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\\Mscnshan022\Data\Ferrous\Analytics\FERROUS_NEW\Macro\"/>
    </mc:Choice>
  </mc:AlternateContent>
  <xr:revisionPtr revIDLastSave="0" documentId="13_ncr:1_{6A698F28-CA1C-49CF-9DEB-EE43E0669695}" xr6:coauthVersionLast="45" xr6:coauthVersionMax="45" xr10:uidLastSave="{00000000-0000-0000-0000-000000000000}"/>
  <bookViews>
    <workbookView xWindow="-110" yWindow="-110" windowWidth="19420" windowHeight="12420" activeTab="2" xr2:uid="{00000000-000D-0000-FFFF-FFFF00000000}"/>
  </bookViews>
  <sheets>
    <sheet name="Raw Data" sheetId="1" r:id="rId1"/>
    <sheet name="Sub Index" sheetId="2" r:id="rId2"/>
    <sheet name="Composite Index" sheetId="3" r:id="rId3"/>
  </sheets>
  <externalReferences>
    <externalReference r:id="rId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P334" i="3" l="1"/>
  <c r="AO334" i="3" s="1"/>
  <c r="B1564" i="3"/>
  <c r="A1564" i="3" s="1"/>
  <c r="G1564" i="3"/>
  <c r="H1564" i="3"/>
  <c r="J1564" i="3"/>
  <c r="O1564" i="3"/>
  <c r="B1565" i="3"/>
  <c r="A1565" i="3" s="1"/>
  <c r="C1565" i="3"/>
  <c r="D1565" i="3"/>
  <c r="E1565" i="3"/>
  <c r="F1565" i="3"/>
  <c r="G1565" i="3"/>
  <c r="H1565" i="3"/>
  <c r="J1565" i="3"/>
  <c r="K1565" i="3"/>
  <c r="L1565" i="3"/>
  <c r="M1565" i="3"/>
  <c r="N1565" i="3"/>
  <c r="O1565" i="3"/>
  <c r="B1566" i="3"/>
  <c r="G1566" i="3" s="1"/>
  <c r="C1566" i="3"/>
  <c r="D1566" i="3"/>
  <c r="E1566" i="3"/>
  <c r="F1566" i="3"/>
  <c r="J1566" i="3"/>
  <c r="K1566" i="3"/>
  <c r="L1566" i="3"/>
  <c r="M1566" i="3"/>
  <c r="N1566" i="3"/>
  <c r="B1567" i="3"/>
  <c r="E1567" i="3" s="1"/>
  <c r="C1567" i="3"/>
  <c r="D1567" i="3"/>
  <c r="J1567" i="3"/>
  <c r="K1567" i="3"/>
  <c r="L1567" i="3"/>
  <c r="B1568" i="3"/>
  <c r="C1568" i="3" s="1"/>
  <c r="J1568" i="3"/>
  <c r="AM1660" i="2"/>
  <c r="AN1660" i="2"/>
  <c r="AO1660" i="2" s="1"/>
  <c r="AQ1660" i="2"/>
  <c r="AR1660" i="2"/>
  <c r="AS1660" i="2"/>
  <c r="AT1660" i="2"/>
  <c r="AM1661" i="2"/>
  <c r="AN1661" i="2"/>
  <c r="AO1661" i="2" s="1"/>
  <c r="AQ1661" i="2"/>
  <c r="AR1661" i="2"/>
  <c r="AS1661" i="2"/>
  <c r="AT1661" i="2"/>
  <c r="AM1662" i="2"/>
  <c r="AN1662" i="2"/>
  <c r="AO1662" i="2" s="1"/>
  <c r="AQ1662" i="2"/>
  <c r="AR1662" i="2"/>
  <c r="AS1662" i="2"/>
  <c r="AT1662" i="2"/>
  <c r="AM1663" i="2"/>
  <c r="AN1663" i="2"/>
  <c r="AO1663" i="2" s="1"/>
  <c r="AQ1663" i="2"/>
  <c r="AR1663" i="2"/>
  <c r="AS1663" i="2"/>
  <c r="AT1663" i="2"/>
  <c r="AM1664" i="2"/>
  <c r="AN1664" i="2"/>
  <c r="AO1664" i="2" s="1"/>
  <c r="AQ1664" i="2"/>
  <c r="AR1664" i="2"/>
  <c r="AS1664" i="2"/>
  <c r="AT1664" i="2"/>
  <c r="AM1665" i="2"/>
  <c r="AN1665" i="2"/>
  <c r="AO1665" i="2" s="1"/>
  <c r="AQ1665" i="2"/>
  <c r="AR1665" i="2"/>
  <c r="AS1665" i="2"/>
  <c r="AT1665" i="2"/>
  <c r="AM1666" i="2"/>
  <c r="AN1666" i="2"/>
  <c r="AO1666" i="2" s="1"/>
  <c r="AQ1666" i="2"/>
  <c r="AR1666" i="2"/>
  <c r="AR1667" i="2" s="1"/>
  <c r="AS1666" i="2"/>
  <c r="AT1666" i="2"/>
  <c r="AM1667" i="2"/>
  <c r="AN1667" i="2"/>
  <c r="AO1667" i="2" s="1"/>
  <c r="AQ1667" i="2"/>
  <c r="AT1667" i="2"/>
  <c r="AM1668" i="2"/>
  <c r="AN1668" i="2"/>
  <c r="AO1668" i="2" s="1"/>
  <c r="AQ1668" i="2"/>
  <c r="AT1668" i="2"/>
  <c r="AM1669" i="2"/>
  <c r="AN1669" i="2"/>
  <c r="AO1669" i="2" s="1"/>
  <c r="AQ1669" i="2"/>
  <c r="AT1669" i="2"/>
  <c r="AM1670" i="2"/>
  <c r="AN1670" i="2"/>
  <c r="AO1670" i="2" s="1"/>
  <c r="AQ1670" i="2"/>
  <c r="AT1670" i="2"/>
  <c r="AM1671" i="2"/>
  <c r="AN1671" i="2"/>
  <c r="AN1672" i="2" s="1"/>
  <c r="AQ1671" i="2"/>
  <c r="AT1671" i="2"/>
  <c r="AM1672" i="2"/>
  <c r="AQ1672" i="2"/>
  <c r="AM1673" i="2"/>
  <c r="AQ1673" i="2"/>
  <c r="AM1674" i="2"/>
  <c r="AQ1674" i="2"/>
  <c r="AM1675" i="2"/>
  <c r="AQ1675" i="2"/>
  <c r="AM1676" i="2"/>
  <c r="AQ1676" i="2"/>
  <c r="AM1677" i="2"/>
  <c r="AQ1677" i="2"/>
  <c r="AM1678" i="2"/>
  <c r="AQ1678" i="2"/>
  <c r="AM1679" i="2"/>
  <c r="AQ1679" i="2"/>
  <c r="AK1550" i="2"/>
  <c r="AQ334" i="3" l="1"/>
  <c r="AV334" i="3"/>
  <c r="AR334" i="3"/>
  <c r="AS334" i="3"/>
  <c r="AT334" i="3"/>
  <c r="AU334" i="3"/>
  <c r="N1564" i="3"/>
  <c r="F1564" i="3"/>
  <c r="I1568" i="3"/>
  <c r="A1568" i="3"/>
  <c r="M1568" i="3"/>
  <c r="O1567" i="3"/>
  <c r="G1567" i="3"/>
  <c r="I1566" i="3"/>
  <c r="A1566" i="3"/>
  <c r="M1564" i="3"/>
  <c r="E1564" i="3"/>
  <c r="H1568" i="3"/>
  <c r="O1568" i="3"/>
  <c r="G1568" i="3"/>
  <c r="I1567" i="3"/>
  <c r="A1567" i="3"/>
  <c r="N1568" i="3"/>
  <c r="F1568" i="3"/>
  <c r="H1567" i="3"/>
  <c r="E1568" i="3"/>
  <c r="L1564" i="3"/>
  <c r="D1564" i="3"/>
  <c r="L1568" i="3"/>
  <c r="D1568" i="3"/>
  <c r="N1567" i="3"/>
  <c r="F1567" i="3"/>
  <c r="H1566" i="3"/>
  <c r="K1568" i="3"/>
  <c r="M1567" i="3"/>
  <c r="O1566" i="3"/>
  <c r="I1565" i="3"/>
  <c r="K1564" i="3"/>
  <c r="C1564" i="3"/>
  <c r="I1564" i="3"/>
  <c r="AS1667" i="2"/>
  <c r="AR1668" i="2"/>
  <c r="AN1673" i="2"/>
  <c r="AO1672" i="2"/>
  <c r="AT1672" i="2"/>
  <c r="AP1671" i="2"/>
  <c r="AP1661" i="2"/>
  <c r="AP1666" i="2"/>
  <c r="AP1668" i="2"/>
  <c r="AP1670" i="2"/>
  <c r="AP1660" i="2"/>
  <c r="AP1662" i="2"/>
  <c r="AP1663" i="2"/>
  <c r="AP1664" i="2"/>
  <c r="AP1665" i="2"/>
  <c r="AP1667" i="2"/>
  <c r="AP1669" i="2"/>
  <c r="AP1672" i="2"/>
  <c r="AO1671" i="2"/>
  <c r="AM1651" i="2"/>
  <c r="AQ1651" i="2"/>
  <c r="AR1651" i="2"/>
  <c r="AS1651" i="2" s="1"/>
  <c r="AM1652" i="2"/>
  <c r="AQ1652" i="2"/>
  <c r="AR1652" i="2"/>
  <c r="AS1652" i="2"/>
  <c r="AM1653" i="2"/>
  <c r="AN1653" i="2"/>
  <c r="AQ1653" i="2"/>
  <c r="AR1653" i="2"/>
  <c r="AS1653" i="2" s="1"/>
  <c r="AM1654" i="2"/>
  <c r="AN1654" i="2"/>
  <c r="AN1655" i="2" s="1"/>
  <c r="AQ1654" i="2"/>
  <c r="AQ1655" i="2" s="1"/>
  <c r="AR1654" i="2"/>
  <c r="AS1654" i="2" s="1"/>
  <c r="AT1654" i="2"/>
  <c r="AM1655" i="2"/>
  <c r="AR1655" i="2"/>
  <c r="AR1656" i="2" s="1"/>
  <c r="AR1657" i="2" s="1"/>
  <c r="AR1658" i="2" s="1"/>
  <c r="AM1656" i="2"/>
  <c r="AM1657" i="2"/>
  <c r="AM1658" i="2"/>
  <c r="AM1659" i="2"/>
  <c r="A1544" i="2"/>
  <c r="B1562" i="3" s="1"/>
  <c r="A1562" i="3" s="1"/>
  <c r="B1544" i="2"/>
  <c r="E1544" i="2"/>
  <c r="A1545" i="2"/>
  <c r="B1563" i="3" s="1"/>
  <c r="A1563" i="3" s="1"/>
  <c r="B1545" i="2"/>
  <c r="E1545" i="2"/>
  <c r="A1546" i="2"/>
  <c r="B1546" i="2"/>
  <c r="E1546" i="2"/>
  <c r="F1546" i="2" s="1"/>
  <c r="A1547" i="2"/>
  <c r="B1547" i="2"/>
  <c r="C1547" i="2" s="1"/>
  <c r="E1547" i="2"/>
  <c r="A1548" i="2"/>
  <c r="B1548" i="2"/>
  <c r="E1548" i="2"/>
  <c r="F1548" i="2" s="1"/>
  <c r="A1549" i="2"/>
  <c r="B1549" i="2"/>
  <c r="C1549" i="2" s="1"/>
  <c r="E1549" i="2"/>
  <c r="F1549" i="2" s="1"/>
  <c r="A1550" i="2"/>
  <c r="B1550" i="2"/>
  <c r="E1550" i="2"/>
  <c r="A1551" i="2"/>
  <c r="B1551" i="2"/>
  <c r="C1551" i="2" s="1"/>
  <c r="E1551" i="2"/>
  <c r="A1552" i="2"/>
  <c r="B1552" i="2"/>
  <c r="E1552" i="2"/>
  <c r="F1552" i="2" s="1"/>
  <c r="A1553" i="2"/>
  <c r="B1553" i="2"/>
  <c r="C1553" i="2" s="1"/>
  <c r="E1553" i="2"/>
  <c r="F1553" i="2" s="1"/>
  <c r="A1554" i="2"/>
  <c r="B1554" i="2"/>
  <c r="E1554" i="2"/>
  <c r="F1554" i="2" s="1"/>
  <c r="A1555" i="2"/>
  <c r="B1555" i="2"/>
  <c r="C1555" i="2" s="1"/>
  <c r="E1555" i="2"/>
  <c r="A1556" i="2"/>
  <c r="B1556" i="2"/>
  <c r="E1556" i="2"/>
  <c r="F1556" i="2"/>
  <c r="V1" i="1"/>
  <c r="M1" i="1"/>
  <c r="A1" i="1"/>
  <c r="AB1" i="1"/>
  <c r="AN1674" i="2" l="1"/>
  <c r="AT1673" i="2"/>
  <c r="AO1673" i="2"/>
  <c r="AR1669" i="2"/>
  <c r="AS1668" i="2"/>
  <c r="F1551" i="2"/>
  <c r="F1545" i="2"/>
  <c r="C1545" i="2"/>
  <c r="F1550" i="2"/>
  <c r="G1554" i="2" s="1"/>
  <c r="F1547" i="2"/>
  <c r="F1555" i="2"/>
  <c r="C1556" i="2"/>
  <c r="AT1653" i="2"/>
  <c r="C1554" i="2"/>
  <c r="C1552" i="2"/>
  <c r="C1550" i="2"/>
  <c r="C1548" i="2"/>
  <c r="D1556" i="2" s="1"/>
  <c r="C1546" i="2"/>
  <c r="AR1659" i="2"/>
  <c r="AN1656" i="2"/>
  <c r="AO1655" i="2"/>
  <c r="AQ1656" i="2"/>
  <c r="AT1655" i="2"/>
  <c r="AS1655" i="2"/>
  <c r="AO1654" i="2"/>
  <c r="AK1533" i="2"/>
  <c r="AN1675" i="2" l="1"/>
  <c r="AT1674" i="2"/>
  <c r="AO1674" i="2"/>
  <c r="AR1670" i="2"/>
  <c r="AS1669" i="2"/>
  <c r="AP1673" i="2"/>
  <c r="AP1674" i="2"/>
  <c r="G1556" i="2"/>
  <c r="H1556" i="2" s="1"/>
  <c r="G1555" i="2"/>
  <c r="D1555" i="2"/>
  <c r="H1555" i="2" s="1"/>
  <c r="D1554" i="2"/>
  <c r="H1554" i="2" s="1"/>
  <c r="AS1656" i="2"/>
  <c r="AQ1657" i="2"/>
  <c r="AT1656" i="2"/>
  <c r="AN1657" i="2"/>
  <c r="AO1656" i="2"/>
  <c r="AV1372" i="2"/>
  <c r="AW1372" i="2"/>
  <c r="AV1373" i="2"/>
  <c r="AW1373" i="2"/>
  <c r="AV1374" i="2"/>
  <c r="AW1374" i="2"/>
  <c r="AV1375" i="2"/>
  <c r="AW1375" i="2"/>
  <c r="AV1376" i="2"/>
  <c r="AW1376" i="2"/>
  <c r="AV1377" i="2"/>
  <c r="AW1377" i="2"/>
  <c r="AV1378" i="2"/>
  <c r="AW1378" i="2"/>
  <c r="AV1379" i="2"/>
  <c r="AW1379" i="2"/>
  <c r="AV1380" i="2"/>
  <c r="AW1380" i="2"/>
  <c r="AV1381" i="2"/>
  <c r="AW1381" i="2"/>
  <c r="AV1382" i="2"/>
  <c r="AW1382" i="2"/>
  <c r="AV1383" i="2"/>
  <c r="AW1383" i="2"/>
  <c r="AV1384" i="2"/>
  <c r="AW1384" i="2"/>
  <c r="AV1385" i="2"/>
  <c r="AW1385" i="2"/>
  <c r="AV1386" i="2"/>
  <c r="AW1386" i="2"/>
  <c r="AV1387" i="2"/>
  <c r="AW1387" i="2"/>
  <c r="AV1388" i="2"/>
  <c r="AW1388" i="2"/>
  <c r="AV1389" i="2"/>
  <c r="AW1389" i="2"/>
  <c r="AV1390" i="2"/>
  <c r="AW1390" i="2"/>
  <c r="AV1391" i="2"/>
  <c r="AW1391" i="2"/>
  <c r="AV1392" i="2"/>
  <c r="AW1392" i="2"/>
  <c r="AV1393" i="2"/>
  <c r="AW1393" i="2"/>
  <c r="AV1394" i="2"/>
  <c r="AW1394" i="2"/>
  <c r="AV1395" i="2"/>
  <c r="AW1395" i="2"/>
  <c r="AV1396" i="2"/>
  <c r="AW1396" i="2"/>
  <c r="AV1397" i="2"/>
  <c r="AW1397" i="2"/>
  <c r="AV1398" i="2"/>
  <c r="AW1398" i="2"/>
  <c r="AV1399" i="2"/>
  <c r="AW1399" i="2"/>
  <c r="AV1400" i="2"/>
  <c r="AW1400" i="2"/>
  <c r="AV1401" i="2"/>
  <c r="AW1401" i="2"/>
  <c r="AV1402" i="2"/>
  <c r="AW1402" i="2"/>
  <c r="AV1403" i="2"/>
  <c r="AW1403" i="2"/>
  <c r="AG1541" i="2"/>
  <c r="AH1541" i="2"/>
  <c r="AK1541" i="2"/>
  <c r="AG1542" i="2"/>
  <c r="AH1542" i="2"/>
  <c r="AK1542" i="2"/>
  <c r="AG1543" i="2"/>
  <c r="AH1543" i="2"/>
  <c r="AI1543" i="2" s="1"/>
  <c r="AK1543" i="2"/>
  <c r="AG1544" i="2"/>
  <c r="AH1544" i="2"/>
  <c r="AK1544" i="2"/>
  <c r="AG1545" i="2"/>
  <c r="AH1545" i="2"/>
  <c r="AK1545" i="2"/>
  <c r="AG1546" i="2"/>
  <c r="AH1546" i="2"/>
  <c r="AK1546" i="2"/>
  <c r="AG1547" i="2"/>
  <c r="AH1547" i="2"/>
  <c r="AK1547" i="2"/>
  <c r="AG1548" i="2"/>
  <c r="AH1548" i="2"/>
  <c r="AK1548" i="2"/>
  <c r="AG1549" i="2"/>
  <c r="AH1549" i="2"/>
  <c r="AK1549" i="2"/>
  <c r="AG1550" i="2"/>
  <c r="AH1550" i="2"/>
  <c r="AG1551" i="2"/>
  <c r="AH1551" i="2"/>
  <c r="AI1551" i="2" s="1"/>
  <c r="AK1551" i="2"/>
  <c r="AG1552" i="2"/>
  <c r="AH1552" i="2"/>
  <c r="AK1552" i="2"/>
  <c r="AG1553" i="2"/>
  <c r="AH1553" i="2"/>
  <c r="AK1553" i="2"/>
  <c r="AG1554" i="2"/>
  <c r="AH1554" i="2"/>
  <c r="AK1554" i="2"/>
  <c r="AG1555" i="2"/>
  <c r="AH1555" i="2"/>
  <c r="AK1555" i="2"/>
  <c r="AG1556" i="2"/>
  <c r="AH1556" i="2"/>
  <c r="AK1556" i="2"/>
  <c r="AG1557" i="2"/>
  <c r="AH1557" i="2"/>
  <c r="AK1557" i="2"/>
  <c r="Y1574" i="2"/>
  <c r="Z1574" i="2"/>
  <c r="AA1574" i="2"/>
  <c r="AC1574" i="2"/>
  <c r="Y1575" i="2"/>
  <c r="Z1575" i="2"/>
  <c r="AA1575" i="2"/>
  <c r="AC1575" i="2"/>
  <c r="Y1576" i="2"/>
  <c r="Z1576" i="2"/>
  <c r="AA1576" i="2"/>
  <c r="AC1576" i="2"/>
  <c r="Y1577" i="2"/>
  <c r="Z1577" i="2"/>
  <c r="AA1577" i="2"/>
  <c r="AC1577" i="2"/>
  <c r="Y1578" i="2"/>
  <c r="Z1578" i="2"/>
  <c r="AA1578" i="2"/>
  <c r="AC1578" i="2"/>
  <c r="AD1578" i="2" s="1"/>
  <c r="Y1579" i="2"/>
  <c r="Z1579" i="2"/>
  <c r="AA1579" i="2"/>
  <c r="AB1579" i="2"/>
  <c r="AC1579" i="2"/>
  <c r="Y1580" i="2"/>
  <c r="Z1580" i="2"/>
  <c r="AA1580" i="2"/>
  <c r="AC1580" i="2"/>
  <c r="Y1581" i="2"/>
  <c r="Z1581" i="2"/>
  <c r="AA1581" i="2"/>
  <c r="AC1581" i="2"/>
  <c r="Y1582" i="2"/>
  <c r="Z1582" i="2"/>
  <c r="AA1582" i="2"/>
  <c r="AC1582" i="2"/>
  <c r="AD1582" i="2" s="1"/>
  <c r="Y1583" i="2"/>
  <c r="Z1583" i="2"/>
  <c r="AA1583" i="2"/>
  <c r="AC1583" i="2"/>
  <c r="Y1584" i="2"/>
  <c r="Z1584" i="2"/>
  <c r="AA1584" i="2"/>
  <c r="AC1584" i="2"/>
  <c r="AD1585" i="2" s="1"/>
  <c r="Y1585" i="2"/>
  <c r="Z1585" i="2"/>
  <c r="AA1585" i="2"/>
  <c r="AC1585" i="2"/>
  <c r="Y1586" i="2"/>
  <c r="Z1586" i="2"/>
  <c r="AA1586" i="2"/>
  <c r="AC1586" i="2"/>
  <c r="Y1587" i="2"/>
  <c r="Z1587" i="2"/>
  <c r="AA1587" i="2"/>
  <c r="AC1587" i="2"/>
  <c r="Y1588" i="2"/>
  <c r="Z1588" i="2"/>
  <c r="AA1588" i="2"/>
  <c r="AC1588" i="2"/>
  <c r="Y1589" i="2"/>
  <c r="Z1589" i="2"/>
  <c r="AA1589" i="2"/>
  <c r="AC1589" i="2"/>
  <c r="Y1590" i="2"/>
  <c r="Z1590" i="2"/>
  <c r="AA1590" i="2"/>
  <c r="AC1590" i="2"/>
  <c r="Y1591" i="2"/>
  <c r="Z1591" i="2"/>
  <c r="AA1591" i="2"/>
  <c r="AC1591" i="2"/>
  <c r="Y1592" i="2"/>
  <c r="Z1592" i="2"/>
  <c r="AA1592" i="2"/>
  <c r="AC1592" i="2"/>
  <c r="Y1593" i="2"/>
  <c r="Z1593" i="2"/>
  <c r="AA1593" i="2"/>
  <c r="AC1593" i="2"/>
  <c r="Y1594" i="2"/>
  <c r="Z1594" i="2"/>
  <c r="AA1594" i="2"/>
  <c r="AC1594" i="2"/>
  <c r="Y1595" i="2"/>
  <c r="Z1595" i="2"/>
  <c r="AA1595" i="2"/>
  <c r="AC1595" i="2"/>
  <c r="Y1596" i="2"/>
  <c r="Z1596" i="2"/>
  <c r="AA1596" i="2"/>
  <c r="AC1596" i="2"/>
  <c r="AD1597" i="2" s="1"/>
  <c r="Y1597" i="2"/>
  <c r="Z1597" i="2"/>
  <c r="AA1597" i="2"/>
  <c r="AC1597" i="2"/>
  <c r="O1569" i="2"/>
  <c r="P1569" i="2"/>
  <c r="Q1569" i="2"/>
  <c r="S1569" i="2"/>
  <c r="V1569" i="2"/>
  <c r="O1570" i="2"/>
  <c r="P1570" i="2"/>
  <c r="Q1570" i="2"/>
  <c r="S1570" i="2"/>
  <c r="T1571" i="2" s="1"/>
  <c r="V1570" i="2"/>
  <c r="O1571" i="2"/>
  <c r="P1571" i="2"/>
  <c r="Q1571" i="2"/>
  <c r="S1571" i="2"/>
  <c r="V1571" i="2"/>
  <c r="O1572" i="2"/>
  <c r="P1572" i="2"/>
  <c r="Q1572" i="2"/>
  <c r="S1572" i="2"/>
  <c r="V1572" i="2"/>
  <c r="O1573" i="2"/>
  <c r="P1573" i="2"/>
  <c r="Q1573" i="2"/>
  <c r="S1573" i="2"/>
  <c r="V1573" i="2"/>
  <c r="O1574" i="2"/>
  <c r="P1574" i="2"/>
  <c r="Q1574" i="2"/>
  <c r="S1574" i="2"/>
  <c r="V1574" i="2"/>
  <c r="O1575" i="2"/>
  <c r="P1575" i="2"/>
  <c r="Q1575" i="2"/>
  <c r="S1575" i="2"/>
  <c r="V1575" i="2"/>
  <c r="O1576" i="2"/>
  <c r="P1576" i="2"/>
  <c r="Q1576" i="2"/>
  <c r="S1576" i="2"/>
  <c r="V1576" i="2"/>
  <c r="O1577" i="2"/>
  <c r="P1577" i="2"/>
  <c r="Q1577" i="2"/>
  <c r="S1577" i="2"/>
  <c r="V1577" i="2"/>
  <c r="O1578" i="2"/>
  <c r="P1578" i="2"/>
  <c r="Q1578" i="2"/>
  <c r="R1578" i="2" s="1"/>
  <c r="S1578" i="2"/>
  <c r="V1578" i="2"/>
  <c r="O1579" i="2"/>
  <c r="P1579" i="2"/>
  <c r="Q1579" i="2"/>
  <c r="S1579" i="2"/>
  <c r="V1579" i="2"/>
  <c r="O1580" i="2"/>
  <c r="P1580" i="2"/>
  <c r="Q1580" i="2"/>
  <c r="S1580" i="2"/>
  <c r="V1580" i="2"/>
  <c r="O1581" i="2"/>
  <c r="P1581" i="2"/>
  <c r="Q1581" i="2"/>
  <c r="S1581" i="2"/>
  <c r="V1581" i="2"/>
  <c r="O1582" i="2"/>
  <c r="P1582" i="2"/>
  <c r="Q1582" i="2"/>
  <c r="S1582" i="2"/>
  <c r="V1582" i="2"/>
  <c r="O1583" i="2"/>
  <c r="P1583" i="2"/>
  <c r="Q1583" i="2"/>
  <c r="S1583" i="2"/>
  <c r="V1583" i="2"/>
  <c r="O1584" i="2"/>
  <c r="P1584" i="2"/>
  <c r="Q1584" i="2"/>
  <c r="S1584" i="2"/>
  <c r="V1584" i="2"/>
  <c r="O1585" i="2"/>
  <c r="P1585" i="2"/>
  <c r="Q1585" i="2"/>
  <c r="S1585" i="2"/>
  <c r="V1585" i="2"/>
  <c r="O1586" i="2"/>
  <c r="P1586" i="2"/>
  <c r="Q1586" i="2"/>
  <c r="S1586" i="2"/>
  <c r="V1586" i="2"/>
  <c r="O1587" i="2"/>
  <c r="P1587" i="2"/>
  <c r="Q1587" i="2"/>
  <c r="S1587" i="2"/>
  <c r="V1587" i="2"/>
  <c r="O1588" i="2"/>
  <c r="P1588" i="2"/>
  <c r="Q1588" i="2"/>
  <c r="S1588" i="2"/>
  <c r="V1588" i="2"/>
  <c r="O1589" i="2"/>
  <c r="P1589" i="2"/>
  <c r="Q1589" i="2"/>
  <c r="S1589" i="2"/>
  <c r="V1589" i="2"/>
  <c r="O1590" i="2"/>
  <c r="P1590" i="2"/>
  <c r="Q1590" i="2"/>
  <c r="S1590" i="2"/>
  <c r="V1590" i="2"/>
  <c r="O1591" i="2"/>
  <c r="P1591" i="2"/>
  <c r="Q1591" i="2"/>
  <c r="S1591" i="2"/>
  <c r="V1591" i="2"/>
  <c r="O1592" i="2"/>
  <c r="P1592" i="2"/>
  <c r="Q1592" i="2"/>
  <c r="S1592" i="2"/>
  <c r="V1592" i="2"/>
  <c r="O1593" i="2"/>
  <c r="P1593" i="2"/>
  <c r="Q1593" i="2"/>
  <c r="S1593" i="2"/>
  <c r="V1593" i="2"/>
  <c r="O1594" i="2"/>
  <c r="P1594" i="2"/>
  <c r="Q1594" i="2"/>
  <c r="S1594" i="2"/>
  <c r="V1594" i="2"/>
  <c r="O1595" i="2"/>
  <c r="P1595" i="2"/>
  <c r="Q1595" i="2"/>
  <c r="S1595" i="2"/>
  <c r="V1595" i="2"/>
  <c r="O1596" i="2"/>
  <c r="P1596" i="2"/>
  <c r="Q1596" i="2"/>
  <c r="S1596" i="2"/>
  <c r="V1596" i="2"/>
  <c r="O1597" i="2"/>
  <c r="P1597" i="2"/>
  <c r="Q1597" i="2"/>
  <c r="S1597" i="2"/>
  <c r="V1597" i="2"/>
  <c r="J1574" i="2"/>
  <c r="K1574" i="2"/>
  <c r="L1574" i="2"/>
  <c r="J1575" i="2"/>
  <c r="K1575" i="2"/>
  <c r="L1575" i="2"/>
  <c r="J1576" i="2"/>
  <c r="K1576" i="2"/>
  <c r="L1576" i="2"/>
  <c r="J1577" i="2"/>
  <c r="K1577" i="2"/>
  <c r="L1577" i="2"/>
  <c r="J1578" i="2"/>
  <c r="K1578" i="2"/>
  <c r="L1578" i="2"/>
  <c r="J1579" i="2"/>
  <c r="K1579" i="2"/>
  <c r="L1579" i="2"/>
  <c r="J1580" i="2"/>
  <c r="K1580" i="2"/>
  <c r="L1580" i="2"/>
  <c r="J1581" i="2"/>
  <c r="K1581" i="2"/>
  <c r="L1581" i="2"/>
  <c r="J1582" i="2"/>
  <c r="K1582" i="2"/>
  <c r="L1582" i="2"/>
  <c r="J1583" i="2"/>
  <c r="K1583" i="2"/>
  <c r="L1583" i="2"/>
  <c r="M1583" i="2" s="1"/>
  <c r="J1584" i="2"/>
  <c r="K1584" i="2"/>
  <c r="L1584" i="2"/>
  <c r="J1585" i="2"/>
  <c r="K1585" i="2"/>
  <c r="L1585" i="2"/>
  <c r="J1586" i="2"/>
  <c r="K1586" i="2"/>
  <c r="L1586" i="2"/>
  <c r="J1587" i="2"/>
  <c r="K1587" i="2"/>
  <c r="L1587" i="2"/>
  <c r="J1588" i="2"/>
  <c r="K1588" i="2"/>
  <c r="L1588" i="2"/>
  <c r="J1589" i="2"/>
  <c r="K1589" i="2"/>
  <c r="L1589" i="2"/>
  <c r="J1590" i="2"/>
  <c r="K1590" i="2"/>
  <c r="L1590" i="2"/>
  <c r="J1591" i="2"/>
  <c r="K1591" i="2"/>
  <c r="L1591" i="2"/>
  <c r="J1592" i="2"/>
  <c r="K1592" i="2"/>
  <c r="L1592" i="2"/>
  <c r="J1593" i="2"/>
  <c r="K1593" i="2"/>
  <c r="L1593" i="2"/>
  <c r="J1594" i="2"/>
  <c r="K1594" i="2"/>
  <c r="L1594" i="2"/>
  <c r="J1595" i="2"/>
  <c r="K1595" i="2"/>
  <c r="L1595" i="2"/>
  <c r="J1596" i="2"/>
  <c r="K1596" i="2"/>
  <c r="L1596" i="2"/>
  <c r="M1596" i="2" s="1"/>
  <c r="J1597" i="2"/>
  <c r="K1597" i="2"/>
  <c r="L1597" i="2"/>
  <c r="AR1671" i="2" l="1"/>
  <c r="AS1670" i="2"/>
  <c r="AN1676" i="2"/>
  <c r="AO1675" i="2"/>
  <c r="AT1675" i="2"/>
  <c r="T1583" i="2"/>
  <c r="T1579" i="2"/>
  <c r="M1588" i="2"/>
  <c r="M1575" i="2"/>
  <c r="R1595" i="2"/>
  <c r="AI1553" i="2"/>
  <c r="AI1545" i="2"/>
  <c r="AI1555" i="2"/>
  <c r="AI1547" i="2"/>
  <c r="AN1658" i="2"/>
  <c r="AO1657" i="2"/>
  <c r="AS1657" i="2"/>
  <c r="AQ1658" i="2"/>
  <c r="AT1657" i="2"/>
  <c r="R1572" i="2"/>
  <c r="R1593" i="2"/>
  <c r="M1593" i="2"/>
  <c r="W1594" i="2"/>
  <c r="W1597" i="2"/>
  <c r="R1573" i="2"/>
  <c r="M1585" i="2"/>
  <c r="M1577" i="2"/>
  <c r="M1587" i="2"/>
  <c r="AX1395" i="2"/>
  <c r="AX1387" i="2"/>
  <c r="AX1379" i="2"/>
  <c r="R1594" i="2"/>
  <c r="W1589" i="2"/>
  <c r="AB1590" i="2"/>
  <c r="M1595" i="2"/>
  <c r="R1580" i="2"/>
  <c r="M1597" i="2"/>
  <c r="M1589" i="2"/>
  <c r="W1585" i="2"/>
  <c r="M1578" i="2"/>
  <c r="T1580" i="2"/>
  <c r="M1592" i="2"/>
  <c r="W1592" i="2"/>
  <c r="T1596" i="2"/>
  <c r="T1594" i="2"/>
  <c r="T1591" i="2"/>
  <c r="AD1594" i="2"/>
  <c r="AD1592" i="2"/>
  <c r="AD1590" i="2"/>
  <c r="AD1587" i="2"/>
  <c r="AD1586" i="2"/>
  <c r="R1582" i="2"/>
  <c r="T1595" i="2"/>
  <c r="R1585" i="2"/>
  <c r="M1580" i="2"/>
  <c r="R1588" i="2"/>
  <c r="T1586" i="2"/>
  <c r="W1581" i="2"/>
  <c r="M1581" i="2"/>
  <c r="AB1597" i="2"/>
  <c r="AB1582" i="2"/>
  <c r="AX1396" i="2"/>
  <c r="AX1388" i="2"/>
  <c r="AB1595" i="2"/>
  <c r="AB1586" i="2"/>
  <c r="R1589" i="2"/>
  <c r="R1586" i="2"/>
  <c r="T1575" i="2"/>
  <c r="AB1591" i="2"/>
  <c r="AB1578" i="2"/>
  <c r="AB1587" i="2"/>
  <c r="R1590" i="2"/>
  <c r="R1584" i="2"/>
  <c r="R1575" i="2"/>
  <c r="R1569" i="2"/>
  <c r="AB1594" i="2"/>
  <c r="AB1585" i="2"/>
  <c r="AD1577" i="2"/>
  <c r="AD1575" i="2"/>
  <c r="R1596" i="2"/>
  <c r="W1577" i="2"/>
  <c r="R1574" i="2"/>
  <c r="AB1580" i="2"/>
  <c r="T1584" i="2"/>
  <c r="T1578" i="2"/>
  <c r="AB1576" i="2"/>
  <c r="R1597" i="2"/>
  <c r="W1587" i="2"/>
  <c r="R1581" i="2"/>
  <c r="AD1583" i="2"/>
  <c r="AD1581" i="2"/>
  <c r="AD1579" i="2"/>
  <c r="M1594" i="2"/>
  <c r="M1579" i="2"/>
  <c r="W1591" i="2"/>
  <c r="T1588" i="2"/>
  <c r="W1576" i="2"/>
  <c r="W1570" i="2"/>
  <c r="AD1589" i="2"/>
  <c r="AB1583" i="2"/>
  <c r="AI1557" i="2"/>
  <c r="AI1549" i="2"/>
  <c r="AX1403" i="2"/>
  <c r="W1593" i="2"/>
  <c r="T1572" i="2"/>
  <c r="M1591" i="2"/>
  <c r="M1576" i="2"/>
  <c r="AD1593" i="2"/>
  <c r="AD1584" i="2"/>
  <c r="AI1554" i="2"/>
  <c r="AX1390" i="2"/>
  <c r="T1576" i="2"/>
  <c r="M1590" i="2"/>
  <c r="M1574" i="2"/>
  <c r="T1592" i="2"/>
  <c r="T1587" i="2"/>
  <c r="R1583" i="2"/>
  <c r="T1570" i="2"/>
  <c r="AD1588" i="2"/>
  <c r="AB1577" i="2"/>
  <c r="AB1574" i="2"/>
  <c r="AX1382" i="2"/>
  <c r="R1591" i="2"/>
  <c r="W1579" i="2"/>
  <c r="R1576" i="2"/>
  <c r="W1571" i="2"/>
  <c r="R1592" i="2"/>
  <c r="R1587" i="2"/>
  <c r="W1583" i="2"/>
  <c r="R1570" i="2"/>
  <c r="AD1576" i="2"/>
  <c r="AI1546" i="2"/>
  <c r="AJ1555" i="2" s="1"/>
  <c r="AX1380" i="2"/>
  <c r="R1577" i="2"/>
  <c r="AB1592" i="2"/>
  <c r="AD1580" i="2"/>
  <c r="AI1550" i="2"/>
  <c r="W1595" i="2"/>
  <c r="W1584" i="2"/>
  <c r="T1581" i="2"/>
  <c r="M1582" i="2"/>
  <c r="T1582" i="2"/>
  <c r="R1579" i="2"/>
  <c r="W1575" i="2"/>
  <c r="R1571" i="2"/>
  <c r="AB1593" i="2"/>
  <c r="AB1584" i="2"/>
  <c r="AI1552" i="2"/>
  <c r="AI1544" i="2"/>
  <c r="AI1542" i="2"/>
  <c r="T1573" i="2"/>
  <c r="AB1596" i="2"/>
  <c r="AB1588" i="2"/>
  <c r="AB1575" i="2"/>
  <c r="AI1548" i="2"/>
  <c r="AJ1557" i="2" s="1"/>
  <c r="M1584" i="2"/>
  <c r="T1590" i="2"/>
  <c r="W1586" i="2"/>
  <c r="T1574" i="2"/>
  <c r="W1569" i="2"/>
  <c r="AD1595" i="2"/>
  <c r="AD1591" i="2"/>
  <c r="AB1589" i="2"/>
  <c r="M1586" i="2"/>
  <c r="W1578" i="2"/>
  <c r="AB1581" i="2"/>
  <c r="AI1556" i="2"/>
  <c r="AX1398" i="2"/>
  <c r="AX1400" i="2"/>
  <c r="AX1392" i="2"/>
  <c r="AX1384" i="2"/>
  <c r="AX1376" i="2"/>
  <c r="AX1397" i="2"/>
  <c r="AX1389" i="2"/>
  <c r="AX1381" i="2"/>
  <c r="AX1402" i="2"/>
  <c r="AX1394" i="2"/>
  <c r="AX1386" i="2"/>
  <c r="AX1378" i="2"/>
  <c r="AX1399" i="2"/>
  <c r="AX1391" i="2"/>
  <c r="AX1383" i="2"/>
  <c r="AX1401" i="2"/>
  <c r="AX1393" i="2"/>
  <c r="AX1385" i="2"/>
  <c r="AX1377" i="2"/>
  <c r="AD1596" i="2"/>
  <c r="T1593" i="2"/>
  <c r="W1590" i="2"/>
  <c r="T1585" i="2"/>
  <c r="W1582" i="2"/>
  <c r="T1577" i="2"/>
  <c r="W1574" i="2"/>
  <c r="W1573" i="2"/>
  <c r="W1596" i="2"/>
  <c r="W1588" i="2"/>
  <c r="W1580" i="2"/>
  <c r="W1572" i="2"/>
  <c r="T1597" i="2"/>
  <c r="T1589" i="2"/>
  <c r="AP1675" i="2" l="1"/>
  <c r="AN1677" i="2"/>
  <c r="AO1676" i="2"/>
  <c r="AT1676" i="2"/>
  <c r="AS1671" i="2"/>
  <c r="AR1672" i="2"/>
  <c r="AJ1551" i="2"/>
  <c r="AJ1556" i="2"/>
  <c r="AJ1553" i="2"/>
  <c r="U1596" i="2"/>
  <c r="U1594" i="2"/>
  <c r="AQ1659" i="2"/>
  <c r="AT1658" i="2"/>
  <c r="AS1658" i="2"/>
  <c r="AN1659" i="2"/>
  <c r="AO1659" i="2" s="1"/>
  <c r="AO1658" i="2"/>
  <c r="U1595" i="2"/>
  <c r="AJ1554" i="2"/>
  <c r="U1597" i="2"/>
  <c r="AJ1552" i="2"/>
  <c r="AE1597" i="2"/>
  <c r="U1593" i="2"/>
  <c r="AE1594" i="2"/>
  <c r="AE1596" i="2"/>
  <c r="U1590" i="2"/>
  <c r="U1592" i="2"/>
  <c r="U1591" i="2"/>
  <c r="AE1595" i="2"/>
  <c r="U1589" i="2"/>
  <c r="U1587" i="2"/>
  <c r="U1588" i="2"/>
  <c r="AK1540" i="2"/>
  <c r="AH1540" i="2"/>
  <c r="AI1541" i="2" s="1"/>
  <c r="AJ1550" i="2" s="1"/>
  <c r="AG1540" i="2"/>
  <c r="AK1539" i="2"/>
  <c r="AH1539" i="2"/>
  <c r="AG1539" i="2"/>
  <c r="AK1538" i="2"/>
  <c r="AH1538" i="2"/>
  <c r="AG1538" i="2"/>
  <c r="AK1537" i="2"/>
  <c r="AH1537" i="2"/>
  <c r="AG1537" i="2"/>
  <c r="AK1536" i="2"/>
  <c r="AH1536" i="2"/>
  <c r="AG1536" i="2"/>
  <c r="AK1535" i="2"/>
  <c r="AH1535" i="2"/>
  <c r="AG1535" i="2"/>
  <c r="AK1534" i="2"/>
  <c r="AH1534" i="2"/>
  <c r="AG1534" i="2"/>
  <c r="AH1533" i="2"/>
  <c r="AG1533" i="2"/>
  <c r="AK1532" i="2"/>
  <c r="AH1532" i="2"/>
  <c r="AG1532" i="2"/>
  <c r="AK1531" i="2"/>
  <c r="AH1531" i="2"/>
  <c r="AG1531" i="2"/>
  <c r="AK1530" i="2"/>
  <c r="AH1530" i="2"/>
  <c r="AG1530" i="2"/>
  <c r="AK1529" i="2"/>
  <c r="AH1529" i="2"/>
  <c r="AG1529" i="2"/>
  <c r="AK1528" i="2"/>
  <c r="AH1528" i="2"/>
  <c r="AG1528" i="2"/>
  <c r="AK1527" i="2"/>
  <c r="AH1527" i="2"/>
  <c r="AG1527" i="2"/>
  <c r="AK1526" i="2"/>
  <c r="AH1526" i="2"/>
  <c r="AG1526" i="2"/>
  <c r="AK1525" i="2"/>
  <c r="AH1525" i="2"/>
  <c r="AG1525" i="2"/>
  <c r="AK1524" i="2"/>
  <c r="AH1524" i="2"/>
  <c r="AG1524" i="2"/>
  <c r="AK1523" i="2"/>
  <c r="AH1523" i="2"/>
  <c r="AG1523" i="2"/>
  <c r="AK1522" i="2"/>
  <c r="AH1522" i="2"/>
  <c r="AG1522" i="2"/>
  <c r="Y1564" i="2"/>
  <c r="Z1564" i="2"/>
  <c r="AA1564" i="2"/>
  <c r="AC1564" i="2"/>
  <c r="Y1565" i="2"/>
  <c r="Z1565" i="2"/>
  <c r="AA1565" i="2"/>
  <c r="AC1565" i="2"/>
  <c r="Y1566" i="2"/>
  <c r="Z1566" i="2"/>
  <c r="AA1566" i="2"/>
  <c r="AC1566" i="2"/>
  <c r="Y1567" i="2"/>
  <c r="Z1567" i="2"/>
  <c r="AA1567" i="2"/>
  <c r="AC1567" i="2"/>
  <c r="Y1568" i="2"/>
  <c r="Z1568" i="2"/>
  <c r="AA1568" i="2"/>
  <c r="AC1568" i="2"/>
  <c r="Y1569" i="2"/>
  <c r="Z1569" i="2"/>
  <c r="AA1569" i="2"/>
  <c r="AC1569" i="2"/>
  <c r="Y1570" i="2"/>
  <c r="Z1570" i="2"/>
  <c r="AA1570" i="2"/>
  <c r="AC1570" i="2"/>
  <c r="Y1571" i="2"/>
  <c r="Z1571" i="2"/>
  <c r="AA1571" i="2"/>
  <c r="AC1571" i="2"/>
  <c r="Y1572" i="2"/>
  <c r="Z1572" i="2"/>
  <c r="AA1572" i="2"/>
  <c r="AC1572" i="2"/>
  <c r="Y1573" i="2"/>
  <c r="Z1573" i="2"/>
  <c r="AA1573" i="2"/>
  <c r="AC1573" i="2"/>
  <c r="AD1574" i="2" s="1"/>
  <c r="AE1593" i="2" s="1"/>
  <c r="J1566" i="2"/>
  <c r="K1566" i="2"/>
  <c r="L1566" i="2"/>
  <c r="J1567" i="2"/>
  <c r="K1567" i="2"/>
  <c r="L1567" i="2"/>
  <c r="J1568" i="2"/>
  <c r="K1568" i="2"/>
  <c r="L1568" i="2"/>
  <c r="J1569" i="2"/>
  <c r="K1569" i="2"/>
  <c r="L1569" i="2"/>
  <c r="J1570" i="2"/>
  <c r="K1570" i="2"/>
  <c r="L1570" i="2"/>
  <c r="J1571" i="2"/>
  <c r="K1571" i="2"/>
  <c r="L1571" i="2"/>
  <c r="J1572" i="2"/>
  <c r="K1572" i="2"/>
  <c r="L1572" i="2"/>
  <c r="J1573" i="2"/>
  <c r="K1573" i="2"/>
  <c r="L1573" i="2"/>
  <c r="O1557" i="2"/>
  <c r="P1557" i="2"/>
  <c r="Q1557" i="2"/>
  <c r="S1557" i="2"/>
  <c r="V1557" i="2"/>
  <c r="O1558" i="2"/>
  <c r="P1558" i="2"/>
  <c r="Q1558" i="2"/>
  <c r="S1558" i="2"/>
  <c r="V1558" i="2"/>
  <c r="O1559" i="2"/>
  <c r="P1559" i="2"/>
  <c r="Q1559" i="2"/>
  <c r="S1559" i="2"/>
  <c r="V1559" i="2"/>
  <c r="O1560" i="2"/>
  <c r="P1560" i="2"/>
  <c r="Q1560" i="2"/>
  <c r="S1560" i="2"/>
  <c r="V1560" i="2"/>
  <c r="O1561" i="2"/>
  <c r="P1561" i="2"/>
  <c r="Q1561" i="2"/>
  <c r="S1561" i="2"/>
  <c r="V1561" i="2"/>
  <c r="O1562" i="2"/>
  <c r="P1562" i="2"/>
  <c r="Q1562" i="2"/>
  <c r="S1562" i="2"/>
  <c r="V1562" i="2"/>
  <c r="O1563" i="2"/>
  <c r="P1563" i="2"/>
  <c r="Q1563" i="2"/>
  <c r="S1563" i="2"/>
  <c r="V1563" i="2"/>
  <c r="O1564" i="2"/>
  <c r="P1564" i="2"/>
  <c r="Q1564" i="2"/>
  <c r="S1564" i="2"/>
  <c r="V1564" i="2"/>
  <c r="O1565" i="2"/>
  <c r="P1565" i="2"/>
  <c r="Q1565" i="2"/>
  <c r="S1565" i="2"/>
  <c r="V1565" i="2"/>
  <c r="O1566" i="2"/>
  <c r="P1566" i="2"/>
  <c r="Q1566" i="2"/>
  <c r="S1566" i="2"/>
  <c r="V1566" i="2"/>
  <c r="O1567" i="2"/>
  <c r="P1567" i="2"/>
  <c r="Q1567" i="2"/>
  <c r="S1567" i="2"/>
  <c r="V1567" i="2"/>
  <c r="O1568" i="2"/>
  <c r="P1568" i="2"/>
  <c r="Q1568" i="2"/>
  <c r="S1568" i="2"/>
  <c r="T1569" i="2" s="1"/>
  <c r="U1586" i="2" s="1"/>
  <c r="V1568" i="2"/>
  <c r="A1521" i="2"/>
  <c r="B1539" i="3" s="1"/>
  <c r="B1521" i="2"/>
  <c r="E1521" i="2"/>
  <c r="A1522" i="2"/>
  <c r="B1540" i="3" s="1"/>
  <c r="B1522" i="2"/>
  <c r="E1522" i="2"/>
  <c r="A1523" i="2"/>
  <c r="B1541" i="3" s="1"/>
  <c r="B1523" i="2"/>
  <c r="E1523" i="2"/>
  <c r="A1524" i="2"/>
  <c r="B1542" i="3" s="1"/>
  <c r="A1542" i="3" s="1"/>
  <c r="B1524" i="2"/>
  <c r="E1524" i="2"/>
  <c r="A1525" i="2"/>
  <c r="B1543" i="3" s="1"/>
  <c r="B1525" i="2"/>
  <c r="E1525" i="2"/>
  <c r="A1526" i="2"/>
  <c r="B1544" i="3" s="1"/>
  <c r="B1526" i="2"/>
  <c r="E1526" i="2"/>
  <c r="A1527" i="2"/>
  <c r="B1545" i="3" s="1"/>
  <c r="B1527" i="2"/>
  <c r="E1527" i="2"/>
  <c r="A1528" i="2"/>
  <c r="B1546" i="3" s="1"/>
  <c r="B1528" i="2"/>
  <c r="E1528" i="2"/>
  <c r="A1529" i="2"/>
  <c r="B1547" i="3" s="1"/>
  <c r="B1529" i="2"/>
  <c r="E1529" i="2"/>
  <c r="A1530" i="2"/>
  <c r="B1548" i="3" s="1"/>
  <c r="B1530" i="2"/>
  <c r="E1530" i="2"/>
  <c r="A1531" i="2"/>
  <c r="B1549" i="3" s="1"/>
  <c r="B1531" i="2"/>
  <c r="E1531" i="2"/>
  <c r="A1532" i="2"/>
  <c r="B1550" i="3" s="1"/>
  <c r="B1532" i="2"/>
  <c r="E1532" i="2"/>
  <c r="A1533" i="2"/>
  <c r="B1551" i="3" s="1"/>
  <c r="B1533" i="2"/>
  <c r="E1533" i="2"/>
  <c r="A1534" i="2"/>
  <c r="B1552" i="3" s="1"/>
  <c r="B1534" i="2"/>
  <c r="E1534" i="2"/>
  <c r="A1535" i="2"/>
  <c r="B1553" i="3" s="1"/>
  <c r="B1535" i="2"/>
  <c r="E1535" i="2"/>
  <c r="A1536" i="2"/>
  <c r="B1554" i="3" s="1"/>
  <c r="B1536" i="2"/>
  <c r="E1536" i="2"/>
  <c r="A1537" i="2"/>
  <c r="B1555" i="3" s="1"/>
  <c r="B1537" i="2"/>
  <c r="E1537" i="2"/>
  <c r="A1538" i="2"/>
  <c r="B1556" i="3" s="1"/>
  <c r="B1538" i="2"/>
  <c r="E1538" i="2"/>
  <c r="A1539" i="2"/>
  <c r="B1557" i="3" s="1"/>
  <c r="B1539" i="2"/>
  <c r="E1539" i="2"/>
  <c r="A1540" i="2"/>
  <c r="B1558" i="3" s="1"/>
  <c r="B1540" i="2"/>
  <c r="E1540" i="2"/>
  <c r="A1541" i="2"/>
  <c r="B1559" i="3" s="1"/>
  <c r="B1541" i="2"/>
  <c r="E1541" i="2"/>
  <c r="A1542" i="2"/>
  <c r="B1560" i="3" s="1"/>
  <c r="B1542" i="2"/>
  <c r="E1542" i="2"/>
  <c r="A1543" i="2"/>
  <c r="B1561" i="3" s="1"/>
  <c r="B1543" i="2"/>
  <c r="C1544" i="2" s="1"/>
  <c r="D1553" i="2" s="1"/>
  <c r="E1543" i="2"/>
  <c r="F1544" i="2" s="1"/>
  <c r="G1553" i="2" s="1"/>
  <c r="AN1678" i="2" l="1"/>
  <c r="AO1677" i="2"/>
  <c r="AT1677" i="2"/>
  <c r="AP1676" i="2"/>
  <c r="AP1677" i="2"/>
  <c r="AS1672" i="2"/>
  <c r="AR1673" i="2"/>
  <c r="A1561" i="3"/>
  <c r="A1558" i="3"/>
  <c r="A1560" i="3"/>
  <c r="A1557" i="3"/>
  <c r="A1559" i="3"/>
  <c r="H1553" i="2"/>
  <c r="AT1659" i="2"/>
  <c r="AS1659" i="2"/>
  <c r="A1556" i="3"/>
  <c r="A1553" i="3"/>
  <c r="A1555" i="3"/>
  <c r="A1552" i="3"/>
  <c r="AD1572" i="2"/>
  <c r="AD1566" i="2"/>
  <c r="F1525" i="2"/>
  <c r="C1528" i="2"/>
  <c r="A1554" i="3"/>
  <c r="A1547" i="3"/>
  <c r="A1550" i="3"/>
  <c r="A1549" i="3"/>
  <c r="A1551" i="3"/>
  <c r="A1548" i="3"/>
  <c r="R1565" i="2"/>
  <c r="W1563" i="2"/>
  <c r="M1566" i="2"/>
  <c r="T1564" i="2"/>
  <c r="A1546" i="3"/>
  <c r="R1560" i="2"/>
  <c r="AI1535" i="2"/>
  <c r="A1544" i="3"/>
  <c r="AD1568" i="2"/>
  <c r="A1543" i="3"/>
  <c r="A1545" i="3"/>
  <c r="C1538" i="2"/>
  <c r="F1535" i="2"/>
  <c r="F1543" i="2"/>
  <c r="G1552" i="2" s="1"/>
  <c r="T1568" i="2"/>
  <c r="U1585" i="2" s="1"/>
  <c r="AB1573" i="2"/>
  <c r="AB1571" i="2"/>
  <c r="A1539" i="3"/>
  <c r="A1541" i="3"/>
  <c r="A1540" i="3"/>
  <c r="AI1540" i="2"/>
  <c r="AJ1549" i="2" s="1"/>
  <c r="T1560" i="2"/>
  <c r="T1559" i="2"/>
  <c r="M1572" i="2"/>
  <c r="R1566" i="2"/>
  <c r="R1568" i="2"/>
  <c r="T1566" i="2"/>
  <c r="T1563" i="2"/>
  <c r="AB1570" i="2"/>
  <c r="AB1568" i="2"/>
  <c r="AI1527" i="2"/>
  <c r="AI1539" i="2"/>
  <c r="M1571" i="2"/>
  <c r="F1537" i="2"/>
  <c r="F1529" i="2"/>
  <c r="C1524" i="2"/>
  <c r="R1563" i="2"/>
  <c r="AD1567" i="2"/>
  <c r="AI1524" i="2"/>
  <c r="AI1532" i="2"/>
  <c r="AI1537" i="2"/>
  <c r="C1540" i="2"/>
  <c r="C1532" i="2"/>
  <c r="AD1565" i="2"/>
  <c r="C1542" i="2"/>
  <c r="F1539" i="2"/>
  <c r="C1534" i="2"/>
  <c r="F1531" i="2"/>
  <c r="W1565" i="2"/>
  <c r="R1564" i="2"/>
  <c r="R1561" i="2"/>
  <c r="AB1569" i="2"/>
  <c r="AB1567" i="2"/>
  <c r="AI1531" i="2"/>
  <c r="C1541" i="2"/>
  <c r="F1538" i="2"/>
  <c r="C1533" i="2"/>
  <c r="R1559" i="2"/>
  <c r="M1569" i="2"/>
  <c r="AB1565" i="2"/>
  <c r="AI1530" i="2"/>
  <c r="C1543" i="2"/>
  <c r="D1552" i="2" s="1"/>
  <c r="F1540" i="2"/>
  <c r="C1535" i="2"/>
  <c r="F1532" i="2"/>
  <c r="C1527" i="2"/>
  <c r="F1524" i="2"/>
  <c r="R1557" i="2"/>
  <c r="AB1572" i="2"/>
  <c r="AI1523" i="2"/>
  <c r="AI1534" i="2"/>
  <c r="M1573" i="2"/>
  <c r="AD1571" i="2"/>
  <c r="AB1564" i="2"/>
  <c r="AI1529" i="2"/>
  <c r="AI1536" i="2"/>
  <c r="C1539" i="2"/>
  <c r="F1536" i="2"/>
  <c r="C1531" i="2"/>
  <c r="F1528" i="2"/>
  <c r="C1523" i="2"/>
  <c r="W1562" i="2"/>
  <c r="M1567" i="2"/>
  <c r="R1558" i="2"/>
  <c r="R1567" i="2"/>
  <c r="W1564" i="2"/>
  <c r="T1562" i="2"/>
  <c r="M1568" i="2"/>
  <c r="AB1566" i="2"/>
  <c r="AI1526" i="2"/>
  <c r="F1542" i="2"/>
  <c r="C1537" i="2"/>
  <c r="F1534" i="2"/>
  <c r="T1558" i="2"/>
  <c r="M1570" i="2"/>
  <c r="AI1528" i="2"/>
  <c r="W1558" i="2"/>
  <c r="R1562" i="2"/>
  <c r="W1559" i="2"/>
  <c r="AD1573" i="2"/>
  <c r="AE1592" i="2" s="1"/>
  <c r="F1541" i="2"/>
  <c r="C1536" i="2"/>
  <c r="D1545" i="2" s="1"/>
  <c r="F1533" i="2"/>
  <c r="C1529" i="2"/>
  <c r="F1526" i="2"/>
  <c r="C1525" i="2"/>
  <c r="F1522" i="2"/>
  <c r="AD1569" i="2"/>
  <c r="F1530" i="2"/>
  <c r="W1566" i="2"/>
  <c r="T1567" i="2"/>
  <c r="U1584" i="2" s="1"/>
  <c r="C1530" i="2"/>
  <c r="F1527" i="2"/>
  <c r="C1526" i="2"/>
  <c r="F1523" i="2"/>
  <c r="C1522" i="2"/>
  <c r="W1567" i="2"/>
  <c r="T1561" i="2"/>
  <c r="W1557" i="2"/>
  <c r="AI1525" i="2"/>
  <c r="AI1533" i="2"/>
  <c r="AI1538" i="2"/>
  <c r="AD1570" i="2"/>
  <c r="T1565" i="2"/>
  <c r="W1561" i="2"/>
  <c r="W1568" i="2"/>
  <c r="W1560" i="2"/>
  <c r="Y1554" i="2"/>
  <c r="Z1554" i="2"/>
  <c r="AA1554" i="2"/>
  <c r="AC1554" i="2"/>
  <c r="Y1555" i="2"/>
  <c r="Z1555" i="2"/>
  <c r="AA1555" i="2"/>
  <c r="AC1555" i="2"/>
  <c r="Y1556" i="2"/>
  <c r="Z1556" i="2"/>
  <c r="AA1556" i="2"/>
  <c r="AC1556" i="2"/>
  <c r="Y1557" i="2"/>
  <c r="Z1557" i="2"/>
  <c r="AA1557" i="2"/>
  <c r="AC1557" i="2"/>
  <c r="Y1558" i="2"/>
  <c r="Z1558" i="2"/>
  <c r="AA1558" i="2"/>
  <c r="AC1558" i="2"/>
  <c r="Y1559" i="2"/>
  <c r="Z1559" i="2"/>
  <c r="AA1559" i="2"/>
  <c r="AC1559" i="2"/>
  <c r="Y1560" i="2"/>
  <c r="Z1560" i="2"/>
  <c r="AA1560" i="2"/>
  <c r="AC1560" i="2"/>
  <c r="Y1561" i="2"/>
  <c r="Z1561" i="2"/>
  <c r="AA1561" i="2"/>
  <c r="AC1561" i="2"/>
  <c r="Y1562" i="2"/>
  <c r="Z1562" i="2"/>
  <c r="AA1562" i="2"/>
  <c r="AC1562" i="2"/>
  <c r="Y1563" i="2"/>
  <c r="Z1563" i="2"/>
  <c r="AA1563" i="2"/>
  <c r="AC1563" i="2"/>
  <c r="AR1674" i="2" l="1"/>
  <c r="AS1673" i="2"/>
  <c r="AN1679" i="2"/>
  <c r="AT1678" i="2"/>
  <c r="AO1678" i="2"/>
  <c r="AP1678" i="2" s="1"/>
  <c r="G1545" i="2"/>
  <c r="H1545" i="2" s="1"/>
  <c r="G1548" i="2"/>
  <c r="G1550" i="2"/>
  <c r="D1548" i="2"/>
  <c r="H1548" i="2" s="1"/>
  <c r="D1551" i="2"/>
  <c r="G1544" i="2"/>
  <c r="D1546" i="2"/>
  <c r="D1547" i="2"/>
  <c r="AE1589" i="2"/>
  <c r="G1551" i="2"/>
  <c r="D1549" i="2"/>
  <c r="G1546" i="2"/>
  <c r="D1544" i="2"/>
  <c r="G1547" i="2"/>
  <c r="H1547" i="2" s="1"/>
  <c r="AJ1548" i="2"/>
  <c r="H1552" i="2"/>
  <c r="G1549" i="2"/>
  <c r="D1550" i="2"/>
  <c r="AJ1547" i="2"/>
  <c r="AJ1546" i="2"/>
  <c r="AJ1543" i="2"/>
  <c r="D1543" i="2"/>
  <c r="AJ1544" i="2"/>
  <c r="G1543" i="2"/>
  <c r="AJ1545" i="2"/>
  <c r="D1541" i="2"/>
  <c r="G1539" i="2"/>
  <c r="AJ1539" i="2"/>
  <c r="G1542" i="2"/>
  <c r="D1540" i="2"/>
  <c r="AJ1540" i="2"/>
  <c r="G1538" i="2"/>
  <c r="AJ1538" i="2"/>
  <c r="G1532" i="2"/>
  <c r="AJ1542" i="2"/>
  <c r="AE1590" i="2"/>
  <c r="G1541" i="2"/>
  <c r="D1542" i="2"/>
  <c r="H1542" i="2" s="1"/>
  <c r="D1539" i="2"/>
  <c r="D1538" i="2"/>
  <c r="H1538" i="2" s="1"/>
  <c r="G1540" i="2"/>
  <c r="AJ1541" i="2"/>
  <c r="AE1591" i="2"/>
  <c r="D1535" i="2"/>
  <c r="D1536" i="2"/>
  <c r="U1582" i="2"/>
  <c r="AE1588" i="2"/>
  <c r="AJ1537" i="2"/>
  <c r="G1537" i="2"/>
  <c r="AB1563" i="2"/>
  <c r="D1537" i="2"/>
  <c r="AJ1535" i="2"/>
  <c r="G1536" i="2"/>
  <c r="H1536" i="2" s="1"/>
  <c r="U1578" i="2"/>
  <c r="U1575" i="2"/>
  <c r="AE1586" i="2"/>
  <c r="U1577" i="2"/>
  <c r="AE1587" i="2"/>
  <c r="AE1584" i="2"/>
  <c r="U1580" i="2"/>
  <c r="G1533" i="2"/>
  <c r="U1583" i="2"/>
  <c r="U1581" i="2"/>
  <c r="U1579" i="2"/>
  <c r="U1576" i="2"/>
  <c r="AE1585" i="2"/>
  <c r="G1535" i="2"/>
  <c r="H1535" i="2" s="1"/>
  <c r="D1534" i="2"/>
  <c r="AJ1534" i="2"/>
  <c r="AJ1536" i="2"/>
  <c r="G1534" i="2"/>
  <c r="AJ1533" i="2"/>
  <c r="D1531" i="2"/>
  <c r="D1533" i="2"/>
  <c r="AJ1532" i="2"/>
  <c r="G1531" i="2"/>
  <c r="D1532" i="2"/>
  <c r="H1541" i="2"/>
  <c r="AD1563" i="2"/>
  <c r="AD1557" i="2"/>
  <c r="AD1555" i="2"/>
  <c r="AB1556" i="2"/>
  <c r="AB1554" i="2"/>
  <c r="AD1564" i="2"/>
  <c r="AE1583" i="2" s="1"/>
  <c r="AB1557" i="2"/>
  <c r="AB1561" i="2"/>
  <c r="AD1562" i="2"/>
  <c r="AB1555" i="2"/>
  <c r="AB1559" i="2"/>
  <c r="AB1560" i="2"/>
  <c r="AD1561" i="2"/>
  <c r="AB1558" i="2"/>
  <c r="AB1562" i="2"/>
  <c r="AD1558" i="2"/>
  <c r="AD1556" i="2"/>
  <c r="AD1559" i="2"/>
  <c r="AD1560" i="2"/>
  <c r="AT1679" i="2" l="1"/>
  <c r="AO1679" i="2"/>
  <c r="AP1679" i="2" s="1"/>
  <c r="AS1674" i="2"/>
  <c r="AR1675" i="2"/>
  <c r="H1543" i="2"/>
  <c r="H1544" i="2"/>
  <c r="H1546" i="2"/>
  <c r="H1550" i="2"/>
  <c r="H1540" i="2"/>
  <c r="H1549" i="2"/>
  <c r="H1551" i="2"/>
  <c r="H1539" i="2"/>
  <c r="H1532" i="2"/>
  <c r="H1533" i="2"/>
  <c r="H1537" i="2"/>
  <c r="AE1577" i="2"/>
  <c r="AE1575" i="2"/>
  <c r="AE1581" i="2"/>
  <c r="AE1582" i="2"/>
  <c r="AE1576" i="2"/>
  <c r="AE1580" i="2"/>
  <c r="H1531" i="2"/>
  <c r="AE1579" i="2"/>
  <c r="AE1578" i="2"/>
  <c r="AE1574" i="2"/>
  <c r="H1534" i="2"/>
  <c r="AG1512" i="2"/>
  <c r="AH1512" i="2"/>
  <c r="AK1512" i="2"/>
  <c r="AG1513" i="2"/>
  <c r="AH1513" i="2"/>
  <c r="AK1513" i="2"/>
  <c r="AG1514" i="2"/>
  <c r="AH1514" i="2"/>
  <c r="AK1514" i="2"/>
  <c r="AG1515" i="2"/>
  <c r="AH1515" i="2"/>
  <c r="AK1515" i="2"/>
  <c r="AG1516" i="2"/>
  <c r="AH1516" i="2"/>
  <c r="AK1516" i="2"/>
  <c r="AG1517" i="2"/>
  <c r="AH1517" i="2"/>
  <c r="AK1517" i="2"/>
  <c r="AG1518" i="2"/>
  <c r="AH1518" i="2"/>
  <c r="AK1518" i="2"/>
  <c r="AG1519" i="2"/>
  <c r="AH1519" i="2"/>
  <c r="AK1519" i="2"/>
  <c r="AG1520" i="2"/>
  <c r="AH1520" i="2"/>
  <c r="AK1520" i="2"/>
  <c r="AG1521" i="2"/>
  <c r="AH1521" i="2"/>
  <c r="AI1522" i="2" s="1"/>
  <c r="AJ1531" i="2" s="1"/>
  <c r="AK1521" i="2"/>
  <c r="J1552" i="2"/>
  <c r="K1552" i="2"/>
  <c r="L1552" i="2"/>
  <c r="J1553" i="2"/>
  <c r="K1553" i="2"/>
  <c r="L1553" i="2"/>
  <c r="J1554" i="2"/>
  <c r="K1554" i="2"/>
  <c r="L1554" i="2"/>
  <c r="J1555" i="2"/>
  <c r="K1555" i="2"/>
  <c r="L1555" i="2"/>
  <c r="J1556" i="2"/>
  <c r="K1556" i="2"/>
  <c r="L1556" i="2"/>
  <c r="J1557" i="2"/>
  <c r="K1557" i="2"/>
  <c r="L1557" i="2"/>
  <c r="J1558" i="2"/>
  <c r="K1558" i="2"/>
  <c r="L1558" i="2"/>
  <c r="J1559" i="2"/>
  <c r="K1559" i="2"/>
  <c r="L1559" i="2"/>
  <c r="J1560" i="2"/>
  <c r="K1560" i="2"/>
  <c r="L1560" i="2"/>
  <c r="J1561" i="2"/>
  <c r="K1561" i="2"/>
  <c r="L1561" i="2"/>
  <c r="J1562" i="2"/>
  <c r="K1562" i="2"/>
  <c r="L1562" i="2"/>
  <c r="J1563" i="2"/>
  <c r="K1563" i="2"/>
  <c r="L1563" i="2"/>
  <c r="J1564" i="2"/>
  <c r="K1564" i="2"/>
  <c r="L1564" i="2"/>
  <c r="J1565" i="2"/>
  <c r="K1565" i="2"/>
  <c r="L1565" i="2"/>
  <c r="A1509" i="2"/>
  <c r="B1527" i="3" s="1"/>
  <c r="A1527" i="3" s="1"/>
  <c r="B1509" i="2"/>
  <c r="E1509" i="2"/>
  <c r="A1510" i="2"/>
  <c r="B1528" i="3" s="1"/>
  <c r="B1510" i="2"/>
  <c r="E1510" i="2"/>
  <c r="A1511" i="2"/>
  <c r="B1529" i="3" s="1"/>
  <c r="B1511" i="2"/>
  <c r="E1511" i="2"/>
  <c r="A1512" i="2"/>
  <c r="B1530" i="3" s="1"/>
  <c r="B1512" i="2"/>
  <c r="E1512" i="2"/>
  <c r="A1513" i="2"/>
  <c r="B1531" i="3" s="1"/>
  <c r="B1513" i="2"/>
  <c r="E1513" i="2"/>
  <c r="A1514" i="2"/>
  <c r="B1532" i="3" s="1"/>
  <c r="B1514" i="2"/>
  <c r="E1514" i="2"/>
  <c r="A1515" i="2"/>
  <c r="B1533" i="3" s="1"/>
  <c r="B1515" i="2"/>
  <c r="E1515" i="2"/>
  <c r="A1516" i="2"/>
  <c r="B1534" i="3" s="1"/>
  <c r="B1516" i="2"/>
  <c r="E1516" i="2"/>
  <c r="A1517" i="2"/>
  <c r="B1535" i="3" s="1"/>
  <c r="B1517" i="2"/>
  <c r="E1517" i="2"/>
  <c r="A1518" i="2"/>
  <c r="B1536" i="3" s="1"/>
  <c r="B1518" i="2"/>
  <c r="E1518" i="2"/>
  <c r="A1519" i="2"/>
  <c r="B1537" i="3" s="1"/>
  <c r="B1519" i="2"/>
  <c r="E1519" i="2"/>
  <c r="A1520" i="2"/>
  <c r="B1538" i="3" s="1"/>
  <c r="B1520" i="2"/>
  <c r="C1521" i="2" s="1"/>
  <c r="D1530" i="2" s="1"/>
  <c r="E1520" i="2"/>
  <c r="F1521" i="2" s="1"/>
  <c r="G1530" i="2" s="1"/>
  <c r="AR1676" i="2" l="1"/>
  <c r="AS1675" i="2"/>
  <c r="H1530" i="2"/>
  <c r="AI1516" i="2"/>
  <c r="M1561" i="2"/>
  <c r="AI1518" i="2"/>
  <c r="AI1514" i="2"/>
  <c r="A1538" i="3"/>
  <c r="M1559" i="2"/>
  <c r="A1537" i="3"/>
  <c r="A1534" i="3"/>
  <c r="A1535" i="3"/>
  <c r="A1536" i="3"/>
  <c r="A1533" i="3"/>
  <c r="F1517" i="2"/>
  <c r="C1512" i="2"/>
  <c r="C1520" i="2"/>
  <c r="D1529" i="2" s="1"/>
  <c r="M1563" i="2"/>
  <c r="A1529" i="3"/>
  <c r="A1531" i="3"/>
  <c r="A1528" i="3"/>
  <c r="A1530" i="3"/>
  <c r="A1532" i="3"/>
  <c r="M1554" i="2"/>
  <c r="C1517" i="2"/>
  <c r="M1565" i="2"/>
  <c r="M1560" i="2"/>
  <c r="M1553" i="2"/>
  <c r="AI1515" i="2"/>
  <c r="C1514" i="2"/>
  <c r="F1511" i="2"/>
  <c r="F1519" i="2"/>
  <c r="F1514" i="2"/>
  <c r="M1558" i="2"/>
  <c r="C1516" i="2"/>
  <c r="F1513" i="2"/>
  <c r="M1555" i="2"/>
  <c r="AI1520" i="2"/>
  <c r="M1562" i="2"/>
  <c r="M1557" i="2"/>
  <c r="M1552" i="2"/>
  <c r="F1518" i="2"/>
  <c r="C1513" i="2"/>
  <c r="F1510" i="2"/>
  <c r="AI1517" i="2"/>
  <c r="C1518" i="2"/>
  <c r="F1515" i="2"/>
  <c r="C1510" i="2"/>
  <c r="F1520" i="2"/>
  <c r="G1529" i="2" s="1"/>
  <c r="H1529" i="2" s="1"/>
  <c r="C1515" i="2"/>
  <c r="F1512" i="2"/>
  <c r="M1564" i="2"/>
  <c r="C1519" i="2"/>
  <c r="F1516" i="2"/>
  <c r="C1511" i="2"/>
  <c r="M1556" i="2"/>
  <c r="AI1513" i="2"/>
  <c r="AI1521" i="2"/>
  <c r="AJ1530" i="2" s="1"/>
  <c r="AI1519" i="2"/>
  <c r="AS1676" i="2" l="1"/>
  <c r="AR1677" i="2"/>
  <c r="AJ1529" i="2"/>
  <c r="AJ1528" i="2"/>
  <c r="D1527" i="2"/>
  <c r="G1521" i="2"/>
  <c r="D1522" i="2"/>
  <c r="D1525" i="2"/>
  <c r="G1527" i="2"/>
  <c r="H1527" i="2" s="1"/>
  <c r="G1523" i="2"/>
  <c r="D1526" i="2"/>
  <c r="D1524" i="2"/>
  <c r="G1528" i="2"/>
  <c r="D1521" i="2"/>
  <c r="G1524" i="2"/>
  <c r="G1526" i="2"/>
  <c r="H1521" i="2"/>
  <c r="D1523" i="2"/>
  <c r="AJ1527" i="2"/>
  <c r="AJ1522" i="2"/>
  <c r="AJ1526" i="2"/>
  <c r="AJ1524" i="2"/>
  <c r="AJ1525" i="2"/>
  <c r="G1525" i="2"/>
  <c r="D1528" i="2"/>
  <c r="G1522" i="2"/>
  <c r="H1522" i="2" s="1"/>
  <c r="AJ1523" i="2"/>
  <c r="D1519" i="2"/>
  <c r="G1520" i="2"/>
  <c r="D1520" i="2"/>
  <c r="G1519" i="2"/>
  <c r="AV1351" i="2"/>
  <c r="AW1351" i="2"/>
  <c r="AV1352" i="2"/>
  <c r="AW1352" i="2"/>
  <c r="AV1353" i="2"/>
  <c r="AW1353" i="2"/>
  <c r="AV1354" i="2"/>
  <c r="AW1354" i="2"/>
  <c r="AV1355" i="2"/>
  <c r="AW1355" i="2"/>
  <c r="AV1356" i="2"/>
  <c r="AW1356" i="2"/>
  <c r="AV1357" i="2"/>
  <c r="AW1357" i="2"/>
  <c r="AV1358" i="2"/>
  <c r="AW1358" i="2"/>
  <c r="AV1359" i="2"/>
  <c r="AW1359" i="2"/>
  <c r="AV1360" i="2"/>
  <c r="AW1360" i="2"/>
  <c r="AV1361" i="2"/>
  <c r="AW1361" i="2"/>
  <c r="AV1362" i="2"/>
  <c r="AW1362" i="2"/>
  <c r="AV1363" i="2"/>
  <c r="AW1363" i="2"/>
  <c r="AV1364" i="2"/>
  <c r="AW1364" i="2"/>
  <c r="AV1365" i="2"/>
  <c r="AW1365" i="2"/>
  <c r="AV1366" i="2"/>
  <c r="AW1366" i="2"/>
  <c r="AV1367" i="2"/>
  <c r="AW1367" i="2"/>
  <c r="AV1368" i="2"/>
  <c r="AW1368" i="2"/>
  <c r="AV1369" i="2"/>
  <c r="AW1369" i="2"/>
  <c r="AV1370" i="2"/>
  <c r="AW1370" i="2"/>
  <c r="AV1371" i="2"/>
  <c r="AW1371" i="2"/>
  <c r="AX1375" i="2" s="1"/>
  <c r="Y1546" i="2"/>
  <c r="Z1546" i="2"/>
  <c r="AA1546" i="2"/>
  <c r="AC1546" i="2"/>
  <c r="Y1547" i="2"/>
  <c r="Z1547" i="2"/>
  <c r="AA1547" i="2"/>
  <c r="AC1547" i="2"/>
  <c r="Y1548" i="2"/>
  <c r="Z1548" i="2"/>
  <c r="AA1548" i="2"/>
  <c r="AC1548" i="2"/>
  <c r="Y1549" i="2"/>
  <c r="Z1549" i="2"/>
  <c r="AA1549" i="2"/>
  <c r="AC1549" i="2"/>
  <c r="Y1550" i="2"/>
  <c r="Z1550" i="2"/>
  <c r="AA1550" i="2"/>
  <c r="AC1550" i="2"/>
  <c r="Y1551" i="2"/>
  <c r="Z1551" i="2"/>
  <c r="AA1551" i="2"/>
  <c r="AC1551" i="2"/>
  <c r="Y1552" i="2"/>
  <c r="Z1552" i="2"/>
  <c r="AA1552" i="2"/>
  <c r="AC1552" i="2"/>
  <c r="Y1553" i="2"/>
  <c r="Z1553" i="2"/>
  <c r="AA1553" i="2"/>
  <c r="AC1553" i="2"/>
  <c r="AD1554" i="2" s="1"/>
  <c r="AE1573" i="2" s="1"/>
  <c r="O1545" i="2"/>
  <c r="P1545" i="2"/>
  <c r="Q1545" i="2"/>
  <c r="S1545" i="2"/>
  <c r="V1545" i="2"/>
  <c r="O1546" i="2"/>
  <c r="P1546" i="2"/>
  <c r="Q1546" i="2"/>
  <c r="S1546" i="2"/>
  <c r="V1546" i="2"/>
  <c r="O1547" i="2"/>
  <c r="P1547" i="2"/>
  <c r="Q1547" i="2"/>
  <c r="S1547" i="2"/>
  <c r="V1547" i="2"/>
  <c r="O1548" i="2"/>
  <c r="P1548" i="2"/>
  <c r="Q1548" i="2"/>
  <c r="S1548" i="2"/>
  <c r="V1548" i="2"/>
  <c r="O1549" i="2"/>
  <c r="P1549" i="2"/>
  <c r="Q1549" i="2"/>
  <c r="S1549" i="2"/>
  <c r="V1549" i="2"/>
  <c r="O1550" i="2"/>
  <c r="P1550" i="2"/>
  <c r="Q1550" i="2"/>
  <c r="S1550" i="2"/>
  <c r="V1550" i="2"/>
  <c r="O1551" i="2"/>
  <c r="P1551" i="2"/>
  <c r="Q1551" i="2"/>
  <c r="S1551" i="2"/>
  <c r="V1551" i="2"/>
  <c r="O1552" i="2"/>
  <c r="P1552" i="2"/>
  <c r="Q1552" i="2"/>
  <c r="S1552" i="2"/>
  <c r="V1552" i="2"/>
  <c r="O1553" i="2"/>
  <c r="P1553" i="2"/>
  <c r="Q1553" i="2"/>
  <c r="S1553" i="2"/>
  <c r="V1553" i="2"/>
  <c r="O1554" i="2"/>
  <c r="P1554" i="2"/>
  <c r="Q1554" i="2"/>
  <c r="S1554" i="2"/>
  <c r="V1554" i="2"/>
  <c r="O1555" i="2"/>
  <c r="P1555" i="2"/>
  <c r="Q1555" i="2"/>
  <c r="S1555" i="2"/>
  <c r="V1555" i="2"/>
  <c r="O1556" i="2"/>
  <c r="P1556" i="2"/>
  <c r="Q1556" i="2"/>
  <c r="S1556" i="2"/>
  <c r="T1557" i="2" s="1"/>
  <c r="U1574" i="2" s="1"/>
  <c r="V1556" i="2"/>
  <c r="AR1678" i="2" l="1"/>
  <c r="AS1677" i="2"/>
  <c r="H1523" i="2"/>
  <c r="AX1374" i="2"/>
  <c r="AX1373" i="2"/>
  <c r="AX1372" i="2"/>
  <c r="R1549" i="2"/>
  <c r="AB1553" i="2"/>
  <c r="AB1551" i="2"/>
  <c r="H1525" i="2"/>
  <c r="W1555" i="2"/>
  <c r="H1526" i="2"/>
  <c r="AX1359" i="2"/>
  <c r="H1519" i="2"/>
  <c r="H1524" i="2"/>
  <c r="H1520" i="2"/>
  <c r="T1547" i="2"/>
  <c r="H1528" i="2"/>
  <c r="T1553" i="2"/>
  <c r="R1547" i="2"/>
  <c r="AD1550" i="2"/>
  <c r="R1548" i="2"/>
  <c r="W1553" i="2"/>
  <c r="AB1550" i="2"/>
  <c r="R1552" i="2"/>
  <c r="W1550" i="2"/>
  <c r="AX1369" i="2"/>
  <c r="W1554" i="2"/>
  <c r="AX1366" i="2"/>
  <c r="AX1358" i="2"/>
  <c r="W1552" i="2"/>
  <c r="T1555" i="2"/>
  <c r="AX1368" i="2"/>
  <c r="AD1553" i="2"/>
  <c r="AE1572" i="2" s="1"/>
  <c r="AD1551" i="2"/>
  <c r="AD1549" i="2"/>
  <c r="AD1547" i="2"/>
  <c r="AX1360" i="2"/>
  <c r="R1546" i="2"/>
  <c r="R1555" i="2"/>
  <c r="T1551" i="2"/>
  <c r="T1548" i="2"/>
  <c r="AX1367" i="2"/>
  <c r="W1545" i="2"/>
  <c r="AB1546" i="2"/>
  <c r="R1553" i="2"/>
  <c r="T1556" i="2"/>
  <c r="U1573" i="2" s="1"/>
  <c r="R1554" i="2"/>
  <c r="W1551" i="2"/>
  <c r="R1556" i="2"/>
  <c r="T1550" i="2"/>
  <c r="AX1361" i="2"/>
  <c r="T1549" i="2"/>
  <c r="AB1548" i="2"/>
  <c r="R1550" i="2"/>
  <c r="AB1549" i="2"/>
  <c r="T1552" i="2"/>
  <c r="R1551" i="2"/>
  <c r="W1546" i="2"/>
  <c r="AB1547" i="2"/>
  <c r="W1547" i="2"/>
  <c r="R1545" i="2"/>
  <c r="AB1552" i="2"/>
  <c r="AD1548" i="2"/>
  <c r="AX1371" i="2"/>
  <c r="AX1363" i="2"/>
  <c r="AX1355" i="2"/>
  <c r="AX1365" i="2"/>
  <c r="AX1357" i="2"/>
  <c r="AX1370" i="2"/>
  <c r="AX1362" i="2"/>
  <c r="AX1364" i="2"/>
  <c r="AX1356" i="2"/>
  <c r="AD1552" i="2"/>
  <c r="AE1571" i="2" s="1"/>
  <c r="T1554" i="2"/>
  <c r="T1546" i="2"/>
  <c r="W1549" i="2"/>
  <c r="W1556" i="2"/>
  <c r="W1548" i="2"/>
  <c r="J1545" i="2"/>
  <c r="K1545" i="2"/>
  <c r="L1545" i="2"/>
  <c r="J1546" i="2"/>
  <c r="K1546" i="2"/>
  <c r="L1546" i="2"/>
  <c r="J1547" i="2"/>
  <c r="K1547" i="2"/>
  <c r="L1547" i="2"/>
  <c r="J1548" i="2"/>
  <c r="K1548" i="2"/>
  <c r="L1548" i="2"/>
  <c r="J1549" i="2"/>
  <c r="K1549" i="2"/>
  <c r="L1549" i="2"/>
  <c r="J1550" i="2"/>
  <c r="K1550" i="2"/>
  <c r="L1550" i="2"/>
  <c r="J1551" i="2"/>
  <c r="K1551" i="2"/>
  <c r="L1551" i="2"/>
  <c r="A1499" i="2"/>
  <c r="B1517" i="3" s="1"/>
  <c r="A1517" i="3" s="1"/>
  <c r="B1499" i="2"/>
  <c r="E1499" i="2"/>
  <c r="A1500" i="2"/>
  <c r="B1518" i="3" s="1"/>
  <c r="B1500" i="2"/>
  <c r="E1500" i="2"/>
  <c r="A1501" i="2"/>
  <c r="B1519" i="3" s="1"/>
  <c r="B1501" i="2"/>
  <c r="E1501" i="2"/>
  <c r="A1502" i="2"/>
  <c r="B1520" i="3" s="1"/>
  <c r="B1502" i="2"/>
  <c r="E1502" i="2"/>
  <c r="A1503" i="2"/>
  <c r="B1521" i="3" s="1"/>
  <c r="A1521" i="3" s="1"/>
  <c r="B1503" i="2"/>
  <c r="E1503" i="2"/>
  <c r="A1504" i="2"/>
  <c r="B1522" i="3" s="1"/>
  <c r="B1504" i="2"/>
  <c r="E1504" i="2"/>
  <c r="A1505" i="2"/>
  <c r="B1523" i="3" s="1"/>
  <c r="B1505" i="2"/>
  <c r="E1505" i="2"/>
  <c r="A1506" i="2"/>
  <c r="B1524" i="3" s="1"/>
  <c r="B1506" i="2"/>
  <c r="E1506" i="2"/>
  <c r="A1507" i="2"/>
  <c r="B1525" i="3" s="1"/>
  <c r="B1507" i="2"/>
  <c r="E1507" i="2"/>
  <c r="A1508" i="2"/>
  <c r="B1526" i="3" s="1"/>
  <c r="B1508" i="2"/>
  <c r="C1509" i="2" s="1"/>
  <c r="D1518" i="2" s="1"/>
  <c r="E1508" i="2"/>
  <c r="F1509" i="2" s="1"/>
  <c r="G1518" i="2" s="1"/>
  <c r="AR1679" i="2" l="1"/>
  <c r="AS1679" i="2" s="1"/>
  <c r="AS1678" i="2"/>
  <c r="U1571" i="2"/>
  <c r="U1572" i="2"/>
  <c r="U1570" i="2"/>
  <c r="U1569" i="2"/>
  <c r="H1518" i="2"/>
  <c r="AE1566" i="2"/>
  <c r="U1566" i="2"/>
  <c r="AE1569" i="2"/>
  <c r="U1563" i="2"/>
  <c r="AE1568" i="2"/>
  <c r="U1567" i="2"/>
  <c r="AE1570" i="2"/>
  <c r="U1565" i="2"/>
  <c r="U1568" i="2"/>
  <c r="AE1567" i="2"/>
  <c r="U1564" i="2"/>
  <c r="A1525" i="3"/>
  <c r="A1523" i="3"/>
  <c r="A1524" i="3"/>
  <c r="A1526" i="3"/>
  <c r="M1549" i="2"/>
  <c r="C1506" i="2"/>
  <c r="M1548" i="2"/>
  <c r="F1506" i="2"/>
  <c r="M1551" i="2"/>
  <c r="M1546" i="2"/>
  <c r="A1519" i="3"/>
  <c r="A1520" i="3"/>
  <c r="A1518" i="3"/>
  <c r="A1522" i="3"/>
  <c r="M1550" i="2"/>
  <c r="C1507" i="2"/>
  <c r="F1504" i="2"/>
  <c r="C1504" i="2"/>
  <c r="F1501" i="2"/>
  <c r="C1501" i="2"/>
  <c r="F1503" i="2"/>
  <c r="F1508" i="2"/>
  <c r="G1517" i="2" s="1"/>
  <c r="F1500" i="2"/>
  <c r="C1503" i="2"/>
  <c r="M1547" i="2"/>
  <c r="C1508" i="2"/>
  <c r="D1517" i="2" s="1"/>
  <c r="F1505" i="2"/>
  <c r="C1500" i="2"/>
  <c r="C1505" i="2"/>
  <c r="F1502" i="2"/>
  <c r="F1507" i="2"/>
  <c r="C1502" i="2"/>
  <c r="M1545" i="2"/>
  <c r="G1516" i="2" l="1"/>
  <c r="D1510" i="2"/>
  <c r="D1509" i="2"/>
  <c r="G1514" i="2"/>
  <c r="G1510" i="2"/>
  <c r="H1510" i="2" s="1"/>
  <c r="D1513" i="2"/>
  <c r="G1513" i="2"/>
  <c r="D1516" i="2"/>
  <c r="H1516" i="2" s="1"/>
  <c r="G1515" i="2"/>
  <c r="D1511" i="2"/>
  <c r="G1509" i="2"/>
  <c r="H1509" i="2" s="1"/>
  <c r="H1517" i="2"/>
  <c r="D1515" i="2"/>
  <c r="D1512" i="2"/>
  <c r="G1511" i="2"/>
  <c r="D1514" i="2"/>
  <c r="H1514" i="2" s="1"/>
  <c r="G1512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1648" i="2"/>
  <c r="AM1649" i="2"/>
  <c r="AM1650" i="2"/>
  <c r="AG1484" i="2"/>
  <c r="AH1484" i="2"/>
  <c r="AK1484" i="2"/>
  <c r="AG1485" i="2"/>
  <c r="AH1485" i="2"/>
  <c r="AI1485" i="2" s="1"/>
  <c r="AK1485" i="2"/>
  <c r="AG1486" i="2"/>
  <c r="AH1486" i="2"/>
  <c r="AK1486" i="2"/>
  <c r="AG1487" i="2"/>
  <c r="AH1487" i="2"/>
  <c r="AK1487" i="2"/>
  <c r="AG1488" i="2"/>
  <c r="AH1488" i="2"/>
  <c r="AK1488" i="2"/>
  <c r="AG1489" i="2"/>
  <c r="AH1489" i="2"/>
  <c r="AK1489" i="2"/>
  <c r="AG1490" i="2"/>
  <c r="AH1490" i="2"/>
  <c r="AK1490" i="2"/>
  <c r="AG1491" i="2"/>
  <c r="AH1491" i="2"/>
  <c r="AK1491" i="2"/>
  <c r="AG1492" i="2"/>
  <c r="AH1492" i="2"/>
  <c r="AK1492" i="2"/>
  <c r="AG1493" i="2"/>
  <c r="AH1493" i="2"/>
  <c r="AK1493" i="2"/>
  <c r="AG1494" i="2"/>
  <c r="AH1494" i="2"/>
  <c r="AK1494" i="2"/>
  <c r="AG1495" i="2"/>
  <c r="AH1495" i="2"/>
  <c r="AK1495" i="2"/>
  <c r="AG1496" i="2"/>
  <c r="AH1496" i="2"/>
  <c r="AK1496" i="2"/>
  <c r="AG1497" i="2"/>
  <c r="AH1497" i="2"/>
  <c r="AK1497" i="2"/>
  <c r="AG1498" i="2"/>
  <c r="AH1498" i="2"/>
  <c r="AK1498" i="2"/>
  <c r="AG1499" i="2"/>
  <c r="AH1499" i="2"/>
  <c r="AK1499" i="2"/>
  <c r="AG1500" i="2"/>
  <c r="AH1500" i="2"/>
  <c r="AK1500" i="2"/>
  <c r="AG1501" i="2"/>
  <c r="AH1501" i="2"/>
  <c r="AK1501" i="2"/>
  <c r="AG1502" i="2"/>
  <c r="AH1502" i="2"/>
  <c r="AK1502" i="2"/>
  <c r="AG1503" i="2"/>
  <c r="AH1503" i="2"/>
  <c r="AK1503" i="2"/>
  <c r="AG1504" i="2"/>
  <c r="AH1504" i="2"/>
  <c r="AK1504" i="2"/>
  <c r="AG1505" i="2"/>
  <c r="AH1505" i="2"/>
  <c r="AK1505" i="2"/>
  <c r="AG1506" i="2"/>
  <c r="AH1506" i="2"/>
  <c r="AK1506" i="2"/>
  <c r="AG1507" i="2"/>
  <c r="AH1507" i="2"/>
  <c r="AK1507" i="2"/>
  <c r="AG1508" i="2"/>
  <c r="AH1508" i="2"/>
  <c r="AK1508" i="2"/>
  <c r="AG1509" i="2"/>
  <c r="AH1509" i="2"/>
  <c r="AK1509" i="2"/>
  <c r="AG1510" i="2"/>
  <c r="AH1510" i="2"/>
  <c r="AK1510" i="2"/>
  <c r="AG1511" i="2"/>
  <c r="AH1511" i="2"/>
  <c r="AK1511" i="2"/>
  <c r="Y1525" i="2"/>
  <c r="Z1525" i="2"/>
  <c r="AA1525" i="2"/>
  <c r="AC1525" i="2"/>
  <c r="Y1526" i="2"/>
  <c r="Z1526" i="2"/>
  <c r="AA1526" i="2"/>
  <c r="AC1526" i="2"/>
  <c r="Y1527" i="2"/>
  <c r="Z1527" i="2"/>
  <c r="AA1527" i="2"/>
  <c r="AC1527" i="2"/>
  <c r="Y1528" i="2"/>
  <c r="Z1528" i="2"/>
  <c r="AA1528" i="2"/>
  <c r="AC1528" i="2"/>
  <c r="Y1529" i="2"/>
  <c r="Z1529" i="2"/>
  <c r="AA1529" i="2"/>
  <c r="AC1529" i="2"/>
  <c r="Y1530" i="2"/>
  <c r="Z1530" i="2"/>
  <c r="AA1530" i="2"/>
  <c r="AC1530" i="2"/>
  <c r="Y1531" i="2"/>
  <c r="Z1531" i="2"/>
  <c r="AA1531" i="2"/>
  <c r="AC1531" i="2"/>
  <c r="Y1532" i="2"/>
  <c r="Z1532" i="2"/>
  <c r="AA1532" i="2"/>
  <c r="AC1532" i="2"/>
  <c r="Y1533" i="2"/>
  <c r="Z1533" i="2"/>
  <c r="AA1533" i="2"/>
  <c r="AC1533" i="2"/>
  <c r="Y1534" i="2"/>
  <c r="Z1534" i="2"/>
  <c r="AA1534" i="2"/>
  <c r="AC1534" i="2"/>
  <c r="Y1535" i="2"/>
  <c r="Z1535" i="2"/>
  <c r="AA1535" i="2"/>
  <c r="AC1535" i="2"/>
  <c r="Y1536" i="2"/>
  <c r="Z1536" i="2"/>
  <c r="AA1536" i="2"/>
  <c r="AC1536" i="2"/>
  <c r="Y1537" i="2"/>
  <c r="Z1537" i="2"/>
  <c r="AA1537" i="2"/>
  <c r="AC1537" i="2"/>
  <c r="Y1538" i="2"/>
  <c r="Z1538" i="2"/>
  <c r="AA1538" i="2"/>
  <c r="AC1538" i="2"/>
  <c r="Y1539" i="2"/>
  <c r="Z1539" i="2"/>
  <c r="AA1539" i="2"/>
  <c r="AC1539" i="2"/>
  <c r="Y1540" i="2"/>
  <c r="Z1540" i="2"/>
  <c r="AA1540" i="2"/>
  <c r="AC1540" i="2"/>
  <c r="Y1541" i="2"/>
  <c r="Z1541" i="2"/>
  <c r="AA1541" i="2"/>
  <c r="AC1541" i="2"/>
  <c r="Y1542" i="2"/>
  <c r="Z1542" i="2"/>
  <c r="AA1542" i="2"/>
  <c r="AC1542" i="2"/>
  <c r="Y1543" i="2"/>
  <c r="Z1543" i="2"/>
  <c r="AA1543" i="2"/>
  <c r="AC1543" i="2"/>
  <c r="Y1544" i="2"/>
  <c r="Z1544" i="2"/>
  <c r="AA1544" i="2"/>
  <c r="AC1544" i="2"/>
  <c r="Y1545" i="2"/>
  <c r="Z1545" i="2"/>
  <c r="AA1545" i="2"/>
  <c r="AC1545" i="2"/>
  <c r="AD1546" i="2" s="1"/>
  <c r="AE1565" i="2" s="1"/>
  <c r="J1530" i="2"/>
  <c r="K1530" i="2"/>
  <c r="L1530" i="2"/>
  <c r="J1531" i="2"/>
  <c r="K1531" i="2"/>
  <c r="L1531" i="2"/>
  <c r="J1532" i="2"/>
  <c r="K1532" i="2"/>
  <c r="L1532" i="2"/>
  <c r="J1533" i="2"/>
  <c r="K1533" i="2"/>
  <c r="L1533" i="2"/>
  <c r="J1534" i="2"/>
  <c r="K1534" i="2"/>
  <c r="L1534" i="2"/>
  <c r="J1535" i="2"/>
  <c r="K1535" i="2"/>
  <c r="L1535" i="2"/>
  <c r="J1536" i="2"/>
  <c r="K1536" i="2"/>
  <c r="L1536" i="2"/>
  <c r="J1537" i="2"/>
  <c r="K1537" i="2"/>
  <c r="L1537" i="2"/>
  <c r="J1538" i="2"/>
  <c r="K1538" i="2"/>
  <c r="L1538" i="2"/>
  <c r="J1539" i="2"/>
  <c r="K1539" i="2"/>
  <c r="L1539" i="2"/>
  <c r="J1540" i="2"/>
  <c r="K1540" i="2"/>
  <c r="L1540" i="2"/>
  <c r="J1541" i="2"/>
  <c r="K1541" i="2"/>
  <c r="L1541" i="2"/>
  <c r="J1542" i="2"/>
  <c r="K1542" i="2"/>
  <c r="L1542" i="2"/>
  <c r="J1543" i="2"/>
  <c r="K1543" i="2"/>
  <c r="L1543" i="2"/>
  <c r="J1544" i="2"/>
  <c r="K1544" i="2"/>
  <c r="L1544" i="2"/>
  <c r="O1522" i="2"/>
  <c r="P1522" i="2"/>
  <c r="Q1522" i="2"/>
  <c r="S1522" i="2"/>
  <c r="V1522" i="2"/>
  <c r="O1523" i="2"/>
  <c r="P1523" i="2"/>
  <c r="Q1523" i="2"/>
  <c r="S1523" i="2"/>
  <c r="V1523" i="2"/>
  <c r="O1524" i="2"/>
  <c r="P1524" i="2"/>
  <c r="Q1524" i="2"/>
  <c r="S1524" i="2"/>
  <c r="V1524" i="2"/>
  <c r="O1525" i="2"/>
  <c r="P1525" i="2"/>
  <c r="Q1525" i="2"/>
  <c r="S1525" i="2"/>
  <c r="V1525" i="2"/>
  <c r="O1526" i="2"/>
  <c r="P1526" i="2"/>
  <c r="Q1526" i="2"/>
  <c r="S1526" i="2"/>
  <c r="V1526" i="2"/>
  <c r="O1527" i="2"/>
  <c r="P1527" i="2"/>
  <c r="Q1527" i="2"/>
  <c r="S1527" i="2"/>
  <c r="V1527" i="2"/>
  <c r="O1528" i="2"/>
  <c r="P1528" i="2"/>
  <c r="Q1528" i="2"/>
  <c r="S1528" i="2"/>
  <c r="V1528" i="2"/>
  <c r="O1529" i="2"/>
  <c r="P1529" i="2"/>
  <c r="Q1529" i="2"/>
  <c r="S1529" i="2"/>
  <c r="V1529" i="2"/>
  <c r="O1530" i="2"/>
  <c r="P1530" i="2"/>
  <c r="Q1530" i="2"/>
  <c r="S1530" i="2"/>
  <c r="V1530" i="2"/>
  <c r="O1531" i="2"/>
  <c r="P1531" i="2"/>
  <c r="Q1531" i="2"/>
  <c r="S1531" i="2"/>
  <c r="V1531" i="2"/>
  <c r="O1532" i="2"/>
  <c r="P1532" i="2"/>
  <c r="Q1532" i="2"/>
  <c r="S1532" i="2"/>
  <c r="V1532" i="2"/>
  <c r="O1533" i="2"/>
  <c r="P1533" i="2"/>
  <c r="Q1533" i="2"/>
  <c r="S1533" i="2"/>
  <c r="V1533" i="2"/>
  <c r="O1534" i="2"/>
  <c r="P1534" i="2"/>
  <c r="Q1534" i="2"/>
  <c r="S1534" i="2"/>
  <c r="V1534" i="2"/>
  <c r="O1535" i="2"/>
  <c r="P1535" i="2"/>
  <c r="Q1535" i="2"/>
  <c r="S1535" i="2"/>
  <c r="V1535" i="2"/>
  <c r="O1536" i="2"/>
  <c r="P1536" i="2"/>
  <c r="Q1536" i="2"/>
  <c r="S1536" i="2"/>
  <c r="V1536" i="2"/>
  <c r="O1537" i="2"/>
  <c r="P1537" i="2"/>
  <c r="Q1537" i="2"/>
  <c r="S1537" i="2"/>
  <c r="V1537" i="2"/>
  <c r="O1538" i="2"/>
  <c r="P1538" i="2"/>
  <c r="Q1538" i="2"/>
  <c r="S1538" i="2"/>
  <c r="V1538" i="2"/>
  <c r="O1539" i="2"/>
  <c r="P1539" i="2"/>
  <c r="Q1539" i="2"/>
  <c r="S1539" i="2"/>
  <c r="V1539" i="2"/>
  <c r="O1540" i="2"/>
  <c r="P1540" i="2"/>
  <c r="Q1540" i="2"/>
  <c r="S1540" i="2"/>
  <c r="V1540" i="2"/>
  <c r="O1541" i="2"/>
  <c r="P1541" i="2"/>
  <c r="Q1541" i="2"/>
  <c r="S1541" i="2"/>
  <c r="V1541" i="2"/>
  <c r="O1542" i="2"/>
  <c r="P1542" i="2"/>
  <c r="Q1542" i="2"/>
  <c r="S1542" i="2"/>
  <c r="V1542" i="2"/>
  <c r="O1543" i="2"/>
  <c r="P1543" i="2"/>
  <c r="Q1543" i="2"/>
  <c r="S1543" i="2"/>
  <c r="V1543" i="2"/>
  <c r="O1544" i="2"/>
  <c r="P1544" i="2"/>
  <c r="Q1544" i="2"/>
  <c r="S1544" i="2"/>
  <c r="T1545" i="2" s="1"/>
  <c r="U1562" i="2" s="1"/>
  <c r="V1544" i="2"/>
  <c r="A1488" i="2"/>
  <c r="B1506" i="3" s="1"/>
  <c r="B1488" i="2"/>
  <c r="E1488" i="2"/>
  <c r="A1489" i="2"/>
  <c r="B1507" i="3" s="1"/>
  <c r="B1489" i="2"/>
  <c r="E1489" i="2"/>
  <c r="A1490" i="2"/>
  <c r="B1508" i="3" s="1"/>
  <c r="B1490" i="2"/>
  <c r="E1490" i="2"/>
  <c r="A1491" i="2"/>
  <c r="B1509" i="3" s="1"/>
  <c r="B1491" i="2"/>
  <c r="E1491" i="2"/>
  <c r="A1492" i="2"/>
  <c r="B1510" i="3" s="1"/>
  <c r="A1510" i="3" s="1"/>
  <c r="B1492" i="2"/>
  <c r="E1492" i="2"/>
  <c r="A1493" i="2"/>
  <c r="B1511" i="3" s="1"/>
  <c r="B1493" i="2"/>
  <c r="E1493" i="2"/>
  <c r="A1494" i="2"/>
  <c r="B1512" i="3" s="1"/>
  <c r="B1494" i="2"/>
  <c r="E1494" i="2"/>
  <c r="A1495" i="2"/>
  <c r="B1513" i="3" s="1"/>
  <c r="B1495" i="2"/>
  <c r="E1495" i="2"/>
  <c r="A1496" i="2"/>
  <c r="B1514" i="3" s="1"/>
  <c r="B1496" i="2"/>
  <c r="E1496" i="2"/>
  <c r="A1497" i="2"/>
  <c r="B1515" i="3" s="1"/>
  <c r="B1497" i="2"/>
  <c r="E1497" i="2"/>
  <c r="A1498" i="2"/>
  <c r="B1516" i="3" s="1"/>
  <c r="B1498" i="2"/>
  <c r="C1499" i="2" s="1"/>
  <c r="D1508" i="2" s="1"/>
  <c r="E1498" i="2"/>
  <c r="F1499" i="2" s="1"/>
  <c r="G1508" i="2" s="1"/>
  <c r="H1513" i="2" l="1"/>
  <c r="AI1506" i="2"/>
  <c r="H1515" i="2"/>
  <c r="H1511" i="2"/>
  <c r="H1508" i="2"/>
  <c r="H1512" i="2"/>
  <c r="AI1498" i="2"/>
  <c r="AI1490" i="2"/>
  <c r="AI1511" i="2"/>
  <c r="AI1512" i="2"/>
  <c r="AJ1521" i="2" s="1"/>
  <c r="A1516" i="3"/>
  <c r="A1513" i="3"/>
  <c r="A1515" i="3"/>
  <c r="A1514" i="3"/>
  <c r="R1536" i="2"/>
  <c r="W1534" i="2"/>
  <c r="AB1525" i="2"/>
  <c r="AI1500" i="2"/>
  <c r="T1534" i="2"/>
  <c r="R1528" i="2"/>
  <c r="W1526" i="2"/>
  <c r="AI1487" i="2"/>
  <c r="AI1486" i="2"/>
  <c r="AB1545" i="2"/>
  <c r="A1511" i="3"/>
  <c r="A1508" i="3"/>
  <c r="A1509" i="3"/>
  <c r="A1507" i="3"/>
  <c r="A1512" i="3"/>
  <c r="F1491" i="2"/>
  <c r="AD1545" i="2"/>
  <c r="AE1564" i="2" s="1"/>
  <c r="AD1543" i="2"/>
  <c r="AD1541" i="2"/>
  <c r="AD1539" i="2"/>
  <c r="AD1537" i="2"/>
  <c r="AD1533" i="2"/>
  <c r="F1492" i="2"/>
  <c r="A1506" i="3"/>
  <c r="R1527" i="2"/>
  <c r="M1532" i="2"/>
  <c r="AD1535" i="2"/>
  <c r="AD1527" i="2"/>
  <c r="C1497" i="2"/>
  <c r="T1539" i="2"/>
  <c r="T1531" i="2"/>
  <c r="T1523" i="2"/>
  <c r="AB1529" i="2"/>
  <c r="F1496" i="2"/>
  <c r="T1538" i="2"/>
  <c r="AI1509" i="2"/>
  <c r="W1538" i="2"/>
  <c r="R1532" i="2"/>
  <c r="W1530" i="2"/>
  <c r="AB1544" i="2"/>
  <c r="W1528" i="2"/>
  <c r="T1542" i="2"/>
  <c r="AB1541" i="2"/>
  <c r="AI1510" i="2"/>
  <c r="W1532" i="2"/>
  <c r="R1531" i="2"/>
  <c r="W1524" i="2"/>
  <c r="R1523" i="2"/>
  <c r="M1536" i="2"/>
  <c r="AD1544" i="2"/>
  <c r="AE1563" i="2" s="1"/>
  <c r="AD1540" i="2"/>
  <c r="AD1534" i="2"/>
  <c r="AI1494" i="2"/>
  <c r="T1535" i="2"/>
  <c r="T1527" i="2"/>
  <c r="R1524" i="2"/>
  <c r="W1522" i="2"/>
  <c r="AD1532" i="2"/>
  <c r="AD1530" i="2"/>
  <c r="AD1528" i="2"/>
  <c r="AD1526" i="2"/>
  <c r="C1496" i="2"/>
  <c r="AD1542" i="2"/>
  <c r="W1541" i="2"/>
  <c r="AB1542" i="2"/>
  <c r="AI1496" i="2"/>
  <c r="F1494" i="2"/>
  <c r="C1493" i="2"/>
  <c r="F1489" i="2"/>
  <c r="R1541" i="2"/>
  <c r="R1540" i="2"/>
  <c r="R1538" i="2"/>
  <c r="W1535" i="2"/>
  <c r="W1531" i="2"/>
  <c r="W1527" i="2"/>
  <c r="W1523" i="2"/>
  <c r="AB1530" i="2"/>
  <c r="AB1528" i="2"/>
  <c r="AI1505" i="2"/>
  <c r="AI1493" i="2"/>
  <c r="AI1489" i="2"/>
  <c r="W1544" i="2"/>
  <c r="AB1534" i="2"/>
  <c r="AI1507" i="2"/>
  <c r="F1490" i="2"/>
  <c r="R1544" i="2"/>
  <c r="R1534" i="2"/>
  <c r="R1530" i="2"/>
  <c r="R1526" i="2"/>
  <c r="R1522" i="2"/>
  <c r="M1541" i="2"/>
  <c r="M1537" i="2"/>
  <c r="M1533" i="2"/>
  <c r="AB1540" i="2"/>
  <c r="AB1538" i="2"/>
  <c r="AB1537" i="2"/>
  <c r="AI1501" i="2"/>
  <c r="AI1497" i="2"/>
  <c r="F1495" i="2"/>
  <c r="F1497" i="2"/>
  <c r="C1494" i="2"/>
  <c r="C1495" i="2"/>
  <c r="C1490" i="2"/>
  <c r="M1534" i="2"/>
  <c r="M1530" i="2"/>
  <c r="AB1535" i="2"/>
  <c r="AD1529" i="2"/>
  <c r="AB1526" i="2"/>
  <c r="C1489" i="2"/>
  <c r="F1498" i="2"/>
  <c r="G1507" i="2" s="1"/>
  <c r="M1542" i="2"/>
  <c r="M1538" i="2"/>
  <c r="C1498" i="2"/>
  <c r="D1507" i="2" s="1"/>
  <c r="F1493" i="2"/>
  <c r="C1491" i="2"/>
  <c r="W1543" i="2"/>
  <c r="W1539" i="2"/>
  <c r="W1536" i="2"/>
  <c r="R1535" i="2"/>
  <c r="M1544" i="2"/>
  <c r="M1543" i="2"/>
  <c r="M1540" i="2"/>
  <c r="M1539" i="2"/>
  <c r="M1535" i="2"/>
  <c r="M1531" i="2"/>
  <c r="AD1536" i="2"/>
  <c r="AB1533" i="2"/>
  <c r="AB1531" i="2"/>
  <c r="AI1504" i="2"/>
  <c r="AI1495" i="2"/>
  <c r="AI1488" i="2"/>
  <c r="T1529" i="2"/>
  <c r="W1529" i="2"/>
  <c r="T1525" i="2"/>
  <c r="W1525" i="2"/>
  <c r="AI1502" i="2"/>
  <c r="AI1491" i="2"/>
  <c r="T1537" i="2"/>
  <c r="W1537" i="2"/>
  <c r="T1530" i="2"/>
  <c r="C1492" i="2"/>
  <c r="T1533" i="2"/>
  <c r="W1533" i="2"/>
  <c r="T1526" i="2"/>
  <c r="T1543" i="2"/>
  <c r="W1542" i="2"/>
  <c r="R1542" i="2"/>
  <c r="T1541" i="2"/>
  <c r="W1540" i="2"/>
  <c r="R1537" i="2"/>
  <c r="R1533" i="2"/>
  <c r="R1529" i="2"/>
  <c r="R1525" i="2"/>
  <c r="AB1543" i="2"/>
  <c r="AD1538" i="2"/>
  <c r="AB1536" i="2"/>
  <c r="AD1531" i="2"/>
  <c r="AB1527" i="2"/>
  <c r="AI1508" i="2"/>
  <c r="AI1492" i="2"/>
  <c r="R1543" i="2"/>
  <c r="AB1539" i="2"/>
  <c r="AB1532" i="2"/>
  <c r="AI1499" i="2"/>
  <c r="R1539" i="2"/>
  <c r="AI1503" i="2"/>
  <c r="T1544" i="2"/>
  <c r="U1561" i="2" s="1"/>
  <c r="T1540" i="2"/>
  <c r="T1536" i="2"/>
  <c r="T1532" i="2"/>
  <c r="T1528" i="2"/>
  <c r="T1524" i="2"/>
  <c r="J1522" i="2"/>
  <c r="K1522" i="2"/>
  <c r="L1522" i="2"/>
  <c r="J1523" i="2"/>
  <c r="K1523" i="2"/>
  <c r="L1523" i="2"/>
  <c r="J1524" i="2"/>
  <c r="K1524" i="2"/>
  <c r="L1524" i="2"/>
  <c r="J1525" i="2"/>
  <c r="K1525" i="2"/>
  <c r="L1525" i="2"/>
  <c r="J1526" i="2"/>
  <c r="K1526" i="2"/>
  <c r="L1526" i="2"/>
  <c r="J1527" i="2"/>
  <c r="K1527" i="2"/>
  <c r="L1527" i="2"/>
  <c r="J1528" i="2"/>
  <c r="K1528" i="2"/>
  <c r="L1528" i="2"/>
  <c r="J1529" i="2"/>
  <c r="K1529" i="2"/>
  <c r="L1529" i="2"/>
  <c r="AE1557" i="2" l="1"/>
  <c r="AJ1520" i="2"/>
  <c r="U1560" i="2"/>
  <c r="U1559" i="2"/>
  <c r="U1557" i="2"/>
  <c r="U1558" i="2"/>
  <c r="AJ1519" i="2"/>
  <c r="AE1559" i="2"/>
  <c r="AE1558" i="2"/>
  <c r="AE1554" i="2"/>
  <c r="AE1560" i="2"/>
  <c r="AE1562" i="2"/>
  <c r="AE1561" i="2"/>
  <c r="AE1555" i="2"/>
  <c r="AE1556" i="2"/>
  <c r="AJ1517" i="2"/>
  <c r="AJ1512" i="2"/>
  <c r="AJ1514" i="2"/>
  <c r="U1547" i="2"/>
  <c r="AJ1516" i="2"/>
  <c r="AJ1518" i="2"/>
  <c r="AJ1513" i="2"/>
  <c r="AJ1515" i="2"/>
  <c r="U1546" i="2"/>
  <c r="AE1547" i="2"/>
  <c r="AE1553" i="2"/>
  <c r="AE1546" i="2"/>
  <c r="U1545" i="2"/>
  <c r="AE1549" i="2"/>
  <c r="U1555" i="2"/>
  <c r="U1549" i="2"/>
  <c r="U1554" i="2"/>
  <c r="AE1551" i="2"/>
  <c r="AE1548" i="2"/>
  <c r="U1553" i="2"/>
  <c r="U1548" i="2"/>
  <c r="U1550" i="2"/>
  <c r="U1552" i="2"/>
  <c r="U1556" i="2"/>
  <c r="AE1552" i="2"/>
  <c r="AE1550" i="2"/>
  <c r="U1551" i="2"/>
  <c r="AJ1508" i="2"/>
  <c r="AJ1510" i="2"/>
  <c r="AJ1511" i="2"/>
  <c r="AJ1509" i="2"/>
  <c r="H1507" i="2"/>
  <c r="D1506" i="2"/>
  <c r="G1500" i="2"/>
  <c r="D1504" i="2"/>
  <c r="D1505" i="2"/>
  <c r="D1499" i="2"/>
  <c r="G1501" i="2"/>
  <c r="D1503" i="2"/>
  <c r="G1499" i="2"/>
  <c r="D1502" i="2"/>
  <c r="D1501" i="2"/>
  <c r="D1500" i="2"/>
  <c r="G1504" i="2"/>
  <c r="G1503" i="2"/>
  <c r="G1506" i="2"/>
  <c r="G1502" i="2"/>
  <c r="G1505" i="2"/>
  <c r="AJ1506" i="2"/>
  <c r="AJ1505" i="2"/>
  <c r="AJ1504" i="2"/>
  <c r="AJ1507" i="2"/>
  <c r="U1544" i="2"/>
  <c r="AJ1500" i="2"/>
  <c r="AJ1501" i="2"/>
  <c r="AJ1499" i="2"/>
  <c r="D1498" i="2"/>
  <c r="G1498" i="2"/>
  <c r="AJ1503" i="2"/>
  <c r="AJ1497" i="2"/>
  <c r="AJ1498" i="2"/>
  <c r="U1543" i="2"/>
  <c r="AJ1502" i="2"/>
  <c r="U1541" i="2"/>
  <c r="U1540" i="2"/>
  <c r="AJ1495" i="2"/>
  <c r="U1542" i="2"/>
  <c r="AJ1496" i="2"/>
  <c r="AE1545" i="2"/>
  <c r="AJ1494" i="2"/>
  <c r="M1527" i="2"/>
  <c r="M1523" i="2"/>
  <c r="M1528" i="2"/>
  <c r="M1524" i="2"/>
  <c r="M1529" i="2"/>
  <c r="M1525" i="2"/>
  <c r="M1526" i="2"/>
  <c r="M1522" i="2"/>
  <c r="Y1514" i="2"/>
  <c r="Z1514" i="2"/>
  <c r="AA1514" i="2"/>
  <c r="AC1514" i="2"/>
  <c r="Y1515" i="2"/>
  <c r="Z1515" i="2"/>
  <c r="AA1515" i="2"/>
  <c r="AC1515" i="2"/>
  <c r="Y1516" i="2"/>
  <c r="Z1516" i="2"/>
  <c r="AA1516" i="2"/>
  <c r="AC1516" i="2"/>
  <c r="Y1517" i="2"/>
  <c r="Z1517" i="2"/>
  <c r="AA1517" i="2"/>
  <c r="AC1517" i="2"/>
  <c r="Y1518" i="2"/>
  <c r="Z1518" i="2"/>
  <c r="AA1518" i="2"/>
  <c r="AC1518" i="2"/>
  <c r="Y1519" i="2"/>
  <c r="Z1519" i="2"/>
  <c r="AA1519" i="2"/>
  <c r="AC1519" i="2"/>
  <c r="Y1520" i="2"/>
  <c r="Z1520" i="2"/>
  <c r="AA1520" i="2"/>
  <c r="AC1520" i="2"/>
  <c r="Y1521" i="2"/>
  <c r="Z1521" i="2"/>
  <c r="AA1521" i="2"/>
  <c r="AC1521" i="2"/>
  <c r="Y1522" i="2"/>
  <c r="Z1522" i="2"/>
  <c r="AA1522" i="2"/>
  <c r="AC1522" i="2"/>
  <c r="Y1523" i="2"/>
  <c r="Z1523" i="2"/>
  <c r="AA1523" i="2"/>
  <c r="AC1523" i="2"/>
  <c r="Y1524" i="2"/>
  <c r="Z1524" i="2"/>
  <c r="AA1524" i="2"/>
  <c r="AC1524" i="2"/>
  <c r="AD1525" i="2" s="1"/>
  <c r="AE1544" i="2" s="1"/>
  <c r="AV1319" i="2"/>
  <c r="AW1319" i="2"/>
  <c r="AV1320" i="2"/>
  <c r="AW1320" i="2"/>
  <c r="AV1321" i="2"/>
  <c r="AW1321" i="2"/>
  <c r="AV1322" i="2"/>
  <c r="AW1322" i="2"/>
  <c r="AV1323" i="2"/>
  <c r="AW1323" i="2"/>
  <c r="AV1324" i="2"/>
  <c r="AW1324" i="2"/>
  <c r="AV1325" i="2"/>
  <c r="AW1325" i="2"/>
  <c r="AV1326" i="2"/>
  <c r="AW1326" i="2"/>
  <c r="AV1327" i="2"/>
  <c r="AW1327" i="2"/>
  <c r="AV1328" i="2"/>
  <c r="AW1328" i="2"/>
  <c r="AV1329" i="2"/>
  <c r="AW1329" i="2"/>
  <c r="AV1330" i="2"/>
  <c r="AW1330" i="2"/>
  <c r="AV1331" i="2"/>
  <c r="AW1331" i="2"/>
  <c r="AV1332" i="2"/>
  <c r="AW1332" i="2"/>
  <c r="AV1333" i="2"/>
  <c r="AW1333" i="2"/>
  <c r="AV1334" i="2"/>
  <c r="AW1334" i="2"/>
  <c r="AV1335" i="2"/>
  <c r="AW1335" i="2"/>
  <c r="AV1336" i="2"/>
  <c r="AW1336" i="2"/>
  <c r="AV1337" i="2"/>
  <c r="AW1337" i="2"/>
  <c r="AV1338" i="2"/>
  <c r="AW1338" i="2"/>
  <c r="AV1339" i="2"/>
  <c r="AW1339" i="2"/>
  <c r="AV1340" i="2"/>
  <c r="AW1340" i="2"/>
  <c r="AV1341" i="2"/>
  <c r="AW1341" i="2"/>
  <c r="AV1342" i="2"/>
  <c r="AW1342" i="2"/>
  <c r="AV1343" i="2"/>
  <c r="AW1343" i="2"/>
  <c r="AV1344" i="2"/>
  <c r="AW1344" i="2"/>
  <c r="AV1345" i="2"/>
  <c r="AW1345" i="2"/>
  <c r="AV1346" i="2"/>
  <c r="AW1346" i="2"/>
  <c r="AV1347" i="2"/>
  <c r="AW1347" i="2"/>
  <c r="AV1348" i="2"/>
  <c r="AW1348" i="2"/>
  <c r="AV1349" i="2"/>
  <c r="AW1349" i="2"/>
  <c r="AV1350" i="2"/>
  <c r="AW1350" i="2"/>
  <c r="AX1354" i="2" s="1"/>
  <c r="AM1574" i="2"/>
  <c r="AN1574" i="2"/>
  <c r="AQ1574" i="2"/>
  <c r="AR1574" i="2"/>
  <c r="AM1575" i="2"/>
  <c r="AN1575" i="2"/>
  <c r="AQ1575" i="2"/>
  <c r="AR1575" i="2"/>
  <c r="AM1576" i="2"/>
  <c r="AN1576" i="2"/>
  <c r="AQ1576" i="2"/>
  <c r="AR1576" i="2"/>
  <c r="AM1577" i="2"/>
  <c r="AN1577" i="2"/>
  <c r="AQ1577" i="2"/>
  <c r="AQ1578" i="2" s="1"/>
  <c r="AM1578" i="2"/>
  <c r="AN1578" i="2"/>
  <c r="AM1579" i="2"/>
  <c r="AM1580" i="2"/>
  <c r="AM1581" i="2"/>
  <c r="AM1582" i="2"/>
  <c r="AM1583" i="2"/>
  <c r="AM1584" i="2"/>
  <c r="AM1585" i="2"/>
  <c r="H1506" i="2" l="1"/>
  <c r="AX1351" i="2"/>
  <c r="H1500" i="2"/>
  <c r="AX1353" i="2"/>
  <c r="H1505" i="2"/>
  <c r="AX1352" i="2"/>
  <c r="H1504" i="2"/>
  <c r="H1499" i="2"/>
  <c r="H1502" i="2"/>
  <c r="H1501" i="2"/>
  <c r="H1503" i="2"/>
  <c r="AO1576" i="2"/>
  <c r="AD1519" i="2"/>
  <c r="H1498" i="2"/>
  <c r="AO1575" i="2"/>
  <c r="AO1577" i="2"/>
  <c r="AD1520" i="2"/>
  <c r="AD1517" i="2"/>
  <c r="AT1575" i="2"/>
  <c r="AT1574" i="2"/>
  <c r="AB1518" i="2"/>
  <c r="AB1514" i="2"/>
  <c r="AB1522" i="2"/>
  <c r="AB1519" i="2"/>
  <c r="AD1524" i="2"/>
  <c r="AE1543" i="2" s="1"/>
  <c r="AT1576" i="2"/>
  <c r="AB1515" i="2"/>
  <c r="AD1515" i="2"/>
  <c r="AX1342" i="2"/>
  <c r="AX1338" i="2"/>
  <c r="AX1330" i="2"/>
  <c r="AX1326" i="2"/>
  <c r="AB1521" i="2"/>
  <c r="AX1350" i="2"/>
  <c r="AD1522" i="2"/>
  <c r="AX1337" i="2"/>
  <c r="AX1334" i="2"/>
  <c r="AS1574" i="2"/>
  <c r="AX1346" i="2"/>
  <c r="AO1578" i="2"/>
  <c r="AS1576" i="2"/>
  <c r="AS1575" i="2"/>
  <c r="AQ1579" i="2"/>
  <c r="AT1578" i="2"/>
  <c r="AT1577" i="2"/>
  <c r="AX1349" i="2"/>
  <c r="AX1333" i="2"/>
  <c r="AB1516" i="2"/>
  <c r="AN1579" i="2"/>
  <c r="AR1577" i="2"/>
  <c r="AX1345" i="2"/>
  <c r="AX1329" i="2"/>
  <c r="AD1523" i="2"/>
  <c r="AD1521" i="2"/>
  <c r="AB1520" i="2"/>
  <c r="AD1518" i="2"/>
  <c r="AD1516" i="2"/>
  <c r="AX1341" i="2"/>
  <c r="AB1524" i="2"/>
  <c r="AB1523" i="2"/>
  <c r="AB1517" i="2"/>
  <c r="AX1347" i="2"/>
  <c r="AX1343" i="2"/>
  <c r="AX1339" i="2"/>
  <c r="AX1335" i="2"/>
  <c r="AX1331" i="2"/>
  <c r="AX1327" i="2"/>
  <c r="AX1323" i="2"/>
  <c r="AX1348" i="2"/>
  <c r="AX1344" i="2"/>
  <c r="AX1340" i="2"/>
  <c r="AX1336" i="2"/>
  <c r="AX1332" i="2"/>
  <c r="AX1328" i="2"/>
  <c r="AX1324" i="2"/>
  <c r="AX1325" i="2"/>
  <c r="AK1473" i="2"/>
  <c r="AE1542" i="2" l="1"/>
  <c r="AE1537" i="2"/>
  <c r="AE1540" i="2"/>
  <c r="AE1534" i="2"/>
  <c r="AE1541" i="2"/>
  <c r="AE1536" i="2"/>
  <c r="AE1538" i="2"/>
  <c r="AE1535" i="2"/>
  <c r="AE1539" i="2"/>
  <c r="AS1577" i="2"/>
  <c r="AR1578" i="2"/>
  <c r="AO1579" i="2"/>
  <c r="AN1580" i="2"/>
  <c r="AQ1580" i="2"/>
  <c r="AT1579" i="2"/>
  <c r="AK1468" i="2"/>
  <c r="AK1469" i="2" s="1"/>
  <c r="AO1580" i="2" l="1"/>
  <c r="AN1581" i="2"/>
  <c r="AS1578" i="2"/>
  <c r="AR1579" i="2"/>
  <c r="AT1580" i="2"/>
  <c r="AQ1581" i="2"/>
  <c r="O1511" i="2"/>
  <c r="P1511" i="2"/>
  <c r="Q1511" i="2"/>
  <c r="S1511" i="2"/>
  <c r="V1511" i="2"/>
  <c r="O1512" i="2"/>
  <c r="P1512" i="2"/>
  <c r="Q1512" i="2"/>
  <c r="S1512" i="2"/>
  <c r="V1512" i="2"/>
  <c r="W1512" i="2" s="1"/>
  <c r="O1513" i="2"/>
  <c r="P1513" i="2"/>
  <c r="Q1513" i="2"/>
  <c r="S1513" i="2"/>
  <c r="V1513" i="2"/>
  <c r="O1514" i="2"/>
  <c r="P1514" i="2"/>
  <c r="Q1514" i="2"/>
  <c r="S1514" i="2"/>
  <c r="V1514" i="2"/>
  <c r="O1515" i="2"/>
  <c r="P1515" i="2"/>
  <c r="Q1515" i="2"/>
  <c r="S1515" i="2"/>
  <c r="V1515" i="2"/>
  <c r="O1516" i="2"/>
  <c r="P1516" i="2"/>
  <c r="Q1516" i="2"/>
  <c r="S1516" i="2"/>
  <c r="V1516" i="2"/>
  <c r="O1517" i="2"/>
  <c r="P1517" i="2"/>
  <c r="Q1517" i="2"/>
  <c r="S1517" i="2"/>
  <c r="V1517" i="2"/>
  <c r="O1518" i="2"/>
  <c r="P1518" i="2"/>
  <c r="Q1518" i="2"/>
  <c r="S1518" i="2"/>
  <c r="V1518" i="2"/>
  <c r="O1519" i="2"/>
  <c r="P1519" i="2"/>
  <c r="Q1519" i="2"/>
  <c r="S1519" i="2"/>
  <c r="V1519" i="2"/>
  <c r="O1520" i="2"/>
  <c r="P1520" i="2"/>
  <c r="Q1520" i="2"/>
  <c r="S1520" i="2"/>
  <c r="V1520" i="2"/>
  <c r="O1521" i="2"/>
  <c r="P1521" i="2"/>
  <c r="Q1521" i="2"/>
  <c r="S1521" i="2"/>
  <c r="T1522" i="2" s="1"/>
  <c r="U1539" i="2" s="1"/>
  <c r="V1521" i="2"/>
  <c r="J1510" i="2"/>
  <c r="K1510" i="2"/>
  <c r="L1510" i="2"/>
  <c r="J1511" i="2"/>
  <c r="K1511" i="2"/>
  <c r="L1511" i="2"/>
  <c r="J1512" i="2"/>
  <c r="K1512" i="2"/>
  <c r="L1512" i="2"/>
  <c r="J1513" i="2"/>
  <c r="K1513" i="2"/>
  <c r="L1513" i="2"/>
  <c r="J1514" i="2"/>
  <c r="K1514" i="2"/>
  <c r="L1514" i="2"/>
  <c r="J1515" i="2"/>
  <c r="K1515" i="2"/>
  <c r="L1515" i="2"/>
  <c r="J1516" i="2"/>
  <c r="K1516" i="2"/>
  <c r="L1516" i="2"/>
  <c r="J1517" i="2"/>
  <c r="K1517" i="2"/>
  <c r="L1517" i="2"/>
  <c r="J1518" i="2"/>
  <c r="K1518" i="2"/>
  <c r="L1518" i="2"/>
  <c r="J1519" i="2"/>
  <c r="K1519" i="2"/>
  <c r="L1519" i="2"/>
  <c r="J1520" i="2"/>
  <c r="K1520" i="2"/>
  <c r="L1520" i="2"/>
  <c r="J1521" i="2"/>
  <c r="K1521" i="2"/>
  <c r="L1521" i="2"/>
  <c r="A1473" i="2"/>
  <c r="B1491" i="3" s="1"/>
  <c r="B1473" i="2"/>
  <c r="E1473" i="2"/>
  <c r="A1474" i="2"/>
  <c r="B1492" i="3" s="1"/>
  <c r="B1474" i="2"/>
  <c r="E1474" i="2"/>
  <c r="A1475" i="2"/>
  <c r="B1493" i="3" s="1"/>
  <c r="B1475" i="2"/>
  <c r="E1475" i="2"/>
  <c r="A1476" i="2"/>
  <c r="B1494" i="3" s="1"/>
  <c r="B1476" i="2"/>
  <c r="E1476" i="2"/>
  <c r="A1477" i="2"/>
  <c r="B1495" i="3" s="1"/>
  <c r="B1477" i="2"/>
  <c r="E1477" i="2"/>
  <c r="A1478" i="2"/>
  <c r="B1496" i="3" s="1"/>
  <c r="B1478" i="2"/>
  <c r="E1478" i="2"/>
  <c r="A1479" i="2"/>
  <c r="B1497" i="3" s="1"/>
  <c r="B1479" i="2"/>
  <c r="E1479" i="2"/>
  <c r="A1480" i="2"/>
  <c r="B1498" i="3" s="1"/>
  <c r="B1480" i="2"/>
  <c r="E1480" i="2"/>
  <c r="A1481" i="2"/>
  <c r="B1499" i="3" s="1"/>
  <c r="B1481" i="2"/>
  <c r="E1481" i="2"/>
  <c r="A1482" i="2"/>
  <c r="B1500" i="3" s="1"/>
  <c r="B1482" i="2"/>
  <c r="E1482" i="2"/>
  <c r="A1483" i="2"/>
  <c r="B1501" i="3" s="1"/>
  <c r="B1483" i="2"/>
  <c r="E1483" i="2"/>
  <c r="A1484" i="2"/>
  <c r="B1502" i="3" s="1"/>
  <c r="B1484" i="2"/>
  <c r="E1484" i="2"/>
  <c r="A1485" i="2"/>
  <c r="B1503" i="3" s="1"/>
  <c r="B1485" i="2"/>
  <c r="E1485" i="2"/>
  <c r="A1486" i="2"/>
  <c r="B1504" i="3" s="1"/>
  <c r="B1486" i="2"/>
  <c r="E1486" i="2"/>
  <c r="A1487" i="2"/>
  <c r="B1505" i="3" s="1"/>
  <c r="B1487" i="2"/>
  <c r="E1487" i="2"/>
  <c r="F1488" i="2" s="1"/>
  <c r="G1497" i="2" s="1"/>
  <c r="A1503" i="3" l="1"/>
  <c r="A1505" i="3"/>
  <c r="A1504" i="3"/>
  <c r="T1513" i="2"/>
  <c r="A1502" i="3"/>
  <c r="A1498" i="3"/>
  <c r="A1501" i="3"/>
  <c r="A1499" i="3"/>
  <c r="A1500" i="3"/>
  <c r="C1487" i="2"/>
  <c r="C1488" i="2"/>
  <c r="D1497" i="2" s="1"/>
  <c r="H1497" i="2" s="1"/>
  <c r="A1497" i="3"/>
  <c r="M1519" i="2"/>
  <c r="M1515" i="2"/>
  <c r="M1511" i="2"/>
  <c r="T1516" i="2"/>
  <c r="A1493" i="3"/>
  <c r="A1494" i="3"/>
  <c r="A1495" i="3"/>
  <c r="C1479" i="2"/>
  <c r="A1496" i="3"/>
  <c r="F1476" i="2"/>
  <c r="C1475" i="2"/>
  <c r="W1515" i="2"/>
  <c r="T1518" i="2"/>
  <c r="A1492" i="3"/>
  <c r="AS1579" i="2"/>
  <c r="AR1580" i="2"/>
  <c r="T1512" i="2"/>
  <c r="AQ1582" i="2"/>
  <c r="AT1581" i="2"/>
  <c r="AO1581" i="2"/>
  <c r="AN1582" i="2"/>
  <c r="M1518" i="2"/>
  <c r="T1521" i="2"/>
  <c r="U1538" i="2" s="1"/>
  <c r="W1520" i="2"/>
  <c r="R1518" i="2"/>
  <c r="T1517" i="2"/>
  <c r="R1519" i="2"/>
  <c r="F1487" i="2"/>
  <c r="G1496" i="2" s="1"/>
  <c r="A1491" i="3"/>
  <c r="C1484" i="2"/>
  <c r="F1477" i="2"/>
  <c r="C1480" i="2"/>
  <c r="C1481" i="2"/>
  <c r="C1477" i="2"/>
  <c r="F1474" i="2"/>
  <c r="F1485" i="2"/>
  <c r="F1483" i="2"/>
  <c r="F1479" i="2"/>
  <c r="C1478" i="2"/>
  <c r="F1475" i="2"/>
  <c r="M1514" i="2"/>
  <c r="M1510" i="2"/>
  <c r="C1483" i="2"/>
  <c r="M1521" i="2"/>
  <c r="M1517" i="2"/>
  <c r="M1513" i="2"/>
  <c r="R1515" i="2"/>
  <c r="F1482" i="2"/>
  <c r="R1511" i="2"/>
  <c r="F1486" i="2"/>
  <c r="C1474" i="2"/>
  <c r="M1520" i="2"/>
  <c r="M1516" i="2"/>
  <c r="M1512" i="2"/>
  <c r="T1515" i="2"/>
  <c r="F1480" i="2"/>
  <c r="C1485" i="2"/>
  <c r="C1476" i="2"/>
  <c r="C1486" i="2"/>
  <c r="W1517" i="2"/>
  <c r="R1514" i="2"/>
  <c r="T1519" i="2"/>
  <c r="F1478" i="2"/>
  <c r="F1484" i="2"/>
  <c r="R1520" i="2"/>
  <c r="T1514" i="2"/>
  <c r="W1513" i="2"/>
  <c r="W1519" i="2"/>
  <c r="R1516" i="2"/>
  <c r="C1482" i="2"/>
  <c r="F1481" i="2"/>
  <c r="W1521" i="2"/>
  <c r="R1517" i="2"/>
  <c r="W1514" i="2"/>
  <c r="W1511" i="2"/>
  <c r="R1521" i="2"/>
  <c r="T1520" i="2"/>
  <c r="W1518" i="2"/>
  <c r="W1516" i="2"/>
  <c r="R1513" i="2"/>
  <c r="R1512" i="2"/>
  <c r="AV1312" i="2"/>
  <c r="AW1312" i="2"/>
  <c r="AV1313" i="2"/>
  <c r="AW1313" i="2"/>
  <c r="AV1314" i="2"/>
  <c r="AW1314" i="2"/>
  <c r="AV1315" i="2"/>
  <c r="AW1315" i="2"/>
  <c r="AV1316" i="2"/>
  <c r="AW1316" i="2"/>
  <c r="AV1317" i="2"/>
  <c r="AW1317" i="2"/>
  <c r="AV1318" i="2"/>
  <c r="AW1318" i="2"/>
  <c r="AX1322" i="2" s="1"/>
  <c r="AM1561" i="2"/>
  <c r="AN1561" i="2"/>
  <c r="AQ1561" i="2"/>
  <c r="AR1561" i="2"/>
  <c r="AM1562" i="2"/>
  <c r="AN1562" i="2"/>
  <c r="AQ1562" i="2"/>
  <c r="AR1562" i="2"/>
  <c r="AM1563" i="2"/>
  <c r="AN1563" i="2"/>
  <c r="AQ1563" i="2"/>
  <c r="AR1563" i="2"/>
  <c r="AM1564" i="2"/>
  <c r="AQ1564" i="2"/>
  <c r="AQ1565" i="2" s="1"/>
  <c r="AM1565" i="2"/>
  <c r="AM1566" i="2"/>
  <c r="AM1567" i="2"/>
  <c r="AM1568" i="2"/>
  <c r="AM1569" i="2"/>
  <c r="AM1570" i="2"/>
  <c r="AM1571" i="2"/>
  <c r="AM1572" i="2"/>
  <c r="AM1573" i="2"/>
  <c r="Y1501" i="2"/>
  <c r="Z1501" i="2"/>
  <c r="AA1501" i="2"/>
  <c r="AC1501" i="2"/>
  <c r="Y1502" i="2"/>
  <c r="Z1502" i="2"/>
  <c r="AA1502" i="2"/>
  <c r="AC1502" i="2"/>
  <c r="Y1503" i="2"/>
  <c r="Z1503" i="2"/>
  <c r="AA1503" i="2"/>
  <c r="AC1503" i="2"/>
  <c r="Y1504" i="2"/>
  <c r="Z1504" i="2"/>
  <c r="AA1504" i="2"/>
  <c r="AC1504" i="2"/>
  <c r="Y1505" i="2"/>
  <c r="Z1505" i="2"/>
  <c r="AA1505" i="2"/>
  <c r="AC1505" i="2"/>
  <c r="Y1506" i="2"/>
  <c r="Z1506" i="2"/>
  <c r="AA1506" i="2"/>
  <c r="AC1506" i="2"/>
  <c r="Y1507" i="2"/>
  <c r="Z1507" i="2"/>
  <c r="AA1507" i="2"/>
  <c r="AC1507" i="2"/>
  <c r="Y1508" i="2"/>
  <c r="Z1508" i="2"/>
  <c r="AA1508" i="2"/>
  <c r="AC1508" i="2"/>
  <c r="Y1509" i="2"/>
  <c r="Z1509" i="2"/>
  <c r="AA1509" i="2"/>
  <c r="AC1509" i="2"/>
  <c r="Y1510" i="2"/>
  <c r="Z1510" i="2"/>
  <c r="AA1510" i="2"/>
  <c r="AC1510" i="2"/>
  <c r="Y1511" i="2"/>
  <c r="Z1511" i="2"/>
  <c r="AA1511" i="2"/>
  <c r="AC1511" i="2"/>
  <c r="Y1512" i="2"/>
  <c r="Z1512" i="2"/>
  <c r="AA1512" i="2"/>
  <c r="AC1512" i="2"/>
  <c r="Y1513" i="2"/>
  <c r="Z1513" i="2"/>
  <c r="AA1513" i="2"/>
  <c r="AC1513" i="2"/>
  <c r="AD1514" i="2" s="1"/>
  <c r="AE1533" i="2" s="1"/>
  <c r="O1501" i="2"/>
  <c r="P1501" i="2"/>
  <c r="Q1501" i="2"/>
  <c r="S1501" i="2"/>
  <c r="V1501" i="2"/>
  <c r="O1502" i="2"/>
  <c r="P1502" i="2"/>
  <c r="Q1502" i="2"/>
  <c r="S1502" i="2"/>
  <c r="V1502" i="2"/>
  <c r="O1503" i="2"/>
  <c r="P1503" i="2"/>
  <c r="Q1503" i="2"/>
  <c r="S1503" i="2"/>
  <c r="V1503" i="2"/>
  <c r="O1504" i="2"/>
  <c r="P1504" i="2"/>
  <c r="Q1504" i="2"/>
  <c r="S1504" i="2"/>
  <c r="V1504" i="2"/>
  <c r="O1505" i="2"/>
  <c r="P1505" i="2"/>
  <c r="Q1505" i="2"/>
  <c r="S1505" i="2"/>
  <c r="V1505" i="2"/>
  <c r="O1506" i="2"/>
  <c r="P1506" i="2"/>
  <c r="Q1506" i="2"/>
  <c r="S1506" i="2"/>
  <c r="V1506" i="2"/>
  <c r="O1507" i="2"/>
  <c r="P1507" i="2"/>
  <c r="Q1507" i="2"/>
  <c r="S1507" i="2"/>
  <c r="V1507" i="2"/>
  <c r="O1508" i="2"/>
  <c r="P1508" i="2"/>
  <c r="Q1508" i="2"/>
  <c r="S1508" i="2"/>
  <c r="V1508" i="2"/>
  <c r="O1509" i="2"/>
  <c r="P1509" i="2"/>
  <c r="Q1509" i="2"/>
  <c r="S1509" i="2"/>
  <c r="V1509" i="2"/>
  <c r="O1510" i="2"/>
  <c r="P1510" i="2"/>
  <c r="Q1510" i="2"/>
  <c r="S1510" i="2"/>
  <c r="T1511" i="2" s="1"/>
  <c r="V1510" i="2"/>
  <c r="D1495" i="2" l="1"/>
  <c r="G1495" i="2"/>
  <c r="H1495" i="2" s="1"/>
  <c r="AD1506" i="2"/>
  <c r="D1496" i="2"/>
  <c r="AD1505" i="2"/>
  <c r="D1494" i="2"/>
  <c r="G1494" i="2"/>
  <c r="G1493" i="2"/>
  <c r="U1537" i="2"/>
  <c r="AD1511" i="2"/>
  <c r="AD1503" i="2"/>
  <c r="U1528" i="2"/>
  <c r="D1491" i="2"/>
  <c r="U1531" i="2"/>
  <c r="U1536" i="2"/>
  <c r="G1489" i="2"/>
  <c r="G1491" i="2"/>
  <c r="D1489" i="2"/>
  <c r="D1488" i="2"/>
  <c r="U1533" i="2"/>
  <c r="G1490" i="2"/>
  <c r="U1532" i="2"/>
  <c r="D1492" i="2"/>
  <c r="U1530" i="2"/>
  <c r="G1488" i="2"/>
  <c r="D1493" i="2"/>
  <c r="U1534" i="2"/>
  <c r="H1496" i="2"/>
  <c r="G1492" i="2"/>
  <c r="D1490" i="2"/>
  <c r="U1529" i="2"/>
  <c r="U1535" i="2"/>
  <c r="D1485" i="2"/>
  <c r="AD1509" i="2"/>
  <c r="D1487" i="2"/>
  <c r="D1486" i="2"/>
  <c r="AX1321" i="2"/>
  <c r="G1487" i="2"/>
  <c r="D1483" i="2"/>
  <c r="G1486" i="2"/>
  <c r="AD1510" i="2"/>
  <c r="D1484" i="2"/>
  <c r="G1484" i="2"/>
  <c r="G1485" i="2"/>
  <c r="AX1319" i="2"/>
  <c r="AO1582" i="2"/>
  <c r="AN1583" i="2"/>
  <c r="AQ1583" i="2"/>
  <c r="AT1582" i="2"/>
  <c r="AS1580" i="2"/>
  <c r="AR1581" i="2"/>
  <c r="AX1320" i="2"/>
  <c r="G1483" i="2"/>
  <c r="T1510" i="2"/>
  <c r="U1527" i="2" s="1"/>
  <c r="W1510" i="2"/>
  <c r="T1503" i="2"/>
  <c r="W1502" i="2"/>
  <c r="AD1507" i="2"/>
  <c r="AB1510" i="2"/>
  <c r="AB1509" i="2"/>
  <c r="AB1507" i="2"/>
  <c r="AB1506" i="2"/>
  <c r="AB1504" i="2"/>
  <c r="T1509" i="2"/>
  <c r="W1508" i="2"/>
  <c r="AD1504" i="2"/>
  <c r="AS1563" i="2"/>
  <c r="AS1561" i="2"/>
  <c r="R1508" i="2"/>
  <c r="T1506" i="2"/>
  <c r="W1505" i="2"/>
  <c r="R1504" i="2"/>
  <c r="AD1513" i="2"/>
  <c r="AE1532" i="2" s="1"/>
  <c r="R1509" i="2"/>
  <c r="R1506" i="2"/>
  <c r="T1502" i="2"/>
  <c r="R1501" i="2"/>
  <c r="W1509" i="2"/>
  <c r="R1507" i="2"/>
  <c r="AB1513" i="2"/>
  <c r="AB1512" i="2"/>
  <c r="AB1502" i="2"/>
  <c r="T1504" i="2"/>
  <c r="W1503" i="2"/>
  <c r="T1507" i="2"/>
  <c r="R1505" i="2"/>
  <c r="AD1512" i="2"/>
  <c r="AB1505" i="2"/>
  <c r="AT1562" i="2"/>
  <c r="AB1501" i="2"/>
  <c r="AO1563" i="2"/>
  <c r="AT1561" i="2"/>
  <c r="AQ1566" i="2"/>
  <c r="R1503" i="2"/>
  <c r="R1502" i="2"/>
  <c r="AB1511" i="2"/>
  <c r="AB1508" i="2"/>
  <c r="AD1502" i="2"/>
  <c r="AN1564" i="2"/>
  <c r="AS1562" i="2"/>
  <c r="AD1508" i="2"/>
  <c r="W1507" i="2"/>
  <c r="W1506" i="2"/>
  <c r="R1510" i="2"/>
  <c r="T1508" i="2"/>
  <c r="W1504" i="2"/>
  <c r="W1501" i="2"/>
  <c r="AB1503" i="2"/>
  <c r="AR1564" i="2"/>
  <c r="AT1563" i="2"/>
  <c r="AO1562" i="2"/>
  <c r="AX1316" i="2"/>
  <c r="AX1317" i="2"/>
  <c r="AX1318" i="2"/>
  <c r="T1505" i="2"/>
  <c r="J1498" i="2"/>
  <c r="K1498" i="2"/>
  <c r="L1498" i="2"/>
  <c r="J1499" i="2"/>
  <c r="K1499" i="2"/>
  <c r="L1499" i="2"/>
  <c r="J1500" i="2"/>
  <c r="K1500" i="2"/>
  <c r="L1500" i="2"/>
  <c r="J1501" i="2"/>
  <c r="K1501" i="2"/>
  <c r="L1501" i="2"/>
  <c r="J1502" i="2"/>
  <c r="K1502" i="2"/>
  <c r="L1502" i="2"/>
  <c r="J1503" i="2"/>
  <c r="K1503" i="2"/>
  <c r="L1503" i="2"/>
  <c r="J1504" i="2"/>
  <c r="K1504" i="2"/>
  <c r="L1504" i="2"/>
  <c r="J1505" i="2"/>
  <c r="K1505" i="2"/>
  <c r="L1505" i="2"/>
  <c r="J1506" i="2"/>
  <c r="K1506" i="2"/>
  <c r="L1506" i="2"/>
  <c r="J1507" i="2"/>
  <c r="K1507" i="2"/>
  <c r="L1507" i="2"/>
  <c r="J1508" i="2"/>
  <c r="K1508" i="2"/>
  <c r="L1508" i="2"/>
  <c r="J1509" i="2"/>
  <c r="K1509" i="2"/>
  <c r="L1509" i="2"/>
  <c r="H1494" i="2" l="1"/>
  <c r="H1493" i="2"/>
  <c r="AE1527" i="2"/>
  <c r="H1491" i="2"/>
  <c r="H1490" i="2"/>
  <c r="U1525" i="2"/>
  <c r="H1486" i="2"/>
  <c r="AE1530" i="2"/>
  <c r="U1523" i="2"/>
  <c r="AE1526" i="2"/>
  <c r="AE1528" i="2"/>
  <c r="AE1525" i="2"/>
  <c r="U1524" i="2"/>
  <c r="AE1529" i="2"/>
  <c r="U1526" i="2"/>
  <c r="H1485" i="2"/>
  <c r="U1522" i="2"/>
  <c r="AE1531" i="2"/>
  <c r="H1492" i="2"/>
  <c r="H1488" i="2"/>
  <c r="H1489" i="2"/>
  <c r="H1487" i="2"/>
  <c r="H1483" i="2"/>
  <c r="AE1521" i="2"/>
  <c r="H1484" i="2"/>
  <c r="AE1523" i="2"/>
  <c r="AE1524" i="2"/>
  <c r="AO1583" i="2"/>
  <c r="AN1584" i="2"/>
  <c r="AS1581" i="2"/>
  <c r="AR1582" i="2"/>
  <c r="AQ1584" i="2"/>
  <c r="AT1583" i="2"/>
  <c r="AE1522" i="2"/>
  <c r="U1521" i="2"/>
  <c r="M1508" i="2"/>
  <c r="U1519" i="2"/>
  <c r="U1520" i="2"/>
  <c r="M1509" i="2"/>
  <c r="M1505" i="2"/>
  <c r="M1504" i="2"/>
  <c r="M1507" i="2"/>
  <c r="M1506" i="2"/>
  <c r="M1501" i="2"/>
  <c r="M1502" i="2"/>
  <c r="M1503" i="2"/>
  <c r="M1499" i="2"/>
  <c r="M1500" i="2"/>
  <c r="AO1564" i="2"/>
  <c r="AN1565" i="2"/>
  <c r="AS1564" i="2"/>
  <c r="AR1565" i="2"/>
  <c r="AT1564" i="2"/>
  <c r="AQ1567" i="2"/>
  <c r="M1498" i="2"/>
  <c r="AV1289" i="2"/>
  <c r="AW1289" i="2"/>
  <c r="AV1290" i="2"/>
  <c r="AW1290" i="2"/>
  <c r="AV1291" i="2"/>
  <c r="AW1291" i="2"/>
  <c r="AV1292" i="2"/>
  <c r="AW1292" i="2"/>
  <c r="AV1293" i="2"/>
  <c r="AW1293" i="2"/>
  <c r="AV1294" i="2"/>
  <c r="AW1294" i="2"/>
  <c r="AV1295" i="2"/>
  <c r="AW1295" i="2"/>
  <c r="AV1296" i="2"/>
  <c r="AW1296" i="2"/>
  <c r="AV1297" i="2"/>
  <c r="AW1297" i="2"/>
  <c r="AV1298" i="2"/>
  <c r="AW1298" i="2"/>
  <c r="AV1299" i="2"/>
  <c r="AW1299" i="2"/>
  <c r="AV1300" i="2"/>
  <c r="AW1300" i="2"/>
  <c r="AV1301" i="2"/>
  <c r="AW1301" i="2"/>
  <c r="AV1302" i="2"/>
  <c r="AW1302" i="2"/>
  <c r="AV1303" i="2"/>
  <c r="AW1303" i="2"/>
  <c r="AV1304" i="2"/>
  <c r="AW1304" i="2"/>
  <c r="AV1305" i="2"/>
  <c r="AW1305" i="2"/>
  <c r="AV1306" i="2"/>
  <c r="AW1306" i="2"/>
  <c r="AV1307" i="2"/>
  <c r="AW1307" i="2"/>
  <c r="AV1308" i="2"/>
  <c r="AW1308" i="2"/>
  <c r="AV1309" i="2"/>
  <c r="AW1309" i="2"/>
  <c r="AV1310" i="2"/>
  <c r="AW1310" i="2"/>
  <c r="AV1311" i="2"/>
  <c r="AW1311" i="2"/>
  <c r="AX1315" i="2" s="1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G1444" i="2"/>
  <c r="AH1444" i="2"/>
  <c r="AK1444" i="2"/>
  <c r="AG1445" i="2"/>
  <c r="AH1445" i="2"/>
  <c r="AK1445" i="2"/>
  <c r="AG1446" i="2"/>
  <c r="AH1446" i="2"/>
  <c r="AK1446" i="2"/>
  <c r="AG1447" i="2"/>
  <c r="AH1447" i="2"/>
  <c r="AK1447" i="2"/>
  <c r="AG1448" i="2"/>
  <c r="AH1448" i="2"/>
  <c r="AK1448" i="2"/>
  <c r="AG1449" i="2"/>
  <c r="AH1449" i="2"/>
  <c r="AK1449" i="2"/>
  <c r="AG1450" i="2"/>
  <c r="AH1450" i="2"/>
  <c r="AK1450" i="2"/>
  <c r="AG1451" i="2"/>
  <c r="AH1451" i="2"/>
  <c r="AK1451" i="2"/>
  <c r="AG1452" i="2"/>
  <c r="AH1452" i="2"/>
  <c r="AK1452" i="2"/>
  <c r="AG1453" i="2"/>
  <c r="AH1453" i="2"/>
  <c r="AK1453" i="2"/>
  <c r="AG1454" i="2"/>
  <c r="AH1454" i="2"/>
  <c r="AK1454" i="2"/>
  <c r="AG1455" i="2"/>
  <c r="AH1455" i="2"/>
  <c r="AK1455" i="2"/>
  <c r="AG1456" i="2"/>
  <c r="AH1456" i="2"/>
  <c r="AK1456" i="2"/>
  <c r="AG1457" i="2"/>
  <c r="AH1457" i="2"/>
  <c r="AK1457" i="2"/>
  <c r="AG1458" i="2"/>
  <c r="AH1458" i="2"/>
  <c r="AK1458" i="2"/>
  <c r="AG1459" i="2"/>
  <c r="AH1459" i="2"/>
  <c r="AK1459" i="2"/>
  <c r="AG1460" i="2"/>
  <c r="AH1460" i="2"/>
  <c r="AK1460" i="2"/>
  <c r="AG1461" i="2"/>
  <c r="AH1461" i="2"/>
  <c r="AK1461" i="2"/>
  <c r="AG1462" i="2"/>
  <c r="AH1462" i="2"/>
  <c r="AK1462" i="2"/>
  <c r="AG1463" i="2"/>
  <c r="AH1463" i="2"/>
  <c r="AK1463" i="2"/>
  <c r="AK1464" i="2" s="1"/>
  <c r="AG1464" i="2"/>
  <c r="AH1464" i="2"/>
  <c r="AG1465" i="2"/>
  <c r="AH1465" i="2"/>
  <c r="AK1465" i="2"/>
  <c r="AG1466" i="2"/>
  <c r="AH1466" i="2"/>
  <c r="AK1466" i="2"/>
  <c r="AG1467" i="2"/>
  <c r="AH1467" i="2"/>
  <c r="AK1467" i="2"/>
  <c r="AG1468" i="2"/>
  <c r="AH1468" i="2"/>
  <c r="AG1469" i="2"/>
  <c r="AH1469" i="2"/>
  <c r="AG1470" i="2"/>
  <c r="AH1470" i="2"/>
  <c r="AK1470" i="2"/>
  <c r="AG1471" i="2"/>
  <c r="AH1471" i="2"/>
  <c r="AK1471" i="2"/>
  <c r="AG1472" i="2"/>
  <c r="AH1472" i="2"/>
  <c r="AK1472" i="2"/>
  <c r="AG1473" i="2"/>
  <c r="AH1473" i="2"/>
  <c r="AG1474" i="2"/>
  <c r="AH1474" i="2"/>
  <c r="AK1474" i="2"/>
  <c r="AG1475" i="2"/>
  <c r="AH1475" i="2"/>
  <c r="AK1475" i="2"/>
  <c r="AG1476" i="2"/>
  <c r="AH1476" i="2"/>
  <c r="AK1476" i="2"/>
  <c r="AG1477" i="2"/>
  <c r="AH1477" i="2"/>
  <c r="AK1477" i="2"/>
  <c r="AG1478" i="2"/>
  <c r="AH1478" i="2"/>
  <c r="AK1478" i="2"/>
  <c r="AG1479" i="2"/>
  <c r="AH1479" i="2"/>
  <c r="AK1479" i="2"/>
  <c r="AG1480" i="2"/>
  <c r="AH1480" i="2"/>
  <c r="AK1480" i="2"/>
  <c r="AG1481" i="2"/>
  <c r="AH1481" i="2"/>
  <c r="AK1481" i="2"/>
  <c r="AG1482" i="2"/>
  <c r="AH1482" i="2"/>
  <c r="AK1482" i="2"/>
  <c r="AG1483" i="2"/>
  <c r="AH1483" i="2"/>
  <c r="AI1484" i="2" s="1"/>
  <c r="AJ1493" i="2" s="1"/>
  <c r="AK1483" i="2"/>
  <c r="Y1483" i="2"/>
  <c r="Z1483" i="2"/>
  <c r="AA1483" i="2"/>
  <c r="AC1483" i="2"/>
  <c r="Y1484" i="2"/>
  <c r="Z1484" i="2"/>
  <c r="AA1484" i="2"/>
  <c r="AC1484" i="2"/>
  <c r="Y1485" i="2"/>
  <c r="Z1485" i="2"/>
  <c r="AA1485" i="2"/>
  <c r="AC1485" i="2"/>
  <c r="Y1486" i="2"/>
  <c r="Z1486" i="2"/>
  <c r="AA1486" i="2"/>
  <c r="AC1486" i="2"/>
  <c r="Y1487" i="2"/>
  <c r="Z1487" i="2"/>
  <c r="AA1487" i="2"/>
  <c r="AC1487" i="2"/>
  <c r="Y1488" i="2"/>
  <c r="Z1488" i="2"/>
  <c r="AA1488" i="2"/>
  <c r="AC1488" i="2"/>
  <c r="Y1489" i="2"/>
  <c r="Z1489" i="2"/>
  <c r="AA1489" i="2"/>
  <c r="AC1489" i="2"/>
  <c r="Y1490" i="2"/>
  <c r="Z1490" i="2"/>
  <c r="AA1490" i="2"/>
  <c r="AC1490" i="2"/>
  <c r="Y1491" i="2"/>
  <c r="Z1491" i="2"/>
  <c r="AA1491" i="2"/>
  <c r="AC1491" i="2"/>
  <c r="Y1492" i="2"/>
  <c r="Z1492" i="2"/>
  <c r="AA1492" i="2"/>
  <c r="AC1492" i="2"/>
  <c r="Y1493" i="2"/>
  <c r="Z1493" i="2"/>
  <c r="AA1493" i="2"/>
  <c r="AC1493" i="2"/>
  <c r="Y1494" i="2"/>
  <c r="Z1494" i="2"/>
  <c r="AA1494" i="2"/>
  <c r="AC1494" i="2"/>
  <c r="Y1495" i="2"/>
  <c r="Z1495" i="2"/>
  <c r="AA1495" i="2"/>
  <c r="AC1495" i="2"/>
  <c r="Y1496" i="2"/>
  <c r="Z1496" i="2"/>
  <c r="AA1496" i="2"/>
  <c r="AC1496" i="2"/>
  <c r="Y1497" i="2"/>
  <c r="Z1497" i="2"/>
  <c r="AA1497" i="2"/>
  <c r="AC1497" i="2"/>
  <c r="Y1498" i="2"/>
  <c r="Z1498" i="2"/>
  <c r="AA1498" i="2"/>
  <c r="AC1498" i="2"/>
  <c r="Y1499" i="2"/>
  <c r="Z1499" i="2"/>
  <c r="AA1499" i="2"/>
  <c r="AC1499" i="2"/>
  <c r="Y1500" i="2"/>
  <c r="Z1500" i="2"/>
  <c r="AA1500" i="2"/>
  <c r="AC1500" i="2"/>
  <c r="AD1501" i="2" s="1"/>
  <c r="AE1520" i="2" s="1"/>
  <c r="O1483" i="2"/>
  <c r="P1483" i="2"/>
  <c r="Q1483" i="2"/>
  <c r="S1483" i="2"/>
  <c r="V1483" i="2"/>
  <c r="O1484" i="2"/>
  <c r="P1484" i="2"/>
  <c r="Q1484" i="2"/>
  <c r="S1484" i="2"/>
  <c r="V1484" i="2"/>
  <c r="O1485" i="2"/>
  <c r="P1485" i="2"/>
  <c r="Q1485" i="2"/>
  <c r="S1485" i="2"/>
  <c r="V1485" i="2"/>
  <c r="O1486" i="2"/>
  <c r="P1486" i="2"/>
  <c r="Q1486" i="2"/>
  <c r="S1486" i="2"/>
  <c r="V1486" i="2"/>
  <c r="O1487" i="2"/>
  <c r="P1487" i="2"/>
  <c r="Q1487" i="2"/>
  <c r="S1487" i="2"/>
  <c r="V1487" i="2"/>
  <c r="O1488" i="2"/>
  <c r="P1488" i="2"/>
  <c r="Q1488" i="2"/>
  <c r="S1488" i="2"/>
  <c r="V1488" i="2"/>
  <c r="O1489" i="2"/>
  <c r="P1489" i="2"/>
  <c r="Q1489" i="2"/>
  <c r="S1489" i="2"/>
  <c r="V1489" i="2"/>
  <c r="O1490" i="2"/>
  <c r="P1490" i="2"/>
  <c r="Q1490" i="2"/>
  <c r="S1490" i="2"/>
  <c r="V1490" i="2"/>
  <c r="O1491" i="2"/>
  <c r="P1491" i="2"/>
  <c r="Q1491" i="2"/>
  <c r="S1491" i="2"/>
  <c r="V1491" i="2"/>
  <c r="O1492" i="2"/>
  <c r="P1492" i="2"/>
  <c r="Q1492" i="2"/>
  <c r="S1492" i="2"/>
  <c r="V1492" i="2"/>
  <c r="O1493" i="2"/>
  <c r="P1493" i="2"/>
  <c r="Q1493" i="2"/>
  <c r="S1493" i="2"/>
  <c r="V1493" i="2"/>
  <c r="O1494" i="2"/>
  <c r="P1494" i="2"/>
  <c r="Q1494" i="2"/>
  <c r="S1494" i="2"/>
  <c r="V1494" i="2"/>
  <c r="O1495" i="2"/>
  <c r="P1495" i="2"/>
  <c r="Q1495" i="2"/>
  <c r="S1495" i="2"/>
  <c r="V1495" i="2"/>
  <c r="O1496" i="2"/>
  <c r="P1496" i="2"/>
  <c r="Q1496" i="2"/>
  <c r="S1496" i="2"/>
  <c r="V1496" i="2"/>
  <c r="O1497" i="2"/>
  <c r="P1497" i="2"/>
  <c r="Q1497" i="2"/>
  <c r="S1497" i="2"/>
  <c r="V1497" i="2"/>
  <c r="O1498" i="2"/>
  <c r="P1498" i="2"/>
  <c r="Q1498" i="2"/>
  <c r="S1498" i="2"/>
  <c r="V1498" i="2"/>
  <c r="O1499" i="2"/>
  <c r="P1499" i="2"/>
  <c r="Q1499" i="2"/>
  <c r="S1499" i="2"/>
  <c r="V1499" i="2"/>
  <c r="O1500" i="2"/>
  <c r="P1500" i="2"/>
  <c r="Q1500" i="2"/>
  <c r="S1500" i="2"/>
  <c r="T1501" i="2" s="1"/>
  <c r="U1518" i="2" s="1"/>
  <c r="V1500" i="2"/>
  <c r="A1443" i="2"/>
  <c r="B1461" i="3" s="1"/>
  <c r="B1443" i="2"/>
  <c r="E1443" i="2"/>
  <c r="A1444" i="2"/>
  <c r="B1462" i="3" s="1"/>
  <c r="B1444" i="2"/>
  <c r="E1444" i="2"/>
  <c r="A1445" i="2"/>
  <c r="B1463" i="3" s="1"/>
  <c r="A1463" i="3" s="1"/>
  <c r="B1445" i="2"/>
  <c r="E1445" i="2"/>
  <c r="A1446" i="2"/>
  <c r="B1464" i="3" s="1"/>
  <c r="B1446" i="2"/>
  <c r="E1446" i="2"/>
  <c r="A1447" i="2"/>
  <c r="B1465" i="3" s="1"/>
  <c r="B1447" i="2"/>
  <c r="E1447" i="2"/>
  <c r="A1448" i="2"/>
  <c r="B1466" i="3" s="1"/>
  <c r="B1448" i="2"/>
  <c r="E1448" i="2"/>
  <c r="A1449" i="2"/>
  <c r="B1467" i="3" s="1"/>
  <c r="B1449" i="2"/>
  <c r="E1449" i="2"/>
  <c r="A1450" i="2"/>
  <c r="B1468" i="3" s="1"/>
  <c r="B1450" i="2"/>
  <c r="E1450" i="2"/>
  <c r="A1451" i="2"/>
  <c r="B1469" i="3" s="1"/>
  <c r="B1451" i="2"/>
  <c r="E1451" i="2"/>
  <c r="A1452" i="2"/>
  <c r="B1470" i="3" s="1"/>
  <c r="B1452" i="2"/>
  <c r="E1452" i="2"/>
  <c r="A1453" i="2"/>
  <c r="B1471" i="3" s="1"/>
  <c r="B1453" i="2"/>
  <c r="E1453" i="2"/>
  <c r="A1454" i="2"/>
  <c r="B1472" i="3" s="1"/>
  <c r="B1454" i="2"/>
  <c r="E1454" i="2"/>
  <c r="A1455" i="2"/>
  <c r="B1473" i="3" s="1"/>
  <c r="B1455" i="2"/>
  <c r="E1455" i="2"/>
  <c r="A1456" i="2"/>
  <c r="B1474" i="3" s="1"/>
  <c r="B1456" i="2"/>
  <c r="E1456" i="2"/>
  <c r="A1457" i="2"/>
  <c r="B1475" i="3" s="1"/>
  <c r="B1457" i="2"/>
  <c r="E1457" i="2"/>
  <c r="A1458" i="2"/>
  <c r="B1476" i="3" s="1"/>
  <c r="B1458" i="2"/>
  <c r="E1458" i="2"/>
  <c r="A1459" i="2"/>
  <c r="B1477" i="3" s="1"/>
  <c r="B1459" i="2"/>
  <c r="E1459" i="2"/>
  <c r="A1460" i="2"/>
  <c r="B1478" i="3" s="1"/>
  <c r="B1460" i="2"/>
  <c r="E1460" i="2"/>
  <c r="A1461" i="2"/>
  <c r="B1479" i="3" s="1"/>
  <c r="B1461" i="2"/>
  <c r="E1461" i="2"/>
  <c r="A1462" i="2"/>
  <c r="B1480" i="3" s="1"/>
  <c r="B1462" i="2"/>
  <c r="E1462" i="2"/>
  <c r="A1463" i="2"/>
  <c r="B1481" i="3" s="1"/>
  <c r="B1463" i="2"/>
  <c r="E1463" i="2"/>
  <c r="A1464" i="2"/>
  <c r="B1482" i="3" s="1"/>
  <c r="A1482" i="3" s="1"/>
  <c r="B1464" i="2"/>
  <c r="E1464" i="2"/>
  <c r="A1465" i="2"/>
  <c r="B1483" i="3" s="1"/>
  <c r="B1465" i="2"/>
  <c r="E1465" i="2"/>
  <c r="A1466" i="2"/>
  <c r="B1484" i="3" s="1"/>
  <c r="B1466" i="2"/>
  <c r="E1466" i="2"/>
  <c r="A1467" i="2"/>
  <c r="B1485" i="3" s="1"/>
  <c r="B1467" i="2"/>
  <c r="E1467" i="2"/>
  <c r="A1468" i="2"/>
  <c r="B1486" i="3" s="1"/>
  <c r="B1468" i="2"/>
  <c r="E1468" i="2"/>
  <c r="A1469" i="2"/>
  <c r="B1487" i="3" s="1"/>
  <c r="B1469" i="2"/>
  <c r="E1469" i="2"/>
  <c r="A1470" i="2"/>
  <c r="B1488" i="3" s="1"/>
  <c r="B1470" i="2"/>
  <c r="E1470" i="2"/>
  <c r="A1471" i="2"/>
  <c r="B1489" i="3" s="1"/>
  <c r="B1471" i="2"/>
  <c r="E1471" i="2"/>
  <c r="A1472" i="2"/>
  <c r="B1490" i="3" s="1"/>
  <c r="B1472" i="2"/>
  <c r="C1473" i="2" s="1"/>
  <c r="D1482" i="2" s="1"/>
  <c r="E1472" i="2"/>
  <c r="F1473" i="2" s="1"/>
  <c r="G1482" i="2" s="1"/>
  <c r="AD1492" i="2" l="1"/>
  <c r="AD1488" i="2"/>
  <c r="AD1497" i="2"/>
  <c r="AD1493" i="2"/>
  <c r="AD1489" i="2"/>
  <c r="AD1498" i="2"/>
  <c r="AD1496" i="2"/>
  <c r="AD1485" i="2"/>
  <c r="AT1584" i="2"/>
  <c r="AQ1585" i="2"/>
  <c r="AQ1586" i="2" s="1"/>
  <c r="AS1582" i="2"/>
  <c r="AR1583" i="2"/>
  <c r="AO1584" i="2"/>
  <c r="AN1585" i="2"/>
  <c r="A1490" i="3"/>
  <c r="A1488" i="3"/>
  <c r="A1489" i="3"/>
  <c r="A1487" i="3"/>
  <c r="A1483" i="3"/>
  <c r="A1485" i="3"/>
  <c r="A1486" i="3"/>
  <c r="A1484" i="3"/>
  <c r="AI1470" i="2"/>
  <c r="H1482" i="2"/>
  <c r="F1454" i="2"/>
  <c r="F1446" i="2"/>
  <c r="AI1469" i="2"/>
  <c r="C1453" i="2"/>
  <c r="F1450" i="2"/>
  <c r="AX1314" i="2"/>
  <c r="C1472" i="2"/>
  <c r="D1481" i="2" s="1"/>
  <c r="AX1312" i="2"/>
  <c r="A1478" i="3"/>
  <c r="A1479" i="3"/>
  <c r="A1480" i="3"/>
  <c r="A1481" i="3"/>
  <c r="AS1565" i="2"/>
  <c r="AR1566" i="2"/>
  <c r="AX1313" i="2"/>
  <c r="AQ1568" i="2"/>
  <c r="AO1565" i="2"/>
  <c r="AN1566" i="2"/>
  <c r="AT1565" i="2"/>
  <c r="F1471" i="2"/>
  <c r="A1474" i="3"/>
  <c r="A1477" i="3"/>
  <c r="A1475" i="3"/>
  <c r="A1476" i="3"/>
  <c r="T1497" i="2"/>
  <c r="W1496" i="2"/>
  <c r="T1493" i="2"/>
  <c r="AI1481" i="2"/>
  <c r="AI1477" i="2"/>
  <c r="AI1473" i="2"/>
  <c r="T1500" i="2"/>
  <c r="U1517" i="2" s="1"/>
  <c r="R1485" i="2"/>
  <c r="F1465" i="2"/>
  <c r="W1498" i="2"/>
  <c r="R1491" i="2"/>
  <c r="W1489" i="2"/>
  <c r="AD1500" i="2"/>
  <c r="AE1519" i="2" s="1"/>
  <c r="A1473" i="3"/>
  <c r="A1472" i="3"/>
  <c r="A1469" i="3"/>
  <c r="A1470" i="3"/>
  <c r="A1471" i="3"/>
  <c r="C1462" i="2"/>
  <c r="F1463" i="2"/>
  <c r="A1468" i="3"/>
  <c r="F1455" i="2"/>
  <c r="F1451" i="2"/>
  <c r="F1447" i="2"/>
  <c r="C1455" i="2"/>
  <c r="F1452" i="2"/>
  <c r="AB1500" i="2"/>
  <c r="AB1499" i="2"/>
  <c r="C1446" i="2"/>
  <c r="C1460" i="2"/>
  <c r="F1457" i="2"/>
  <c r="C1456" i="2"/>
  <c r="F1453" i="2"/>
  <c r="C1452" i="2"/>
  <c r="F1449" i="2"/>
  <c r="C1448" i="2"/>
  <c r="F1445" i="2"/>
  <c r="R1486" i="2"/>
  <c r="AB1492" i="2"/>
  <c r="AB1485" i="2"/>
  <c r="AB1484" i="2"/>
  <c r="AB1483" i="2"/>
  <c r="AI1480" i="2"/>
  <c r="AI1476" i="2"/>
  <c r="AI1472" i="2"/>
  <c r="C1454" i="2"/>
  <c r="C1450" i="2"/>
  <c r="R1499" i="2"/>
  <c r="R1495" i="2"/>
  <c r="R1488" i="2"/>
  <c r="AI1482" i="2"/>
  <c r="AI1478" i="2"/>
  <c r="A1467" i="3"/>
  <c r="A1465" i="3"/>
  <c r="C1449" i="2"/>
  <c r="A1466" i="3"/>
  <c r="C1451" i="2"/>
  <c r="F1448" i="2"/>
  <c r="C1447" i="2"/>
  <c r="A1464" i="3"/>
  <c r="C1466" i="2"/>
  <c r="T1495" i="2"/>
  <c r="AX1308" i="2"/>
  <c r="T1491" i="2"/>
  <c r="AI1468" i="2"/>
  <c r="AI1464" i="2"/>
  <c r="AI1460" i="2"/>
  <c r="AI1456" i="2"/>
  <c r="AI1452" i="2"/>
  <c r="AI1448" i="2"/>
  <c r="AI1465" i="2"/>
  <c r="AI1461" i="2"/>
  <c r="AI1457" i="2"/>
  <c r="AI1453" i="2"/>
  <c r="AI1449" i="2"/>
  <c r="F1444" i="2"/>
  <c r="W1500" i="2"/>
  <c r="W1499" i="2"/>
  <c r="R1498" i="2"/>
  <c r="T1496" i="2"/>
  <c r="R1487" i="2"/>
  <c r="AD1490" i="2"/>
  <c r="AI1466" i="2"/>
  <c r="AI1462" i="2"/>
  <c r="AI1458" i="2"/>
  <c r="AI1454" i="2"/>
  <c r="AI1450" i="2"/>
  <c r="AI1446" i="2"/>
  <c r="W1484" i="2"/>
  <c r="R1483" i="2"/>
  <c r="C1445" i="2"/>
  <c r="W1497" i="2"/>
  <c r="T1492" i="2"/>
  <c r="AX1300" i="2"/>
  <c r="AX1296" i="2"/>
  <c r="W1485" i="2"/>
  <c r="F1472" i="2"/>
  <c r="G1481" i="2" s="1"/>
  <c r="C1470" i="2"/>
  <c r="F1467" i="2"/>
  <c r="T1494" i="2"/>
  <c r="W1493" i="2"/>
  <c r="R1493" i="2"/>
  <c r="W1491" i="2"/>
  <c r="T1489" i="2"/>
  <c r="W1488" i="2"/>
  <c r="AD1494" i="2"/>
  <c r="AB1489" i="2"/>
  <c r="AB1488" i="2"/>
  <c r="AX1307" i="2"/>
  <c r="AX1304" i="2"/>
  <c r="F1462" i="2"/>
  <c r="C1444" i="2"/>
  <c r="R1494" i="2"/>
  <c r="R1492" i="2"/>
  <c r="T1485" i="2"/>
  <c r="AB1496" i="2"/>
  <c r="AB1495" i="2"/>
  <c r="AD1486" i="2"/>
  <c r="AI1447" i="2"/>
  <c r="A1461" i="3"/>
  <c r="R1490" i="2"/>
  <c r="T1486" i="2"/>
  <c r="W1486" i="2"/>
  <c r="AB1491" i="2"/>
  <c r="AI1445" i="2"/>
  <c r="F1470" i="2"/>
  <c r="F1469" i="2"/>
  <c r="C1468" i="2"/>
  <c r="F1460" i="2"/>
  <c r="F1459" i="2"/>
  <c r="T1484" i="2"/>
  <c r="AB1487" i="2"/>
  <c r="T1487" i="2"/>
  <c r="T1488" i="2"/>
  <c r="F1458" i="2"/>
  <c r="R1496" i="2"/>
  <c r="AI1474" i="2"/>
  <c r="AX1303" i="2"/>
  <c r="AD1484" i="2"/>
  <c r="F1466" i="2"/>
  <c r="F1464" i="2"/>
  <c r="F1461" i="2"/>
  <c r="C1458" i="2"/>
  <c r="F1456" i="2"/>
  <c r="R1497" i="2"/>
  <c r="W1494" i="2"/>
  <c r="W1492" i="2"/>
  <c r="T1490" i="2"/>
  <c r="W1487" i="2"/>
  <c r="AD1499" i="2"/>
  <c r="AB1498" i="2"/>
  <c r="AD1495" i="2"/>
  <c r="AB1494" i="2"/>
  <c r="AD1491" i="2"/>
  <c r="AB1490" i="2"/>
  <c r="AD1487" i="2"/>
  <c r="AB1486" i="2"/>
  <c r="AI1451" i="2"/>
  <c r="AX1299" i="2"/>
  <c r="R1489" i="2"/>
  <c r="W1483" i="2"/>
  <c r="F1468" i="2"/>
  <c r="C1464" i="2"/>
  <c r="R1500" i="2"/>
  <c r="T1498" i="2"/>
  <c r="W1495" i="2"/>
  <c r="R1484" i="2"/>
  <c r="AB1497" i="2"/>
  <c r="AB1493" i="2"/>
  <c r="AX1311" i="2"/>
  <c r="A1462" i="3"/>
  <c r="AX1309" i="2"/>
  <c r="AX1305" i="2"/>
  <c r="AX1301" i="2"/>
  <c r="AX1297" i="2"/>
  <c r="AX1293" i="2"/>
  <c r="AX1310" i="2"/>
  <c r="AX1306" i="2"/>
  <c r="AX1302" i="2"/>
  <c r="AX1298" i="2"/>
  <c r="AX1294" i="2"/>
  <c r="AX1295" i="2"/>
  <c r="AI1483" i="2"/>
  <c r="AJ1492" i="2" s="1"/>
  <c r="AI1479" i="2"/>
  <c r="AI1475" i="2"/>
  <c r="AI1471" i="2"/>
  <c r="AI1467" i="2"/>
  <c r="AI1463" i="2"/>
  <c r="AI1459" i="2"/>
  <c r="AI1455" i="2"/>
  <c r="T1499" i="2"/>
  <c r="U1516" i="2" s="1"/>
  <c r="W1490" i="2"/>
  <c r="C1471" i="2"/>
  <c r="C1469" i="2"/>
  <c r="C1467" i="2"/>
  <c r="C1465" i="2"/>
  <c r="C1463" i="2"/>
  <c r="C1461" i="2"/>
  <c r="C1459" i="2"/>
  <c r="C1457" i="2"/>
  <c r="J1481" i="2"/>
  <c r="K1481" i="2"/>
  <c r="L1481" i="2"/>
  <c r="J1482" i="2"/>
  <c r="K1482" i="2"/>
  <c r="L1482" i="2"/>
  <c r="J1483" i="2"/>
  <c r="K1483" i="2"/>
  <c r="L1483" i="2"/>
  <c r="J1484" i="2"/>
  <c r="K1484" i="2"/>
  <c r="L1484" i="2"/>
  <c r="J1485" i="2"/>
  <c r="K1485" i="2"/>
  <c r="L1485" i="2"/>
  <c r="J1486" i="2"/>
  <c r="K1486" i="2"/>
  <c r="L1486" i="2"/>
  <c r="J1487" i="2"/>
  <c r="K1487" i="2"/>
  <c r="L1487" i="2"/>
  <c r="J1488" i="2"/>
  <c r="K1488" i="2"/>
  <c r="L1488" i="2"/>
  <c r="J1489" i="2"/>
  <c r="K1489" i="2"/>
  <c r="L1489" i="2"/>
  <c r="J1490" i="2"/>
  <c r="K1490" i="2"/>
  <c r="L1490" i="2"/>
  <c r="J1491" i="2"/>
  <c r="K1491" i="2"/>
  <c r="L1491" i="2"/>
  <c r="J1492" i="2"/>
  <c r="K1492" i="2"/>
  <c r="L1492" i="2"/>
  <c r="J1493" i="2"/>
  <c r="K1493" i="2"/>
  <c r="L1493" i="2"/>
  <c r="J1494" i="2"/>
  <c r="K1494" i="2"/>
  <c r="L1494" i="2"/>
  <c r="J1495" i="2"/>
  <c r="K1495" i="2"/>
  <c r="L1495" i="2"/>
  <c r="J1496" i="2"/>
  <c r="K1496" i="2"/>
  <c r="L1496" i="2"/>
  <c r="J1497" i="2"/>
  <c r="K1497" i="2"/>
  <c r="L1497" i="2"/>
  <c r="AE1518" i="2" l="1"/>
  <c r="D1480" i="2"/>
  <c r="AJ1484" i="2"/>
  <c r="AJ1486" i="2"/>
  <c r="AJ1488" i="2"/>
  <c r="AJ1487" i="2"/>
  <c r="AJ1485" i="2"/>
  <c r="AJ1490" i="2"/>
  <c r="AJ1491" i="2"/>
  <c r="AJ1489" i="2"/>
  <c r="AO1585" i="2"/>
  <c r="AN1586" i="2"/>
  <c r="AQ1587" i="2"/>
  <c r="AE1515" i="2"/>
  <c r="AE1514" i="2"/>
  <c r="AE1516" i="2"/>
  <c r="AS1583" i="2"/>
  <c r="AR1584" i="2"/>
  <c r="AT1585" i="2"/>
  <c r="AE1517" i="2"/>
  <c r="G1479" i="2"/>
  <c r="D1478" i="2"/>
  <c r="AJ1480" i="2"/>
  <c r="G1477" i="2"/>
  <c r="AJ1483" i="2"/>
  <c r="AJ1477" i="2"/>
  <c r="AJ1481" i="2"/>
  <c r="G1480" i="2"/>
  <c r="AJ1476" i="2"/>
  <c r="AJ1478" i="2"/>
  <c r="AJ1479" i="2"/>
  <c r="D1479" i="2"/>
  <c r="AJ1482" i="2"/>
  <c r="D1476" i="2"/>
  <c r="G1478" i="2"/>
  <c r="D1473" i="2"/>
  <c r="G1476" i="2"/>
  <c r="H1481" i="2"/>
  <c r="U1512" i="2"/>
  <c r="U1515" i="2"/>
  <c r="G1473" i="2"/>
  <c r="D1475" i="2"/>
  <c r="G1474" i="2"/>
  <c r="U1514" i="2"/>
  <c r="D1474" i="2"/>
  <c r="G1475" i="2"/>
  <c r="D1477" i="2"/>
  <c r="U1511" i="2"/>
  <c r="U1513" i="2"/>
  <c r="AJ1475" i="2"/>
  <c r="AJ1474" i="2"/>
  <c r="AJ1473" i="2"/>
  <c r="D1470" i="2"/>
  <c r="AE1510" i="2"/>
  <c r="U1505" i="2"/>
  <c r="AE1512" i="2"/>
  <c r="AE1505" i="2"/>
  <c r="AO1566" i="2"/>
  <c r="AN1567" i="2"/>
  <c r="AT1566" i="2"/>
  <c r="U1504" i="2"/>
  <c r="U1509" i="2"/>
  <c r="AE1504" i="2"/>
  <c r="U1503" i="2"/>
  <c r="AE1509" i="2"/>
  <c r="AJ1472" i="2"/>
  <c r="AE1506" i="2"/>
  <c r="U1507" i="2"/>
  <c r="U1506" i="2"/>
  <c r="U1508" i="2"/>
  <c r="AQ1569" i="2"/>
  <c r="AE1507" i="2"/>
  <c r="AS1566" i="2"/>
  <c r="AR1567" i="2"/>
  <c r="AE1513" i="2"/>
  <c r="AE1511" i="2"/>
  <c r="AE1503" i="2"/>
  <c r="U1501" i="2"/>
  <c r="U1502" i="2"/>
  <c r="G1471" i="2"/>
  <c r="AJ1469" i="2"/>
  <c r="U1510" i="2"/>
  <c r="AE1508" i="2"/>
  <c r="D1469" i="2"/>
  <c r="AJ1468" i="2"/>
  <c r="G1470" i="2"/>
  <c r="G1469" i="2"/>
  <c r="D1471" i="2"/>
  <c r="D1472" i="2"/>
  <c r="D1468" i="2"/>
  <c r="AJ1471" i="2"/>
  <c r="AJ1470" i="2"/>
  <c r="G1472" i="2"/>
  <c r="D1466" i="2"/>
  <c r="AJ1467" i="2"/>
  <c r="G1465" i="2"/>
  <c r="D1467" i="2"/>
  <c r="G1467" i="2"/>
  <c r="G1466" i="2"/>
  <c r="AJ1466" i="2"/>
  <c r="AJ1465" i="2"/>
  <c r="D1465" i="2"/>
  <c r="G1468" i="2"/>
  <c r="AJ1464" i="2"/>
  <c r="G1454" i="2"/>
  <c r="G1453" i="2"/>
  <c r="D1457" i="2"/>
  <c r="M1497" i="2"/>
  <c r="G1455" i="2"/>
  <c r="D1463" i="2"/>
  <c r="D1455" i="2"/>
  <c r="D1464" i="2"/>
  <c r="G1456" i="2"/>
  <c r="G1459" i="2"/>
  <c r="G1457" i="2"/>
  <c r="G1461" i="2"/>
  <c r="G1464" i="2"/>
  <c r="G1458" i="2"/>
  <c r="G1462" i="2"/>
  <c r="D1456" i="2"/>
  <c r="M1493" i="2"/>
  <c r="M1489" i="2"/>
  <c r="D1454" i="2"/>
  <c r="AJ1463" i="2"/>
  <c r="AJ1462" i="2"/>
  <c r="G1460" i="2"/>
  <c r="D1462" i="2"/>
  <c r="G1463" i="2"/>
  <c r="AJ1460" i="2"/>
  <c r="AJ1461" i="2"/>
  <c r="D1461" i="2"/>
  <c r="AJ1455" i="2"/>
  <c r="D1458" i="2"/>
  <c r="D1459" i="2"/>
  <c r="D1460" i="2"/>
  <c r="AJ1456" i="2"/>
  <c r="D1453" i="2"/>
  <c r="AJ1459" i="2"/>
  <c r="AJ1458" i="2"/>
  <c r="AJ1457" i="2"/>
  <c r="AJ1454" i="2"/>
  <c r="M1494" i="2"/>
  <c r="M1490" i="2"/>
  <c r="M1486" i="2"/>
  <c r="M1482" i="2"/>
  <c r="M1496" i="2"/>
  <c r="M1492" i="2"/>
  <c r="M1488" i="2"/>
  <c r="M1485" i="2"/>
  <c r="M1481" i="2"/>
  <c r="M1484" i="2"/>
  <c r="M1495" i="2"/>
  <c r="M1491" i="2"/>
  <c r="M1487" i="2"/>
  <c r="M1483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G1433" i="2"/>
  <c r="AH1433" i="2"/>
  <c r="AK1433" i="2"/>
  <c r="AG1434" i="2"/>
  <c r="AH1434" i="2"/>
  <c r="AK1434" i="2"/>
  <c r="AG1435" i="2"/>
  <c r="AH1435" i="2"/>
  <c r="AK1435" i="2"/>
  <c r="AG1436" i="2"/>
  <c r="AH1436" i="2"/>
  <c r="AK1436" i="2"/>
  <c r="AG1437" i="2"/>
  <c r="AH1437" i="2"/>
  <c r="AK1437" i="2"/>
  <c r="AG1438" i="2"/>
  <c r="AH1438" i="2"/>
  <c r="AK1438" i="2"/>
  <c r="AG1439" i="2"/>
  <c r="AH1439" i="2"/>
  <c r="AK1439" i="2"/>
  <c r="AG1440" i="2"/>
  <c r="AH1440" i="2"/>
  <c r="AK1440" i="2"/>
  <c r="AG1441" i="2"/>
  <c r="AH1441" i="2"/>
  <c r="AK1441" i="2"/>
  <c r="AG1442" i="2"/>
  <c r="AH1442" i="2"/>
  <c r="AK1442" i="2"/>
  <c r="AG1443" i="2"/>
  <c r="AH1443" i="2"/>
  <c r="AI1444" i="2" s="1"/>
  <c r="AK1443" i="2"/>
  <c r="O1474" i="2"/>
  <c r="P1474" i="2"/>
  <c r="Q1474" i="2"/>
  <c r="S1474" i="2"/>
  <c r="V1474" i="2"/>
  <c r="Y1474" i="2"/>
  <c r="Z1474" i="2"/>
  <c r="AA1474" i="2"/>
  <c r="AC1474" i="2"/>
  <c r="O1475" i="2"/>
  <c r="P1475" i="2"/>
  <c r="Q1475" i="2"/>
  <c r="S1475" i="2"/>
  <c r="V1475" i="2"/>
  <c r="Y1475" i="2"/>
  <c r="Z1475" i="2"/>
  <c r="AA1475" i="2"/>
  <c r="AC1475" i="2"/>
  <c r="O1476" i="2"/>
  <c r="P1476" i="2"/>
  <c r="Q1476" i="2"/>
  <c r="S1476" i="2"/>
  <c r="V1476" i="2"/>
  <c r="Y1476" i="2"/>
  <c r="Z1476" i="2"/>
  <c r="AA1476" i="2"/>
  <c r="AC1476" i="2"/>
  <c r="O1477" i="2"/>
  <c r="P1477" i="2"/>
  <c r="Q1477" i="2"/>
  <c r="S1477" i="2"/>
  <c r="V1477" i="2"/>
  <c r="Y1477" i="2"/>
  <c r="Z1477" i="2"/>
  <c r="AA1477" i="2"/>
  <c r="AC1477" i="2"/>
  <c r="O1478" i="2"/>
  <c r="P1478" i="2"/>
  <c r="Q1478" i="2"/>
  <c r="S1478" i="2"/>
  <c r="V1478" i="2"/>
  <c r="Y1478" i="2"/>
  <c r="Z1478" i="2"/>
  <c r="AA1478" i="2"/>
  <c r="AC1478" i="2"/>
  <c r="O1479" i="2"/>
  <c r="P1479" i="2"/>
  <c r="Q1479" i="2"/>
  <c r="S1479" i="2"/>
  <c r="V1479" i="2"/>
  <c r="Y1479" i="2"/>
  <c r="Z1479" i="2"/>
  <c r="AA1479" i="2"/>
  <c r="AC1479" i="2"/>
  <c r="O1480" i="2"/>
  <c r="P1480" i="2"/>
  <c r="Q1480" i="2"/>
  <c r="S1480" i="2"/>
  <c r="V1480" i="2"/>
  <c r="Y1480" i="2"/>
  <c r="Z1480" i="2"/>
  <c r="AA1480" i="2"/>
  <c r="AC1480" i="2"/>
  <c r="O1481" i="2"/>
  <c r="P1481" i="2"/>
  <c r="Q1481" i="2"/>
  <c r="S1481" i="2"/>
  <c r="V1481" i="2"/>
  <c r="Y1481" i="2"/>
  <c r="Z1481" i="2"/>
  <c r="AA1481" i="2"/>
  <c r="AC1481" i="2"/>
  <c r="O1482" i="2"/>
  <c r="P1482" i="2"/>
  <c r="Q1482" i="2"/>
  <c r="S1482" i="2"/>
  <c r="V1482" i="2"/>
  <c r="Y1482" i="2"/>
  <c r="Z1482" i="2"/>
  <c r="AA1482" i="2"/>
  <c r="AC1482" i="2"/>
  <c r="AD1483" i="2" s="1"/>
  <c r="AE1502" i="2" s="1"/>
  <c r="J1474" i="2"/>
  <c r="K1474" i="2"/>
  <c r="L1474" i="2"/>
  <c r="J1475" i="2"/>
  <c r="K1475" i="2"/>
  <c r="L1475" i="2"/>
  <c r="J1476" i="2"/>
  <c r="K1476" i="2"/>
  <c r="L1476" i="2"/>
  <c r="J1477" i="2"/>
  <c r="K1477" i="2"/>
  <c r="L1477" i="2"/>
  <c r="J1478" i="2"/>
  <c r="K1478" i="2"/>
  <c r="L1478" i="2"/>
  <c r="J1479" i="2"/>
  <c r="K1479" i="2"/>
  <c r="L1479" i="2"/>
  <c r="J1480" i="2"/>
  <c r="K1480" i="2"/>
  <c r="L1480" i="2"/>
  <c r="H1480" i="2" l="1"/>
  <c r="H1471" i="2"/>
  <c r="H1459" i="2"/>
  <c r="H1472" i="2"/>
  <c r="AO1586" i="2"/>
  <c r="AN1587" i="2"/>
  <c r="AT1587" i="2" s="1"/>
  <c r="AT1586" i="2"/>
  <c r="AQ1588" i="2"/>
  <c r="H1477" i="2"/>
  <c r="H1479" i="2"/>
  <c r="AS1584" i="2"/>
  <c r="AR1585" i="2"/>
  <c r="H1478" i="2"/>
  <c r="H1476" i="2"/>
  <c r="T1480" i="2"/>
  <c r="H1474" i="2"/>
  <c r="H1473" i="2"/>
  <c r="H1475" i="2"/>
  <c r="T1476" i="2"/>
  <c r="H1470" i="2"/>
  <c r="H1468" i="2"/>
  <c r="H1466" i="2"/>
  <c r="H1469" i="2"/>
  <c r="AS1567" i="2"/>
  <c r="AR1568" i="2"/>
  <c r="AQ1570" i="2"/>
  <c r="AO1567" i="2"/>
  <c r="AN1568" i="2"/>
  <c r="AT1567" i="2"/>
  <c r="H1460" i="2"/>
  <c r="H1454" i="2"/>
  <c r="H1467" i="2"/>
  <c r="H1453" i="2"/>
  <c r="H1465" i="2"/>
  <c r="H1457" i="2"/>
  <c r="H1458" i="2"/>
  <c r="H1463" i="2"/>
  <c r="H1461" i="2"/>
  <c r="H1464" i="2"/>
  <c r="H1456" i="2"/>
  <c r="H1455" i="2"/>
  <c r="H1462" i="2"/>
  <c r="W1475" i="2"/>
  <c r="M1479" i="2"/>
  <c r="AD1480" i="2"/>
  <c r="AD1481" i="2"/>
  <c r="W1481" i="2"/>
  <c r="T1478" i="2"/>
  <c r="W1477" i="2"/>
  <c r="AI1434" i="2"/>
  <c r="W1479" i="2"/>
  <c r="T1482" i="2"/>
  <c r="T1483" i="2"/>
  <c r="U1500" i="2" s="1"/>
  <c r="AJ1453" i="2"/>
  <c r="AD1476" i="2"/>
  <c r="T1475" i="2"/>
  <c r="AI1435" i="2"/>
  <c r="M1475" i="2"/>
  <c r="M1480" i="2"/>
  <c r="M1476" i="2"/>
  <c r="R1481" i="2"/>
  <c r="AB1480" i="2"/>
  <c r="R1477" i="2"/>
  <c r="AB1476" i="2"/>
  <c r="AI1440" i="2"/>
  <c r="AI1436" i="2"/>
  <c r="M1477" i="2"/>
  <c r="AD1478" i="2"/>
  <c r="AI1441" i="2"/>
  <c r="AI1437" i="2"/>
  <c r="M1478" i="2"/>
  <c r="M1474" i="2"/>
  <c r="AB1482" i="2"/>
  <c r="R1479" i="2"/>
  <c r="AB1478" i="2"/>
  <c r="R1475" i="2"/>
  <c r="AB1474" i="2"/>
  <c r="AI1442" i="2"/>
  <c r="AI1438" i="2"/>
  <c r="T1481" i="2"/>
  <c r="T1479" i="2"/>
  <c r="T1477" i="2"/>
  <c r="R1474" i="2"/>
  <c r="AI1443" i="2"/>
  <c r="AJ1452" i="2" s="1"/>
  <c r="R1482" i="2"/>
  <c r="R1480" i="2"/>
  <c r="R1478" i="2"/>
  <c r="R1476" i="2"/>
  <c r="AD1482" i="2"/>
  <c r="AE1501" i="2" s="1"/>
  <c r="W1482" i="2"/>
  <c r="AB1481" i="2"/>
  <c r="W1480" i="2"/>
  <c r="AB1479" i="2"/>
  <c r="W1478" i="2"/>
  <c r="AB1477" i="2"/>
  <c r="W1476" i="2"/>
  <c r="AB1475" i="2"/>
  <c r="W1474" i="2"/>
  <c r="AD1479" i="2"/>
  <c r="AD1477" i="2"/>
  <c r="AD1475" i="2"/>
  <c r="AI1439" i="2"/>
  <c r="AV1264" i="2"/>
  <c r="AW1264" i="2"/>
  <c r="AV1265" i="2"/>
  <c r="AW1265" i="2"/>
  <c r="AV1266" i="2"/>
  <c r="AW1266" i="2"/>
  <c r="AV1267" i="2"/>
  <c r="AW1267" i="2"/>
  <c r="AV1268" i="2"/>
  <c r="AW1268" i="2"/>
  <c r="AV1269" i="2"/>
  <c r="AW1269" i="2"/>
  <c r="AV1270" i="2"/>
  <c r="AW1270" i="2"/>
  <c r="AV1271" i="2"/>
  <c r="AW1271" i="2"/>
  <c r="AV1272" i="2"/>
  <c r="AW1272" i="2"/>
  <c r="AV1273" i="2"/>
  <c r="AW1273" i="2"/>
  <c r="AV1274" i="2"/>
  <c r="AW1274" i="2"/>
  <c r="AV1275" i="2"/>
  <c r="AW1275" i="2"/>
  <c r="AV1276" i="2"/>
  <c r="AW1276" i="2"/>
  <c r="AV1277" i="2"/>
  <c r="AW1277" i="2"/>
  <c r="AV1278" i="2"/>
  <c r="AW1278" i="2"/>
  <c r="AV1279" i="2"/>
  <c r="AW1279" i="2"/>
  <c r="AV1280" i="2"/>
  <c r="AW1280" i="2"/>
  <c r="AV1281" i="2"/>
  <c r="AW1281" i="2"/>
  <c r="AV1282" i="2"/>
  <c r="AW1282" i="2"/>
  <c r="AV1283" i="2"/>
  <c r="AW1283" i="2"/>
  <c r="AV1284" i="2"/>
  <c r="AW1284" i="2"/>
  <c r="AV1285" i="2"/>
  <c r="AW1285" i="2"/>
  <c r="AV1286" i="2"/>
  <c r="AW1286" i="2"/>
  <c r="AV1287" i="2"/>
  <c r="AW1287" i="2"/>
  <c r="AV1288" i="2"/>
  <c r="AW1288" i="2"/>
  <c r="AX1292" i="2" s="1"/>
  <c r="AG1422" i="2"/>
  <c r="AH1422" i="2"/>
  <c r="AK1422" i="2"/>
  <c r="AG1423" i="2"/>
  <c r="AH1423" i="2"/>
  <c r="AK1423" i="2"/>
  <c r="AG1424" i="2"/>
  <c r="AH1424" i="2"/>
  <c r="AK1424" i="2"/>
  <c r="AG1425" i="2"/>
  <c r="AH1425" i="2"/>
  <c r="AK1425" i="2"/>
  <c r="AG1426" i="2"/>
  <c r="AH1426" i="2"/>
  <c r="AK1426" i="2"/>
  <c r="AG1427" i="2"/>
  <c r="AH1427" i="2"/>
  <c r="AK1427" i="2"/>
  <c r="AG1428" i="2"/>
  <c r="AH1428" i="2"/>
  <c r="AK1428" i="2"/>
  <c r="AG1429" i="2"/>
  <c r="AH1429" i="2"/>
  <c r="AK1429" i="2"/>
  <c r="AG1430" i="2"/>
  <c r="AH1430" i="2"/>
  <c r="AK1430" i="2"/>
  <c r="AG1431" i="2"/>
  <c r="AH1431" i="2"/>
  <c r="AK1431" i="2"/>
  <c r="AG1432" i="2"/>
  <c r="AH1432" i="2"/>
  <c r="AI1433" i="2" s="1"/>
  <c r="AK1432" i="2"/>
  <c r="Y1464" i="2"/>
  <c r="Z1464" i="2"/>
  <c r="AA1464" i="2"/>
  <c r="AC1464" i="2"/>
  <c r="Y1465" i="2"/>
  <c r="Z1465" i="2"/>
  <c r="AA1465" i="2"/>
  <c r="AC1465" i="2"/>
  <c r="Y1466" i="2"/>
  <c r="Z1466" i="2"/>
  <c r="AA1466" i="2"/>
  <c r="AC1466" i="2"/>
  <c r="Y1467" i="2"/>
  <c r="Z1467" i="2"/>
  <c r="AA1467" i="2"/>
  <c r="AC1467" i="2"/>
  <c r="Y1468" i="2"/>
  <c r="Z1468" i="2"/>
  <c r="AA1468" i="2"/>
  <c r="AC1468" i="2"/>
  <c r="Y1469" i="2"/>
  <c r="Z1469" i="2"/>
  <c r="AA1469" i="2"/>
  <c r="AC1469" i="2"/>
  <c r="Y1470" i="2"/>
  <c r="Z1470" i="2"/>
  <c r="AA1470" i="2"/>
  <c r="AC1470" i="2"/>
  <c r="Y1471" i="2"/>
  <c r="Z1471" i="2"/>
  <c r="AA1471" i="2"/>
  <c r="AC1471" i="2"/>
  <c r="Y1472" i="2"/>
  <c r="Z1472" i="2"/>
  <c r="AA1472" i="2"/>
  <c r="AC1472" i="2"/>
  <c r="Y1473" i="2"/>
  <c r="Z1473" i="2"/>
  <c r="AA1473" i="2"/>
  <c r="AC1473" i="2"/>
  <c r="AD1474" i="2" s="1"/>
  <c r="O1463" i="2"/>
  <c r="P1463" i="2"/>
  <c r="Q1463" i="2"/>
  <c r="S1463" i="2"/>
  <c r="V1463" i="2"/>
  <c r="O1464" i="2"/>
  <c r="P1464" i="2"/>
  <c r="Q1464" i="2"/>
  <c r="S1464" i="2"/>
  <c r="V1464" i="2"/>
  <c r="O1465" i="2"/>
  <c r="P1465" i="2"/>
  <c r="Q1465" i="2"/>
  <c r="S1465" i="2"/>
  <c r="V1465" i="2"/>
  <c r="O1466" i="2"/>
  <c r="P1466" i="2"/>
  <c r="Q1466" i="2"/>
  <c r="S1466" i="2"/>
  <c r="V1466" i="2"/>
  <c r="O1467" i="2"/>
  <c r="P1467" i="2"/>
  <c r="Q1467" i="2"/>
  <c r="S1467" i="2"/>
  <c r="V1467" i="2"/>
  <c r="O1468" i="2"/>
  <c r="P1468" i="2"/>
  <c r="Q1468" i="2"/>
  <c r="S1468" i="2"/>
  <c r="V1468" i="2"/>
  <c r="O1469" i="2"/>
  <c r="P1469" i="2"/>
  <c r="Q1469" i="2"/>
  <c r="S1469" i="2"/>
  <c r="V1469" i="2"/>
  <c r="O1470" i="2"/>
  <c r="P1470" i="2"/>
  <c r="Q1470" i="2"/>
  <c r="S1470" i="2"/>
  <c r="V1470" i="2"/>
  <c r="O1471" i="2"/>
  <c r="P1471" i="2"/>
  <c r="Q1471" i="2"/>
  <c r="S1471" i="2"/>
  <c r="V1471" i="2"/>
  <c r="O1472" i="2"/>
  <c r="P1472" i="2"/>
  <c r="Q1472" i="2"/>
  <c r="S1472" i="2"/>
  <c r="V1472" i="2"/>
  <c r="O1473" i="2"/>
  <c r="P1473" i="2"/>
  <c r="Q1473" i="2"/>
  <c r="S1473" i="2"/>
  <c r="V1473" i="2"/>
  <c r="J1463" i="2"/>
  <c r="K1463" i="2"/>
  <c r="L1463" i="2"/>
  <c r="J1464" i="2"/>
  <c r="K1464" i="2"/>
  <c r="L1464" i="2"/>
  <c r="J1465" i="2"/>
  <c r="K1465" i="2"/>
  <c r="L1465" i="2"/>
  <c r="J1466" i="2"/>
  <c r="K1466" i="2"/>
  <c r="L1466" i="2"/>
  <c r="J1467" i="2"/>
  <c r="K1467" i="2"/>
  <c r="L1467" i="2"/>
  <c r="J1468" i="2"/>
  <c r="K1468" i="2"/>
  <c r="L1468" i="2"/>
  <c r="J1469" i="2"/>
  <c r="K1469" i="2"/>
  <c r="L1469" i="2"/>
  <c r="J1470" i="2"/>
  <c r="K1470" i="2"/>
  <c r="L1470" i="2"/>
  <c r="J1471" i="2"/>
  <c r="K1471" i="2"/>
  <c r="L1471" i="2"/>
  <c r="J1472" i="2"/>
  <c r="K1472" i="2"/>
  <c r="L1472" i="2"/>
  <c r="J1473" i="2"/>
  <c r="K1473" i="2"/>
  <c r="L1473" i="2"/>
  <c r="A1416" i="2"/>
  <c r="B1434" i="3" s="1"/>
  <c r="B1416" i="2"/>
  <c r="E1416" i="2"/>
  <c r="A1417" i="2"/>
  <c r="B1435" i="3" s="1"/>
  <c r="B1417" i="2"/>
  <c r="E1417" i="2"/>
  <c r="A1418" i="2"/>
  <c r="B1436" i="3" s="1"/>
  <c r="B1418" i="2"/>
  <c r="E1418" i="2"/>
  <c r="A1419" i="2"/>
  <c r="B1437" i="3" s="1"/>
  <c r="B1419" i="2"/>
  <c r="E1419" i="2"/>
  <c r="A1420" i="2"/>
  <c r="B1438" i="3" s="1"/>
  <c r="A1438" i="3" s="1"/>
  <c r="B1420" i="2"/>
  <c r="E1420" i="2"/>
  <c r="A1421" i="2"/>
  <c r="B1439" i="3" s="1"/>
  <c r="B1421" i="2"/>
  <c r="E1421" i="2"/>
  <c r="A1422" i="2"/>
  <c r="B1440" i="3" s="1"/>
  <c r="B1422" i="2"/>
  <c r="E1422" i="2"/>
  <c r="A1423" i="2"/>
  <c r="B1441" i="3" s="1"/>
  <c r="B1423" i="2"/>
  <c r="E1423" i="2"/>
  <c r="A1424" i="2"/>
  <c r="B1442" i="3" s="1"/>
  <c r="B1424" i="2"/>
  <c r="E1424" i="2"/>
  <c r="A1425" i="2"/>
  <c r="B1443" i="3" s="1"/>
  <c r="B1425" i="2"/>
  <c r="E1425" i="2"/>
  <c r="A1426" i="2"/>
  <c r="B1444" i="3" s="1"/>
  <c r="B1426" i="2"/>
  <c r="E1426" i="2"/>
  <c r="A1427" i="2"/>
  <c r="B1445" i="3" s="1"/>
  <c r="A1445" i="3" s="1"/>
  <c r="B1427" i="2"/>
  <c r="E1427" i="2"/>
  <c r="A1428" i="2"/>
  <c r="B1446" i="3" s="1"/>
  <c r="B1428" i="2"/>
  <c r="E1428" i="2"/>
  <c r="A1429" i="2"/>
  <c r="B1447" i="3" s="1"/>
  <c r="B1429" i="2"/>
  <c r="E1429" i="2"/>
  <c r="A1430" i="2"/>
  <c r="B1448" i="3" s="1"/>
  <c r="B1430" i="2"/>
  <c r="E1430" i="2"/>
  <c r="A1431" i="2"/>
  <c r="B1449" i="3" s="1"/>
  <c r="B1431" i="2"/>
  <c r="E1431" i="2"/>
  <c r="A1432" i="2"/>
  <c r="B1450" i="3" s="1"/>
  <c r="B1432" i="2"/>
  <c r="E1432" i="2"/>
  <c r="A1433" i="2"/>
  <c r="B1451" i="3" s="1"/>
  <c r="B1433" i="2"/>
  <c r="E1433" i="2"/>
  <c r="A1434" i="2"/>
  <c r="B1452" i="3" s="1"/>
  <c r="B1434" i="2"/>
  <c r="E1434" i="2"/>
  <c r="A1435" i="2"/>
  <c r="B1453" i="3" s="1"/>
  <c r="B1435" i="2"/>
  <c r="E1435" i="2"/>
  <c r="A1436" i="2"/>
  <c r="B1454" i="3" s="1"/>
  <c r="B1436" i="2"/>
  <c r="E1436" i="2"/>
  <c r="A1437" i="2"/>
  <c r="B1455" i="3" s="1"/>
  <c r="B1437" i="2"/>
  <c r="E1437" i="2"/>
  <c r="A1438" i="2"/>
  <c r="B1456" i="3" s="1"/>
  <c r="B1438" i="2"/>
  <c r="E1438" i="2"/>
  <c r="A1439" i="2"/>
  <c r="B1457" i="3" s="1"/>
  <c r="B1439" i="2"/>
  <c r="E1439" i="2"/>
  <c r="A1440" i="2"/>
  <c r="B1458" i="3" s="1"/>
  <c r="B1440" i="2"/>
  <c r="E1440" i="2"/>
  <c r="A1441" i="2"/>
  <c r="B1459" i="3" s="1"/>
  <c r="B1441" i="2"/>
  <c r="E1441" i="2"/>
  <c r="A1442" i="2"/>
  <c r="B1460" i="3" s="1"/>
  <c r="B1442" i="2"/>
  <c r="C1443" i="2" s="1"/>
  <c r="D1452" i="2" s="1"/>
  <c r="E1442" i="2"/>
  <c r="F1443" i="2" s="1"/>
  <c r="G1452" i="2" s="1"/>
  <c r="AD1471" i="2" l="1"/>
  <c r="AD1469" i="2"/>
  <c r="AD1467" i="2"/>
  <c r="AD1465" i="2"/>
  <c r="AD1470" i="2"/>
  <c r="AS1585" i="2"/>
  <c r="AR1586" i="2"/>
  <c r="AQ1589" i="2"/>
  <c r="AO1587" i="2"/>
  <c r="AN1588" i="2"/>
  <c r="AT1588" i="2" s="1"/>
  <c r="AQ1571" i="2"/>
  <c r="AO1568" i="2"/>
  <c r="AN1569" i="2"/>
  <c r="AT1568" i="2"/>
  <c r="AS1568" i="2"/>
  <c r="AR1569" i="2"/>
  <c r="U1496" i="2"/>
  <c r="AJ1448" i="2"/>
  <c r="U1493" i="2"/>
  <c r="AE1493" i="2"/>
  <c r="AE1499" i="2"/>
  <c r="AE1496" i="2"/>
  <c r="U1498" i="2"/>
  <c r="AE1494" i="2"/>
  <c r="A1459" i="3"/>
  <c r="A1460" i="3"/>
  <c r="U1499" i="2"/>
  <c r="AJ1450" i="2"/>
  <c r="AJ1449" i="2"/>
  <c r="AJ1444" i="2"/>
  <c r="AJ1445" i="2"/>
  <c r="AX1290" i="2"/>
  <c r="AE1497" i="2"/>
  <c r="U1492" i="2"/>
  <c r="AE1500" i="2"/>
  <c r="U1497" i="2"/>
  <c r="F1437" i="2"/>
  <c r="AE1498" i="2"/>
  <c r="AJ1447" i="2"/>
  <c r="AE1495" i="2"/>
  <c r="U1495" i="2"/>
  <c r="H1452" i="2"/>
  <c r="AX1291" i="2"/>
  <c r="AX1289" i="2"/>
  <c r="U1494" i="2"/>
  <c r="AJ1451" i="2"/>
  <c r="AJ1446" i="2"/>
  <c r="A1458" i="3"/>
  <c r="A1454" i="3"/>
  <c r="A1455" i="3"/>
  <c r="F1436" i="2"/>
  <c r="A1457" i="3"/>
  <c r="A1456" i="3"/>
  <c r="C1437" i="2"/>
  <c r="AJ1443" i="2"/>
  <c r="A1453" i="3"/>
  <c r="A1449" i="3"/>
  <c r="A1450" i="3"/>
  <c r="C1425" i="2"/>
  <c r="A1451" i="3"/>
  <c r="A1452" i="3"/>
  <c r="T1470" i="2"/>
  <c r="R1463" i="2"/>
  <c r="AB1472" i="2"/>
  <c r="AJ1442" i="2"/>
  <c r="AI1427" i="2"/>
  <c r="F1425" i="2"/>
  <c r="F1431" i="2"/>
  <c r="A1448" i="3"/>
  <c r="F1424" i="2"/>
  <c r="AI1428" i="2"/>
  <c r="C1431" i="2"/>
  <c r="T1464" i="2"/>
  <c r="F1434" i="2"/>
  <c r="C1433" i="2"/>
  <c r="F1430" i="2"/>
  <c r="M1471" i="2"/>
  <c r="M1467" i="2"/>
  <c r="M1463" i="2"/>
  <c r="W1472" i="2"/>
  <c r="R1470" i="2"/>
  <c r="T1465" i="2"/>
  <c r="W1464" i="2"/>
  <c r="A1446" i="3"/>
  <c r="A1444" i="3"/>
  <c r="A1447" i="3"/>
  <c r="F1440" i="2"/>
  <c r="C1439" i="2"/>
  <c r="C1429" i="2"/>
  <c r="T1473" i="2"/>
  <c r="T1474" i="2"/>
  <c r="U1491" i="2" s="1"/>
  <c r="F1429" i="2"/>
  <c r="F1428" i="2"/>
  <c r="A1443" i="3"/>
  <c r="F1426" i="2"/>
  <c r="F1441" i="2"/>
  <c r="C1440" i="2"/>
  <c r="F1442" i="2"/>
  <c r="G1451" i="2" s="1"/>
  <c r="F1438" i="2"/>
  <c r="C1436" i="2"/>
  <c r="F1432" i="2"/>
  <c r="F1433" i="2"/>
  <c r="F1427" i="2"/>
  <c r="F1422" i="2"/>
  <c r="F1423" i="2"/>
  <c r="A1439" i="3"/>
  <c r="A1442" i="3"/>
  <c r="A1440" i="3"/>
  <c r="A1441" i="3"/>
  <c r="C1442" i="2"/>
  <c r="D1451" i="2" s="1"/>
  <c r="C1435" i="2"/>
  <c r="C1427" i="2"/>
  <c r="C1423" i="2"/>
  <c r="M1470" i="2"/>
  <c r="M1466" i="2"/>
  <c r="W1466" i="2"/>
  <c r="M1472" i="2"/>
  <c r="M1468" i="2"/>
  <c r="T1468" i="2"/>
  <c r="C1424" i="2"/>
  <c r="C1419" i="2"/>
  <c r="M1464" i="2"/>
  <c r="C1426" i="2"/>
  <c r="F1417" i="2"/>
  <c r="AI1432" i="2"/>
  <c r="AJ1441" i="2" s="1"/>
  <c r="C1428" i="2"/>
  <c r="F1418" i="2"/>
  <c r="AB1471" i="2"/>
  <c r="AB1470" i="2"/>
  <c r="AB1469" i="2"/>
  <c r="AB1468" i="2"/>
  <c r="AB1467" i="2"/>
  <c r="AB1465" i="2"/>
  <c r="AB1464" i="2"/>
  <c r="AI1429" i="2"/>
  <c r="AI1424" i="2"/>
  <c r="AX1275" i="2"/>
  <c r="AX1271" i="2"/>
  <c r="C1430" i="2"/>
  <c r="C1422" i="2"/>
  <c r="F1419" i="2"/>
  <c r="C1418" i="2"/>
  <c r="M1473" i="2"/>
  <c r="M1469" i="2"/>
  <c r="M1465" i="2"/>
  <c r="R1473" i="2"/>
  <c r="T1472" i="2"/>
  <c r="R1469" i="2"/>
  <c r="R1466" i="2"/>
  <c r="AI1430" i="2"/>
  <c r="AI1425" i="2"/>
  <c r="C1441" i="2"/>
  <c r="C1438" i="2"/>
  <c r="C1434" i="2"/>
  <c r="F1420" i="2"/>
  <c r="C1417" i="2"/>
  <c r="R1471" i="2"/>
  <c r="W1469" i="2"/>
  <c r="W1468" i="2"/>
  <c r="AI1426" i="2"/>
  <c r="AX1287" i="2"/>
  <c r="AX1283" i="2"/>
  <c r="AX1279" i="2"/>
  <c r="AX1274" i="2"/>
  <c r="F1439" i="2"/>
  <c r="F1435" i="2"/>
  <c r="C1420" i="2"/>
  <c r="W1473" i="2"/>
  <c r="W1471" i="2"/>
  <c r="R1467" i="2"/>
  <c r="T1466" i="2"/>
  <c r="AI1423" i="2"/>
  <c r="C1432" i="2"/>
  <c r="W1467" i="2"/>
  <c r="AD1472" i="2"/>
  <c r="AX1288" i="2"/>
  <c r="A1436" i="3"/>
  <c r="A1437" i="3"/>
  <c r="A1434" i="3"/>
  <c r="C1421" i="2"/>
  <c r="F1421" i="2"/>
  <c r="AX1286" i="2"/>
  <c r="R1472" i="2"/>
  <c r="T1471" i="2"/>
  <c r="R1468" i="2"/>
  <c r="W1465" i="2"/>
  <c r="W1463" i="2"/>
  <c r="AB1473" i="2"/>
  <c r="AD1468" i="2"/>
  <c r="AB1466" i="2"/>
  <c r="AX1282" i="2"/>
  <c r="AD1473" i="2"/>
  <c r="AE1492" i="2" s="1"/>
  <c r="AD1466" i="2"/>
  <c r="AI1431" i="2"/>
  <c r="AX1278" i="2"/>
  <c r="T1469" i="2"/>
  <c r="R1465" i="2"/>
  <c r="R1464" i="2"/>
  <c r="A1435" i="3"/>
  <c r="AX1284" i="2"/>
  <c r="AX1280" i="2"/>
  <c r="AX1276" i="2"/>
  <c r="AX1272" i="2"/>
  <c r="AX1268" i="2"/>
  <c r="AX1285" i="2"/>
  <c r="AX1281" i="2"/>
  <c r="AX1277" i="2"/>
  <c r="AX1273" i="2"/>
  <c r="AX1269" i="2"/>
  <c r="AX1270" i="2"/>
  <c r="W1470" i="2"/>
  <c r="T1467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Y1449" i="2"/>
  <c r="Z1449" i="2"/>
  <c r="AA1449" i="2"/>
  <c r="AC1449" i="2"/>
  <c r="Y1450" i="2"/>
  <c r="Z1450" i="2"/>
  <c r="AA1450" i="2"/>
  <c r="AC1450" i="2"/>
  <c r="Y1451" i="2"/>
  <c r="Z1451" i="2"/>
  <c r="AA1451" i="2"/>
  <c r="AC1451" i="2"/>
  <c r="Y1452" i="2"/>
  <c r="Z1452" i="2"/>
  <c r="AA1452" i="2"/>
  <c r="AC1452" i="2"/>
  <c r="Y1453" i="2"/>
  <c r="Z1453" i="2"/>
  <c r="AA1453" i="2"/>
  <c r="AC1453" i="2"/>
  <c r="Y1454" i="2"/>
  <c r="Z1454" i="2"/>
  <c r="AA1454" i="2"/>
  <c r="AC1454" i="2"/>
  <c r="Y1455" i="2"/>
  <c r="Z1455" i="2"/>
  <c r="AA1455" i="2"/>
  <c r="AC1455" i="2"/>
  <c r="Y1456" i="2"/>
  <c r="Z1456" i="2"/>
  <c r="AA1456" i="2"/>
  <c r="AC1456" i="2"/>
  <c r="Y1457" i="2"/>
  <c r="Z1457" i="2"/>
  <c r="AA1457" i="2"/>
  <c r="AC1457" i="2"/>
  <c r="Y1458" i="2"/>
  <c r="Z1458" i="2"/>
  <c r="AA1458" i="2"/>
  <c r="AC1458" i="2"/>
  <c r="Y1459" i="2"/>
  <c r="Z1459" i="2"/>
  <c r="AA1459" i="2"/>
  <c r="AC1459" i="2"/>
  <c r="Y1460" i="2"/>
  <c r="Z1460" i="2"/>
  <c r="AA1460" i="2"/>
  <c r="AC1460" i="2"/>
  <c r="Y1461" i="2"/>
  <c r="Z1461" i="2"/>
  <c r="AA1461" i="2"/>
  <c r="AC1461" i="2"/>
  <c r="Y1462" i="2"/>
  <c r="Z1462" i="2"/>
  <c r="AA1462" i="2"/>
  <c r="AC1462" i="2"/>
  <c r="Y1463" i="2"/>
  <c r="Z1463" i="2"/>
  <c r="AA1463" i="2"/>
  <c r="AC1463" i="2"/>
  <c r="O1448" i="2"/>
  <c r="P1448" i="2"/>
  <c r="Q1448" i="2"/>
  <c r="S1448" i="2"/>
  <c r="V1448" i="2"/>
  <c r="O1449" i="2"/>
  <c r="P1449" i="2"/>
  <c r="Q1449" i="2"/>
  <c r="S1449" i="2"/>
  <c r="V1449" i="2"/>
  <c r="O1450" i="2"/>
  <c r="P1450" i="2"/>
  <c r="Q1450" i="2"/>
  <c r="S1450" i="2"/>
  <c r="V1450" i="2"/>
  <c r="O1451" i="2"/>
  <c r="P1451" i="2"/>
  <c r="Q1451" i="2"/>
  <c r="S1451" i="2"/>
  <c r="V1451" i="2"/>
  <c r="O1452" i="2"/>
  <c r="P1452" i="2"/>
  <c r="Q1452" i="2"/>
  <c r="S1452" i="2"/>
  <c r="V1452" i="2"/>
  <c r="O1453" i="2"/>
  <c r="P1453" i="2"/>
  <c r="Q1453" i="2"/>
  <c r="S1453" i="2"/>
  <c r="V1453" i="2"/>
  <c r="O1454" i="2"/>
  <c r="P1454" i="2"/>
  <c r="Q1454" i="2"/>
  <c r="S1454" i="2"/>
  <c r="V1454" i="2"/>
  <c r="O1455" i="2"/>
  <c r="P1455" i="2"/>
  <c r="Q1455" i="2"/>
  <c r="S1455" i="2"/>
  <c r="V1455" i="2"/>
  <c r="O1456" i="2"/>
  <c r="P1456" i="2"/>
  <c r="Q1456" i="2"/>
  <c r="S1456" i="2"/>
  <c r="V1456" i="2"/>
  <c r="O1457" i="2"/>
  <c r="P1457" i="2"/>
  <c r="Q1457" i="2"/>
  <c r="S1457" i="2"/>
  <c r="V1457" i="2"/>
  <c r="O1458" i="2"/>
  <c r="P1458" i="2"/>
  <c r="Q1458" i="2"/>
  <c r="S1458" i="2"/>
  <c r="V1458" i="2"/>
  <c r="O1459" i="2"/>
  <c r="P1459" i="2"/>
  <c r="Q1459" i="2"/>
  <c r="S1459" i="2"/>
  <c r="V1459" i="2"/>
  <c r="O1460" i="2"/>
  <c r="P1460" i="2"/>
  <c r="Q1460" i="2"/>
  <c r="S1460" i="2"/>
  <c r="V1460" i="2"/>
  <c r="O1461" i="2"/>
  <c r="P1461" i="2"/>
  <c r="Q1461" i="2"/>
  <c r="S1461" i="2"/>
  <c r="V1461" i="2"/>
  <c r="O1462" i="2"/>
  <c r="P1462" i="2"/>
  <c r="Q1462" i="2"/>
  <c r="S1462" i="2"/>
  <c r="T1463" i="2" s="1"/>
  <c r="V1462" i="2"/>
  <c r="J1451" i="2"/>
  <c r="K1451" i="2"/>
  <c r="L1451" i="2"/>
  <c r="J1452" i="2"/>
  <c r="K1452" i="2"/>
  <c r="L1452" i="2"/>
  <c r="J1453" i="2"/>
  <c r="K1453" i="2"/>
  <c r="L1453" i="2"/>
  <c r="J1454" i="2"/>
  <c r="K1454" i="2"/>
  <c r="L1454" i="2"/>
  <c r="J1455" i="2"/>
  <c r="K1455" i="2"/>
  <c r="L1455" i="2"/>
  <c r="J1456" i="2"/>
  <c r="K1456" i="2"/>
  <c r="L1456" i="2"/>
  <c r="J1457" i="2"/>
  <c r="K1457" i="2"/>
  <c r="L1457" i="2"/>
  <c r="J1458" i="2"/>
  <c r="K1458" i="2"/>
  <c r="L1458" i="2"/>
  <c r="J1459" i="2"/>
  <c r="K1459" i="2"/>
  <c r="L1459" i="2"/>
  <c r="J1460" i="2"/>
  <c r="K1460" i="2"/>
  <c r="L1460" i="2"/>
  <c r="J1461" i="2"/>
  <c r="K1461" i="2"/>
  <c r="L1461" i="2"/>
  <c r="J1462" i="2"/>
  <c r="K1462" i="2"/>
  <c r="L1462" i="2"/>
  <c r="AD1450" i="2" l="1"/>
  <c r="AD1458" i="2"/>
  <c r="AO1588" i="2"/>
  <c r="AN1589" i="2"/>
  <c r="AT1589" i="2" s="1"/>
  <c r="AQ1590" i="2"/>
  <c r="AS1586" i="2"/>
  <c r="AR1587" i="2"/>
  <c r="AD1459" i="2"/>
  <c r="AD1452" i="2"/>
  <c r="AD1455" i="2"/>
  <c r="AS1569" i="2"/>
  <c r="AR1570" i="2"/>
  <c r="AQ1572" i="2"/>
  <c r="AO1569" i="2"/>
  <c r="AN1570" i="2"/>
  <c r="AT1569" i="2"/>
  <c r="AE1485" i="2"/>
  <c r="G1448" i="2"/>
  <c r="D1447" i="2"/>
  <c r="U1484" i="2"/>
  <c r="U1486" i="2"/>
  <c r="U1488" i="2"/>
  <c r="U1489" i="2"/>
  <c r="D1450" i="2"/>
  <c r="U1490" i="2"/>
  <c r="AE1487" i="2"/>
  <c r="G1444" i="2"/>
  <c r="D1443" i="2"/>
  <c r="AE1489" i="2"/>
  <c r="H1451" i="2"/>
  <c r="G1443" i="2"/>
  <c r="U1487" i="2"/>
  <c r="D1446" i="2"/>
  <c r="AE1486" i="2"/>
  <c r="D1449" i="2"/>
  <c r="G1446" i="2"/>
  <c r="AE1488" i="2"/>
  <c r="D1445" i="2"/>
  <c r="G1450" i="2"/>
  <c r="D1448" i="2"/>
  <c r="AE1491" i="2"/>
  <c r="U1483" i="2"/>
  <c r="U1485" i="2"/>
  <c r="D1444" i="2"/>
  <c r="G1447" i="2"/>
  <c r="G1449" i="2"/>
  <c r="G1445" i="2"/>
  <c r="AE1484" i="2"/>
  <c r="AE1490" i="2"/>
  <c r="AD1463" i="2"/>
  <c r="D1441" i="2"/>
  <c r="AJ1440" i="2"/>
  <c r="G1442" i="2"/>
  <c r="G1441" i="2"/>
  <c r="G1438" i="2"/>
  <c r="G1439" i="2"/>
  <c r="D1440" i="2"/>
  <c r="D1439" i="2"/>
  <c r="D1442" i="2"/>
  <c r="G1440" i="2"/>
  <c r="U1480" i="2"/>
  <c r="AJ1439" i="2"/>
  <c r="AJ1437" i="2"/>
  <c r="G1432" i="2"/>
  <c r="G1437" i="2"/>
  <c r="U1481" i="2"/>
  <c r="AJ1435" i="2"/>
  <c r="D1436" i="2"/>
  <c r="AJ1433" i="2"/>
  <c r="AJ1434" i="2"/>
  <c r="AJ1438" i="2"/>
  <c r="G1434" i="2"/>
  <c r="AJ1436" i="2"/>
  <c r="G1436" i="2"/>
  <c r="U1482" i="2"/>
  <c r="AD1453" i="2"/>
  <c r="D1435" i="2"/>
  <c r="D1438" i="2"/>
  <c r="D1437" i="2"/>
  <c r="G1431" i="2"/>
  <c r="G1430" i="2"/>
  <c r="G1435" i="2"/>
  <c r="G1433" i="2"/>
  <c r="D1433" i="2"/>
  <c r="D1434" i="2"/>
  <c r="D1430" i="2"/>
  <c r="AJ1432" i="2"/>
  <c r="D1432" i="2"/>
  <c r="D1431" i="2"/>
  <c r="D1426" i="2"/>
  <c r="W1458" i="2"/>
  <c r="AB1461" i="2"/>
  <c r="D1429" i="2"/>
  <c r="R1459" i="2"/>
  <c r="G1427" i="2"/>
  <c r="G1429" i="2"/>
  <c r="T1456" i="2"/>
  <c r="G1428" i="2"/>
  <c r="M1459" i="2"/>
  <c r="G1426" i="2"/>
  <c r="D1427" i="2"/>
  <c r="D1428" i="2"/>
  <c r="T1455" i="2"/>
  <c r="AD1464" i="2"/>
  <c r="W1459" i="2"/>
  <c r="R1460" i="2"/>
  <c r="AB1457" i="2"/>
  <c r="R1451" i="2"/>
  <c r="T1462" i="2"/>
  <c r="U1479" i="2" s="1"/>
  <c r="M1461" i="2"/>
  <c r="M1457" i="2"/>
  <c r="M1453" i="2"/>
  <c r="T1449" i="2"/>
  <c r="T1460" i="2"/>
  <c r="M1460" i="2"/>
  <c r="M1456" i="2"/>
  <c r="T1458" i="2"/>
  <c r="W1457" i="2"/>
  <c r="T1450" i="2"/>
  <c r="AD1457" i="2"/>
  <c r="T1453" i="2"/>
  <c r="W1452" i="2"/>
  <c r="M1455" i="2"/>
  <c r="M1451" i="2"/>
  <c r="R1452" i="2"/>
  <c r="AB1453" i="2"/>
  <c r="AB1452" i="2"/>
  <c r="AB1451" i="2"/>
  <c r="AB1450" i="2"/>
  <c r="AD1454" i="2"/>
  <c r="M1452" i="2"/>
  <c r="W1449" i="2"/>
  <c r="R1449" i="2"/>
  <c r="T1461" i="2"/>
  <c r="R1456" i="2"/>
  <c r="T1454" i="2"/>
  <c r="T1451" i="2"/>
  <c r="W1450" i="2"/>
  <c r="R1450" i="2"/>
  <c r="AB1460" i="2"/>
  <c r="AB1458" i="2"/>
  <c r="R1461" i="2"/>
  <c r="R1454" i="2"/>
  <c r="R1448" i="2"/>
  <c r="AB1449" i="2"/>
  <c r="M1462" i="2"/>
  <c r="M1458" i="2"/>
  <c r="M1454" i="2"/>
  <c r="W1462" i="2"/>
  <c r="R1462" i="2"/>
  <c r="T1457" i="2"/>
  <c r="W1456" i="2"/>
  <c r="R1455" i="2"/>
  <c r="W1454" i="2"/>
  <c r="AD1461" i="2"/>
  <c r="AB1456" i="2"/>
  <c r="AB1454" i="2"/>
  <c r="W1460" i="2"/>
  <c r="W1453" i="2"/>
  <c r="AD1462" i="2"/>
  <c r="AD1460" i="2"/>
  <c r="AB1459" i="2"/>
  <c r="AD1456" i="2"/>
  <c r="AB1455" i="2"/>
  <c r="R1457" i="2"/>
  <c r="W1461" i="2"/>
  <c r="R1458" i="2"/>
  <c r="W1455" i="2"/>
  <c r="R1453" i="2"/>
  <c r="T1452" i="2"/>
  <c r="W1448" i="2"/>
  <c r="AB1463" i="2"/>
  <c r="AB1462" i="2"/>
  <c r="T1459" i="2"/>
  <c r="AD1451" i="2"/>
  <c r="W1451" i="2"/>
  <c r="AM1505" i="2"/>
  <c r="AM1506" i="2"/>
  <c r="AM1507" i="2"/>
  <c r="AM1508" i="2"/>
  <c r="AM1509" i="2"/>
  <c r="J1448" i="2"/>
  <c r="K1448" i="2"/>
  <c r="L1448" i="2"/>
  <c r="J1449" i="2"/>
  <c r="K1449" i="2"/>
  <c r="L1449" i="2"/>
  <c r="J1450" i="2"/>
  <c r="K1450" i="2"/>
  <c r="L1450" i="2"/>
  <c r="H1432" i="2" l="1"/>
  <c r="AQ1591" i="2"/>
  <c r="AS1587" i="2"/>
  <c r="AR1588" i="2"/>
  <c r="AO1589" i="2"/>
  <c r="AN1590" i="2"/>
  <c r="AE1481" i="2"/>
  <c r="H1444" i="2"/>
  <c r="H1448" i="2"/>
  <c r="AO1570" i="2"/>
  <c r="AN1571" i="2"/>
  <c r="AT1570" i="2"/>
  <c r="AS1570" i="2"/>
  <c r="AR1571" i="2"/>
  <c r="AQ1573" i="2"/>
  <c r="H1446" i="2"/>
  <c r="H1450" i="2"/>
  <c r="H1449" i="2"/>
  <c r="H1447" i="2"/>
  <c r="H1445" i="2"/>
  <c r="H1443" i="2"/>
  <c r="H1441" i="2"/>
  <c r="H1431" i="2"/>
  <c r="H1434" i="2"/>
  <c r="AE1482" i="2"/>
  <c r="AE1483" i="2"/>
  <c r="H1439" i="2"/>
  <c r="H1442" i="2"/>
  <c r="H1438" i="2"/>
  <c r="H1440" i="2"/>
  <c r="AE1478" i="2"/>
  <c r="AE1475" i="2"/>
  <c r="AE1480" i="2"/>
  <c r="H1437" i="2"/>
  <c r="U1476" i="2"/>
  <c r="U1478" i="2"/>
  <c r="H1430" i="2"/>
  <c r="H1435" i="2"/>
  <c r="H1436" i="2"/>
  <c r="U1474" i="2"/>
  <c r="U1477" i="2"/>
  <c r="AE1479" i="2"/>
  <c r="U1475" i="2"/>
  <c r="AE1474" i="2"/>
  <c r="AE1476" i="2"/>
  <c r="AE1477" i="2"/>
  <c r="H1433" i="2"/>
  <c r="U1471" i="2"/>
  <c r="H1426" i="2"/>
  <c r="U1473" i="2"/>
  <c r="U1469" i="2"/>
  <c r="H1429" i="2"/>
  <c r="AE1470" i="2"/>
  <c r="U1470" i="2"/>
  <c r="H1428" i="2"/>
  <c r="H1427" i="2"/>
  <c r="AE1473" i="2"/>
  <c r="AE1469" i="2"/>
  <c r="U1468" i="2"/>
  <c r="U1466" i="2"/>
  <c r="AE1471" i="2"/>
  <c r="AE1472" i="2"/>
  <c r="U1467" i="2"/>
  <c r="U1472" i="2"/>
  <c r="M1448" i="2"/>
  <c r="M1450" i="2"/>
  <c r="M1449" i="2"/>
  <c r="Y1444" i="2"/>
  <c r="Z1444" i="2"/>
  <c r="AA1444" i="2"/>
  <c r="AC1444" i="2"/>
  <c r="Y1445" i="2"/>
  <c r="Z1445" i="2"/>
  <c r="AA1445" i="2"/>
  <c r="AC1445" i="2"/>
  <c r="Y1446" i="2"/>
  <c r="Z1446" i="2"/>
  <c r="AA1446" i="2"/>
  <c r="AC1446" i="2"/>
  <c r="Y1447" i="2"/>
  <c r="Z1447" i="2"/>
  <c r="AA1447" i="2"/>
  <c r="AC1447" i="2"/>
  <c r="Y1448" i="2"/>
  <c r="Z1448" i="2"/>
  <c r="AA1448" i="2"/>
  <c r="AC1448" i="2"/>
  <c r="AD1449" i="2" s="1"/>
  <c r="AE1468" i="2" s="1"/>
  <c r="O1443" i="2"/>
  <c r="P1443" i="2"/>
  <c r="Q1443" i="2"/>
  <c r="S1443" i="2"/>
  <c r="V1443" i="2"/>
  <c r="O1444" i="2"/>
  <c r="P1444" i="2"/>
  <c r="Q1444" i="2"/>
  <c r="S1444" i="2"/>
  <c r="V1444" i="2"/>
  <c r="O1445" i="2"/>
  <c r="P1445" i="2"/>
  <c r="Q1445" i="2"/>
  <c r="S1445" i="2"/>
  <c r="V1445" i="2"/>
  <c r="O1446" i="2"/>
  <c r="P1446" i="2"/>
  <c r="Q1446" i="2"/>
  <c r="S1446" i="2"/>
  <c r="V1446" i="2"/>
  <c r="O1447" i="2"/>
  <c r="P1447" i="2"/>
  <c r="Q1447" i="2"/>
  <c r="S1447" i="2"/>
  <c r="T1448" i="2" s="1"/>
  <c r="U1465" i="2" s="1"/>
  <c r="V1447" i="2"/>
  <c r="AD1446" i="2" l="1"/>
  <c r="AD1445" i="2"/>
  <c r="AO1590" i="2"/>
  <c r="AN1591" i="2"/>
  <c r="AT1591" i="2" s="1"/>
  <c r="AT1590" i="2"/>
  <c r="AS1588" i="2"/>
  <c r="AR1589" i="2"/>
  <c r="AQ1592" i="2"/>
  <c r="AO1571" i="2"/>
  <c r="AN1572" i="2"/>
  <c r="AT1571" i="2"/>
  <c r="AS1571" i="2"/>
  <c r="AR1572" i="2"/>
  <c r="AD1447" i="2"/>
  <c r="T1445" i="2"/>
  <c r="W1444" i="2"/>
  <c r="AB1445" i="2"/>
  <c r="AB1448" i="2"/>
  <c r="T1444" i="2"/>
  <c r="T1447" i="2"/>
  <c r="U1464" i="2" s="1"/>
  <c r="T1446" i="2"/>
  <c r="AB1447" i="2"/>
  <c r="AB1444" i="2"/>
  <c r="W1445" i="2"/>
  <c r="AB1446" i="2"/>
  <c r="R1445" i="2"/>
  <c r="AD1448" i="2"/>
  <c r="AE1467" i="2" s="1"/>
  <c r="R1447" i="2"/>
  <c r="R1446" i="2"/>
  <c r="R1443" i="2"/>
  <c r="W1446" i="2"/>
  <c r="W1443" i="2"/>
  <c r="W1447" i="2"/>
  <c r="R1444" i="2"/>
  <c r="AV1241" i="2"/>
  <c r="AW1241" i="2"/>
  <c r="AV1242" i="2"/>
  <c r="AW1242" i="2"/>
  <c r="AV1243" i="2"/>
  <c r="AW1243" i="2"/>
  <c r="AV1244" i="2"/>
  <c r="AW1244" i="2"/>
  <c r="AV1245" i="2"/>
  <c r="AW1245" i="2"/>
  <c r="AV1246" i="2"/>
  <c r="AW1246" i="2"/>
  <c r="AV1247" i="2"/>
  <c r="AW1247" i="2"/>
  <c r="AV1248" i="2"/>
  <c r="AW1248" i="2"/>
  <c r="AV1249" i="2"/>
  <c r="AW1249" i="2"/>
  <c r="AV1250" i="2"/>
  <c r="AW1250" i="2"/>
  <c r="AV1251" i="2"/>
  <c r="AW1251" i="2"/>
  <c r="AV1252" i="2"/>
  <c r="AW1252" i="2"/>
  <c r="AV1253" i="2"/>
  <c r="AW1253" i="2"/>
  <c r="AV1254" i="2"/>
  <c r="AW1254" i="2"/>
  <c r="AV1255" i="2"/>
  <c r="AW1255" i="2"/>
  <c r="AV1256" i="2"/>
  <c r="AW1256" i="2"/>
  <c r="AV1257" i="2"/>
  <c r="AW1257" i="2"/>
  <c r="AV1258" i="2"/>
  <c r="AW1258" i="2"/>
  <c r="AV1259" i="2"/>
  <c r="AW1259" i="2"/>
  <c r="AV1260" i="2"/>
  <c r="AW1260" i="2"/>
  <c r="AV1261" i="2"/>
  <c r="AW1261" i="2"/>
  <c r="AV1262" i="2"/>
  <c r="AW1262" i="2"/>
  <c r="AV1263" i="2"/>
  <c r="AW1263" i="2"/>
  <c r="AX1267" i="2" s="1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G1395" i="2"/>
  <c r="AH1395" i="2"/>
  <c r="AK1395" i="2"/>
  <c r="AG1396" i="2"/>
  <c r="AH1396" i="2"/>
  <c r="AK1396" i="2"/>
  <c r="AG1397" i="2"/>
  <c r="AH1397" i="2"/>
  <c r="AK1397" i="2"/>
  <c r="AG1398" i="2"/>
  <c r="AH1398" i="2"/>
  <c r="AK1398" i="2"/>
  <c r="AG1399" i="2"/>
  <c r="AH1399" i="2"/>
  <c r="AK1399" i="2"/>
  <c r="AG1400" i="2"/>
  <c r="AH1400" i="2"/>
  <c r="AK1400" i="2"/>
  <c r="AG1401" i="2"/>
  <c r="AH1401" i="2"/>
  <c r="AK1401" i="2"/>
  <c r="AG1402" i="2"/>
  <c r="AH1402" i="2"/>
  <c r="AK1402" i="2"/>
  <c r="AG1403" i="2"/>
  <c r="AH1403" i="2"/>
  <c r="AK1403" i="2"/>
  <c r="AG1404" i="2"/>
  <c r="AH1404" i="2"/>
  <c r="AK1404" i="2"/>
  <c r="AG1405" i="2"/>
  <c r="AH1405" i="2"/>
  <c r="AK1405" i="2"/>
  <c r="AG1406" i="2"/>
  <c r="AH1406" i="2"/>
  <c r="AK1406" i="2"/>
  <c r="AG1407" i="2"/>
  <c r="AH1407" i="2"/>
  <c r="AK1407" i="2"/>
  <c r="AG1408" i="2"/>
  <c r="AH1408" i="2"/>
  <c r="AK1408" i="2"/>
  <c r="AG1409" i="2"/>
  <c r="AH1409" i="2"/>
  <c r="AK1409" i="2"/>
  <c r="AG1410" i="2"/>
  <c r="AH1410" i="2"/>
  <c r="AK1410" i="2"/>
  <c r="AG1411" i="2"/>
  <c r="AH1411" i="2"/>
  <c r="AK1411" i="2"/>
  <c r="AG1412" i="2"/>
  <c r="AH1412" i="2"/>
  <c r="AK1412" i="2"/>
  <c r="AG1413" i="2"/>
  <c r="AH1413" i="2"/>
  <c r="AK1413" i="2"/>
  <c r="AG1414" i="2"/>
  <c r="AH1414" i="2"/>
  <c r="AK1414" i="2"/>
  <c r="AG1415" i="2"/>
  <c r="AH1415" i="2"/>
  <c r="AK1415" i="2"/>
  <c r="AG1416" i="2"/>
  <c r="AH1416" i="2"/>
  <c r="AK1416" i="2"/>
  <c r="AG1417" i="2"/>
  <c r="AH1417" i="2"/>
  <c r="AK1417" i="2"/>
  <c r="AG1418" i="2"/>
  <c r="AH1418" i="2"/>
  <c r="AK1418" i="2"/>
  <c r="AG1419" i="2"/>
  <c r="AH1419" i="2"/>
  <c r="AK1419" i="2"/>
  <c r="AG1420" i="2"/>
  <c r="AH1420" i="2"/>
  <c r="AK1420" i="2"/>
  <c r="AG1421" i="2"/>
  <c r="AH1421" i="2"/>
  <c r="AI1422" i="2" s="1"/>
  <c r="AJ1431" i="2" s="1"/>
  <c r="AK1421" i="2"/>
  <c r="O1437" i="2"/>
  <c r="P1437" i="2"/>
  <c r="Q1437" i="2"/>
  <c r="S1437" i="2"/>
  <c r="V1437" i="2"/>
  <c r="O1438" i="2"/>
  <c r="P1438" i="2"/>
  <c r="Q1438" i="2"/>
  <c r="S1438" i="2"/>
  <c r="V1438" i="2"/>
  <c r="O1439" i="2"/>
  <c r="P1439" i="2"/>
  <c r="Q1439" i="2"/>
  <c r="S1439" i="2"/>
  <c r="V1439" i="2"/>
  <c r="O1440" i="2"/>
  <c r="P1440" i="2"/>
  <c r="Q1440" i="2"/>
  <c r="S1440" i="2"/>
  <c r="V1440" i="2"/>
  <c r="O1441" i="2"/>
  <c r="P1441" i="2"/>
  <c r="Q1441" i="2"/>
  <c r="S1441" i="2"/>
  <c r="V1441" i="2"/>
  <c r="O1442" i="2"/>
  <c r="P1442" i="2"/>
  <c r="Q1442" i="2"/>
  <c r="S1442" i="2"/>
  <c r="T1443" i="2" s="1"/>
  <c r="V1442" i="2"/>
  <c r="Y1432" i="2"/>
  <c r="Z1432" i="2"/>
  <c r="AA1432" i="2"/>
  <c r="AC1432" i="2"/>
  <c r="Y1433" i="2"/>
  <c r="Z1433" i="2"/>
  <c r="AA1433" i="2"/>
  <c r="AC1433" i="2"/>
  <c r="Y1434" i="2"/>
  <c r="Z1434" i="2"/>
  <c r="AA1434" i="2"/>
  <c r="AC1434" i="2"/>
  <c r="Y1435" i="2"/>
  <c r="Z1435" i="2"/>
  <c r="AA1435" i="2"/>
  <c r="AC1435" i="2"/>
  <c r="Y1436" i="2"/>
  <c r="Z1436" i="2"/>
  <c r="AA1436" i="2"/>
  <c r="AC1436" i="2"/>
  <c r="Y1437" i="2"/>
  <c r="Z1437" i="2"/>
  <c r="AA1437" i="2"/>
  <c r="AC1437" i="2"/>
  <c r="Y1438" i="2"/>
  <c r="Z1438" i="2"/>
  <c r="AA1438" i="2"/>
  <c r="AC1438" i="2"/>
  <c r="Y1439" i="2"/>
  <c r="Z1439" i="2"/>
  <c r="AA1439" i="2"/>
  <c r="AC1439" i="2"/>
  <c r="Y1440" i="2"/>
  <c r="Z1440" i="2"/>
  <c r="AA1440" i="2"/>
  <c r="AC1440" i="2"/>
  <c r="Y1441" i="2"/>
  <c r="Z1441" i="2"/>
  <c r="AA1441" i="2"/>
  <c r="AC1441" i="2"/>
  <c r="Y1442" i="2"/>
  <c r="Z1442" i="2"/>
  <c r="AA1442" i="2"/>
  <c r="AC1442" i="2"/>
  <c r="Y1443" i="2"/>
  <c r="Z1443" i="2"/>
  <c r="AA1443" i="2"/>
  <c r="AC1443" i="2"/>
  <c r="AD1444" i="2" s="1"/>
  <c r="A1398" i="2"/>
  <c r="B1416" i="3" s="1"/>
  <c r="B1398" i="2"/>
  <c r="E1398" i="2"/>
  <c r="A1399" i="2"/>
  <c r="B1417" i="3" s="1"/>
  <c r="B1399" i="2"/>
  <c r="E1399" i="2"/>
  <c r="A1400" i="2"/>
  <c r="B1418" i="3" s="1"/>
  <c r="B1400" i="2"/>
  <c r="E1400" i="2"/>
  <c r="A1401" i="2"/>
  <c r="B1419" i="3" s="1"/>
  <c r="A1419" i="3" s="1"/>
  <c r="B1401" i="2"/>
  <c r="E1401" i="2"/>
  <c r="A1402" i="2"/>
  <c r="B1420" i="3" s="1"/>
  <c r="B1402" i="2"/>
  <c r="E1402" i="2"/>
  <c r="A1403" i="2"/>
  <c r="B1421" i="3" s="1"/>
  <c r="B1403" i="2"/>
  <c r="E1403" i="2"/>
  <c r="A1404" i="2"/>
  <c r="B1422" i="3" s="1"/>
  <c r="B1404" i="2"/>
  <c r="E1404" i="2"/>
  <c r="A1405" i="2"/>
  <c r="B1423" i="3" s="1"/>
  <c r="B1405" i="2"/>
  <c r="E1405" i="2"/>
  <c r="A1406" i="2"/>
  <c r="B1424" i="3" s="1"/>
  <c r="B1406" i="2"/>
  <c r="E1406" i="2"/>
  <c r="A1407" i="2"/>
  <c r="B1425" i="3" s="1"/>
  <c r="B1407" i="2"/>
  <c r="E1407" i="2"/>
  <c r="A1408" i="2"/>
  <c r="B1426" i="3" s="1"/>
  <c r="B1408" i="2"/>
  <c r="E1408" i="2"/>
  <c r="A1409" i="2"/>
  <c r="B1427" i="3" s="1"/>
  <c r="B1409" i="2"/>
  <c r="E1409" i="2"/>
  <c r="A1410" i="2"/>
  <c r="B1428" i="3" s="1"/>
  <c r="B1410" i="2"/>
  <c r="E1410" i="2"/>
  <c r="A1411" i="2"/>
  <c r="B1429" i="3" s="1"/>
  <c r="B1411" i="2"/>
  <c r="E1411" i="2"/>
  <c r="A1412" i="2"/>
  <c r="B1430" i="3" s="1"/>
  <c r="B1412" i="2"/>
  <c r="E1412" i="2"/>
  <c r="A1413" i="2"/>
  <c r="B1431" i="3" s="1"/>
  <c r="B1413" i="2"/>
  <c r="E1413" i="2"/>
  <c r="A1414" i="2"/>
  <c r="B1432" i="3" s="1"/>
  <c r="B1414" i="2"/>
  <c r="E1414" i="2"/>
  <c r="A1415" i="2"/>
  <c r="B1433" i="3" s="1"/>
  <c r="B1415" i="2"/>
  <c r="C1416" i="2" s="1"/>
  <c r="D1425" i="2" s="1"/>
  <c r="E1415" i="2"/>
  <c r="F1416" i="2" s="1"/>
  <c r="G1425" i="2" s="1"/>
  <c r="AD1437" i="2" l="1"/>
  <c r="AD1442" i="2"/>
  <c r="AD1440" i="2"/>
  <c r="AD1438" i="2"/>
  <c r="AS1589" i="2"/>
  <c r="AR1590" i="2"/>
  <c r="AO1591" i="2"/>
  <c r="AN1592" i="2"/>
  <c r="AT1592" i="2" s="1"/>
  <c r="AQ1593" i="2"/>
  <c r="AO1572" i="2"/>
  <c r="AN1573" i="2"/>
  <c r="AO1574" i="2" s="1"/>
  <c r="AT1572" i="2"/>
  <c r="AS1572" i="2"/>
  <c r="AR1573" i="2"/>
  <c r="AS1573" i="2" s="1"/>
  <c r="AE1463" i="2"/>
  <c r="AD1434" i="2"/>
  <c r="H1425" i="2"/>
  <c r="U1463" i="2"/>
  <c r="AX1266" i="2"/>
  <c r="AX1264" i="2"/>
  <c r="AE1466" i="2"/>
  <c r="AE1465" i="2"/>
  <c r="AX1265" i="2"/>
  <c r="AE1464" i="2"/>
  <c r="W1438" i="2"/>
  <c r="A1431" i="3"/>
  <c r="A1432" i="3"/>
  <c r="A1430" i="3"/>
  <c r="A1433" i="3"/>
  <c r="A1429" i="3"/>
  <c r="A1427" i="3"/>
  <c r="A1428" i="3"/>
  <c r="U1460" i="2"/>
  <c r="AI1399" i="2"/>
  <c r="AI1396" i="2"/>
  <c r="U1462" i="2"/>
  <c r="A1426" i="3"/>
  <c r="A1424" i="3"/>
  <c r="A1425" i="3"/>
  <c r="C1414" i="2"/>
  <c r="C1410" i="2"/>
  <c r="C1406" i="2"/>
  <c r="AB1433" i="2"/>
  <c r="AI1420" i="2"/>
  <c r="AI1416" i="2"/>
  <c r="F1411" i="2"/>
  <c r="F1407" i="2"/>
  <c r="F1403" i="2"/>
  <c r="AB1440" i="2"/>
  <c r="AI1397" i="2"/>
  <c r="U1461" i="2"/>
  <c r="W1442" i="2"/>
  <c r="T1439" i="2"/>
  <c r="A1423" i="3"/>
  <c r="A1422" i="3"/>
  <c r="AB1432" i="2"/>
  <c r="C1399" i="2"/>
  <c r="C1403" i="2"/>
  <c r="A1420" i="3"/>
  <c r="A1421" i="3"/>
  <c r="AI1417" i="2"/>
  <c r="C1408" i="2"/>
  <c r="F1414" i="2"/>
  <c r="T1442" i="2"/>
  <c r="U1459" i="2" s="1"/>
  <c r="C1404" i="2"/>
  <c r="C1415" i="2"/>
  <c r="D1424" i="2" s="1"/>
  <c r="C1413" i="2"/>
  <c r="C1409" i="2"/>
  <c r="F1406" i="2"/>
  <c r="C1400" i="2"/>
  <c r="AD1443" i="2"/>
  <c r="AE1462" i="2" s="1"/>
  <c r="T1438" i="2"/>
  <c r="AD1433" i="2"/>
  <c r="F1412" i="2"/>
  <c r="F1408" i="2"/>
  <c r="C1407" i="2"/>
  <c r="F1404" i="2"/>
  <c r="F1402" i="2"/>
  <c r="C1401" i="2"/>
  <c r="A1418" i="3"/>
  <c r="F1399" i="2"/>
  <c r="A1417" i="3"/>
  <c r="A1416" i="3"/>
  <c r="AX1248" i="2"/>
  <c r="AI1408" i="2"/>
  <c r="AI1404" i="2"/>
  <c r="AB1441" i="2"/>
  <c r="AI1413" i="2"/>
  <c r="AI1409" i="2"/>
  <c r="AI1405" i="2"/>
  <c r="F1413" i="2"/>
  <c r="C1412" i="2"/>
  <c r="F1409" i="2"/>
  <c r="AI1419" i="2"/>
  <c r="C1402" i="2"/>
  <c r="AI1400" i="2"/>
  <c r="F1400" i="2"/>
  <c r="AI1401" i="2"/>
  <c r="F1401" i="2"/>
  <c r="AB1437" i="2"/>
  <c r="F1410" i="2"/>
  <c r="F1405" i="2"/>
  <c r="AD1435" i="2"/>
  <c r="T1440" i="2"/>
  <c r="W1439" i="2"/>
  <c r="R1438" i="2"/>
  <c r="AX1263" i="2"/>
  <c r="AX1260" i="2"/>
  <c r="R1441" i="2"/>
  <c r="R1439" i="2"/>
  <c r="R1437" i="2"/>
  <c r="AI1412" i="2"/>
  <c r="AI1403" i="2"/>
  <c r="AI1398" i="2"/>
  <c r="C1405" i="2"/>
  <c r="F1415" i="2"/>
  <c r="G1424" i="2" s="1"/>
  <c r="C1411" i="2"/>
  <c r="AD1441" i="2"/>
  <c r="AB1436" i="2"/>
  <c r="R1440" i="2"/>
  <c r="AX1256" i="2"/>
  <c r="AX1252" i="2"/>
  <c r="AI1421" i="2"/>
  <c r="AJ1430" i="2" s="1"/>
  <c r="AB1443" i="2"/>
  <c r="AB1438" i="2"/>
  <c r="AB1435" i="2"/>
  <c r="W1440" i="2"/>
  <c r="W1437" i="2"/>
  <c r="AI1402" i="2"/>
  <c r="AX1255" i="2"/>
  <c r="AB1439" i="2"/>
  <c r="AD1436" i="2"/>
  <c r="R1442" i="2"/>
  <c r="AB1442" i="2"/>
  <c r="AD1439" i="2"/>
  <c r="AB1434" i="2"/>
  <c r="W1441" i="2"/>
  <c r="AI1411" i="2"/>
  <c r="AX1251" i="2"/>
  <c r="AI1415" i="2"/>
  <c r="AI1407" i="2"/>
  <c r="AX1259" i="2"/>
  <c r="AX1261" i="2"/>
  <c r="AX1257" i="2"/>
  <c r="AX1253" i="2"/>
  <c r="AX1249" i="2"/>
  <c r="AX1245" i="2"/>
  <c r="AX1262" i="2"/>
  <c r="AX1258" i="2"/>
  <c r="AX1254" i="2"/>
  <c r="AX1250" i="2"/>
  <c r="AX1246" i="2"/>
  <c r="AX1247" i="2"/>
  <c r="AI1418" i="2"/>
  <c r="AI1414" i="2"/>
  <c r="AI1410" i="2"/>
  <c r="AI1406" i="2"/>
  <c r="T1441" i="2"/>
  <c r="AS1590" i="2" l="1"/>
  <c r="AR1591" i="2"/>
  <c r="AQ1594" i="2"/>
  <c r="AO1592" i="2"/>
  <c r="AN1593" i="2"/>
  <c r="AT1593" i="2" s="1"/>
  <c r="AO1573" i="2"/>
  <c r="AP1589" i="2" s="1"/>
  <c r="AT1573" i="2"/>
  <c r="H1424" i="2"/>
  <c r="D1421" i="2"/>
  <c r="AJ1424" i="2"/>
  <c r="D1420" i="2"/>
  <c r="AJ1429" i="2"/>
  <c r="AJ1427" i="2"/>
  <c r="AJ1428" i="2"/>
  <c r="G1421" i="2"/>
  <c r="D1417" i="2"/>
  <c r="G1420" i="2"/>
  <c r="G1419" i="2"/>
  <c r="G1418" i="2"/>
  <c r="AJ1426" i="2"/>
  <c r="AJ1425" i="2"/>
  <c r="D1419" i="2"/>
  <c r="AJ1422" i="2"/>
  <c r="D1416" i="2"/>
  <c r="D1418" i="2"/>
  <c r="D1423" i="2"/>
  <c r="AJ1423" i="2"/>
  <c r="G1422" i="2"/>
  <c r="G1417" i="2"/>
  <c r="D1422" i="2"/>
  <c r="G1423" i="2"/>
  <c r="G1416" i="2"/>
  <c r="AJ1419" i="2"/>
  <c r="AJ1421" i="2"/>
  <c r="AJ1420" i="2"/>
  <c r="U1458" i="2"/>
  <c r="AJ1415" i="2"/>
  <c r="AE1460" i="2"/>
  <c r="U1456" i="2"/>
  <c r="AE1457" i="2"/>
  <c r="AE1456" i="2"/>
  <c r="AE1452" i="2"/>
  <c r="AE1455" i="2"/>
  <c r="U1457" i="2"/>
  <c r="D1415" i="2"/>
  <c r="U1455" i="2"/>
  <c r="AE1459" i="2"/>
  <c r="AE1458" i="2"/>
  <c r="D1414" i="2"/>
  <c r="AE1454" i="2"/>
  <c r="AE1453" i="2"/>
  <c r="AE1461" i="2"/>
  <c r="G1414" i="2"/>
  <c r="AJ1416" i="2"/>
  <c r="AJ1418" i="2"/>
  <c r="AJ1417" i="2"/>
  <c r="G1415" i="2"/>
  <c r="AJ1411" i="2"/>
  <c r="AJ1414" i="2"/>
  <c r="AJ1412" i="2"/>
  <c r="G1410" i="2"/>
  <c r="D1411" i="2"/>
  <c r="AJ1413" i="2"/>
  <c r="G1411" i="2"/>
  <c r="G1413" i="2"/>
  <c r="G1412" i="2"/>
  <c r="D1413" i="2"/>
  <c r="D1412" i="2"/>
  <c r="G1408" i="2"/>
  <c r="D1409" i="2"/>
  <c r="D1408" i="2"/>
  <c r="G1409" i="2"/>
  <c r="AJ1407" i="2"/>
  <c r="AJ1406" i="2"/>
  <c r="AJ1405" i="2"/>
  <c r="AJ1408" i="2"/>
  <c r="AJ1410" i="2"/>
  <c r="AJ1409" i="2"/>
  <c r="D1410" i="2"/>
  <c r="Y1425" i="2"/>
  <c r="Z1425" i="2"/>
  <c r="AA1425" i="2"/>
  <c r="AC1425" i="2"/>
  <c r="Y1426" i="2"/>
  <c r="Z1426" i="2"/>
  <c r="AA1426" i="2"/>
  <c r="AC1426" i="2"/>
  <c r="Y1427" i="2"/>
  <c r="Z1427" i="2"/>
  <c r="AA1427" i="2"/>
  <c r="AC1427" i="2"/>
  <c r="Y1428" i="2"/>
  <c r="Z1428" i="2"/>
  <c r="AA1428" i="2"/>
  <c r="AC1428" i="2"/>
  <c r="Y1429" i="2"/>
  <c r="Z1429" i="2"/>
  <c r="AA1429" i="2"/>
  <c r="AC1429" i="2"/>
  <c r="Y1430" i="2"/>
  <c r="Z1430" i="2"/>
  <c r="AA1430" i="2"/>
  <c r="AC1430" i="2"/>
  <c r="Y1431" i="2"/>
  <c r="Z1431" i="2"/>
  <c r="AA1431" i="2"/>
  <c r="AC1431" i="2"/>
  <c r="H1414" i="2" l="1"/>
  <c r="H1416" i="2"/>
  <c r="H1415" i="2"/>
  <c r="AQ1595" i="2"/>
  <c r="AP1583" i="2"/>
  <c r="AP1592" i="2"/>
  <c r="AP1590" i="2"/>
  <c r="AP1588" i="2"/>
  <c r="AP1587" i="2"/>
  <c r="AO1593" i="2"/>
  <c r="AN1594" i="2"/>
  <c r="AT1594" i="2" s="1"/>
  <c r="AP1591" i="2"/>
  <c r="AP1586" i="2"/>
  <c r="AS1591" i="2"/>
  <c r="AR1592" i="2"/>
  <c r="AP1584" i="2"/>
  <c r="AP1581" i="2"/>
  <c r="AP1582" i="2"/>
  <c r="AP1585" i="2"/>
  <c r="H1421" i="2"/>
  <c r="AD1427" i="2"/>
  <c r="AD1428" i="2"/>
  <c r="AD1426" i="2"/>
  <c r="H1417" i="2"/>
  <c r="H1420" i="2"/>
  <c r="H1422" i="2"/>
  <c r="H1419" i="2"/>
  <c r="H1423" i="2"/>
  <c r="H1418" i="2"/>
  <c r="H1410" i="2"/>
  <c r="H1409" i="2"/>
  <c r="H1412" i="2"/>
  <c r="H1411" i="2"/>
  <c r="H1413" i="2"/>
  <c r="H1408" i="2"/>
  <c r="AD1429" i="2"/>
  <c r="AD1431" i="2"/>
  <c r="AD1432" i="2"/>
  <c r="AE1451" i="2" s="1"/>
  <c r="AB1429" i="2"/>
  <c r="AB1426" i="2"/>
  <c r="AB1425" i="2"/>
  <c r="AB1430" i="2"/>
  <c r="AB1428" i="2"/>
  <c r="AB1427" i="2"/>
  <c r="AD1430" i="2"/>
  <c r="AB1431" i="2"/>
  <c r="O1418" i="2"/>
  <c r="P1418" i="2"/>
  <c r="Q1418" i="2"/>
  <c r="S1418" i="2"/>
  <c r="V1418" i="2"/>
  <c r="O1419" i="2"/>
  <c r="P1419" i="2"/>
  <c r="Q1419" i="2"/>
  <c r="S1419" i="2"/>
  <c r="V1419" i="2"/>
  <c r="O1420" i="2"/>
  <c r="P1420" i="2"/>
  <c r="Q1420" i="2"/>
  <c r="S1420" i="2"/>
  <c r="V1420" i="2"/>
  <c r="O1421" i="2"/>
  <c r="P1421" i="2"/>
  <c r="Q1421" i="2"/>
  <c r="S1421" i="2"/>
  <c r="V1421" i="2"/>
  <c r="O1422" i="2"/>
  <c r="P1422" i="2"/>
  <c r="Q1422" i="2"/>
  <c r="S1422" i="2"/>
  <c r="V1422" i="2"/>
  <c r="O1423" i="2"/>
  <c r="P1423" i="2"/>
  <c r="Q1423" i="2"/>
  <c r="S1423" i="2"/>
  <c r="V1423" i="2"/>
  <c r="O1424" i="2"/>
  <c r="P1424" i="2"/>
  <c r="Q1424" i="2"/>
  <c r="S1424" i="2"/>
  <c r="V1424" i="2"/>
  <c r="O1425" i="2"/>
  <c r="P1425" i="2"/>
  <c r="Q1425" i="2"/>
  <c r="S1425" i="2"/>
  <c r="V1425" i="2"/>
  <c r="O1426" i="2"/>
  <c r="P1426" i="2"/>
  <c r="Q1426" i="2"/>
  <c r="S1426" i="2"/>
  <c r="V1426" i="2"/>
  <c r="O1427" i="2"/>
  <c r="P1427" i="2"/>
  <c r="Q1427" i="2"/>
  <c r="S1427" i="2"/>
  <c r="V1427" i="2"/>
  <c r="O1428" i="2"/>
  <c r="P1428" i="2"/>
  <c r="Q1428" i="2"/>
  <c r="S1428" i="2"/>
  <c r="V1428" i="2"/>
  <c r="O1429" i="2"/>
  <c r="P1429" i="2"/>
  <c r="Q1429" i="2"/>
  <c r="S1429" i="2"/>
  <c r="V1429" i="2"/>
  <c r="O1430" i="2"/>
  <c r="P1430" i="2"/>
  <c r="Q1430" i="2"/>
  <c r="S1430" i="2"/>
  <c r="V1430" i="2"/>
  <c r="O1431" i="2"/>
  <c r="P1431" i="2"/>
  <c r="Q1431" i="2"/>
  <c r="S1431" i="2"/>
  <c r="V1431" i="2"/>
  <c r="O1432" i="2"/>
  <c r="P1432" i="2"/>
  <c r="Q1432" i="2"/>
  <c r="S1432" i="2"/>
  <c r="V1432" i="2"/>
  <c r="O1433" i="2"/>
  <c r="P1433" i="2"/>
  <c r="Q1433" i="2"/>
  <c r="S1433" i="2"/>
  <c r="V1433" i="2"/>
  <c r="O1434" i="2"/>
  <c r="P1434" i="2"/>
  <c r="Q1434" i="2"/>
  <c r="S1434" i="2"/>
  <c r="V1434" i="2"/>
  <c r="O1435" i="2"/>
  <c r="P1435" i="2"/>
  <c r="Q1435" i="2"/>
  <c r="S1435" i="2"/>
  <c r="V1435" i="2"/>
  <c r="O1436" i="2"/>
  <c r="P1436" i="2"/>
  <c r="Q1436" i="2"/>
  <c r="S1436" i="2"/>
  <c r="T1437" i="2" s="1"/>
  <c r="U1454" i="2" s="1"/>
  <c r="V1436" i="2"/>
  <c r="J1420" i="2"/>
  <c r="K1420" i="2"/>
  <c r="L1420" i="2"/>
  <c r="J1421" i="2"/>
  <c r="K1421" i="2"/>
  <c r="L1421" i="2"/>
  <c r="J1422" i="2"/>
  <c r="K1422" i="2"/>
  <c r="L1422" i="2"/>
  <c r="J1423" i="2"/>
  <c r="K1423" i="2"/>
  <c r="L1423" i="2"/>
  <c r="J1424" i="2"/>
  <c r="K1424" i="2"/>
  <c r="L1424" i="2"/>
  <c r="J1425" i="2"/>
  <c r="K1425" i="2"/>
  <c r="L1425" i="2"/>
  <c r="J1426" i="2"/>
  <c r="K1426" i="2"/>
  <c r="L1426" i="2"/>
  <c r="J1427" i="2"/>
  <c r="K1427" i="2"/>
  <c r="L1427" i="2"/>
  <c r="J1428" i="2"/>
  <c r="K1428" i="2"/>
  <c r="L1428" i="2"/>
  <c r="J1429" i="2"/>
  <c r="K1429" i="2"/>
  <c r="L1429" i="2"/>
  <c r="J1430" i="2"/>
  <c r="K1430" i="2"/>
  <c r="L1430" i="2"/>
  <c r="J1431" i="2"/>
  <c r="K1431" i="2"/>
  <c r="L1431" i="2"/>
  <c r="J1432" i="2"/>
  <c r="K1432" i="2"/>
  <c r="L1432" i="2"/>
  <c r="J1433" i="2"/>
  <c r="K1433" i="2"/>
  <c r="L1433" i="2"/>
  <c r="J1434" i="2"/>
  <c r="K1434" i="2"/>
  <c r="L1434" i="2"/>
  <c r="J1435" i="2"/>
  <c r="K1435" i="2"/>
  <c r="L1435" i="2"/>
  <c r="J1436" i="2"/>
  <c r="K1436" i="2"/>
  <c r="L1436" i="2"/>
  <c r="J1437" i="2"/>
  <c r="K1437" i="2"/>
  <c r="L1437" i="2"/>
  <c r="J1438" i="2"/>
  <c r="K1438" i="2"/>
  <c r="L1438" i="2"/>
  <c r="J1439" i="2"/>
  <c r="K1439" i="2"/>
  <c r="L1439" i="2"/>
  <c r="J1440" i="2"/>
  <c r="K1440" i="2"/>
  <c r="L1440" i="2"/>
  <c r="J1441" i="2"/>
  <c r="K1441" i="2"/>
  <c r="L1441" i="2"/>
  <c r="J1442" i="2"/>
  <c r="K1442" i="2"/>
  <c r="L1442" i="2"/>
  <c r="J1443" i="2"/>
  <c r="K1443" i="2"/>
  <c r="L1443" i="2"/>
  <c r="J1444" i="2"/>
  <c r="K1444" i="2"/>
  <c r="L1444" i="2"/>
  <c r="J1445" i="2"/>
  <c r="K1445" i="2"/>
  <c r="L1445" i="2"/>
  <c r="J1446" i="2"/>
  <c r="K1446" i="2"/>
  <c r="L1446" i="2"/>
  <c r="J1447" i="2"/>
  <c r="K1447" i="2"/>
  <c r="L1447" i="2"/>
  <c r="A1383" i="2"/>
  <c r="B1401" i="3" s="1"/>
  <c r="B1383" i="2"/>
  <c r="E1383" i="2"/>
  <c r="A1384" i="2"/>
  <c r="B1402" i="3" s="1"/>
  <c r="B1384" i="2"/>
  <c r="E1384" i="2"/>
  <c r="A1385" i="2"/>
  <c r="B1403" i="3" s="1"/>
  <c r="B1385" i="2"/>
  <c r="E1385" i="2"/>
  <c r="A1386" i="2"/>
  <c r="B1404" i="3" s="1"/>
  <c r="B1386" i="2"/>
  <c r="E1386" i="2"/>
  <c r="A1387" i="2"/>
  <c r="B1405" i="3" s="1"/>
  <c r="B1387" i="2"/>
  <c r="E1387" i="2"/>
  <c r="A1388" i="2"/>
  <c r="B1406" i="3" s="1"/>
  <c r="B1388" i="2"/>
  <c r="E1388" i="2"/>
  <c r="A1389" i="2"/>
  <c r="B1407" i="3" s="1"/>
  <c r="B1389" i="2"/>
  <c r="E1389" i="2"/>
  <c r="A1390" i="2"/>
  <c r="B1408" i="3" s="1"/>
  <c r="B1390" i="2"/>
  <c r="E1390" i="2"/>
  <c r="A1391" i="2"/>
  <c r="B1409" i="3" s="1"/>
  <c r="B1391" i="2"/>
  <c r="E1391" i="2"/>
  <c r="A1392" i="2"/>
  <c r="B1410" i="3" s="1"/>
  <c r="B1392" i="2"/>
  <c r="E1392" i="2"/>
  <c r="A1393" i="2"/>
  <c r="B1411" i="3" s="1"/>
  <c r="B1393" i="2"/>
  <c r="E1393" i="2"/>
  <c r="A1394" i="2"/>
  <c r="B1412" i="3" s="1"/>
  <c r="B1394" i="2"/>
  <c r="E1394" i="2"/>
  <c r="A1395" i="2"/>
  <c r="B1413" i="3" s="1"/>
  <c r="B1395" i="2"/>
  <c r="E1395" i="2"/>
  <c r="A1396" i="2"/>
  <c r="B1414" i="3" s="1"/>
  <c r="B1396" i="2"/>
  <c r="E1396" i="2"/>
  <c r="A1397" i="2"/>
  <c r="B1415" i="3" s="1"/>
  <c r="B1397" i="2"/>
  <c r="C1398" i="2" s="1"/>
  <c r="D1407" i="2" s="1"/>
  <c r="E1397" i="2"/>
  <c r="F1398" i="2" s="1"/>
  <c r="G1407" i="2" s="1"/>
  <c r="AS1592" i="2" l="1"/>
  <c r="AR1593" i="2"/>
  <c r="AP1593" i="2"/>
  <c r="AO1594" i="2"/>
  <c r="AN1595" i="2"/>
  <c r="AQ1596" i="2"/>
  <c r="H1407" i="2"/>
  <c r="AE1449" i="2"/>
  <c r="AE1450" i="2"/>
  <c r="AE1448" i="2"/>
  <c r="AE1447" i="2"/>
  <c r="AE1445" i="2"/>
  <c r="AE1446" i="2"/>
  <c r="A1415" i="3"/>
  <c r="A1413" i="3"/>
  <c r="A1414" i="3"/>
  <c r="F1388" i="2"/>
  <c r="M1440" i="2"/>
  <c r="M1436" i="2"/>
  <c r="M1432" i="2"/>
  <c r="M1428" i="2"/>
  <c r="M1424" i="2"/>
  <c r="R1433" i="2"/>
  <c r="W1431" i="2"/>
  <c r="T1424" i="2"/>
  <c r="W1423" i="2"/>
  <c r="T1420" i="2"/>
  <c r="W1419" i="2"/>
  <c r="A1412" i="3"/>
  <c r="A1411" i="3"/>
  <c r="A1410" i="3"/>
  <c r="F1389" i="2"/>
  <c r="C1388" i="2"/>
  <c r="A1409" i="3"/>
  <c r="C1393" i="2"/>
  <c r="F1386" i="2"/>
  <c r="C1385" i="2"/>
  <c r="M1445" i="2"/>
  <c r="M1441" i="2"/>
  <c r="M1437" i="2"/>
  <c r="M1433" i="2"/>
  <c r="M1429" i="2"/>
  <c r="T1435" i="2"/>
  <c r="W1434" i="2"/>
  <c r="T1427" i="2"/>
  <c r="C1391" i="2"/>
  <c r="M1423" i="2"/>
  <c r="A1406" i="3"/>
  <c r="F1392" i="2"/>
  <c r="A1407" i="3"/>
  <c r="A1408" i="3"/>
  <c r="A1405" i="3"/>
  <c r="F1397" i="2"/>
  <c r="G1406" i="2" s="1"/>
  <c r="W1418" i="2"/>
  <c r="R1423" i="2"/>
  <c r="C1387" i="2"/>
  <c r="A1404" i="3"/>
  <c r="M1425" i="2"/>
  <c r="M1447" i="2"/>
  <c r="M1443" i="2"/>
  <c r="M1439" i="2"/>
  <c r="M1435" i="2"/>
  <c r="M1431" i="2"/>
  <c r="M1427" i="2"/>
  <c r="C1396" i="2"/>
  <c r="M1444" i="2"/>
  <c r="C1394" i="2"/>
  <c r="M1446" i="2"/>
  <c r="M1442" i="2"/>
  <c r="M1438" i="2"/>
  <c r="M1434" i="2"/>
  <c r="M1430" i="2"/>
  <c r="M1426" i="2"/>
  <c r="A1402" i="3"/>
  <c r="A1403" i="3"/>
  <c r="M1420" i="2"/>
  <c r="A1401" i="3"/>
  <c r="F1394" i="2"/>
  <c r="T1436" i="2"/>
  <c r="U1453" i="2" s="1"/>
  <c r="W1435" i="2"/>
  <c r="R1422" i="2"/>
  <c r="C1397" i="2"/>
  <c r="D1406" i="2" s="1"/>
  <c r="C1390" i="2"/>
  <c r="M1421" i="2"/>
  <c r="R1429" i="2"/>
  <c r="R1425" i="2"/>
  <c r="M1422" i="2"/>
  <c r="T1426" i="2"/>
  <c r="W1425" i="2"/>
  <c r="T1421" i="2"/>
  <c r="F1395" i="2"/>
  <c r="C1392" i="2"/>
  <c r="C1386" i="2"/>
  <c r="R1419" i="2"/>
  <c r="C1395" i="2"/>
  <c r="F1390" i="2"/>
  <c r="C1389" i="2"/>
  <c r="F1387" i="2"/>
  <c r="F1384" i="2"/>
  <c r="T1425" i="2"/>
  <c r="R1421" i="2"/>
  <c r="F1396" i="2"/>
  <c r="F1393" i="2"/>
  <c r="F1391" i="2"/>
  <c r="F1385" i="2"/>
  <c r="C1384" i="2"/>
  <c r="T1431" i="2"/>
  <c r="W1430" i="2"/>
  <c r="W1427" i="2"/>
  <c r="W1424" i="2"/>
  <c r="T1422" i="2"/>
  <c r="W1421" i="2"/>
  <c r="R1420" i="2"/>
  <c r="T1419" i="2"/>
  <c r="R1418" i="2"/>
  <c r="T1433" i="2"/>
  <c r="T1429" i="2"/>
  <c r="W1436" i="2"/>
  <c r="R1435" i="2"/>
  <c r="W1432" i="2"/>
  <c r="R1431" i="2"/>
  <c r="W1428" i="2"/>
  <c r="R1427" i="2"/>
  <c r="R1424" i="2"/>
  <c r="T1423" i="2"/>
  <c r="R1436" i="2"/>
  <c r="T1434" i="2"/>
  <c r="U1451" i="2" s="1"/>
  <c r="W1433" i="2"/>
  <c r="R1432" i="2"/>
  <c r="T1430" i="2"/>
  <c r="W1429" i="2"/>
  <c r="R1428" i="2"/>
  <c r="R1426" i="2"/>
  <c r="W1422" i="2"/>
  <c r="R1434" i="2"/>
  <c r="R1430" i="2"/>
  <c r="W1426" i="2"/>
  <c r="W1420" i="2"/>
  <c r="T1432" i="2"/>
  <c r="T1428" i="2"/>
  <c r="Y1418" i="2"/>
  <c r="Z1418" i="2"/>
  <c r="AA1418" i="2"/>
  <c r="AC1418" i="2"/>
  <c r="Y1419" i="2"/>
  <c r="Z1419" i="2"/>
  <c r="AA1419" i="2"/>
  <c r="AC1419" i="2"/>
  <c r="Y1420" i="2"/>
  <c r="Z1420" i="2"/>
  <c r="AA1420" i="2"/>
  <c r="AC1420" i="2"/>
  <c r="Y1421" i="2"/>
  <c r="Z1421" i="2"/>
  <c r="AA1421" i="2"/>
  <c r="AC1421" i="2"/>
  <c r="Y1422" i="2"/>
  <c r="Z1422" i="2"/>
  <c r="AA1422" i="2"/>
  <c r="AC1422" i="2"/>
  <c r="AD1422" i="2" s="1"/>
  <c r="Y1423" i="2"/>
  <c r="Z1423" i="2"/>
  <c r="AA1423" i="2"/>
  <c r="AC1423" i="2"/>
  <c r="Y1424" i="2"/>
  <c r="Z1424" i="2"/>
  <c r="AA1424" i="2"/>
  <c r="AC1424" i="2"/>
  <c r="AO1595" i="2" l="1"/>
  <c r="AN1596" i="2"/>
  <c r="AP1594" i="2"/>
  <c r="AT1595" i="2"/>
  <c r="AS1593" i="2"/>
  <c r="AR1594" i="2"/>
  <c r="AQ1597" i="2"/>
  <c r="AD1420" i="2"/>
  <c r="AD1421" i="2"/>
  <c r="U1449" i="2"/>
  <c r="U1448" i="2"/>
  <c r="U1452" i="2"/>
  <c r="U1450" i="2"/>
  <c r="U1447" i="2"/>
  <c r="U1446" i="2"/>
  <c r="U1444" i="2"/>
  <c r="U1445" i="2"/>
  <c r="U1443" i="2"/>
  <c r="U1440" i="2"/>
  <c r="D1398" i="2"/>
  <c r="D1405" i="2"/>
  <c r="U1437" i="2"/>
  <c r="G1402" i="2"/>
  <c r="D1404" i="2"/>
  <c r="G1405" i="2"/>
  <c r="H1406" i="2"/>
  <c r="G1401" i="2"/>
  <c r="G1400" i="2"/>
  <c r="U1442" i="2"/>
  <c r="G1399" i="2"/>
  <c r="D1401" i="2"/>
  <c r="G1398" i="2"/>
  <c r="U1439" i="2"/>
  <c r="G1404" i="2"/>
  <c r="D1399" i="2"/>
  <c r="D1403" i="2"/>
  <c r="D1402" i="2"/>
  <c r="U1438" i="2"/>
  <c r="G1403" i="2"/>
  <c r="D1400" i="2"/>
  <c r="U1441" i="2"/>
  <c r="D1397" i="2"/>
  <c r="G1397" i="2"/>
  <c r="U1436" i="2"/>
  <c r="G1396" i="2"/>
  <c r="D1396" i="2"/>
  <c r="G1394" i="2"/>
  <c r="D1395" i="2"/>
  <c r="AD1419" i="2"/>
  <c r="D1393" i="2"/>
  <c r="G1393" i="2"/>
  <c r="G1395" i="2"/>
  <c r="AD1424" i="2"/>
  <c r="AD1425" i="2"/>
  <c r="AE1444" i="2" s="1"/>
  <c r="AD1423" i="2"/>
  <c r="D1394" i="2"/>
  <c r="AB1420" i="2"/>
  <c r="AB1422" i="2"/>
  <c r="AB1421" i="2"/>
  <c r="AB1419" i="2"/>
  <c r="AB1423" i="2"/>
  <c r="AB1418" i="2"/>
  <c r="AB1424" i="2"/>
  <c r="AG1372" i="2"/>
  <c r="AH1372" i="2"/>
  <c r="AK1372" i="2"/>
  <c r="AG1373" i="2"/>
  <c r="AH1373" i="2"/>
  <c r="AK1373" i="2"/>
  <c r="AG1374" i="2"/>
  <c r="AH1374" i="2"/>
  <c r="AK1374" i="2"/>
  <c r="AG1375" i="2"/>
  <c r="AH1375" i="2"/>
  <c r="AK1375" i="2"/>
  <c r="AG1376" i="2"/>
  <c r="AH1376" i="2"/>
  <c r="AK1376" i="2"/>
  <c r="AG1377" i="2"/>
  <c r="AH1377" i="2"/>
  <c r="AK1377" i="2"/>
  <c r="AG1378" i="2"/>
  <c r="AH1378" i="2"/>
  <c r="AK1378" i="2"/>
  <c r="AG1379" i="2"/>
  <c r="AH1379" i="2"/>
  <c r="AK1379" i="2"/>
  <c r="AG1380" i="2"/>
  <c r="AH1380" i="2"/>
  <c r="AK1380" i="2"/>
  <c r="AG1381" i="2"/>
  <c r="AH1381" i="2"/>
  <c r="AK1381" i="2"/>
  <c r="AG1382" i="2"/>
  <c r="AH1382" i="2"/>
  <c r="AK1382" i="2"/>
  <c r="AG1383" i="2"/>
  <c r="AH1383" i="2"/>
  <c r="AK1383" i="2"/>
  <c r="AG1384" i="2"/>
  <c r="AH1384" i="2"/>
  <c r="AK1384" i="2"/>
  <c r="AG1385" i="2"/>
  <c r="AH1385" i="2"/>
  <c r="AK1385" i="2"/>
  <c r="AG1386" i="2"/>
  <c r="AH1386" i="2"/>
  <c r="AK1386" i="2"/>
  <c r="AG1387" i="2"/>
  <c r="AH1387" i="2"/>
  <c r="AK1387" i="2"/>
  <c r="AG1388" i="2"/>
  <c r="AH1388" i="2"/>
  <c r="AK1388" i="2"/>
  <c r="AG1389" i="2"/>
  <c r="AH1389" i="2"/>
  <c r="AK1389" i="2"/>
  <c r="AG1390" i="2"/>
  <c r="AH1390" i="2"/>
  <c r="AK1390" i="2"/>
  <c r="AG1391" i="2"/>
  <c r="AH1391" i="2"/>
  <c r="AK1391" i="2"/>
  <c r="AG1392" i="2"/>
  <c r="AH1392" i="2"/>
  <c r="AK1392" i="2"/>
  <c r="AG1393" i="2"/>
  <c r="AH1393" i="2"/>
  <c r="AK1393" i="2"/>
  <c r="AG1394" i="2"/>
  <c r="AH1394" i="2"/>
  <c r="AI1395" i="2" s="1"/>
  <c r="AJ1404" i="2" s="1"/>
  <c r="AK1394" i="2"/>
  <c r="H1398" i="2" l="1"/>
  <c r="H1395" i="2"/>
  <c r="AQ1598" i="2"/>
  <c r="AO1596" i="2"/>
  <c r="AN1597" i="2"/>
  <c r="AT1596" i="2"/>
  <c r="AP1595" i="2"/>
  <c r="AS1594" i="2"/>
  <c r="AR1595" i="2"/>
  <c r="H1394" i="2"/>
  <c r="H1405" i="2"/>
  <c r="AE1442" i="2"/>
  <c r="H1397" i="2"/>
  <c r="H1404" i="2"/>
  <c r="H1402" i="2"/>
  <c r="AE1443" i="2"/>
  <c r="H1399" i="2"/>
  <c r="H1401" i="2"/>
  <c r="AE1441" i="2"/>
  <c r="H1403" i="2"/>
  <c r="H1400" i="2"/>
  <c r="AE1439" i="2"/>
  <c r="AE1438" i="2"/>
  <c r="AE1440" i="2"/>
  <c r="AI1393" i="2"/>
  <c r="AI1394" i="2"/>
  <c r="AJ1403" i="2" s="1"/>
  <c r="H1396" i="2"/>
  <c r="H1393" i="2"/>
  <c r="AI1386" i="2"/>
  <c r="AI1390" i="2"/>
  <c r="AI1392" i="2"/>
  <c r="AI1385" i="2"/>
  <c r="AI1389" i="2"/>
  <c r="AI1377" i="2"/>
  <c r="AI1373" i="2"/>
  <c r="AI1378" i="2"/>
  <c r="AI1374" i="2"/>
  <c r="AI1381" i="2"/>
  <c r="AI1376" i="2"/>
  <c r="AI1384" i="2"/>
  <c r="AI1382" i="2"/>
  <c r="AI1388" i="2"/>
  <c r="AI1380" i="2"/>
  <c r="AI1375" i="2"/>
  <c r="AI1391" i="2"/>
  <c r="AI1387" i="2"/>
  <c r="AI1383" i="2"/>
  <c r="AI1379" i="2"/>
  <c r="O1400" i="2"/>
  <c r="P1400" i="2"/>
  <c r="Q1400" i="2"/>
  <c r="S1400" i="2"/>
  <c r="V1400" i="2"/>
  <c r="O1401" i="2"/>
  <c r="P1401" i="2"/>
  <c r="Q1401" i="2"/>
  <c r="S1401" i="2"/>
  <c r="V1401" i="2"/>
  <c r="O1402" i="2"/>
  <c r="P1402" i="2"/>
  <c r="Q1402" i="2"/>
  <c r="S1402" i="2"/>
  <c r="V1402" i="2"/>
  <c r="O1403" i="2"/>
  <c r="P1403" i="2"/>
  <c r="Q1403" i="2"/>
  <c r="S1403" i="2"/>
  <c r="V1403" i="2"/>
  <c r="O1404" i="2"/>
  <c r="P1404" i="2"/>
  <c r="Q1404" i="2"/>
  <c r="S1404" i="2"/>
  <c r="V1404" i="2"/>
  <c r="O1405" i="2"/>
  <c r="P1405" i="2"/>
  <c r="Q1405" i="2"/>
  <c r="S1405" i="2"/>
  <c r="V1405" i="2"/>
  <c r="O1406" i="2"/>
  <c r="P1406" i="2"/>
  <c r="Q1406" i="2"/>
  <c r="S1406" i="2"/>
  <c r="V1406" i="2"/>
  <c r="O1407" i="2"/>
  <c r="P1407" i="2"/>
  <c r="Q1407" i="2"/>
  <c r="S1407" i="2"/>
  <c r="V1407" i="2"/>
  <c r="O1408" i="2"/>
  <c r="P1408" i="2"/>
  <c r="Q1408" i="2"/>
  <c r="S1408" i="2"/>
  <c r="V1408" i="2"/>
  <c r="O1409" i="2"/>
  <c r="P1409" i="2"/>
  <c r="Q1409" i="2"/>
  <c r="S1409" i="2"/>
  <c r="V1409" i="2"/>
  <c r="O1410" i="2"/>
  <c r="P1410" i="2"/>
  <c r="Q1410" i="2"/>
  <c r="S1410" i="2"/>
  <c r="V1410" i="2"/>
  <c r="O1411" i="2"/>
  <c r="P1411" i="2"/>
  <c r="Q1411" i="2"/>
  <c r="S1411" i="2"/>
  <c r="V1411" i="2"/>
  <c r="O1412" i="2"/>
  <c r="P1412" i="2"/>
  <c r="Q1412" i="2"/>
  <c r="S1412" i="2"/>
  <c r="V1412" i="2"/>
  <c r="O1413" i="2"/>
  <c r="P1413" i="2"/>
  <c r="Q1413" i="2"/>
  <c r="S1413" i="2"/>
  <c r="V1413" i="2"/>
  <c r="O1414" i="2"/>
  <c r="P1414" i="2"/>
  <c r="Q1414" i="2"/>
  <c r="S1414" i="2"/>
  <c r="V1414" i="2"/>
  <c r="O1415" i="2"/>
  <c r="P1415" i="2"/>
  <c r="Q1415" i="2"/>
  <c r="S1415" i="2"/>
  <c r="V1415" i="2"/>
  <c r="O1416" i="2"/>
  <c r="P1416" i="2"/>
  <c r="Q1416" i="2"/>
  <c r="S1416" i="2"/>
  <c r="V1416" i="2"/>
  <c r="O1417" i="2"/>
  <c r="P1417" i="2"/>
  <c r="Q1417" i="2"/>
  <c r="S1417" i="2"/>
  <c r="T1418" i="2" s="1"/>
  <c r="U1435" i="2" s="1"/>
  <c r="V1417" i="2"/>
  <c r="A1368" i="2"/>
  <c r="B1386" i="3" s="1"/>
  <c r="A1386" i="3" s="1"/>
  <c r="B1368" i="2"/>
  <c r="E1368" i="2"/>
  <c r="A1369" i="2"/>
  <c r="B1387" i="3" s="1"/>
  <c r="B1369" i="2"/>
  <c r="E1369" i="2"/>
  <c r="A1370" i="2"/>
  <c r="B1388" i="3" s="1"/>
  <c r="A1388" i="3" s="1"/>
  <c r="B1370" i="2"/>
  <c r="E1370" i="2"/>
  <c r="A1371" i="2"/>
  <c r="B1389" i="3" s="1"/>
  <c r="B1371" i="2"/>
  <c r="E1371" i="2"/>
  <c r="A1372" i="2"/>
  <c r="B1390" i="3" s="1"/>
  <c r="B1372" i="2"/>
  <c r="E1372" i="2"/>
  <c r="A1373" i="2"/>
  <c r="B1391" i="3" s="1"/>
  <c r="B1373" i="2"/>
  <c r="E1373" i="2"/>
  <c r="A1374" i="2"/>
  <c r="B1392" i="3" s="1"/>
  <c r="B1374" i="2"/>
  <c r="E1374" i="2"/>
  <c r="A1375" i="2"/>
  <c r="B1393" i="3" s="1"/>
  <c r="B1375" i="2"/>
  <c r="E1375" i="2"/>
  <c r="A1376" i="2"/>
  <c r="B1394" i="3" s="1"/>
  <c r="B1376" i="2"/>
  <c r="E1376" i="2"/>
  <c r="A1377" i="2"/>
  <c r="B1395" i="3" s="1"/>
  <c r="B1377" i="2"/>
  <c r="E1377" i="2"/>
  <c r="A1378" i="2"/>
  <c r="B1396" i="3" s="1"/>
  <c r="B1378" i="2"/>
  <c r="E1378" i="2"/>
  <c r="A1379" i="2"/>
  <c r="B1397" i="3" s="1"/>
  <c r="B1379" i="2"/>
  <c r="E1379" i="2"/>
  <c r="A1380" i="2"/>
  <c r="B1398" i="3" s="1"/>
  <c r="B1380" i="2"/>
  <c r="E1380" i="2"/>
  <c r="A1381" i="2"/>
  <c r="B1399" i="3" s="1"/>
  <c r="B1381" i="2"/>
  <c r="E1381" i="2"/>
  <c r="A1382" i="2"/>
  <c r="B1400" i="3" s="1"/>
  <c r="B1382" i="2"/>
  <c r="C1383" i="2" s="1"/>
  <c r="D1392" i="2" s="1"/>
  <c r="E1382" i="2"/>
  <c r="F1383" i="2" s="1"/>
  <c r="G1392" i="2" s="1"/>
  <c r="AO1597" i="2" l="1"/>
  <c r="AN1598" i="2"/>
  <c r="AP1596" i="2"/>
  <c r="AS1595" i="2"/>
  <c r="AR1596" i="2"/>
  <c r="AT1597" i="2"/>
  <c r="AQ1599" i="2"/>
  <c r="AT1598" i="2"/>
  <c r="AJ1396" i="2"/>
  <c r="AJ1397" i="2"/>
  <c r="AJ1399" i="2"/>
  <c r="AJ1400" i="2"/>
  <c r="AJ1398" i="2"/>
  <c r="AJ1395" i="2"/>
  <c r="AJ1402" i="2"/>
  <c r="AJ1401" i="2"/>
  <c r="T1410" i="2"/>
  <c r="F1371" i="2"/>
  <c r="AJ1390" i="2"/>
  <c r="AJ1391" i="2"/>
  <c r="A1400" i="3"/>
  <c r="AJ1393" i="2"/>
  <c r="AJ1394" i="2"/>
  <c r="C1373" i="2"/>
  <c r="A1399" i="3"/>
  <c r="F1372" i="2"/>
  <c r="F1373" i="2"/>
  <c r="AJ1392" i="2"/>
  <c r="AJ1388" i="2"/>
  <c r="C1376" i="2"/>
  <c r="T1411" i="2"/>
  <c r="AJ1389" i="2"/>
  <c r="A1397" i="3"/>
  <c r="A1398" i="3"/>
  <c r="H1392" i="2"/>
  <c r="A1395" i="3"/>
  <c r="A1396" i="3"/>
  <c r="F1378" i="2"/>
  <c r="AJ1382" i="2"/>
  <c r="C1380" i="2"/>
  <c r="C1378" i="2"/>
  <c r="C1379" i="2"/>
  <c r="AJ1384" i="2"/>
  <c r="AJ1387" i="2"/>
  <c r="AJ1385" i="2"/>
  <c r="A1394" i="3"/>
  <c r="AJ1386" i="2"/>
  <c r="F1379" i="2"/>
  <c r="C1377" i="2"/>
  <c r="F1380" i="2"/>
  <c r="C1374" i="2"/>
  <c r="A1390" i="3"/>
  <c r="T1408" i="2"/>
  <c r="A1392" i="3"/>
  <c r="A1391" i="3"/>
  <c r="A1393" i="3"/>
  <c r="T1407" i="2"/>
  <c r="C1382" i="2"/>
  <c r="D1391" i="2" s="1"/>
  <c r="AJ1383" i="2"/>
  <c r="A1389" i="3"/>
  <c r="T1416" i="2"/>
  <c r="R1409" i="2"/>
  <c r="T1406" i="2"/>
  <c r="F1377" i="2"/>
  <c r="C1375" i="2"/>
  <c r="C1370" i="2"/>
  <c r="R1416" i="2"/>
  <c r="F1369" i="2"/>
  <c r="W1409" i="2"/>
  <c r="W1406" i="2"/>
  <c r="F1370" i="2"/>
  <c r="C1369" i="2"/>
  <c r="R1417" i="2"/>
  <c r="T1412" i="2"/>
  <c r="W1410" i="2"/>
  <c r="R1408" i="2"/>
  <c r="W1407" i="2"/>
  <c r="R1401" i="2"/>
  <c r="T1414" i="2"/>
  <c r="F1381" i="2"/>
  <c r="C1381" i="2"/>
  <c r="F1375" i="2"/>
  <c r="A1387" i="3"/>
  <c r="W1408" i="2"/>
  <c r="C1371" i="2"/>
  <c r="R1400" i="2"/>
  <c r="F1376" i="2"/>
  <c r="F1374" i="2"/>
  <c r="W1415" i="2"/>
  <c r="R1413" i="2"/>
  <c r="R1405" i="2"/>
  <c r="W1403" i="2"/>
  <c r="F1382" i="2"/>
  <c r="G1391" i="2" s="1"/>
  <c r="R1412" i="2"/>
  <c r="W1411" i="2"/>
  <c r="R1404" i="2"/>
  <c r="T1402" i="2"/>
  <c r="W1401" i="2"/>
  <c r="C1372" i="2"/>
  <c r="W1400" i="2"/>
  <c r="R1414" i="2"/>
  <c r="R1407" i="2"/>
  <c r="R1406" i="2"/>
  <c r="T1404" i="2"/>
  <c r="W1402" i="2"/>
  <c r="R1415" i="2"/>
  <c r="W1412" i="2"/>
  <c r="W1404" i="2"/>
  <c r="R1403" i="2"/>
  <c r="R1402" i="2"/>
  <c r="T1401" i="2"/>
  <c r="W1417" i="2"/>
  <c r="T1415" i="2"/>
  <c r="W1414" i="2"/>
  <c r="W1413" i="2"/>
  <c r="R1411" i="2"/>
  <c r="R1410" i="2"/>
  <c r="W1405" i="2"/>
  <c r="T1403" i="2"/>
  <c r="T1413" i="2"/>
  <c r="T1405" i="2"/>
  <c r="W1416" i="2"/>
  <c r="T1417" i="2"/>
  <c r="U1434" i="2" s="1"/>
  <c r="T1409" i="2"/>
  <c r="AS1596" i="2" l="1"/>
  <c r="AR1597" i="2"/>
  <c r="AO1598" i="2"/>
  <c r="AN1599" i="2"/>
  <c r="AQ1600" i="2"/>
  <c r="AP1597" i="2"/>
  <c r="U1427" i="2"/>
  <c r="U1432" i="2"/>
  <c r="D1390" i="2"/>
  <c r="U1433" i="2"/>
  <c r="U1422" i="2"/>
  <c r="G1390" i="2"/>
  <c r="D1381" i="2"/>
  <c r="G1385" i="2"/>
  <c r="U1420" i="2"/>
  <c r="U1418" i="2"/>
  <c r="U1431" i="2"/>
  <c r="U1423" i="2"/>
  <c r="D1383" i="2"/>
  <c r="G1384" i="2"/>
  <c r="U1429" i="2"/>
  <c r="H1391" i="2"/>
  <c r="G1389" i="2"/>
  <c r="D1388" i="2"/>
  <c r="G1387" i="2"/>
  <c r="U1428" i="2"/>
  <c r="U1419" i="2"/>
  <c r="D1384" i="2"/>
  <c r="U1424" i="2"/>
  <c r="U1425" i="2"/>
  <c r="D1386" i="2"/>
  <c r="D1387" i="2"/>
  <c r="D1385" i="2"/>
  <c r="U1426" i="2"/>
  <c r="U1430" i="2"/>
  <c r="U1421" i="2"/>
  <c r="G1383" i="2"/>
  <c r="G1386" i="2"/>
  <c r="G1388" i="2"/>
  <c r="D1389" i="2"/>
  <c r="D1382" i="2"/>
  <c r="G1380" i="2"/>
  <c r="G1378" i="2"/>
  <c r="G1382" i="2"/>
  <c r="G1379" i="2"/>
  <c r="G1381" i="2"/>
  <c r="D1380" i="2"/>
  <c r="D1378" i="2"/>
  <c r="D1379" i="2"/>
  <c r="AV1202" i="2"/>
  <c r="AW1202" i="2"/>
  <c r="AV1203" i="2"/>
  <c r="AW1203" i="2"/>
  <c r="AV1204" i="2"/>
  <c r="AW1204" i="2"/>
  <c r="AV1205" i="2"/>
  <c r="AW1205" i="2"/>
  <c r="AV1206" i="2"/>
  <c r="AW1206" i="2"/>
  <c r="AV1207" i="2"/>
  <c r="AW1207" i="2"/>
  <c r="AV1208" i="2"/>
  <c r="AW1208" i="2"/>
  <c r="AV1209" i="2"/>
  <c r="AW1209" i="2"/>
  <c r="AV1210" i="2"/>
  <c r="AW1210" i="2"/>
  <c r="AV1211" i="2"/>
  <c r="AW1211" i="2"/>
  <c r="AV1212" i="2"/>
  <c r="AW1212" i="2"/>
  <c r="AV1213" i="2"/>
  <c r="AW1213" i="2"/>
  <c r="AV1214" i="2"/>
  <c r="AW1214" i="2"/>
  <c r="AV1215" i="2"/>
  <c r="AW1215" i="2"/>
  <c r="AV1216" i="2"/>
  <c r="AW1216" i="2"/>
  <c r="AV1217" i="2"/>
  <c r="AW1217" i="2"/>
  <c r="AV1218" i="2"/>
  <c r="AW1218" i="2"/>
  <c r="AV1219" i="2"/>
  <c r="AW1219" i="2"/>
  <c r="AV1220" i="2"/>
  <c r="AW1220" i="2"/>
  <c r="AV1221" i="2"/>
  <c r="AW1221" i="2"/>
  <c r="AV1222" i="2"/>
  <c r="AW1222" i="2"/>
  <c r="AV1223" i="2"/>
  <c r="AW1223" i="2"/>
  <c r="AV1224" i="2"/>
  <c r="AW1224" i="2"/>
  <c r="AV1225" i="2"/>
  <c r="AW1225" i="2"/>
  <c r="AV1226" i="2"/>
  <c r="AW1226" i="2"/>
  <c r="AV1227" i="2"/>
  <c r="AW1227" i="2"/>
  <c r="AV1228" i="2"/>
  <c r="AW1228" i="2"/>
  <c r="AV1229" i="2"/>
  <c r="AW1229" i="2"/>
  <c r="AV1230" i="2"/>
  <c r="AW1230" i="2"/>
  <c r="AV1231" i="2"/>
  <c r="AW1231" i="2"/>
  <c r="AV1232" i="2"/>
  <c r="AW1232" i="2"/>
  <c r="AV1233" i="2"/>
  <c r="AW1233" i="2"/>
  <c r="AV1234" i="2"/>
  <c r="AW1234" i="2"/>
  <c r="AV1235" i="2"/>
  <c r="AW1235" i="2"/>
  <c r="AV1236" i="2"/>
  <c r="AW1236" i="2"/>
  <c r="AV1237" i="2"/>
  <c r="AW1237" i="2"/>
  <c r="AV1238" i="2"/>
  <c r="AW1238" i="2"/>
  <c r="AV1239" i="2"/>
  <c r="AW1239" i="2"/>
  <c r="AV1240" i="2"/>
  <c r="AW1240" i="2"/>
  <c r="AX1244" i="2" s="1"/>
  <c r="Y1400" i="2"/>
  <c r="Z1400" i="2"/>
  <c r="AA1400" i="2"/>
  <c r="AC1400" i="2"/>
  <c r="Y1401" i="2"/>
  <c r="Z1401" i="2"/>
  <c r="AA1401" i="2"/>
  <c r="AC1401" i="2"/>
  <c r="Y1402" i="2"/>
  <c r="Z1402" i="2"/>
  <c r="AA1402" i="2"/>
  <c r="AC1402" i="2"/>
  <c r="Y1403" i="2"/>
  <c r="Z1403" i="2"/>
  <c r="AA1403" i="2"/>
  <c r="AC1403" i="2"/>
  <c r="AD1403" i="2" s="1"/>
  <c r="Y1404" i="2"/>
  <c r="Z1404" i="2"/>
  <c r="AA1404" i="2"/>
  <c r="AC1404" i="2"/>
  <c r="Y1405" i="2"/>
  <c r="Z1405" i="2"/>
  <c r="AA1405" i="2"/>
  <c r="AC1405" i="2"/>
  <c r="Y1406" i="2"/>
  <c r="Z1406" i="2"/>
  <c r="AA1406" i="2"/>
  <c r="AC1406" i="2"/>
  <c r="Y1407" i="2"/>
  <c r="Z1407" i="2"/>
  <c r="AA1407" i="2"/>
  <c r="AC1407" i="2"/>
  <c r="Y1408" i="2"/>
  <c r="Z1408" i="2"/>
  <c r="AA1408" i="2"/>
  <c r="AC1408" i="2"/>
  <c r="Y1409" i="2"/>
  <c r="Z1409" i="2"/>
  <c r="AA1409" i="2"/>
  <c r="AC1409" i="2"/>
  <c r="Y1410" i="2"/>
  <c r="Z1410" i="2"/>
  <c r="AA1410" i="2"/>
  <c r="AC1410" i="2"/>
  <c r="Y1411" i="2"/>
  <c r="Z1411" i="2"/>
  <c r="AA1411" i="2"/>
  <c r="AC1411" i="2"/>
  <c r="Y1412" i="2"/>
  <c r="Z1412" i="2"/>
  <c r="AA1412" i="2"/>
  <c r="AC1412" i="2"/>
  <c r="Y1413" i="2"/>
  <c r="Z1413" i="2"/>
  <c r="AA1413" i="2"/>
  <c r="AC1413" i="2"/>
  <c r="Y1414" i="2"/>
  <c r="Z1414" i="2"/>
  <c r="AA1414" i="2"/>
  <c r="AC1414" i="2"/>
  <c r="Y1415" i="2"/>
  <c r="Z1415" i="2"/>
  <c r="AA1415" i="2"/>
  <c r="AC1415" i="2"/>
  <c r="AD1415" i="2" s="1"/>
  <c r="Y1416" i="2"/>
  <c r="Z1416" i="2"/>
  <c r="AA1416" i="2"/>
  <c r="AC1416" i="2"/>
  <c r="Y1417" i="2"/>
  <c r="Z1417" i="2"/>
  <c r="AA1417" i="2"/>
  <c r="AC1417" i="2"/>
  <c r="AD1418" i="2" s="1"/>
  <c r="AE1437" i="2" s="1"/>
  <c r="J1400" i="2"/>
  <c r="K1400" i="2"/>
  <c r="L1400" i="2"/>
  <c r="J1401" i="2"/>
  <c r="K1401" i="2"/>
  <c r="L1401" i="2"/>
  <c r="J1402" i="2"/>
  <c r="K1402" i="2"/>
  <c r="L1402" i="2"/>
  <c r="J1403" i="2"/>
  <c r="K1403" i="2"/>
  <c r="L1403" i="2"/>
  <c r="J1404" i="2"/>
  <c r="K1404" i="2"/>
  <c r="L1404" i="2"/>
  <c r="J1405" i="2"/>
  <c r="K1405" i="2"/>
  <c r="L1405" i="2"/>
  <c r="J1406" i="2"/>
  <c r="K1406" i="2"/>
  <c r="L1406" i="2"/>
  <c r="J1407" i="2"/>
  <c r="K1407" i="2"/>
  <c r="L1407" i="2"/>
  <c r="J1408" i="2"/>
  <c r="K1408" i="2"/>
  <c r="L1408" i="2"/>
  <c r="J1409" i="2"/>
  <c r="K1409" i="2"/>
  <c r="L1409" i="2"/>
  <c r="J1410" i="2"/>
  <c r="K1410" i="2"/>
  <c r="L1410" i="2"/>
  <c r="J1411" i="2"/>
  <c r="K1411" i="2"/>
  <c r="L1411" i="2"/>
  <c r="J1412" i="2"/>
  <c r="K1412" i="2"/>
  <c r="L1412" i="2"/>
  <c r="J1413" i="2"/>
  <c r="K1413" i="2"/>
  <c r="L1413" i="2"/>
  <c r="J1414" i="2"/>
  <c r="K1414" i="2"/>
  <c r="L1414" i="2"/>
  <c r="J1415" i="2"/>
  <c r="K1415" i="2"/>
  <c r="L1415" i="2"/>
  <c r="J1416" i="2"/>
  <c r="K1416" i="2"/>
  <c r="L1416" i="2"/>
  <c r="J1417" i="2"/>
  <c r="K1417" i="2"/>
  <c r="L1417" i="2"/>
  <c r="J1418" i="2"/>
  <c r="K1418" i="2"/>
  <c r="L1418" i="2"/>
  <c r="J1419" i="2"/>
  <c r="K1419" i="2"/>
  <c r="L1419" i="2"/>
  <c r="AD1412" i="2" l="1"/>
  <c r="AD1410" i="2"/>
  <c r="AD1406" i="2"/>
  <c r="AD1404" i="2"/>
  <c r="AO1599" i="2"/>
  <c r="AN1600" i="2"/>
  <c r="AP1598" i="2"/>
  <c r="AT1599" i="2"/>
  <c r="AS1597" i="2"/>
  <c r="AR1598" i="2"/>
  <c r="AQ1601" i="2"/>
  <c r="AD1416" i="2"/>
  <c r="AX1243" i="2"/>
  <c r="H1379" i="2"/>
  <c r="H1381" i="2"/>
  <c r="H1378" i="2"/>
  <c r="H1389" i="2"/>
  <c r="AX1241" i="2"/>
  <c r="AX1242" i="2"/>
  <c r="H1385" i="2"/>
  <c r="H1390" i="2"/>
  <c r="H1387" i="2"/>
  <c r="H1388" i="2"/>
  <c r="H1384" i="2"/>
  <c r="H1380" i="2"/>
  <c r="H1386" i="2"/>
  <c r="H1383" i="2"/>
  <c r="H1382" i="2"/>
  <c r="AB1417" i="2"/>
  <c r="AB1412" i="2"/>
  <c r="AB1408" i="2"/>
  <c r="AB1404" i="2"/>
  <c r="AB1401" i="2"/>
  <c r="AB1400" i="2"/>
  <c r="AX1230" i="2"/>
  <c r="M1419" i="2"/>
  <c r="M1415" i="2"/>
  <c r="M1411" i="2"/>
  <c r="M1407" i="2"/>
  <c r="AX1239" i="2"/>
  <c r="AX1215" i="2"/>
  <c r="M1403" i="2"/>
  <c r="M1417" i="2"/>
  <c r="M1413" i="2"/>
  <c r="M1409" i="2"/>
  <c r="M1405" i="2"/>
  <c r="M1401" i="2"/>
  <c r="AB1413" i="2"/>
  <c r="AX1223" i="2"/>
  <c r="AX1222" i="2"/>
  <c r="AX1235" i="2"/>
  <c r="M1416" i="2"/>
  <c r="M1412" i="2"/>
  <c r="M1408" i="2"/>
  <c r="M1404" i="2"/>
  <c r="M1400" i="2"/>
  <c r="AD1408" i="2"/>
  <c r="AB1405" i="2"/>
  <c r="AX1238" i="2"/>
  <c r="AX1231" i="2"/>
  <c r="AX1216" i="2"/>
  <c r="AX1210" i="2"/>
  <c r="AX1207" i="2"/>
  <c r="AD1413" i="2"/>
  <c r="AB1402" i="2"/>
  <c r="AX1227" i="2"/>
  <c r="M1418" i="2"/>
  <c r="M1414" i="2"/>
  <c r="M1410" i="2"/>
  <c r="M1406" i="2"/>
  <c r="M1402" i="2"/>
  <c r="AB1416" i="2"/>
  <c r="AB1411" i="2"/>
  <c r="AB1409" i="2"/>
  <c r="AD1407" i="2"/>
  <c r="AX1234" i="2"/>
  <c r="AX1219" i="2"/>
  <c r="AX1211" i="2"/>
  <c r="AX1209" i="2"/>
  <c r="AX1206" i="2"/>
  <c r="AB1414" i="2"/>
  <c r="AD1411" i="2"/>
  <c r="AD1409" i="2"/>
  <c r="AB1407" i="2"/>
  <c r="AD1414" i="2"/>
  <c r="AB1410" i="2"/>
  <c r="AD1405" i="2"/>
  <c r="AD1417" i="2"/>
  <c r="AE1436" i="2" s="1"/>
  <c r="AB1415" i="2"/>
  <c r="AB1406" i="2"/>
  <c r="AX1228" i="2"/>
  <c r="AX1220" i="2"/>
  <c r="AX1236" i="2"/>
  <c r="AX1218" i="2"/>
  <c r="AX1226" i="2"/>
  <c r="AX1224" i="2"/>
  <c r="AX1213" i="2"/>
  <c r="AX1212" i="2"/>
  <c r="AX1208" i="2"/>
  <c r="AB1403" i="2"/>
  <c r="AD1401" i="2"/>
  <c r="AX1240" i="2"/>
  <c r="AX1232" i="2"/>
  <c r="AX1214" i="2"/>
  <c r="AX1237" i="2"/>
  <c r="AX1233" i="2"/>
  <c r="AX1229" i="2"/>
  <c r="AX1225" i="2"/>
  <c r="AX1221" i="2"/>
  <c r="AX1217" i="2"/>
  <c r="AD1402" i="2"/>
  <c r="AG1338" i="2"/>
  <c r="AH1338" i="2"/>
  <c r="AK1338" i="2"/>
  <c r="AG1339" i="2"/>
  <c r="AH1339" i="2"/>
  <c r="AK1339" i="2"/>
  <c r="AG1340" i="2"/>
  <c r="AH1340" i="2"/>
  <c r="AK1340" i="2"/>
  <c r="AG1341" i="2"/>
  <c r="AH1341" i="2"/>
  <c r="AK1341" i="2"/>
  <c r="AG1342" i="2"/>
  <c r="AH1342" i="2"/>
  <c r="AK1342" i="2"/>
  <c r="AG1343" i="2"/>
  <c r="AH1343" i="2"/>
  <c r="AK1343" i="2"/>
  <c r="AG1344" i="2"/>
  <c r="AH1344" i="2"/>
  <c r="AK1344" i="2"/>
  <c r="AG1345" i="2"/>
  <c r="AH1345" i="2"/>
  <c r="AK1345" i="2"/>
  <c r="AG1346" i="2"/>
  <c r="AH1346" i="2"/>
  <c r="AK1346" i="2"/>
  <c r="AG1347" i="2"/>
  <c r="AH1347" i="2"/>
  <c r="AK1347" i="2"/>
  <c r="AG1348" i="2"/>
  <c r="AH1348" i="2"/>
  <c r="AK1348" i="2"/>
  <c r="AG1349" i="2"/>
  <c r="AH1349" i="2"/>
  <c r="AK1349" i="2"/>
  <c r="AG1350" i="2"/>
  <c r="AH1350" i="2"/>
  <c r="AK1350" i="2"/>
  <c r="AG1351" i="2"/>
  <c r="AH1351" i="2"/>
  <c r="AK1351" i="2"/>
  <c r="AG1352" i="2"/>
  <c r="AH1352" i="2"/>
  <c r="AK1352" i="2"/>
  <c r="AG1353" i="2"/>
  <c r="AH1353" i="2"/>
  <c r="AK1353" i="2"/>
  <c r="AG1354" i="2"/>
  <c r="AH1354" i="2"/>
  <c r="AK1354" i="2"/>
  <c r="AG1355" i="2"/>
  <c r="AH1355" i="2"/>
  <c r="AK1355" i="2"/>
  <c r="AG1356" i="2"/>
  <c r="AH1356" i="2"/>
  <c r="AK1356" i="2"/>
  <c r="AG1357" i="2"/>
  <c r="AH1357" i="2"/>
  <c r="AK1357" i="2"/>
  <c r="AG1358" i="2"/>
  <c r="AH1358" i="2"/>
  <c r="AK1358" i="2"/>
  <c r="AG1359" i="2"/>
  <c r="AH1359" i="2"/>
  <c r="AK1359" i="2"/>
  <c r="AG1360" i="2"/>
  <c r="AH1360" i="2"/>
  <c r="AK1360" i="2"/>
  <c r="AG1361" i="2"/>
  <c r="AH1361" i="2"/>
  <c r="AK1361" i="2"/>
  <c r="AG1362" i="2"/>
  <c r="AH1362" i="2"/>
  <c r="AK1362" i="2"/>
  <c r="AG1363" i="2"/>
  <c r="AH1363" i="2"/>
  <c r="AK1363" i="2"/>
  <c r="AG1364" i="2"/>
  <c r="AH1364" i="2"/>
  <c r="AK1364" i="2"/>
  <c r="AG1365" i="2"/>
  <c r="AH1365" i="2"/>
  <c r="AK1365" i="2"/>
  <c r="AG1366" i="2"/>
  <c r="AH1366" i="2"/>
  <c r="AK1366" i="2"/>
  <c r="AG1367" i="2"/>
  <c r="AH1367" i="2"/>
  <c r="AK1367" i="2"/>
  <c r="AG1368" i="2"/>
  <c r="AH1368" i="2"/>
  <c r="AK1368" i="2"/>
  <c r="AG1369" i="2"/>
  <c r="AH1369" i="2"/>
  <c r="AK1369" i="2"/>
  <c r="AG1370" i="2"/>
  <c r="AH1370" i="2"/>
  <c r="AK1370" i="2"/>
  <c r="AG1371" i="2"/>
  <c r="AH1371" i="2"/>
  <c r="AI1372" i="2" s="1"/>
  <c r="AJ1381" i="2" s="1"/>
  <c r="AK1371" i="2"/>
  <c r="Y1379" i="2"/>
  <c r="Z1379" i="2"/>
  <c r="AA1379" i="2"/>
  <c r="AC1379" i="2"/>
  <c r="Y1380" i="2"/>
  <c r="Z1380" i="2"/>
  <c r="AA1380" i="2"/>
  <c r="AC1380" i="2"/>
  <c r="Y1381" i="2"/>
  <c r="Z1381" i="2"/>
  <c r="AA1381" i="2"/>
  <c r="AC1381" i="2"/>
  <c r="Y1382" i="2"/>
  <c r="Z1382" i="2"/>
  <c r="AA1382" i="2"/>
  <c r="AC1382" i="2"/>
  <c r="Y1383" i="2"/>
  <c r="Z1383" i="2"/>
  <c r="AA1383" i="2"/>
  <c r="AC1383" i="2"/>
  <c r="Y1384" i="2"/>
  <c r="Z1384" i="2"/>
  <c r="AA1384" i="2"/>
  <c r="AC1384" i="2"/>
  <c r="Y1385" i="2"/>
  <c r="Z1385" i="2"/>
  <c r="AA1385" i="2"/>
  <c r="AC1385" i="2"/>
  <c r="Y1386" i="2"/>
  <c r="Z1386" i="2"/>
  <c r="AA1386" i="2"/>
  <c r="AC1386" i="2"/>
  <c r="Y1387" i="2"/>
  <c r="Z1387" i="2"/>
  <c r="AA1387" i="2"/>
  <c r="AC1387" i="2"/>
  <c r="Y1388" i="2"/>
  <c r="Z1388" i="2"/>
  <c r="AA1388" i="2"/>
  <c r="AC1388" i="2"/>
  <c r="Y1389" i="2"/>
  <c r="Z1389" i="2"/>
  <c r="AA1389" i="2"/>
  <c r="AC1389" i="2"/>
  <c r="Y1390" i="2"/>
  <c r="Z1390" i="2"/>
  <c r="AA1390" i="2"/>
  <c r="AC1390" i="2"/>
  <c r="Y1391" i="2"/>
  <c r="Z1391" i="2"/>
  <c r="AA1391" i="2"/>
  <c r="AC1391" i="2"/>
  <c r="Y1392" i="2"/>
  <c r="Z1392" i="2"/>
  <c r="AA1392" i="2"/>
  <c r="AC1392" i="2"/>
  <c r="Y1393" i="2"/>
  <c r="Z1393" i="2"/>
  <c r="AA1393" i="2"/>
  <c r="AC1393" i="2"/>
  <c r="Y1394" i="2"/>
  <c r="Z1394" i="2"/>
  <c r="AA1394" i="2"/>
  <c r="AC1394" i="2"/>
  <c r="Y1395" i="2"/>
  <c r="Z1395" i="2"/>
  <c r="AA1395" i="2"/>
  <c r="AC1395" i="2"/>
  <c r="Y1396" i="2"/>
  <c r="Z1396" i="2"/>
  <c r="AA1396" i="2"/>
  <c r="AC1396" i="2"/>
  <c r="Y1397" i="2"/>
  <c r="Z1397" i="2"/>
  <c r="AA1397" i="2"/>
  <c r="AC1397" i="2"/>
  <c r="Y1398" i="2"/>
  <c r="Z1398" i="2"/>
  <c r="AA1398" i="2"/>
  <c r="AC1398" i="2"/>
  <c r="Y1399" i="2"/>
  <c r="Z1399" i="2"/>
  <c r="AA1399" i="2"/>
  <c r="AC1399" i="2"/>
  <c r="O1376" i="2"/>
  <c r="P1376" i="2"/>
  <c r="Q1376" i="2"/>
  <c r="S1376" i="2"/>
  <c r="V1376" i="2"/>
  <c r="O1377" i="2"/>
  <c r="P1377" i="2"/>
  <c r="Q1377" i="2"/>
  <c r="S1377" i="2"/>
  <c r="V1377" i="2"/>
  <c r="O1378" i="2"/>
  <c r="P1378" i="2"/>
  <c r="Q1378" i="2"/>
  <c r="S1378" i="2"/>
  <c r="V1378" i="2"/>
  <c r="O1379" i="2"/>
  <c r="P1379" i="2"/>
  <c r="Q1379" i="2"/>
  <c r="S1379" i="2"/>
  <c r="V1379" i="2"/>
  <c r="O1380" i="2"/>
  <c r="P1380" i="2"/>
  <c r="Q1380" i="2"/>
  <c r="S1380" i="2"/>
  <c r="V1380" i="2"/>
  <c r="O1381" i="2"/>
  <c r="P1381" i="2"/>
  <c r="Q1381" i="2"/>
  <c r="S1381" i="2"/>
  <c r="V1381" i="2"/>
  <c r="O1382" i="2"/>
  <c r="P1382" i="2"/>
  <c r="Q1382" i="2"/>
  <c r="S1382" i="2"/>
  <c r="V1382" i="2"/>
  <c r="O1383" i="2"/>
  <c r="P1383" i="2"/>
  <c r="Q1383" i="2"/>
  <c r="S1383" i="2"/>
  <c r="V1383" i="2"/>
  <c r="O1384" i="2"/>
  <c r="P1384" i="2"/>
  <c r="Q1384" i="2"/>
  <c r="S1384" i="2"/>
  <c r="V1384" i="2"/>
  <c r="O1385" i="2"/>
  <c r="P1385" i="2"/>
  <c r="Q1385" i="2"/>
  <c r="S1385" i="2"/>
  <c r="V1385" i="2"/>
  <c r="O1386" i="2"/>
  <c r="P1386" i="2"/>
  <c r="Q1386" i="2"/>
  <c r="S1386" i="2"/>
  <c r="V1386" i="2"/>
  <c r="O1387" i="2"/>
  <c r="P1387" i="2"/>
  <c r="Q1387" i="2"/>
  <c r="S1387" i="2"/>
  <c r="V1387" i="2"/>
  <c r="O1388" i="2"/>
  <c r="P1388" i="2"/>
  <c r="Q1388" i="2"/>
  <c r="S1388" i="2"/>
  <c r="V1388" i="2"/>
  <c r="O1389" i="2"/>
  <c r="P1389" i="2"/>
  <c r="Q1389" i="2"/>
  <c r="S1389" i="2"/>
  <c r="V1389" i="2"/>
  <c r="O1390" i="2"/>
  <c r="P1390" i="2"/>
  <c r="Q1390" i="2"/>
  <c r="S1390" i="2"/>
  <c r="V1390" i="2"/>
  <c r="O1391" i="2"/>
  <c r="P1391" i="2"/>
  <c r="Q1391" i="2"/>
  <c r="S1391" i="2"/>
  <c r="V1391" i="2"/>
  <c r="O1392" i="2"/>
  <c r="P1392" i="2"/>
  <c r="Q1392" i="2"/>
  <c r="S1392" i="2"/>
  <c r="V1392" i="2"/>
  <c r="O1393" i="2"/>
  <c r="P1393" i="2"/>
  <c r="Q1393" i="2"/>
  <c r="S1393" i="2"/>
  <c r="V1393" i="2"/>
  <c r="O1394" i="2"/>
  <c r="P1394" i="2"/>
  <c r="Q1394" i="2"/>
  <c r="S1394" i="2"/>
  <c r="V1394" i="2"/>
  <c r="O1395" i="2"/>
  <c r="P1395" i="2"/>
  <c r="Q1395" i="2"/>
  <c r="S1395" i="2"/>
  <c r="V1395" i="2"/>
  <c r="O1396" i="2"/>
  <c r="P1396" i="2"/>
  <c r="Q1396" i="2"/>
  <c r="S1396" i="2"/>
  <c r="V1396" i="2"/>
  <c r="O1397" i="2"/>
  <c r="P1397" i="2"/>
  <c r="Q1397" i="2"/>
  <c r="S1397" i="2"/>
  <c r="V1397" i="2"/>
  <c r="O1398" i="2"/>
  <c r="P1398" i="2"/>
  <c r="Q1398" i="2"/>
  <c r="S1398" i="2"/>
  <c r="V1398" i="2"/>
  <c r="O1399" i="2"/>
  <c r="P1399" i="2"/>
  <c r="Q1399" i="2"/>
  <c r="S1399" i="2"/>
  <c r="T1400" i="2" s="1"/>
  <c r="U1417" i="2" s="1"/>
  <c r="V1399" i="2"/>
  <c r="J1378" i="2"/>
  <c r="K1378" i="2"/>
  <c r="L1378" i="2"/>
  <c r="J1379" i="2"/>
  <c r="K1379" i="2"/>
  <c r="L1379" i="2"/>
  <c r="J1380" i="2"/>
  <c r="K1380" i="2"/>
  <c r="L1380" i="2"/>
  <c r="J1381" i="2"/>
  <c r="K1381" i="2"/>
  <c r="L1381" i="2"/>
  <c r="J1382" i="2"/>
  <c r="K1382" i="2"/>
  <c r="L1382" i="2"/>
  <c r="J1383" i="2"/>
  <c r="K1383" i="2"/>
  <c r="L1383" i="2"/>
  <c r="J1384" i="2"/>
  <c r="K1384" i="2"/>
  <c r="L1384" i="2"/>
  <c r="J1385" i="2"/>
  <c r="K1385" i="2"/>
  <c r="L1385" i="2"/>
  <c r="J1386" i="2"/>
  <c r="K1386" i="2"/>
  <c r="L1386" i="2"/>
  <c r="J1387" i="2"/>
  <c r="K1387" i="2"/>
  <c r="L1387" i="2"/>
  <c r="J1388" i="2"/>
  <c r="K1388" i="2"/>
  <c r="L1388" i="2"/>
  <c r="J1389" i="2"/>
  <c r="K1389" i="2"/>
  <c r="L1389" i="2"/>
  <c r="J1390" i="2"/>
  <c r="K1390" i="2"/>
  <c r="L1390" i="2"/>
  <c r="J1391" i="2"/>
  <c r="K1391" i="2"/>
  <c r="L1391" i="2"/>
  <c r="J1392" i="2"/>
  <c r="K1392" i="2"/>
  <c r="L1392" i="2"/>
  <c r="J1393" i="2"/>
  <c r="K1393" i="2"/>
  <c r="L1393" i="2"/>
  <c r="J1394" i="2"/>
  <c r="K1394" i="2"/>
  <c r="L1394" i="2"/>
  <c r="J1395" i="2"/>
  <c r="K1395" i="2"/>
  <c r="L1395" i="2"/>
  <c r="J1396" i="2"/>
  <c r="K1396" i="2"/>
  <c r="L1396" i="2"/>
  <c r="J1397" i="2"/>
  <c r="K1397" i="2"/>
  <c r="L1397" i="2"/>
  <c r="J1398" i="2"/>
  <c r="K1398" i="2"/>
  <c r="L1398" i="2"/>
  <c r="J1399" i="2"/>
  <c r="K1399" i="2"/>
  <c r="L1399" i="2"/>
  <c r="A1344" i="2"/>
  <c r="B1362" i="3" s="1"/>
  <c r="B1344" i="2"/>
  <c r="E1344" i="2"/>
  <c r="A1345" i="2"/>
  <c r="B1363" i="3" s="1"/>
  <c r="B1345" i="2"/>
  <c r="E1345" i="2"/>
  <c r="A1346" i="2"/>
  <c r="B1364" i="3" s="1"/>
  <c r="B1346" i="2"/>
  <c r="E1346" i="2"/>
  <c r="A1347" i="2"/>
  <c r="B1365" i="3" s="1"/>
  <c r="B1347" i="2"/>
  <c r="E1347" i="2"/>
  <c r="A1348" i="2"/>
  <c r="B1366" i="3" s="1"/>
  <c r="B1348" i="2"/>
  <c r="E1348" i="2"/>
  <c r="A1349" i="2"/>
  <c r="B1367" i="3" s="1"/>
  <c r="B1349" i="2"/>
  <c r="E1349" i="2"/>
  <c r="A1350" i="2"/>
  <c r="B1368" i="3" s="1"/>
  <c r="A1368" i="3" s="1"/>
  <c r="B1350" i="2"/>
  <c r="E1350" i="2"/>
  <c r="A1351" i="2"/>
  <c r="B1369" i="3" s="1"/>
  <c r="A1369" i="3" s="1"/>
  <c r="B1351" i="2"/>
  <c r="E1351" i="2"/>
  <c r="A1352" i="2"/>
  <c r="B1370" i="3" s="1"/>
  <c r="B1352" i="2"/>
  <c r="E1352" i="2"/>
  <c r="A1353" i="2"/>
  <c r="B1371" i="3" s="1"/>
  <c r="B1353" i="2"/>
  <c r="E1353" i="2"/>
  <c r="A1354" i="2"/>
  <c r="B1372" i="3" s="1"/>
  <c r="B1354" i="2"/>
  <c r="E1354" i="2"/>
  <c r="A1355" i="2"/>
  <c r="B1373" i="3" s="1"/>
  <c r="B1355" i="2"/>
  <c r="E1355" i="2"/>
  <c r="A1356" i="2"/>
  <c r="B1374" i="3" s="1"/>
  <c r="A1374" i="3" s="1"/>
  <c r="B1356" i="2"/>
  <c r="E1356" i="2"/>
  <c r="A1357" i="2"/>
  <c r="B1375" i="3" s="1"/>
  <c r="B1357" i="2"/>
  <c r="E1357" i="2"/>
  <c r="A1358" i="2"/>
  <c r="B1376" i="3" s="1"/>
  <c r="B1358" i="2"/>
  <c r="E1358" i="2"/>
  <c r="A1359" i="2"/>
  <c r="B1377" i="3" s="1"/>
  <c r="B1359" i="2"/>
  <c r="E1359" i="2"/>
  <c r="A1360" i="2"/>
  <c r="B1378" i="3" s="1"/>
  <c r="A1378" i="3" s="1"/>
  <c r="B1360" i="2"/>
  <c r="E1360" i="2"/>
  <c r="A1361" i="2"/>
  <c r="B1379" i="3" s="1"/>
  <c r="B1361" i="2"/>
  <c r="E1361" i="2"/>
  <c r="A1362" i="2"/>
  <c r="B1380" i="3" s="1"/>
  <c r="B1362" i="2"/>
  <c r="E1362" i="2"/>
  <c r="A1363" i="2"/>
  <c r="B1381" i="3" s="1"/>
  <c r="B1363" i="2"/>
  <c r="E1363" i="2"/>
  <c r="A1364" i="2"/>
  <c r="B1382" i="3" s="1"/>
  <c r="B1364" i="2"/>
  <c r="E1364" i="2"/>
  <c r="A1365" i="2"/>
  <c r="B1383" i="3" s="1"/>
  <c r="B1365" i="2"/>
  <c r="E1365" i="2"/>
  <c r="A1366" i="2"/>
  <c r="B1384" i="3" s="1"/>
  <c r="B1366" i="2"/>
  <c r="E1366" i="2"/>
  <c r="A1367" i="2"/>
  <c r="B1385" i="3" s="1"/>
  <c r="B1367" i="2"/>
  <c r="C1368" i="2" s="1"/>
  <c r="D1377" i="2" s="1"/>
  <c r="E1367" i="2"/>
  <c r="F1368" i="2" s="1"/>
  <c r="G1377" i="2" s="1"/>
  <c r="AD1398" i="2" l="1"/>
  <c r="AD1390" i="2"/>
  <c r="AD1384" i="2"/>
  <c r="AD1380" i="2"/>
  <c r="AD1395" i="2"/>
  <c r="AD1391" i="2"/>
  <c r="AD1387" i="2"/>
  <c r="AD1383" i="2"/>
  <c r="AQ1602" i="2"/>
  <c r="AS1598" i="2"/>
  <c r="AR1599" i="2"/>
  <c r="AN1601" i="2"/>
  <c r="AT1601" i="2" s="1"/>
  <c r="AO1600" i="2"/>
  <c r="AT1600" i="2"/>
  <c r="AP1599" i="2"/>
  <c r="AE1434" i="2"/>
  <c r="AE1433" i="2"/>
  <c r="AE1435" i="2"/>
  <c r="AE1432" i="2"/>
  <c r="AE1431" i="2"/>
  <c r="AE1428" i="2"/>
  <c r="AE1426" i="2"/>
  <c r="AE1425" i="2"/>
  <c r="AE1430" i="2"/>
  <c r="AE1429" i="2"/>
  <c r="AE1427" i="2"/>
  <c r="AE1421" i="2"/>
  <c r="AE1424" i="2"/>
  <c r="AE1420" i="2"/>
  <c r="AE1422" i="2"/>
  <c r="AE1423" i="2"/>
  <c r="A1385" i="3"/>
  <c r="A1384" i="3"/>
  <c r="A1383" i="3"/>
  <c r="A1380" i="3"/>
  <c r="A1381" i="3"/>
  <c r="A1382" i="3"/>
  <c r="H1377" i="2"/>
  <c r="AD1396" i="2"/>
  <c r="A1379" i="3"/>
  <c r="C1358" i="2"/>
  <c r="A1375" i="3"/>
  <c r="A1377" i="3"/>
  <c r="A1376" i="3"/>
  <c r="AD1399" i="2"/>
  <c r="AD1400" i="2"/>
  <c r="AE1419" i="2" s="1"/>
  <c r="C1366" i="2"/>
  <c r="M1398" i="2"/>
  <c r="M1394" i="2"/>
  <c r="M1390" i="2"/>
  <c r="M1386" i="2"/>
  <c r="M1382" i="2"/>
  <c r="M1378" i="2"/>
  <c r="AB1396" i="2"/>
  <c r="AB1393" i="2"/>
  <c r="A1372" i="3"/>
  <c r="A1373" i="3"/>
  <c r="A1370" i="3"/>
  <c r="A1371" i="3"/>
  <c r="AB1390" i="2"/>
  <c r="AB1389" i="2"/>
  <c r="AB1386" i="2"/>
  <c r="AB1385" i="2"/>
  <c r="AI1356" i="2"/>
  <c r="AI1352" i="2"/>
  <c r="F1365" i="2"/>
  <c r="C1364" i="2"/>
  <c r="C1360" i="2"/>
  <c r="F1356" i="2"/>
  <c r="C1355" i="2"/>
  <c r="F1352" i="2"/>
  <c r="C1351" i="2"/>
  <c r="F1348" i="2"/>
  <c r="C1347" i="2"/>
  <c r="M1397" i="2"/>
  <c r="T1388" i="2"/>
  <c r="M1393" i="2"/>
  <c r="R1384" i="2"/>
  <c r="T1383" i="2"/>
  <c r="F1366" i="2"/>
  <c r="C1361" i="2"/>
  <c r="F1357" i="2"/>
  <c r="F1353" i="2"/>
  <c r="AD1392" i="2"/>
  <c r="C1352" i="2"/>
  <c r="A1365" i="3"/>
  <c r="A1367" i="3"/>
  <c r="A1366" i="3"/>
  <c r="C1353" i="2"/>
  <c r="F1350" i="2"/>
  <c r="F1360" i="2"/>
  <c r="C1354" i="2"/>
  <c r="C1367" i="2"/>
  <c r="D1376" i="2" s="1"/>
  <c r="C1362" i="2"/>
  <c r="C1357" i="2"/>
  <c r="F1354" i="2"/>
  <c r="C1349" i="2"/>
  <c r="T1385" i="2"/>
  <c r="AI1348" i="2"/>
  <c r="F1349" i="2"/>
  <c r="C1348" i="2"/>
  <c r="M1389" i="2"/>
  <c r="M1385" i="2"/>
  <c r="M1381" i="2"/>
  <c r="F1351" i="2"/>
  <c r="C1350" i="2"/>
  <c r="F1347" i="2"/>
  <c r="F1362" i="2"/>
  <c r="F1345" i="2"/>
  <c r="R1382" i="2"/>
  <c r="F1358" i="2"/>
  <c r="AI1371" i="2"/>
  <c r="AJ1380" i="2" s="1"/>
  <c r="AI1355" i="2"/>
  <c r="F1346" i="2"/>
  <c r="C1345" i="2"/>
  <c r="AI1347" i="2"/>
  <c r="AI1343" i="2"/>
  <c r="AI1344" i="2"/>
  <c r="AI1364" i="2"/>
  <c r="AI1360" i="2"/>
  <c r="C1346" i="2"/>
  <c r="R1396" i="2"/>
  <c r="T1386" i="2"/>
  <c r="W1385" i="2"/>
  <c r="AI1365" i="2"/>
  <c r="AI1357" i="2"/>
  <c r="C1359" i="2"/>
  <c r="A1364" i="3"/>
  <c r="R1399" i="2"/>
  <c r="T1393" i="2"/>
  <c r="T1389" i="2"/>
  <c r="W1388" i="2"/>
  <c r="R1387" i="2"/>
  <c r="F1361" i="2"/>
  <c r="F1359" i="2"/>
  <c r="W1384" i="2"/>
  <c r="A1363" i="3"/>
  <c r="A1362" i="3"/>
  <c r="AB1381" i="2"/>
  <c r="C1363" i="2"/>
  <c r="F1355" i="2"/>
  <c r="AB1392" i="2"/>
  <c r="AD1388" i="2"/>
  <c r="AI1370" i="2"/>
  <c r="AJ1379" i="2" s="1"/>
  <c r="F1363" i="2"/>
  <c r="C1356" i="2"/>
  <c r="W1394" i="2"/>
  <c r="W1393" i="2"/>
  <c r="T1391" i="2"/>
  <c r="T1377" i="2"/>
  <c r="W1376" i="2"/>
  <c r="AD1381" i="2"/>
  <c r="AB1380" i="2"/>
  <c r="F1367" i="2"/>
  <c r="G1376" i="2" s="1"/>
  <c r="M1396" i="2"/>
  <c r="M1392" i="2"/>
  <c r="M1388" i="2"/>
  <c r="M1384" i="2"/>
  <c r="M1380" i="2"/>
  <c r="T1397" i="2"/>
  <c r="W1396" i="2"/>
  <c r="AD1393" i="2"/>
  <c r="W1378" i="2"/>
  <c r="W1377" i="2"/>
  <c r="R1380" i="2"/>
  <c r="R1377" i="2"/>
  <c r="AI1339" i="2"/>
  <c r="T1381" i="2"/>
  <c r="W1380" i="2"/>
  <c r="AI1340" i="2"/>
  <c r="F1364" i="2"/>
  <c r="R1395" i="2"/>
  <c r="R1392" i="2"/>
  <c r="R1376" i="2"/>
  <c r="AD1386" i="2"/>
  <c r="AB1384" i="2"/>
  <c r="AI1367" i="2"/>
  <c r="AI1362" i="2"/>
  <c r="W1399" i="2"/>
  <c r="R1397" i="2"/>
  <c r="R1394" i="2"/>
  <c r="T1390" i="2"/>
  <c r="R1389" i="2"/>
  <c r="W1386" i="2"/>
  <c r="R1386" i="2"/>
  <c r="W1382" i="2"/>
  <c r="W1381" i="2"/>
  <c r="R1378" i="2"/>
  <c r="AB1399" i="2"/>
  <c r="AB1397" i="2"/>
  <c r="AB1395" i="2"/>
  <c r="AB1388" i="2"/>
  <c r="AI1368" i="2"/>
  <c r="AI1359" i="2"/>
  <c r="AI1354" i="2"/>
  <c r="C1365" i="2"/>
  <c r="R1398" i="2"/>
  <c r="R1379" i="2"/>
  <c r="AI1363" i="2"/>
  <c r="M1399" i="2"/>
  <c r="M1395" i="2"/>
  <c r="M1391" i="2"/>
  <c r="M1387" i="2"/>
  <c r="M1383" i="2"/>
  <c r="M1379" i="2"/>
  <c r="W1398" i="2"/>
  <c r="W1397" i="2"/>
  <c r="T1392" i="2"/>
  <c r="W1391" i="2"/>
  <c r="R1391" i="2"/>
  <c r="R1388" i="2"/>
  <c r="R1383" i="2"/>
  <c r="T1379" i="2"/>
  <c r="AI1351" i="2"/>
  <c r="AI1346" i="2"/>
  <c r="AI1341" i="2"/>
  <c r="AI1342" i="2"/>
  <c r="AB1398" i="2"/>
  <c r="AD1382" i="2"/>
  <c r="AI1349" i="2"/>
  <c r="T1398" i="2"/>
  <c r="T1396" i="2"/>
  <c r="T1394" i="2"/>
  <c r="W1392" i="2"/>
  <c r="R1390" i="2"/>
  <c r="R1385" i="2"/>
  <c r="T1384" i="2"/>
  <c r="R1381" i="2"/>
  <c r="T1380" i="2"/>
  <c r="AD1394" i="2"/>
  <c r="AB1391" i="2"/>
  <c r="AD1389" i="2"/>
  <c r="AB1387" i="2"/>
  <c r="AD1385" i="2"/>
  <c r="AB1383" i="2"/>
  <c r="AB1379" i="2"/>
  <c r="AI1366" i="2"/>
  <c r="AI1361" i="2"/>
  <c r="AI1350" i="2"/>
  <c r="AI1345" i="2"/>
  <c r="T1399" i="2"/>
  <c r="U1416" i="2" s="1"/>
  <c r="T1395" i="2"/>
  <c r="R1393" i="2"/>
  <c r="W1390" i="2"/>
  <c r="W1389" i="2"/>
  <c r="T1387" i="2"/>
  <c r="T1382" i="2"/>
  <c r="T1378" i="2"/>
  <c r="AD1397" i="2"/>
  <c r="AB1394" i="2"/>
  <c r="AB1382" i="2"/>
  <c r="AI1369" i="2"/>
  <c r="AI1358" i="2"/>
  <c r="AI1353" i="2"/>
  <c r="W1395" i="2"/>
  <c r="W1383" i="2"/>
  <c r="W1387" i="2"/>
  <c r="W1379" i="2"/>
  <c r="AV1182" i="2"/>
  <c r="AW1182" i="2"/>
  <c r="AV1183" i="2"/>
  <c r="AW1183" i="2"/>
  <c r="AV1184" i="2"/>
  <c r="AW1184" i="2"/>
  <c r="AV1185" i="2"/>
  <c r="AW1185" i="2"/>
  <c r="AV1186" i="2"/>
  <c r="AW1186" i="2"/>
  <c r="AV1187" i="2"/>
  <c r="AW1187" i="2"/>
  <c r="AV1188" i="2"/>
  <c r="AW1188" i="2"/>
  <c r="AV1189" i="2"/>
  <c r="AW1189" i="2"/>
  <c r="AV1190" i="2"/>
  <c r="AW1190" i="2"/>
  <c r="AV1191" i="2"/>
  <c r="AW1191" i="2"/>
  <c r="AV1192" i="2"/>
  <c r="AW1192" i="2"/>
  <c r="AV1193" i="2"/>
  <c r="AW1193" i="2"/>
  <c r="AV1194" i="2"/>
  <c r="AW1194" i="2"/>
  <c r="AV1195" i="2"/>
  <c r="AW1195" i="2"/>
  <c r="AV1196" i="2"/>
  <c r="AW1196" i="2"/>
  <c r="AV1197" i="2"/>
  <c r="AW1197" i="2"/>
  <c r="AV1198" i="2"/>
  <c r="AW1198" i="2"/>
  <c r="AV1199" i="2"/>
  <c r="AW1199" i="2"/>
  <c r="AV1200" i="2"/>
  <c r="AW1200" i="2"/>
  <c r="AV1201" i="2"/>
  <c r="AW1201" i="2"/>
  <c r="AX1205" i="2" s="1"/>
  <c r="Y1375" i="2"/>
  <c r="Z1375" i="2"/>
  <c r="AA1375" i="2"/>
  <c r="AC1375" i="2"/>
  <c r="Y1376" i="2"/>
  <c r="Z1376" i="2"/>
  <c r="AA1376" i="2"/>
  <c r="AC1376" i="2"/>
  <c r="Y1377" i="2"/>
  <c r="Z1377" i="2"/>
  <c r="AA1377" i="2"/>
  <c r="AC1377" i="2"/>
  <c r="Y1378" i="2"/>
  <c r="Z1378" i="2"/>
  <c r="AA1378" i="2"/>
  <c r="AC1378" i="2"/>
  <c r="AS1599" i="2" l="1"/>
  <c r="AR1600" i="2"/>
  <c r="AP1600" i="2"/>
  <c r="AO1601" i="2"/>
  <c r="AN1602" i="2"/>
  <c r="AQ1603" i="2"/>
  <c r="AD1378" i="2"/>
  <c r="AJ1378" i="2"/>
  <c r="AD1377" i="2"/>
  <c r="AD1376" i="2"/>
  <c r="AE1418" i="2"/>
  <c r="AJ1375" i="2"/>
  <c r="AJ1372" i="2"/>
  <c r="AJ1373" i="2"/>
  <c r="AJ1377" i="2"/>
  <c r="AJ1376" i="2"/>
  <c r="AJ1374" i="2"/>
  <c r="D1374" i="2"/>
  <c r="G1372" i="2"/>
  <c r="H1376" i="2"/>
  <c r="D1370" i="2"/>
  <c r="G1375" i="2"/>
  <c r="D1375" i="2"/>
  <c r="U1415" i="2"/>
  <c r="U1409" i="2"/>
  <c r="G1371" i="2"/>
  <c r="U1405" i="2"/>
  <c r="D1369" i="2"/>
  <c r="U1401" i="2"/>
  <c r="U1411" i="2"/>
  <c r="G1373" i="2"/>
  <c r="G1368" i="2"/>
  <c r="U1406" i="2"/>
  <c r="D1368" i="2"/>
  <c r="U1403" i="2"/>
  <c r="G1369" i="2"/>
  <c r="U1400" i="2"/>
  <c r="D1373" i="2"/>
  <c r="U1408" i="2"/>
  <c r="U1414" i="2"/>
  <c r="D1372" i="2"/>
  <c r="U1404" i="2"/>
  <c r="U1412" i="2"/>
  <c r="U1413" i="2"/>
  <c r="U1407" i="2"/>
  <c r="G1370" i="2"/>
  <c r="U1410" i="2"/>
  <c r="U1402" i="2"/>
  <c r="D1371" i="2"/>
  <c r="G1374" i="2"/>
  <c r="AE1417" i="2"/>
  <c r="AE1416" i="2"/>
  <c r="AJ1370" i="2"/>
  <c r="AJ1371" i="2"/>
  <c r="AJ1367" i="2"/>
  <c r="AX1204" i="2"/>
  <c r="AX1202" i="2"/>
  <c r="AE1414" i="2"/>
  <c r="AE1408" i="2"/>
  <c r="AE1400" i="2"/>
  <c r="AE1411" i="2"/>
  <c r="AE1403" i="2"/>
  <c r="AE1406" i="2"/>
  <c r="AE1415" i="2"/>
  <c r="AE1401" i="2"/>
  <c r="AE1405" i="2"/>
  <c r="AE1407" i="2"/>
  <c r="D1367" i="2"/>
  <c r="AE1409" i="2"/>
  <c r="AX1203" i="2"/>
  <c r="AE1404" i="2"/>
  <c r="AE1413" i="2"/>
  <c r="AE1412" i="2"/>
  <c r="AE1402" i="2"/>
  <c r="AE1410" i="2"/>
  <c r="AJ1369" i="2"/>
  <c r="AJ1363" i="2"/>
  <c r="G1367" i="2"/>
  <c r="D1366" i="2"/>
  <c r="AJ1368" i="2"/>
  <c r="AJ1366" i="2"/>
  <c r="G1366" i="2"/>
  <c r="D1365" i="2"/>
  <c r="G1365" i="2"/>
  <c r="AJ1362" i="2"/>
  <c r="G1364" i="2"/>
  <c r="AJ1364" i="2"/>
  <c r="AJ1365" i="2"/>
  <c r="G1362" i="2"/>
  <c r="AJ1361" i="2"/>
  <c r="D1359" i="2"/>
  <c r="G1360" i="2"/>
  <c r="D1362" i="2"/>
  <c r="D1361" i="2"/>
  <c r="G1361" i="2"/>
  <c r="AJ1360" i="2"/>
  <c r="G1363" i="2"/>
  <c r="D1363" i="2"/>
  <c r="D1364" i="2"/>
  <c r="D1355" i="2"/>
  <c r="U1399" i="2"/>
  <c r="AJ1359" i="2"/>
  <c r="AE1399" i="2"/>
  <c r="D1360" i="2"/>
  <c r="H1360" i="2" s="1"/>
  <c r="G1355" i="2"/>
  <c r="AJ1358" i="2"/>
  <c r="D1358" i="2"/>
  <c r="D1357" i="2"/>
  <c r="AJ1355" i="2"/>
  <c r="AJ1356" i="2"/>
  <c r="G1358" i="2"/>
  <c r="H1358" i="2" s="1"/>
  <c r="G1359" i="2"/>
  <c r="AJ1357" i="2"/>
  <c r="G1356" i="2"/>
  <c r="G1357" i="2"/>
  <c r="D1356" i="2"/>
  <c r="G1354" i="2"/>
  <c r="D1354" i="2"/>
  <c r="AJ1354" i="2"/>
  <c r="U1398" i="2"/>
  <c r="U1395" i="2"/>
  <c r="U1396" i="2"/>
  <c r="AJ1349" i="2"/>
  <c r="AX1197" i="2"/>
  <c r="AJ1351" i="2"/>
  <c r="AJ1353" i="2"/>
  <c r="U1397" i="2"/>
  <c r="AJ1352" i="2"/>
  <c r="U1394" i="2"/>
  <c r="AJ1348" i="2"/>
  <c r="AJ1350" i="2"/>
  <c r="AX1201" i="2"/>
  <c r="AX1189" i="2"/>
  <c r="AB1377" i="2"/>
  <c r="AB1376" i="2"/>
  <c r="AD1379" i="2"/>
  <c r="AE1398" i="2" s="1"/>
  <c r="AB1378" i="2"/>
  <c r="AX1196" i="2"/>
  <c r="AX1193" i="2"/>
  <c r="AB1375" i="2"/>
  <c r="AX1192" i="2"/>
  <c r="AX1200" i="2"/>
  <c r="AX1198" i="2"/>
  <c r="AX1194" i="2"/>
  <c r="AX1190" i="2"/>
  <c r="AX1186" i="2"/>
  <c r="AX1199" i="2"/>
  <c r="AX1195" i="2"/>
  <c r="AX1191" i="2"/>
  <c r="AX1187" i="2"/>
  <c r="AX1188" i="2"/>
  <c r="AO1602" i="2" l="1"/>
  <c r="AN1603" i="2"/>
  <c r="AP1601" i="2"/>
  <c r="AT1602" i="2"/>
  <c r="AS1600" i="2"/>
  <c r="AR1601" i="2"/>
  <c r="AQ1604" i="2"/>
  <c r="AT1603" i="2"/>
  <c r="H1362" i="2"/>
  <c r="H1375" i="2"/>
  <c r="H1374" i="2"/>
  <c r="H1370" i="2"/>
  <c r="H1372" i="2"/>
  <c r="H1368" i="2"/>
  <c r="H1373" i="2"/>
  <c r="H1355" i="2"/>
  <c r="H1371" i="2"/>
  <c r="H1369" i="2"/>
  <c r="H1367" i="2"/>
  <c r="H1366" i="2"/>
  <c r="H1359" i="2"/>
  <c r="H1364" i="2"/>
  <c r="H1365" i="2"/>
  <c r="H1363" i="2"/>
  <c r="H1357" i="2"/>
  <c r="H1361" i="2"/>
  <c r="H1354" i="2"/>
  <c r="H1356" i="2"/>
  <c r="AE1396" i="2"/>
  <c r="AE1397" i="2"/>
  <c r="AE1395" i="2"/>
  <c r="A1337" i="2"/>
  <c r="B1355" i="3" s="1"/>
  <c r="B1337" i="2"/>
  <c r="E1337" i="2"/>
  <c r="A1338" i="2"/>
  <c r="B1356" i="3" s="1"/>
  <c r="B1338" i="2"/>
  <c r="E1338" i="2"/>
  <c r="A1339" i="2"/>
  <c r="B1357" i="3" s="1"/>
  <c r="B1339" i="2"/>
  <c r="E1339" i="2"/>
  <c r="A1340" i="2"/>
  <c r="B1358" i="3" s="1"/>
  <c r="B1340" i="2"/>
  <c r="E1340" i="2"/>
  <c r="A1341" i="2"/>
  <c r="B1359" i="3" s="1"/>
  <c r="B1341" i="2"/>
  <c r="E1341" i="2"/>
  <c r="A1342" i="2"/>
  <c r="B1360" i="3" s="1"/>
  <c r="B1342" i="2"/>
  <c r="E1342" i="2"/>
  <c r="A1343" i="2"/>
  <c r="B1361" i="3" s="1"/>
  <c r="B1343" i="2"/>
  <c r="E1343" i="2"/>
  <c r="F1344" i="2" s="1"/>
  <c r="G1353" i="2" s="1"/>
  <c r="J1371" i="2"/>
  <c r="K1371" i="2"/>
  <c r="L1371" i="2"/>
  <c r="J1372" i="2"/>
  <c r="K1372" i="2"/>
  <c r="L1372" i="2"/>
  <c r="J1373" i="2"/>
  <c r="K1373" i="2"/>
  <c r="L1373" i="2"/>
  <c r="J1374" i="2"/>
  <c r="K1374" i="2"/>
  <c r="L1374" i="2"/>
  <c r="J1375" i="2"/>
  <c r="K1375" i="2"/>
  <c r="L1375" i="2"/>
  <c r="J1376" i="2"/>
  <c r="K1376" i="2"/>
  <c r="L1376" i="2"/>
  <c r="J1377" i="2"/>
  <c r="K1377" i="2"/>
  <c r="L1377" i="2"/>
  <c r="O1367" i="2"/>
  <c r="P1367" i="2"/>
  <c r="Q1367" i="2"/>
  <c r="S1367" i="2"/>
  <c r="V1367" i="2"/>
  <c r="O1368" i="2"/>
  <c r="P1368" i="2"/>
  <c r="Q1368" i="2"/>
  <c r="S1368" i="2"/>
  <c r="V1368" i="2"/>
  <c r="O1369" i="2"/>
  <c r="P1369" i="2"/>
  <c r="Q1369" i="2"/>
  <c r="S1369" i="2"/>
  <c r="V1369" i="2"/>
  <c r="O1370" i="2"/>
  <c r="P1370" i="2"/>
  <c r="Q1370" i="2"/>
  <c r="S1370" i="2"/>
  <c r="V1370" i="2"/>
  <c r="O1371" i="2"/>
  <c r="P1371" i="2"/>
  <c r="Q1371" i="2"/>
  <c r="S1371" i="2"/>
  <c r="V1371" i="2"/>
  <c r="O1372" i="2"/>
  <c r="P1372" i="2"/>
  <c r="Q1372" i="2"/>
  <c r="S1372" i="2"/>
  <c r="V1372" i="2"/>
  <c r="O1373" i="2"/>
  <c r="P1373" i="2"/>
  <c r="Q1373" i="2"/>
  <c r="S1373" i="2"/>
  <c r="V1373" i="2"/>
  <c r="O1374" i="2"/>
  <c r="P1374" i="2"/>
  <c r="Q1374" i="2"/>
  <c r="S1374" i="2"/>
  <c r="V1374" i="2"/>
  <c r="O1375" i="2"/>
  <c r="P1375" i="2"/>
  <c r="Q1375" i="2"/>
  <c r="S1375" i="2"/>
  <c r="T1376" i="2" s="1"/>
  <c r="U1393" i="2" s="1"/>
  <c r="V1375" i="2"/>
  <c r="AQ1605" i="2" l="1"/>
  <c r="AS1601" i="2"/>
  <c r="AR1602" i="2"/>
  <c r="AO1603" i="2"/>
  <c r="AN1604" i="2"/>
  <c r="AP1602" i="2"/>
  <c r="T1368" i="2"/>
  <c r="W1374" i="2"/>
  <c r="M1375" i="2"/>
  <c r="M1371" i="2"/>
  <c r="A1360" i="3"/>
  <c r="A1361" i="3"/>
  <c r="A1359" i="3"/>
  <c r="C1339" i="2"/>
  <c r="R1367" i="2"/>
  <c r="F1340" i="2"/>
  <c r="T1369" i="2"/>
  <c r="A1355" i="3"/>
  <c r="A1356" i="3"/>
  <c r="A1357" i="3"/>
  <c r="R1375" i="2"/>
  <c r="T1374" i="2"/>
  <c r="T1370" i="2"/>
  <c r="W1369" i="2"/>
  <c r="M1373" i="2"/>
  <c r="A1358" i="3"/>
  <c r="C1343" i="2"/>
  <c r="C1344" i="2"/>
  <c r="D1353" i="2" s="1"/>
  <c r="H1353" i="2" s="1"/>
  <c r="T1372" i="2"/>
  <c r="F1342" i="2"/>
  <c r="C1341" i="2"/>
  <c r="F1338" i="2"/>
  <c r="C1342" i="2"/>
  <c r="W1373" i="2"/>
  <c r="W1372" i="2"/>
  <c r="R1371" i="2"/>
  <c r="M1376" i="2"/>
  <c r="M1372" i="2"/>
  <c r="F1341" i="2"/>
  <c r="C1340" i="2"/>
  <c r="R1370" i="2"/>
  <c r="W1368" i="2"/>
  <c r="F1339" i="2"/>
  <c r="C1338" i="2"/>
  <c r="R1373" i="2"/>
  <c r="W1371" i="2"/>
  <c r="W1375" i="2"/>
  <c r="T1371" i="2"/>
  <c r="M1377" i="2"/>
  <c r="R1374" i="2"/>
  <c r="M1374" i="2"/>
  <c r="T1373" i="2"/>
  <c r="W1367" i="2"/>
  <c r="T1375" i="2"/>
  <c r="U1392" i="2" s="1"/>
  <c r="R1372" i="2"/>
  <c r="R1369" i="2"/>
  <c r="R1368" i="2"/>
  <c r="F1343" i="2"/>
  <c r="G1352" i="2" s="1"/>
  <c r="W1370" i="2"/>
  <c r="AV1171" i="2"/>
  <c r="AW1171" i="2"/>
  <c r="AV1172" i="2"/>
  <c r="AW1172" i="2"/>
  <c r="AV1173" i="2"/>
  <c r="AW1173" i="2"/>
  <c r="AV1174" i="2"/>
  <c r="AW1174" i="2"/>
  <c r="AV1175" i="2"/>
  <c r="AW1175" i="2"/>
  <c r="AV1176" i="2"/>
  <c r="AW1176" i="2"/>
  <c r="AV1177" i="2"/>
  <c r="AW1177" i="2"/>
  <c r="AV1178" i="2"/>
  <c r="AW1178" i="2"/>
  <c r="AV1179" i="2"/>
  <c r="AW1179" i="2"/>
  <c r="AV1180" i="2"/>
  <c r="AW1180" i="2"/>
  <c r="AV1181" i="2"/>
  <c r="AW1181" i="2"/>
  <c r="AX1185" i="2" s="1"/>
  <c r="AG1325" i="2"/>
  <c r="AH1325" i="2"/>
  <c r="AK1325" i="2"/>
  <c r="AG1326" i="2"/>
  <c r="AH1326" i="2"/>
  <c r="AK1326" i="2"/>
  <c r="AG1327" i="2"/>
  <c r="AH1327" i="2"/>
  <c r="AK1327" i="2"/>
  <c r="AG1328" i="2"/>
  <c r="AH1328" i="2"/>
  <c r="AK1328" i="2"/>
  <c r="AG1329" i="2"/>
  <c r="AH1329" i="2"/>
  <c r="AK1329" i="2"/>
  <c r="AG1330" i="2"/>
  <c r="AH1330" i="2"/>
  <c r="AK1330" i="2"/>
  <c r="AG1331" i="2"/>
  <c r="AH1331" i="2"/>
  <c r="AK1331" i="2"/>
  <c r="AG1332" i="2"/>
  <c r="AH1332" i="2"/>
  <c r="AK1332" i="2"/>
  <c r="AG1333" i="2"/>
  <c r="AH1333" i="2"/>
  <c r="AK1333" i="2"/>
  <c r="AG1334" i="2"/>
  <c r="AH1334" i="2"/>
  <c r="AK1334" i="2"/>
  <c r="AG1335" i="2"/>
  <c r="AH1335" i="2"/>
  <c r="AK1335" i="2"/>
  <c r="AG1336" i="2"/>
  <c r="AH1336" i="2"/>
  <c r="AK1336" i="2"/>
  <c r="AG1337" i="2"/>
  <c r="AH1337" i="2"/>
  <c r="AI1338" i="2" s="1"/>
  <c r="AJ1347" i="2" s="1"/>
  <c r="AK1337" i="2"/>
  <c r="A1325" i="2"/>
  <c r="B1343" i="3" s="1"/>
  <c r="B1325" i="2"/>
  <c r="E1325" i="2"/>
  <c r="A1326" i="2"/>
  <c r="B1344" i="3" s="1"/>
  <c r="B1326" i="2"/>
  <c r="E1326" i="2"/>
  <c r="A1327" i="2"/>
  <c r="B1345" i="3" s="1"/>
  <c r="B1327" i="2"/>
  <c r="E1327" i="2"/>
  <c r="A1328" i="2"/>
  <c r="B1346" i="3" s="1"/>
  <c r="B1328" i="2"/>
  <c r="E1328" i="2"/>
  <c r="A1329" i="2"/>
  <c r="B1347" i="3" s="1"/>
  <c r="B1329" i="2"/>
  <c r="E1329" i="2"/>
  <c r="A1330" i="2"/>
  <c r="B1348" i="3" s="1"/>
  <c r="B1330" i="2"/>
  <c r="E1330" i="2"/>
  <c r="A1331" i="2"/>
  <c r="B1349" i="3" s="1"/>
  <c r="B1331" i="2"/>
  <c r="E1331" i="2"/>
  <c r="A1332" i="2"/>
  <c r="B1350" i="3" s="1"/>
  <c r="B1332" i="2"/>
  <c r="E1332" i="2"/>
  <c r="A1333" i="2"/>
  <c r="B1351" i="3" s="1"/>
  <c r="A1351" i="3" s="1"/>
  <c r="B1333" i="2"/>
  <c r="E1333" i="2"/>
  <c r="A1334" i="2"/>
  <c r="B1352" i="3" s="1"/>
  <c r="B1334" i="2"/>
  <c r="E1334" i="2"/>
  <c r="A1335" i="2"/>
  <c r="B1353" i="3" s="1"/>
  <c r="B1335" i="2"/>
  <c r="E1335" i="2"/>
  <c r="A1336" i="2"/>
  <c r="B1354" i="3" s="1"/>
  <c r="B1336" i="2"/>
  <c r="E1336" i="2"/>
  <c r="F1337" i="2" s="1"/>
  <c r="AS1602" i="2" l="1"/>
  <c r="AR1603" i="2"/>
  <c r="AO1604" i="2"/>
  <c r="AN1605" i="2"/>
  <c r="AT1604" i="2"/>
  <c r="AP1603" i="2"/>
  <c r="AQ1606" i="2"/>
  <c r="AT1605" i="2"/>
  <c r="D1352" i="2"/>
  <c r="H1352" i="2" s="1"/>
  <c r="G1351" i="2"/>
  <c r="AI1327" i="2"/>
  <c r="D1351" i="2"/>
  <c r="G1346" i="2"/>
  <c r="U1387" i="2"/>
  <c r="D1347" i="2"/>
  <c r="AX1184" i="2"/>
  <c r="G1348" i="2"/>
  <c r="G1350" i="2"/>
  <c r="D1350" i="2"/>
  <c r="U1386" i="2"/>
  <c r="G1349" i="2"/>
  <c r="G1347" i="2"/>
  <c r="U1391" i="2"/>
  <c r="U1389" i="2"/>
  <c r="U1390" i="2"/>
  <c r="U1388" i="2"/>
  <c r="D1349" i="2"/>
  <c r="D1348" i="2"/>
  <c r="U1385" i="2"/>
  <c r="A1352" i="3"/>
  <c r="A1353" i="3"/>
  <c r="A1354" i="3"/>
  <c r="AX1182" i="2"/>
  <c r="AI1326" i="2"/>
  <c r="AX1183" i="2"/>
  <c r="C1336" i="2"/>
  <c r="AI1337" i="2"/>
  <c r="AJ1346" i="2" s="1"/>
  <c r="AI1330" i="2"/>
  <c r="C1337" i="2"/>
  <c r="D1346" i="2" s="1"/>
  <c r="AI1331" i="2"/>
  <c r="A1349" i="3"/>
  <c r="F1329" i="2"/>
  <c r="C1328" i="2"/>
  <c r="AI1332" i="2"/>
  <c r="A1348" i="3"/>
  <c r="A1347" i="3"/>
  <c r="F1328" i="2"/>
  <c r="C1333" i="2"/>
  <c r="A1350" i="3"/>
  <c r="F1334" i="2"/>
  <c r="AI1336" i="2"/>
  <c r="C1335" i="2"/>
  <c r="C1332" i="2"/>
  <c r="F1333" i="2"/>
  <c r="AI1329" i="2"/>
  <c r="C1331" i="2"/>
  <c r="C1330" i="2"/>
  <c r="F1327" i="2"/>
  <c r="AI1328" i="2"/>
  <c r="C1329" i="2"/>
  <c r="A1346" i="3"/>
  <c r="F1335" i="2"/>
  <c r="C1326" i="2"/>
  <c r="A1345" i="3"/>
  <c r="A1343" i="3"/>
  <c r="A1344" i="3"/>
  <c r="F1331" i="2"/>
  <c r="AI1333" i="2"/>
  <c r="F1336" i="2"/>
  <c r="G1345" i="2" s="1"/>
  <c r="C1334" i="2"/>
  <c r="F1332" i="2"/>
  <c r="F1330" i="2"/>
  <c r="C1327" i="2"/>
  <c r="AI1335" i="2"/>
  <c r="AX1178" i="2"/>
  <c r="F1326" i="2"/>
  <c r="AI1334" i="2"/>
  <c r="AX1181" i="2"/>
  <c r="AX1179" i="2"/>
  <c r="AX1175" i="2"/>
  <c r="AX1180" i="2"/>
  <c r="AX1176" i="2"/>
  <c r="AX1177" i="2"/>
  <c r="AM1398" i="2"/>
  <c r="AN1398" i="2"/>
  <c r="AQ1398" i="2"/>
  <c r="AR1398" i="2"/>
  <c r="AM1399" i="2"/>
  <c r="AN1399" i="2"/>
  <c r="AQ1399" i="2"/>
  <c r="AR1399" i="2"/>
  <c r="AM1400" i="2"/>
  <c r="AN1400" i="2"/>
  <c r="AQ1400" i="2"/>
  <c r="AR1400" i="2"/>
  <c r="AR1401" i="2" s="1"/>
  <c r="AM1401" i="2"/>
  <c r="AN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G1308" i="2"/>
  <c r="AH1308" i="2"/>
  <c r="AK1308" i="2"/>
  <c r="AG1309" i="2"/>
  <c r="AH1309" i="2"/>
  <c r="AK1309" i="2"/>
  <c r="AG1310" i="2"/>
  <c r="AH1310" i="2"/>
  <c r="AK1310" i="2"/>
  <c r="AG1311" i="2"/>
  <c r="AH1311" i="2"/>
  <c r="AK1311" i="2"/>
  <c r="AG1312" i="2"/>
  <c r="AH1312" i="2"/>
  <c r="AK1312" i="2"/>
  <c r="AG1313" i="2"/>
  <c r="AH1313" i="2"/>
  <c r="AK1313" i="2"/>
  <c r="AG1314" i="2"/>
  <c r="AH1314" i="2"/>
  <c r="AK1314" i="2"/>
  <c r="AG1315" i="2"/>
  <c r="AH1315" i="2"/>
  <c r="AK1315" i="2"/>
  <c r="AG1316" i="2"/>
  <c r="AH1316" i="2"/>
  <c r="AK1316" i="2"/>
  <c r="AG1317" i="2"/>
  <c r="AH1317" i="2"/>
  <c r="AK1317" i="2"/>
  <c r="AG1318" i="2"/>
  <c r="AH1318" i="2"/>
  <c r="AK1318" i="2"/>
  <c r="AG1319" i="2"/>
  <c r="AH1319" i="2"/>
  <c r="AK1319" i="2"/>
  <c r="AG1320" i="2"/>
  <c r="AH1320" i="2"/>
  <c r="AK1320" i="2"/>
  <c r="AG1321" i="2"/>
  <c r="AH1321" i="2"/>
  <c r="AK1321" i="2"/>
  <c r="AG1322" i="2"/>
  <c r="AH1322" i="2"/>
  <c r="AK1322" i="2"/>
  <c r="AG1323" i="2"/>
  <c r="AH1323" i="2"/>
  <c r="AK1323" i="2"/>
  <c r="AG1324" i="2"/>
  <c r="AH1324" i="2"/>
  <c r="AI1325" i="2" s="1"/>
  <c r="AK1324" i="2"/>
  <c r="O1347" i="2"/>
  <c r="P1347" i="2"/>
  <c r="Q1347" i="2"/>
  <c r="S1347" i="2"/>
  <c r="V1347" i="2"/>
  <c r="O1348" i="2"/>
  <c r="P1348" i="2"/>
  <c r="Q1348" i="2"/>
  <c r="S1348" i="2"/>
  <c r="V1348" i="2"/>
  <c r="O1349" i="2"/>
  <c r="P1349" i="2"/>
  <c r="Q1349" i="2"/>
  <c r="S1349" i="2"/>
  <c r="V1349" i="2"/>
  <c r="O1350" i="2"/>
  <c r="P1350" i="2"/>
  <c r="Q1350" i="2"/>
  <c r="S1350" i="2"/>
  <c r="V1350" i="2"/>
  <c r="O1351" i="2"/>
  <c r="P1351" i="2"/>
  <c r="Q1351" i="2"/>
  <c r="S1351" i="2"/>
  <c r="V1351" i="2"/>
  <c r="O1352" i="2"/>
  <c r="P1352" i="2"/>
  <c r="Q1352" i="2"/>
  <c r="S1352" i="2"/>
  <c r="V1352" i="2"/>
  <c r="O1353" i="2"/>
  <c r="P1353" i="2"/>
  <c r="Q1353" i="2"/>
  <c r="S1353" i="2"/>
  <c r="V1353" i="2"/>
  <c r="O1354" i="2"/>
  <c r="P1354" i="2"/>
  <c r="Q1354" i="2"/>
  <c r="S1354" i="2"/>
  <c r="V1354" i="2"/>
  <c r="O1355" i="2"/>
  <c r="P1355" i="2"/>
  <c r="Q1355" i="2"/>
  <c r="S1355" i="2"/>
  <c r="V1355" i="2"/>
  <c r="O1356" i="2"/>
  <c r="P1356" i="2"/>
  <c r="Q1356" i="2"/>
  <c r="S1356" i="2"/>
  <c r="V1356" i="2"/>
  <c r="O1357" i="2"/>
  <c r="P1357" i="2"/>
  <c r="Q1357" i="2"/>
  <c r="S1357" i="2"/>
  <c r="V1357" i="2"/>
  <c r="O1358" i="2"/>
  <c r="P1358" i="2"/>
  <c r="Q1358" i="2"/>
  <c r="S1358" i="2"/>
  <c r="V1358" i="2"/>
  <c r="O1359" i="2"/>
  <c r="P1359" i="2"/>
  <c r="Q1359" i="2"/>
  <c r="S1359" i="2"/>
  <c r="V1359" i="2"/>
  <c r="O1360" i="2"/>
  <c r="P1360" i="2"/>
  <c r="Q1360" i="2"/>
  <c r="S1360" i="2"/>
  <c r="V1360" i="2"/>
  <c r="O1361" i="2"/>
  <c r="P1361" i="2"/>
  <c r="Q1361" i="2"/>
  <c r="S1361" i="2"/>
  <c r="V1361" i="2"/>
  <c r="O1362" i="2"/>
  <c r="P1362" i="2"/>
  <c r="Q1362" i="2"/>
  <c r="S1362" i="2"/>
  <c r="V1362" i="2"/>
  <c r="O1363" i="2"/>
  <c r="P1363" i="2"/>
  <c r="Q1363" i="2"/>
  <c r="S1363" i="2"/>
  <c r="V1363" i="2"/>
  <c r="O1364" i="2"/>
  <c r="P1364" i="2"/>
  <c r="Q1364" i="2"/>
  <c r="S1364" i="2"/>
  <c r="V1364" i="2"/>
  <c r="O1365" i="2"/>
  <c r="P1365" i="2"/>
  <c r="Q1365" i="2"/>
  <c r="S1365" i="2"/>
  <c r="V1365" i="2"/>
  <c r="O1366" i="2"/>
  <c r="P1366" i="2"/>
  <c r="Q1366" i="2"/>
  <c r="S1366" i="2"/>
  <c r="T1367" i="2" s="1"/>
  <c r="U1384" i="2" s="1"/>
  <c r="V1366" i="2"/>
  <c r="J1344" i="2"/>
  <c r="K1344" i="2"/>
  <c r="L1344" i="2"/>
  <c r="J1345" i="2"/>
  <c r="K1345" i="2"/>
  <c r="L1345" i="2"/>
  <c r="J1346" i="2"/>
  <c r="K1346" i="2"/>
  <c r="L1346" i="2"/>
  <c r="J1347" i="2"/>
  <c r="K1347" i="2"/>
  <c r="L1347" i="2"/>
  <c r="J1348" i="2"/>
  <c r="K1348" i="2"/>
  <c r="L1348" i="2"/>
  <c r="J1349" i="2"/>
  <c r="K1349" i="2"/>
  <c r="L1349" i="2"/>
  <c r="J1350" i="2"/>
  <c r="K1350" i="2"/>
  <c r="L1350" i="2"/>
  <c r="J1351" i="2"/>
  <c r="K1351" i="2"/>
  <c r="L1351" i="2"/>
  <c r="J1352" i="2"/>
  <c r="K1352" i="2"/>
  <c r="L1352" i="2"/>
  <c r="J1353" i="2"/>
  <c r="K1353" i="2"/>
  <c r="L1353" i="2"/>
  <c r="J1354" i="2"/>
  <c r="K1354" i="2"/>
  <c r="L1354" i="2"/>
  <c r="J1355" i="2"/>
  <c r="K1355" i="2"/>
  <c r="L1355" i="2"/>
  <c r="J1356" i="2"/>
  <c r="K1356" i="2"/>
  <c r="L1356" i="2"/>
  <c r="J1357" i="2"/>
  <c r="K1357" i="2"/>
  <c r="L1357" i="2"/>
  <c r="J1358" i="2"/>
  <c r="K1358" i="2"/>
  <c r="L1358" i="2"/>
  <c r="J1359" i="2"/>
  <c r="K1359" i="2"/>
  <c r="L1359" i="2"/>
  <c r="J1360" i="2"/>
  <c r="K1360" i="2"/>
  <c r="L1360" i="2"/>
  <c r="J1361" i="2"/>
  <c r="K1361" i="2"/>
  <c r="L1361" i="2"/>
  <c r="J1362" i="2"/>
  <c r="K1362" i="2"/>
  <c r="L1362" i="2"/>
  <c r="J1363" i="2"/>
  <c r="K1363" i="2"/>
  <c r="L1363" i="2"/>
  <c r="J1364" i="2"/>
  <c r="K1364" i="2"/>
  <c r="L1364" i="2"/>
  <c r="J1365" i="2"/>
  <c r="K1365" i="2"/>
  <c r="L1365" i="2"/>
  <c r="J1366" i="2"/>
  <c r="K1366" i="2"/>
  <c r="L1366" i="2"/>
  <c r="J1367" i="2"/>
  <c r="K1367" i="2"/>
  <c r="L1367" i="2"/>
  <c r="J1368" i="2"/>
  <c r="K1368" i="2"/>
  <c r="L1368" i="2"/>
  <c r="J1369" i="2"/>
  <c r="K1369" i="2"/>
  <c r="L1369" i="2"/>
  <c r="J1370" i="2"/>
  <c r="K1370" i="2"/>
  <c r="L1370" i="2"/>
  <c r="A1312" i="2"/>
  <c r="B1330" i="3" s="1"/>
  <c r="B1312" i="2"/>
  <c r="E1312" i="2"/>
  <c r="A1313" i="2"/>
  <c r="B1331" i="3" s="1"/>
  <c r="A1331" i="3" s="1"/>
  <c r="B1313" i="2"/>
  <c r="E1313" i="2"/>
  <c r="A1314" i="2"/>
  <c r="B1332" i="3" s="1"/>
  <c r="B1314" i="2"/>
  <c r="E1314" i="2"/>
  <c r="A1315" i="2"/>
  <c r="B1333" i="3" s="1"/>
  <c r="B1315" i="2"/>
  <c r="E1315" i="2"/>
  <c r="A1316" i="2"/>
  <c r="B1334" i="3" s="1"/>
  <c r="B1316" i="2"/>
  <c r="E1316" i="2"/>
  <c r="A1317" i="2"/>
  <c r="B1335" i="3" s="1"/>
  <c r="B1317" i="2"/>
  <c r="E1317" i="2"/>
  <c r="A1318" i="2"/>
  <c r="B1336" i="3" s="1"/>
  <c r="A1336" i="3" s="1"/>
  <c r="B1318" i="2"/>
  <c r="E1318" i="2"/>
  <c r="A1319" i="2"/>
  <c r="B1337" i="3" s="1"/>
  <c r="B1319" i="2"/>
  <c r="E1319" i="2"/>
  <c r="A1320" i="2"/>
  <c r="B1338" i="3" s="1"/>
  <c r="B1320" i="2"/>
  <c r="E1320" i="2"/>
  <c r="A1321" i="2"/>
  <c r="B1339" i="3" s="1"/>
  <c r="B1321" i="2"/>
  <c r="E1321" i="2"/>
  <c r="A1322" i="2"/>
  <c r="B1340" i="3" s="1"/>
  <c r="B1322" i="2"/>
  <c r="E1322" i="2"/>
  <c r="A1323" i="2"/>
  <c r="B1341" i="3" s="1"/>
  <c r="B1323" i="2"/>
  <c r="E1323" i="2"/>
  <c r="A1324" i="2"/>
  <c r="B1342" i="3" s="1"/>
  <c r="B1324" i="2"/>
  <c r="C1325" i="2" s="1"/>
  <c r="E1324" i="2"/>
  <c r="F1325" i="2" s="1"/>
  <c r="AO1401" i="2" l="1"/>
  <c r="AO1399" i="2"/>
  <c r="H1346" i="2"/>
  <c r="AO1605" i="2"/>
  <c r="AN1606" i="2"/>
  <c r="AT1606" i="2" s="1"/>
  <c r="AP1604" i="2"/>
  <c r="AS1603" i="2"/>
  <c r="AR1604" i="2"/>
  <c r="AQ1607" i="2"/>
  <c r="H1351" i="2"/>
  <c r="H1348" i="2"/>
  <c r="AJ1345" i="2"/>
  <c r="D1344" i="2"/>
  <c r="D1345" i="2"/>
  <c r="H1345" i="2" s="1"/>
  <c r="AJ1334" i="2"/>
  <c r="AJ1344" i="2"/>
  <c r="W1363" i="2"/>
  <c r="AJ1342" i="2"/>
  <c r="H1349" i="2"/>
  <c r="G1344" i="2"/>
  <c r="H1347" i="2"/>
  <c r="H1350" i="2"/>
  <c r="AJ1341" i="2"/>
  <c r="AJ1340" i="2"/>
  <c r="AJ1338" i="2"/>
  <c r="AJ1339" i="2"/>
  <c r="AJ1343" i="2"/>
  <c r="D1343" i="2"/>
  <c r="G1342" i="2"/>
  <c r="G1343" i="2"/>
  <c r="G1334" i="2"/>
  <c r="G1339" i="2"/>
  <c r="G1338" i="2"/>
  <c r="D1336" i="2"/>
  <c r="D1339" i="2"/>
  <c r="D1341" i="2"/>
  <c r="D1338" i="2"/>
  <c r="D1340" i="2"/>
  <c r="D1342" i="2"/>
  <c r="G1341" i="2"/>
  <c r="G1340" i="2"/>
  <c r="G1337" i="2"/>
  <c r="D1337" i="2"/>
  <c r="G1336" i="2"/>
  <c r="AJ1335" i="2"/>
  <c r="AJ1336" i="2"/>
  <c r="G1335" i="2"/>
  <c r="AJ1337" i="2"/>
  <c r="D1334" i="2"/>
  <c r="W1362" i="2"/>
  <c r="T1356" i="2"/>
  <c r="A1342" i="3"/>
  <c r="T1348" i="2"/>
  <c r="A1341" i="3"/>
  <c r="D1335" i="2"/>
  <c r="H1335" i="2" s="1"/>
  <c r="A1339" i="3"/>
  <c r="A1337" i="3"/>
  <c r="A1338" i="3"/>
  <c r="A1340" i="3"/>
  <c r="C1321" i="2"/>
  <c r="F1318" i="2"/>
  <c r="C1317" i="2"/>
  <c r="A1334" i="3"/>
  <c r="F1314" i="2"/>
  <c r="C1313" i="2"/>
  <c r="A1333" i="3"/>
  <c r="A1335" i="3"/>
  <c r="A1332" i="3"/>
  <c r="T1354" i="2"/>
  <c r="W1353" i="2"/>
  <c r="AI1318" i="2"/>
  <c r="F1324" i="2"/>
  <c r="G1333" i="2" s="1"/>
  <c r="C1323" i="2"/>
  <c r="F1320" i="2"/>
  <c r="C1319" i="2"/>
  <c r="F1316" i="2"/>
  <c r="C1315" i="2"/>
  <c r="AI1309" i="2"/>
  <c r="T1365" i="2"/>
  <c r="R1350" i="2"/>
  <c r="AI1310" i="2"/>
  <c r="A1330" i="3"/>
  <c r="C1324" i="2"/>
  <c r="D1333" i="2" s="1"/>
  <c r="F1321" i="2"/>
  <c r="C1320" i="2"/>
  <c r="F1317" i="2"/>
  <c r="C1316" i="2"/>
  <c r="R1361" i="2"/>
  <c r="C1322" i="2"/>
  <c r="C1318" i="2"/>
  <c r="F1315" i="2"/>
  <c r="C1314" i="2"/>
  <c r="T1364" i="2"/>
  <c r="R1363" i="2"/>
  <c r="W1361" i="2"/>
  <c r="T1357" i="2"/>
  <c r="W1356" i="2"/>
  <c r="AI1317" i="2"/>
  <c r="F1313" i="2"/>
  <c r="M1366" i="2"/>
  <c r="M1358" i="2"/>
  <c r="M1346" i="2"/>
  <c r="M1362" i="2"/>
  <c r="M1354" i="2"/>
  <c r="M1350" i="2"/>
  <c r="T1366" i="2"/>
  <c r="U1383" i="2" s="1"/>
  <c r="W1365" i="2"/>
  <c r="T1360" i="2"/>
  <c r="R1358" i="2"/>
  <c r="R1354" i="2"/>
  <c r="T1349" i="2"/>
  <c r="W1348" i="2"/>
  <c r="AI1324" i="2"/>
  <c r="AJ1333" i="2" s="1"/>
  <c r="AI1311" i="2"/>
  <c r="F1319" i="2"/>
  <c r="M1370" i="2"/>
  <c r="R1366" i="2"/>
  <c r="T1352" i="2"/>
  <c r="W1351" i="2"/>
  <c r="M1355" i="2"/>
  <c r="M1347" i="2"/>
  <c r="R1355" i="2"/>
  <c r="AI1321" i="2"/>
  <c r="AI1316" i="2"/>
  <c r="M1364" i="2"/>
  <c r="M1360" i="2"/>
  <c r="M1348" i="2"/>
  <c r="R1362" i="2"/>
  <c r="T1361" i="2"/>
  <c r="W1360" i="2"/>
  <c r="R1360" i="2"/>
  <c r="T1358" i="2"/>
  <c r="W1357" i="2"/>
  <c r="W1352" i="2"/>
  <c r="T1350" i="2"/>
  <c r="W1349" i="2"/>
  <c r="AI1322" i="2"/>
  <c r="AI1313" i="2"/>
  <c r="M1367" i="2"/>
  <c r="M1363" i="2"/>
  <c r="M1359" i="2"/>
  <c r="M1351" i="2"/>
  <c r="T1353" i="2"/>
  <c r="R1347" i="2"/>
  <c r="M1368" i="2"/>
  <c r="M1356" i="2"/>
  <c r="M1352" i="2"/>
  <c r="M1344" i="2"/>
  <c r="F1322" i="2"/>
  <c r="M1369" i="2"/>
  <c r="M1365" i="2"/>
  <c r="M1361" i="2"/>
  <c r="M1357" i="2"/>
  <c r="M1353" i="2"/>
  <c r="M1349" i="2"/>
  <c r="W1364" i="2"/>
  <c r="R1359" i="2"/>
  <c r="R1351" i="2"/>
  <c r="AI1319" i="2"/>
  <c r="AI1314" i="2"/>
  <c r="M1345" i="2"/>
  <c r="AT1400" i="2"/>
  <c r="R1357" i="2"/>
  <c r="R1356" i="2"/>
  <c r="R1349" i="2"/>
  <c r="R1348" i="2"/>
  <c r="AI1320" i="2"/>
  <c r="AI1315" i="2"/>
  <c r="AT1399" i="2"/>
  <c r="F1323" i="2"/>
  <c r="W1366" i="2"/>
  <c r="AS1399" i="2"/>
  <c r="R1365" i="2"/>
  <c r="R1364" i="2"/>
  <c r="T1362" i="2"/>
  <c r="W1358" i="2"/>
  <c r="W1355" i="2"/>
  <c r="R1353" i="2"/>
  <c r="R1352" i="2"/>
  <c r="W1347" i="2"/>
  <c r="AI1323" i="2"/>
  <c r="AI1312" i="2"/>
  <c r="AN1402" i="2"/>
  <c r="AO1400" i="2"/>
  <c r="AT1398" i="2"/>
  <c r="W1359" i="2"/>
  <c r="AQ1401" i="2"/>
  <c r="AR1402" i="2"/>
  <c r="AS1400" i="2"/>
  <c r="AS1398" i="2"/>
  <c r="W1354" i="2"/>
  <c r="W1350" i="2"/>
  <c r="T1363" i="2"/>
  <c r="T1359" i="2"/>
  <c r="T1355" i="2"/>
  <c r="T1351" i="2"/>
  <c r="AV1140" i="2"/>
  <c r="AW1140" i="2"/>
  <c r="AV1141" i="2"/>
  <c r="AW1141" i="2"/>
  <c r="AV1142" i="2"/>
  <c r="AW1142" i="2"/>
  <c r="AV1143" i="2"/>
  <c r="AW1143" i="2"/>
  <c r="AV1144" i="2"/>
  <c r="AW1144" i="2"/>
  <c r="AV1145" i="2"/>
  <c r="AW1145" i="2"/>
  <c r="AV1146" i="2"/>
  <c r="AW1146" i="2"/>
  <c r="AV1147" i="2"/>
  <c r="AW1147" i="2"/>
  <c r="AV1148" i="2"/>
  <c r="AW1148" i="2"/>
  <c r="AV1149" i="2"/>
  <c r="AW1149" i="2"/>
  <c r="AV1150" i="2"/>
  <c r="AW1150" i="2"/>
  <c r="AV1151" i="2"/>
  <c r="AW1151" i="2"/>
  <c r="AV1152" i="2"/>
  <c r="AW1152" i="2"/>
  <c r="AV1153" i="2"/>
  <c r="AW1153" i="2"/>
  <c r="AV1154" i="2"/>
  <c r="AW1154" i="2"/>
  <c r="AV1155" i="2"/>
  <c r="AW1155" i="2"/>
  <c r="AV1156" i="2"/>
  <c r="AW1156" i="2"/>
  <c r="AV1157" i="2"/>
  <c r="AW1157" i="2"/>
  <c r="AV1158" i="2"/>
  <c r="AW1158" i="2"/>
  <c r="AV1159" i="2"/>
  <c r="AW1159" i="2"/>
  <c r="AV1160" i="2"/>
  <c r="AW1160" i="2"/>
  <c r="AV1161" i="2"/>
  <c r="AW1161" i="2"/>
  <c r="AV1162" i="2"/>
  <c r="AW1162" i="2"/>
  <c r="AV1163" i="2"/>
  <c r="AW1163" i="2"/>
  <c r="AV1164" i="2"/>
  <c r="AW1164" i="2"/>
  <c r="AV1165" i="2"/>
  <c r="AW1165" i="2"/>
  <c r="AV1166" i="2"/>
  <c r="AW1166" i="2"/>
  <c r="AV1167" i="2"/>
  <c r="AW1167" i="2"/>
  <c r="AV1168" i="2"/>
  <c r="AW1168" i="2"/>
  <c r="AV1169" i="2"/>
  <c r="AW1169" i="2"/>
  <c r="AV1170" i="2"/>
  <c r="AW1170" i="2"/>
  <c r="AX1174" i="2" s="1"/>
  <c r="AM1383" i="2"/>
  <c r="AN1383" i="2"/>
  <c r="AQ1383" i="2"/>
  <c r="AR1383" i="2"/>
  <c r="AM1384" i="2"/>
  <c r="AN1384" i="2"/>
  <c r="AQ1384" i="2"/>
  <c r="AR1384" i="2"/>
  <c r="AM1385" i="2"/>
  <c r="AN1385" i="2"/>
  <c r="AQ1385" i="2"/>
  <c r="AR1385" i="2"/>
  <c r="AM1386" i="2"/>
  <c r="AN1386" i="2"/>
  <c r="AQ1386" i="2"/>
  <c r="AR1386" i="2"/>
  <c r="AM1387" i="2"/>
  <c r="AN1387" i="2"/>
  <c r="AQ1387" i="2"/>
  <c r="AR1387" i="2"/>
  <c r="AM1388" i="2"/>
  <c r="AN1388" i="2"/>
  <c r="AR1388" i="2"/>
  <c r="AR1389" i="2" s="1"/>
  <c r="AR1390" i="2" s="1"/>
  <c r="AR1391" i="2" s="1"/>
  <c r="AR1392" i="2" s="1"/>
  <c r="AR1393" i="2" s="1"/>
  <c r="AR1394" i="2" s="1"/>
  <c r="AR1395" i="2" s="1"/>
  <c r="AR1396" i="2" s="1"/>
  <c r="AR1397" i="2" s="1"/>
  <c r="AM1389" i="2"/>
  <c r="AM1390" i="2"/>
  <c r="AM1391" i="2"/>
  <c r="AM1392" i="2"/>
  <c r="AM1393" i="2"/>
  <c r="AM1394" i="2"/>
  <c r="AM1395" i="2"/>
  <c r="AM1396" i="2"/>
  <c r="AM1397" i="2"/>
  <c r="Y1327" i="2"/>
  <c r="Z1327" i="2"/>
  <c r="AA1327" i="2"/>
  <c r="AC1327" i="2"/>
  <c r="Y1328" i="2"/>
  <c r="Z1328" i="2"/>
  <c r="AA1328" i="2"/>
  <c r="AC1328" i="2"/>
  <c r="Y1329" i="2"/>
  <c r="Z1329" i="2"/>
  <c r="AA1329" i="2"/>
  <c r="AC1329" i="2"/>
  <c r="Y1330" i="2"/>
  <c r="Z1330" i="2"/>
  <c r="AA1330" i="2"/>
  <c r="AC1330" i="2"/>
  <c r="Y1331" i="2"/>
  <c r="Z1331" i="2"/>
  <c r="AA1331" i="2"/>
  <c r="AC1331" i="2"/>
  <c r="Y1332" i="2"/>
  <c r="Z1332" i="2"/>
  <c r="AA1332" i="2"/>
  <c r="AC1332" i="2"/>
  <c r="Y1333" i="2"/>
  <c r="Z1333" i="2"/>
  <c r="AA1333" i="2"/>
  <c r="AC1333" i="2"/>
  <c r="Y1334" i="2"/>
  <c r="Z1334" i="2"/>
  <c r="AA1334" i="2"/>
  <c r="AC1334" i="2"/>
  <c r="Y1335" i="2"/>
  <c r="Z1335" i="2"/>
  <c r="AA1335" i="2"/>
  <c r="AC1335" i="2"/>
  <c r="Y1336" i="2"/>
  <c r="Z1336" i="2"/>
  <c r="AA1336" i="2"/>
  <c r="AC1336" i="2"/>
  <c r="Y1337" i="2"/>
  <c r="Z1337" i="2"/>
  <c r="AA1337" i="2"/>
  <c r="AC1337" i="2"/>
  <c r="Y1338" i="2"/>
  <c r="Z1338" i="2"/>
  <c r="AA1338" i="2"/>
  <c r="AC1338" i="2"/>
  <c r="Y1339" i="2"/>
  <c r="Z1339" i="2"/>
  <c r="AA1339" i="2"/>
  <c r="AC1339" i="2"/>
  <c r="Y1340" i="2"/>
  <c r="Z1340" i="2"/>
  <c r="AA1340" i="2"/>
  <c r="AC1340" i="2"/>
  <c r="Y1341" i="2"/>
  <c r="Z1341" i="2"/>
  <c r="AA1341" i="2"/>
  <c r="AC1341" i="2"/>
  <c r="Y1342" i="2"/>
  <c r="Z1342" i="2"/>
  <c r="AA1342" i="2"/>
  <c r="AC1342" i="2"/>
  <c r="Y1343" i="2"/>
  <c r="Z1343" i="2"/>
  <c r="AA1343" i="2"/>
  <c r="AC1343" i="2"/>
  <c r="Y1344" i="2"/>
  <c r="Z1344" i="2"/>
  <c r="AA1344" i="2"/>
  <c r="AC1344" i="2"/>
  <c r="Y1345" i="2"/>
  <c r="Z1345" i="2"/>
  <c r="AA1345" i="2"/>
  <c r="AC1345" i="2"/>
  <c r="Y1346" i="2"/>
  <c r="Z1346" i="2"/>
  <c r="AA1346" i="2"/>
  <c r="AC1346" i="2"/>
  <c r="Y1347" i="2"/>
  <c r="Z1347" i="2"/>
  <c r="AA1347" i="2"/>
  <c r="AC1347" i="2"/>
  <c r="Y1348" i="2"/>
  <c r="Z1348" i="2"/>
  <c r="AA1348" i="2"/>
  <c r="AC1348" i="2"/>
  <c r="Y1349" i="2"/>
  <c r="Z1349" i="2"/>
  <c r="AA1349" i="2"/>
  <c r="AC1349" i="2"/>
  <c r="Y1350" i="2"/>
  <c r="Z1350" i="2"/>
  <c r="AA1350" i="2"/>
  <c r="AC1350" i="2"/>
  <c r="Y1351" i="2"/>
  <c r="Z1351" i="2"/>
  <c r="AA1351" i="2"/>
  <c r="AC1351" i="2"/>
  <c r="Y1352" i="2"/>
  <c r="Z1352" i="2"/>
  <c r="AA1352" i="2"/>
  <c r="AC1352" i="2"/>
  <c r="Y1353" i="2"/>
  <c r="Z1353" i="2"/>
  <c r="AA1353" i="2"/>
  <c r="AC1353" i="2"/>
  <c r="Y1354" i="2"/>
  <c r="Z1354" i="2"/>
  <c r="AA1354" i="2"/>
  <c r="AC1354" i="2"/>
  <c r="Y1355" i="2"/>
  <c r="Z1355" i="2"/>
  <c r="AA1355" i="2"/>
  <c r="AC1355" i="2"/>
  <c r="Y1356" i="2"/>
  <c r="Z1356" i="2"/>
  <c r="AA1356" i="2"/>
  <c r="AC1356" i="2"/>
  <c r="Y1357" i="2"/>
  <c r="Z1357" i="2"/>
  <c r="AA1357" i="2"/>
  <c r="AC1357" i="2"/>
  <c r="Y1358" i="2"/>
  <c r="Z1358" i="2"/>
  <c r="AA1358" i="2"/>
  <c r="AC1358" i="2"/>
  <c r="Y1359" i="2"/>
  <c r="Z1359" i="2"/>
  <c r="AA1359" i="2"/>
  <c r="AC1359" i="2"/>
  <c r="Y1360" i="2"/>
  <c r="Z1360" i="2"/>
  <c r="AA1360" i="2"/>
  <c r="AC1360" i="2"/>
  <c r="Y1361" i="2"/>
  <c r="Z1361" i="2"/>
  <c r="AA1361" i="2"/>
  <c r="AC1361" i="2"/>
  <c r="Y1362" i="2"/>
  <c r="Z1362" i="2"/>
  <c r="AA1362" i="2"/>
  <c r="AC1362" i="2"/>
  <c r="Y1363" i="2"/>
  <c r="Z1363" i="2"/>
  <c r="AA1363" i="2"/>
  <c r="AC1363" i="2"/>
  <c r="Y1364" i="2"/>
  <c r="Z1364" i="2"/>
  <c r="AA1364" i="2"/>
  <c r="AC1364" i="2"/>
  <c r="Y1365" i="2"/>
  <c r="Z1365" i="2"/>
  <c r="AA1365" i="2"/>
  <c r="AC1365" i="2"/>
  <c r="Y1366" i="2"/>
  <c r="Z1366" i="2"/>
  <c r="AA1366" i="2"/>
  <c r="AC1366" i="2"/>
  <c r="Y1367" i="2"/>
  <c r="Z1367" i="2"/>
  <c r="AA1367" i="2"/>
  <c r="AC1367" i="2"/>
  <c r="Y1368" i="2"/>
  <c r="Z1368" i="2"/>
  <c r="AA1368" i="2"/>
  <c r="AC1368" i="2"/>
  <c r="Y1369" i="2"/>
  <c r="Z1369" i="2"/>
  <c r="AA1369" i="2"/>
  <c r="AC1369" i="2"/>
  <c r="Y1370" i="2"/>
  <c r="Z1370" i="2"/>
  <c r="AA1370" i="2"/>
  <c r="AC1370" i="2"/>
  <c r="Y1371" i="2"/>
  <c r="Z1371" i="2"/>
  <c r="AA1371" i="2"/>
  <c r="AC1371" i="2"/>
  <c r="Y1372" i="2"/>
  <c r="Z1372" i="2"/>
  <c r="AA1372" i="2"/>
  <c r="AC1372" i="2"/>
  <c r="Y1373" i="2"/>
  <c r="Z1373" i="2"/>
  <c r="AA1373" i="2"/>
  <c r="AC1373" i="2"/>
  <c r="Y1374" i="2"/>
  <c r="Z1374" i="2"/>
  <c r="AA1374" i="2"/>
  <c r="AC1374" i="2"/>
  <c r="AD1375" i="2" s="1"/>
  <c r="AE1394" i="2" s="1"/>
  <c r="O1327" i="2"/>
  <c r="P1327" i="2"/>
  <c r="Q1327" i="2"/>
  <c r="S1327" i="2"/>
  <c r="V1327" i="2"/>
  <c r="O1328" i="2"/>
  <c r="P1328" i="2"/>
  <c r="Q1328" i="2"/>
  <c r="S1328" i="2"/>
  <c r="V1328" i="2"/>
  <c r="O1329" i="2"/>
  <c r="P1329" i="2"/>
  <c r="Q1329" i="2"/>
  <c r="S1329" i="2"/>
  <c r="V1329" i="2"/>
  <c r="O1330" i="2"/>
  <c r="P1330" i="2"/>
  <c r="Q1330" i="2"/>
  <c r="S1330" i="2"/>
  <c r="V1330" i="2"/>
  <c r="O1331" i="2"/>
  <c r="P1331" i="2"/>
  <c r="Q1331" i="2"/>
  <c r="S1331" i="2"/>
  <c r="V1331" i="2"/>
  <c r="O1332" i="2"/>
  <c r="P1332" i="2"/>
  <c r="Q1332" i="2"/>
  <c r="S1332" i="2"/>
  <c r="V1332" i="2"/>
  <c r="O1333" i="2"/>
  <c r="P1333" i="2"/>
  <c r="Q1333" i="2"/>
  <c r="S1333" i="2"/>
  <c r="V1333" i="2"/>
  <c r="O1334" i="2"/>
  <c r="P1334" i="2"/>
  <c r="Q1334" i="2"/>
  <c r="S1334" i="2"/>
  <c r="V1334" i="2"/>
  <c r="O1335" i="2"/>
  <c r="P1335" i="2"/>
  <c r="Q1335" i="2"/>
  <c r="S1335" i="2"/>
  <c r="V1335" i="2"/>
  <c r="O1336" i="2"/>
  <c r="P1336" i="2"/>
  <c r="Q1336" i="2"/>
  <c r="S1336" i="2"/>
  <c r="V1336" i="2"/>
  <c r="O1337" i="2"/>
  <c r="P1337" i="2"/>
  <c r="Q1337" i="2"/>
  <c r="S1337" i="2"/>
  <c r="V1337" i="2"/>
  <c r="O1338" i="2"/>
  <c r="P1338" i="2"/>
  <c r="Q1338" i="2"/>
  <c r="S1338" i="2"/>
  <c r="V1338" i="2"/>
  <c r="O1339" i="2"/>
  <c r="P1339" i="2"/>
  <c r="Q1339" i="2"/>
  <c r="S1339" i="2"/>
  <c r="V1339" i="2"/>
  <c r="O1340" i="2"/>
  <c r="P1340" i="2"/>
  <c r="Q1340" i="2"/>
  <c r="S1340" i="2"/>
  <c r="V1340" i="2"/>
  <c r="O1341" i="2"/>
  <c r="P1341" i="2"/>
  <c r="Q1341" i="2"/>
  <c r="S1341" i="2"/>
  <c r="V1341" i="2"/>
  <c r="O1342" i="2"/>
  <c r="P1342" i="2"/>
  <c r="Q1342" i="2"/>
  <c r="S1342" i="2"/>
  <c r="V1342" i="2"/>
  <c r="O1343" i="2"/>
  <c r="P1343" i="2"/>
  <c r="Q1343" i="2"/>
  <c r="S1343" i="2"/>
  <c r="V1343" i="2"/>
  <c r="O1344" i="2"/>
  <c r="P1344" i="2"/>
  <c r="Q1344" i="2"/>
  <c r="S1344" i="2"/>
  <c r="V1344" i="2"/>
  <c r="O1345" i="2"/>
  <c r="P1345" i="2"/>
  <c r="Q1345" i="2"/>
  <c r="S1345" i="2"/>
  <c r="V1345" i="2"/>
  <c r="O1346" i="2"/>
  <c r="P1346" i="2"/>
  <c r="Q1346" i="2"/>
  <c r="S1346" i="2"/>
  <c r="T1347" i="2" s="1"/>
  <c r="V1346" i="2"/>
  <c r="J1328" i="2"/>
  <c r="K1328" i="2"/>
  <c r="L1328" i="2"/>
  <c r="J1329" i="2"/>
  <c r="K1329" i="2"/>
  <c r="L1329" i="2"/>
  <c r="J1330" i="2"/>
  <c r="K1330" i="2"/>
  <c r="L1330" i="2"/>
  <c r="J1331" i="2"/>
  <c r="K1331" i="2"/>
  <c r="L1331" i="2"/>
  <c r="J1332" i="2"/>
  <c r="K1332" i="2"/>
  <c r="L1332" i="2"/>
  <c r="J1333" i="2"/>
  <c r="K1333" i="2"/>
  <c r="L1333" i="2"/>
  <c r="J1334" i="2"/>
  <c r="K1334" i="2"/>
  <c r="L1334" i="2"/>
  <c r="J1335" i="2"/>
  <c r="K1335" i="2"/>
  <c r="L1335" i="2"/>
  <c r="J1336" i="2"/>
  <c r="K1336" i="2"/>
  <c r="L1336" i="2"/>
  <c r="J1337" i="2"/>
  <c r="K1337" i="2"/>
  <c r="L1337" i="2"/>
  <c r="J1338" i="2"/>
  <c r="K1338" i="2"/>
  <c r="L1338" i="2"/>
  <c r="J1339" i="2"/>
  <c r="K1339" i="2"/>
  <c r="L1339" i="2"/>
  <c r="J1340" i="2"/>
  <c r="K1340" i="2"/>
  <c r="L1340" i="2"/>
  <c r="J1341" i="2"/>
  <c r="K1341" i="2"/>
  <c r="L1341" i="2"/>
  <c r="J1342" i="2"/>
  <c r="K1342" i="2"/>
  <c r="L1342" i="2"/>
  <c r="J1343" i="2"/>
  <c r="K1343" i="2"/>
  <c r="L1343" i="2"/>
  <c r="AJ1332" i="2" l="1"/>
  <c r="AD1373" i="2"/>
  <c r="AD1331" i="2"/>
  <c r="AD1368" i="2"/>
  <c r="AD1338" i="2"/>
  <c r="AD1334" i="2"/>
  <c r="AD1330" i="2"/>
  <c r="AS1604" i="2"/>
  <c r="AR1605" i="2"/>
  <c r="AO1606" i="2"/>
  <c r="AN1607" i="2"/>
  <c r="AQ1608" i="2"/>
  <c r="AP1605" i="2"/>
  <c r="H1338" i="2"/>
  <c r="AO1388" i="2"/>
  <c r="AD1337" i="2"/>
  <c r="AO1387" i="2"/>
  <c r="H1341" i="2"/>
  <c r="AO1384" i="2"/>
  <c r="H1344" i="2"/>
  <c r="U1379" i="2"/>
  <c r="H1342" i="2"/>
  <c r="H1339" i="2"/>
  <c r="U1376" i="2"/>
  <c r="H1343" i="2"/>
  <c r="U1380" i="2"/>
  <c r="U1382" i="2"/>
  <c r="U1378" i="2"/>
  <c r="U1381" i="2"/>
  <c r="U1377" i="2"/>
  <c r="H1334" i="2"/>
  <c r="U1368" i="2"/>
  <c r="H1336" i="2"/>
  <c r="U1369" i="2"/>
  <c r="H1340" i="2"/>
  <c r="U1371" i="2"/>
  <c r="U1375" i="2"/>
  <c r="U1374" i="2"/>
  <c r="U1372" i="2"/>
  <c r="U1370" i="2"/>
  <c r="U1367" i="2"/>
  <c r="U1373" i="2"/>
  <c r="H1337" i="2"/>
  <c r="AD1348" i="2"/>
  <c r="G1331" i="2"/>
  <c r="D1331" i="2"/>
  <c r="AX1173" i="2"/>
  <c r="D1332" i="2"/>
  <c r="AJ1329" i="2"/>
  <c r="AJ1330" i="2"/>
  <c r="G1328" i="2"/>
  <c r="D1325" i="2"/>
  <c r="H1333" i="2"/>
  <c r="D1328" i="2"/>
  <c r="G1332" i="2"/>
  <c r="AJ1328" i="2"/>
  <c r="AJ1327" i="2"/>
  <c r="AX1172" i="2"/>
  <c r="AJ1326" i="2"/>
  <c r="D1327" i="2"/>
  <c r="G1326" i="2"/>
  <c r="G1329" i="2"/>
  <c r="D1326" i="2"/>
  <c r="AJ1331" i="2"/>
  <c r="D1329" i="2"/>
  <c r="G1327" i="2"/>
  <c r="U1364" i="2"/>
  <c r="AX1171" i="2"/>
  <c r="AJ1325" i="2"/>
  <c r="G1330" i="2"/>
  <c r="G1325" i="2"/>
  <c r="D1330" i="2"/>
  <c r="AJ1324" i="2"/>
  <c r="D1322" i="2"/>
  <c r="AJ1323" i="2"/>
  <c r="M1341" i="2"/>
  <c r="T1329" i="2"/>
  <c r="G1324" i="2"/>
  <c r="M1343" i="2"/>
  <c r="M1338" i="2"/>
  <c r="M1334" i="2"/>
  <c r="AJ1321" i="2"/>
  <c r="D1324" i="2"/>
  <c r="U1366" i="2"/>
  <c r="G1322" i="2"/>
  <c r="D1323" i="2"/>
  <c r="U1365" i="2"/>
  <c r="G1323" i="2"/>
  <c r="M1342" i="2"/>
  <c r="AJ1322" i="2"/>
  <c r="AJ1320" i="2"/>
  <c r="AJ1319" i="2"/>
  <c r="AJ1318" i="2"/>
  <c r="W1346" i="2"/>
  <c r="AO1402" i="2"/>
  <c r="AN1403" i="2"/>
  <c r="AR1403" i="2"/>
  <c r="AT1401" i="2"/>
  <c r="AQ1402" i="2"/>
  <c r="AS1401" i="2"/>
  <c r="AO1386" i="2"/>
  <c r="M1331" i="2"/>
  <c r="W1342" i="2"/>
  <c r="M1339" i="2"/>
  <c r="M1335" i="2"/>
  <c r="M1336" i="2"/>
  <c r="AX1169" i="2"/>
  <c r="M1340" i="2"/>
  <c r="M1332" i="2"/>
  <c r="M1337" i="2"/>
  <c r="M1333" i="2"/>
  <c r="AD1344" i="2"/>
  <c r="AD1374" i="2"/>
  <c r="AE1393" i="2" s="1"/>
  <c r="AD1346" i="2"/>
  <c r="AB1364" i="2"/>
  <c r="AB1367" i="2"/>
  <c r="AB1345" i="2"/>
  <c r="AB1332" i="2"/>
  <c r="AO1385" i="2"/>
  <c r="AX1155" i="2"/>
  <c r="W1337" i="2"/>
  <c r="R1327" i="2"/>
  <c r="AB1371" i="2"/>
  <c r="AB1368" i="2"/>
  <c r="AB1329" i="2"/>
  <c r="T1345" i="2"/>
  <c r="T1340" i="2"/>
  <c r="M1329" i="2"/>
  <c r="T1336" i="2"/>
  <c r="T1344" i="2"/>
  <c r="R1342" i="2"/>
  <c r="T1337" i="2"/>
  <c r="AD1347" i="2"/>
  <c r="T1332" i="2"/>
  <c r="W1331" i="2"/>
  <c r="T1328" i="2"/>
  <c r="AB1360" i="2"/>
  <c r="AB1359" i="2"/>
  <c r="AB1355" i="2"/>
  <c r="AB1352" i="2"/>
  <c r="AB1347" i="2"/>
  <c r="AX1149" i="2"/>
  <c r="R1333" i="2"/>
  <c r="R1330" i="2"/>
  <c r="R1331" i="2"/>
  <c r="W1334" i="2"/>
  <c r="W1333" i="2"/>
  <c r="W1332" i="2"/>
  <c r="R1332" i="2"/>
  <c r="T1330" i="2"/>
  <c r="AB1356" i="2"/>
  <c r="AB1348" i="2"/>
  <c r="AB1341" i="2"/>
  <c r="AB1337" i="2"/>
  <c r="AX1164" i="2"/>
  <c r="R1338" i="2"/>
  <c r="R1335" i="2"/>
  <c r="W1329" i="2"/>
  <c r="W1344" i="2"/>
  <c r="R1343" i="2"/>
  <c r="W1336" i="2"/>
  <c r="AB1372" i="2"/>
  <c r="AD1364" i="2"/>
  <c r="AT1384" i="2"/>
  <c r="AT1383" i="2"/>
  <c r="AB1331" i="2"/>
  <c r="AN1389" i="2"/>
  <c r="W1328" i="2"/>
  <c r="AT1387" i="2"/>
  <c r="AT1386" i="2"/>
  <c r="AT1385" i="2"/>
  <c r="AQ1388" i="2"/>
  <c r="AS1388" i="2" s="1"/>
  <c r="AX1161" i="2"/>
  <c r="AX1145" i="2"/>
  <c r="M1328" i="2"/>
  <c r="T1346" i="2"/>
  <c r="U1363" i="2" s="1"/>
  <c r="W1345" i="2"/>
  <c r="R1345" i="2"/>
  <c r="R1334" i="2"/>
  <c r="AD1363" i="2"/>
  <c r="AD1360" i="2"/>
  <c r="AD1352" i="2"/>
  <c r="AB1351" i="2"/>
  <c r="AD1341" i="2"/>
  <c r="AB1334" i="2"/>
  <c r="AB1328" i="2"/>
  <c r="AX1157" i="2"/>
  <c r="T1341" i="2"/>
  <c r="AD1372" i="2"/>
  <c r="AD1367" i="2"/>
  <c r="AD1359" i="2"/>
  <c r="AD1356" i="2"/>
  <c r="AD1336" i="2"/>
  <c r="AX1165" i="2"/>
  <c r="AX1159" i="2"/>
  <c r="AX1152" i="2"/>
  <c r="AX1148" i="2"/>
  <c r="AD1371" i="2"/>
  <c r="AD1355" i="2"/>
  <c r="W1340" i="2"/>
  <c r="M1330" i="2"/>
  <c r="R1346" i="2"/>
  <c r="R1339" i="2"/>
  <c r="W1335" i="2"/>
  <c r="W1330" i="2"/>
  <c r="AB1363" i="2"/>
  <c r="AD1351" i="2"/>
  <c r="AB1344" i="2"/>
  <c r="AB1343" i="2"/>
  <c r="AB1336" i="2"/>
  <c r="AD1332" i="2"/>
  <c r="AS1387" i="2"/>
  <c r="AS1386" i="2"/>
  <c r="AS1385" i="2"/>
  <c r="AS1384" i="2"/>
  <c r="AS1383" i="2"/>
  <c r="AX1168" i="2"/>
  <c r="AX1153" i="2"/>
  <c r="W1339" i="2"/>
  <c r="T1333" i="2"/>
  <c r="AD1339" i="2"/>
  <c r="AB1330" i="2"/>
  <c r="AD1328" i="2"/>
  <c r="R1340" i="2"/>
  <c r="R1328" i="2"/>
  <c r="AB1346" i="2"/>
  <c r="AD1342" i="2"/>
  <c r="AD1343" i="2"/>
  <c r="AB1340" i="2"/>
  <c r="AD1335" i="2"/>
  <c r="AB1333" i="2"/>
  <c r="T1342" i="2"/>
  <c r="R1344" i="2"/>
  <c r="W1341" i="2"/>
  <c r="R1341" i="2"/>
  <c r="T1338" i="2"/>
  <c r="W1338" i="2"/>
  <c r="T1334" i="2"/>
  <c r="R1329" i="2"/>
  <c r="AB1373" i="2"/>
  <c r="AD1370" i="2"/>
  <c r="AB1369" i="2"/>
  <c r="AD1366" i="2"/>
  <c r="AB1365" i="2"/>
  <c r="AD1362" i="2"/>
  <c r="AB1361" i="2"/>
  <c r="AD1358" i="2"/>
  <c r="AB1357" i="2"/>
  <c r="AD1354" i="2"/>
  <c r="AB1353" i="2"/>
  <c r="AD1350" i="2"/>
  <c r="AB1349" i="2"/>
  <c r="AD1340" i="2"/>
  <c r="AX1167" i="2"/>
  <c r="AX1166" i="2"/>
  <c r="AX1156" i="2"/>
  <c r="AX1150" i="2"/>
  <c r="AX1160" i="2"/>
  <c r="AD1369" i="2"/>
  <c r="AD1365" i="2"/>
  <c r="AD1361" i="2"/>
  <c r="AD1357" i="2"/>
  <c r="AD1353" i="2"/>
  <c r="AD1349" i="2"/>
  <c r="AB1342" i="2"/>
  <c r="AB1339" i="2"/>
  <c r="AD1333" i="2"/>
  <c r="W1343" i="2"/>
  <c r="R1337" i="2"/>
  <c r="R1336" i="2"/>
  <c r="W1327" i="2"/>
  <c r="AB1374" i="2"/>
  <c r="AB1370" i="2"/>
  <c r="AB1366" i="2"/>
  <c r="AB1362" i="2"/>
  <c r="AB1358" i="2"/>
  <c r="AB1354" i="2"/>
  <c r="AB1350" i="2"/>
  <c r="AD1345" i="2"/>
  <c r="AB1338" i="2"/>
  <c r="AB1335" i="2"/>
  <c r="AD1329" i="2"/>
  <c r="AB1327" i="2"/>
  <c r="AX1170" i="2"/>
  <c r="AX1163" i="2"/>
  <c r="AX1158" i="2"/>
  <c r="AX1154" i="2"/>
  <c r="AX1146" i="2"/>
  <c r="AX1162" i="2"/>
  <c r="AX1144" i="2"/>
  <c r="AX1151" i="2"/>
  <c r="AX1147" i="2"/>
  <c r="T1343" i="2"/>
  <c r="T1339" i="2"/>
  <c r="T1335" i="2"/>
  <c r="T1331" i="2"/>
  <c r="Y1319" i="2"/>
  <c r="Z1319" i="2"/>
  <c r="AA1319" i="2"/>
  <c r="AC1319" i="2"/>
  <c r="Y1320" i="2"/>
  <c r="Z1320" i="2"/>
  <c r="AA1320" i="2"/>
  <c r="AC1320" i="2"/>
  <c r="Y1321" i="2"/>
  <c r="Z1321" i="2"/>
  <c r="AA1321" i="2"/>
  <c r="AC1321" i="2"/>
  <c r="Y1322" i="2"/>
  <c r="Z1322" i="2"/>
  <c r="AA1322" i="2"/>
  <c r="AC1322" i="2"/>
  <c r="Y1323" i="2"/>
  <c r="Z1323" i="2"/>
  <c r="AA1323" i="2"/>
  <c r="AC1323" i="2"/>
  <c r="Y1324" i="2"/>
  <c r="Z1324" i="2"/>
  <c r="AA1324" i="2"/>
  <c r="AC1324" i="2"/>
  <c r="Y1325" i="2"/>
  <c r="Z1325" i="2"/>
  <c r="AA1325" i="2"/>
  <c r="AC1325" i="2"/>
  <c r="Y1326" i="2"/>
  <c r="Z1326" i="2"/>
  <c r="AA1326" i="2"/>
  <c r="AC1326" i="2"/>
  <c r="AD1327" i="2" s="1"/>
  <c r="O1321" i="2"/>
  <c r="P1321" i="2"/>
  <c r="Q1321" i="2"/>
  <c r="S1321" i="2"/>
  <c r="V1321" i="2"/>
  <c r="O1322" i="2"/>
  <c r="P1322" i="2"/>
  <c r="Q1322" i="2"/>
  <c r="S1322" i="2"/>
  <c r="V1322" i="2"/>
  <c r="O1323" i="2"/>
  <c r="P1323" i="2"/>
  <c r="Q1323" i="2"/>
  <c r="S1323" i="2"/>
  <c r="V1323" i="2"/>
  <c r="O1324" i="2"/>
  <c r="P1324" i="2"/>
  <c r="Q1324" i="2"/>
  <c r="S1324" i="2"/>
  <c r="V1324" i="2"/>
  <c r="O1325" i="2"/>
  <c r="P1325" i="2"/>
  <c r="Q1325" i="2"/>
  <c r="S1325" i="2"/>
  <c r="V1325" i="2"/>
  <c r="O1326" i="2"/>
  <c r="P1326" i="2"/>
  <c r="Q1326" i="2"/>
  <c r="S1326" i="2"/>
  <c r="T1327" i="2" s="1"/>
  <c r="V1326" i="2"/>
  <c r="AE1391" i="2" l="1"/>
  <c r="AN1608" i="2"/>
  <c r="AO1607" i="2"/>
  <c r="AP1606" i="2"/>
  <c r="AT1607" i="2"/>
  <c r="AR1606" i="2"/>
  <c r="AS1605" i="2"/>
  <c r="AQ1609" i="2"/>
  <c r="AD1321" i="2"/>
  <c r="AE1389" i="2"/>
  <c r="AE1390" i="2"/>
  <c r="AE1388" i="2"/>
  <c r="AE1380" i="2"/>
  <c r="AE1384" i="2"/>
  <c r="AE1385" i="2"/>
  <c r="AE1382" i="2"/>
  <c r="AE1383" i="2"/>
  <c r="AE1387" i="2"/>
  <c r="AE1381" i="2"/>
  <c r="AE1386" i="2"/>
  <c r="AE1392" i="2"/>
  <c r="AE1379" i="2"/>
  <c r="AE1377" i="2"/>
  <c r="AE1375" i="2"/>
  <c r="AD1324" i="2"/>
  <c r="AE1376" i="2"/>
  <c r="AE1378" i="2"/>
  <c r="H1332" i="2"/>
  <c r="H1328" i="2"/>
  <c r="H1331" i="2"/>
  <c r="H1329" i="2"/>
  <c r="H1325" i="2"/>
  <c r="H1327" i="2"/>
  <c r="H1326" i="2"/>
  <c r="AE1364" i="2"/>
  <c r="AE1372" i="2"/>
  <c r="H1330" i="2"/>
  <c r="U1360" i="2"/>
  <c r="AE1373" i="2"/>
  <c r="AE1374" i="2"/>
  <c r="H1322" i="2"/>
  <c r="AE1370" i="2"/>
  <c r="AE1371" i="2"/>
  <c r="H1324" i="2"/>
  <c r="AE1368" i="2"/>
  <c r="AE1369" i="2"/>
  <c r="H1323" i="2"/>
  <c r="AE1367" i="2"/>
  <c r="U1361" i="2"/>
  <c r="U1362" i="2"/>
  <c r="AE1365" i="2"/>
  <c r="AE1366" i="2"/>
  <c r="U1352" i="2"/>
  <c r="U1356" i="2"/>
  <c r="U1359" i="2"/>
  <c r="U1358" i="2"/>
  <c r="U1354" i="2"/>
  <c r="U1351" i="2"/>
  <c r="U1357" i="2"/>
  <c r="U1347" i="2"/>
  <c r="U1349" i="2"/>
  <c r="AO1403" i="2"/>
  <c r="AN1404" i="2"/>
  <c r="U1348" i="2"/>
  <c r="U1355" i="2"/>
  <c r="U1350" i="2"/>
  <c r="U1353" i="2"/>
  <c r="AT1402" i="2"/>
  <c r="AQ1403" i="2"/>
  <c r="AR1404" i="2"/>
  <c r="AS1402" i="2"/>
  <c r="AE1361" i="2"/>
  <c r="AE1360" i="2"/>
  <c r="AE1363" i="2"/>
  <c r="AE1359" i="2"/>
  <c r="AE1362" i="2"/>
  <c r="AE1355" i="2"/>
  <c r="AE1348" i="2"/>
  <c r="AE1354" i="2"/>
  <c r="AE1358" i="2"/>
  <c r="AE1356" i="2"/>
  <c r="AE1357" i="2"/>
  <c r="AD1325" i="2"/>
  <c r="U1345" i="2"/>
  <c r="AE1352" i="2"/>
  <c r="U1346" i="2"/>
  <c r="AE1351" i="2"/>
  <c r="AE1347" i="2"/>
  <c r="AE1353" i="2"/>
  <c r="AE1346" i="2"/>
  <c r="AO1389" i="2"/>
  <c r="AN1390" i="2"/>
  <c r="AE1350" i="2"/>
  <c r="AE1349" i="2"/>
  <c r="AT1388" i="2"/>
  <c r="AQ1389" i="2"/>
  <c r="U1344" i="2"/>
  <c r="W1323" i="2"/>
  <c r="R1321" i="2"/>
  <c r="AB1324" i="2"/>
  <c r="W1326" i="2"/>
  <c r="W1325" i="2"/>
  <c r="R1324" i="2"/>
  <c r="T1322" i="2"/>
  <c r="W1321" i="2"/>
  <c r="R1326" i="2"/>
  <c r="AB1320" i="2"/>
  <c r="AB1319" i="2"/>
  <c r="AB1323" i="2"/>
  <c r="T1324" i="2"/>
  <c r="T1326" i="2"/>
  <c r="U1343" i="2" s="1"/>
  <c r="R1325" i="2"/>
  <c r="T1323" i="2"/>
  <c r="AD1322" i="2"/>
  <c r="W1322" i="2"/>
  <c r="AB1326" i="2"/>
  <c r="AD1323" i="2"/>
  <c r="T1325" i="2"/>
  <c r="R1322" i="2"/>
  <c r="AD1326" i="2"/>
  <c r="AE1345" i="2" s="1"/>
  <c r="AB1325" i="2"/>
  <c r="AB1322" i="2"/>
  <c r="W1324" i="2"/>
  <c r="R1323" i="2"/>
  <c r="AB1321" i="2"/>
  <c r="AD132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J1318" i="2"/>
  <c r="K1318" i="2"/>
  <c r="L1318" i="2"/>
  <c r="J1319" i="2"/>
  <c r="K1319" i="2"/>
  <c r="L1319" i="2"/>
  <c r="J1320" i="2"/>
  <c r="K1320" i="2"/>
  <c r="L1320" i="2"/>
  <c r="J1321" i="2"/>
  <c r="K1321" i="2"/>
  <c r="L1321" i="2"/>
  <c r="J1322" i="2"/>
  <c r="K1322" i="2"/>
  <c r="L1322" i="2"/>
  <c r="J1323" i="2"/>
  <c r="K1323" i="2"/>
  <c r="L1323" i="2"/>
  <c r="J1324" i="2"/>
  <c r="K1324" i="2"/>
  <c r="L1324" i="2"/>
  <c r="J1325" i="2"/>
  <c r="K1325" i="2"/>
  <c r="L1325" i="2"/>
  <c r="J1326" i="2"/>
  <c r="K1326" i="2"/>
  <c r="L1326" i="2"/>
  <c r="J1327" i="2"/>
  <c r="K1327" i="2"/>
  <c r="L1327" i="2"/>
  <c r="AQ1610" i="2" l="1"/>
  <c r="AN1609" i="2"/>
  <c r="AO1608" i="2"/>
  <c r="AT1608" i="2"/>
  <c r="AS1606" i="2"/>
  <c r="AR1607" i="2"/>
  <c r="AP1607" i="2"/>
  <c r="AO1404" i="2"/>
  <c r="AN1405" i="2"/>
  <c r="AR1405" i="2"/>
  <c r="AT1403" i="2"/>
  <c r="AQ1404" i="2"/>
  <c r="AS1404" i="2" s="1"/>
  <c r="AS1403" i="2"/>
  <c r="U1342" i="2"/>
  <c r="M1327" i="2"/>
  <c r="M1323" i="2"/>
  <c r="M1319" i="2"/>
  <c r="AO1390" i="2"/>
  <c r="AN1391" i="2"/>
  <c r="U1339" i="2"/>
  <c r="AT1389" i="2"/>
  <c r="AQ1390" i="2"/>
  <c r="AS1389" i="2"/>
  <c r="AE1343" i="2"/>
  <c r="AE1339" i="2"/>
  <c r="AE1341" i="2"/>
  <c r="U1341" i="2"/>
  <c r="AE1340" i="2"/>
  <c r="AE1342" i="2"/>
  <c r="U1340" i="2"/>
  <c r="AE1344" i="2"/>
  <c r="M1324" i="2"/>
  <c r="M1320" i="2"/>
  <c r="M1325" i="2"/>
  <c r="M1326" i="2"/>
  <c r="M1322" i="2"/>
  <c r="M1318" i="2"/>
  <c r="M1321" i="2"/>
  <c r="O1309" i="2"/>
  <c r="P1309" i="2"/>
  <c r="Q1309" i="2"/>
  <c r="S1309" i="2"/>
  <c r="V1309" i="2"/>
  <c r="O1310" i="2"/>
  <c r="P1310" i="2"/>
  <c r="Q1310" i="2"/>
  <c r="S1310" i="2"/>
  <c r="V1310" i="2"/>
  <c r="O1311" i="2"/>
  <c r="P1311" i="2"/>
  <c r="Q1311" i="2"/>
  <c r="S1311" i="2"/>
  <c r="V1311" i="2"/>
  <c r="O1312" i="2"/>
  <c r="P1312" i="2"/>
  <c r="Q1312" i="2"/>
  <c r="S1312" i="2"/>
  <c r="V1312" i="2"/>
  <c r="O1313" i="2"/>
  <c r="P1313" i="2"/>
  <c r="Q1313" i="2"/>
  <c r="S1313" i="2"/>
  <c r="V1313" i="2"/>
  <c r="O1314" i="2"/>
  <c r="P1314" i="2"/>
  <c r="Q1314" i="2"/>
  <c r="S1314" i="2"/>
  <c r="V1314" i="2"/>
  <c r="O1315" i="2"/>
  <c r="P1315" i="2"/>
  <c r="Q1315" i="2"/>
  <c r="S1315" i="2"/>
  <c r="V1315" i="2"/>
  <c r="O1316" i="2"/>
  <c r="P1316" i="2"/>
  <c r="Q1316" i="2"/>
  <c r="S1316" i="2"/>
  <c r="V1316" i="2"/>
  <c r="O1317" i="2"/>
  <c r="P1317" i="2"/>
  <c r="Q1317" i="2"/>
  <c r="S1317" i="2"/>
  <c r="V1317" i="2"/>
  <c r="O1318" i="2"/>
  <c r="P1318" i="2"/>
  <c r="Q1318" i="2"/>
  <c r="S1318" i="2"/>
  <c r="V1318" i="2"/>
  <c r="O1319" i="2"/>
  <c r="P1319" i="2"/>
  <c r="Q1319" i="2"/>
  <c r="S1319" i="2"/>
  <c r="V1319" i="2"/>
  <c r="O1320" i="2"/>
  <c r="P1320" i="2"/>
  <c r="Q1320" i="2"/>
  <c r="S1320" i="2"/>
  <c r="T1321" i="2" s="1"/>
  <c r="U1338" i="2" s="1"/>
  <c r="V1320" i="2"/>
  <c r="AV1120" i="2"/>
  <c r="AW1120" i="2"/>
  <c r="AV1121" i="2"/>
  <c r="AW1121" i="2"/>
  <c r="AV1122" i="2"/>
  <c r="AW1122" i="2"/>
  <c r="AV1123" i="2"/>
  <c r="AW1123" i="2"/>
  <c r="AV1124" i="2"/>
  <c r="AW1124" i="2"/>
  <c r="AV1125" i="2"/>
  <c r="AW1125" i="2"/>
  <c r="AV1126" i="2"/>
  <c r="AW1126" i="2"/>
  <c r="AV1127" i="2"/>
  <c r="AW1127" i="2"/>
  <c r="AV1128" i="2"/>
  <c r="AW1128" i="2"/>
  <c r="AV1129" i="2"/>
  <c r="AW1129" i="2"/>
  <c r="AV1130" i="2"/>
  <c r="AW1130" i="2"/>
  <c r="AV1131" i="2"/>
  <c r="AW1131" i="2"/>
  <c r="AV1132" i="2"/>
  <c r="AW1132" i="2"/>
  <c r="AV1133" i="2"/>
  <c r="AW1133" i="2"/>
  <c r="AV1134" i="2"/>
  <c r="AW1134" i="2"/>
  <c r="AV1135" i="2"/>
  <c r="AW1135" i="2"/>
  <c r="AV1136" i="2"/>
  <c r="AW1136" i="2"/>
  <c r="AV1137" i="2"/>
  <c r="AW1137" i="2"/>
  <c r="AV1138" i="2"/>
  <c r="AW1138" i="2"/>
  <c r="AV1139" i="2"/>
  <c r="AW1139" i="2"/>
  <c r="AX1143" i="2" s="1"/>
  <c r="AP1608" i="2" l="1"/>
  <c r="AS1607" i="2"/>
  <c r="AR1608" i="2"/>
  <c r="AO1609" i="2"/>
  <c r="AN1610" i="2"/>
  <c r="AT1609" i="2"/>
  <c r="AQ1611" i="2"/>
  <c r="AO1405" i="2"/>
  <c r="AN1406" i="2"/>
  <c r="AT1404" i="2"/>
  <c r="AQ1405" i="2"/>
  <c r="AR1406" i="2"/>
  <c r="AX1142" i="2"/>
  <c r="AO1391" i="2"/>
  <c r="AN1392" i="2"/>
  <c r="AT1390" i="2"/>
  <c r="AQ1391" i="2"/>
  <c r="AS1390" i="2"/>
  <c r="AX1141" i="2"/>
  <c r="AX1140" i="2"/>
  <c r="R1313" i="2"/>
  <c r="T1315" i="2"/>
  <c r="W1314" i="2"/>
  <c r="W1312" i="2"/>
  <c r="R1317" i="2"/>
  <c r="T1311" i="2"/>
  <c r="AX1138" i="2"/>
  <c r="W1319" i="2"/>
  <c r="AX1139" i="2"/>
  <c r="T1318" i="2"/>
  <c r="T1314" i="2"/>
  <c r="R1319" i="2"/>
  <c r="W1313" i="2"/>
  <c r="R1312" i="2"/>
  <c r="R1320" i="2"/>
  <c r="T1319" i="2"/>
  <c r="W1318" i="2"/>
  <c r="R1318" i="2"/>
  <c r="T1316" i="2"/>
  <c r="W1315" i="2"/>
  <c r="R1311" i="2"/>
  <c r="AX1135" i="2"/>
  <c r="AX1131" i="2"/>
  <c r="AX1128" i="2"/>
  <c r="R1316" i="2"/>
  <c r="R1309" i="2"/>
  <c r="T1310" i="2"/>
  <c r="W1309" i="2"/>
  <c r="W1311" i="2"/>
  <c r="W1310" i="2"/>
  <c r="AX1134" i="2"/>
  <c r="T1320" i="2"/>
  <c r="U1337" i="2" s="1"/>
  <c r="W1316" i="2"/>
  <c r="AX1130" i="2"/>
  <c r="W1317" i="2"/>
  <c r="R1310" i="2"/>
  <c r="AX1133" i="2"/>
  <c r="AX1127" i="2"/>
  <c r="R1315" i="2"/>
  <c r="R1314" i="2"/>
  <c r="T1312" i="2"/>
  <c r="W1320" i="2"/>
  <c r="T1317" i="2"/>
  <c r="T1313" i="2"/>
  <c r="AX1136" i="2"/>
  <c r="AX1132" i="2"/>
  <c r="AX1124" i="2"/>
  <c r="AX1137" i="2"/>
  <c r="AX1129" i="2"/>
  <c r="AX1125" i="2"/>
  <c r="AX1126" i="2"/>
  <c r="AQ1612" i="2" l="1"/>
  <c r="AO1610" i="2"/>
  <c r="AN1611" i="2"/>
  <c r="AP1609" i="2"/>
  <c r="AS1608" i="2"/>
  <c r="AR1609" i="2"/>
  <c r="AT1610" i="2"/>
  <c r="AO1406" i="2"/>
  <c r="AN1407" i="2"/>
  <c r="AR1407" i="2"/>
  <c r="AT1405" i="2"/>
  <c r="AQ1406" i="2"/>
  <c r="AS1406" i="2" s="1"/>
  <c r="AS1405" i="2"/>
  <c r="U1334" i="2"/>
  <c r="AO1392" i="2"/>
  <c r="AN1393" i="2"/>
  <c r="AT1391" i="2"/>
  <c r="AQ1392" i="2"/>
  <c r="AS1391" i="2"/>
  <c r="U1330" i="2"/>
  <c r="U1335" i="2"/>
  <c r="U1328" i="2"/>
  <c r="U1332" i="2"/>
  <c r="U1329" i="2"/>
  <c r="U1336" i="2"/>
  <c r="U1327" i="2"/>
  <c r="U1333" i="2"/>
  <c r="U1331" i="2"/>
  <c r="Y1304" i="2"/>
  <c r="Z1304" i="2"/>
  <c r="AA1304" i="2"/>
  <c r="AC1304" i="2"/>
  <c r="Y1305" i="2"/>
  <c r="Z1305" i="2"/>
  <c r="AA1305" i="2"/>
  <c r="AC1305" i="2"/>
  <c r="Y1306" i="2"/>
  <c r="Z1306" i="2"/>
  <c r="AA1306" i="2"/>
  <c r="AC1306" i="2"/>
  <c r="Y1307" i="2"/>
  <c r="Z1307" i="2"/>
  <c r="AA1307" i="2"/>
  <c r="AC1307" i="2"/>
  <c r="Y1308" i="2"/>
  <c r="Z1308" i="2"/>
  <c r="AA1308" i="2"/>
  <c r="AC1308" i="2"/>
  <c r="AD1308" i="2" s="1"/>
  <c r="Y1309" i="2"/>
  <c r="Z1309" i="2"/>
  <c r="AA1309" i="2"/>
  <c r="AC1309" i="2"/>
  <c r="Y1310" i="2"/>
  <c r="Z1310" i="2"/>
  <c r="AA1310" i="2"/>
  <c r="AC1310" i="2"/>
  <c r="AD1310" i="2" s="1"/>
  <c r="Y1311" i="2"/>
  <c r="Z1311" i="2"/>
  <c r="AA1311" i="2"/>
  <c r="AC1311" i="2"/>
  <c r="Y1312" i="2"/>
  <c r="Z1312" i="2"/>
  <c r="AA1312" i="2"/>
  <c r="AC1312" i="2"/>
  <c r="Y1313" i="2"/>
  <c r="Z1313" i="2"/>
  <c r="AA1313" i="2"/>
  <c r="AC1313" i="2"/>
  <c r="Y1314" i="2"/>
  <c r="Z1314" i="2"/>
  <c r="AA1314" i="2"/>
  <c r="AC1314" i="2"/>
  <c r="Y1315" i="2"/>
  <c r="Z1315" i="2"/>
  <c r="AA1315" i="2"/>
  <c r="AC1315" i="2"/>
  <c r="Y1316" i="2"/>
  <c r="Z1316" i="2"/>
  <c r="AA1316" i="2"/>
  <c r="AC1316" i="2"/>
  <c r="Y1317" i="2"/>
  <c r="Z1317" i="2"/>
  <c r="AA1317" i="2"/>
  <c r="AC1317" i="2"/>
  <c r="Y1318" i="2"/>
  <c r="Z1318" i="2"/>
  <c r="AA1318" i="2"/>
  <c r="AC1318" i="2"/>
  <c r="AM1357" i="2"/>
  <c r="AN1357" i="2"/>
  <c r="AQ1357" i="2"/>
  <c r="AM1358" i="2"/>
  <c r="AN1358" i="2"/>
  <c r="AQ1358" i="2"/>
  <c r="AR1358" i="2"/>
  <c r="AM1359" i="2"/>
  <c r="AN1359" i="2"/>
  <c r="AQ1359" i="2"/>
  <c r="AR1359" i="2"/>
  <c r="AM1360" i="2"/>
  <c r="AN1360" i="2"/>
  <c r="AM1361" i="2"/>
  <c r="AM1362" i="2"/>
  <c r="AM1363" i="2"/>
  <c r="AM1364" i="2"/>
  <c r="AM1365" i="2"/>
  <c r="AM1366" i="2"/>
  <c r="AM1367" i="2"/>
  <c r="AM1368" i="2"/>
  <c r="AM1369" i="2"/>
  <c r="AM1370" i="2"/>
  <c r="AO1359" i="2" l="1"/>
  <c r="AN1612" i="2"/>
  <c r="AT1612" i="2" s="1"/>
  <c r="AO1611" i="2"/>
  <c r="AP1610" i="2"/>
  <c r="AT1611" i="2"/>
  <c r="AS1609" i="2"/>
  <c r="AR1610" i="2"/>
  <c r="AQ1613" i="2"/>
  <c r="AD1313" i="2"/>
  <c r="AN1408" i="2"/>
  <c r="AO1407" i="2"/>
  <c r="AR1408" i="2"/>
  <c r="AT1406" i="2"/>
  <c r="AQ1407" i="2"/>
  <c r="AO1393" i="2"/>
  <c r="AN1394" i="2"/>
  <c r="AD1311" i="2"/>
  <c r="AT1392" i="2"/>
  <c r="AQ1393" i="2"/>
  <c r="AS1392" i="2"/>
  <c r="AT1358" i="2"/>
  <c r="AD1314" i="2"/>
  <c r="AD1318" i="2"/>
  <c r="AD1319" i="2"/>
  <c r="AE1338" i="2" s="1"/>
  <c r="AB1312" i="2"/>
  <c r="AB1310" i="2"/>
  <c r="AB1308" i="2"/>
  <c r="AB1307" i="2"/>
  <c r="AB1305" i="2"/>
  <c r="AB1304" i="2"/>
  <c r="AT1357" i="2"/>
  <c r="AD1312" i="2"/>
  <c r="AB1317" i="2"/>
  <c r="AT1359" i="2"/>
  <c r="AO1360" i="2"/>
  <c r="AO1358" i="2"/>
  <c r="AD1316" i="2"/>
  <c r="AD1307" i="2"/>
  <c r="AB1316" i="2"/>
  <c r="AB1311" i="2"/>
  <c r="AB1309" i="2"/>
  <c r="AN1361" i="2"/>
  <c r="AO1361" i="2" s="1"/>
  <c r="AD1317" i="2"/>
  <c r="AB1314" i="2"/>
  <c r="AB1313" i="2"/>
  <c r="AQ1360" i="2"/>
  <c r="AD1305" i="2"/>
  <c r="AN1362" i="2"/>
  <c r="AS1359" i="2"/>
  <c r="AS1358" i="2"/>
  <c r="AS1357" i="2"/>
  <c r="AB1318" i="2"/>
  <c r="AB1315" i="2"/>
  <c r="AD1309" i="2"/>
  <c r="AD1306" i="2"/>
  <c r="AR1360" i="2"/>
  <c r="AD1315" i="2"/>
  <c r="AB1306" i="2"/>
  <c r="O1295" i="2"/>
  <c r="P1295" i="2"/>
  <c r="Q1295" i="2"/>
  <c r="S1295" i="2"/>
  <c r="V1295" i="2"/>
  <c r="O1296" i="2"/>
  <c r="P1296" i="2"/>
  <c r="Q1296" i="2"/>
  <c r="S1296" i="2"/>
  <c r="V1296" i="2"/>
  <c r="O1297" i="2"/>
  <c r="P1297" i="2"/>
  <c r="Q1297" i="2"/>
  <c r="S1297" i="2"/>
  <c r="V1297" i="2"/>
  <c r="O1298" i="2"/>
  <c r="P1298" i="2"/>
  <c r="Q1298" i="2"/>
  <c r="S1298" i="2"/>
  <c r="V1298" i="2"/>
  <c r="O1299" i="2"/>
  <c r="P1299" i="2"/>
  <c r="Q1299" i="2"/>
  <c r="S1299" i="2"/>
  <c r="V1299" i="2"/>
  <c r="O1300" i="2"/>
  <c r="P1300" i="2"/>
  <c r="Q1300" i="2"/>
  <c r="S1300" i="2"/>
  <c r="V1300" i="2"/>
  <c r="O1301" i="2"/>
  <c r="P1301" i="2"/>
  <c r="Q1301" i="2"/>
  <c r="S1301" i="2"/>
  <c r="V1301" i="2"/>
  <c r="O1302" i="2"/>
  <c r="P1302" i="2"/>
  <c r="Q1302" i="2"/>
  <c r="S1302" i="2"/>
  <c r="V1302" i="2"/>
  <c r="O1303" i="2"/>
  <c r="P1303" i="2"/>
  <c r="Q1303" i="2"/>
  <c r="S1303" i="2"/>
  <c r="V1303" i="2"/>
  <c r="O1304" i="2"/>
  <c r="P1304" i="2"/>
  <c r="Q1304" i="2"/>
  <c r="S1304" i="2"/>
  <c r="V1304" i="2"/>
  <c r="O1305" i="2"/>
  <c r="P1305" i="2"/>
  <c r="Q1305" i="2"/>
  <c r="S1305" i="2"/>
  <c r="V1305" i="2"/>
  <c r="O1306" i="2"/>
  <c r="P1306" i="2"/>
  <c r="Q1306" i="2"/>
  <c r="S1306" i="2"/>
  <c r="V1306" i="2"/>
  <c r="O1307" i="2"/>
  <c r="P1307" i="2"/>
  <c r="Q1307" i="2"/>
  <c r="S1307" i="2"/>
  <c r="V1307" i="2"/>
  <c r="O1308" i="2"/>
  <c r="P1308" i="2"/>
  <c r="Q1308" i="2"/>
  <c r="S1308" i="2"/>
  <c r="T1309" i="2" s="1"/>
  <c r="U1326" i="2" s="1"/>
  <c r="V1308" i="2"/>
  <c r="AQ1614" i="2" l="1"/>
  <c r="AP1611" i="2"/>
  <c r="AS1610" i="2"/>
  <c r="AR1611" i="2"/>
  <c r="AN1613" i="2"/>
  <c r="AT1613" i="2" s="1"/>
  <c r="AO1612" i="2"/>
  <c r="AO1408" i="2"/>
  <c r="AN1409" i="2"/>
  <c r="AT1407" i="2"/>
  <c r="AQ1408" i="2"/>
  <c r="AR1409" i="2"/>
  <c r="AS1407" i="2"/>
  <c r="AE1331" i="2"/>
  <c r="AO1394" i="2"/>
  <c r="AN1395" i="2"/>
  <c r="AE1336" i="2"/>
  <c r="AT1393" i="2"/>
  <c r="AQ1394" i="2"/>
  <c r="AS1393" i="2"/>
  <c r="AE1328" i="2"/>
  <c r="AE1334" i="2"/>
  <c r="AE1332" i="2"/>
  <c r="AE1337" i="2"/>
  <c r="AE1329" i="2"/>
  <c r="AE1333" i="2"/>
  <c r="AE1330" i="2"/>
  <c r="AE1335" i="2"/>
  <c r="AE1327" i="2"/>
  <c r="AE1326" i="2"/>
  <c r="AE1325" i="2"/>
  <c r="AE1324" i="2"/>
  <c r="T1301" i="2"/>
  <c r="T1302" i="2"/>
  <c r="W1301" i="2"/>
  <c r="AO1362" i="2"/>
  <c r="AN1363" i="2"/>
  <c r="T1304" i="2"/>
  <c r="W1303" i="2"/>
  <c r="AT1360" i="2"/>
  <c r="AQ1361" i="2"/>
  <c r="AS1360" i="2"/>
  <c r="AR1361" i="2"/>
  <c r="R1299" i="2"/>
  <c r="R1306" i="2"/>
  <c r="R1302" i="2"/>
  <c r="T1300" i="2"/>
  <c r="T1298" i="2"/>
  <c r="W1297" i="2"/>
  <c r="W1305" i="2"/>
  <c r="R1295" i="2"/>
  <c r="T1296" i="2"/>
  <c r="W1308" i="2"/>
  <c r="R1307" i="2"/>
  <c r="T1297" i="2"/>
  <c r="W1299" i="2"/>
  <c r="R1298" i="2"/>
  <c r="W1296" i="2"/>
  <c r="T1307" i="2"/>
  <c r="T1305" i="2"/>
  <c r="W1304" i="2"/>
  <c r="R1303" i="2"/>
  <c r="R1301" i="2"/>
  <c r="T1308" i="2"/>
  <c r="U1325" i="2" s="1"/>
  <c r="W1307" i="2"/>
  <c r="R1305" i="2"/>
  <c r="R1300" i="2"/>
  <c r="T1299" i="2"/>
  <c r="W1295" i="2"/>
  <c r="T1306" i="2"/>
  <c r="R1297" i="2"/>
  <c r="R1296" i="2"/>
  <c r="R1308" i="2"/>
  <c r="R1304" i="2"/>
  <c r="T1303" i="2"/>
  <c r="W1300" i="2"/>
  <c r="W1298" i="2"/>
  <c r="W1306" i="2"/>
  <c r="W1302" i="2"/>
  <c r="A1252" i="2"/>
  <c r="B1270" i="3" s="1"/>
  <c r="A1270" i="3" s="1"/>
  <c r="B1252" i="2"/>
  <c r="E1252" i="2"/>
  <c r="A1253" i="2"/>
  <c r="B1271" i="3" s="1"/>
  <c r="B1253" i="2"/>
  <c r="E1253" i="2"/>
  <c r="A1254" i="2"/>
  <c r="B1272" i="3" s="1"/>
  <c r="A1272" i="3" s="1"/>
  <c r="B1254" i="2"/>
  <c r="E1254" i="2"/>
  <c r="A1255" i="2"/>
  <c r="B1273" i="3" s="1"/>
  <c r="B1255" i="2"/>
  <c r="E1255" i="2"/>
  <c r="A1256" i="2"/>
  <c r="B1274" i="3" s="1"/>
  <c r="A1274" i="3" s="1"/>
  <c r="B1256" i="2"/>
  <c r="E1256" i="2"/>
  <c r="A1257" i="2"/>
  <c r="B1275" i="3" s="1"/>
  <c r="B1257" i="2"/>
  <c r="E1257" i="2"/>
  <c r="A1258" i="2"/>
  <c r="B1276" i="3" s="1"/>
  <c r="B1258" i="2"/>
  <c r="E1258" i="2"/>
  <c r="A1259" i="2"/>
  <c r="B1277" i="3" s="1"/>
  <c r="B1259" i="2"/>
  <c r="E1259" i="2"/>
  <c r="A1260" i="2"/>
  <c r="B1278" i="3" s="1"/>
  <c r="B1260" i="2"/>
  <c r="E1260" i="2"/>
  <c r="A1261" i="2"/>
  <c r="B1279" i="3" s="1"/>
  <c r="B1261" i="2"/>
  <c r="E1261" i="2"/>
  <c r="A1262" i="2"/>
  <c r="B1280" i="3" s="1"/>
  <c r="B1262" i="2"/>
  <c r="E1262" i="2"/>
  <c r="A1263" i="2"/>
  <c r="B1281" i="3" s="1"/>
  <c r="B1263" i="2"/>
  <c r="E1263" i="2"/>
  <c r="A1264" i="2"/>
  <c r="B1282" i="3" s="1"/>
  <c r="B1264" i="2"/>
  <c r="E1264" i="2"/>
  <c r="A1265" i="2"/>
  <c r="B1283" i="3" s="1"/>
  <c r="B1265" i="2"/>
  <c r="E1265" i="2"/>
  <c r="A1266" i="2"/>
  <c r="B1284" i="3" s="1"/>
  <c r="B1266" i="2"/>
  <c r="E1266" i="2"/>
  <c r="A1267" i="2"/>
  <c r="B1285" i="3" s="1"/>
  <c r="B1267" i="2"/>
  <c r="E1267" i="2"/>
  <c r="A1268" i="2"/>
  <c r="B1286" i="3" s="1"/>
  <c r="B1268" i="2"/>
  <c r="E1268" i="2"/>
  <c r="A1269" i="2"/>
  <c r="B1287" i="3" s="1"/>
  <c r="B1269" i="2"/>
  <c r="E1269" i="2"/>
  <c r="A1270" i="2"/>
  <c r="B1288" i="3" s="1"/>
  <c r="B1270" i="2"/>
  <c r="E1270" i="2"/>
  <c r="A1271" i="2"/>
  <c r="B1289" i="3" s="1"/>
  <c r="B1271" i="2"/>
  <c r="E1271" i="2"/>
  <c r="A1272" i="2"/>
  <c r="B1290" i="3" s="1"/>
  <c r="A1290" i="3" s="1"/>
  <c r="B1272" i="2"/>
  <c r="E1272" i="2"/>
  <c r="A1273" i="2"/>
  <c r="B1291" i="3" s="1"/>
  <c r="B1273" i="2"/>
  <c r="E1273" i="2"/>
  <c r="A1274" i="2"/>
  <c r="B1292" i="3" s="1"/>
  <c r="B1274" i="2"/>
  <c r="E1274" i="2"/>
  <c r="A1275" i="2"/>
  <c r="B1293" i="3" s="1"/>
  <c r="B1275" i="2"/>
  <c r="E1275" i="2"/>
  <c r="A1276" i="2"/>
  <c r="B1294" i="3" s="1"/>
  <c r="B1276" i="2"/>
  <c r="E1276" i="2"/>
  <c r="A1277" i="2"/>
  <c r="B1295" i="3" s="1"/>
  <c r="B1277" i="2"/>
  <c r="E1277" i="2"/>
  <c r="A1278" i="2"/>
  <c r="B1296" i="3" s="1"/>
  <c r="B1278" i="2"/>
  <c r="E1278" i="2"/>
  <c r="A1279" i="2"/>
  <c r="B1297" i="3" s="1"/>
  <c r="B1279" i="2"/>
  <c r="E1279" i="2"/>
  <c r="A1280" i="2"/>
  <c r="B1298" i="3" s="1"/>
  <c r="B1280" i="2"/>
  <c r="E1280" i="2"/>
  <c r="A1281" i="2"/>
  <c r="B1299" i="3" s="1"/>
  <c r="B1281" i="2"/>
  <c r="E1281" i="2"/>
  <c r="A1282" i="2"/>
  <c r="B1300" i="3" s="1"/>
  <c r="B1282" i="2"/>
  <c r="E1282" i="2"/>
  <c r="A1283" i="2"/>
  <c r="B1301" i="3" s="1"/>
  <c r="B1283" i="2"/>
  <c r="E1283" i="2"/>
  <c r="A1284" i="2"/>
  <c r="B1302" i="3" s="1"/>
  <c r="B1284" i="2"/>
  <c r="E1284" i="2"/>
  <c r="A1285" i="2"/>
  <c r="B1303" i="3" s="1"/>
  <c r="B1285" i="2"/>
  <c r="E1285" i="2"/>
  <c r="A1286" i="2"/>
  <c r="B1304" i="3" s="1"/>
  <c r="B1286" i="2"/>
  <c r="E1286" i="2"/>
  <c r="A1287" i="2"/>
  <c r="B1305" i="3" s="1"/>
  <c r="B1287" i="2"/>
  <c r="E1287" i="2"/>
  <c r="A1288" i="2"/>
  <c r="B1306" i="3" s="1"/>
  <c r="B1288" i="2"/>
  <c r="E1288" i="2"/>
  <c r="A1289" i="2"/>
  <c r="B1307" i="3" s="1"/>
  <c r="B1289" i="2"/>
  <c r="E1289" i="2"/>
  <c r="A1290" i="2"/>
  <c r="B1308" i="3" s="1"/>
  <c r="B1290" i="2"/>
  <c r="E1290" i="2"/>
  <c r="A1291" i="2"/>
  <c r="B1309" i="3" s="1"/>
  <c r="B1291" i="2"/>
  <c r="E1291" i="2"/>
  <c r="A1292" i="2"/>
  <c r="B1310" i="3" s="1"/>
  <c r="B1292" i="2"/>
  <c r="E1292" i="2"/>
  <c r="A1293" i="2"/>
  <c r="B1311" i="3" s="1"/>
  <c r="B1293" i="2"/>
  <c r="E1293" i="2"/>
  <c r="A1294" i="2"/>
  <c r="B1312" i="3" s="1"/>
  <c r="B1294" i="2"/>
  <c r="E1294" i="2"/>
  <c r="A1295" i="2"/>
  <c r="B1313" i="3" s="1"/>
  <c r="B1295" i="2"/>
  <c r="E1295" i="2"/>
  <c r="A1296" i="2"/>
  <c r="B1314" i="3" s="1"/>
  <c r="B1296" i="2"/>
  <c r="E1296" i="2"/>
  <c r="A1297" i="2"/>
  <c r="B1315" i="3" s="1"/>
  <c r="B1297" i="2"/>
  <c r="E1297" i="2"/>
  <c r="A1298" i="2"/>
  <c r="B1316" i="3" s="1"/>
  <c r="B1298" i="2"/>
  <c r="E1298" i="2"/>
  <c r="A1299" i="2"/>
  <c r="B1317" i="3" s="1"/>
  <c r="B1299" i="2"/>
  <c r="E1299" i="2"/>
  <c r="A1300" i="2"/>
  <c r="B1318" i="3" s="1"/>
  <c r="B1300" i="2"/>
  <c r="E1300" i="2"/>
  <c r="A1301" i="2"/>
  <c r="B1319" i="3" s="1"/>
  <c r="B1301" i="2"/>
  <c r="E1301" i="2"/>
  <c r="A1302" i="2"/>
  <c r="B1320" i="3" s="1"/>
  <c r="B1302" i="2"/>
  <c r="E1302" i="2"/>
  <c r="A1303" i="2"/>
  <c r="B1321" i="3" s="1"/>
  <c r="B1303" i="2"/>
  <c r="E1303" i="2"/>
  <c r="A1304" i="2"/>
  <c r="B1322" i="3" s="1"/>
  <c r="B1304" i="2"/>
  <c r="E1304" i="2"/>
  <c r="A1305" i="2"/>
  <c r="B1323" i="3" s="1"/>
  <c r="B1305" i="2"/>
  <c r="E1305" i="2"/>
  <c r="A1306" i="2"/>
  <c r="B1324" i="3" s="1"/>
  <c r="B1306" i="2"/>
  <c r="E1306" i="2"/>
  <c r="A1307" i="2"/>
  <c r="B1325" i="3" s="1"/>
  <c r="B1307" i="2"/>
  <c r="E1307" i="2"/>
  <c r="A1308" i="2"/>
  <c r="B1326" i="3" s="1"/>
  <c r="B1308" i="2"/>
  <c r="E1308" i="2"/>
  <c r="A1309" i="2"/>
  <c r="B1327" i="3" s="1"/>
  <c r="B1309" i="2"/>
  <c r="E1309" i="2"/>
  <c r="A1310" i="2"/>
  <c r="B1328" i="3" s="1"/>
  <c r="B1310" i="2"/>
  <c r="E1310" i="2"/>
  <c r="A1311" i="2"/>
  <c r="B1329" i="3" s="1"/>
  <c r="B1311" i="2"/>
  <c r="C1312" i="2" s="1"/>
  <c r="D1321" i="2" s="1"/>
  <c r="E1311" i="2"/>
  <c r="F1312" i="2" s="1"/>
  <c r="G1321" i="2" s="1"/>
  <c r="AS1611" i="2" l="1"/>
  <c r="AR1612" i="2"/>
  <c r="AP1612" i="2"/>
  <c r="AO1613" i="2"/>
  <c r="AN1614" i="2"/>
  <c r="AQ1615" i="2"/>
  <c r="A1327" i="3"/>
  <c r="A1328" i="3"/>
  <c r="A1329" i="3"/>
  <c r="H1321" i="2"/>
  <c r="A1326" i="3"/>
  <c r="A1323" i="3"/>
  <c r="A1322" i="3"/>
  <c r="A1324" i="3"/>
  <c r="A1325" i="3"/>
  <c r="AO1409" i="2"/>
  <c r="AN1410" i="2"/>
  <c r="AR1410" i="2"/>
  <c r="AT1408" i="2"/>
  <c r="AQ1409" i="2"/>
  <c r="AS1409" i="2" s="1"/>
  <c r="AS1408" i="2"/>
  <c r="A1321" i="3"/>
  <c r="A1320" i="3"/>
  <c r="A1319" i="3"/>
  <c r="A1318" i="3"/>
  <c r="A1317" i="3"/>
  <c r="A1315" i="3"/>
  <c r="A1316" i="3"/>
  <c r="A1314" i="3"/>
  <c r="AO1395" i="2"/>
  <c r="AN1396" i="2"/>
  <c r="AT1394" i="2"/>
  <c r="AQ1395" i="2"/>
  <c r="AS1394" i="2"/>
  <c r="A1312" i="3"/>
  <c r="A1313" i="3"/>
  <c r="A1310" i="3"/>
  <c r="A1311" i="3"/>
  <c r="A1309" i="3"/>
  <c r="A1305" i="3"/>
  <c r="A1307" i="3"/>
  <c r="A1306" i="3"/>
  <c r="A1308" i="3"/>
  <c r="A1304" i="3"/>
  <c r="U1316" i="2"/>
  <c r="A1303" i="3"/>
  <c r="A1301" i="3"/>
  <c r="A1302" i="3"/>
  <c r="U1322" i="2"/>
  <c r="U1324" i="2"/>
  <c r="U1323" i="2"/>
  <c r="U1321" i="2"/>
  <c r="A1300" i="3"/>
  <c r="A1298" i="3"/>
  <c r="A1299" i="3"/>
  <c r="A1297" i="3"/>
  <c r="A1296" i="3"/>
  <c r="A1295" i="3"/>
  <c r="A1293" i="3"/>
  <c r="A1294" i="3"/>
  <c r="U1313" i="2"/>
  <c r="U1315" i="2"/>
  <c r="U1320" i="2"/>
  <c r="U1314" i="2"/>
  <c r="U1317" i="2"/>
  <c r="U1319" i="2"/>
  <c r="U1318" i="2"/>
  <c r="A1291" i="3"/>
  <c r="A1292" i="3"/>
  <c r="F1307" i="2"/>
  <c r="F1308" i="2"/>
  <c r="C1307" i="2"/>
  <c r="F1304" i="2"/>
  <c r="C1303" i="2"/>
  <c r="F1300" i="2"/>
  <c r="C1299" i="2"/>
  <c r="C1287" i="2"/>
  <c r="C1279" i="2"/>
  <c r="C1309" i="2"/>
  <c r="F1290" i="2"/>
  <c r="F1278" i="2"/>
  <c r="C1277" i="2"/>
  <c r="F1274" i="2"/>
  <c r="C1273" i="2"/>
  <c r="F1270" i="2"/>
  <c r="C1269" i="2"/>
  <c r="C1265" i="2"/>
  <c r="C1261" i="2"/>
  <c r="F1258" i="2"/>
  <c r="C1257" i="2"/>
  <c r="C1271" i="2"/>
  <c r="A1289" i="3"/>
  <c r="A1288" i="3"/>
  <c r="A1286" i="3"/>
  <c r="A1287" i="3"/>
  <c r="AT1361" i="2"/>
  <c r="AQ1362" i="2"/>
  <c r="AO1363" i="2"/>
  <c r="AN1364" i="2"/>
  <c r="AS1361" i="2"/>
  <c r="AR1362" i="2"/>
  <c r="A1285" i="3"/>
  <c r="A1283" i="3"/>
  <c r="A1284" i="3"/>
  <c r="F1268" i="2"/>
  <c r="F1264" i="2"/>
  <c r="F1260" i="2"/>
  <c r="A1281" i="3"/>
  <c r="A1282" i="3"/>
  <c r="C1308" i="2"/>
  <c r="F1289" i="2"/>
  <c r="C1288" i="2"/>
  <c r="F1287" i="2"/>
  <c r="C1310" i="2"/>
  <c r="F1297" i="2"/>
  <c r="F1293" i="2"/>
  <c r="C1292" i="2"/>
  <c r="A1280" i="3"/>
  <c r="F1285" i="2"/>
  <c r="C1280" i="2"/>
  <c r="C1264" i="2"/>
  <c r="A1278" i="3"/>
  <c r="A1276" i="3"/>
  <c r="F1261" i="2"/>
  <c r="F1263" i="2"/>
  <c r="C1262" i="2"/>
  <c r="A1279" i="3"/>
  <c r="F1255" i="2"/>
  <c r="A1277" i="3"/>
  <c r="F1298" i="2"/>
  <c r="F1280" i="2"/>
  <c r="F1275" i="2"/>
  <c r="C1270" i="2"/>
  <c r="F1299" i="2"/>
  <c r="F1286" i="2"/>
  <c r="C1281" i="2"/>
  <c r="F1273" i="2"/>
  <c r="C1272" i="2"/>
  <c r="F1269" i="2"/>
  <c r="C1268" i="2"/>
  <c r="F1265" i="2"/>
  <c r="C1260" i="2"/>
  <c r="F1283" i="2"/>
  <c r="C1275" i="2"/>
  <c r="F1266" i="2"/>
  <c r="F1294" i="2"/>
  <c r="C1301" i="2"/>
  <c r="F1295" i="2"/>
  <c r="C1282" i="2"/>
  <c r="F1303" i="2"/>
  <c r="C1291" i="2"/>
  <c r="C1290" i="2"/>
  <c r="F1284" i="2"/>
  <c r="C1283" i="2"/>
  <c r="C1276" i="2"/>
  <c r="F1271" i="2"/>
  <c r="C1255" i="2"/>
  <c r="F1257" i="2"/>
  <c r="C1256" i="2"/>
  <c r="F1253" i="2"/>
  <c r="C1294" i="2"/>
  <c r="C1295" i="2"/>
  <c r="F1291" i="2"/>
  <c r="C1311" i="2"/>
  <c r="D1320" i="2" s="1"/>
  <c r="C1305" i="2"/>
  <c r="C1296" i="2"/>
  <c r="F1282" i="2"/>
  <c r="F1277" i="2"/>
  <c r="C1267" i="2"/>
  <c r="C1259" i="2"/>
  <c r="F1256" i="2"/>
  <c r="A1271" i="3"/>
  <c r="A1273" i="3"/>
  <c r="F1311" i="2"/>
  <c r="G1320" i="2" s="1"/>
  <c r="C1285" i="2"/>
  <c r="F1267" i="2"/>
  <c r="F1259" i="2"/>
  <c r="C1258" i="2"/>
  <c r="A1275" i="3"/>
  <c r="F1254" i="2"/>
  <c r="C1253" i="2"/>
  <c r="F1309" i="2"/>
  <c r="C1298" i="2"/>
  <c r="C1254" i="2"/>
  <c r="F1305" i="2"/>
  <c r="C1304" i="2"/>
  <c r="F1301" i="2"/>
  <c r="C1300" i="2"/>
  <c r="F1296" i="2"/>
  <c r="F1292" i="2"/>
  <c r="F1288" i="2"/>
  <c r="C1284" i="2"/>
  <c r="C1274" i="2"/>
  <c r="C1266" i="2"/>
  <c r="F1310" i="2"/>
  <c r="F1306" i="2"/>
  <c r="F1302" i="2"/>
  <c r="C1286" i="2"/>
  <c r="F1281" i="2"/>
  <c r="F1279" i="2"/>
  <c r="C1263" i="2"/>
  <c r="F1262" i="2"/>
  <c r="C1306" i="2"/>
  <c r="C1302" i="2"/>
  <c r="C1297" i="2"/>
  <c r="C1293" i="2"/>
  <c r="C1289" i="2"/>
  <c r="C1278" i="2"/>
  <c r="F1276" i="2"/>
  <c r="F1272" i="2"/>
  <c r="AV1089" i="2"/>
  <c r="AW1089" i="2"/>
  <c r="AV1090" i="2"/>
  <c r="AW1090" i="2"/>
  <c r="AV1091" i="2"/>
  <c r="AW1091" i="2"/>
  <c r="AV1092" i="2"/>
  <c r="AW1092" i="2"/>
  <c r="AV1093" i="2"/>
  <c r="AW1093" i="2"/>
  <c r="AV1094" i="2"/>
  <c r="AW1094" i="2"/>
  <c r="AV1095" i="2"/>
  <c r="AW1095" i="2"/>
  <c r="AV1096" i="2"/>
  <c r="AW1096" i="2"/>
  <c r="AV1097" i="2"/>
  <c r="AW1097" i="2"/>
  <c r="AV1098" i="2"/>
  <c r="AW1098" i="2"/>
  <c r="AV1099" i="2"/>
  <c r="AW1099" i="2"/>
  <c r="AV1100" i="2"/>
  <c r="AW1100" i="2"/>
  <c r="AV1101" i="2"/>
  <c r="AW1101" i="2"/>
  <c r="AV1102" i="2"/>
  <c r="AW1102" i="2"/>
  <c r="AV1103" i="2"/>
  <c r="AW1103" i="2"/>
  <c r="AV1104" i="2"/>
  <c r="AW1104" i="2"/>
  <c r="AV1105" i="2"/>
  <c r="AW1105" i="2"/>
  <c r="AV1106" i="2"/>
  <c r="AW1106" i="2"/>
  <c r="AV1107" i="2"/>
  <c r="AW1107" i="2"/>
  <c r="AV1108" i="2"/>
  <c r="AW1108" i="2"/>
  <c r="AV1109" i="2"/>
  <c r="AW1109" i="2"/>
  <c r="AV1110" i="2"/>
  <c r="AW1110" i="2"/>
  <c r="AV1111" i="2"/>
  <c r="AW1111" i="2"/>
  <c r="AV1112" i="2"/>
  <c r="AW1112" i="2"/>
  <c r="AV1113" i="2"/>
  <c r="AW1113" i="2"/>
  <c r="AV1114" i="2"/>
  <c r="AW1114" i="2"/>
  <c r="AV1115" i="2"/>
  <c r="AW1115" i="2"/>
  <c r="AV1116" i="2"/>
  <c r="AW1116" i="2"/>
  <c r="AV1117" i="2"/>
  <c r="AW1117" i="2"/>
  <c r="AV1118" i="2"/>
  <c r="AW1118" i="2"/>
  <c r="AV1119" i="2"/>
  <c r="AW1119" i="2"/>
  <c r="AX1123" i="2" s="1"/>
  <c r="AM1324" i="2"/>
  <c r="AQ1324" i="2"/>
  <c r="AR1324" i="2"/>
  <c r="AM1325" i="2"/>
  <c r="AQ1325" i="2"/>
  <c r="AR1325" i="2"/>
  <c r="AM1326" i="2"/>
  <c r="AN1326" i="2"/>
  <c r="AQ1326" i="2"/>
  <c r="AR1326" i="2"/>
  <c r="AM1327" i="2"/>
  <c r="AN1327" i="2"/>
  <c r="AQ1327" i="2"/>
  <c r="AR1327" i="2"/>
  <c r="AM1328" i="2"/>
  <c r="AN1328" i="2"/>
  <c r="AQ1328" i="2"/>
  <c r="AR1328" i="2"/>
  <c r="AM1329" i="2"/>
  <c r="AN1329" i="2"/>
  <c r="AQ1329" i="2"/>
  <c r="AM1330" i="2"/>
  <c r="AN1330" i="2"/>
  <c r="AQ1330" i="2"/>
  <c r="AR1330" i="2"/>
  <c r="AM1331" i="2"/>
  <c r="AN1331" i="2"/>
  <c r="AQ1331" i="2"/>
  <c r="AR1331" i="2"/>
  <c r="AM1332" i="2"/>
  <c r="AN1332" i="2"/>
  <c r="AQ1332" i="2"/>
  <c r="AR1332" i="2"/>
  <c r="AM1333" i="2"/>
  <c r="AN1333" i="2"/>
  <c r="AQ1333" i="2"/>
  <c r="AR1333" i="2"/>
  <c r="AR1334" i="2" s="1"/>
  <c r="AM1334" i="2"/>
  <c r="AN1334" i="2"/>
  <c r="AN1335" i="2" s="1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G1232" i="2"/>
  <c r="AH1232" i="2"/>
  <c r="AK1232" i="2"/>
  <c r="AG1233" i="2"/>
  <c r="AH1233" i="2"/>
  <c r="AK1233" i="2"/>
  <c r="AG1234" i="2"/>
  <c r="AH1234" i="2"/>
  <c r="AK1234" i="2"/>
  <c r="AG1235" i="2"/>
  <c r="AH1235" i="2"/>
  <c r="AK1235" i="2"/>
  <c r="AG1236" i="2"/>
  <c r="AH1236" i="2"/>
  <c r="AK1236" i="2"/>
  <c r="AG1237" i="2"/>
  <c r="AH1237" i="2"/>
  <c r="AK1237" i="2"/>
  <c r="AG1238" i="2"/>
  <c r="AH1238" i="2"/>
  <c r="AK1238" i="2"/>
  <c r="AG1239" i="2"/>
  <c r="AH1239" i="2"/>
  <c r="AK1239" i="2"/>
  <c r="AG1240" i="2"/>
  <c r="AH1240" i="2"/>
  <c r="AK1240" i="2"/>
  <c r="AG1241" i="2"/>
  <c r="AH1241" i="2"/>
  <c r="AK1241" i="2"/>
  <c r="AG1242" i="2"/>
  <c r="AH1242" i="2"/>
  <c r="AK1242" i="2"/>
  <c r="AG1243" i="2"/>
  <c r="AH1243" i="2"/>
  <c r="AK1243" i="2"/>
  <c r="AG1244" i="2"/>
  <c r="AH1244" i="2"/>
  <c r="AK1244" i="2"/>
  <c r="AG1245" i="2"/>
  <c r="AH1245" i="2"/>
  <c r="AK1245" i="2"/>
  <c r="AG1246" i="2"/>
  <c r="AH1246" i="2"/>
  <c r="AK1246" i="2"/>
  <c r="AG1247" i="2"/>
  <c r="AH1247" i="2"/>
  <c r="AK1247" i="2"/>
  <c r="AG1248" i="2"/>
  <c r="AH1248" i="2"/>
  <c r="AK1248" i="2"/>
  <c r="AG1249" i="2"/>
  <c r="AH1249" i="2"/>
  <c r="AK1249" i="2"/>
  <c r="AG1250" i="2"/>
  <c r="AH1250" i="2"/>
  <c r="AK1250" i="2"/>
  <c r="AG1251" i="2"/>
  <c r="AH1251" i="2"/>
  <c r="AK1251" i="2"/>
  <c r="AG1252" i="2"/>
  <c r="AH1252" i="2"/>
  <c r="AK1252" i="2"/>
  <c r="AG1253" i="2"/>
  <c r="AH1253" i="2"/>
  <c r="AK1253" i="2"/>
  <c r="AG1254" i="2"/>
  <c r="AH1254" i="2"/>
  <c r="AK1254" i="2"/>
  <c r="AG1255" i="2"/>
  <c r="AH1255" i="2"/>
  <c r="AK1255" i="2"/>
  <c r="AG1256" i="2"/>
  <c r="AH1256" i="2"/>
  <c r="AK1256" i="2"/>
  <c r="AG1257" i="2"/>
  <c r="AH1257" i="2"/>
  <c r="AK1257" i="2"/>
  <c r="AG1258" i="2"/>
  <c r="AH1258" i="2"/>
  <c r="AK1258" i="2"/>
  <c r="AG1259" i="2"/>
  <c r="AH1259" i="2"/>
  <c r="AK1259" i="2"/>
  <c r="AG1260" i="2"/>
  <c r="AH1260" i="2"/>
  <c r="AK1260" i="2"/>
  <c r="AG1261" i="2"/>
  <c r="AH1261" i="2"/>
  <c r="AK1261" i="2"/>
  <c r="AG1262" i="2"/>
  <c r="AH1262" i="2"/>
  <c r="AK1262" i="2"/>
  <c r="AG1263" i="2"/>
  <c r="AH1263" i="2"/>
  <c r="AK1263" i="2"/>
  <c r="AG1264" i="2"/>
  <c r="AH1264" i="2"/>
  <c r="AK1264" i="2"/>
  <c r="AG1265" i="2"/>
  <c r="AH1265" i="2"/>
  <c r="AK1265" i="2"/>
  <c r="AG1266" i="2"/>
  <c r="AH1266" i="2"/>
  <c r="AK1266" i="2"/>
  <c r="AG1267" i="2"/>
  <c r="AH1267" i="2"/>
  <c r="AK1267" i="2"/>
  <c r="AG1268" i="2"/>
  <c r="AH1268" i="2"/>
  <c r="AK1268" i="2"/>
  <c r="AG1269" i="2"/>
  <c r="AH1269" i="2"/>
  <c r="AK1269" i="2"/>
  <c r="AG1270" i="2"/>
  <c r="AH1270" i="2"/>
  <c r="AK1270" i="2"/>
  <c r="AG1271" i="2"/>
  <c r="AH1271" i="2"/>
  <c r="AK1271" i="2"/>
  <c r="AG1272" i="2"/>
  <c r="AH1272" i="2"/>
  <c r="AK1272" i="2"/>
  <c r="AG1273" i="2"/>
  <c r="AH1273" i="2"/>
  <c r="AK1273" i="2"/>
  <c r="AG1274" i="2"/>
  <c r="AH1274" i="2"/>
  <c r="AK1274" i="2"/>
  <c r="AG1275" i="2"/>
  <c r="AH1275" i="2"/>
  <c r="AK1275" i="2"/>
  <c r="AG1276" i="2"/>
  <c r="AH1276" i="2"/>
  <c r="AK1276" i="2"/>
  <c r="AG1277" i="2"/>
  <c r="AH1277" i="2"/>
  <c r="AK1277" i="2"/>
  <c r="AG1278" i="2"/>
  <c r="AH1278" i="2"/>
  <c r="AK1278" i="2"/>
  <c r="AG1279" i="2"/>
  <c r="AH1279" i="2"/>
  <c r="AK1279" i="2"/>
  <c r="AG1280" i="2"/>
  <c r="AH1280" i="2"/>
  <c r="AK1280" i="2"/>
  <c r="AG1281" i="2"/>
  <c r="AH1281" i="2"/>
  <c r="AK1281" i="2"/>
  <c r="AG1282" i="2"/>
  <c r="AH1282" i="2"/>
  <c r="AK1282" i="2"/>
  <c r="AG1283" i="2"/>
  <c r="AH1283" i="2"/>
  <c r="AK1283" i="2"/>
  <c r="AG1284" i="2"/>
  <c r="AH1284" i="2"/>
  <c r="AK1284" i="2"/>
  <c r="AG1285" i="2"/>
  <c r="AH1285" i="2"/>
  <c r="AK1285" i="2"/>
  <c r="AG1286" i="2"/>
  <c r="AH1286" i="2"/>
  <c r="AK1286" i="2"/>
  <c r="AG1287" i="2"/>
  <c r="AH1287" i="2"/>
  <c r="AK1287" i="2"/>
  <c r="AG1288" i="2"/>
  <c r="AH1288" i="2"/>
  <c r="AK1288" i="2"/>
  <c r="AG1289" i="2"/>
  <c r="AH1289" i="2"/>
  <c r="AK1289" i="2"/>
  <c r="AG1290" i="2"/>
  <c r="AH1290" i="2"/>
  <c r="AK1290" i="2"/>
  <c r="AG1291" i="2"/>
  <c r="AH1291" i="2"/>
  <c r="AK1291" i="2"/>
  <c r="AG1292" i="2"/>
  <c r="AH1292" i="2"/>
  <c r="AK1292" i="2"/>
  <c r="AG1293" i="2"/>
  <c r="AH1293" i="2"/>
  <c r="AK1293" i="2"/>
  <c r="AG1294" i="2"/>
  <c r="AH1294" i="2"/>
  <c r="AK1294" i="2"/>
  <c r="AG1295" i="2"/>
  <c r="AH1295" i="2"/>
  <c r="AK1295" i="2"/>
  <c r="AG1296" i="2"/>
  <c r="AH1296" i="2"/>
  <c r="AK1296" i="2"/>
  <c r="AG1297" i="2"/>
  <c r="AH1297" i="2"/>
  <c r="AK1297" i="2"/>
  <c r="AG1298" i="2"/>
  <c r="AH1298" i="2"/>
  <c r="AK1298" i="2"/>
  <c r="AG1299" i="2"/>
  <c r="AH1299" i="2"/>
  <c r="AK1299" i="2"/>
  <c r="AG1300" i="2"/>
  <c r="AH1300" i="2"/>
  <c r="AK1300" i="2"/>
  <c r="AG1301" i="2"/>
  <c r="AH1301" i="2"/>
  <c r="AK1301" i="2"/>
  <c r="AG1302" i="2"/>
  <c r="AH1302" i="2"/>
  <c r="AK1302" i="2"/>
  <c r="AG1303" i="2"/>
  <c r="AH1303" i="2"/>
  <c r="AK1303" i="2"/>
  <c r="AG1304" i="2"/>
  <c r="AH1304" i="2"/>
  <c r="AK1304" i="2"/>
  <c r="AG1305" i="2"/>
  <c r="AH1305" i="2"/>
  <c r="AK1305" i="2"/>
  <c r="AG1306" i="2"/>
  <c r="AH1306" i="2"/>
  <c r="AK1306" i="2"/>
  <c r="AG1307" i="2"/>
  <c r="AH1307" i="2"/>
  <c r="AI1308" i="2" s="1"/>
  <c r="AJ1317" i="2" s="1"/>
  <c r="AK1307" i="2"/>
  <c r="Y1265" i="2"/>
  <c r="Z1265" i="2"/>
  <c r="AA1265" i="2"/>
  <c r="AC1265" i="2"/>
  <c r="Y1266" i="2"/>
  <c r="Z1266" i="2"/>
  <c r="AA1266" i="2"/>
  <c r="AC1266" i="2"/>
  <c r="Y1267" i="2"/>
  <c r="Z1267" i="2"/>
  <c r="AA1267" i="2"/>
  <c r="AC1267" i="2"/>
  <c r="Y1268" i="2"/>
  <c r="Z1268" i="2"/>
  <c r="AA1268" i="2"/>
  <c r="AC1268" i="2"/>
  <c r="Y1269" i="2"/>
  <c r="Z1269" i="2"/>
  <c r="AA1269" i="2"/>
  <c r="AC1269" i="2"/>
  <c r="Y1270" i="2"/>
  <c r="Z1270" i="2"/>
  <c r="AA1270" i="2"/>
  <c r="AC1270" i="2"/>
  <c r="Y1271" i="2"/>
  <c r="Z1271" i="2"/>
  <c r="AA1271" i="2"/>
  <c r="AC1271" i="2"/>
  <c r="Y1272" i="2"/>
  <c r="Z1272" i="2"/>
  <c r="AA1272" i="2"/>
  <c r="AC1272" i="2"/>
  <c r="Y1273" i="2"/>
  <c r="Z1273" i="2"/>
  <c r="AA1273" i="2"/>
  <c r="AC1273" i="2"/>
  <c r="Y1274" i="2"/>
  <c r="Z1274" i="2"/>
  <c r="AA1274" i="2"/>
  <c r="AC1274" i="2"/>
  <c r="Y1275" i="2"/>
  <c r="Z1275" i="2"/>
  <c r="AA1275" i="2"/>
  <c r="AC1275" i="2"/>
  <c r="Y1276" i="2"/>
  <c r="Z1276" i="2"/>
  <c r="AA1276" i="2"/>
  <c r="AC1276" i="2"/>
  <c r="Y1277" i="2"/>
  <c r="Z1277" i="2"/>
  <c r="AA1277" i="2"/>
  <c r="AC1277" i="2"/>
  <c r="Y1278" i="2"/>
  <c r="Z1278" i="2"/>
  <c r="AA1278" i="2"/>
  <c r="AC1278" i="2"/>
  <c r="Y1279" i="2"/>
  <c r="Z1279" i="2"/>
  <c r="AA1279" i="2"/>
  <c r="AC1279" i="2"/>
  <c r="Y1280" i="2"/>
  <c r="Z1280" i="2"/>
  <c r="AA1280" i="2"/>
  <c r="AC1280" i="2"/>
  <c r="Y1281" i="2"/>
  <c r="Z1281" i="2"/>
  <c r="AA1281" i="2"/>
  <c r="AC1281" i="2"/>
  <c r="Y1282" i="2"/>
  <c r="Z1282" i="2"/>
  <c r="AA1282" i="2"/>
  <c r="AC1282" i="2"/>
  <c r="Y1283" i="2"/>
  <c r="Z1283" i="2"/>
  <c r="AA1283" i="2"/>
  <c r="AC1283" i="2"/>
  <c r="Y1284" i="2"/>
  <c r="Z1284" i="2"/>
  <c r="AA1284" i="2"/>
  <c r="AC1284" i="2"/>
  <c r="Y1285" i="2"/>
  <c r="Z1285" i="2"/>
  <c r="AA1285" i="2"/>
  <c r="AC1285" i="2"/>
  <c r="Y1286" i="2"/>
  <c r="Z1286" i="2"/>
  <c r="AA1286" i="2"/>
  <c r="AC1286" i="2"/>
  <c r="Y1287" i="2"/>
  <c r="Z1287" i="2"/>
  <c r="AA1287" i="2"/>
  <c r="AC1287" i="2"/>
  <c r="Y1288" i="2"/>
  <c r="Z1288" i="2"/>
  <c r="AA1288" i="2"/>
  <c r="AC1288" i="2"/>
  <c r="Y1289" i="2"/>
  <c r="Z1289" i="2"/>
  <c r="AA1289" i="2"/>
  <c r="AC1289" i="2"/>
  <c r="Y1290" i="2"/>
  <c r="Z1290" i="2"/>
  <c r="AA1290" i="2"/>
  <c r="AC1290" i="2"/>
  <c r="Y1291" i="2"/>
  <c r="Z1291" i="2"/>
  <c r="AA1291" i="2"/>
  <c r="AC1291" i="2"/>
  <c r="Y1292" i="2"/>
  <c r="Z1292" i="2"/>
  <c r="AA1292" i="2"/>
  <c r="AC1292" i="2"/>
  <c r="Y1293" i="2"/>
  <c r="Z1293" i="2"/>
  <c r="AA1293" i="2"/>
  <c r="AC1293" i="2"/>
  <c r="Y1294" i="2"/>
  <c r="Z1294" i="2"/>
  <c r="AA1294" i="2"/>
  <c r="AC1294" i="2"/>
  <c r="Y1295" i="2"/>
  <c r="Z1295" i="2"/>
  <c r="AA1295" i="2"/>
  <c r="AC1295" i="2"/>
  <c r="Y1296" i="2"/>
  <c r="Z1296" i="2"/>
  <c r="AA1296" i="2"/>
  <c r="AC1296" i="2"/>
  <c r="Y1297" i="2"/>
  <c r="Z1297" i="2"/>
  <c r="AA1297" i="2"/>
  <c r="AC1297" i="2"/>
  <c r="Y1298" i="2"/>
  <c r="Z1298" i="2"/>
  <c r="AA1298" i="2"/>
  <c r="AC1298" i="2"/>
  <c r="Y1299" i="2"/>
  <c r="Z1299" i="2"/>
  <c r="AA1299" i="2"/>
  <c r="AC1299" i="2"/>
  <c r="Y1300" i="2"/>
  <c r="Z1300" i="2"/>
  <c r="AA1300" i="2"/>
  <c r="AC1300" i="2"/>
  <c r="Y1301" i="2"/>
  <c r="Z1301" i="2"/>
  <c r="AA1301" i="2"/>
  <c r="AC1301" i="2"/>
  <c r="Y1302" i="2"/>
  <c r="Z1302" i="2"/>
  <c r="AA1302" i="2"/>
  <c r="AC1302" i="2"/>
  <c r="Y1303" i="2"/>
  <c r="Z1303" i="2"/>
  <c r="AA1303" i="2"/>
  <c r="AC1303" i="2"/>
  <c r="AD1304" i="2" s="1"/>
  <c r="AE1323" i="2" s="1"/>
  <c r="O1264" i="2"/>
  <c r="P1264" i="2"/>
  <c r="Q1264" i="2"/>
  <c r="S1264" i="2"/>
  <c r="V1264" i="2"/>
  <c r="O1265" i="2"/>
  <c r="P1265" i="2"/>
  <c r="Q1265" i="2"/>
  <c r="S1265" i="2"/>
  <c r="V1265" i="2"/>
  <c r="O1266" i="2"/>
  <c r="P1266" i="2"/>
  <c r="Q1266" i="2"/>
  <c r="S1266" i="2"/>
  <c r="V1266" i="2"/>
  <c r="O1267" i="2"/>
  <c r="P1267" i="2"/>
  <c r="Q1267" i="2"/>
  <c r="S1267" i="2"/>
  <c r="V1267" i="2"/>
  <c r="O1268" i="2"/>
  <c r="P1268" i="2"/>
  <c r="Q1268" i="2"/>
  <c r="S1268" i="2"/>
  <c r="V1268" i="2"/>
  <c r="O1269" i="2"/>
  <c r="P1269" i="2"/>
  <c r="Q1269" i="2"/>
  <c r="S1269" i="2"/>
  <c r="V1269" i="2"/>
  <c r="O1270" i="2"/>
  <c r="P1270" i="2"/>
  <c r="Q1270" i="2"/>
  <c r="S1270" i="2"/>
  <c r="V1270" i="2"/>
  <c r="O1271" i="2"/>
  <c r="P1271" i="2"/>
  <c r="Q1271" i="2"/>
  <c r="S1271" i="2"/>
  <c r="V1271" i="2"/>
  <c r="O1272" i="2"/>
  <c r="P1272" i="2"/>
  <c r="Q1272" i="2"/>
  <c r="S1272" i="2"/>
  <c r="V1272" i="2"/>
  <c r="O1273" i="2"/>
  <c r="P1273" i="2"/>
  <c r="Q1273" i="2"/>
  <c r="S1273" i="2"/>
  <c r="V1273" i="2"/>
  <c r="O1274" i="2"/>
  <c r="P1274" i="2"/>
  <c r="Q1274" i="2"/>
  <c r="S1274" i="2"/>
  <c r="V1274" i="2"/>
  <c r="O1275" i="2"/>
  <c r="P1275" i="2"/>
  <c r="Q1275" i="2"/>
  <c r="S1275" i="2"/>
  <c r="V1275" i="2"/>
  <c r="O1276" i="2"/>
  <c r="P1276" i="2"/>
  <c r="Q1276" i="2"/>
  <c r="S1276" i="2"/>
  <c r="V1276" i="2"/>
  <c r="O1277" i="2"/>
  <c r="P1277" i="2"/>
  <c r="Q1277" i="2"/>
  <c r="S1277" i="2"/>
  <c r="V1277" i="2"/>
  <c r="O1278" i="2"/>
  <c r="P1278" i="2"/>
  <c r="Q1278" i="2"/>
  <c r="S1278" i="2"/>
  <c r="V1278" i="2"/>
  <c r="O1279" i="2"/>
  <c r="P1279" i="2"/>
  <c r="Q1279" i="2"/>
  <c r="S1279" i="2"/>
  <c r="V1279" i="2"/>
  <c r="O1280" i="2"/>
  <c r="P1280" i="2"/>
  <c r="Q1280" i="2"/>
  <c r="S1280" i="2"/>
  <c r="V1280" i="2"/>
  <c r="O1281" i="2"/>
  <c r="P1281" i="2"/>
  <c r="Q1281" i="2"/>
  <c r="S1281" i="2"/>
  <c r="V1281" i="2"/>
  <c r="O1282" i="2"/>
  <c r="P1282" i="2"/>
  <c r="Q1282" i="2"/>
  <c r="S1282" i="2"/>
  <c r="V1282" i="2"/>
  <c r="O1283" i="2"/>
  <c r="P1283" i="2"/>
  <c r="Q1283" i="2"/>
  <c r="S1283" i="2"/>
  <c r="V1283" i="2"/>
  <c r="O1284" i="2"/>
  <c r="P1284" i="2"/>
  <c r="Q1284" i="2"/>
  <c r="S1284" i="2"/>
  <c r="V1284" i="2"/>
  <c r="O1285" i="2"/>
  <c r="P1285" i="2"/>
  <c r="Q1285" i="2"/>
  <c r="S1285" i="2"/>
  <c r="V1285" i="2"/>
  <c r="O1286" i="2"/>
  <c r="P1286" i="2"/>
  <c r="Q1286" i="2"/>
  <c r="S1286" i="2"/>
  <c r="V1286" i="2"/>
  <c r="O1287" i="2"/>
  <c r="P1287" i="2"/>
  <c r="Q1287" i="2"/>
  <c r="S1287" i="2"/>
  <c r="V1287" i="2"/>
  <c r="O1288" i="2"/>
  <c r="P1288" i="2"/>
  <c r="Q1288" i="2"/>
  <c r="S1288" i="2"/>
  <c r="V1288" i="2"/>
  <c r="O1289" i="2"/>
  <c r="P1289" i="2"/>
  <c r="Q1289" i="2"/>
  <c r="S1289" i="2"/>
  <c r="V1289" i="2"/>
  <c r="O1290" i="2"/>
  <c r="P1290" i="2"/>
  <c r="Q1290" i="2"/>
  <c r="S1290" i="2"/>
  <c r="V1290" i="2"/>
  <c r="O1291" i="2"/>
  <c r="P1291" i="2"/>
  <c r="Q1291" i="2"/>
  <c r="S1291" i="2"/>
  <c r="V1291" i="2"/>
  <c r="O1292" i="2"/>
  <c r="P1292" i="2"/>
  <c r="Q1292" i="2"/>
  <c r="S1292" i="2"/>
  <c r="V1292" i="2"/>
  <c r="O1293" i="2"/>
  <c r="P1293" i="2"/>
  <c r="Q1293" i="2"/>
  <c r="S1293" i="2"/>
  <c r="V1293" i="2"/>
  <c r="O1294" i="2"/>
  <c r="P1294" i="2"/>
  <c r="Q1294" i="2"/>
  <c r="S1294" i="2"/>
  <c r="T1295" i="2" s="1"/>
  <c r="U1312" i="2" s="1"/>
  <c r="V1294" i="2"/>
  <c r="J1275" i="2"/>
  <c r="K1275" i="2"/>
  <c r="L1275" i="2"/>
  <c r="J1276" i="2"/>
  <c r="K1276" i="2"/>
  <c r="L1276" i="2"/>
  <c r="J1277" i="2"/>
  <c r="K1277" i="2"/>
  <c r="L1277" i="2"/>
  <c r="J1278" i="2"/>
  <c r="K1278" i="2"/>
  <c r="L1278" i="2"/>
  <c r="J1279" i="2"/>
  <c r="K1279" i="2"/>
  <c r="L1279" i="2"/>
  <c r="J1280" i="2"/>
  <c r="K1280" i="2"/>
  <c r="L1280" i="2"/>
  <c r="J1281" i="2"/>
  <c r="K1281" i="2"/>
  <c r="L1281" i="2"/>
  <c r="J1282" i="2"/>
  <c r="K1282" i="2"/>
  <c r="L1282" i="2"/>
  <c r="J1283" i="2"/>
  <c r="K1283" i="2"/>
  <c r="L1283" i="2"/>
  <c r="J1284" i="2"/>
  <c r="K1284" i="2"/>
  <c r="L1284" i="2"/>
  <c r="J1285" i="2"/>
  <c r="K1285" i="2"/>
  <c r="L1285" i="2"/>
  <c r="J1286" i="2"/>
  <c r="K1286" i="2"/>
  <c r="L1286" i="2"/>
  <c r="J1287" i="2"/>
  <c r="K1287" i="2"/>
  <c r="L1287" i="2"/>
  <c r="J1288" i="2"/>
  <c r="K1288" i="2"/>
  <c r="L1288" i="2"/>
  <c r="J1289" i="2"/>
  <c r="K1289" i="2"/>
  <c r="L1289" i="2"/>
  <c r="J1290" i="2"/>
  <c r="K1290" i="2"/>
  <c r="L1290" i="2"/>
  <c r="J1291" i="2"/>
  <c r="K1291" i="2"/>
  <c r="L1291" i="2"/>
  <c r="J1292" i="2"/>
  <c r="K1292" i="2"/>
  <c r="L1292" i="2"/>
  <c r="J1293" i="2"/>
  <c r="K1293" i="2"/>
  <c r="L1293" i="2"/>
  <c r="J1294" i="2"/>
  <c r="K1294" i="2"/>
  <c r="L1294" i="2"/>
  <c r="J1295" i="2"/>
  <c r="K1295" i="2"/>
  <c r="L1295" i="2"/>
  <c r="J1296" i="2"/>
  <c r="K1296" i="2"/>
  <c r="L1296" i="2"/>
  <c r="J1297" i="2"/>
  <c r="K1297" i="2"/>
  <c r="L1297" i="2"/>
  <c r="J1298" i="2"/>
  <c r="K1298" i="2"/>
  <c r="L1298" i="2"/>
  <c r="J1299" i="2"/>
  <c r="K1299" i="2"/>
  <c r="L1299" i="2"/>
  <c r="J1300" i="2"/>
  <c r="K1300" i="2"/>
  <c r="L1300" i="2"/>
  <c r="J1301" i="2"/>
  <c r="K1301" i="2"/>
  <c r="L1301" i="2"/>
  <c r="J1302" i="2"/>
  <c r="K1302" i="2"/>
  <c r="L1302" i="2"/>
  <c r="J1303" i="2"/>
  <c r="K1303" i="2"/>
  <c r="L1303" i="2"/>
  <c r="J1304" i="2"/>
  <c r="K1304" i="2"/>
  <c r="L1304" i="2"/>
  <c r="J1305" i="2"/>
  <c r="K1305" i="2"/>
  <c r="L1305" i="2"/>
  <c r="J1306" i="2"/>
  <c r="K1306" i="2"/>
  <c r="L1306" i="2"/>
  <c r="J1307" i="2"/>
  <c r="K1307" i="2"/>
  <c r="L1307" i="2"/>
  <c r="J1308" i="2"/>
  <c r="K1308" i="2"/>
  <c r="L1308" i="2"/>
  <c r="J1309" i="2"/>
  <c r="K1309" i="2"/>
  <c r="L1309" i="2"/>
  <c r="J1310" i="2"/>
  <c r="K1310" i="2"/>
  <c r="L1310" i="2"/>
  <c r="J1311" i="2"/>
  <c r="K1311" i="2"/>
  <c r="L1311" i="2"/>
  <c r="J1312" i="2"/>
  <c r="K1312" i="2"/>
  <c r="L1312" i="2"/>
  <c r="J1313" i="2"/>
  <c r="K1313" i="2"/>
  <c r="L1313" i="2"/>
  <c r="J1314" i="2"/>
  <c r="K1314" i="2"/>
  <c r="L1314" i="2"/>
  <c r="J1315" i="2"/>
  <c r="K1315" i="2"/>
  <c r="L1315" i="2"/>
  <c r="J1316" i="2"/>
  <c r="K1316" i="2"/>
  <c r="L1316" i="2"/>
  <c r="J1317" i="2"/>
  <c r="K1317" i="2"/>
  <c r="L1317" i="2"/>
  <c r="A1235" i="2"/>
  <c r="B1253" i="3" s="1"/>
  <c r="B1235" i="2"/>
  <c r="E1235" i="2"/>
  <c r="A1236" i="2"/>
  <c r="B1254" i="3" s="1"/>
  <c r="B1236" i="2"/>
  <c r="E1236" i="2"/>
  <c r="A1237" i="2"/>
  <c r="B1255" i="3" s="1"/>
  <c r="B1237" i="2"/>
  <c r="E1237" i="2"/>
  <c r="A1238" i="2"/>
  <c r="B1256" i="3" s="1"/>
  <c r="B1238" i="2"/>
  <c r="E1238" i="2"/>
  <c r="A1239" i="2"/>
  <c r="B1257" i="3" s="1"/>
  <c r="B1239" i="2"/>
  <c r="E1239" i="2"/>
  <c r="A1240" i="2"/>
  <c r="B1258" i="3" s="1"/>
  <c r="B1240" i="2"/>
  <c r="E1240" i="2"/>
  <c r="A1241" i="2"/>
  <c r="B1259" i="3" s="1"/>
  <c r="B1241" i="2"/>
  <c r="E1241" i="2"/>
  <c r="A1242" i="2"/>
  <c r="B1260" i="3" s="1"/>
  <c r="B1242" i="2"/>
  <c r="E1242" i="2"/>
  <c r="A1243" i="2"/>
  <c r="B1261" i="3" s="1"/>
  <c r="B1243" i="2"/>
  <c r="E1243" i="2"/>
  <c r="A1244" i="2"/>
  <c r="B1262" i="3" s="1"/>
  <c r="B1244" i="2"/>
  <c r="E1244" i="2"/>
  <c r="A1245" i="2"/>
  <c r="B1263" i="3" s="1"/>
  <c r="A1263" i="3" s="1"/>
  <c r="B1245" i="2"/>
  <c r="E1245" i="2"/>
  <c r="A1246" i="2"/>
  <c r="B1264" i="3" s="1"/>
  <c r="B1246" i="2"/>
  <c r="E1246" i="2"/>
  <c r="A1247" i="2"/>
  <c r="B1265" i="3" s="1"/>
  <c r="A1265" i="3" s="1"/>
  <c r="B1247" i="2"/>
  <c r="E1247" i="2"/>
  <c r="A1248" i="2"/>
  <c r="B1266" i="3" s="1"/>
  <c r="B1248" i="2"/>
  <c r="E1248" i="2"/>
  <c r="A1249" i="2"/>
  <c r="B1267" i="3" s="1"/>
  <c r="B1249" i="2"/>
  <c r="E1249" i="2"/>
  <c r="A1250" i="2"/>
  <c r="B1268" i="3" s="1"/>
  <c r="B1250" i="2"/>
  <c r="E1250" i="2"/>
  <c r="A1251" i="2"/>
  <c r="B1269" i="3" s="1"/>
  <c r="B1251" i="2"/>
  <c r="C1252" i="2" s="1"/>
  <c r="E1251" i="2"/>
  <c r="F1252" i="2" s="1"/>
  <c r="AD1293" i="2" l="1"/>
  <c r="AD1291" i="2"/>
  <c r="AD1287" i="2"/>
  <c r="AD1275" i="2"/>
  <c r="AD1271" i="2"/>
  <c r="AO1333" i="2"/>
  <c r="AD1268" i="2"/>
  <c r="AO1614" i="2"/>
  <c r="AN1615" i="2"/>
  <c r="AT1615" i="2" s="1"/>
  <c r="AP1613" i="2"/>
  <c r="AT1614" i="2"/>
  <c r="AS1612" i="2"/>
  <c r="AR1613" i="2"/>
  <c r="AQ1616" i="2"/>
  <c r="AD1283" i="2"/>
  <c r="AD1266" i="2"/>
  <c r="AO1327" i="2"/>
  <c r="AD1282" i="2"/>
  <c r="AD1267" i="2"/>
  <c r="AD1284" i="2"/>
  <c r="AD1292" i="2"/>
  <c r="AD1279" i="2"/>
  <c r="AD1272" i="2"/>
  <c r="G1319" i="2"/>
  <c r="D1318" i="2"/>
  <c r="G1318" i="2"/>
  <c r="D1319" i="2"/>
  <c r="D1315" i="2"/>
  <c r="H1320" i="2"/>
  <c r="D1317" i="2"/>
  <c r="D1313" i="2"/>
  <c r="G1315" i="2"/>
  <c r="D1316" i="2"/>
  <c r="AN1411" i="2"/>
  <c r="AO1410" i="2"/>
  <c r="G1317" i="2"/>
  <c r="G1312" i="2"/>
  <c r="D1312" i="2"/>
  <c r="G1316" i="2"/>
  <c r="G1314" i="2"/>
  <c r="D1314" i="2"/>
  <c r="G1313" i="2"/>
  <c r="AR1411" i="2"/>
  <c r="AT1409" i="2"/>
  <c r="AQ1410" i="2"/>
  <c r="AS1410" i="2" s="1"/>
  <c r="G1311" i="2"/>
  <c r="D1311" i="2"/>
  <c r="G1310" i="2"/>
  <c r="D1307" i="2"/>
  <c r="D1310" i="2"/>
  <c r="D1309" i="2"/>
  <c r="G1306" i="2"/>
  <c r="G1309" i="2"/>
  <c r="G1308" i="2"/>
  <c r="G1307" i="2"/>
  <c r="D1306" i="2"/>
  <c r="D1308" i="2"/>
  <c r="AD1273" i="2"/>
  <c r="D1298" i="2"/>
  <c r="AO1396" i="2"/>
  <c r="AN1397" i="2"/>
  <c r="AT1395" i="2"/>
  <c r="AQ1396" i="2"/>
  <c r="AS1395" i="2"/>
  <c r="D1302" i="2"/>
  <c r="G1301" i="2"/>
  <c r="D1305" i="2"/>
  <c r="G1303" i="2"/>
  <c r="G1305" i="2"/>
  <c r="D1303" i="2"/>
  <c r="D1301" i="2"/>
  <c r="G1304" i="2"/>
  <c r="G1302" i="2"/>
  <c r="H1302" i="2" s="1"/>
  <c r="D1300" i="2"/>
  <c r="D1304" i="2"/>
  <c r="G1297" i="2"/>
  <c r="G1300" i="2"/>
  <c r="D1295" i="2"/>
  <c r="G1296" i="2"/>
  <c r="D1296" i="2"/>
  <c r="D1299" i="2"/>
  <c r="D1297" i="2"/>
  <c r="G1299" i="2"/>
  <c r="G1295" i="2"/>
  <c r="G1298" i="2"/>
  <c r="G1293" i="2"/>
  <c r="G1290" i="2"/>
  <c r="G1291" i="2"/>
  <c r="D1294" i="2"/>
  <c r="G1292" i="2"/>
  <c r="D1293" i="2"/>
  <c r="G1294" i="2"/>
  <c r="D1292" i="2"/>
  <c r="AO1328" i="2"/>
  <c r="D1287" i="2"/>
  <c r="G1288" i="2"/>
  <c r="D1291" i="2"/>
  <c r="G1289" i="2"/>
  <c r="D1290" i="2"/>
  <c r="D1289" i="2"/>
  <c r="G1287" i="2"/>
  <c r="G1286" i="2"/>
  <c r="D1288" i="2"/>
  <c r="AD1270" i="2"/>
  <c r="AD1298" i="2"/>
  <c r="G1285" i="2"/>
  <c r="D1285" i="2"/>
  <c r="D1286" i="2"/>
  <c r="AX1122" i="2"/>
  <c r="AX1120" i="2"/>
  <c r="AX1121" i="2"/>
  <c r="D1283" i="2"/>
  <c r="G1283" i="2"/>
  <c r="D1281" i="2"/>
  <c r="G1282" i="2"/>
  <c r="G1281" i="2"/>
  <c r="D1284" i="2"/>
  <c r="G1284" i="2"/>
  <c r="D1282" i="2"/>
  <c r="AD1285" i="2"/>
  <c r="D1279" i="2"/>
  <c r="AO1364" i="2"/>
  <c r="AN1365" i="2"/>
  <c r="G1276" i="2"/>
  <c r="G1280" i="2"/>
  <c r="AT1362" i="2"/>
  <c r="AQ1363" i="2"/>
  <c r="D1280" i="2"/>
  <c r="G1278" i="2"/>
  <c r="AS1362" i="2"/>
  <c r="AR1363" i="2"/>
  <c r="D1278" i="2"/>
  <c r="G1277" i="2"/>
  <c r="D1277" i="2"/>
  <c r="G1279" i="2"/>
  <c r="AD1269" i="2"/>
  <c r="G1271" i="2"/>
  <c r="D1275" i="2"/>
  <c r="D1276" i="2"/>
  <c r="G1275" i="2"/>
  <c r="AD1295" i="2"/>
  <c r="G1274" i="2"/>
  <c r="D1273" i="2"/>
  <c r="D1272" i="2"/>
  <c r="D1274" i="2"/>
  <c r="AB1301" i="2"/>
  <c r="AD1303" i="2"/>
  <c r="AE1322" i="2" s="1"/>
  <c r="G1272" i="2"/>
  <c r="G1273" i="2"/>
  <c r="D1267" i="2"/>
  <c r="D1268" i="2"/>
  <c r="D1269" i="2"/>
  <c r="D1270" i="2"/>
  <c r="D1271" i="2"/>
  <c r="AO1329" i="2"/>
  <c r="D1263" i="2"/>
  <c r="G1262" i="2"/>
  <c r="G1265" i="2"/>
  <c r="G1270" i="2"/>
  <c r="AT1330" i="2"/>
  <c r="G1266" i="2"/>
  <c r="G1268" i="2"/>
  <c r="G1267" i="2"/>
  <c r="G1269" i="2"/>
  <c r="T1294" i="2"/>
  <c r="U1311" i="2" s="1"/>
  <c r="G1261" i="2"/>
  <c r="D1261" i="2"/>
  <c r="G1264" i="2"/>
  <c r="G1263" i="2"/>
  <c r="AS1328" i="2"/>
  <c r="AS1327" i="2"/>
  <c r="AS1326" i="2"/>
  <c r="AS1325" i="2"/>
  <c r="D1266" i="2"/>
  <c r="W1289" i="2"/>
  <c r="AI1252" i="2"/>
  <c r="D1264" i="2"/>
  <c r="D1262" i="2"/>
  <c r="M1315" i="2"/>
  <c r="R1292" i="2"/>
  <c r="T1291" i="2"/>
  <c r="W1290" i="2"/>
  <c r="W1282" i="2"/>
  <c r="AI1286" i="2"/>
  <c r="AI1282" i="2"/>
  <c r="AI1278" i="2"/>
  <c r="AI1274" i="2"/>
  <c r="AI1270" i="2"/>
  <c r="AI1234" i="2"/>
  <c r="D1265" i="2"/>
  <c r="AI1233" i="2"/>
  <c r="AI1301" i="2"/>
  <c r="AI1285" i="2"/>
  <c r="AI1281" i="2"/>
  <c r="AS1324" i="2"/>
  <c r="AD1289" i="2"/>
  <c r="AB1281" i="2"/>
  <c r="C1245" i="2"/>
  <c r="AB1298" i="2"/>
  <c r="AB1297" i="2"/>
  <c r="AB1293" i="2"/>
  <c r="M1314" i="2"/>
  <c r="T1293" i="2"/>
  <c r="W1291" i="2"/>
  <c r="AD1301" i="2"/>
  <c r="R1283" i="2"/>
  <c r="A1266" i="3"/>
  <c r="A1267" i="3"/>
  <c r="A1269" i="3"/>
  <c r="C1238" i="2"/>
  <c r="A1268" i="3"/>
  <c r="AI1294" i="2"/>
  <c r="AI1254" i="2"/>
  <c r="AI1302" i="2"/>
  <c r="C1244" i="2"/>
  <c r="M1316" i="2"/>
  <c r="R1288" i="2"/>
  <c r="W1286" i="2"/>
  <c r="AI1303" i="2"/>
  <c r="AI1298" i="2"/>
  <c r="M1317" i="2"/>
  <c r="M1313" i="2"/>
  <c r="W1288" i="2"/>
  <c r="W1281" i="2"/>
  <c r="AT1326" i="2"/>
  <c r="AI1277" i="2"/>
  <c r="AI1273" i="2"/>
  <c r="AI1269" i="2"/>
  <c r="AI1265" i="2"/>
  <c r="AI1261" i="2"/>
  <c r="AI1257" i="2"/>
  <c r="AI1253" i="2"/>
  <c r="AI1249" i="2"/>
  <c r="F1249" i="2"/>
  <c r="F1250" i="2"/>
  <c r="C1249" i="2"/>
  <c r="F1247" i="2"/>
  <c r="A1264" i="3"/>
  <c r="C1243" i="2"/>
  <c r="T1274" i="2"/>
  <c r="F1251" i="2"/>
  <c r="G1260" i="2" s="1"/>
  <c r="AB1292" i="2"/>
  <c r="AB1288" i="2"/>
  <c r="AB1272" i="2"/>
  <c r="AO1330" i="2"/>
  <c r="AB1291" i="2"/>
  <c r="AB1289" i="2"/>
  <c r="AB1286" i="2"/>
  <c r="AB1275" i="2"/>
  <c r="AB1273" i="2"/>
  <c r="AB1270" i="2"/>
  <c r="AB1265" i="2"/>
  <c r="AI1299" i="2"/>
  <c r="AI1295" i="2"/>
  <c r="AI1287" i="2"/>
  <c r="C1251" i="2"/>
  <c r="D1260" i="2" s="1"/>
  <c r="C1241" i="2"/>
  <c r="F1238" i="2"/>
  <c r="C1237" i="2"/>
  <c r="M1312" i="2"/>
  <c r="M1308" i="2"/>
  <c r="M1304" i="2"/>
  <c r="M1300" i="2"/>
  <c r="M1296" i="2"/>
  <c r="M1292" i="2"/>
  <c r="M1288" i="2"/>
  <c r="M1284" i="2"/>
  <c r="R1280" i="2"/>
  <c r="R1272" i="2"/>
  <c r="R1268" i="2"/>
  <c r="R1264" i="2"/>
  <c r="AI1268" i="2"/>
  <c r="AI1260" i="2"/>
  <c r="AI1256" i="2"/>
  <c r="AI1251" i="2"/>
  <c r="AX1104" i="2"/>
  <c r="C1250" i="2"/>
  <c r="T1289" i="2"/>
  <c r="T1286" i="2"/>
  <c r="W1268" i="2"/>
  <c r="AI1236" i="2"/>
  <c r="AS1333" i="2"/>
  <c r="AT1332" i="2"/>
  <c r="AT1331" i="2"/>
  <c r="AS1330" i="2"/>
  <c r="A1262" i="3"/>
  <c r="A1261" i="3"/>
  <c r="C1240" i="2"/>
  <c r="F1237" i="2"/>
  <c r="C1236" i="2"/>
  <c r="T1279" i="2"/>
  <c r="W1278" i="2"/>
  <c r="AI1245" i="2"/>
  <c r="AI1241" i="2"/>
  <c r="AI1237" i="2"/>
  <c r="AO1331" i="2"/>
  <c r="C1239" i="2"/>
  <c r="F1248" i="2"/>
  <c r="R1279" i="2"/>
  <c r="T1266" i="2"/>
  <c r="W1265" i="2"/>
  <c r="AD1276" i="2"/>
  <c r="F1236" i="2"/>
  <c r="R1278" i="2"/>
  <c r="C1248" i="2"/>
  <c r="R1287" i="2"/>
  <c r="AB1296" i="2"/>
  <c r="AO1334" i="2"/>
  <c r="AS1332" i="2"/>
  <c r="AS1331" i="2"/>
  <c r="AT1327" i="2"/>
  <c r="AX1100" i="2"/>
  <c r="AX1096" i="2"/>
  <c r="R1293" i="2"/>
  <c r="R1290" i="2"/>
  <c r="R1284" i="2"/>
  <c r="T1290" i="2"/>
  <c r="R1273" i="2"/>
  <c r="AB1302" i="2"/>
  <c r="AD1296" i="2"/>
  <c r="AB1295" i="2"/>
  <c r="AB1285" i="2"/>
  <c r="AB1282" i="2"/>
  <c r="AI1292" i="2"/>
  <c r="AI1271" i="2"/>
  <c r="AI1258" i="2"/>
  <c r="AX1119" i="2"/>
  <c r="T1281" i="2"/>
  <c r="R1276" i="2"/>
  <c r="AB1303" i="2"/>
  <c r="AB1294" i="2"/>
  <c r="AD1286" i="2"/>
  <c r="AI1305" i="2"/>
  <c r="AI1300" i="2"/>
  <c r="AI1288" i="2"/>
  <c r="AI1283" i="2"/>
  <c r="AI1279" i="2"/>
  <c r="AI1266" i="2"/>
  <c r="AI1262" i="2"/>
  <c r="F1241" i="2"/>
  <c r="M1310" i="2"/>
  <c r="M1306" i="2"/>
  <c r="M1302" i="2"/>
  <c r="M1298" i="2"/>
  <c r="M1294" i="2"/>
  <c r="M1290" i="2"/>
  <c r="M1286" i="2"/>
  <c r="M1282" i="2"/>
  <c r="M1278" i="2"/>
  <c r="W1294" i="2"/>
  <c r="W1292" i="2"/>
  <c r="R1289" i="2"/>
  <c r="T1282" i="2"/>
  <c r="R1281" i="2"/>
  <c r="W1279" i="2"/>
  <c r="W1276" i="2"/>
  <c r="W1274" i="2"/>
  <c r="W1273" i="2"/>
  <c r="T1271" i="2"/>
  <c r="AB1300" i="2"/>
  <c r="AD1297" i="2"/>
  <c r="AB1290" i="2"/>
  <c r="AB1279" i="2"/>
  <c r="AB1278" i="2"/>
  <c r="AB1277" i="2"/>
  <c r="AI1297" i="2"/>
  <c r="AI1293" i="2"/>
  <c r="AI1289" i="2"/>
  <c r="AI1284" i="2"/>
  <c r="AI1276" i="2"/>
  <c r="AI1272" i="2"/>
  <c r="AI1267" i="2"/>
  <c r="AI1263" i="2"/>
  <c r="AI1255" i="2"/>
  <c r="AI1250" i="2"/>
  <c r="AI1246" i="2"/>
  <c r="AO1332" i="2"/>
  <c r="AX1103" i="2"/>
  <c r="AQ1334" i="2"/>
  <c r="AS1334" i="2" s="1"/>
  <c r="AX1116" i="2"/>
  <c r="AX1112" i="2"/>
  <c r="AX1108" i="2"/>
  <c r="F1246" i="2"/>
  <c r="F1245" i="2"/>
  <c r="A1260" i="3"/>
  <c r="AR1335" i="2"/>
  <c r="T1277" i="2"/>
  <c r="T1278" i="2"/>
  <c r="AI1238" i="2"/>
  <c r="AN1336" i="2"/>
  <c r="AO1335" i="2"/>
  <c r="A1258" i="3"/>
  <c r="F1242" i="2"/>
  <c r="T1269" i="2"/>
  <c r="T1270" i="2"/>
  <c r="R1267" i="2"/>
  <c r="R1275" i="2"/>
  <c r="R1270" i="2"/>
  <c r="AB1269" i="2"/>
  <c r="AB1267" i="2"/>
  <c r="AB1266" i="2"/>
  <c r="AI1247" i="2"/>
  <c r="AR1329" i="2"/>
  <c r="AS1329" i="2" s="1"/>
  <c r="C1247" i="2"/>
  <c r="R1277" i="2"/>
  <c r="AD1277" i="2"/>
  <c r="AB1276" i="2"/>
  <c r="AB1274" i="2"/>
  <c r="AI1244" i="2"/>
  <c r="AI1240" i="2"/>
  <c r="AI1235" i="2"/>
  <c r="AT1328" i="2"/>
  <c r="F1243" i="2"/>
  <c r="F1239" i="2"/>
  <c r="M1280" i="2"/>
  <c r="M1276" i="2"/>
  <c r="T1275" i="2"/>
  <c r="W1270" i="2"/>
  <c r="W1266" i="2"/>
  <c r="AT1333" i="2"/>
  <c r="AT1329" i="2"/>
  <c r="M1309" i="2"/>
  <c r="M1305" i="2"/>
  <c r="M1301" i="2"/>
  <c r="M1297" i="2"/>
  <c r="M1293" i="2"/>
  <c r="M1289" i="2"/>
  <c r="M1285" i="2"/>
  <c r="M1281" i="2"/>
  <c r="M1277" i="2"/>
  <c r="R1291" i="2"/>
  <c r="T1287" i="2"/>
  <c r="W1287" i="2"/>
  <c r="T1285" i="2"/>
  <c r="W1284" i="2"/>
  <c r="T1272" i="2"/>
  <c r="T1273" i="2"/>
  <c r="R1271" i="2"/>
  <c r="AI1306" i="2"/>
  <c r="AI1242" i="2"/>
  <c r="C1246" i="2"/>
  <c r="W1277" i="2"/>
  <c r="T1265" i="2"/>
  <c r="AD1299" i="2"/>
  <c r="AD1300" i="2"/>
  <c r="AD1280" i="2"/>
  <c r="AD1281" i="2"/>
  <c r="AI1290" i="2"/>
  <c r="T1267" i="2"/>
  <c r="W1267" i="2"/>
  <c r="F1244" i="2"/>
  <c r="C1242" i="2"/>
  <c r="F1240" i="2"/>
  <c r="M1311" i="2"/>
  <c r="M1307" i="2"/>
  <c r="M1303" i="2"/>
  <c r="M1299" i="2"/>
  <c r="M1295" i="2"/>
  <c r="M1291" i="2"/>
  <c r="M1287" i="2"/>
  <c r="M1283" i="2"/>
  <c r="M1279" i="2"/>
  <c r="M1275" i="2"/>
  <c r="R1294" i="2"/>
  <c r="W1293" i="2"/>
  <c r="W1285" i="2"/>
  <c r="T1283" i="2"/>
  <c r="W1283" i="2"/>
  <c r="T1268" i="2"/>
  <c r="R1265" i="2"/>
  <c r="R1285" i="2"/>
  <c r="R1282" i="2"/>
  <c r="W1269" i="2"/>
  <c r="R1269" i="2"/>
  <c r="R1266" i="2"/>
  <c r="AD1302" i="2"/>
  <c r="AB1299" i="2"/>
  <c r="AD1294" i="2"/>
  <c r="AD1288" i="2"/>
  <c r="AB1287" i="2"/>
  <c r="AB1284" i="2"/>
  <c r="AD1278" i="2"/>
  <c r="AB1271" i="2"/>
  <c r="AB1268" i="2"/>
  <c r="AI1307" i="2"/>
  <c r="AJ1316" i="2" s="1"/>
  <c r="AI1296" i="2"/>
  <c r="AI1291" i="2"/>
  <c r="AI1280" i="2"/>
  <c r="AI1275" i="2"/>
  <c r="AI1264" i="2"/>
  <c r="AI1259" i="2"/>
  <c r="AI1248" i="2"/>
  <c r="AI1243" i="2"/>
  <c r="AX1115" i="2"/>
  <c r="AX1099" i="2"/>
  <c r="R1286" i="2"/>
  <c r="W1280" i="2"/>
  <c r="R1274" i="2"/>
  <c r="W1272" i="2"/>
  <c r="W1264" i="2"/>
  <c r="AD1290" i="2"/>
  <c r="AB1283" i="2"/>
  <c r="AB1280" i="2"/>
  <c r="AD1274" i="2"/>
  <c r="AI1239" i="2"/>
  <c r="AX1111" i="2"/>
  <c r="AX1107" i="2"/>
  <c r="A1259" i="3"/>
  <c r="A1255" i="3"/>
  <c r="A1254" i="3"/>
  <c r="A1257" i="3"/>
  <c r="A1253" i="3"/>
  <c r="A1256" i="3"/>
  <c r="AX1109" i="2"/>
  <c r="AX1101" i="2"/>
  <c r="AX1118" i="2"/>
  <c r="AX1114" i="2"/>
  <c r="AX1110" i="2"/>
  <c r="AX1106" i="2"/>
  <c r="AX1102" i="2"/>
  <c r="AX1098" i="2"/>
  <c r="AX1094" i="2"/>
  <c r="AX1117" i="2"/>
  <c r="AX1113" i="2"/>
  <c r="AX1105" i="2"/>
  <c r="AX1097" i="2"/>
  <c r="AX1093" i="2"/>
  <c r="AX1095" i="2"/>
  <c r="AI1304" i="2"/>
  <c r="W1275" i="2"/>
  <c r="W1271" i="2"/>
  <c r="T1292" i="2"/>
  <c r="T1288" i="2"/>
  <c r="T1284" i="2"/>
  <c r="T1280" i="2"/>
  <c r="T1276" i="2"/>
  <c r="H1272" i="2" l="1"/>
  <c r="H1290" i="2"/>
  <c r="AS1613" i="2"/>
  <c r="AR1614" i="2"/>
  <c r="AO1615" i="2"/>
  <c r="AN1616" i="2"/>
  <c r="AQ1617" i="2"/>
  <c r="AP1614" i="2"/>
  <c r="H1318" i="2"/>
  <c r="H1319" i="2"/>
  <c r="H1315" i="2"/>
  <c r="H1306" i="2"/>
  <c r="H1310" i="2"/>
  <c r="H1311" i="2"/>
  <c r="H1313" i="2"/>
  <c r="AJ1315" i="2"/>
  <c r="H1317" i="2"/>
  <c r="AJ1310" i="2"/>
  <c r="H1307" i="2"/>
  <c r="H1316" i="2"/>
  <c r="AJ1312" i="2"/>
  <c r="AO1411" i="2"/>
  <c r="AN1412" i="2"/>
  <c r="AJ1309" i="2"/>
  <c r="AJ1311" i="2"/>
  <c r="AO1397" i="2"/>
  <c r="AO1398" i="2"/>
  <c r="H1312" i="2"/>
  <c r="H1314" i="2"/>
  <c r="AJ1313" i="2"/>
  <c r="AJ1314" i="2"/>
  <c r="AJ1308" i="2"/>
  <c r="AT1410" i="2"/>
  <c r="AQ1411" i="2"/>
  <c r="AS1411" i="2" s="1"/>
  <c r="AR1412" i="2"/>
  <c r="H1309" i="2"/>
  <c r="H1295" i="2"/>
  <c r="H1298" i="2"/>
  <c r="H1308" i="2"/>
  <c r="AJ1305" i="2"/>
  <c r="AJ1306" i="2"/>
  <c r="AJ1307" i="2"/>
  <c r="H1297" i="2"/>
  <c r="H1303" i="2"/>
  <c r="H1301" i="2"/>
  <c r="H1304" i="2"/>
  <c r="H1299" i="2"/>
  <c r="H1305" i="2"/>
  <c r="AT1396" i="2"/>
  <c r="AQ1397" i="2"/>
  <c r="AS1396" i="2"/>
  <c r="AJ1300" i="2"/>
  <c r="H1300" i="2"/>
  <c r="AJ1301" i="2"/>
  <c r="AJ1303" i="2"/>
  <c r="AJ1302" i="2"/>
  <c r="AJ1304" i="2"/>
  <c r="AJ1297" i="2"/>
  <c r="AJ1296" i="2"/>
  <c r="H1296" i="2"/>
  <c r="AJ1299" i="2"/>
  <c r="AJ1298" i="2"/>
  <c r="H1291" i="2"/>
  <c r="H1292" i="2"/>
  <c r="H1293" i="2"/>
  <c r="AJ1293" i="2"/>
  <c r="AJ1294" i="2"/>
  <c r="AE1321" i="2"/>
  <c r="AJ1295" i="2"/>
  <c r="H1287" i="2"/>
  <c r="AE1319" i="2"/>
  <c r="H1294" i="2"/>
  <c r="AE1320" i="2"/>
  <c r="H1288" i="2"/>
  <c r="AJ1292" i="2"/>
  <c r="H1284" i="2"/>
  <c r="H1289" i="2"/>
  <c r="H1286" i="2"/>
  <c r="AJ1289" i="2"/>
  <c r="AJ1290" i="2"/>
  <c r="AJ1291" i="2"/>
  <c r="AJ1285" i="2"/>
  <c r="AJ1286" i="2"/>
  <c r="AJ1287" i="2"/>
  <c r="AJ1288" i="2"/>
  <c r="H1285" i="2"/>
  <c r="U1309" i="2"/>
  <c r="U1310" i="2"/>
  <c r="H1281" i="2"/>
  <c r="H1283" i="2"/>
  <c r="AJ1284" i="2"/>
  <c r="AJ1281" i="2"/>
  <c r="AJ1282" i="2"/>
  <c r="AJ1283" i="2"/>
  <c r="H1282" i="2"/>
  <c r="AJ1276" i="2"/>
  <c r="H1279" i="2"/>
  <c r="H1278" i="2"/>
  <c r="AE1309" i="2"/>
  <c r="AJ1280" i="2"/>
  <c r="H1277" i="2"/>
  <c r="H1280" i="2"/>
  <c r="AE1317" i="2"/>
  <c r="AE1304" i="2"/>
  <c r="AE1306" i="2"/>
  <c r="H1276" i="2"/>
  <c r="AT1363" i="2"/>
  <c r="AQ1364" i="2"/>
  <c r="AO1365" i="2"/>
  <c r="AN1366" i="2"/>
  <c r="AE1313" i="2"/>
  <c r="AE1312" i="2"/>
  <c r="AE1316" i="2"/>
  <c r="AE1314" i="2"/>
  <c r="AE1318" i="2"/>
  <c r="AE1305" i="2"/>
  <c r="AE1315" i="2"/>
  <c r="AE1308" i="2"/>
  <c r="AE1310" i="2"/>
  <c r="AS1363" i="2"/>
  <c r="AR1364" i="2"/>
  <c r="AE1307" i="2"/>
  <c r="AE1311" i="2"/>
  <c r="AJ1277" i="2"/>
  <c r="AJ1278" i="2"/>
  <c r="AJ1279" i="2"/>
  <c r="H1271" i="2"/>
  <c r="AJ1275" i="2"/>
  <c r="H1275" i="2"/>
  <c r="H1273" i="2"/>
  <c r="AJ1274" i="2"/>
  <c r="H1274" i="2"/>
  <c r="AJ1273" i="2"/>
  <c r="H1262" i="2"/>
  <c r="AJ1272" i="2"/>
  <c r="H1269" i="2"/>
  <c r="AJ1271" i="2"/>
  <c r="H1261" i="2"/>
  <c r="H1267" i="2"/>
  <c r="H1270" i="2"/>
  <c r="U1297" i="2"/>
  <c r="AJ1268" i="2"/>
  <c r="U1300" i="2"/>
  <c r="U1308" i="2"/>
  <c r="H1264" i="2"/>
  <c r="H1263" i="2"/>
  <c r="H1266" i="2"/>
  <c r="H1268" i="2"/>
  <c r="U1302" i="2"/>
  <c r="U1296" i="2"/>
  <c r="U1303" i="2"/>
  <c r="U1305" i="2"/>
  <c r="U1306" i="2"/>
  <c r="U1298" i="2"/>
  <c r="U1301" i="2"/>
  <c r="U1304" i="2"/>
  <c r="U1295" i="2"/>
  <c r="U1299" i="2"/>
  <c r="U1307" i="2"/>
  <c r="H1265" i="2"/>
  <c r="AJ1269" i="2"/>
  <c r="AJ1267" i="2"/>
  <c r="AJ1270" i="2"/>
  <c r="G1255" i="2"/>
  <c r="AJ1264" i="2"/>
  <c r="AJ1263" i="2"/>
  <c r="G1253" i="2"/>
  <c r="AE1300" i="2"/>
  <c r="AE1302" i="2"/>
  <c r="H1260" i="2"/>
  <c r="AJ1262" i="2"/>
  <c r="AJ1266" i="2"/>
  <c r="AJ1265" i="2"/>
  <c r="G1259" i="2"/>
  <c r="AJ1244" i="2"/>
  <c r="G1254" i="2"/>
  <c r="AJ1250" i="2"/>
  <c r="AE1294" i="2"/>
  <c r="AJ1259" i="2"/>
  <c r="AJ1260" i="2"/>
  <c r="D1252" i="2"/>
  <c r="D1253" i="2"/>
  <c r="D1258" i="2"/>
  <c r="AE1288" i="2"/>
  <c r="D1255" i="2"/>
  <c r="G1252" i="2"/>
  <c r="G1257" i="2"/>
  <c r="G1258" i="2"/>
  <c r="U1293" i="2"/>
  <c r="AE1292" i="2"/>
  <c r="AE1285" i="2"/>
  <c r="AJ1257" i="2"/>
  <c r="D1256" i="2"/>
  <c r="D1257" i="2"/>
  <c r="D1259" i="2"/>
  <c r="G1256" i="2"/>
  <c r="D1254" i="2"/>
  <c r="AJ1261" i="2"/>
  <c r="D1251" i="2"/>
  <c r="AJ1246" i="2"/>
  <c r="AE1303" i="2"/>
  <c r="AE1290" i="2"/>
  <c r="AE1301" i="2"/>
  <c r="AJ1258" i="2"/>
  <c r="AE1286" i="2"/>
  <c r="AJ1247" i="2"/>
  <c r="AJ1242" i="2"/>
  <c r="AJ1251" i="2"/>
  <c r="AE1289" i="2"/>
  <c r="AE1293" i="2"/>
  <c r="AJ1243" i="2"/>
  <c r="AJ1245" i="2"/>
  <c r="AJ1249" i="2"/>
  <c r="AJ1248" i="2"/>
  <c r="AJ1252" i="2"/>
  <c r="AE1297" i="2"/>
  <c r="AJ1256" i="2"/>
  <c r="AE1287" i="2"/>
  <c r="AE1291" i="2"/>
  <c r="AJ1253" i="2"/>
  <c r="U1294" i="2"/>
  <c r="G1251" i="2"/>
  <c r="U1291" i="2"/>
  <c r="U1284" i="2"/>
  <c r="AT1334" i="2"/>
  <c r="AQ1335" i="2"/>
  <c r="AS1335" i="2" s="1"/>
  <c r="U1282" i="2"/>
  <c r="U1283" i="2"/>
  <c r="U1286" i="2"/>
  <c r="U1290" i="2"/>
  <c r="G1250" i="2"/>
  <c r="U1292" i="2"/>
  <c r="AE1298" i="2"/>
  <c r="AO1336" i="2"/>
  <c r="AN1337" i="2"/>
  <c r="AR1336" i="2"/>
  <c r="U1287" i="2"/>
  <c r="U1288" i="2"/>
  <c r="AJ1254" i="2"/>
  <c r="U1285" i="2"/>
  <c r="AJ1255" i="2"/>
  <c r="G1249" i="2"/>
  <c r="AE1299" i="2"/>
  <c r="AE1296" i="2"/>
  <c r="AE1295" i="2"/>
  <c r="G1246" i="2"/>
  <c r="G1247" i="2"/>
  <c r="D1245" i="2"/>
  <c r="D1246" i="2"/>
  <c r="G1248" i="2"/>
  <c r="D1249" i="2"/>
  <c r="D1247" i="2"/>
  <c r="D1250" i="2"/>
  <c r="U1289" i="2"/>
  <c r="G1245" i="2"/>
  <c r="D1248" i="2"/>
  <c r="AO1616" i="2" l="1"/>
  <c r="AN1617" i="2"/>
  <c r="AT1617" i="2" s="1"/>
  <c r="AP1615" i="2"/>
  <c r="AT1616" i="2"/>
  <c r="AR1615" i="2"/>
  <c r="AS1614" i="2"/>
  <c r="AQ1618" i="2"/>
  <c r="AP1409" i="2"/>
  <c r="AP1408" i="2"/>
  <c r="AP1405" i="2"/>
  <c r="AP1404" i="2"/>
  <c r="AP1403" i="2"/>
  <c r="AP1407" i="2"/>
  <c r="AP1406" i="2"/>
  <c r="AO1412" i="2"/>
  <c r="AP1412" i="2" s="1"/>
  <c r="AN1413" i="2"/>
  <c r="AP1411" i="2"/>
  <c r="AP1410" i="2"/>
  <c r="AR1413" i="2"/>
  <c r="AT1411" i="2"/>
  <c r="AQ1412" i="2"/>
  <c r="AT1397" i="2"/>
  <c r="AS1397" i="2"/>
  <c r="AO1366" i="2"/>
  <c r="AN1367" i="2"/>
  <c r="AQ1365" i="2"/>
  <c r="AT1364" i="2"/>
  <c r="AS1364" i="2"/>
  <c r="AR1365" i="2"/>
  <c r="H1259" i="2"/>
  <c r="H1255" i="2"/>
  <c r="H1251" i="2"/>
  <c r="H1253" i="2"/>
  <c r="H1250" i="2"/>
  <c r="H1254" i="2"/>
  <c r="H1258" i="2"/>
  <c r="H1256" i="2"/>
  <c r="H1257" i="2"/>
  <c r="H1252" i="2"/>
  <c r="H1249" i="2"/>
  <c r="H1245" i="2"/>
  <c r="AQ1336" i="2"/>
  <c r="AT1335" i="2"/>
  <c r="AO1337" i="2"/>
  <c r="AN1338" i="2"/>
  <c r="AR1337" i="2"/>
  <c r="H1247" i="2"/>
  <c r="H1248" i="2"/>
  <c r="H1246" i="2"/>
  <c r="AV1071" i="2"/>
  <c r="AW1071" i="2"/>
  <c r="AV1072" i="2"/>
  <c r="AW1072" i="2"/>
  <c r="AV1073" i="2"/>
  <c r="AW1073" i="2"/>
  <c r="AV1074" i="2"/>
  <c r="AW1074" i="2"/>
  <c r="AV1075" i="2"/>
  <c r="AW1075" i="2"/>
  <c r="AV1076" i="2"/>
  <c r="AW1076" i="2"/>
  <c r="AV1077" i="2"/>
  <c r="AW1077" i="2"/>
  <c r="AV1078" i="2"/>
  <c r="AW1078" i="2"/>
  <c r="AV1079" i="2"/>
  <c r="AW1079" i="2"/>
  <c r="AV1080" i="2"/>
  <c r="AW1080" i="2"/>
  <c r="AV1081" i="2"/>
  <c r="AW1081" i="2"/>
  <c r="AV1082" i="2"/>
  <c r="AW1082" i="2"/>
  <c r="AV1083" i="2"/>
  <c r="AW1083" i="2"/>
  <c r="AV1084" i="2"/>
  <c r="AW1084" i="2"/>
  <c r="AV1085" i="2"/>
  <c r="AW1085" i="2"/>
  <c r="AV1086" i="2"/>
  <c r="AW1086" i="2"/>
  <c r="AV1087" i="2"/>
  <c r="AW1087" i="2"/>
  <c r="AV1088" i="2"/>
  <c r="AW1088" i="2"/>
  <c r="AX1092" i="2" s="1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J1262" i="2"/>
  <c r="K1262" i="2"/>
  <c r="L1262" i="2"/>
  <c r="J1263" i="2"/>
  <c r="K1263" i="2"/>
  <c r="L1263" i="2"/>
  <c r="J1264" i="2"/>
  <c r="K1264" i="2"/>
  <c r="L1264" i="2"/>
  <c r="J1265" i="2"/>
  <c r="K1265" i="2"/>
  <c r="L1265" i="2"/>
  <c r="J1266" i="2"/>
  <c r="K1266" i="2"/>
  <c r="L1266" i="2"/>
  <c r="J1267" i="2"/>
  <c r="K1267" i="2"/>
  <c r="L1267" i="2"/>
  <c r="J1268" i="2"/>
  <c r="K1268" i="2"/>
  <c r="L1268" i="2"/>
  <c r="J1269" i="2"/>
  <c r="K1269" i="2"/>
  <c r="L1269" i="2"/>
  <c r="J1270" i="2"/>
  <c r="K1270" i="2"/>
  <c r="L1270" i="2"/>
  <c r="J1271" i="2"/>
  <c r="K1271" i="2"/>
  <c r="L1271" i="2"/>
  <c r="J1272" i="2"/>
  <c r="K1272" i="2"/>
  <c r="L1272" i="2"/>
  <c r="J1273" i="2"/>
  <c r="K1273" i="2"/>
  <c r="L1273" i="2"/>
  <c r="J1274" i="2"/>
  <c r="K1274" i="2"/>
  <c r="L1274" i="2"/>
  <c r="AR1616" i="2" l="1"/>
  <c r="AS1615" i="2"/>
  <c r="AO1617" i="2"/>
  <c r="AN1618" i="2"/>
  <c r="AQ1619" i="2"/>
  <c r="AP1616" i="2"/>
  <c r="AO1413" i="2"/>
  <c r="AP1413" i="2" s="1"/>
  <c r="AN1414" i="2"/>
  <c r="AT1412" i="2"/>
  <c r="AQ1413" i="2"/>
  <c r="AR1414" i="2"/>
  <c r="AS1412" i="2"/>
  <c r="AQ1366" i="2"/>
  <c r="AT1365" i="2"/>
  <c r="AO1367" i="2"/>
  <c r="AN1368" i="2"/>
  <c r="AS1365" i="2"/>
  <c r="AR1366" i="2"/>
  <c r="AT1336" i="2"/>
  <c r="AQ1337" i="2"/>
  <c r="AS1337" i="2" s="1"/>
  <c r="M1273" i="2"/>
  <c r="AS1336" i="2"/>
  <c r="AR1338" i="2"/>
  <c r="AO1338" i="2"/>
  <c r="AN1339" i="2"/>
  <c r="AX1090" i="2"/>
  <c r="M1271" i="2"/>
  <c r="M1267" i="2"/>
  <c r="M1263" i="2"/>
  <c r="AX1091" i="2"/>
  <c r="AX1089" i="2"/>
  <c r="M1266" i="2"/>
  <c r="M1272" i="2"/>
  <c r="AX1081" i="2"/>
  <c r="M1268" i="2"/>
  <c r="M1264" i="2"/>
  <c r="AX1082" i="2"/>
  <c r="M1269" i="2"/>
  <c r="M1265" i="2"/>
  <c r="AX1086" i="2"/>
  <c r="M1274" i="2"/>
  <c r="M1270" i="2"/>
  <c r="M1262" i="2"/>
  <c r="AX1078" i="2"/>
  <c r="AX1085" i="2"/>
  <c r="AX1088" i="2"/>
  <c r="AX1084" i="2"/>
  <c r="AX1087" i="2"/>
  <c r="AX1080" i="2"/>
  <c r="AX1083" i="2"/>
  <c r="AX1079" i="2"/>
  <c r="AX1075" i="2"/>
  <c r="AX1076" i="2"/>
  <c r="AX1077" i="2"/>
  <c r="Y1257" i="2"/>
  <c r="Z1257" i="2"/>
  <c r="AA1257" i="2"/>
  <c r="AC1257" i="2"/>
  <c r="Y1258" i="2"/>
  <c r="Z1258" i="2"/>
  <c r="AA1258" i="2"/>
  <c r="AC1258" i="2"/>
  <c r="Y1259" i="2"/>
  <c r="Z1259" i="2"/>
  <c r="AA1259" i="2"/>
  <c r="AC1259" i="2"/>
  <c r="Y1260" i="2"/>
  <c r="Z1260" i="2"/>
  <c r="AA1260" i="2"/>
  <c r="AC1260" i="2"/>
  <c r="Y1261" i="2"/>
  <c r="Z1261" i="2"/>
  <c r="AA1261" i="2"/>
  <c r="AC1261" i="2"/>
  <c r="Y1262" i="2"/>
  <c r="Z1262" i="2"/>
  <c r="AA1262" i="2"/>
  <c r="AC1262" i="2"/>
  <c r="Y1263" i="2"/>
  <c r="Z1263" i="2"/>
  <c r="AA1263" i="2"/>
  <c r="AC1263" i="2"/>
  <c r="Y1264" i="2"/>
  <c r="Z1264" i="2"/>
  <c r="AA1264" i="2"/>
  <c r="AC1264" i="2"/>
  <c r="AD1265" i="2" s="1"/>
  <c r="AE1284" i="2" s="1"/>
  <c r="AD1259" i="2" l="1"/>
  <c r="AO1618" i="2"/>
  <c r="AN1619" i="2"/>
  <c r="AP1617" i="2"/>
  <c r="AT1618" i="2"/>
  <c r="AQ1620" i="2"/>
  <c r="AT1619" i="2"/>
  <c r="AS1616" i="2"/>
  <c r="AR1617" i="2"/>
  <c r="AO1414" i="2"/>
  <c r="AP1414" i="2" s="1"/>
  <c r="AN1415" i="2"/>
  <c r="AR1415" i="2"/>
  <c r="AT1413" i="2"/>
  <c r="AQ1414" i="2"/>
  <c r="AS1414" i="2" s="1"/>
  <c r="AS1413" i="2"/>
  <c r="AD1262" i="2"/>
  <c r="AD1263" i="2"/>
  <c r="AO1368" i="2"/>
  <c r="AN1369" i="2"/>
  <c r="AT1366" i="2"/>
  <c r="AQ1367" i="2"/>
  <c r="AS1366" i="2"/>
  <c r="AR1367" i="2"/>
  <c r="AT1337" i="2"/>
  <c r="AQ1338" i="2"/>
  <c r="AS1338" i="2" s="1"/>
  <c r="AN1340" i="2"/>
  <c r="AO1339" i="2"/>
  <c r="AR1339" i="2"/>
  <c r="AD1260" i="2"/>
  <c r="AB1262" i="2"/>
  <c r="AB1261" i="2"/>
  <c r="AB1258" i="2"/>
  <c r="AB1264" i="2"/>
  <c r="AD1261" i="2"/>
  <c r="AB1263" i="2"/>
  <c r="AB1260" i="2"/>
  <c r="AD1264" i="2"/>
  <c r="AE1283" i="2" s="1"/>
  <c r="AB1257" i="2"/>
  <c r="AB1259" i="2"/>
  <c r="AD1258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G1216" i="2"/>
  <c r="AH1216" i="2"/>
  <c r="AK1216" i="2"/>
  <c r="AG1217" i="2"/>
  <c r="AH1217" i="2"/>
  <c r="AK1217" i="2"/>
  <c r="AG1218" i="2"/>
  <c r="AH1218" i="2"/>
  <c r="AK1218" i="2"/>
  <c r="AG1219" i="2"/>
  <c r="AH1219" i="2"/>
  <c r="AK1219" i="2"/>
  <c r="AG1220" i="2"/>
  <c r="AH1220" i="2"/>
  <c r="AK1220" i="2"/>
  <c r="AG1221" i="2"/>
  <c r="AH1221" i="2"/>
  <c r="AK1221" i="2"/>
  <c r="AG1222" i="2"/>
  <c r="AH1222" i="2"/>
  <c r="AK1222" i="2"/>
  <c r="AG1223" i="2"/>
  <c r="AH1223" i="2"/>
  <c r="AK1223" i="2"/>
  <c r="AG1224" i="2"/>
  <c r="AH1224" i="2"/>
  <c r="AK1224" i="2"/>
  <c r="AG1225" i="2"/>
  <c r="AH1225" i="2"/>
  <c r="AK1225" i="2"/>
  <c r="AG1226" i="2"/>
  <c r="AH1226" i="2"/>
  <c r="AK1226" i="2"/>
  <c r="AG1227" i="2"/>
  <c r="AH1227" i="2"/>
  <c r="AK1227" i="2"/>
  <c r="AG1228" i="2"/>
  <c r="AH1228" i="2"/>
  <c r="AK1228" i="2"/>
  <c r="AG1229" i="2"/>
  <c r="AH1229" i="2"/>
  <c r="AK1229" i="2"/>
  <c r="AG1230" i="2"/>
  <c r="AH1230" i="2"/>
  <c r="AK1230" i="2"/>
  <c r="AG1231" i="2"/>
  <c r="AH1231" i="2"/>
  <c r="AI1232" i="2" s="1"/>
  <c r="AJ1241" i="2" s="1"/>
  <c r="AK1231" i="2"/>
  <c r="A1214" i="2"/>
  <c r="B1232" i="3" s="1"/>
  <c r="B1214" i="2"/>
  <c r="E1214" i="2"/>
  <c r="A1215" i="2"/>
  <c r="B1233" i="3" s="1"/>
  <c r="A1233" i="3" s="1"/>
  <c r="B1215" i="2"/>
  <c r="E1215" i="2"/>
  <c r="A1216" i="2"/>
  <c r="B1234" i="3" s="1"/>
  <c r="B1216" i="2"/>
  <c r="E1216" i="2"/>
  <c r="A1217" i="2"/>
  <c r="B1235" i="3" s="1"/>
  <c r="B1217" i="2"/>
  <c r="E1217" i="2"/>
  <c r="A1218" i="2"/>
  <c r="B1236" i="3" s="1"/>
  <c r="B1218" i="2"/>
  <c r="E1218" i="2"/>
  <c r="A1219" i="2"/>
  <c r="B1237" i="3" s="1"/>
  <c r="A1237" i="3" s="1"/>
  <c r="B1219" i="2"/>
  <c r="E1219" i="2"/>
  <c r="A1220" i="2"/>
  <c r="B1238" i="3" s="1"/>
  <c r="B1220" i="2"/>
  <c r="E1220" i="2"/>
  <c r="A1221" i="2"/>
  <c r="B1239" i="3" s="1"/>
  <c r="B1221" i="2"/>
  <c r="E1221" i="2"/>
  <c r="A1222" i="2"/>
  <c r="B1240" i="3" s="1"/>
  <c r="B1222" i="2"/>
  <c r="E1222" i="2"/>
  <c r="A1223" i="2"/>
  <c r="B1241" i="3" s="1"/>
  <c r="B1223" i="2"/>
  <c r="E1223" i="2"/>
  <c r="A1224" i="2"/>
  <c r="B1242" i="3" s="1"/>
  <c r="B1224" i="2"/>
  <c r="E1224" i="2"/>
  <c r="A1225" i="2"/>
  <c r="B1243" i="3" s="1"/>
  <c r="B1225" i="2"/>
  <c r="E1225" i="2"/>
  <c r="A1226" i="2"/>
  <c r="B1244" i="3" s="1"/>
  <c r="B1226" i="2"/>
  <c r="E1226" i="2"/>
  <c r="A1227" i="2"/>
  <c r="B1245" i="3" s="1"/>
  <c r="B1227" i="2"/>
  <c r="E1227" i="2"/>
  <c r="A1228" i="2"/>
  <c r="B1246" i="3" s="1"/>
  <c r="B1228" i="2"/>
  <c r="E1228" i="2"/>
  <c r="A1229" i="2"/>
  <c r="B1247" i="3" s="1"/>
  <c r="B1229" i="2"/>
  <c r="E1229" i="2"/>
  <c r="A1230" i="2"/>
  <c r="B1248" i="3" s="1"/>
  <c r="B1230" i="2"/>
  <c r="E1230" i="2"/>
  <c r="A1231" i="2"/>
  <c r="B1249" i="3" s="1"/>
  <c r="B1231" i="2"/>
  <c r="E1231" i="2"/>
  <c r="A1232" i="2"/>
  <c r="B1250" i="3" s="1"/>
  <c r="B1232" i="2"/>
  <c r="E1232" i="2"/>
  <c r="A1233" i="2"/>
  <c r="B1251" i="3" s="1"/>
  <c r="B1233" i="2"/>
  <c r="E1233" i="2"/>
  <c r="A1234" i="2"/>
  <c r="B1252" i="3" s="1"/>
  <c r="B1234" i="2"/>
  <c r="C1235" i="2" s="1"/>
  <c r="D1244" i="2" s="1"/>
  <c r="E1234" i="2"/>
  <c r="F1235" i="2" s="1"/>
  <c r="G1244" i="2" s="1"/>
  <c r="AQ1621" i="2" l="1"/>
  <c r="AO1619" i="2"/>
  <c r="AN1620" i="2"/>
  <c r="AS1617" i="2"/>
  <c r="AR1618" i="2"/>
  <c r="AP1618" i="2"/>
  <c r="AO1415" i="2"/>
  <c r="AP1415" i="2" s="1"/>
  <c r="AN1416" i="2"/>
  <c r="AT1414" i="2"/>
  <c r="AQ1415" i="2"/>
  <c r="AR1416" i="2"/>
  <c r="AT1367" i="2"/>
  <c r="AQ1368" i="2"/>
  <c r="AO1369" i="2"/>
  <c r="AN1370" i="2"/>
  <c r="AS1367" i="2"/>
  <c r="AR1368" i="2"/>
  <c r="AI1225" i="2"/>
  <c r="H1244" i="2"/>
  <c r="AI1226" i="2"/>
  <c r="AI1227" i="2"/>
  <c r="AQ1339" i="2"/>
  <c r="AS1339" i="2" s="1"/>
  <c r="AT1338" i="2"/>
  <c r="A1250" i="3"/>
  <c r="AR1340" i="2"/>
  <c r="A1249" i="3"/>
  <c r="A1251" i="3"/>
  <c r="A1247" i="3"/>
  <c r="AI1228" i="2"/>
  <c r="A1246" i="3"/>
  <c r="A1252" i="3"/>
  <c r="A1248" i="3"/>
  <c r="AO1340" i="2"/>
  <c r="AN1341" i="2"/>
  <c r="AE1279" i="2"/>
  <c r="F1231" i="2"/>
  <c r="AE1277" i="2"/>
  <c r="AE1278" i="2"/>
  <c r="AE1281" i="2"/>
  <c r="AE1280" i="2"/>
  <c r="AE1282" i="2"/>
  <c r="A1245" i="3"/>
  <c r="A1243" i="3"/>
  <c r="A1244" i="3"/>
  <c r="A1242" i="3"/>
  <c r="C1224" i="2"/>
  <c r="F1221" i="2"/>
  <c r="C1216" i="2"/>
  <c r="AI1230" i="2"/>
  <c r="AI1224" i="2"/>
  <c r="C1226" i="2"/>
  <c r="A1241" i="3"/>
  <c r="F1223" i="2"/>
  <c r="C1222" i="2"/>
  <c r="AI1222" i="2"/>
  <c r="A1239" i="3"/>
  <c r="A1238" i="3"/>
  <c r="A1240" i="3"/>
  <c r="AI1219" i="2"/>
  <c r="AI1221" i="2"/>
  <c r="AI1217" i="2"/>
  <c r="C1231" i="2"/>
  <c r="F1228" i="2"/>
  <c r="C1227" i="2"/>
  <c r="F1224" i="2"/>
  <c r="C1223" i="2"/>
  <c r="F1220" i="2"/>
  <c r="AI1218" i="2"/>
  <c r="F1230" i="2"/>
  <c r="C1229" i="2"/>
  <c r="F1226" i="2"/>
  <c r="C1225" i="2"/>
  <c r="F1222" i="2"/>
  <c r="C1221" i="2"/>
  <c r="AI1220" i="2"/>
  <c r="C1220" i="2"/>
  <c r="F1219" i="2"/>
  <c r="C1218" i="2"/>
  <c r="A1235" i="3"/>
  <c r="F1215" i="2"/>
  <c r="A1236" i="3"/>
  <c r="C1230" i="2"/>
  <c r="F1232" i="2"/>
  <c r="F1218" i="2"/>
  <c r="C1217" i="2"/>
  <c r="AI1231" i="2"/>
  <c r="AJ1240" i="2" s="1"/>
  <c r="F1234" i="2"/>
  <c r="G1243" i="2" s="1"/>
  <c r="C1233" i="2"/>
  <c r="F1227" i="2"/>
  <c r="F1216" i="2"/>
  <c r="C1215" i="2"/>
  <c r="AI1229" i="2"/>
  <c r="F1217" i="2"/>
  <c r="C1219" i="2"/>
  <c r="A1234" i="3"/>
  <c r="C1234" i="2"/>
  <c r="D1243" i="2" s="1"/>
  <c r="A1232" i="3"/>
  <c r="C1232" i="2"/>
  <c r="C1228" i="2"/>
  <c r="F1233" i="2"/>
  <c r="F1229" i="2"/>
  <c r="F1225" i="2"/>
  <c r="AI1223" i="2"/>
  <c r="AV1060" i="2"/>
  <c r="AW1060" i="2"/>
  <c r="AV1061" i="2"/>
  <c r="AW1061" i="2"/>
  <c r="AV1062" i="2"/>
  <c r="AW1062" i="2"/>
  <c r="AV1063" i="2"/>
  <c r="AW1063" i="2"/>
  <c r="AV1064" i="2"/>
  <c r="AW1064" i="2"/>
  <c r="AV1065" i="2"/>
  <c r="AW1065" i="2"/>
  <c r="AV1066" i="2"/>
  <c r="AW1066" i="2"/>
  <c r="AV1067" i="2"/>
  <c r="AW1067" i="2"/>
  <c r="AV1068" i="2"/>
  <c r="AW1068" i="2"/>
  <c r="AV1069" i="2"/>
  <c r="AW1069" i="2"/>
  <c r="AV1070" i="2"/>
  <c r="AW1070" i="2"/>
  <c r="AX1074" i="2" s="1"/>
  <c r="AM1286" i="2"/>
  <c r="AN1286" i="2"/>
  <c r="AQ1286" i="2"/>
  <c r="AR1286" i="2"/>
  <c r="AM1287" i="2"/>
  <c r="AN1287" i="2"/>
  <c r="AQ1287" i="2"/>
  <c r="AR1287" i="2"/>
  <c r="AM1288" i="2"/>
  <c r="AN1288" i="2"/>
  <c r="AQ1288" i="2"/>
  <c r="AR1288" i="2"/>
  <c r="AM1289" i="2"/>
  <c r="AN1289" i="2"/>
  <c r="AQ1289" i="2"/>
  <c r="AR1289" i="2"/>
  <c r="AM1290" i="2"/>
  <c r="AN1290" i="2"/>
  <c r="AQ1290" i="2"/>
  <c r="AR1290" i="2"/>
  <c r="AM1291" i="2"/>
  <c r="AN1291" i="2"/>
  <c r="AQ1291" i="2"/>
  <c r="AR1291" i="2"/>
  <c r="AM1292" i="2"/>
  <c r="AN1292" i="2"/>
  <c r="AQ1292" i="2"/>
  <c r="AR1292" i="2"/>
  <c r="AM1293" i="2"/>
  <c r="AN1293" i="2"/>
  <c r="AQ1293" i="2"/>
  <c r="AR1293" i="2"/>
  <c r="AM1294" i="2"/>
  <c r="AN1294" i="2"/>
  <c r="AQ1294" i="2"/>
  <c r="AR1294" i="2"/>
  <c r="AM1295" i="2"/>
  <c r="AN1295" i="2"/>
  <c r="AQ1295" i="2"/>
  <c r="AR1295" i="2"/>
  <c r="AM1296" i="2"/>
  <c r="AN1296" i="2"/>
  <c r="AQ1296" i="2"/>
  <c r="AR1296" i="2"/>
  <c r="AM1297" i="2"/>
  <c r="AN1297" i="2"/>
  <c r="AQ1297" i="2"/>
  <c r="AR1297" i="2"/>
  <c r="AM1298" i="2"/>
  <c r="AN1298" i="2"/>
  <c r="AQ1298" i="2"/>
  <c r="AR1298" i="2"/>
  <c r="AM1299" i="2"/>
  <c r="AN1299" i="2"/>
  <c r="AQ1299" i="2"/>
  <c r="AQ1300" i="2" s="1"/>
  <c r="AR1299" i="2"/>
  <c r="Y1239" i="2"/>
  <c r="Z1239" i="2"/>
  <c r="AA1239" i="2"/>
  <c r="AC1239" i="2"/>
  <c r="Y1240" i="2"/>
  <c r="Z1240" i="2"/>
  <c r="AA1240" i="2"/>
  <c r="AC1240" i="2"/>
  <c r="Y1241" i="2"/>
  <c r="Z1241" i="2"/>
  <c r="AA1241" i="2"/>
  <c r="AC1241" i="2"/>
  <c r="Y1242" i="2"/>
  <c r="Z1242" i="2"/>
  <c r="AA1242" i="2"/>
  <c r="AC1242" i="2"/>
  <c r="Y1243" i="2"/>
  <c r="Z1243" i="2"/>
  <c r="AA1243" i="2"/>
  <c r="AC1243" i="2"/>
  <c r="Y1244" i="2"/>
  <c r="Z1244" i="2"/>
  <c r="AA1244" i="2"/>
  <c r="AC1244" i="2"/>
  <c r="Y1245" i="2"/>
  <c r="Z1245" i="2"/>
  <c r="AA1245" i="2"/>
  <c r="AC1245" i="2"/>
  <c r="Y1246" i="2"/>
  <c r="Z1246" i="2"/>
  <c r="AA1246" i="2"/>
  <c r="AC1246" i="2"/>
  <c r="Y1247" i="2"/>
  <c r="Z1247" i="2"/>
  <c r="AA1247" i="2"/>
  <c r="AC1247" i="2"/>
  <c r="Y1248" i="2"/>
  <c r="Z1248" i="2"/>
  <c r="AA1248" i="2"/>
  <c r="AC1248" i="2"/>
  <c r="Y1249" i="2"/>
  <c r="Z1249" i="2"/>
  <c r="AA1249" i="2"/>
  <c r="AC1249" i="2"/>
  <c r="Y1250" i="2"/>
  <c r="Z1250" i="2"/>
  <c r="AA1250" i="2"/>
  <c r="AC1250" i="2"/>
  <c r="Y1251" i="2"/>
  <c r="Z1251" i="2"/>
  <c r="AA1251" i="2"/>
  <c r="AC1251" i="2"/>
  <c r="Y1252" i="2"/>
  <c r="Z1252" i="2"/>
  <c r="AA1252" i="2"/>
  <c r="AC1252" i="2"/>
  <c r="Y1253" i="2"/>
  <c r="Z1253" i="2"/>
  <c r="AA1253" i="2"/>
  <c r="AC1253" i="2"/>
  <c r="Y1254" i="2"/>
  <c r="Z1254" i="2"/>
  <c r="AA1254" i="2"/>
  <c r="AC1254" i="2"/>
  <c r="Y1255" i="2"/>
  <c r="Z1255" i="2"/>
  <c r="AA1255" i="2"/>
  <c r="AC1255" i="2"/>
  <c r="Y1256" i="2"/>
  <c r="Z1256" i="2"/>
  <c r="AA1256" i="2"/>
  <c r="AC1256" i="2"/>
  <c r="O1238" i="2"/>
  <c r="P1238" i="2"/>
  <c r="Q1238" i="2"/>
  <c r="S1238" i="2"/>
  <c r="V1238" i="2"/>
  <c r="O1239" i="2"/>
  <c r="P1239" i="2"/>
  <c r="Q1239" i="2"/>
  <c r="S1239" i="2"/>
  <c r="V1239" i="2"/>
  <c r="O1240" i="2"/>
  <c r="P1240" i="2"/>
  <c r="Q1240" i="2"/>
  <c r="S1240" i="2"/>
  <c r="V1240" i="2"/>
  <c r="O1241" i="2"/>
  <c r="P1241" i="2"/>
  <c r="Q1241" i="2"/>
  <c r="S1241" i="2"/>
  <c r="V1241" i="2"/>
  <c r="O1242" i="2"/>
  <c r="P1242" i="2"/>
  <c r="Q1242" i="2"/>
  <c r="S1242" i="2"/>
  <c r="V1242" i="2"/>
  <c r="O1243" i="2"/>
  <c r="P1243" i="2"/>
  <c r="Q1243" i="2"/>
  <c r="S1243" i="2"/>
  <c r="V1243" i="2"/>
  <c r="O1244" i="2"/>
  <c r="P1244" i="2"/>
  <c r="Q1244" i="2"/>
  <c r="S1244" i="2"/>
  <c r="V1244" i="2"/>
  <c r="O1245" i="2"/>
  <c r="P1245" i="2"/>
  <c r="Q1245" i="2"/>
  <c r="S1245" i="2"/>
  <c r="V1245" i="2"/>
  <c r="O1246" i="2"/>
  <c r="P1246" i="2"/>
  <c r="Q1246" i="2"/>
  <c r="S1246" i="2"/>
  <c r="V1246" i="2"/>
  <c r="O1247" i="2"/>
  <c r="P1247" i="2"/>
  <c r="Q1247" i="2"/>
  <c r="S1247" i="2"/>
  <c r="V1247" i="2"/>
  <c r="O1248" i="2"/>
  <c r="P1248" i="2"/>
  <c r="Q1248" i="2"/>
  <c r="S1248" i="2"/>
  <c r="V1248" i="2"/>
  <c r="O1249" i="2"/>
  <c r="P1249" i="2"/>
  <c r="Q1249" i="2"/>
  <c r="S1249" i="2"/>
  <c r="V1249" i="2"/>
  <c r="O1250" i="2"/>
  <c r="P1250" i="2"/>
  <c r="Q1250" i="2"/>
  <c r="S1250" i="2"/>
  <c r="V1250" i="2"/>
  <c r="O1251" i="2"/>
  <c r="P1251" i="2"/>
  <c r="Q1251" i="2"/>
  <c r="S1251" i="2"/>
  <c r="V1251" i="2"/>
  <c r="O1252" i="2"/>
  <c r="P1252" i="2"/>
  <c r="Q1252" i="2"/>
  <c r="S1252" i="2"/>
  <c r="V1252" i="2"/>
  <c r="O1253" i="2"/>
  <c r="P1253" i="2"/>
  <c r="Q1253" i="2"/>
  <c r="S1253" i="2"/>
  <c r="V1253" i="2"/>
  <c r="O1254" i="2"/>
  <c r="P1254" i="2"/>
  <c r="Q1254" i="2"/>
  <c r="S1254" i="2"/>
  <c r="V1254" i="2"/>
  <c r="O1255" i="2"/>
  <c r="P1255" i="2"/>
  <c r="Q1255" i="2"/>
  <c r="S1255" i="2"/>
  <c r="V1255" i="2"/>
  <c r="O1256" i="2"/>
  <c r="P1256" i="2"/>
  <c r="Q1256" i="2"/>
  <c r="S1256" i="2"/>
  <c r="V1256" i="2"/>
  <c r="O1257" i="2"/>
  <c r="P1257" i="2"/>
  <c r="Q1257" i="2"/>
  <c r="S1257" i="2"/>
  <c r="V1257" i="2"/>
  <c r="O1258" i="2"/>
  <c r="P1258" i="2"/>
  <c r="Q1258" i="2"/>
  <c r="S1258" i="2"/>
  <c r="V1258" i="2"/>
  <c r="O1259" i="2"/>
  <c r="P1259" i="2"/>
  <c r="Q1259" i="2"/>
  <c r="S1259" i="2"/>
  <c r="V1259" i="2"/>
  <c r="O1260" i="2"/>
  <c r="P1260" i="2"/>
  <c r="Q1260" i="2"/>
  <c r="S1260" i="2"/>
  <c r="V1260" i="2"/>
  <c r="O1261" i="2"/>
  <c r="P1261" i="2"/>
  <c r="Q1261" i="2"/>
  <c r="S1261" i="2"/>
  <c r="V1261" i="2"/>
  <c r="O1262" i="2"/>
  <c r="P1262" i="2"/>
  <c r="Q1262" i="2"/>
  <c r="S1262" i="2"/>
  <c r="V1262" i="2"/>
  <c r="O1263" i="2"/>
  <c r="P1263" i="2"/>
  <c r="Q1263" i="2"/>
  <c r="S1263" i="2"/>
  <c r="T1264" i="2" s="1"/>
  <c r="U1281" i="2" s="1"/>
  <c r="V1263" i="2"/>
  <c r="J1247" i="2"/>
  <c r="K1247" i="2"/>
  <c r="L1247" i="2"/>
  <c r="J1248" i="2"/>
  <c r="K1248" i="2"/>
  <c r="L1248" i="2"/>
  <c r="J1249" i="2"/>
  <c r="K1249" i="2"/>
  <c r="L1249" i="2"/>
  <c r="J1250" i="2"/>
  <c r="K1250" i="2"/>
  <c r="L1250" i="2"/>
  <c r="J1251" i="2"/>
  <c r="K1251" i="2"/>
  <c r="L1251" i="2"/>
  <c r="J1252" i="2"/>
  <c r="K1252" i="2"/>
  <c r="L1252" i="2"/>
  <c r="J1253" i="2"/>
  <c r="K1253" i="2"/>
  <c r="L1253" i="2"/>
  <c r="J1254" i="2"/>
  <c r="K1254" i="2"/>
  <c r="L1254" i="2"/>
  <c r="J1255" i="2"/>
  <c r="K1255" i="2"/>
  <c r="L1255" i="2"/>
  <c r="J1256" i="2"/>
  <c r="K1256" i="2"/>
  <c r="L1256" i="2"/>
  <c r="J1257" i="2"/>
  <c r="K1257" i="2"/>
  <c r="L1257" i="2"/>
  <c r="J1258" i="2"/>
  <c r="K1258" i="2"/>
  <c r="L1258" i="2"/>
  <c r="J1259" i="2"/>
  <c r="K1259" i="2"/>
  <c r="L1259" i="2"/>
  <c r="J1260" i="2"/>
  <c r="K1260" i="2"/>
  <c r="L1260" i="2"/>
  <c r="J1261" i="2"/>
  <c r="K1261" i="2"/>
  <c r="L1261" i="2"/>
  <c r="J1240" i="2"/>
  <c r="K1240" i="2"/>
  <c r="L1240" i="2"/>
  <c r="J1241" i="2"/>
  <c r="K1241" i="2"/>
  <c r="L1241" i="2"/>
  <c r="J1242" i="2"/>
  <c r="K1242" i="2"/>
  <c r="L1242" i="2"/>
  <c r="J1243" i="2"/>
  <c r="K1243" i="2"/>
  <c r="L1243" i="2"/>
  <c r="J1244" i="2"/>
  <c r="K1244" i="2"/>
  <c r="L1244" i="2"/>
  <c r="J1245" i="2"/>
  <c r="K1245" i="2"/>
  <c r="L1245" i="2"/>
  <c r="J1246" i="2"/>
  <c r="K1246" i="2"/>
  <c r="L1246" i="2"/>
  <c r="AO1292" i="2" l="1"/>
  <c r="AD1244" i="2"/>
  <c r="AO1293" i="2"/>
  <c r="AD1249" i="2"/>
  <c r="AD1241" i="2"/>
  <c r="AO1620" i="2"/>
  <c r="AN1621" i="2"/>
  <c r="AT1621" i="2" s="1"/>
  <c r="AP1619" i="2"/>
  <c r="AS1618" i="2"/>
  <c r="AR1619" i="2"/>
  <c r="AT1620" i="2"/>
  <c r="AQ1622" i="2"/>
  <c r="AD1240" i="2"/>
  <c r="AD1253" i="2"/>
  <c r="AO1416" i="2"/>
  <c r="AP1416" i="2" s="1"/>
  <c r="AN1417" i="2"/>
  <c r="AR1417" i="2"/>
  <c r="AT1415" i="2"/>
  <c r="AQ1416" i="2"/>
  <c r="AS1416" i="2" s="1"/>
  <c r="AS1415" i="2"/>
  <c r="AD1243" i="2"/>
  <c r="AD1248" i="2"/>
  <c r="AD1245" i="2"/>
  <c r="AO1295" i="2"/>
  <c r="AO1289" i="2"/>
  <c r="AO1370" i="2"/>
  <c r="AN1371" i="2"/>
  <c r="AO1297" i="2"/>
  <c r="AO1287" i="2"/>
  <c r="AO1298" i="2"/>
  <c r="AT1368" i="2"/>
  <c r="AQ1369" i="2"/>
  <c r="AS1368" i="2"/>
  <c r="AR1369" i="2"/>
  <c r="AD1247" i="2"/>
  <c r="G1242" i="2"/>
  <c r="AO1291" i="2"/>
  <c r="AJ1238" i="2"/>
  <c r="AT1339" i="2"/>
  <c r="AQ1340" i="2"/>
  <c r="AS1340" i="2" s="1"/>
  <c r="D1241" i="2"/>
  <c r="AO1341" i="2"/>
  <c r="AN1342" i="2"/>
  <c r="AR1341" i="2"/>
  <c r="D1239" i="2"/>
  <c r="D1238" i="2"/>
  <c r="D1240" i="2"/>
  <c r="AJ1233" i="2"/>
  <c r="G1238" i="2"/>
  <c r="G1236" i="2"/>
  <c r="G1239" i="2"/>
  <c r="AJ1239" i="2"/>
  <c r="AJ1236" i="2"/>
  <c r="D1242" i="2"/>
  <c r="D1236" i="2"/>
  <c r="AJ1237" i="2"/>
  <c r="AJ1234" i="2"/>
  <c r="AJ1232" i="2"/>
  <c r="D1237" i="2"/>
  <c r="H1243" i="2"/>
  <c r="G1241" i="2"/>
  <c r="G1235" i="2"/>
  <c r="G1237" i="2"/>
  <c r="D1235" i="2"/>
  <c r="G1240" i="2"/>
  <c r="AJ1235" i="2"/>
  <c r="AD1252" i="2"/>
  <c r="AD1254" i="2"/>
  <c r="AX1072" i="2"/>
  <c r="AO1288" i="2"/>
  <c r="D1234" i="2"/>
  <c r="AX1073" i="2"/>
  <c r="AX1071" i="2"/>
  <c r="G1233" i="2"/>
  <c r="G1234" i="2"/>
  <c r="D1230" i="2"/>
  <c r="D1232" i="2"/>
  <c r="D1233" i="2"/>
  <c r="AD1256" i="2"/>
  <c r="AD1257" i="2"/>
  <c r="AE1276" i="2" s="1"/>
  <c r="G1232" i="2"/>
  <c r="G1231" i="2"/>
  <c r="AJ1231" i="2"/>
  <c r="G1229" i="2"/>
  <c r="AJ1229" i="2"/>
  <c r="D1231" i="2"/>
  <c r="AJ1230" i="2"/>
  <c r="G1230" i="2"/>
  <c r="G1228" i="2"/>
  <c r="D1229" i="2"/>
  <c r="AJ1226" i="2"/>
  <c r="AJ1228" i="2"/>
  <c r="G1224" i="2"/>
  <c r="D1228" i="2"/>
  <c r="AO1294" i="2"/>
  <c r="AO1290" i="2"/>
  <c r="D1225" i="2"/>
  <c r="G1227" i="2"/>
  <c r="AJ1227" i="2"/>
  <c r="AO1296" i="2"/>
  <c r="G1225" i="2"/>
  <c r="R1250" i="2"/>
  <c r="G1226" i="2"/>
  <c r="D1224" i="2"/>
  <c r="D1227" i="2"/>
  <c r="D1226" i="2"/>
  <c r="T1260" i="2"/>
  <c r="R1257" i="2"/>
  <c r="T1251" i="2"/>
  <c r="W1250" i="2"/>
  <c r="AX1067" i="2"/>
  <c r="T1249" i="2"/>
  <c r="AB1254" i="2"/>
  <c r="AB1250" i="2"/>
  <c r="R1259" i="2"/>
  <c r="W1244" i="2"/>
  <c r="AO1299" i="2"/>
  <c r="AN1300" i="2"/>
  <c r="T1256" i="2"/>
  <c r="W1255" i="2"/>
  <c r="T1252" i="2"/>
  <c r="W1251" i="2"/>
  <c r="R1251" i="2"/>
  <c r="W1249" i="2"/>
  <c r="R1249" i="2"/>
  <c r="T1247" i="2"/>
  <c r="W1246" i="2"/>
  <c r="AQ1301" i="2"/>
  <c r="AB1239" i="2"/>
  <c r="W1258" i="2"/>
  <c r="AS1299" i="2"/>
  <c r="AR1300" i="2"/>
  <c r="AS1298" i="2"/>
  <c r="AS1297" i="2"/>
  <c r="AS1296" i="2"/>
  <c r="AS1295" i="2"/>
  <c r="AS1294" i="2"/>
  <c r="AS1293" i="2"/>
  <c r="AS1292" i="2"/>
  <c r="AS1291" i="2"/>
  <c r="AS1290" i="2"/>
  <c r="AS1289" i="2"/>
  <c r="AS1288" i="2"/>
  <c r="AS1287" i="2"/>
  <c r="AS1286" i="2"/>
  <c r="T1245" i="2"/>
  <c r="T1244" i="2"/>
  <c r="T1257" i="2"/>
  <c r="T1263" i="2"/>
  <c r="U1280" i="2" s="1"/>
  <c r="R1246" i="2"/>
  <c r="AD1250" i="2"/>
  <c r="M1246" i="2"/>
  <c r="M1260" i="2"/>
  <c r="M1256" i="2"/>
  <c r="M1252" i="2"/>
  <c r="M1248" i="2"/>
  <c r="T1243" i="2"/>
  <c r="T1240" i="2"/>
  <c r="AB1255" i="2"/>
  <c r="AB1246" i="2"/>
  <c r="T1239" i="2"/>
  <c r="AD1242" i="2"/>
  <c r="M1243" i="2"/>
  <c r="M1261" i="2"/>
  <c r="M1257" i="2"/>
  <c r="M1253" i="2"/>
  <c r="M1249" i="2"/>
  <c r="W1263" i="2"/>
  <c r="R1258" i="2"/>
  <c r="W1256" i="2"/>
  <c r="R1253" i="2"/>
  <c r="R1248" i="2"/>
  <c r="R1241" i="2"/>
  <c r="M1258" i="2"/>
  <c r="M1254" i="2"/>
  <c r="M1250" i="2"/>
  <c r="T1261" i="2"/>
  <c r="W1260" i="2"/>
  <c r="W1259" i="2"/>
  <c r="T1255" i="2"/>
  <c r="R1252" i="2"/>
  <c r="R1245" i="2"/>
  <c r="R1240" i="2"/>
  <c r="AB1253" i="2"/>
  <c r="AB1252" i="2"/>
  <c r="AB1251" i="2"/>
  <c r="M1245" i="2"/>
  <c r="M1241" i="2"/>
  <c r="M1259" i="2"/>
  <c r="M1255" i="2"/>
  <c r="M1251" i="2"/>
  <c r="M1247" i="2"/>
  <c r="R1262" i="2"/>
  <c r="R1261" i="2"/>
  <c r="R1254" i="2"/>
  <c r="T1253" i="2"/>
  <c r="T1248" i="2"/>
  <c r="W1247" i="2"/>
  <c r="R1247" i="2"/>
  <c r="W1243" i="2"/>
  <c r="R1242" i="2"/>
  <c r="T1241" i="2"/>
  <c r="W1240" i="2"/>
  <c r="AB1247" i="2"/>
  <c r="AB1245" i="2"/>
  <c r="AB1244" i="2"/>
  <c r="AT1287" i="2"/>
  <c r="AT1286" i="2"/>
  <c r="M1242" i="2"/>
  <c r="AB1243" i="2"/>
  <c r="W1239" i="2"/>
  <c r="M1244" i="2"/>
  <c r="M1240" i="2"/>
  <c r="R1238" i="2"/>
  <c r="AT1295" i="2"/>
  <c r="AT1294" i="2"/>
  <c r="AT1293" i="2"/>
  <c r="AT1292" i="2"/>
  <c r="AT1291" i="2"/>
  <c r="AT1290" i="2"/>
  <c r="R1239" i="2"/>
  <c r="AB1256" i="2"/>
  <c r="AB1241" i="2"/>
  <c r="AB1240" i="2"/>
  <c r="AT1299" i="2"/>
  <c r="AT1298" i="2"/>
  <c r="AT1297" i="2"/>
  <c r="AT1296" i="2"/>
  <c r="AT1289" i="2"/>
  <c r="AT1288" i="2"/>
  <c r="AX1070" i="2"/>
  <c r="R1263" i="2"/>
  <c r="R1260" i="2"/>
  <c r="T1259" i="2"/>
  <c r="W1254" i="2"/>
  <c r="W1252" i="2"/>
  <c r="W1248" i="2"/>
  <c r="R1244" i="2"/>
  <c r="R1243" i="2"/>
  <c r="AD1251" i="2"/>
  <c r="AD1246" i="2"/>
  <c r="W1238" i="2"/>
  <c r="AD1255" i="2"/>
  <c r="AB1249" i="2"/>
  <c r="AB1248" i="2"/>
  <c r="AB1242" i="2"/>
  <c r="W1262" i="2"/>
  <c r="R1256" i="2"/>
  <c r="R1255" i="2"/>
  <c r="W1242" i="2"/>
  <c r="AX1068" i="2"/>
  <c r="AX1064" i="2"/>
  <c r="AX1069" i="2"/>
  <c r="AX1065" i="2"/>
  <c r="AX1066" i="2"/>
  <c r="W1261" i="2"/>
  <c r="W1245" i="2"/>
  <c r="T1262" i="2"/>
  <c r="T1258" i="2"/>
  <c r="T1254" i="2"/>
  <c r="T1250" i="2"/>
  <c r="T1246" i="2"/>
  <c r="T1242" i="2"/>
  <c r="W1257" i="2"/>
  <c r="W1253" i="2"/>
  <c r="W1241" i="2"/>
  <c r="AG1201" i="2"/>
  <c r="AH1201" i="2"/>
  <c r="AK1201" i="2"/>
  <c r="AG1202" i="2"/>
  <c r="AH1202" i="2"/>
  <c r="AK1202" i="2"/>
  <c r="AG1203" i="2"/>
  <c r="AH1203" i="2"/>
  <c r="AK1203" i="2"/>
  <c r="AG1204" i="2"/>
  <c r="AH1204" i="2"/>
  <c r="AK1204" i="2"/>
  <c r="AG1205" i="2"/>
  <c r="AH1205" i="2"/>
  <c r="AK1205" i="2"/>
  <c r="AG1206" i="2"/>
  <c r="AH1206" i="2"/>
  <c r="AK1206" i="2"/>
  <c r="AG1207" i="2"/>
  <c r="AH1207" i="2"/>
  <c r="AK1207" i="2"/>
  <c r="AG1208" i="2"/>
  <c r="AH1208" i="2"/>
  <c r="AK1208" i="2"/>
  <c r="AG1209" i="2"/>
  <c r="AH1209" i="2"/>
  <c r="AK1209" i="2"/>
  <c r="AG1210" i="2"/>
  <c r="AH1210" i="2"/>
  <c r="AK1210" i="2"/>
  <c r="AG1211" i="2"/>
  <c r="AH1211" i="2"/>
  <c r="AK1211" i="2"/>
  <c r="AG1212" i="2"/>
  <c r="AH1212" i="2"/>
  <c r="AK1212" i="2"/>
  <c r="AG1213" i="2"/>
  <c r="AH1213" i="2"/>
  <c r="AK1213" i="2"/>
  <c r="AG1214" i="2"/>
  <c r="AH1214" i="2"/>
  <c r="AK1214" i="2"/>
  <c r="AG1215" i="2"/>
  <c r="AH1215" i="2"/>
  <c r="AI1216" i="2" s="1"/>
  <c r="AJ1225" i="2" s="1"/>
  <c r="AK1215" i="2"/>
  <c r="Y1234" i="2"/>
  <c r="Z1234" i="2"/>
  <c r="AA1234" i="2"/>
  <c r="AC1234" i="2"/>
  <c r="Y1235" i="2"/>
  <c r="Z1235" i="2"/>
  <c r="AA1235" i="2"/>
  <c r="AC1235" i="2"/>
  <c r="Y1236" i="2"/>
  <c r="Z1236" i="2"/>
  <c r="AA1236" i="2"/>
  <c r="AC1236" i="2"/>
  <c r="Y1237" i="2"/>
  <c r="Z1237" i="2"/>
  <c r="AA1237" i="2"/>
  <c r="AC1237" i="2"/>
  <c r="Y1238" i="2"/>
  <c r="Z1238" i="2"/>
  <c r="AA1238" i="2"/>
  <c r="AC1238" i="2"/>
  <c r="AD1239" i="2" s="1"/>
  <c r="A1201" i="2"/>
  <c r="B1219" i="3" s="1"/>
  <c r="B1201" i="2"/>
  <c r="E1201" i="2"/>
  <c r="A1202" i="2"/>
  <c r="B1220" i="3" s="1"/>
  <c r="B1202" i="2"/>
  <c r="E1202" i="2"/>
  <c r="A1203" i="2"/>
  <c r="B1221" i="3" s="1"/>
  <c r="B1203" i="2"/>
  <c r="E1203" i="2"/>
  <c r="A1204" i="2"/>
  <c r="B1222" i="3" s="1"/>
  <c r="B1204" i="2"/>
  <c r="E1204" i="2"/>
  <c r="A1205" i="2"/>
  <c r="B1223" i="3" s="1"/>
  <c r="B1205" i="2"/>
  <c r="E1205" i="2"/>
  <c r="A1206" i="2"/>
  <c r="B1224" i="3" s="1"/>
  <c r="B1206" i="2"/>
  <c r="E1206" i="2"/>
  <c r="A1207" i="2"/>
  <c r="B1225" i="3" s="1"/>
  <c r="B1207" i="2"/>
  <c r="E1207" i="2"/>
  <c r="A1208" i="2"/>
  <c r="B1226" i="3" s="1"/>
  <c r="B1208" i="2"/>
  <c r="E1208" i="2"/>
  <c r="A1209" i="2"/>
  <c r="B1227" i="3" s="1"/>
  <c r="B1209" i="2"/>
  <c r="E1209" i="2"/>
  <c r="A1210" i="2"/>
  <c r="B1228" i="3" s="1"/>
  <c r="B1210" i="2"/>
  <c r="E1210" i="2"/>
  <c r="A1211" i="2"/>
  <c r="B1229" i="3" s="1"/>
  <c r="B1211" i="2"/>
  <c r="E1211" i="2"/>
  <c r="A1212" i="2"/>
  <c r="B1230" i="3" s="1"/>
  <c r="B1212" i="2"/>
  <c r="E1212" i="2"/>
  <c r="A1213" i="2"/>
  <c r="B1231" i="3" s="1"/>
  <c r="B1213" i="2"/>
  <c r="C1214" i="2" s="1"/>
  <c r="D1223" i="2" s="1"/>
  <c r="E1213" i="2"/>
  <c r="F1214" i="2" s="1"/>
  <c r="G1223" i="2" s="1"/>
  <c r="H1225" i="2" l="1"/>
  <c r="AQ1623" i="2"/>
  <c r="AS1619" i="2"/>
  <c r="AR1620" i="2"/>
  <c r="AO1621" i="2"/>
  <c r="AN1622" i="2"/>
  <c r="AP1620" i="2"/>
  <c r="AD1236" i="2"/>
  <c r="H1241" i="2"/>
  <c r="AD1237" i="2"/>
  <c r="AO1417" i="2"/>
  <c r="AP1417" i="2" s="1"/>
  <c r="AN1418" i="2"/>
  <c r="AR1418" i="2"/>
  <c r="AT1416" i="2"/>
  <c r="AQ1417" i="2"/>
  <c r="H1237" i="2"/>
  <c r="AD1235" i="2"/>
  <c r="AO1371" i="2"/>
  <c r="AN1372" i="2"/>
  <c r="H1240" i="2"/>
  <c r="AT1369" i="2"/>
  <c r="AQ1370" i="2"/>
  <c r="AS1369" i="2"/>
  <c r="AR1370" i="2"/>
  <c r="AR1371" i="2" s="1"/>
  <c r="AE1274" i="2"/>
  <c r="H1242" i="2"/>
  <c r="H1232" i="2"/>
  <c r="U1279" i="2"/>
  <c r="AE1275" i="2"/>
  <c r="AT1340" i="2"/>
  <c r="AQ1341" i="2"/>
  <c r="H1239" i="2"/>
  <c r="H1235" i="2"/>
  <c r="AR1342" i="2"/>
  <c r="AN1343" i="2"/>
  <c r="AO1342" i="2"/>
  <c r="U1267" i="2"/>
  <c r="AE1265" i="2"/>
  <c r="U1278" i="2"/>
  <c r="U1265" i="2"/>
  <c r="U1275" i="2"/>
  <c r="AE1269" i="2"/>
  <c r="U1273" i="2"/>
  <c r="U1277" i="2"/>
  <c r="AE1271" i="2"/>
  <c r="AE1266" i="2"/>
  <c r="U1276" i="2"/>
  <c r="U1264" i="2"/>
  <c r="AE1267" i="2"/>
  <c r="U1269" i="2"/>
  <c r="U1268" i="2"/>
  <c r="H1236" i="2"/>
  <c r="AE1268" i="2"/>
  <c r="U1271" i="2"/>
  <c r="AE1270" i="2"/>
  <c r="U1270" i="2"/>
  <c r="U1272" i="2"/>
  <c r="U1274" i="2"/>
  <c r="U1266" i="2"/>
  <c r="AE1273" i="2"/>
  <c r="H1238" i="2"/>
  <c r="AE1272" i="2"/>
  <c r="H1230" i="2"/>
  <c r="H1234" i="2"/>
  <c r="H1231" i="2"/>
  <c r="AE1262" i="2"/>
  <c r="H1228" i="2"/>
  <c r="H1233" i="2"/>
  <c r="AE1258" i="2"/>
  <c r="AE1263" i="2"/>
  <c r="AE1261" i="2"/>
  <c r="AE1259" i="2"/>
  <c r="AE1264" i="2"/>
  <c r="AE1260" i="2"/>
  <c r="H1229" i="2"/>
  <c r="H1224" i="2"/>
  <c r="H1227" i="2"/>
  <c r="H1226" i="2"/>
  <c r="H1223" i="2"/>
  <c r="U1259" i="2"/>
  <c r="AB1234" i="2"/>
  <c r="U1263" i="2"/>
  <c r="AO1300" i="2"/>
  <c r="AN1301" i="2"/>
  <c r="AS1300" i="2"/>
  <c r="AR1301" i="2"/>
  <c r="AT1300" i="2"/>
  <c r="AQ1302" i="2"/>
  <c r="U1260" i="2"/>
  <c r="A1228" i="3"/>
  <c r="A1230" i="3"/>
  <c r="A1229" i="3"/>
  <c r="A1231" i="3"/>
  <c r="U1261" i="2"/>
  <c r="U1262" i="2"/>
  <c r="U1258" i="2"/>
  <c r="C1210" i="2"/>
  <c r="A1227" i="3"/>
  <c r="F1207" i="2"/>
  <c r="F1203" i="2"/>
  <c r="F1204" i="2"/>
  <c r="AI1214" i="2"/>
  <c r="AI1210" i="2"/>
  <c r="AI1206" i="2"/>
  <c r="AI1202" i="2"/>
  <c r="AI1203" i="2"/>
  <c r="U1256" i="2"/>
  <c r="U1257" i="2"/>
  <c r="A1225" i="3"/>
  <c r="A1223" i="3"/>
  <c r="A1224" i="3"/>
  <c r="A1226" i="3"/>
  <c r="C1204" i="2"/>
  <c r="C1209" i="2"/>
  <c r="C1212" i="2"/>
  <c r="C1208" i="2"/>
  <c r="AD1238" i="2"/>
  <c r="C1206" i="2"/>
  <c r="F1202" i="2"/>
  <c r="A1222" i="3"/>
  <c r="F1212" i="2"/>
  <c r="C1205" i="2"/>
  <c r="AB1237" i="2"/>
  <c r="AB1236" i="2"/>
  <c r="AI1204" i="2"/>
  <c r="C1213" i="2"/>
  <c r="D1222" i="2" s="1"/>
  <c r="F1210" i="2"/>
  <c r="AB1235" i="2"/>
  <c r="A1220" i="3"/>
  <c r="F1208" i="2"/>
  <c r="F1206" i="2"/>
  <c r="A1219" i="3"/>
  <c r="F1211" i="2"/>
  <c r="A1221" i="3"/>
  <c r="AI1215" i="2"/>
  <c r="AJ1224" i="2" s="1"/>
  <c r="C1202" i="2"/>
  <c r="F1213" i="2"/>
  <c r="G1222" i="2" s="1"/>
  <c r="AI1211" i="2"/>
  <c r="C1211" i="2"/>
  <c r="C1207" i="2"/>
  <c r="C1203" i="2"/>
  <c r="AI1212" i="2"/>
  <c r="AI1208" i="2"/>
  <c r="F1209" i="2"/>
  <c r="F1205" i="2"/>
  <c r="AB1238" i="2"/>
  <c r="AI1213" i="2"/>
  <c r="AI1209" i="2"/>
  <c r="AI1205" i="2"/>
  <c r="AI1207" i="2"/>
  <c r="AV1044" i="2"/>
  <c r="AW1044" i="2"/>
  <c r="AV1045" i="2"/>
  <c r="AW1045" i="2"/>
  <c r="AV1046" i="2"/>
  <c r="AW1046" i="2"/>
  <c r="AV1047" i="2"/>
  <c r="AW1047" i="2"/>
  <c r="AV1048" i="2"/>
  <c r="AW1048" i="2"/>
  <c r="AV1049" i="2"/>
  <c r="AW1049" i="2"/>
  <c r="AV1050" i="2"/>
  <c r="AW1050" i="2"/>
  <c r="AV1051" i="2"/>
  <c r="AW1051" i="2"/>
  <c r="AV1052" i="2"/>
  <c r="AW1052" i="2"/>
  <c r="AV1053" i="2"/>
  <c r="AW1053" i="2"/>
  <c r="AV1054" i="2"/>
  <c r="AW1054" i="2"/>
  <c r="AV1055" i="2"/>
  <c r="AW1055" i="2"/>
  <c r="AV1056" i="2"/>
  <c r="AW1056" i="2"/>
  <c r="AV1057" i="2"/>
  <c r="AW1057" i="2"/>
  <c r="AV1058" i="2"/>
  <c r="AW1058" i="2"/>
  <c r="AV1059" i="2"/>
  <c r="AW1059" i="2"/>
  <c r="AX1063" i="2" s="1"/>
  <c r="AM1278" i="2"/>
  <c r="AM1279" i="2"/>
  <c r="AM1280" i="2"/>
  <c r="AM1281" i="2"/>
  <c r="AM1282" i="2"/>
  <c r="AM1283" i="2"/>
  <c r="AM1284" i="2"/>
  <c r="AM1285" i="2"/>
  <c r="O1230" i="2"/>
  <c r="P1230" i="2"/>
  <c r="Q1230" i="2"/>
  <c r="S1230" i="2"/>
  <c r="V1230" i="2"/>
  <c r="O1231" i="2"/>
  <c r="P1231" i="2"/>
  <c r="Q1231" i="2"/>
  <c r="S1231" i="2"/>
  <c r="V1231" i="2"/>
  <c r="O1232" i="2"/>
  <c r="P1232" i="2"/>
  <c r="Q1232" i="2"/>
  <c r="S1232" i="2"/>
  <c r="V1232" i="2"/>
  <c r="O1233" i="2"/>
  <c r="P1233" i="2"/>
  <c r="Q1233" i="2"/>
  <c r="S1233" i="2"/>
  <c r="V1233" i="2"/>
  <c r="O1234" i="2"/>
  <c r="P1234" i="2"/>
  <c r="Q1234" i="2"/>
  <c r="S1234" i="2"/>
  <c r="V1234" i="2"/>
  <c r="O1235" i="2"/>
  <c r="P1235" i="2"/>
  <c r="Q1235" i="2"/>
  <c r="S1235" i="2"/>
  <c r="V1235" i="2"/>
  <c r="O1236" i="2"/>
  <c r="P1236" i="2"/>
  <c r="Q1236" i="2"/>
  <c r="S1236" i="2"/>
  <c r="V1236" i="2"/>
  <c r="O1237" i="2"/>
  <c r="P1237" i="2"/>
  <c r="Q1237" i="2"/>
  <c r="S1237" i="2"/>
  <c r="T1238" i="2" s="1"/>
  <c r="U1255" i="2" s="1"/>
  <c r="V1237" i="2"/>
  <c r="AR1621" i="2" l="1"/>
  <c r="AS1620" i="2"/>
  <c r="AO1622" i="2"/>
  <c r="AP1622" i="2" s="1"/>
  <c r="AN1623" i="2"/>
  <c r="AT1622" i="2"/>
  <c r="AP1621" i="2"/>
  <c r="AQ1624" i="2"/>
  <c r="AT1623" i="2"/>
  <c r="AO1418" i="2"/>
  <c r="AP1418" i="2" s="1"/>
  <c r="AN1419" i="2"/>
  <c r="AT1417" i="2"/>
  <c r="AQ1418" i="2"/>
  <c r="AR1419" i="2"/>
  <c r="AS1417" i="2"/>
  <c r="AT1370" i="2"/>
  <c r="AQ1371" i="2"/>
  <c r="AS1371" i="2" s="1"/>
  <c r="AR1372" i="2"/>
  <c r="AO1372" i="2"/>
  <c r="AN1373" i="2"/>
  <c r="AS1370" i="2"/>
  <c r="AT1341" i="2"/>
  <c r="AQ1342" i="2"/>
  <c r="AS1342" i="2" s="1"/>
  <c r="AS1341" i="2"/>
  <c r="AN1344" i="2"/>
  <c r="AO1343" i="2"/>
  <c r="AR1343" i="2"/>
  <c r="AE1256" i="2"/>
  <c r="AE1257" i="2"/>
  <c r="AJ1222" i="2"/>
  <c r="D1220" i="2"/>
  <c r="G1214" i="2"/>
  <c r="H1222" i="2"/>
  <c r="G1220" i="2"/>
  <c r="D1219" i="2"/>
  <c r="AJ1218" i="2"/>
  <c r="D1216" i="2"/>
  <c r="AO1301" i="2"/>
  <c r="AN1302" i="2"/>
  <c r="AT1302" i="2" s="1"/>
  <c r="AJ1217" i="2"/>
  <c r="G1215" i="2"/>
  <c r="G1219" i="2"/>
  <c r="D1221" i="2"/>
  <c r="AJ1219" i="2"/>
  <c r="G1216" i="2"/>
  <c r="G1221" i="2"/>
  <c r="AQ1303" i="2"/>
  <c r="G1218" i="2"/>
  <c r="D1217" i="2"/>
  <c r="AT1301" i="2"/>
  <c r="AJ1216" i="2"/>
  <c r="AJ1221" i="2"/>
  <c r="AJ1220" i="2"/>
  <c r="G1217" i="2"/>
  <c r="D1214" i="2"/>
  <c r="D1215" i="2"/>
  <c r="D1218" i="2"/>
  <c r="AJ1223" i="2"/>
  <c r="AS1301" i="2"/>
  <c r="AR1302" i="2"/>
  <c r="AX1062" i="2"/>
  <c r="AX1060" i="2"/>
  <c r="AE1254" i="2"/>
  <c r="AE1255" i="2"/>
  <c r="AX1061" i="2"/>
  <c r="AJ1215" i="2"/>
  <c r="D1213" i="2"/>
  <c r="D1212" i="2"/>
  <c r="G1213" i="2"/>
  <c r="AJ1214" i="2"/>
  <c r="T1235" i="2"/>
  <c r="G1211" i="2"/>
  <c r="R1234" i="2"/>
  <c r="D1211" i="2"/>
  <c r="AJ1211" i="2"/>
  <c r="AJ1212" i="2"/>
  <c r="G1212" i="2"/>
  <c r="AJ1213" i="2"/>
  <c r="T1231" i="2"/>
  <c r="W1230" i="2"/>
  <c r="R1237" i="2"/>
  <c r="AX1055" i="2"/>
  <c r="W1236" i="2"/>
  <c r="W1235" i="2"/>
  <c r="W1232" i="2"/>
  <c r="R1230" i="2"/>
  <c r="R1235" i="2"/>
  <c r="AX1059" i="2"/>
  <c r="T1237" i="2"/>
  <c r="U1254" i="2" s="1"/>
  <c r="R1236" i="2"/>
  <c r="T1236" i="2"/>
  <c r="R1233" i="2"/>
  <c r="T1232" i="2"/>
  <c r="W1231" i="2"/>
  <c r="AX1054" i="2"/>
  <c r="AX1051" i="2"/>
  <c r="W1234" i="2"/>
  <c r="R1232" i="2"/>
  <c r="R1231" i="2"/>
  <c r="W1237" i="2"/>
  <c r="T1233" i="2"/>
  <c r="AX1058" i="2"/>
  <c r="AX1056" i="2"/>
  <c r="AX1052" i="2"/>
  <c r="AX1048" i="2"/>
  <c r="AX1057" i="2"/>
  <c r="AX1053" i="2"/>
  <c r="AX1049" i="2"/>
  <c r="AX1050" i="2"/>
  <c r="T1234" i="2"/>
  <c r="W1233" i="2"/>
  <c r="AM1273" i="2"/>
  <c r="AM1274" i="2"/>
  <c r="AM1275" i="2"/>
  <c r="AM1276" i="2"/>
  <c r="AM1277" i="2"/>
  <c r="AG1192" i="2"/>
  <c r="AH1192" i="2"/>
  <c r="AK1192" i="2"/>
  <c r="AG1193" i="2"/>
  <c r="AH1193" i="2"/>
  <c r="AK1193" i="2"/>
  <c r="AG1194" i="2"/>
  <c r="AH1194" i="2"/>
  <c r="AK1194" i="2"/>
  <c r="AG1195" i="2"/>
  <c r="AH1195" i="2"/>
  <c r="AK1195" i="2"/>
  <c r="AG1196" i="2"/>
  <c r="AH1196" i="2"/>
  <c r="AK1196" i="2"/>
  <c r="AG1197" i="2"/>
  <c r="AH1197" i="2"/>
  <c r="AK1197" i="2"/>
  <c r="AG1198" i="2"/>
  <c r="AH1198" i="2"/>
  <c r="AK1198" i="2"/>
  <c r="AG1199" i="2"/>
  <c r="AH1199" i="2"/>
  <c r="AK1199" i="2"/>
  <c r="AG1200" i="2"/>
  <c r="AH1200" i="2"/>
  <c r="AI1201" i="2" s="1"/>
  <c r="AJ1210" i="2" s="1"/>
  <c r="AK1200" i="2"/>
  <c r="Y1228" i="2"/>
  <c r="Z1228" i="2"/>
  <c r="AA1228" i="2"/>
  <c r="AC1228" i="2"/>
  <c r="Y1229" i="2"/>
  <c r="Z1229" i="2"/>
  <c r="AA1229" i="2"/>
  <c r="AC1229" i="2"/>
  <c r="Y1230" i="2"/>
  <c r="Z1230" i="2"/>
  <c r="AA1230" i="2"/>
  <c r="AC1230" i="2"/>
  <c r="Y1231" i="2"/>
  <c r="Z1231" i="2"/>
  <c r="AA1231" i="2"/>
  <c r="AC1231" i="2"/>
  <c r="AD1231" i="2" s="1"/>
  <c r="Y1232" i="2"/>
  <c r="Z1232" i="2"/>
  <c r="AA1232" i="2"/>
  <c r="AC1232" i="2"/>
  <c r="Y1233" i="2"/>
  <c r="Z1233" i="2"/>
  <c r="AA1233" i="2"/>
  <c r="AC1233" i="2"/>
  <c r="Y1222" i="2"/>
  <c r="Z1222" i="2"/>
  <c r="AA1222" i="2"/>
  <c r="AC1222" i="2"/>
  <c r="Y1223" i="2"/>
  <c r="Z1223" i="2"/>
  <c r="AA1223" i="2"/>
  <c r="AC1223" i="2"/>
  <c r="AD1223" i="2" s="1"/>
  <c r="Y1224" i="2"/>
  <c r="Z1224" i="2"/>
  <c r="AA1224" i="2"/>
  <c r="AC1224" i="2"/>
  <c r="Y1225" i="2"/>
  <c r="Z1225" i="2"/>
  <c r="AA1225" i="2"/>
  <c r="AC1225" i="2"/>
  <c r="AD1225" i="2" s="1"/>
  <c r="Y1226" i="2"/>
  <c r="Z1226" i="2"/>
  <c r="AA1226" i="2"/>
  <c r="AC1226" i="2"/>
  <c r="Y1227" i="2"/>
  <c r="Z1227" i="2"/>
  <c r="AA1227" i="2"/>
  <c r="AC1227" i="2"/>
  <c r="AO1623" i="2" l="1"/>
  <c r="AN1624" i="2"/>
  <c r="AT1624" i="2" s="1"/>
  <c r="AQ1625" i="2"/>
  <c r="AR1622" i="2"/>
  <c r="AS1621" i="2"/>
  <c r="AD1224" i="2"/>
  <c r="AN1420" i="2"/>
  <c r="AO1419" i="2"/>
  <c r="AP1419" i="2" s="1"/>
  <c r="AR1420" i="2"/>
  <c r="AT1418" i="2"/>
  <c r="AQ1419" i="2"/>
  <c r="AS1418" i="2"/>
  <c r="AD1230" i="2"/>
  <c r="AR1373" i="2"/>
  <c r="AO1373" i="2"/>
  <c r="AN1374" i="2"/>
  <c r="AQ1372" i="2"/>
  <c r="AT1371" i="2"/>
  <c r="AQ1343" i="2"/>
  <c r="AS1343" i="2" s="1"/>
  <c r="AT1342" i="2"/>
  <c r="AR1344" i="2"/>
  <c r="AO1344" i="2"/>
  <c r="AN1345" i="2"/>
  <c r="H1216" i="2"/>
  <c r="H1214" i="2"/>
  <c r="H1220" i="2"/>
  <c r="H1219" i="2"/>
  <c r="H1218" i="2"/>
  <c r="AO1302" i="2"/>
  <c r="AN1303" i="2"/>
  <c r="AT1303" i="2" s="1"/>
  <c r="H1217" i="2"/>
  <c r="AQ1304" i="2"/>
  <c r="AS1302" i="2"/>
  <c r="AR1303" i="2"/>
  <c r="H1211" i="2"/>
  <c r="H1221" i="2"/>
  <c r="H1215" i="2"/>
  <c r="H1213" i="2"/>
  <c r="U1251" i="2"/>
  <c r="U1253" i="2"/>
  <c r="U1248" i="2"/>
  <c r="U1252" i="2"/>
  <c r="U1250" i="2"/>
  <c r="U1249" i="2"/>
  <c r="H1212" i="2"/>
  <c r="AD1233" i="2"/>
  <c r="AD1234" i="2"/>
  <c r="AE1253" i="2" s="1"/>
  <c r="AB1232" i="2"/>
  <c r="AB1231" i="2"/>
  <c r="AB1230" i="2"/>
  <c r="AB1229" i="2"/>
  <c r="AB1228" i="2"/>
  <c r="AI1197" i="2"/>
  <c r="AI1193" i="2"/>
  <c r="AI1194" i="2"/>
  <c r="AB1223" i="2"/>
  <c r="AB1222" i="2"/>
  <c r="AI1199" i="2"/>
  <c r="AI1195" i="2"/>
  <c r="AB1226" i="2"/>
  <c r="AB1225" i="2"/>
  <c r="AI1200" i="2"/>
  <c r="AJ1209" i="2" s="1"/>
  <c r="AI1196" i="2"/>
  <c r="AB1224" i="2"/>
  <c r="AD1228" i="2"/>
  <c r="AD1227" i="2"/>
  <c r="AB1233" i="2"/>
  <c r="AB1227" i="2"/>
  <c r="AD1232" i="2"/>
  <c r="AD1226" i="2"/>
  <c r="AI1198" i="2"/>
  <c r="AD1229" i="2"/>
  <c r="AV1034" i="2"/>
  <c r="AW1034" i="2"/>
  <c r="AV1035" i="2"/>
  <c r="AW1035" i="2"/>
  <c r="AV1036" i="2"/>
  <c r="AW1036" i="2"/>
  <c r="AV1037" i="2"/>
  <c r="AW1037" i="2"/>
  <c r="AV1038" i="2"/>
  <c r="AW1038" i="2"/>
  <c r="AV1039" i="2"/>
  <c r="AW1039" i="2"/>
  <c r="AV1040" i="2"/>
  <c r="AW1040" i="2"/>
  <c r="AV1041" i="2"/>
  <c r="AW1041" i="2"/>
  <c r="AV1042" i="2"/>
  <c r="AW1042" i="2"/>
  <c r="AV1043" i="2"/>
  <c r="AW1043" i="2"/>
  <c r="AX1047" i="2" s="1"/>
  <c r="O1217" i="2"/>
  <c r="P1217" i="2"/>
  <c r="Q1217" i="2"/>
  <c r="S1217" i="2"/>
  <c r="V1217" i="2"/>
  <c r="O1218" i="2"/>
  <c r="P1218" i="2"/>
  <c r="Q1218" i="2"/>
  <c r="S1218" i="2"/>
  <c r="V1218" i="2"/>
  <c r="O1219" i="2"/>
  <c r="P1219" i="2"/>
  <c r="Q1219" i="2"/>
  <c r="S1219" i="2"/>
  <c r="V1219" i="2"/>
  <c r="O1220" i="2"/>
  <c r="P1220" i="2"/>
  <c r="Q1220" i="2"/>
  <c r="S1220" i="2"/>
  <c r="V1220" i="2"/>
  <c r="O1221" i="2"/>
  <c r="P1221" i="2"/>
  <c r="Q1221" i="2"/>
  <c r="S1221" i="2"/>
  <c r="V1221" i="2"/>
  <c r="O1222" i="2"/>
  <c r="P1222" i="2"/>
  <c r="Q1222" i="2"/>
  <c r="S1222" i="2"/>
  <c r="V1222" i="2"/>
  <c r="O1223" i="2"/>
  <c r="P1223" i="2"/>
  <c r="Q1223" i="2"/>
  <c r="S1223" i="2"/>
  <c r="V1223" i="2"/>
  <c r="O1224" i="2"/>
  <c r="P1224" i="2"/>
  <c r="Q1224" i="2"/>
  <c r="S1224" i="2"/>
  <c r="V1224" i="2"/>
  <c r="O1225" i="2"/>
  <c r="P1225" i="2"/>
  <c r="Q1225" i="2"/>
  <c r="S1225" i="2"/>
  <c r="V1225" i="2"/>
  <c r="O1226" i="2"/>
  <c r="P1226" i="2"/>
  <c r="Q1226" i="2"/>
  <c r="S1226" i="2"/>
  <c r="V1226" i="2"/>
  <c r="O1227" i="2"/>
  <c r="P1227" i="2"/>
  <c r="Q1227" i="2"/>
  <c r="S1227" i="2"/>
  <c r="V1227" i="2"/>
  <c r="O1228" i="2"/>
  <c r="P1228" i="2"/>
  <c r="Q1228" i="2"/>
  <c r="S1228" i="2"/>
  <c r="V1228" i="2"/>
  <c r="O1229" i="2"/>
  <c r="P1229" i="2"/>
  <c r="Q1229" i="2"/>
  <c r="S1229" i="2"/>
  <c r="V1229" i="2"/>
  <c r="AQ1626" i="2" l="1"/>
  <c r="AO1624" i="2"/>
  <c r="AP1624" i="2" s="1"/>
  <c r="AN1625" i="2"/>
  <c r="AS1622" i="2"/>
  <c r="AR1623" i="2"/>
  <c r="AP1623" i="2"/>
  <c r="AO1420" i="2"/>
  <c r="AP1420" i="2" s="1"/>
  <c r="AN1421" i="2"/>
  <c r="AT1419" i="2"/>
  <c r="AQ1420" i="2"/>
  <c r="AS1420" i="2" s="1"/>
  <c r="AR1421" i="2"/>
  <c r="AS1419" i="2"/>
  <c r="AO1374" i="2"/>
  <c r="AN1375" i="2"/>
  <c r="AR1374" i="2"/>
  <c r="AQ1373" i="2"/>
  <c r="AS1373" i="2" s="1"/>
  <c r="AT1372" i="2"/>
  <c r="AS1372" i="2"/>
  <c r="AT1343" i="2"/>
  <c r="AQ1344" i="2"/>
  <c r="AS1344" i="2" s="1"/>
  <c r="AR1345" i="2"/>
  <c r="AO1345" i="2"/>
  <c r="AN1346" i="2"/>
  <c r="AS1303" i="2"/>
  <c r="AR1304" i="2"/>
  <c r="AO1303" i="2"/>
  <c r="AN1304" i="2"/>
  <c r="AT1304" i="2" s="1"/>
  <c r="AQ1305" i="2"/>
  <c r="AE1245" i="2"/>
  <c r="AE1251" i="2"/>
  <c r="AE1246" i="2"/>
  <c r="AE1252" i="2"/>
  <c r="AE1243" i="2"/>
  <c r="AE1249" i="2"/>
  <c r="AE1247" i="2"/>
  <c r="AE1250" i="2"/>
  <c r="AE1248" i="2"/>
  <c r="AE1244" i="2"/>
  <c r="AE1242" i="2"/>
  <c r="T1221" i="2"/>
  <c r="W1220" i="2"/>
  <c r="AJ1206" i="2"/>
  <c r="AJ1207" i="2"/>
  <c r="AJ1208" i="2"/>
  <c r="AJ1205" i="2"/>
  <c r="AJ1204" i="2"/>
  <c r="AJ1203" i="2"/>
  <c r="AJ1202" i="2"/>
  <c r="T1229" i="2"/>
  <c r="T1230" i="2"/>
  <c r="U1247" i="2" s="1"/>
  <c r="AX1045" i="2"/>
  <c r="R1223" i="2"/>
  <c r="T1227" i="2"/>
  <c r="W1226" i="2"/>
  <c r="AX1046" i="2"/>
  <c r="AX1044" i="2"/>
  <c r="R1229" i="2"/>
  <c r="R1228" i="2"/>
  <c r="R1225" i="2"/>
  <c r="T1223" i="2"/>
  <c r="R1220" i="2"/>
  <c r="T1219" i="2"/>
  <c r="W1218" i="2"/>
  <c r="R1217" i="2"/>
  <c r="T1224" i="2"/>
  <c r="W1223" i="2"/>
  <c r="T1222" i="2"/>
  <c r="W1221" i="2"/>
  <c r="T1218" i="2"/>
  <c r="W1217" i="2"/>
  <c r="AX1043" i="2"/>
  <c r="AX1039" i="2"/>
  <c r="T1228" i="2"/>
  <c r="T1226" i="2"/>
  <c r="W1225" i="2"/>
  <c r="R1224" i="2"/>
  <c r="R1221" i="2"/>
  <c r="T1220" i="2"/>
  <c r="W1227" i="2"/>
  <c r="R1219" i="2"/>
  <c r="R1218" i="2"/>
  <c r="R1226" i="2"/>
  <c r="T1225" i="2"/>
  <c r="W1222" i="2"/>
  <c r="W1229" i="2"/>
  <c r="R1227" i="2"/>
  <c r="R1222" i="2"/>
  <c r="W1219" i="2"/>
  <c r="AX1042" i="2"/>
  <c r="AX1040" i="2"/>
  <c r="AX1041" i="2"/>
  <c r="AX1038" i="2"/>
  <c r="W1228" i="2"/>
  <c r="W1224" i="2"/>
  <c r="AO1625" i="2" l="1"/>
  <c r="AN1626" i="2"/>
  <c r="AR1624" i="2"/>
  <c r="AS1623" i="2"/>
  <c r="AT1625" i="2"/>
  <c r="AQ1627" i="2"/>
  <c r="AT1626" i="2"/>
  <c r="AN1422" i="2"/>
  <c r="AO1421" i="2"/>
  <c r="AP1421" i="2" s="1"/>
  <c r="AR1422" i="2"/>
  <c r="AT1420" i="2"/>
  <c r="AQ1421" i="2"/>
  <c r="AR1375" i="2"/>
  <c r="AO1375" i="2"/>
  <c r="AN1376" i="2"/>
  <c r="AT1373" i="2"/>
  <c r="AQ1374" i="2"/>
  <c r="AT1344" i="2"/>
  <c r="AQ1345" i="2"/>
  <c r="AS1345" i="2" s="1"/>
  <c r="AN1347" i="2"/>
  <c r="AO1346" i="2"/>
  <c r="AR1346" i="2"/>
  <c r="AS1304" i="2"/>
  <c r="AR1305" i="2"/>
  <c r="AO1304" i="2"/>
  <c r="AN1305" i="2"/>
  <c r="AT1305" i="2" s="1"/>
  <c r="AQ1306" i="2"/>
  <c r="U1245" i="2"/>
  <c r="U1242" i="2"/>
  <c r="U1243" i="2"/>
  <c r="U1239" i="2"/>
  <c r="U1241" i="2"/>
  <c r="U1244" i="2"/>
  <c r="U1246" i="2"/>
  <c r="U1240" i="2"/>
  <c r="U1238" i="2"/>
  <c r="U1237" i="2"/>
  <c r="U1236" i="2"/>
  <c r="U1235" i="2"/>
  <c r="J1217" i="2"/>
  <c r="K1217" i="2"/>
  <c r="L1217" i="2"/>
  <c r="J1218" i="2"/>
  <c r="K1218" i="2"/>
  <c r="L1218" i="2"/>
  <c r="J1219" i="2"/>
  <c r="K1219" i="2"/>
  <c r="L1219" i="2"/>
  <c r="J1220" i="2"/>
  <c r="K1220" i="2"/>
  <c r="L1220" i="2"/>
  <c r="J1221" i="2"/>
  <c r="K1221" i="2"/>
  <c r="L1221" i="2"/>
  <c r="J1222" i="2"/>
  <c r="K1222" i="2"/>
  <c r="L1222" i="2"/>
  <c r="J1223" i="2"/>
  <c r="K1223" i="2"/>
  <c r="L1223" i="2"/>
  <c r="J1224" i="2"/>
  <c r="K1224" i="2"/>
  <c r="L1224" i="2"/>
  <c r="J1225" i="2"/>
  <c r="K1225" i="2"/>
  <c r="L1225" i="2"/>
  <c r="J1226" i="2"/>
  <c r="K1226" i="2"/>
  <c r="L1226" i="2"/>
  <c r="J1227" i="2"/>
  <c r="K1227" i="2"/>
  <c r="L1227" i="2"/>
  <c r="J1228" i="2"/>
  <c r="K1228" i="2"/>
  <c r="L1228" i="2"/>
  <c r="J1229" i="2"/>
  <c r="K1229" i="2"/>
  <c r="L1229" i="2"/>
  <c r="J1230" i="2"/>
  <c r="K1230" i="2"/>
  <c r="L1230" i="2"/>
  <c r="J1231" i="2"/>
  <c r="K1231" i="2"/>
  <c r="L1231" i="2"/>
  <c r="J1232" i="2"/>
  <c r="K1232" i="2"/>
  <c r="L1232" i="2"/>
  <c r="J1233" i="2"/>
  <c r="K1233" i="2"/>
  <c r="L1233" i="2"/>
  <c r="J1234" i="2"/>
  <c r="K1234" i="2"/>
  <c r="L1234" i="2"/>
  <c r="J1235" i="2"/>
  <c r="K1235" i="2"/>
  <c r="L1235" i="2"/>
  <c r="J1236" i="2"/>
  <c r="K1236" i="2"/>
  <c r="L1236" i="2"/>
  <c r="J1237" i="2"/>
  <c r="K1237" i="2"/>
  <c r="L1237" i="2"/>
  <c r="J1238" i="2"/>
  <c r="K1238" i="2"/>
  <c r="L1238" i="2"/>
  <c r="J1239" i="2"/>
  <c r="K1239" i="2"/>
  <c r="L1239" i="2"/>
  <c r="AQ1628" i="2" l="1"/>
  <c r="AS1624" i="2"/>
  <c r="AR1625" i="2"/>
  <c r="AO1626" i="2"/>
  <c r="AP1626" i="2" s="1"/>
  <c r="AN1627" i="2"/>
  <c r="AP1625" i="2"/>
  <c r="AN1423" i="2"/>
  <c r="AO1422" i="2"/>
  <c r="AP1422" i="2" s="1"/>
  <c r="AT1421" i="2"/>
  <c r="AQ1422" i="2"/>
  <c r="AR1423" i="2"/>
  <c r="AS1421" i="2"/>
  <c r="AO1376" i="2"/>
  <c r="AN1377" i="2"/>
  <c r="AQ1375" i="2"/>
  <c r="AT1374" i="2"/>
  <c r="AR1376" i="2"/>
  <c r="AS1374" i="2"/>
  <c r="AP1346" i="2"/>
  <c r="AT1345" i="2"/>
  <c r="AQ1346" i="2"/>
  <c r="AS1346" i="2" s="1"/>
  <c r="AR1347" i="2"/>
  <c r="AN1348" i="2"/>
  <c r="AO1347" i="2"/>
  <c r="AS1305" i="2"/>
  <c r="AR1306" i="2"/>
  <c r="AO1305" i="2"/>
  <c r="AN1306" i="2"/>
  <c r="AQ1307" i="2"/>
  <c r="M1236" i="2"/>
  <c r="M1237" i="2"/>
  <c r="M1233" i="2"/>
  <c r="M1229" i="2"/>
  <c r="M1238" i="2"/>
  <c r="M1234" i="2"/>
  <c r="M1230" i="2"/>
  <c r="M1226" i="2"/>
  <c r="M1225" i="2"/>
  <c r="M1221" i="2"/>
  <c r="M1217" i="2"/>
  <c r="M1232" i="2"/>
  <c r="M1228" i="2"/>
  <c r="M1222" i="2"/>
  <c r="M1218" i="2"/>
  <c r="M1224" i="2"/>
  <c r="M1220" i="2"/>
  <c r="M1239" i="2"/>
  <c r="M1235" i="2"/>
  <c r="M1231" i="2"/>
  <c r="M1227" i="2"/>
  <c r="M1223" i="2"/>
  <c r="M1219" i="2"/>
  <c r="AM1263" i="2"/>
  <c r="AM1264" i="2"/>
  <c r="AM1265" i="2"/>
  <c r="AM1266" i="2"/>
  <c r="AM1267" i="2"/>
  <c r="AM1268" i="2"/>
  <c r="AM1269" i="2"/>
  <c r="AM1270" i="2"/>
  <c r="AM1271" i="2"/>
  <c r="AM1272" i="2"/>
  <c r="Y1215" i="2"/>
  <c r="Z1215" i="2"/>
  <c r="AA1215" i="2"/>
  <c r="AC1215" i="2"/>
  <c r="Y1216" i="2"/>
  <c r="Z1216" i="2"/>
  <c r="AA1216" i="2"/>
  <c r="AC1216" i="2"/>
  <c r="Y1217" i="2"/>
  <c r="Z1217" i="2"/>
  <c r="AA1217" i="2"/>
  <c r="AC1217" i="2"/>
  <c r="Y1218" i="2"/>
  <c r="Z1218" i="2"/>
  <c r="AA1218" i="2"/>
  <c r="AC1218" i="2"/>
  <c r="Y1219" i="2"/>
  <c r="Z1219" i="2"/>
  <c r="AA1219" i="2"/>
  <c r="AC1219" i="2"/>
  <c r="Y1220" i="2"/>
  <c r="Z1220" i="2"/>
  <c r="AA1220" i="2"/>
  <c r="AC1220" i="2"/>
  <c r="Y1221" i="2"/>
  <c r="Z1221" i="2"/>
  <c r="AA1221" i="2"/>
  <c r="AC1221" i="2"/>
  <c r="A1183" i="2"/>
  <c r="B1201" i="3" s="1"/>
  <c r="B1183" i="2"/>
  <c r="E1183" i="2"/>
  <c r="A1184" i="2"/>
  <c r="B1202" i="3" s="1"/>
  <c r="B1184" i="2"/>
  <c r="E1184" i="2"/>
  <c r="A1185" i="2"/>
  <c r="B1203" i="3" s="1"/>
  <c r="B1185" i="2"/>
  <c r="E1185" i="2"/>
  <c r="A1186" i="2"/>
  <c r="B1204" i="3" s="1"/>
  <c r="B1186" i="2"/>
  <c r="E1186" i="2"/>
  <c r="A1187" i="2"/>
  <c r="B1205" i="3" s="1"/>
  <c r="B1187" i="2"/>
  <c r="E1187" i="2"/>
  <c r="A1188" i="2"/>
  <c r="B1206" i="3" s="1"/>
  <c r="B1188" i="2"/>
  <c r="E1188" i="2"/>
  <c r="A1189" i="2"/>
  <c r="B1207" i="3" s="1"/>
  <c r="B1189" i="2"/>
  <c r="E1189" i="2"/>
  <c r="A1190" i="2"/>
  <c r="B1208" i="3" s="1"/>
  <c r="B1190" i="2"/>
  <c r="E1190" i="2"/>
  <c r="A1191" i="2"/>
  <c r="B1209" i="3" s="1"/>
  <c r="B1191" i="2"/>
  <c r="E1191" i="2"/>
  <c r="A1192" i="2"/>
  <c r="B1210" i="3" s="1"/>
  <c r="B1192" i="2"/>
  <c r="E1192" i="2"/>
  <c r="A1193" i="2"/>
  <c r="B1211" i="3" s="1"/>
  <c r="B1193" i="2"/>
  <c r="E1193" i="2"/>
  <c r="A1194" i="2"/>
  <c r="B1212" i="3" s="1"/>
  <c r="B1194" i="2"/>
  <c r="E1194" i="2"/>
  <c r="A1195" i="2"/>
  <c r="B1213" i="3" s="1"/>
  <c r="B1195" i="2"/>
  <c r="E1195" i="2"/>
  <c r="A1196" i="2"/>
  <c r="B1214" i="3" s="1"/>
  <c r="B1196" i="2"/>
  <c r="E1196" i="2"/>
  <c r="A1197" i="2"/>
  <c r="B1215" i="3" s="1"/>
  <c r="B1197" i="2"/>
  <c r="E1197" i="2"/>
  <c r="A1198" i="2"/>
  <c r="B1216" i="3" s="1"/>
  <c r="B1198" i="2"/>
  <c r="E1198" i="2"/>
  <c r="A1199" i="2"/>
  <c r="B1217" i="3" s="1"/>
  <c r="B1199" i="2"/>
  <c r="E1199" i="2"/>
  <c r="A1200" i="2"/>
  <c r="B1218" i="3" s="1"/>
  <c r="B1200" i="2"/>
  <c r="C1201" i="2" s="1"/>
  <c r="D1210" i="2" s="1"/>
  <c r="E1200" i="2"/>
  <c r="F1201" i="2" s="1"/>
  <c r="G1210" i="2" s="1"/>
  <c r="AD1217" i="2" l="1"/>
  <c r="AR1626" i="2"/>
  <c r="AS1625" i="2"/>
  <c r="AO1627" i="2"/>
  <c r="AN1628" i="2"/>
  <c r="AT1627" i="2"/>
  <c r="AQ1629" i="2"/>
  <c r="AD1220" i="2"/>
  <c r="AN1424" i="2"/>
  <c r="AO1423" i="2"/>
  <c r="AP1423" i="2" s="1"/>
  <c r="AT1422" i="2"/>
  <c r="AQ1423" i="2"/>
  <c r="AS1423" i="2" s="1"/>
  <c r="AR1424" i="2"/>
  <c r="AS1422" i="2"/>
  <c r="AQ1376" i="2"/>
  <c r="AS1376" i="2" s="1"/>
  <c r="AT1375" i="2"/>
  <c r="AR1377" i="2"/>
  <c r="AO1377" i="2"/>
  <c r="AN1378" i="2"/>
  <c r="AS1375" i="2"/>
  <c r="AD1218" i="2"/>
  <c r="AP1347" i="2"/>
  <c r="AT1346" i="2"/>
  <c r="AQ1347" i="2"/>
  <c r="AS1347" i="2" s="1"/>
  <c r="AR1348" i="2"/>
  <c r="AO1348" i="2"/>
  <c r="AN1349" i="2"/>
  <c r="AO1306" i="2"/>
  <c r="AN1307" i="2"/>
  <c r="AT1307" i="2" s="1"/>
  <c r="AQ1308" i="2"/>
  <c r="AT1306" i="2"/>
  <c r="AS1306" i="2"/>
  <c r="AR1307" i="2"/>
  <c r="F1190" i="2"/>
  <c r="C1189" i="2"/>
  <c r="H1210" i="2"/>
  <c r="A1218" i="3"/>
  <c r="A1217" i="3"/>
  <c r="A1215" i="3"/>
  <c r="A1216" i="3"/>
  <c r="A1214" i="3"/>
  <c r="A1213" i="3"/>
  <c r="A1212" i="3"/>
  <c r="A1211" i="3"/>
  <c r="C1196" i="2"/>
  <c r="F1199" i="2"/>
  <c r="A1208" i="3"/>
  <c r="C1192" i="2"/>
  <c r="A1209" i="3"/>
  <c r="F1189" i="2"/>
  <c r="A1210" i="3"/>
  <c r="AD1216" i="2"/>
  <c r="C1199" i="2"/>
  <c r="F1188" i="2"/>
  <c r="F1191" i="2"/>
  <c r="A1207" i="3"/>
  <c r="F1200" i="2"/>
  <c r="G1209" i="2" s="1"/>
  <c r="A1203" i="3"/>
  <c r="A1204" i="3"/>
  <c r="A1205" i="3"/>
  <c r="A1206" i="3"/>
  <c r="C1200" i="2"/>
  <c r="D1209" i="2" s="1"/>
  <c r="AD1221" i="2"/>
  <c r="AD1222" i="2"/>
  <c r="AE1241" i="2" s="1"/>
  <c r="A1202" i="3"/>
  <c r="F1198" i="2"/>
  <c r="A1201" i="3"/>
  <c r="AB1215" i="2"/>
  <c r="F1195" i="2"/>
  <c r="AB1216" i="2"/>
  <c r="F1196" i="2"/>
  <c r="C1195" i="2"/>
  <c r="F1192" i="2"/>
  <c r="F1194" i="2"/>
  <c r="C1193" i="2"/>
  <c r="AB1220" i="2"/>
  <c r="AB1218" i="2"/>
  <c r="AD1219" i="2"/>
  <c r="F1185" i="2"/>
  <c r="C1184" i="2"/>
  <c r="AB1221" i="2"/>
  <c r="C1197" i="2"/>
  <c r="F1193" i="2"/>
  <c r="F1187" i="2"/>
  <c r="C1186" i="2"/>
  <c r="AB1219" i="2"/>
  <c r="C1190" i="2"/>
  <c r="C1187" i="2"/>
  <c r="F1186" i="2"/>
  <c r="F1184" i="2"/>
  <c r="AB1217" i="2"/>
  <c r="F1197" i="2"/>
  <c r="C1185" i="2"/>
  <c r="C1198" i="2"/>
  <c r="C1194" i="2"/>
  <c r="C1191" i="2"/>
  <c r="C1188" i="2"/>
  <c r="AV1015" i="2"/>
  <c r="AW1015" i="2"/>
  <c r="AV1016" i="2"/>
  <c r="AW1016" i="2"/>
  <c r="AV1017" i="2"/>
  <c r="AW1017" i="2"/>
  <c r="AV1018" i="2"/>
  <c r="AW1018" i="2"/>
  <c r="AV1019" i="2"/>
  <c r="AW1019" i="2"/>
  <c r="AV1020" i="2"/>
  <c r="AW1020" i="2"/>
  <c r="AV1021" i="2"/>
  <c r="AW1021" i="2"/>
  <c r="AV1022" i="2"/>
  <c r="AW1022" i="2"/>
  <c r="AV1023" i="2"/>
  <c r="AW1023" i="2"/>
  <c r="AV1024" i="2"/>
  <c r="AW1024" i="2"/>
  <c r="AV1025" i="2"/>
  <c r="AW1025" i="2"/>
  <c r="AV1026" i="2"/>
  <c r="AW1026" i="2"/>
  <c r="AV1027" i="2"/>
  <c r="AW1027" i="2"/>
  <c r="AV1028" i="2"/>
  <c r="AW1028" i="2"/>
  <c r="AV1029" i="2"/>
  <c r="AW1029" i="2"/>
  <c r="AV1030" i="2"/>
  <c r="AW1030" i="2"/>
  <c r="AV1031" i="2"/>
  <c r="AW1031" i="2"/>
  <c r="AV1032" i="2"/>
  <c r="AW1032" i="2"/>
  <c r="AV1033" i="2"/>
  <c r="AW1033" i="2"/>
  <c r="AX1037" i="2" s="1"/>
  <c r="AN1629" i="2" l="1"/>
  <c r="AO1628" i="2"/>
  <c r="AP1628" i="2" s="1"/>
  <c r="AT1628" i="2"/>
  <c r="AP1627" i="2"/>
  <c r="AQ1630" i="2"/>
  <c r="AT1629" i="2"/>
  <c r="AS1626" i="2"/>
  <c r="AR1627" i="2"/>
  <c r="AO1424" i="2"/>
  <c r="AP1424" i="2" s="1"/>
  <c r="AN1425" i="2"/>
  <c r="AR1425" i="2"/>
  <c r="AT1423" i="2"/>
  <c r="AQ1424" i="2"/>
  <c r="AP1377" i="2"/>
  <c r="AR1378" i="2"/>
  <c r="AO1378" i="2"/>
  <c r="AN1379" i="2"/>
  <c r="AQ1377" i="2"/>
  <c r="AT1376" i="2"/>
  <c r="AP1348" i="2"/>
  <c r="AT1347" i="2"/>
  <c r="AQ1348" i="2"/>
  <c r="AS1348" i="2" s="1"/>
  <c r="AO1349" i="2"/>
  <c r="AN1350" i="2"/>
  <c r="AR1349" i="2"/>
  <c r="AP1306" i="2"/>
  <c r="AO1307" i="2"/>
  <c r="AN1308" i="2"/>
  <c r="AT1308" i="2" s="1"/>
  <c r="AS1307" i="2"/>
  <c r="AR1308" i="2"/>
  <c r="AQ1309" i="2"/>
  <c r="AE1240" i="2"/>
  <c r="AE1239" i="2"/>
  <c r="D1208" i="2"/>
  <c r="D1207" i="2"/>
  <c r="G1207" i="2"/>
  <c r="H1209" i="2"/>
  <c r="G1208" i="2"/>
  <c r="G1206" i="2"/>
  <c r="D1204" i="2"/>
  <c r="D1203" i="2"/>
  <c r="G1202" i="2"/>
  <c r="D1202" i="2"/>
  <c r="G1205" i="2"/>
  <c r="AE1235" i="2"/>
  <c r="D1206" i="2"/>
  <c r="AE1238" i="2"/>
  <c r="G1203" i="2"/>
  <c r="AE1236" i="2"/>
  <c r="D1201" i="2"/>
  <c r="G1201" i="2"/>
  <c r="G1204" i="2"/>
  <c r="D1205" i="2"/>
  <c r="AE1237" i="2"/>
  <c r="G1198" i="2"/>
  <c r="G1197" i="2"/>
  <c r="D1200" i="2"/>
  <c r="G1196" i="2"/>
  <c r="G1200" i="2"/>
  <c r="D1199" i="2"/>
  <c r="G1199" i="2"/>
  <c r="G1193" i="2"/>
  <c r="G1194" i="2"/>
  <c r="D1197" i="2"/>
  <c r="H1197" i="2" s="1"/>
  <c r="D1198" i="2"/>
  <c r="AX1036" i="2"/>
  <c r="D1196" i="2"/>
  <c r="D1194" i="2"/>
  <c r="G1195" i="2"/>
  <c r="D1195" i="2"/>
  <c r="AX1034" i="2"/>
  <c r="D1193" i="2"/>
  <c r="AX1035" i="2"/>
  <c r="AX1030" i="2"/>
  <c r="AX1026" i="2"/>
  <c r="AX1022" i="2"/>
  <c r="AX1025" i="2"/>
  <c r="AX1033" i="2"/>
  <c r="AX1029" i="2"/>
  <c r="AX1023" i="2"/>
  <c r="AX1019" i="2"/>
  <c r="AX1032" i="2"/>
  <c r="AX1028" i="2"/>
  <c r="AX1024" i="2"/>
  <c r="AX1020" i="2"/>
  <c r="AX1031" i="2"/>
  <c r="AX1027" i="2"/>
  <c r="AX1021" i="2"/>
  <c r="Y1203" i="2"/>
  <c r="Z1203" i="2"/>
  <c r="AA1203" i="2"/>
  <c r="AC1203" i="2"/>
  <c r="Y1204" i="2"/>
  <c r="Z1204" i="2"/>
  <c r="AA1204" i="2"/>
  <c r="AC1204" i="2"/>
  <c r="Y1205" i="2"/>
  <c r="Z1205" i="2"/>
  <c r="AA1205" i="2"/>
  <c r="AC1205" i="2"/>
  <c r="Y1206" i="2"/>
  <c r="Z1206" i="2"/>
  <c r="AA1206" i="2"/>
  <c r="AC1206" i="2"/>
  <c r="Y1207" i="2"/>
  <c r="Z1207" i="2"/>
  <c r="AA1207" i="2"/>
  <c r="AC1207" i="2"/>
  <c r="Y1208" i="2"/>
  <c r="Z1208" i="2"/>
  <c r="AA1208" i="2"/>
  <c r="AC1208" i="2"/>
  <c r="Y1209" i="2"/>
  <c r="Z1209" i="2"/>
  <c r="AA1209" i="2"/>
  <c r="AC1209" i="2"/>
  <c r="Y1210" i="2"/>
  <c r="Z1210" i="2"/>
  <c r="AA1210" i="2"/>
  <c r="AC1210" i="2"/>
  <c r="Y1211" i="2"/>
  <c r="Z1211" i="2"/>
  <c r="AA1211" i="2"/>
  <c r="AC1211" i="2"/>
  <c r="Y1212" i="2"/>
  <c r="Z1212" i="2"/>
  <c r="AA1212" i="2"/>
  <c r="AC1212" i="2"/>
  <c r="Y1213" i="2"/>
  <c r="Z1213" i="2"/>
  <c r="AA1213" i="2"/>
  <c r="AC1213" i="2"/>
  <c r="Y1214" i="2"/>
  <c r="Z1214" i="2"/>
  <c r="AA1214" i="2"/>
  <c r="AC1214" i="2"/>
  <c r="AD1215" i="2" s="1"/>
  <c r="AE1234" i="2" s="1"/>
  <c r="J1201" i="2"/>
  <c r="K1201" i="2"/>
  <c r="L1201" i="2"/>
  <c r="J1202" i="2"/>
  <c r="K1202" i="2"/>
  <c r="L1202" i="2"/>
  <c r="J1203" i="2"/>
  <c r="K1203" i="2"/>
  <c r="L1203" i="2"/>
  <c r="J1204" i="2"/>
  <c r="K1204" i="2"/>
  <c r="L1204" i="2"/>
  <c r="J1205" i="2"/>
  <c r="K1205" i="2"/>
  <c r="L1205" i="2"/>
  <c r="J1206" i="2"/>
  <c r="K1206" i="2"/>
  <c r="L1206" i="2"/>
  <c r="J1207" i="2"/>
  <c r="K1207" i="2"/>
  <c r="L1207" i="2"/>
  <c r="J1208" i="2"/>
  <c r="K1208" i="2"/>
  <c r="L1208" i="2"/>
  <c r="J1209" i="2"/>
  <c r="K1209" i="2"/>
  <c r="L1209" i="2"/>
  <c r="J1210" i="2"/>
  <c r="K1210" i="2"/>
  <c r="L1210" i="2"/>
  <c r="J1211" i="2"/>
  <c r="K1211" i="2"/>
  <c r="L1211" i="2"/>
  <c r="J1212" i="2"/>
  <c r="K1212" i="2"/>
  <c r="L1212" i="2"/>
  <c r="J1213" i="2"/>
  <c r="K1213" i="2"/>
  <c r="L1213" i="2"/>
  <c r="J1214" i="2"/>
  <c r="K1214" i="2"/>
  <c r="L1214" i="2"/>
  <c r="J1215" i="2"/>
  <c r="K1215" i="2"/>
  <c r="L1215" i="2"/>
  <c r="J1216" i="2"/>
  <c r="K1216" i="2"/>
  <c r="L1216" i="2"/>
  <c r="H1208" i="2" l="1"/>
  <c r="H1204" i="2"/>
  <c r="AQ1631" i="2"/>
  <c r="AR1628" i="2"/>
  <c r="AS1627" i="2"/>
  <c r="AO1629" i="2"/>
  <c r="AP1629" i="2" s="1"/>
  <c r="AN1630" i="2"/>
  <c r="AD1205" i="2"/>
  <c r="AN1426" i="2"/>
  <c r="AO1425" i="2"/>
  <c r="AP1425" i="2" s="1"/>
  <c r="AT1424" i="2"/>
  <c r="AQ1425" i="2"/>
  <c r="AR1426" i="2"/>
  <c r="AS1424" i="2"/>
  <c r="AP1378" i="2"/>
  <c r="AO1379" i="2"/>
  <c r="AN1380" i="2"/>
  <c r="AR1379" i="2"/>
  <c r="AT1377" i="2"/>
  <c r="AQ1378" i="2"/>
  <c r="AS1378" i="2" s="1"/>
  <c r="AS1377" i="2"/>
  <c r="AP1349" i="2"/>
  <c r="AD1212" i="2"/>
  <c r="AD1207" i="2"/>
  <c r="AT1348" i="2"/>
  <c r="AQ1349" i="2"/>
  <c r="AS1349" i="2" s="1"/>
  <c r="AN1351" i="2"/>
  <c r="AO1350" i="2"/>
  <c r="AR1350" i="2"/>
  <c r="AP1307" i="2"/>
  <c r="AD1204" i="2"/>
  <c r="AD1208" i="2"/>
  <c r="H1205" i="2"/>
  <c r="AQ1310" i="2"/>
  <c r="AO1308" i="2"/>
  <c r="AN1309" i="2"/>
  <c r="AS1308" i="2"/>
  <c r="AR1309" i="2"/>
  <c r="H1202" i="2"/>
  <c r="H1203" i="2"/>
  <c r="H1194" i="2"/>
  <c r="H1206" i="2"/>
  <c r="H1207" i="2"/>
  <c r="H1201" i="2"/>
  <c r="AD1206" i="2"/>
  <c r="H1198" i="2"/>
  <c r="AD1210" i="2"/>
  <c r="H1193" i="2"/>
  <c r="H1199" i="2"/>
  <c r="H1196" i="2"/>
  <c r="H1195" i="2"/>
  <c r="H1200" i="2"/>
  <c r="M1215" i="2"/>
  <c r="AB1211" i="2"/>
  <c r="AB1204" i="2"/>
  <c r="AD1213" i="2"/>
  <c r="M1211" i="2"/>
  <c r="M1213" i="2"/>
  <c r="M1209" i="2"/>
  <c r="M1210" i="2"/>
  <c r="M1214" i="2"/>
  <c r="M1206" i="2"/>
  <c r="AB1214" i="2"/>
  <c r="AB1213" i="2"/>
  <c r="M1216" i="2"/>
  <c r="M1212" i="2"/>
  <c r="M1208" i="2"/>
  <c r="M1207" i="2"/>
  <c r="AB1206" i="2"/>
  <c r="M1203" i="2"/>
  <c r="AB1207" i="2"/>
  <c r="AD1211" i="2"/>
  <c r="AB1205" i="2"/>
  <c r="M1205" i="2"/>
  <c r="M1201" i="2"/>
  <c r="AB1212" i="2"/>
  <c r="AB1203" i="2"/>
  <c r="M1204" i="2"/>
  <c r="M1202" i="2"/>
  <c r="AD1214" i="2"/>
  <c r="AE1233" i="2" s="1"/>
  <c r="AD1209" i="2"/>
  <c r="AB1210" i="2"/>
  <c r="AB1209" i="2"/>
  <c r="AB1208" i="2"/>
  <c r="AR1629" i="2" l="1"/>
  <c r="AS1628" i="2"/>
  <c r="AO1630" i="2"/>
  <c r="AP1630" i="2" s="1"/>
  <c r="AN1631" i="2"/>
  <c r="AT1631" i="2" s="1"/>
  <c r="AT1630" i="2"/>
  <c r="AQ1632" i="2"/>
  <c r="AO1426" i="2"/>
  <c r="AP1426" i="2" s="1"/>
  <c r="AN1427" i="2"/>
  <c r="AT1425" i="2"/>
  <c r="AQ1426" i="2"/>
  <c r="AR1427" i="2"/>
  <c r="AS1425" i="2"/>
  <c r="AP1379" i="2"/>
  <c r="AR1380" i="2"/>
  <c r="AQ1379" i="2"/>
  <c r="AT1378" i="2"/>
  <c r="AO1380" i="2"/>
  <c r="AN1381" i="2"/>
  <c r="AP1350" i="2"/>
  <c r="AT1349" i="2"/>
  <c r="AQ1350" i="2"/>
  <c r="AS1350" i="2" s="1"/>
  <c r="AR1351" i="2"/>
  <c r="AN1352" i="2"/>
  <c r="AO1351" i="2"/>
  <c r="AP1308" i="2"/>
  <c r="AO1309" i="2"/>
  <c r="AN1310" i="2"/>
  <c r="AT1310" i="2" s="1"/>
  <c r="AS1309" i="2"/>
  <c r="AR1310" i="2"/>
  <c r="AQ1311" i="2"/>
  <c r="AQ1312" i="2" s="1"/>
  <c r="AT1309" i="2"/>
  <c r="AE1229" i="2"/>
  <c r="AE1228" i="2"/>
  <c r="AE1226" i="2"/>
  <c r="AE1223" i="2"/>
  <c r="AE1227" i="2"/>
  <c r="AE1232" i="2"/>
  <c r="AE1224" i="2"/>
  <c r="AE1230" i="2"/>
  <c r="AE1225" i="2"/>
  <c r="AE1231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1165" i="2"/>
  <c r="B1183" i="3" s="1"/>
  <c r="B1165" i="2"/>
  <c r="E1165" i="2"/>
  <c r="A1166" i="2"/>
  <c r="B1184" i="3" s="1"/>
  <c r="B1166" i="2"/>
  <c r="E1166" i="2"/>
  <c r="A1167" i="2"/>
  <c r="B1185" i="3" s="1"/>
  <c r="B1167" i="2"/>
  <c r="E1167" i="2"/>
  <c r="A1168" i="2"/>
  <c r="B1186" i="3" s="1"/>
  <c r="B1168" i="2"/>
  <c r="E1168" i="2"/>
  <c r="A1169" i="2"/>
  <c r="B1187" i="3" s="1"/>
  <c r="B1169" i="2"/>
  <c r="E1169" i="2"/>
  <c r="A1170" i="2"/>
  <c r="B1188" i="3" s="1"/>
  <c r="B1170" i="2"/>
  <c r="E1170" i="2"/>
  <c r="A1171" i="2"/>
  <c r="B1189" i="3" s="1"/>
  <c r="B1171" i="2"/>
  <c r="E1171" i="2"/>
  <c r="A1172" i="2"/>
  <c r="B1190" i="3" s="1"/>
  <c r="B1172" i="2"/>
  <c r="E1172" i="2"/>
  <c r="A1173" i="2"/>
  <c r="B1191" i="3" s="1"/>
  <c r="B1173" i="2"/>
  <c r="E1173" i="2"/>
  <c r="A1174" i="2"/>
  <c r="B1192" i="3" s="1"/>
  <c r="B1174" i="2"/>
  <c r="E1174" i="2"/>
  <c r="A1175" i="2"/>
  <c r="B1193" i="3" s="1"/>
  <c r="B1175" i="2"/>
  <c r="E1175" i="2"/>
  <c r="A1176" i="2"/>
  <c r="B1194" i="3" s="1"/>
  <c r="B1176" i="2"/>
  <c r="E1176" i="2"/>
  <c r="A1177" i="2"/>
  <c r="B1195" i="3" s="1"/>
  <c r="B1177" i="2"/>
  <c r="E1177" i="2"/>
  <c r="A1178" i="2"/>
  <c r="B1196" i="3" s="1"/>
  <c r="B1178" i="2"/>
  <c r="E1178" i="2"/>
  <c r="A1179" i="2"/>
  <c r="B1197" i="3" s="1"/>
  <c r="B1179" i="2"/>
  <c r="E1179" i="2"/>
  <c r="A1180" i="2"/>
  <c r="B1198" i="3" s="1"/>
  <c r="B1180" i="2"/>
  <c r="E1180" i="2"/>
  <c r="A1181" i="2"/>
  <c r="B1199" i="3" s="1"/>
  <c r="B1181" i="2"/>
  <c r="E1181" i="2"/>
  <c r="A1182" i="2"/>
  <c r="B1200" i="3" s="1"/>
  <c r="B1182" i="2"/>
  <c r="C1183" i="2" s="1"/>
  <c r="D1192" i="2" s="1"/>
  <c r="E1182" i="2"/>
  <c r="F1183" i="2" s="1"/>
  <c r="G1192" i="2" s="1"/>
  <c r="AN1632" i="2" l="1"/>
  <c r="AO1631" i="2"/>
  <c r="AP1631" i="2" s="1"/>
  <c r="AQ1633" i="2"/>
  <c r="AT1632" i="2"/>
  <c r="AR1630" i="2"/>
  <c r="AS1629" i="2"/>
  <c r="AP1380" i="2"/>
  <c r="AN1428" i="2"/>
  <c r="AO1427" i="2"/>
  <c r="AP1427" i="2" s="1"/>
  <c r="AR1428" i="2"/>
  <c r="AT1426" i="2"/>
  <c r="AQ1427" i="2"/>
  <c r="AS1426" i="2"/>
  <c r="AQ1380" i="2"/>
  <c r="AS1380" i="2" s="1"/>
  <c r="AT1379" i="2"/>
  <c r="AO1381" i="2"/>
  <c r="AN1382" i="2"/>
  <c r="AR1381" i="2"/>
  <c r="AS1379" i="2"/>
  <c r="AP1351" i="2"/>
  <c r="AQ1351" i="2"/>
  <c r="AS1351" i="2" s="1"/>
  <c r="AT1350" i="2"/>
  <c r="AO1352" i="2"/>
  <c r="AN1353" i="2"/>
  <c r="AP1309" i="2"/>
  <c r="AQ1313" i="2"/>
  <c r="AO1310" i="2"/>
  <c r="AN1311" i="2"/>
  <c r="AS1310" i="2"/>
  <c r="AR1311" i="2"/>
  <c r="A1198" i="3"/>
  <c r="A1199" i="3"/>
  <c r="A1200" i="3"/>
  <c r="C1177" i="2"/>
  <c r="C1173" i="2"/>
  <c r="A1197" i="3"/>
  <c r="A1195" i="3"/>
  <c r="A1194" i="3"/>
  <c r="A1196" i="3"/>
  <c r="A1193" i="3"/>
  <c r="H1192" i="2"/>
  <c r="A1192" i="3"/>
  <c r="A1191" i="3"/>
  <c r="C1167" i="2"/>
  <c r="A1190" i="3"/>
  <c r="A1189" i="3"/>
  <c r="A1186" i="3"/>
  <c r="C1170" i="2"/>
  <c r="A1187" i="3"/>
  <c r="A1188" i="3"/>
  <c r="F1170" i="2"/>
  <c r="C1169" i="2"/>
  <c r="F1166" i="2"/>
  <c r="C1166" i="2"/>
  <c r="C1171" i="2"/>
  <c r="C1175" i="2"/>
  <c r="F1172" i="2"/>
  <c r="A1183" i="3"/>
  <c r="C1176" i="2"/>
  <c r="F1173" i="2"/>
  <c r="A1185" i="3"/>
  <c r="A1184" i="3"/>
  <c r="C1174" i="2"/>
  <c r="F1169" i="2"/>
  <c r="C1168" i="2"/>
  <c r="C1178" i="2"/>
  <c r="F1168" i="2"/>
  <c r="F1182" i="2"/>
  <c r="G1191" i="2" s="1"/>
  <c r="C1181" i="2"/>
  <c r="F1178" i="2"/>
  <c r="F1180" i="2"/>
  <c r="C1179" i="2"/>
  <c r="F1175" i="2"/>
  <c r="C1172" i="2"/>
  <c r="F1167" i="2"/>
  <c r="C1182" i="2"/>
  <c r="D1191" i="2" s="1"/>
  <c r="F1176" i="2"/>
  <c r="F1174" i="2"/>
  <c r="F1179" i="2"/>
  <c r="F1177" i="2"/>
  <c r="F1171" i="2"/>
  <c r="F1181" i="2"/>
  <c r="C1180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Q1634" i="2" l="1"/>
  <c r="AS1630" i="2"/>
  <c r="AR1631" i="2"/>
  <c r="AN1633" i="2"/>
  <c r="AT1633" i="2" s="1"/>
  <c r="AO1632" i="2"/>
  <c r="AP1381" i="2"/>
  <c r="AO1428" i="2"/>
  <c r="AP1428" i="2" s="1"/>
  <c r="AN1429" i="2"/>
  <c r="AT1427" i="2"/>
  <c r="AQ1428" i="2"/>
  <c r="AS1428" i="2" s="1"/>
  <c r="AR1429" i="2"/>
  <c r="AS1427" i="2"/>
  <c r="AO1382" i="2"/>
  <c r="AO1383" i="2"/>
  <c r="AP1352" i="2"/>
  <c r="AR1382" i="2"/>
  <c r="AQ1381" i="2"/>
  <c r="AS1381" i="2" s="1"/>
  <c r="AT1380" i="2"/>
  <c r="AT1351" i="2"/>
  <c r="AQ1352" i="2"/>
  <c r="AO1353" i="2"/>
  <c r="AN1354" i="2"/>
  <c r="AP1310" i="2"/>
  <c r="AO1311" i="2"/>
  <c r="AN1312" i="2"/>
  <c r="AS1311" i="2"/>
  <c r="AR1312" i="2"/>
  <c r="AQ1314" i="2"/>
  <c r="H1191" i="2"/>
  <c r="AT1311" i="2"/>
  <c r="D1190" i="2"/>
  <c r="D1189" i="2"/>
  <c r="G1190" i="2"/>
  <c r="G1188" i="2"/>
  <c r="G1189" i="2"/>
  <c r="D1185" i="2"/>
  <c r="D1188" i="2"/>
  <c r="D1183" i="2"/>
  <c r="G1183" i="2"/>
  <c r="G1187" i="2"/>
  <c r="D1187" i="2"/>
  <c r="G1185" i="2"/>
  <c r="G1184" i="2"/>
  <c r="D1186" i="2"/>
  <c r="G1186" i="2"/>
  <c r="D1184" i="2"/>
  <c r="D1182" i="2"/>
  <c r="D1181" i="2"/>
  <c r="G1181" i="2"/>
  <c r="G1180" i="2"/>
  <c r="D1177" i="2"/>
  <c r="G1182" i="2"/>
  <c r="D1180" i="2"/>
  <c r="G1178" i="2"/>
  <c r="D1178" i="2"/>
  <c r="D1179" i="2"/>
  <c r="G1179" i="2"/>
  <c r="G1177" i="2"/>
  <c r="G1176" i="2"/>
  <c r="D1176" i="2"/>
  <c r="D1175" i="2"/>
  <c r="G1175" i="2"/>
  <c r="AG1152" i="2"/>
  <c r="AH1152" i="2"/>
  <c r="AK1152" i="2"/>
  <c r="AG1153" i="2"/>
  <c r="AH1153" i="2"/>
  <c r="AK1153" i="2"/>
  <c r="AG1154" i="2"/>
  <c r="AH1154" i="2"/>
  <c r="AK1154" i="2"/>
  <c r="AG1155" i="2"/>
  <c r="AH1155" i="2"/>
  <c r="AK1155" i="2"/>
  <c r="AG1156" i="2"/>
  <c r="AH1156" i="2"/>
  <c r="AK1156" i="2"/>
  <c r="AG1157" i="2"/>
  <c r="AH1157" i="2"/>
  <c r="AK1157" i="2"/>
  <c r="AG1158" i="2"/>
  <c r="AH1158" i="2"/>
  <c r="AK1158" i="2"/>
  <c r="AG1159" i="2"/>
  <c r="AH1159" i="2"/>
  <c r="AK1159" i="2"/>
  <c r="AG1160" i="2"/>
  <c r="AH1160" i="2"/>
  <c r="AK1160" i="2"/>
  <c r="AG1161" i="2"/>
  <c r="AH1161" i="2"/>
  <c r="AK1161" i="2"/>
  <c r="AG1162" i="2"/>
  <c r="AH1162" i="2"/>
  <c r="AK1162" i="2"/>
  <c r="AG1163" i="2"/>
  <c r="AH1163" i="2"/>
  <c r="AK1163" i="2"/>
  <c r="AG1164" i="2"/>
  <c r="AH1164" i="2"/>
  <c r="AK1164" i="2"/>
  <c r="AG1165" i="2"/>
  <c r="AH1165" i="2"/>
  <c r="AK1165" i="2"/>
  <c r="AG1166" i="2"/>
  <c r="AH1166" i="2"/>
  <c r="AK1166" i="2"/>
  <c r="AG1167" i="2"/>
  <c r="AH1167" i="2"/>
  <c r="AK1167" i="2"/>
  <c r="AG1168" i="2"/>
  <c r="AH1168" i="2"/>
  <c r="AK1168" i="2"/>
  <c r="AG1169" i="2"/>
  <c r="AH1169" i="2"/>
  <c r="AK1169" i="2"/>
  <c r="AG1170" i="2"/>
  <c r="AH1170" i="2"/>
  <c r="AK1170" i="2"/>
  <c r="AG1171" i="2"/>
  <c r="AH1171" i="2"/>
  <c r="AK1171" i="2"/>
  <c r="AG1172" i="2"/>
  <c r="AH1172" i="2"/>
  <c r="AK1172" i="2"/>
  <c r="AG1173" i="2"/>
  <c r="AH1173" i="2"/>
  <c r="AK1173" i="2"/>
  <c r="AG1174" i="2"/>
  <c r="AH1174" i="2"/>
  <c r="AK1174" i="2"/>
  <c r="AG1175" i="2"/>
  <c r="AH1175" i="2"/>
  <c r="AK1175" i="2"/>
  <c r="AG1176" i="2"/>
  <c r="AH1176" i="2"/>
  <c r="AK1176" i="2"/>
  <c r="AG1177" i="2"/>
  <c r="AH1177" i="2"/>
  <c r="AK1177" i="2"/>
  <c r="AG1178" i="2"/>
  <c r="AH1178" i="2"/>
  <c r="AK1178" i="2"/>
  <c r="AG1179" i="2"/>
  <c r="AH1179" i="2"/>
  <c r="AK1179" i="2"/>
  <c r="AG1180" i="2"/>
  <c r="AH1180" i="2"/>
  <c r="AK1180" i="2"/>
  <c r="AG1181" i="2"/>
  <c r="AH1181" i="2"/>
  <c r="AK1181" i="2"/>
  <c r="AG1182" i="2"/>
  <c r="AH1182" i="2"/>
  <c r="AK1182" i="2"/>
  <c r="AG1183" i="2"/>
  <c r="AH1183" i="2"/>
  <c r="AK1183" i="2"/>
  <c r="AG1184" i="2"/>
  <c r="AH1184" i="2"/>
  <c r="AK1184" i="2"/>
  <c r="AG1185" i="2"/>
  <c r="AH1185" i="2"/>
  <c r="AK1185" i="2"/>
  <c r="AG1186" i="2"/>
  <c r="AH1186" i="2"/>
  <c r="AK1186" i="2"/>
  <c r="AG1187" i="2"/>
  <c r="AH1187" i="2"/>
  <c r="AK1187" i="2"/>
  <c r="AG1188" i="2"/>
  <c r="AH1188" i="2"/>
  <c r="AK1188" i="2"/>
  <c r="AG1189" i="2"/>
  <c r="AH1189" i="2"/>
  <c r="AK1189" i="2"/>
  <c r="AG1190" i="2"/>
  <c r="AH1190" i="2"/>
  <c r="AK1190" i="2"/>
  <c r="AG1191" i="2"/>
  <c r="AH1191" i="2"/>
  <c r="AI1192" i="2" s="1"/>
  <c r="AJ1201" i="2" s="1"/>
  <c r="AK1191" i="2"/>
  <c r="J1186" i="2"/>
  <c r="K1186" i="2"/>
  <c r="L1186" i="2"/>
  <c r="J1187" i="2"/>
  <c r="K1187" i="2"/>
  <c r="L1187" i="2"/>
  <c r="J1188" i="2"/>
  <c r="K1188" i="2"/>
  <c r="L1188" i="2"/>
  <c r="J1189" i="2"/>
  <c r="K1189" i="2"/>
  <c r="L1189" i="2"/>
  <c r="J1190" i="2"/>
  <c r="K1190" i="2"/>
  <c r="L1190" i="2"/>
  <c r="J1191" i="2"/>
  <c r="K1191" i="2"/>
  <c r="L1191" i="2"/>
  <c r="J1192" i="2"/>
  <c r="K1192" i="2"/>
  <c r="L1192" i="2"/>
  <c r="J1193" i="2"/>
  <c r="K1193" i="2"/>
  <c r="L1193" i="2"/>
  <c r="J1194" i="2"/>
  <c r="K1194" i="2"/>
  <c r="L1194" i="2"/>
  <c r="J1195" i="2"/>
  <c r="K1195" i="2"/>
  <c r="L1195" i="2"/>
  <c r="J1196" i="2"/>
  <c r="K1196" i="2"/>
  <c r="L1196" i="2"/>
  <c r="J1197" i="2"/>
  <c r="K1197" i="2"/>
  <c r="L1197" i="2"/>
  <c r="J1198" i="2"/>
  <c r="K1198" i="2"/>
  <c r="L1198" i="2"/>
  <c r="J1199" i="2"/>
  <c r="K1199" i="2"/>
  <c r="L1199" i="2"/>
  <c r="J1200" i="2"/>
  <c r="K1200" i="2"/>
  <c r="L1200" i="2"/>
  <c r="AP1632" i="2" l="1"/>
  <c r="AS1631" i="2"/>
  <c r="AR1632" i="2"/>
  <c r="AN1634" i="2"/>
  <c r="AO1633" i="2"/>
  <c r="AQ1635" i="2"/>
  <c r="AO1429" i="2"/>
  <c r="AP1429" i="2" s="1"/>
  <c r="AN1430" i="2"/>
  <c r="AP1396" i="2"/>
  <c r="AP1402" i="2"/>
  <c r="AP1382" i="2"/>
  <c r="AP1401" i="2"/>
  <c r="AP1398" i="2"/>
  <c r="AP1400" i="2"/>
  <c r="AP1399" i="2"/>
  <c r="AR1430" i="2"/>
  <c r="AT1428" i="2"/>
  <c r="AQ1429" i="2"/>
  <c r="AP1397" i="2"/>
  <c r="AP1395" i="2"/>
  <c r="AP1383" i="2"/>
  <c r="AP1384" i="2"/>
  <c r="AP1385" i="2"/>
  <c r="AP1386" i="2"/>
  <c r="AP1387" i="2"/>
  <c r="AP1388" i="2"/>
  <c r="AP1389" i="2"/>
  <c r="AP1391" i="2"/>
  <c r="AP1390" i="2"/>
  <c r="AP1392" i="2"/>
  <c r="AP1393" i="2"/>
  <c r="AP1394" i="2"/>
  <c r="AT1381" i="2"/>
  <c r="AQ1382" i="2"/>
  <c r="AT1382" i="2" s="1"/>
  <c r="AP1353" i="2"/>
  <c r="AT1352" i="2"/>
  <c r="AQ1353" i="2"/>
  <c r="AS1352" i="2"/>
  <c r="AN1355" i="2"/>
  <c r="AO1354" i="2"/>
  <c r="AP1311" i="2"/>
  <c r="AR1313" i="2"/>
  <c r="AS1312" i="2"/>
  <c r="AO1312" i="2"/>
  <c r="AN1313" i="2"/>
  <c r="AT1312" i="2"/>
  <c r="AQ1315" i="2"/>
  <c r="H1184" i="2"/>
  <c r="H1190" i="2"/>
  <c r="H1189" i="2"/>
  <c r="H1183" i="2"/>
  <c r="H1188" i="2"/>
  <c r="H1187" i="2"/>
  <c r="H1185" i="2"/>
  <c r="H1181" i="2"/>
  <c r="H1186" i="2"/>
  <c r="H1182" i="2"/>
  <c r="M1200" i="2"/>
  <c r="M1196" i="2"/>
  <c r="H1177" i="2"/>
  <c r="H1176" i="2"/>
  <c r="H1180" i="2"/>
  <c r="H1178" i="2"/>
  <c r="H1179" i="2"/>
  <c r="H1175" i="2"/>
  <c r="AI1165" i="2"/>
  <c r="AI1166" i="2"/>
  <c r="M1198" i="2"/>
  <c r="M1194" i="2"/>
  <c r="M1190" i="2"/>
  <c r="M1186" i="2"/>
  <c r="M1192" i="2"/>
  <c r="AI1189" i="2"/>
  <c r="AI1185" i="2"/>
  <c r="AI1181" i="2"/>
  <c r="AI1177" i="2"/>
  <c r="AI1173" i="2"/>
  <c r="AI1169" i="2"/>
  <c r="AI1164" i="2"/>
  <c r="M1197" i="2"/>
  <c r="M1193" i="2"/>
  <c r="M1189" i="2"/>
  <c r="AI1178" i="2"/>
  <c r="AI1182" i="2"/>
  <c r="AI1174" i="2"/>
  <c r="AI1170" i="2"/>
  <c r="AI1157" i="2"/>
  <c r="AI1153" i="2"/>
  <c r="M1188" i="2"/>
  <c r="AI1190" i="2"/>
  <c r="AI1186" i="2"/>
  <c r="M1199" i="2"/>
  <c r="M1195" i="2"/>
  <c r="M1191" i="2"/>
  <c r="M1187" i="2"/>
  <c r="AI1162" i="2"/>
  <c r="AI1158" i="2"/>
  <c r="AI1168" i="2"/>
  <c r="AI1184" i="2"/>
  <c r="AI1176" i="2"/>
  <c r="AI1159" i="2"/>
  <c r="AI1154" i="2"/>
  <c r="AI1188" i="2"/>
  <c r="AI1180" i="2"/>
  <c r="AI1172" i="2"/>
  <c r="AI1161" i="2"/>
  <c r="AI1156" i="2"/>
  <c r="AI1160" i="2"/>
  <c r="AI1155" i="2"/>
  <c r="AI1163" i="2"/>
  <c r="AI1191" i="2"/>
  <c r="AJ1200" i="2" s="1"/>
  <c r="AI1187" i="2"/>
  <c r="AI1183" i="2"/>
  <c r="AI1179" i="2"/>
  <c r="AI1175" i="2"/>
  <c r="AI1171" i="2"/>
  <c r="AI1167" i="2"/>
  <c r="A1151" i="2"/>
  <c r="B1169" i="3" s="1"/>
  <c r="A1169" i="3" s="1"/>
  <c r="B1151" i="2"/>
  <c r="E1151" i="2"/>
  <c r="A1152" i="2"/>
  <c r="B1170" i="3" s="1"/>
  <c r="B1152" i="2"/>
  <c r="E1152" i="2"/>
  <c r="A1153" i="2"/>
  <c r="B1171" i="3" s="1"/>
  <c r="B1153" i="2"/>
  <c r="E1153" i="2"/>
  <c r="A1154" i="2"/>
  <c r="B1172" i="3" s="1"/>
  <c r="B1154" i="2"/>
  <c r="E1154" i="2"/>
  <c r="A1155" i="2"/>
  <c r="B1173" i="3" s="1"/>
  <c r="B1155" i="2"/>
  <c r="E1155" i="2"/>
  <c r="A1156" i="2"/>
  <c r="B1174" i="3" s="1"/>
  <c r="B1156" i="2"/>
  <c r="E1156" i="2"/>
  <c r="A1157" i="2"/>
  <c r="B1175" i="3" s="1"/>
  <c r="B1157" i="2"/>
  <c r="E1157" i="2"/>
  <c r="A1158" i="2"/>
  <c r="B1176" i="3" s="1"/>
  <c r="B1158" i="2"/>
  <c r="E1158" i="2"/>
  <c r="A1159" i="2"/>
  <c r="B1177" i="3" s="1"/>
  <c r="B1159" i="2"/>
  <c r="E1159" i="2"/>
  <c r="A1160" i="2"/>
  <c r="B1178" i="3" s="1"/>
  <c r="B1160" i="2"/>
  <c r="E1160" i="2"/>
  <c r="A1161" i="2"/>
  <c r="B1179" i="3" s="1"/>
  <c r="B1161" i="2"/>
  <c r="E1161" i="2"/>
  <c r="A1162" i="2"/>
  <c r="B1180" i="3" s="1"/>
  <c r="B1162" i="2"/>
  <c r="E1162" i="2"/>
  <c r="A1163" i="2"/>
  <c r="B1181" i="3" s="1"/>
  <c r="B1163" i="2"/>
  <c r="E1163" i="2"/>
  <c r="A1164" i="2"/>
  <c r="B1182" i="3" s="1"/>
  <c r="B1164" i="2"/>
  <c r="E1164" i="2"/>
  <c r="F1165" i="2" s="1"/>
  <c r="G1174" i="2" s="1"/>
  <c r="AP1633" i="2" l="1"/>
  <c r="AO1634" i="2"/>
  <c r="AN1635" i="2"/>
  <c r="AT1635" i="2" s="1"/>
  <c r="AT1634" i="2"/>
  <c r="AS1632" i="2"/>
  <c r="AR1633" i="2"/>
  <c r="AQ1636" i="2"/>
  <c r="AO1430" i="2"/>
  <c r="AP1430" i="2" s="1"/>
  <c r="AN1431" i="2"/>
  <c r="AT1429" i="2"/>
  <c r="AQ1430" i="2"/>
  <c r="AS1430" i="2" s="1"/>
  <c r="AR1431" i="2"/>
  <c r="AS1429" i="2"/>
  <c r="AP1354" i="2"/>
  <c r="AS1382" i="2"/>
  <c r="AT1353" i="2"/>
  <c r="AQ1354" i="2"/>
  <c r="AS1354" i="2" s="1"/>
  <c r="AS1353" i="2"/>
  <c r="AN1356" i="2"/>
  <c r="AO1355" i="2"/>
  <c r="AR1355" i="2"/>
  <c r="AP1312" i="2"/>
  <c r="AQ1316" i="2"/>
  <c r="AO1313" i="2"/>
  <c r="AN1314" i="2"/>
  <c r="AT1313" i="2"/>
  <c r="AS1313" i="2"/>
  <c r="AR1314" i="2"/>
  <c r="AJ1199" i="2"/>
  <c r="AJ1192" i="2"/>
  <c r="AJ1198" i="2"/>
  <c r="AJ1197" i="2"/>
  <c r="AJ1194" i="2"/>
  <c r="AJ1196" i="2"/>
  <c r="AJ1193" i="2"/>
  <c r="AJ1195" i="2"/>
  <c r="AJ1189" i="2"/>
  <c r="AJ1188" i="2"/>
  <c r="AJ1191" i="2"/>
  <c r="AJ1190" i="2"/>
  <c r="AJ1185" i="2"/>
  <c r="AJ1186" i="2"/>
  <c r="AJ1184" i="2"/>
  <c r="AJ1187" i="2"/>
  <c r="AJ1181" i="2"/>
  <c r="AJ1183" i="2"/>
  <c r="AJ1182" i="2"/>
  <c r="AJ1180" i="2"/>
  <c r="AJ1177" i="2"/>
  <c r="AJ1179" i="2"/>
  <c r="AJ1178" i="2"/>
  <c r="AJ1176" i="2"/>
  <c r="AJ1174" i="2"/>
  <c r="AJ1173" i="2"/>
  <c r="AJ1175" i="2"/>
  <c r="AJ1172" i="2"/>
  <c r="A1182" i="3"/>
  <c r="A1181" i="3"/>
  <c r="C1160" i="2"/>
  <c r="F1157" i="2"/>
  <c r="F1161" i="2"/>
  <c r="C1156" i="2"/>
  <c r="A1180" i="3"/>
  <c r="A1178" i="3"/>
  <c r="A1179" i="3"/>
  <c r="AJ1169" i="2"/>
  <c r="C1164" i="2"/>
  <c r="C1165" i="2"/>
  <c r="D1174" i="2" s="1"/>
  <c r="H1174" i="2" s="1"/>
  <c r="F1153" i="2"/>
  <c r="AJ1164" i="2"/>
  <c r="AJ1171" i="2"/>
  <c r="A1177" i="3"/>
  <c r="AJ1170" i="2"/>
  <c r="AJ1168" i="2"/>
  <c r="A1176" i="3"/>
  <c r="A1173" i="3"/>
  <c r="A1174" i="3"/>
  <c r="AJ1167" i="2"/>
  <c r="A1175" i="3"/>
  <c r="AJ1165" i="2"/>
  <c r="A1172" i="3"/>
  <c r="F1158" i="2"/>
  <c r="AJ1166" i="2"/>
  <c r="C1157" i="2"/>
  <c r="F1162" i="2"/>
  <c r="F1163" i="2"/>
  <c r="F1159" i="2"/>
  <c r="C1158" i="2"/>
  <c r="C1161" i="2"/>
  <c r="C1162" i="2"/>
  <c r="C1163" i="2"/>
  <c r="F1160" i="2"/>
  <c r="C1159" i="2"/>
  <c r="F1156" i="2"/>
  <c r="AJ1163" i="2"/>
  <c r="C1154" i="2"/>
  <c r="F1154" i="2"/>
  <c r="C1153" i="2"/>
  <c r="F1155" i="2"/>
  <c r="C1155" i="2"/>
  <c r="F1152" i="2"/>
  <c r="AJ1162" i="2"/>
  <c r="C1152" i="2"/>
  <c r="A1171" i="3"/>
  <c r="A1170" i="3"/>
  <c r="F1164" i="2"/>
  <c r="G1173" i="2" s="1"/>
  <c r="Y1172" i="2"/>
  <c r="Z1172" i="2"/>
  <c r="AA1172" i="2"/>
  <c r="AC1172" i="2"/>
  <c r="Y1173" i="2"/>
  <c r="Z1173" i="2"/>
  <c r="AA1173" i="2"/>
  <c r="AC1173" i="2"/>
  <c r="Y1174" i="2"/>
  <c r="Z1174" i="2"/>
  <c r="AA1174" i="2"/>
  <c r="AC1174" i="2"/>
  <c r="Y1175" i="2"/>
  <c r="Z1175" i="2"/>
  <c r="AA1175" i="2"/>
  <c r="AC1175" i="2"/>
  <c r="Y1176" i="2"/>
  <c r="Z1176" i="2"/>
  <c r="AA1176" i="2"/>
  <c r="AC1176" i="2"/>
  <c r="Y1177" i="2"/>
  <c r="Z1177" i="2"/>
  <c r="AA1177" i="2"/>
  <c r="AC1177" i="2"/>
  <c r="Y1178" i="2"/>
  <c r="Z1178" i="2"/>
  <c r="AA1178" i="2"/>
  <c r="AC1178" i="2"/>
  <c r="Y1179" i="2"/>
  <c r="Z1179" i="2"/>
  <c r="AA1179" i="2"/>
  <c r="AC1179" i="2"/>
  <c r="Y1180" i="2"/>
  <c r="Z1180" i="2"/>
  <c r="AA1180" i="2"/>
  <c r="AC1180" i="2"/>
  <c r="Y1181" i="2"/>
  <c r="Z1181" i="2"/>
  <c r="AA1181" i="2"/>
  <c r="AC1181" i="2"/>
  <c r="Y1182" i="2"/>
  <c r="Z1182" i="2"/>
  <c r="AA1182" i="2"/>
  <c r="AC1182" i="2"/>
  <c r="Y1183" i="2"/>
  <c r="Z1183" i="2"/>
  <c r="AA1183" i="2"/>
  <c r="AC1183" i="2"/>
  <c r="Y1184" i="2"/>
  <c r="Z1184" i="2"/>
  <c r="AA1184" i="2"/>
  <c r="AC1184" i="2"/>
  <c r="Y1185" i="2"/>
  <c r="Z1185" i="2"/>
  <c r="AA1185" i="2"/>
  <c r="AC1185" i="2"/>
  <c r="Y1186" i="2"/>
  <c r="Z1186" i="2"/>
  <c r="AA1186" i="2"/>
  <c r="AC1186" i="2"/>
  <c r="Y1187" i="2"/>
  <c r="Z1187" i="2"/>
  <c r="AA1187" i="2"/>
  <c r="AC1187" i="2"/>
  <c r="Y1188" i="2"/>
  <c r="Z1188" i="2"/>
  <c r="AA1188" i="2"/>
  <c r="AC1188" i="2"/>
  <c r="Y1189" i="2"/>
  <c r="Z1189" i="2"/>
  <c r="AA1189" i="2"/>
  <c r="AC1189" i="2"/>
  <c r="Y1190" i="2"/>
  <c r="Z1190" i="2"/>
  <c r="AA1190" i="2"/>
  <c r="AC1190" i="2"/>
  <c r="Y1191" i="2"/>
  <c r="Z1191" i="2"/>
  <c r="AA1191" i="2"/>
  <c r="AC1191" i="2"/>
  <c r="Y1192" i="2"/>
  <c r="Z1192" i="2"/>
  <c r="AA1192" i="2"/>
  <c r="AC1192" i="2"/>
  <c r="Y1193" i="2"/>
  <c r="Z1193" i="2"/>
  <c r="AA1193" i="2"/>
  <c r="AC1193" i="2"/>
  <c r="Y1194" i="2"/>
  <c r="Z1194" i="2"/>
  <c r="AA1194" i="2"/>
  <c r="AC1194" i="2"/>
  <c r="Y1195" i="2"/>
  <c r="Z1195" i="2"/>
  <c r="AA1195" i="2"/>
  <c r="AC1195" i="2"/>
  <c r="Y1196" i="2"/>
  <c r="Z1196" i="2"/>
  <c r="AA1196" i="2"/>
  <c r="AC1196" i="2"/>
  <c r="Y1197" i="2"/>
  <c r="Z1197" i="2"/>
  <c r="AA1197" i="2"/>
  <c r="AC1197" i="2"/>
  <c r="Y1198" i="2"/>
  <c r="Z1198" i="2"/>
  <c r="AA1198" i="2"/>
  <c r="AC1198" i="2"/>
  <c r="Y1199" i="2"/>
  <c r="Z1199" i="2"/>
  <c r="AA1199" i="2"/>
  <c r="AC1199" i="2"/>
  <c r="Y1200" i="2"/>
  <c r="Z1200" i="2"/>
  <c r="AA1200" i="2"/>
  <c r="AC1200" i="2"/>
  <c r="Y1201" i="2"/>
  <c r="Z1201" i="2"/>
  <c r="AA1201" i="2"/>
  <c r="AC1201" i="2"/>
  <c r="Y1202" i="2"/>
  <c r="Z1202" i="2"/>
  <c r="AA1202" i="2"/>
  <c r="AC1202" i="2"/>
  <c r="O1172" i="2"/>
  <c r="P1172" i="2"/>
  <c r="Q1172" i="2"/>
  <c r="S1172" i="2"/>
  <c r="V1172" i="2"/>
  <c r="O1173" i="2"/>
  <c r="P1173" i="2"/>
  <c r="Q1173" i="2"/>
  <c r="S1173" i="2"/>
  <c r="V1173" i="2"/>
  <c r="O1174" i="2"/>
  <c r="P1174" i="2"/>
  <c r="Q1174" i="2"/>
  <c r="S1174" i="2"/>
  <c r="V1174" i="2"/>
  <c r="O1175" i="2"/>
  <c r="P1175" i="2"/>
  <c r="Q1175" i="2"/>
  <c r="S1175" i="2"/>
  <c r="V1175" i="2"/>
  <c r="O1176" i="2"/>
  <c r="P1176" i="2"/>
  <c r="Q1176" i="2"/>
  <c r="S1176" i="2"/>
  <c r="V1176" i="2"/>
  <c r="O1177" i="2"/>
  <c r="P1177" i="2"/>
  <c r="Q1177" i="2"/>
  <c r="S1177" i="2"/>
  <c r="V1177" i="2"/>
  <c r="O1178" i="2"/>
  <c r="P1178" i="2"/>
  <c r="Q1178" i="2"/>
  <c r="S1178" i="2"/>
  <c r="V1178" i="2"/>
  <c r="O1179" i="2"/>
  <c r="P1179" i="2"/>
  <c r="Q1179" i="2"/>
  <c r="S1179" i="2"/>
  <c r="V1179" i="2"/>
  <c r="O1180" i="2"/>
  <c r="P1180" i="2"/>
  <c r="Q1180" i="2"/>
  <c r="S1180" i="2"/>
  <c r="V1180" i="2"/>
  <c r="O1181" i="2"/>
  <c r="P1181" i="2"/>
  <c r="Q1181" i="2"/>
  <c r="S1181" i="2"/>
  <c r="V1181" i="2"/>
  <c r="O1182" i="2"/>
  <c r="P1182" i="2"/>
  <c r="Q1182" i="2"/>
  <c r="S1182" i="2"/>
  <c r="V1182" i="2"/>
  <c r="O1183" i="2"/>
  <c r="P1183" i="2"/>
  <c r="Q1183" i="2"/>
  <c r="S1183" i="2"/>
  <c r="V1183" i="2"/>
  <c r="O1184" i="2"/>
  <c r="P1184" i="2"/>
  <c r="Q1184" i="2"/>
  <c r="S1184" i="2"/>
  <c r="V1184" i="2"/>
  <c r="O1185" i="2"/>
  <c r="P1185" i="2"/>
  <c r="Q1185" i="2"/>
  <c r="S1185" i="2"/>
  <c r="V1185" i="2"/>
  <c r="O1186" i="2"/>
  <c r="P1186" i="2"/>
  <c r="Q1186" i="2"/>
  <c r="S1186" i="2"/>
  <c r="V1186" i="2"/>
  <c r="O1187" i="2"/>
  <c r="P1187" i="2"/>
  <c r="Q1187" i="2"/>
  <c r="S1187" i="2"/>
  <c r="V1187" i="2"/>
  <c r="O1188" i="2"/>
  <c r="P1188" i="2"/>
  <c r="Q1188" i="2"/>
  <c r="S1188" i="2"/>
  <c r="V1188" i="2"/>
  <c r="O1189" i="2"/>
  <c r="P1189" i="2"/>
  <c r="Q1189" i="2"/>
  <c r="S1189" i="2"/>
  <c r="V1189" i="2"/>
  <c r="O1190" i="2"/>
  <c r="P1190" i="2"/>
  <c r="Q1190" i="2"/>
  <c r="S1190" i="2"/>
  <c r="V1190" i="2"/>
  <c r="O1191" i="2"/>
  <c r="P1191" i="2"/>
  <c r="Q1191" i="2"/>
  <c r="S1191" i="2"/>
  <c r="V1191" i="2"/>
  <c r="O1192" i="2"/>
  <c r="P1192" i="2"/>
  <c r="Q1192" i="2"/>
  <c r="S1192" i="2"/>
  <c r="V1192" i="2"/>
  <c r="O1193" i="2"/>
  <c r="P1193" i="2"/>
  <c r="Q1193" i="2"/>
  <c r="S1193" i="2"/>
  <c r="V1193" i="2"/>
  <c r="O1194" i="2"/>
  <c r="P1194" i="2"/>
  <c r="Q1194" i="2"/>
  <c r="S1194" i="2"/>
  <c r="V1194" i="2"/>
  <c r="O1195" i="2"/>
  <c r="P1195" i="2"/>
  <c r="Q1195" i="2"/>
  <c r="S1195" i="2"/>
  <c r="V1195" i="2"/>
  <c r="O1196" i="2"/>
  <c r="P1196" i="2"/>
  <c r="Q1196" i="2"/>
  <c r="S1196" i="2"/>
  <c r="V1196" i="2"/>
  <c r="O1197" i="2"/>
  <c r="P1197" i="2"/>
  <c r="Q1197" i="2"/>
  <c r="S1197" i="2"/>
  <c r="V1197" i="2"/>
  <c r="O1198" i="2"/>
  <c r="P1198" i="2"/>
  <c r="Q1198" i="2"/>
  <c r="S1198" i="2"/>
  <c r="V1198" i="2"/>
  <c r="O1199" i="2"/>
  <c r="P1199" i="2"/>
  <c r="Q1199" i="2"/>
  <c r="S1199" i="2"/>
  <c r="V1199" i="2"/>
  <c r="O1200" i="2"/>
  <c r="P1200" i="2"/>
  <c r="Q1200" i="2"/>
  <c r="S1200" i="2"/>
  <c r="V1200" i="2"/>
  <c r="O1201" i="2"/>
  <c r="P1201" i="2"/>
  <c r="Q1201" i="2"/>
  <c r="S1201" i="2"/>
  <c r="V1201" i="2"/>
  <c r="O1202" i="2"/>
  <c r="P1202" i="2"/>
  <c r="Q1202" i="2"/>
  <c r="S1202" i="2"/>
  <c r="V1202" i="2"/>
  <c r="O1203" i="2"/>
  <c r="P1203" i="2"/>
  <c r="Q1203" i="2"/>
  <c r="S1203" i="2"/>
  <c r="V1203" i="2"/>
  <c r="O1204" i="2"/>
  <c r="P1204" i="2"/>
  <c r="Q1204" i="2"/>
  <c r="S1204" i="2"/>
  <c r="V1204" i="2"/>
  <c r="O1205" i="2"/>
  <c r="P1205" i="2"/>
  <c r="Q1205" i="2"/>
  <c r="S1205" i="2"/>
  <c r="V1205" i="2"/>
  <c r="O1206" i="2"/>
  <c r="P1206" i="2"/>
  <c r="Q1206" i="2"/>
  <c r="S1206" i="2"/>
  <c r="V1206" i="2"/>
  <c r="O1207" i="2"/>
  <c r="P1207" i="2"/>
  <c r="Q1207" i="2"/>
  <c r="S1207" i="2"/>
  <c r="V1207" i="2"/>
  <c r="O1208" i="2"/>
  <c r="P1208" i="2"/>
  <c r="Q1208" i="2"/>
  <c r="S1208" i="2"/>
  <c r="V1208" i="2"/>
  <c r="O1209" i="2"/>
  <c r="P1209" i="2"/>
  <c r="Q1209" i="2"/>
  <c r="S1209" i="2"/>
  <c r="V1209" i="2"/>
  <c r="O1210" i="2"/>
  <c r="P1210" i="2"/>
  <c r="Q1210" i="2"/>
  <c r="S1210" i="2"/>
  <c r="V1210" i="2"/>
  <c r="O1211" i="2"/>
  <c r="P1211" i="2"/>
  <c r="Q1211" i="2"/>
  <c r="S1211" i="2"/>
  <c r="V1211" i="2"/>
  <c r="O1212" i="2"/>
  <c r="P1212" i="2"/>
  <c r="Q1212" i="2"/>
  <c r="S1212" i="2"/>
  <c r="V1212" i="2"/>
  <c r="O1213" i="2"/>
  <c r="P1213" i="2"/>
  <c r="Q1213" i="2"/>
  <c r="S1213" i="2"/>
  <c r="V1213" i="2"/>
  <c r="O1214" i="2"/>
  <c r="P1214" i="2"/>
  <c r="Q1214" i="2"/>
  <c r="S1214" i="2"/>
  <c r="V1214" i="2"/>
  <c r="O1215" i="2"/>
  <c r="P1215" i="2"/>
  <c r="Q1215" i="2"/>
  <c r="S1215" i="2"/>
  <c r="V1215" i="2"/>
  <c r="O1216" i="2"/>
  <c r="P1216" i="2"/>
  <c r="Q1216" i="2"/>
  <c r="S1216" i="2"/>
  <c r="T1217" i="2" s="1"/>
  <c r="U1234" i="2" s="1"/>
  <c r="V1216" i="2"/>
  <c r="J1173" i="2"/>
  <c r="K1173" i="2"/>
  <c r="L1173" i="2"/>
  <c r="J1174" i="2"/>
  <c r="K1174" i="2"/>
  <c r="L1174" i="2"/>
  <c r="J1175" i="2"/>
  <c r="K1175" i="2"/>
  <c r="L1175" i="2"/>
  <c r="J1176" i="2"/>
  <c r="K1176" i="2"/>
  <c r="L1176" i="2"/>
  <c r="J1177" i="2"/>
  <c r="K1177" i="2"/>
  <c r="L1177" i="2"/>
  <c r="J1178" i="2"/>
  <c r="K1178" i="2"/>
  <c r="L1178" i="2"/>
  <c r="J1179" i="2"/>
  <c r="K1179" i="2"/>
  <c r="L1179" i="2"/>
  <c r="J1180" i="2"/>
  <c r="K1180" i="2"/>
  <c r="L1180" i="2"/>
  <c r="J1181" i="2"/>
  <c r="K1181" i="2"/>
  <c r="L1181" i="2"/>
  <c r="J1182" i="2"/>
  <c r="K1182" i="2"/>
  <c r="L1182" i="2"/>
  <c r="J1183" i="2"/>
  <c r="K1183" i="2"/>
  <c r="L1183" i="2"/>
  <c r="J1184" i="2"/>
  <c r="K1184" i="2"/>
  <c r="L1184" i="2"/>
  <c r="J1185" i="2"/>
  <c r="K1185" i="2"/>
  <c r="L1185" i="2"/>
  <c r="AP1634" i="2" l="1"/>
  <c r="AD1200" i="2"/>
  <c r="AD1182" i="2"/>
  <c r="AD1178" i="2"/>
  <c r="AD1177" i="2"/>
  <c r="AD1173" i="2"/>
  <c r="AQ1637" i="2"/>
  <c r="AO1635" i="2"/>
  <c r="AN1636" i="2"/>
  <c r="AR1634" i="2"/>
  <c r="AS1633" i="2"/>
  <c r="AD1195" i="2"/>
  <c r="AD1191" i="2"/>
  <c r="AO1431" i="2"/>
  <c r="AP1431" i="2" s="1"/>
  <c r="AN1432" i="2"/>
  <c r="AT1430" i="2"/>
  <c r="AQ1431" i="2"/>
  <c r="AS1431" i="2" s="1"/>
  <c r="AR1432" i="2"/>
  <c r="AP1355" i="2"/>
  <c r="AO1356" i="2"/>
  <c r="AO1357" i="2"/>
  <c r="AP1376" i="2" s="1"/>
  <c r="AD1199" i="2"/>
  <c r="AT1354" i="2"/>
  <c r="AQ1355" i="2"/>
  <c r="AP1313" i="2"/>
  <c r="AD1198" i="2"/>
  <c r="AN1315" i="2"/>
  <c r="AO1314" i="2"/>
  <c r="AT1314" i="2"/>
  <c r="AS1314" i="2"/>
  <c r="AR1315" i="2"/>
  <c r="AD1194" i="2"/>
  <c r="AD1175" i="2"/>
  <c r="AQ1317" i="2"/>
  <c r="AD1185" i="2"/>
  <c r="AD1190" i="2"/>
  <c r="AD1202" i="2"/>
  <c r="AD1203" i="2"/>
  <c r="AE1222" i="2" s="1"/>
  <c r="AD1187" i="2"/>
  <c r="T1201" i="2"/>
  <c r="AD1181" i="2"/>
  <c r="D1173" i="2"/>
  <c r="H1173" i="2" s="1"/>
  <c r="D1172" i="2"/>
  <c r="D1171" i="2"/>
  <c r="D1169" i="2"/>
  <c r="D1165" i="2"/>
  <c r="G1165" i="2"/>
  <c r="G1172" i="2"/>
  <c r="G1167" i="2"/>
  <c r="D1168" i="2"/>
  <c r="D1170" i="2"/>
  <c r="G1171" i="2"/>
  <c r="G1166" i="2"/>
  <c r="G1169" i="2"/>
  <c r="D1167" i="2"/>
  <c r="D1166" i="2"/>
  <c r="G1170" i="2"/>
  <c r="G1168" i="2"/>
  <c r="AD1179" i="2"/>
  <c r="G1162" i="2"/>
  <c r="AD1193" i="2"/>
  <c r="AD1186" i="2"/>
  <c r="D1162" i="2"/>
  <c r="G1164" i="2"/>
  <c r="D1164" i="2"/>
  <c r="G1161" i="2"/>
  <c r="D1161" i="2"/>
  <c r="AB1201" i="2"/>
  <c r="T1198" i="2"/>
  <c r="G1163" i="2"/>
  <c r="D1163" i="2"/>
  <c r="R1184" i="2"/>
  <c r="T1187" i="2"/>
  <c r="T1205" i="2"/>
  <c r="W1204" i="2"/>
  <c r="T1194" i="2"/>
  <c r="T1190" i="2"/>
  <c r="W1185" i="2"/>
  <c r="T1182" i="2"/>
  <c r="W1180" i="2"/>
  <c r="AD1183" i="2"/>
  <c r="T1173" i="2"/>
  <c r="W1196" i="2"/>
  <c r="T1185" i="2"/>
  <c r="T1179" i="2"/>
  <c r="W1178" i="2"/>
  <c r="W1213" i="2"/>
  <c r="T1210" i="2"/>
  <c r="R1203" i="2"/>
  <c r="R1200" i="2"/>
  <c r="T1215" i="2"/>
  <c r="W1214" i="2"/>
  <c r="T1211" i="2"/>
  <c r="T1203" i="2"/>
  <c r="W1202" i="2"/>
  <c r="T1186" i="2"/>
  <c r="T1174" i="2"/>
  <c r="W1173" i="2"/>
  <c r="T1209" i="2"/>
  <c r="R1206" i="2"/>
  <c r="W1197" i="2"/>
  <c r="R1195" i="2"/>
  <c r="R1192" i="2"/>
  <c r="R1176" i="2"/>
  <c r="R1216" i="2"/>
  <c r="T1214" i="2"/>
  <c r="R1205" i="2"/>
  <c r="R1198" i="2"/>
  <c r="W1193" i="2"/>
  <c r="W1190" i="2"/>
  <c r="W1181" i="2"/>
  <c r="R1179" i="2"/>
  <c r="AB1200" i="2"/>
  <c r="AB1199" i="2"/>
  <c r="AB1198" i="2"/>
  <c r="AB1197" i="2"/>
  <c r="AB1196" i="2"/>
  <c r="AB1194" i="2"/>
  <c r="AB1193" i="2"/>
  <c r="AB1192" i="2"/>
  <c r="AB1190" i="2"/>
  <c r="AB1189" i="2"/>
  <c r="AB1188" i="2"/>
  <c r="AB1186" i="2"/>
  <c r="AB1185" i="2"/>
  <c r="AB1184" i="2"/>
  <c r="AB1182" i="2"/>
  <c r="AB1181" i="2"/>
  <c r="AB1180" i="2"/>
  <c r="AB1177" i="2"/>
  <c r="AB1173" i="2"/>
  <c r="AB1172" i="2"/>
  <c r="M1184" i="2"/>
  <c r="R1212" i="2"/>
  <c r="R1208" i="2"/>
  <c r="T1206" i="2"/>
  <c r="T1202" i="2"/>
  <c r="R1197" i="2"/>
  <c r="T1195" i="2"/>
  <c r="W1194" i="2"/>
  <c r="T1193" i="2"/>
  <c r="T1189" i="2"/>
  <c r="W1188" i="2"/>
  <c r="R1187" i="2"/>
  <c r="T1183" i="2"/>
  <c r="M1180" i="2"/>
  <c r="T1177" i="2"/>
  <c r="R1175" i="2"/>
  <c r="T1178" i="2"/>
  <c r="M1183" i="2"/>
  <c r="M1179" i="2"/>
  <c r="M1175" i="2"/>
  <c r="W1212" i="2"/>
  <c r="R1210" i="2"/>
  <c r="W1208" i="2"/>
  <c r="R1207" i="2"/>
  <c r="R1201" i="2"/>
  <c r="T1199" i="2"/>
  <c r="W1198" i="2"/>
  <c r="T1197" i="2"/>
  <c r="R1196" i="2"/>
  <c r="R1194" i="2"/>
  <c r="W1192" i="2"/>
  <c r="R1191" i="2"/>
  <c r="W1189" i="2"/>
  <c r="T1181" i="2"/>
  <c r="R1180" i="2"/>
  <c r="AD1197" i="2"/>
  <c r="AD1189" i="2"/>
  <c r="M1185" i="2"/>
  <c r="M1181" i="2"/>
  <c r="M1177" i="2"/>
  <c r="M1173" i="2"/>
  <c r="R1215" i="2"/>
  <c r="R1213" i="2"/>
  <c r="W1211" i="2"/>
  <c r="R1211" i="2"/>
  <c r="R1209" i="2"/>
  <c r="T1207" i="2"/>
  <c r="W1206" i="2"/>
  <c r="R1204" i="2"/>
  <c r="R1202" i="2"/>
  <c r="W1201" i="2"/>
  <c r="W1200" i="2"/>
  <c r="R1199" i="2"/>
  <c r="R1193" i="2"/>
  <c r="T1191" i="2"/>
  <c r="R1190" i="2"/>
  <c r="R1188" i="2"/>
  <c r="W1184" i="2"/>
  <c r="R1183" i="2"/>
  <c r="W1182" i="2"/>
  <c r="W1177" i="2"/>
  <c r="T1175" i="2"/>
  <c r="W1174" i="2"/>
  <c r="M1182" i="2"/>
  <c r="M1178" i="2"/>
  <c r="T1213" i="2"/>
  <c r="W1205" i="2"/>
  <c r="W1186" i="2"/>
  <c r="M1176" i="2"/>
  <c r="R1172" i="2"/>
  <c r="M1174" i="2"/>
  <c r="AB1176" i="2"/>
  <c r="W1210" i="2"/>
  <c r="W1209" i="2"/>
  <c r="AB1178" i="2"/>
  <c r="W1216" i="2"/>
  <c r="W1207" i="2"/>
  <c r="W1203" i="2"/>
  <c r="W1199" i="2"/>
  <c r="W1195" i="2"/>
  <c r="W1191" i="2"/>
  <c r="R1189" i="2"/>
  <c r="W1187" i="2"/>
  <c r="R1186" i="2"/>
  <c r="R1185" i="2"/>
  <c r="W1183" i="2"/>
  <c r="R1182" i="2"/>
  <c r="R1181" i="2"/>
  <c r="W1179" i="2"/>
  <c r="R1178" i="2"/>
  <c r="R1177" i="2"/>
  <c r="W1175" i="2"/>
  <c r="R1174" i="2"/>
  <c r="R1173" i="2"/>
  <c r="AD1201" i="2"/>
  <c r="R1214" i="2"/>
  <c r="W1176" i="2"/>
  <c r="W1172" i="2"/>
  <c r="AB1202" i="2"/>
  <c r="AD1196" i="2"/>
  <c r="AB1195" i="2"/>
  <c r="AD1192" i="2"/>
  <c r="AB1191" i="2"/>
  <c r="AD1188" i="2"/>
  <c r="AB1187" i="2"/>
  <c r="AD1184" i="2"/>
  <c r="AB1183" i="2"/>
  <c r="AD1180" i="2"/>
  <c r="AB1179" i="2"/>
  <c r="AD1176" i="2"/>
  <c r="AB1175" i="2"/>
  <c r="AB1174" i="2"/>
  <c r="AD1174" i="2"/>
  <c r="W1215" i="2"/>
  <c r="T1208" i="2"/>
  <c r="T1204" i="2"/>
  <c r="T1200" i="2"/>
  <c r="T1196" i="2"/>
  <c r="T1192" i="2"/>
  <c r="T1188" i="2"/>
  <c r="T1184" i="2"/>
  <c r="T1180" i="2"/>
  <c r="T1176" i="2"/>
  <c r="T1216" i="2"/>
  <c r="U1233" i="2" s="1"/>
  <c r="T1212" i="2"/>
  <c r="AP1635" i="2" l="1"/>
  <c r="AN1637" i="2"/>
  <c r="AT1637" i="2" s="1"/>
  <c r="AO1636" i="2"/>
  <c r="AT1636" i="2"/>
  <c r="AR1635" i="2"/>
  <c r="AS1634" i="2"/>
  <c r="AQ1638" i="2"/>
  <c r="H1171" i="2"/>
  <c r="AO1432" i="2"/>
  <c r="AP1432" i="2" s="1"/>
  <c r="AN1433" i="2"/>
  <c r="AR1433" i="2"/>
  <c r="AT1431" i="2"/>
  <c r="AQ1432" i="2"/>
  <c r="AS1432" i="2" s="1"/>
  <c r="AP1374" i="2"/>
  <c r="AP1375" i="2"/>
  <c r="AP1371" i="2"/>
  <c r="AP1372" i="2"/>
  <c r="AP1373" i="2"/>
  <c r="AP1369" i="2"/>
  <c r="AP1356" i="2"/>
  <c r="AP1358" i="2"/>
  <c r="AP1357" i="2"/>
  <c r="AP1360" i="2"/>
  <c r="AP1362" i="2"/>
  <c r="AP1359" i="2"/>
  <c r="AP1364" i="2"/>
  <c r="AP1361" i="2"/>
  <c r="AP1363" i="2"/>
  <c r="AP1365" i="2"/>
  <c r="AP1366" i="2"/>
  <c r="AP1367" i="2"/>
  <c r="AP1368" i="2"/>
  <c r="AP1370" i="2"/>
  <c r="AQ1356" i="2"/>
  <c r="AT1356" i="2" s="1"/>
  <c r="AT1355" i="2"/>
  <c r="AS1355" i="2"/>
  <c r="AP1314" i="2"/>
  <c r="AR1316" i="2"/>
  <c r="AS1315" i="2"/>
  <c r="AO1315" i="2"/>
  <c r="AN1316" i="2"/>
  <c r="AT1315" i="2"/>
  <c r="AQ1318" i="2"/>
  <c r="U1231" i="2"/>
  <c r="U1230" i="2"/>
  <c r="U1232" i="2"/>
  <c r="U1229" i="2"/>
  <c r="U1217" i="2"/>
  <c r="U1220" i="2"/>
  <c r="U1222" i="2"/>
  <c r="U1219" i="2"/>
  <c r="U1228" i="2"/>
  <c r="U1221" i="2"/>
  <c r="U1223" i="2"/>
  <c r="U1227" i="2"/>
  <c r="U1218" i="2"/>
  <c r="U1225" i="2"/>
  <c r="U1224" i="2"/>
  <c r="U1226" i="2"/>
  <c r="AE1220" i="2"/>
  <c r="AE1217" i="2"/>
  <c r="AE1221" i="2"/>
  <c r="AE1218" i="2"/>
  <c r="AE1215" i="2"/>
  <c r="AE1216" i="2"/>
  <c r="AE1219" i="2"/>
  <c r="AE1214" i="2"/>
  <c r="U1216" i="2"/>
  <c r="U1213" i="2"/>
  <c r="AE1203" i="2"/>
  <c r="AE1211" i="2"/>
  <c r="AE1206" i="2"/>
  <c r="AE1213" i="2"/>
  <c r="AE1205" i="2"/>
  <c r="AE1204" i="2"/>
  <c r="AE1208" i="2"/>
  <c r="AE1212" i="2"/>
  <c r="AE1209" i="2"/>
  <c r="AE1207" i="2"/>
  <c r="H1172" i="2"/>
  <c r="AE1210" i="2"/>
  <c r="H1168" i="2"/>
  <c r="U1215" i="2"/>
  <c r="U1214" i="2"/>
  <c r="U1211" i="2"/>
  <c r="U1212" i="2"/>
  <c r="H1169" i="2"/>
  <c r="U1209" i="2"/>
  <c r="U1210" i="2"/>
  <c r="H1165" i="2"/>
  <c r="H1170" i="2"/>
  <c r="H1162" i="2"/>
  <c r="H1166" i="2"/>
  <c r="H1167" i="2"/>
  <c r="U1207" i="2"/>
  <c r="U1208" i="2"/>
  <c r="U1206" i="2"/>
  <c r="H1164" i="2"/>
  <c r="H1161" i="2"/>
  <c r="U1205" i="2"/>
  <c r="U1201" i="2"/>
  <c r="U1204" i="2"/>
  <c r="U1203" i="2"/>
  <c r="AE1199" i="2"/>
  <c r="U1202" i="2"/>
  <c r="U1197" i="2"/>
  <c r="U1198" i="2"/>
  <c r="H1163" i="2"/>
  <c r="U1200" i="2"/>
  <c r="AE1195" i="2"/>
  <c r="AE1202" i="2"/>
  <c r="AE1200" i="2"/>
  <c r="AE1201" i="2"/>
  <c r="U1199" i="2"/>
  <c r="U1195" i="2"/>
  <c r="U1196" i="2"/>
  <c r="AE1193" i="2"/>
  <c r="AE1197" i="2"/>
  <c r="AE1194" i="2"/>
  <c r="U1193" i="2"/>
  <c r="U1194" i="2"/>
  <c r="U1192" i="2"/>
  <c r="U1191" i="2"/>
  <c r="U1190" i="2"/>
  <c r="AE1198" i="2"/>
  <c r="AE1196" i="2"/>
  <c r="AE1192" i="2"/>
  <c r="AP1636" i="2" l="1"/>
  <c r="AS1635" i="2"/>
  <c r="AR1636" i="2"/>
  <c r="AQ1639" i="2"/>
  <c r="AN1638" i="2"/>
  <c r="AT1638" i="2" s="1"/>
  <c r="AO1637" i="2"/>
  <c r="AO1433" i="2"/>
  <c r="AP1433" i="2" s="1"/>
  <c r="AN1434" i="2"/>
  <c r="AR1434" i="2"/>
  <c r="AT1432" i="2"/>
  <c r="AQ1433" i="2"/>
  <c r="AS1356" i="2"/>
  <c r="AP1315" i="2"/>
  <c r="AO1316" i="2"/>
  <c r="AN1317" i="2"/>
  <c r="AT1316" i="2"/>
  <c r="AQ1319" i="2"/>
  <c r="AS1316" i="2"/>
  <c r="AR1317" i="2"/>
  <c r="J1165" i="2"/>
  <c r="K1165" i="2"/>
  <c r="L1165" i="2"/>
  <c r="J1166" i="2"/>
  <c r="K1166" i="2"/>
  <c r="L1166" i="2"/>
  <c r="J1167" i="2"/>
  <c r="K1167" i="2"/>
  <c r="L1167" i="2"/>
  <c r="J1168" i="2"/>
  <c r="K1168" i="2"/>
  <c r="L1168" i="2"/>
  <c r="J1169" i="2"/>
  <c r="K1169" i="2"/>
  <c r="L1169" i="2"/>
  <c r="J1170" i="2"/>
  <c r="K1170" i="2"/>
  <c r="L1170" i="2"/>
  <c r="J1171" i="2"/>
  <c r="K1171" i="2"/>
  <c r="L1171" i="2"/>
  <c r="J1172" i="2"/>
  <c r="K1172" i="2"/>
  <c r="L1172" i="2"/>
  <c r="AP1637" i="2" l="1"/>
  <c r="AQ1640" i="2"/>
  <c r="AS1636" i="2"/>
  <c r="AR1637" i="2"/>
  <c r="AN1639" i="2"/>
  <c r="AT1639" i="2" s="1"/>
  <c r="AO1638" i="2"/>
  <c r="AO1434" i="2"/>
  <c r="AP1434" i="2" s="1"/>
  <c r="AN1435" i="2"/>
  <c r="AT1433" i="2"/>
  <c r="AQ1434" i="2"/>
  <c r="AR1435" i="2"/>
  <c r="AS1433" i="2"/>
  <c r="AP1316" i="2"/>
  <c r="AR1318" i="2"/>
  <c r="AS1317" i="2"/>
  <c r="AN1318" i="2"/>
  <c r="AO1317" i="2"/>
  <c r="AT1317" i="2"/>
  <c r="AQ1320" i="2"/>
  <c r="M1168" i="2"/>
  <c r="M1170" i="2"/>
  <c r="M1166" i="2"/>
  <c r="M1172" i="2"/>
  <c r="M1169" i="2"/>
  <c r="M1171" i="2"/>
  <c r="M1167" i="2"/>
  <c r="M116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G1128" i="2"/>
  <c r="AH1128" i="2"/>
  <c r="AK1128" i="2"/>
  <c r="AG1129" i="2"/>
  <c r="AH1129" i="2"/>
  <c r="AK1129" i="2"/>
  <c r="AG1130" i="2"/>
  <c r="AH1130" i="2"/>
  <c r="AK1130" i="2"/>
  <c r="AG1131" i="2"/>
  <c r="AH1131" i="2"/>
  <c r="AK1131" i="2"/>
  <c r="AG1132" i="2"/>
  <c r="AH1132" i="2"/>
  <c r="AK1132" i="2"/>
  <c r="AG1133" i="2"/>
  <c r="AH1133" i="2"/>
  <c r="AK1133" i="2"/>
  <c r="AG1134" i="2"/>
  <c r="AH1134" i="2"/>
  <c r="AK1134" i="2"/>
  <c r="AG1135" i="2"/>
  <c r="AH1135" i="2"/>
  <c r="AK1135" i="2"/>
  <c r="AG1136" i="2"/>
  <c r="AH1136" i="2"/>
  <c r="AK1136" i="2"/>
  <c r="AG1137" i="2"/>
  <c r="AH1137" i="2"/>
  <c r="AK1137" i="2"/>
  <c r="AG1138" i="2"/>
  <c r="AH1138" i="2"/>
  <c r="AK1138" i="2"/>
  <c r="AG1139" i="2"/>
  <c r="AH1139" i="2"/>
  <c r="AK1139" i="2"/>
  <c r="AG1140" i="2"/>
  <c r="AH1140" i="2"/>
  <c r="AK1140" i="2"/>
  <c r="AG1141" i="2"/>
  <c r="AH1141" i="2"/>
  <c r="AK1141" i="2"/>
  <c r="AG1142" i="2"/>
  <c r="AH1142" i="2"/>
  <c r="AK1142" i="2"/>
  <c r="AG1143" i="2"/>
  <c r="AH1143" i="2"/>
  <c r="AK1143" i="2"/>
  <c r="AG1144" i="2"/>
  <c r="AH1144" i="2"/>
  <c r="AK1144" i="2"/>
  <c r="AG1145" i="2"/>
  <c r="AH1145" i="2"/>
  <c r="AK1145" i="2"/>
  <c r="AG1146" i="2"/>
  <c r="AH1146" i="2"/>
  <c r="AK1146" i="2"/>
  <c r="AG1147" i="2"/>
  <c r="AH1147" i="2"/>
  <c r="AK1147" i="2"/>
  <c r="AG1148" i="2"/>
  <c r="AH1148" i="2"/>
  <c r="AK1148" i="2"/>
  <c r="AG1149" i="2"/>
  <c r="AH1149" i="2"/>
  <c r="AK1149" i="2"/>
  <c r="AG1150" i="2"/>
  <c r="AH1150" i="2"/>
  <c r="AK1150" i="2"/>
  <c r="AG1151" i="2"/>
  <c r="AH1151" i="2"/>
  <c r="AI1152" i="2" s="1"/>
  <c r="AJ1161" i="2" s="1"/>
  <c r="AK1151" i="2"/>
  <c r="Y1162" i="2"/>
  <c r="Z1162" i="2"/>
  <c r="AA1162" i="2"/>
  <c r="AC1162" i="2"/>
  <c r="Y1163" i="2"/>
  <c r="Z1163" i="2"/>
  <c r="AA1163" i="2"/>
  <c r="AC1163" i="2"/>
  <c r="Y1164" i="2"/>
  <c r="Z1164" i="2"/>
  <c r="AA1164" i="2"/>
  <c r="AC1164" i="2"/>
  <c r="Y1165" i="2"/>
  <c r="Z1165" i="2"/>
  <c r="AA1165" i="2"/>
  <c r="AC1165" i="2"/>
  <c r="Y1166" i="2"/>
  <c r="Z1166" i="2"/>
  <c r="AA1166" i="2"/>
  <c r="AC1166" i="2"/>
  <c r="Y1167" i="2"/>
  <c r="Z1167" i="2"/>
  <c r="AA1167" i="2"/>
  <c r="AC1167" i="2"/>
  <c r="Y1168" i="2"/>
  <c r="Z1168" i="2"/>
  <c r="AA1168" i="2"/>
  <c r="AC1168" i="2"/>
  <c r="Y1169" i="2"/>
  <c r="Z1169" i="2"/>
  <c r="AA1169" i="2"/>
  <c r="AC1169" i="2"/>
  <c r="Y1170" i="2"/>
  <c r="Z1170" i="2"/>
  <c r="AA1170" i="2"/>
  <c r="AC1170" i="2"/>
  <c r="Y1171" i="2"/>
  <c r="Z1171" i="2"/>
  <c r="AA1171" i="2"/>
  <c r="AC1171" i="2"/>
  <c r="AD1172" i="2" s="1"/>
  <c r="AE1191" i="2" s="1"/>
  <c r="O1160" i="2"/>
  <c r="P1160" i="2"/>
  <c r="Q1160" i="2"/>
  <c r="S1160" i="2"/>
  <c r="V1160" i="2"/>
  <c r="O1161" i="2"/>
  <c r="P1161" i="2"/>
  <c r="Q1161" i="2"/>
  <c r="S1161" i="2"/>
  <c r="V1161" i="2"/>
  <c r="O1162" i="2"/>
  <c r="P1162" i="2"/>
  <c r="Q1162" i="2"/>
  <c r="S1162" i="2"/>
  <c r="V1162" i="2"/>
  <c r="O1163" i="2"/>
  <c r="P1163" i="2"/>
  <c r="Q1163" i="2"/>
  <c r="S1163" i="2"/>
  <c r="V1163" i="2"/>
  <c r="O1164" i="2"/>
  <c r="P1164" i="2"/>
  <c r="Q1164" i="2"/>
  <c r="S1164" i="2"/>
  <c r="V1164" i="2"/>
  <c r="O1165" i="2"/>
  <c r="P1165" i="2"/>
  <c r="Q1165" i="2"/>
  <c r="S1165" i="2"/>
  <c r="V1165" i="2"/>
  <c r="O1166" i="2"/>
  <c r="P1166" i="2"/>
  <c r="Q1166" i="2"/>
  <c r="S1166" i="2"/>
  <c r="V1166" i="2"/>
  <c r="O1167" i="2"/>
  <c r="P1167" i="2"/>
  <c r="Q1167" i="2"/>
  <c r="S1167" i="2"/>
  <c r="V1167" i="2"/>
  <c r="O1168" i="2"/>
  <c r="P1168" i="2"/>
  <c r="Q1168" i="2"/>
  <c r="S1168" i="2"/>
  <c r="V1168" i="2"/>
  <c r="O1169" i="2"/>
  <c r="P1169" i="2"/>
  <c r="Q1169" i="2"/>
  <c r="S1169" i="2"/>
  <c r="V1169" i="2"/>
  <c r="O1170" i="2"/>
  <c r="P1170" i="2"/>
  <c r="Q1170" i="2"/>
  <c r="S1170" i="2"/>
  <c r="V1170" i="2"/>
  <c r="O1171" i="2"/>
  <c r="P1171" i="2"/>
  <c r="Q1171" i="2"/>
  <c r="S1171" i="2"/>
  <c r="T1172" i="2" s="1"/>
  <c r="U1189" i="2" s="1"/>
  <c r="V1171" i="2"/>
  <c r="A1131" i="2"/>
  <c r="B1149" i="3" s="1"/>
  <c r="B1131" i="2"/>
  <c r="E1131" i="2"/>
  <c r="A1132" i="2"/>
  <c r="B1150" i="3" s="1"/>
  <c r="B1132" i="2"/>
  <c r="E1132" i="2"/>
  <c r="A1133" i="2"/>
  <c r="B1151" i="3" s="1"/>
  <c r="B1133" i="2"/>
  <c r="E1133" i="2"/>
  <c r="A1134" i="2"/>
  <c r="B1152" i="3" s="1"/>
  <c r="B1134" i="2"/>
  <c r="E1134" i="2"/>
  <c r="A1135" i="2"/>
  <c r="B1153" i="3" s="1"/>
  <c r="B1135" i="2"/>
  <c r="E1135" i="2"/>
  <c r="A1136" i="2"/>
  <c r="B1154" i="3" s="1"/>
  <c r="B1136" i="2"/>
  <c r="E1136" i="2"/>
  <c r="A1137" i="2"/>
  <c r="B1155" i="3" s="1"/>
  <c r="B1137" i="2"/>
  <c r="E1137" i="2"/>
  <c r="A1138" i="2"/>
  <c r="B1156" i="3" s="1"/>
  <c r="B1138" i="2"/>
  <c r="E1138" i="2"/>
  <c r="A1139" i="2"/>
  <c r="B1157" i="3" s="1"/>
  <c r="B1139" i="2"/>
  <c r="E1139" i="2"/>
  <c r="A1140" i="2"/>
  <c r="B1158" i="3" s="1"/>
  <c r="B1140" i="2"/>
  <c r="E1140" i="2"/>
  <c r="A1141" i="2"/>
  <c r="B1159" i="3" s="1"/>
  <c r="B1141" i="2"/>
  <c r="E1141" i="2"/>
  <c r="A1142" i="2"/>
  <c r="B1160" i="3" s="1"/>
  <c r="B1142" i="2"/>
  <c r="E1142" i="2"/>
  <c r="A1143" i="2"/>
  <c r="B1161" i="3" s="1"/>
  <c r="B1143" i="2"/>
  <c r="E1143" i="2"/>
  <c r="A1144" i="2"/>
  <c r="B1162" i="3" s="1"/>
  <c r="B1144" i="2"/>
  <c r="E1144" i="2"/>
  <c r="A1145" i="2"/>
  <c r="B1163" i="3" s="1"/>
  <c r="B1145" i="2"/>
  <c r="E1145" i="2"/>
  <c r="A1146" i="2"/>
  <c r="B1164" i="3" s="1"/>
  <c r="B1146" i="2"/>
  <c r="E1146" i="2"/>
  <c r="A1147" i="2"/>
  <c r="B1165" i="3" s="1"/>
  <c r="B1147" i="2"/>
  <c r="E1147" i="2"/>
  <c r="A1148" i="2"/>
  <c r="B1166" i="3" s="1"/>
  <c r="B1148" i="2"/>
  <c r="E1148" i="2"/>
  <c r="A1149" i="2"/>
  <c r="B1167" i="3" s="1"/>
  <c r="B1149" i="2"/>
  <c r="E1149" i="2"/>
  <c r="A1150" i="2"/>
  <c r="B1168" i="3" s="1"/>
  <c r="B1150" i="2"/>
  <c r="C1151" i="2" s="1"/>
  <c r="D1160" i="2" s="1"/>
  <c r="E1150" i="2"/>
  <c r="F1151" i="2" s="1"/>
  <c r="G1160" i="2" s="1"/>
  <c r="AD1165" i="2" l="1"/>
  <c r="AP1638" i="2"/>
  <c r="AS1637" i="2"/>
  <c r="AR1638" i="2"/>
  <c r="AN1640" i="2"/>
  <c r="AT1640" i="2" s="1"/>
  <c r="AO1639" i="2"/>
  <c r="AQ1641" i="2"/>
  <c r="AN1436" i="2"/>
  <c r="AO1435" i="2"/>
  <c r="AP1435" i="2" s="1"/>
  <c r="AT1434" i="2"/>
  <c r="AQ1435" i="2"/>
  <c r="AS1435" i="2" s="1"/>
  <c r="AR1436" i="2"/>
  <c r="AS1434" i="2"/>
  <c r="AP1317" i="2"/>
  <c r="AO1318" i="2"/>
  <c r="AN1319" i="2"/>
  <c r="AT1318" i="2"/>
  <c r="AQ1321" i="2"/>
  <c r="AS1318" i="2"/>
  <c r="AR1319" i="2"/>
  <c r="AD1164" i="2"/>
  <c r="AD1168" i="2"/>
  <c r="AD1166" i="2"/>
  <c r="H1160" i="2"/>
  <c r="A1168" i="3"/>
  <c r="A1167" i="3"/>
  <c r="C1140" i="2"/>
  <c r="A1164" i="3"/>
  <c r="A1166" i="3"/>
  <c r="A1165" i="3"/>
  <c r="A1163" i="3"/>
  <c r="F1139" i="2"/>
  <c r="F1140" i="2"/>
  <c r="A1159" i="3"/>
  <c r="A1160" i="3"/>
  <c r="A1161" i="3"/>
  <c r="A1162" i="3"/>
  <c r="A1158" i="3"/>
  <c r="A1157" i="3"/>
  <c r="A1155" i="3"/>
  <c r="A1156" i="3"/>
  <c r="A1154" i="3"/>
  <c r="F1143" i="2"/>
  <c r="C1143" i="2"/>
  <c r="F1142" i="2"/>
  <c r="F1132" i="2"/>
  <c r="A1153" i="3"/>
  <c r="F1133" i="2"/>
  <c r="T1165" i="2"/>
  <c r="AI1149" i="2"/>
  <c r="C1147" i="2"/>
  <c r="F1144" i="2"/>
  <c r="C1142" i="2"/>
  <c r="F1138" i="2"/>
  <c r="C1137" i="2"/>
  <c r="C1133" i="2"/>
  <c r="A1149" i="3"/>
  <c r="A1151" i="3"/>
  <c r="A1152" i="3"/>
  <c r="T1167" i="2"/>
  <c r="W1166" i="2"/>
  <c r="AB1167" i="2"/>
  <c r="C1148" i="2"/>
  <c r="A1150" i="3"/>
  <c r="F1145" i="2"/>
  <c r="C1138" i="2"/>
  <c r="T1169" i="2"/>
  <c r="AI1150" i="2"/>
  <c r="C1150" i="2"/>
  <c r="D1159" i="2" s="1"/>
  <c r="F1146" i="2"/>
  <c r="C1135" i="2"/>
  <c r="AI1135" i="2"/>
  <c r="F1136" i="2"/>
  <c r="C1146" i="2"/>
  <c r="F1137" i="2"/>
  <c r="T1170" i="2"/>
  <c r="W1169" i="2"/>
  <c r="T1162" i="2"/>
  <c r="AI1144" i="2"/>
  <c r="AI1140" i="2"/>
  <c r="AI1136" i="2"/>
  <c r="R1163" i="2"/>
  <c r="F1148" i="2"/>
  <c r="C1144" i="2"/>
  <c r="C1136" i="2"/>
  <c r="R1160" i="2"/>
  <c r="AI1146" i="2"/>
  <c r="AI1132" i="2"/>
  <c r="F1149" i="2"/>
  <c r="F1141" i="2"/>
  <c r="C1139" i="2"/>
  <c r="F1134" i="2"/>
  <c r="C1132" i="2"/>
  <c r="R1168" i="2"/>
  <c r="T1166" i="2"/>
  <c r="W1163" i="2"/>
  <c r="AB1166" i="2"/>
  <c r="AB1165" i="2"/>
  <c r="AB1164" i="2"/>
  <c r="AB1163" i="2"/>
  <c r="AI1147" i="2"/>
  <c r="C1149" i="2"/>
  <c r="C1141" i="2"/>
  <c r="F1135" i="2"/>
  <c r="C1134" i="2"/>
  <c r="R1164" i="2"/>
  <c r="W1162" i="2"/>
  <c r="R1162" i="2"/>
  <c r="AD1169" i="2"/>
  <c r="AI1148" i="2"/>
  <c r="AI1143" i="2"/>
  <c r="AI1139" i="2"/>
  <c r="AI1134" i="2"/>
  <c r="F1150" i="2"/>
  <c r="G1159" i="2" s="1"/>
  <c r="R1171" i="2"/>
  <c r="AB1162" i="2"/>
  <c r="F1147" i="2"/>
  <c r="T1161" i="2"/>
  <c r="W1160" i="2"/>
  <c r="AB1171" i="2"/>
  <c r="AB1170" i="2"/>
  <c r="AD1167" i="2"/>
  <c r="AI1131" i="2"/>
  <c r="C1145" i="2"/>
  <c r="T1171" i="2"/>
  <c r="U1188" i="2" s="1"/>
  <c r="W1170" i="2"/>
  <c r="W1168" i="2"/>
  <c r="R1167" i="2"/>
  <c r="W1165" i="2"/>
  <c r="R1161" i="2"/>
  <c r="AD1170" i="2"/>
  <c r="AI1142" i="2"/>
  <c r="R1170" i="2"/>
  <c r="R1169" i="2"/>
  <c r="W1164" i="2"/>
  <c r="AD1171" i="2"/>
  <c r="AE1190" i="2" s="1"/>
  <c r="AB1169" i="2"/>
  <c r="AI1138" i="2"/>
  <c r="W1161" i="2"/>
  <c r="R1166" i="2"/>
  <c r="R1165" i="2"/>
  <c r="T1163" i="2"/>
  <c r="AB1168" i="2"/>
  <c r="AD1163" i="2"/>
  <c r="AI1130" i="2"/>
  <c r="AI1145" i="2"/>
  <c r="AI1141" i="2"/>
  <c r="AI1137" i="2"/>
  <c r="AI1133" i="2"/>
  <c r="AI1129" i="2"/>
  <c r="AI1151" i="2"/>
  <c r="AJ1160" i="2" s="1"/>
  <c r="W1171" i="2"/>
  <c r="W1167" i="2"/>
  <c r="T1168" i="2"/>
  <c r="T1164" i="2"/>
  <c r="J1160" i="2"/>
  <c r="K1160" i="2"/>
  <c r="L1160" i="2"/>
  <c r="J1161" i="2"/>
  <c r="K1161" i="2"/>
  <c r="L1161" i="2"/>
  <c r="J1162" i="2"/>
  <c r="K1162" i="2"/>
  <c r="L1162" i="2"/>
  <c r="J1163" i="2"/>
  <c r="K1163" i="2"/>
  <c r="L1163" i="2"/>
  <c r="J1164" i="2"/>
  <c r="K1164" i="2"/>
  <c r="L1164" i="2"/>
  <c r="AV998" i="2"/>
  <c r="AW998" i="2"/>
  <c r="AV999" i="2"/>
  <c r="AW999" i="2"/>
  <c r="AV1000" i="2"/>
  <c r="AW1000" i="2"/>
  <c r="AV1001" i="2"/>
  <c r="AW1001" i="2"/>
  <c r="AV1002" i="2"/>
  <c r="AW1002" i="2"/>
  <c r="AV1003" i="2"/>
  <c r="AW1003" i="2"/>
  <c r="AV1004" i="2"/>
  <c r="AW1004" i="2"/>
  <c r="AV1005" i="2"/>
  <c r="AW1005" i="2"/>
  <c r="AV1006" i="2"/>
  <c r="AW1006" i="2"/>
  <c r="AV1007" i="2"/>
  <c r="AW1007" i="2"/>
  <c r="AV1008" i="2"/>
  <c r="AW1008" i="2"/>
  <c r="AV1009" i="2"/>
  <c r="AW1009" i="2"/>
  <c r="AV1010" i="2"/>
  <c r="AW1010" i="2"/>
  <c r="AV1011" i="2"/>
  <c r="AW1011" i="2"/>
  <c r="AV1012" i="2"/>
  <c r="AW1012" i="2"/>
  <c r="AV1013" i="2"/>
  <c r="AW1013" i="2"/>
  <c r="AV1014" i="2"/>
  <c r="AW1014" i="2"/>
  <c r="AX1018" i="2" s="1"/>
  <c r="AV968" i="2"/>
  <c r="AW968" i="2"/>
  <c r="AV969" i="2"/>
  <c r="AW969" i="2"/>
  <c r="AV970" i="2"/>
  <c r="AW970" i="2"/>
  <c r="AV971" i="2"/>
  <c r="AW971" i="2"/>
  <c r="AV972" i="2"/>
  <c r="AW972" i="2"/>
  <c r="AV973" i="2"/>
  <c r="AW973" i="2"/>
  <c r="AV974" i="2"/>
  <c r="AW974" i="2"/>
  <c r="AV975" i="2"/>
  <c r="AW975" i="2"/>
  <c r="AV976" i="2"/>
  <c r="AW976" i="2"/>
  <c r="AV977" i="2"/>
  <c r="AW977" i="2"/>
  <c r="AV978" i="2"/>
  <c r="AW978" i="2"/>
  <c r="AV979" i="2"/>
  <c r="AW979" i="2"/>
  <c r="AV980" i="2"/>
  <c r="AW980" i="2"/>
  <c r="AV981" i="2"/>
  <c r="AW981" i="2"/>
  <c r="AV982" i="2"/>
  <c r="AW982" i="2"/>
  <c r="AV983" i="2"/>
  <c r="AW983" i="2"/>
  <c r="AV984" i="2"/>
  <c r="AW984" i="2"/>
  <c r="AV985" i="2"/>
  <c r="AW985" i="2"/>
  <c r="AV986" i="2"/>
  <c r="AW986" i="2"/>
  <c r="AV987" i="2"/>
  <c r="AW987" i="2"/>
  <c r="AV988" i="2"/>
  <c r="AW988" i="2"/>
  <c r="AV989" i="2"/>
  <c r="AW989" i="2"/>
  <c r="AV990" i="2"/>
  <c r="AW990" i="2"/>
  <c r="AV991" i="2"/>
  <c r="AW991" i="2"/>
  <c r="AV992" i="2"/>
  <c r="AW992" i="2"/>
  <c r="AV993" i="2"/>
  <c r="AW993" i="2"/>
  <c r="AV994" i="2"/>
  <c r="AW994" i="2"/>
  <c r="AV995" i="2"/>
  <c r="AW995" i="2"/>
  <c r="AV996" i="2"/>
  <c r="AW996" i="2"/>
  <c r="AV997" i="2"/>
  <c r="AW997" i="2"/>
  <c r="AP1639" i="2" l="1"/>
  <c r="AO1640" i="2"/>
  <c r="AN1641" i="2"/>
  <c r="AT1641" i="2" s="1"/>
  <c r="AS1638" i="2"/>
  <c r="AR1639" i="2"/>
  <c r="AQ1642" i="2"/>
  <c r="AO1436" i="2"/>
  <c r="AP1436" i="2" s="1"/>
  <c r="AN1437" i="2"/>
  <c r="AR1437" i="2"/>
  <c r="AT1435" i="2"/>
  <c r="AQ1436" i="2"/>
  <c r="AP1318" i="2"/>
  <c r="AQ1322" i="2"/>
  <c r="AS1319" i="2"/>
  <c r="AR1320" i="2"/>
  <c r="AN1320" i="2"/>
  <c r="AO1319" i="2"/>
  <c r="AT1319" i="2"/>
  <c r="AX1017" i="2"/>
  <c r="AX1015" i="2"/>
  <c r="AX1016" i="2"/>
  <c r="AJ1154" i="2"/>
  <c r="AJ1159" i="2"/>
  <c r="AJ1152" i="2"/>
  <c r="AJ1155" i="2"/>
  <c r="AJ1153" i="2"/>
  <c r="AJ1157" i="2"/>
  <c r="AJ1158" i="2"/>
  <c r="AJ1156" i="2"/>
  <c r="H1159" i="2"/>
  <c r="D1158" i="2"/>
  <c r="G1155" i="2"/>
  <c r="G1156" i="2"/>
  <c r="G1158" i="2"/>
  <c r="G1154" i="2"/>
  <c r="D1151" i="2"/>
  <c r="G1151" i="2"/>
  <c r="D1154" i="2"/>
  <c r="D1153" i="2"/>
  <c r="G1153" i="2"/>
  <c r="D1152" i="2"/>
  <c r="D1155" i="2"/>
  <c r="G1157" i="2"/>
  <c r="D1157" i="2"/>
  <c r="D1156" i="2"/>
  <c r="G1152" i="2"/>
  <c r="U1185" i="2"/>
  <c r="G1150" i="2"/>
  <c r="AE1182" i="2"/>
  <c r="AE1185" i="2"/>
  <c r="AE1188" i="2"/>
  <c r="U1182" i="2"/>
  <c r="AE1183" i="2"/>
  <c r="U1187" i="2"/>
  <c r="U1184" i="2"/>
  <c r="AE1184" i="2"/>
  <c r="U1181" i="2"/>
  <c r="AJ1150" i="2"/>
  <c r="AE1189" i="2"/>
  <c r="D1150" i="2"/>
  <c r="U1183" i="2"/>
  <c r="U1186" i="2"/>
  <c r="U1180" i="2"/>
  <c r="AE1186" i="2"/>
  <c r="U1178" i="2"/>
  <c r="U1179" i="2"/>
  <c r="AE1187" i="2"/>
  <c r="AJ1151" i="2"/>
  <c r="AJ1147" i="2"/>
  <c r="G1147" i="2"/>
  <c r="D1149" i="2"/>
  <c r="D1148" i="2"/>
  <c r="G1148" i="2"/>
  <c r="AJ1148" i="2"/>
  <c r="AJ1149" i="2"/>
  <c r="G1149" i="2"/>
  <c r="AJ1146" i="2"/>
  <c r="G1146" i="2"/>
  <c r="D1146" i="2"/>
  <c r="D1147" i="2"/>
  <c r="D1145" i="2"/>
  <c r="AJ1145" i="2"/>
  <c r="G1145" i="2"/>
  <c r="G1144" i="2"/>
  <c r="D1144" i="2"/>
  <c r="AJ1144" i="2"/>
  <c r="AJ1140" i="2"/>
  <c r="AJ1142" i="2"/>
  <c r="AJ1143" i="2"/>
  <c r="D1143" i="2"/>
  <c r="G1143" i="2"/>
  <c r="AJ1141" i="2"/>
  <c r="D1142" i="2"/>
  <c r="G1142" i="2"/>
  <c r="D1141" i="2"/>
  <c r="G1141" i="2"/>
  <c r="AJ1138" i="2"/>
  <c r="AJ1139" i="2"/>
  <c r="M1163" i="2"/>
  <c r="AX983" i="2"/>
  <c r="M1164" i="2"/>
  <c r="M1160" i="2"/>
  <c r="AX1001" i="2"/>
  <c r="AX991" i="2"/>
  <c r="AX999" i="2"/>
  <c r="AX1009" i="2"/>
  <c r="M1162" i="2"/>
  <c r="AX995" i="2"/>
  <c r="AX1008" i="2"/>
  <c r="AX1005" i="2"/>
  <c r="AX997" i="2"/>
  <c r="AX978" i="2"/>
  <c r="AX975" i="2"/>
  <c r="AX987" i="2"/>
  <c r="AX1013" i="2"/>
  <c r="M1161" i="2"/>
  <c r="AX994" i="2"/>
  <c r="AX1000" i="2"/>
  <c r="AX990" i="2"/>
  <c r="AX1014" i="2"/>
  <c r="AX998" i="2"/>
  <c r="AX986" i="2"/>
  <c r="AX982" i="2"/>
  <c r="AX1012" i="2"/>
  <c r="AX1010" i="2"/>
  <c r="AX1006" i="2"/>
  <c r="AX1002" i="2"/>
  <c r="AX1007" i="2"/>
  <c r="AX1003" i="2"/>
  <c r="AX1011" i="2"/>
  <c r="AX1004" i="2"/>
  <c r="AX996" i="2"/>
  <c r="AX992" i="2"/>
  <c r="AX988" i="2"/>
  <c r="AX984" i="2"/>
  <c r="AX980" i="2"/>
  <c r="AX976" i="2"/>
  <c r="AX972" i="2"/>
  <c r="AX993" i="2"/>
  <c r="AX989" i="2"/>
  <c r="AX985" i="2"/>
  <c r="AX981" i="2"/>
  <c r="AX977" i="2"/>
  <c r="AX973" i="2"/>
  <c r="AX979" i="2"/>
  <c r="AX974" i="2"/>
  <c r="A1120" i="2"/>
  <c r="B1138" i="3" s="1"/>
  <c r="A1138" i="3" s="1"/>
  <c r="B1120" i="2"/>
  <c r="E1120" i="2"/>
  <c r="A1121" i="2"/>
  <c r="B1139" i="3" s="1"/>
  <c r="B1121" i="2"/>
  <c r="E1121" i="2"/>
  <c r="A1122" i="2"/>
  <c r="B1140" i="3" s="1"/>
  <c r="A1140" i="3" s="1"/>
  <c r="B1122" i="2"/>
  <c r="E1122" i="2"/>
  <c r="A1123" i="2"/>
  <c r="B1141" i="3" s="1"/>
  <c r="B1123" i="2"/>
  <c r="E1123" i="2"/>
  <c r="A1124" i="2"/>
  <c r="B1142" i="3" s="1"/>
  <c r="B1124" i="2"/>
  <c r="E1124" i="2"/>
  <c r="A1125" i="2"/>
  <c r="B1143" i="3" s="1"/>
  <c r="B1125" i="2"/>
  <c r="E1125" i="2"/>
  <c r="A1126" i="2"/>
  <c r="B1144" i="3" s="1"/>
  <c r="B1126" i="2"/>
  <c r="E1126" i="2"/>
  <c r="A1127" i="2"/>
  <c r="B1145" i="3" s="1"/>
  <c r="B1127" i="2"/>
  <c r="E1127" i="2"/>
  <c r="A1128" i="2"/>
  <c r="B1146" i="3" s="1"/>
  <c r="B1128" i="2"/>
  <c r="E1128" i="2"/>
  <c r="A1129" i="2"/>
  <c r="B1147" i="3" s="1"/>
  <c r="B1129" i="2"/>
  <c r="E1129" i="2"/>
  <c r="A1130" i="2"/>
  <c r="B1148" i="3" s="1"/>
  <c r="B1130" i="2"/>
  <c r="C1131" i="2" s="1"/>
  <c r="D1140" i="2" s="1"/>
  <c r="E1130" i="2"/>
  <c r="F1131" i="2" s="1"/>
  <c r="G1140" i="2" s="1"/>
  <c r="AP1640" i="2" l="1"/>
  <c r="H1150" i="2"/>
  <c r="AS1639" i="2"/>
  <c r="AR1640" i="2"/>
  <c r="AO1641" i="2"/>
  <c r="AP1641" i="2" s="1"/>
  <c r="AN1642" i="2"/>
  <c r="AQ1643" i="2"/>
  <c r="AO1437" i="2"/>
  <c r="AP1437" i="2" s="1"/>
  <c r="AN1438" i="2"/>
  <c r="AT1436" i="2"/>
  <c r="AQ1437" i="2"/>
  <c r="AR1438" i="2"/>
  <c r="AS1436" i="2"/>
  <c r="AP1319" i="2"/>
  <c r="AR1321" i="2"/>
  <c r="AS1320" i="2"/>
  <c r="AO1320" i="2"/>
  <c r="AN1321" i="2"/>
  <c r="AT1320" i="2"/>
  <c r="AQ1323" i="2"/>
  <c r="H1158" i="2"/>
  <c r="H1152" i="2"/>
  <c r="H1155" i="2"/>
  <c r="H1156" i="2"/>
  <c r="H1157" i="2"/>
  <c r="H1154" i="2"/>
  <c r="H1153" i="2"/>
  <c r="H1151" i="2"/>
  <c r="H1149" i="2"/>
  <c r="H1147" i="2"/>
  <c r="H1148" i="2"/>
  <c r="H1146" i="2"/>
  <c r="H1144" i="2"/>
  <c r="H1145" i="2"/>
  <c r="H1142" i="2"/>
  <c r="H1141" i="2"/>
  <c r="H1143" i="2"/>
  <c r="H1140" i="2"/>
  <c r="A1148" i="3"/>
  <c r="A1147" i="3"/>
  <c r="A1146" i="3"/>
  <c r="A1145" i="3"/>
  <c r="A1144" i="3"/>
  <c r="A1143" i="3"/>
  <c r="C1127" i="2"/>
  <c r="C1129" i="2"/>
  <c r="C1125" i="2"/>
  <c r="C1126" i="2"/>
  <c r="A1142" i="3"/>
  <c r="C1130" i="2"/>
  <c r="D1139" i="2" s="1"/>
  <c r="A1139" i="3"/>
  <c r="A1141" i="3"/>
  <c r="F1127" i="2"/>
  <c r="F1121" i="2"/>
  <c r="F1128" i="2"/>
  <c r="F1123" i="2"/>
  <c r="C1121" i="2"/>
  <c r="C1122" i="2"/>
  <c r="F1124" i="2"/>
  <c r="C1123" i="2"/>
  <c r="F1129" i="2"/>
  <c r="F1125" i="2"/>
  <c r="F1130" i="2"/>
  <c r="G1139" i="2" s="1"/>
  <c r="C1128" i="2"/>
  <c r="F1126" i="2"/>
  <c r="C1124" i="2"/>
  <c r="F1122" i="2"/>
  <c r="AN1643" i="2" l="1"/>
  <c r="AT1643" i="2" s="1"/>
  <c r="AO1642" i="2"/>
  <c r="AT1642" i="2"/>
  <c r="AS1640" i="2"/>
  <c r="AR1641" i="2"/>
  <c r="AQ1644" i="2"/>
  <c r="AN1439" i="2"/>
  <c r="AO1438" i="2"/>
  <c r="AP1438" i="2" s="1"/>
  <c r="AR1439" i="2"/>
  <c r="AT1437" i="2"/>
  <c r="AQ1438" i="2"/>
  <c r="AS1437" i="2"/>
  <c r="AP1320" i="2"/>
  <c r="AN1322" i="2"/>
  <c r="AO1321" i="2"/>
  <c r="AT1321" i="2"/>
  <c r="AS1321" i="2"/>
  <c r="AR1322" i="2"/>
  <c r="G1134" i="2"/>
  <c r="G1135" i="2"/>
  <c r="G1138" i="2"/>
  <c r="D1138" i="2"/>
  <c r="D1137" i="2"/>
  <c r="D1132" i="2"/>
  <c r="G1132" i="2"/>
  <c r="G1133" i="2"/>
  <c r="G1137" i="2"/>
  <c r="D1134" i="2"/>
  <c r="G1131" i="2"/>
  <c r="D1133" i="2"/>
  <c r="D1131" i="2"/>
  <c r="H1139" i="2"/>
  <c r="D1135" i="2"/>
  <c r="G1136" i="2"/>
  <c r="D1136" i="2"/>
  <c r="G1130" i="2"/>
  <c r="D1130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G1119" i="2"/>
  <c r="AH1119" i="2"/>
  <c r="AK1119" i="2"/>
  <c r="AG1120" i="2"/>
  <c r="AH1120" i="2"/>
  <c r="AK1120" i="2"/>
  <c r="AG1121" i="2"/>
  <c r="AH1121" i="2"/>
  <c r="AK1121" i="2"/>
  <c r="AG1122" i="2"/>
  <c r="AH1122" i="2"/>
  <c r="AK1122" i="2"/>
  <c r="AG1123" i="2"/>
  <c r="AH1123" i="2"/>
  <c r="AK1123" i="2"/>
  <c r="AG1124" i="2"/>
  <c r="AH1124" i="2"/>
  <c r="AK1124" i="2"/>
  <c r="AG1125" i="2"/>
  <c r="AH1125" i="2"/>
  <c r="AK1125" i="2"/>
  <c r="AG1126" i="2"/>
  <c r="AH1126" i="2"/>
  <c r="AK1126" i="2"/>
  <c r="AG1127" i="2"/>
  <c r="AH1127" i="2"/>
  <c r="AI1128" i="2" s="1"/>
  <c r="AJ1137" i="2" s="1"/>
  <c r="AK1127" i="2"/>
  <c r="Y1143" i="2"/>
  <c r="Z1143" i="2"/>
  <c r="AA1143" i="2"/>
  <c r="AC1143" i="2"/>
  <c r="Y1144" i="2"/>
  <c r="Z1144" i="2"/>
  <c r="AA1144" i="2"/>
  <c r="AC1144" i="2"/>
  <c r="Y1145" i="2"/>
  <c r="Z1145" i="2"/>
  <c r="AA1145" i="2"/>
  <c r="AC1145" i="2"/>
  <c r="Y1146" i="2"/>
  <c r="Z1146" i="2"/>
  <c r="AA1146" i="2"/>
  <c r="AC1146" i="2"/>
  <c r="Y1147" i="2"/>
  <c r="Z1147" i="2"/>
  <c r="AA1147" i="2"/>
  <c r="AC1147" i="2"/>
  <c r="Y1148" i="2"/>
  <c r="Z1148" i="2"/>
  <c r="AA1148" i="2"/>
  <c r="AC1148" i="2"/>
  <c r="Y1149" i="2"/>
  <c r="Z1149" i="2"/>
  <c r="AA1149" i="2"/>
  <c r="AC1149" i="2"/>
  <c r="Y1150" i="2"/>
  <c r="Z1150" i="2"/>
  <c r="AA1150" i="2"/>
  <c r="AC1150" i="2"/>
  <c r="Y1151" i="2"/>
  <c r="Z1151" i="2"/>
  <c r="AA1151" i="2"/>
  <c r="AC1151" i="2"/>
  <c r="Y1152" i="2"/>
  <c r="Z1152" i="2"/>
  <c r="AA1152" i="2"/>
  <c r="AC1152" i="2"/>
  <c r="Y1153" i="2"/>
  <c r="Z1153" i="2"/>
  <c r="AA1153" i="2"/>
  <c r="AC1153" i="2"/>
  <c r="Y1154" i="2"/>
  <c r="Z1154" i="2"/>
  <c r="AA1154" i="2"/>
  <c r="AC1154" i="2"/>
  <c r="Y1155" i="2"/>
  <c r="Z1155" i="2"/>
  <c r="AA1155" i="2"/>
  <c r="AC1155" i="2"/>
  <c r="Y1156" i="2"/>
  <c r="Z1156" i="2"/>
  <c r="AA1156" i="2"/>
  <c r="AC1156" i="2"/>
  <c r="Y1157" i="2"/>
  <c r="Z1157" i="2"/>
  <c r="AA1157" i="2"/>
  <c r="AC1157" i="2"/>
  <c r="Y1158" i="2"/>
  <c r="Z1158" i="2"/>
  <c r="AA1158" i="2"/>
  <c r="AC1158" i="2"/>
  <c r="Y1159" i="2"/>
  <c r="Z1159" i="2"/>
  <c r="AA1159" i="2"/>
  <c r="AC1159" i="2"/>
  <c r="Y1160" i="2"/>
  <c r="Z1160" i="2"/>
  <c r="AA1160" i="2"/>
  <c r="AC1160" i="2"/>
  <c r="Y1161" i="2"/>
  <c r="Z1161" i="2"/>
  <c r="AA1161" i="2"/>
  <c r="AC1161" i="2"/>
  <c r="O1143" i="2"/>
  <c r="P1143" i="2"/>
  <c r="Q1143" i="2"/>
  <c r="S1143" i="2"/>
  <c r="V1143" i="2"/>
  <c r="O1144" i="2"/>
  <c r="P1144" i="2"/>
  <c r="Q1144" i="2"/>
  <c r="S1144" i="2"/>
  <c r="V1144" i="2"/>
  <c r="O1145" i="2"/>
  <c r="P1145" i="2"/>
  <c r="Q1145" i="2"/>
  <c r="S1145" i="2"/>
  <c r="V1145" i="2"/>
  <c r="O1146" i="2"/>
  <c r="P1146" i="2"/>
  <c r="Q1146" i="2"/>
  <c r="S1146" i="2"/>
  <c r="V1146" i="2"/>
  <c r="O1147" i="2"/>
  <c r="P1147" i="2"/>
  <c r="Q1147" i="2"/>
  <c r="S1147" i="2"/>
  <c r="V1147" i="2"/>
  <c r="O1148" i="2"/>
  <c r="P1148" i="2"/>
  <c r="Q1148" i="2"/>
  <c r="S1148" i="2"/>
  <c r="V1148" i="2"/>
  <c r="O1149" i="2"/>
  <c r="P1149" i="2"/>
  <c r="Q1149" i="2"/>
  <c r="S1149" i="2"/>
  <c r="V1149" i="2"/>
  <c r="O1150" i="2"/>
  <c r="P1150" i="2"/>
  <c r="Q1150" i="2"/>
  <c r="S1150" i="2"/>
  <c r="V1150" i="2"/>
  <c r="O1151" i="2"/>
  <c r="P1151" i="2"/>
  <c r="Q1151" i="2"/>
  <c r="S1151" i="2"/>
  <c r="V1151" i="2"/>
  <c r="O1152" i="2"/>
  <c r="P1152" i="2"/>
  <c r="Q1152" i="2"/>
  <c r="S1152" i="2"/>
  <c r="V1152" i="2"/>
  <c r="O1153" i="2"/>
  <c r="P1153" i="2"/>
  <c r="Q1153" i="2"/>
  <c r="S1153" i="2"/>
  <c r="V1153" i="2"/>
  <c r="O1154" i="2"/>
  <c r="P1154" i="2"/>
  <c r="Q1154" i="2"/>
  <c r="S1154" i="2"/>
  <c r="V1154" i="2"/>
  <c r="O1155" i="2"/>
  <c r="P1155" i="2"/>
  <c r="Q1155" i="2"/>
  <c r="S1155" i="2"/>
  <c r="V1155" i="2"/>
  <c r="O1156" i="2"/>
  <c r="P1156" i="2"/>
  <c r="Q1156" i="2"/>
  <c r="S1156" i="2"/>
  <c r="V1156" i="2"/>
  <c r="O1157" i="2"/>
  <c r="P1157" i="2"/>
  <c r="Q1157" i="2"/>
  <c r="S1157" i="2"/>
  <c r="V1157" i="2"/>
  <c r="O1158" i="2"/>
  <c r="P1158" i="2"/>
  <c r="Q1158" i="2"/>
  <c r="S1158" i="2"/>
  <c r="V1158" i="2"/>
  <c r="O1159" i="2"/>
  <c r="P1159" i="2"/>
  <c r="Q1159" i="2"/>
  <c r="S1159" i="2"/>
  <c r="T1160" i="2" s="1"/>
  <c r="U1177" i="2" s="1"/>
  <c r="V1159" i="2"/>
  <c r="J1144" i="2"/>
  <c r="K1144" i="2"/>
  <c r="L1144" i="2"/>
  <c r="J1145" i="2"/>
  <c r="K1145" i="2"/>
  <c r="L1145" i="2"/>
  <c r="J1146" i="2"/>
  <c r="K1146" i="2"/>
  <c r="L1146" i="2"/>
  <c r="J1147" i="2"/>
  <c r="K1147" i="2"/>
  <c r="L1147" i="2"/>
  <c r="J1148" i="2"/>
  <c r="K1148" i="2"/>
  <c r="L1148" i="2"/>
  <c r="J1149" i="2"/>
  <c r="K1149" i="2"/>
  <c r="L1149" i="2"/>
  <c r="J1150" i="2"/>
  <c r="K1150" i="2"/>
  <c r="L1150" i="2"/>
  <c r="J1151" i="2"/>
  <c r="K1151" i="2"/>
  <c r="L1151" i="2"/>
  <c r="J1152" i="2"/>
  <c r="K1152" i="2"/>
  <c r="L1152" i="2"/>
  <c r="J1153" i="2"/>
  <c r="K1153" i="2"/>
  <c r="L1153" i="2"/>
  <c r="J1154" i="2"/>
  <c r="K1154" i="2"/>
  <c r="L1154" i="2"/>
  <c r="J1155" i="2"/>
  <c r="K1155" i="2"/>
  <c r="L1155" i="2"/>
  <c r="J1156" i="2"/>
  <c r="K1156" i="2"/>
  <c r="L1156" i="2"/>
  <c r="J1157" i="2"/>
  <c r="K1157" i="2"/>
  <c r="L1157" i="2"/>
  <c r="J1158" i="2"/>
  <c r="K1158" i="2"/>
  <c r="L1158" i="2"/>
  <c r="J1159" i="2"/>
  <c r="K1159" i="2"/>
  <c r="L1159" i="2"/>
  <c r="AP1642" i="2" l="1"/>
  <c r="AD1153" i="2"/>
  <c r="AD1149" i="2"/>
  <c r="AD1145" i="2"/>
  <c r="AQ1645" i="2"/>
  <c r="AS1641" i="2"/>
  <c r="AR1642" i="2"/>
  <c r="AO1643" i="2"/>
  <c r="AP1643" i="2" s="1"/>
  <c r="AN1644" i="2"/>
  <c r="AO1439" i="2"/>
  <c r="AP1439" i="2" s="1"/>
  <c r="AN1440" i="2"/>
  <c r="AT1438" i="2"/>
  <c r="AQ1439" i="2"/>
  <c r="AS1439" i="2" s="1"/>
  <c r="AR1440" i="2"/>
  <c r="AS1438" i="2"/>
  <c r="AD1152" i="2"/>
  <c r="AP1321" i="2"/>
  <c r="AR1323" i="2"/>
  <c r="AS1323" i="2" s="1"/>
  <c r="AS1322" i="2"/>
  <c r="AO1322" i="2"/>
  <c r="AN1323" i="2"/>
  <c r="AN1324" i="2" s="1"/>
  <c r="AT1322" i="2"/>
  <c r="AD1155" i="2"/>
  <c r="AD1159" i="2"/>
  <c r="H1138" i="2"/>
  <c r="H1134" i="2"/>
  <c r="H1135" i="2"/>
  <c r="H1133" i="2"/>
  <c r="H1132" i="2"/>
  <c r="H1137" i="2"/>
  <c r="AD1161" i="2"/>
  <c r="AD1162" i="2"/>
  <c r="AE1181" i="2" s="1"/>
  <c r="H1136" i="2"/>
  <c r="H1131" i="2"/>
  <c r="AB1151" i="2"/>
  <c r="H1130" i="2"/>
  <c r="W1156" i="2"/>
  <c r="R1154" i="2"/>
  <c r="W1152" i="2"/>
  <c r="AI1125" i="2"/>
  <c r="AI1123" i="2"/>
  <c r="AB1147" i="2"/>
  <c r="AI1124" i="2"/>
  <c r="R1159" i="2"/>
  <c r="T1157" i="2"/>
  <c r="R1155" i="2"/>
  <c r="R1151" i="2"/>
  <c r="R1147" i="2"/>
  <c r="AI1121" i="2"/>
  <c r="W1158" i="2"/>
  <c r="R1157" i="2"/>
  <c r="T1148" i="2"/>
  <c r="T1145" i="2"/>
  <c r="AB1160" i="2"/>
  <c r="AB1156" i="2"/>
  <c r="R1158" i="2"/>
  <c r="R1148" i="2"/>
  <c r="R1145" i="2"/>
  <c r="AI1120" i="2"/>
  <c r="M1159" i="2"/>
  <c r="M1155" i="2"/>
  <c r="M1151" i="2"/>
  <c r="T1149" i="2"/>
  <c r="W1148" i="2"/>
  <c r="T1146" i="2"/>
  <c r="AB1144" i="2"/>
  <c r="M1147" i="2"/>
  <c r="R1156" i="2"/>
  <c r="W1154" i="2"/>
  <c r="T1152" i="2"/>
  <c r="AD1156" i="2"/>
  <c r="T1156" i="2"/>
  <c r="T1153" i="2"/>
  <c r="R1152" i="2"/>
  <c r="T1150" i="2"/>
  <c r="AB1146" i="2"/>
  <c r="AD1146" i="2"/>
  <c r="M1157" i="2"/>
  <c r="M1153" i="2"/>
  <c r="M1149" i="2"/>
  <c r="R1153" i="2"/>
  <c r="W1144" i="2"/>
  <c r="R1144" i="2"/>
  <c r="AB1159" i="2"/>
  <c r="AD1154" i="2"/>
  <c r="AB1149" i="2"/>
  <c r="AI1126" i="2"/>
  <c r="R1149" i="2"/>
  <c r="AB1152" i="2"/>
  <c r="M1158" i="2"/>
  <c r="M1154" i="2"/>
  <c r="M1150" i="2"/>
  <c r="M1146" i="2"/>
  <c r="W1149" i="2"/>
  <c r="T1147" i="2"/>
  <c r="AD1151" i="2"/>
  <c r="AI1127" i="2"/>
  <c r="AJ1136" i="2" s="1"/>
  <c r="AI1122" i="2"/>
  <c r="R1143" i="2"/>
  <c r="AD1147" i="2"/>
  <c r="M1145" i="2"/>
  <c r="R1150" i="2"/>
  <c r="T1144" i="2"/>
  <c r="AB1158" i="2"/>
  <c r="AB1143" i="2"/>
  <c r="R1146" i="2"/>
  <c r="W1145" i="2"/>
  <c r="AB1145" i="2"/>
  <c r="AB1161" i="2"/>
  <c r="AD1157" i="2"/>
  <c r="AD1158" i="2"/>
  <c r="AB1155" i="2"/>
  <c r="AD1150" i="2"/>
  <c r="AB1148" i="2"/>
  <c r="W1159" i="2"/>
  <c r="W1157" i="2"/>
  <c r="W1155" i="2"/>
  <c r="W1153" i="2"/>
  <c r="W1151" i="2"/>
  <c r="W1147" i="2"/>
  <c r="W1143" i="2"/>
  <c r="AB1157" i="2"/>
  <c r="AB1154" i="2"/>
  <c r="AD1148" i="2"/>
  <c r="M1156" i="2"/>
  <c r="M1152" i="2"/>
  <c r="M1148" i="2"/>
  <c r="M1144" i="2"/>
  <c r="T1158" i="2"/>
  <c r="T1154" i="2"/>
  <c r="AD1160" i="2"/>
  <c r="AB1153" i="2"/>
  <c r="AB1150" i="2"/>
  <c r="AD1144" i="2"/>
  <c r="T1159" i="2"/>
  <c r="U1176" i="2" s="1"/>
  <c r="T1155" i="2"/>
  <c r="T1151" i="2"/>
  <c r="W1150" i="2"/>
  <c r="W1146" i="2"/>
  <c r="AM1184" i="2"/>
  <c r="AM1185" i="2"/>
  <c r="AM1186" i="2"/>
  <c r="AM1187" i="2"/>
  <c r="AM1188" i="2"/>
  <c r="AM1189" i="2"/>
  <c r="A1108" i="2"/>
  <c r="B1126" i="3" s="1"/>
  <c r="B1108" i="2"/>
  <c r="E1108" i="2"/>
  <c r="A1109" i="2"/>
  <c r="B1127" i="3" s="1"/>
  <c r="A1127" i="3" s="1"/>
  <c r="B1109" i="2"/>
  <c r="E1109" i="2"/>
  <c r="A1110" i="2"/>
  <c r="B1128" i="3" s="1"/>
  <c r="B1110" i="2"/>
  <c r="E1110" i="2"/>
  <c r="A1111" i="2"/>
  <c r="B1129" i="3" s="1"/>
  <c r="A1129" i="3" s="1"/>
  <c r="B1111" i="2"/>
  <c r="E1111" i="2"/>
  <c r="A1112" i="2"/>
  <c r="B1130" i="3" s="1"/>
  <c r="B1112" i="2"/>
  <c r="E1112" i="2"/>
  <c r="A1113" i="2"/>
  <c r="B1131" i="3" s="1"/>
  <c r="A1131" i="3" s="1"/>
  <c r="B1113" i="2"/>
  <c r="E1113" i="2"/>
  <c r="A1114" i="2"/>
  <c r="B1132" i="3" s="1"/>
  <c r="A1132" i="3" s="1"/>
  <c r="B1114" i="2"/>
  <c r="E1114" i="2"/>
  <c r="A1115" i="2"/>
  <c r="B1133" i="3" s="1"/>
  <c r="B1115" i="2"/>
  <c r="E1115" i="2"/>
  <c r="A1116" i="2"/>
  <c r="B1134" i="3" s="1"/>
  <c r="B1116" i="2"/>
  <c r="E1116" i="2"/>
  <c r="A1117" i="2"/>
  <c r="B1135" i="3" s="1"/>
  <c r="B1117" i="2"/>
  <c r="E1117" i="2"/>
  <c r="A1118" i="2"/>
  <c r="B1136" i="3" s="1"/>
  <c r="B1118" i="2"/>
  <c r="E1118" i="2"/>
  <c r="A1119" i="2"/>
  <c r="B1137" i="3" s="1"/>
  <c r="B1119" i="2"/>
  <c r="C1120" i="2" s="1"/>
  <c r="D1129" i="2" s="1"/>
  <c r="E1119" i="2"/>
  <c r="F1120" i="2" s="1"/>
  <c r="G1129" i="2" s="1"/>
  <c r="AS1642" i="2" l="1"/>
  <c r="AR1643" i="2"/>
  <c r="AO1644" i="2"/>
  <c r="AP1644" i="2" s="1"/>
  <c r="AN1645" i="2"/>
  <c r="AT1644" i="2"/>
  <c r="AQ1646" i="2"/>
  <c r="AN1441" i="2"/>
  <c r="AO1440" i="2"/>
  <c r="AP1440" i="2" s="1"/>
  <c r="AR1441" i="2"/>
  <c r="AT1439" i="2"/>
  <c r="AQ1440" i="2"/>
  <c r="AT1324" i="2"/>
  <c r="AN1325" i="2"/>
  <c r="AO1324" i="2"/>
  <c r="AP1322" i="2"/>
  <c r="AO1323" i="2"/>
  <c r="AT1323" i="2"/>
  <c r="U1172" i="2"/>
  <c r="AE1179" i="2"/>
  <c r="U1175" i="2"/>
  <c r="AE1173" i="2"/>
  <c r="U1174" i="2"/>
  <c r="U1173" i="2"/>
  <c r="AE1172" i="2"/>
  <c r="AE1177" i="2"/>
  <c r="AE1175" i="2"/>
  <c r="AE1180" i="2"/>
  <c r="AE1174" i="2"/>
  <c r="AE1176" i="2"/>
  <c r="AE1178" i="2"/>
  <c r="AJ1135" i="2"/>
  <c r="U1161" i="2"/>
  <c r="U1164" i="2"/>
  <c r="U1167" i="2"/>
  <c r="AE1171" i="2"/>
  <c r="U1166" i="2"/>
  <c r="AE1163" i="2"/>
  <c r="U1171" i="2"/>
  <c r="AJ1131" i="2"/>
  <c r="U1169" i="2"/>
  <c r="AJ1129" i="2"/>
  <c r="AJ1133" i="2"/>
  <c r="U1168" i="2"/>
  <c r="AE1169" i="2"/>
  <c r="AE1165" i="2"/>
  <c r="U1170" i="2"/>
  <c r="U1163" i="2"/>
  <c r="U1162" i="2"/>
  <c r="AJ1130" i="2"/>
  <c r="AJ1132" i="2"/>
  <c r="AE1168" i="2"/>
  <c r="AE1167" i="2"/>
  <c r="AE1166" i="2"/>
  <c r="AE1170" i="2"/>
  <c r="U1165" i="2"/>
  <c r="AJ1134" i="2"/>
  <c r="AE1164" i="2"/>
  <c r="A1136" i="3"/>
  <c r="A1137" i="3"/>
  <c r="A1134" i="3"/>
  <c r="A1135" i="3"/>
  <c r="H1129" i="2"/>
  <c r="C1117" i="2"/>
  <c r="C1116" i="2"/>
  <c r="A1133" i="3"/>
  <c r="C1112" i="2"/>
  <c r="A1130" i="3"/>
  <c r="C1110" i="2"/>
  <c r="F1116" i="2"/>
  <c r="C1111" i="2"/>
  <c r="A1128" i="3"/>
  <c r="A1126" i="3"/>
  <c r="C1118" i="2"/>
  <c r="F1112" i="2"/>
  <c r="C1109" i="2"/>
  <c r="F1114" i="2"/>
  <c r="F1119" i="2"/>
  <c r="G1128" i="2" s="1"/>
  <c r="C1114" i="2"/>
  <c r="F1109" i="2"/>
  <c r="F1118" i="2"/>
  <c r="C1115" i="2"/>
  <c r="C1113" i="2"/>
  <c r="C1119" i="2"/>
  <c r="D1128" i="2" s="1"/>
  <c r="F1117" i="2"/>
  <c r="F1110" i="2"/>
  <c r="F1115" i="2"/>
  <c r="F1113" i="2"/>
  <c r="F1111" i="2"/>
  <c r="AG1106" i="2"/>
  <c r="AH1106" i="2"/>
  <c r="AK1106" i="2"/>
  <c r="AG1107" i="2"/>
  <c r="AH1107" i="2"/>
  <c r="AK1107" i="2"/>
  <c r="AG1108" i="2"/>
  <c r="AH1108" i="2"/>
  <c r="AK1108" i="2"/>
  <c r="AG1109" i="2"/>
  <c r="AH1109" i="2"/>
  <c r="AK1109" i="2"/>
  <c r="AG1110" i="2"/>
  <c r="AH1110" i="2"/>
  <c r="AK1110" i="2"/>
  <c r="AG1111" i="2"/>
  <c r="AH1111" i="2"/>
  <c r="AK1111" i="2"/>
  <c r="AG1112" i="2"/>
  <c r="AH1112" i="2"/>
  <c r="AK1112" i="2"/>
  <c r="AG1113" i="2"/>
  <c r="AH1113" i="2"/>
  <c r="AK1113" i="2"/>
  <c r="AG1114" i="2"/>
  <c r="AH1114" i="2"/>
  <c r="AK1114" i="2"/>
  <c r="AG1115" i="2"/>
  <c r="AH1115" i="2"/>
  <c r="AK1115" i="2"/>
  <c r="AG1116" i="2"/>
  <c r="AH1116" i="2"/>
  <c r="AK1116" i="2"/>
  <c r="AG1117" i="2"/>
  <c r="AH1117" i="2"/>
  <c r="AK1117" i="2"/>
  <c r="AG1118" i="2"/>
  <c r="AH1118" i="2"/>
  <c r="AI1119" i="2" s="1"/>
  <c r="AJ1128" i="2" s="1"/>
  <c r="AK1118" i="2"/>
  <c r="Y1138" i="2"/>
  <c r="Z1138" i="2"/>
  <c r="AA1138" i="2"/>
  <c r="AC1138" i="2"/>
  <c r="Y1139" i="2"/>
  <c r="Z1139" i="2"/>
  <c r="AA1139" i="2"/>
  <c r="AC1139" i="2"/>
  <c r="Y1140" i="2"/>
  <c r="Z1140" i="2"/>
  <c r="AA1140" i="2"/>
  <c r="AC1140" i="2"/>
  <c r="Y1141" i="2"/>
  <c r="Z1141" i="2"/>
  <c r="AA1141" i="2"/>
  <c r="AC1141" i="2"/>
  <c r="Y1142" i="2"/>
  <c r="Z1142" i="2"/>
  <c r="AA1142" i="2"/>
  <c r="AC1142" i="2"/>
  <c r="AD1143" i="2" s="1"/>
  <c r="AE1162" i="2" s="1"/>
  <c r="AO1645" i="2" l="1"/>
  <c r="AP1645" i="2" s="1"/>
  <c r="AN1646" i="2"/>
  <c r="AT1646" i="2" s="1"/>
  <c r="AT1645" i="2"/>
  <c r="AQ1647" i="2"/>
  <c r="AS1643" i="2"/>
  <c r="AR1644" i="2"/>
  <c r="AO1441" i="2"/>
  <c r="AP1441" i="2" s="1"/>
  <c r="AN1442" i="2"/>
  <c r="AT1440" i="2"/>
  <c r="AQ1441" i="2"/>
  <c r="AR1442" i="2"/>
  <c r="AS1440" i="2"/>
  <c r="AP1323" i="2"/>
  <c r="AT1325" i="2"/>
  <c r="AO1325" i="2"/>
  <c r="AO1326" i="2"/>
  <c r="AP1324" i="2"/>
  <c r="AD1140" i="2"/>
  <c r="D1124" i="2"/>
  <c r="H1128" i="2"/>
  <c r="D1127" i="2"/>
  <c r="G1125" i="2"/>
  <c r="G1120" i="2"/>
  <c r="G1126" i="2"/>
  <c r="G1127" i="2"/>
  <c r="G1123" i="2"/>
  <c r="D1125" i="2"/>
  <c r="G1122" i="2"/>
  <c r="D1126" i="2"/>
  <c r="G1124" i="2"/>
  <c r="D1122" i="2"/>
  <c r="D1123" i="2"/>
  <c r="G1121" i="2"/>
  <c r="D1120" i="2"/>
  <c r="D1121" i="2"/>
  <c r="D1119" i="2"/>
  <c r="D1118" i="2"/>
  <c r="G1118" i="2"/>
  <c r="G1119" i="2"/>
  <c r="AD1142" i="2"/>
  <c r="AE1161" i="2" s="1"/>
  <c r="AI1116" i="2"/>
  <c r="AI1112" i="2"/>
  <c r="AI1108" i="2"/>
  <c r="AI1117" i="2"/>
  <c r="AI1113" i="2"/>
  <c r="AB1142" i="2"/>
  <c r="AB1141" i="2"/>
  <c r="AB1139" i="2"/>
  <c r="AB1138" i="2"/>
  <c r="AI1114" i="2"/>
  <c r="AI1110" i="2"/>
  <c r="AI1109" i="2"/>
  <c r="AD1141" i="2"/>
  <c r="AD1139" i="2"/>
  <c r="AB1140" i="2"/>
  <c r="AI1118" i="2"/>
  <c r="AJ1127" i="2" s="1"/>
  <c r="AI1115" i="2"/>
  <c r="AI1111" i="2"/>
  <c r="AI1107" i="2"/>
  <c r="AV945" i="2"/>
  <c r="AW945" i="2"/>
  <c r="AV946" i="2"/>
  <c r="AW946" i="2"/>
  <c r="AV947" i="2"/>
  <c r="AW947" i="2"/>
  <c r="AV948" i="2"/>
  <c r="AW948" i="2"/>
  <c r="AV949" i="2"/>
  <c r="AW949" i="2"/>
  <c r="AV950" i="2"/>
  <c r="AW950" i="2"/>
  <c r="AV951" i="2"/>
  <c r="AW951" i="2"/>
  <c r="AV952" i="2"/>
  <c r="AW952" i="2"/>
  <c r="AV953" i="2"/>
  <c r="AW953" i="2"/>
  <c r="AV954" i="2"/>
  <c r="AW954" i="2"/>
  <c r="AV955" i="2"/>
  <c r="AW955" i="2"/>
  <c r="AV956" i="2"/>
  <c r="AW956" i="2"/>
  <c r="AV957" i="2"/>
  <c r="AW957" i="2"/>
  <c r="AV958" i="2"/>
  <c r="AW958" i="2"/>
  <c r="AV959" i="2"/>
  <c r="AW959" i="2"/>
  <c r="AV960" i="2"/>
  <c r="AW960" i="2"/>
  <c r="AV961" i="2"/>
  <c r="AW961" i="2"/>
  <c r="AV962" i="2"/>
  <c r="AW962" i="2"/>
  <c r="AV963" i="2"/>
  <c r="AW963" i="2"/>
  <c r="AV964" i="2"/>
  <c r="AW964" i="2"/>
  <c r="AV965" i="2"/>
  <c r="AW965" i="2"/>
  <c r="AV966" i="2"/>
  <c r="AW966" i="2"/>
  <c r="AV967" i="2"/>
  <c r="AW967" i="2"/>
  <c r="AX971" i="2" s="1"/>
  <c r="AM1174" i="2"/>
  <c r="AM1175" i="2"/>
  <c r="AM1176" i="2"/>
  <c r="AM1177" i="2"/>
  <c r="AM1178" i="2"/>
  <c r="AM1179" i="2"/>
  <c r="AM1180" i="2"/>
  <c r="AM1181" i="2"/>
  <c r="AM1182" i="2"/>
  <c r="AM1183" i="2"/>
  <c r="O1131" i="2"/>
  <c r="P1131" i="2"/>
  <c r="Q1131" i="2"/>
  <c r="S1131" i="2"/>
  <c r="V1131" i="2"/>
  <c r="O1132" i="2"/>
  <c r="P1132" i="2"/>
  <c r="Q1132" i="2"/>
  <c r="S1132" i="2"/>
  <c r="V1132" i="2"/>
  <c r="O1133" i="2"/>
  <c r="P1133" i="2"/>
  <c r="Q1133" i="2"/>
  <c r="S1133" i="2"/>
  <c r="V1133" i="2"/>
  <c r="O1134" i="2"/>
  <c r="P1134" i="2"/>
  <c r="Q1134" i="2"/>
  <c r="S1134" i="2"/>
  <c r="V1134" i="2"/>
  <c r="O1135" i="2"/>
  <c r="P1135" i="2"/>
  <c r="Q1135" i="2"/>
  <c r="S1135" i="2"/>
  <c r="V1135" i="2"/>
  <c r="O1136" i="2"/>
  <c r="P1136" i="2"/>
  <c r="Q1136" i="2"/>
  <c r="S1136" i="2"/>
  <c r="V1136" i="2"/>
  <c r="O1137" i="2"/>
  <c r="P1137" i="2"/>
  <c r="Q1137" i="2"/>
  <c r="S1137" i="2"/>
  <c r="V1137" i="2"/>
  <c r="O1138" i="2"/>
  <c r="P1138" i="2"/>
  <c r="Q1138" i="2"/>
  <c r="S1138" i="2"/>
  <c r="V1138" i="2"/>
  <c r="O1139" i="2"/>
  <c r="P1139" i="2"/>
  <c r="Q1139" i="2"/>
  <c r="S1139" i="2"/>
  <c r="V1139" i="2"/>
  <c r="O1140" i="2"/>
  <c r="P1140" i="2"/>
  <c r="Q1140" i="2"/>
  <c r="S1140" i="2"/>
  <c r="V1140" i="2"/>
  <c r="O1141" i="2"/>
  <c r="P1141" i="2"/>
  <c r="Q1141" i="2"/>
  <c r="S1141" i="2"/>
  <c r="V1141" i="2"/>
  <c r="O1142" i="2"/>
  <c r="P1142" i="2"/>
  <c r="Q1142" i="2"/>
  <c r="S1142" i="2"/>
  <c r="T1143" i="2" s="1"/>
  <c r="U1160" i="2" s="1"/>
  <c r="V1142" i="2"/>
  <c r="A1100" i="2"/>
  <c r="B1118" i="3" s="1"/>
  <c r="B1100" i="2"/>
  <c r="E1100" i="2"/>
  <c r="A1101" i="2"/>
  <c r="B1119" i="3" s="1"/>
  <c r="B1101" i="2"/>
  <c r="E1101" i="2"/>
  <c r="A1102" i="2"/>
  <c r="B1120" i="3" s="1"/>
  <c r="B1102" i="2"/>
  <c r="E1102" i="2"/>
  <c r="A1103" i="2"/>
  <c r="B1121" i="3" s="1"/>
  <c r="B1103" i="2"/>
  <c r="E1103" i="2"/>
  <c r="A1104" i="2"/>
  <c r="B1122" i="3" s="1"/>
  <c r="B1104" i="2"/>
  <c r="E1104" i="2"/>
  <c r="A1105" i="2"/>
  <c r="B1123" i="3" s="1"/>
  <c r="B1105" i="2"/>
  <c r="E1105" i="2"/>
  <c r="A1106" i="2"/>
  <c r="B1124" i="3" s="1"/>
  <c r="B1106" i="2"/>
  <c r="E1106" i="2"/>
  <c r="A1107" i="2"/>
  <c r="B1125" i="3" s="1"/>
  <c r="B1107" i="2"/>
  <c r="C1108" i="2" s="1"/>
  <c r="D1117" i="2" s="1"/>
  <c r="E1107" i="2"/>
  <c r="F1108" i="2" s="1"/>
  <c r="G1117" i="2" s="1"/>
  <c r="AS1644" i="2" l="1"/>
  <c r="AR1645" i="2"/>
  <c r="AQ1648" i="2"/>
  <c r="AN1647" i="2"/>
  <c r="AT1647" i="2" s="1"/>
  <c r="AO1646" i="2"/>
  <c r="AP1646" i="2" s="1"/>
  <c r="AO1442" i="2"/>
  <c r="AP1442" i="2" s="1"/>
  <c r="AN1443" i="2"/>
  <c r="AR1443" i="2"/>
  <c r="AT1441" i="2"/>
  <c r="AQ1442" i="2"/>
  <c r="AS1441" i="2"/>
  <c r="AP1342" i="2"/>
  <c r="AP1343" i="2"/>
  <c r="AP1340" i="2"/>
  <c r="AP1345" i="2"/>
  <c r="AP1326" i="2"/>
  <c r="AP1327" i="2"/>
  <c r="AP1328" i="2"/>
  <c r="AP1329" i="2"/>
  <c r="AP1330" i="2"/>
  <c r="AP1331" i="2"/>
  <c r="AP1332" i="2"/>
  <c r="AP1335" i="2"/>
  <c r="AP1334" i="2"/>
  <c r="AP1336" i="2"/>
  <c r="AP1333" i="2"/>
  <c r="AP1338" i="2"/>
  <c r="AP1344" i="2"/>
  <c r="AP1325" i="2"/>
  <c r="AP1339" i="2"/>
  <c r="AP1337" i="2"/>
  <c r="AP1341" i="2"/>
  <c r="H1127" i="2"/>
  <c r="H1124" i="2"/>
  <c r="AX970" i="2"/>
  <c r="AX969" i="2"/>
  <c r="AX968" i="2"/>
  <c r="H1125" i="2"/>
  <c r="H1121" i="2"/>
  <c r="AJ1124" i="2"/>
  <c r="AE1160" i="2"/>
  <c r="H1123" i="2"/>
  <c r="H1119" i="2"/>
  <c r="H1122" i="2"/>
  <c r="H1126" i="2"/>
  <c r="H1120" i="2"/>
  <c r="AJ1125" i="2"/>
  <c r="AJ1126" i="2"/>
  <c r="AJ1120" i="2"/>
  <c r="AE1158" i="2"/>
  <c r="H1118" i="2"/>
  <c r="AJ1119" i="2"/>
  <c r="AJ1123" i="2"/>
  <c r="AJ1121" i="2"/>
  <c r="AJ1122" i="2"/>
  <c r="AE1159" i="2"/>
  <c r="AJ1116" i="2"/>
  <c r="AJ1118" i="2"/>
  <c r="AJ1117" i="2"/>
  <c r="H1117" i="2"/>
  <c r="A1125" i="3"/>
  <c r="R1135" i="2"/>
  <c r="T1134" i="2"/>
  <c r="W1133" i="2"/>
  <c r="A1124" i="3"/>
  <c r="R1142" i="2"/>
  <c r="W1140" i="2"/>
  <c r="R1134" i="2"/>
  <c r="A1123" i="3"/>
  <c r="C1106" i="2"/>
  <c r="F1103" i="2"/>
  <c r="C1103" i="2"/>
  <c r="F1104" i="2"/>
  <c r="A1121" i="3"/>
  <c r="A1119" i="3"/>
  <c r="A1122" i="3"/>
  <c r="A1120" i="3"/>
  <c r="T1140" i="2"/>
  <c r="W1138" i="2"/>
  <c r="F1105" i="2"/>
  <c r="F1106" i="2"/>
  <c r="A1118" i="3"/>
  <c r="C1102" i="2"/>
  <c r="C1104" i="2"/>
  <c r="F1101" i="2"/>
  <c r="W1141" i="2"/>
  <c r="F1107" i="2"/>
  <c r="G1116" i="2" s="1"/>
  <c r="C1107" i="2"/>
  <c r="D1116" i="2" s="1"/>
  <c r="F1102" i="2"/>
  <c r="T1137" i="2"/>
  <c r="T1136" i="2"/>
  <c r="W1135" i="2"/>
  <c r="T1132" i="2"/>
  <c r="W1131" i="2"/>
  <c r="R1139" i="2"/>
  <c r="AX960" i="2"/>
  <c r="AX956" i="2"/>
  <c r="W1136" i="2"/>
  <c r="R1132" i="2"/>
  <c r="T1142" i="2"/>
  <c r="U1159" i="2" s="1"/>
  <c r="R1138" i="2"/>
  <c r="T1141" i="2"/>
  <c r="W1139" i="2"/>
  <c r="T1133" i="2"/>
  <c r="W1132" i="2"/>
  <c r="R1131" i="2"/>
  <c r="C1105" i="2"/>
  <c r="W1137" i="2"/>
  <c r="AX955" i="2"/>
  <c r="AX952" i="2"/>
  <c r="C1101" i="2"/>
  <c r="R1133" i="2"/>
  <c r="AX964" i="2"/>
  <c r="AX967" i="2"/>
  <c r="R1137" i="2"/>
  <c r="R1136" i="2"/>
  <c r="AX963" i="2"/>
  <c r="R1141" i="2"/>
  <c r="R1140" i="2"/>
  <c r="T1138" i="2"/>
  <c r="AX959" i="2"/>
  <c r="AX961" i="2"/>
  <c r="AX957" i="2"/>
  <c r="AX949" i="2"/>
  <c r="AX966" i="2"/>
  <c r="AX962" i="2"/>
  <c r="AX958" i="2"/>
  <c r="AX954" i="2"/>
  <c r="AX950" i="2"/>
  <c r="AX965" i="2"/>
  <c r="AX953" i="2"/>
  <c r="AX951" i="2"/>
  <c r="W1134" i="2"/>
  <c r="T1139" i="2"/>
  <c r="T1135" i="2"/>
  <c r="W1142" i="2"/>
  <c r="AV938" i="2"/>
  <c r="AW938" i="2"/>
  <c r="AV939" i="2"/>
  <c r="AW939" i="2"/>
  <c r="AV940" i="2"/>
  <c r="AW940" i="2"/>
  <c r="AV941" i="2"/>
  <c r="AW941" i="2"/>
  <c r="AV942" i="2"/>
  <c r="AW942" i="2"/>
  <c r="AV943" i="2"/>
  <c r="AW943" i="2"/>
  <c r="AV944" i="2"/>
  <c r="AW944" i="2"/>
  <c r="AX948" i="2" s="1"/>
  <c r="AM1168" i="2"/>
  <c r="AM1169" i="2"/>
  <c r="AM1170" i="2"/>
  <c r="AM1171" i="2"/>
  <c r="AM1172" i="2"/>
  <c r="AM1173" i="2"/>
  <c r="AG1089" i="2"/>
  <c r="AH1089" i="2"/>
  <c r="AK1089" i="2"/>
  <c r="AG1090" i="2"/>
  <c r="AH1090" i="2"/>
  <c r="AK1090" i="2"/>
  <c r="AG1091" i="2"/>
  <c r="AH1091" i="2"/>
  <c r="AK1091" i="2"/>
  <c r="AG1092" i="2"/>
  <c r="AH1092" i="2"/>
  <c r="AK1092" i="2"/>
  <c r="AG1093" i="2"/>
  <c r="AH1093" i="2"/>
  <c r="AK1093" i="2"/>
  <c r="AG1094" i="2"/>
  <c r="AH1094" i="2"/>
  <c r="AK1094" i="2"/>
  <c r="AG1095" i="2"/>
  <c r="AH1095" i="2"/>
  <c r="AK1095" i="2"/>
  <c r="AG1096" i="2"/>
  <c r="AH1096" i="2"/>
  <c r="AK1096" i="2"/>
  <c r="AG1097" i="2"/>
  <c r="AH1097" i="2"/>
  <c r="AK1097" i="2"/>
  <c r="AG1098" i="2"/>
  <c r="AH1098" i="2"/>
  <c r="AK1098" i="2"/>
  <c r="AG1099" i="2"/>
  <c r="AH1099" i="2"/>
  <c r="AK1099" i="2"/>
  <c r="AG1100" i="2"/>
  <c r="AH1100" i="2"/>
  <c r="AK1100" i="2"/>
  <c r="AG1101" i="2"/>
  <c r="AH1101" i="2"/>
  <c r="AK1101" i="2"/>
  <c r="AG1102" i="2"/>
  <c r="AH1102" i="2"/>
  <c r="AK1102" i="2"/>
  <c r="AG1103" i="2"/>
  <c r="AH1103" i="2"/>
  <c r="AK1103" i="2"/>
  <c r="AG1104" i="2"/>
  <c r="AH1104" i="2"/>
  <c r="AK1104" i="2"/>
  <c r="AG1105" i="2"/>
  <c r="AH1105" i="2"/>
  <c r="AI1106" i="2" s="1"/>
  <c r="AJ1115" i="2" s="1"/>
  <c r="AK1105" i="2"/>
  <c r="Y1125" i="2"/>
  <c r="Z1125" i="2"/>
  <c r="AA1125" i="2"/>
  <c r="AC1125" i="2"/>
  <c r="Y1126" i="2"/>
  <c r="Z1126" i="2"/>
  <c r="AA1126" i="2"/>
  <c r="AC1126" i="2"/>
  <c r="Y1127" i="2"/>
  <c r="Z1127" i="2"/>
  <c r="AA1127" i="2"/>
  <c r="AC1127" i="2"/>
  <c r="Y1128" i="2"/>
  <c r="Z1128" i="2"/>
  <c r="AA1128" i="2"/>
  <c r="AC1128" i="2"/>
  <c r="Y1129" i="2"/>
  <c r="Z1129" i="2"/>
  <c r="AA1129" i="2"/>
  <c r="AC1129" i="2"/>
  <c r="Y1130" i="2"/>
  <c r="Z1130" i="2"/>
  <c r="AA1130" i="2"/>
  <c r="AC1130" i="2"/>
  <c r="Y1131" i="2"/>
  <c r="Z1131" i="2"/>
  <c r="AA1131" i="2"/>
  <c r="AC1131" i="2"/>
  <c r="Y1132" i="2"/>
  <c r="Z1132" i="2"/>
  <c r="AA1132" i="2"/>
  <c r="AC1132" i="2"/>
  <c r="Y1133" i="2"/>
  <c r="Z1133" i="2"/>
  <c r="AA1133" i="2"/>
  <c r="AC1133" i="2"/>
  <c r="Y1134" i="2"/>
  <c r="Z1134" i="2"/>
  <c r="AA1134" i="2"/>
  <c r="AC1134" i="2"/>
  <c r="Y1135" i="2"/>
  <c r="Z1135" i="2"/>
  <c r="AA1135" i="2"/>
  <c r="AC1135" i="2"/>
  <c r="Y1136" i="2"/>
  <c r="Z1136" i="2"/>
  <c r="AA1136" i="2"/>
  <c r="AC1136" i="2"/>
  <c r="Y1137" i="2"/>
  <c r="Z1137" i="2"/>
  <c r="AA1137" i="2"/>
  <c r="AC1137" i="2"/>
  <c r="AD1138" i="2" s="1"/>
  <c r="AE1157" i="2" s="1"/>
  <c r="O1117" i="2"/>
  <c r="P1117" i="2"/>
  <c r="Q1117" i="2"/>
  <c r="S1117" i="2"/>
  <c r="V1117" i="2"/>
  <c r="O1118" i="2"/>
  <c r="P1118" i="2"/>
  <c r="Q1118" i="2"/>
  <c r="S1118" i="2"/>
  <c r="V1118" i="2"/>
  <c r="O1119" i="2"/>
  <c r="P1119" i="2"/>
  <c r="Q1119" i="2"/>
  <c r="S1119" i="2"/>
  <c r="V1119" i="2"/>
  <c r="O1120" i="2"/>
  <c r="P1120" i="2"/>
  <c r="Q1120" i="2"/>
  <c r="S1120" i="2"/>
  <c r="V1120" i="2"/>
  <c r="O1121" i="2"/>
  <c r="P1121" i="2"/>
  <c r="Q1121" i="2"/>
  <c r="S1121" i="2"/>
  <c r="V1121" i="2"/>
  <c r="O1122" i="2"/>
  <c r="P1122" i="2"/>
  <c r="Q1122" i="2"/>
  <c r="S1122" i="2"/>
  <c r="V1122" i="2"/>
  <c r="O1123" i="2"/>
  <c r="P1123" i="2"/>
  <c r="Q1123" i="2"/>
  <c r="S1123" i="2"/>
  <c r="V1123" i="2"/>
  <c r="O1124" i="2"/>
  <c r="P1124" i="2"/>
  <c r="Q1124" i="2"/>
  <c r="S1124" i="2"/>
  <c r="V1124" i="2"/>
  <c r="O1125" i="2"/>
  <c r="P1125" i="2"/>
  <c r="Q1125" i="2"/>
  <c r="S1125" i="2"/>
  <c r="V1125" i="2"/>
  <c r="O1126" i="2"/>
  <c r="P1126" i="2"/>
  <c r="Q1126" i="2"/>
  <c r="S1126" i="2"/>
  <c r="V1126" i="2"/>
  <c r="O1127" i="2"/>
  <c r="P1127" i="2"/>
  <c r="Q1127" i="2"/>
  <c r="S1127" i="2"/>
  <c r="V1127" i="2"/>
  <c r="O1128" i="2"/>
  <c r="P1128" i="2"/>
  <c r="Q1128" i="2"/>
  <c r="S1128" i="2"/>
  <c r="V1128" i="2"/>
  <c r="O1129" i="2"/>
  <c r="P1129" i="2"/>
  <c r="Q1129" i="2"/>
  <c r="S1129" i="2"/>
  <c r="V1129" i="2"/>
  <c r="O1130" i="2"/>
  <c r="P1130" i="2"/>
  <c r="Q1130" i="2"/>
  <c r="S1130" i="2"/>
  <c r="V1130" i="2"/>
  <c r="J1123" i="2"/>
  <c r="K1123" i="2"/>
  <c r="L1123" i="2"/>
  <c r="J1124" i="2"/>
  <c r="K1124" i="2"/>
  <c r="L1124" i="2"/>
  <c r="J1125" i="2"/>
  <c r="K1125" i="2"/>
  <c r="L1125" i="2"/>
  <c r="J1126" i="2"/>
  <c r="K1126" i="2"/>
  <c r="L1126" i="2"/>
  <c r="J1127" i="2"/>
  <c r="K1127" i="2"/>
  <c r="L1127" i="2"/>
  <c r="J1128" i="2"/>
  <c r="K1128" i="2"/>
  <c r="L1128" i="2"/>
  <c r="J1129" i="2"/>
  <c r="K1129" i="2"/>
  <c r="L1129" i="2"/>
  <c r="J1130" i="2"/>
  <c r="K1130" i="2"/>
  <c r="L1130" i="2"/>
  <c r="J1131" i="2"/>
  <c r="K1131" i="2"/>
  <c r="L1131" i="2"/>
  <c r="J1132" i="2"/>
  <c r="K1132" i="2"/>
  <c r="L1132" i="2"/>
  <c r="J1133" i="2"/>
  <c r="K1133" i="2"/>
  <c r="L1133" i="2"/>
  <c r="J1134" i="2"/>
  <c r="K1134" i="2"/>
  <c r="L1134" i="2"/>
  <c r="J1135" i="2"/>
  <c r="K1135" i="2"/>
  <c r="L1135" i="2"/>
  <c r="J1136" i="2"/>
  <c r="K1136" i="2"/>
  <c r="L1136" i="2"/>
  <c r="J1137" i="2"/>
  <c r="K1137" i="2"/>
  <c r="L1137" i="2"/>
  <c r="J1138" i="2"/>
  <c r="K1138" i="2"/>
  <c r="L1138" i="2"/>
  <c r="J1139" i="2"/>
  <c r="K1139" i="2"/>
  <c r="L1139" i="2"/>
  <c r="J1140" i="2"/>
  <c r="K1140" i="2"/>
  <c r="L1140" i="2"/>
  <c r="J1141" i="2"/>
  <c r="K1141" i="2"/>
  <c r="L1141" i="2"/>
  <c r="J1142" i="2"/>
  <c r="K1142" i="2"/>
  <c r="L1142" i="2"/>
  <c r="J1143" i="2"/>
  <c r="K1143" i="2"/>
  <c r="L1143" i="2"/>
  <c r="A1088" i="2"/>
  <c r="B1106" i="3" s="1"/>
  <c r="B1088" i="2"/>
  <c r="E1088" i="2"/>
  <c r="A1089" i="2"/>
  <c r="B1107" i="3" s="1"/>
  <c r="B1089" i="2"/>
  <c r="E1089" i="2"/>
  <c r="A1090" i="2"/>
  <c r="B1108" i="3" s="1"/>
  <c r="A1108" i="3" s="1"/>
  <c r="B1090" i="2"/>
  <c r="E1090" i="2"/>
  <c r="A1091" i="2"/>
  <c r="B1109" i="3" s="1"/>
  <c r="A1109" i="3" s="1"/>
  <c r="B1091" i="2"/>
  <c r="E1091" i="2"/>
  <c r="A1092" i="2"/>
  <c r="B1110" i="3" s="1"/>
  <c r="B1092" i="2"/>
  <c r="E1092" i="2"/>
  <c r="A1093" i="2"/>
  <c r="B1111" i="3" s="1"/>
  <c r="A1111" i="3" s="1"/>
  <c r="B1093" i="2"/>
  <c r="E1093" i="2"/>
  <c r="A1094" i="2"/>
  <c r="B1112" i="3" s="1"/>
  <c r="B1094" i="2"/>
  <c r="E1094" i="2"/>
  <c r="A1095" i="2"/>
  <c r="B1113" i="3" s="1"/>
  <c r="B1095" i="2"/>
  <c r="E1095" i="2"/>
  <c r="A1096" i="2"/>
  <c r="B1114" i="3" s="1"/>
  <c r="B1096" i="2"/>
  <c r="E1096" i="2"/>
  <c r="A1097" i="2"/>
  <c r="B1115" i="3" s="1"/>
  <c r="B1097" i="2"/>
  <c r="E1097" i="2"/>
  <c r="A1098" i="2"/>
  <c r="B1116" i="3" s="1"/>
  <c r="B1098" i="2"/>
  <c r="E1098" i="2"/>
  <c r="A1099" i="2"/>
  <c r="B1117" i="3" s="1"/>
  <c r="B1099" i="2"/>
  <c r="C1100" i="2" s="1"/>
  <c r="E1099" i="2"/>
  <c r="AD1131" i="2" l="1"/>
  <c r="AQ1649" i="2"/>
  <c r="AS1645" i="2"/>
  <c r="AR1646" i="2"/>
  <c r="AO1647" i="2"/>
  <c r="AP1647" i="2" s="1"/>
  <c r="AN1648" i="2"/>
  <c r="AO1443" i="2"/>
  <c r="AP1443" i="2" s="1"/>
  <c r="AN1444" i="2"/>
  <c r="AT1442" i="2"/>
  <c r="AQ1443" i="2"/>
  <c r="AS1443" i="2" s="1"/>
  <c r="AR1444" i="2"/>
  <c r="AS1442" i="2"/>
  <c r="AD1134" i="2"/>
  <c r="AD1128" i="2"/>
  <c r="AD1135" i="2"/>
  <c r="U1149" i="2"/>
  <c r="U1155" i="2"/>
  <c r="U1152" i="2"/>
  <c r="U1150" i="2"/>
  <c r="U1153" i="2"/>
  <c r="U1151" i="2"/>
  <c r="U1156" i="2"/>
  <c r="U1158" i="2"/>
  <c r="U1154" i="2"/>
  <c r="U1157" i="2"/>
  <c r="D1115" i="2"/>
  <c r="G1111" i="2"/>
  <c r="G1115" i="2"/>
  <c r="G1110" i="2"/>
  <c r="G1113" i="2"/>
  <c r="D1113" i="2"/>
  <c r="G1114" i="2"/>
  <c r="D1112" i="2"/>
  <c r="D1109" i="2"/>
  <c r="D1110" i="2"/>
  <c r="D1114" i="2"/>
  <c r="H1116" i="2"/>
  <c r="D1111" i="2"/>
  <c r="G1112" i="2"/>
  <c r="AI1101" i="2"/>
  <c r="AI1103" i="2"/>
  <c r="AI1095" i="2"/>
  <c r="M1140" i="2"/>
  <c r="M1136" i="2"/>
  <c r="AD1136" i="2"/>
  <c r="AI1094" i="2"/>
  <c r="M1132" i="2"/>
  <c r="AX947" i="2"/>
  <c r="A1117" i="3"/>
  <c r="C1098" i="2"/>
  <c r="W1129" i="2"/>
  <c r="AI1102" i="2"/>
  <c r="A1116" i="3"/>
  <c r="F1098" i="2"/>
  <c r="C1097" i="2"/>
  <c r="A1114" i="3"/>
  <c r="AB1129" i="2"/>
  <c r="A1115" i="3"/>
  <c r="AX946" i="2"/>
  <c r="T1130" i="2"/>
  <c r="T1131" i="2"/>
  <c r="U1148" i="2" s="1"/>
  <c r="F1092" i="2"/>
  <c r="F1099" i="2"/>
  <c r="F1100" i="2"/>
  <c r="G1109" i="2" s="1"/>
  <c r="C1096" i="2"/>
  <c r="T1128" i="2"/>
  <c r="AD1129" i="2"/>
  <c r="AB1126" i="2"/>
  <c r="AX945" i="2"/>
  <c r="A1113" i="3"/>
  <c r="W1123" i="2"/>
  <c r="F1095" i="2"/>
  <c r="W1126" i="2"/>
  <c r="R1120" i="2"/>
  <c r="AI1098" i="2"/>
  <c r="F1094" i="2"/>
  <c r="R1125" i="2"/>
  <c r="W1119" i="2"/>
  <c r="M1128" i="2"/>
  <c r="T1126" i="2"/>
  <c r="M1143" i="2"/>
  <c r="M1139" i="2"/>
  <c r="M1135" i="2"/>
  <c r="M1131" i="2"/>
  <c r="M1127" i="2"/>
  <c r="M1123" i="2"/>
  <c r="R1129" i="2"/>
  <c r="AB1134" i="2"/>
  <c r="AB1133" i="2"/>
  <c r="AD1127" i="2"/>
  <c r="W1130" i="2"/>
  <c r="F1096" i="2"/>
  <c r="M1141" i="2"/>
  <c r="M1137" i="2"/>
  <c r="M1133" i="2"/>
  <c r="M1129" i="2"/>
  <c r="M1125" i="2"/>
  <c r="W1125" i="2"/>
  <c r="T1122" i="2"/>
  <c r="W1121" i="2"/>
  <c r="AB1128" i="2"/>
  <c r="C1092" i="2"/>
  <c r="F1091" i="2"/>
  <c r="C1090" i="2"/>
  <c r="M1124" i="2"/>
  <c r="T1123" i="2"/>
  <c r="T1120" i="2"/>
  <c r="T1118" i="2"/>
  <c r="W1117" i="2"/>
  <c r="A1110" i="3"/>
  <c r="A1112" i="3"/>
  <c r="C1091" i="2"/>
  <c r="R1127" i="2"/>
  <c r="R1124" i="2"/>
  <c r="AI1105" i="2"/>
  <c r="AJ1114" i="2" s="1"/>
  <c r="AI1099" i="2"/>
  <c r="C1093" i="2"/>
  <c r="F1089" i="2"/>
  <c r="T1127" i="2"/>
  <c r="AB1131" i="2"/>
  <c r="AB1130" i="2"/>
  <c r="AI1091" i="2"/>
  <c r="C1094" i="2"/>
  <c r="C1089" i="2"/>
  <c r="M1142" i="2"/>
  <c r="M1138" i="2"/>
  <c r="M1134" i="2"/>
  <c r="M1130" i="2"/>
  <c r="R1130" i="2"/>
  <c r="W1128" i="2"/>
  <c r="R1128" i="2"/>
  <c r="W1127" i="2"/>
  <c r="AB1137" i="2"/>
  <c r="AD1133" i="2"/>
  <c r="AI1097" i="2"/>
  <c r="AI1092" i="2"/>
  <c r="R1121" i="2"/>
  <c r="AB1125" i="2"/>
  <c r="AI1090" i="2"/>
  <c r="AI1093" i="2"/>
  <c r="M1126" i="2"/>
  <c r="T1124" i="2"/>
  <c r="AD1132" i="2"/>
  <c r="W1122" i="2"/>
  <c r="AD1137" i="2"/>
  <c r="AE1156" i="2" s="1"/>
  <c r="AB1127" i="2"/>
  <c r="AI1100" i="2"/>
  <c r="C1095" i="2"/>
  <c r="F1093" i="2"/>
  <c r="W1120" i="2"/>
  <c r="F1090" i="2"/>
  <c r="C1099" i="2"/>
  <c r="D1108" i="2" s="1"/>
  <c r="F1097" i="2"/>
  <c r="R1122" i="2"/>
  <c r="AB1136" i="2"/>
  <c r="AD1130" i="2"/>
  <c r="R1126" i="2"/>
  <c r="W1124" i="2"/>
  <c r="R1123" i="2"/>
  <c r="T1119" i="2"/>
  <c r="W1118" i="2"/>
  <c r="R1117" i="2"/>
  <c r="AB1135" i="2"/>
  <c r="AB1132" i="2"/>
  <c r="AD1126" i="2"/>
  <c r="AI1104" i="2"/>
  <c r="AI1096" i="2"/>
  <c r="A1106" i="3"/>
  <c r="R1119" i="2"/>
  <c r="R1118" i="2"/>
  <c r="A1107" i="3"/>
  <c r="AX942" i="2"/>
  <c r="AX943" i="2"/>
  <c r="AX944" i="2"/>
  <c r="T1129" i="2"/>
  <c r="T1125" i="2"/>
  <c r="T1121" i="2"/>
  <c r="AS1646" i="2" l="1"/>
  <c r="AR1647" i="2"/>
  <c r="AO1648" i="2"/>
  <c r="AP1648" i="2" s="1"/>
  <c r="AN1649" i="2"/>
  <c r="AT1648" i="2"/>
  <c r="AQ1650" i="2"/>
  <c r="AO1444" i="2"/>
  <c r="AP1444" i="2" s="1"/>
  <c r="AN1445" i="2"/>
  <c r="AR1445" i="2"/>
  <c r="AT1443" i="2"/>
  <c r="AQ1444" i="2"/>
  <c r="H1114" i="2"/>
  <c r="AE1154" i="2"/>
  <c r="AE1150" i="2"/>
  <c r="AE1152" i="2"/>
  <c r="U1145" i="2"/>
  <c r="AE1146" i="2"/>
  <c r="AE1145" i="2"/>
  <c r="AE1155" i="2"/>
  <c r="AE1147" i="2"/>
  <c r="AE1149" i="2"/>
  <c r="U1143" i="2"/>
  <c r="U1147" i="2"/>
  <c r="U1146" i="2"/>
  <c r="AE1151" i="2"/>
  <c r="U1144" i="2"/>
  <c r="AE1148" i="2"/>
  <c r="AE1153" i="2"/>
  <c r="H1115" i="2"/>
  <c r="H1111" i="2"/>
  <c r="H1113" i="2"/>
  <c r="G1108" i="2"/>
  <c r="H1108" i="2" s="1"/>
  <c r="H1112" i="2"/>
  <c r="H1109" i="2"/>
  <c r="H1110" i="2"/>
  <c r="AJ1113" i="2"/>
  <c r="AJ1109" i="2"/>
  <c r="AJ1106" i="2"/>
  <c r="AJ1107" i="2"/>
  <c r="AJ1112" i="2"/>
  <c r="AJ1108" i="2"/>
  <c r="AJ1111" i="2"/>
  <c r="AJ1110" i="2"/>
  <c r="D1106" i="2"/>
  <c r="AJ1105" i="2"/>
  <c r="G1107" i="2"/>
  <c r="D1103" i="2"/>
  <c r="G1100" i="2"/>
  <c r="U1137" i="2"/>
  <c r="U1141" i="2"/>
  <c r="U1140" i="2"/>
  <c r="D1101" i="2"/>
  <c r="D1107" i="2"/>
  <c r="U1139" i="2"/>
  <c r="U1138" i="2"/>
  <c r="G1106" i="2"/>
  <c r="G1102" i="2"/>
  <c r="D1102" i="2"/>
  <c r="D1105" i="2"/>
  <c r="G1101" i="2"/>
  <c r="U1142" i="2"/>
  <c r="U1136" i="2"/>
  <c r="D1104" i="2"/>
  <c r="D1100" i="2"/>
  <c r="H1100" i="2" s="1"/>
  <c r="U1135" i="2"/>
  <c r="G1105" i="2"/>
  <c r="G1103" i="2"/>
  <c r="G1104" i="2"/>
  <c r="AJ1100" i="2"/>
  <c r="AJ1104" i="2"/>
  <c r="AJ1102" i="2"/>
  <c r="AJ1103" i="2"/>
  <c r="AJ1099" i="2"/>
  <c r="D1098" i="2"/>
  <c r="D1099" i="2"/>
  <c r="G1099" i="2"/>
  <c r="AJ1101" i="2"/>
  <c r="G1098" i="2"/>
  <c r="AM1160" i="2"/>
  <c r="AM1161" i="2"/>
  <c r="AM1162" i="2"/>
  <c r="AM1163" i="2"/>
  <c r="AM1164" i="2"/>
  <c r="AM1165" i="2"/>
  <c r="AM1166" i="2"/>
  <c r="AM1167" i="2"/>
  <c r="J1115" i="2"/>
  <c r="K1115" i="2"/>
  <c r="L1115" i="2"/>
  <c r="J1116" i="2"/>
  <c r="K1116" i="2"/>
  <c r="L1116" i="2"/>
  <c r="J1117" i="2"/>
  <c r="K1117" i="2"/>
  <c r="L1117" i="2"/>
  <c r="J1118" i="2"/>
  <c r="K1118" i="2"/>
  <c r="L1118" i="2"/>
  <c r="J1119" i="2"/>
  <c r="K1119" i="2"/>
  <c r="L1119" i="2"/>
  <c r="J1120" i="2"/>
  <c r="K1120" i="2"/>
  <c r="L1120" i="2"/>
  <c r="J1121" i="2"/>
  <c r="K1121" i="2"/>
  <c r="L1121" i="2"/>
  <c r="J1122" i="2"/>
  <c r="K1122" i="2"/>
  <c r="L1122" i="2"/>
  <c r="H1106" i="2" l="1"/>
  <c r="H1103" i="2"/>
  <c r="AO1649" i="2"/>
  <c r="AP1649" i="2" s="1"/>
  <c r="AN1650" i="2"/>
  <c r="AT1649" i="2"/>
  <c r="AS1647" i="2"/>
  <c r="AR1648" i="2"/>
  <c r="AO1445" i="2"/>
  <c r="AP1445" i="2" s="1"/>
  <c r="AN1446" i="2"/>
  <c r="AT1444" i="2"/>
  <c r="AQ1445" i="2"/>
  <c r="AS1445" i="2" s="1"/>
  <c r="AR1446" i="2"/>
  <c r="AS1444" i="2"/>
  <c r="H1107" i="2"/>
  <c r="H1098" i="2"/>
  <c r="H1104" i="2"/>
  <c r="H1105" i="2"/>
  <c r="H1102" i="2"/>
  <c r="H1101" i="2"/>
  <c r="H1099" i="2"/>
  <c r="M1119" i="2"/>
  <c r="M1120" i="2"/>
  <c r="M1121" i="2"/>
  <c r="M1117" i="2"/>
  <c r="M1122" i="2"/>
  <c r="M1118" i="2"/>
  <c r="M1115" i="2"/>
  <c r="M1116" i="2"/>
  <c r="AV921" i="2"/>
  <c r="AW921" i="2"/>
  <c r="AV922" i="2"/>
  <c r="AW922" i="2"/>
  <c r="AV923" i="2"/>
  <c r="AW923" i="2"/>
  <c r="AV924" i="2"/>
  <c r="AW924" i="2"/>
  <c r="AV925" i="2"/>
  <c r="AW925" i="2"/>
  <c r="AV926" i="2"/>
  <c r="AW926" i="2"/>
  <c r="AV927" i="2"/>
  <c r="AW927" i="2"/>
  <c r="AV928" i="2"/>
  <c r="AW928" i="2"/>
  <c r="AV929" i="2"/>
  <c r="AW929" i="2"/>
  <c r="AV930" i="2"/>
  <c r="AW930" i="2"/>
  <c r="AV931" i="2"/>
  <c r="AW931" i="2"/>
  <c r="AV932" i="2"/>
  <c r="AW932" i="2"/>
  <c r="AV933" i="2"/>
  <c r="AW933" i="2"/>
  <c r="AV934" i="2"/>
  <c r="AW934" i="2"/>
  <c r="AV935" i="2"/>
  <c r="AW935" i="2"/>
  <c r="AV936" i="2"/>
  <c r="AW936" i="2"/>
  <c r="AV937" i="2"/>
  <c r="AW937" i="2"/>
  <c r="AX941" i="2" s="1"/>
  <c r="Y1106" i="2"/>
  <c r="Z1106" i="2"/>
  <c r="AA1106" i="2"/>
  <c r="AC1106" i="2"/>
  <c r="Y1107" i="2"/>
  <c r="Z1107" i="2"/>
  <c r="AA1107" i="2"/>
  <c r="AC1107" i="2"/>
  <c r="Y1108" i="2"/>
  <c r="Z1108" i="2"/>
  <c r="AA1108" i="2"/>
  <c r="AC1108" i="2"/>
  <c r="Y1109" i="2"/>
  <c r="Z1109" i="2"/>
  <c r="AA1109" i="2"/>
  <c r="AC1109" i="2"/>
  <c r="Y1110" i="2"/>
  <c r="Z1110" i="2"/>
  <c r="AA1110" i="2"/>
  <c r="AC1110" i="2"/>
  <c r="Y1111" i="2"/>
  <c r="Z1111" i="2"/>
  <c r="AA1111" i="2"/>
  <c r="AC1111" i="2"/>
  <c r="Y1112" i="2"/>
  <c r="Z1112" i="2"/>
  <c r="AA1112" i="2"/>
  <c r="AC1112" i="2"/>
  <c r="Y1113" i="2"/>
  <c r="Z1113" i="2"/>
  <c r="AA1113" i="2"/>
  <c r="AC1113" i="2"/>
  <c r="Y1114" i="2"/>
  <c r="Z1114" i="2"/>
  <c r="AA1114" i="2"/>
  <c r="AC1114" i="2"/>
  <c r="Y1115" i="2"/>
  <c r="Z1115" i="2"/>
  <c r="AA1115" i="2"/>
  <c r="AC1115" i="2"/>
  <c r="Y1116" i="2"/>
  <c r="Z1116" i="2"/>
  <c r="AA1116" i="2"/>
  <c r="AC1116" i="2"/>
  <c r="Y1117" i="2"/>
  <c r="Z1117" i="2"/>
  <c r="AA1117" i="2"/>
  <c r="AC1117" i="2"/>
  <c r="Y1118" i="2"/>
  <c r="Z1118" i="2"/>
  <c r="AA1118" i="2"/>
  <c r="AC1118" i="2"/>
  <c r="Y1119" i="2"/>
  <c r="Z1119" i="2"/>
  <c r="AA1119" i="2"/>
  <c r="AC1119" i="2"/>
  <c r="Y1120" i="2"/>
  <c r="Z1120" i="2"/>
  <c r="AA1120" i="2"/>
  <c r="AC1120" i="2"/>
  <c r="Y1121" i="2"/>
  <c r="Z1121" i="2"/>
  <c r="AA1121" i="2"/>
  <c r="AC1121" i="2"/>
  <c r="Y1122" i="2"/>
  <c r="Z1122" i="2"/>
  <c r="AA1122" i="2"/>
  <c r="AC1122" i="2"/>
  <c r="Y1123" i="2"/>
  <c r="Z1123" i="2"/>
  <c r="AA1123" i="2"/>
  <c r="AC1123" i="2"/>
  <c r="Y1124" i="2"/>
  <c r="Z1124" i="2"/>
  <c r="AA1124" i="2"/>
  <c r="AC1124" i="2"/>
  <c r="AD1125" i="2" s="1"/>
  <c r="AE1144" i="2" s="1"/>
  <c r="AO1650" i="2" l="1"/>
  <c r="AP1650" i="2" s="1"/>
  <c r="AN1651" i="2"/>
  <c r="AD1109" i="2"/>
  <c r="AT1650" i="2"/>
  <c r="AR1649" i="2"/>
  <c r="AS1648" i="2"/>
  <c r="AD1121" i="2"/>
  <c r="AN1447" i="2"/>
  <c r="AO1446" i="2"/>
  <c r="AP1446" i="2" s="1"/>
  <c r="AR1447" i="2"/>
  <c r="AT1445" i="2"/>
  <c r="AQ1446" i="2"/>
  <c r="AD1123" i="2"/>
  <c r="AD1119" i="2"/>
  <c r="AD1112" i="2"/>
  <c r="AD1116" i="2"/>
  <c r="AD1117" i="2"/>
  <c r="AX940" i="2"/>
  <c r="AX938" i="2"/>
  <c r="AX939" i="2"/>
  <c r="AD1113" i="2"/>
  <c r="AB1120" i="2"/>
  <c r="AB1111" i="2"/>
  <c r="AB1107" i="2"/>
  <c r="AB1119" i="2"/>
  <c r="AB1112" i="2"/>
  <c r="AX932" i="2"/>
  <c r="AB1123" i="2"/>
  <c r="AB1116" i="2"/>
  <c r="AD1110" i="2"/>
  <c r="AB1122" i="2"/>
  <c r="AB1115" i="2"/>
  <c r="AB1109" i="2"/>
  <c r="AB1108" i="2"/>
  <c r="AX931" i="2"/>
  <c r="AX928" i="2"/>
  <c r="AD1111" i="2"/>
  <c r="AD1122" i="2"/>
  <c r="AB1124" i="2"/>
  <c r="AD1114" i="2"/>
  <c r="AX936" i="2"/>
  <c r="AD1107" i="2"/>
  <c r="AB1121" i="2"/>
  <c r="AB1118" i="2"/>
  <c r="AD1115" i="2"/>
  <c r="AD1124" i="2"/>
  <c r="AD1118" i="2"/>
  <c r="AB1117" i="2"/>
  <c r="AB1114" i="2"/>
  <c r="AD1108" i="2"/>
  <c r="AX937" i="2"/>
  <c r="AD1120" i="2"/>
  <c r="AB1113" i="2"/>
  <c r="AB1110" i="2"/>
  <c r="AB1106" i="2"/>
  <c r="AX935" i="2"/>
  <c r="AX933" i="2"/>
  <c r="AX929" i="2"/>
  <c r="AX925" i="2"/>
  <c r="AX934" i="2"/>
  <c r="AX930" i="2"/>
  <c r="AX926" i="2"/>
  <c r="AX927" i="2"/>
  <c r="O1105" i="2"/>
  <c r="P1105" i="2"/>
  <c r="Q1105" i="2"/>
  <c r="S1105" i="2"/>
  <c r="V1105" i="2"/>
  <c r="O1106" i="2"/>
  <c r="P1106" i="2"/>
  <c r="Q1106" i="2"/>
  <c r="S1106" i="2"/>
  <c r="V1106" i="2"/>
  <c r="O1107" i="2"/>
  <c r="P1107" i="2"/>
  <c r="Q1107" i="2"/>
  <c r="S1107" i="2"/>
  <c r="V1107" i="2"/>
  <c r="O1108" i="2"/>
  <c r="P1108" i="2"/>
  <c r="Q1108" i="2"/>
  <c r="S1108" i="2"/>
  <c r="V1108" i="2"/>
  <c r="O1109" i="2"/>
  <c r="P1109" i="2"/>
  <c r="Q1109" i="2"/>
  <c r="S1109" i="2"/>
  <c r="V1109" i="2"/>
  <c r="O1110" i="2"/>
  <c r="P1110" i="2"/>
  <c r="Q1110" i="2"/>
  <c r="S1110" i="2"/>
  <c r="V1110" i="2"/>
  <c r="O1111" i="2"/>
  <c r="P1111" i="2"/>
  <c r="Q1111" i="2"/>
  <c r="S1111" i="2"/>
  <c r="V1111" i="2"/>
  <c r="O1112" i="2"/>
  <c r="P1112" i="2"/>
  <c r="Q1112" i="2"/>
  <c r="S1112" i="2"/>
  <c r="V1112" i="2"/>
  <c r="O1113" i="2"/>
  <c r="P1113" i="2"/>
  <c r="Q1113" i="2"/>
  <c r="S1113" i="2"/>
  <c r="V1113" i="2"/>
  <c r="O1114" i="2"/>
  <c r="P1114" i="2"/>
  <c r="Q1114" i="2"/>
  <c r="S1114" i="2"/>
  <c r="V1114" i="2"/>
  <c r="O1115" i="2"/>
  <c r="P1115" i="2"/>
  <c r="Q1115" i="2"/>
  <c r="S1115" i="2"/>
  <c r="V1115" i="2"/>
  <c r="O1116" i="2"/>
  <c r="P1116" i="2"/>
  <c r="Q1116" i="2"/>
  <c r="S1116" i="2"/>
  <c r="T1117" i="2" s="1"/>
  <c r="U1134" i="2" s="1"/>
  <c r="V1116" i="2"/>
  <c r="J1106" i="2"/>
  <c r="K1106" i="2"/>
  <c r="L1106" i="2"/>
  <c r="J1107" i="2"/>
  <c r="K1107" i="2"/>
  <c r="L1107" i="2"/>
  <c r="J1108" i="2"/>
  <c r="K1108" i="2"/>
  <c r="L1108" i="2"/>
  <c r="J1109" i="2"/>
  <c r="K1109" i="2"/>
  <c r="L1109" i="2"/>
  <c r="J1110" i="2"/>
  <c r="K1110" i="2"/>
  <c r="L1110" i="2"/>
  <c r="J1111" i="2"/>
  <c r="K1111" i="2"/>
  <c r="L1111" i="2"/>
  <c r="J1112" i="2"/>
  <c r="K1112" i="2"/>
  <c r="L1112" i="2"/>
  <c r="J1113" i="2"/>
  <c r="K1113" i="2"/>
  <c r="L1113" i="2"/>
  <c r="J1114" i="2"/>
  <c r="K1114" i="2"/>
  <c r="L1114" i="2"/>
  <c r="AO1651" i="2" l="1"/>
  <c r="AP1651" i="2" s="1"/>
  <c r="AT1651" i="2"/>
  <c r="AN1652" i="2"/>
  <c r="AR1650" i="2"/>
  <c r="AS1650" i="2" s="1"/>
  <c r="AS1649" i="2"/>
  <c r="AO1447" i="2"/>
  <c r="AP1447" i="2" s="1"/>
  <c r="AN1448" i="2"/>
  <c r="AT1446" i="2"/>
  <c r="AQ1447" i="2"/>
  <c r="AS1447" i="2" s="1"/>
  <c r="AR1448" i="2"/>
  <c r="AS1446" i="2"/>
  <c r="AE1142" i="2"/>
  <c r="AE1143" i="2"/>
  <c r="AE1139" i="2"/>
  <c r="AE1141" i="2"/>
  <c r="AE1138" i="2"/>
  <c r="AE1140" i="2"/>
  <c r="AE1135" i="2"/>
  <c r="AE1128" i="2"/>
  <c r="AE1131" i="2"/>
  <c r="AE1133" i="2"/>
  <c r="AE1137" i="2"/>
  <c r="AE1127" i="2"/>
  <c r="AE1126" i="2"/>
  <c r="AE1129" i="2"/>
  <c r="AE1134" i="2"/>
  <c r="AE1130" i="2"/>
  <c r="AE1132" i="2"/>
  <c r="AE1136" i="2"/>
  <c r="M1114" i="2"/>
  <c r="M1110" i="2"/>
  <c r="T1112" i="2"/>
  <c r="R1108" i="2"/>
  <c r="W1111" i="2"/>
  <c r="T1108" i="2"/>
  <c r="M1112" i="2"/>
  <c r="T1114" i="2"/>
  <c r="W1113" i="2"/>
  <c r="T1106" i="2"/>
  <c r="W1115" i="2"/>
  <c r="R1116" i="2"/>
  <c r="T1107" i="2"/>
  <c r="M1113" i="2"/>
  <c r="M1109" i="2"/>
  <c r="R1113" i="2"/>
  <c r="W1110" i="2"/>
  <c r="W1106" i="2"/>
  <c r="R1109" i="2"/>
  <c r="W1107" i="2"/>
  <c r="M1111" i="2"/>
  <c r="R1111" i="2"/>
  <c r="M1106" i="2"/>
  <c r="T1111" i="2"/>
  <c r="T1110" i="2"/>
  <c r="M1107" i="2"/>
  <c r="R1110" i="2"/>
  <c r="R1112" i="2"/>
  <c r="R1105" i="2"/>
  <c r="M1108" i="2"/>
  <c r="T1115" i="2"/>
  <c r="W1114" i="2"/>
  <c r="W1108" i="2"/>
  <c r="W1105" i="2"/>
  <c r="R1115" i="2"/>
  <c r="R1114" i="2"/>
  <c r="W1109" i="2"/>
  <c r="T1116" i="2"/>
  <c r="U1133" i="2" s="1"/>
  <c r="R1107" i="2"/>
  <c r="R1106" i="2"/>
  <c r="W1116" i="2"/>
  <c r="W1112" i="2"/>
  <c r="T1113" i="2"/>
  <c r="T1109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J1098" i="2"/>
  <c r="K1098" i="2"/>
  <c r="L1098" i="2"/>
  <c r="J1099" i="2"/>
  <c r="K1099" i="2"/>
  <c r="L1099" i="2"/>
  <c r="J1100" i="2"/>
  <c r="K1100" i="2"/>
  <c r="L1100" i="2"/>
  <c r="J1101" i="2"/>
  <c r="K1101" i="2"/>
  <c r="L1101" i="2"/>
  <c r="J1102" i="2"/>
  <c r="K1102" i="2"/>
  <c r="L1102" i="2"/>
  <c r="J1103" i="2"/>
  <c r="K1103" i="2"/>
  <c r="L1103" i="2"/>
  <c r="J1104" i="2"/>
  <c r="K1104" i="2"/>
  <c r="L1104" i="2"/>
  <c r="J1105" i="2"/>
  <c r="K1105" i="2"/>
  <c r="L1105" i="2"/>
  <c r="AO1652" i="2" l="1"/>
  <c r="AP1652" i="2" s="1"/>
  <c r="AT1652" i="2"/>
  <c r="AO1653" i="2"/>
  <c r="AN1449" i="2"/>
  <c r="AO1448" i="2"/>
  <c r="AP1448" i="2" s="1"/>
  <c r="AR1449" i="2"/>
  <c r="AT1447" i="2"/>
  <c r="AQ1448" i="2"/>
  <c r="U1131" i="2"/>
  <c r="U1132" i="2"/>
  <c r="U1130" i="2"/>
  <c r="U1129" i="2"/>
  <c r="U1123" i="2"/>
  <c r="U1125" i="2"/>
  <c r="U1127" i="2"/>
  <c r="U1124" i="2"/>
  <c r="U1126" i="2"/>
  <c r="U1128" i="2"/>
  <c r="M1100" i="2"/>
  <c r="M1105" i="2"/>
  <c r="M1101" i="2"/>
  <c r="M1098" i="2"/>
  <c r="M1102" i="2"/>
  <c r="M1103" i="2"/>
  <c r="M1104" i="2"/>
  <c r="M1099" i="2"/>
  <c r="AV907" i="2"/>
  <c r="AW907" i="2"/>
  <c r="AV908" i="2"/>
  <c r="AW908" i="2"/>
  <c r="AV909" i="2"/>
  <c r="AW909" i="2"/>
  <c r="AV910" i="2"/>
  <c r="AW910" i="2"/>
  <c r="AV911" i="2"/>
  <c r="AW911" i="2"/>
  <c r="AV912" i="2"/>
  <c r="AW912" i="2"/>
  <c r="AV913" i="2"/>
  <c r="AW913" i="2"/>
  <c r="AV914" i="2"/>
  <c r="AW914" i="2"/>
  <c r="AV915" i="2"/>
  <c r="AW915" i="2"/>
  <c r="AV916" i="2"/>
  <c r="AW916" i="2"/>
  <c r="AV917" i="2"/>
  <c r="AW917" i="2"/>
  <c r="AV918" i="2"/>
  <c r="AW918" i="2"/>
  <c r="AV919" i="2"/>
  <c r="AW919" i="2"/>
  <c r="AV920" i="2"/>
  <c r="AW920" i="2"/>
  <c r="AX924" i="2" s="1"/>
  <c r="AM1137" i="2"/>
  <c r="AM1138" i="2"/>
  <c r="AM1139" i="2"/>
  <c r="AM1140" i="2"/>
  <c r="AM1141" i="2"/>
  <c r="AM1142" i="2"/>
  <c r="AP1653" i="2" l="1"/>
  <c r="AP1656" i="2"/>
  <c r="AP1657" i="2"/>
  <c r="AP1654" i="2"/>
  <c r="AP1655" i="2"/>
  <c r="AP1659" i="2"/>
  <c r="AP1658" i="2"/>
  <c r="AO1449" i="2"/>
  <c r="AP1449" i="2" s="1"/>
  <c r="AN1450" i="2"/>
  <c r="AT1448" i="2"/>
  <c r="AQ1449" i="2"/>
  <c r="AS1449" i="2" s="1"/>
  <c r="AR1450" i="2"/>
  <c r="AS1448" i="2"/>
  <c r="AX923" i="2"/>
  <c r="AX922" i="2"/>
  <c r="AX921" i="2"/>
  <c r="AX914" i="2"/>
  <c r="AX918" i="2"/>
  <c r="AX920" i="2"/>
  <c r="AX917" i="2"/>
  <c r="AX919" i="2"/>
  <c r="AX915" i="2"/>
  <c r="AX911" i="2"/>
  <c r="AX916" i="2"/>
  <c r="AX912" i="2"/>
  <c r="AX913" i="2"/>
  <c r="AM1135" i="2"/>
  <c r="AM1136" i="2"/>
  <c r="AG1057" i="2"/>
  <c r="AH1057" i="2"/>
  <c r="AK1057" i="2"/>
  <c r="AG1058" i="2"/>
  <c r="AH1058" i="2"/>
  <c r="AK1058" i="2"/>
  <c r="AG1059" i="2"/>
  <c r="AH1059" i="2"/>
  <c r="AK1059" i="2"/>
  <c r="AG1060" i="2"/>
  <c r="AH1060" i="2"/>
  <c r="AK1060" i="2"/>
  <c r="AG1061" i="2"/>
  <c r="AH1061" i="2"/>
  <c r="AK1061" i="2"/>
  <c r="AG1062" i="2"/>
  <c r="AH1062" i="2"/>
  <c r="AK1062" i="2"/>
  <c r="AG1063" i="2"/>
  <c r="AH1063" i="2"/>
  <c r="AK1063" i="2"/>
  <c r="AG1064" i="2"/>
  <c r="AH1064" i="2"/>
  <c r="AK1064" i="2"/>
  <c r="AG1065" i="2"/>
  <c r="AH1065" i="2"/>
  <c r="AK1065" i="2"/>
  <c r="AG1066" i="2"/>
  <c r="AH1066" i="2"/>
  <c r="AK1066" i="2"/>
  <c r="AG1067" i="2"/>
  <c r="AH1067" i="2"/>
  <c r="AK1067" i="2"/>
  <c r="AG1068" i="2"/>
  <c r="AH1068" i="2"/>
  <c r="AK1068" i="2"/>
  <c r="AG1069" i="2"/>
  <c r="AH1069" i="2"/>
  <c r="AK1069" i="2"/>
  <c r="AG1070" i="2"/>
  <c r="AH1070" i="2"/>
  <c r="AK1070" i="2"/>
  <c r="AG1071" i="2"/>
  <c r="AH1071" i="2"/>
  <c r="AK1071" i="2"/>
  <c r="AG1072" i="2"/>
  <c r="AH1072" i="2"/>
  <c r="AK1072" i="2"/>
  <c r="AG1073" i="2"/>
  <c r="AH1073" i="2"/>
  <c r="AK1073" i="2"/>
  <c r="AG1074" i="2"/>
  <c r="AH1074" i="2"/>
  <c r="AK1074" i="2"/>
  <c r="AG1075" i="2"/>
  <c r="AH1075" i="2"/>
  <c r="AK1075" i="2"/>
  <c r="AG1076" i="2"/>
  <c r="AH1076" i="2"/>
  <c r="AK1076" i="2"/>
  <c r="AG1077" i="2"/>
  <c r="AH1077" i="2"/>
  <c r="AK1077" i="2"/>
  <c r="AG1078" i="2"/>
  <c r="AH1078" i="2"/>
  <c r="AK1078" i="2"/>
  <c r="AG1079" i="2"/>
  <c r="AH1079" i="2"/>
  <c r="AK1079" i="2"/>
  <c r="AG1080" i="2"/>
  <c r="AH1080" i="2"/>
  <c r="AK1080" i="2"/>
  <c r="AG1081" i="2"/>
  <c r="AH1081" i="2"/>
  <c r="AK1081" i="2"/>
  <c r="AG1082" i="2"/>
  <c r="AH1082" i="2"/>
  <c r="AK1082" i="2"/>
  <c r="AG1083" i="2"/>
  <c r="AH1083" i="2"/>
  <c r="AK1083" i="2"/>
  <c r="AG1084" i="2"/>
  <c r="AH1084" i="2"/>
  <c r="AK1084" i="2"/>
  <c r="AG1085" i="2"/>
  <c r="AH1085" i="2"/>
  <c r="AK1085" i="2"/>
  <c r="AG1086" i="2"/>
  <c r="AH1086" i="2"/>
  <c r="AK1086" i="2"/>
  <c r="AG1087" i="2"/>
  <c r="AH1087" i="2"/>
  <c r="AK1087" i="2"/>
  <c r="AG1088" i="2"/>
  <c r="AH1088" i="2"/>
  <c r="AI1089" i="2" s="1"/>
  <c r="AK1088" i="2"/>
  <c r="Y1087" i="2"/>
  <c r="Z1087" i="2"/>
  <c r="AA1087" i="2"/>
  <c r="AC1087" i="2"/>
  <c r="Y1088" i="2"/>
  <c r="Z1088" i="2"/>
  <c r="AA1088" i="2"/>
  <c r="AC1088" i="2"/>
  <c r="Y1089" i="2"/>
  <c r="Z1089" i="2"/>
  <c r="AA1089" i="2"/>
  <c r="AC1089" i="2"/>
  <c r="Y1090" i="2"/>
  <c r="Z1090" i="2"/>
  <c r="AA1090" i="2"/>
  <c r="AC1090" i="2"/>
  <c r="Y1091" i="2"/>
  <c r="Z1091" i="2"/>
  <c r="AA1091" i="2"/>
  <c r="AC1091" i="2"/>
  <c r="Y1092" i="2"/>
  <c r="Z1092" i="2"/>
  <c r="AA1092" i="2"/>
  <c r="AC1092" i="2"/>
  <c r="Y1093" i="2"/>
  <c r="Z1093" i="2"/>
  <c r="AA1093" i="2"/>
  <c r="AC1093" i="2"/>
  <c r="Y1094" i="2"/>
  <c r="Z1094" i="2"/>
  <c r="AA1094" i="2"/>
  <c r="AC1094" i="2"/>
  <c r="Y1095" i="2"/>
  <c r="Z1095" i="2"/>
  <c r="AA1095" i="2"/>
  <c r="AC1095" i="2"/>
  <c r="Y1096" i="2"/>
  <c r="Z1096" i="2"/>
  <c r="AA1096" i="2"/>
  <c r="AC1096" i="2"/>
  <c r="Y1097" i="2"/>
  <c r="Z1097" i="2"/>
  <c r="AA1097" i="2"/>
  <c r="AC1097" i="2"/>
  <c r="Y1098" i="2"/>
  <c r="Z1098" i="2"/>
  <c r="AA1098" i="2"/>
  <c r="AC1098" i="2"/>
  <c r="Y1099" i="2"/>
  <c r="Z1099" i="2"/>
  <c r="AA1099" i="2"/>
  <c r="AC1099" i="2"/>
  <c r="Y1100" i="2"/>
  <c r="Z1100" i="2"/>
  <c r="AA1100" i="2"/>
  <c r="AC1100" i="2"/>
  <c r="Y1101" i="2"/>
  <c r="Z1101" i="2"/>
  <c r="AA1101" i="2"/>
  <c r="AC1101" i="2"/>
  <c r="Y1102" i="2"/>
  <c r="Z1102" i="2"/>
  <c r="AA1102" i="2"/>
  <c r="AC1102" i="2"/>
  <c r="Y1103" i="2"/>
  <c r="Z1103" i="2"/>
  <c r="AA1103" i="2"/>
  <c r="AC1103" i="2"/>
  <c r="Y1104" i="2"/>
  <c r="Z1104" i="2"/>
  <c r="AA1104" i="2"/>
  <c r="AC1104" i="2"/>
  <c r="Y1105" i="2"/>
  <c r="Z1105" i="2"/>
  <c r="AA1105" i="2"/>
  <c r="AC1105" i="2"/>
  <c r="O1085" i="2"/>
  <c r="P1085" i="2"/>
  <c r="Q1085" i="2"/>
  <c r="S1085" i="2"/>
  <c r="V1085" i="2"/>
  <c r="O1086" i="2"/>
  <c r="P1086" i="2"/>
  <c r="Q1086" i="2"/>
  <c r="S1086" i="2"/>
  <c r="V1086" i="2"/>
  <c r="O1087" i="2"/>
  <c r="P1087" i="2"/>
  <c r="Q1087" i="2"/>
  <c r="S1087" i="2"/>
  <c r="V1087" i="2"/>
  <c r="O1088" i="2"/>
  <c r="P1088" i="2"/>
  <c r="Q1088" i="2"/>
  <c r="S1088" i="2"/>
  <c r="V1088" i="2"/>
  <c r="O1089" i="2"/>
  <c r="P1089" i="2"/>
  <c r="Q1089" i="2"/>
  <c r="S1089" i="2"/>
  <c r="V1089" i="2"/>
  <c r="O1090" i="2"/>
  <c r="P1090" i="2"/>
  <c r="Q1090" i="2"/>
  <c r="S1090" i="2"/>
  <c r="V1090" i="2"/>
  <c r="O1091" i="2"/>
  <c r="P1091" i="2"/>
  <c r="Q1091" i="2"/>
  <c r="S1091" i="2"/>
  <c r="V1091" i="2"/>
  <c r="O1092" i="2"/>
  <c r="P1092" i="2"/>
  <c r="Q1092" i="2"/>
  <c r="S1092" i="2"/>
  <c r="V1092" i="2"/>
  <c r="O1093" i="2"/>
  <c r="P1093" i="2"/>
  <c r="Q1093" i="2"/>
  <c r="S1093" i="2"/>
  <c r="V1093" i="2"/>
  <c r="O1094" i="2"/>
  <c r="P1094" i="2"/>
  <c r="Q1094" i="2"/>
  <c r="S1094" i="2"/>
  <c r="V1094" i="2"/>
  <c r="O1095" i="2"/>
  <c r="P1095" i="2"/>
  <c r="Q1095" i="2"/>
  <c r="S1095" i="2"/>
  <c r="V1095" i="2"/>
  <c r="O1096" i="2"/>
  <c r="P1096" i="2"/>
  <c r="Q1096" i="2"/>
  <c r="S1096" i="2"/>
  <c r="V1096" i="2"/>
  <c r="O1097" i="2"/>
  <c r="P1097" i="2"/>
  <c r="Q1097" i="2"/>
  <c r="S1097" i="2"/>
  <c r="V1097" i="2"/>
  <c r="O1098" i="2"/>
  <c r="P1098" i="2"/>
  <c r="Q1098" i="2"/>
  <c r="S1098" i="2"/>
  <c r="V1098" i="2"/>
  <c r="O1099" i="2"/>
  <c r="P1099" i="2"/>
  <c r="Q1099" i="2"/>
  <c r="S1099" i="2"/>
  <c r="V1099" i="2"/>
  <c r="O1100" i="2"/>
  <c r="P1100" i="2"/>
  <c r="Q1100" i="2"/>
  <c r="S1100" i="2"/>
  <c r="V1100" i="2"/>
  <c r="O1101" i="2"/>
  <c r="P1101" i="2"/>
  <c r="Q1101" i="2"/>
  <c r="S1101" i="2"/>
  <c r="V1101" i="2"/>
  <c r="O1102" i="2"/>
  <c r="P1102" i="2"/>
  <c r="Q1102" i="2"/>
  <c r="S1102" i="2"/>
  <c r="V1102" i="2"/>
  <c r="O1103" i="2"/>
  <c r="P1103" i="2"/>
  <c r="Q1103" i="2"/>
  <c r="S1103" i="2"/>
  <c r="V1103" i="2"/>
  <c r="O1104" i="2"/>
  <c r="P1104" i="2"/>
  <c r="Q1104" i="2"/>
  <c r="S1104" i="2"/>
  <c r="T1105" i="2" s="1"/>
  <c r="U1122" i="2" s="1"/>
  <c r="V1104" i="2"/>
  <c r="A1057" i="2"/>
  <c r="B1075" i="3" s="1"/>
  <c r="B1057" i="2"/>
  <c r="E1057" i="2"/>
  <c r="A1058" i="2"/>
  <c r="B1076" i="3" s="1"/>
  <c r="B1058" i="2"/>
  <c r="E1058" i="2"/>
  <c r="A1059" i="2"/>
  <c r="B1077" i="3" s="1"/>
  <c r="B1059" i="2"/>
  <c r="E1059" i="2"/>
  <c r="A1060" i="2"/>
  <c r="B1078" i="3" s="1"/>
  <c r="B1060" i="2"/>
  <c r="E1060" i="2"/>
  <c r="A1061" i="2"/>
  <c r="B1079" i="3" s="1"/>
  <c r="B1061" i="2"/>
  <c r="E1061" i="2"/>
  <c r="A1062" i="2"/>
  <c r="B1080" i="3" s="1"/>
  <c r="B1062" i="2"/>
  <c r="E1062" i="2"/>
  <c r="A1063" i="2"/>
  <c r="B1081" i="3" s="1"/>
  <c r="B1063" i="2"/>
  <c r="E1063" i="2"/>
  <c r="A1064" i="2"/>
  <c r="B1082" i="3" s="1"/>
  <c r="B1064" i="2"/>
  <c r="E1064" i="2"/>
  <c r="A1065" i="2"/>
  <c r="B1083" i="3" s="1"/>
  <c r="B1065" i="2"/>
  <c r="E1065" i="2"/>
  <c r="A1066" i="2"/>
  <c r="B1084" i="3" s="1"/>
  <c r="B1066" i="2"/>
  <c r="E1066" i="2"/>
  <c r="A1067" i="2"/>
  <c r="B1085" i="3" s="1"/>
  <c r="B1067" i="2"/>
  <c r="E1067" i="2"/>
  <c r="A1068" i="2"/>
  <c r="B1086" i="3" s="1"/>
  <c r="B1068" i="2"/>
  <c r="E1068" i="2"/>
  <c r="A1069" i="2"/>
  <c r="B1087" i="3" s="1"/>
  <c r="B1069" i="2"/>
  <c r="E1069" i="2"/>
  <c r="A1070" i="2"/>
  <c r="B1088" i="3" s="1"/>
  <c r="B1070" i="2"/>
  <c r="E1070" i="2"/>
  <c r="A1071" i="2"/>
  <c r="B1089" i="3" s="1"/>
  <c r="B1071" i="2"/>
  <c r="E1071" i="2"/>
  <c r="A1072" i="2"/>
  <c r="B1090" i="3" s="1"/>
  <c r="B1072" i="2"/>
  <c r="E1072" i="2"/>
  <c r="A1073" i="2"/>
  <c r="B1091" i="3" s="1"/>
  <c r="B1073" i="2"/>
  <c r="E1073" i="2"/>
  <c r="A1074" i="2"/>
  <c r="B1092" i="3" s="1"/>
  <c r="B1074" i="2"/>
  <c r="E1074" i="2"/>
  <c r="A1075" i="2"/>
  <c r="B1093" i="3" s="1"/>
  <c r="B1075" i="2"/>
  <c r="E1075" i="2"/>
  <c r="A1076" i="2"/>
  <c r="B1094" i="3" s="1"/>
  <c r="B1076" i="2"/>
  <c r="E1076" i="2"/>
  <c r="A1077" i="2"/>
  <c r="B1095" i="3" s="1"/>
  <c r="B1077" i="2"/>
  <c r="E1077" i="2"/>
  <c r="A1078" i="2"/>
  <c r="B1096" i="3" s="1"/>
  <c r="B1078" i="2"/>
  <c r="E1078" i="2"/>
  <c r="A1079" i="2"/>
  <c r="B1097" i="3" s="1"/>
  <c r="B1079" i="2"/>
  <c r="E1079" i="2"/>
  <c r="A1080" i="2"/>
  <c r="B1098" i="3" s="1"/>
  <c r="B1080" i="2"/>
  <c r="E1080" i="2"/>
  <c r="A1081" i="2"/>
  <c r="B1099" i="3" s="1"/>
  <c r="B1081" i="2"/>
  <c r="E1081" i="2"/>
  <c r="A1082" i="2"/>
  <c r="B1100" i="3" s="1"/>
  <c r="B1082" i="2"/>
  <c r="E1082" i="2"/>
  <c r="A1083" i="2"/>
  <c r="B1101" i="3" s="1"/>
  <c r="B1083" i="2"/>
  <c r="E1083" i="2"/>
  <c r="A1084" i="2"/>
  <c r="B1102" i="3" s="1"/>
  <c r="B1084" i="2"/>
  <c r="E1084" i="2"/>
  <c r="A1085" i="2"/>
  <c r="B1103" i="3" s="1"/>
  <c r="B1085" i="2"/>
  <c r="E1085" i="2"/>
  <c r="A1086" i="2"/>
  <c r="B1104" i="3" s="1"/>
  <c r="B1086" i="2"/>
  <c r="E1086" i="2"/>
  <c r="A1087" i="2"/>
  <c r="B1105" i="3" s="1"/>
  <c r="B1087" i="2"/>
  <c r="C1088" i="2" s="1"/>
  <c r="D1097" i="2" s="1"/>
  <c r="E1087" i="2"/>
  <c r="F1088" i="2" s="1"/>
  <c r="G1097" i="2" s="1"/>
  <c r="AD1102" i="2" l="1"/>
  <c r="AD1090" i="2"/>
  <c r="AD1103" i="2"/>
  <c r="AD1097" i="2"/>
  <c r="AD1093" i="2"/>
  <c r="AN1451" i="2"/>
  <c r="AO1450" i="2"/>
  <c r="AP1450" i="2" s="1"/>
  <c r="AR1451" i="2"/>
  <c r="AT1449" i="2"/>
  <c r="AQ1450" i="2"/>
  <c r="AD1094" i="2"/>
  <c r="AD1100" i="2"/>
  <c r="AD1099" i="2"/>
  <c r="AD1095" i="2"/>
  <c r="H1097" i="2"/>
  <c r="A1105" i="3"/>
  <c r="AJ1098" i="2"/>
  <c r="A1104" i="3"/>
  <c r="A1103" i="3"/>
  <c r="AD1104" i="2"/>
  <c r="A1102" i="3"/>
  <c r="A1100" i="3"/>
  <c r="A1099" i="3"/>
  <c r="A1101" i="3"/>
  <c r="A1098" i="3"/>
  <c r="A1095" i="3"/>
  <c r="A1096" i="3"/>
  <c r="A1097" i="3"/>
  <c r="A1094" i="3"/>
  <c r="A1091" i="3"/>
  <c r="A1092" i="3"/>
  <c r="A1093" i="3"/>
  <c r="A1090" i="3"/>
  <c r="F1068" i="2"/>
  <c r="R1099" i="2"/>
  <c r="C1083" i="2"/>
  <c r="AD1105" i="2"/>
  <c r="AD1106" i="2"/>
  <c r="AE1125" i="2" s="1"/>
  <c r="AI1079" i="2"/>
  <c r="C1082" i="2"/>
  <c r="T1103" i="2"/>
  <c r="A1088" i="3"/>
  <c r="A1089" i="3"/>
  <c r="A1085" i="3"/>
  <c r="A1086" i="3"/>
  <c r="A1087" i="3"/>
  <c r="A1084" i="3"/>
  <c r="A1080" i="3"/>
  <c r="A1081" i="3"/>
  <c r="A1082" i="3"/>
  <c r="A1083" i="3"/>
  <c r="AI1078" i="2"/>
  <c r="A1079" i="3"/>
  <c r="C1067" i="2"/>
  <c r="R1091" i="2"/>
  <c r="T1095" i="2"/>
  <c r="W1094" i="2"/>
  <c r="F1081" i="2"/>
  <c r="F1077" i="2"/>
  <c r="F1069" i="2"/>
  <c r="F1065" i="2"/>
  <c r="C1064" i="2"/>
  <c r="F1061" i="2"/>
  <c r="AI1075" i="2"/>
  <c r="AI1071" i="2"/>
  <c r="AI1067" i="2"/>
  <c r="F1086" i="2"/>
  <c r="C1077" i="2"/>
  <c r="F1074" i="2"/>
  <c r="C1073" i="2"/>
  <c r="F1070" i="2"/>
  <c r="C1069" i="2"/>
  <c r="F1066" i="2"/>
  <c r="C1065" i="2"/>
  <c r="F1062" i="2"/>
  <c r="AI1060" i="2"/>
  <c r="F1087" i="2"/>
  <c r="G1096" i="2" s="1"/>
  <c r="F1083" i="2"/>
  <c r="F1067" i="2"/>
  <c r="C1066" i="2"/>
  <c r="C1062" i="2"/>
  <c r="AI1086" i="2"/>
  <c r="AI1082" i="2"/>
  <c r="A1077" i="3"/>
  <c r="A1078" i="3"/>
  <c r="C1087" i="2"/>
  <c r="D1096" i="2" s="1"/>
  <c r="C1078" i="2"/>
  <c r="F1071" i="2"/>
  <c r="F1063" i="2"/>
  <c r="C1061" i="2"/>
  <c r="F1058" i="2"/>
  <c r="AB1105" i="2"/>
  <c r="AB1099" i="2"/>
  <c r="AB1097" i="2"/>
  <c r="AB1096" i="2"/>
  <c r="AB1095" i="2"/>
  <c r="AB1094" i="2"/>
  <c r="AB1091" i="2"/>
  <c r="R1101" i="2"/>
  <c r="R1089" i="2"/>
  <c r="F1085" i="2"/>
  <c r="C1084" i="2"/>
  <c r="C1079" i="2"/>
  <c r="F1076" i="2"/>
  <c r="F1072" i="2"/>
  <c r="F1064" i="2"/>
  <c r="W1104" i="2"/>
  <c r="AD1091" i="2"/>
  <c r="AI1066" i="2"/>
  <c r="AI1062" i="2"/>
  <c r="F1060" i="2"/>
  <c r="C1059" i="2"/>
  <c r="AI1061" i="2"/>
  <c r="T1091" i="2"/>
  <c r="C1080" i="2"/>
  <c r="F1073" i="2"/>
  <c r="C1063" i="2"/>
  <c r="F1059" i="2"/>
  <c r="C1058" i="2"/>
  <c r="R1104" i="2"/>
  <c r="R1100" i="2"/>
  <c r="T1098" i="2"/>
  <c r="T1094" i="2"/>
  <c r="R1092" i="2"/>
  <c r="W1090" i="2"/>
  <c r="W1089" i="2"/>
  <c r="T1086" i="2"/>
  <c r="W1085" i="2"/>
  <c r="AB1088" i="2"/>
  <c r="AB1087" i="2"/>
  <c r="AI1085" i="2"/>
  <c r="AI1081" i="2"/>
  <c r="AI1076" i="2"/>
  <c r="AI1072" i="2"/>
  <c r="AI1063" i="2"/>
  <c r="AI1059" i="2"/>
  <c r="C1086" i="2"/>
  <c r="F1082" i="2"/>
  <c r="F1079" i="2"/>
  <c r="C1076" i="2"/>
  <c r="C1074" i="2"/>
  <c r="C1070" i="2"/>
  <c r="C1060" i="2"/>
  <c r="R1102" i="2"/>
  <c r="T1100" i="2"/>
  <c r="T1096" i="2"/>
  <c r="W1095" i="2"/>
  <c r="R1093" i="2"/>
  <c r="T1092" i="2"/>
  <c r="T1088" i="2"/>
  <c r="AB1103" i="2"/>
  <c r="AB1092" i="2"/>
  <c r="AI1087" i="2"/>
  <c r="AI1083" i="2"/>
  <c r="AI1074" i="2"/>
  <c r="AI1070" i="2"/>
  <c r="AI1065" i="2"/>
  <c r="AI1058" i="2"/>
  <c r="A1076" i="3"/>
  <c r="F1075" i="2"/>
  <c r="T1104" i="2"/>
  <c r="U1121" i="2" s="1"/>
  <c r="W1103" i="2"/>
  <c r="T1102" i="2"/>
  <c r="W1101" i="2"/>
  <c r="T1099" i="2"/>
  <c r="W1098" i="2"/>
  <c r="R1095" i="2"/>
  <c r="R1087" i="2"/>
  <c r="AB1098" i="2"/>
  <c r="A1075" i="3"/>
  <c r="F1080" i="2"/>
  <c r="F1084" i="2"/>
  <c r="C1081" i="2"/>
  <c r="C1072" i="2"/>
  <c r="C1068" i="2"/>
  <c r="W1100" i="2"/>
  <c r="W1091" i="2"/>
  <c r="W1087" i="2"/>
  <c r="R1085" i="2"/>
  <c r="AD1098" i="2"/>
  <c r="C1085" i="2"/>
  <c r="F1078" i="2"/>
  <c r="C1075" i="2"/>
  <c r="C1071" i="2"/>
  <c r="R1097" i="2"/>
  <c r="R1096" i="2"/>
  <c r="T1090" i="2"/>
  <c r="R1088" i="2"/>
  <c r="T1087" i="2"/>
  <c r="W1086" i="2"/>
  <c r="AB1104" i="2"/>
  <c r="AB1102" i="2"/>
  <c r="AB1101" i="2"/>
  <c r="AB1100" i="2"/>
  <c r="R1086" i="2"/>
  <c r="AD1096" i="2"/>
  <c r="AI1073" i="2"/>
  <c r="AI1068" i="2"/>
  <c r="W1102" i="2"/>
  <c r="W1099" i="2"/>
  <c r="R1098" i="2"/>
  <c r="W1093" i="2"/>
  <c r="R1090" i="2"/>
  <c r="AD1092" i="2"/>
  <c r="AD1088" i="2"/>
  <c r="AI1080" i="2"/>
  <c r="AI1069" i="2"/>
  <c r="AI1064" i="2"/>
  <c r="R1103" i="2"/>
  <c r="W1097" i="2"/>
  <c r="R1094" i="2"/>
  <c r="AB1093" i="2"/>
  <c r="AB1090" i="2"/>
  <c r="AB1089" i="2"/>
  <c r="AI1077" i="2"/>
  <c r="AI1088" i="2"/>
  <c r="AJ1097" i="2" s="1"/>
  <c r="AI1084" i="2"/>
  <c r="AD1101" i="2"/>
  <c r="AD1089" i="2"/>
  <c r="T1101" i="2"/>
  <c r="T1097" i="2"/>
  <c r="T1093" i="2"/>
  <c r="T1089" i="2"/>
  <c r="W1096" i="2"/>
  <c r="W1092" i="2"/>
  <c r="W1088" i="2"/>
  <c r="AM1128" i="2"/>
  <c r="AQ1128" i="2"/>
  <c r="AR1128" i="2"/>
  <c r="AM1129" i="2"/>
  <c r="AQ1129" i="2"/>
  <c r="AR1129" i="2"/>
  <c r="AM1130" i="2"/>
  <c r="AQ1130" i="2"/>
  <c r="AQ1131" i="2" s="1"/>
  <c r="AR1130" i="2"/>
  <c r="AM1131" i="2"/>
  <c r="AR1131" i="2"/>
  <c r="AM1132" i="2"/>
  <c r="AR1132" i="2"/>
  <c r="AR1133" i="2" s="1"/>
  <c r="AM1133" i="2"/>
  <c r="AM1134" i="2"/>
  <c r="AG1055" i="2"/>
  <c r="AH1055" i="2"/>
  <c r="AK1055" i="2"/>
  <c r="AG1056" i="2"/>
  <c r="AH1056" i="2"/>
  <c r="AI1057" i="2" s="1"/>
  <c r="AK1056" i="2"/>
  <c r="Y1085" i="2"/>
  <c r="Z1085" i="2"/>
  <c r="AA1085" i="2"/>
  <c r="AC1085" i="2"/>
  <c r="Y1086" i="2"/>
  <c r="Z1086" i="2"/>
  <c r="AA1086" i="2"/>
  <c r="AC1086" i="2"/>
  <c r="AD1087" i="2" s="1"/>
  <c r="Y1084" i="2"/>
  <c r="Z1084" i="2"/>
  <c r="AA1084" i="2"/>
  <c r="AC1084" i="2"/>
  <c r="O1084" i="2"/>
  <c r="P1084" i="2"/>
  <c r="Q1084" i="2"/>
  <c r="S1084" i="2"/>
  <c r="V1084" i="2"/>
  <c r="A1055" i="2"/>
  <c r="B1073" i="3" s="1"/>
  <c r="A1073" i="3" s="1"/>
  <c r="B1055" i="2"/>
  <c r="E1055" i="2"/>
  <c r="A1056" i="2"/>
  <c r="B1074" i="3" s="1"/>
  <c r="A1074" i="3" s="1"/>
  <c r="B1056" i="2"/>
  <c r="C1057" i="2" s="1"/>
  <c r="E1056" i="2"/>
  <c r="AO1451" i="2" l="1"/>
  <c r="AP1451" i="2" s="1"/>
  <c r="AN1452" i="2"/>
  <c r="AT1450" i="2"/>
  <c r="AQ1451" i="2"/>
  <c r="AS1451" i="2" s="1"/>
  <c r="AR1452" i="2"/>
  <c r="AS1450" i="2"/>
  <c r="D1094" i="2"/>
  <c r="D1095" i="2"/>
  <c r="G1094" i="2"/>
  <c r="U1118" i="2"/>
  <c r="G1093" i="2"/>
  <c r="H1096" i="2"/>
  <c r="AJ1090" i="2"/>
  <c r="D1091" i="2"/>
  <c r="D1092" i="2"/>
  <c r="G1089" i="2"/>
  <c r="U1119" i="2"/>
  <c r="G1088" i="2"/>
  <c r="AJ1094" i="2"/>
  <c r="D1089" i="2"/>
  <c r="D1088" i="2"/>
  <c r="AJ1091" i="2"/>
  <c r="G1095" i="2"/>
  <c r="AJ1089" i="2"/>
  <c r="AJ1092" i="2"/>
  <c r="G1091" i="2"/>
  <c r="D1093" i="2"/>
  <c r="H1093" i="2" s="1"/>
  <c r="AJ1095" i="2"/>
  <c r="G1092" i="2"/>
  <c r="G1090" i="2"/>
  <c r="AJ1093" i="2"/>
  <c r="D1090" i="2"/>
  <c r="AJ1096" i="2"/>
  <c r="U1117" i="2"/>
  <c r="U1120" i="2"/>
  <c r="AJ1086" i="2"/>
  <c r="G1087" i="2"/>
  <c r="D1085" i="2"/>
  <c r="D1086" i="2"/>
  <c r="AJ1087" i="2"/>
  <c r="D1087" i="2"/>
  <c r="G1086" i="2"/>
  <c r="AJ1088" i="2"/>
  <c r="AE1121" i="2"/>
  <c r="AE1120" i="2"/>
  <c r="AE1123" i="2"/>
  <c r="AE1122" i="2"/>
  <c r="AE1106" i="2"/>
  <c r="AE1108" i="2"/>
  <c r="AE1119" i="2"/>
  <c r="AE1112" i="2"/>
  <c r="AE1109" i="2"/>
  <c r="AE1107" i="2"/>
  <c r="AE1113" i="2"/>
  <c r="AE1114" i="2"/>
  <c r="AE1111" i="2"/>
  <c r="AE1115" i="2"/>
  <c r="D1080" i="2"/>
  <c r="AE1117" i="2"/>
  <c r="G1084" i="2"/>
  <c r="AJ1079" i="2"/>
  <c r="AE1110" i="2"/>
  <c r="G1085" i="2"/>
  <c r="AJ1084" i="2"/>
  <c r="AE1116" i="2"/>
  <c r="AE1124" i="2"/>
  <c r="AE1118" i="2"/>
  <c r="G1082" i="2"/>
  <c r="AJ1078" i="2"/>
  <c r="AJ1083" i="2"/>
  <c r="D1084" i="2"/>
  <c r="U1110" i="2"/>
  <c r="AJ1077" i="2"/>
  <c r="D1081" i="2"/>
  <c r="AJ1081" i="2"/>
  <c r="D1082" i="2"/>
  <c r="U1114" i="2"/>
  <c r="AJ1082" i="2"/>
  <c r="D1083" i="2"/>
  <c r="AJ1085" i="2"/>
  <c r="G1081" i="2"/>
  <c r="G1083" i="2"/>
  <c r="U1105" i="2"/>
  <c r="U1113" i="2"/>
  <c r="U1115" i="2"/>
  <c r="U1108" i="2"/>
  <c r="U1116" i="2"/>
  <c r="U1109" i="2"/>
  <c r="U1112" i="2"/>
  <c r="U1106" i="2"/>
  <c r="U1107" i="2"/>
  <c r="U1111" i="2"/>
  <c r="AJ1080" i="2"/>
  <c r="G1080" i="2"/>
  <c r="D1078" i="2"/>
  <c r="G1078" i="2"/>
  <c r="D1077" i="2"/>
  <c r="G1076" i="2"/>
  <c r="G1079" i="2"/>
  <c r="D1079" i="2"/>
  <c r="G1077" i="2"/>
  <c r="AJ1074" i="2"/>
  <c r="AJ1075" i="2"/>
  <c r="D1075" i="2"/>
  <c r="AJ1073" i="2"/>
  <c r="AJ1072" i="2"/>
  <c r="AJ1076" i="2"/>
  <c r="D1076" i="2"/>
  <c r="D1072" i="2"/>
  <c r="G1071" i="2"/>
  <c r="G1068" i="2"/>
  <c r="AJ1071" i="2"/>
  <c r="G1073" i="2"/>
  <c r="D1074" i="2"/>
  <c r="D1073" i="2"/>
  <c r="G1069" i="2"/>
  <c r="G1072" i="2"/>
  <c r="D1071" i="2"/>
  <c r="H1071" i="2" s="1"/>
  <c r="G1075" i="2"/>
  <c r="G1074" i="2"/>
  <c r="D1067" i="2"/>
  <c r="D1069" i="2"/>
  <c r="G1070" i="2"/>
  <c r="D1066" i="2"/>
  <c r="U1103" i="2"/>
  <c r="D1070" i="2"/>
  <c r="AJ1068" i="2"/>
  <c r="AJ1070" i="2"/>
  <c r="AJ1066" i="2"/>
  <c r="AJ1067" i="2"/>
  <c r="AJ1069" i="2"/>
  <c r="U1104" i="2"/>
  <c r="D1068" i="2"/>
  <c r="G1067" i="2"/>
  <c r="AB1084" i="2"/>
  <c r="F1056" i="2"/>
  <c r="AS1128" i="2"/>
  <c r="W1084" i="2"/>
  <c r="C1056" i="2"/>
  <c r="D1065" i="2" s="1"/>
  <c r="AS1129" i="2"/>
  <c r="T1085" i="2"/>
  <c r="U1102" i="2" s="1"/>
  <c r="F1057" i="2"/>
  <c r="G1066" i="2" s="1"/>
  <c r="AB1085" i="2"/>
  <c r="AD1085" i="2"/>
  <c r="R1084" i="2"/>
  <c r="AB1086" i="2"/>
  <c r="AQ1132" i="2"/>
  <c r="AS1132" i="2" s="1"/>
  <c r="AS1131" i="2"/>
  <c r="AD1086" i="2"/>
  <c r="AE1105" i="2" s="1"/>
  <c r="AI1056" i="2"/>
  <c r="AJ1065" i="2" s="1"/>
  <c r="AR1134" i="2"/>
  <c r="AR1135" i="2" s="1"/>
  <c r="AS1130" i="2"/>
  <c r="AV895" i="2"/>
  <c r="AW895" i="2"/>
  <c r="AV896" i="2"/>
  <c r="AW896" i="2"/>
  <c r="AV897" i="2"/>
  <c r="AW897" i="2"/>
  <c r="AV898" i="2"/>
  <c r="AW898" i="2"/>
  <c r="AV899" i="2"/>
  <c r="AW899" i="2"/>
  <c r="AV900" i="2"/>
  <c r="AW900" i="2"/>
  <c r="AV901" i="2"/>
  <c r="AW901" i="2"/>
  <c r="AV902" i="2"/>
  <c r="AW902" i="2"/>
  <c r="AV903" i="2"/>
  <c r="AW903" i="2"/>
  <c r="AV904" i="2"/>
  <c r="AW904" i="2"/>
  <c r="AV905" i="2"/>
  <c r="AW905" i="2"/>
  <c r="AV906" i="2"/>
  <c r="AW906" i="2"/>
  <c r="AX910" i="2" s="1"/>
  <c r="AM1123" i="2"/>
  <c r="AM1124" i="2"/>
  <c r="AM1125" i="2"/>
  <c r="AM1126" i="2"/>
  <c r="AM1127" i="2"/>
  <c r="J1083" i="2"/>
  <c r="K1083" i="2"/>
  <c r="L1083" i="2"/>
  <c r="J1084" i="2"/>
  <c r="K1084" i="2"/>
  <c r="L1084" i="2"/>
  <c r="J1085" i="2"/>
  <c r="K1085" i="2"/>
  <c r="L1085" i="2"/>
  <c r="J1086" i="2"/>
  <c r="K1086" i="2"/>
  <c r="L1086" i="2"/>
  <c r="J1087" i="2"/>
  <c r="K1087" i="2"/>
  <c r="L1087" i="2"/>
  <c r="J1088" i="2"/>
  <c r="K1088" i="2"/>
  <c r="L1088" i="2"/>
  <c r="J1089" i="2"/>
  <c r="K1089" i="2"/>
  <c r="L1089" i="2"/>
  <c r="J1090" i="2"/>
  <c r="K1090" i="2"/>
  <c r="L1090" i="2"/>
  <c r="J1091" i="2"/>
  <c r="K1091" i="2"/>
  <c r="L1091" i="2"/>
  <c r="J1092" i="2"/>
  <c r="K1092" i="2"/>
  <c r="L1092" i="2"/>
  <c r="J1093" i="2"/>
  <c r="K1093" i="2"/>
  <c r="L1093" i="2"/>
  <c r="J1094" i="2"/>
  <c r="K1094" i="2"/>
  <c r="L1094" i="2"/>
  <c r="J1095" i="2"/>
  <c r="K1095" i="2"/>
  <c r="L1095" i="2"/>
  <c r="J1096" i="2"/>
  <c r="K1096" i="2"/>
  <c r="L1096" i="2"/>
  <c r="J1097" i="2"/>
  <c r="K1097" i="2"/>
  <c r="L1097" i="2"/>
  <c r="AN1453" i="2" l="1"/>
  <c r="AO1452" i="2"/>
  <c r="AP1452" i="2" s="1"/>
  <c r="AR1453" i="2"/>
  <c r="AT1451" i="2"/>
  <c r="AQ1452" i="2"/>
  <c r="H1080" i="2"/>
  <c r="H1094" i="2"/>
  <c r="H1095" i="2"/>
  <c r="H1091" i="2"/>
  <c r="H1089" i="2"/>
  <c r="H1088" i="2"/>
  <c r="H1090" i="2"/>
  <c r="H1092" i="2"/>
  <c r="H1082" i="2"/>
  <c r="H1085" i="2"/>
  <c r="H1086" i="2"/>
  <c r="H1087" i="2"/>
  <c r="H1068" i="2"/>
  <c r="H1084" i="2"/>
  <c r="H1081" i="2"/>
  <c r="H1067" i="2"/>
  <c r="H1083" i="2"/>
  <c r="H1075" i="2"/>
  <c r="H1079" i="2"/>
  <c r="H1078" i="2"/>
  <c r="H1076" i="2"/>
  <c r="H1077" i="2"/>
  <c r="H1072" i="2"/>
  <c r="H1074" i="2"/>
  <c r="H1073" i="2"/>
  <c r="H1069" i="2"/>
  <c r="H1070" i="2"/>
  <c r="AX909" i="2"/>
  <c r="H1066" i="2"/>
  <c r="AX907" i="2"/>
  <c r="AX908" i="2"/>
  <c r="AE1104" i="2"/>
  <c r="AR1136" i="2"/>
  <c r="AR1137" i="2" s="1"/>
  <c r="G1065" i="2"/>
  <c r="H1065" i="2" s="1"/>
  <c r="AX906" i="2"/>
  <c r="AQ1133" i="2"/>
  <c r="M1097" i="2"/>
  <c r="M1093" i="2"/>
  <c r="M1089" i="2"/>
  <c r="M1085" i="2"/>
  <c r="M1094" i="2"/>
  <c r="M1090" i="2"/>
  <c r="M1086" i="2"/>
  <c r="M1095" i="2"/>
  <c r="M1091" i="2"/>
  <c r="M1087" i="2"/>
  <c r="M1096" i="2"/>
  <c r="M1092" i="2"/>
  <c r="M1088" i="2"/>
  <c r="M1084" i="2"/>
  <c r="AX905" i="2"/>
  <c r="AX902" i="2"/>
  <c r="M1083" i="2"/>
  <c r="AX903" i="2"/>
  <c r="AX899" i="2"/>
  <c r="AX904" i="2"/>
  <c r="AX900" i="2"/>
  <c r="AX901" i="2"/>
  <c r="A1047" i="2"/>
  <c r="B1065" i="3" s="1"/>
  <c r="B1047" i="2"/>
  <c r="E1047" i="2"/>
  <c r="A1048" i="2"/>
  <c r="B1066" i="3" s="1"/>
  <c r="A1066" i="3" s="1"/>
  <c r="B1048" i="2"/>
  <c r="E1048" i="2"/>
  <c r="A1049" i="2"/>
  <c r="B1067" i="3" s="1"/>
  <c r="A1067" i="3" s="1"/>
  <c r="B1049" i="2"/>
  <c r="E1049" i="2"/>
  <c r="A1050" i="2"/>
  <c r="B1068" i="3" s="1"/>
  <c r="B1050" i="2"/>
  <c r="E1050" i="2"/>
  <c r="A1051" i="2"/>
  <c r="B1069" i="3" s="1"/>
  <c r="A1069" i="3" s="1"/>
  <c r="B1051" i="2"/>
  <c r="E1051" i="2"/>
  <c r="A1052" i="2"/>
  <c r="B1070" i="3" s="1"/>
  <c r="B1052" i="2"/>
  <c r="E1052" i="2"/>
  <c r="A1053" i="2"/>
  <c r="B1071" i="3" s="1"/>
  <c r="B1053" i="2"/>
  <c r="E1053" i="2"/>
  <c r="A1054" i="2"/>
  <c r="B1072" i="3" s="1"/>
  <c r="B1054" i="2"/>
  <c r="C1055" i="2" s="1"/>
  <c r="D1064" i="2" s="1"/>
  <c r="E1054" i="2"/>
  <c r="F1055" i="2" s="1"/>
  <c r="G1064" i="2" s="1"/>
  <c r="AN1454" i="2" l="1"/>
  <c r="AO1453" i="2"/>
  <c r="AP1453" i="2" s="1"/>
  <c r="AT1452" i="2"/>
  <c r="AQ1453" i="2"/>
  <c r="AS1453" i="2" s="1"/>
  <c r="AR1454" i="2"/>
  <c r="AS1452" i="2"/>
  <c r="AR1138" i="2"/>
  <c r="H1064" i="2"/>
  <c r="AQ1134" i="2"/>
  <c r="AQ1135" i="2" s="1"/>
  <c r="AS1133" i="2"/>
  <c r="A1072" i="3"/>
  <c r="A1070" i="3"/>
  <c r="A1071" i="3"/>
  <c r="A1068" i="3"/>
  <c r="F1049" i="2"/>
  <c r="A1065" i="3"/>
  <c r="C1049" i="2"/>
  <c r="F1051" i="2"/>
  <c r="C1053" i="2"/>
  <c r="C1054" i="2"/>
  <c r="D1063" i="2" s="1"/>
  <c r="F1048" i="2"/>
  <c r="C1048" i="2"/>
  <c r="C1050" i="2"/>
  <c r="F1052" i="2"/>
  <c r="C1051" i="2"/>
  <c r="F1054" i="2"/>
  <c r="G1063" i="2" s="1"/>
  <c r="C1052" i="2"/>
  <c r="F1050" i="2"/>
  <c r="F1053" i="2"/>
  <c r="AN1455" i="2" l="1"/>
  <c r="AO1454" i="2"/>
  <c r="AP1454" i="2" s="1"/>
  <c r="AT1453" i="2"/>
  <c r="AQ1454" i="2"/>
  <c r="AS1454" i="2" s="1"/>
  <c r="AR1455" i="2"/>
  <c r="D1062" i="2"/>
  <c r="AR1139" i="2"/>
  <c r="D1061" i="2"/>
  <c r="D1057" i="2"/>
  <c r="D1060" i="2"/>
  <c r="D1058" i="2"/>
  <c r="G1060" i="2"/>
  <c r="AQ1136" i="2"/>
  <c r="AQ1137" i="2" s="1"/>
  <c r="AS1135" i="2"/>
  <c r="G1062" i="2"/>
  <c r="G1057" i="2"/>
  <c r="G1059" i="2"/>
  <c r="G1061" i="2"/>
  <c r="H1063" i="2"/>
  <c r="D1059" i="2"/>
  <c r="G1058" i="2"/>
  <c r="AS1134" i="2"/>
  <c r="AM1114" i="2"/>
  <c r="AM1115" i="2"/>
  <c r="AM1116" i="2"/>
  <c r="AM1117" i="2"/>
  <c r="AM1118" i="2"/>
  <c r="AM1119" i="2"/>
  <c r="AM1120" i="2"/>
  <c r="AM1121" i="2"/>
  <c r="AM1122" i="2"/>
  <c r="Y1073" i="2"/>
  <c r="Z1073" i="2"/>
  <c r="AA1073" i="2"/>
  <c r="AC1073" i="2"/>
  <c r="Y1074" i="2"/>
  <c r="Z1074" i="2"/>
  <c r="AA1074" i="2"/>
  <c r="AC1074" i="2"/>
  <c r="Y1075" i="2"/>
  <c r="Z1075" i="2"/>
  <c r="AA1075" i="2"/>
  <c r="AC1075" i="2"/>
  <c r="Y1076" i="2"/>
  <c r="Z1076" i="2"/>
  <c r="AA1076" i="2"/>
  <c r="AC1076" i="2"/>
  <c r="Y1077" i="2"/>
  <c r="Z1077" i="2"/>
  <c r="AA1077" i="2"/>
  <c r="AC1077" i="2"/>
  <c r="Y1078" i="2"/>
  <c r="Z1078" i="2"/>
  <c r="AA1078" i="2"/>
  <c r="AC1078" i="2"/>
  <c r="Y1079" i="2"/>
  <c r="Z1079" i="2"/>
  <c r="AA1079" i="2"/>
  <c r="AC1079" i="2"/>
  <c r="Y1080" i="2"/>
  <c r="Z1080" i="2"/>
  <c r="AA1080" i="2"/>
  <c r="AC1080" i="2"/>
  <c r="Y1081" i="2"/>
  <c r="Z1081" i="2"/>
  <c r="AA1081" i="2"/>
  <c r="AC1081" i="2"/>
  <c r="Y1082" i="2"/>
  <c r="Z1082" i="2"/>
  <c r="AA1082" i="2"/>
  <c r="AC1082" i="2"/>
  <c r="Y1083" i="2"/>
  <c r="Z1083" i="2"/>
  <c r="AA1083" i="2"/>
  <c r="AC1083" i="2"/>
  <c r="AD1084" i="2" s="1"/>
  <c r="AE1103" i="2" s="1"/>
  <c r="O1069" i="2"/>
  <c r="P1069" i="2"/>
  <c r="Q1069" i="2"/>
  <c r="S1069" i="2"/>
  <c r="V1069" i="2"/>
  <c r="O1070" i="2"/>
  <c r="P1070" i="2"/>
  <c r="Q1070" i="2"/>
  <c r="S1070" i="2"/>
  <c r="V1070" i="2"/>
  <c r="O1071" i="2"/>
  <c r="P1071" i="2"/>
  <c r="Q1071" i="2"/>
  <c r="S1071" i="2"/>
  <c r="V1071" i="2"/>
  <c r="O1072" i="2"/>
  <c r="P1072" i="2"/>
  <c r="Q1072" i="2"/>
  <c r="S1072" i="2"/>
  <c r="V1072" i="2"/>
  <c r="O1073" i="2"/>
  <c r="P1073" i="2"/>
  <c r="Q1073" i="2"/>
  <c r="S1073" i="2"/>
  <c r="V1073" i="2"/>
  <c r="O1074" i="2"/>
  <c r="P1074" i="2"/>
  <c r="Q1074" i="2"/>
  <c r="S1074" i="2"/>
  <c r="V1074" i="2"/>
  <c r="O1075" i="2"/>
  <c r="P1075" i="2"/>
  <c r="Q1075" i="2"/>
  <c r="S1075" i="2"/>
  <c r="V1075" i="2"/>
  <c r="O1076" i="2"/>
  <c r="P1076" i="2"/>
  <c r="Q1076" i="2"/>
  <c r="S1076" i="2"/>
  <c r="V1076" i="2"/>
  <c r="O1077" i="2"/>
  <c r="P1077" i="2"/>
  <c r="Q1077" i="2"/>
  <c r="S1077" i="2"/>
  <c r="V1077" i="2"/>
  <c r="O1078" i="2"/>
  <c r="P1078" i="2"/>
  <c r="Q1078" i="2"/>
  <c r="S1078" i="2"/>
  <c r="V1078" i="2"/>
  <c r="O1079" i="2"/>
  <c r="P1079" i="2"/>
  <c r="Q1079" i="2"/>
  <c r="S1079" i="2"/>
  <c r="V1079" i="2"/>
  <c r="O1080" i="2"/>
  <c r="P1080" i="2"/>
  <c r="Q1080" i="2"/>
  <c r="S1080" i="2"/>
  <c r="V1080" i="2"/>
  <c r="O1081" i="2"/>
  <c r="P1081" i="2"/>
  <c r="Q1081" i="2"/>
  <c r="S1081" i="2"/>
  <c r="V1081" i="2"/>
  <c r="O1082" i="2"/>
  <c r="P1082" i="2"/>
  <c r="Q1082" i="2"/>
  <c r="S1082" i="2"/>
  <c r="V1082" i="2"/>
  <c r="O1083" i="2"/>
  <c r="P1083" i="2"/>
  <c r="Q1083" i="2"/>
  <c r="S1083" i="2"/>
  <c r="V1083" i="2"/>
  <c r="J1072" i="2"/>
  <c r="K1072" i="2"/>
  <c r="L1072" i="2"/>
  <c r="J1073" i="2"/>
  <c r="K1073" i="2"/>
  <c r="L1073" i="2"/>
  <c r="J1074" i="2"/>
  <c r="K1074" i="2"/>
  <c r="L1074" i="2"/>
  <c r="J1075" i="2"/>
  <c r="K1075" i="2"/>
  <c r="L1075" i="2"/>
  <c r="J1076" i="2"/>
  <c r="K1076" i="2"/>
  <c r="L1076" i="2"/>
  <c r="J1077" i="2"/>
  <c r="K1077" i="2"/>
  <c r="L1077" i="2"/>
  <c r="J1078" i="2"/>
  <c r="K1078" i="2"/>
  <c r="L1078" i="2"/>
  <c r="J1079" i="2"/>
  <c r="K1079" i="2"/>
  <c r="L1079" i="2"/>
  <c r="J1080" i="2"/>
  <c r="K1080" i="2"/>
  <c r="L1080" i="2"/>
  <c r="J1081" i="2"/>
  <c r="K1081" i="2"/>
  <c r="L1081" i="2"/>
  <c r="J1082" i="2"/>
  <c r="K1082" i="2"/>
  <c r="L1082" i="2"/>
  <c r="AD1078" i="2" l="1"/>
  <c r="AD1077" i="2"/>
  <c r="AD1076" i="2"/>
  <c r="AD1075" i="2"/>
  <c r="AD1074" i="2"/>
  <c r="AN1456" i="2"/>
  <c r="AO1455" i="2"/>
  <c r="AP1455" i="2" s="1"/>
  <c r="AR1456" i="2"/>
  <c r="AT1454" i="2"/>
  <c r="AQ1455" i="2"/>
  <c r="AS1455" i="2" s="1"/>
  <c r="AD1079" i="2"/>
  <c r="H1060" i="2"/>
  <c r="H1062" i="2"/>
  <c r="AD1081" i="2"/>
  <c r="H1061" i="2"/>
  <c r="AD1082" i="2"/>
  <c r="H1057" i="2"/>
  <c r="H1058" i="2"/>
  <c r="AR1140" i="2"/>
  <c r="AQ1138" i="2"/>
  <c r="AS1137" i="2"/>
  <c r="AS1136" i="2"/>
  <c r="H1059" i="2"/>
  <c r="T1083" i="2"/>
  <c r="T1084" i="2"/>
  <c r="U1101" i="2" s="1"/>
  <c r="R1080" i="2"/>
  <c r="R1076" i="2"/>
  <c r="T1075" i="2"/>
  <c r="T1071" i="2"/>
  <c r="T1072" i="2"/>
  <c r="M1081" i="2"/>
  <c r="M1077" i="2"/>
  <c r="M1073" i="2"/>
  <c r="T1082" i="2"/>
  <c r="R1081" i="2"/>
  <c r="W1071" i="2"/>
  <c r="T1070" i="2"/>
  <c r="AB1082" i="2"/>
  <c r="AB1079" i="2"/>
  <c r="AB1083" i="2"/>
  <c r="AB1081" i="2"/>
  <c r="AB1080" i="2"/>
  <c r="W1074" i="2"/>
  <c r="R1073" i="2"/>
  <c r="AB1075" i="2"/>
  <c r="AB1074" i="2"/>
  <c r="M1079" i="2"/>
  <c r="M1075" i="2"/>
  <c r="W1083" i="2"/>
  <c r="W1080" i="2"/>
  <c r="W1079" i="2"/>
  <c r="T1074" i="2"/>
  <c r="R1069" i="2"/>
  <c r="AB1076" i="2"/>
  <c r="M1080" i="2"/>
  <c r="M1076" i="2"/>
  <c r="M1072" i="2"/>
  <c r="R1079" i="2"/>
  <c r="T1078" i="2"/>
  <c r="W1077" i="2"/>
  <c r="AB1073" i="2"/>
  <c r="W1082" i="2"/>
  <c r="AD1083" i="2"/>
  <c r="AE1102" i="2" s="1"/>
  <c r="M1082" i="2"/>
  <c r="M1078" i="2"/>
  <c r="M1074" i="2"/>
  <c r="T1079" i="2"/>
  <c r="W1078" i="2"/>
  <c r="R1078" i="2"/>
  <c r="R1077" i="2"/>
  <c r="T1076" i="2"/>
  <c r="W1075" i="2"/>
  <c r="W1073" i="2"/>
  <c r="R1072" i="2"/>
  <c r="W1070" i="2"/>
  <c r="W1081" i="2"/>
  <c r="R1075" i="2"/>
  <c r="R1074" i="2"/>
  <c r="W1069" i="2"/>
  <c r="AD1080" i="2"/>
  <c r="AB1078" i="2"/>
  <c r="R1083" i="2"/>
  <c r="R1082" i="2"/>
  <c r="T1080" i="2"/>
  <c r="W1076" i="2"/>
  <c r="R1071" i="2"/>
  <c r="R1070" i="2"/>
  <c r="AB1077" i="2"/>
  <c r="T1077" i="2"/>
  <c r="T1073" i="2"/>
  <c r="W1072" i="2"/>
  <c r="T1081" i="2"/>
  <c r="AV879" i="2"/>
  <c r="AW879" i="2"/>
  <c r="AV880" i="2"/>
  <c r="AW880" i="2"/>
  <c r="AV881" i="2"/>
  <c r="AW881" i="2"/>
  <c r="AV882" i="2"/>
  <c r="AW882" i="2"/>
  <c r="AV883" i="2"/>
  <c r="AW883" i="2"/>
  <c r="AV884" i="2"/>
  <c r="AW884" i="2"/>
  <c r="AV885" i="2"/>
  <c r="AW885" i="2"/>
  <c r="AV886" i="2"/>
  <c r="AW886" i="2"/>
  <c r="AV887" i="2"/>
  <c r="AW887" i="2"/>
  <c r="AV888" i="2"/>
  <c r="AW888" i="2"/>
  <c r="AV889" i="2"/>
  <c r="AW889" i="2"/>
  <c r="AV890" i="2"/>
  <c r="AW890" i="2"/>
  <c r="AV891" i="2"/>
  <c r="AW891" i="2"/>
  <c r="AV892" i="2"/>
  <c r="AW892" i="2"/>
  <c r="AV893" i="2"/>
  <c r="AW893" i="2"/>
  <c r="AV894" i="2"/>
  <c r="AW894" i="2"/>
  <c r="AX898" i="2" s="1"/>
  <c r="A1037" i="2"/>
  <c r="B1055" i="3" s="1"/>
  <c r="A1055" i="3" s="1"/>
  <c r="B1037" i="2"/>
  <c r="E1037" i="2"/>
  <c r="A1038" i="2"/>
  <c r="B1056" i="3" s="1"/>
  <c r="B1038" i="2"/>
  <c r="E1038" i="2"/>
  <c r="A1039" i="2"/>
  <c r="B1057" i="3" s="1"/>
  <c r="A1057" i="3" s="1"/>
  <c r="B1039" i="2"/>
  <c r="E1039" i="2"/>
  <c r="A1040" i="2"/>
  <c r="B1058" i="3" s="1"/>
  <c r="B1040" i="2"/>
  <c r="E1040" i="2"/>
  <c r="A1041" i="2"/>
  <c r="B1059" i="3" s="1"/>
  <c r="B1041" i="2"/>
  <c r="E1041" i="2"/>
  <c r="A1042" i="2"/>
  <c r="B1060" i="3" s="1"/>
  <c r="B1042" i="2"/>
  <c r="E1042" i="2"/>
  <c r="A1043" i="2"/>
  <c r="B1061" i="3" s="1"/>
  <c r="B1043" i="2"/>
  <c r="E1043" i="2"/>
  <c r="A1044" i="2"/>
  <c r="B1062" i="3" s="1"/>
  <c r="B1044" i="2"/>
  <c r="E1044" i="2"/>
  <c r="A1045" i="2"/>
  <c r="B1063" i="3" s="1"/>
  <c r="B1045" i="2"/>
  <c r="E1045" i="2"/>
  <c r="A1046" i="2"/>
  <c r="B1064" i="3" s="1"/>
  <c r="B1046" i="2"/>
  <c r="C1047" i="2" s="1"/>
  <c r="D1056" i="2" s="1"/>
  <c r="E1046" i="2"/>
  <c r="F1047" i="2" s="1"/>
  <c r="G1056" i="2" s="1"/>
  <c r="AO1456" i="2" l="1"/>
  <c r="AP1456" i="2" s="1"/>
  <c r="AN1457" i="2"/>
  <c r="AR1457" i="2"/>
  <c r="AT1455" i="2"/>
  <c r="AQ1456" i="2"/>
  <c r="AE1099" i="2"/>
  <c r="AQ1139" i="2"/>
  <c r="AS1138" i="2"/>
  <c r="AR1141" i="2"/>
  <c r="U1098" i="2"/>
  <c r="U1100" i="2"/>
  <c r="U1099" i="2"/>
  <c r="U1097" i="2"/>
  <c r="U1091" i="2"/>
  <c r="U1092" i="2"/>
  <c r="AE1095" i="2"/>
  <c r="AE1100" i="2"/>
  <c r="U1093" i="2"/>
  <c r="U1096" i="2"/>
  <c r="U1095" i="2"/>
  <c r="AE1096" i="2"/>
  <c r="AE1101" i="2"/>
  <c r="U1090" i="2"/>
  <c r="U1089" i="2"/>
  <c r="AE1093" i="2"/>
  <c r="AE1097" i="2"/>
  <c r="U1094" i="2"/>
  <c r="U1087" i="2"/>
  <c r="U1088" i="2"/>
  <c r="AE1094" i="2"/>
  <c r="AE1098" i="2"/>
  <c r="H1056" i="2"/>
  <c r="AX897" i="2"/>
  <c r="AX895" i="2"/>
  <c r="AX896" i="2"/>
  <c r="A1064" i="3"/>
  <c r="AX890" i="2"/>
  <c r="A1063" i="3"/>
  <c r="A1062" i="3"/>
  <c r="A1060" i="3"/>
  <c r="A1061" i="3"/>
  <c r="F1043" i="2"/>
  <c r="C1042" i="2"/>
  <c r="F1039" i="2"/>
  <c r="C1038" i="2"/>
  <c r="AX886" i="2"/>
  <c r="A1059" i="3"/>
  <c r="A1058" i="3"/>
  <c r="C1043" i="2"/>
  <c r="C1039" i="2"/>
  <c r="F1040" i="2"/>
  <c r="F1041" i="2"/>
  <c r="C1040" i="2"/>
  <c r="F1042" i="2"/>
  <c r="F1038" i="2"/>
  <c r="A1056" i="3"/>
  <c r="F1044" i="2"/>
  <c r="C1041" i="2"/>
  <c r="C1044" i="2"/>
  <c r="F1045" i="2"/>
  <c r="C1045" i="2"/>
  <c r="AX894" i="2"/>
  <c r="C1046" i="2"/>
  <c r="D1055" i="2" s="1"/>
  <c r="F1046" i="2"/>
  <c r="G1055" i="2" s="1"/>
  <c r="AX893" i="2"/>
  <c r="AX889" i="2"/>
  <c r="AX891" i="2"/>
  <c r="AX887" i="2"/>
  <c r="AX892" i="2"/>
  <c r="AX888" i="2"/>
  <c r="AX884" i="2"/>
  <c r="AX883" i="2"/>
  <c r="AX885" i="2"/>
  <c r="Y1055" i="2"/>
  <c r="Z1055" i="2"/>
  <c r="AA1055" i="2"/>
  <c r="AC1055" i="2"/>
  <c r="Y1056" i="2"/>
  <c r="Z1056" i="2"/>
  <c r="AA1056" i="2"/>
  <c r="AC1056" i="2"/>
  <c r="Y1057" i="2"/>
  <c r="Z1057" i="2"/>
  <c r="AA1057" i="2"/>
  <c r="AC1057" i="2"/>
  <c r="Y1058" i="2"/>
  <c r="Z1058" i="2"/>
  <c r="AA1058" i="2"/>
  <c r="AC1058" i="2"/>
  <c r="Y1059" i="2"/>
  <c r="Z1059" i="2"/>
  <c r="AA1059" i="2"/>
  <c r="AC1059" i="2"/>
  <c r="Y1060" i="2"/>
  <c r="Z1060" i="2"/>
  <c r="AA1060" i="2"/>
  <c r="AC1060" i="2"/>
  <c r="Y1061" i="2"/>
  <c r="Z1061" i="2"/>
  <c r="AA1061" i="2"/>
  <c r="AC1061" i="2"/>
  <c r="Y1062" i="2"/>
  <c r="Z1062" i="2"/>
  <c r="AA1062" i="2"/>
  <c r="AC1062" i="2"/>
  <c r="Y1063" i="2"/>
  <c r="Z1063" i="2"/>
  <c r="AA1063" i="2"/>
  <c r="AC1063" i="2"/>
  <c r="Y1064" i="2"/>
  <c r="Z1064" i="2"/>
  <c r="AA1064" i="2"/>
  <c r="AC1064" i="2"/>
  <c r="Y1065" i="2"/>
  <c r="Z1065" i="2"/>
  <c r="AA1065" i="2"/>
  <c r="AC1065" i="2"/>
  <c r="Y1066" i="2"/>
  <c r="Z1066" i="2"/>
  <c r="AA1066" i="2"/>
  <c r="AC1066" i="2"/>
  <c r="Y1067" i="2"/>
  <c r="Z1067" i="2"/>
  <c r="AA1067" i="2"/>
  <c r="AC1067" i="2"/>
  <c r="Y1068" i="2"/>
  <c r="Z1068" i="2"/>
  <c r="AA1068" i="2"/>
  <c r="AC1068" i="2"/>
  <c r="Y1069" i="2"/>
  <c r="Z1069" i="2"/>
  <c r="AA1069" i="2"/>
  <c r="AC1069" i="2"/>
  <c r="Y1070" i="2"/>
  <c r="Z1070" i="2"/>
  <c r="AA1070" i="2"/>
  <c r="AC1070" i="2"/>
  <c r="Y1071" i="2"/>
  <c r="Z1071" i="2"/>
  <c r="AA1071" i="2"/>
  <c r="AC1071" i="2"/>
  <c r="Y1072" i="2"/>
  <c r="Z1072" i="2"/>
  <c r="AA1072" i="2"/>
  <c r="AC1072" i="2"/>
  <c r="AD1073" i="2" s="1"/>
  <c r="AE1092" i="2" s="1"/>
  <c r="O1057" i="2"/>
  <c r="P1057" i="2"/>
  <c r="Q1057" i="2"/>
  <c r="S1057" i="2"/>
  <c r="V1057" i="2"/>
  <c r="O1058" i="2"/>
  <c r="P1058" i="2"/>
  <c r="Q1058" i="2"/>
  <c r="S1058" i="2"/>
  <c r="V1058" i="2"/>
  <c r="O1059" i="2"/>
  <c r="P1059" i="2"/>
  <c r="Q1059" i="2"/>
  <c r="S1059" i="2"/>
  <c r="V1059" i="2"/>
  <c r="O1060" i="2"/>
  <c r="P1060" i="2"/>
  <c r="Q1060" i="2"/>
  <c r="S1060" i="2"/>
  <c r="V1060" i="2"/>
  <c r="O1061" i="2"/>
  <c r="P1061" i="2"/>
  <c r="Q1061" i="2"/>
  <c r="S1061" i="2"/>
  <c r="V1061" i="2"/>
  <c r="O1062" i="2"/>
  <c r="P1062" i="2"/>
  <c r="Q1062" i="2"/>
  <c r="S1062" i="2"/>
  <c r="V1062" i="2"/>
  <c r="O1063" i="2"/>
  <c r="P1063" i="2"/>
  <c r="Q1063" i="2"/>
  <c r="S1063" i="2"/>
  <c r="V1063" i="2"/>
  <c r="O1064" i="2"/>
  <c r="P1064" i="2"/>
  <c r="Q1064" i="2"/>
  <c r="S1064" i="2"/>
  <c r="V1064" i="2"/>
  <c r="O1065" i="2"/>
  <c r="P1065" i="2"/>
  <c r="Q1065" i="2"/>
  <c r="S1065" i="2"/>
  <c r="V1065" i="2"/>
  <c r="O1066" i="2"/>
  <c r="P1066" i="2"/>
  <c r="Q1066" i="2"/>
  <c r="S1066" i="2"/>
  <c r="V1066" i="2"/>
  <c r="O1067" i="2"/>
  <c r="P1067" i="2"/>
  <c r="Q1067" i="2"/>
  <c r="S1067" i="2"/>
  <c r="V1067" i="2"/>
  <c r="O1068" i="2"/>
  <c r="P1068" i="2"/>
  <c r="Q1068" i="2"/>
  <c r="S1068" i="2"/>
  <c r="T1069" i="2" s="1"/>
  <c r="U1086" i="2" s="1"/>
  <c r="V1068" i="2"/>
  <c r="J1056" i="2"/>
  <c r="K1056" i="2"/>
  <c r="L1056" i="2"/>
  <c r="J1057" i="2"/>
  <c r="K1057" i="2"/>
  <c r="L1057" i="2"/>
  <c r="J1058" i="2"/>
  <c r="K1058" i="2"/>
  <c r="L1058" i="2"/>
  <c r="J1059" i="2"/>
  <c r="K1059" i="2"/>
  <c r="L1059" i="2"/>
  <c r="J1060" i="2"/>
  <c r="K1060" i="2"/>
  <c r="L1060" i="2"/>
  <c r="J1061" i="2"/>
  <c r="K1061" i="2"/>
  <c r="L1061" i="2"/>
  <c r="J1062" i="2"/>
  <c r="K1062" i="2"/>
  <c r="L1062" i="2"/>
  <c r="J1063" i="2"/>
  <c r="K1063" i="2"/>
  <c r="L1063" i="2"/>
  <c r="J1064" i="2"/>
  <c r="K1064" i="2"/>
  <c r="L1064" i="2"/>
  <c r="J1065" i="2"/>
  <c r="K1065" i="2"/>
  <c r="L1065" i="2"/>
  <c r="J1066" i="2"/>
  <c r="K1066" i="2"/>
  <c r="L1066" i="2"/>
  <c r="J1067" i="2"/>
  <c r="K1067" i="2"/>
  <c r="L1067" i="2"/>
  <c r="J1068" i="2"/>
  <c r="K1068" i="2"/>
  <c r="L1068" i="2"/>
  <c r="J1069" i="2"/>
  <c r="K1069" i="2"/>
  <c r="L1069" i="2"/>
  <c r="J1070" i="2"/>
  <c r="K1070" i="2"/>
  <c r="L1070" i="2"/>
  <c r="J1071" i="2"/>
  <c r="K1071" i="2"/>
  <c r="L1071" i="2"/>
  <c r="A1026" i="2"/>
  <c r="B1044" i="3" s="1"/>
  <c r="B1026" i="2"/>
  <c r="E1026" i="2"/>
  <c r="A1027" i="2"/>
  <c r="B1045" i="3" s="1"/>
  <c r="A1045" i="3" s="1"/>
  <c r="B1027" i="2"/>
  <c r="E1027" i="2"/>
  <c r="A1028" i="2"/>
  <c r="B1046" i="3" s="1"/>
  <c r="B1028" i="2"/>
  <c r="E1028" i="2"/>
  <c r="A1029" i="2"/>
  <c r="B1047" i="3" s="1"/>
  <c r="B1029" i="2"/>
  <c r="E1029" i="2"/>
  <c r="A1030" i="2"/>
  <c r="B1048" i="3" s="1"/>
  <c r="B1030" i="2"/>
  <c r="E1030" i="2"/>
  <c r="A1031" i="2"/>
  <c r="B1049" i="3" s="1"/>
  <c r="B1031" i="2"/>
  <c r="E1031" i="2"/>
  <c r="A1032" i="2"/>
  <c r="B1050" i="3" s="1"/>
  <c r="B1032" i="2"/>
  <c r="E1032" i="2"/>
  <c r="A1033" i="2"/>
  <c r="B1051" i="3" s="1"/>
  <c r="A1051" i="3" s="1"/>
  <c r="B1033" i="2"/>
  <c r="E1033" i="2"/>
  <c r="A1034" i="2"/>
  <c r="B1052" i="3" s="1"/>
  <c r="B1034" i="2"/>
  <c r="E1034" i="2"/>
  <c r="A1035" i="2"/>
  <c r="B1053" i="3" s="1"/>
  <c r="B1035" i="2"/>
  <c r="E1035" i="2"/>
  <c r="A1036" i="2"/>
  <c r="B1054" i="3" s="1"/>
  <c r="B1036" i="2"/>
  <c r="C1037" i="2" s="1"/>
  <c r="E1036" i="2"/>
  <c r="F1037" i="2" s="1"/>
  <c r="AO1457" i="2" l="1"/>
  <c r="AP1457" i="2" s="1"/>
  <c r="AN1458" i="2"/>
  <c r="AT1456" i="2"/>
  <c r="AQ1457" i="2"/>
  <c r="AS1457" i="2" s="1"/>
  <c r="AS1456" i="2"/>
  <c r="AR1458" i="2"/>
  <c r="AD1061" i="2"/>
  <c r="AD1070" i="2"/>
  <c r="AD1066" i="2"/>
  <c r="AD1065" i="2"/>
  <c r="AR1142" i="2"/>
  <c r="AR1143" i="2" s="1"/>
  <c r="AQ1140" i="2"/>
  <c r="AS1139" i="2"/>
  <c r="H1055" i="2"/>
  <c r="AD1059" i="2"/>
  <c r="G1053" i="2"/>
  <c r="D1054" i="2"/>
  <c r="G1054" i="2"/>
  <c r="D1053" i="2"/>
  <c r="D1049" i="2"/>
  <c r="D1052" i="2"/>
  <c r="D1047" i="2"/>
  <c r="G1050" i="2"/>
  <c r="G1048" i="2"/>
  <c r="G1047" i="2"/>
  <c r="G1049" i="2"/>
  <c r="D1051" i="2"/>
  <c r="D1050" i="2"/>
  <c r="G1051" i="2"/>
  <c r="D1048" i="2"/>
  <c r="G1052" i="2"/>
  <c r="G1046" i="2"/>
  <c r="D1046" i="2"/>
  <c r="AB1068" i="2"/>
  <c r="AB1067" i="2"/>
  <c r="A1054" i="3"/>
  <c r="W1059" i="2"/>
  <c r="A1053" i="3"/>
  <c r="AD1057" i="2"/>
  <c r="A1052" i="3"/>
  <c r="A1050" i="3"/>
  <c r="A1049" i="3"/>
  <c r="R1059" i="2"/>
  <c r="A1048" i="3"/>
  <c r="C1033" i="2"/>
  <c r="W1064" i="2"/>
  <c r="R1062" i="2"/>
  <c r="A1047" i="3"/>
  <c r="A1046" i="3"/>
  <c r="AD1062" i="2"/>
  <c r="F1029" i="2"/>
  <c r="C1029" i="2"/>
  <c r="F1030" i="2"/>
  <c r="AB1055" i="2"/>
  <c r="F1032" i="2"/>
  <c r="C1031" i="2"/>
  <c r="A1044" i="3"/>
  <c r="T1067" i="2"/>
  <c r="F1028" i="2"/>
  <c r="C1027" i="2"/>
  <c r="R1065" i="2"/>
  <c r="R1064" i="2"/>
  <c r="AD1058" i="2"/>
  <c r="C1036" i="2"/>
  <c r="D1045" i="2" s="1"/>
  <c r="C1028" i="2"/>
  <c r="F1036" i="2"/>
  <c r="G1045" i="2" s="1"/>
  <c r="C1035" i="2"/>
  <c r="F1031" i="2"/>
  <c r="M1071" i="2"/>
  <c r="M1067" i="2"/>
  <c r="M1063" i="2"/>
  <c r="M1059" i="2"/>
  <c r="C1032" i="2"/>
  <c r="F1035" i="2"/>
  <c r="C1034" i="2"/>
  <c r="AB1066" i="2"/>
  <c r="AB1065" i="2"/>
  <c r="AB1064" i="2"/>
  <c r="AB1063" i="2"/>
  <c r="AB1059" i="2"/>
  <c r="AB1058" i="2"/>
  <c r="F1034" i="2"/>
  <c r="C1030" i="2"/>
  <c r="R1061" i="2"/>
  <c r="AD1067" i="2"/>
  <c r="M1068" i="2"/>
  <c r="M1064" i="2"/>
  <c r="M1060" i="2"/>
  <c r="M1056" i="2"/>
  <c r="F1027" i="2"/>
  <c r="W1066" i="2"/>
  <c r="R1057" i="2"/>
  <c r="AB1072" i="2"/>
  <c r="AB1060" i="2"/>
  <c r="T1066" i="2"/>
  <c r="T1058" i="2"/>
  <c r="W1057" i="2"/>
  <c r="AB1057" i="2"/>
  <c r="AB1056" i="2"/>
  <c r="M1069" i="2"/>
  <c r="M1065" i="2"/>
  <c r="M1061" i="2"/>
  <c r="M1057" i="2"/>
  <c r="R1068" i="2"/>
  <c r="W1063" i="2"/>
  <c r="AD1063" i="2"/>
  <c r="M1070" i="2"/>
  <c r="M1066" i="2"/>
  <c r="M1062" i="2"/>
  <c r="M1058" i="2"/>
  <c r="W1062" i="2"/>
  <c r="W1061" i="2"/>
  <c r="R1060" i="2"/>
  <c r="T1059" i="2"/>
  <c r="W1058" i="2"/>
  <c r="R1058" i="2"/>
  <c r="AD1071" i="2"/>
  <c r="T1068" i="2"/>
  <c r="U1085" i="2" s="1"/>
  <c r="W1067" i="2"/>
  <c r="W1065" i="2"/>
  <c r="R1063" i="2"/>
  <c r="AB1071" i="2"/>
  <c r="AD1068" i="2"/>
  <c r="AD1060" i="2"/>
  <c r="AD1069" i="2"/>
  <c r="F1033" i="2"/>
  <c r="R1067" i="2"/>
  <c r="R1066" i="2"/>
  <c r="T1064" i="2"/>
  <c r="T1063" i="2"/>
  <c r="T1062" i="2"/>
  <c r="AD1072" i="2"/>
  <c r="AE1091" i="2" s="1"/>
  <c r="AB1070" i="2"/>
  <c r="AB1061" i="2"/>
  <c r="AD1056" i="2"/>
  <c r="T1060" i="2"/>
  <c r="AB1069" i="2"/>
  <c r="AD1064" i="2"/>
  <c r="AB1062" i="2"/>
  <c r="W1068" i="2"/>
  <c r="W1060" i="2"/>
  <c r="T1065" i="2"/>
  <c r="T1061" i="2"/>
  <c r="A1020" i="2"/>
  <c r="B1038" i="3" s="1"/>
  <c r="A1038" i="3" s="1"/>
  <c r="B1020" i="2"/>
  <c r="E1020" i="2"/>
  <c r="A1021" i="2"/>
  <c r="B1039" i="3" s="1"/>
  <c r="B1021" i="2"/>
  <c r="E1021" i="2"/>
  <c r="A1022" i="2"/>
  <c r="B1040" i="3" s="1"/>
  <c r="A1040" i="3" s="1"/>
  <c r="B1022" i="2"/>
  <c r="E1022" i="2"/>
  <c r="A1023" i="2"/>
  <c r="B1041" i="3" s="1"/>
  <c r="B1023" i="2"/>
  <c r="E1023" i="2"/>
  <c r="A1024" i="2"/>
  <c r="B1042" i="3" s="1"/>
  <c r="B1024" i="2"/>
  <c r="E1024" i="2"/>
  <c r="A1025" i="2"/>
  <c r="B1043" i="3" s="1"/>
  <c r="A1043" i="3" s="1"/>
  <c r="B1025" i="2"/>
  <c r="E1025" i="2"/>
  <c r="F1026" i="2" s="1"/>
  <c r="AM1088" i="2"/>
  <c r="AN1088" i="2"/>
  <c r="AQ1088" i="2"/>
  <c r="AR1088" i="2"/>
  <c r="AM1089" i="2"/>
  <c r="AN1089" i="2"/>
  <c r="AQ1089" i="2"/>
  <c r="AR1089" i="2"/>
  <c r="AM1090" i="2"/>
  <c r="AN1090" i="2"/>
  <c r="AQ1090" i="2"/>
  <c r="AR1090" i="2"/>
  <c r="AM1091" i="2"/>
  <c r="AN1091" i="2"/>
  <c r="AQ1091" i="2"/>
  <c r="AR1091" i="2"/>
  <c r="AM1092" i="2"/>
  <c r="AQ1092" i="2"/>
  <c r="AQ1093" i="2" s="1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N1459" i="2" l="1"/>
  <c r="AO1458" i="2"/>
  <c r="AP1458" i="2" s="1"/>
  <c r="AR1459" i="2"/>
  <c r="AT1457" i="2"/>
  <c r="AQ1458" i="2"/>
  <c r="G1042" i="2"/>
  <c r="G1044" i="2"/>
  <c r="G1043" i="2"/>
  <c r="AR1144" i="2"/>
  <c r="AO1091" i="2"/>
  <c r="AQ1141" i="2"/>
  <c r="AS1140" i="2"/>
  <c r="AE1088" i="2"/>
  <c r="AE1090" i="2"/>
  <c r="AE1087" i="2"/>
  <c r="AE1089" i="2"/>
  <c r="AE1086" i="2"/>
  <c r="AE1084" i="2"/>
  <c r="U1084" i="2"/>
  <c r="AE1085" i="2"/>
  <c r="H1053" i="2"/>
  <c r="H1054" i="2"/>
  <c r="H1049" i="2"/>
  <c r="H1052" i="2"/>
  <c r="H1048" i="2"/>
  <c r="H1046" i="2"/>
  <c r="H1047" i="2"/>
  <c r="H1050" i="2"/>
  <c r="H1051" i="2"/>
  <c r="U1077" i="2"/>
  <c r="AE1079" i="2"/>
  <c r="U1078" i="2"/>
  <c r="U1079" i="2"/>
  <c r="AE1080" i="2"/>
  <c r="U1083" i="2"/>
  <c r="U1075" i="2"/>
  <c r="AE1078" i="2"/>
  <c r="AE1075" i="2"/>
  <c r="AE1077" i="2"/>
  <c r="AE1076" i="2"/>
  <c r="U1082" i="2"/>
  <c r="AE1083" i="2"/>
  <c r="U1080" i="2"/>
  <c r="U1076" i="2"/>
  <c r="AE1082" i="2"/>
  <c r="AE1081" i="2"/>
  <c r="U1081" i="2"/>
  <c r="H1045" i="2"/>
  <c r="D1041" i="2"/>
  <c r="D1037" i="2"/>
  <c r="G1039" i="2"/>
  <c r="D1042" i="2"/>
  <c r="G1040" i="2"/>
  <c r="D1040" i="2"/>
  <c r="D1038" i="2"/>
  <c r="D1039" i="2"/>
  <c r="D1043" i="2"/>
  <c r="D1044" i="2"/>
  <c r="G1037" i="2"/>
  <c r="G1041" i="2"/>
  <c r="G1038" i="2"/>
  <c r="AO1090" i="2"/>
  <c r="G1036" i="2"/>
  <c r="AO1089" i="2"/>
  <c r="D1036" i="2"/>
  <c r="G1035" i="2"/>
  <c r="C1025" i="2"/>
  <c r="C1021" i="2"/>
  <c r="A1042" i="3"/>
  <c r="C1026" i="2"/>
  <c r="D1035" i="2" s="1"/>
  <c r="AT1088" i="2"/>
  <c r="C1023" i="2"/>
  <c r="C1024" i="2"/>
  <c r="F1021" i="2"/>
  <c r="A1041" i="3"/>
  <c r="F1023" i="2"/>
  <c r="C1022" i="2"/>
  <c r="A1039" i="3"/>
  <c r="AT1090" i="2"/>
  <c r="AS1091" i="2"/>
  <c r="AS1089" i="2"/>
  <c r="F1024" i="2"/>
  <c r="AT1091" i="2"/>
  <c r="AT1089" i="2"/>
  <c r="AS1088" i="2"/>
  <c r="F1022" i="2"/>
  <c r="AN1092" i="2"/>
  <c r="AQ1094" i="2"/>
  <c r="AR1092" i="2"/>
  <c r="F1025" i="2"/>
  <c r="G1034" i="2" s="1"/>
  <c r="AS1090" i="2"/>
  <c r="AV858" i="2"/>
  <c r="AW858" i="2"/>
  <c r="AV859" i="2"/>
  <c r="AW859" i="2"/>
  <c r="AV860" i="2"/>
  <c r="AW860" i="2"/>
  <c r="AV861" i="2"/>
  <c r="AW861" i="2"/>
  <c r="AV862" i="2"/>
  <c r="AW862" i="2"/>
  <c r="AV863" i="2"/>
  <c r="AW863" i="2"/>
  <c r="AV864" i="2"/>
  <c r="AW864" i="2"/>
  <c r="AV865" i="2"/>
  <c r="AW865" i="2"/>
  <c r="AV866" i="2"/>
  <c r="AW866" i="2"/>
  <c r="AV867" i="2"/>
  <c r="AW867" i="2"/>
  <c r="AV868" i="2"/>
  <c r="AW868" i="2"/>
  <c r="AV869" i="2"/>
  <c r="AW869" i="2"/>
  <c r="AV870" i="2"/>
  <c r="AW870" i="2"/>
  <c r="AV871" i="2"/>
  <c r="AW871" i="2"/>
  <c r="AV872" i="2"/>
  <c r="AW872" i="2"/>
  <c r="AV873" i="2"/>
  <c r="AW873" i="2"/>
  <c r="AV874" i="2"/>
  <c r="AW874" i="2"/>
  <c r="AV875" i="2"/>
  <c r="AW875" i="2"/>
  <c r="AV876" i="2"/>
  <c r="AW876" i="2"/>
  <c r="AV877" i="2"/>
  <c r="AW877" i="2"/>
  <c r="AV878" i="2"/>
  <c r="AW878" i="2"/>
  <c r="AX882" i="2" s="1"/>
  <c r="AG1017" i="2"/>
  <c r="AH1017" i="2"/>
  <c r="AK1017" i="2"/>
  <c r="AG1018" i="2"/>
  <c r="AH1018" i="2"/>
  <c r="AK1018" i="2"/>
  <c r="AG1019" i="2"/>
  <c r="AH1019" i="2"/>
  <c r="AK1019" i="2"/>
  <c r="AG1020" i="2"/>
  <c r="AH1020" i="2"/>
  <c r="AK1020" i="2"/>
  <c r="AG1021" i="2"/>
  <c r="AH1021" i="2"/>
  <c r="AK1021" i="2"/>
  <c r="AG1022" i="2"/>
  <c r="AH1022" i="2"/>
  <c r="AK1022" i="2"/>
  <c r="AG1023" i="2"/>
  <c r="AH1023" i="2"/>
  <c r="AK1023" i="2"/>
  <c r="AG1024" i="2"/>
  <c r="AH1024" i="2"/>
  <c r="AK1024" i="2"/>
  <c r="AG1025" i="2"/>
  <c r="AH1025" i="2"/>
  <c r="AK1025" i="2"/>
  <c r="AG1026" i="2"/>
  <c r="AH1026" i="2"/>
  <c r="AK1026" i="2"/>
  <c r="AG1027" i="2"/>
  <c r="AH1027" i="2"/>
  <c r="AK1027" i="2"/>
  <c r="AG1028" i="2"/>
  <c r="AH1028" i="2"/>
  <c r="AK1028" i="2"/>
  <c r="AG1029" i="2"/>
  <c r="AH1029" i="2"/>
  <c r="AK1029" i="2"/>
  <c r="AG1030" i="2"/>
  <c r="AH1030" i="2"/>
  <c r="AK1030" i="2"/>
  <c r="AG1031" i="2"/>
  <c r="AH1031" i="2"/>
  <c r="AK1031" i="2"/>
  <c r="AG1032" i="2"/>
  <c r="AH1032" i="2"/>
  <c r="AK1032" i="2"/>
  <c r="AG1033" i="2"/>
  <c r="AH1033" i="2"/>
  <c r="AK1033" i="2"/>
  <c r="AG1034" i="2"/>
  <c r="AH1034" i="2"/>
  <c r="AK1034" i="2"/>
  <c r="AG1035" i="2"/>
  <c r="AH1035" i="2"/>
  <c r="AK1035" i="2"/>
  <c r="AG1036" i="2"/>
  <c r="AH1036" i="2"/>
  <c r="AK1036" i="2"/>
  <c r="AG1037" i="2"/>
  <c r="AH1037" i="2"/>
  <c r="AK1037" i="2"/>
  <c r="AG1038" i="2"/>
  <c r="AH1038" i="2"/>
  <c r="AK1038" i="2"/>
  <c r="AG1039" i="2"/>
  <c r="AH1039" i="2"/>
  <c r="AK1039" i="2"/>
  <c r="AG1040" i="2"/>
  <c r="AH1040" i="2"/>
  <c r="AK1040" i="2"/>
  <c r="AG1041" i="2"/>
  <c r="AH1041" i="2"/>
  <c r="AK1041" i="2"/>
  <c r="AG1042" i="2"/>
  <c r="AH1042" i="2"/>
  <c r="AK1042" i="2"/>
  <c r="AG1043" i="2"/>
  <c r="AH1043" i="2"/>
  <c r="AK1043" i="2"/>
  <c r="AG1044" i="2"/>
  <c r="AH1044" i="2"/>
  <c r="AK1044" i="2"/>
  <c r="AG1045" i="2"/>
  <c r="AH1045" i="2"/>
  <c r="AK1045" i="2"/>
  <c r="AG1046" i="2"/>
  <c r="AH1046" i="2"/>
  <c r="AK1046" i="2"/>
  <c r="AG1047" i="2"/>
  <c r="AH1047" i="2"/>
  <c r="AK1047" i="2"/>
  <c r="AG1048" i="2"/>
  <c r="AH1048" i="2"/>
  <c r="AK1048" i="2"/>
  <c r="AG1049" i="2"/>
  <c r="AH1049" i="2"/>
  <c r="AK1049" i="2"/>
  <c r="AG1050" i="2"/>
  <c r="AH1050" i="2"/>
  <c r="AK1050" i="2"/>
  <c r="AG1051" i="2"/>
  <c r="AH1051" i="2"/>
  <c r="AK1051" i="2"/>
  <c r="AG1052" i="2"/>
  <c r="AH1052" i="2"/>
  <c r="AK1052" i="2"/>
  <c r="AG1053" i="2"/>
  <c r="AH1053" i="2"/>
  <c r="AK1053" i="2"/>
  <c r="AG1054" i="2"/>
  <c r="AH1054" i="2"/>
  <c r="AI1055" i="2" s="1"/>
  <c r="AJ1064" i="2" s="1"/>
  <c r="AK1054" i="2"/>
  <c r="O1044" i="2"/>
  <c r="P1044" i="2"/>
  <c r="Q1044" i="2"/>
  <c r="S1044" i="2"/>
  <c r="V1044" i="2"/>
  <c r="O1045" i="2"/>
  <c r="P1045" i="2"/>
  <c r="Q1045" i="2"/>
  <c r="S1045" i="2"/>
  <c r="V1045" i="2"/>
  <c r="O1046" i="2"/>
  <c r="P1046" i="2"/>
  <c r="Q1046" i="2"/>
  <c r="S1046" i="2"/>
  <c r="V1046" i="2"/>
  <c r="O1047" i="2"/>
  <c r="P1047" i="2"/>
  <c r="Q1047" i="2"/>
  <c r="S1047" i="2"/>
  <c r="V1047" i="2"/>
  <c r="O1048" i="2"/>
  <c r="P1048" i="2"/>
  <c r="Q1048" i="2"/>
  <c r="S1048" i="2"/>
  <c r="V1048" i="2"/>
  <c r="O1049" i="2"/>
  <c r="P1049" i="2"/>
  <c r="Q1049" i="2"/>
  <c r="S1049" i="2"/>
  <c r="V1049" i="2"/>
  <c r="O1050" i="2"/>
  <c r="P1050" i="2"/>
  <c r="Q1050" i="2"/>
  <c r="S1050" i="2"/>
  <c r="V1050" i="2"/>
  <c r="O1051" i="2"/>
  <c r="P1051" i="2"/>
  <c r="Q1051" i="2"/>
  <c r="S1051" i="2"/>
  <c r="V1051" i="2"/>
  <c r="O1052" i="2"/>
  <c r="P1052" i="2"/>
  <c r="Q1052" i="2"/>
  <c r="S1052" i="2"/>
  <c r="V1052" i="2"/>
  <c r="O1053" i="2"/>
  <c r="P1053" i="2"/>
  <c r="Q1053" i="2"/>
  <c r="S1053" i="2"/>
  <c r="V1053" i="2"/>
  <c r="O1054" i="2"/>
  <c r="P1054" i="2"/>
  <c r="Q1054" i="2"/>
  <c r="S1054" i="2"/>
  <c r="V1054" i="2"/>
  <c r="O1055" i="2"/>
  <c r="P1055" i="2"/>
  <c r="Q1055" i="2"/>
  <c r="S1055" i="2"/>
  <c r="V1055" i="2"/>
  <c r="O1056" i="2"/>
  <c r="P1056" i="2"/>
  <c r="Q1056" i="2"/>
  <c r="S1056" i="2"/>
  <c r="T1057" i="2" s="1"/>
  <c r="U1074" i="2" s="1"/>
  <c r="V1056" i="2"/>
  <c r="J1045" i="2"/>
  <c r="K1045" i="2"/>
  <c r="L1045" i="2"/>
  <c r="J1046" i="2"/>
  <c r="K1046" i="2"/>
  <c r="L1046" i="2"/>
  <c r="J1047" i="2"/>
  <c r="K1047" i="2"/>
  <c r="L1047" i="2"/>
  <c r="J1048" i="2"/>
  <c r="K1048" i="2"/>
  <c r="L1048" i="2"/>
  <c r="J1049" i="2"/>
  <c r="K1049" i="2"/>
  <c r="L1049" i="2"/>
  <c r="J1050" i="2"/>
  <c r="K1050" i="2"/>
  <c r="L1050" i="2"/>
  <c r="J1051" i="2"/>
  <c r="K1051" i="2"/>
  <c r="L1051" i="2"/>
  <c r="J1052" i="2"/>
  <c r="K1052" i="2"/>
  <c r="L1052" i="2"/>
  <c r="J1053" i="2"/>
  <c r="K1053" i="2"/>
  <c r="L1053" i="2"/>
  <c r="J1054" i="2"/>
  <c r="K1054" i="2"/>
  <c r="L1054" i="2"/>
  <c r="J1055" i="2"/>
  <c r="K1055" i="2"/>
  <c r="L1055" i="2"/>
  <c r="Y1043" i="2"/>
  <c r="Z1043" i="2"/>
  <c r="AA1043" i="2"/>
  <c r="AC1043" i="2"/>
  <c r="Y1044" i="2"/>
  <c r="Z1044" i="2"/>
  <c r="AA1044" i="2"/>
  <c r="AC1044" i="2"/>
  <c r="Y1045" i="2"/>
  <c r="Z1045" i="2"/>
  <c r="AA1045" i="2"/>
  <c r="AC1045" i="2"/>
  <c r="Y1046" i="2"/>
  <c r="Z1046" i="2"/>
  <c r="AA1046" i="2"/>
  <c r="AC1046" i="2"/>
  <c r="Y1047" i="2"/>
  <c r="Z1047" i="2"/>
  <c r="AA1047" i="2"/>
  <c r="AC1047" i="2"/>
  <c r="Y1048" i="2"/>
  <c r="Z1048" i="2"/>
  <c r="AA1048" i="2"/>
  <c r="AC1048" i="2"/>
  <c r="Y1049" i="2"/>
  <c r="Z1049" i="2"/>
  <c r="AA1049" i="2"/>
  <c r="AC1049" i="2"/>
  <c r="Y1050" i="2"/>
  <c r="Z1050" i="2"/>
  <c r="AA1050" i="2"/>
  <c r="AC1050" i="2"/>
  <c r="Y1051" i="2"/>
  <c r="Z1051" i="2"/>
  <c r="AA1051" i="2"/>
  <c r="AC1051" i="2"/>
  <c r="Y1052" i="2"/>
  <c r="Z1052" i="2"/>
  <c r="AA1052" i="2"/>
  <c r="AC1052" i="2"/>
  <c r="Y1053" i="2"/>
  <c r="Z1053" i="2"/>
  <c r="AA1053" i="2"/>
  <c r="AC1053" i="2"/>
  <c r="Y1054" i="2"/>
  <c r="Z1054" i="2"/>
  <c r="AA1054" i="2"/>
  <c r="AC1054" i="2"/>
  <c r="AD1055" i="2" s="1"/>
  <c r="AE1074" i="2" s="1"/>
  <c r="H1035" i="2" l="1"/>
  <c r="AN1460" i="2"/>
  <c r="AO1459" i="2"/>
  <c r="AP1459" i="2" s="1"/>
  <c r="AT1458" i="2"/>
  <c r="AQ1459" i="2"/>
  <c r="AS1459" i="2" s="1"/>
  <c r="AS1458" i="2"/>
  <c r="AR1460" i="2"/>
  <c r="H1042" i="2"/>
  <c r="AD1052" i="2"/>
  <c r="H1044" i="2"/>
  <c r="AD1053" i="2"/>
  <c r="AD1047" i="2"/>
  <c r="H1043" i="2"/>
  <c r="AD1050" i="2"/>
  <c r="AD1045" i="2"/>
  <c r="AR1145" i="2"/>
  <c r="AQ1142" i="2"/>
  <c r="AQ1143" i="2" s="1"/>
  <c r="AS1141" i="2"/>
  <c r="AD1049" i="2"/>
  <c r="H1040" i="2"/>
  <c r="AX881" i="2"/>
  <c r="H1038" i="2"/>
  <c r="H1041" i="2"/>
  <c r="AX879" i="2"/>
  <c r="H1037" i="2"/>
  <c r="AX880" i="2"/>
  <c r="H1039" i="2"/>
  <c r="H1036" i="2"/>
  <c r="D1031" i="2"/>
  <c r="D1033" i="2"/>
  <c r="D1032" i="2"/>
  <c r="D1034" i="2"/>
  <c r="H1034" i="2" s="1"/>
  <c r="G1032" i="2"/>
  <c r="D1030" i="2"/>
  <c r="G1031" i="2"/>
  <c r="G1033" i="2"/>
  <c r="G1030" i="2"/>
  <c r="M1055" i="2"/>
  <c r="M1051" i="2"/>
  <c r="T1054" i="2"/>
  <c r="W1053" i="2"/>
  <c r="T1050" i="2"/>
  <c r="AO1092" i="2"/>
  <c r="AT1092" i="2"/>
  <c r="AN1093" i="2"/>
  <c r="AI1021" i="2"/>
  <c r="M1047" i="2"/>
  <c r="T1046" i="2"/>
  <c r="AQ1095" i="2"/>
  <c r="AB1044" i="2"/>
  <c r="AS1092" i="2"/>
  <c r="AR1093" i="2"/>
  <c r="AI1027" i="2"/>
  <c r="AI1023" i="2"/>
  <c r="AI1019" i="2"/>
  <c r="AX877" i="2"/>
  <c r="AI1050" i="2"/>
  <c r="AI1042" i="2"/>
  <c r="AI1034" i="2"/>
  <c r="AI1026" i="2"/>
  <c r="AI1022" i="2"/>
  <c r="AI1018" i="2"/>
  <c r="R1056" i="2"/>
  <c r="R1048" i="2"/>
  <c r="AI1047" i="2"/>
  <c r="AI1043" i="2"/>
  <c r="M1052" i="2"/>
  <c r="M1048" i="2"/>
  <c r="AB1051" i="2"/>
  <c r="AI1041" i="2"/>
  <c r="AI1033" i="2"/>
  <c r="AI1029" i="2"/>
  <c r="AI1024" i="2"/>
  <c r="T1047" i="2"/>
  <c r="R1044" i="2"/>
  <c r="AB1049" i="2"/>
  <c r="AB1048" i="2"/>
  <c r="AB1047" i="2"/>
  <c r="AB1046" i="2"/>
  <c r="AI1035" i="2"/>
  <c r="AI1046" i="2"/>
  <c r="AD1046" i="2"/>
  <c r="M1053" i="2"/>
  <c r="M1049" i="2"/>
  <c r="M1045" i="2"/>
  <c r="W1045" i="2"/>
  <c r="W1046" i="2"/>
  <c r="R1055" i="2"/>
  <c r="R1051" i="2"/>
  <c r="R1047" i="2"/>
  <c r="R1045" i="2"/>
  <c r="AI1030" i="2"/>
  <c r="AX869" i="2"/>
  <c r="AD1051" i="2"/>
  <c r="AB1043" i="2"/>
  <c r="T1053" i="2"/>
  <c r="AI1054" i="2"/>
  <c r="AJ1063" i="2" s="1"/>
  <c r="AI1049" i="2"/>
  <c r="AI1045" i="2"/>
  <c r="AI1038" i="2"/>
  <c r="AI1020" i="2"/>
  <c r="AD1054" i="2"/>
  <c r="M1054" i="2"/>
  <c r="M1050" i="2"/>
  <c r="M1046" i="2"/>
  <c r="T1055" i="2"/>
  <c r="R1052" i="2"/>
  <c r="W1056" i="2"/>
  <c r="T1049" i="2"/>
  <c r="W1048" i="2"/>
  <c r="AI1051" i="2"/>
  <c r="AI1040" i="2"/>
  <c r="AI1025" i="2"/>
  <c r="AB1052" i="2"/>
  <c r="AI1053" i="2"/>
  <c r="AX865" i="2"/>
  <c r="W1050" i="2"/>
  <c r="AI1037" i="2"/>
  <c r="AI1031" i="2"/>
  <c r="AX873" i="2"/>
  <c r="AB1045" i="2"/>
  <c r="W1054" i="2"/>
  <c r="R1053" i="2"/>
  <c r="W1049" i="2"/>
  <c r="R1046" i="2"/>
  <c r="T1045" i="2"/>
  <c r="AI1044" i="2"/>
  <c r="AI1028" i="2"/>
  <c r="AX868" i="2"/>
  <c r="AD1048" i="2"/>
  <c r="R1054" i="2"/>
  <c r="T1051" i="2"/>
  <c r="R1049" i="2"/>
  <c r="W1044" i="2"/>
  <c r="AI1048" i="2"/>
  <c r="AI1032" i="2"/>
  <c r="AX878" i="2"/>
  <c r="AB1054" i="2"/>
  <c r="AB1053" i="2"/>
  <c r="AB1050" i="2"/>
  <c r="AD1044" i="2"/>
  <c r="W1052" i="2"/>
  <c r="R1050" i="2"/>
  <c r="AI1052" i="2"/>
  <c r="AI1039" i="2"/>
  <c r="AI1036" i="2"/>
  <c r="AX876" i="2"/>
  <c r="AX872" i="2"/>
  <c r="AX874" i="2"/>
  <c r="AX870" i="2"/>
  <c r="AX866" i="2"/>
  <c r="AX862" i="2"/>
  <c r="AX875" i="2"/>
  <c r="AX871" i="2"/>
  <c r="AX867" i="2"/>
  <c r="AX863" i="2"/>
  <c r="AX864" i="2"/>
  <c r="W1055" i="2"/>
  <c r="T1056" i="2"/>
  <c r="U1073" i="2" s="1"/>
  <c r="T1052" i="2"/>
  <c r="T1048" i="2"/>
  <c r="W1051" i="2"/>
  <c r="W1047" i="2"/>
  <c r="AM1082" i="2"/>
  <c r="AM1083" i="2"/>
  <c r="AM1084" i="2"/>
  <c r="AM1085" i="2"/>
  <c r="AM1086" i="2"/>
  <c r="AM1087" i="2"/>
  <c r="A1010" i="2"/>
  <c r="B1028" i="3" s="1"/>
  <c r="B1010" i="2"/>
  <c r="E1010" i="2"/>
  <c r="A1011" i="2"/>
  <c r="B1029" i="3" s="1"/>
  <c r="B1011" i="2"/>
  <c r="E1011" i="2"/>
  <c r="A1012" i="2"/>
  <c r="B1030" i="3" s="1"/>
  <c r="B1012" i="2"/>
  <c r="E1012" i="2"/>
  <c r="A1013" i="2"/>
  <c r="B1031" i="3" s="1"/>
  <c r="B1013" i="2"/>
  <c r="E1013" i="2"/>
  <c r="A1014" i="2"/>
  <c r="B1032" i="3" s="1"/>
  <c r="B1014" i="2"/>
  <c r="E1014" i="2"/>
  <c r="A1015" i="2"/>
  <c r="B1033" i="3" s="1"/>
  <c r="B1015" i="2"/>
  <c r="E1015" i="2"/>
  <c r="A1016" i="2"/>
  <c r="B1034" i="3" s="1"/>
  <c r="B1016" i="2"/>
  <c r="E1016" i="2"/>
  <c r="A1017" i="2"/>
  <c r="B1035" i="3" s="1"/>
  <c r="B1017" i="2"/>
  <c r="E1017" i="2"/>
  <c r="A1018" i="2"/>
  <c r="B1036" i="3" s="1"/>
  <c r="B1018" i="2"/>
  <c r="E1018" i="2"/>
  <c r="A1019" i="2"/>
  <c r="B1037" i="3" s="1"/>
  <c r="B1019" i="2"/>
  <c r="C1020" i="2" s="1"/>
  <c r="D1029" i="2" s="1"/>
  <c r="E1019" i="2"/>
  <c r="F1020" i="2" s="1"/>
  <c r="G1029" i="2" s="1"/>
  <c r="AN1461" i="2" l="1"/>
  <c r="AO1460" i="2"/>
  <c r="AP1460" i="2" s="1"/>
  <c r="AR1461" i="2"/>
  <c r="AT1459" i="2"/>
  <c r="AQ1460" i="2"/>
  <c r="AQ1144" i="2"/>
  <c r="AS1143" i="2"/>
  <c r="AR1146" i="2"/>
  <c r="AE1067" i="2"/>
  <c r="AS1142" i="2"/>
  <c r="AJ1061" i="2"/>
  <c r="AJ1058" i="2"/>
  <c r="AJ1059" i="2"/>
  <c r="AJ1057" i="2"/>
  <c r="AJ1062" i="2"/>
  <c r="AJ1060" i="2"/>
  <c r="AJ1055" i="2"/>
  <c r="AJ1056" i="2"/>
  <c r="H1031" i="2"/>
  <c r="AJ1053" i="2"/>
  <c r="AJ1054" i="2"/>
  <c r="AJ1050" i="2"/>
  <c r="AJ1052" i="2"/>
  <c r="AJ1051" i="2"/>
  <c r="U1069" i="2"/>
  <c r="AJ1049" i="2"/>
  <c r="U1072" i="2"/>
  <c r="U1070" i="2"/>
  <c r="U1071" i="2"/>
  <c r="AE1072" i="2"/>
  <c r="AE1073" i="2"/>
  <c r="AJ1048" i="2"/>
  <c r="AJ1045" i="2"/>
  <c r="AJ1046" i="2"/>
  <c r="AJ1047" i="2"/>
  <c r="AJ1042" i="2"/>
  <c r="AJ1043" i="2"/>
  <c r="AJ1044" i="2"/>
  <c r="AJ1040" i="2"/>
  <c r="AJ1041" i="2"/>
  <c r="AJ1037" i="2"/>
  <c r="AJ1039" i="2"/>
  <c r="H1033" i="2"/>
  <c r="AJ1038" i="2"/>
  <c r="AJ1035" i="2"/>
  <c r="AJ1036" i="2"/>
  <c r="AE1063" i="2"/>
  <c r="U1065" i="2"/>
  <c r="AJ1034" i="2"/>
  <c r="H1032" i="2"/>
  <c r="H1029" i="2"/>
  <c r="AE1064" i="2"/>
  <c r="U1062" i="2"/>
  <c r="AE1070" i="2"/>
  <c r="AE1065" i="2"/>
  <c r="U1064" i="2"/>
  <c r="U1067" i="2"/>
  <c r="AE1069" i="2"/>
  <c r="AE1071" i="2"/>
  <c r="AE1066" i="2"/>
  <c r="U1066" i="2"/>
  <c r="H1030" i="2"/>
  <c r="AE1068" i="2"/>
  <c r="U1068" i="2"/>
  <c r="U1063" i="2"/>
  <c r="AJ1033" i="2"/>
  <c r="AJ1029" i="2"/>
  <c r="AJ1031" i="2"/>
  <c r="AJ1032" i="2"/>
  <c r="AJ1030" i="2"/>
  <c r="AO1093" i="2"/>
  <c r="AT1093" i="2"/>
  <c r="AN1094" i="2"/>
  <c r="A1034" i="3"/>
  <c r="A1036" i="3"/>
  <c r="A1037" i="3"/>
  <c r="A1035" i="3"/>
  <c r="AJ1028" i="2"/>
  <c r="AS1093" i="2"/>
  <c r="AR1094" i="2"/>
  <c r="AQ1096" i="2"/>
  <c r="AJ1027" i="2"/>
  <c r="C1015" i="2"/>
  <c r="F1019" i="2"/>
  <c r="G1028" i="2" s="1"/>
  <c r="C1016" i="2"/>
  <c r="F1018" i="2"/>
  <c r="C1018" i="2"/>
  <c r="F1015" i="2"/>
  <c r="A1033" i="3"/>
  <c r="C1017" i="2"/>
  <c r="F1017" i="2"/>
  <c r="A1032" i="3"/>
  <c r="A1031" i="3"/>
  <c r="F1012" i="2"/>
  <c r="C1012" i="2"/>
  <c r="C1013" i="2"/>
  <c r="F1014" i="2"/>
  <c r="C1019" i="2"/>
  <c r="D1028" i="2" s="1"/>
  <c r="F1013" i="2"/>
  <c r="A1029" i="3"/>
  <c r="A1030" i="3"/>
  <c r="F1011" i="2"/>
  <c r="C1014" i="2"/>
  <c r="C1011" i="2"/>
  <c r="A1028" i="3"/>
  <c r="F1016" i="2"/>
  <c r="A1008" i="2"/>
  <c r="B1026" i="3" s="1"/>
  <c r="B1008" i="2"/>
  <c r="E1008" i="2"/>
  <c r="A1009" i="2"/>
  <c r="B1027" i="3" s="1"/>
  <c r="B1009" i="2"/>
  <c r="C1010" i="2" s="1"/>
  <c r="E1009" i="2"/>
  <c r="F1010" i="2" s="1"/>
  <c r="AN1462" i="2" l="1"/>
  <c r="AO1461" i="2"/>
  <c r="AP1461" i="2" s="1"/>
  <c r="AT1460" i="2"/>
  <c r="AQ1461" i="2"/>
  <c r="AS1461" i="2" s="1"/>
  <c r="AS1460" i="2"/>
  <c r="AR1462" i="2"/>
  <c r="AQ1145" i="2"/>
  <c r="AS1144" i="2"/>
  <c r="AR1147" i="2"/>
  <c r="H1028" i="2"/>
  <c r="G1027" i="2"/>
  <c r="G1026" i="2"/>
  <c r="D1027" i="2"/>
  <c r="D1026" i="2"/>
  <c r="AN1095" i="2"/>
  <c r="AT1094" i="2"/>
  <c r="AO1094" i="2"/>
  <c r="D1020" i="2"/>
  <c r="D1022" i="2"/>
  <c r="G1024" i="2"/>
  <c r="D1023" i="2"/>
  <c r="D1024" i="2"/>
  <c r="AQ1097" i="2"/>
  <c r="AS1094" i="2"/>
  <c r="AR1095" i="2"/>
  <c r="G1022" i="2"/>
  <c r="G1020" i="2"/>
  <c r="D1021" i="2"/>
  <c r="G1025" i="2"/>
  <c r="G1021" i="2"/>
  <c r="G1023" i="2"/>
  <c r="D1025" i="2"/>
  <c r="G1019" i="2"/>
  <c r="D1019" i="2"/>
  <c r="C1009" i="2"/>
  <c r="D1018" i="2" s="1"/>
  <c r="F1009" i="2"/>
  <c r="G1018" i="2" s="1"/>
  <c r="A1027" i="3"/>
  <c r="A1026" i="3"/>
  <c r="AM1076" i="2"/>
  <c r="AM1077" i="2"/>
  <c r="AM1078" i="2"/>
  <c r="AM1079" i="2"/>
  <c r="AM1080" i="2"/>
  <c r="AM1081" i="2"/>
  <c r="AM1071" i="2"/>
  <c r="AN1071" i="2"/>
  <c r="AQ1071" i="2"/>
  <c r="AR1071" i="2"/>
  <c r="AM1072" i="2"/>
  <c r="AN1072" i="2"/>
  <c r="AQ1072" i="2"/>
  <c r="AR1072" i="2"/>
  <c r="AM1073" i="2"/>
  <c r="AN1073" i="2"/>
  <c r="AQ1073" i="2"/>
  <c r="AR1073" i="2"/>
  <c r="AM1074" i="2"/>
  <c r="AN1074" i="2"/>
  <c r="AQ1074" i="2"/>
  <c r="AQ1075" i="2" s="1"/>
  <c r="AR1074" i="2"/>
  <c r="AR1075" i="2" s="1"/>
  <c r="AM1075" i="2"/>
  <c r="AO1462" i="2" l="1"/>
  <c r="AP1462" i="2" s="1"/>
  <c r="AN1463" i="2"/>
  <c r="AT1461" i="2"/>
  <c r="AQ1462" i="2"/>
  <c r="AS1462" i="2" s="1"/>
  <c r="AR1463" i="2"/>
  <c r="AQ1146" i="2"/>
  <c r="AS1145" i="2"/>
  <c r="AR1148" i="2"/>
  <c r="H1027" i="2"/>
  <c r="H1026" i="2"/>
  <c r="H1022" i="2"/>
  <c r="AO1074" i="2"/>
  <c r="H1025" i="2"/>
  <c r="H1020" i="2"/>
  <c r="H1024" i="2"/>
  <c r="AT1095" i="2"/>
  <c r="AO1095" i="2"/>
  <c r="AN1096" i="2"/>
  <c r="H1023" i="2"/>
  <c r="AQ1098" i="2"/>
  <c r="AS1095" i="2"/>
  <c r="AR1096" i="2"/>
  <c r="H1021" i="2"/>
  <c r="AO1073" i="2"/>
  <c r="H1019" i="2"/>
  <c r="H1018" i="2"/>
  <c r="AT1073" i="2"/>
  <c r="AT1072" i="2"/>
  <c r="AS1071" i="2"/>
  <c r="AS1073" i="2"/>
  <c r="AS1072" i="2"/>
  <c r="AT1071" i="2"/>
  <c r="AT1074" i="2"/>
  <c r="AN1075" i="2"/>
  <c r="AN1076" i="2" s="1"/>
  <c r="AO1076" i="2" s="1"/>
  <c r="AO1072" i="2"/>
  <c r="AR1076" i="2"/>
  <c r="AS1075" i="2"/>
  <c r="AS1074" i="2"/>
  <c r="AQ1076" i="2"/>
  <c r="Y1027" i="2"/>
  <c r="Z1027" i="2"/>
  <c r="AA1027" i="2"/>
  <c r="AC1027" i="2"/>
  <c r="Y1028" i="2"/>
  <c r="Z1028" i="2"/>
  <c r="AA1028" i="2"/>
  <c r="AC1028" i="2"/>
  <c r="AD1028" i="2" s="1"/>
  <c r="Y1029" i="2"/>
  <c r="Z1029" i="2"/>
  <c r="AA1029" i="2"/>
  <c r="AC1029" i="2"/>
  <c r="Y1030" i="2"/>
  <c r="Z1030" i="2"/>
  <c r="AA1030" i="2"/>
  <c r="AC1030" i="2"/>
  <c r="AD1030" i="2" s="1"/>
  <c r="Y1031" i="2"/>
  <c r="Z1031" i="2"/>
  <c r="AA1031" i="2"/>
  <c r="AC1031" i="2"/>
  <c r="Y1032" i="2"/>
  <c r="Z1032" i="2"/>
  <c r="AA1032" i="2"/>
  <c r="AC1032" i="2"/>
  <c r="Y1033" i="2"/>
  <c r="Z1033" i="2"/>
  <c r="AA1033" i="2"/>
  <c r="AC1033" i="2"/>
  <c r="Y1034" i="2"/>
  <c r="Z1034" i="2"/>
  <c r="AA1034" i="2"/>
  <c r="AC1034" i="2"/>
  <c r="AD1034" i="2" s="1"/>
  <c r="Y1035" i="2"/>
  <c r="Z1035" i="2"/>
  <c r="AA1035" i="2"/>
  <c r="AC1035" i="2"/>
  <c r="Y1036" i="2"/>
  <c r="Z1036" i="2"/>
  <c r="AA1036" i="2"/>
  <c r="AC1036" i="2"/>
  <c r="Y1037" i="2"/>
  <c r="Z1037" i="2"/>
  <c r="AA1037" i="2"/>
  <c r="AC1037" i="2"/>
  <c r="Y1038" i="2"/>
  <c r="Z1038" i="2"/>
  <c r="AA1038" i="2"/>
  <c r="AC1038" i="2"/>
  <c r="AD1038" i="2" s="1"/>
  <c r="Y1039" i="2"/>
  <c r="Z1039" i="2"/>
  <c r="AA1039" i="2"/>
  <c r="AC1039" i="2"/>
  <c r="Y1040" i="2"/>
  <c r="Z1040" i="2"/>
  <c r="AA1040" i="2"/>
  <c r="AC1040" i="2"/>
  <c r="AD1040" i="2" s="1"/>
  <c r="Y1041" i="2"/>
  <c r="Z1041" i="2"/>
  <c r="AA1041" i="2"/>
  <c r="AC1041" i="2"/>
  <c r="Y1042" i="2"/>
  <c r="Z1042" i="2"/>
  <c r="AA1042" i="2"/>
  <c r="AC1042" i="2"/>
  <c r="O1025" i="2"/>
  <c r="P1025" i="2"/>
  <c r="Q1025" i="2"/>
  <c r="S1025" i="2"/>
  <c r="V1025" i="2"/>
  <c r="O1026" i="2"/>
  <c r="P1026" i="2"/>
  <c r="Q1026" i="2"/>
  <c r="S1026" i="2"/>
  <c r="V1026" i="2"/>
  <c r="O1027" i="2"/>
  <c r="P1027" i="2"/>
  <c r="Q1027" i="2"/>
  <c r="S1027" i="2"/>
  <c r="V1027" i="2"/>
  <c r="O1028" i="2"/>
  <c r="P1028" i="2"/>
  <c r="Q1028" i="2"/>
  <c r="S1028" i="2"/>
  <c r="V1028" i="2"/>
  <c r="O1029" i="2"/>
  <c r="P1029" i="2"/>
  <c r="Q1029" i="2"/>
  <c r="S1029" i="2"/>
  <c r="V1029" i="2"/>
  <c r="O1030" i="2"/>
  <c r="P1030" i="2"/>
  <c r="Q1030" i="2"/>
  <c r="S1030" i="2"/>
  <c r="V1030" i="2"/>
  <c r="O1031" i="2"/>
  <c r="P1031" i="2"/>
  <c r="Q1031" i="2"/>
  <c r="S1031" i="2"/>
  <c r="V1031" i="2"/>
  <c r="O1032" i="2"/>
  <c r="P1032" i="2"/>
  <c r="Q1032" i="2"/>
  <c r="S1032" i="2"/>
  <c r="V1032" i="2"/>
  <c r="O1033" i="2"/>
  <c r="P1033" i="2"/>
  <c r="Q1033" i="2"/>
  <c r="S1033" i="2"/>
  <c r="V1033" i="2"/>
  <c r="O1034" i="2"/>
  <c r="P1034" i="2"/>
  <c r="Q1034" i="2"/>
  <c r="S1034" i="2"/>
  <c r="V1034" i="2"/>
  <c r="O1035" i="2"/>
  <c r="P1035" i="2"/>
  <c r="Q1035" i="2"/>
  <c r="S1035" i="2"/>
  <c r="V1035" i="2"/>
  <c r="O1036" i="2"/>
  <c r="P1036" i="2"/>
  <c r="Q1036" i="2"/>
  <c r="S1036" i="2"/>
  <c r="V1036" i="2"/>
  <c r="O1037" i="2"/>
  <c r="P1037" i="2"/>
  <c r="Q1037" i="2"/>
  <c r="S1037" i="2"/>
  <c r="V1037" i="2"/>
  <c r="O1038" i="2"/>
  <c r="P1038" i="2"/>
  <c r="Q1038" i="2"/>
  <c r="S1038" i="2"/>
  <c r="V1038" i="2"/>
  <c r="O1039" i="2"/>
  <c r="P1039" i="2"/>
  <c r="Q1039" i="2"/>
  <c r="S1039" i="2"/>
  <c r="V1039" i="2"/>
  <c r="O1040" i="2"/>
  <c r="P1040" i="2"/>
  <c r="Q1040" i="2"/>
  <c r="S1040" i="2"/>
  <c r="V1040" i="2"/>
  <c r="O1041" i="2"/>
  <c r="P1041" i="2"/>
  <c r="Q1041" i="2"/>
  <c r="S1041" i="2"/>
  <c r="V1041" i="2"/>
  <c r="O1042" i="2"/>
  <c r="P1042" i="2"/>
  <c r="Q1042" i="2"/>
  <c r="S1042" i="2"/>
  <c r="V1042" i="2"/>
  <c r="O1043" i="2"/>
  <c r="P1043" i="2"/>
  <c r="Q1043" i="2"/>
  <c r="S1043" i="2"/>
  <c r="T1044" i="2" s="1"/>
  <c r="U1061" i="2" s="1"/>
  <c r="V1043" i="2"/>
  <c r="J1028" i="2"/>
  <c r="K1028" i="2"/>
  <c r="L1028" i="2"/>
  <c r="J1029" i="2"/>
  <c r="K1029" i="2"/>
  <c r="L1029" i="2"/>
  <c r="J1030" i="2"/>
  <c r="K1030" i="2"/>
  <c r="L1030" i="2"/>
  <c r="J1031" i="2"/>
  <c r="K1031" i="2"/>
  <c r="L1031" i="2"/>
  <c r="J1032" i="2"/>
  <c r="K1032" i="2"/>
  <c r="L1032" i="2"/>
  <c r="J1033" i="2"/>
  <c r="K1033" i="2"/>
  <c r="L1033" i="2"/>
  <c r="J1034" i="2"/>
  <c r="K1034" i="2"/>
  <c r="L1034" i="2"/>
  <c r="J1035" i="2"/>
  <c r="K1035" i="2"/>
  <c r="L1035" i="2"/>
  <c r="J1036" i="2"/>
  <c r="K1036" i="2"/>
  <c r="L1036" i="2"/>
  <c r="J1037" i="2"/>
  <c r="K1037" i="2"/>
  <c r="L1037" i="2"/>
  <c r="J1038" i="2"/>
  <c r="K1038" i="2"/>
  <c r="L1038" i="2"/>
  <c r="J1039" i="2"/>
  <c r="K1039" i="2"/>
  <c r="L1039" i="2"/>
  <c r="J1040" i="2"/>
  <c r="K1040" i="2"/>
  <c r="L1040" i="2"/>
  <c r="J1041" i="2"/>
  <c r="K1041" i="2"/>
  <c r="L1041" i="2"/>
  <c r="J1042" i="2"/>
  <c r="K1042" i="2"/>
  <c r="L1042" i="2"/>
  <c r="J1043" i="2"/>
  <c r="K1043" i="2"/>
  <c r="L1043" i="2"/>
  <c r="J1044" i="2"/>
  <c r="K1044" i="2"/>
  <c r="L1044" i="2"/>
  <c r="AG999" i="2"/>
  <c r="AH999" i="2"/>
  <c r="AK999" i="2"/>
  <c r="AG1000" i="2"/>
  <c r="AH1000" i="2"/>
  <c r="AK1000" i="2"/>
  <c r="AG1001" i="2"/>
  <c r="AH1001" i="2"/>
  <c r="AK1001" i="2"/>
  <c r="AG1002" i="2"/>
  <c r="AH1002" i="2"/>
  <c r="AK1002" i="2"/>
  <c r="AG1003" i="2"/>
  <c r="AH1003" i="2"/>
  <c r="AK1003" i="2"/>
  <c r="AG1004" i="2"/>
  <c r="AH1004" i="2"/>
  <c r="AK1004" i="2"/>
  <c r="AG1005" i="2"/>
  <c r="AH1005" i="2"/>
  <c r="AK1005" i="2"/>
  <c r="AG1006" i="2"/>
  <c r="AH1006" i="2"/>
  <c r="AK1006" i="2"/>
  <c r="AG1007" i="2"/>
  <c r="AH1007" i="2"/>
  <c r="AK1007" i="2"/>
  <c r="AG1008" i="2"/>
  <c r="AH1008" i="2"/>
  <c r="AK1008" i="2"/>
  <c r="AG1009" i="2"/>
  <c r="AH1009" i="2"/>
  <c r="AK1009" i="2"/>
  <c r="AG1010" i="2"/>
  <c r="AH1010" i="2"/>
  <c r="AK1010" i="2"/>
  <c r="AG1011" i="2"/>
  <c r="AH1011" i="2"/>
  <c r="AK1011" i="2"/>
  <c r="AG1012" i="2"/>
  <c r="AH1012" i="2"/>
  <c r="AK1012" i="2"/>
  <c r="AG1013" i="2"/>
  <c r="AH1013" i="2"/>
  <c r="AK1013" i="2"/>
  <c r="AG1014" i="2"/>
  <c r="AH1014" i="2"/>
  <c r="AK1014" i="2"/>
  <c r="AG1015" i="2"/>
  <c r="AH1015" i="2"/>
  <c r="AK1015" i="2"/>
  <c r="AG1016" i="2"/>
  <c r="AH1016" i="2"/>
  <c r="AI1017" i="2" s="1"/>
  <c r="AJ1026" i="2" s="1"/>
  <c r="AK1016" i="2"/>
  <c r="AN1464" i="2" l="1"/>
  <c r="AO1463" i="2"/>
  <c r="AP1463" i="2" s="1"/>
  <c r="AR1464" i="2"/>
  <c r="AT1462" i="2"/>
  <c r="AQ1463" i="2"/>
  <c r="AD1041" i="2"/>
  <c r="AQ1147" i="2"/>
  <c r="AS1146" i="2"/>
  <c r="AR1149" i="2"/>
  <c r="AD1035" i="2"/>
  <c r="AO1096" i="2"/>
  <c r="AN1097" i="2"/>
  <c r="AT1096" i="2"/>
  <c r="AQ1099" i="2"/>
  <c r="AS1096" i="2"/>
  <c r="AR1097" i="2"/>
  <c r="AD1042" i="2"/>
  <c r="AD1043" i="2"/>
  <c r="AE1062" i="2" s="1"/>
  <c r="M1044" i="2"/>
  <c r="R1032" i="2"/>
  <c r="M1043" i="2"/>
  <c r="M1039" i="2"/>
  <c r="M1035" i="2"/>
  <c r="T1040" i="2"/>
  <c r="R1033" i="2"/>
  <c r="AB1036" i="2"/>
  <c r="AD1029" i="2"/>
  <c r="AI1016" i="2"/>
  <c r="AJ1025" i="2" s="1"/>
  <c r="T1034" i="2"/>
  <c r="T1032" i="2"/>
  <c r="AB1033" i="2"/>
  <c r="AI1004" i="2"/>
  <c r="R1042" i="2"/>
  <c r="R1038" i="2"/>
  <c r="AI1008" i="2"/>
  <c r="AI1013" i="2"/>
  <c r="AI1009" i="2"/>
  <c r="AI1005" i="2"/>
  <c r="T1035" i="2"/>
  <c r="W1034" i="2"/>
  <c r="R1034" i="2"/>
  <c r="AN1077" i="2"/>
  <c r="AN1078" i="2" s="1"/>
  <c r="M1041" i="2"/>
  <c r="M1037" i="2"/>
  <c r="M1033" i="2"/>
  <c r="T1042" i="2"/>
  <c r="W1041" i="2"/>
  <c r="R1040" i="2"/>
  <c r="T1038" i="2"/>
  <c r="W1037" i="2"/>
  <c r="AO1075" i="2"/>
  <c r="AT1075" i="2"/>
  <c r="M1031" i="2"/>
  <c r="M1042" i="2"/>
  <c r="M1038" i="2"/>
  <c r="M1034" i="2"/>
  <c r="R1036" i="2"/>
  <c r="AQ1077" i="2"/>
  <c r="AT1076" i="2"/>
  <c r="AS1076" i="2"/>
  <c r="AR1077" i="2"/>
  <c r="W1031" i="2"/>
  <c r="R1029" i="2"/>
  <c r="W1027" i="2"/>
  <c r="AB1042" i="2"/>
  <c r="AB1041" i="2"/>
  <c r="AB1039" i="2"/>
  <c r="AI1001" i="2"/>
  <c r="M1040" i="2"/>
  <c r="M1036" i="2"/>
  <c r="M1032" i="2"/>
  <c r="T1043" i="2"/>
  <c r="U1060" i="2" s="1"/>
  <c r="T1030" i="2"/>
  <c r="T1026" i="2"/>
  <c r="W1025" i="2"/>
  <c r="AB1038" i="2"/>
  <c r="AB1037" i="2"/>
  <c r="AD1039" i="2"/>
  <c r="R1028" i="2"/>
  <c r="M1028" i="2"/>
  <c r="AB1029" i="2"/>
  <c r="AB1028" i="2"/>
  <c r="AB1027" i="2"/>
  <c r="M1030" i="2"/>
  <c r="M1029" i="2"/>
  <c r="T1028" i="2"/>
  <c r="W1043" i="2"/>
  <c r="T1039" i="2"/>
  <c r="T1036" i="2"/>
  <c r="T1031" i="2"/>
  <c r="W1028" i="2"/>
  <c r="R1025" i="2"/>
  <c r="AB1040" i="2"/>
  <c r="AD1036" i="2"/>
  <c r="AB1035" i="2"/>
  <c r="AB1034" i="2"/>
  <c r="AB1032" i="2"/>
  <c r="AB1031" i="2"/>
  <c r="AI1011" i="2"/>
  <c r="AI1012" i="2"/>
  <c r="AI1007" i="2"/>
  <c r="R1037" i="2"/>
  <c r="W1030" i="2"/>
  <c r="T1027" i="2"/>
  <c r="W1026" i="2"/>
  <c r="AD1032" i="2"/>
  <c r="AI1000" i="2"/>
  <c r="R1041" i="2"/>
  <c r="R1031" i="2"/>
  <c r="T1029" i="2"/>
  <c r="AI1003" i="2"/>
  <c r="R1043" i="2"/>
  <c r="R1039" i="2"/>
  <c r="W1035" i="2"/>
  <c r="R1030" i="2"/>
  <c r="R1027" i="2"/>
  <c r="R1026" i="2"/>
  <c r="AD1037" i="2"/>
  <c r="AD1031" i="2"/>
  <c r="AB1030" i="2"/>
  <c r="AI1015" i="2"/>
  <c r="T1037" i="2"/>
  <c r="R1035" i="2"/>
  <c r="W1033" i="2"/>
  <c r="AD1033" i="2"/>
  <c r="W1042" i="2"/>
  <c r="W1039" i="2"/>
  <c r="W1038" i="2"/>
  <c r="T1033" i="2"/>
  <c r="W1029" i="2"/>
  <c r="W1040" i="2"/>
  <c r="W1036" i="2"/>
  <c r="W1032" i="2"/>
  <c r="T1041" i="2"/>
  <c r="AI1014" i="2"/>
  <c r="AI1010" i="2"/>
  <c r="AI1006" i="2"/>
  <c r="AI1002" i="2"/>
  <c r="Y1020" i="2"/>
  <c r="Z1020" i="2"/>
  <c r="AA1020" i="2"/>
  <c r="AC1020" i="2"/>
  <c r="Y1021" i="2"/>
  <c r="Z1021" i="2"/>
  <c r="AA1021" i="2"/>
  <c r="AC1021" i="2"/>
  <c r="Y1022" i="2"/>
  <c r="Z1022" i="2"/>
  <c r="AA1022" i="2"/>
  <c r="AC1022" i="2"/>
  <c r="Y1023" i="2"/>
  <c r="Z1023" i="2"/>
  <c r="AA1023" i="2"/>
  <c r="AC1023" i="2"/>
  <c r="Y1024" i="2"/>
  <c r="Z1024" i="2"/>
  <c r="AA1024" i="2"/>
  <c r="AC1024" i="2"/>
  <c r="Y1025" i="2"/>
  <c r="Z1025" i="2"/>
  <c r="AA1025" i="2"/>
  <c r="AC1025" i="2"/>
  <c r="Y1026" i="2"/>
  <c r="Z1026" i="2"/>
  <c r="AA1026" i="2"/>
  <c r="AC1026" i="2"/>
  <c r="AM1059" i="2"/>
  <c r="AN1059" i="2"/>
  <c r="AQ1059" i="2"/>
  <c r="AR1059" i="2"/>
  <c r="AM1060" i="2"/>
  <c r="AN1060" i="2"/>
  <c r="AQ1060" i="2"/>
  <c r="AR1060" i="2"/>
  <c r="AR1061" i="2" s="1"/>
  <c r="AR1062" i="2" s="1"/>
  <c r="AR1063" i="2" s="1"/>
  <c r="AR1064" i="2" s="1"/>
  <c r="AR1065" i="2" s="1"/>
  <c r="AR1066" i="2" s="1"/>
  <c r="AR1067" i="2" s="1"/>
  <c r="AR1068" i="2" s="1"/>
  <c r="AR1069" i="2" s="1"/>
  <c r="AR1070" i="2" s="1"/>
  <c r="AM1061" i="2"/>
  <c r="AN1061" i="2"/>
  <c r="AM1062" i="2"/>
  <c r="AM1063" i="2"/>
  <c r="AM1064" i="2"/>
  <c r="AM1065" i="2"/>
  <c r="AM1066" i="2"/>
  <c r="AM1067" i="2"/>
  <c r="AM1068" i="2"/>
  <c r="AM1069" i="2"/>
  <c r="AM1070" i="2"/>
  <c r="AO1077" i="2" l="1"/>
  <c r="AD1026" i="2"/>
  <c r="AO1464" i="2"/>
  <c r="AP1464" i="2" s="1"/>
  <c r="AN1465" i="2"/>
  <c r="AT1463" i="2"/>
  <c r="AQ1464" i="2"/>
  <c r="AS1464" i="2" s="1"/>
  <c r="AS1463" i="2"/>
  <c r="AR1465" i="2"/>
  <c r="AD1022" i="2"/>
  <c r="AD1023" i="2"/>
  <c r="AD1025" i="2"/>
  <c r="AQ1148" i="2"/>
  <c r="AS1147" i="2"/>
  <c r="AR1150" i="2"/>
  <c r="U1059" i="2"/>
  <c r="U1058" i="2"/>
  <c r="AE1056" i="2"/>
  <c r="AE1058" i="2"/>
  <c r="AE1055" i="2"/>
  <c r="AE1057" i="2"/>
  <c r="AE1061" i="2"/>
  <c r="AE1059" i="2"/>
  <c r="U1057" i="2"/>
  <c r="AE1060" i="2"/>
  <c r="AT1097" i="2"/>
  <c r="AO1097" i="2"/>
  <c r="AN1098" i="2"/>
  <c r="AO1060" i="2"/>
  <c r="AS1097" i="2"/>
  <c r="AR1098" i="2"/>
  <c r="AQ1100" i="2"/>
  <c r="AJ1023" i="2"/>
  <c r="AJ1024" i="2"/>
  <c r="U1054" i="2"/>
  <c r="AE1050" i="2"/>
  <c r="AE1054" i="2"/>
  <c r="AJ1020" i="2"/>
  <c r="AJ1022" i="2"/>
  <c r="AE1053" i="2"/>
  <c r="U1046" i="2"/>
  <c r="AE1051" i="2"/>
  <c r="U1048" i="2"/>
  <c r="U1045" i="2"/>
  <c r="U1052" i="2"/>
  <c r="AJ1017" i="2"/>
  <c r="AE1048" i="2"/>
  <c r="U1050" i="2"/>
  <c r="AE1052" i="2"/>
  <c r="U1053" i="2"/>
  <c r="U1049" i="2"/>
  <c r="AE1047" i="2"/>
  <c r="AJ1019" i="2"/>
  <c r="U1044" i="2"/>
  <c r="AJ1021" i="2"/>
  <c r="U1056" i="2"/>
  <c r="U1047" i="2"/>
  <c r="U1055" i="2"/>
  <c r="AJ1018" i="2"/>
  <c r="U1051" i="2"/>
  <c r="AE1049" i="2"/>
  <c r="AJ1015" i="2"/>
  <c r="AJ1016" i="2"/>
  <c r="AJ1012" i="2"/>
  <c r="AJ1013" i="2"/>
  <c r="AJ1014" i="2"/>
  <c r="AJ1011" i="2"/>
  <c r="AD1024" i="2"/>
  <c r="AS1077" i="2"/>
  <c r="AR1078" i="2"/>
  <c r="AO1078" i="2"/>
  <c r="AN1079" i="2"/>
  <c r="U1043" i="2"/>
  <c r="AT1077" i="2"/>
  <c r="AQ1078" i="2"/>
  <c r="AJ1009" i="2"/>
  <c r="AJ1010" i="2"/>
  <c r="AO1061" i="2"/>
  <c r="AB1026" i="2"/>
  <c r="AB1025" i="2"/>
  <c r="AB1023" i="2"/>
  <c r="AD1027" i="2"/>
  <c r="AS1059" i="2"/>
  <c r="AN1062" i="2"/>
  <c r="AB1021" i="2"/>
  <c r="AB1020" i="2"/>
  <c r="AT1060" i="2"/>
  <c r="AT1059" i="2"/>
  <c r="AB1024" i="2"/>
  <c r="AQ1061" i="2"/>
  <c r="AS1060" i="2"/>
  <c r="AB1022" i="2"/>
  <c r="AD1021" i="2"/>
  <c r="AK986" i="2"/>
  <c r="AK987" i="2"/>
  <c r="AK988" i="2"/>
  <c r="AK989" i="2"/>
  <c r="AK990" i="2"/>
  <c r="AK991" i="2"/>
  <c r="AK992" i="2"/>
  <c r="AK993" i="2"/>
  <c r="AK994" i="2"/>
  <c r="AK995" i="2"/>
  <c r="AK996" i="2"/>
  <c r="AK997" i="2"/>
  <c r="AK998" i="2"/>
  <c r="J1018" i="2"/>
  <c r="K1018" i="2"/>
  <c r="L1018" i="2"/>
  <c r="J1019" i="2"/>
  <c r="K1019" i="2"/>
  <c r="L1019" i="2"/>
  <c r="J1020" i="2"/>
  <c r="K1020" i="2"/>
  <c r="L1020" i="2"/>
  <c r="J1021" i="2"/>
  <c r="K1021" i="2"/>
  <c r="L1021" i="2"/>
  <c r="J1022" i="2"/>
  <c r="K1022" i="2"/>
  <c r="L1022" i="2"/>
  <c r="J1023" i="2"/>
  <c r="K1023" i="2"/>
  <c r="L1023" i="2"/>
  <c r="J1024" i="2"/>
  <c r="K1024" i="2"/>
  <c r="L1024" i="2"/>
  <c r="J1025" i="2"/>
  <c r="K1025" i="2"/>
  <c r="L1025" i="2"/>
  <c r="J1026" i="2"/>
  <c r="K1026" i="2"/>
  <c r="L1026" i="2"/>
  <c r="J1027" i="2"/>
  <c r="K1027" i="2"/>
  <c r="L1027" i="2"/>
  <c r="AE1045" i="2" l="1"/>
  <c r="AN1466" i="2"/>
  <c r="AO1465" i="2"/>
  <c r="AP1465" i="2" s="1"/>
  <c r="AR1466" i="2"/>
  <c r="AT1464" i="2"/>
  <c r="AQ1465" i="2"/>
  <c r="AS1465" i="2" s="1"/>
  <c r="AQ1149" i="2"/>
  <c r="AS1148" i="2"/>
  <c r="AR1151" i="2"/>
  <c r="AN1099" i="2"/>
  <c r="AO1098" i="2"/>
  <c r="AT1098" i="2"/>
  <c r="AQ1101" i="2"/>
  <c r="AS1098" i="2"/>
  <c r="AR1099" i="2"/>
  <c r="AE1044" i="2"/>
  <c r="AE1041" i="2"/>
  <c r="AE1046" i="2"/>
  <c r="AE1043" i="2"/>
  <c r="AQ1079" i="2"/>
  <c r="AT1078" i="2"/>
  <c r="AO1079" i="2"/>
  <c r="AN1080" i="2"/>
  <c r="AS1078" i="2"/>
  <c r="AR1079" i="2"/>
  <c r="AE1042" i="2"/>
  <c r="AE1040" i="2"/>
  <c r="AO1062" i="2"/>
  <c r="AN1063" i="2"/>
  <c r="AT1061" i="2"/>
  <c r="AQ1062" i="2"/>
  <c r="AS1061" i="2"/>
  <c r="M1027" i="2"/>
  <c r="M1023" i="2"/>
  <c r="M1019" i="2"/>
  <c r="M1024" i="2"/>
  <c r="M1020" i="2"/>
  <c r="M1025" i="2"/>
  <c r="M1021" i="2"/>
  <c r="M1026" i="2"/>
  <c r="M1022" i="2"/>
  <c r="M1018" i="2"/>
  <c r="AM1051" i="2"/>
  <c r="AM1052" i="2"/>
  <c r="AM1053" i="2"/>
  <c r="AM1054" i="2"/>
  <c r="AM1055" i="2"/>
  <c r="AM1056" i="2"/>
  <c r="AM1057" i="2"/>
  <c r="AM1058" i="2"/>
  <c r="AG986" i="2"/>
  <c r="AH986" i="2"/>
  <c r="AG987" i="2"/>
  <c r="AH987" i="2"/>
  <c r="AG988" i="2"/>
  <c r="AH988" i="2"/>
  <c r="AG989" i="2"/>
  <c r="AH989" i="2"/>
  <c r="AG990" i="2"/>
  <c r="AH990" i="2"/>
  <c r="AG991" i="2"/>
  <c r="AH991" i="2"/>
  <c r="AG992" i="2"/>
  <c r="AH992" i="2"/>
  <c r="AG993" i="2"/>
  <c r="AH993" i="2"/>
  <c r="AG994" i="2"/>
  <c r="AH994" i="2"/>
  <c r="AG995" i="2"/>
  <c r="AH995" i="2"/>
  <c r="AG996" i="2"/>
  <c r="AH996" i="2"/>
  <c r="AG997" i="2"/>
  <c r="AH997" i="2"/>
  <c r="AG998" i="2"/>
  <c r="AH998" i="2"/>
  <c r="AI999" i="2" s="1"/>
  <c r="AJ1008" i="2" s="1"/>
  <c r="Y1010" i="2"/>
  <c r="Z1010" i="2"/>
  <c r="AA1010" i="2"/>
  <c r="AC1010" i="2"/>
  <c r="Y1011" i="2"/>
  <c r="Z1011" i="2"/>
  <c r="AA1011" i="2"/>
  <c r="AC1011" i="2"/>
  <c r="Y1012" i="2"/>
  <c r="Z1012" i="2"/>
  <c r="AA1012" i="2"/>
  <c r="AC1012" i="2"/>
  <c r="Y1013" i="2"/>
  <c r="Z1013" i="2"/>
  <c r="AA1013" i="2"/>
  <c r="AC1013" i="2"/>
  <c r="Y1014" i="2"/>
  <c r="Z1014" i="2"/>
  <c r="AA1014" i="2"/>
  <c r="AC1014" i="2"/>
  <c r="Y1015" i="2"/>
  <c r="Z1015" i="2"/>
  <c r="AA1015" i="2"/>
  <c r="AC1015" i="2"/>
  <c r="Y1016" i="2"/>
  <c r="Z1016" i="2"/>
  <c r="AA1016" i="2"/>
  <c r="AC1016" i="2"/>
  <c r="Y1017" i="2"/>
  <c r="Z1017" i="2"/>
  <c r="AA1017" i="2"/>
  <c r="AC1017" i="2"/>
  <c r="Y1018" i="2"/>
  <c r="Z1018" i="2"/>
  <c r="AA1018" i="2"/>
  <c r="AC1018" i="2"/>
  <c r="Y1019" i="2"/>
  <c r="Z1019" i="2"/>
  <c r="AA1019" i="2"/>
  <c r="AC1019" i="2"/>
  <c r="AD1020" i="2" s="1"/>
  <c r="AE1039" i="2" s="1"/>
  <c r="O1010" i="2"/>
  <c r="P1010" i="2"/>
  <c r="Q1010" i="2"/>
  <c r="S1010" i="2"/>
  <c r="V1010" i="2"/>
  <c r="O1011" i="2"/>
  <c r="P1011" i="2"/>
  <c r="Q1011" i="2"/>
  <c r="S1011" i="2"/>
  <c r="V1011" i="2"/>
  <c r="O1012" i="2"/>
  <c r="P1012" i="2"/>
  <c r="Q1012" i="2"/>
  <c r="S1012" i="2"/>
  <c r="V1012" i="2"/>
  <c r="O1013" i="2"/>
  <c r="P1013" i="2"/>
  <c r="Q1013" i="2"/>
  <c r="S1013" i="2"/>
  <c r="V1013" i="2"/>
  <c r="O1014" i="2"/>
  <c r="P1014" i="2"/>
  <c r="Q1014" i="2"/>
  <c r="S1014" i="2"/>
  <c r="V1014" i="2"/>
  <c r="O1015" i="2"/>
  <c r="P1015" i="2"/>
  <c r="Q1015" i="2"/>
  <c r="S1015" i="2"/>
  <c r="V1015" i="2"/>
  <c r="O1016" i="2"/>
  <c r="P1016" i="2"/>
  <c r="Q1016" i="2"/>
  <c r="S1016" i="2"/>
  <c r="V1016" i="2"/>
  <c r="O1017" i="2"/>
  <c r="P1017" i="2"/>
  <c r="Q1017" i="2"/>
  <c r="S1017" i="2"/>
  <c r="V1017" i="2"/>
  <c r="O1018" i="2"/>
  <c r="P1018" i="2"/>
  <c r="Q1018" i="2"/>
  <c r="S1018" i="2"/>
  <c r="V1018" i="2"/>
  <c r="O1019" i="2"/>
  <c r="P1019" i="2"/>
  <c r="Q1019" i="2"/>
  <c r="S1019" i="2"/>
  <c r="V1019" i="2"/>
  <c r="O1020" i="2"/>
  <c r="P1020" i="2"/>
  <c r="Q1020" i="2"/>
  <c r="S1020" i="2"/>
  <c r="V1020" i="2"/>
  <c r="O1021" i="2"/>
  <c r="P1021" i="2"/>
  <c r="Q1021" i="2"/>
  <c r="S1021" i="2"/>
  <c r="V1021" i="2"/>
  <c r="O1022" i="2"/>
  <c r="P1022" i="2"/>
  <c r="Q1022" i="2"/>
  <c r="S1022" i="2"/>
  <c r="V1022" i="2"/>
  <c r="O1023" i="2"/>
  <c r="P1023" i="2"/>
  <c r="Q1023" i="2"/>
  <c r="S1023" i="2"/>
  <c r="V1023" i="2"/>
  <c r="O1024" i="2"/>
  <c r="P1024" i="2"/>
  <c r="Q1024" i="2"/>
  <c r="S1024" i="2"/>
  <c r="T1025" i="2" s="1"/>
  <c r="U1042" i="2" s="1"/>
  <c r="V1024" i="2"/>
  <c r="A986" i="2"/>
  <c r="B1004" i="3" s="1"/>
  <c r="B986" i="2"/>
  <c r="E986" i="2"/>
  <c r="A987" i="2"/>
  <c r="B1005" i="3" s="1"/>
  <c r="B987" i="2"/>
  <c r="E987" i="2"/>
  <c r="A988" i="2"/>
  <c r="B1006" i="3" s="1"/>
  <c r="B988" i="2"/>
  <c r="E988" i="2"/>
  <c r="A989" i="2"/>
  <c r="B1007" i="3" s="1"/>
  <c r="B989" i="2"/>
  <c r="E989" i="2"/>
  <c r="A990" i="2"/>
  <c r="B1008" i="3" s="1"/>
  <c r="B990" i="2"/>
  <c r="E990" i="2"/>
  <c r="A991" i="2"/>
  <c r="B1009" i="3" s="1"/>
  <c r="B991" i="2"/>
  <c r="E991" i="2"/>
  <c r="A992" i="2"/>
  <c r="B1010" i="3" s="1"/>
  <c r="B992" i="2"/>
  <c r="E992" i="2"/>
  <c r="A993" i="2"/>
  <c r="B1011" i="3" s="1"/>
  <c r="B993" i="2"/>
  <c r="E993" i="2"/>
  <c r="A994" i="2"/>
  <c r="B1012" i="3" s="1"/>
  <c r="B994" i="2"/>
  <c r="E994" i="2"/>
  <c r="A995" i="2"/>
  <c r="B1013" i="3" s="1"/>
  <c r="B995" i="2"/>
  <c r="E995" i="2"/>
  <c r="A996" i="2"/>
  <c r="B1014" i="3" s="1"/>
  <c r="B996" i="2"/>
  <c r="E996" i="2"/>
  <c r="A997" i="2"/>
  <c r="B1015" i="3" s="1"/>
  <c r="B997" i="2"/>
  <c r="E997" i="2"/>
  <c r="A998" i="2"/>
  <c r="B1016" i="3" s="1"/>
  <c r="B998" i="2"/>
  <c r="E998" i="2"/>
  <c r="A999" i="2"/>
  <c r="B1017" i="3" s="1"/>
  <c r="B999" i="2"/>
  <c r="E999" i="2"/>
  <c r="A1000" i="2"/>
  <c r="B1018" i="3" s="1"/>
  <c r="B1000" i="2"/>
  <c r="E1000" i="2"/>
  <c r="A1001" i="2"/>
  <c r="B1019" i="3" s="1"/>
  <c r="B1001" i="2"/>
  <c r="E1001" i="2"/>
  <c r="A1002" i="2"/>
  <c r="B1020" i="3" s="1"/>
  <c r="B1002" i="2"/>
  <c r="E1002" i="2"/>
  <c r="A1003" i="2"/>
  <c r="B1021" i="3" s="1"/>
  <c r="B1003" i="2"/>
  <c r="E1003" i="2"/>
  <c r="A1004" i="2"/>
  <c r="B1022" i="3" s="1"/>
  <c r="B1004" i="2"/>
  <c r="E1004" i="2"/>
  <c r="A1005" i="2"/>
  <c r="B1023" i="3" s="1"/>
  <c r="B1005" i="2"/>
  <c r="E1005" i="2"/>
  <c r="A1006" i="2"/>
  <c r="B1024" i="3" s="1"/>
  <c r="B1006" i="2"/>
  <c r="E1006" i="2"/>
  <c r="A1007" i="2"/>
  <c r="B1025" i="3" s="1"/>
  <c r="B1007" i="2"/>
  <c r="C1008" i="2" s="1"/>
  <c r="D1017" i="2" s="1"/>
  <c r="E1007" i="2"/>
  <c r="F1008" i="2" s="1"/>
  <c r="G1017" i="2" s="1"/>
  <c r="AD1013" i="2" l="1"/>
  <c r="AD1017" i="2"/>
  <c r="AD1012" i="2"/>
  <c r="AN1467" i="2"/>
  <c r="AO1466" i="2"/>
  <c r="AP1466" i="2" s="1"/>
  <c r="AR1467" i="2"/>
  <c r="AT1465" i="2"/>
  <c r="AQ1466" i="2"/>
  <c r="AD1011" i="2"/>
  <c r="AQ1150" i="2"/>
  <c r="AS1149" i="2"/>
  <c r="AD1018" i="2"/>
  <c r="AR1152" i="2"/>
  <c r="AD1016" i="2"/>
  <c r="AD1014" i="2"/>
  <c r="AO1099" i="2"/>
  <c r="AN1100" i="2"/>
  <c r="AT1099" i="2"/>
  <c r="AS1099" i="2"/>
  <c r="AR1100" i="2"/>
  <c r="AQ1102" i="2"/>
  <c r="H1017" i="2"/>
  <c r="A1025" i="3"/>
  <c r="A1024" i="3"/>
  <c r="A1023" i="3"/>
  <c r="A1021" i="3"/>
  <c r="A1022" i="3"/>
  <c r="A1019" i="3"/>
  <c r="AO1080" i="2"/>
  <c r="AN1081" i="2"/>
  <c r="AS1079" i="2"/>
  <c r="AR1080" i="2"/>
  <c r="A1020" i="3"/>
  <c r="AQ1080" i="2"/>
  <c r="AT1079" i="2"/>
  <c r="A1016" i="3"/>
  <c r="A1015" i="3"/>
  <c r="A1017" i="3"/>
  <c r="A1018" i="3"/>
  <c r="A1014" i="3"/>
  <c r="A1013" i="3"/>
  <c r="A1012" i="3"/>
  <c r="A1011" i="3"/>
  <c r="A1009" i="3"/>
  <c r="AO1063" i="2"/>
  <c r="AN1064" i="2"/>
  <c r="A1010" i="3"/>
  <c r="AT1062" i="2"/>
  <c r="AQ1063" i="2"/>
  <c r="AS1062" i="2"/>
  <c r="T1020" i="2"/>
  <c r="T1016" i="2"/>
  <c r="A1008" i="3"/>
  <c r="W1015" i="2"/>
  <c r="A1007" i="3"/>
  <c r="C1007" i="2"/>
  <c r="D1016" i="2" s="1"/>
  <c r="F1004" i="2"/>
  <c r="C1003" i="2"/>
  <c r="T1019" i="2"/>
  <c r="A1004" i="3"/>
  <c r="A1006" i="3"/>
  <c r="A1005" i="3"/>
  <c r="AB1010" i="2"/>
  <c r="T1012" i="2"/>
  <c r="AB1018" i="2"/>
  <c r="AB1011" i="2"/>
  <c r="F1006" i="2"/>
  <c r="F994" i="2"/>
  <c r="C989" i="2"/>
  <c r="W1017" i="2"/>
  <c r="T1011" i="2"/>
  <c r="C1005" i="2"/>
  <c r="F1002" i="2"/>
  <c r="C997" i="2"/>
  <c r="C993" i="2"/>
  <c r="F990" i="2"/>
  <c r="F1003" i="2"/>
  <c r="C1002" i="2"/>
  <c r="F999" i="2"/>
  <c r="C998" i="2"/>
  <c r="F995" i="2"/>
  <c r="C994" i="2"/>
  <c r="F991" i="2"/>
  <c r="C990" i="2"/>
  <c r="F987" i="2"/>
  <c r="R1018" i="2"/>
  <c r="R1014" i="2"/>
  <c r="AI998" i="2"/>
  <c r="AJ1007" i="2" s="1"/>
  <c r="AI996" i="2"/>
  <c r="AI994" i="2"/>
  <c r="AI992" i="2"/>
  <c r="AI990" i="2"/>
  <c r="AI988" i="2"/>
  <c r="C1001" i="2"/>
  <c r="F998" i="2"/>
  <c r="F1000" i="2"/>
  <c r="C999" i="2"/>
  <c r="F996" i="2"/>
  <c r="C995" i="2"/>
  <c r="F992" i="2"/>
  <c r="C991" i="2"/>
  <c r="F988" i="2"/>
  <c r="C987" i="2"/>
  <c r="W1011" i="2"/>
  <c r="W1024" i="2"/>
  <c r="R1022" i="2"/>
  <c r="T1018" i="2"/>
  <c r="T1014" i="2"/>
  <c r="AI989" i="2"/>
  <c r="C1004" i="2"/>
  <c r="F1001" i="2"/>
  <c r="F997" i="2"/>
  <c r="C996" i="2"/>
  <c r="F993" i="2"/>
  <c r="C992" i="2"/>
  <c r="F989" i="2"/>
  <c r="C988" i="2"/>
  <c r="T1021" i="2"/>
  <c r="W1020" i="2"/>
  <c r="R1017" i="2"/>
  <c r="R1010" i="2"/>
  <c r="AB1019" i="2"/>
  <c r="AB1017" i="2"/>
  <c r="AB1015" i="2"/>
  <c r="AB1014" i="2"/>
  <c r="F1005" i="2"/>
  <c r="T1024" i="2"/>
  <c r="U1041" i="2" s="1"/>
  <c r="R1020" i="2"/>
  <c r="W1018" i="2"/>
  <c r="T1015" i="2"/>
  <c r="R1013" i="2"/>
  <c r="R1011" i="2"/>
  <c r="C1000" i="2"/>
  <c r="W1016" i="2"/>
  <c r="F1007" i="2"/>
  <c r="G1016" i="2" s="1"/>
  <c r="C1006" i="2"/>
  <c r="D1015" i="2" s="1"/>
  <c r="T1023" i="2"/>
  <c r="W1022" i="2"/>
  <c r="R1021" i="2"/>
  <c r="R1019" i="2"/>
  <c r="T1013" i="2"/>
  <c r="W1012" i="2"/>
  <c r="R1012" i="2"/>
  <c r="AI993" i="2"/>
  <c r="W1023" i="2"/>
  <c r="R1015" i="2"/>
  <c r="AB1016" i="2"/>
  <c r="AB1013" i="2"/>
  <c r="R1023" i="2"/>
  <c r="T1022" i="2"/>
  <c r="W1019" i="2"/>
  <c r="R1016" i="2"/>
  <c r="W1013" i="2"/>
  <c r="W1010" i="2"/>
  <c r="AD1019" i="2"/>
  <c r="AE1038" i="2" s="1"/>
  <c r="AB1012" i="2"/>
  <c r="AI997" i="2"/>
  <c r="AI995" i="2"/>
  <c r="AI991" i="2"/>
  <c r="AI987" i="2"/>
  <c r="R1024" i="2"/>
  <c r="T1017" i="2"/>
  <c r="W1014" i="2"/>
  <c r="AD1015" i="2"/>
  <c r="W1021" i="2"/>
  <c r="AM1046" i="2"/>
  <c r="AM1047" i="2"/>
  <c r="AM1048" i="2"/>
  <c r="AM1049" i="2"/>
  <c r="AM1050" i="2"/>
  <c r="AO1467" i="2" l="1"/>
  <c r="AP1467" i="2" s="1"/>
  <c r="AN1468" i="2"/>
  <c r="AR1468" i="2"/>
  <c r="AT1466" i="2"/>
  <c r="AQ1467" i="2"/>
  <c r="AS1466" i="2"/>
  <c r="AR1153" i="2"/>
  <c r="AQ1151" i="2"/>
  <c r="AS1150" i="2"/>
  <c r="AT1100" i="2"/>
  <c r="AN1101" i="2"/>
  <c r="AO1100" i="2"/>
  <c r="AQ1103" i="2"/>
  <c r="AS1100" i="2"/>
  <c r="AR1101" i="2"/>
  <c r="G1014" i="2"/>
  <c r="D1013" i="2"/>
  <c r="D1010" i="2"/>
  <c r="D1011" i="2"/>
  <c r="D1012" i="2"/>
  <c r="AO1081" i="2"/>
  <c r="AN1082" i="2"/>
  <c r="G1012" i="2"/>
  <c r="G1011" i="2"/>
  <c r="G1013" i="2"/>
  <c r="D1014" i="2"/>
  <c r="H1016" i="2"/>
  <c r="G1010" i="2"/>
  <c r="G1015" i="2"/>
  <c r="H1015" i="2" s="1"/>
  <c r="G1009" i="2"/>
  <c r="G1008" i="2"/>
  <c r="D1009" i="2"/>
  <c r="D1008" i="2"/>
  <c r="AJ1006" i="2"/>
  <c r="AQ1081" i="2"/>
  <c r="AT1080" i="2"/>
  <c r="AS1080" i="2"/>
  <c r="AR1081" i="2"/>
  <c r="AR1082" i="2" s="1"/>
  <c r="U1034" i="2"/>
  <c r="U1030" i="2"/>
  <c r="U1040" i="2"/>
  <c r="AE1034" i="2"/>
  <c r="AJ1005" i="2"/>
  <c r="AE1033" i="2"/>
  <c r="AJ1002" i="2"/>
  <c r="U1031" i="2"/>
  <c r="AJ999" i="2"/>
  <c r="U1029" i="2"/>
  <c r="U1033" i="2"/>
  <c r="AE1030" i="2"/>
  <c r="AE1035" i="2"/>
  <c r="AJ1000" i="2"/>
  <c r="D1001" i="2"/>
  <c r="U1035" i="2"/>
  <c r="AJ1001" i="2"/>
  <c r="U1028" i="2"/>
  <c r="U1036" i="2"/>
  <c r="U1037" i="2"/>
  <c r="AE1031" i="2"/>
  <c r="AE1036" i="2"/>
  <c r="AJ1004" i="2"/>
  <c r="U1039" i="2"/>
  <c r="U1032" i="2"/>
  <c r="U1038" i="2"/>
  <c r="AJ1003" i="2"/>
  <c r="AE1032" i="2"/>
  <c r="AE1037" i="2"/>
  <c r="G1007" i="2"/>
  <c r="G1005" i="2"/>
  <c r="D1006" i="2"/>
  <c r="D1005" i="2"/>
  <c r="G1006" i="2"/>
  <c r="D1007" i="2"/>
  <c r="G1004" i="2"/>
  <c r="AO1064" i="2"/>
  <c r="AN1065" i="2"/>
  <c r="G998" i="2"/>
  <c r="G1001" i="2"/>
  <c r="AT1063" i="2"/>
  <c r="AQ1064" i="2"/>
  <c r="AS1063" i="2"/>
  <c r="D1004" i="2"/>
  <c r="G1002" i="2"/>
  <c r="G999" i="2"/>
  <c r="G1003" i="2"/>
  <c r="G1000" i="2"/>
  <c r="D1002" i="2"/>
  <c r="D1003" i="2"/>
  <c r="D1000" i="2"/>
  <c r="D999" i="2"/>
  <c r="D997" i="2"/>
  <c r="AJ998" i="2"/>
  <c r="D998" i="2"/>
  <c r="H998" i="2" s="1"/>
  <c r="AJ996" i="2"/>
  <c r="G997" i="2"/>
  <c r="D996" i="2"/>
  <c r="AJ997" i="2"/>
  <c r="G996" i="2"/>
  <c r="AV819" i="2"/>
  <c r="AW819" i="2"/>
  <c r="AV820" i="2"/>
  <c r="AW820" i="2"/>
  <c r="AV821" i="2"/>
  <c r="AW821" i="2"/>
  <c r="AV822" i="2"/>
  <c r="AW822" i="2"/>
  <c r="AV823" i="2"/>
  <c r="AW823" i="2"/>
  <c r="AV824" i="2"/>
  <c r="AW824" i="2"/>
  <c r="AV825" i="2"/>
  <c r="AW825" i="2"/>
  <c r="AV826" i="2"/>
  <c r="AW826" i="2"/>
  <c r="AV827" i="2"/>
  <c r="AW827" i="2"/>
  <c r="AV828" i="2"/>
  <c r="AW828" i="2"/>
  <c r="AV829" i="2"/>
  <c r="AW829" i="2"/>
  <c r="AV830" i="2"/>
  <c r="AW830" i="2"/>
  <c r="AV831" i="2"/>
  <c r="AW831" i="2"/>
  <c r="AV832" i="2"/>
  <c r="AW832" i="2"/>
  <c r="AV833" i="2"/>
  <c r="AW833" i="2"/>
  <c r="AV834" i="2"/>
  <c r="AW834" i="2"/>
  <c r="AV835" i="2"/>
  <c r="AW835" i="2"/>
  <c r="AV836" i="2"/>
  <c r="AW836" i="2"/>
  <c r="AV837" i="2"/>
  <c r="AW837" i="2"/>
  <c r="AV838" i="2"/>
  <c r="AW838" i="2"/>
  <c r="AV839" i="2"/>
  <c r="AW839" i="2"/>
  <c r="AV840" i="2"/>
  <c r="AW840" i="2"/>
  <c r="AV841" i="2"/>
  <c r="AW841" i="2"/>
  <c r="AV842" i="2"/>
  <c r="AW842" i="2"/>
  <c r="AV843" i="2"/>
  <c r="AW843" i="2"/>
  <c r="AV844" i="2"/>
  <c r="AW844" i="2"/>
  <c r="AV845" i="2"/>
  <c r="AW845" i="2"/>
  <c r="AV846" i="2"/>
  <c r="AW846" i="2"/>
  <c r="AV847" i="2"/>
  <c r="AW847" i="2"/>
  <c r="AV848" i="2"/>
  <c r="AW848" i="2"/>
  <c r="AV849" i="2"/>
  <c r="AW849" i="2"/>
  <c r="AV850" i="2"/>
  <c r="AW850" i="2"/>
  <c r="AV851" i="2"/>
  <c r="AW851" i="2"/>
  <c r="AV852" i="2"/>
  <c r="AW852" i="2"/>
  <c r="AV853" i="2"/>
  <c r="AW853" i="2"/>
  <c r="AV854" i="2"/>
  <c r="AW854" i="2"/>
  <c r="AV855" i="2"/>
  <c r="AW855" i="2"/>
  <c r="AV856" i="2"/>
  <c r="AW856" i="2"/>
  <c r="AV857" i="2"/>
  <c r="AW857" i="2"/>
  <c r="AX861" i="2" s="1"/>
  <c r="A976" i="2"/>
  <c r="B994" i="3" s="1"/>
  <c r="B976" i="2"/>
  <c r="E976" i="2"/>
  <c r="A977" i="2"/>
  <c r="B995" i="3" s="1"/>
  <c r="B977" i="2"/>
  <c r="E977" i="2"/>
  <c r="A978" i="2"/>
  <c r="B996" i="3" s="1"/>
  <c r="B978" i="2"/>
  <c r="E978" i="2"/>
  <c r="A979" i="2"/>
  <c r="B997" i="3" s="1"/>
  <c r="B979" i="2"/>
  <c r="E979" i="2"/>
  <c r="A980" i="2"/>
  <c r="B998" i="3" s="1"/>
  <c r="B980" i="2"/>
  <c r="E980" i="2"/>
  <c r="A981" i="2"/>
  <c r="B999" i="3" s="1"/>
  <c r="B981" i="2"/>
  <c r="E981" i="2"/>
  <c r="A982" i="2"/>
  <c r="B1000" i="3" s="1"/>
  <c r="B982" i="2"/>
  <c r="E982" i="2"/>
  <c r="A983" i="2"/>
  <c r="B1001" i="3" s="1"/>
  <c r="B983" i="2"/>
  <c r="E983" i="2"/>
  <c r="A984" i="2"/>
  <c r="B1002" i="3" s="1"/>
  <c r="B984" i="2"/>
  <c r="E984" i="2"/>
  <c r="A985" i="2"/>
  <c r="B1003" i="3" s="1"/>
  <c r="B985" i="2"/>
  <c r="C986" i="2" s="1"/>
  <c r="D995" i="2" s="1"/>
  <c r="E985" i="2"/>
  <c r="F986" i="2" s="1"/>
  <c r="G995" i="2" s="1"/>
  <c r="AO1468" i="2" l="1"/>
  <c r="AP1468" i="2" s="1"/>
  <c r="AN1469" i="2"/>
  <c r="AT1467" i="2"/>
  <c r="AQ1468" i="2"/>
  <c r="AS1468" i="2" s="1"/>
  <c r="AS1467" i="2"/>
  <c r="AR1469" i="2"/>
  <c r="H1004" i="2"/>
  <c r="H1002" i="2"/>
  <c r="AR1154" i="2"/>
  <c r="AQ1152" i="2"/>
  <c r="AS1151" i="2"/>
  <c r="AN1102" i="2"/>
  <c r="AO1101" i="2"/>
  <c r="AT1101" i="2"/>
  <c r="AQ1104" i="2"/>
  <c r="AS1101" i="2"/>
  <c r="AR1102" i="2"/>
  <c r="H1012" i="2"/>
  <c r="AX860" i="2"/>
  <c r="H1014" i="2"/>
  <c r="AX858" i="2"/>
  <c r="AX859" i="2"/>
  <c r="H1009" i="2"/>
  <c r="H1011" i="2"/>
  <c r="AN1083" i="2"/>
  <c r="AO1082" i="2"/>
  <c r="H1010" i="2"/>
  <c r="AT1081" i="2"/>
  <c r="AQ1082" i="2"/>
  <c r="H1013" i="2"/>
  <c r="AR1083" i="2"/>
  <c r="H1008" i="2"/>
  <c r="AS1081" i="2"/>
  <c r="H1005" i="2"/>
  <c r="H1007" i="2"/>
  <c r="H1001" i="2"/>
  <c r="H1006" i="2"/>
  <c r="AO1065" i="2"/>
  <c r="AN1066" i="2"/>
  <c r="H1000" i="2"/>
  <c r="H999" i="2"/>
  <c r="AT1064" i="2"/>
  <c r="AQ1065" i="2"/>
  <c r="AS1064" i="2"/>
  <c r="H1003" i="2"/>
  <c r="H997" i="2"/>
  <c r="H996" i="2"/>
  <c r="A1003" i="3"/>
  <c r="A1001" i="3"/>
  <c r="A1002" i="3"/>
  <c r="A999" i="3"/>
  <c r="H995" i="2"/>
  <c r="A1000" i="3"/>
  <c r="A998" i="3"/>
  <c r="A996" i="3"/>
  <c r="A997" i="3"/>
  <c r="F977" i="2"/>
  <c r="A995" i="3"/>
  <c r="AX854" i="2"/>
  <c r="AX834" i="2"/>
  <c r="C985" i="2"/>
  <c r="D994" i="2" s="1"/>
  <c r="C981" i="2"/>
  <c r="F978" i="2"/>
  <c r="C978" i="2"/>
  <c r="F984" i="2"/>
  <c r="F980" i="2"/>
  <c r="AX826" i="2"/>
  <c r="F983" i="2"/>
  <c r="C982" i="2"/>
  <c r="F979" i="2"/>
  <c r="C984" i="2"/>
  <c r="C980" i="2"/>
  <c r="F982" i="2"/>
  <c r="AX838" i="2"/>
  <c r="C977" i="2"/>
  <c r="AX846" i="2"/>
  <c r="AX837" i="2"/>
  <c r="AX833" i="2"/>
  <c r="F985" i="2"/>
  <c r="G994" i="2" s="1"/>
  <c r="F981" i="2"/>
  <c r="C979" i="2"/>
  <c r="AX842" i="2"/>
  <c r="C983" i="2"/>
  <c r="AX853" i="2"/>
  <c r="AX850" i="2"/>
  <c r="AX830" i="2"/>
  <c r="AX849" i="2"/>
  <c r="AX845" i="2"/>
  <c r="AX829" i="2"/>
  <c r="AX857" i="2"/>
  <c r="AX841" i="2"/>
  <c r="A994" i="3"/>
  <c r="AX855" i="2"/>
  <c r="AX851" i="2"/>
  <c r="AX839" i="2"/>
  <c r="AX831" i="2"/>
  <c r="AX856" i="2"/>
  <c r="AX852" i="2"/>
  <c r="AX848" i="2"/>
  <c r="AX844" i="2"/>
  <c r="AX840" i="2"/>
  <c r="AX836" i="2"/>
  <c r="AX832" i="2"/>
  <c r="AX828" i="2"/>
  <c r="AX824" i="2"/>
  <c r="AX847" i="2"/>
  <c r="AX843" i="2"/>
  <c r="AX835" i="2"/>
  <c r="AX827" i="2"/>
  <c r="AX823" i="2"/>
  <c r="AX825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O1469" i="2" l="1"/>
  <c r="AP1469" i="2" s="1"/>
  <c r="AN1470" i="2"/>
  <c r="AT1468" i="2"/>
  <c r="AQ1469" i="2"/>
  <c r="AS1469" i="2" s="1"/>
  <c r="AR1470" i="2"/>
  <c r="AQ1153" i="2"/>
  <c r="AS1152" i="2"/>
  <c r="AR1155" i="2"/>
  <c r="AT1102" i="2"/>
  <c r="AO1102" i="2"/>
  <c r="AN1103" i="2"/>
  <c r="AS1102" i="2"/>
  <c r="AR1103" i="2"/>
  <c r="AQ1105" i="2"/>
  <c r="AT1082" i="2"/>
  <c r="AQ1083" i="2"/>
  <c r="AS1083" i="2" s="1"/>
  <c r="AS1082" i="2"/>
  <c r="AN1084" i="2"/>
  <c r="AO1083" i="2"/>
  <c r="AR1084" i="2"/>
  <c r="AO1066" i="2"/>
  <c r="AN1067" i="2"/>
  <c r="AT1065" i="2"/>
  <c r="AQ1066" i="2"/>
  <c r="AS1065" i="2"/>
  <c r="D992" i="2"/>
  <c r="H994" i="2"/>
  <c r="D993" i="2"/>
  <c r="G990" i="2"/>
  <c r="D988" i="2"/>
  <c r="D989" i="2"/>
  <c r="G992" i="2"/>
  <c r="D987" i="2"/>
  <c r="D986" i="2"/>
  <c r="G987" i="2"/>
  <c r="G988" i="2"/>
  <c r="G989" i="2"/>
  <c r="D990" i="2"/>
  <c r="G991" i="2"/>
  <c r="D991" i="2"/>
  <c r="G993" i="2"/>
  <c r="G986" i="2"/>
  <c r="AM1028" i="2"/>
  <c r="AN1028" i="2"/>
  <c r="AN1029" i="2" s="1"/>
  <c r="AQ1028" i="2"/>
  <c r="AR1028" i="2"/>
  <c r="AR1029" i="2" s="1"/>
  <c r="AR1030" i="2" s="1"/>
  <c r="AR1031" i="2" s="1"/>
  <c r="AR1032" i="2" s="1"/>
  <c r="AR1033" i="2" s="1"/>
  <c r="AM1029" i="2"/>
  <c r="AQ1029" i="2"/>
  <c r="AM1030" i="2"/>
  <c r="AM1031" i="2"/>
  <c r="AM1032" i="2"/>
  <c r="AG966" i="2"/>
  <c r="AH966" i="2"/>
  <c r="AK966" i="2"/>
  <c r="AG967" i="2"/>
  <c r="AH967" i="2"/>
  <c r="AK967" i="2"/>
  <c r="AG968" i="2"/>
  <c r="AH968" i="2"/>
  <c r="AK968" i="2"/>
  <c r="AG969" i="2"/>
  <c r="AH969" i="2"/>
  <c r="AK969" i="2"/>
  <c r="AG970" i="2"/>
  <c r="AH970" i="2"/>
  <c r="AK970" i="2"/>
  <c r="AG971" i="2"/>
  <c r="AH971" i="2"/>
  <c r="AK971" i="2"/>
  <c r="AG972" i="2"/>
  <c r="AH972" i="2"/>
  <c r="AK972" i="2"/>
  <c r="AG973" i="2"/>
  <c r="AH973" i="2"/>
  <c r="AK973" i="2"/>
  <c r="AG974" i="2"/>
  <c r="AH974" i="2"/>
  <c r="AK974" i="2"/>
  <c r="AG975" i="2"/>
  <c r="AH975" i="2"/>
  <c r="AK975" i="2"/>
  <c r="AG976" i="2"/>
  <c r="AH976" i="2"/>
  <c r="AK976" i="2"/>
  <c r="AG977" i="2"/>
  <c r="AH977" i="2"/>
  <c r="AK977" i="2"/>
  <c r="AG978" i="2"/>
  <c r="AH978" i="2"/>
  <c r="AK978" i="2"/>
  <c r="AG979" i="2"/>
  <c r="AH979" i="2"/>
  <c r="AK979" i="2"/>
  <c r="AG980" i="2"/>
  <c r="AH980" i="2"/>
  <c r="AK980" i="2"/>
  <c r="AG981" i="2"/>
  <c r="AH981" i="2"/>
  <c r="AK981" i="2"/>
  <c r="AG982" i="2"/>
  <c r="AH982" i="2"/>
  <c r="AK982" i="2"/>
  <c r="AG983" i="2"/>
  <c r="AH983" i="2"/>
  <c r="AK983" i="2"/>
  <c r="AG984" i="2"/>
  <c r="AH984" i="2"/>
  <c r="AK984" i="2"/>
  <c r="AG985" i="2"/>
  <c r="AH985" i="2"/>
  <c r="AI986" i="2" s="1"/>
  <c r="AJ995" i="2" s="1"/>
  <c r="AK985" i="2"/>
  <c r="Y988" i="2"/>
  <c r="Z988" i="2"/>
  <c r="AA988" i="2"/>
  <c r="AC988" i="2"/>
  <c r="Y989" i="2"/>
  <c r="Z989" i="2"/>
  <c r="AA989" i="2"/>
  <c r="AC989" i="2"/>
  <c r="Y990" i="2"/>
  <c r="Z990" i="2"/>
  <c r="AA990" i="2"/>
  <c r="AC990" i="2"/>
  <c r="Y991" i="2"/>
  <c r="Z991" i="2"/>
  <c r="AA991" i="2"/>
  <c r="AC991" i="2"/>
  <c r="AD991" i="2" s="1"/>
  <c r="Y992" i="2"/>
  <c r="Z992" i="2"/>
  <c r="AA992" i="2"/>
  <c r="AC992" i="2"/>
  <c r="Y993" i="2"/>
  <c r="Z993" i="2"/>
  <c r="AA993" i="2"/>
  <c r="AC993" i="2"/>
  <c r="Y994" i="2"/>
  <c r="Z994" i="2"/>
  <c r="AA994" i="2"/>
  <c r="AC994" i="2"/>
  <c r="Y995" i="2"/>
  <c r="Z995" i="2"/>
  <c r="AA995" i="2"/>
  <c r="AC995" i="2"/>
  <c r="Y996" i="2"/>
  <c r="Z996" i="2"/>
  <c r="AA996" i="2"/>
  <c r="AC996" i="2"/>
  <c r="Y997" i="2"/>
  <c r="Z997" i="2"/>
  <c r="AA997" i="2"/>
  <c r="AC997" i="2"/>
  <c r="Y998" i="2"/>
  <c r="Z998" i="2"/>
  <c r="AA998" i="2"/>
  <c r="AC998" i="2"/>
  <c r="Y999" i="2"/>
  <c r="Z999" i="2"/>
  <c r="AA999" i="2"/>
  <c r="AC999" i="2"/>
  <c r="Y1000" i="2"/>
  <c r="Z1000" i="2"/>
  <c r="AA1000" i="2"/>
  <c r="AC1000" i="2"/>
  <c r="Y1001" i="2"/>
  <c r="Z1001" i="2"/>
  <c r="AA1001" i="2"/>
  <c r="AC1001" i="2"/>
  <c r="Y1002" i="2"/>
  <c r="Z1002" i="2"/>
  <c r="AA1002" i="2"/>
  <c r="AC1002" i="2"/>
  <c r="Y1003" i="2"/>
  <c r="Z1003" i="2"/>
  <c r="AA1003" i="2"/>
  <c r="AC1003" i="2"/>
  <c r="Y1004" i="2"/>
  <c r="Z1004" i="2"/>
  <c r="AA1004" i="2"/>
  <c r="AC1004" i="2"/>
  <c r="Y1005" i="2"/>
  <c r="Z1005" i="2"/>
  <c r="AA1005" i="2"/>
  <c r="AC1005" i="2"/>
  <c r="Y1006" i="2"/>
  <c r="Z1006" i="2"/>
  <c r="AA1006" i="2"/>
  <c r="AC1006" i="2"/>
  <c r="Y1007" i="2"/>
  <c r="Z1007" i="2"/>
  <c r="AA1007" i="2"/>
  <c r="AC1007" i="2"/>
  <c r="Y1008" i="2"/>
  <c r="Z1008" i="2"/>
  <c r="AA1008" i="2"/>
  <c r="AC1008" i="2"/>
  <c r="Y1009" i="2"/>
  <c r="Z1009" i="2"/>
  <c r="AA1009" i="2"/>
  <c r="AC1009" i="2"/>
  <c r="AD1010" i="2" s="1"/>
  <c r="AE1029" i="2" s="1"/>
  <c r="O988" i="2"/>
  <c r="P988" i="2"/>
  <c r="Q988" i="2"/>
  <c r="S988" i="2"/>
  <c r="V988" i="2"/>
  <c r="O989" i="2"/>
  <c r="P989" i="2"/>
  <c r="Q989" i="2"/>
  <c r="S989" i="2"/>
  <c r="V989" i="2"/>
  <c r="O990" i="2"/>
  <c r="P990" i="2"/>
  <c r="Q990" i="2"/>
  <c r="S990" i="2"/>
  <c r="V990" i="2"/>
  <c r="O991" i="2"/>
  <c r="P991" i="2"/>
  <c r="Q991" i="2"/>
  <c r="S991" i="2"/>
  <c r="V991" i="2"/>
  <c r="O992" i="2"/>
  <c r="P992" i="2"/>
  <c r="Q992" i="2"/>
  <c r="S992" i="2"/>
  <c r="V992" i="2"/>
  <c r="O993" i="2"/>
  <c r="P993" i="2"/>
  <c r="Q993" i="2"/>
  <c r="S993" i="2"/>
  <c r="V993" i="2"/>
  <c r="O994" i="2"/>
  <c r="P994" i="2"/>
  <c r="Q994" i="2"/>
  <c r="S994" i="2"/>
  <c r="V994" i="2"/>
  <c r="O995" i="2"/>
  <c r="P995" i="2"/>
  <c r="Q995" i="2"/>
  <c r="S995" i="2"/>
  <c r="V995" i="2"/>
  <c r="O996" i="2"/>
  <c r="P996" i="2"/>
  <c r="Q996" i="2"/>
  <c r="S996" i="2"/>
  <c r="V996" i="2"/>
  <c r="O997" i="2"/>
  <c r="P997" i="2"/>
  <c r="Q997" i="2"/>
  <c r="S997" i="2"/>
  <c r="V997" i="2"/>
  <c r="O998" i="2"/>
  <c r="P998" i="2"/>
  <c r="Q998" i="2"/>
  <c r="S998" i="2"/>
  <c r="V998" i="2"/>
  <c r="O999" i="2"/>
  <c r="P999" i="2"/>
  <c r="Q999" i="2"/>
  <c r="S999" i="2"/>
  <c r="V999" i="2"/>
  <c r="O1000" i="2"/>
  <c r="P1000" i="2"/>
  <c r="Q1000" i="2"/>
  <c r="S1000" i="2"/>
  <c r="V1000" i="2"/>
  <c r="O1001" i="2"/>
  <c r="P1001" i="2"/>
  <c r="Q1001" i="2"/>
  <c r="O1002" i="2"/>
  <c r="Q1002" i="2"/>
  <c r="O1003" i="2"/>
  <c r="Q1003" i="2"/>
  <c r="S1003" i="2"/>
  <c r="V1003" i="2"/>
  <c r="V1002" i="2" s="1"/>
  <c r="V1001" i="2" s="1"/>
  <c r="O1004" i="2"/>
  <c r="P1004" i="2"/>
  <c r="P1003" i="2" s="1"/>
  <c r="P1002" i="2" s="1"/>
  <c r="Q1004" i="2"/>
  <c r="S1004" i="2"/>
  <c r="V1004" i="2"/>
  <c r="O1005" i="2"/>
  <c r="P1005" i="2"/>
  <c r="Q1005" i="2"/>
  <c r="S1005" i="2"/>
  <c r="V1005" i="2"/>
  <c r="O1006" i="2"/>
  <c r="P1006" i="2"/>
  <c r="Q1006" i="2"/>
  <c r="S1006" i="2"/>
  <c r="V1006" i="2"/>
  <c r="O1007" i="2"/>
  <c r="P1007" i="2"/>
  <c r="Q1007" i="2"/>
  <c r="S1007" i="2"/>
  <c r="V1007" i="2"/>
  <c r="O1008" i="2"/>
  <c r="P1008" i="2"/>
  <c r="Q1008" i="2"/>
  <c r="S1008" i="2"/>
  <c r="V1008" i="2"/>
  <c r="O1009" i="2"/>
  <c r="P1009" i="2"/>
  <c r="Q1009" i="2"/>
  <c r="S1009" i="2"/>
  <c r="T1010" i="2" s="1"/>
  <c r="U1027" i="2" s="1"/>
  <c r="V1009" i="2"/>
  <c r="J990" i="2"/>
  <c r="K990" i="2"/>
  <c r="L990" i="2"/>
  <c r="J991" i="2"/>
  <c r="K991" i="2"/>
  <c r="L991" i="2"/>
  <c r="J992" i="2"/>
  <c r="K992" i="2"/>
  <c r="L992" i="2"/>
  <c r="J993" i="2"/>
  <c r="K993" i="2"/>
  <c r="L993" i="2"/>
  <c r="J994" i="2"/>
  <c r="K994" i="2"/>
  <c r="L994" i="2"/>
  <c r="J995" i="2"/>
  <c r="K995" i="2"/>
  <c r="L995" i="2"/>
  <c r="J996" i="2"/>
  <c r="K996" i="2"/>
  <c r="L996" i="2"/>
  <c r="J997" i="2"/>
  <c r="K997" i="2"/>
  <c r="L997" i="2"/>
  <c r="J998" i="2"/>
  <c r="K998" i="2"/>
  <c r="L998" i="2"/>
  <c r="J999" i="2"/>
  <c r="K999" i="2"/>
  <c r="L999" i="2"/>
  <c r="J1000" i="2"/>
  <c r="K1000" i="2"/>
  <c r="L1000" i="2"/>
  <c r="J1001" i="2"/>
  <c r="K1001" i="2"/>
  <c r="L1001" i="2"/>
  <c r="J1002" i="2"/>
  <c r="K1002" i="2"/>
  <c r="L1002" i="2"/>
  <c r="J1003" i="2"/>
  <c r="K1003" i="2"/>
  <c r="L1003" i="2"/>
  <c r="J1004" i="2"/>
  <c r="K1004" i="2"/>
  <c r="L1004" i="2"/>
  <c r="J1005" i="2"/>
  <c r="K1005" i="2"/>
  <c r="L1005" i="2"/>
  <c r="J1006" i="2"/>
  <c r="K1006" i="2"/>
  <c r="L1006" i="2"/>
  <c r="J1007" i="2"/>
  <c r="K1007" i="2"/>
  <c r="L1007" i="2"/>
  <c r="J1008" i="2"/>
  <c r="K1008" i="2"/>
  <c r="L1008" i="2"/>
  <c r="J1009" i="2"/>
  <c r="K1009" i="2"/>
  <c r="L1009" i="2"/>
  <c r="J1010" i="2"/>
  <c r="K1010" i="2"/>
  <c r="L1010" i="2"/>
  <c r="J1011" i="2"/>
  <c r="K1011" i="2"/>
  <c r="L1011" i="2"/>
  <c r="J1012" i="2"/>
  <c r="K1012" i="2"/>
  <c r="L1012" i="2"/>
  <c r="J1013" i="2"/>
  <c r="K1013" i="2"/>
  <c r="L1013" i="2"/>
  <c r="J1014" i="2"/>
  <c r="K1014" i="2"/>
  <c r="L1014" i="2"/>
  <c r="J1015" i="2"/>
  <c r="K1015" i="2"/>
  <c r="L1015" i="2"/>
  <c r="J1016" i="2"/>
  <c r="K1016" i="2"/>
  <c r="L1016" i="2"/>
  <c r="J1017" i="2"/>
  <c r="K1017" i="2"/>
  <c r="L1017" i="2"/>
  <c r="A966" i="2"/>
  <c r="B984" i="3" s="1"/>
  <c r="A984" i="3" s="1"/>
  <c r="B966" i="2"/>
  <c r="E966" i="2"/>
  <c r="A967" i="2"/>
  <c r="B985" i="3" s="1"/>
  <c r="B967" i="2"/>
  <c r="E967" i="2"/>
  <c r="A968" i="2"/>
  <c r="B986" i="3" s="1"/>
  <c r="B968" i="2"/>
  <c r="E968" i="2"/>
  <c r="A969" i="2"/>
  <c r="B987" i="3" s="1"/>
  <c r="B969" i="2"/>
  <c r="E969" i="2"/>
  <c r="A970" i="2"/>
  <c r="B988" i="3" s="1"/>
  <c r="B970" i="2"/>
  <c r="E970" i="2"/>
  <c r="A971" i="2"/>
  <c r="B989" i="3" s="1"/>
  <c r="B971" i="2"/>
  <c r="E971" i="2"/>
  <c r="A972" i="2"/>
  <c r="B990" i="3" s="1"/>
  <c r="B972" i="2"/>
  <c r="E972" i="2"/>
  <c r="A973" i="2"/>
  <c r="B991" i="3" s="1"/>
  <c r="B973" i="2"/>
  <c r="E973" i="2"/>
  <c r="A974" i="2"/>
  <c r="B992" i="3" s="1"/>
  <c r="B974" i="2"/>
  <c r="E974" i="2"/>
  <c r="A975" i="2"/>
  <c r="B993" i="3" s="1"/>
  <c r="B975" i="2"/>
  <c r="C976" i="2" s="1"/>
  <c r="D985" i="2" s="1"/>
  <c r="E975" i="2"/>
  <c r="F976" i="2" s="1"/>
  <c r="G985" i="2" s="1"/>
  <c r="AD995" i="2" l="1"/>
  <c r="AD1005" i="2"/>
  <c r="AD1002" i="2"/>
  <c r="AD998" i="2"/>
  <c r="AD994" i="2"/>
  <c r="AD990" i="2"/>
  <c r="AO1470" i="2"/>
  <c r="AP1470" i="2" s="1"/>
  <c r="AN1471" i="2"/>
  <c r="AR1471" i="2"/>
  <c r="AT1469" i="2"/>
  <c r="AQ1470" i="2"/>
  <c r="H986" i="2"/>
  <c r="AQ1154" i="2"/>
  <c r="AS1153" i="2"/>
  <c r="AR1156" i="2"/>
  <c r="AN1104" i="2"/>
  <c r="AO1103" i="2"/>
  <c r="AT1103" i="2"/>
  <c r="AQ1106" i="2"/>
  <c r="AS1103" i="2"/>
  <c r="AR1104" i="2"/>
  <c r="AN1085" i="2"/>
  <c r="AO1084" i="2"/>
  <c r="AR1085" i="2"/>
  <c r="AT1083" i="2"/>
  <c r="AQ1084" i="2"/>
  <c r="AD1001" i="2"/>
  <c r="AO1067" i="2"/>
  <c r="AN1068" i="2"/>
  <c r="H993" i="2"/>
  <c r="H988" i="2"/>
  <c r="H992" i="2"/>
  <c r="AQ1067" i="2"/>
  <c r="AT1066" i="2"/>
  <c r="AS1066" i="2"/>
  <c r="AD1008" i="2"/>
  <c r="H990" i="2"/>
  <c r="H989" i="2"/>
  <c r="H991" i="2"/>
  <c r="H987" i="2"/>
  <c r="S1002" i="2"/>
  <c r="S1001" i="2" s="1"/>
  <c r="W1001" i="2" s="1"/>
  <c r="A992" i="3"/>
  <c r="A993" i="3"/>
  <c r="A991" i="3"/>
  <c r="H985" i="2"/>
  <c r="A990" i="3"/>
  <c r="AI983" i="2"/>
  <c r="AI984" i="2"/>
  <c r="A988" i="3"/>
  <c r="A989" i="3"/>
  <c r="C973" i="2"/>
  <c r="F970" i="2"/>
  <c r="F968" i="2"/>
  <c r="C968" i="2"/>
  <c r="A987" i="3"/>
  <c r="AR1034" i="2"/>
  <c r="A986" i="3"/>
  <c r="F975" i="2"/>
  <c r="G984" i="2" s="1"/>
  <c r="C974" i="2"/>
  <c r="F971" i="2"/>
  <c r="C970" i="2"/>
  <c r="C969" i="2"/>
  <c r="C975" i="2"/>
  <c r="D984" i="2" s="1"/>
  <c r="F972" i="2"/>
  <c r="R1000" i="2"/>
  <c r="C971" i="2"/>
  <c r="F973" i="2"/>
  <c r="C972" i="2"/>
  <c r="F969" i="2"/>
  <c r="A985" i="3"/>
  <c r="AD999" i="2"/>
  <c r="F974" i="2"/>
  <c r="AB1000" i="2"/>
  <c r="AI980" i="2"/>
  <c r="W992" i="2"/>
  <c r="F967" i="2"/>
  <c r="C967" i="2"/>
  <c r="M1014" i="2"/>
  <c r="M1010" i="2"/>
  <c r="M1006" i="2"/>
  <c r="M1002" i="2"/>
  <c r="M998" i="2"/>
  <c r="M994" i="2"/>
  <c r="T1008" i="2"/>
  <c r="T996" i="2"/>
  <c r="AI979" i="2"/>
  <c r="AI967" i="2"/>
  <c r="W1009" i="2"/>
  <c r="T998" i="2"/>
  <c r="T995" i="2"/>
  <c r="AB1009" i="2"/>
  <c r="AB993" i="2"/>
  <c r="M1015" i="2"/>
  <c r="M1007" i="2"/>
  <c r="M995" i="2"/>
  <c r="R1001" i="2"/>
  <c r="AB992" i="2"/>
  <c r="M1011" i="2"/>
  <c r="M1003" i="2"/>
  <c r="R995" i="2"/>
  <c r="AB988" i="2"/>
  <c r="AI976" i="2"/>
  <c r="AI968" i="2"/>
  <c r="M1016" i="2"/>
  <c r="M1012" i="2"/>
  <c r="M1008" i="2"/>
  <c r="M1004" i="2"/>
  <c r="M1000" i="2"/>
  <c r="M996" i="2"/>
  <c r="M992" i="2"/>
  <c r="W1006" i="2"/>
  <c r="M999" i="2"/>
  <c r="M1017" i="2"/>
  <c r="M1013" i="2"/>
  <c r="M1009" i="2"/>
  <c r="M1005" i="2"/>
  <c r="M1001" i="2"/>
  <c r="M997" i="2"/>
  <c r="M993" i="2"/>
  <c r="W997" i="2"/>
  <c r="T991" i="2"/>
  <c r="R988" i="2"/>
  <c r="AD992" i="2"/>
  <c r="R1004" i="2"/>
  <c r="AB997" i="2"/>
  <c r="AB1005" i="2"/>
  <c r="AB996" i="2"/>
  <c r="AD989" i="2"/>
  <c r="M990" i="2"/>
  <c r="W998" i="2"/>
  <c r="R989" i="2"/>
  <c r="AI975" i="2"/>
  <c r="AI971" i="2"/>
  <c r="AB998" i="2"/>
  <c r="T1007" i="2"/>
  <c r="T1000" i="2"/>
  <c r="W999" i="2"/>
  <c r="T990" i="2"/>
  <c r="W989" i="2"/>
  <c r="AD993" i="2"/>
  <c r="AT1028" i="2"/>
  <c r="M991" i="2"/>
  <c r="R1009" i="2"/>
  <c r="T1004" i="2"/>
  <c r="R999" i="2"/>
  <c r="T992" i="2"/>
  <c r="W991" i="2"/>
  <c r="AD1007" i="2"/>
  <c r="AB1002" i="2"/>
  <c r="AB1001" i="2"/>
  <c r="AI982" i="2"/>
  <c r="AI972" i="2"/>
  <c r="R1005" i="2"/>
  <c r="W1003" i="2"/>
  <c r="T999" i="2"/>
  <c r="W996" i="2"/>
  <c r="R996" i="2"/>
  <c r="W995" i="2"/>
  <c r="R993" i="2"/>
  <c r="AD1004" i="2"/>
  <c r="AD996" i="2"/>
  <c r="AB995" i="2"/>
  <c r="R1008" i="2"/>
  <c r="T1006" i="2"/>
  <c r="R1002" i="2"/>
  <c r="W1000" i="2"/>
  <c r="R998" i="2"/>
  <c r="R997" i="2"/>
  <c r="T994" i="2"/>
  <c r="W993" i="2"/>
  <c r="R992" i="2"/>
  <c r="R990" i="2"/>
  <c r="W988" i="2"/>
  <c r="AD1009" i="2"/>
  <c r="AE1028" i="2" s="1"/>
  <c r="AB1008" i="2"/>
  <c r="AB1004" i="2"/>
  <c r="AD1000" i="2"/>
  <c r="AB999" i="2"/>
  <c r="AB989" i="2"/>
  <c r="AO1029" i="2"/>
  <c r="AT1029" i="2"/>
  <c r="AN1030" i="2"/>
  <c r="W990" i="2"/>
  <c r="AD1006" i="2"/>
  <c r="AD1003" i="2"/>
  <c r="AS1029" i="2"/>
  <c r="W1007" i="2"/>
  <c r="R1006" i="2"/>
  <c r="W1004" i="2"/>
  <c r="R1003" i="2"/>
  <c r="W994" i="2"/>
  <c r="AI978" i="2"/>
  <c r="AQ1030" i="2"/>
  <c r="W1008" i="2"/>
  <c r="R1007" i="2"/>
  <c r="R994" i="2"/>
  <c r="R991" i="2"/>
  <c r="AB1007" i="2"/>
  <c r="AB994" i="2"/>
  <c r="AB991" i="2"/>
  <c r="AI974" i="2"/>
  <c r="W1005" i="2"/>
  <c r="AB1006" i="2"/>
  <c r="AB1003" i="2"/>
  <c r="AD997" i="2"/>
  <c r="AB990" i="2"/>
  <c r="AI970" i="2"/>
  <c r="AS1028" i="2"/>
  <c r="AI985" i="2"/>
  <c r="AJ994" i="2" s="1"/>
  <c r="AI981" i="2"/>
  <c r="AI977" i="2"/>
  <c r="AI973" i="2"/>
  <c r="AI969" i="2"/>
  <c r="T1009" i="2"/>
  <c r="U1026" i="2" s="1"/>
  <c r="T1005" i="2"/>
  <c r="T997" i="2"/>
  <c r="T993" i="2"/>
  <c r="T989" i="2"/>
  <c r="AG964" i="2"/>
  <c r="AH964" i="2"/>
  <c r="AK964" i="2"/>
  <c r="AG965" i="2"/>
  <c r="AH965" i="2"/>
  <c r="AI966" i="2" s="1"/>
  <c r="AK965" i="2"/>
  <c r="AN1472" i="2" l="1"/>
  <c r="AO1471" i="2"/>
  <c r="AT1470" i="2"/>
  <c r="AQ1471" i="2"/>
  <c r="AS1471" i="2" s="1"/>
  <c r="AS1470" i="2"/>
  <c r="AR1472" i="2"/>
  <c r="AQ1155" i="2"/>
  <c r="AS1154" i="2"/>
  <c r="AR1157" i="2"/>
  <c r="AN1105" i="2"/>
  <c r="AT1104" i="2"/>
  <c r="AO1104" i="2"/>
  <c r="AS1104" i="2"/>
  <c r="AR1105" i="2"/>
  <c r="AQ1107" i="2"/>
  <c r="AT1084" i="2"/>
  <c r="AQ1085" i="2"/>
  <c r="AS1085" i="2" s="1"/>
  <c r="AR1086" i="2"/>
  <c r="AS1084" i="2"/>
  <c r="AN1086" i="2"/>
  <c r="AO1085" i="2"/>
  <c r="U1025" i="2"/>
  <c r="AE1027" i="2"/>
  <c r="AE1022" i="2"/>
  <c r="AE1025" i="2"/>
  <c r="AN1069" i="2"/>
  <c r="AO1068" i="2"/>
  <c r="AE1020" i="2"/>
  <c r="AE1021" i="2"/>
  <c r="AS1067" i="2"/>
  <c r="AQ1068" i="2"/>
  <c r="AT1067" i="2"/>
  <c r="AE1024" i="2"/>
  <c r="AE1023" i="2"/>
  <c r="AE1026" i="2"/>
  <c r="AJ990" i="2"/>
  <c r="AE1010" i="2"/>
  <c r="AJ988" i="2"/>
  <c r="AJ989" i="2"/>
  <c r="AE1016" i="2"/>
  <c r="AE1019" i="2"/>
  <c r="AE1015" i="2"/>
  <c r="AE1013" i="2"/>
  <c r="AJ987" i="2"/>
  <c r="U1023" i="2"/>
  <c r="U1021" i="2"/>
  <c r="AE1012" i="2"/>
  <c r="AJ993" i="2"/>
  <c r="AE1014" i="2"/>
  <c r="U1022" i="2"/>
  <c r="AJ986" i="2"/>
  <c r="AJ991" i="2"/>
  <c r="U1024" i="2"/>
  <c r="AE1011" i="2"/>
  <c r="AE1018" i="2"/>
  <c r="AJ992" i="2"/>
  <c r="AE1017" i="2"/>
  <c r="T1002" i="2"/>
  <c r="T1001" i="2"/>
  <c r="W1002" i="2"/>
  <c r="T1003" i="2"/>
  <c r="D981" i="2"/>
  <c r="D980" i="2"/>
  <c r="D978" i="2"/>
  <c r="H984" i="2"/>
  <c r="D982" i="2"/>
  <c r="D976" i="2"/>
  <c r="G978" i="2"/>
  <c r="D979" i="2"/>
  <c r="G976" i="2"/>
  <c r="G983" i="2"/>
  <c r="G981" i="2"/>
  <c r="G980" i="2"/>
  <c r="D977" i="2"/>
  <c r="G979" i="2"/>
  <c r="AJ983" i="2"/>
  <c r="G982" i="2"/>
  <c r="D983" i="2"/>
  <c r="G977" i="2"/>
  <c r="AJ982" i="2"/>
  <c r="AJ985" i="2"/>
  <c r="AJ984" i="2"/>
  <c r="AJ981" i="2"/>
  <c r="AJ979" i="2"/>
  <c r="AJ980" i="2"/>
  <c r="AR1035" i="2"/>
  <c r="AE1009" i="2"/>
  <c r="AJ978" i="2"/>
  <c r="AJ977" i="2"/>
  <c r="AE1008" i="2"/>
  <c r="AJ976" i="2"/>
  <c r="AJ975" i="2"/>
  <c r="AI965" i="2"/>
  <c r="AJ974" i="2" s="1"/>
  <c r="AO1030" i="2"/>
  <c r="AN1031" i="2"/>
  <c r="AS1030" i="2"/>
  <c r="AT1030" i="2"/>
  <c r="AQ1031" i="2"/>
  <c r="AV806" i="2"/>
  <c r="AW806" i="2"/>
  <c r="AV807" i="2"/>
  <c r="AW807" i="2"/>
  <c r="AV808" i="2"/>
  <c r="AW808" i="2"/>
  <c r="AV809" i="2"/>
  <c r="AW809" i="2"/>
  <c r="AV810" i="2"/>
  <c r="AW810" i="2"/>
  <c r="AV811" i="2"/>
  <c r="AW811" i="2"/>
  <c r="AV812" i="2"/>
  <c r="AW812" i="2"/>
  <c r="AV813" i="2"/>
  <c r="AW813" i="2"/>
  <c r="AV814" i="2"/>
  <c r="AW814" i="2"/>
  <c r="AV815" i="2"/>
  <c r="AW815" i="2"/>
  <c r="AV816" i="2"/>
  <c r="AW816" i="2"/>
  <c r="AV817" i="2"/>
  <c r="AW817" i="2"/>
  <c r="AV818" i="2"/>
  <c r="AW818" i="2"/>
  <c r="AX822" i="2" s="1"/>
  <c r="AP1471" i="2" l="1"/>
  <c r="AO1472" i="2"/>
  <c r="AN1473" i="2"/>
  <c r="AT1471" i="2"/>
  <c r="AQ1472" i="2"/>
  <c r="AR1473" i="2"/>
  <c r="AQ1156" i="2"/>
  <c r="AS1155" i="2"/>
  <c r="AR1158" i="2"/>
  <c r="AN1106" i="2"/>
  <c r="AO1105" i="2"/>
  <c r="AT1105" i="2"/>
  <c r="AS1105" i="2"/>
  <c r="AR1106" i="2"/>
  <c r="AQ1108" i="2"/>
  <c r="AT1085" i="2"/>
  <c r="AQ1086" i="2"/>
  <c r="AN1087" i="2"/>
  <c r="AO1086" i="2"/>
  <c r="AR1087" i="2"/>
  <c r="H978" i="2"/>
  <c r="AO1069" i="2"/>
  <c r="AN1070" i="2"/>
  <c r="AS1068" i="2"/>
  <c r="AQ1069" i="2"/>
  <c r="AT1068" i="2"/>
  <c r="U1011" i="2"/>
  <c r="U1007" i="2"/>
  <c r="U1020" i="2"/>
  <c r="U1014" i="2"/>
  <c r="U1010" i="2"/>
  <c r="U1018" i="2"/>
  <c r="U1016" i="2"/>
  <c r="U1013" i="2"/>
  <c r="U1019" i="2"/>
  <c r="U1017" i="2"/>
  <c r="U1015" i="2"/>
  <c r="U1012" i="2"/>
  <c r="U1009" i="2"/>
  <c r="U1006" i="2"/>
  <c r="U1008" i="2"/>
  <c r="H981" i="2"/>
  <c r="H980" i="2"/>
  <c r="AX821" i="2"/>
  <c r="H976" i="2"/>
  <c r="H982" i="2"/>
  <c r="AX819" i="2"/>
  <c r="AX820" i="2"/>
  <c r="H977" i="2"/>
  <c r="H979" i="2"/>
  <c r="H983" i="2"/>
  <c r="AR1036" i="2"/>
  <c r="AX818" i="2"/>
  <c r="AX813" i="2"/>
  <c r="AX817" i="2"/>
  <c r="AX816" i="2"/>
  <c r="AN1032" i="2"/>
  <c r="AN1033" i="2" s="1"/>
  <c r="AO1031" i="2"/>
  <c r="AS1031" i="2"/>
  <c r="AQ1032" i="2"/>
  <c r="AQ1033" i="2" s="1"/>
  <c r="AT1031" i="2"/>
  <c r="AX814" i="2"/>
  <c r="AX810" i="2"/>
  <c r="AX815" i="2"/>
  <c r="AX811" i="2"/>
  <c r="AX812" i="2"/>
  <c r="AM1022" i="2"/>
  <c r="AM1023" i="2"/>
  <c r="AM1024" i="2"/>
  <c r="AM1025" i="2"/>
  <c r="AM1026" i="2"/>
  <c r="AM1027" i="2"/>
  <c r="AP1472" i="2" l="1"/>
  <c r="AN1474" i="2"/>
  <c r="AO1473" i="2"/>
  <c r="AR1474" i="2"/>
  <c r="AT1472" i="2"/>
  <c r="AQ1473" i="2"/>
  <c r="AS1472" i="2"/>
  <c r="AR1159" i="2"/>
  <c r="AR1160" i="2" s="1"/>
  <c r="AQ1157" i="2"/>
  <c r="AS1156" i="2"/>
  <c r="AT1106" i="2"/>
  <c r="AO1106" i="2"/>
  <c r="AN1107" i="2"/>
  <c r="AO1087" i="2"/>
  <c r="AO1088" i="2"/>
  <c r="AS1106" i="2"/>
  <c r="AR1107" i="2"/>
  <c r="AQ1109" i="2"/>
  <c r="AT1086" i="2"/>
  <c r="AQ1087" i="2"/>
  <c r="AT1087" i="2" s="1"/>
  <c r="AS1086" i="2"/>
  <c r="AO1070" i="2"/>
  <c r="AO1071" i="2"/>
  <c r="AQ1070" i="2"/>
  <c r="AS1069" i="2"/>
  <c r="AT1069" i="2"/>
  <c r="AO1033" i="2"/>
  <c r="AN1034" i="2"/>
  <c r="AT1033" i="2"/>
  <c r="AQ1034" i="2"/>
  <c r="AS1033" i="2"/>
  <c r="AR1037" i="2"/>
  <c r="AS1032" i="2"/>
  <c r="AT1032" i="2"/>
  <c r="AO1032" i="2"/>
  <c r="AG956" i="2"/>
  <c r="AH956" i="2"/>
  <c r="AK956" i="2"/>
  <c r="AG957" i="2"/>
  <c r="AH957" i="2"/>
  <c r="AK957" i="2"/>
  <c r="AG958" i="2"/>
  <c r="AH958" i="2"/>
  <c r="AK958" i="2"/>
  <c r="AG959" i="2"/>
  <c r="AH959" i="2"/>
  <c r="AK959" i="2"/>
  <c r="AG960" i="2"/>
  <c r="AH960" i="2"/>
  <c r="AK960" i="2"/>
  <c r="AG961" i="2"/>
  <c r="AH961" i="2"/>
  <c r="AK961" i="2"/>
  <c r="AG962" i="2"/>
  <c r="AH962" i="2"/>
  <c r="AK962" i="2"/>
  <c r="AG963" i="2"/>
  <c r="AH963" i="2"/>
  <c r="AI964" i="2" s="1"/>
  <c r="AJ973" i="2" s="1"/>
  <c r="AK963" i="2"/>
  <c r="AP1473" i="2" l="1"/>
  <c r="AO1474" i="2"/>
  <c r="AN1475" i="2"/>
  <c r="AT1473" i="2"/>
  <c r="AQ1474" i="2"/>
  <c r="AS1474" i="2" s="1"/>
  <c r="AS1473" i="2"/>
  <c r="AR1475" i="2"/>
  <c r="AR1161" i="2"/>
  <c r="AQ1158" i="2"/>
  <c r="AS1157" i="2"/>
  <c r="AP1102" i="2"/>
  <c r="AP1090" i="2"/>
  <c r="AP1105" i="2"/>
  <c r="AP1089" i="2"/>
  <c r="AP1104" i="2"/>
  <c r="AN1108" i="2"/>
  <c r="AT1107" i="2"/>
  <c r="AO1107" i="2"/>
  <c r="AP1103" i="2"/>
  <c r="AP1093" i="2"/>
  <c r="AP1092" i="2"/>
  <c r="AP1095" i="2"/>
  <c r="AP1091" i="2"/>
  <c r="AP1096" i="2"/>
  <c r="AP1097" i="2"/>
  <c r="AP1094" i="2"/>
  <c r="AP1098" i="2"/>
  <c r="AP1099" i="2"/>
  <c r="AP1100" i="2"/>
  <c r="AP1101" i="2"/>
  <c r="AQ1110" i="2"/>
  <c r="AP1106" i="2"/>
  <c r="AS1107" i="2"/>
  <c r="AR1108" i="2"/>
  <c r="AP1088" i="2"/>
  <c r="AP1085" i="2"/>
  <c r="AP1082" i="2"/>
  <c r="AP1084" i="2"/>
  <c r="AP1083" i="2"/>
  <c r="AP1087" i="2"/>
  <c r="AS1087" i="2"/>
  <c r="AP1086" i="2"/>
  <c r="AP1079" i="2"/>
  <c r="AP1080" i="2"/>
  <c r="AP1081" i="2"/>
  <c r="AT1070" i="2"/>
  <c r="AS1070" i="2"/>
  <c r="AQ1035" i="2"/>
  <c r="AT1034" i="2"/>
  <c r="AS1034" i="2"/>
  <c r="AR1038" i="2"/>
  <c r="AO1034" i="2"/>
  <c r="AN1035" i="2"/>
  <c r="AI961" i="2"/>
  <c r="AI962" i="2"/>
  <c r="AI958" i="2"/>
  <c r="AI960" i="2"/>
  <c r="AI963" i="2"/>
  <c r="AJ972" i="2" s="1"/>
  <c r="AI959" i="2"/>
  <c r="AI957" i="2"/>
  <c r="AV799" i="2"/>
  <c r="AW799" i="2"/>
  <c r="AV800" i="2"/>
  <c r="AW800" i="2"/>
  <c r="AV801" i="2"/>
  <c r="AW801" i="2"/>
  <c r="AV802" i="2"/>
  <c r="AW802" i="2"/>
  <c r="AV803" i="2"/>
  <c r="AW803" i="2"/>
  <c r="AV804" i="2"/>
  <c r="AW804" i="2"/>
  <c r="AV805" i="2"/>
  <c r="AW805" i="2"/>
  <c r="AX809" i="2" s="1"/>
  <c r="Y976" i="2"/>
  <c r="Z976" i="2"/>
  <c r="AA976" i="2"/>
  <c r="AC976" i="2"/>
  <c r="Y977" i="2"/>
  <c r="Z977" i="2"/>
  <c r="AA977" i="2"/>
  <c r="AC977" i="2"/>
  <c r="Y978" i="2"/>
  <c r="Z978" i="2"/>
  <c r="AA978" i="2"/>
  <c r="AC978" i="2"/>
  <c r="Y979" i="2"/>
  <c r="Z979" i="2"/>
  <c r="AA979" i="2"/>
  <c r="AC979" i="2"/>
  <c r="Y980" i="2"/>
  <c r="Z980" i="2"/>
  <c r="AA980" i="2"/>
  <c r="AC980" i="2"/>
  <c r="Y981" i="2"/>
  <c r="Z981" i="2"/>
  <c r="AA981" i="2"/>
  <c r="AC981" i="2"/>
  <c r="Y982" i="2"/>
  <c r="Z982" i="2"/>
  <c r="AA982" i="2"/>
  <c r="AC982" i="2"/>
  <c r="Y983" i="2"/>
  <c r="Z983" i="2"/>
  <c r="AA983" i="2"/>
  <c r="AC983" i="2"/>
  <c r="Y984" i="2"/>
  <c r="Z984" i="2"/>
  <c r="AA984" i="2"/>
  <c r="AC984" i="2"/>
  <c r="Y985" i="2"/>
  <c r="Z985" i="2"/>
  <c r="AA985" i="2"/>
  <c r="AC985" i="2"/>
  <c r="Y986" i="2"/>
  <c r="Z986" i="2"/>
  <c r="AA986" i="2"/>
  <c r="AC986" i="2"/>
  <c r="Y987" i="2"/>
  <c r="Z987" i="2"/>
  <c r="AA987" i="2"/>
  <c r="AC987" i="2"/>
  <c r="O975" i="2"/>
  <c r="P975" i="2"/>
  <c r="Q975" i="2"/>
  <c r="S975" i="2"/>
  <c r="V975" i="2"/>
  <c r="O976" i="2"/>
  <c r="P976" i="2"/>
  <c r="Q976" i="2"/>
  <c r="S976" i="2"/>
  <c r="V976" i="2"/>
  <c r="O977" i="2"/>
  <c r="P977" i="2"/>
  <c r="Q977" i="2"/>
  <c r="S977" i="2"/>
  <c r="V977" i="2"/>
  <c r="O978" i="2"/>
  <c r="P978" i="2"/>
  <c r="Q978" i="2"/>
  <c r="S978" i="2"/>
  <c r="V978" i="2"/>
  <c r="O979" i="2"/>
  <c r="P979" i="2"/>
  <c r="Q979" i="2"/>
  <c r="S979" i="2"/>
  <c r="V979" i="2"/>
  <c r="O980" i="2"/>
  <c r="P980" i="2"/>
  <c r="Q980" i="2"/>
  <c r="S980" i="2"/>
  <c r="V980" i="2"/>
  <c r="O981" i="2"/>
  <c r="P981" i="2"/>
  <c r="Q981" i="2"/>
  <c r="S981" i="2"/>
  <c r="V981" i="2"/>
  <c r="O982" i="2"/>
  <c r="P982" i="2"/>
  <c r="Q982" i="2"/>
  <c r="S982" i="2"/>
  <c r="V982" i="2"/>
  <c r="O983" i="2"/>
  <c r="P983" i="2"/>
  <c r="Q983" i="2"/>
  <c r="S983" i="2"/>
  <c r="V983" i="2"/>
  <c r="O984" i="2"/>
  <c r="P984" i="2"/>
  <c r="Q984" i="2"/>
  <c r="S984" i="2"/>
  <c r="V984" i="2"/>
  <c r="O985" i="2"/>
  <c r="P985" i="2"/>
  <c r="Q985" i="2"/>
  <c r="S985" i="2"/>
  <c r="V985" i="2"/>
  <c r="O986" i="2"/>
  <c r="P986" i="2"/>
  <c r="Q986" i="2"/>
  <c r="S986" i="2"/>
  <c r="V986" i="2"/>
  <c r="O987" i="2"/>
  <c r="P987" i="2"/>
  <c r="Q987" i="2"/>
  <c r="S987" i="2"/>
  <c r="T988" i="2" s="1"/>
  <c r="U1005" i="2" s="1"/>
  <c r="V987" i="2"/>
  <c r="J979" i="2"/>
  <c r="K979" i="2"/>
  <c r="L979" i="2"/>
  <c r="J980" i="2"/>
  <c r="K980" i="2"/>
  <c r="L980" i="2"/>
  <c r="J981" i="2"/>
  <c r="K981" i="2"/>
  <c r="L981" i="2"/>
  <c r="J982" i="2"/>
  <c r="K982" i="2"/>
  <c r="L982" i="2"/>
  <c r="J983" i="2"/>
  <c r="K983" i="2"/>
  <c r="L983" i="2"/>
  <c r="J984" i="2"/>
  <c r="K984" i="2"/>
  <c r="L984" i="2"/>
  <c r="J985" i="2"/>
  <c r="K985" i="2"/>
  <c r="L985" i="2"/>
  <c r="J986" i="2"/>
  <c r="K986" i="2"/>
  <c r="L986" i="2"/>
  <c r="J987" i="2"/>
  <c r="K987" i="2"/>
  <c r="L987" i="2"/>
  <c r="J988" i="2"/>
  <c r="K988" i="2"/>
  <c r="L988" i="2"/>
  <c r="J989" i="2"/>
  <c r="K989" i="2"/>
  <c r="L989" i="2"/>
  <c r="A954" i="2"/>
  <c r="B972" i="3" s="1"/>
  <c r="A972" i="3" s="1"/>
  <c r="B954" i="2"/>
  <c r="E954" i="2"/>
  <c r="A955" i="2"/>
  <c r="B973" i="3" s="1"/>
  <c r="B955" i="2"/>
  <c r="E955" i="2"/>
  <c r="A956" i="2"/>
  <c r="B974" i="3" s="1"/>
  <c r="B956" i="2"/>
  <c r="E956" i="2"/>
  <c r="A957" i="2"/>
  <c r="B975" i="3" s="1"/>
  <c r="B957" i="2"/>
  <c r="E957" i="2"/>
  <c r="A958" i="2"/>
  <c r="B976" i="3" s="1"/>
  <c r="B958" i="2"/>
  <c r="E958" i="2"/>
  <c r="A959" i="2"/>
  <c r="B977" i="3" s="1"/>
  <c r="B959" i="2"/>
  <c r="E959" i="2"/>
  <c r="A960" i="2"/>
  <c r="B978" i="3" s="1"/>
  <c r="B960" i="2"/>
  <c r="E960" i="2"/>
  <c r="A961" i="2"/>
  <c r="B979" i="3" s="1"/>
  <c r="B961" i="2"/>
  <c r="E961" i="2"/>
  <c r="A962" i="2"/>
  <c r="B980" i="3" s="1"/>
  <c r="B962" i="2"/>
  <c r="E962" i="2"/>
  <c r="A963" i="2"/>
  <c r="B981" i="3" s="1"/>
  <c r="B963" i="2"/>
  <c r="E963" i="2"/>
  <c r="A964" i="2"/>
  <c r="B982" i="3" s="1"/>
  <c r="B964" i="2"/>
  <c r="E964" i="2"/>
  <c r="A965" i="2"/>
  <c r="B983" i="3" s="1"/>
  <c r="B965" i="2"/>
  <c r="C966" i="2" s="1"/>
  <c r="D975" i="2" s="1"/>
  <c r="E965" i="2"/>
  <c r="F966" i="2" s="1"/>
  <c r="G975" i="2" s="1"/>
  <c r="AD986" i="2" l="1"/>
  <c r="AP1474" i="2"/>
  <c r="AO1475" i="2"/>
  <c r="AN1476" i="2"/>
  <c r="AT1474" i="2"/>
  <c r="AQ1475" i="2"/>
  <c r="AR1476" i="2"/>
  <c r="AD979" i="2"/>
  <c r="AR1162" i="2"/>
  <c r="AQ1159" i="2"/>
  <c r="AQ1160" i="2" s="1"/>
  <c r="AS1158" i="2"/>
  <c r="AP1107" i="2"/>
  <c r="AT1108" i="2"/>
  <c r="AO1108" i="2"/>
  <c r="AN1109" i="2"/>
  <c r="AS1108" i="2"/>
  <c r="AR1109" i="2"/>
  <c r="AQ1111" i="2"/>
  <c r="AD984" i="2"/>
  <c r="AD978" i="2"/>
  <c r="AO1035" i="2"/>
  <c r="AN1036" i="2"/>
  <c r="AR1039" i="2"/>
  <c r="AQ1036" i="2"/>
  <c r="AT1035" i="2"/>
  <c r="AS1035" i="2"/>
  <c r="H975" i="2"/>
  <c r="AD980" i="2"/>
  <c r="AJ970" i="2"/>
  <c r="A982" i="3"/>
  <c r="AJ968" i="2"/>
  <c r="AJ971" i="2"/>
  <c r="A983" i="3"/>
  <c r="AJ969" i="2"/>
  <c r="AD987" i="2"/>
  <c r="AD988" i="2"/>
  <c r="AE1007" i="2" s="1"/>
  <c r="A981" i="3"/>
  <c r="AX808" i="2"/>
  <c r="AJ966" i="2"/>
  <c r="AJ967" i="2"/>
  <c r="A980" i="3"/>
  <c r="F964" i="2"/>
  <c r="F960" i="2"/>
  <c r="C959" i="2"/>
  <c r="A976" i="3"/>
  <c r="A978" i="3"/>
  <c r="F958" i="2"/>
  <c r="A977" i="3"/>
  <c r="AX806" i="2"/>
  <c r="A979" i="3"/>
  <c r="AX807" i="2"/>
  <c r="F959" i="2"/>
  <c r="C964" i="2"/>
  <c r="C958" i="2"/>
  <c r="R985" i="2"/>
  <c r="C965" i="2"/>
  <c r="D974" i="2" s="1"/>
  <c r="F963" i="2"/>
  <c r="M989" i="2"/>
  <c r="M985" i="2"/>
  <c r="M981" i="2"/>
  <c r="R983" i="2"/>
  <c r="T981" i="2"/>
  <c r="W980" i="2"/>
  <c r="M988" i="2"/>
  <c r="M984" i="2"/>
  <c r="T986" i="2"/>
  <c r="T982" i="2"/>
  <c r="AB985" i="2"/>
  <c r="W984" i="2"/>
  <c r="W983" i="2"/>
  <c r="A975" i="3"/>
  <c r="A974" i="3"/>
  <c r="T984" i="2"/>
  <c r="T985" i="2"/>
  <c r="R984" i="2"/>
  <c r="W982" i="2"/>
  <c r="R982" i="2"/>
  <c r="F957" i="2"/>
  <c r="C956" i="2"/>
  <c r="T980" i="2"/>
  <c r="T976" i="2"/>
  <c r="W975" i="2"/>
  <c r="AB981" i="2"/>
  <c r="M987" i="2"/>
  <c r="M983" i="2"/>
  <c r="AD983" i="2"/>
  <c r="F962" i="2"/>
  <c r="C961" i="2"/>
  <c r="R979" i="2"/>
  <c r="R987" i="2"/>
  <c r="AB987" i="2"/>
  <c r="AB986" i="2"/>
  <c r="AB984" i="2"/>
  <c r="AB983" i="2"/>
  <c r="AB982" i="2"/>
  <c r="AB980" i="2"/>
  <c r="AB977" i="2"/>
  <c r="F965" i="2"/>
  <c r="G974" i="2" s="1"/>
  <c r="F955" i="2"/>
  <c r="M986" i="2"/>
  <c r="M982" i="2"/>
  <c r="R986" i="2"/>
  <c r="W985" i="2"/>
  <c r="W981" i="2"/>
  <c r="A973" i="3"/>
  <c r="R977" i="2"/>
  <c r="AB976" i="2"/>
  <c r="F956" i="2"/>
  <c r="M980" i="2"/>
  <c r="R978" i="2"/>
  <c r="W977" i="2"/>
  <c r="R975" i="2"/>
  <c r="M979" i="2"/>
  <c r="T978" i="2"/>
  <c r="AB979" i="2"/>
  <c r="W976" i="2"/>
  <c r="AD977" i="2"/>
  <c r="T977" i="2"/>
  <c r="AX805" i="2"/>
  <c r="R981" i="2"/>
  <c r="R980" i="2"/>
  <c r="C963" i="2"/>
  <c r="C960" i="2"/>
  <c r="C957" i="2"/>
  <c r="W986" i="2"/>
  <c r="W978" i="2"/>
  <c r="AD982" i="2"/>
  <c r="AB978" i="2"/>
  <c r="C962" i="2"/>
  <c r="F961" i="2"/>
  <c r="C955" i="2"/>
  <c r="W987" i="2"/>
  <c r="W979" i="2"/>
  <c r="R976" i="2"/>
  <c r="AD985" i="2"/>
  <c r="AD981" i="2"/>
  <c r="AX803" i="2"/>
  <c r="AX804" i="2"/>
  <c r="T987" i="2"/>
  <c r="U1004" i="2" s="1"/>
  <c r="T983" i="2"/>
  <c r="T979" i="2"/>
  <c r="AP1475" i="2" l="1"/>
  <c r="AO1476" i="2"/>
  <c r="AN1477" i="2"/>
  <c r="AT1475" i="2"/>
  <c r="AQ1476" i="2"/>
  <c r="AS1476" i="2" s="1"/>
  <c r="AS1475" i="2"/>
  <c r="AR1477" i="2"/>
  <c r="AQ1161" i="2"/>
  <c r="AS1160" i="2"/>
  <c r="AR1163" i="2"/>
  <c r="AS1159" i="2"/>
  <c r="AP1108" i="2"/>
  <c r="AO1109" i="2"/>
  <c r="AT1109" i="2"/>
  <c r="AN1110" i="2"/>
  <c r="AQ1112" i="2"/>
  <c r="AS1109" i="2"/>
  <c r="AR1110" i="2"/>
  <c r="AR1040" i="2"/>
  <c r="AO1036" i="2"/>
  <c r="AN1037" i="2"/>
  <c r="AQ1037" i="2"/>
  <c r="AT1036" i="2"/>
  <c r="AS1036" i="2"/>
  <c r="D972" i="2"/>
  <c r="H974" i="2"/>
  <c r="G970" i="2"/>
  <c r="AE1004" i="2"/>
  <c r="AE1002" i="2"/>
  <c r="U996" i="2"/>
  <c r="AE1000" i="2"/>
  <c r="AE997" i="2"/>
  <c r="U1000" i="2"/>
  <c r="AE1006" i="2"/>
  <c r="D966" i="2"/>
  <c r="D970" i="2"/>
  <c r="G968" i="2"/>
  <c r="D968" i="2"/>
  <c r="U997" i="2"/>
  <c r="AE1001" i="2"/>
  <c r="D969" i="2"/>
  <c r="G971" i="2"/>
  <c r="U999" i="2"/>
  <c r="G967" i="2"/>
  <c r="G969" i="2"/>
  <c r="AE998" i="2"/>
  <c r="AE1005" i="2"/>
  <c r="U994" i="2"/>
  <c r="U995" i="2"/>
  <c r="G966" i="2"/>
  <c r="U1002" i="2"/>
  <c r="U1003" i="2"/>
  <c r="U998" i="2"/>
  <c r="D967" i="2"/>
  <c r="G973" i="2"/>
  <c r="AE999" i="2"/>
  <c r="D971" i="2"/>
  <c r="AE996" i="2"/>
  <c r="U993" i="2"/>
  <c r="U1001" i="2"/>
  <c r="G972" i="2"/>
  <c r="H972" i="2" s="1"/>
  <c r="D973" i="2"/>
  <c r="AE1003" i="2"/>
  <c r="D965" i="2"/>
  <c r="G965" i="2"/>
  <c r="D964" i="2"/>
  <c r="G964" i="2"/>
  <c r="AV790" i="2"/>
  <c r="AW790" i="2"/>
  <c r="AV791" i="2"/>
  <c r="AW791" i="2"/>
  <c r="AV792" i="2"/>
  <c r="AW792" i="2"/>
  <c r="AV793" i="2"/>
  <c r="AW793" i="2"/>
  <c r="AV794" i="2"/>
  <c r="AW794" i="2"/>
  <c r="AV795" i="2"/>
  <c r="AW795" i="2"/>
  <c r="AV796" i="2"/>
  <c r="AW796" i="2"/>
  <c r="AV797" i="2"/>
  <c r="AW797" i="2"/>
  <c r="AV798" i="2"/>
  <c r="AW798" i="2"/>
  <c r="AX802" i="2" s="1"/>
  <c r="AG947" i="2"/>
  <c r="AH947" i="2"/>
  <c r="AK947" i="2"/>
  <c r="AG948" i="2"/>
  <c r="AH948" i="2"/>
  <c r="AK948" i="2"/>
  <c r="AG949" i="2"/>
  <c r="AH949" i="2"/>
  <c r="AK949" i="2"/>
  <c r="AG950" i="2"/>
  <c r="AH950" i="2"/>
  <c r="AK950" i="2"/>
  <c r="AG951" i="2"/>
  <c r="AH951" i="2"/>
  <c r="AK951" i="2"/>
  <c r="AG952" i="2"/>
  <c r="AH952" i="2"/>
  <c r="AK952" i="2"/>
  <c r="AG953" i="2"/>
  <c r="AH953" i="2"/>
  <c r="AK953" i="2"/>
  <c r="AG954" i="2"/>
  <c r="AH954" i="2"/>
  <c r="AK954" i="2"/>
  <c r="AG955" i="2"/>
  <c r="AH955" i="2"/>
  <c r="AI956" i="2" s="1"/>
  <c r="AJ965" i="2" s="1"/>
  <c r="AK955" i="2"/>
  <c r="J972" i="2"/>
  <c r="K972" i="2"/>
  <c r="L972" i="2"/>
  <c r="J973" i="2"/>
  <c r="K973" i="2"/>
  <c r="L973" i="2"/>
  <c r="J974" i="2"/>
  <c r="K974" i="2"/>
  <c r="L974" i="2"/>
  <c r="J975" i="2"/>
  <c r="K975" i="2"/>
  <c r="L975" i="2"/>
  <c r="J976" i="2"/>
  <c r="K976" i="2"/>
  <c r="L976" i="2"/>
  <c r="J977" i="2"/>
  <c r="K977" i="2"/>
  <c r="L977" i="2"/>
  <c r="J978" i="2"/>
  <c r="K978" i="2"/>
  <c r="L978" i="2"/>
  <c r="AP1476" i="2" l="1"/>
  <c r="AN1478" i="2"/>
  <c r="AO1477" i="2"/>
  <c r="AR1478" i="2"/>
  <c r="AT1476" i="2"/>
  <c r="AQ1477" i="2"/>
  <c r="AS1477" i="2" s="1"/>
  <c r="AR1164" i="2"/>
  <c r="AQ1162" i="2"/>
  <c r="AS1161" i="2"/>
  <c r="AP1109" i="2"/>
  <c r="H969" i="2"/>
  <c r="AN1111" i="2"/>
  <c r="AT1110" i="2"/>
  <c r="AO1110" i="2"/>
  <c r="AS1110" i="2"/>
  <c r="AR1111" i="2"/>
  <c r="AQ1113" i="2"/>
  <c r="AQ1114" i="2" s="1"/>
  <c r="H970" i="2"/>
  <c r="AO1037" i="2"/>
  <c r="AN1038" i="2"/>
  <c r="AR1041" i="2"/>
  <c r="AT1037" i="2"/>
  <c r="AQ1038" i="2"/>
  <c r="AS1037" i="2"/>
  <c r="H966" i="2"/>
  <c r="H971" i="2"/>
  <c r="H968" i="2"/>
  <c r="H967" i="2"/>
  <c r="H973" i="2"/>
  <c r="H965" i="2"/>
  <c r="H964" i="2"/>
  <c r="AX801" i="2"/>
  <c r="AX799" i="2"/>
  <c r="AX800" i="2"/>
  <c r="M977" i="2"/>
  <c r="M973" i="2"/>
  <c r="AI951" i="2"/>
  <c r="AI950" i="2"/>
  <c r="M976" i="2"/>
  <c r="AX797" i="2"/>
  <c r="M972" i="2"/>
  <c r="AI952" i="2"/>
  <c r="M978" i="2"/>
  <c r="M974" i="2"/>
  <c r="AI953" i="2"/>
  <c r="M975" i="2"/>
  <c r="AI955" i="2"/>
  <c r="AJ964" i="2" s="1"/>
  <c r="AI954" i="2"/>
  <c r="AI948" i="2"/>
  <c r="AX796" i="2"/>
  <c r="AI949" i="2"/>
  <c r="AX798" i="2"/>
  <c r="AX794" i="2"/>
  <c r="AX795" i="2"/>
  <c r="AP1477" i="2" l="1"/>
  <c r="AN1479" i="2"/>
  <c r="AO1478" i="2"/>
  <c r="AR1479" i="2"/>
  <c r="AT1477" i="2"/>
  <c r="AQ1478" i="2"/>
  <c r="AQ1163" i="2"/>
  <c r="AS1162" i="2"/>
  <c r="AR1165" i="2"/>
  <c r="AP1110" i="2"/>
  <c r="AQ1115" i="2"/>
  <c r="AT1111" i="2"/>
  <c r="AO1111" i="2"/>
  <c r="AN1112" i="2"/>
  <c r="AS1111" i="2"/>
  <c r="AR1112" i="2"/>
  <c r="AR1042" i="2"/>
  <c r="AQ1039" i="2"/>
  <c r="AT1038" i="2"/>
  <c r="AS1038" i="2"/>
  <c r="AO1038" i="2"/>
  <c r="AN1039" i="2"/>
  <c r="AJ962" i="2"/>
  <c r="AJ963" i="2"/>
  <c r="AJ957" i="2"/>
  <c r="AJ960" i="2"/>
  <c r="AJ958" i="2"/>
  <c r="AJ961" i="2"/>
  <c r="AJ959" i="2"/>
  <c r="O966" i="2"/>
  <c r="P966" i="2"/>
  <c r="Q966" i="2"/>
  <c r="S966" i="2"/>
  <c r="V966" i="2"/>
  <c r="O967" i="2"/>
  <c r="P967" i="2"/>
  <c r="Q967" i="2"/>
  <c r="S967" i="2"/>
  <c r="V967" i="2"/>
  <c r="O968" i="2"/>
  <c r="P968" i="2"/>
  <c r="Q968" i="2"/>
  <c r="S968" i="2"/>
  <c r="V968" i="2"/>
  <c r="O969" i="2"/>
  <c r="P969" i="2"/>
  <c r="Q969" i="2"/>
  <c r="S969" i="2"/>
  <c r="V969" i="2"/>
  <c r="O970" i="2"/>
  <c r="P970" i="2"/>
  <c r="Q970" i="2"/>
  <c r="S970" i="2"/>
  <c r="V970" i="2"/>
  <c r="O971" i="2"/>
  <c r="P971" i="2"/>
  <c r="Q971" i="2"/>
  <c r="S971" i="2"/>
  <c r="V971" i="2"/>
  <c r="O972" i="2"/>
  <c r="P972" i="2"/>
  <c r="Q972" i="2"/>
  <c r="S972" i="2"/>
  <c r="V972" i="2"/>
  <c r="O973" i="2"/>
  <c r="P973" i="2"/>
  <c r="Q973" i="2"/>
  <c r="S973" i="2"/>
  <c r="V973" i="2"/>
  <c r="O974" i="2"/>
  <c r="P974" i="2"/>
  <c r="Q974" i="2"/>
  <c r="S974" i="2"/>
  <c r="T975" i="2" s="1"/>
  <c r="U992" i="2" s="1"/>
  <c r="V974" i="2"/>
  <c r="A941" i="2"/>
  <c r="B959" i="3" s="1"/>
  <c r="B941" i="2"/>
  <c r="E941" i="2"/>
  <c r="A942" i="2"/>
  <c r="B960" i="3" s="1"/>
  <c r="B942" i="2"/>
  <c r="E942" i="2"/>
  <c r="A943" i="2"/>
  <c r="B961" i="3" s="1"/>
  <c r="B943" i="2"/>
  <c r="E943" i="2"/>
  <c r="A944" i="2"/>
  <c r="B962" i="3" s="1"/>
  <c r="B944" i="2"/>
  <c r="E944" i="2"/>
  <c r="A945" i="2"/>
  <c r="B963" i="3" s="1"/>
  <c r="B945" i="2"/>
  <c r="E945" i="2"/>
  <c r="A946" i="2"/>
  <c r="B964" i="3" s="1"/>
  <c r="B946" i="2"/>
  <c r="E946" i="2"/>
  <c r="A947" i="2"/>
  <c r="B965" i="3" s="1"/>
  <c r="B947" i="2"/>
  <c r="E947" i="2"/>
  <c r="A948" i="2"/>
  <c r="B966" i="3" s="1"/>
  <c r="B948" i="2"/>
  <c r="E948" i="2"/>
  <c r="A949" i="2"/>
  <c r="B967" i="3" s="1"/>
  <c r="B949" i="2"/>
  <c r="E949" i="2"/>
  <c r="A950" i="2"/>
  <c r="B968" i="3" s="1"/>
  <c r="B950" i="2"/>
  <c r="E950" i="2"/>
  <c r="A951" i="2"/>
  <c r="B969" i="3" s="1"/>
  <c r="B951" i="2"/>
  <c r="E951" i="2"/>
  <c r="A952" i="2"/>
  <c r="B970" i="3" s="1"/>
  <c r="B952" i="2"/>
  <c r="E952" i="2"/>
  <c r="A953" i="2"/>
  <c r="B971" i="3" s="1"/>
  <c r="B953" i="2"/>
  <c r="C954" i="2" s="1"/>
  <c r="D963" i="2" s="1"/>
  <c r="E953" i="2"/>
  <c r="F954" i="2" s="1"/>
  <c r="G963" i="2" s="1"/>
  <c r="O951" i="2"/>
  <c r="P951" i="2"/>
  <c r="Q951" i="2"/>
  <c r="S951" i="2"/>
  <c r="V951" i="2"/>
  <c r="O952" i="2"/>
  <c r="P952" i="2"/>
  <c r="Q952" i="2"/>
  <c r="S952" i="2"/>
  <c r="V952" i="2"/>
  <c r="O953" i="2"/>
  <c r="P953" i="2"/>
  <c r="Q953" i="2"/>
  <c r="S953" i="2"/>
  <c r="V953" i="2"/>
  <c r="O954" i="2"/>
  <c r="P954" i="2"/>
  <c r="Q954" i="2"/>
  <c r="S954" i="2"/>
  <c r="V954" i="2"/>
  <c r="O955" i="2"/>
  <c r="P955" i="2"/>
  <c r="Q955" i="2"/>
  <c r="S955" i="2"/>
  <c r="V955" i="2"/>
  <c r="O956" i="2"/>
  <c r="P956" i="2"/>
  <c r="Q956" i="2"/>
  <c r="S956" i="2"/>
  <c r="V956" i="2"/>
  <c r="O957" i="2"/>
  <c r="P957" i="2"/>
  <c r="Q957" i="2"/>
  <c r="S957" i="2"/>
  <c r="V957" i="2"/>
  <c r="O958" i="2"/>
  <c r="P958" i="2"/>
  <c r="Q958" i="2"/>
  <c r="S958" i="2"/>
  <c r="V958" i="2"/>
  <c r="O959" i="2"/>
  <c r="P959" i="2"/>
  <c r="Q959" i="2"/>
  <c r="S959" i="2"/>
  <c r="V959" i="2"/>
  <c r="O960" i="2"/>
  <c r="P960" i="2"/>
  <c r="Q960" i="2"/>
  <c r="S960" i="2"/>
  <c r="V960" i="2"/>
  <c r="O961" i="2"/>
  <c r="P961" i="2"/>
  <c r="Q961" i="2"/>
  <c r="S961" i="2"/>
  <c r="V961" i="2"/>
  <c r="O962" i="2"/>
  <c r="P962" i="2"/>
  <c r="Q962" i="2"/>
  <c r="S962" i="2"/>
  <c r="V962" i="2"/>
  <c r="O963" i="2"/>
  <c r="P963" i="2"/>
  <c r="Q963" i="2"/>
  <c r="S963" i="2"/>
  <c r="V963" i="2"/>
  <c r="O964" i="2"/>
  <c r="P964" i="2"/>
  <c r="Q964" i="2"/>
  <c r="S964" i="2"/>
  <c r="V964" i="2"/>
  <c r="O965" i="2"/>
  <c r="P965" i="2"/>
  <c r="Q965" i="2"/>
  <c r="S965" i="2"/>
  <c r="V965" i="2"/>
  <c r="Y953" i="2"/>
  <c r="Z953" i="2"/>
  <c r="AA953" i="2"/>
  <c r="AC953" i="2"/>
  <c r="Y954" i="2"/>
  <c r="Z954" i="2"/>
  <c r="AA954" i="2"/>
  <c r="AC954" i="2"/>
  <c r="Y955" i="2"/>
  <c r="Z955" i="2"/>
  <c r="AA955" i="2"/>
  <c r="AC955" i="2"/>
  <c r="Y956" i="2"/>
  <c r="Z956" i="2"/>
  <c r="AA956" i="2"/>
  <c r="AC956" i="2"/>
  <c r="Y957" i="2"/>
  <c r="Z957" i="2"/>
  <c r="AA957" i="2"/>
  <c r="AC957" i="2"/>
  <c r="Y958" i="2"/>
  <c r="Z958" i="2"/>
  <c r="AA958" i="2"/>
  <c r="AC958" i="2"/>
  <c r="Y959" i="2"/>
  <c r="Z959" i="2"/>
  <c r="AA959" i="2"/>
  <c r="AC959" i="2"/>
  <c r="Y960" i="2"/>
  <c r="Z960" i="2"/>
  <c r="AA960" i="2"/>
  <c r="AC960" i="2"/>
  <c r="Y961" i="2"/>
  <c r="Z961" i="2"/>
  <c r="AA961" i="2"/>
  <c r="AC961" i="2"/>
  <c r="Y962" i="2"/>
  <c r="Z962" i="2"/>
  <c r="AA962" i="2"/>
  <c r="AC962" i="2"/>
  <c r="Y963" i="2"/>
  <c r="Z963" i="2"/>
  <c r="AA963" i="2"/>
  <c r="AC963" i="2"/>
  <c r="Y964" i="2"/>
  <c r="Z964" i="2"/>
  <c r="AA964" i="2"/>
  <c r="AC964" i="2"/>
  <c r="Y965" i="2"/>
  <c r="Z965" i="2"/>
  <c r="AA965" i="2"/>
  <c r="AC965" i="2"/>
  <c r="Y966" i="2"/>
  <c r="Z966" i="2"/>
  <c r="AA966" i="2"/>
  <c r="AC966" i="2"/>
  <c r="Y967" i="2"/>
  <c r="Z967" i="2"/>
  <c r="AA967" i="2"/>
  <c r="AC967" i="2"/>
  <c r="Y968" i="2"/>
  <c r="Z968" i="2"/>
  <c r="AA968" i="2"/>
  <c r="AC968" i="2"/>
  <c r="Y969" i="2"/>
  <c r="Z969" i="2"/>
  <c r="AA969" i="2"/>
  <c r="AC969" i="2"/>
  <c r="Y970" i="2"/>
  <c r="Z970" i="2"/>
  <c r="AA970" i="2"/>
  <c r="AC970" i="2"/>
  <c r="Y971" i="2"/>
  <c r="Z971" i="2"/>
  <c r="AA971" i="2"/>
  <c r="AC971" i="2"/>
  <c r="Y972" i="2"/>
  <c r="Z972" i="2"/>
  <c r="AA972" i="2"/>
  <c r="AC972" i="2"/>
  <c r="Y973" i="2"/>
  <c r="Z973" i="2"/>
  <c r="AA973" i="2"/>
  <c r="AC973" i="2"/>
  <c r="Y974" i="2"/>
  <c r="Z974" i="2"/>
  <c r="AA974" i="2"/>
  <c r="AC974" i="2"/>
  <c r="Y975" i="2"/>
  <c r="Z975" i="2"/>
  <c r="AA975" i="2"/>
  <c r="AC975" i="2"/>
  <c r="AD976" i="2" s="1"/>
  <c r="AE995" i="2" s="1"/>
  <c r="AC952" i="2"/>
  <c r="AA952" i="2"/>
  <c r="Z952" i="2"/>
  <c r="Y952" i="2"/>
  <c r="V950" i="2"/>
  <c r="S950" i="2"/>
  <c r="Q950" i="2"/>
  <c r="O950" i="2"/>
  <c r="J952" i="2"/>
  <c r="K952" i="2"/>
  <c r="L952" i="2"/>
  <c r="P950" i="2"/>
  <c r="AP1478" i="2" l="1"/>
  <c r="AN1480" i="2"/>
  <c r="AO1479" i="2"/>
  <c r="AT1478" i="2"/>
  <c r="AQ1479" i="2"/>
  <c r="AS1479" i="2" s="1"/>
  <c r="AS1478" i="2"/>
  <c r="AR1480" i="2"/>
  <c r="AR1166" i="2"/>
  <c r="AQ1164" i="2"/>
  <c r="AS1163" i="2"/>
  <c r="AP1111" i="2"/>
  <c r="AQ1116" i="2"/>
  <c r="AN1113" i="2"/>
  <c r="AN1114" i="2" s="1"/>
  <c r="AT1112" i="2"/>
  <c r="AO1112" i="2"/>
  <c r="AS1112" i="2"/>
  <c r="AR1113" i="2"/>
  <c r="AD972" i="2"/>
  <c r="AD958" i="2"/>
  <c r="AD954" i="2"/>
  <c r="AD967" i="2"/>
  <c r="AO1039" i="2"/>
  <c r="AN1040" i="2"/>
  <c r="AQ1040" i="2"/>
  <c r="AT1039" i="2"/>
  <c r="AS1039" i="2"/>
  <c r="AR1043" i="2"/>
  <c r="AD968" i="2"/>
  <c r="AD971" i="2"/>
  <c r="A971" i="3"/>
  <c r="AD962" i="2"/>
  <c r="A970" i="3"/>
  <c r="A969" i="3"/>
  <c r="H963" i="2"/>
  <c r="A967" i="3"/>
  <c r="A966" i="3"/>
  <c r="A968" i="3"/>
  <c r="A965" i="3"/>
  <c r="A964" i="3"/>
  <c r="A962" i="3"/>
  <c r="A963" i="3"/>
  <c r="AD964" i="2"/>
  <c r="A961" i="3"/>
  <c r="A960" i="3"/>
  <c r="C947" i="2"/>
  <c r="AD974" i="2"/>
  <c r="AD957" i="2"/>
  <c r="F951" i="2"/>
  <c r="F947" i="2"/>
  <c r="C946" i="2"/>
  <c r="F943" i="2"/>
  <c r="C942" i="2"/>
  <c r="R974" i="2"/>
  <c r="C952" i="2"/>
  <c r="F945" i="2"/>
  <c r="W957" i="2"/>
  <c r="C953" i="2"/>
  <c r="D962" i="2" s="1"/>
  <c r="F946" i="2"/>
  <c r="C948" i="2"/>
  <c r="T966" i="2"/>
  <c r="AB970" i="2"/>
  <c r="T955" i="2"/>
  <c r="W954" i="2"/>
  <c r="C951" i="2"/>
  <c r="AD960" i="2"/>
  <c r="F950" i="2"/>
  <c r="F944" i="2"/>
  <c r="C943" i="2"/>
  <c r="W974" i="2"/>
  <c r="C950" i="2"/>
  <c r="C944" i="2"/>
  <c r="T971" i="2"/>
  <c r="AD969" i="2"/>
  <c r="C945" i="2"/>
  <c r="F942" i="2"/>
  <c r="R971" i="2"/>
  <c r="W969" i="2"/>
  <c r="AB975" i="2"/>
  <c r="W965" i="2"/>
  <c r="T962" i="2"/>
  <c r="F952" i="2"/>
  <c r="T968" i="2"/>
  <c r="W967" i="2"/>
  <c r="R964" i="2"/>
  <c r="T953" i="2"/>
  <c r="W952" i="2"/>
  <c r="F948" i="2"/>
  <c r="AB968" i="2"/>
  <c r="AB967" i="2"/>
  <c r="AB966" i="2"/>
  <c r="W960" i="2"/>
  <c r="F953" i="2"/>
  <c r="G962" i="2" s="1"/>
  <c r="R973" i="2"/>
  <c r="R970" i="2"/>
  <c r="R966" i="2"/>
  <c r="T974" i="2"/>
  <c r="U991" i="2" s="1"/>
  <c r="W973" i="2"/>
  <c r="W970" i="2"/>
  <c r="R969" i="2"/>
  <c r="T967" i="2"/>
  <c r="W966" i="2"/>
  <c r="R960" i="2"/>
  <c r="W958" i="2"/>
  <c r="A959" i="3"/>
  <c r="T972" i="2"/>
  <c r="W971" i="2"/>
  <c r="AB974" i="2"/>
  <c r="AB972" i="2"/>
  <c r="AB962" i="2"/>
  <c r="AB958" i="2"/>
  <c r="AB957" i="2"/>
  <c r="AB956" i="2"/>
  <c r="AB969" i="2"/>
  <c r="AD965" i="2"/>
  <c r="T965" i="2"/>
  <c r="W963" i="2"/>
  <c r="T957" i="2"/>
  <c r="F949" i="2"/>
  <c r="C949" i="2"/>
  <c r="T973" i="2"/>
  <c r="W972" i="2"/>
  <c r="T970" i="2"/>
  <c r="W968" i="2"/>
  <c r="T963" i="2"/>
  <c r="W962" i="2"/>
  <c r="W961" i="2"/>
  <c r="R959" i="2"/>
  <c r="R956" i="2"/>
  <c r="AB954" i="2"/>
  <c r="AB953" i="2"/>
  <c r="R958" i="2"/>
  <c r="R955" i="2"/>
  <c r="T954" i="2"/>
  <c r="R953" i="2"/>
  <c r="M952" i="2"/>
  <c r="AB965" i="2"/>
  <c r="AB963" i="2"/>
  <c r="AB960" i="2"/>
  <c r="AB959" i="2"/>
  <c r="AD955" i="2"/>
  <c r="R963" i="2"/>
  <c r="R961" i="2"/>
  <c r="T959" i="2"/>
  <c r="R952" i="2"/>
  <c r="R951" i="2"/>
  <c r="AD970" i="2"/>
  <c r="AD966" i="2"/>
  <c r="AD956" i="2"/>
  <c r="AD953" i="2"/>
  <c r="W959" i="2"/>
  <c r="T951" i="2"/>
  <c r="T969" i="2"/>
  <c r="AD975" i="2"/>
  <c r="AE994" i="2" s="1"/>
  <c r="AB973" i="2"/>
  <c r="AB971" i="2"/>
  <c r="AB964" i="2"/>
  <c r="AD961" i="2"/>
  <c r="R965" i="2"/>
  <c r="R962" i="2"/>
  <c r="T961" i="2"/>
  <c r="T958" i="2"/>
  <c r="W956" i="2"/>
  <c r="W953" i="2"/>
  <c r="R972" i="2"/>
  <c r="W951" i="2"/>
  <c r="R967" i="2"/>
  <c r="AD973" i="2"/>
  <c r="AD963" i="2"/>
  <c r="AB961" i="2"/>
  <c r="AD959" i="2"/>
  <c r="AB955" i="2"/>
  <c r="W964" i="2"/>
  <c r="R957" i="2"/>
  <c r="W955" i="2"/>
  <c r="R954" i="2"/>
  <c r="R968" i="2"/>
  <c r="T964" i="2"/>
  <c r="T960" i="2"/>
  <c r="T956" i="2"/>
  <c r="T952" i="2"/>
  <c r="W950" i="2"/>
  <c r="R950" i="2"/>
  <c r="AV785" i="2"/>
  <c r="AW785" i="2"/>
  <c r="AV786" i="2"/>
  <c r="AW786" i="2"/>
  <c r="AV787" i="2"/>
  <c r="AW787" i="2"/>
  <c r="AV788" i="2"/>
  <c r="AW788" i="2"/>
  <c r="AV789" i="2"/>
  <c r="AW789" i="2"/>
  <c r="AX793" i="2" s="1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02" i="2"/>
  <c r="AN1002" i="2"/>
  <c r="AQ1002" i="2"/>
  <c r="AR1002" i="2"/>
  <c r="AM1003" i="2"/>
  <c r="AN1003" i="2"/>
  <c r="AQ1003" i="2"/>
  <c r="AR1003" i="2"/>
  <c r="AM1004" i="2"/>
  <c r="AN1004" i="2"/>
  <c r="AN1005" i="2" s="1"/>
  <c r="AQ1004" i="2"/>
  <c r="AQ1005" i="2" s="1"/>
  <c r="AQ1006" i="2" s="1"/>
  <c r="AR1004" i="2"/>
  <c r="AR1005" i="2" s="1"/>
  <c r="AM1005" i="2"/>
  <c r="AP1479" i="2" l="1"/>
  <c r="AN1481" i="2"/>
  <c r="AO1480" i="2"/>
  <c r="AR1481" i="2"/>
  <c r="AT1479" i="2"/>
  <c r="AQ1480" i="2"/>
  <c r="AS1480" i="2" s="1"/>
  <c r="AQ1165" i="2"/>
  <c r="AS1164" i="2"/>
  <c r="AR1167" i="2"/>
  <c r="AR1168" i="2" s="1"/>
  <c r="U990" i="2"/>
  <c r="AS1113" i="2"/>
  <c r="AR1114" i="2"/>
  <c r="AN1115" i="2"/>
  <c r="AO1114" i="2"/>
  <c r="AT1114" i="2"/>
  <c r="AQ1117" i="2"/>
  <c r="AP1112" i="2"/>
  <c r="AO1113" i="2"/>
  <c r="AT1113" i="2"/>
  <c r="AR1044" i="2"/>
  <c r="AQ1041" i="2"/>
  <c r="AT1040" i="2"/>
  <c r="AS1040" i="2"/>
  <c r="AO1040" i="2"/>
  <c r="AN1041" i="2"/>
  <c r="AE989" i="2"/>
  <c r="AE993" i="2"/>
  <c r="U989" i="2"/>
  <c r="AE988" i="2"/>
  <c r="AE990" i="2"/>
  <c r="U988" i="2"/>
  <c r="AE992" i="2"/>
  <c r="AE991" i="2"/>
  <c r="U986" i="2"/>
  <c r="H962" i="2"/>
  <c r="D960" i="2"/>
  <c r="AE982" i="2"/>
  <c r="U978" i="2"/>
  <c r="U977" i="2"/>
  <c r="AE987" i="2"/>
  <c r="U987" i="2"/>
  <c r="G958" i="2"/>
  <c r="D954" i="2"/>
  <c r="D959" i="2"/>
  <c r="D961" i="2"/>
  <c r="AE986" i="2"/>
  <c r="U980" i="2"/>
  <c r="U984" i="2"/>
  <c r="U979" i="2"/>
  <c r="U983" i="2"/>
  <c r="G960" i="2"/>
  <c r="AE981" i="2"/>
  <c r="AE985" i="2"/>
  <c r="U976" i="2"/>
  <c r="D958" i="2"/>
  <c r="U982" i="2"/>
  <c r="G957" i="2"/>
  <c r="D957" i="2"/>
  <c r="G954" i="2"/>
  <c r="AE976" i="2"/>
  <c r="AE978" i="2"/>
  <c r="AE984" i="2"/>
  <c r="U985" i="2"/>
  <c r="G959" i="2"/>
  <c r="G955" i="2"/>
  <c r="D955" i="2"/>
  <c r="AE983" i="2"/>
  <c r="U981" i="2"/>
  <c r="U975" i="2"/>
  <c r="AE980" i="2"/>
  <c r="G961" i="2"/>
  <c r="AE979" i="2"/>
  <c r="G956" i="2"/>
  <c r="D956" i="2"/>
  <c r="AE977" i="2"/>
  <c r="AX791" i="2"/>
  <c r="AX792" i="2"/>
  <c r="AX790" i="2"/>
  <c r="G951" i="2"/>
  <c r="D953" i="2"/>
  <c r="G953" i="2"/>
  <c r="D952" i="2"/>
  <c r="G952" i="2"/>
  <c r="D951" i="2"/>
  <c r="AE975" i="2"/>
  <c r="AE972" i="2"/>
  <c r="AE973" i="2"/>
  <c r="AE974" i="2"/>
  <c r="U973" i="2"/>
  <c r="U974" i="2"/>
  <c r="U971" i="2"/>
  <c r="U968" i="2"/>
  <c r="U970" i="2"/>
  <c r="AO1003" i="2"/>
  <c r="U969" i="2"/>
  <c r="U972" i="2"/>
  <c r="AT1002" i="2"/>
  <c r="AS1004" i="2"/>
  <c r="AS1005" i="2"/>
  <c r="AT1004" i="2"/>
  <c r="AO1005" i="2"/>
  <c r="AN1006" i="2"/>
  <c r="AT1006" i="2" s="1"/>
  <c r="AQ1007" i="2"/>
  <c r="AS1003" i="2"/>
  <c r="AR1006" i="2"/>
  <c r="AT1003" i="2"/>
  <c r="AT1005" i="2"/>
  <c r="AO1004" i="2"/>
  <c r="AS1002" i="2"/>
  <c r="AX789" i="2"/>
  <c r="AP1480" i="2" l="1"/>
  <c r="AN1482" i="2"/>
  <c r="AO1481" i="2"/>
  <c r="AR1482" i="2"/>
  <c r="AT1480" i="2"/>
  <c r="AQ1481" i="2"/>
  <c r="AS1481" i="2" s="1"/>
  <c r="AR1169" i="2"/>
  <c r="AQ1166" i="2"/>
  <c r="AS1165" i="2"/>
  <c r="AP1113" i="2"/>
  <c r="AP1114" i="2"/>
  <c r="AQ1118" i="2"/>
  <c r="AN1116" i="2"/>
  <c r="AO1115" i="2"/>
  <c r="AT1115" i="2"/>
  <c r="AR1115" i="2"/>
  <c r="AS1114" i="2"/>
  <c r="H959" i="2"/>
  <c r="AO1041" i="2"/>
  <c r="AN1042" i="2"/>
  <c r="AT1041" i="2"/>
  <c r="AQ1042" i="2"/>
  <c r="AS1041" i="2"/>
  <c r="AR1045" i="2"/>
  <c r="AR1046" i="2" s="1"/>
  <c r="H961" i="2"/>
  <c r="H960" i="2"/>
  <c r="H954" i="2"/>
  <c r="H955" i="2"/>
  <c r="H957" i="2"/>
  <c r="H958" i="2"/>
  <c r="H956" i="2"/>
  <c r="H951" i="2"/>
  <c r="H953" i="2"/>
  <c r="H952" i="2"/>
  <c r="AR1007" i="2"/>
  <c r="AS1006" i="2"/>
  <c r="AQ1008" i="2"/>
  <c r="AO1006" i="2"/>
  <c r="AN1007" i="2"/>
  <c r="AT1007" i="2" s="1"/>
  <c r="AP1481" i="2" l="1"/>
  <c r="AN1483" i="2"/>
  <c r="AO1482" i="2"/>
  <c r="AT1481" i="2"/>
  <c r="AQ1482" i="2"/>
  <c r="AR1483" i="2"/>
  <c r="AR1170" i="2"/>
  <c r="AQ1167" i="2"/>
  <c r="AQ1168" i="2" s="1"/>
  <c r="AS1166" i="2"/>
  <c r="AP1115" i="2"/>
  <c r="AN1117" i="2"/>
  <c r="AO1116" i="2"/>
  <c r="AT1116" i="2"/>
  <c r="AR1116" i="2"/>
  <c r="AS1115" i="2"/>
  <c r="AQ1119" i="2"/>
  <c r="AR1047" i="2"/>
  <c r="AT1042" i="2"/>
  <c r="AQ1043" i="2"/>
  <c r="AS1042" i="2"/>
  <c r="AO1042" i="2"/>
  <c r="AN1043" i="2"/>
  <c r="AQ1009" i="2"/>
  <c r="AN1008" i="2"/>
  <c r="AO1007" i="2"/>
  <c r="AR1008" i="2"/>
  <c r="AS1007" i="2"/>
  <c r="AM1000" i="2"/>
  <c r="AN1000" i="2"/>
  <c r="AQ1000" i="2"/>
  <c r="AR1000" i="2"/>
  <c r="AM1001" i="2"/>
  <c r="AN1001" i="2"/>
  <c r="AQ1001" i="2"/>
  <c r="AR1001" i="2"/>
  <c r="AM997" i="2"/>
  <c r="AN997" i="2"/>
  <c r="AQ997" i="2"/>
  <c r="AR997" i="2"/>
  <c r="AM998" i="2"/>
  <c r="AN998" i="2"/>
  <c r="AQ998" i="2"/>
  <c r="AR998" i="2"/>
  <c r="AM999" i="2"/>
  <c r="AN999" i="2"/>
  <c r="AQ999" i="2"/>
  <c r="AR999" i="2"/>
  <c r="AP1482" i="2" l="1"/>
  <c r="AN1484" i="2"/>
  <c r="AO1483" i="2"/>
  <c r="AT1482" i="2"/>
  <c r="AQ1483" i="2"/>
  <c r="AS1483" i="2" s="1"/>
  <c r="AS1482" i="2"/>
  <c r="AR1484" i="2"/>
  <c r="AQ1169" i="2"/>
  <c r="AS1168" i="2"/>
  <c r="AR1171" i="2"/>
  <c r="AS1167" i="2"/>
  <c r="AP1116" i="2"/>
  <c r="AR1117" i="2"/>
  <c r="AS1116" i="2"/>
  <c r="AQ1120" i="2"/>
  <c r="AN1118" i="2"/>
  <c r="AO1117" i="2"/>
  <c r="AT1117" i="2"/>
  <c r="AR1048" i="2"/>
  <c r="AO1043" i="2"/>
  <c r="AN1044" i="2"/>
  <c r="AQ1044" i="2"/>
  <c r="AT1043" i="2"/>
  <c r="AS1043" i="2"/>
  <c r="AO999" i="2"/>
  <c r="AT1001" i="2"/>
  <c r="AT1000" i="2"/>
  <c r="AS998" i="2"/>
  <c r="AS1000" i="2"/>
  <c r="AN1009" i="2"/>
  <c r="AT1009" i="2" s="1"/>
  <c r="AO1008" i="2"/>
  <c r="AS1008" i="2"/>
  <c r="AR1009" i="2"/>
  <c r="AQ1010" i="2"/>
  <c r="AO1001" i="2"/>
  <c r="AO1002" i="2"/>
  <c r="AT1008" i="2"/>
  <c r="AO998" i="2"/>
  <c r="AT999" i="2"/>
  <c r="AT998" i="2"/>
  <c r="AT997" i="2"/>
  <c r="AS997" i="2"/>
  <c r="AS999" i="2"/>
  <c r="AO1000" i="2"/>
  <c r="AS1001" i="2"/>
  <c r="AP1483" i="2" l="1"/>
  <c r="AO1484" i="2"/>
  <c r="AN1485" i="2"/>
  <c r="AR1485" i="2"/>
  <c r="AT1483" i="2"/>
  <c r="AQ1484" i="2"/>
  <c r="AR1172" i="2"/>
  <c r="AQ1170" i="2"/>
  <c r="AS1169" i="2"/>
  <c r="AP1117" i="2"/>
  <c r="AQ1121" i="2"/>
  <c r="AN1119" i="2"/>
  <c r="AO1118" i="2"/>
  <c r="AT1118" i="2"/>
  <c r="AR1118" i="2"/>
  <c r="AS1117" i="2"/>
  <c r="AR1049" i="2"/>
  <c r="AQ1045" i="2"/>
  <c r="AQ1046" i="2" s="1"/>
  <c r="AT1044" i="2"/>
  <c r="AS1044" i="2"/>
  <c r="AO1044" i="2"/>
  <c r="AN1045" i="2"/>
  <c r="AS1009" i="2"/>
  <c r="AR1010" i="2"/>
  <c r="AQ1011" i="2"/>
  <c r="AO1009" i="2"/>
  <c r="AN1010" i="2"/>
  <c r="AT1010" i="2" s="1"/>
  <c r="AV772" i="2"/>
  <c r="AW772" i="2"/>
  <c r="AV773" i="2"/>
  <c r="AW773" i="2"/>
  <c r="AV774" i="2"/>
  <c r="AW774" i="2"/>
  <c r="AV775" i="2"/>
  <c r="AW775" i="2"/>
  <c r="AV776" i="2"/>
  <c r="AW776" i="2"/>
  <c r="AV777" i="2"/>
  <c r="AW777" i="2"/>
  <c r="AV778" i="2"/>
  <c r="AW778" i="2"/>
  <c r="AV779" i="2"/>
  <c r="AW779" i="2"/>
  <c r="AV780" i="2"/>
  <c r="AW780" i="2"/>
  <c r="AV781" i="2"/>
  <c r="AW781" i="2"/>
  <c r="AV782" i="2"/>
  <c r="AW782" i="2"/>
  <c r="AV783" i="2"/>
  <c r="AW783" i="2"/>
  <c r="AV784" i="2"/>
  <c r="AW784" i="2"/>
  <c r="AX788" i="2" s="1"/>
  <c r="AG934" i="2"/>
  <c r="AH934" i="2"/>
  <c r="AK934" i="2"/>
  <c r="AG935" i="2"/>
  <c r="AH935" i="2"/>
  <c r="AK935" i="2"/>
  <c r="AG936" i="2"/>
  <c r="AH936" i="2"/>
  <c r="AK936" i="2"/>
  <c r="AG937" i="2"/>
  <c r="AH937" i="2"/>
  <c r="AK937" i="2"/>
  <c r="AG938" i="2"/>
  <c r="AH938" i="2"/>
  <c r="AK938" i="2"/>
  <c r="AG939" i="2"/>
  <c r="AH939" i="2"/>
  <c r="AK939" i="2"/>
  <c r="AG940" i="2"/>
  <c r="AH940" i="2"/>
  <c r="AK940" i="2"/>
  <c r="AG941" i="2"/>
  <c r="AH941" i="2"/>
  <c r="AK941" i="2"/>
  <c r="AG942" i="2"/>
  <c r="AH942" i="2"/>
  <c r="AK942" i="2"/>
  <c r="AG943" i="2"/>
  <c r="AH943" i="2"/>
  <c r="AK943" i="2"/>
  <c r="AG944" i="2"/>
  <c r="AH944" i="2"/>
  <c r="AK944" i="2"/>
  <c r="AG945" i="2"/>
  <c r="AH945" i="2"/>
  <c r="AK945" i="2"/>
  <c r="AG946" i="2"/>
  <c r="AH946" i="2"/>
  <c r="AI947" i="2" s="1"/>
  <c r="AJ956" i="2" s="1"/>
  <c r="AK946" i="2"/>
  <c r="J956" i="2"/>
  <c r="K956" i="2"/>
  <c r="L956" i="2"/>
  <c r="J957" i="2"/>
  <c r="K957" i="2"/>
  <c r="L957" i="2"/>
  <c r="J958" i="2"/>
  <c r="K958" i="2"/>
  <c r="L958" i="2"/>
  <c r="J959" i="2"/>
  <c r="K959" i="2"/>
  <c r="L959" i="2"/>
  <c r="J960" i="2"/>
  <c r="K960" i="2"/>
  <c r="L960" i="2"/>
  <c r="J961" i="2"/>
  <c r="K961" i="2"/>
  <c r="L961" i="2"/>
  <c r="J962" i="2"/>
  <c r="K962" i="2"/>
  <c r="L962" i="2"/>
  <c r="J963" i="2"/>
  <c r="K963" i="2"/>
  <c r="L963" i="2"/>
  <c r="J964" i="2"/>
  <c r="K964" i="2"/>
  <c r="L964" i="2"/>
  <c r="J965" i="2"/>
  <c r="K965" i="2"/>
  <c r="L965" i="2"/>
  <c r="J966" i="2"/>
  <c r="K966" i="2"/>
  <c r="L966" i="2"/>
  <c r="J967" i="2"/>
  <c r="K967" i="2"/>
  <c r="L967" i="2"/>
  <c r="J968" i="2"/>
  <c r="K968" i="2"/>
  <c r="L968" i="2"/>
  <c r="J969" i="2"/>
  <c r="K969" i="2"/>
  <c r="L969" i="2"/>
  <c r="J970" i="2"/>
  <c r="K970" i="2"/>
  <c r="L970" i="2"/>
  <c r="J971" i="2"/>
  <c r="K971" i="2"/>
  <c r="L971" i="2"/>
  <c r="AP1484" i="2" l="1"/>
  <c r="AO1485" i="2"/>
  <c r="AN1486" i="2"/>
  <c r="AT1484" i="2"/>
  <c r="AQ1485" i="2"/>
  <c r="AR1486" i="2"/>
  <c r="AS1484" i="2"/>
  <c r="AQ1171" i="2"/>
  <c r="AS1170" i="2"/>
  <c r="AR1173" i="2"/>
  <c r="AR1174" i="2" s="1"/>
  <c r="AP1118" i="2"/>
  <c r="AR1119" i="2"/>
  <c r="AS1118" i="2"/>
  <c r="AQ1122" i="2"/>
  <c r="AQ1123" i="2" s="1"/>
  <c r="AN1120" i="2"/>
  <c r="AO1119" i="2"/>
  <c r="AT1119" i="2"/>
  <c r="AO1045" i="2"/>
  <c r="AN1046" i="2"/>
  <c r="AT1046" i="2" s="1"/>
  <c r="AQ1047" i="2"/>
  <c r="AS1046" i="2"/>
  <c r="AR1050" i="2"/>
  <c r="AR1051" i="2" s="1"/>
  <c r="AT1045" i="2"/>
  <c r="AS1045" i="2"/>
  <c r="AX786" i="2"/>
  <c r="AQ1012" i="2"/>
  <c r="AI938" i="2"/>
  <c r="AX787" i="2"/>
  <c r="AX785" i="2"/>
  <c r="AN1011" i="2"/>
  <c r="AT1011" i="2" s="1"/>
  <c r="AO1010" i="2"/>
  <c r="AR1011" i="2"/>
  <c r="AS1010" i="2"/>
  <c r="AI937" i="2"/>
  <c r="M968" i="2"/>
  <c r="M964" i="2"/>
  <c r="M960" i="2"/>
  <c r="AI941" i="2"/>
  <c r="M971" i="2"/>
  <c r="M967" i="2"/>
  <c r="M963" i="2"/>
  <c r="M959" i="2"/>
  <c r="AI940" i="2"/>
  <c r="AI944" i="2"/>
  <c r="AX779" i="2"/>
  <c r="M970" i="2"/>
  <c r="M966" i="2"/>
  <c r="M962" i="2"/>
  <c r="M958" i="2"/>
  <c r="AI936" i="2"/>
  <c r="AX783" i="2"/>
  <c r="AI945" i="2"/>
  <c r="AI946" i="2"/>
  <c r="AJ955" i="2" s="1"/>
  <c r="M969" i="2"/>
  <c r="M965" i="2"/>
  <c r="M961" i="2"/>
  <c r="M957" i="2"/>
  <c r="M956" i="2"/>
  <c r="AX778" i="2"/>
  <c r="AX784" i="2"/>
  <c r="AI942" i="2"/>
  <c r="AX782" i="2"/>
  <c r="AX780" i="2"/>
  <c r="AX776" i="2"/>
  <c r="AX781" i="2"/>
  <c r="AX777" i="2"/>
  <c r="AI943" i="2"/>
  <c r="AI939" i="2"/>
  <c r="AI935" i="2"/>
  <c r="AP1485" i="2" l="1"/>
  <c r="AN1487" i="2"/>
  <c r="AO1486" i="2"/>
  <c r="AT1485" i="2"/>
  <c r="AQ1486" i="2"/>
  <c r="AS1486" i="2" s="1"/>
  <c r="AR1487" i="2"/>
  <c r="AS1485" i="2"/>
  <c r="AR1175" i="2"/>
  <c r="AQ1172" i="2"/>
  <c r="AS1171" i="2"/>
  <c r="AP1119" i="2"/>
  <c r="AQ1124" i="2"/>
  <c r="AN1121" i="2"/>
  <c r="AO1120" i="2"/>
  <c r="AT1120" i="2"/>
  <c r="AR1120" i="2"/>
  <c r="AS1119" i="2"/>
  <c r="AR1052" i="2"/>
  <c r="AO1046" i="2"/>
  <c r="AN1047" i="2"/>
  <c r="AT1047" i="2" s="1"/>
  <c r="AQ1048" i="2"/>
  <c r="AS1047" i="2"/>
  <c r="AJ954" i="2"/>
  <c r="AJ948" i="2"/>
  <c r="AJ953" i="2"/>
  <c r="AJ952" i="2"/>
  <c r="AJ949" i="2"/>
  <c r="AJ947" i="2"/>
  <c r="AJ950" i="2"/>
  <c r="AJ951" i="2"/>
  <c r="AJ946" i="2"/>
  <c r="AN1012" i="2"/>
  <c r="AT1012" i="2" s="1"/>
  <c r="AO1011" i="2"/>
  <c r="AJ944" i="2"/>
  <c r="AR1012" i="2"/>
  <c r="AS1011" i="2"/>
  <c r="AQ1013" i="2"/>
  <c r="AJ945" i="2"/>
  <c r="AM987" i="2"/>
  <c r="AN987" i="2"/>
  <c r="AQ987" i="2"/>
  <c r="AR987" i="2"/>
  <c r="AM988" i="2"/>
  <c r="AN988" i="2"/>
  <c r="AQ988" i="2"/>
  <c r="AR988" i="2"/>
  <c r="AR989" i="2" s="1"/>
  <c r="AR990" i="2" s="1"/>
  <c r="AR991" i="2" s="1"/>
  <c r="AR992" i="2" s="1"/>
  <c r="AR993" i="2" s="1"/>
  <c r="AR994" i="2" s="1"/>
  <c r="AR995" i="2" s="1"/>
  <c r="AR996" i="2" s="1"/>
  <c r="AM989" i="2"/>
  <c r="AN989" i="2"/>
  <c r="AM990" i="2"/>
  <c r="AM991" i="2"/>
  <c r="AM992" i="2"/>
  <c r="AM993" i="2"/>
  <c r="AM994" i="2"/>
  <c r="AM995" i="2"/>
  <c r="AM996" i="2"/>
  <c r="J949" i="2"/>
  <c r="K949" i="2"/>
  <c r="L949" i="2"/>
  <c r="J950" i="2"/>
  <c r="K950" i="2"/>
  <c r="L950" i="2"/>
  <c r="J951" i="2"/>
  <c r="K951" i="2"/>
  <c r="L951" i="2"/>
  <c r="J953" i="2"/>
  <c r="K953" i="2"/>
  <c r="L953" i="2"/>
  <c r="J954" i="2"/>
  <c r="K954" i="2"/>
  <c r="L954" i="2"/>
  <c r="J955" i="2"/>
  <c r="K955" i="2"/>
  <c r="L955" i="2"/>
  <c r="A924" i="2"/>
  <c r="B943" i="3" s="1"/>
  <c r="B924" i="2"/>
  <c r="E924" i="2"/>
  <c r="A925" i="2"/>
  <c r="B944" i="3" s="1"/>
  <c r="B925" i="2"/>
  <c r="E925" i="2"/>
  <c r="A926" i="2"/>
  <c r="B945" i="3" s="1"/>
  <c r="A945" i="3" s="1"/>
  <c r="B926" i="2"/>
  <c r="E926" i="2"/>
  <c r="A927" i="2"/>
  <c r="B927" i="2"/>
  <c r="E927" i="2"/>
  <c r="A928" i="2"/>
  <c r="B946" i="3" s="1"/>
  <c r="B928" i="2"/>
  <c r="E928" i="2"/>
  <c r="A929" i="2"/>
  <c r="B947" i="3" s="1"/>
  <c r="B929" i="2"/>
  <c r="E929" i="2"/>
  <c r="A930" i="2"/>
  <c r="B948" i="3" s="1"/>
  <c r="B930" i="2"/>
  <c r="E930" i="2"/>
  <c r="A931" i="2"/>
  <c r="B949" i="3" s="1"/>
  <c r="B931" i="2"/>
  <c r="E931" i="2"/>
  <c r="A932" i="2"/>
  <c r="B950" i="3" s="1"/>
  <c r="B932" i="2"/>
  <c r="E932" i="2"/>
  <c r="A933" i="2"/>
  <c r="B951" i="3" s="1"/>
  <c r="B933" i="2"/>
  <c r="E933" i="2"/>
  <c r="A934" i="2"/>
  <c r="B952" i="3" s="1"/>
  <c r="B934" i="2"/>
  <c r="E934" i="2"/>
  <c r="A935" i="2"/>
  <c r="B953" i="3" s="1"/>
  <c r="B935" i="2"/>
  <c r="E935" i="2"/>
  <c r="A936" i="2"/>
  <c r="B954" i="3" s="1"/>
  <c r="B936" i="2"/>
  <c r="E936" i="2"/>
  <c r="A937" i="2"/>
  <c r="B955" i="3" s="1"/>
  <c r="B937" i="2"/>
  <c r="E937" i="2"/>
  <c r="A938" i="2"/>
  <c r="B956" i="3" s="1"/>
  <c r="B938" i="2"/>
  <c r="E938" i="2"/>
  <c r="A939" i="2"/>
  <c r="B957" i="3" s="1"/>
  <c r="B939" i="2"/>
  <c r="E939" i="2"/>
  <c r="A940" i="2"/>
  <c r="B958" i="3" s="1"/>
  <c r="B940" i="2"/>
  <c r="C941" i="2" s="1"/>
  <c r="D950" i="2" s="1"/>
  <c r="E940" i="2"/>
  <c r="F941" i="2" s="1"/>
  <c r="G950" i="2" s="1"/>
  <c r="AP1486" i="2" l="1"/>
  <c r="AO1487" i="2"/>
  <c r="AN1488" i="2"/>
  <c r="AR1488" i="2"/>
  <c r="AT1486" i="2"/>
  <c r="AQ1487" i="2"/>
  <c r="AR1176" i="2"/>
  <c r="AQ1173" i="2"/>
  <c r="AQ1174" i="2" s="1"/>
  <c r="AS1172" i="2"/>
  <c r="AP1120" i="2"/>
  <c r="AQ1125" i="2"/>
  <c r="AN1122" i="2"/>
  <c r="AN1123" i="2" s="1"/>
  <c r="AO1121" i="2"/>
  <c r="AT1121" i="2"/>
  <c r="AR1121" i="2"/>
  <c r="AS1120" i="2"/>
  <c r="AR1053" i="2"/>
  <c r="AO1047" i="2"/>
  <c r="AN1048" i="2"/>
  <c r="AT1048" i="2" s="1"/>
  <c r="AQ1049" i="2"/>
  <c r="AS1048" i="2"/>
  <c r="H950" i="2"/>
  <c r="AO989" i="2"/>
  <c r="A958" i="3"/>
  <c r="A956" i="3"/>
  <c r="A957" i="3"/>
  <c r="AQ1014" i="2"/>
  <c r="AS1012" i="2"/>
  <c r="AR1013" i="2"/>
  <c r="A955" i="3"/>
  <c r="AN1013" i="2"/>
  <c r="AO1012" i="2"/>
  <c r="A953" i="3"/>
  <c r="A952" i="3"/>
  <c r="A954" i="3"/>
  <c r="A951" i="3"/>
  <c r="AO988" i="2"/>
  <c r="A950" i="3"/>
  <c r="A946" i="3"/>
  <c r="A949" i="3"/>
  <c r="A947" i="3"/>
  <c r="A948" i="3"/>
  <c r="F932" i="2"/>
  <c r="C932" i="2"/>
  <c r="C933" i="2"/>
  <c r="C928" i="2"/>
  <c r="C929" i="2"/>
  <c r="C925" i="2"/>
  <c r="F926" i="2"/>
  <c r="C940" i="2"/>
  <c r="D949" i="2" s="1"/>
  <c r="C936" i="2"/>
  <c r="C931" i="2"/>
  <c r="F940" i="2"/>
  <c r="G949" i="2" s="1"/>
  <c r="M955" i="2"/>
  <c r="AS988" i="2"/>
  <c r="F928" i="2"/>
  <c r="F938" i="2"/>
  <c r="C937" i="2"/>
  <c r="F936" i="2"/>
  <c r="M954" i="2"/>
  <c r="M950" i="2"/>
  <c r="F934" i="2"/>
  <c r="C939" i="2"/>
  <c r="F930" i="2"/>
  <c r="C935" i="2"/>
  <c r="AS987" i="2"/>
  <c r="AN990" i="2"/>
  <c r="F925" i="2"/>
  <c r="M953" i="2"/>
  <c r="M951" i="2"/>
  <c r="C927" i="2"/>
  <c r="M949" i="2"/>
  <c r="A944" i="3"/>
  <c r="C930" i="2"/>
  <c r="C926" i="2"/>
  <c r="AQ989" i="2"/>
  <c r="AT989" i="2" s="1"/>
  <c r="C938" i="2"/>
  <c r="C934" i="2"/>
  <c r="F939" i="2"/>
  <c r="F935" i="2"/>
  <c r="F931" i="2"/>
  <c r="F927" i="2"/>
  <c r="F937" i="2"/>
  <c r="F933" i="2"/>
  <c r="F929" i="2"/>
  <c r="A943" i="3"/>
  <c r="AT988" i="2"/>
  <c r="AT987" i="2"/>
  <c r="Y947" i="2"/>
  <c r="Z947" i="2"/>
  <c r="AA947" i="2"/>
  <c r="AC947" i="2"/>
  <c r="Y948" i="2"/>
  <c r="Z948" i="2"/>
  <c r="AA948" i="2"/>
  <c r="AC948" i="2"/>
  <c r="Y949" i="2"/>
  <c r="Z949" i="2"/>
  <c r="AA949" i="2"/>
  <c r="AC949" i="2"/>
  <c r="Y950" i="2"/>
  <c r="Z950" i="2"/>
  <c r="AA950" i="2"/>
  <c r="AC950" i="2"/>
  <c r="Y951" i="2"/>
  <c r="Z951" i="2"/>
  <c r="AA951" i="2"/>
  <c r="AC951" i="2"/>
  <c r="AP1487" i="2" l="1"/>
  <c r="AO1488" i="2"/>
  <c r="AN1489" i="2"/>
  <c r="AQ1488" i="2"/>
  <c r="AS1488" i="2" s="1"/>
  <c r="AT1487" i="2"/>
  <c r="AR1489" i="2"/>
  <c r="AR1490" i="2" s="1"/>
  <c r="AS1487" i="2"/>
  <c r="AQ1175" i="2"/>
  <c r="AS1174" i="2"/>
  <c r="AR1177" i="2"/>
  <c r="AS1173" i="2"/>
  <c r="AP1121" i="2"/>
  <c r="AO1123" i="2"/>
  <c r="AN1124" i="2"/>
  <c r="AT1123" i="2"/>
  <c r="AQ1126" i="2"/>
  <c r="AR1122" i="2"/>
  <c r="AS1121" i="2"/>
  <c r="AO1122" i="2"/>
  <c r="AT1122" i="2"/>
  <c r="AR1054" i="2"/>
  <c r="AO1048" i="2"/>
  <c r="AN1049" i="2"/>
  <c r="AT1049" i="2" s="1"/>
  <c r="AQ1050" i="2"/>
  <c r="AQ1051" i="2" s="1"/>
  <c r="AS1049" i="2"/>
  <c r="G946" i="2"/>
  <c r="G948" i="2"/>
  <c r="D947" i="2"/>
  <c r="D948" i="2"/>
  <c r="H949" i="2"/>
  <c r="G947" i="2"/>
  <c r="D943" i="2"/>
  <c r="G943" i="2"/>
  <c r="D946" i="2"/>
  <c r="D944" i="2"/>
  <c r="D942" i="2"/>
  <c r="G942" i="2"/>
  <c r="G944" i="2"/>
  <c r="D941" i="2"/>
  <c r="G945" i="2"/>
  <c r="D945" i="2"/>
  <c r="G941" i="2"/>
  <c r="AO1013" i="2"/>
  <c r="AN1014" i="2"/>
  <c r="AT1014" i="2" s="1"/>
  <c r="AS1013" i="2"/>
  <c r="AR1014" i="2"/>
  <c r="AQ1015" i="2"/>
  <c r="AT1013" i="2"/>
  <c r="G940" i="2"/>
  <c r="G939" i="2"/>
  <c r="AD951" i="2"/>
  <c r="D939" i="2"/>
  <c r="G937" i="2"/>
  <c r="D935" i="2"/>
  <c r="D936" i="2"/>
  <c r="D940" i="2"/>
  <c r="D938" i="2"/>
  <c r="G938" i="2"/>
  <c r="D937" i="2"/>
  <c r="AD949" i="2"/>
  <c r="G936" i="2"/>
  <c r="AO990" i="2"/>
  <c r="AN991" i="2"/>
  <c r="G934" i="2"/>
  <c r="G935" i="2"/>
  <c r="AS989" i="2"/>
  <c r="AQ990" i="2"/>
  <c r="D934" i="2"/>
  <c r="AB952" i="2"/>
  <c r="AD948" i="2"/>
  <c r="AB951" i="2"/>
  <c r="AB950" i="2"/>
  <c r="AB949" i="2"/>
  <c r="AB947" i="2"/>
  <c r="AD950" i="2"/>
  <c r="AB948" i="2"/>
  <c r="AD952" i="2"/>
  <c r="AE971" i="2" s="1"/>
  <c r="O940" i="2"/>
  <c r="P940" i="2"/>
  <c r="Q940" i="2"/>
  <c r="S940" i="2"/>
  <c r="V940" i="2"/>
  <c r="O941" i="2"/>
  <c r="P941" i="2"/>
  <c r="Q941" i="2"/>
  <c r="S941" i="2"/>
  <c r="V941" i="2"/>
  <c r="O942" i="2"/>
  <c r="P942" i="2"/>
  <c r="Q942" i="2"/>
  <c r="S942" i="2"/>
  <c r="V942" i="2"/>
  <c r="O943" i="2"/>
  <c r="P943" i="2"/>
  <c r="Q943" i="2"/>
  <c r="S943" i="2"/>
  <c r="V943" i="2"/>
  <c r="O944" i="2"/>
  <c r="P944" i="2"/>
  <c r="Q944" i="2"/>
  <c r="S944" i="2"/>
  <c r="V944" i="2"/>
  <c r="O945" i="2"/>
  <c r="P945" i="2"/>
  <c r="Q945" i="2"/>
  <c r="S945" i="2"/>
  <c r="V945" i="2"/>
  <c r="O946" i="2"/>
  <c r="P946" i="2"/>
  <c r="Q946" i="2"/>
  <c r="S946" i="2"/>
  <c r="V946" i="2"/>
  <c r="O947" i="2"/>
  <c r="P947" i="2"/>
  <c r="Q947" i="2"/>
  <c r="S947" i="2"/>
  <c r="V947" i="2"/>
  <c r="O948" i="2"/>
  <c r="P948" i="2"/>
  <c r="Q948" i="2"/>
  <c r="S948" i="2"/>
  <c r="V948" i="2"/>
  <c r="O949" i="2"/>
  <c r="P949" i="2"/>
  <c r="Q949" i="2"/>
  <c r="S949" i="2"/>
  <c r="T950" i="2" s="1"/>
  <c r="U967" i="2" s="1"/>
  <c r="V949" i="2"/>
  <c r="AO1489" i="2" l="1"/>
  <c r="AN1490" i="2"/>
  <c r="AR1491" i="2"/>
  <c r="AP1488" i="2"/>
  <c r="AP1489" i="2"/>
  <c r="AT1488" i="2"/>
  <c r="AQ1489" i="2"/>
  <c r="H946" i="2"/>
  <c r="AQ1176" i="2"/>
  <c r="AS1175" i="2"/>
  <c r="AR1178" i="2"/>
  <c r="AP1122" i="2"/>
  <c r="AS1122" i="2"/>
  <c r="AR1123" i="2"/>
  <c r="AO1124" i="2"/>
  <c r="AN1125" i="2"/>
  <c r="AT1124" i="2"/>
  <c r="AQ1127" i="2"/>
  <c r="AP1123" i="2"/>
  <c r="AP1048" i="2"/>
  <c r="AR1055" i="2"/>
  <c r="AQ1052" i="2"/>
  <c r="AS1051" i="2"/>
  <c r="AS1050" i="2"/>
  <c r="AO1049" i="2"/>
  <c r="AN1050" i="2"/>
  <c r="H947" i="2"/>
  <c r="H948" i="2"/>
  <c r="H944" i="2"/>
  <c r="H942" i="2"/>
  <c r="H945" i="2"/>
  <c r="H943" i="2"/>
  <c r="H941" i="2"/>
  <c r="AE968" i="2"/>
  <c r="AE969" i="2"/>
  <c r="AE970" i="2"/>
  <c r="AE967" i="2"/>
  <c r="AO1014" i="2"/>
  <c r="AN1015" i="2"/>
  <c r="H940" i="2"/>
  <c r="AQ1016" i="2"/>
  <c r="AR1015" i="2"/>
  <c r="AS1014" i="2"/>
  <c r="H939" i="2"/>
  <c r="H936" i="2"/>
  <c r="H938" i="2"/>
  <c r="H937" i="2"/>
  <c r="H935" i="2"/>
  <c r="AO991" i="2"/>
  <c r="AN992" i="2"/>
  <c r="H934" i="2"/>
  <c r="AS990" i="2"/>
  <c r="AQ991" i="2"/>
  <c r="AT990" i="2"/>
  <c r="T943" i="2"/>
  <c r="W942" i="2"/>
  <c r="T946" i="2"/>
  <c r="W945" i="2"/>
  <c r="T948" i="2"/>
  <c r="T944" i="2"/>
  <c r="W943" i="2"/>
  <c r="T941" i="2"/>
  <c r="W940" i="2"/>
  <c r="T949" i="2"/>
  <c r="U966" i="2" s="1"/>
  <c r="W948" i="2"/>
  <c r="R947" i="2"/>
  <c r="R942" i="2"/>
  <c r="T945" i="2"/>
  <c r="R944" i="2"/>
  <c r="R945" i="2"/>
  <c r="T947" i="2"/>
  <c r="W949" i="2"/>
  <c r="R948" i="2"/>
  <c r="W946" i="2"/>
  <c r="R943" i="2"/>
  <c r="T942" i="2"/>
  <c r="W941" i="2"/>
  <c r="R940" i="2"/>
  <c r="R949" i="2"/>
  <c r="R946" i="2"/>
  <c r="R941" i="2"/>
  <c r="W944" i="2"/>
  <c r="W947" i="2"/>
  <c r="AV760" i="2"/>
  <c r="AW760" i="2"/>
  <c r="AV761" i="2"/>
  <c r="AW761" i="2"/>
  <c r="AV762" i="2"/>
  <c r="AW762" i="2"/>
  <c r="AV763" i="2"/>
  <c r="AW763" i="2"/>
  <c r="AV764" i="2"/>
  <c r="AW764" i="2"/>
  <c r="AV765" i="2"/>
  <c r="AW765" i="2"/>
  <c r="AV766" i="2"/>
  <c r="AW766" i="2"/>
  <c r="AV767" i="2"/>
  <c r="AW767" i="2"/>
  <c r="AV768" i="2"/>
  <c r="AW768" i="2"/>
  <c r="AV769" i="2"/>
  <c r="AW769" i="2"/>
  <c r="AV770" i="2"/>
  <c r="AW770" i="2"/>
  <c r="AV771" i="2"/>
  <c r="AW771" i="2"/>
  <c r="AX775" i="2" s="1"/>
  <c r="AG916" i="2"/>
  <c r="AH916" i="2"/>
  <c r="AK916" i="2"/>
  <c r="AG917" i="2"/>
  <c r="AH917" i="2"/>
  <c r="AK917" i="2"/>
  <c r="AG918" i="2"/>
  <c r="AH918" i="2"/>
  <c r="AK918" i="2"/>
  <c r="AG919" i="2"/>
  <c r="AH919" i="2"/>
  <c r="AK919" i="2"/>
  <c r="AG920" i="2"/>
  <c r="AH920" i="2"/>
  <c r="AK920" i="2"/>
  <c r="AG921" i="2"/>
  <c r="AH921" i="2"/>
  <c r="AK921" i="2"/>
  <c r="AG922" i="2"/>
  <c r="AH922" i="2"/>
  <c r="AK922" i="2"/>
  <c r="AG923" i="2"/>
  <c r="AH923" i="2"/>
  <c r="AK923" i="2"/>
  <c r="AG924" i="2"/>
  <c r="AH924" i="2"/>
  <c r="AK924" i="2"/>
  <c r="AG925" i="2"/>
  <c r="AH925" i="2"/>
  <c r="AK925" i="2"/>
  <c r="AG926" i="2"/>
  <c r="AH926" i="2"/>
  <c r="AK926" i="2"/>
  <c r="AG927" i="2"/>
  <c r="AH927" i="2"/>
  <c r="AK927" i="2"/>
  <c r="AG928" i="2"/>
  <c r="AH928" i="2"/>
  <c r="AK928" i="2"/>
  <c r="AG929" i="2"/>
  <c r="AH929" i="2"/>
  <c r="AK929" i="2"/>
  <c r="AG930" i="2"/>
  <c r="AH930" i="2"/>
  <c r="AK930" i="2"/>
  <c r="AG931" i="2"/>
  <c r="AH931" i="2"/>
  <c r="AK931" i="2"/>
  <c r="AG932" i="2"/>
  <c r="AH932" i="2"/>
  <c r="AK932" i="2"/>
  <c r="AG933" i="2"/>
  <c r="AH933" i="2"/>
  <c r="AI934" i="2" s="1"/>
  <c r="AJ943" i="2" s="1"/>
  <c r="AK933" i="2"/>
  <c r="Y941" i="2"/>
  <c r="Z941" i="2"/>
  <c r="AA941" i="2"/>
  <c r="AC941" i="2"/>
  <c r="Y942" i="2"/>
  <c r="Z942" i="2"/>
  <c r="AA942" i="2"/>
  <c r="AC942" i="2"/>
  <c r="Y943" i="2"/>
  <c r="Z943" i="2"/>
  <c r="AA943" i="2"/>
  <c r="AC943" i="2"/>
  <c r="Y944" i="2"/>
  <c r="Z944" i="2"/>
  <c r="AA944" i="2"/>
  <c r="AC944" i="2"/>
  <c r="Y945" i="2"/>
  <c r="Z945" i="2"/>
  <c r="AA945" i="2"/>
  <c r="AC945" i="2"/>
  <c r="Y946" i="2"/>
  <c r="Z946" i="2"/>
  <c r="AA946" i="2"/>
  <c r="AC946" i="2"/>
  <c r="AD947" i="2" s="1"/>
  <c r="AE966" i="2" s="1"/>
  <c r="J940" i="2"/>
  <c r="K940" i="2"/>
  <c r="L940" i="2"/>
  <c r="J941" i="2"/>
  <c r="K941" i="2"/>
  <c r="L941" i="2"/>
  <c r="J942" i="2"/>
  <c r="K942" i="2"/>
  <c r="L942" i="2"/>
  <c r="J943" i="2"/>
  <c r="K943" i="2"/>
  <c r="L943" i="2"/>
  <c r="J944" i="2"/>
  <c r="K944" i="2"/>
  <c r="L944" i="2"/>
  <c r="J945" i="2"/>
  <c r="K945" i="2"/>
  <c r="L945" i="2"/>
  <c r="J946" i="2"/>
  <c r="K946" i="2"/>
  <c r="L946" i="2"/>
  <c r="J947" i="2"/>
  <c r="K947" i="2"/>
  <c r="L947" i="2"/>
  <c r="J948" i="2"/>
  <c r="K948" i="2"/>
  <c r="L948" i="2"/>
  <c r="AT1489" i="2" l="1"/>
  <c r="AQ1490" i="2"/>
  <c r="AR1492" i="2"/>
  <c r="AN1491" i="2"/>
  <c r="AO1490" i="2"/>
  <c r="AS1489" i="2"/>
  <c r="AR1179" i="2"/>
  <c r="AQ1177" i="2"/>
  <c r="AS1176" i="2"/>
  <c r="AP1124" i="2"/>
  <c r="AO1125" i="2"/>
  <c r="AN1126" i="2"/>
  <c r="AT1125" i="2"/>
  <c r="AS1123" i="2"/>
  <c r="AR1124" i="2"/>
  <c r="AP1049" i="2"/>
  <c r="AO1050" i="2"/>
  <c r="AN1051" i="2"/>
  <c r="AQ1053" i="2"/>
  <c r="AS1052" i="2"/>
  <c r="AR1056" i="2"/>
  <c r="AT1050" i="2"/>
  <c r="AD942" i="2"/>
  <c r="AD943" i="2"/>
  <c r="U964" i="2"/>
  <c r="U965" i="2"/>
  <c r="U963" i="2"/>
  <c r="U959" i="2"/>
  <c r="U962" i="2"/>
  <c r="U961" i="2"/>
  <c r="U960" i="2"/>
  <c r="U958" i="2"/>
  <c r="AQ1017" i="2"/>
  <c r="AN1016" i="2"/>
  <c r="AO1015" i="2"/>
  <c r="AT1015" i="2"/>
  <c r="AR1016" i="2"/>
  <c r="AS1015" i="2"/>
  <c r="AX774" i="2"/>
  <c r="AX772" i="2"/>
  <c r="AX773" i="2"/>
  <c r="AO992" i="2"/>
  <c r="AN993" i="2"/>
  <c r="AS991" i="2"/>
  <c r="AQ992" i="2"/>
  <c r="AT991" i="2"/>
  <c r="M945" i="2"/>
  <c r="AI926" i="2"/>
  <c r="AI924" i="2"/>
  <c r="AI920" i="2"/>
  <c r="AD946" i="2"/>
  <c r="AE965" i="2" s="1"/>
  <c r="AI932" i="2"/>
  <c r="AI933" i="2"/>
  <c r="AJ942" i="2" s="1"/>
  <c r="AI929" i="2"/>
  <c r="AI925" i="2"/>
  <c r="AI921" i="2"/>
  <c r="AI917" i="2"/>
  <c r="AD944" i="2"/>
  <c r="AB941" i="2"/>
  <c r="M941" i="2"/>
  <c r="AB946" i="2"/>
  <c r="AI931" i="2"/>
  <c r="AI927" i="2"/>
  <c r="AI922" i="2"/>
  <c r="AI918" i="2"/>
  <c r="AX771" i="2"/>
  <c r="M947" i="2"/>
  <c r="M943" i="2"/>
  <c r="AD945" i="2"/>
  <c r="AX767" i="2"/>
  <c r="M946" i="2"/>
  <c r="M942" i="2"/>
  <c r="AB944" i="2"/>
  <c r="AB942" i="2"/>
  <c r="AI928" i="2"/>
  <c r="AX770" i="2"/>
  <c r="M948" i="2"/>
  <c r="M944" i="2"/>
  <c r="M940" i="2"/>
  <c r="AB945" i="2"/>
  <c r="AI930" i="2"/>
  <c r="AI919" i="2"/>
  <c r="AB943" i="2"/>
  <c r="AI923" i="2"/>
  <c r="AX764" i="2"/>
  <c r="AX769" i="2"/>
  <c r="AX765" i="2"/>
  <c r="AX768" i="2"/>
  <c r="AX766" i="2"/>
  <c r="AR1493" i="2" l="1"/>
  <c r="AP1490" i="2"/>
  <c r="AT1490" i="2"/>
  <c r="AQ1491" i="2"/>
  <c r="AS1490" i="2"/>
  <c r="AN1492" i="2"/>
  <c r="AO1491" i="2"/>
  <c r="AQ1178" i="2"/>
  <c r="AS1177" i="2"/>
  <c r="AR1180" i="2"/>
  <c r="AP1125" i="2"/>
  <c r="AS1124" i="2"/>
  <c r="AR1125" i="2"/>
  <c r="AO1126" i="2"/>
  <c r="AN1127" i="2"/>
  <c r="AN1128" i="2" s="1"/>
  <c r="AT1126" i="2"/>
  <c r="AP1050" i="2"/>
  <c r="AQ1054" i="2"/>
  <c r="AS1053" i="2"/>
  <c r="AR1057" i="2"/>
  <c r="AO1051" i="2"/>
  <c r="AN1052" i="2"/>
  <c r="AT1051" i="2"/>
  <c r="AE964" i="2"/>
  <c r="AE963" i="2"/>
  <c r="AE961" i="2"/>
  <c r="AE962" i="2"/>
  <c r="AQ1018" i="2"/>
  <c r="AS1016" i="2"/>
  <c r="AR1017" i="2"/>
  <c r="AO1016" i="2"/>
  <c r="AN1017" i="2"/>
  <c r="AT1016" i="2"/>
  <c r="AJ940" i="2"/>
  <c r="AJ941" i="2"/>
  <c r="AJ939" i="2"/>
  <c r="AJ935" i="2"/>
  <c r="AJ937" i="2"/>
  <c r="AJ936" i="2"/>
  <c r="AJ934" i="2"/>
  <c r="AJ938" i="2"/>
  <c r="AO993" i="2"/>
  <c r="AN994" i="2"/>
  <c r="AJ933" i="2"/>
  <c r="AS992" i="2"/>
  <c r="AQ993" i="2"/>
  <c r="AT992" i="2"/>
  <c r="AJ932" i="2"/>
  <c r="AJ931" i="2"/>
  <c r="AJ928" i="2"/>
  <c r="AJ929" i="2"/>
  <c r="AJ930" i="2"/>
  <c r="AJ927" i="2"/>
  <c r="AJ926" i="2"/>
  <c r="A914" i="2"/>
  <c r="B933" i="3" s="1"/>
  <c r="B914" i="2"/>
  <c r="E914" i="2"/>
  <c r="A915" i="2"/>
  <c r="B934" i="3" s="1"/>
  <c r="A934" i="3" s="1"/>
  <c r="B915" i="2"/>
  <c r="E915" i="2"/>
  <c r="A916" i="2"/>
  <c r="B935" i="3" s="1"/>
  <c r="B916" i="2"/>
  <c r="E916" i="2"/>
  <c r="A917" i="2"/>
  <c r="B936" i="3" s="1"/>
  <c r="B917" i="2"/>
  <c r="E917" i="2"/>
  <c r="A918" i="2"/>
  <c r="B937" i="3" s="1"/>
  <c r="B918" i="2"/>
  <c r="E918" i="2"/>
  <c r="A919" i="2"/>
  <c r="B938" i="3" s="1"/>
  <c r="B919" i="2"/>
  <c r="E919" i="2"/>
  <c r="A920" i="2"/>
  <c r="B939" i="3" s="1"/>
  <c r="B920" i="2"/>
  <c r="E920" i="2"/>
  <c r="A921" i="2"/>
  <c r="B940" i="3" s="1"/>
  <c r="B921" i="2"/>
  <c r="E921" i="2"/>
  <c r="A922" i="2"/>
  <c r="B941" i="3" s="1"/>
  <c r="B922" i="2"/>
  <c r="E922" i="2"/>
  <c r="A923" i="2"/>
  <c r="B942" i="3" s="1"/>
  <c r="B923" i="2"/>
  <c r="C924" i="2" s="1"/>
  <c r="D933" i="2" s="1"/>
  <c r="E923" i="2"/>
  <c r="F924" i="2" s="1"/>
  <c r="G933" i="2" s="1"/>
  <c r="AP1491" i="2" l="1"/>
  <c r="AT1491" i="2"/>
  <c r="AQ1492" i="2"/>
  <c r="AS1491" i="2"/>
  <c r="AN1493" i="2"/>
  <c r="AO1492" i="2"/>
  <c r="AR1494" i="2"/>
  <c r="AQ1179" i="2"/>
  <c r="AS1178" i="2"/>
  <c r="AR1181" i="2"/>
  <c r="AP1126" i="2"/>
  <c r="AO1128" i="2"/>
  <c r="AN1129" i="2"/>
  <c r="AT1128" i="2"/>
  <c r="AO1127" i="2"/>
  <c r="AT1127" i="2"/>
  <c r="AS1125" i="2"/>
  <c r="AR1126" i="2"/>
  <c r="AP1051" i="2"/>
  <c r="AO1052" i="2"/>
  <c r="AN1053" i="2"/>
  <c r="AT1052" i="2"/>
  <c r="AQ1055" i="2"/>
  <c r="AS1054" i="2"/>
  <c r="AR1058" i="2"/>
  <c r="AS1017" i="2"/>
  <c r="AR1018" i="2"/>
  <c r="AO1017" i="2"/>
  <c r="AN1018" i="2"/>
  <c r="AT1018" i="2" s="1"/>
  <c r="AQ1019" i="2"/>
  <c r="AT1017" i="2"/>
  <c r="AN995" i="2"/>
  <c r="AO994" i="2"/>
  <c r="AS993" i="2"/>
  <c r="AQ994" i="2"/>
  <c r="AT993" i="2"/>
  <c r="A942" i="3"/>
  <c r="H933" i="2"/>
  <c r="A941" i="3"/>
  <c r="A939" i="3"/>
  <c r="A940" i="3"/>
  <c r="A937" i="3"/>
  <c r="A938" i="3"/>
  <c r="A936" i="3"/>
  <c r="A935" i="3"/>
  <c r="C920" i="2"/>
  <c r="C921" i="2"/>
  <c r="A933" i="3"/>
  <c r="C915" i="2"/>
  <c r="F915" i="2"/>
  <c r="F921" i="2"/>
  <c r="F916" i="2"/>
  <c r="C916" i="2"/>
  <c r="C922" i="2"/>
  <c r="C917" i="2"/>
  <c r="F917" i="2"/>
  <c r="F919" i="2"/>
  <c r="C918" i="2"/>
  <c r="C923" i="2"/>
  <c r="D932" i="2" s="1"/>
  <c r="C919" i="2"/>
  <c r="F920" i="2"/>
  <c r="F922" i="2"/>
  <c r="F918" i="2"/>
  <c r="F923" i="2"/>
  <c r="G932" i="2" s="1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N1494" i="2" l="1"/>
  <c r="AO1493" i="2"/>
  <c r="AR1495" i="2"/>
  <c r="AT1492" i="2"/>
  <c r="AQ1493" i="2"/>
  <c r="AS1492" i="2"/>
  <c r="AP1492" i="2"/>
  <c r="AQ1180" i="2"/>
  <c r="AS1179" i="2"/>
  <c r="AR1182" i="2"/>
  <c r="AP1127" i="2"/>
  <c r="AO1129" i="2"/>
  <c r="AT1129" i="2"/>
  <c r="AN1130" i="2"/>
  <c r="AP1128" i="2"/>
  <c r="AS1126" i="2"/>
  <c r="AR1127" i="2"/>
  <c r="AP1052" i="2"/>
  <c r="AO1053" i="2"/>
  <c r="AN1054" i="2"/>
  <c r="AT1053" i="2"/>
  <c r="AQ1056" i="2"/>
  <c r="AS1055" i="2"/>
  <c r="AP1017" i="2"/>
  <c r="AN1019" i="2"/>
  <c r="AT1019" i="2" s="1"/>
  <c r="AO1018" i="2"/>
  <c r="AQ1020" i="2"/>
  <c r="AR1019" i="2"/>
  <c r="AS1018" i="2"/>
  <c r="AN996" i="2"/>
  <c r="AO995" i="2"/>
  <c r="H932" i="2"/>
  <c r="D928" i="2"/>
  <c r="D931" i="2"/>
  <c r="D929" i="2"/>
  <c r="G926" i="2"/>
  <c r="G927" i="2"/>
  <c r="D926" i="2"/>
  <c r="G930" i="2"/>
  <c r="D930" i="2"/>
  <c r="G925" i="2"/>
  <c r="AS994" i="2"/>
  <c r="AQ995" i="2"/>
  <c r="AT994" i="2"/>
  <c r="G931" i="2"/>
  <c r="D927" i="2"/>
  <c r="G924" i="2"/>
  <c r="G929" i="2"/>
  <c r="G928" i="2"/>
  <c r="H928" i="2" s="1"/>
  <c r="D925" i="2"/>
  <c r="D924" i="2"/>
  <c r="AV754" i="2"/>
  <c r="AW754" i="2"/>
  <c r="AV755" i="2"/>
  <c r="AW755" i="2"/>
  <c r="AV756" i="2"/>
  <c r="AW756" i="2"/>
  <c r="AV757" i="2"/>
  <c r="AW757" i="2"/>
  <c r="AV758" i="2"/>
  <c r="AW758" i="2"/>
  <c r="AV759" i="2"/>
  <c r="AW759" i="2"/>
  <c r="AX763" i="2" s="1"/>
  <c r="Y931" i="2"/>
  <c r="Z931" i="2"/>
  <c r="AA931" i="2"/>
  <c r="AC931" i="2"/>
  <c r="Y932" i="2"/>
  <c r="Z932" i="2"/>
  <c r="AA932" i="2"/>
  <c r="AC932" i="2"/>
  <c r="Y933" i="2"/>
  <c r="Z933" i="2"/>
  <c r="AA933" i="2"/>
  <c r="AC933" i="2"/>
  <c r="Y934" i="2"/>
  <c r="Z934" i="2"/>
  <c r="AA934" i="2"/>
  <c r="AC934" i="2"/>
  <c r="Y935" i="2"/>
  <c r="Z935" i="2"/>
  <c r="AA935" i="2"/>
  <c r="AC935" i="2"/>
  <c r="Y936" i="2"/>
  <c r="Z936" i="2"/>
  <c r="AA936" i="2"/>
  <c r="AC936" i="2"/>
  <c r="Y937" i="2"/>
  <c r="Z937" i="2"/>
  <c r="AA937" i="2"/>
  <c r="AC937" i="2"/>
  <c r="Y938" i="2"/>
  <c r="Z938" i="2"/>
  <c r="AA938" i="2"/>
  <c r="AC938" i="2"/>
  <c r="Y939" i="2"/>
  <c r="Z939" i="2"/>
  <c r="AA939" i="2"/>
  <c r="AC939" i="2"/>
  <c r="Y940" i="2"/>
  <c r="Z940" i="2"/>
  <c r="AA940" i="2"/>
  <c r="AC940" i="2"/>
  <c r="O933" i="2"/>
  <c r="P933" i="2"/>
  <c r="Q933" i="2"/>
  <c r="S933" i="2"/>
  <c r="V933" i="2"/>
  <c r="O934" i="2"/>
  <c r="P934" i="2"/>
  <c r="Q934" i="2"/>
  <c r="S934" i="2"/>
  <c r="V934" i="2"/>
  <c r="O935" i="2"/>
  <c r="P935" i="2"/>
  <c r="Q935" i="2"/>
  <c r="S935" i="2"/>
  <c r="V935" i="2"/>
  <c r="O936" i="2"/>
  <c r="P936" i="2"/>
  <c r="Q936" i="2"/>
  <c r="S936" i="2"/>
  <c r="V936" i="2"/>
  <c r="O937" i="2"/>
  <c r="P937" i="2"/>
  <c r="Q937" i="2"/>
  <c r="S937" i="2"/>
  <c r="V937" i="2"/>
  <c r="O938" i="2"/>
  <c r="P938" i="2"/>
  <c r="Q938" i="2"/>
  <c r="S938" i="2"/>
  <c r="V938" i="2"/>
  <c r="O939" i="2"/>
  <c r="P939" i="2"/>
  <c r="Q939" i="2"/>
  <c r="S939" i="2"/>
  <c r="T940" i="2" s="1"/>
  <c r="U957" i="2" s="1"/>
  <c r="V939" i="2"/>
  <c r="J930" i="2"/>
  <c r="K930" i="2"/>
  <c r="L930" i="2"/>
  <c r="J931" i="2"/>
  <c r="K931" i="2"/>
  <c r="L931" i="2"/>
  <c r="J932" i="2"/>
  <c r="K932" i="2"/>
  <c r="L932" i="2"/>
  <c r="J933" i="2"/>
  <c r="K933" i="2"/>
  <c r="L933" i="2"/>
  <c r="J934" i="2"/>
  <c r="K934" i="2"/>
  <c r="L934" i="2"/>
  <c r="J935" i="2"/>
  <c r="K935" i="2"/>
  <c r="L935" i="2"/>
  <c r="J936" i="2"/>
  <c r="K936" i="2"/>
  <c r="L936" i="2"/>
  <c r="J937" i="2"/>
  <c r="K937" i="2"/>
  <c r="L937" i="2"/>
  <c r="J938" i="2"/>
  <c r="K938" i="2"/>
  <c r="L938" i="2"/>
  <c r="J939" i="2"/>
  <c r="K939" i="2"/>
  <c r="L939" i="2"/>
  <c r="AP1493" i="2" l="1"/>
  <c r="AR1496" i="2"/>
  <c r="AT1493" i="2"/>
  <c r="AQ1494" i="2"/>
  <c r="AS1493" i="2"/>
  <c r="AN1495" i="2"/>
  <c r="AO1494" i="2"/>
  <c r="AR1183" i="2"/>
  <c r="AR1184" i="2" s="1"/>
  <c r="AQ1181" i="2"/>
  <c r="AS1180" i="2"/>
  <c r="AP1129" i="2"/>
  <c r="AO1130" i="2"/>
  <c r="AN1131" i="2"/>
  <c r="AT1130" i="2"/>
  <c r="AS1127" i="2"/>
  <c r="AP1053" i="2"/>
  <c r="AO1054" i="2"/>
  <c r="AN1055" i="2"/>
  <c r="AT1054" i="2"/>
  <c r="AQ1057" i="2"/>
  <c r="AS1056" i="2"/>
  <c r="AP1018" i="2"/>
  <c r="AD932" i="2"/>
  <c r="AQ1021" i="2"/>
  <c r="AQ1022" i="2" s="1"/>
  <c r="AS1019" i="2"/>
  <c r="AR1020" i="2"/>
  <c r="AN1020" i="2"/>
  <c r="AO1019" i="2"/>
  <c r="AO996" i="2"/>
  <c r="AO997" i="2"/>
  <c r="H931" i="2"/>
  <c r="H930" i="2"/>
  <c r="H925" i="2"/>
  <c r="H927" i="2"/>
  <c r="H929" i="2"/>
  <c r="H926" i="2"/>
  <c r="H924" i="2"/>
  <c r="AS995" i="2"/>
  <c r="AQ996" i="2"/>
  <c r="AT995" i="2"/>
  <c r="AD933" i="2"/>
  <c r="AD934" i="2"/>
  <c r="AX761" i="2"/>
  <c r="AD940" i="2"/>
  <c r="AD941" i="2"/>
  <c r="AE960" i="2" s="1"/>
  <c r="AX762" i="2"/>
  <c r="AX760" i="2"/>
  <c r="AD938" i="2"/>
  <c r="AD936" i="2"/>
  <c r="AB931" i="2"/>
  <c r="M936" i="2"/>
  <c r="M933" i="2"/>
  <c r="W939" i="2"/>
  <c r="M937" i="2"/>
  <c r="T938" i="2"/>
  <c r="W937" i="2"/>
  <c r="T934" i="2"/>
  <c r="W933" i="2"/>
  <c r="M930" i="2"/>
  <c r="M938" i="2"/>
  <c r="M939" i="2"/>
  <c r="M935" i="2"/>
  <c r="W936" i="2"/>
  <c r="AD937" i="2"/>
  <c r="M934" i="2"/>
  <c r="M932" i="2"/>
  <c r="M931" i="2"/>
  <c r="R936" i="2"/>
  <c r="AB936" i="2"/>
  <c r="W935" i="2"/>
  <c r="AD935" i="2"/>
  <c r="R935" i="2"/>
  <c r="AB934" i="2"/>
  <c r="AB933" i="2"/>
  <c r="AB932" i="2"/>
  <c r="T939" i="2"/>
  <c r="U956" i="2" s="1"/>
  <c r="W938" i="2"/>
  <c r="R934" i="2"/>
  <c r="R937" i="2"/>
  <c r="T935" i="2"/>
  <c r="W934" i="2"/>
  <c r="R933" i="2"/>
  <c r="AB940" i="2"/>
  <c r="AB939" i="2"/>
  <c r="AB938" i="2"/>
  <c r="AB935" i="2"/>
  <c r="AX759" i="2"/>
  <c r="R939" i="2"/>
  <c r="R938" i="2"/>
  <c r="T936" i="2"/>
  <c r="AD939" i="2"/>
  <c r="AB937" i="2"/>
  <c r="AX758" i="2"/>
  <c r="T937" i="2"/>
  <c r="AV747" i="2"/>
  <c r="AW747" i="2"/>
  <c r="AV748" i="2"/>
  <c r="AW748" i="2"/>
  <c r="AV749" i="2"/>
  <c r="AW749" i="2"/>
  <c r="AV750" i="2"/>
  <c r="AW750" i="2"/>
  <c r="AV751" i="2"/>
  <c r="AW751" i="2"/>
  <c r="AV752" i="2"/>
  <c r="AW752" i="2"/>
  <c r="AV753" i="2"/>
  <c r="AW753" i="2"/>
  <c r="AX757" i="2" s="1"/>
  <c r="AM960" i="2"/>
  <c r="AM961" i="2"/>
  <c r="AM962" i="2"/>
  <c r="AM963" i="2"/>
  <c r="AM964" i="2"/>
  <c r="AM965" i="2"/>
  <c r="AM966" i="2"/>
  <c r="AM967" i="2"/>
  <c r="Y928" i="2"/>
  <c r="Z928" i="2"/>
  <c r="AA928" i="2"/>
  <c r="AC928" i="2"/>
  <c r="Y929" i="2"/>
  <c r="Z929" i="2"/>
  <c r="AA929" i="2"/>
  <c r="AC929" i="2"/>
  <c r="Y930" i="2"/>
  <c r="Z930" i="2"/>
  <c r="AA930" i="2"/>
  <c r="AC930" i="2"/>
  <c r="AP1494" i="2" l="1"/>
  <c r="AT1494" i="2"/>
  <c r="AQ1495" i="2"/>
  <c r="AS1494" i="2"/>
  <c r="AN1496" i="2"/>
  <c r="AO1495" i="2"/>
  <c r="AR1497" i="2"/>
  <c r="AR1185" i="2"/>
  <c r="AQ1182" i="2"/>
  <c r="AS1181" i="2"/>
  <c r="AP1130" i="2"/>
  <c r="AO1131" i="2"/>
  <c r="AN1132" i="2"/>
  <c r="AT1131" i="2"/>
  <c r="AP1054" i="2"/>
  <c r="AO1055" i="2"/>
  <c r="AN1056" i="2"/>
  <c r="AT1055" i="2"/>
  <c r="AQ1058" i="2"/>
  <c r="AS1057" i="2"/>
  <c r="AP1019" i="2"/>
  <c r="AQ1023" i="2"/>
  <c r="AE958" i="2"/>
  <c r="U954" i="2"/>
  <c r="U952" i="2"/>
  <c r="AE959" i="2"/>
  <c r="AE954" i="2"/>
  <c r="U955" i="2"/>
  <c r="U953" i="2"/>
  <c r="AE953" i="2"/>
  <c r="U951" i="2"/>
  <c r="AE955" i="2"/>
  <c r="AE956" i="2"/>
  <c r="AE957" i="2"/>
  <c r="AD930" i="2"/>
  <c r="AP1013" i="2"/>
  <c r="AP1012" i="2"/>
  <c r="AN1021" i="2"/>
  <c r="AO1020" i="2"/>
  <c r="AP1016" i="2"/>
  <c r="AP1007" i="2"/>
  <c r="AP1008" i="2"/>
  <c r="AP1011" i="2"/>
  <c r="AP1009" i="2"/>
  <c r="AP1014" i="2"/>
  <c r="AP1015" i="2"/>
  <c r="AP1010" i="2"/>
  <c r="AS1020" i="2"/>
  <c r="AR1021" i="2"/>
  <c r="AT1020" i="2"/>
  <c r="AS996" i="2"/>
  <c r="AT996" i="2"/>
  <c r="AE951" i="2"/>
  <c r="AE952" i="2"/>
  <c r="AX756" i="2"/>
  <c r="AX754" i="2"/>
  <c r="AX755" i="2"/>
  <c r="AD931" i="2"/>
  <c r="AE950" i="2" s="1"/>
  <c r="AX753" i="2"/>
  <c r="AB930" i="2"/>
  <c r="AB928" i="2"/>
  <c r="AD929" i="2"/>
  <c r="AB929" i="2"/>
  <c r="AX751" i="2"/>
  <c r="AX752" i="2"/>
  <c r="AG898" i="2"/>
  <c r="AH898" i="2"/>
  <c r="AK898" i="2"/>
  <c r="AG899" i="2"/>
  <c r="AH899" i="2"/>
  <c r="AK899" i="2"/>
  <c r="AG900" i="2"/>
  <c r="AH900" i="2"/>
  <c r="AK900" i="2"/>
  <c r="AG901" i="2"/>
  <c r="AH901" i="2"/>
  <c r="AK901" i="2"/>
  <c r="AG902" i="2"/>
  <c r="AH902" i="2"/>
  <c r="AK902" i="2"/>
  <c r="AG903" i="2"/>
  <c r="AH903" i="2"/>
  <c r="AK903" i="2"/>
  <c r="AG904" i="2"/>
  <c r="AH904" i="2"/>
  <c r="AK904" i="2"/>
  <c r="AG905" i="2"/>
  <c r="AH905" i="2"/>
  <c r="AK905" i="2"/>
  <c r="AG906" i="2"/>
  <c r="AH906" i="2"/>
  <c r="AK906" i="2"/>
  <c r="AG907" i="2"/>
  <c r="AH907" i="2"/>
  <c r="AK907" i="2"/>
  <c r="AG908" i="2"/>
  <c r="AH908" i="2"/>
  <c r="AK908" i="2"/>
  <c r="AG909" i="2"/>
  <c r="AH909" i="2"/>
  <c r="AK909" i="2"/>
  <c r="AG910" i="2"/>
  <c r="AH910" i="2"/>
  <c r="AK910" i="2"/>
  <c r="AG911" i="2"/>
  <c r="AH911" i="2"/>
  <c r="AK911" i="2"/>
  <c r="AG912" i="2"/>
  <c r="AH912" i="2"/>
  <c r="AK912" i="2"/>
  <c r="AG913" i="2"/>
  <c r="AH913" i="2"/>
  <c r="AK913" i="2"/>
  <c r="AG914" i="2"/>
  <c r="AH914" i="2"/>
  <c r="AK914" i="2"/>
  <c r="AG915" i="2"/>
  <c r="AH915" i="2"/>
  <c r="AI916" i="2" s="1"/>
  <c r="AK915" i="2"/>
  <c r="J924" i="2"/>
  <c r="K924" i="2"/>
  <c r="L924" i="2"/>
  <c r="J925" i="2"/>
  <c r="K925" i="2"/>
  <c r="L925" i="2"/>
  <c r="J926" i="2"/>
  <c r="K926" i="2"/>
  <c r="L926" i="2"/>
  <c r="J927" i="2"/>
  <c r="K927" i="2"/>
  <c r="L927" i="2"/>
  <c r="J928" i="2"/>
  <c r="K928" i="2"/>
  <c r="L928" i="2"/>
  <c r="J929" i="2"/>
  <c r="K929" i="2"/>
  <c r="L929" i="2"/>
  <c r="AP1495" i="2" l="1"/>
  <c r="AN1497" i="2"/>
  <c r="AO1496" i="2"/>
  <c r="AR1498" i="2"/>
  <c r="AT1495" i="2"/>
  <c r="AQ1496" i="2"/>
  <c r="AS1495" i="2"/>
  <c r="AR1186" i="2"/>
  <c r="AQ1183" i="2"/>
  <c r="AQ1184" i="2" s="1"/>
  <c r="AS1182" i="2"/>
  <c r="AP1131" i="2"/>
  <c r="AO1132" i="2"/>
  <c r="AN1133" i="2"/>
  <c r="AT1132" i="2"/>
  <c r="AP1055" i="2"/>
  <c r="AO1056" i="2"/>
  <c r="AN1057" i="2"/>
  <c r="AT1056" i="2"/>
  <c r="AS1058" i="2"/>
  <c r="AP1020" i="2"/>
  <c r="AO1021" i="2"/>
  <c r="AP1021" i="2" s="1"/>
  <c r="AN1022" i="2"/>
  <c r="AQ1024" i="2"/>
  <c r="AS1021" i="2"/>
  <c r="AR1022" i="2"/>
  <c r="AE948" i="2"/>
  <c r="AT1021" i="2"/>
  <c r="AE949" i="2"/>
  <c r="AJ925" i="2"/>
  <c r="AI910" i="2"/>
  <c r="AI909" i="2"/>
  <c r="M928" i="2"/>
  <c r="AI913" i="2"/>
  <c r="AI914" i="2"/>
  <c r="AI901" i="2"/>
  <c r="AI906" i="2"/>
  <c r="AI902" i="2"/>
  <c r="M927" i="2"/>
  <c r="AI905" i="2"/>
  <c r="AI900" i="2"/>
  <c r="M929" i="2"/>
  <c r="M924" i="2"/>
  <c r="M925" i="2"/>
  <c r="M926" i="2"/>
  <c r="AI912" i="2"/>
  <c r="AI908" i="2"/>
  <c r="AI904" i="2"/>
  <c r="AI915" i="2"/>
  <c r="AJ924" i="2" s="1"/>
  <c r="AI907" i="2"/>
  <c r="AI903" i="2"/>
  <c r="AI899" i="2"/>
  <c r="AI911" i="2"/>
  <c r="AP1496" i="2" l="1"/>
  <c r="AR1499" i="2"/>
  <c r="AT1496" i="2"/>
  <c r="AQ1497" i="2"/>
  <c r="AS1496" i="2"/>
  <c r="AN1498" i="2"/>
  <c r="AO1497" i="2"/>
  <c r="AQ1185" i="2"/>
  <c r="AS1184" i="2"/>
  <c r="AR1187" i="2"/>
  <c r="AS1183" i="2"/>
  <c r="AP1132" i="2"/>
  <c r="AO1133" i="2"/>
  <c r="AN1134" i="2"/>
  <c r="AN1135" i="2" s="1"/>
  <c r="AT1133" i="2"/>
  <c r="AP1056" i="2"/>
  <c r="AO1057" i="2"/>
  <c r="AN1058" i="2"/>
  <c r="AO1059" i="2" s="1"/>
  <c r="AP1078" i="2" s="1"/>
  <c r="AT1057" i="2"/>
  <c r="AQ1025" i="2"/>
  <c r="AS1022" i="2"/>
  <c r="AR1023" i="2"/>
  <c r="AO1022" i="2"/>
  <c r="AN1023" i="2"/>
  <c r="AT1022" i="2"/>
  <c r="AJ918" i="2"/>
  <c r="AJ917" i="2"/>
  <c r="AJ923" i="2"/>
  <c r="AJ916" i="2"/>
  <c r="AJ921" i="2"/>
  <c r="AJ922" i="2"/>
  <c r="AJ919" i="2"/>
  <c r="AJ920" i="2"/>
  <c r="AJ915" i="2"/>
  <c r="AJ913" i="2"/>
  <c r="AJ914" i="2"/>
  <c r="AJ912" i="2"/>
  <c r="AJ910" i="2"/>
  <c r="AJ911" i="2"/>
  <c r="AJ908" i="2"/>
  <c r="AJ909" i="2"/>
  <c r="Y920" i="2"/>
  <c r="Z920" i="2"/>
  <c r="AA920" i="2"/>
  <c r="AC920" i="2"/>
  <c r="Y921" i="2"/>
  <c r="Z921" i="2"/>
  <c r="AA921" i="2"/>
  <c r="AC921" i="2"/>
  <c r="Y922" i="2"/>
  <c r="Z922" i="2"/>
  <c r="AA922" i="2"/>
  <c r="AC922" i="2"/>
  <c r="Y923" i="2"/>
  <c r="Z923" i="2"/>
  <c r="AA923" i="2"/>
  <c r="AC923" i="2"/>
  <c r="Y924" i="2"/>
  <c r="Z924" i="2"/>
  <c r="AA924" i="2"/>
  <c r="AC924" i="2"/>
  <c r="Y925" i="2"/>
  <c r="Z925" i="2"/>
  <c r="AA925" i="2"/>
  <c r="AC925" i="2"/>
  <c r="Y926" i="2"/>
  <c r="Z926" i="2"/>
  <c r="AA926" i="2"/>
  <c r="AC926" i="2"/>
  <c r="Y927" i="2"/>
  <c r="Z927" i="2"/>
  <c r="AA927" i="2"/>
  <c r="AC927" i="2"/>
  <c r="AP1497" i="2" l="1"/>
  <c r="AT1497" i="2"/>
  <c r="AQ1498" i="2"/>
  <c r="AS1497" i="2"/>
  <c r="AN1499" i="2"/>
  <c r="AO1498" i="2"/>
  <c r="AR1500" i="2"/>
  <c r="AR1188" i="2"/>
  <c r="AQ1186" i="2"/>
  <c r="AS1185" i="2"/>
  <c r="AP1133" i="2"/>
  <c r="AN1136" i="2"/>
  <c r="AN1137" i="2" s="1"/>
  <c r="AO1135" i="2"/>
  <c r="AT1135" i="2"/>
  <c r="AO1134" i="2"/>
  <c r="AT1134" i="2"/>
  <c r="AP1057" i="2"/>
  <c r="AO1058" i="2"/>
  <c r="AP1072" i="2" s="1"/>
  <c r="AT1058" i="2"/>
  <c r="AP1022" i="2"/>
  <c r="AS1023" i="2"/>
  <c r="AR1024" i="2"/>
  <c r="AO1023" i="2"/>
  <c r="AN1024" i="2"/>
  <c r="AT1023" i="2"/>
  <c r="AQ1026" i="2"/>
  <c r="AD921" i="2"/>
  <c r="AD924" i="2"/>
  <c r="AD923" i="2"/>
  <c r="AB922" i="2"/>
  <c r="AD927" i="2"/>
  <c r="AD928" i="2"/>
  <c r="AE947" i="2" s="1"/>
  <c r="AB927" i="2"/>
  <c r="AB926" i="2"/>
  <c r="AB924" i="2"/>
  <c r="AB923" i="2"/>
  <c r="AD925" i="2"/>
  <c r="AD926" i="2"/>
  <c r="AD922" i="2"/>
  <c r="AB920" i="2"/>
  <c r="AB925" i="2"/>
  <c r="AB921" i="2"/>
  <c r="AV739" i="2"/>
  <c r="AW739" i="2"/>
  <c r="AV740" i="2"/>
  <c r="AW740" i="2"/>
  <c r="AV741" i="2"/>
  <c r="AW741" i="2"/>
  <c r="AV742" i="2"/>
  <c r="AW742" i="2"/>
  <c r="AV743" i="2"/>
  <c r="AW743" i="2"/>
  <c r="AV744" i="2"/>
  <c r="AW744" i="2"/>
  <c r="AV745" i="2"/>
  <c r="AW745" i="2"/>
  <c r="AV746" i="2"/>
  <c r="AW746" i="2"/>
  <c r="AX750" i="2" s="1"/>
  <c r="AP1498" i="2" l="1"/>
  <c r="AN1500" i="2"/>
  <c r="AO1499" i="2"/>
  <c r="AR1501" i="2"/>
  <c r="AT1498" i="2"/>
  <c r="AQ1499" i="2"/>
  <c r="AS1498" i="2"/>
  <c r="AR1189" i="2"/>
  <c r="AR1190" i="2" s="1"/>
  <c r="AQ1187" i="2"/>
  <c r="AS1186" i="2"/>
  <c r="AP1134" i="2"/>
  <c r="AO1137" i="2"/>
  <c r="AN1138" i="2"/>
  <c r="AT1137" i="2"/>
  <c r="AP1135" i="2"/>
  <c r="AO1136" i="2"/>
  <c r="AT1136" i="2"/>
  <c r="AP1071" i="2"/>
  <c r="AP1077" i="2"/>
  <c r="AP1073" i="2"/>
  <c r="AP1075" i="2"/>
  <c r="AP1076" i="2"/>
  <c r="AP1074" i="2"/>
  <c r="AP1058" i="2"/>
  <c r="AP1069" i="2"/>
  <c r="AP1067" i="2"/>
  <c r="AP1064" i="2"/>
  <c r="AP1060" i="2"/>
  <c r="AP1061" i="2"/>
  <c r="AP1068" i="2"/>
  <c r="AP1063" i="2"/>
  <c r="AP1059" i="2"/>
  <c r="AP1066" i="2"/>
  <c r="AP1065" i="2"/>
  <c r="AP1062" i="2"/>
  <c r="AP1070" i="2"/>
  <c r="AP1023" i="2"/>
  <c r="AQ1027" i="2"/>
  <c r="AS1024" i="2"/>
  <c r="AR1025" i="2"/>
  <c r="AO1024" i="2"/>
  <c r="AN1025" i="2"/>
  <c r="AT1024" i="2"/>
  <c r="AE941" i="2"/>
  <c r="AE946" i="2"/>
  <c r="AE945" i="2"/>
  <c r="AE944" i="2"/>
  <c r="AE942" i="2"/>
  <c r="AE943" i="2"/>
  <c r="AE940" i="2"/>
  <c r="AX749" i="2"/>
  <c r="AX748" i="2"/>
  <c r="AX747" i="2"/>
  <c r="AX746" i="2"/>
  <c r="AX745" i="2"/>
  <c r="AX743" i="2"/>
  <c r="AX744" i="2"/>
  <c r="AP1499" i="2" l="1"/>
  <c r="AR1502" i="2"/>
  <c r="AT1499" i="2"/>
  <c r="AQ1500" i="2"/>
  <c r="AS1499" i="2"/>
  <c r="AN1501" i="2"/>
  <c r="AO1500" i="2"/>
  <c r="AR1191" i="2"/>
  <c r="AQ1188" i="2"/>
  <c r="AS1187" i="2"/>
  <c r="AP1136" i="2"/>
  <c r="AO1138" i="2"/>
  <c r="AN1139" i="2"/>
  <c r="AT1138" i="2"/>
  <c r="AP1137" i="2"/>
  <c r="AP1024" i="2"/>
  <c r="AS1025" i="2"/>
  <c r="AR1026" i="2"/>
  <c r="AO1025" i="2"/>
  <c r="AN1026" i="2"/>
  <c r="AT1025" i="2"/>
  <c r="O915" i="2"/>
  <c r="P915" i="2"/>
  <c r="Q915" i="2"/>
  <c r="S915" i="2"/>
  <c r="V915" i="2"/>
  <c r="O916" i="2"/>
  <c r="P916" i="2"/>
  <c r="Q916" i="2"/>
  <c r="S916" i="2"/>
  <c r="V916" i="2"/>
  <c r="O917" i="2"/>
  <c r="P917" i="2"/>
  <c r="Q917" i="2"/>
  <c r="S917" i="2"/>
  <c r="V917" i="2"/>
  <c r="O918" i="2"/>
  <c r="P918" i="2"/>
  <c r="Q918" i="2"/>
  <c r="S918" i="2"/>
  <c r="V918" i="2"/>
  <c r="O919" i="2"/>
  <c r="P919" i="2"/>
  <c r="Q919" i="2"/>
  <c r="S919" i="2"/>
  <c r="V919" i="2"/>
  <c r="O920" i="2"/>
  <c r="P920" i="2"/>
  <c r="Q920" i="2"/>
  <c r="S920" i="2"/>
  <c r="V920" i="2"/>
  <c r="O921" i="2"/>
  <c r="P921" i="2"/>
  <c r="Q921" i="2"/>
  <c r="S921" i="2"/>
  <c r="V921" i="2"/>
  <c r="O922" i="2"/>
  <c r="P922" i="2"/>
  <c r="Q922" i="2"/>
  <c r="S922" i="2"/>
  <c r="V922" i="2"/>
  <c r="O923" i="2"/>
  <c r="P923" i="2"/>
  <c r="Q923" i="2"/>
  <c r="S923" i="2"/>
  <c r="V923" i="2"/>
  <c r="O924" i="2"/>
  <c r="P924" i="2"/>
  <c r="Q924" i="2"/>
  <c r="S924" i="2"/>
  <c r="V924" i="2"/>
  <c r="O925" i="2"/>
  <c r="P925" i="2"/>
  <c r="Q925" i="2"/>
  <c r="S925" i="2"/>
  <c r="V925" i="2"/>
  <c r="O926" i="2"/>
  <c r="P926" i="2"/>
  <c r="Q926" i="2"/>
  <c r="S926" i="2"/>
  <c r="V926" i="2"/>
  <c r="O927" i="2"/>
  <c r="P927" i="2"/>
  <c r="Q927" i="2"/>
  <c r="S927" i="2"/>
  <c r="V927" i="2"/>
  <c r="O928" i="2"/>
  <c r="P928" i="2"/>
  <c r="Q928" i="2"/>
  <c r="S928" i="2"/>
  <c r="V928" i="2"/>
  <c r="O929" i="2"/>
  <c r="P929" i="2"/>
  <c r="Q929" i="2"/>
  <c r="S929" i="2"/>
  <c r="V929" i="2"/>
  <c r="O930" i="2"/>
  <c r="P930" i="2"/>
  <c r="Q930" i="2"/>
  <c r="S930" i="2"/>
  <c r="V930" i="2"/>
  <c r="O931" i="2"/>
  <c r="P931" i="2"/>
  <c r="Q931" i="2"/>
  <c r="S931" i="2"/>
  <c r="V931" i="2"/>
  <c r="O932" i="2"/>
  <c r="P932" i="2"/>
  <c r="Q932" i="2"/>
  <c r="S932" i="2"/>
  <c r="T933" i="2" s="1"/>
  <c r="U950" i="2" s="1"/>
  <c r="V932" i="2"/>
  <c r="J915" i="2"/>
  <c r="K915" i="2"/>
  <c r="L915" i="2"/>
  <c r="J916" i="2"/>
  <c r="K916" i="2"/>
  <c r="L916" i="2"/>
  <c r="J917" i="2"/>
  <c r="K917" i="2"/>
  <c r="L917" i="2"/>
  <c r="J918" i="2"/>
  <c r="K918" i="2"/>
  <c r="L918" i="2"/>
  <c r="J919" i="2"/>
  <c r="K919" i="2"/>
  <c r="L919" i="2"/>
  <c r="J920" i="2"/>
  <c r="K920" i="2"/>
  <c r="L920" i="2"/>
  <c r="J921" i="2"/>
  <c r="K921" i="2"/>
  <c r="L921" i="2"/>
  <c r="J922" i="2"/>
  <c r="K922" i="2"/>
  <c r="L922" i="2"/>
  <c r="J923" i="2"/>
  <c r="K923" i="2"/>
  <c r="L923" i="2"/>
  <c r="AP1500" i="2" l="1"/>
  <c r="AT1500" i="2"/>
  <c r="AQ1501" i="2"/>
  <c r="AS1500" i="2"/>
  <c r="AN1502" i="2"/>
  <c r="AO1501" i="2"/>
  <c r="AR1503" i="2"/>
  <c r="AR1192" i="2"/>
  <c r="AQ1189" i="2"/>
  <c r="AQ1190" i="2" s="1"/>
  <c r="AS1188" i="2"/>
  <c r="AP1138" i="2"/>
  <c r="AO1139" i="2"/>
  <c r="AN1140" i="2"/>
  <c r="AT1139" i="2"/>
  <c r="AP1025" i="2"/>
  <c r="AO1026" i="2"/>
  <c r="AN1027" i="2"/>
  <c r="AO1028" i="2" s="1"/>
  <c r="AP1047" i="2" s="1"/>
  <c r="AT1026" i="2"/>
  <c r="AS1026" i="2"/>
  <c r="AR1027" i="2"/>
  <c r="AS1027" i="2" s="1"/>
  <c r="T932" i="2"/>
  <c r="U949" i="2" s="1"/>
  <c r="M922" i="2"/>
  <c r="M918" i="2"/>
  <c r="W932" i="2"/>
  <c r="T925" i="2"/>
  <c r="W924" i="2"/>
  <c r="R922" i="2"/>
  <c r="T921" i="2"/>
  <c r="T917" i="2"/>
  <c r="W916" i="2"/>
  <c r="T930" i="2"/>
  <c r="R919" i="2"/>
  <c r="R927" i="2"/>
  <c r="R923" i="2"/>
  <c r="W928" i="2"/>
  <c r="M920" i="2"/>
  <c r="M916" i="2"/>
  <c r="W927" i="2"/>
  <c r="T922" i="2"/>
  <c r="R931" i="2"/>
  <c r="T929" i="2"/>
  <c r="T926" i="2"/>
  <c r="T924" i="2"/>
  <c r="T919" i="2"/>
  <c r="W918" i="2"/>
  <c r="M921" i="2"/>
  <c r="M917" i="2"/>
  <c r="T928" i="2"/>
  <c r="R925" i="2"/>
  <c r="W921" i="2"/>
  <c r="T920" i="2"/>
  <c r="W919" i="2"/>
  <c r="R918" i="2"/>
  <c r="T916" i="2"/>
  <c r="W915" i="2"/>
  <c r="M923" i="2"/>
  <c r="M919" i="2"/>
  <c r="M915" i="2"/>
  <c r="R930" i="2"/>
  <c r="W929" i="2"/>
  <c r="R926" i="2"/>
  <c r="W925" i="2"/>
  <c r="R924" i="2"/>
  <c r="W917" i="2"/>
  <c r="R915" i="2"/>
  <c r="W930" i="2"/>
  <c r="W923" i="2"/>
  <c r="W931" i="2"/>
  <c r="R929" i="2"/>
  <c r="R928" i="2"/>
  <c r="R921" i="2"/>
  <c r="R932" i="2"/>
  <c r="W922" i="2"/>
  <c r="W920" i="2"/>
  <c r="R917" i="2"/>
  <c r="R916" i="2"/>
  <c r="R920" i="2"/>
  <c r="T918" i="2"/>
  <c r="W926" i="2"/>
  <c r="T931" i="2"/>
  <c r="T927" i="2"/>
  <c r="T923" i="2"/>
  <c r="AV735" i="2"/>
  <c r="AW735" i="2"/>
  <c r="AV736" i="2"/>
  <c r="AW736" i="2"/>
  <c r="AV737" i="2"/>
  <c r="AW737" i="2"/>
  <c r="AV738" i="2"/>
  <c r="AW738" i="2"/>
  <c r="AX742" i="2" s="1"/>
  <c r="Y914" i="2"/>
  <c r="Z914" i="2"/>
  <c r="AA914" i="2"/>
  <c r="AC914" i="2"/>
  <c r="Y915" i="2"/>
  <c r="Z915" i="2"/>
  <c r="AA915" i="2"/>
  <c r="AC915" i="2"/>
  <c r="Y916" i="2"/>
  <c r="Z916" i="2"/>
  <c r="AA916" i="2"/>
  <c r="AC916" i="2"/>
  <c r="Y917" i="2"/>
  <c r="Z917" i="2"/>
  <c r="AA917" i="2"/>
  <c r="AC917" i="2"/>
  <c r="Y918" i="2"/>
  <c r="Z918" i="2"/>
  <c r="AA918" i="2"/>
  <c r="AC918" i="2"/>
  <c r="Y919" i="2"/>
  <c r="Z919" i="2"/>
  <c r="AA919" i="2"/>
  <c r="AC919" i="2"/>
  <c r="AD920" i="2" s="1"/>
  <c r="AE939" i="2" s="1"/>
  <c r="AP1501" i="2" l="1"/>
  <c r="AN1503" i="2"/>
  <c r="AO1502" i="2"/>
  <c r="AR1504" i="2"/>
  <c r="AR1505" i="2" s="1"/>
  <c r="AT1501" i="2"/>
  <c r="AQ1502" i="2"/>
  <c r="AS1501" i="2"/>
  <c r="AQ1191" i="2"/>
  <c r="AS1190" i="2"/>
  <c r="AR1193" i="2"/>
  <c r="AS1189" i="2"/>
  <c r="AP1139" i="2"/>
  <c r="AO1140" i="2"/>
  <c r="AN1141" i="2"/>
  <c r="AT1140" i="2"/>
  <c r="AD915" i="2"/>
  <c r="AP1026" i="2"/>
  <c r="AO1027" i="2"/>
  <c r="AT1027" i="2"/>
  <c r="AD918" i="2"/>
  <c r="U948" i="2"/>
  <c r="U940" i="2"/>
  <c r="U943" i="2"/>
  <c r="U945" i="2"/>
  <c r="U941" i="2"/>
  <c r="U947" i="2"/>
  <c r="U944" i="2"/>
  <c r="U946" i="2"/>
  <c r="U942" i="2"/>
  <c r="AD917" i="2"/>
  <c r="U936" i="2"/>
  <c r="U938" i="2"/>
  <c r="U937" i="2"/>
  <c r="U939" i="2"/>
  <c r="U935" i="2"/>
  <c r="U933" i="2"/>
  <c r="U934" i="2"/>
  <c r="AD919" i="2"/>
  <c r="AE938" i="2" s="1"/>
  <c r="AX740" i="2"/>
  <c r="AX741" i="2"/>
  <c r="AX739" i="2"/>
  <c r="AB917" i="2"/>
  <c r="AB914" i="2"/>
  <c r="AD916" i="2"/>
  <c r="AB919" i="2"/>
  <c r="AB918" i="2"/>
  <c r="AB916" i="2"/>
  <c r="AB915" i="2"/>
  <c r="AP1502" i="2" l="1"/>
  <c r="AR1506" i="2"/>
  <c r="AT1502" i="2"/>
  <c r="AQ1503" i="2"/>
  <c r="AS1502" i="2"/>
  <c r="AN1504" i="2"/>
  <c r="AO1503" i="2"/>
  <c r="AR1194" i="2"/>
  <c r="AQ1192" i="2"/>
  <c r="AS1191" i="2"/>
  <c r="AP1140" i="2"/>
  <c r="AO1141" i="2"/>
  <c r="AN1142" i="2"/>
  <c r="AN1143" i="2" s="1"/>
  <c r="AT1141" i="2"/>
  <c r="AP1036" i="2"/>
  <c r="AP1046" i="2"/>
  <c r="AP1044" i="2"/>
  <c r="AP1038" i="2"/>
  <c r="AP1040" i="2"/>
  <c r="AP1035" i="2"/>
  <c r="AP1027" i="2"/>
  <c r="AP1042" i="2"/>
  <c r="AP1041" i="2"/>
  <c r="AP1045" i="2"/>
  <c r="AP1039" i="2"/>
  <c r="AP1033" i="2"/>
  <c r="AP1043" i="2"/>
  <c r="AP1037" i="2"/>
  <c r="AP1034" i="2"/>
  <c r="AP1032" i="2"/>
  <c r="AP1028" i="2"/>
  <c r="AP1029" i="2"/>
  <c r="AP1031" i="2"/>
  <c r="AP1030" i="2"/>
  <c r="AE935" i="2"/>
  <c r="AE936" i="2"/>
  <c r="AE937" i="2"/>
  <c r="AE934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887" i="2"/>
  <c r="B906" i="3" s="1"/>
  <c r="A888" i="2"/>
  <c r="B907" i="3" s="1"/>
  <c r="A889" i="2"/>
  <c r="B908" i="3" s="1"/>
  <c r="A908" i="3" s="1"/>
  <c r="A890" i="2"/>
  <c r="B909" i="3" s="1"/>
  <c r="A909" i="3" s="1"/>
  <c r="A891" i="2"/>
  <c r="B910" i="3" s="1"/>
  <c r="A892" i="2"/>
  <c r="B911" i="3" s="1"/>
  <c r="A893" i="2"/>
  <c r="B912" i="3" s="1"/>
  <c r="A894" i="2"/>
  <c r="B913" i="3" s="1"/>
  <c r="A895" i="2"/>
  <c r="B914" i="3" s="1"/>
  <c r="A896" i="2"/>
  <c r="B915" i="3" s="1"/>
  <c r="A897" i="2"/>
  <c r="B916" i="3" s="1"/>
  <c r="A898" i="2"/>
  <c r="B917" i="3" s="1"/>
  <c r="A899" i="2"/>
  <c r="B918" i="3" s="1"/>
  <c r="A900" i="2"/>
  <c r="B919" i="3" s="1"/>
  <c r="A901" i="2"/>
  <c r="B920" i="3" s="1"/>
  <c r="A902" i="2"/>
  <c r="B921" i="3" s="1"/>
  <c r="A903" i="2"/>
  <c r="B922" i="3" s="1"/>
  <c r="A904" i="2"/>
  <c r="B923" i="3" s="1"/>
  <c r="A905" i="2"/>
  <c r="B924" i="3" s="1"/>
  <c r="A906" i="2"/>
  <c r="B925" i="3" s="1"/>
  <c r="A907" i="2"/>
  <c r="B926" i="3" s="1"/>
  <c r="A908" i="2"/>
  <c r="B927" i="3" s="1"/>
  <c r="A909" i="2"/>
  <c r="B928" i="3" s="1"/>
  <c r="A910" i="2"/>
  <c r="B929" i="3" s="1"/>
  <c r="A911" i="2"/>
  <c r="B930" i="3" s="1"/>
  <c r="A912" i="2"/>
  <c r="B931" i="3" s="1"/>
  <c r="A913" i="2"/>
  <c r="B932" i="3" s="1"/>
  <c r="Y910" i="2"/>
  <c r="Z910" i="2"/>
  <c r="AA910" i="2"/>
  <c r="AC910" i="2"/>
  <c r="Y911" i="2"/>
  <c r="Z911" i="2"/>
  <c r="AA911" i="2"/>
  <c r="AC911" i="2"/>
  <c r="Y912" i="2"/>
  <c r="Z912" i="2"/>
  <c r="AA912" i="2"/>
  <c r="AC912" i="2"/>
  <c r="Y913" i="2"/>
  <c r="Z913" i="2"/>
  <c r="AA913" i="2"/>
  <c r="AC913" i="2"/>
  <c r="AP1503" i="2" l="1"/>
  <c r="AO1504" i="2"/>
  <c r="AP1504" i="2" s="1"/>
  <c r="AN1505" i="2"/>
  <c r="AR1507" i="2"/>
  <c r="AT1503" i="2"/>
  <c r="AQ1504" i="2"/>
  <c r="AQ1505" i="2" s="1"/>
  <c r="AS1503" i="2"/>
  <c r="AQ1193" i="2"/>
  <c r="AS1192" i="2"/>
  <c r="AR1195" i="2"/>
  <c r="AP1141" i="2"/>
  <c r="AO1143" i="2"/>
  <c r="AN1144" i="2"/>
  <c r="AT1143" i="2"/>
  <c r="AO1142" i="2"/>
  <c r="AT1142" i="2"/>
  <c r="AD911" i="2"/>
  <c r="A932" i="3"/>
  <c r="A931" i="3"/>
  <c r="A930" i="3"/>
  <c r="A929" i="3"/>
  <c r="A928" i="3"/>
  <c r="A927" i="3"/>
  <c r="A926" i="3"/>
  <c r="A923" i="3"/>
  <c r="A924" i="3"/>
  <c r="A925" i="3"/>
  <c r="A922" i="3"/>
  <c r="A920" i="3"/>
  <c r="A921" i="3"/>
  <c r="A917" i="3"/>
  <c r="A919" i="3"/>
  <c r="A918" i="3"/>
  <c r="A916" i="3"/>
  <c r="A913" i="3"/>
  <c r="A915" i="3"/>
  <c r="A914" i="3"/>
  <c r="A912" i="3"/>
  <c r="A911" i="3"/>
  <c r="A910" i="3"/>
  <c r="AD913" i="2"/>
  <c r="AD914" i="2"/>
  <c r="AE933" i="2" s="1"/>
  <c r="A907" i="3"/>
  <c r="AB912" i="2"/>
  <c r="AB911" i="2"/>
  <c r="AD912" i="2"/>
  <c r="AB910" i="2"/>
  <c r="AB913" i="2"/>
  <c r="A906" i="3"/>
  <c r="Y905" i="2"/>
  <c r="Z905" i="2"/>
  <c r="AA905" i="2"/>
  <c r="AC905" i="2"/>
  <c r="Y906" i="2"/>
  <c r="Z906" i="2"/>
  <c r="AA906" i="2"/>
  <c r="AC906" i="2"/>
  <c r="Y907" i="2"/>
  <c r="Z907" i="2"/>
  <c r="AA907" i="2"/>
  <c r="AC907" i="2"/>
  <c r="Y908" i="2"/>
  <c r="Z908" i="2"/>
  <c r="AA908" i="2"/>
  <c r="AC908" i="2"/>
  <c r="Y909" i="2"/>
  <c r="Z909" i="2"/>
  <c r="AA909" i="2"/>
  <c r="AC909" i="2"/>
  <c r="AM937" i="2"/>
  <c r="AN937" i="2"/>
  <c r="AQ937" i="2"/>
  <c r="AR937" i="2"/>
  <c r="AM938" i="2"/>
  <c r="AN938" i="2"/>
  <c r="AQ938" i="2"/>
  <c r="AR938" i="2"/>
  <c r="AM939" i="2"/>
  <c r="AN939" i="2"/>
  <c r="AQ939" i="2"/>
  <c r="AR939" i="2"/>
  <c r="AM940" i="2"/>
  <c r="AN940" i="2"/>
  <c r="AQ940" i="2"/>
  <c r="AR940" i="2"/>
  <c r="AM941" i="2"/>
  <c r="AN941" i="2"/>
  <c r="AQ941" i="2"/>
  <c r="AQ942" i="2" s="1"/>
  <c r="AQ943" i="2" s="1"/>
  <c r="AQ944" i="2" s="1"/>
  <c r="AQ945" i="2" s="1"/>
  <c r="AQ946" i="2" s="1"/>
  <c r="AR941" i="2"/>
  <c r="AR942" i="2" s="1"/>
  <c r="AR943" i="2" s="1"/>
  <c r="AR944" i="2" s="1"/>
  <c r="AR945" i="2" s="1"/>
  <c r="AR946" i="2" s="1"/>
  <c r="AM942" i="2"/>
  <c r="AM943" i="2"/>
  <c r="AM944" i="2"/>
  <c r="AM945" i="2"/>
  <c r="AG881" i="2"/>
  <c r="AH881" i="2"/>
  <c r="AK881" i="2"/>
  <c r="AG882" i="2"/>
  <c r="AH882" i="2"/>
  <c r="AK882" i="2"/>
  <c r="AG883" i="2"/>
  <c r="AH883" i="2"/>
  <c r="AK883" i="2"/>
  <c r="AG884" i="2"/>
  <c r="AH884" i="2"/>
  <c r="AK884" i="2"/>
  <c r="AG885" i="2"/>
  <c r="AH885" i="2"/>
  <c r="AK885" i="2"/>
  <c r="AG886" i="2"/>
  <c r="AH886" i="2"/>
  <c r="AK886" i="2"/>
  <c r="AG887" i="2"/>
  <c r="AH887" i="2"/>
  <c r="AK887" i="2"/>
  <c r="AG888" i="2"/>
  <c r="AH888" i="2"/>
  <c r="AK888" i="2"/>
  <c r="AG889" i="2"/>
  <c r="AH889" i="2"/>
  <c r="AK889" i="2"/>
  <c r="AG890" i="2"/>
  <c r="AH890" i="2"/>
  <c r="AK890" i="2"/>
  <c r="AG891" i="2"/>
  <c r="AH891" i="2"/>
  <c r="AK891" i="2"/>
  <c r="AG892" i="2"/>
  <c r="AH892" i="2"/>
  <c r="AK892" i="2"/>
  <c r="AG893" i="2"/>
  <c r="AH893" i="2"/>
  <c r="AK893" i="2"/>
  <c r="AG894" i="2"/>
  <c r="AH894" i="2"/>
  <c r="AK894" i="2"/>
  <c r="AG895" i="2"/>
  <c r="AH895" i="2"/>
  <c r="AK895" i="2"/>
  <c r="AG896" i="2"/>
  <c r="AH896" i="2"/>
  <c r="AK896" i="2"/>
  <c r="AG897" i="2"/>
  <c r="AH897" i="2"/>
  <c r="AI898" i="2" s="1"/>
  <c r="AJ907" i="2" s="1"/>
  <c r="AK897" i="2"/>
  <c r="AR1508" i="2" l="1"/>
  <c r="AQ1506" i="2"/>
  <c r="AT1505" i="2"/>
  <c r="AS1505" i="2"/>
  <c r="AO1505" i="2"/>
  <c r="AN1506" i="2"/>
  <c r="AT1504" i="2"/>
  <c r="AS1504" i="2"/>
  <c r="AR1196" i="2"/>
  <c r="AQ1194" i="2"/>
  <c r="AS1193" i="2"/>
  <c r="AP1142" i="2"/>
  <c r="AO1144" i="2"/>
  <c r="AN1145" i="2"/>
  <c r="AT1144" i="2"/>
  <c r="AP1143" i="2"/>
  <c r="AO940" i="2"/>
  <c r="AE931" i="2"/>
  <c r="AE932" i="2"/>
  <c r="AE930" i="2"/>
  <c r="AO939" i="2"/>
  <c r="AD907" i="2"/>
  <c r="AD906" i="2"/>
  <c r="AB906" i="2"/>
  <c r="AO941" i="2"/>
  <c r="AR947" i="2"/>
  <c r="AS946" i="2"/>
  <c r="AD909" i="2"/>
  <c r="AD910" i="2"/>
  <c r="AE929" i="2" s="1"/>
  <c r="AQ947" i="2"/>
  <c r="AO938" i="2"/>
  <c r="AI894" i="2"/>
  <c r="AI890" i="2"/>
  <c r="AI886" i="2"/>
  <c r="AI891" i="2"/>
  <c r="AI892" i="2"/>
  <c r="AI888" i="2"/>
  <c r="AB909" i="2"/>
  <c r="AI887" i="2"/>
  <c r="AI896" i="2"/>
  <c r="AI884" i="2"/>
  <c r="AB905" i="2"/>
  <c r="AN942" i="2"/>
  <c r="AO942" i="2" s="1"/>
  <c r="AI883" i="2"/>
  <c r="AI895" i="2"/>
  <c r="AS942" i="2"/>
  <c r="AS941" i="2"/>
  <c r="AT941" i="2"/>
  <c r="AS945" i="2"/>
  <c r="AS940" i="2"/>
  <c r="AS939" i="2"/>
  <c r="AS938" i="2"/>
  <c r="AS937" i="2"/>
  <c r="AS943" i="2"/>
  <c r="AS944" i="2"/>
  <c r="AB908" i="2"/>
  <c r="AI882" i="2"/>
  <c r="AT940" i="2"/>
  <c r="AT939" i="2"/>
  <c r="AT938" i="2"/>
  <c r="AT937" i="2"/>
  <c r="AD908" i="2"/>
  <c r="AB907" i="2"/>
  <c r="AN943" i="2"/>
  <c r="AT943" i="2" s="1"/>
  <c r="AI897" i="2"/>
  <c r="AJ906" i="2" s="1"/>
  <c r="AI893" i="2"/>
  <c r="AI889" i="2"/>
  <c r="AI885" i="2"/>
  <c r="AV722" i="2"/>
  <c r="AW722" i="2"/>
  <c r="AV723" i="2"/>
  <c r="AW723" i="2"/>
  <c r="AV724" i="2"/>
  <c r="AW724" i="2"/>
  <c r="AV725" i="2"/>
  <c r="AW725" i="2"/>
  <c r="AV726" i="2"/>
  <c r="AW726" i="2"/>
  <c r="AV727" i="2"/>
  <c r="AW727" i="2"/>
  <c r="AV728" i="2"/>
  <c r="AW728" i="2"/>
  <c r="AV729" i="2"/>
  <c r="AW729" i="2"/>
  <c r="AV730" i="2"/>
  <c r="AW730" i="2"/>
  <c r="AV731" i="2"/>
  <c r="AW731" i="2"/>
  <c r="AV732" i="2"/>
  <c r="AW732" i="2"/>
  <c r="AV733" i="2"/>
  <c r="AW733" i="2"/>
  <c r="AV734" i="2"/>
  <c r="AW734" i="2"/>
  <c r="AX738" i="2" s="1"/>
  <c r="AP1505" i="2" l="1"/>
  <c r="AO1506" i="2"/>
  <c r="AN1507" i="2"/>
  <c r="AQ1507" i="2"/>
  <c r="AT1506" i="2"/>
  <c r="AS1506" i="2"/>
  <c r="AR1509" i="2"/>
  <c r="AR1510" i="2" s="1"/>
  <c r="AQ1195" i="2"/>
  <c r="AS1194" i="2"/>
  <c r="AR1197" i="2"/>
  <c r="AP1144" i="2"/>
  <c r="AO1145" i="2"/>
  <c r="AN1146" i="2"/>
  <c r="AT1145" i="2"/>
  <c r="AE928" i="2"/>
  <c r="AJ904" i="2"/>
  <c r="AJ899" i="2"/>
  <c r="AJ905" i="2"/>
  <c r="AJ903" i="2"/>
  <c r="AJ898" i="2"/>
  <c r="AJ900" i="2"/>
  <c r="AJ901" i="2"/>
  <c r="AJ902" i="2"/>
  <c r="AE925" i="2"/>
  <c r="AE927" i="2"/>
  <c r="AE926" i="2"/>
  <c r="AX737" i="2"/>
  <c r="AX735" i="2"/>
  <c r="AX736" i="2"/>
  <c r="AJ897" i="2"/>
  <c r="AT942" i="2"/>
  <c r="AJ894" i="2"/>
  <c r="AQ948" i="2"/>
  <c r="AR948" i="2"/>
  <c r="AS947" i="2"/>
  <c r="AJ893" i="2"/>
  <c r="AJ895" i="2"/>
  <c r="AJ896" i="2"/>
  <c r="AJ892" i="2"/>
  <c r="AJ891" i="2"/>
  <c r="AO943" i="2"/>
  <c r="AN944" i="2"/>
  <c r="AX729" i="2"/>
  <c r="AX733" i="2"/>
  <c r="AX728" i="2"/>
  <c r="AX734" i="2"/>
  <c r="AX732" i="2"/>
  <c r="AX730" i="2"/>
  <c r="AX726" i="2"/>
  <c r="AX731" i="2"/>
  <c r="AX727" i="2"/>
  <c r="AR1511" i="2" l="1"/>
  <c r="AP1506" i="2"/>
  <c r="AQ1508" i="2"/>
  <c r="AT1507" i="2"/>
  <c r="AS1507" i="2"/>
  <c r="AO1507" i="2"/>
  <c r="AN1508" i="2"/>
  <c r="AR1198" i="2"/>
  <c r="AQ1196" i="2"/>
  <c r="AS1195" i="2"/>
  <c r="AP1145" i="2"/>
  <c r="AO1146" i="2"/>
  <c r="AN1147" i="2"/>
  <c r="AT1146" i="2"/>
  <c r="AQ949" i="2"/>
  <c r="AR949" i="2"/>
  <c r="AS948" i="2"/>
  <c r="AO944" i="2"/>
  <c r="AN945" i="2"/>
  <c r="AN946" i="2" s="1"/>
  <c r="AT944" i="2"/>
  <c r="B877" i="2"/>
  <c r="E877" i="2"/>
  <c r="B878" i="2"/>
  <c r="E878" i="2"/>
  <c r="B879" i="2"/>
  <c r="E879" i="2"/>
  <c r="B880" i="2"/>
  <c r="E880" i="2"/>
  <c r="B881" i="2"/>
  <c r="E881" i="2"/>
  <c r="B882" i="2"/>
  <c r="E882" i="2"/>
  <c r="B883" i="2"/>
  <c r="E883" i="2"/>
  <c r="B884" i="2"/>
  <c r="E884" i="2"/>
  <c r="B885" i="2"/>
  <c r="E885" i="2"/>
  <c r="B886" i="2"/>
  <c r="E886" i="2"/>
  <c r="B887" i="2"/>
  <c r="E887" i="2"/>
  <c r="B888" i="2"/>
  <c r="E888" i="2"/>
  <c r="B889" i="2"/>
  <c r="E889" i="2"/>
  <c r="B890" i="2"/>
  <c r="E890" i="2"/>
  <c r="B891" i="2"/>
  <c r="E891" i="2"/>
  <c r="B892" i="2"/>
  <c r="E892" i="2"/>
  <c r="B893" i="2"/>
  <c r="E893" i="2"/>
  <c r="B894" i="2"/>
  <c r="E894" i="2"/>
  <c r="B895" i="2"/>
  <c r="E895" i="2"/>
  <c r="B896" i="2"/>
  <c r="E896" i="2"/>
  <c r="B897" i="2"/>
  <c r="E897" i="2"/>
  <c r="B898" i="2"/>
  <c r="E898" i="2"/>
  <c r="B899" i="2"/>
  <c r="E899" i="2"/>
  <c r="B900" i="2"/>
  <c r="E900" i="2"/>
  <c r="B901" i="2"/>
  <c r="E901" i="2"/>
  <c r="B902" i="2"/>
  <c r="E902" i="2"/>
  <c r="B903" i="2"/>
  <c r="E903" i="2"/>
  <c r="B904" i="2"/>
  <c r="E904" i="2"/>
  <c r="B905" i="2"/>
  <c r="E905" i="2"/>
  <c r="B906" i="2"/>
  <c r="E906" i="2"/>
  <c r="B907" i="2"/>
  <c r="E907" i="2"/>
  <c r="B908" i="2"/>
  <c r="E908" i="2"/>
  <c r="B909" i="2"/>
  <c r="E909" i="2"/>
  <c r="B910" i="2"/>
  <c r="E910" i="2"/>
  <c r="B911" i="2"/>
  <c r="E911" i="2"/>
  <c r="B912" i="2"/>
  <c r="E912" i="2"/>
  <c r="B913" i="2"/>
  <c r="C914" i="2" s="1"/>
  <c r="D923" i="2" s="1"/>
  <c r="E913" i="2"/>
  <c r="F914" i="2" s="1"/>
  <c r="G923" i="2" s="1"/>
  <c r="J900" i="2"/>
  <c r="K900" i="2"/>
  <c r="L900" i="2"/>
  <c r="J901" i="2"/>
  <c r="K901" i="2"/>
  <c r="L901" i="2"/>
  <c r="J902" i="2"/>
  <c r="K902" i="2"/>
  <c r="L902" i="2"/>
  <c r="J903" i="2"/>
  <c r="K903" i="2"/>
  <c r="L903" i="2"/>
  <c r="J904" i="2"/>
  <c r="K904" i="2"/>
  <c r="L904" i="2"/>
  <c r="J905" i="2"/>
  <c r="K905" i="2"/>
  <c r="L905" i="2"/>
  <c r="J906" i="2"/>
  <c r="K906" i="2"/>
  <c r="L906" i="2"/>
  <c r="J907" i="2"/>
  <c r="K907" i="2"/>
  <c r="L907" i="2"/>
  <c r="J908" i="2"/>
  <c r="K908" i="2"/>
  <c r="L908" i="2"/>
  <c r="J909" i="2"/>
  <c r="K909" i="2"/>
  <c r="L909" i="2"/>
  <c r="J910" i="2"/>
  <c r="K910" i="2"/>
  <c r="L910" i="2"/>
  <c r="J911" i="2"/>
  <c r="K911" i="2"/>
  <c r="L911" i="2"/>
  <c r="J912" i="2"/>
  <c r="K912" i="2"/>
  <c r="L912" i="2"/>
  <c r="J913" i="2"/>
  <c r="K913" i="2"/>
  <c r="L913" i="2"/>
  <c r="J914" i="2"/>
  <c r="K914" i="2"/>
  <c r="L914" i="2"/>
  <c r="O897" i="2"/>
  <c r="P897" i="2"/>
  <c r="Q897" i="2"/>
  <c r="S897" i="2"/>
  <c r="V897" i="2"/>
  <c r="O898" i="2"/>
  <c r="P898" i="2"/>
  <c r="Q898" i="2"/>
  <c r="S898" i="2"/>
  <c r="V898" i="2"/>
  <c r="O899" i="2"/>
  <c r="P899" i="2"/>
  <c r="Q899" i="2"/>
  <c r="S899" i="2"/>
  <c r="V899" i="2"/>
  <c r="O900" i="2"/>
  <c r="P900" i="2"/>
  <c r="Q900" i="2"/>
  <c r="S900" i="2"/>
  <c r="V900" i="2"/>
  <c r="O901" i="2"/>
  <c r="P901" i="2"/>
  <c r="Q901" i="2"/>
  <c r="S901" i="2"/>
  <c r="V901" i="2"/>
  <c r="O902" i="2"/>
  <c r="P902" i="2"/>
  <c r="Q902" i="2"/>
  <c r="S902" i="2"/>
  <c r="V902" i="2"/>
  <c r="O903" i="2"/>
  <c r="P903" i="2"/>
  <c r="Q903" i="2"/>
  <c r="S903" i="2"/>
  <c r="V903" i="2"/>
  <c r="O904" i="2"/>
  <c r="P904" i="2"/>
  <c r="Q904" i="2"/>
  <c r="S904" i="2"/>
  <c r="V904" i="2"/>
  <c r="O905" i="2"/>
  <c r="P905" i="2"/>
  <c r="Q905" i="2"/>
  <c r="S905" i="2"/>
  <c r="V905" i="2"/>
  <c r="O906" i="2"/>
  <c r="P906" i="2"/>
  <c r="Q906" i="2"/>
  <c r="S906" i="2"/>
  <c r="V906" i="2"/>
  <c r="O907" i="2"/>
  <c r="P907" i="2"/>
  <c r="Q907" i="2"/>
  <c r="S907" i="2"/>
  <c r="V907" i="2"/>
  <c r="O908" i="2"/>
  <c r="P908" i="2"/>
  <c r="Q908" i="2"/>
  <c r="S908" i="2"/>
  <c r="V908" i="2"/>
  <c r="O909" i="2"/>
  <c r="P909" i="2"/>
  <c r="Q909" i="2"/>
  <c r="S909" i="2"/>
  <c r="V909" i="2"/>
  <c r="O910" i="2"/>
  <c r="P910" i="2"/>
  <c r="Q910" i="2"/>
  <c r="S910" i="2"/>
  <c r="V910" i="2"/>
  <c r="O911" i="2"/>
  <c r="P911" i="2"/>
  <c r="Q911" i="2"/>
  <c r="S911" i="2"/>
  <c r="V911" i="2"/>
  <c r="O912" i="2"/>
  <c r="P912" i="2"/>
  <c r="Q912" i="2"/>
  <c r="S912" i="2"/>
  <c r="V912" i="2"/>
  <c r="O913" i="2"/>
  <c r="P913" i="2"/>
  <c r="Q913" i="2"/>
  <c r="S913" i="2"/>
  <c r="V913" i="2"/>
  <c r="O914" i="2"/>
  <c r="P914" i="2"/>
  <c r="Q914" i="2"/>
  <c r="S914" i="2"/>
  <c r="T915" i="2" s="1"/>
  <c r="U932" i="2" s="1"/>
  <c r="V914" i="2"/>
  <c r="A877" i="2"/>
  <c r="B896" i="3" s="1"/>
  <c r="A878" i="2"/>
  <c r="B897" i="3" s="1"/>
  <c r="A879" i="2"/>
  <c r="B898" i="3" s="1"/>
  <c r="A880" i="2"/>
  <c r="B899" i="3" s="1"/>
  <c r="A881" i="2"/>
  <c r="B900" i="3" s="1"/>
  <c r="A882" i="2"/>
  <c r="B901" i="3" s="1"/>
  <c r="A883" i="2"/>
  <c r="B902" i="3" s="1"/>
  <c r="A884" i="2"/>
  <c r="B903" i="3" s="1"/>
  <c r="A885" i="2"/>
  <c r="B904" i="3" s="1"/>
  <c r="A886" i="2"/>
  <c r="B905" i="3" s="1"/>
  <c r="AP1507" i="2" l="1"/>
  <c r="AR1512" i="2"/>
  <c r="AO1508" i="2"/>
  <c r="AN1509" i="2"/>
  <c r="AT1508" i="2"/>
  <c r="AQ1509" i="2"/>
  <c r="AQ1510" i="2" s="1"/>
  <c r="AS1508" i="2"/>
  <c r="AQ1197" i="2"/>
  <c r="AS1196" i="2"/>
  <c r="AR1199" i="2"/>
  <c r="AP1146" i="2"/>
  <c r="AO1147" i="2"/>
  <c r="AN1148" i="2"/>
  <c r="AT1147" i="2"/>
  <c r="H923" i="2"/>
  <c r="A904" i="3"/>
  <c r="A905" i="3"/>
  <c r="A903" i="3"/>
  <c r="AR950" i="2"/>
  <c r="AS949" i="2"/>
  <c r="AQ950" i="2"/>
  <c r="AN947" i="2"/>
  <c r="AO946" i="2"/>
  <c r="AT946" i="2"/>
  <c r="A900" i="3"/>
  <c r="A902" i="3"/>
  <c r="A901" i="3"/>
  <c r="A899" i="3"/>
  <c r="AO945" i="2"/>
  <c r="AT945" i="2"/>
  <c r="A898" i="3"/>
  <c r="A897" i="3"/>
  <c r="A896" i="3"/>
  <c r="F904" i="2"/>
  <c r="T912" i="2"/>
  <c r="W911" i="2"/>
  <c r="W900" i="2"/>
  <c r="F912" i="2"/>
  <c r="F910" i="2"/>
  <c r="F908" i="2"/>
  <c r="F906" i="2"/>
  <c r="C903" i="2"/>
  <c r="C887" i="2"/>
  <c r="C885" i="2"/>
  <c r="C912" i="2"/>
  <c r="F892" i="2"/>
  <c r="F890" i="2"/>
  <c r="T906" i="2"/>
  <c r="T902" i="2"/>
  <c r="M913" i="2"/>
  <c r="M909" i="2"/>
  <c r="M905" i="2"/>
  <c r="M901" i="2"/>
  <c r="R901" i="2"/>
  <c r="C878" i="2"/>
  <c r="F883" i="2"/>
  <c r="F881" i="2"/>
  <c r="F879" i="2"/>
  <c r="C879" i="2"/>
  <c r="W906" i="2"/>
  <c r="T899" i="2"/>
  <c r="F913" i="2"/>
  <c r="G922" i="2" s="1"/>
  <c r="F905" i="2"/>
  <c r="C900" i="2"/>
  <c r="C898" i="2"/>
  <c r="C894" i="2"/>
  <c r="C892" i="2"/>
  <c r="W912" i="2"/>
  <c r="T911" i="2"/>
  <c r="W909" i="2"/>
  <c r="R908" i="2"/>
  <c r="W903" i="2"/>
  <c r="W902" i="2"/>
  <c r="M914" i="2"/>
  <c r="M910" i="2"/>
  <c r="M906" i="2"/>
  <c r="M902" i="2"/>
  <c r="C913" i="2"/>
  <c r="D922" i="2" s="1"/>
  <c r="C911" i="2"/>
  <c r="C907" i="2"/>
  <c r="C905" i="2"/>
  <c r="F903" i="2"/>
  <c r="F901" i="2"/>
  <c r="F899" i="2"/>
  <c r="F895" i="2"/>
  <c r="F893" i="2"/>
  <c r="C884" i="2"/>
  <c r="C880" i="2"/>
  <c r="F878" i="2"/>
  <c r="W907" i="2"/>
  <c r="R897" i="2"/>
  <c r="R900" i="2"/>
  <c r="R913" i="2"/>
  <c r="T908" i="2"/>
  <c r="R904" i="2"/>
  <c r="F911" i="2"/>
  <c r="C908" i="2"/>
  <c r="C906" i="2"/>
  <c r="C901" i="2"/>
  <c r="C897" i="2"/>
  <c r="C895" i="2"/>
  <c r="C893" i="2"/>
  <c r="C888" i="2"/>
  <c r="F886" i="2"/>
  <c r="F884" i="2"/>
  <c r="C883" i="2"/>
  <c r="C881" i="2"/>
  <c r="T914" i="2"/>
  <c r="U931" i="2" s="1"/>
  <c r="R909" i="2"/>
  <c r="W904" i="2"/>
  <c r="T900" i="2"/>
  <c r="W899" i="2"/>
  <c r="F909" i="2"/>
  <c r="F907" i="2"/>
  <c r="C904" i="2"/>
  <c r="F896" i="2"/>
  <c r="C889" i="2"/>
  <c r="F887" i="2"/>
  <c r="C886" i="2"/>
  <c r="T910" i="2"/>
  <c r="T907" i="2"/>
  <c r="T903" i="2"/>
  <c r="T898" i="2"/>
  <c r="M912" i="2"/>
  <c r="M908" i="2"/>
  <c r="M904" i="2"/>
  <c r="M900" i="2"/>
  <c r="R912" i="2"/>
  <c r="R905" i="2"/>
  <c r="T904" i="2"/>
  <c r="C909" i="2"/>
  <c r="C902" i="2"/>
  <c r="F900" i="2"/>
  <c r="C899" i="2"/>
  <c r="F894" i="2"/>
  <c r="F891" i="2"/>
  <c r="F889" i="2"/>
  <c r="F885" i="2"/>
  <c r="F882" i="2"/>
  <c r="F880" i="2"/>
  <c r="W914" i="2"/>
  <c r="W910" i="2"/>
  <c r="W908" i="2"/>
  <c r="W901" i="2"/>
  <c r="W898" i="2"/>
  <c r="M911" i="2"/>
  <c r="M907" i="2"/>
  <c r="M903" i="2"/>
  <c r="F898" i="2"/>
  <c r="C891" i="2"/>
  <c r="C882" i="2"/>
  <c r="R914" i="2"/>
  <c r="R907" i="2"/>
  <c r="R906" i="2"/>
  <c r="R899" i="2"/>
  <c r="R898" i="2"/>
  <c r="C890" i="2"/>
  <c r="F902" i="2"/>
  <c r="F897" i="2"/>
  <c r="C896" i="2"/>
  <c r="W913" i="2"/>
  <c r="R911" i="2"/>
  <c r="R910" i="2"/>
  <c r="W905" i="2"/>
  <c r="R903" i="2"/>
  <c r="R902" i="2"/>
  <c r="W897" i="2"/>
  <c r="C910" i="2"/>
  <c r="F888" i="2"/>
  <c r="T913" i="2"/>
  <c r="T909" i="2"/>
  <c r="T905" i="2"/>
  <c r="T901" i="2"/>
  <c r="Y897" i="2"/>
  <c r="Z897" i="2"/>
  <c r="AA897" i="2"/>
  <c r="AC897" i="2"/>
  <c r="Y898" i="2"/>
  <c r="Z898" i="2"/>
  <c r="AA898" i="2"/>
  <c r="AC898" i="2"/>
  <c r="Y899" i="2"/>
  <c r="Z899" i="2"/>
  <c r="AA899" i="2"/>
  <c r="AC899" i="2"/>
  <c r="Y900" i="2"/>
  <c r="Z900" i="2"/>
  <c r="AA900" i="2"/>
  <c r="AC900" i="2"/>
  <c r="Y901" i="2"/>
  <c r="Z901" i="2"/>
  <c r="AA901" i="2"/>
  <c r="AC901" i="2"/>
  <c r="Y902" i="2"/>
  <c r="Z902" i="2"/>
  <c r="AA902" i="2"/>
  <c r="AC902" i="2"/>
  <c r="Y903" i="2"/>
  <c r="Z903" i="2"/>
  <c r="AA903" i="2"/>
  <c r="AC903" i="2"/>
  <c r="Y904" i="2"/>
  <c r="Z904" i="2"/>
  <c r="AA904" i="2"/>
  <c r="AC904" i="2"/>
  <c r="AR1513" i="2" l="1"/>
  <c r="AQ1511" i="2"/>
  <c r="AS1510" i="2"/>
  <c r="AO1509" i="2"/>
  <c r="AN1510" i="2"/>
  <c r="AP1508" i="2"/>
  <c r="AT1509" i="2"/>
  <c r="AS1509" i="2"/>
  <c r="AR1200" i="2"/>
  <c r="AQ1198" i="2"/>
  <c r="AS1197" i="2"/>
  <c r="AP1147" i="2"/>
  <c r="AO1148" i="2"/>
  <c r="AN1149" i="2"/>
  <c r="AT1148" i="2"/>
  <c r="H922" i="2"/>
  <c r="G916" i="2"/>
  <c r="D915" i="2"/>
  <c r="D919" i="2"/>
  <c r="D918" i="2"/>
  <c r="D920" i="2"/>
  <c r="G914" i="2"/>
  <c r="G919" i="2"/>
  <c r="G921" i="2"/>
  <c r="G918" i="2"/>
  <c r="D917" i="2"/>
  <c r="D914" i="2"/>
  <c r="D921" i="2"/>
  <c r="G915" i="2"/>
  <c r="G920" i="2"/>
  <c r="D916" i="2"/>
  <c r="G917" i="2"/>
  <c r="AD902" i="2"/>
  <c r="D913" i="2"/>
  <c r="G912" i="2"/>
  <c r="G913" i="2"/>
  <c r="D912" i="2"/>
  <c r="D911" i="2"/>
  <c r="G911" i="2"/>
  <c r="D910" i="2"/>
  <c r="G910" i="2"/>
  <c r="D908" i="2"/>
  <c r="G909" i="2"/>
  <c r="D907" i="2"/>
  <c r="G907" i="2"/>
  <c r="G908" i="2"/>
  <c r="D909" i="2"/>
  <c r="G906" i="2"/>
  <c r="D906" i="2"/>
  <c r="D905" i="2"/>
  <c r="G905" i="2"/>
  <c r="G904" i="2"/>
  <c r="D904" i="2"/>
  <c r="D902" i="2"/>
  <c r="G903" i="2"/>
  <c r="G902" i="2"/>
  <c r="D903" i="2"/>
  <c r="U926" i="2"/>
  <c r="U918" i="2"/>
  <c r="U921" i="2"/>
  <c r="U925" i="2"/>
  <c r="U920" i="2"/>
  <c r="U930" i="2"/>
  <c r="U922" i="2"/>
  <c r="U924" i="2"/>
  <c r="U928" i="2"/>
  <c r="U916" i="2"/>
  <c r="U919" i="2"/>
  <c r="U927" i="2"/>
  <c r="U923" i="2"/>
  <c r="U915" i="2"/>
  <c r="U917" i="2"/>
  <c r="U929" i="2"/>
  <c r="G901" i="2"/>
  <c r="G900" i="2"/>
  <c r="D900" i="2"/>
  <c r="D901" i="2"/>
  <c r="D899" i="2"/>
  <c r="G899" i="2"/>
  <c r="G898" i="2"/>
  <c r="D898" i="2"/>
  <c r="G897" i="2"/>
  <c r="D895" i="2"/>
  <c r="D897" i="2"/>
  <c r="AN948" i="2"/>
  <c r="AO947" i="2"/>
  <c r="AT947" i="2"/>
  <c r="AQ951" i="2"/>
  <c r="AR951" i="2"/>
  <c r="AS950" i="2"/>
  <c r="G894" i="2"/>
  <c r="G896" i="2"/>
  <c r="G893" i="2"/>
  <c r="D893" i="2"/>
  <c r="D896" i="2"/>
  <c r="G895" i="2"/>
  <c r="D894" i="2"/>
  <c r="D891" i="2"/>
  <c r="AD904" i="2"/>
  <c r="AD905" i="2"/>
  <c r="AE924" i="2" s="1"/>
  <c r="G891" i="2"/>
  <c r="D892" i="2"/>
  <c r="G888" i="2"/>
  <c r="G889" i="2"/>
  <c r="D889" i="2"/>
  <c r="G892" i="2"/>
  <c r="G890" i="2"/>
  <c r="D890" i="2"/>
  <c r="D888" i="2"/>
  <c r="AD900" i="2"/>
  <c r="AD899" i="2"/>
  <c r="D887" i="2"/>
  <c r="G887" i="2"/>
  <c r="AB899" i="2"/>
  <c r="AB904" i="2"/>
  <c r="AB903" i="2"/>
  <c r="AB902" i="2"/>
  <c r="AD901" i="2"/>
  <c r="AB898" i="2"/>
  <c r="AB897" i="2"/>
  <c r="AD898" i="2"/>
  <c r="AB900" i="2"/>
  <c r="AD903" i="2"/>
  <c r="AB901" i="2"/>
  <c r="AM928" i="2"/>
  <c r="AN928" i="2"/>
  <c r="AQ928" i="2"/>
  <c r="AR928" i="2"/>
  <c r="AM929" i="2"/>
  <c r="AN929" i="2"/>
  <c r="AQ929" i="2"/>
  <c r="AQ930" i="2" s="1"/>
  <c r="AQ931" i="2" s="1"/>
  <c r="AQ932" i="2" s="1"/>
  <c r="AQ933" i="2" s="1"/>
  <c r="AR929" i="2"/>
  <c r="AM930" i="2"/>
  <c r="AM931" i="2"/>
  <c r="AM932" i="2"/>
  <c r="AM933" i="2"/>
  <c r="AM934" i="2"/>
  <c r="AM935" i="2"/>
  <c r="AM936" i="2"/>
  <c r="J894" i="2"/>
  <c r="K894" i="2"/>
  <c r="L894" i="2"/>
  <c r="J895" i="2"/>
  <c r="K895" i="2"/>
  <c r="L895" i="2"/>
  <c r="J896" i="2"/>
  <c r="K896" i="2"/>
  <c r="L896" i="2"/>
  <c r="J897" i="2"/>
  <c r="K897" i="2"/>
  <c r="L897" i="2"/>
  <c r="J898" i="2"/>
  <c r="K898" i="2"/>
  <c r="L898" i="2"/>
  <c r="J899" i="2"/>
  <c r="K899" i="2"/>
  <c r="L899" i="2"/>
  <c r="AO1510" i="2" l="1"/>
  <c r="AN1511" i="2"/>
  <c r="AT1511" i="2" s="1"/>
  <c r="AP1509" i="2"/>
  <c r="AR1514" i="2"/>
  <c r="AT1510" i="2"/>
  <c r="AQ1512" i="2"/>
  <c r="AS1511" i="2"/>
  <c r="AQ1199" i="2"/>
  <c r="AS1198" i="2"/>
  <c r="AR1201" i="2"/>
  <c r="AP1148" i="2"/>
  <c r="AO1149" i="2"/>
  <c r="AN1150" i="2"/>
  <c r="AT1149" i="2"/>
  <c r="H916" i="2"/>
  <c r="H915" i="2"/>
  <c r="H921" i="2"/>
  <c r="H918" i="2"/>
  <c r="H914" i="2"/>
  <c r="H920" i="2"/>
  <c r="H917" i="2"/>
  <c r="H919" i="2"/>
  <c r="H908" i="2"/>
  <c r="H913" i="2"/>
  <c r="H909" i="2"/>
  <c r="H912" i="2"/>
  <c r="H911" i="2"/>
  <c r="H907" i="2"/>
  <c r="H910" i="2"/>
  <c r="H906" i="2"/>
  <c r="AE922" i="2"/>
  <c r="AE923" i="2"/>
  <c r="AE920" i="2"/>
  <c r="AE921" i="2"/>
  <c r="H904" i="2"/>
  <c r="H905" i="2"/>
  <c r="H902" i="2"/>
  <c r="H903" i="2"/>
  <c r="H892" i="2"/>
  <c r="H899" i="2"/>
  <c r="H900" i="2"/>
  <c r="H901" i="2"/>
  <c r="AE917" i="2"/>
  <c r="AE918" i="2"/>
  <c r="AE919" i="2"/>
  <c r="H898" i="2"/>
  <c r="H897" i="2"/>
  <c r="H895" i="2"/>
  <c r="H896" i="2"/>
  <c r="H894" i="2"/>
  <c r="H893" i="2"/>
  <c r="AR952" i="2"/>
  <c r="AS951" i="2"/>
  <c r="AQ952" i="2"/>
  <c r="AN949" i="2"/>
  <c r="AO948" i="2"/>
  <c r="AT948" i="2"/>
  <c r="H891" i="2"/>
  <c r="H889" i="2"/>
  <c r="H890" i="2"/>
  <c r="H888" i="2"/>
  <c r="H887" i="2"/>
  <c r="M896" i="2"/>
  <c r="M899" i="2"/>
  <c r="M897" i="2"/>
  <c r="M898" i="2"/>
  <c r="AS929" i="2"/>
  <c r="AS928" i="2"/>
  <c r="AO929" i="2"/>
  <c r="M894" i="2"/>
  <c r="AR930" i="2"/>
  <c r="AN930" i="2"/>
  <c r="AT930" i="2" s="1"/>
  <c r="AT929" i="2"/>
  <c r="AT928" i="2"/>
  <c r="M895" i="2"/>
  <c r="AQ934" i="2"/>
  <c r="AG866" i="2"/>
  <c r="AH866" i="2"/>
  <c r="AK866" i="2"/>
  <c r="AG867" i="2"/>
  <c r="AH867" i="2"/>
  <c r="AK867" i="2"/>
  <c r="AG868" i="2"/>
  <c r="AH868" i="2"/>
  <c r="AK868" i="2"/>
  <c r="AG869" i="2"/>
  <c r="AH869" i="2"/>
  <c r="AK869" i="2"/>
  <c r="AG870" i="2"/>
  <c r="AH870" i="2"/>
  <c r="AK870" i="2"/>
  <c r="AG871" i="2"/>
  <c r="AH871" i="2"/>
  <c r="AK871" i="2"/>
  <c r="AG872" i="2"/>
  <c r="AH872" i="2"/>
  <c r="AK872" i="2"/>
  <c r="AG873" i="2"/>
  <c r="AH873" i="2"/>
  <c r="AK873" i="2"/>
  <c r="AG874" i="2"/>
  <c r="AH874" i="2"/>
  <c r="AK874" i="2"/>
  <c r="AG875" i="2"/>
  <c r="AH875" i="2"/>
  <c r="AK875" i="2"/>
  <c r="AG876" i="2"/>
  <c r="AH876" i="2"/>
  <c r="AK876" i="2"/>
  <c r="AG877" i="2"/>
  <c r="AH877" i="2"/>
  <c r="AK877" i="2"/>
  <c r="AG878" i="2"/>
  <c r="AH878" i="2"/>
  <c r="AK878" i="2"/>
  <c r="AG879" i="2"/>
  <c r="AH879" i="2"/>
  <c r="AK879" i="2"/>
  <c r="AG880" i="2"/>
  <c r="AH880" i="2"/>
  <c r="AI881" i="2" s="1"/>
  <c r="AK880" i="2"/>
  <c r="Y890" i="2"/>
  <c r="Z890" i="2"/>
  <c r="AA890" i="2"/>
  <c r="AC890" i="2"/>
  <c r="Y891" i="2"/>
  <c r="Z891" i="2"/>
  <c r="AA891" i="2"/>
  <c r="AC891" i="2"/>
  <c r="Y892" i="2"/>
  <c r="Z892" i="2"/>
  <c r="AA892" i="2"/>
  <c r="AC892" i="2"/>
  <c r="Y893" i="2"/>
  <c r="Z893" i="2"/>
  <c r="AA893" i="2"/>
  <c r="AC893" i="2"/>
  <c r="Y894" i="2"/>
  <c r="Z894" i="2"/>
  <c r="AA894" i="2"/>
  <c r="AC894" i="2"/>
  <c r="Y895" i="2"/>
  <c r="Z895" i="2"/>
  <c r="AA895" i="2"/>
  <c r="AC895" i="2"/>
  <c r="Y896" i="2"/>
  <c r="Z896" i="2"/>
  <c r="AA896" i="2"/>
  <c r="AC896" i="2"/>
  <c r="A865" i="2"/>
  <c r="B884" i="3" s="1"/>
  <c r="B865" i="2"/>
  <c r="E865" i="2"/>
  <c r="A866" i="2"/>
  <c r="B885" i="3" s="1"/>
  <c r="B866" i="2"/>
  <c r="E866" i="2"/>
  <c r="A867" i="2"/>
  <c r="B886" i="3" s="1"/>
  <c r="B867" i="2"/>
  <c r="E867" i="2"/>
  <c r="A868" i="2"/>
  <c r="B887" i="3" s="1"/>
  <c r="B868" i="2"/>
  <c r="E868" i="2"/>
  <c r="A869" i="2"/>
  <c r="B888" i="3" s="1"/>
  <c r="B869" i="2"/>
  <c r="E869" i="2"/>
  <c r="A870" i="2"/>
  <c r="B889" i="3" s="1"/>
  <c r="A889" i="3" s="1"/>
  <c r="B870" i="2"/>
  <c r="E870" i="2"/>
  <c r="A871" i="2"/>
  <c r="B890" i="3" s="1"/>
  <c r="B871" i="2"/>
  <c r="E871" i="2"/>
  <c r="A872" i="2"/>
  <c r="B891" i="3" s="1"/>
  <c r="B872" i="2"/>
  <c r="E872" i="2"/>
  <c r="A873" i="2"/>
  <c r="B892" i="3" s="1"/>
  <c r="B873" i="2"/>
  <c r="E873" i="2"/>
  <c r="A874" i="2"/>
  <c r="B893" i="3" s="1"/>
  <c r="B874" i="2"/>
  <c r="E874" i="2"/>
  <c r="A875" i="2"/>
  <c r="B894" i="3" s="1"/>
  <c r="B875" i="2"/>
  <c r="E875" i="2"/>
  <c r="A876" i="2"/>
  <c r="B895" i="3" s="1"/>
  <c r="B876" i="2"/>
  <c r="C877" i="2" s="1"/>
  <c r="D886" i="2" s="1"/>
  <c r="E876" i="2"/>
  <c r="F877" i="2" s="1"/>
  <c r="G886" i="2" s="1"/>
  <c r="AQ1513" i="2" l="1"/>
  <c r="AS1512" i="2"/>
  <c r="AO1511" i="2"/>
  <c r="AN1512" i="2"/>
  <c r="AR1515" i="2"/>
  <c r="AP1510" i="2"/>
  <c r="AR1202" i="2"/>
  <c r="AQ1200" i="2"/>
  <c r="AS1199" i="2"/>
  <c r="AP1149" i="2"/>
  <c r="AO1150" i="2"/>
  <c r="AN1151" i="2"/>
  <c r="AT1150" i="2"/>
  <c r="AD892" i="2"/>
  <c r="AQ953" i="2"/>
  <c r="AR953" i="2"/>
  <c r="AS952" i="2"/>
  <c r="AN950" i="2"/>
  <c r="AO949" i="2"/>
  <c r="AT949" i="2"/>
  <c r="AJ890" i="2"/>
  <c r="H886" i="2"/>
  <c r="AD891" i="2"/>
  <c r="A895" i="3"/>
  <c r="A894" i="3"/>
  <c r="A893" i="3"/>
  <c r="A892" i="3"/>
  <c r="AS930" i="2"/>
  <c r="AR931" i="2"/>
  <c r="A891" i="3"/>
  <c r="AD896" i="2"/>
  <c r="AD897" i="2"/>
  <c r="AE916" i="2" s="1"/>
  <c r="A890" i="3"/>
  <c r="AO930" i="2"/>
  <c r="AN931" i="2"/>
  <c r="AI872" i="2"/>
  <c r="AQ935" i="2"/>
  <c r="A888" i="3"/>
  <c r="AI871" i="2"/>
  <c r="AD894" i="2"/>
  <c r="AB895" i="2"/>
  <c r="AI878" i="2"/>
  <c r="AI870" i="2"/>
  <c r="AI879" i="2"/>
  <c r="AI880" i="2"/>
  <c r="AJ889" i="2" s="1"/>
  <c r="AB891" i="2"/>
  <c r="A887" i="3"/>
  <c r="AI874" i="2"/>
  <c r="AI875" i="2"/>
  <c r="F874" i="2"/>
  <c r="C873" i="2"/>
  <c r="F870" i="2"/>
  <c r="C869" i="2"/>
  <c r="F866" i="2"/>
  <c r="AI876" i="2"/>
  <c r="F876" i="2"/>
  <c r="G885" i="2" s="1"/>
  <c r="C875" i="2"/>
  <c r="F872" i="2"/>
  <c r="C871" i="2"/>
  <c r="AB890" i="2"/>
  <c r="C867" i="2"/>
  <c r="F868" i="2"/>
  <c r="C876" i="2"/>
  <c r="D885" i="2" s="1"/>
  <c r="F873" i="2"/>
  <c r="C872" i="2"/>
  <c r="F869" i="2"/>
  <c r="C868" i="2"/>
  <c r="AB894" i="2"/>
  <c r="AB892" i="2"/>
  <c r="F875" i="2"/>
  <c r="C874" i="2"/>
  <c r="F871" i="2"/>
  <c r="C870" i="2"/>
  <c r="F867" i="2"/>
  <c r="C866" i="2"/>
  <c r="AI868" i="2"/>
  <c r="A885" i="3"/>
  <c r="AB896" i="2"/>
  <c r="AB893" i="2"/>
  <c r="AD893" i="2"/>
  <c r="AI867" i="2"/>
  <c r="AD895" i="2"/>
  <c r="A886" i="3"/>
  <c r="A884" i="3"/>
  <c r="AI877" i="2"/>
  <c r="AI873" i="2"/>
  <c r="AI869" i="2"/>
  <c r="AV705" i="2"/>
  <c r="AW705" i="2"/>
  <c r="AV706" i="2"/>
  <c r="AW706" i="2"/>
  <c r="AV707" i="2"/>
  <c r="AW707" i="2"/>
  <c r="AV708" i="2"/>
  <c r="AW708" i="2"/>
  <c r="AV709" i="2"/>
  <c r="AW709" i="2"/>
  <c r="AV710" i="2"/>
  <c r="AW710" i="2"/>
  <c r="AV711" i="2"/>
  <c r="AW711" i="2"/>
  <c r="AV712" i="2"/>
  <c r="AW712" i="2"/>
  <c r="AV713" i="2"/>
  <c r="AW713" i="2"/>
  <c r="AV714" i="2"/>
  <c r="AW714" i="2"/>
  <c r="AV715" i="2"/>
  <c r="AW715" i="2"/>
  <c r="AV716" i="2"/>
  <c r="AW716" i="2"/>
  <c r="AV717" i="2"/>
  <c r="AW717" i="2"/>
  <c r="O886" i="2"/>
  <c r="P886" i="2"/>
  <c r="Q886" i="2"/>
  <c r="S886" i="2"/>
  <c r="V886" i="2"/>
  <c r="O887" i="2"/>
  <c r="P887" i="2"/>
  <c r="Q887" i="2"/>
  <c r="S887" i="2"/>
  <c r="V887" i="2"/>
  <c r="O888" i="2"/>
  <c r="P888" i="2"/>
  <c r="Q888" i="2"/>
  <c r="S888" i="2"/>
  <c r="V888" i="2"/>
  <c r="O889" i="2"/>
  <c r="P889" i="2"/>
  <c r="Q889" i="2"/>
  <c r="S889" i="2"/>
  <c r="V889" i="2"/>
  <c r="O890" i="2"/>
  <c r="P890" i="2"/>
  <c r="Q890" i="2"/>
  <c r="S890" i="2"/>
  <c r="V890" i="2"/>
  <c r="O891" i="2"/>
  <c r="P891" i="2"/>
  <c r="Q891" i="2"/>
  <c r="S891" i="2"/>
  <c r="V891" i="2"/>
  <c r="O892" i="2"/>
  <c r="P892" i="2"/>
  <c r="Q892" i="2"/>
  <c r="S892" i="2"/>
  <c r="V892" i="2"/>
  <c r="O893" i="2"/>
  <c r="P893" i="2"/>
  <c r="Q893" i="2"/>
  <c r="S893" i="2"/>
  <c r="V893" i="2"/>
  <c r="O894" i="2"/>
  <c r="P894" i="2"/>
  <c r="Q894" i="2"/>
  <c r="S894" i="2"/>
  <c r="V894" i="2"/>
  <c r="O895" i="2"/>
  <c r="P895" i="2"/>
  <c r="Q895" i="2"/>
  <c r="S895" i="2"/>
  <c r="V895" i="2"/>
  <c r="O896" i="2"/>
  <c r="P896" i="2"/>
  <c r="Q896" i="2"/>
  <c r="S896" i="2"/>
  <c r="T897" i="2" s="1"/>
  <c r="V896" i="2"/>
  <c r="J887" i="2"/>
  <c r="K887" i="2"/>
  <c r="L887" i="2"/>
  <c r="J888" i="2"/>
  <c r="K888" i="2"/>
  <c r="L888" i="2"/>
  <c r="J889" i="2"/>
  <c r="K889" i="2"/>
  <c r="L889" i="2"/>
  <c r="J890" i="2"/>
  <c r="K890" i="2"/>
  <c r="L890" i="2"/>
  <c r="J891" i="2"/>
  <c r="K891" i="2"/>
  <c r="L891" i="2"/>
  <c r="J892" i="2"/>
  <c r="K892" i="2"/>
  <c r="L892" i="2"/>
  <c r="J893" i="2"/>
  <c r="K893" i="2"/>
  <c r="L893" i="2"/>
  <c r="AR1516" i="2" l="1"/>
  <c r="AP1511" i="2"/>
  <c r="AQ1514" i="2"/>
  <c r="AS1513" i="2"/>
  <c r="AO1512" i="2"/>
  <c r="AN1513" i="2"/>
  <c r="AT1512" i="2"/>
  <c r="AQ1201" i="2"/>
  <c r="AS1200" i="2"/>
  <c r="AR1203" i="2"/>
  <c r="AP1150" i="2"/>
  <c r="AO1151" i="2"/>
  <c r="AN1152" i="2"/>
  <c r="AT1151" i="2"/>
  <c r="AE915" i="2"/>
  <c r="AE914" i="2"/>
  <c r="AE911" i="2"/>
  <c r="AE910" i="2"/>
  <c r="AN951" i="2"/>
  <c r="AO950" i="2"/>
  <c r="AT950" i="2"/>
  <c r="AQ954" i="2"/>
  <c r="AE912" i="2"/>
  <c r="AE913" i="2"/>
  <c r="AR954" i="2"/>
  <c r="AS953" i="2"/>
  <c r="AJ882" i="2"/>
  <c r="AJ883" i="2"/>
  <c r="AJ887" i="2"/>
  <c r="AJ885" i="2"/>
  <c r="AJ886" i="2"/>
  <c r="AJ884" i="2"/>
  <c r="AJ888" i="2"/>
  <c r="AJ881" i="2"/>
  <c r="D883" i="2"/>
  <c r="G884" i="2"/>
  <c r="H885" i="2"/>
  <c r="G878" i="2"/>
  <c r="U914" i="2"/>
  <c r="D877" i="2"/>
  <c r="D880" i="2"/>
  <c r="D882" i="2"/>
  <c r="G877" i="2"/>
  <c r="D879" i="2"/>
  <c r="D881" i="2"/>
  <c r="D884" i="2"/>
  <c r="D878" i="2"/>
  <c r="G881" i="2"/>
  <c r="G883" i="2"/>
  <c r="G880" i="2"/>
  <c r="G882" i="2"/>
  <c r="G879" i="2"/>
  <c r="AS931" i="2"/>
  <c r="AR932" i="2"/>
  <c r="AO931" i="2"/>
  <c r="AN932" i="2"/>
  <c r="AT931" i="2"/>
  <c r="AJ880" i="2"/>
  <c r="G876" i="2"/>
  <c r="AJ879" i="2"/>
  <c r="AQ936" i="2"/>
  <c r="AJ878" i="2"/>
  <c r="G875" i="2"/>
  <c r="T892" i="2"/>
  <c r="D875" i="2"/>
  <c r="D876" i="2"/>
  <c r="AJ877" i="2"/>
  <c r="AJ876" i="2"/>
  <c r="M892" i="2"/>
  <c r="M888" i="2"/>
  <c r="M890" i="2"/>
  <c r="R894" i="2"/>
  <c r="W888" i="2"/>
  <c r="R886" i="2"/>
  <c r="R889" i="2"/>
  <c r="T891" i="2"/>
  <c r="T887" i="2"/>
  <c r="W886" i="2"/>
  <c r="AX716" i="2"/>
  <c r="T893" i="2"/>
  <c r="W892" i="2"/>
  <c r="T896" i="2"/>
  <c r="U913" i="2" s="1"/>
  <c r="W895" i="2"/>
  <c r="AX712" i="2"/>
  <c r="W889" i="2"/>
  <c r="R888" i="2"/>
  <c r="R890" i="2"/>
  <c r="T888" i="2"/>
  <c r="W887" i="2"/>
  <c r="M893" i="2"/>
  <c r="M889" i="2"/>
  <c r="W896" i="2"/>
  <c r="R896" i="2"/>
  <c r="T895" i="2"/>
  <c r="R893" i="2"/>
  <c r="W891" i="2"/>
  <c r="M891" i="2"/>
  <c r="M887" i="2"/>
  <c r="R895" i="2"/>
  <c r="W890" i="2"/>
  <c r="W893" i="2"/>
  <c r="W894" i="2"/>
  <c r="R887" i="2"/>
  <c r="AX717" i="2"/>
  <c r="R892" i="2"/>
  <c r="R891" i="2"/>
  <c r="T889" i="2"/>
  <c r="AX715" i="2"/>
  <c r="AX709" i="2"/>
  <c r="AX714" i="2"/>
  <c r="AX710" i="2"/>
  <c r="AX713" i="2"/>
  <c r="AX711" i="2"/>
  <c r="T894" i="2"/>
  <c r="T890" i="2"/>
  <c r="O877" i="2"/>
  <c r="P877" i="2"/>
  <c r="Q877" i="2"/>
  <c r="S877" i="2"/>
  <c r="V877" i="2"/>
  <c r="O878" i="2"/>
  <c r="P878" i="2"/>
  <c r="Q878" i="2"/>
  <c r="S878" i="2"/>
  <c r="V878" i="2"/>
  <c r="O879" i="2"/>
  <c r="P879" i="2"/>
  <c r="Q879" i="2"/>
  <c r="S879" i="2"/>
  <c r="V879" i="2"/>
  <c r="O880" i="2"/>
  <c r="P880" i="2"/>
  <c r="Q880" i="2"/>
  <c r="S880" i="2"/>
  <c r="V880" i="2"/>
  <c r="O881" i="2"/>
  <c r="P881" i="2"/>
  <c r="Q881" i="2"/>
  <c r="S881" i="2"/>
  <c r="V881" i="2"/>
  <c r="O882" i="2"/>
  <c r="P882" i="2"/>
  <c r="P883" i="2" s="1"/>
  <c r="Q882" i="2"/>
  <c r="S882" i="2"/>
  <c r="V882" i="2"/>
  <c r="O883" i="2"/>
  <c r="Q883" i="2"/>
  <c r="S883" i="2"/>
  <c r="V883" i="2"/>
  <c r="O884" i="2"/>
  <c r="P884" i="2"/>
  <c r="Q884" i="2"/>
  <c r="S884" i="2"/>
  <c r="V884" i="2"/>
  <c r="O885" i="2"/>
  <c r="P885" i="2"/>
  <c r="Q885" i="2"/>
  <c r="S885" i="2"/>
  <c r="V885" i="2"/>
  <c r="J878" i="2"/>
  <c r="K878" i="2"/>
  <c r="L878" i="2"/>
  <c r="J879" i="2"/>
  <c r="K879" i="2"/>
  <c r="L879" i="2"/>
  <c r="J880" i="2"/>
  <c r="K880" i="2"/>
  <c r="L880" i="2"/>
  <c r="J881" i="2"/>
  <c r="K881" i="2"/>
  <c r="L881" i="2"/>
  <c r="J882" i="2"/>
  <c r="K882" i="2"/>
  <c r="L882" i="2"/>
  <c r="J883" i="2"/>
  <c r="K883" i="2"/>
  <c r="L883" i="2"/>
  <c r="J884" i="2"/>
  <c r="K884" i="2"/>
  <c r="L884" i="2"/>
  <c r="J885" i="2"/>
  <c r="K885" i="2"/>
  <c r="L885" i="2"/>
  <c r="J886" i="2"/>
  <c r="K886" i="2"/>
  <c r="L886" i="2"/>
  <c r="AV700" i="2"/>
  <c r="AW700" i="2"/>
  <c r="AV701" i="2"/>
  <c r="AW701" i="2"/>
  <c r="AV702" i="2"/>
  <c r="AW702" i="2"/>
  <c r="AV703" i="2"/>
  <c r="AW703" i="2"/>
  <c r="AW704" i="2" s="1"/>
  <c r="AV718" i="2"/>
  <c r="AW718" i="2"/>
  <c r="AV719" i="2"/>
  <c r="AW719" i="2"/>
  <c r="AV720" i="2"/>
  <c r="AW720" i="2"/>
  <c r="AV721" i="2"/>
  <c r="AW721" i="2"/>
  <c r="AX725" i="2" s="1"/>
  <c r="AM914" i="2"/>
  <c r="AN914" i="2"/>
  <c r="AQ914" i="2"/>
  <c r="AR914" i="2"/>
  <c r="AM915" i="2"/>
  <c r="AN915" i="2"/>
  <c r="AR915" i="2"/>
  <c r="AM916" i="2"/>
  <c r="AR916" i="2"/>
  <c r="AM917" i="2"/>
  <c r="AR917" i="2"/>
  <c r="AM918" i="2"/>
  <c r="AM919" i="2"/>
  <c r="AM920" i="2"/>
  <c r="AM921" i="2"/>
  <c r="AM922" i="2"/>
  <c r="AM923" i="2"/>
  <c r="AM924" i="2"/>
  <c r="AM925" i="2"/>
  <c r="AM926" i="2"/>
  <c r="AM927" i="2"/>
  <c r="AP1512" i="2" l="1"/>
  <c r="AQ1515" i="2"/>
  <c r="AS1514" i="2"/>
  <c r="AO1513" i="2"/>
  <c r="AN1514" i="2"/>
  <c r="AT1513" i="2"/>
  <c r="AR1517" i="2"/>
  <c r="AR1204" i="2"/>
  <c r="AQ1202" i="2"/>
  <c r="AS1201" i="2"/>
  <c r="AP1151" i="2"/>
  <c r="AO1152" i="2"/>
  <c r="AN1153" i="2"/>
  <c r="AT1152" i="2"/>
  <c r="U911" i="2"/>
  <c r="U912" i="2"/>
  <c r="AQ955" i="2"/>
  <c r="AN952" i="2"/>
  <c r="AO951" i="2"/>
  <c r="AT951" i="2"/>
  <c r="AR955" i="2"/>
  <c r="AS954" i="2"/>
  <c r="AX722" i="2"/>
  <c r="AX723" i="2"/>
  <c r="AX724" i="2"/>
  <c r="H884" i="2"/>
  <c r="H878" i="2"/>
  <c r="H883" i="2"/>
  <c r="U907" i="2"/>
  <c r="H882" i="2"/>
  <c r="H877" i="2"/>
  <c r="U906" i="2"/>
  <c r="U905" i="2"/>
  <c r="U910" i="2"/>
  <c r="U908" i="2"/>
  <c r="U909" i="2"/>
  <c r="H879" i="2"/>
  <c r="H881" i="2"/>
  <c r="H880" i="2"/>
  <c r="U904" i="2"/>
  <c r="H875" i="2"/>
  <c r="H876" i="2"/>
  <c r="AS932" i="2"/>
  <c r="AR933" i="2"/>
  <c r="AO932" i="2"/>
  <c r="AN933" i="2"/>
  <c r="AT932" i="2"/>
  <c r="AX706" i="2"/>
  <c r="W883" i="2"/>
  <c r="M884" i="2"/>
  <c r="M880" i="2"/>
  <c r="R879" i="2"/>
  <c r="W877" i="2"/>
  <c r="W880" i="2"/>
  <c r="R878" i="2"/>
  <c r="AX707" i="2"/>
  <c r="AX705" i="2"/>
  <c r="T878" i="2"/>
  <c r="R883" i="2"/>
  <c r="R882" i="2"/>
  <c r="M885" i="2"/>
  <c r="M881" i="2"/>
  <c r="W885" i="2"/>
  <c r="T880" i="2"/>
  <c r="W878" i="2"/>
  <c r="AX708" i="2"/>
  <c r="T886" i="2"/>
  <c r="U903" i="2" s="1"/>
  <c r="M886" i="2"/>
  <c r="M878" i="2"/>
  <c r="M883" i="2"/>
  <c r="M879" i="2"/>
  <c r="M882" i="2"/>
  <c r="AO915" i="2"/>
  <c r="AN916" i="2"/>
  <c r="T884" i="2"/>
  <c r="W884" i="2"/>
  <c r="T881" i="2"/>
  <c r="W881" i="2"/>
  <c r="AR918" i="2"/>
  <c r="T885" i="2"/>
  <c r="T882" i="2"/>
  <c r="W882" i="2"/>
  <c r="AQ915" i="2"/>
  <c r="AS915" i="2" s="1"/>
  <c r="AT914" i="2"/>
  <c r="AX721" i="2"/>
  <c r="R880" i="2"/>
  <c r="R877" i="2"/>
  <c r="R884" i="2"/>
  <c r="R881" i="2"/>
  <c r="AS914" i="2"/>
  <c r="AX719" i="2"/>
  <c r="R885" i="2"/>
  <c r="W879" i="2"/>
  <c r="T883" i="2"/>
  <c r="T879" i="2"/>
  <c r="AX720" i="2"/>
  <c r="AX718" i="2"/>
  <c r="AP1513" i="2" l="1"/>
  <c r="AQ1516" i="2"/>
  <c r="AS1515" i="2"/>
  <c r="AR1518" i="2"/>
  <c r="AO1514" i="2"/>
  <c r="AN1515" i="2"/>
  <c r="AT1514" i="2"/>
  <c r="AQ1203" i="2"/>
  <c r="AS1202" i="2"/>
  <c r="AR1205" i="2"/>
  <c r="AR1206" i="2" s="1"/>
  <c r="AP1152" i="2"/>
  <c r="AO1153" i="2"/>
  <c r="AN1154" i="2"/>
  <c r="AT1153" i="2"/>
  <c r="AR956" i="2"/>
  <c r="AS955" i="2"/>
  <c r="AN953" i="2"/>
  <c r="AO952" i="2"/>
  <c r="AT952" i="2"/>
  <c r="AQ956" i="2"/>
  <c r="U901" i="2"/>
  <c r="U902" i="2"/>
  <c r="U897" i="2"/>
  <c r="U900" i="2"/>
  <c r="U899" i="2"/>
  <c r="U898" i="2"/>
  <c r="AR934" i="2"/>
  <c r="AS933" i="2"/>
  <c r="AO933" i="2"/>
  <c r="AN934" i="2"/>
  <c r="AT933" i="2"/>
  <c r="U896" i="2"/>
  <c r="U895" i="2"/>
  <c r="AQ916" i="2"/>
  <c r="AT915" i="2"/>
  <c r="AR919" i="2"/>
  <c r="AO916" i="2"/>
  <c r="AN917" i="2"/>
  <c r="AO1515" i="2" l="1"/>
  <c r="AN1516" i="2"/>
  <c r="AP1514" i="2"/>
  <c r="AQ1517" i="2"/>
  <c r="AS1516" i="2"/>
  <c r="AR1519" i="2"/>
  <c r="AT1515" i="2"/>
  <c r="AR1207" i="2"/>
  <c r="AQ1204" i="2"/>
  <c r="AS1203" i="2"/>
  <c r="AP1153" i="2"/>
  <c r="AO1154" i="2"/>
  <c r="AN1155" i="2"/>
  <c r="AT1154" i="2"/>
  <c r="AQ957" i="2"/>
  <c r="AN954" i="2"/>
  <c r="AO953" i="2"/>
  <c r="AT953" i="2"/>
  <c r="AR957" i="2"/>
  <c r="AS956" i="2"/>
  <c r="AR935" i="2"/>
  <c r="AS934" i="2"/>
  <c r="AO934" i="2"/>
  <c r="AN935" i="2"/>
  <c r="AT934" i="2"/>
  <c r="AR920" i="2"/>
  <c r="AO917" i="2"/>
  <c r="AN918" i="2"/>
  <c r="AQ917" i="2"/>
  <c r="AT916" i="2"/>
  <c r="AS916" i="2"/>
  <c r="Y875" i="2"/>
  <c r="Z875" i="2"/>
  <c r="AA875" i="2"/>
  <c r="AC875" i="2"/>
  <c r="Y876" i="2"/>
  <c r="Z876" i="2"/>
  <c r="AA876" i="2"/>
  <c r="AC876" i="2"/>
  <c r="Y877" i="2"/>
  <c r="Z877" i="2"/>
  <c r="AA877" i="2"/>
  <c r="AC877" i="2"/>
  <c r="Y878" i="2"/>
  <c r="Z878" i="2"/>
  <c r="AA878" i="2"/>
  <c r="AC878" i="2"/>
  <c r="Y879" i="2"/>
  <c r="Z879" i="2"/>
  <c r="AA879" i="2"/>
  <c r="AC879" i="2"/>
  <c r="Y880" i="2"/>
  <c r="Z880" i="2"/>
  <c r="AA880" i="2"/>
  <c r="AC880" i="2"/>
  <c r="Y881" i="2"/>
  <c r="Z881" i="2"/>
  <c r="AA881" i="2"/>
  <c r="AC881" i="2"/>
  <c r="Y882" i="2"/>
  <c r="Z882" i="2"/>
  <c r="AA882" i="2"/>
  <c r="AC882" i="2"/>
  <c r="Y883" i="2"/>
  <c r="Z883" i="2"/>
  <c r="AA883" i="2"/>
  <c r="AC883" i="2"/>
  <c r="Y884" i="2"/>
  <c r="Z884" i="2"/>
  <c r="AA884" i="2"/>
  <c r="AC884" i="2"/>
  <c r="Y885" i="2"/>
  <c r="Z885" i="2"/>
  <c r="AA885" i="2"/>
  <c r="AC885" i="2"/>
  <c r="Y886" i="2"/>
  <c r="Z886" i="2"/>
  <c r="AA886" i="2"/>
  <c r="AC886" i="2"/>
  <c r="Y887" i="2"/>
  <c r="Z887" i="2"/>
  <c r="AA887" i="2"/>
  <c r="AC887" i="2"/>
  <c r="Y888" i="2"/>
  <c r="Z888" i="2"/>
  <c r="AA888" i="2"/>
  <c r="AC888" i="2"/>
  <c r="Y889" i="2"/>
  <c r="Z889" i="2"/>
  <c r="AA889" i="2"/>
  <c r="AC889" i="2"/>
  <c r="AD890" i="2" s="1"/>
  <c r="AE909" i="2" s="1"/>
  <c r="AR1520" i="2" l="1"/>
  <c r="AQ1518" i="2"/>
  <c r="AS1517" i="2"/>
  <c r="AO1516" i="2"/>
  <c r="AN1517" i="2"/>
  <c r="AT1516" i="2"/>
  <c r="AP1515" i="2"/>
  <c r="AD877" i="2"/>
  <c r="AR1208" i="2"/>
  <c r="AQ1205" i="2"/>
  <c r="AQ1206" i="2" s="1"/>
  <c r="AS1204" i="2"/>
  <c r="AP1154" i="2"/>
  <c r="AO1155" i="2"/>
  <c r="AN1156" i="2"/>
  <c r="AT1155" i="2"/>
  <c r="AQ958" i="2"/>
  <c r="AN955" i="2"/>
  <c r="AO954" i="2"/>
  <c r="AT954" i="2"/>
  <c r="AR958" i="2"/>
  <c r="AS957" i="2"/>
  <c r="AD880" i="2"/>
  <c r="AD885" i="2"/>
  <c r="AR936" i="2"/>
  <c r="AS936" i="2" s="1"/>
  <c r="AS935" i="2"/>
  <c r="AO935" i="2"/>
  <c r="AN936" i="2"/>
  <c r="AO937" i="2" s="1"/>
  <c r="AT935" i="2"/>
  <c r="AD884" i="2"/>
  <c r="AD889" i="2"/>
  <c r="AE908" i="2" s="1"/>
  <c r="AD881" i="2"/>
  <c r="AO918" i="2"/>
  <c r="AN919" i="2"/>
  <c r="AR921" i="2"/>
  <c r="AT917" i="2"/>
  <c r="AQ918" i="2"/>
  <c r="AS917" i="2"/>
  <c r="AD887" i="2"/>
  <c r="AB887" i="2"/>
  <c r="AB884" i="2"/>
  <c r="AB880" i="2"/>
  <c r="AB877" i="2"/>
  <c r="AB876" i="2"/>
  <c r="AB875" i="2"/>
  <c r="AD879" i="2"/>
  <c r="AB888" i="2"/>
  <c r="AB879" i="2"/>
  <c r="AD882" i="2"/>
  <c r="AB883" i="2"/>
  <c r="AD878" i="2"/>
  <c r="AB889" i="2"/>
  <c r="AB886" i="2"/>
  <c r="AD883" i="2"/>
  <c r="AD886" i="2"/>
  <c r="AB885" i="2"/>
  <c r="AB882" i="2"/>
  <c r="AD876" i="2"/>
  <c r="AD888" i="2"/>
  <c r="AB881" i="2"/>
  <c r="AB878" i="2"/>
  <c r="AE907" i="2" l="1"/>
  <c r="AO1517" i="2"/>
  <c r="AN1518" i="2"/>
  <c r="AT1518" i="2" s="1"/>
  <c r="AT1517" i="2"/>
  <c r="AQ1519" i="2"/>
  <c r="AS1518" i="2"/>
  <c r="AP1516" i="2"/>
  <c r="AR1521" i="2"/>
  <c r="AQ1207" i="2"/>
  <c r="AS1206" i="2"/>
  <c r="AR1209" i="2"/>
  <c r="AS1205" i="2"/>
  <c r="AP1155" i="2"/>
  <c r="AO1156" i="2"/>
  <c r="AN1157" i="2"/>
  <c r="AT1156" i="2"/>
  <c r="AN956" i="2"/>
  <c r="AO955" i="2"/>
  <c r="AT955" i="2"/>
  <c r="AR959" i="2"/>
  <c r="AR960" i="2" s="1"/>
  <c r="AS958" i="2"/>
  <c r="AQ959" i="2"/>
  <c r="AQ960" i="2" s="1"/>
  <c r="AE905" i="2"/>
  <c r="AE906" i="2"/>
  <c r="AE904" i="2"/>
  <c r="AE897" i="2"/>
  <c r="AE900" i="2"/>
  <c r="AE898" i="2"/>
  <c r="AE903" i="2"/>
  <c r="AO936" i="2"/>
  <c r="AP948" i="2" s="1"/>
  <c r="AT936" i="2"/>
  <c r="AE902" i="2"/>
  <c r="AE901" i="2"/>
  <c r="AE899" i="2"/>
  <c r="AE895" i="2"/>
  <c r="AE896" i="2"/>
  <c r="AR922" i="2"/>
  <c r="AQ919" i="2"/>
  <c r="AT918" i="2"/>
  <c r="AS918" i="2"/>
  <c r="AO919" i="2"/>
  <c r="AN920" i="2"/>
  <c r="AM909" i="2"/>
  <c r="AM910" i="2"/>
  <c r="AM911" i="2"/>
  <c r="AM912" i="2"/>
  <c r="AM913" i="2"/>
  <c r="J871" i="2"/>
  <c r="K871" i="2"/>
  <c r="L871" i="2"/>
  <c r="J872" i="2"/>
  <c r="K872" i="2"/>
  <c r="L872" i="2"/>
  <c r="J873" i="2"/>
  <c r="K873" i="2"/>
  <c r="L873" i="2"/>
  <c r="J874" i="2"/>
  <c r="K874" i="2"/>
  <c r="L874" i="2"/>
  <c r="J875" i="2"/>
  <c r="K875" i="2"/>
  <c r="L875" i="2"/>
  <c r="J876" i="2"/>
  <c r="K876" i="2"/>
  <c r="L876" i="2"/>
  <c r="J877" i="2"/>
  <c r="K877" i="2"/>
  <c r="L877" i="2"/>
  <c r="AP1517" i="2" l="1"/>
  <c r="AR1522" i="2"/>
  <c r="AO1518" i="2"/>
  <c r="AN1519" i="2"/>
  <c r="AQ1520" i="2"/>
  <c r="AS1519" i="2"/>
  <c r="AQ1208" i="2"/>
  <c r="AS1207" i="2"/>
  <c r="AR1210" i="2"/>
  <c r="AP1156" i="2"/>
  <c r="AO1157" i="2"/>
  <c r="AN1158" i="2"/>
  <c r="AT1157" i="2"/>
  <c r="AR961" i="2"/>
  <c r="AS960" i="2"/>
  <c r="AQ961" i="2"/>
  <c r="AS959" i="2"/>
  <c r="AP950" i="2"/>
  <c r="AP955" i="2"/>
  <c r="AP949" i="2"/>
  <c r="AP953" i="2"/>
  <c r="AN957" i="2"/>
  <c r="AO956" i="2"/>
  <c r="AT956" i="2"/>
  <c r="AP954" i="2"/>
  <c r="AP952" i="2"/>
  <c r="AP951" i="2"/>
  <c r="AO920" i="2"/>
  <c r="AN921" i="2"/>
  <c r="AQ920" i="2"/>
  <c r="AT919" i="2"/>
  <c r="AS919" i="2"/>
  <c r="AR923" i="2"/>
  <c r="M871" i="2"/>
  <c r="M876" i="2"/>
  <c r="M872" i="2"/>
  <c r="M875" i="2"/>
  <c r="M877" i="2"/>
  <c r="M873" i="2"/>
  <c r="M874" i="2"/>
  <c r="AG842" i="2"/>
  <c r="AH842" i="2"/>
  <c r="AK842" i="2"/>
  <c r="AG843" i="2"/>
  <c r="AH843" i="2"/>
  <c r="AK843" i="2"/>
  <c r="AG844" i="2"/>
  <c r="AH844" i="2"/>
  <c r="AK844" i="2"/>
  <c r="AG845" i="2"/>
  <c r="AH845" i="2"/>
  <c r="AK845" i="2"/>
  <c r="AG846" i="2"/>
  <c r="AH846" i="2"/>
  <c r="AK846" i="2"/>
  <c r="AG847" i="2"/>
  <c r="AH847" i="2"/>
  <c r="AK847" i="2"/>
  <c r="AG848" i="2"/>
  <c r="AH848" i="2"/>
  <c r="AK848" i="2"/>
  <c r="AG849" i="2"/>
  <c r="AH849" i="2"/>
  <c r="AK849" i="2"/>
  <c r="AG850" i="2"/>
  <c r="AH850" i="2"/>
  <c r="AK850" i="2"/>
  <c r="AG851" i="2"/>
  <c r="AH851" i="2"/>
  <c r="AK851" i="2"/>
  <c r="AG852" i="2"/>
  <c r="AH852" i="2"/>
  <c r="AK852" i="2"/>
  <c r="AG853" i="2"/>
  <c r="AH853" i="2"/>
  <c r="AK853" i="2"/>
  <c r="AG854" i="2"/>
  <c r="AH854" i="2"/>
  <c r="AK854" i="2"/>
  <c r="AG855" i="2"/>
  <c r="AH855" i="2"/>
  <c r="AK855" i="2"/>
  <c r="AG856" i="2"/>
  <c r="AH856" i="2"/>
  <c r="AK856" i="2"/>
  <c r="AG857" i="2"/>
  <c r="AH857" i="2"/>
  <c r="AK857" i="2"/>
  <c r="AG858" i="2"/>
  <c r="AH858" i="2"/>
  <c r="AK858" i="2"/>
  <c r="AG859" i="2"/>
  <c r="AH859" i="2"/>
  <c r="AK859" i="2"/>
  <c r="AG860" i="2"/>
  <c r="AH860" i="2"/>
  <c r="AK860" i="2"/>
  <c r="AG861" i="2"/>
  <c r="AH861" i="2"/>
  <c r="AK861" i="2"/>
  <c r="AG862" i="2"/>
  <c r="AH862" i="2"/>
  <c r="AK862" i="2"/>
  <c r="AG863" i="2"/>
  <c r="AH863" i="2"/>
  <c r="AK863" i="2"/>
  <c r="AG864" i="2"/>
  <c r="AH864" i="2"/>
  <c r="AK864" i="2"/>
  <c r="AG865" i="2"/>
  <c r="AH865" i="2"/>
  <c r="AI866" i="2" s="1"/>
  <c r="AK865" i="2"/>
  <c r="Y864" i="2"/>
  <c r="Z864" i="2"/>
  <c r="AA864" i="2"/>
  <c r="AC864" i="2"/>
  <c r="Y865" i="2"/>
  <c r="Z865" i="2"/>
  <c r="AA865" i="2"/>
  <c r="AC865" i="2"/>
  <c r="Y866" i="2"/>
  <c r="Z866" i="2"/>
  <c r="AA866" i="2"/>
  <c r="AC866" i="2"/>
  <c r="Y867" i="2"/>
  <c r="Z867" i="2"/>
  <c r="AA867" i="2"/>
  <c r="AC867" i="2"/>
  <c r="Y868" i="2"/>
  <c r="Z868" i="2"/>
  <c r="AA868" i="2"/>
  <c r="AC868" i="2"/>
  <c r="Y869" i="2"/>
  <c r="Z869" i="2"/>
  <c r="AA869" i="2"/>
  <c r="AC869" i="2"/>
  <c r="Y870" i="2"/>
  <c r="Z870" i="2"/>
  <c r="AA870" i="2"/>
  <c r="AC870" i="2"/>
  <c r="Y871" i="2"/>
  <c r="Z871" i="2"/>
  <c r="AA871" i="2"/>
  <c r="AC871" i="2"/>
  <c r="Y872" i="2"/>
  <c r="Z872" i="2"/>
  <c r="AA872" i="2"/>
  <c r="AC872" i="2"/>
  <c r="Y873" i="2"/>
  <c r="Z873" i="2"/>
  <c r="AA873" i="2"/>
  <c r="AC873" i="2"/>
  <c r="Y874" i="2"/>
  <c r="Z874" i="2"/>
  <c r="AA874" i="2"/>
  <c r="AC874" i="2"/>
  <c r="AD875" i="2" s="1"/>
  <c r="AE894" i="2" s="1"/>
  <c r="O863" i="2"/>
  <c r="P863" i="2"/>
  <c r="Q863" i="2"/>
  <c r="S863" i="2"/>
  <c r="V863" i="2"/>
  <c r="O864" i="2"/>
  <c r="P864" i="2"/>
  <c r="Q864" i="2"/>
  <c r="S864" i="2"/>
  <c r="V864" i="2"/>
  <c r="O865" i="2"/>
  <c r="P865" i="2"/>
  <c r="Q865" i="2"/>
  <c r="S865" i="2"/>
  <c r="V865" i="2"/>
  <c r="O866" i="2"/>
  <c r="P866" i="2"/>
  <c r="Q866" i="2"/>
  <c r="S866" i="2"/>
  <c r="V866" i="2"/>
  <c r="O867" i="2"/>
  <c r="P867" i="2"/>
  <c r="Q867" i="2"/>
  <c r="S867" i="2"/>
  <c r="V867" i="2"/>
  <c r="O868" i="2"/>
  <c r="P868" i="2"/>
  <c r="Q868" i="2"/>
  <c r="S868" i="2"/>
  <c r="V868" i="2"/>
  <c r="O869" i="2"/>
  <c r="P869" i="2"/>
  <c r="Q869" i="2"/>
  <c r="S869" i="2"/>
  <c r="V869" i="2"/>
  <c r="O870" i="2"/>
  <c r="P870" i="2"/>
  <c r="Q870" i="2"/>
  <c r="S870" i="2"/>
  <c r="V870" i="2"/>
  <c r="O871" i="2"/>
  <c r="P871" i="2"/>
  <c r="Q871" i="2"/>
  <c r="S871" i="2"/>
  <c r="V871" i="2"/>
  <c r="O872" i="2"/>
  <c r="P872" i="2"/>
  <c r="Q872" i="2"/>
  <c r="S872" i="2"/>
  <c r="V872" i="2"/>
  <c r="O873" i="2"/>
  <c r="P873" i="2"/>
  <c r="Q873" i="2"/>
  <c r="S873" i="2"/>
  <c r="V873" i="2"/>
  <c r="O874" i="2"/>
  <c r="P874" i="2"/>
  <c r="Q874" i="2"/>
  <c r="S874" i="2"/>
  <c r="V874" i="2"/>
  <c r="O875" i="2"/>
  <c r="P875" i="2"/>
  <c r="Q875" i="2"/>
  <c r="S875" i="2"/>
  <c r="V875" i="2"/>
  <c r="O876" i="2"/>
  <c r="P876" i="2"/>
  <c r="Q876" i="2"/>
  <c r="S876" i="2"/>
  <c r="T877" i="2" s="1"/>
  <c r="U894" i="2" s="1"/>
  <c r="V876" i="2"/>
  <c r="AQ1521" i="2" l="1"/>
  <c r="AS1520" i="2"/>
  <c r="AR1523" i="2"/>
  <c r="AO1519" i="2"/>
  <c r="AN1520" i="2"/>
  <c r="AP1518" i="2"/>
  <c r="AT1519" i="2"/>
  <c r="AR1211" i="2"/>
  <c r="AQ1209" i="2"/>
  <c r="AS1208" i="2"/>
  <c r="AP1157" i="2"/>
  <c r="AO1158" i="2"/>
  <c r="AN1159" i="2"/>
  <c r="AN1160" i="2" s="1"/>
  <c r="AT1158" i="2"/>
  <c r="AD872" i="2"/>
  <c r="AP956" i="2"/>
  <c r="AQ962" i="2"/>
  <c r="AR962" i="2"/>
  <c r="AS961" i="2"/>
  <c r="AD873" i="2"/>
  <c r="AN958" i="2"/>
  <c r="AO957" i="2"/>
  <c r="AT957" i="2"/>
  <c r="AJ875" i="2"/>
  <c r="AR924" i="2"/>
  <c r="AQ921" i="2"/>
  <c r="AT920" i="2"/>
  <c r="AS920" i="2"/>
  <c r="AO921" i="2"/>
  <c r="AN922" i="2"/>
  <c r="AD870" i="2"/>
  <c r="R874" i="2"/>
  <c r="R870" i="2"/>
  <c r="AI848" i="2"/>
  <c r="W868" i="2"/>
  <c r="AD866" i="2"/>
  <c r="AD874" i="2"/>
  <c r="AE893" i="2" s="1"/>
  <c r="AI849" i="2"/>
  <c r="AI847" i="2"/>
  <c r="AD865" i="2"/>
  <c r="T876" i="2"/>
  <c r="U893" i="2" s="1"/>
  <c r="AI864" i="2"/>
  <c r="AD867" i="2"/>
  <c r="AD871" i="2"/>
  <c r="AI863" i="2"/>
  <c r="AI855" i="2"/>
  <c r="AI851" i="2"/>
  <c r="AB868" i="2"/>
  <c r="AI865" i="2"/>
  <c r="AJ874" i="2" s="1"/>
  <c r="AI852" i="2"/>
  <c r="AI861" i="2"/>
  <c r="AI857" i="2"/>
  <c r="AI856" i="2"/>
  <c r="W875" i="2"/>
  <c r="T864" i="2"/>
  <c r="AD868" i="2"/>
  <c r="AB869" i="2"/>
  <c r="AI843" i="2"/>
  <c r="T872" i="2"/>
  <c r="R869" i="2"/>
  <c r="AI859" i="2"/>
  <c r="AI853" i="2"/>
  <c r="R875" i="2"/>
  <c r="W873" i="2"/>
  <c r="R871" i="2"/>
  <c r="R867" i="2"/>
  <c r="T866" i="2"/>
  <c r="AB872" i="2"/>
  <c r="AI860" i="2"/>
  <c r="AI844" i="2"/>
  <c r="AI845" i="2"/>
  <c r="AB865" i="2"/>
  <c r="R868" i="2"/>
  <c r="W863" i="2"/>
  <c r="AI846" i="2"/>
  <c r="W869" i="2"/>
  <c r="T865" i="2"/>
  <c r="W864" i="2"/>
  <c r="W871" i="2"/>
  <c r="T868" i="2"/>
  <c r="W867" i="2"/>
  <c r="R866" i="2"/>
  <c r="AB874" i="2"/>
  <c r="AB873" i="2"/>
  <c r="AB871" i="2"/>
  <c r="AB866" i="2"/>
  <c r="AB864" i="2"/>
  <c r="W876" i="2"/>
  <c r="R876" i="2"/>
  <c r="T875" i="2"/>
  <c r="W874" i="2"/>
  <c r="T874" i="2"/>
  <c r="W872" i="2"/>
  <c r="R872" i="2"/>
  <c r="T871" i="2"/>
  <c r="W870" i="2"/>
  <c r="W865" i="2"/>
  <c r="R865" i="2"/>
  <c r="R863" i="2"/>
  <c r="AD869" i="2"/>
  <c r="T870" i="2"/>
  <c r="R873" i="2"/>
  <c r="T867" i="2"/>
  <c r="W866" i="2"/>
  <c r="R864" i="2"/>
  <c r="AB870" i="2"/>
  <c r="AB867" i="2"/>
  <c r="AI862" i="2"/>
  <c r="AI858" i="2"/>
  <c r="AI854" i="2"/>
  <c r="AI850" i="2"/>
  <c r="T873" i="2"/>
  <c r="T869" i="2"/>
  <c r="A839" i="2"/>
  <c r="B858" i="3" s="1"/>
  <c r="A858" i="3" s="1"/>
  <c r="B839" i="2"/>
  <c r="E839" i="2"/>
  <c r="A840" i="2"/>
  <c r="B859" i="3" s="1"/>
  <c r="B840" i="2"/>
  <c r="E840" i="2"/>
  <c r="A841" i="2"/>
  <c r="B860" i="3" s="1"/>
  <c r="A860" i="3" s="1"/>
  <c r="B841" i="2"/>
  <c r="E841" i="2"/>
  <c r="A842" i="2"/>
  <c r="B861" i="3" s="1"/>
  <c r="B842" i="2"/>
  <c r="E842" i="2"/>
  <c r="A843" i="2"/>
  <c r="B862" i="3" s="1"/>
  <c r="A862" i="3" s="1"/>
  <c r="B843" i="2"/>
  <c r="E843" i="2"/>
  <c r="A844" i="2"/>
  <c r="B863" i="3" s="1"/>
  <c r="B844" i="2"/>
  <c r="E844" i="2"/>
  <c r="A845" i="2"/>
  <c r="B864" i="3" s="1"/>
  <c r="B845" i="2"/>
  <c r="E845" i="2"/>
  <c r="A846" i="2"/>
  <c r="B865" i="3" s="1"/>
  <c r="B846" i="2"/>
  <c r="E846" i="2"/>
  <c r="A847" i="2"/>
  <c r="B866" i="3" s="1"/>
  <c r="B847" i="2"/>
  <c r="E847" i="2"/>
  <c r="A848" i="2"/>
  <c r="B867" i="3" s="1"/>
  <c r="B848" i="2"/>
  <c r="E848" i="2"/>
  <c r="A849" i="2"/>
  <c r="B868" i="3" s="1"/>
  <c r="B849" i="2"/>
  <c r="E849" i="2"/>
  <c r="A850" i="2"/>
  <c r="B869" i="3" s="1"/>
  <c r="B850" i="2"/>
  <c r="E850" i="2"/>
  <c r="A851" i="2"/>
  <c r="B870" i="3" s="1"/>
  <c r="B851" i="2"/>
  <c r="E851" i="2"/>
  <c r="A852" i="2"/>
  <c r="B871" i="3" s="1"/>
  <c r="B852" i="2"/>
  <c r="E852" i="2"/>
  <c r="A853" i="2"/>
  <c r="B872" i="3" s="1"/>
  <c r="B853" i="2"/>
  <c r="E853" i="2"/>
  <c r="A854" i="2"/>
  <c r="B873" i="3" s="1"/>
  <c r="B854" i="2"/>
  <c r="E854" i="2"/>
  <c r="A855" i="2"/>
  <c r="B874" i="3" s="1"/>
  <c r="B855" i="2"/>
  <c r="E855" i="2"/>
  <c r="A856" i="2"/>
  <c r="B875" i="3" s="1"/>
  <c r="B856" i="2"/>
  <c r="E856" i="2"/>
  <c r="A857" i="2"/>
  <c r="B876" i="3" s="1"/>
  <c r="B857" i="2"/>
  <c r="E857" i="2"/>
  <c r="A858" i="2"/>
  <c r="B877" i="3" s="1"/>
  <c r="B858" i="2"/>
  <c r="E858" i="2"/>
  <c r="A859" i="2"/>
  <c r="B878" i="3" s="1"/>
  <c r="B859" i="2"/>
  <c r="E859" i="2"/>
  <c r="A860" i="2"/>
  <c r="B879" i="3" s="1"/>
  <c r="B860" i="2"/>
  <c r="E860" i="2"/>
  <c r="A861" i="2"/>
  <c r="B880" i="3" s="1"/>
  <c r="B861" i="2"/>
  <c r="E861" i="2"/>
  <c r="A862" i="2"/>
  <c r="B881" i="3" s="1"/>
  <c r="B862" i="2"/>
  <c r="E862" i="2"/>
  <c r="A863" i="2"/>
  <c r="B882" i="3" s="1"/>
  <c r="B863" i="2"/>
  <c r="E863" i="2"/>
  <c r="A864" i="2"/>
  <c r="B883" i="3" s="1"/>
  <c r="B864" i="2"/>
  <c r="C865" i="2" s="1"/>
  <c r="E864" i="2"/>
  <c r="F865" i="2" s="1"/>
  <c r="G874" i="2" s="1"/>
  <c r="AP1519" i="2" l="1"/>
  <c r="AO1520" i="2"/>
  <c r="AN1521" i="2"/>
  <c r="AT1521" i="2" s="1"/>
  <c r="AQ1522" i="2"/>
  <c r="AS1521" i="2"/>
  <c r="AR1524" i="2"/>
  <c r="AT1520" i="2"/>
  <c r="AQ1210" i="2"/>
  <c r="AS1209" i="2"/>
  <c r="AR1212" i="2"/>
  <c r="AP1158" i="2"/>
  <c r="AN1161" i="2"/>
  <c r="AO1160" i="2"/>
  <c r="AT1160" i="2"/>
  <c r="AO1159" i="2"/>
  <c r="AT1159" i="2"/>
  <c r="AP957" i="2"/>
  <c r="AR963" i="2"/>
  <c r="AS962" i="2"/>
  <c r="AQ963" i="2"/>
  <c r="AN959" i="2"/>
  <c r="AN960" i="2" s="1"/>
  <c r="AO958" i="2"/>
  <c r="AT958" i="2"/>
  <c r="AJ867" i="2"/>
  <c r="AJ871" i="2"/>
  <c r="AE890" i="2"/>
  <c r="AE892" i="2"/>
  <c r="AJ870" i="2"/>
  <c r="D874" i="2"/>
  <c r="H874" i="2" s="1"/>
  <c r="AJ866" i="2"/>
  <c r="AE891" i="2"/>
  <c r="AJ873" i="2"/>
  <c r="A883" i="3"/>
  <c r="AJ869" i="2"/>
  <c r="AJ868" i="2"/>
  <c r="AJ872" i="2"/>
  <c r="A882" i="3"/>
  <c r="U892" i="2"/>
  <c r="U890" i="2"/>
  <c r="U888" i="2"/>
  <c r="U889" i="2"/>
  <c r="A880" i="3"/>
  <c r="U891" i="2"/>
  <c r="A881" i="3"/>
  <c r="A877" i="3"/>
  <c r="A878" i="3"/>
  <c r="A879" i="3"/>
  <c r="U886" i="2"/>
  <c r="U887" i="2"/>
  <c r="A875" i="3"/>
  <c r="U882" i="2"/>
  <c r="A874" i="3"/>
  <c r="AO922" i="2"/>
  <c r="AN923" i="2"/>
  <c r="AT921" i="2"/>
  <c r="AQ922" i="2"/>
  <c r="AS921" i="2"/>
  <c r="AR925" i="2"/>
  <c r="A876" i="3"/>
  <c r="U885" i="2"/>
  <c r="A873" i="3"/>
  <c r="U884" i="2"/>
  <c r="U883" i="2"/>
  <c r="U881" i="2"/>
  <c r="AJ863" i="2"/>
  <c r="AJ864" i="2"/>
  <c r="AJ865" i="2"/>
  <c r="A872" i="3"/>
  <c r="AJ862" i="2"/>
  <c r="AE888" i="2"/>
  <c r="AE889" i="2"/>
  <c r="A871" i="3"/>
  <c r="AE887" i="2"/>
  <c r="AE884" i="2"/>
  <c r="AE885" i="2"/>
  <c r="AE886" i="2"/>
  <c r="A870" i="3"/>
  <c r="AJ859" i="2"/>
  <c r="AJ860" i="2"/>
  <c r="AJ861" i="2"/>
  <c r="A868" i="3"/>
  <c r="A869" i="3"/>
  <c r="AJ858" i="2"/>
  <c r="AJ857" i="2"/>
  <c r="AJ855" i="2"/>
  <c r="AJ856" i="2"/>
  <c r="A867" i="3"/>
  <c r="A866" i="3"/>
  <c r="A865" i="3"/>
  <c r="A864" i="3"/>
  <c r="F851" i="2"/>
  <c r="C850" i="2"/>
  <c r="F847" i="2"/>
  <c r="C846" i="2"/>
  <c r="C851" i="2"/>
  <c r="C847" i="2"/>
  <c r="AJ854" i="2"/>
  <c r="C852" i="2"/>
  <c r="F849" i="2"/>
  <c r="C848" i="2"/>
  <c r="AJ853" i="2"/>
  <c r="C849" i="2"/>
  <c r="F846" i="2"/>
  <c r="F848" i="2"/>
  <c r="C855" i="2"/>
  <c r="A863" i="3"/>
  <c r="AJ852" i="2"/>
  <c r="F845" i="2"/>
  <c r="C844" i="2"/>
  <c r="F841" i="2"/>
  <c r="F842" i="2"/>
  <c r="C841" i="2"/>
  <c r="C860" i="2"/>
  <c r="F843" i="2"/>
  <c r="C842" i="2"/>
  <c r="F854" i="2"/>
  <c r="C853" i="2"/>
  <c r="F844" i="2"/>
  <c r="C843" i="2"/>
  <c r="A859" i="3"/>
  <c r="A861" i="3"/>
  <c r="C845" i="2"/>
  <c r="C861" i="2"/>
  <c r="F858" i="2"/>
  <c r="C858" i="2"/>
  <c r="C857" i="2"/>
  <c r="F859" i="2"/>
  <c r="F864" i="2"/>
  <c r="G873" i="2" s="1"/>
  <c r="C863" i="2"/>
  <c r="F860" i="2"/>
  <c r="C859" i="2"/>
  <c r="F856" i="2"/>
  <c r="C854" i="2"/>
  <c r="C862" i="2"/>
  <c r="F855" i="2"/>
  <c r="F852" i="2"/>
  <c r="F857" i="2"/>
  <c r="F863" i="2"/>
  <c r="F840" i="2"/>
  <c r="F861" i="2"/>
  <c r="F862" i="2"/>
  <c r="F850" i="2"/>
  <c r="C864" i="2"/>
  <c r="D873" i="2" s="1"/>
  <c r="C856" i="2"/>
  <c r="F853" i="2"/>
  <c r="C840" i="2"/>
  <c r="J857" i="2"/>
  <c r="K857" i="2"/>
  <c r="L857" i="2"/>
  <c r="J858" i="2"/>
  <c r="K858" i="2"/>
  <c r="L858" i="2"/>
  <c r="J859" i="2"/>
  <c r="K859" i="2"/>
  <c r="L859" i="2"/>
  <c r="J860" i="2"/>
  <c r="K860" i="2"/>
  <c r="L860" i="2"/>
  <c r="J861" i="2"/>
  <c r="K861" i="2"/>
  <c r="L861" i="2"/>
  <c r="J862" i="2"/>
  <c r="K862" i="2"/>
  <c r="L862" i="2"/>
  <c r="J863" i="2"/>
  <c r="K863" i="2"/>
  <c r="L863" i="2"/>
  <c r="J864" i="2"/>
  <c r="K864" i="2"/>
  <c r="L864" i="2"/>
  <c r="J865" i="2"/>
  <c r="K865" i="2"/>
  <c r="L865" i="2"/>
  <c r="J866" i="2"/>
  <c r="K866" i="2"/>
  <c r="L866" i="2"/>
  <c r="J867" i="2"/>
  <c r="K867" i="2"/>
  <c r="L867" i="2"/>
  <c r="J868" i="2"/>
  <c r="K868" i="2"/>
  <c r="L868" i="2"/>
  <c r="J869" i="2"/>
  <c r="K869" i="2"/>
  <c r="L869" i="2"/>
  <c r="J870" i="2"/>
  <c r="K870" i="2"/>
  <c r="L870" i="2"/>
  <c r="AV677" i="2"/>
  <c r="AW677" i="2"/>
  <c r="AV678" i="2"/>
  <c r="AW678" i="2"/>
  <c r="AV679" i="2"/>
  <c r="AW679" i="2"/>
  <c r="AV680" i="2"/>
  <c r="AW680" i="2"/>
  <c r="AV681" i="2"/>
  <c r="AW681" i="2"/>
  <c r="AV682" i="2"/>
  <c r="AW682" i="2"/>
  <c r="AV683" i="2"/>
  <c r="AW683" i="2"/>
  <c r="AV684" i="2"/>
  <c r="AW684" i="2"/>
  <c r="AV685" i="2"/>
  <c r="AW685" i="2"/>
  <c r="AV686" i="2"/>
  <c r="AW686" i="2"/>
  <c r="AV687" i="2"/>
  <c r="AW687" i="2"/>
  <c r="AV688" i="2"/>
  <c r="AW688" i="2"/>
  <c r="AV689" i="2"/>
  <c r="AW689" i="2"/>
  <c r="AV690" i="2"/>
  <c r="AW690" i="2"/>
  <c r="AV691" i="2"/>
  <c r="AW691" i="2"/>
  <c r="AV692" i="2"/>
  <c r="AW692" i="2"/>
  <c r="AV693" i="2"/>
  <c r="AW693" i="2"/>
  <c r="AV694" i="2"/>
  <c r="AW694" i="2"/>
  <c r="AV695" i="2"/>
  <c r="AW695" i="2"/>
  <c r="AV696" i="2"/>
  <c r="AW696" i="2"/>
  <c r="AV697" i="2"/>
  <c r="AW697" i="2"/>
  <c r="AV698" i="2"/>
  <c r="AW698" i="2"/>
  <c r="AV699" i="2"/>
  <c r="AW699" i="2"/>
  <c r="AX703" i="2" s="1"/>
  <c r="AM890" i="2"/>
  <c r="AN890" i="2"/>
  <c r="AN891" i="2" s="1"/>
  <c r="AQ890" i="2"/>
  <c r="AR890" i="2"/>
  <c r="AR891" i="2" s="1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P1520" i="2" l="1"/>
  <c r="AR1525" i="2"/>
  <c r="AQ1523" i="2"/>
  <c r="AS1522" i="2"/>
  <c r="AO1521" i="2"/>
  <c r="AN1522" i="2"/>
  <c r="AR1213" i="2"/>
  <c r="AQ1211" i="2"/>
  <c r="AS1210" i="2"/>
  <c r="AP1159" i="2"/>
  <c r="AP1160" i="2"/>
  <c r="AN1162" i="2"/>
  <c r="AO1161" i="2"/>
  <c r="AT1161" i="2"/>
  <c r="AP958" i="2"/>
  <c r="AQ964" i="2"/>
  <c r="AN961" i="2"/>
  <c r="AO960" i="2"/>
  <c r="AT960" i="2"/>
  <c r="AR964" i="2"/>
  <c r="AS963" i="2"/>
  <c r="AO959" i="2"/>
  <c r="AT959" i="2"/>
  <c r="G871" i="2"/>
  <c r="D872" i="2"/>
  <c r="H873" i="2"/>
  <c r="D865" i="2"/>
  <c r="D867" i="2"/>
  <c r="G870" i="2"/>
  <c r="G865" i="2"/>
  <c r="G867" i="2"/>
  <c r="D868" i="2"/>
  <c r="G868" i="2"/>
  <c r="D870" i="2"/>
  <c r="G866" i="2"/>
  <c r="D869" i="2"/>
  <c r="G872" i="2"/>
  <c r="D871" i="2"/>
  <c r="G869" i="2"/>
  <c r="D866" i="2"/>
  <c r="AX702" i="2"/>
  <c r="AX704" i="2"/>
  <c r="AX700" i="2"/>
  <c r="AR926" i="2"/>
  <c r="AO923" i="2"/>
  <c r="AN924" i="2"/>
  <c r="AX701" i="2"/>
  <c r="D863" i="2"/>
  <c r="AQ923" i="2"/>
  <c r="AT922" i="2"/>
  <c r="AS922" i="2"/>
  <c r="G863" i="2"/>
  <c r="G864" i="2"/>
  <c r="D864" i="2"/>
  <c r="G862" i="2"/>
  <c r="D862" i="2"/>
  <c r="D860" i="2"/>
  <c r="G861" i="2"/>
  <c r="G859" i="2"/>
  <c r="D856" i="2"/>
  <c r="D857" i="2"/>
  <c r="G860" i="2"/>
  <c r="D861" i="2"/>
  <c r="D859" i="2"/>
  <c r="G857" i="2"/>
  <c r="G858" i="2"/>
  <c r="D858" i="2"/>
  <c r="D854" i="2"/>
  <c r="G854" i="2"/>
  <c r="G856" i="2"/>
  <c r="G853" i="2"/>
  <c r="G855" i="2"/>
  <c r="D855" i="2"/>
  <c r="G849" i="2"/>
  <c r="G851" i="2"/>
  <c r="G850" i="2"/>
  <c r="D851" i="2"/>
  <c r="M868" i="2"/>
  <c r="M864" i="2"/>
  <c r="M860" i="2"/>
  <c r="D849" i="2"/>
  <c r="G852" i="2"/>
  <c r="D852" i="2"/>
  <c r="D850" i="2"/>
  <c r="D853" i="2"/>
  <c r="AX696" i="2"/>
  <c r="M870" i="2"/>
  <c r="M866" i="2"/>
  <c r="M862" i="2"/>
  <c r="M869" i="2"/>
  <c r="M865" i="2"/>
  <c r="M867" i="2"/>
  <c r="M863" i="2"/>
  <c r="M859" i="2"/>
  <c r="M861" i="2"/>
  <c r="M858" i="2"/>
  <c r="AX688" i="2"/>
  <c r="AX684" i="2"/>
  <c r="M857" i="2"/>
  <c r="AT890" i="2"/>
  <c r="AX695" i="2"/>
  <c r="AX692" i="2"/>
  <c r="AO891" i="2"/>
  <c r="AN892" i="2"/>
  <c r="AR892" i="2"/>
  <c r="AQ891" i="2"/>
  <c r="AS891" i="2" s="1"/>
  <c r="AX687" i="2"/>
  <c r="AS890" i="2"/>
  <c r="AX699" i="2"/>
  <c r="AX683" i="2"/>
  <c r="AX691" i="2"/>
  <c r="AX697" i="2"/>
  <c r="AX693" i="2"/>
  <c r="AX689" i="2"/>
  <c r="AX685" i="2"/>
  <c r="AX681" i="2"/>
  <c r="AX698" i="2"/>
  <c r="AX694" i="2"/>
  <c r="AX690" i="2"/>
  <c r="AX686" i="2"/>
  <c r="AX682" i="2"/>
  <c r="AV668" i="2"/>
  <c r="AW668" i="2"/>
  <c r="AV669" i="2"/>
  <c r="AW669" i="2"/>
  <c r="AV670" i="2"/>
  <c r="AW670" i="2"/>
  <c r="AV671" i="2"/>
  <c r="AW671" i="2"/>
  <c r="AV672" i="2"/>
  <c r="AW672" i="2"/>
  <c r="AV673" i="2"/>
  <c r="AW673" i="2"/>
  <c r="AV674" i="2"/>
  <c r="AW674" i="2"/>
  <c r="AV675" i="2"/>
  <c r="AW675" i="2"/>
  <c r="AV676" i="2"/>
  <c r="AW676" i="2"/>
  <c r="AX680" i="2" s="1"/>
  <c r="Y847" i="2"/>
  <c r="Z847" i="2"/>
  <c r="AA847" i="2"/>
  <c r="AC847" i="2"/>
  <c r="Y848" i="2"/>
  <c r="Z848" i="2"/>
  <c r="AA848" i="2"/>
  <c r="AC848" i="2"/>
  <c r="Y849" i="2"/>
  <c r="Z849" i="2"/>
  <c r="AA849" i="2"/>
  <c r="AC849" i="2"/>
  <c r="Y850" i="2"/>
  <c r="Z850" i="2"/>
  <c r="AA850" i="2"/>
  <c r="AC850" i="2"/>
  <c r="Y851" i="2"/>
  <c r="Z851" i="2"/>
  <c r="AA851" i="2"/>
  <c r="AC851" i="2"/>
  <c r="Y852" i="2"/>
  <c r="Z852" i="2"/>
  <c r="AA852" i="2"/>
  <c r="AC852" i="2"/>
  <c r="Y853" i="2"/>
  <c r="Z853" i="2"/>
  <c r="AA853" i="2"/>
  <c r="AC853" i="2"/>
  <c r="Y854" i="2"/>
  <c r="Z854" i="2"/>
  <c r="AA854" i="2"/>
  <c r="AC854" i="2"/>
  <c r="Y855" i="2"/>
  <c r="Z855" i="2"/>
  <c r="AA855" i="2"/>
  <c r="AC855" i="2"/>
  <c r="Y856" i="2"/>
  <c r="Z856" i="2"/>
  <c r="AA856" i="2"/>
  <c r="AC856" i="2"/>
  <c r="Y857" i="2"/>
  <c r="Z857" i="2"/>
  <c r="AA857" i="2"/>
  <c r="AC857" i="2"/>
  <c r="Y858" i="2"/>
  <c r="Z858" i="2"/>
  <c r="AA858" i="2"/>
  <c r="AC858" i="2"/>
  <c r="Y859" i="2"/>
  <c r="Z859" i="2"/>
  <c r="AA859" i="2"/>
  <c r="AC859" i="2"/>
  <c r="Y860" i="2"/>
  <c r="Z860" i="2"/>
  <c r="AA860" i="2"/>
  <c r="AC860" i="2"/>
  <c r="Y861" i="2"/>
  <c r="Z861" i="2"/>
  <c r="AA861" i="2"/>
  <c r="AC861" i="2"/>
  <c r="Y862" i="2"/>
  <c r="Z862" i="2"/>
  <c r="AA862" i="2"/>
  <c r="AC862" i="2"/>
  <c r="Y863" i="2"/>
  <c r="Z863" i="2"/>
  <c r="AA863" i="2"/>
  <c r="AC863" i="2"/>
  <c r="AD864" i="2" s="1"/>
  <c r="AE883" i="2" s="1"/>
  <c r="O844" i="2"/>
  <c r="P844" i="2"/>
  <c r="Q844" i="2"/>
  <c r="S844" i="2"/>
  <c r="V844" i="2"/>
  <c r="O845" i="2"/>
  <c r="P845" i="2"/>
  <c r="Q845" i="2"/>
  <c r="S845" i="2"/>
  <c r="V845" i="2"/>
  <c r="O846" i="2"/>
  <c r="P846" i="2"/>
  <c r="Q846" i="2"/>
  <c r="S846" i="2"/>
  <c r="V846" i="2"/>
  <c r="O847" i="2"/>
  <c r="P847" i="2"/>
  <c r="Q847" i="2"/>
  <c r="S847" i="2"/>
  <c r="V847" i="2"/>
  <c r="O848" i="2"/>
  <c r="P848" i="2"/>
  <c r="Q848" i="2"/>
  <c r="S848" i="2"/>
  <c r="V848" i="2"/>
  <c r="O849" i="2"/>
  <c r="P849" i="2"/>
  <c r="Q849" i="2"/>
  <c r="S849" i="2"/>
  <c r="V849" i="2"/>
  <c r="O850" i="2"/>
  <c r="P850" i="2"/>
  <c r="Q850" i="2"/>
  <c r="S850" i="2"/>
  <c r="V850" i="2"/>
  <c r="O851" i="2"/>
  <c r="P851" i="2"/>
  <c r="Q851" i="2"/>
  <c r="S851" i="2"/>
  <c r="V851" i="2"/>
  <c r="O852" i="2"/>
  <c r="P852" i="2"/>
  <c r="Q852" i="2"/>
  <c r="S852" i="2"/>
  <c r="V852" i="2"/>
  <c r="O853" i="2"/>
  <c r="P853" i="2"/>
  <c r="Q853" i="2"/>
  <c r="S853" i="2"/>
  <c r="V853" i="2"/>
  <c r="O854" i="2"/>
  <c r="P854" i="2"/>
  <c r="Q854" i="2"/>
  <c r="S854" i="2"/>
  <c r="V854" i="2"/>
  <c r="O855" i="2"/>
  <c r="P855" i="2"/>
  <c r="Q855" i="2"/>
  <c r="S855" i="2"/>
  <c r="V855" i="2"/>
  <c r="O856" i="2"/>
  <c r="P856" i="2"/>
  <c r="Q856" i="2"/>
  <c r="S856" i="2"/>
  <c r="V856" i="2"/>
  <c r="O857" i="2"/>
  <c r="P857" i="2"/>
  <c r="Q857" i="2"/>
  <c r="S857" i="2"/>
  <c r="V857" i="2"/>
  <c r="O858" i="2"/>
  <c r="P858" i="2"/>
  <c r="Q858" i="2"/>
  <c r="S858" i="2"/>
  <c r="V858" i="2"/>
  <c r="O859" i="2"/>
  <c r="P859" i="2"/>
  <c r="Q859" i="2"/>
  <c r="S859" i="2"/>
  <c r="V859" i="2"/>
  <c r="O860" i="2"/>
  <c r="P860" i="2"/>
  <c r="Q860" i="2"/>
  <c r="S860" i="2"/>
  <c r="V860" i="2"/>
  <c r="O861" i="2"/>
  <c r="P861" i="2"/>
  <c r="Q861" i="2"/>
  <c r="S861" i="2"/>
  <c r="V861" i="2"/>
  <c r="O862" i="2"/>
  <c r="P862" i="2"/>
  <c r="Q862" i="2"/>
  <c r="S862" i="2"/>
  <c r="T863" i="2" s="1"/>
  <c r="U880" i="2" s="1"/>
  <c r="V862" i="2"/>
  <c r="J847" i="2"/>
  <c r="K847" i="2"/>
  <c r="L847" i="2"/>
  <c r="J848" i="2"/>
  <c r="K848" i="2"/>
  <c r="L848" i="2"/>
  <c r="J849" i="2"/>
  <c r="K849" i="2"/>
  <c r="L849" i="2"/>
  <c r="J850" i="2"/>
  <c r="K850" i="2"/>
  <c r="L850" i="2"/>
  <c r="J851" i="2"/>
  <c r="K851" i="2"/>
  <c r="L851" i="2"/>
  <c r="J852" i="2"/>
  <c r="K852" i="2"/>
  <c r="L852" i="2"/>
  <c r="J853" i="2"/>
  <c r="K853" i="2"/>
  <c r="L853" i="2"/>
  <c r="J854" i="2"/>
  <c r="K854" i="2"/>
  <c r="L854" i="2"/>
  <c r="J855" i="2"/>
  <c r="K855" i="2"/>
  <c r="L855" i="2"/>
  <c r="J856" i="2"/>
  <c r="K856" i="2"/>
  <c r="L856" i="2"/>
  <c r="AD851" i="2" l="1"/>
  <c r="AP1521" i="2"/>
  <c r="AO1522" i="2"/>
  <c r="AN1523" i="2"/>
  <c r="AT1523" i="2" s="1"/>
  <c r="AT1522" i="2"/>
  <c r="AQ1524" i="2"/>
  <c r="AS1523" i="2"/>
  <c r="AR1526" i="2"/>
  <c r="AQ1212" i="2"/>
  <c r="AS1211" i="2"/>
  <c r="AR1214" i="2"/>
  <c r="AP1161" i="2"/>
  <c r="AN1163" i="2"/>
  <c r="AO1162" i="2"/>
  <c r="AT1162" i="2"/>
  <c r="AP959" i="2"/>
  <c r="AP960" i="2"/>
  <c r="AN962" i="2"/>
  <c r="AO961" i="2"/>
  <c r="AT961" i="2"/>
  <c r="AR965" i="2"/>
  <c r="AS964" i="2"/>
  <c r="AQ965" i="2"/>
  <c r="AD855" i="2"/>
  <c r="H863" i="2"/>
  <c r="H872" i="2"/>
  <c r="H857" i="2"/>
  <c r="H867" i="2"/>
  <c r="H871" i="2"/>
  <c r="H865" i="2"/>
  <c r="H869" i="2"/>
  <c r="H866" i="2"/>
  <c r="H868" i="2"/>
  <c r="H870" i="2"/>
  <c r="H864" i="2"/>
  <c r="AO924" i="2"/>
  <c r="AN925" i="2"/>
  <c r="AQ924" i="2"/>
  <c r="AT923" i="2"/>
  <c r="AS923" i="2"/>
  <c r="AR927" i="2"/>
  <c r="H862" i="2"/>
  <c r="H861" i="2"/>
  <c r="H856" i="2"/>
  <c r="H860" i="2"/>
  <c r="H859" i="2"/>
  <c r="H858" i="2"/>
  <c r="H850" i="2"/>
  <c r="H854" i="2"/>
  <c r="H853" i="2"/>
  <c r="H851" i="2"/>
  <c r="H852" i="2"/>
  <c r="H855" i="2"/>
  <c r="H849" i="2"/>
  <c r="AX679" i="2"/>
  <c r="AX677" i="2"/>
  <c r="AR893" i="2"/>
  <c r="AO892" i="2"/>
  <c r="AN893" i="2"/>
  <c r="AX678" i="2"/>
  <c r="AT891" i="2"/>
  <c r="AQ892" i="2"/>
  <c r="AD859" i="2"/>
  <c r="AB863" i="2"/>
  <c r="AB859" i="2"/>
  <c r="T846" i="2"/>
  <c r="M854" i="2"/>
  <c r="M850" i="2"/>
  <c r="T845" i="2"/>
  <c r="R845" i="2"/>
  <c r="W857" i="2"/>
  <c r="R847" i="2"/>
  <c r="R850" i="2"/>
  <c r="M855" i="2"/>
  <c r="M851" i="2"/>
  <c r="M847" i="2"/>
  <c r="T858" i="2"/>
  <c r="T855" i="2"/>
  <c r="T851" i="2"/>
  <c r="AB847" i="2"/>
  <c r="W847" i="2"/>
  <c r="T862" i="2"/>
  <c r="U879" i="2" s="1"/>
  <c r="R859" i="2"/>
  <c r="R852" i="2"/>
  <c r="R848" i="2"/>
  <c r="W845" i="2"/>
  <c r="M853" i="2"/>
  <c r="M849" i="2"/>
  <c r="T857" i="2"/>
  <c r="W856" i="2"/>
  <c r="W853" i="2"/>
  <c r="W852" i="2"/>
  <c r="W849" i="2"/>
  <c r="AB855" i="2"/>
  <c r="AB852" i="2"/>
  <c r="AB851" i="2"/>
  <c r="AD862" i="2"/>
  <c r="T861" i="2"/>
  <c r="R856" i="2"/>
  <c r="T854" i="2"/>
  <c r="T850" i="2"/>
  <c r="T849" i="2"/>
  <c r="R846" i="2"/>
  <c r="R844" i="2"/>
  <c r="AD858" i="2"/>
  <c r="AB848" i="2"/>
  <c r="T859" i="2"/>
  <c r="R855" i="2"/>
  <c r="W854" i="2"/>
  <c r="W851" i="2"/>
  <c r="R851" i="2"/>
  <c r="W850" i="2"/>
  <c r="R849" i="2"/>
  <c r="AB860" i="2"/>
  <c r="AD854" i="2"/>
  <c r="AX675" i="2"/>
  <c r="W861" i="2"/>
  <c r="R860" i="2"/>
  <c r="T853" i="2"/>
  <c r="AD863" i="2"/>
  <c r="AE882" i="2" s="1"/>
  <c r="AB856" i="2"/>
  <c r="AD850" i="2"/>
  <c r="R862" i="2"/>
  <c r="R861" i="2"/>
  <c r="W858" i="2"/>
  <c r="AD860" i="2"/>
  <c r="AD856" i="2"/>
  <c r="AB854" i="2"/>
  <c r="AB850" i="2"/>
  <c r="M856" i="2"/>
  <c r="M852" i="2"/>
  <c r="M848" i="2"/>
  <c r="W862" i="2"/>
  <c r="W860" i="2"/>
  <c r="W855" i="2"/>
  <c r="R854" i="2"/>
  <c r="R853" i="2"/>
  <c r="T847" i="2"/>
  <c r="AD861" i="2"/>
  <c r="AD857" i="2"/>
  <c r="AD853" i="2"/>
  <c r="AD849" i="2"/>
  <c r="AX674" i="2"/>
  <c r="AB862" i="2"/>
  <c r="AB858" i="2"/>
  <c r="AD852" i="2"/>
  <c r="AD848" i="2"/>
  <c r="W859" i="2"/>
  <c r="R858" i="2"/>
  <c r="R857" i="2"/>
  <c r="W848" i="2"/>
  <c r="W846" i="2"/>
  <c r="W844" i="2"/>
  <c r="AB861" i="2"/>
  <c r="AB857" i="2"/>
  <c r="AB853" i="2"/>
  <c r="AB849" i="2"/>
  <c r="AX676" i="2"/>
  <c r="AX672" i="2"/>
  <c r="AX673" i="2"/>
  <c r="T856" i="2"/>
  <c r="T852" i="2"/>
  <c r="T848" i="2"/>
  <c r="T860" i="2"/>
  <c r="A817" i="2"/>
  <c r="B836" i="3" s="1"/>
  <c r="B817" i="2"/>
  <c r="E817" i="2"/>
  <c r="A818" i="2"/>
  <c r="B837" i="3" s="1"/>
  <c r="A837" i="3" s="1"/>
  <c r="B818" i="2"/>
  <c r="E818" i="2"/>
  <c r="A819" i="2"/>
  <c r="B838" i="3" s="1"/>
  <c r="B819" i="2"/>
  <c r="E819" i="2"/>
  <c r="A820" i="2"/>
  <c r="B839" i="3" s="1"/>
  <c r="B820" i="2"/>
  <c r="E820" i="2"/>
  <c r="A821" i="2"/>
  <c r="B840" i="3" s="1"/>
  <c r="B821" i="2"/>
  <c r="E821" i="2"/>
  <c r="A822" i="2"/>
  <c r="B841" i="3" s="1"/>
  <c r="B822" i="2"/>
  <c r="E822" i="2"/>
  <c r="A823" i="2"/>
  <c r="B842" i="3" s="1"/>
  <c r="B823" i="2"/>
  <c r="E823" i="2"/>
  <c r="A824" i="2"/>
  <c r="B843" i="3" s="1"/>
  <c r="B824" i="2"/>
  <c r="E824" i="2"/>
  <c r="A825" i="2"/>
  <c r="B844" i="3" s="1"/>
  <c r="B825" i="2"/>
  <c r="E825" i="2"/>
  <c r="A826" i="2"/>
  <c r="B845" i="3" s="1"/>
  <c r="B826" i="2"/>
  <c r="E826" i="2"/>
  <c r="A827" i="2"/>
  <c r="B846" i="3" s="1"/>
  <c r="B827" i="2"/>
  <c r="E827" i="2"/>
  <c r="A828" i="2"/>
  <c r="B847" i="3" s="1"/>
  <c r="B828" i="2"/>
  <c r="E828" i="2"/>
  <c r="A829" i="2"/>
  <c r="B848" i="3" s="1"/>
  <c r="B829" i="2"/>
  <c r="E829" i="2"/>
  <c r="A830" i="2"/>
  <c r="B849" i="3" s="1"/>
  <c r="B830" i="2"/>
  <c r="E830" i="2"/>
  <c r="A831" i="2"/>
  <c r="B850" i="3" s="1"/>
  <c r="B831" i="2"/>
  <c r="E831" i="2"/>
  <c r="A832" i="2"/>
  <c r="B851" i="3" s="1"/>
  <c r="B832" i="2"/>
  <c r="E832" i="2"/>
  <c r="A833" i="2"/>
  <c r="B852" i="3" s="1"/>
  <c r="B833" i="2"/>
  <c r="E833" i="2"/>
  <c r="A834" i="2"/>
  <c r="B853" i="3" s="1"/>
  <c r="B834" i="2"/>
  <c r="E834" i="2"/>
  <c r="A835" i="2"/>
  <c r="B854" i="3" s="1"/>
  <c r="B835" i="2"/>
  <c r="E835" i="2"/>
  <c r="A836" i="2"/>
  <c r="B855" i="3" s="1"/>
  <c r="B836" i="2"/>
  <c r="E836" i="2"/>
  <c r="A837" i="2"/>
  <c r="B856" i="3" s="1"/>
  <c r="B837" i="2"/>
  <c r="E837" i="2"/>
  <c r="A838" i="2"/>
  <c r="B857" i="3" s="1"/>
  <c r="B838" i="2"/>
  <c r="C839" i="2" s="1"/>
  <c r="D848" i="2" s="1"/>
  <c r="E838" i="2"/>
  <c r="F839" i="2" s="1"/>
  <c r="G848" i="2" s="1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P1522" i="2" l="1"/>
  <c r="AR1527" i="2"/>
  <c r="AO1523" i="2"/>
  <c r="AN1524" i="2"/>
  <c r="AQ1525" i="2"/>
  <c r="AS1524" i="2"/>
  <c r="AR1215" i="2"/>
  <c r="AQ1213" i="2"/>
  <c r="AS1212" i="2"/>
  <c r="AP1162" i="2"/>
  <c r="AN1164" i="2"/>
  <c r="AO1163" i="2"/>
  <c r="AT1163" i="2"/>
  <c r="U878" i="2"/>
  <c r="AP961" i="2"/>
  <c r="AQ966" i="2"/>
  <c r="AN963" i="2"/>
  <c r="AO962" i="2"/>
  <c r="AT962" i="2"/>
  <c r="AR966" i="2"/>
  <c r="AS965" i="2"/>
  <c r="AQ925" i="2"/>
  <c r="AT924" i="2"/>
  <c r="AS924" i="2"/>
  <c r="U877" i="2"/>
  <c r="AO925" i="2"/>
  <c r="AN926" i="2"/>
  <c r="AE876" i="2"/>
  <c r="AE880" i="2"/>
  <c r="AE877" i="2"/>
  <c r="AE881" i="2"/>
  <c r="AE875" i="2"/>
  <c r="AE878" i="2"/>
  <c r="AE879" i="2"/>
  <c r="U865" i="2"/>
  <c r="AE867" i="2"/>
  <c r="AE874" i="2"/>
  <c r="U869" i="2"/>
  <c r="AE871" i="2"/>
  <c r="U871" i="2"/>
  <c r="U870" i="2"/>
  <c r="AE873" i="2"/>
  <c r="U876" i="2"/>
  <c r="U868" i="2"/>
  <c r="AE868" i="2"/>
  <c r="U864" i="2"/>
  <c r="AE869" i="2"/>
  <c r="U866" i="2"/>
  <c r="U872" i="2"/>
  <c r="U863" i="2"/>
  <c r="AE870" i="2"/>
  <c r="U873" i="2"/>
  <c r="AE872" i="2"/>
  <c r="U867" i="2"/>
  <c r="U874" i="2"/>
  <c r="U875" i="2"/>
  <c r="H848" i="2"/>
  <c r="A855" i="3"/>
  <c r="A856" i="3"/>
  <c r="A857" i="3"/>
  <c r="A854" i="3"/>
  <c r="A851" i="3"/>
  <c r="A852" i="3"/>
  <c r="A853" i="3"/>
  <c r="A849" i="3"/>
  <c r="A850" i="3"/>
  <c r="AT892" i="2"/>
  <c r="AQ893" i="2"/>
  <c r="AS892" i="2"/>
  <c r="AR894" i="2"/>
  <c r="AO893" i="2"/>
  <c r="AN894" i="2"/>
  <c r="A848" i="3"/>
  <c r="U862" i="2"/>
  <c r="A847" i="3"/>
  <c r="A846" i="3"/>
  <c r="A844" i="3"/>
  <c r="A845" i="3"/>
  <c r="A843" i="3"/>
  <c r="A840" i="3"/>
  <c r="A841" i="3"/>
  <c r="A839" i="3"/>
  <c r="A842" i="3"/>
  <c r="A838" i="3"/>
  <c r="F835" i="2"/>
  <c r="C834" i="2"/>
  <c r="F831" i="2"/>
  <c r="C830" i="2"/>
  <c r="F827" i="2"/>
  <c r="C826" i="2"/>
  <c r="F823" i="2"/>
  <c r="C822" i="2"/>
  <c r="C836" i="2"/>
  <c r="F833" i="2"/>
  <c r="F825" i="2"/>
  <c r="F821" i="2"/>
  <c r="F837" i="2"/>
  <c r="C832" i="2"/>
  <c r="F829" i="2"/>
  <c r="C828" i="2"/>
  <c r="C824" i="2"/>
  <c r="C820" i="2"/>
  <c r="C819" i="2"/>
  <c r="A836" i="3"/>
  <c r="F819" i="2"/>
  <c r="C818" i="2"/>
  <c r="F836" i="2"/>
  <c r="C835" i="2"/>
  <c r="F832" i="2"/>
  <c r="C831" i="2"/>
  <c r="F828" i="2"/>
  <c r="C827" i="2"/>
  <c r="F824" i="2"/>
  <c r="C823" i="2"/>
  <c r="F820" i="2"/>
  <c r="F838" i="2"/>
  <c r="G847" i="2" s="1"/>
  <c r="C837" i="2"/>
  <c r="F834" i="2"/>
  <c r="C833" i="2"/>
  <c r="F830" i="2"/>
  <c r="C829" i="2"/>
  <c r="F826" i="2"/>
  <c r="C825" i="2"/>
  <c r="F822" i="2"/>
  <c r="C821" i="2"/>
  <c r="F818" i="2"/>
  <c r="C838" i="2"/>
  <c r="D847" i="2" s="1"/>
  <c r="AM868" i="2"/>
  <c r="AM869" i="2"/>
  <c r="AM870" i="2"/>
  <c r="AM871" i="2"/>
  <c r="AM872" i="2"/>
  <c r="AP1523" i="2" l="1"/>
  <c r="AO1524" i="2"/>
  <c r="AN1525" i="2"/>
  <c r="AT1525" i="2" s="1"/>
  <c r="AQ1526" i="2"/>
  <c r="AS1525" i="2"/>
  <c r="AR1528" i="2"/>
  <c r="AT1524" i="2"/>
  <c r="AQ1214" i="2"/>
  <c r="AS1213" i="2"/>
  <c r="AR1216" i="2"/>
  <c r="AP1163" i="2"/>
  <c r="AN1165" i="2"/>
  <c r="AO1164" i="2"/>
  <c r="AT1164" i="2"/>
  <c r="AP962" i="2"/>
  <c r="AQ967" i="2"/>
  <c r="AQ968" i="2" s="1"/>
  <c r="AN964" i="2"/>
  <c r="AO963" i="2"/>
  <c r="AT963" i="2"/>
  <c r="AR967" i="2"/>
  <c r="AR968" i="2" s="1"/>
  <c r="AS966" i="2"/>
  <c r="AO926" i="2"/>
  <c r="AN927" i="2"/>
  <c r="AT925" i="2"/>
  <c r="AQ926" i="2"/>
  <c r="AS925" i="2"/>
  <c r="G839" i="2"/>
  <c r="H847" i="2"/>
  <c r="D844" i="2"/>
  <c r="D839" i="2"/>
  <c r="D842" i="2"/>
  <c r="G845" i="2"/>
  <c r="G840" i="2"/>
  <c r="G843" i="2"/>
  <c r="D840" i="2"/>
  <c r="D841" i="2"/>
  <c r="G842" i="2"/>
  <c r="D843" i="2"/>
  <c r="D846" i="2"/>
  <c r="G841" i="2"/>
  <c r="G846" i="2"/>
  <c r="D845" i="2"/>
  <c r="G844" i="2"/>
  <c r="AR895" i="2"/>
  <c r="AO894" i="2"/>
  <c r="AN895" i="2"/>
  <c r="AT893" i="2"/>
  <c r="AQ894" i="2"/>
  <c r="AS893" i="2"/>
  <c r="D838" i="2"/>
  <c r="G837" i="2"/>
  <c r="G838" i="2"/>
  <c r="D837" i="2"/>
  <c r="D836" i="2"/>
  <c r="D834" i="2"/>
  <c r="G834" i="2"/>
  <c r="G835" i="2"/>
  <c r="D835" i="2"/>
  <c r="G836" i="2"/>
  <c r="G831" i="2"/>
  <c r="D830" i="2"/>
  <c r="G833" i="2"/>
  <c r="D833" i="2"/>
  <c r="G830" i="2"/>
  <c r="D831" i="2"/>
  <c r="G829" i="2"/>
  <c r="D828" i="2"/>
  <c r="G832" i="2"/>
  <c r="D832" i="2"/>
  <c r="D829" i="2"/>
  <c r="G828" i="2"/>
  <c r="G827" i="2"/>
  <c r="D827" i="2"/>
  <c r="AV650" i="2"/>
  <c r="AW650" i="2"/>
  <c r="AV651" i="2"/>
  <c r="AW651" i="2"/>
  <c r="AV652" i="2"/>
  <c r="AW652" i="2"/>
  <c r="AV653" i="2"/>
  <c r="AW653" i="2"/>
  <c r="AV654" i="2"/>
  <c r="AW654" i="2"/>
  <c r="AV655" i="2"/>
  <c r="AW655" i="2"/>
  <c r="AV656" i="2"/>
  <c r="AW656" i="2"/>
  <c r="AV657" i="2"/>
  <c r="AW657" i="2"/>
  <c r="AV658" i="2"/>
  <c r="AW658" i="2"/>
  <c r="AV659" i="2"/>
  <c r="AW659" i="2"/>
  <c r="AV660" i="2"/>
  <c r="AW660" i="2"/>
  <c r="AV661" i="2"/>
  <c r="AW661" i="2"/>
  <c r="AV662" i="2"/>
  <c r="AW662" i="2"/>
  <c r="AV663" i="2"/>
  <c r="AW663" i="2"/>
  <c r="AV664" i="2"/>
  <c r="AW664" i="2"/>
  <c r="AV665" i="2"/>
  <c r="AW665" i="2"/>
  <c r="AV666" i="2"/>
  <c r="AW666" i="2"/>
  <c r="AV667" i="2"/>
  <c r="AW667" i="2"/>
  <c r="AX671" i="2" s="1"/>
  <c r="AM857" i="2"/>
  <c r="AN857" i="2"/>
  <c r="AQ857" i="2"/>
  <c r="AR857" i="2"/>
  <c r="AM858" i="2"/>
  <c r="AN858" i="2"/>
  <c r="AQ858" i="2"/>
  <c r="AR858" i="2"/>
  <c r="AM859" i="2"/>
  <c r="AN859" i="2"/>
  <c r="AQ859" i="2"/>
  <c r="AR859" i="2"/>
  <c r="AR860" i="2" s="1"/>
  <c r="AM860" i="2"/>
  <c r="AM861" i="2"/>
  <c r="AM862" i="2"/>
  <c r="AM863" i="2"/>
  <c r="AM864" i="2"/>
  <c r="AM865" i="2"/>
  <c r="AM866" i="2"/>
  <c r="AM867" i="2"/>
  <c r="AG804" i="2"/>
  <c r="AH804" i="2"/>
  <c r="AK804" i="2"/>
  <c r="AG805" i="2"/>
  <c r="AH805" i="2"/>
  <c r="AK805" i="2"/>
  <c r="AG806" i="2"/>
  <c r="AH806" i="2"/>
  <c r="AK806" i="2"/>
  <c r="AG807" i="2"/>
  <c r="AH807" i="2"/>
  <c r="AK807" i="2"/>
  <c r="AG808" i="2"/>
  <c r="AH808" i="2"/>
  <c r="AK808" i="2"/>
  <c r="AG809" i="2"/>
  <c r="AH809" i="2"/>
  <c r="AK809" i="2"/>
  <c r="AG810" i="2"/>
  <c r="AH810" i="2"/>
  <c r="AK810" i="2"/>
  <c r="AG811" i="2"/>
  <c r="AH811" i="2"/>
  <c r="AK811" i="2"/>
  <c r="AG812" i="2"/>
  <c r="AH812" i="2"/>
  <c r="AK812" i="2"/>
  <c r="AG813" i="2"/>
  <c r="AH813" i="2"/>
  <c r="AK813" i="2"/>
  <c r="AG814" i="2"/>
  <c r="AH814" i="2"/>
  <c r="AK814" i="2"/>
  <c r="AG815" i="2"/>
  <c r="AH815" i="2"/>
  <c r="AK815" i="2"/>
  <c r="AG816" i="2"/>
  <c r="AH816" i="2"/>
  <c r="AK816" i="2"/>
  <c r="AG817" i="2"/>
  <c r="AH817" i="2"/>
  <c r="AK817" i="2"/>
  <c r="AG818" i="2"/>
  <c r="AH818" i="2"/>
  <c r="AK818" i="2"/>
  <c r="AG819" i="2"/>
  <c r="AH819" i="2"/>
  <c r="AK819" i="2"/>
  <c r="AG820" i="2"/>
  <c r="AH820" i="2"/>
  <c r="AK820" i="2"/>
  <c r="AG821" i="2"/>
  <c r="AH821" i="2"/>
  <c r="AK821" i="2"/>
  <c r="AG822" i="2"/>
  <c r="AH822" i="2"/>
  <c r="AK822" i="2"/>
  <c r="AG823" i="2"/>
  <c r="AH823" i="2"/>
  <c r="AK823" i="2"/>
  <c r="AG824" i="2"/>
  <c r="AH824" i="2"/>
  <c r="AK824" i="2"/>
  <c r="AG825" i="2"/>
  <c r="AH825" i="2"/>
  <c r="AK825" i="2"/>
  <c r="AG826" i="2"/>
  <c r="AH826" i="2"/>
  <c r="AK826" i="2"/>
  <c r="AG827" i="2"/>
  <c r="AH827" i="2"/>
  <c r="AK827" i="2"/>
  <c r="AG828" i="2"/>
  <c r="AH828" i="2"/>
  <c r="AK828" i="2"/>
  <c r="AG829" i="2"/>
  <c r="AH829" i="2"/>
  <c r="AK829" i="2"/>
  <c r="AG830" i="2"/>
  <c r="AH830" i="2"/>
  <c r="AK830" i="2"/>
  <c r="AG831" i="2"/>
  <c r="AH831" i="2"/>
  <c r="AK831" i="2"/>
  <c r="AG832" i="2"/>
  <c r="AH832" i="2"/>
  <c r="AK832" i="2"/>
  <c r="AG833" i="2"/>
  <c r="AH833" i="2"/>
  <c r="AK833" i="2"/>
  <c r="AG834" i="2"/>
  <c r="AH834" i="2"/>
  <c r="AK834" i="2"/>
  <c r="AG835" i="2"/>
  <c r="AH835" i="2"/>
  <c r="AK835" i="2"/>
  <c r="AG836" i="2"/>
  <c r="AH836" i="2"/>
  <c r="AK836" i="2"/>
  <c r="AG837" i="2"/>
  <c r="AH837" i="2"/>
  <c r="AK837" i="2"/>
  <c r="AG838" i="2"/>
  <c r="AH838" i="2"/>
  <c r="AK838" i="2"/>
  <c r="AG839" i="2"/>
  <c r="AH839" i="2"/>
  <c r="AK839" i="2"/>
  <c r="AG840" i="2"/>
  <c r="AH840" i="2"/>
  <c r="AK840" i="2"/>
  <c r="AG841" i="2"/>
  <c r="AH841" i="2"/>
  <c r="AI842" i="2" s="1"/>
  <c r="AJ851" i="2" s="1"/>
  <c r="AK841" i="2"/>
  <c r="Y824" i="2"/>
  <c r="Z824" i="2"/>
  <c r="AA824" i="2"/>
  <c r="AC824" i="2"/>
  <c r="Y825" i="2"/>
  <c r="Z825" i="2"/>
  <c r="AA825" i="2"/>
  <c r="AC825" i="2"/>
  <c r="Y826" i="2"/>
  <c r="Z826" i="2"/>
  <c r="AA826" i="2"/>
  <c r="AC826" i="2"/>
  <c r="Y827" i="2"/>
  <c r="Z827" i="2"/>
  <c r="AA827" i="2"/>
  <c r="AC827" i="2"/>
  <c r="Y828" i="2"/>
  <c r="Z828" i="2"/>
  <c r="AA828" i="2"/>
  <c r="AC828" i="2"/>
  <c r="Y829" i="2"/>
  <c r="Z829" i="2"/>
  <c r="AA829" i="2"/>
  <c r="AC829" i="2"/>
  <c r="Y830" i="2"/>
  <c r="Z830" i="2"/>
  <c r="AA830" i="2"/>
  <c r="AC830" i="2"/>
  <c r="Y831" i="2"/>
  <c r="Z831" i="2"/>
  <c r="AA831" i="2"/>
  <c r="AC831" i="2"/>
  <c r="Y832" i="2"/>
  <c r="Z832" i="2"/>
  <c r="AA832" i="2"/>
  <c r="AC832" i="2"/>
  <c r="Y833" i="2"/>
  <c r="Z833" i="2"/>
  <c r="AA833" i="2"/>
  <c r="AC833" i="2"/>
  <c r="Y834" i="2"/>
  <c r="Z834" i="2"/>
  <c r="AA834" i="2"/>
  <c r="AC834" i="2"/>
  <c r="Y835" i="2"/>
  <c r="Z835" i="2"/>
  <c r="AA835" i="2"/>
  <c r="AC835" i="2"/>
  <c r="Y836" i="2"/>
  <c r="Z836" i="2"/>
  <c r="AA836" i="2"/>
  <c r="AC836" i="2"/>
  <c r="Y837" i="2"/>
  <c r="Z837" i="2"/>
  <c r="AA837" i="2"/>
  <c r="AC837" i="2"/>
  <c r="Y838" i="2"/>
  <c r="Z838" i="2"/>
  <c r="AA838" i="2"/>
  <c r="AC838" i="2"/>
  <c r="Y839" i="2"/>
  <c r="Z839" i="2"/>
  <c r="AA839" i="2"/>
  <c r="AC839" i="2"/>
  <c r="Y840" i="2"/>
  <c r="Z840" i="2"/>
  <c r="AA840" i="2"/>
  <c r="AC840" i="2"/>
  <c r="Y841" i="2"/>
  <c r="Z841" i="2"/>
  <c r="AA841" i="2"/>
  <c r="AC841" i="2"/>
  <c r="Y842" i="2"/>
  <c r="Z842" i="2"/>
  <c r="AA842" i="2"/>
  <c r="AC842" i="2"/>
  <c r="Y843" i="2"/>
  <c r="Z843" i="2"/>
  <c r="AA843" i="2"/>
  <c r="AC843" i="2"/>
  <c r="Y844" i="2"/>
  <c r="Z844" i="2"/>
  <c r="AA844" i="2"/>
  <c r="AC844" i="2"/>
  <c r="Y845" i="2"/>
  <c r="Z845" i="2"/>
  <c r="AA845" i="2"/>
  <c r="AC845" i="2"/>
  <c r="Y846" i="2"/>
  <c r="Z846" i="2"/>
  <c r="AA846" i="2"/>
  <c r="AC846" i="2"/>
  <c r="AD847" i="2" s="1"/>
  <c r="AE866" i="2" s="1"/>
  <c r="O825" i="2"/>
  <c r="P825" i="2"/>
  <c r="Q825" i="2"/>
  <c r="S825" i="2"/>
  <c r="V825" i="2"/>
  <c r="O826" i="2"/>
  <c r="P826" i="2"/>
  <c r="Q826" i="2"/>
  <c r="S826" i="2"/>
  <c r="V826" i="2"/>
  <c r="O827" i="2"/>
  <c r="P827" i="2"/>
  <c r="Q827" i="2"/>
  <c r="S827" i="2"/>
  <c r="V827" i="2"/>
  <c r="O828" i="2"/>
  <c r="P828" i="2"/>
  <c r="Q828" i="2"/>
  <c r="S828" i="2"/>
  <c r="V828" i="2"/>
  <c r="O829" i="2"/>
  <c r="P829" i="2"/>
  <c r="Q829" i="2"/>
  <c r="S829" i="2"/>
  <c r="V829" i="2"/>
  <c r="O830" i="2"/>
  <c r="P830" i="2"/>
  <c r="Q830" i="2"/>
  <c r="S830" i="2"/>
  <c r="V830" i="2"/>
  <c r="O831" i="2"/>
  <c r="P831" i="2"/>
  <c r="Q831" i="2"/>
  <c r="S831" i="2"/>
  <c r="V831" i="2"/>
  <c r="O832" i="2"/>
  <c r="P832" i="2"/>
  <c r="Q832" i="2"/>
  <c r="S832" i="2"/>
  <c r="V832" i="2"/>
  <c r="O833" i="2"/>
  <c r="P833" i="2"/>
  <c r="Q833" i="2"/>
  <c r="S833" i="2"/>
  <c r="V833" i="2"/>
  <c r="O834" i="2"/>
  <c r="P834" i="2"/>
  <c r="Q834" i="2"/>
  <c r="S834" i="2"/>
  <c r="V834" i="2"/>
  <c r="O835" i="2"/>
  <c r="P835" i="2"/>
  <c r="Q835" i="2"/>
  <c r="S835" i="2"/>
  <c r="V835" i="2"/>
  <c r="O836" i="2"/>
  <c r="P836" i="2"/>
  <c r="Q836" i="2"/>
  <c r="S836" i="2"/>
  <c r="V836" i="2"/>
  <c r="O837" i="2"/>
  <c r="P837" i="2"/>
  <c r="Q837" i="2"/>
  <c r="S837" i="2"/>
  <c r="V837" i="2"/>
  <c r="O838" i="2"/>
  <c r="P838" i="2"/>
  <c r="Q838" i="2"/>
  <c r="S838" i="2"/>
  <c r="V838" i="2"/>
  <c r="O839" i="2"/>
  <c r="P839" i="2"/>
  <c r="Q839" i="2"/>
  <c r="S839" i="2"/>
  <c r="V839" i="2"/>
  <c r="O840" i="2"/>
  <c r="P840" i="2"/>
  <c r="Q840" i="2"/>
  <c r="S840" i="2"/>
  <c r="V840" i="2"/>
  <c r="O841" i="2"/>
  <c r="P841" i="2"/>
  <c r="Q841" i="2"/>
  <c r="S841" i="2"/>
  <c r="V841" i="2"/>
  <c r="O842" i="2"/>
  <c r="P842" i="2"/>
  <c r="Q842" i="2"/>
  <c r="S842" i="2"/>
  <c r="V842" i="2"/>
  <c r="O843" i="2"/>
  <c r="P843" i="2"/>
  <c r="Q843" i="2"/>
  <c r="S843" i="2"/>
  <c r="T844" i="2" s="1"/>
  <c r="U861" i="2" s="1"/>
  <c r="V843" i="2"/>
  <c r="J825" i="2"/>
  <c r="K825" i="2"/>
  <c r="L825" i="2"/>
  <c r="J826" i="2"/>
  <c r="K826" i="2"/>
  <c r="L826" i="2"/>
  <c r="J827" i="2"/>
  <c r="K827" i="2"/>
  <c r="L827" i="2"/>
  <c r="J828" i="2"/>
  <c r="K828" i="2"/>
  <c r="L828" i="2"/>
  <c r="J829" i="2"/>
  <c r="K829" i="2"/>
  <c r="L829" i="2"/>
  <c r="J830" i="2"/>
  <c r="K830" i="2"/>
  <c r="L830" i="2"/>
  <c r="J831" i="2"/>
  <c r="K831" i="2"/>
  <c r="L831" i="2"/>
  <c r="J832" i="2"/>
  <c r="K832" i="2"/>
  <c r="L832" i="2"/>
  <c r="J833" i="2"/>
  <c r="K833" i="2"/>
  <c r="L833" i="2"/>
  <c r="J834" i="2"/>
  <c r="K834" i="2"/>
  <c r="L834" i="2"/>
  <c r="J835" i="2"/>
  <c r="K835" i="2"/>
  <c r="L835" i="2"/>
  <c r="J836" i="2"/>
  <c r="K836" i="2"/>
  <c r="L836" i="2"/>
  <c r="J837" i="2"/>
  <c r="K837" i="2"/>
  <c r="L837" i="2"/>
  <c r="J838" i="2"/>
  <c r="K838" i="2"/>
  <c r="L838" i="2"/>
  <c r="J839" i="2"/>
  <c r="K839" i="2"/>
  <c r="L839" i="2"/>
  <c r="J840" i="2"/>
  <c r="K840" i="2"/>
  <c r="L840" i="2"/>
  <c r="J841" i="2"/>
  <c r="K841" i="2"/>
  <c r="L841" i="2"/>
  <c r="J842" i="2"/>
  <c r="K842" i="2"/>
  <c r="L842" i="2"/>
  <c r="J843" i="2"/>
  <c r="K843" i="2"/>
  <c r="L843" i="2"/>
  <c r="J844" i="2"/>
  <c r="K844" i="2"/>
  <c r="L844" i="2"/>
  <c r="J845" i="2"/>
  <c r="K845" i="2"/>
  <c r="L845" i="2"/>
  <c r="J846" i="2"/>
  <c r="K846" i="2"/>
  <c r="L846" i="2"/>
  <c r="A804" i="2"/>
  <c r="B823" i="3" s="1"/>
  <c r="B804" i="2"/>
  <c r="E804" i="2"/>
  <c r="A805" i="2"/>
  <c r="B824" i="3" s="1"/>
  <c r="B805" i="2"/>
  <c r="E805" i="2"/>
  <c r="A806" i="2"/>
  <c r="B825" i="3" s="1"/>
  <c r="B806" i="2"/>
  <c r="E806" i="2"/>
  <c r="A807" i="2"/>
  <c r="B826" i="3" s="1"/>
  <c r="B807" i="2"/>
  <c r="E807" i="2"/>
  <c r="A808" i="2"/>
  <c r="B827" i="3" s="1"/>
  <c r="B808" i="2"/>
  <c r="E808" i="2"/>
  <c r="A809" i="2"/>
  <c r="B828" i="3" s="1"/>
  <c r="B809" i="2"/>
  <c r="E809" i="2"/>
  <c r="A810" i="2"/>
  <c r="B829" i="3" s="1"/>
  <c r="A829" i="3" s="1"/>
  <c r="B810" i="2"/>
  <c r="E810" i="2"/>
  <c r="A811" i="2"/>
  <c r="B830" i="3" s="1"/>
  <c r="B811" i="2"/>
  <c r="E811" i="2"/>
  <c r="A812" i="2"/>
  <c r="B831" i="3" s="1"/>
  <c r="B812" i="2"/>
  <c r="E812" i="2"/>
  <c r="A813" i="2"/>
  <c r="B832" i="3" s="1"/>
  <c r="B813" i="2"/>
  <c r="E813" i="2"/>
  <c r="A814" i="2"/>
  <c r="B833" i="3" s="1"/>
  <c r="B814" i="2"/>
  <c r="E814" i="2"/>
  <c r="A815" i="2"/>
  <c r="B834" i="3" s="1"/>
  <c r="B815" i="2"/>
  <c r="E815" i="2"/>
  <c r="A816" i="2"/>
  <c r="B835" i="3" s="1"/>
  <c r="B816" i="2"/>
  <c r="C817" i="2" s="1"/>
  <c r="D826" i="2" s="1"/>
  <c r="E816" i="2"/>
  <c r="F817" i="2" s="1"/>
  <c r="G826" i="2" s="1"/>
  <c r="AP1524" i="2" l="1"/>
  <c r="AQ1527" i="2"/>
  <c r="AS1526" i="2"/>
  <c r="AR1529" i="2"/>
  <c r="AO1525" i="2"/>
  <c r="AN1526" i="2"/>
  <c r="AR1217" i="2"/>
  <c r="AQ1215" i="2"/>
  <c r="AS1214" i="2"/>
  <c r="AP1164" i="2"/>
  <c r="AO1165" i="2"/>
  <c r="AN1166" i="2"/>
  <c r="AT1165" i="2"/>
  <c r="AD829" i="2"/>
  <c r="AD826" i="2"/>
  <c r="AD843" i="2"/>
  <c r="AR969" i="2"/>
  <c r="AS968" i="2"/>
  <c r="AQ969" i="2"/>
  <c r="AP963" i="2"/>
  <c r="AD844" i="2"/>
  <c r="AD825" i="2"/>
  <c r="AN965" i="2"/>
  <c r="AO964" i="2"/>
  <c r="AT964" i="2"/>
  <c r="AS967" i="2"/>
  <c r="AD832" i="2"/>
  <c r="AD830" i="2"/>
  <c r="AD836" i="2"/>
  <c r="AD842" i="2"/>
  <c r="H841" i="2"/>
  <c r="AO927" i="2"/>
  <c r="AO928" i="2"/>
  <c r="AP947" i="2" s="1"/>
  <c r="AQ927" i="2"/>
  <c r="AT926" i="2"/>
  <c r="AS926" i="2"/>
  <c r="AD828" i="2"/>
  <c r="AD834" i="2"/>
  <c r="H839" i="2"/>
  <c r="H837" i="2"/>
  <c r="H846" i="2"/>
  <c r="H842" i="2"/>
  <c r="H844" i="2"/>
  <c r="H845" i="2"/>
  <c r="H843" i="2"/>
  <c r="H840" i="2"/>
  <c r="AN896" i="2"/>
  <c r="AO895" i="2"/>
  <c r="AT894" i="2"/>
  <c r="AQ895" i="2"/>
  <c r="AS894" i="2"/>
  <c r="AR896" i="2"/>
  <c r="H838" i="2"/>
  <c r="H834" i="2"/>
  <c r="H836" i="2"/>
  <c r="AD838" i="2"/>
  <c r="H835" i="2"/>
  <c r="AX670" i="2"/>
  <c r="H831" i="2"/>
  <c r="AX668" i="2"/>
  <c r="AX669" i="2"/>
  <c r="H832" i="2"/>
  <c r="H830" i="2"/>
  <c r="H833" i="2"/>
  <c r="H828" i="2"/>
  <c r="H829" i="2"/>
  <c r="H827" i="2"/>
  <c r="H826" i="2"/>
  <c r="A834" i="3"/>
  <c r="A835" i="3"/>
  <c r="A832" i="3"/>
  <c r="A833" i="3"/>
  <c r="A831" i="3"/>
  <c r="AD827" i="2"/>
  <c r="AD841" i="2"/>
  <c r="A830" i="3"/>
  <c r="A828" i="3"/>
  <c r="F809" i="2"/>
  <c r="W828" i="2"/>
  <c r="C810" i="2"/>
  <c r="F810" i="2"/>
  <c r="A827" i="3"/>
  <c r="A826" i="3"/>
  <c r="F813" i="2"/>
  <c r="C814" i="2"/>
  <c r="F814" i="2"/>
  <c r="A825" i="3"/>
  <c r="T838" i="2"/>
  <c r="W837" i="2"/>
  <c r="AD846" i="2"/>
  <c r="AE865" i="2" s="1"/>
  <c r="AO859" i="2"/>
  <c r="F811" i="2"/>
  <c r="T831" i="2"/>
  <c r="AB845" i="2"/>
  <c r="AB836" i="2"/>
  <c r="AB835" i="2"/>
  <c r="AB828" i="2"/>
  <c r="AB825" i="2"/>
  <c r="AB824" i="2"/>
  <c r="AI834" i="2"/>
  <c r="AI830" i="2"/>
  <c r="AI826" i="2"/>
  <c r="AI818" i="2"/>
  <c r="AI814" i="2"/>
  <c r="AI810" i="2"/>
  <c r="C816" i="2"/>
  <c r="D825" i="2" s="1"/>
  <c r="F812" i="2"/>
  <c r="C812" i="2"/>
  <c r="F807" i="2"/>
  <c r="C806" i="2"/>
  <c r="T843" i="2"/>
  <c r="U860" i="2" s="1"/>
  <c r="R840" i="2"/>
  <c r="W834" i="2"/>
  <c r="F815" i="2"/>
  <c r="C813" i="2"/>
  <c r="F808" i="2"/>
  <c r="F816" i="2"/>
  <c r="G825" i="2" s="1"/>
  <c r="C808" i="2"/>
  <c r="M844" i="2"/>
  <c r="M840" i="2"/>
  <c r="M836" i="2"/>
  <c r="M832" i="2"/>
  <c r="M828" i="2"/>
  <c r="W843" i="2"/>
  <c r="AX661" i="2"/>
  <c r="C815" i="2"/>
  <c r="C807" i="2"/>
  <c r="C809" i="2"/>
  <c r="T830" i="2"/>
  <c r="R827" i="2"/>
  <c r="AI840" i="2"/>
  <c r="AI836" i="2"/>
  <c r="AI832" i="2"/>
  <c r="AI824" i="2"/>
  <c r="AI820" i="2"/>
  <c r="AI816" i="2"/>
  <c r="AI808" i="2"/>
  <c r="C811" i="2"/>
  <c r="AB829" i="2"/>
  <c r="AI833" i="2"/>
  <c r="AI817" i="2"/>
  <c r="R843" i="2"/>
  <c r="T842" i="2"/>
  <c r="U859" i="2" s="1"/>
  <c r="R830" i="2"/>
  <c r="R829" i="2"/>
  <c r="T828" i="2"/>
  <c r="W827" i="2"/>
  <c r="AB840" i="2"/>
  <c r="AB833" i="2"/>
  <c r="AI825" i="2"/>
  <c r="AI821" i="2"/>
  <c r="M845" i="2"/>
  <c r="M841" i="2"/>
  <c r="M837" i="2"/>
  <c r="M833" i="2"/>
  <c r="M829" i="2"/>
  <c r="T839" i="2"/>
  <c r="W838" i="2"/>
  <c r="R837" i="2"/>
  <c r="T835" i="2"/>
  <c r="R833" i="2"/>
  <c r="T832" i="2"/>
  <c r="R831" i="2"/>
  <c r="W830" i="2"/>
  <c r="T827" i="2"/>
  <c r="AI841" i="2"/>
  <c r="AJ850" i="2" s="1"/>
  <c r="AI837" i="2"/>
  <c r="AI809" i="2"/>
  <c r="AS857" i="2"/>
  <c r="F805" i="2"/>
  <c r="R825" i="2"/>
  <c r="AO858" i="2"/>
  <c r="M825" i="2"/>
  <c r="M843" i="2"/>
  <c r="M839" i="2"/>
  <c r="M835" i="2"/>
  <c r="M831" i="2"/>
  <c r="T836" i="2"/>
  <c r="W832" i="2"/>
  <c r="T826" i="2"/>
  <c r="AD839" i="2"/>
  <c r="AT859" i="2"/>
  <c r="AT858" i="2"/>
  <c r="AX657" i="2"/>
  <c r="T840" i="2"/>
  <c r="R836" i="2"/>
  <c r="AD845" i="2"/>
  <c r="AB844" i="2"/>
  <c r="AB841" i="2"/>
  <c r="AB831" i="2"/>
  <c r="R842" i="2"/>
  <c r="AD835" i="2"/>
  <c r="AB834" i="2"/>
  <c r="AB832" i="2"/>
  <c r="AI838" i="2"/>
  <c r="AI828" i="2"/>
  <c r="AI822" i="2"/>
  <c r="AI812" i="2"/>
  <c r="AS859" i="2"/>
  <c r="AX660" i="2"/>
  <c r="M846" i="2"/>
  <c r="M842" i="2"/>
  <c r="M838" i="2"/>
  <c r="M834" i="2"/>
  <c r="M830" i="2"/>
  <c r="M826" i="2"/>
  <c r="W842" i="2"/>
  <c r="R841" i="2"/>
  <c r="W839" i="2"/>
  <c r="T834" i="2"/>
  <c r="W833" i="2"/>
  <c r="R832" i="2"/>
  <c r="W831" i="2"/>
  <c r="R828" i="2"/>
  <c r="AB838" i="2"/>
  <c r="AB837" i="2"/>
  <c r="AI829" i="2"/>
  <c r="AI813" i="2"/>
  <c r="AS858" i="2"/>
  <c r="AX665" i="2"/>
  <c r="AR861" i="2"/>
  <c r="C805" i="2"/>
  <c r="AN860" i="2"/>
  <c r="AT857" i="2"/>
  <c r="AI805" i="2"/>
  <c r="F806" i="2"/>
  <c r="M827" i="2"/>
  <c r="W826" i="2"/>
  <c r="R826" i="2"/>
  <c r="AI806" i="2"/>
  <c r="AQ860" i="2"/>
  <c r="AS860" i="2" s="1"/>
  <c r="A824" i="3"/>
  <c r="W840" i="2"/>
  <c r="R839" i="2"/>
  <c r="R838" i="2"/>
  <c r="W835" i="2"/>
  <c r="W829" i="2"/>
  <c r="AB846" i="2"/>
  <c r="AB843" i="2"/>
  <c r="AD840" i="2"/>
  <c r="AD837" i="2"/>
  <c r="AD831" i="2"/>
  <c r="AB830" i="2"/>
  <c r="AB827" i="2"/>
  <c r="W841" i="2"/>
  <c r="W836" i="2"/>
  <c r="R835" i="2"/>
  <c r="R834" i="2"/>
  <c r="W825" i="2"/>
  <c r="AB842" i="2"/>
  <c r="AB839" i="2"/>
  <c r="AD833" i="2"/>
  <c r="AB826" i="2"/>
  <c r="AX666" i="2"/>
  <c r="AX664" i="2"/>
  <c r="A823" i="3"/>
  <c r="AX658" i="2"/>
  <c r="AX667" i="2"/>
  <c r="AX663" i="2"/>
  <c r="AX659" i="2"/>
  <c r="AX655" i="2"/>
  <c r="AX662" i="2"/>
  <c r="AX654" i="2"/>
  <c r="AX656" i="2"/>
  <c r="AI839" i="2"/>
  <c r="AI835" i="2"/>
  <c r="AI831" i="2"/>
  <c r="AI827" i="2"/>
  <c r="AI823" i="2"/>
  <c r="AI819" i="2"/>
  <c r="AI815" i="2"/>
  <c r="AI811" i="2"/>
  <c r="AI807" i="2"/>
  <c r="T841" i="2"/>
  <c r="T837" i="2"/>
  <c r="T833" i="2"/>
  <c r="T829" i="2"/>
  <c r="AV644" i="2"/>
  <c r="AW644" i="2"/>
  <c r="AV645" i="2"/>
  <c r="AW645" i="2"/>
  <c r="AV646" i="2"/>
  <c r="AW646" i="2"/>
  <c r="AV647" i="2"/>
  <c r="AW647" i="2"/>
  <c r="AV648" i="2"/>
  <c r="AW648" i="2"/>
  <c r="AV649" i="2"/>
  <c r="AW649" i="2"/>
  <c r="AX653" i="2" s="1"/>
  <c r="D824" i="2" l="1"/>
  <c r="AP1525" i="2"/>
  <c r="AO1526" i="2"/>
  <c r="AN1527" i="2"/>
  <c r="AT1527" i="2" s="1"/>
  <c r="AQ1528" i="2"/>
  <c r="AS1527" i="2"/>
  <c r="AR1530" i="2"/>
  <c r="AR1531" i="2" s="1"/>
  <c r="AT1526" i="2"/>
  <c r="AQ1216" i="2"/>
  <c r="AS1215" i="2"/>
  <c r="AR1218" i="2"/>
  <c r="AP1165" i="2"/>
  <c r="AO1166" i="2"/>
  <c r="AN1167" i="2"/>
  <c r="AN1168" i="2" s="1"/>
  <c r="AT1166" i="2"/>
  <c r="AR970" i="2"/>
  <c r="AS969" i="2"/>
  <c r="AQ970" i="2"/>
  <c r="AP964" i="2"/>
  <c r="AN966" i="2"/>
  <c r="AO965" i="2"/>
  <c r="AT965" i="2"/>
  <c r="AP946" i="2"/>
  <c r="AP941" i="2"/>
  <c r="AP944" i="2"/>
  <c r="AP942" i="2"/>
  <c r="AP937" i="2"/>
  <c r="AP938" i="2"/>
  <c r="AP939" i="2"/>
  <c r="AP940" i="2"/>
  <c r="AP943" i="2"/>
  <c r="AP945" i="2"/>
  <c r="AP934" i="2"/>
  <c r="AP935" i="2"/>
  <c r="AP936" i="2"/>
  <c r="AT927" i="2"/>
  <c r="AS927" i="2"/>
  <c r="AE864" i="2"/>
  <c r="AJ844" i="2"/>
  <c r="AJ848" i="2"/>
  <c r="AJ842" i="2"/>
  <c r="AJ845" i="2"/>
  <c r="AJ843" i="2"/>
  <c r="AJ847" i="2"/>
  <c r="AJ846" i="2"/>
  <c r="AJ849" i="2"/>
  <c r="AR897" i="2"/>
  <c r="AT895" i="2"/>
  <c r="AQ896" i="2"/>
  <c r="AJ840" i="2"/>
  <c r="AS895" i="2"/>
  <c r="AN897" i="2"/>
  <c r="AO896" i="2"/>
  <c r="AJ838" i="2"/>
  <c r="AJ841" i="2"/>
  <c r="AJ839" i="2"/>
  <c r="AJ836" i="2"/>
  <c r="AJ837" i="2"/>
  <c r="AJ834" i="2"/>
  <c r="AJ835" i="2"/>
  <c r="U858" i="2"/>
  <c r="U846" i="2"/>
  <c r="AE858" i="2"/>
  <c r="AE859" i="2"/>
  <c r="AE856" i="2"/>
  <c r="U857" i="2"/>
  <c r="AE863" i="2"/>
  <c r="AE861" i="2"/>
  <c r="AE847" i="2"/>
  <c r="U856" i="2"/>
  <c r="U847" i="2"/>
  <c r="U850" i="2"/>
  <c r="AE852" i="2"/>
  <c r="AE854" i="2"/>
  <c r="U852" i="2"/>
  <c r="U855" i="2"/>
  <c r="AE853" i="2"/>
  <c r="AE862" i="2"/>
  <c r="U844" i="2"/>
  <c r="U854" i="2"/>
  <c r="AE860" i="2"/>
  <c r="AE855" i="2"/>
  <c r="U848" i="2"/>
  <c r="AE851" i="2"/>
  <c r="AE850" i="2"/>
  <c r="U851" i="2"/>
  <c r="U853" i="2"/>
  <c r="U849" i="2"/>
  <c r="U845" i="2"/>
  <c r="AE848" i="2"/>
  <c r="AE857" i="2"/>
  <c r="AE849" i="2"/>
  <c r="AJ830" i="2"/>
  <c r="AJ829" i="2"/>
  <c r="AJ833" i="2"/>
  <c r="AJ832" i="2"/>
  <c r="AJ831" i="2"/>
  <c r="AJ828" i="2"/>
  <c r="AJ827" i="2"/>
  <c r="AJ826" i="2"/>
  <c r="D820" i="2"/>
  <c r="H825" i="2"/>
  <c r="D817" i="2"/>
  <c r="G824" i="2"/>
  <c r="H824" i="2" s="1"/>
  <c r="G823" i="2"/>
  <c r="G818" i="2"/>
  <c r="D823" i="2"/>
  <c r="G819" i="2"/>
  <c r="D818" i="2"/>
  <c r="G817" i="2"/>
  <c r="D821" i="2"/>
  <c r="G820" i="2"/>
  <c r="G822" i="2"/>
  <c r="D819" i="2"/>
  <c r="D822" i="2"/>
  <c r="G821" i="2"/>
  <c r="AJ824" i="2"/>
  <c r="AJ825" i="2"/>
  <c r="AJ823" i="2"/>
  <c r="AJ822" i="2"/>
  <c r="AJ821" i="2"/>
  <c r="AJ820" i="2"/>
  <c r="AJ816" i="2"/>
  <c r="AJ819" i="2"/>
  <c r="AE844" i="2"/>
  <c r="AJ818" i="2"/>
  <c r="AE846" i="2"/>
  <c r="G816" i="2"/>
  <c r="D816" i="2"/>
  <c r="AJ817" i="2"/>
  <c r="AE845" i="2"/>
  <c r="U843" i="2"/>
  <c r="G814" i="2"/>
  <c r="AJ815" i="2"/>
  <c r="G815" i="2"/>
  <c r="D814" i="2"/>
  <c r="D815" i="2"/>
  <c r="AX652" i="2"/>
  <c r="AX651" i="2"/>
  <c r="AJ814" i="2"/>
  <c r="AN861" i="2"/>
  <c r="AO860" i="2"/>
  <c r="AT860" i="2"/>
  <c r="AQ861" i="2"/>
  <c r="AR862" i="2"/>
  <c r="AX650" i="2"/>
  <c r="AX649" i="2"/>
  <c r="AX648" i="2"/>
  <c r="AM853" i="2"/>
  <c r="AM854" i="2"/>
  <c r="AM855" i="2"/>
  <c r="AM856" i="2"/>
  <c r="AR1532" i="2" l="1"/>
  <c r="AP1526" i="2"/>
  <c r="AQ1529" i="2"/>
  <c r="AS1528" i="2"/>
  <c r="AO1527" i="2"/>
  <c r="AN1528" i="2"/>
  <c r="AR1219" i="2"/>
  <c r="AQ1217" i="2"/>
  <c r="AS1216" i="2"/>
  <c r="AP1166" i="2"/>
  <c r="AN1169" i="2"/>
  <c r="AO1168" i="2"/>
  <c r="AT1168" i="2"/>
  <c r="AO1167" i="2"/>
  <c r="AT1167" i="2"/>
  <c r="AP965" i="2"/>
  <c r="AQ971" i="2"/>
  <c r="AR971" i="2"/>
  <c r="AS970" i="2"/>
  <c r="AN967" i="2"/>
  <c r="AN968" i="2" s="1"/>
  <c r="AO966" i="2"/>
  <c r="AT966" i="2"/>
  <c r="AN898" i="2"/>
  <c r="AO897" i="2"/>
  <c r="AT896" i="2"/>
  <c r="AQ897" i="2"/>
  <c r="AR898" i="2"/>
  <c r="AS896" i="2"/>
  <c r="H820" i="2"/>
  <c r="H821" i="2"/>
  <c r="H817" i="2"/>
  <c r="H822" i="2"/>
  <c r="H823" i="2"/>
  <c r="H818" i="2"/>
  <c r="H819" i="2"/>
  <c r="H816" i="2"/>
  <c r="H815" i="2"/>
  <c r="H814" i="2"/>
  <c r="AT861" i="2"/>
  <c r="AQ862" i="2"/>
  <c r="AS862" i="2" s="1"/>
  <c r="AR863" i="2"/>
  <c r="AS861" i="2"/>
  <c r="AN862" i="2"/>
  <c r="AO861" i="2"/>
  <c r="AM849" i="2"/>
  <c r="AQ849" i="2"/>
  <c r="AR849" i="2"/>
  <c r="AM850" i="2"/>
  <c r="AQ850" i="2"/>
  <c r="AR850" i="2"/>
  <c r="AM851" i="2"/>
  <c r="AQ851" i="2"/>
  <c r="AM852" i="2"/>
  <c r="AP1527" i="2" l="1"/>
  <c r="AR1533" i="2"/>
  <c r="AO1528" i="2"/>
  <c r="AN1529" i="2"/>
  <c r="AT1529" i="2" s="1"/>
  <c r="AQ1530" i="2"/>
  <c r="AQ1531" i="2" s="1"/>
  <c r="AS1529" i="2"/>
  <c r="AT1528" i="2"/>
  <c r="AQ1218" i="2"/>
  <c r="AS1217" i="2"/>
  <c r="AR1220" i="2"/>
  <c r="AP1167" i="2"/>
  <c r="AP1168" i="2"/>
  <c r="AN1170" i="2"/>
  <c r="AO1169" i="2"/>
  <c r="AT1169" i="2"/>
  <c r="AN969" i="2"/>
  <c r="AO968" i="2"/>
  <c r="AT968" i="2"/>
  <c r="AP966" i="2"/>
  <c r="AQ972" i="2"/>
  <c r="AR972" i="2"/>
  <c r="AS971" i="2"/>
  <c r="AO967" i="2"/>
  <c r="AT967" i="2"/>
  <c r="AT897" i="2"/>
  <c r="AQ898" i="2"/>
  <c r="AS898" i="2" s="1"/>
  <c r="AR899" i="2"/>
  <c r="AS897" i="2"/>
  <c r="AN899" i="2"/>
  <c r="AO898" i="2"/>
  <c r="AR864" i="2"/>
  <c r="AO862" i="2"/>
  <c r="AN863" i="2"/>
  <c r="AT862" i="2"/>
  <c r="AQ863" i="2"/>
  <c r="AS850" i="2"/>
  <c r="AS849" i="2"/>
  <c r="AR851" i="2"/>
  <c r="AS851" i="2" s="1"/>
  <c r="AQ852" i="2"/>
  <c r="AQ853" i="2" s="1"/>
  <c r="O810" i="2"/>
  <c r="P810" i="2"/>
  <c r="Q810" i="2"/>
  <c r="S810" i="2"/>
  <c r="V810" i="2"/>
  <c r="O811" i="2"/>
  <c r="P811" i="2"/>
  <c r="Q811" i="2"/>
  <c r="S811" i="2"/>
  <c r="V811" i="2"/>
  <c r="O812" i="2"/>
  <c r="P812" i="2"/>
  <c r="Q812" i="2"/>
  <c r="S812" i="2"/>
  <c r="V812" i="2"/>
  <c r="O813" i="2"/>
  <c r="P813" i="2"/>
  <c r="Q813" i="2"/>
  <c r="S813" i="2"/>
  <c r="V813" i="2"/>
  <c r="O814" i="2"/>
  <c r="P814" i="2"/>
  <c r="Q814" i="2"/>
  <c r="S814" i="2"/>
  <c r="V814" i="2"/>
  <c r="O815" i="2"/>
  <c r="P815" i="2"/>
  <c r="Q815" i="2"/>
  <c r="S815" i="2"/>
  <c r="V815" i="2"/>
  <c r="O816" i="2"/>
  <c r="P816" i="2"/>
  <c r="Q816" i="2"/>
  <c r="S816" i="2"/>
  <c r="V816" i="2"/>
  <c r="O817" i="2"/>
  <c r="P817" i="2"/>
  <c r="Q817" i="2"/>
  <c r="S817" i="2"/>
  <c r="V817" i="2"/>
  <c r="O818" i="2"/>
  <c r="P818" i="2"/>
  <c r="Q818" i="2"/>
  <c r="S818" i="2"/>
  <c r="V818" i="2"/>
  <c r="O819" i="2"/>
  <c r="P819" i="2"/>
  <c r="Q819" i="2"/>
  <c r="S819" i="2"/>
  <c r="V819" i="2"/>
  <c r="O820" i="2"/>
  <c r="P820" i="2"/>
  <c r="Q820" i="2"/>
  <c r="S820" i="2"/>
  <c r="V820" i="2"/>
  <c r="O821" i="2"/>
  <c r="P821" i="2"/>
  <c r="Q821" i="2"/>
  <c r="S821" i="2"/>
  <c r="V821" i="2"/>
  <c r="O822" i="2"/>
  <c r="P822" i="2"/>
  <c r="Q822" i="2"/>
  <c r="S822" i="2"/>
  <c r="V822" i="2"/>
  <c r="O823" i="2"/>
  <c r="P823" i="2"/>
  <c r="Q823" i="2"/>
  <c r="S823" i="2"/>
  <c r="V823" i="2"/>
  <c r="O824" i="2"/>
  <c r="P824" i="2"/>
  <c r="Q824" i="2"/>
  <c r="S824" i="2"/>
  <c r="T825" i="2" s="1"/>
  <c r="V824" i="2"/>
  <c r="J810" i="2"/>
  <c r="K810" i="2"/>
  <c r="L810" i="2"/>
  <c r="J811" i="2"/>
  <c r="K811" i="2"/>
  <c r="L811" i="2"/>
  <c r="J812" i="2"/>
  <c r="K812" i="2"/>
  <c r="L812" i="2"/>
  <c r="J813" i="2"/>
  <c r="K813" i="2"/>
  <c r="L813" i="2"/>
  <c r="J814" i="2"/>
  <c r="K814" i="2"/>
  <c r="L814" i="2"/>
  <c r="J815" i="2"/>
  <c r="K815" i="2"/>
  <c r="L815" i="2"/>
  <c r="J816" i="2"/>
  <c r="K816" i="2"/>
  <c r="L816" i="2"/>
  <c r="J817" i="2"/>
  <c r="K817" i="2"/>
  <c r="L817" i="2"/>
  <c r="J818" i="2"/>
  <c r="K818" i="2"/>
  <c r="L818" i="2"/>
  <c r="J819" i="2"/>
  <c r="K819" i="2"/>
  <c r="L819" i="2"/>
  <c r="J820" i="2"/>
  <c r="K820" i="2"/>
  <c r="L820" i="2"/>
  <c r="J821" i="2"/>
  <c r="K821" i="2"/>
  <c r="L821" i="2"/>
  <c r="J822" i="2"/>
  <c r="K822" i="2"/>
  <c r="L822" i="2"/>
  <c r="J823" i="2"/>
  <c r="K823" i="2"/>
  <c r="L823" i="2"/>
  <c r="J824" i="2"/>
  <c r="K824" i="2"/>
  <c r="L824" i="2"/>
  <c r="A792" i="2"/>
  <c r="B811" i="3" s="1"/>
  <c r="A811" i="3" s="1"/>
  <c r="B792" i="2"/>
  <c r="E792" i="2"/>
  <c r="A793" i="2"/>
  <c r="B812" i="3" s="1"/>
  <c r="A812" i="3" s="1"/>
  <c r="B793" i="2"/>
  <c r="E793" i="2"/>
  <c r="A794" i="2"/>
  <c r="B813" i="3" s="1"/>
  <c r="B794" i="2"/>
  <c r="E794" i="2"/>
  <c r="A795" i="2"/>
  <c r="B814" i="3" s="1"/>
  <c r="B795" i="2"/>
  <c r="E795" i="2"/>
  <c r="A796" i="2"/>
  <c r="B815" i="3" s="1"/>
  <c r="B796" i="2"/>
  <c r="E796" i="2"/>
  <c r="A797" i="2"/>
  <c r="B816" i="3" s="1"/>
  <c r="B797" i="2"/>
  <c r="E797" i="2"/>
  <c r="A798" i="2"/>
  <c r="B817" i="3" s="1"/>
  <c r="B798" i="2"/>
  <c r="E798" i="2"/>
  <c r="A799" i="2"/>
  <c r="B818" i="3" s="1"/>
  <c r="B799" i="2"/>
  <c r="E799" i="2"/>
  <c r="A800" i="2"/>
  <c r="B819" i="3" s="1"/>
  <c r="B800" i="2"/>
  <c r="E800" i="2"/>
  <c r="A801" i="2"/>
  <c r="B820" i="3" s="1"/>
  <c r="B801" i="2"/>
  <c r="E801" i="2"/>
  <c r="A802" i="2"/>
  <c r="B821" i="3" s="1"/>
  <c r="B802" i="2"/>
  <c r="E802" i="2"/>
  <c r="A803" i="2"/>
  <c r="B822" i="3" s="1"/>
  <c r="B803" i="2"/>
  <c r="C804" i="2" s="1"/>
  <c r="E803" i="2"/>
  <c r="F804" i="2" s="1"/>
  <c r="G813" i="2" s="1"/>
  <c r="AP1528" i="2" l="1"/>
  <c r="AQ1532" i="2"/>
  <c r="AS1531" i="2"/>
  <c r="AR1534" i="2"/>
  <c r="AS1530" i="2"/>
  <c r="AO1529" i="2"/>
  <c r="AN1530" i="2"/>
  <c r="AR1221" i="2"/>
  <c r="AQ1219" i="2"/>
  <c r="AS1218" i="2"/>
  <c r="AP1169" i="2"/>
  <c r="AN1171" i="2"/>
  <c r="AO1170" i="2"/>
  <c r="AT1170" i="2"/>
  <c r="AP967" i="2"/>
  <c r="AQ973" i="2"/>
  <c r="AP968" i="2"/>
  <c r="AN970" i="2"/>
  <c r="AO969" i="2"/>
  <c r="AT969" i="2"/>
  <c r="AR973" i="2"/>
  <c r="AS972" i="2"/>
  <c r="AO899" i="2"/>
  <c r="AN900" i="2"/>
  <c r="AT898" i="2"/>
  <c r="AQ899" i="2"/>
  <c r="AR900" i="2"/>
  <c r="AO863" i="2"/>
  <c r="AN864" i="2"/>
  <c r="AT863" i="2"/>
  <c r="AQ864" i="2"/>
  <c r="AS863" i="2"/>
  <c r="AR865" i="2"/>
  <c r="D813" i="2"/>
  <c r="H813" i="2" s="1"/>
  <c r="A821" i="3"/>
  <c r="A822" i="3"/>
  <c r="U842" i="2"/>
  <c r="C799" i="2"/>
  <c r="A820" i="3"/>
  <c r="C800" i="2"/>
  <c r="F802" i="2"/>
  <c r="F801" i="2"/>
  <c r="C802" i="2"/>
  <c r="A819" i="3"/>
  <c r="A818" i="3"/>
  <c r="A816" i="3"/>
  <c r="AQ854" i="2"/>
  <c r="A817" i="3"/>
  <c r="M822" i="2"/>
  <c r="M818" i="2"/>
  <c r="M814" i="2"/>
  <c r="M810" i="2"/>
  <c r="T816" i="2"/>
  <c r="W815" i="2"/>
  <c r="R816" i="2"/>
  <c r="AR852" i="2"/>
  <c r="T823" i="2"/>
  <c r="A813" i="3"/>
  <c r="T821" i="2"/>
  <c r="A815" i="3"/>
  <c r="A814" i="3"/>
  <c r="R814" i="2"/>
  <c r="T813" i="2"/>
  <c r="T818" i="2"/>
  <c r="W817" i="2"/>
  <c r="C798" i="2"/>
  <c r="C793" i="2"/>
  <c r="C795" i="2"/>
  <c r="F797" i="2"/>
  <c r="C796" i="2"/>
  <c r="C803" i="2"/>
  <c r="D812" i="2" s="1"/>
  <c r="F798" i="2"/>
  <c r="F800" i="2"/>
  <c r="W824" i="2"/>
  <c r="R819" i="2"/>
  <c r="R815" i="2"/>
  <c r="W820" i="2"/>
  <c r="F796" i="2"/>
  <c r="M824" i="2"/>
  <c r="M820" i="2"/>
  <c r="M816" i="2"/>
  <c r="M812" i="2"/>
  <c r="R824" i="2"/>
  <c r="W823" i="2"/>
  <c r="W822" i="2"/>
  <c r="R821" i="2"/>
  <c r="R820" i="2"/>
  <c r="T819" i="2"/>
  <c r="R817" i="2"/>
  <c r="T815" i="2"/>
  <c r="W814" i="2"/>
  <c r="R813" i="2"/>
  <c r="T811" i="2"/>
  <c r="W810" i="2"/>
  <c r="C794" i="2"/>
  <c r="F794" i="2"/>
  <c r="T822" i="2"/>
  <c r="W818" i="2"/>
  <c r="W816" i="2"/>
  <c r="T812" i="2"/>
  <c r="W811" i="2"/>
  <c r="M823" i="2"/>
  <c r="M819" i="2"/>
  <c r="M815" i="2"/>
  <c r="R823" i="2"/>
  <c r="W821" i="2"/>
  <c r="W819" i="2"/>
  <c r="T814" i="2"/>
  <c r="W813" i="2"/>
  <c r="F803" i="2"/>
  <c r="G812" i="2" s="1"/>
  <c r="C801" i="2"/>
  <c r="F795" i="2"/>
  <c r="F799" i="2"/>
  <c r="C797" i="2"/>
  <c r="M821" i="2"/>
  <c r="M817" i="2"/>
  <c r="R822" i="2"/>
  <c r="R818" i="2"/>
  <c r="T817" i="2"/>
  <c r="F793" i="2"/>
  <c r="M813" i="2"/>
  <c r="W812" i="2"/>
  <c r="R812" i="2"/>
  <c r="R810" i="2"/>
  <c r="M811" i="2"/>
  <c r="R811" i="2"/>
  <c r="T824" i="2"/>
  <c r="U841" i="2" s="1"/>
  <c r="T820" i="2"/>
  <c r="AM834" i="2"/>
  <c r="AN834" i="2"/>
  <c r="AQ834" i="2"/>
  <c r="AR834" i="2"/>
  <c r="AM835" i="2"/>
  <c r="AN835" i="2"/>
  <c r="AQ835" i="2"/>
  <c r="AR835" i="2"/>
  <c r="AM836" i="2"/>
  <c r="AN836" i="2"/>
  <c r="AQ836" i="2"/>
  <c r="AR836" i="2"/>
  <c r="AM837" i="2"/>
  <c r="AN837" i="2"/>
  <c r="AQ837" i="2"/>
  <c r="AR837" i="2"/>
  <c r="AM838" i="2"/>
  <c r="AN838" i="2"/>
  <c r="AQ838" i="2"/>
  <c r="AR838" i="2"/>
  <c r="AM839" i="2"/>
  <c r="AN839" i="2"/>
  <c r="AQ839" i="2"/>
  <c r="AR839" i="2"/>
  <c r="AM840" i="2"/>
  <c r="AN840" i="2"/>
  <c r="AQ840" i="2"/>
  <c r="AR840" i="2"/>
  <c r="AM841" i="2"/>
  <c r="AM842" i="2"/>
  <c r="AM843" i="2"/>
  <c r="AM844" i="2"/>
  <c r="AM845" i="2"/>
  <c r="AM846" i="2"/>
  <c r="AM847" i="2"/>
  <c r="AM848" i="2"/>
  <c r="AR1535" i="2" l="1"/>
  <c r="AQ1533" i="2"/>
  <c r="AS1532" i="2"/>
  <c r="AO1530" i="2"/>
  <c r="AN1531" i="2"/>
  <c r="AP1529" i="2"/>
  <c r="AT1530" i="2"/>
  <c r="D810" i="2"/>
  <c r="AQ1220" i="2"/>
  <c r="AS1219" i="2"/>
  <c r="AR1222" i="2"/>
  <c r="AP1170" i="2"/>
  <c r="AN1172" i="2"/>
  <c r="AO1171" i="2"/>
  <c r="AT1171" i="2"/>
  <c r="AP969" i="2"/>
  <c r="AR974" i="2"/>
  <c r="AS973" i="2"/>
  <c r="AQ974" i="2"/>
  <c r="AN971" i="2"/>
  <c r="AO970" i="2"/>
  <c r="AT970" i="2"/>
  <c r="AT899" i="2"/>
  <c r="AQ900" i="2"/>
  <c r="AS900" i="2" s="1"/>
  <c r="AS899" i="2"/>
  <c r="AO900" i="2"/>
  <c r="AN901" i="2"/>
  <c r="AR901" i="2"/>
  <c r="AO836" i="2"/>
  <c r="H812" i="2"/>
  <c r="AO837" i="2"/>
  <c r="U837" i="2"/>
  <c r="G804" i="2"/>
  <c r="AT864" i="2"/>
  <c r="AQ865" i="2"/>
  <c r="AS865" i="2" s="1"/>
  <c r="G807" i="2"/>
  <c r="D804" i="2"/>
  <c r="D809" i="2"/>
  <c r="AS864" i="2"/>
  <c r="AR866" i="2"/>
  <c r="AN865" i="2"/>
  <c r="AO864" i="2"/>
  <c r="U831" i="2"/>
  <c r="U834" i="2"/>
  <c r="U830" i="2"/>
  <c r="U838" i="2"/>
  <c r="D811" i="2"/>
  <c r="U836" i="2"/>
  <c r="D806" i="2"/>
  <c r="U832" i="2"/>
  <c r="G805" i="2"/>
  <c r="D805" i="2"/>
  <c r="D807" i="2"/>
  <c r="G810" i="2"/>
  <c r="D808" i="2"/>
  <c r="U829" i="2"/>
  <c r="U835" i="2"/>
  <c r="G808" i="2"/>
  <c r="U839" i="2"/>
  <c r="U828" i="2"/>
  <c r="G809" i="2"/>
  <c r="G806" i="2"/>
  <c r="U840" i="2"/>
  <c r="U833" i="2"/>
  <c r="G811" i="2"/>
  <c r="AS852" i="2"/>
  <c r="AR853" i="2"/>
  <c r="AQ855" i="2"/>
  <c r="G803" i="2"/>
  <c r="D803" i="2"/>
  <c r="G802" i="2"/>
  <c r="AO838" i="2"/>
  <c r="D802" i="2"/>
  <c r="AO840" i="2"/>
  <c r="AO839" i="2"/>
  <c r="AO835" i="2"/>
  <c r="AS840" i="2"/>
  <c r="AS839" i="2"/>
  <c r="AS838" i="2"/>
  <c r="AS837" i="2"/>
  <c r="AS836" i="2"/>
  <c r="AS835" i="2"/>
  <c r="AS834" i="2"/>
  <c r="AN841" i="2"/>
  <c r="AR841" i="2"/>
  <c r="AR842" i="2" s="1"/>
  <c r="AR843" i="2" s="1"/>
  <c r="AR844" i="2" s="1"/>
  <c r="AR845" i="2" s="1"/>
  <c r="AR846" i="2" s="1"/>
  <c r="AR847" i="2" s="1"/>
  <c r="AR848" i="2" s="1"/>
  <c r="AT840" i="2"/>
  <c r="AT839" i="2"/>
  <c r="AT838" i="2"/>
  <c r="AT837" i="2"/>
  <c r="AT836" i="2"/>
  <c r="AT835" i="2"/>
  <c r="AT834" i="2"/>
  <c r="AQ841" i="2"/>
  <c r="AG782" i="2"/>
  <c r="AH782" i="2"/>
  <c r="AK782" i="2"/>
  <c r="AG783" i="2"/>
  <c r="AH783" i="2"/>
  <c r="AK783" i="2"/>
  <c r="AG784" i="2"/>
  <c r="AH784" i="2"/>
  <c r="AK784" i="2"/>
  <c r="AG785" i="2"/>
  <c r="AH785" i="2"/>
  <c r="AK785" i="2"/>
  <c r="AG786" i="2"/>
  <c r="AH786" i="2"/>
  <c r="AK786" i="2"/>
  <c r="AG787" i="2"/>
  <c r="AH787" i="2"/>
  <c r="AK787" i="2"/>
  <c r="AG788" i="2"/>
  <c r="AH788" i="2"/>
  <c r="AK788" i="2"/>
  <c r="AG789" i="2"/>
  <c r="AH789" i="2"/>
  <c r="AK789" i="2"/>
  <c r="AG790" i="2"/>
  <c r="AH790" i="2"/>
  <c r="AK790" i="2"/>
  <c r="AG791" i="2"/>
  <c r="AH791" i="2"/>
  <c r="AK791" i="2"/>
  <c r="AG792" i="2"/>
  <c r="AH792" i="2"/>
  <c r="AK792" i="2"/>
  <c r="AG793" i="2"/>
  <c r="AH793" i="2"/>
  <c r="AK793" i="2"/>
  <c r="AG794" i="2"/>
  <c r="AH794" i="2"/>
  <c r="AK794" i="2"/>
  <c r="AG795" i="2"/>
  <c r="AH795" i="2"/>
  <c r="AK795" i="2"/>
  <c r="AG796" i="2"/>
  <c r="AH796" i="2"/>
  <c r="AK796" i="2"/>
  <c r="AG797" i="2"/>
  <c r="AH797" i="2"/>
  <c r="AK797" i="2"/>
  <c r="AG798" i="2"/>
  <c r="AH798" i="2"/>
  <c r="AK798" i="2"/>
  <c r="AG799" i="2"/>
  <c r="AH799" i="2"/>
  <c r="AK799" i="2"/>
  <c r="AG800" i="2"/>
  <c r="AH800" i="2"/>
  <c r="AK800" i="2"/>
  <c r="AG801" i="2"/>
  <c r="AH801" i="2"/>
  <c r="AK801" i="2"/>
  <c r="AG802" i="2"/>
  <c r="AH802" i="2"/>
  <c r="AK802" i="2"/>
  <c r="AG803" i="2"/>
  <c r="AH803" i="2"/>
  <c r="AI804" i="2" s="1"/>
  <c r="AK803" i="2"/>
  <c r="J804" i="2"/>
  <c r="K804" i="2"/>
  <c r="L804" i="2"/>
  <c r="J805" i="2"/>
  <c r="K805" i="2"/>
  <c r="L805" i="2"/>
  <c r="J806" i="2"/>
  <c r="K806" i="2"/>
  <c r="L806" i="2"/>
  <c r="J807" i="2"/>
  <c r="K807" i="2"/>
  <c r="L807" i="2"/>
  <c r="J808" i="2"/>
  <c r="K808" i="2"/>
  <c r="L808" i="2"/>
  <c r="J809" i="2"/>
  <c r="K809" i="2"/>
  <c r="L809" i="2"/>
  <c r="AP1530" i="2" l="1"/>
  <c r="H810" i="2"/>
  <c r="AO1531" i="2"/>
  <c r="AN1532" i="2"/>
  <c r="AT1531" i="2"/>
  <c r="AR1536" i="2"/>
  <c r="AQ1534" i="2"/>
  <c r="AS1533" i="2"/>
  <c r="AR1223" i="2"/>
  <c r="AQ1221" i="2"/>
  <c r="AS1220" i="2"/>
  <c r="AP1171" i="2"/>
  <c r="AN1173" i="2"/>
  <c r="AN1174" i="2" s="1"/>
  <c r="AO1172" i="2"/>
  <c r="AT1172" i="2"/>
  <c r="AN972" i="2"/>
  <c r="AO971" i="2"/>
  <c r="AT971" i="2"/>
  <c r="AQ975" i="2"/>
  <c r="AP970" i="2"/>
  <c r="AR975" i="2"/>
  <c r="AS974" i="2"/>
  <c r="AR902" i="2"/>
  <c r="AT900" i="2"/>
  <c r="AQ901" i="2"/>
  <c r="AN902" i="2"/>
  <c r="AO901" i="2"/>
  <c r="AS841" i="2"/>
  <c r="H804" i="2"/>
  <c r="H809" i="2"/>
  <c r="H807" i="2"/>
  <c r="AR867" i="2"/>
  <c r="AR868" i="2" s="1"/>
  <c r="AT865" i="2"/>
  <c r="AQ866" i="2"/>
  <c r="H808" i="2"/>
  <c r="H805" i="2"/>
  <c r="AN866" i="2"/>
  <c r="AO865" i="2"/>
  <c r="AJ813" i="2"/>
  <c r="H811" i="2"/>
  <c r="H806" i="2"/>
  <c r="AQ856" i="2"/>
  <c r="AR854" i="2"/>
  <c r="AS853" i="2"/>
  <c r="H803" i="2"/>
  <c r="H802" i="2"/>
  <c r="M806" i="2"/>
  <c r="AO841" i="2"/>
  <c r="AN842" i="2"/>
  <c r="AT841" i="2"/>
  <c r="AQ842" i="2"/>
  <c r="AI803" i="2"/>
  <c r="AJ812" i="2" s="1"/>
  <c r="AI799" i="2"/>
  <c r="AI795" i="2"/>
  <c r="AI791" i="2"/>
  <c r="M809" i="2"/>
  <c r="M805" i="2"/>
  <c r="AI783" i="2"/>
  <c r="AI800" i="2"/>
  <c r="AI796" i="2"/>
  <c r="AI792" i="2"/>
  <c r="AI788" i="2"/>
  <c r="AI784" i="2"/>
  <c r="AI790" i="2"/>
  <c r="M807" i="2"/>
  <c r="M808" i="2"/>
  <c r="M804" i="2"/>
  <c r="AI802" i="2"/>
  <c r="AI798" i="2"/>
  <c r="AI794" i="2"/>
  <c r="AI786" i="2"/>
  <c r="AI787" i="2"/>
  <c r="AI801" i="2"/>
  <c r="AI797" i="2"/>
  <c r="AI793" i="2"/>
  <c r="AI789" i="2"/>
  <c r="AI785" i="2"/>
  <c r="O794" i="2"/>
  <c r="P794" i="2"/>
  <c r="Q794" i="2"/>
  <c r="S794" i="2"/>
  <c r="V794" i="2"/>
  <c r="O795" i="2"/>
  <c r="P795" i="2"/>
  <c r="Q795" i="2"/>
  <c r="S795" i="2"/>
  <c r="V795" i="2"/>
  <c r="O796" i="2"/>
  <c r="P796" i="2"/>
  <c r="Q796" i="2"/>
  <c r="S796" i="2"/>
  <c r="V796" i="2"/>
  <c r="O797" i="2"/>
  <c r="P797" i="2"/>
  <c r="Q797" i="2"/>
  <c r="S797" i="2"/>
  <c r="V797" i="2"/>
  <c r="O798" i="2"/>
  <c r="P798" i="2"/>
  <c r="Q798" i="2"/>
  <c r="S798" i="2"/>
  <c r="V798" i="2"/>
  <c r="O799" i="2"/>
  <c r="P799" i="2"/>
  <c r="Q799" i="2"/>
  <c r="S799" i="2"/>
  <c r="V799" i="2"/>
  <c r="O800" i="2"/>
  <c r="P800" i="2"/>
  <c r="Q800" i="2"/>
  <c r="S800" i="2"/>
  <c r="V800" i="2"/>
  <c r="O801" i="2"/>
  <c r="P801" i="2"/>
  <c r="Q801" i="2"/>
  <c r="S801" i="2"/>
  <c r="V801" i="2"/>
  <c r="O802" i="2"/>
  <c r="P802" i="2"/>
  <c r="Q802" i="2"/>
  <c r="S802" i="2"/>
  <c r="V802" i="2"/>
  <c r="O803" i="2"/>
  <c r="P803" i="2"/>
  <c r="Q803" i="2"/>
  <c r="S803" i="2"/>
  <c r="V803" i="2"/>
  <c r="O804" i="2"/>
  <c r="P804" i="2"/>
  <c r="Q804" i="2"/>
  <c r="S804" i="2"/>
  <c r="V804" i="2"/>
  <c r="O805" i="2"/>
  <c r="P805" i="2"/>
  <c r="Q805" i="2"/>
  <c r="S805" i="2"/>
  <c r="V805" i="2"/>
  <c r="O806" i="2"/>
  <c r="P806" i="2"/>
  <c r="Q806" i="2"/>
  <c r="S806" i="2"/>
  <c r="V806" i="2"/>
  <c r="O807" i="2"/>
  <c r="P807" i="2"/>
  <c r="Q807" i="2"/>
  <c r="S807" i="2"/>
  <c r="V807" i="2"/>
  <c r="O808" i="2"/>
  <c r="P808" i="2"/>
  <c r="Q808" i="2"/>
  <c r="S808" i="2"/>
  <c r="V808" i="2"/>
  <c r="O809" i="2"/>
  <c r="P809" i="2"/>
  <c r="Q809" i="2"/>
  <c r="S809" i="2"/>
  <c r="T810" i="2" s="1"/>
  <c r="U827" i="2" s="1"/>
  <c r="V809" i="2"/>
  <c r="J794" i="2"/>
  <c r="K794" i="2"/>
  <c r="L794" i="2"/>
  <c r="J795" i="2"/>
  <c r="K795" i="2"/>
  <c r="L795" i="2"/>
  <c r="J796" i="2"/>
  <c r="K796" i="2"/>
  <c r="L796" i="2"/>
  <c r="J797" i="2"/>
  <c r="K797" i="2"/>
  <c r="L797" i="2"/>
  <c r="J798" i="2"/>
  <c r="K798" i="2"/>
  <c r="L798" i="2"/>
  <c r="J799" i="2"/>
  <c r="K799" i="2"/>
  <c r="L799" i="2"/>
  <c r="J800" i="2"/>
  <c r="K800" i="2"/>
  <c r="L800" i="2"/>
  <c r="J801" i="2"/>
  <c r="K801" i="2"/>
  <c r="L801" i="2"/>
  <c r="J802" i="2"/>
  <c r="K802" i="2"/>
  <c r="L802" i="2"/>
  <c r="J803" i="2"/>
  <c r="K803" i="2"/>
  <c r="L803" i="2"/>
  <c r="Y792" i="2"/>
  <c r="Z792" i="2"/>
  <c r="AA792" i="2"/>
  <c r="AC792" i="2"/>
  <c r="Y793" i="2"/>
  <c r="Z793" i="2"/>
  <c r="AA793" i="2"/>
  <c r="AC793" i="2"/>
  <c r="Y794" i="2"/>
  <c r="Z794" i="2"/>
  <c r="AA794" i="2"/>
  <c r="AC794" i="2"/>
  <c r="Y795" i="2"/>
  <c r="Z795" i="2"/>
  <c r="AA795" i="2"/>
  <c r="AC795" i="2"/>
  <c r="Y796" i="2"/>
  <c r="Z796" i="2"/>
  <c r="AA796" i="2"/>
  <c r="AC796" i="2"/>
  <c r="Y797" i="2"/>
  <c r="Z797" i="2"/>
  <c r="AA797" i="2"/>
  <c r="AC797" i="2"/>
  <c r="Y798" i="2"/>
  <c r="Z798" i="2"/>
  <c r="AA798" i="2"/>
  <c r="AC798" i="2"/>
  <c r="Y799" i="2"/>
  <c r="Z799" i="2"/>
  <c r="AA799" i="2"/>
  <c r="AC799" i="2"/>
  <c r="Y800" i="2"/>
  <c r="Z800" i="2"/>
  <c r="AA800" i="2"/>
  <c r="AC800" i="2"/>
  <c r="Y801" i="2"/>
  <c r="Z801" i="2"/>
  <c r="AA801" i="2"/>
  <c r="AC801" i="2"/>
  <c r="Y802" i="2"/>
  <c r="Z802" i="2"/>
  <c r="AA802" i="2"/>
  <c r="AC802" i="2"/>
  <c r="Y803" i="2"/>
  <c r="Z803" i="2"/>
  <c r="AA803" i="2"/>
  <c r="AC803" i="2"/>
  <c r="Y804" i="2"/>
  <c r="Z804" i="2"/>
  <c r="AA804" i="2"/>
  <c r="AC804" i="2"/>
  <c r="Y805" i="2"/>
  <c r="Z805" i="2"/>
  <c r="AA805" i="2"/>
  <c r="AC805" i="2"/>
  <c r="Y806" i="2"/>
  <c r="Z806" i="2"/>
  <c r="AA806" i="2"/>
  <c r="AC806" i="2"/>
  <c r="Y807" i="2"/>
  <c r="Z807" i="2"/>
  <c r="AA807" i="2"/>
  <c r="AC807" i="2"/>
  <c r="Y808" i="2"/>
  <c r="Z808" i="2"/>
  <c r="AA808" i="2"/>
  <c r="AC808" i="2"/>
  <c r="Y809" i="2"/>
  <c r="Z809" i="2"/>
  <c r="AA809" i="2"/>
  <c r="AC809" i="2"/>
  <c r="Y810" i="2"/>
  <c r="Z810" i="2"/>
  <c r="AA810" i="2"/>
  <c r="AC810" i="2"/>
  <c r="Y811" i="2"/>
  <c r="Z811" i="2"/>
  <c r="AA811" i="2"/>
  <c r="AC811" i="2"/>
  <c r="Y812" i="2"/>
  <c r="Z812" i="2"/>
  <c r="AA812" i="2"/>
  <c r="AC812" i="2"/>
  <c r="Y813" i="2"/>
  <c r="Z813" i="2"/>
  <c r="AA813" i="2"/>
  <c r="AC813" i="2"/>
  <c r="Y814" i="2"/>
  <c r="Z814" i="2"/>
  <c r="AA814" i="2"/>
  <c r="AC814" i="2"/>
  <c r="Y815" i="2"/>
  <c r="Z815" i="2"/>
  <c r="AA815" i="2"/>
  <c r="AC815" i="2"/>
  <c r="Y816" i="2"/>
  <c r="Z816" i="2"/>
  <c r="AA816" i="2"/>
  <c r="AC816" i="2"/>
  <c r="Y817" i="2"/>
  <c r="Z817" i="2"/>
  <c r="AA817" i="2"/>
  <c r="AC817" i="2"/>
  <c r="Y818" i="2"/>
  <c r="Z818" i="2"/>
  <c r="AA818" i="2"/>
  <c r="AC818" i="2"/>
  <c r="Y819" i="2"/>
  <c r="Z819" i="2"/>
  <c r="AA819" i="2"/>
  <c r="AC819" i="2"/>
  <c r="Y820" i="2"/>
  <c r="Z820" i="2"/>
  <c r="AA820" i="2"/>
  <c r="AC820" i="2"/>
  <c r="Y821" i="2"/>
  <c r="Z821" i="2"/>
  <c r="AA821" i="2"/>
  <c r="AC821" i="2"/>
  <c r="Y822" i="2"/>
  <c r="Z822" i="2"/>
  <c r="AA822" i="2"/>
  <c r="AC822" i="2"/>
  <c r="Y823" i="2"/>
  <c r="Z823" i="2"/>
  <c r="AA823" i="2"/>
  <c r="AC823" i="2"/>
  <c r="AP1531" i="2" l="1"/>
  <c r="AQ1535" i="2"/>
  <c r="AS1534" i="2"/>
  <c r="AO1532" i="2"/>
  <c r="AN1533" i="2"/>
  <c r="AT1532" i="2"/>
  <c r="AR1537" i="2"/>
  <c r="AQ1222" i="2"/>
  <c r="AS1221" i="2"/>
  <c r="AR1224" i="2"/>
  <c r="AP1172" i="2"/>
  <c r="AO1174" i="2"/>
  <c r="AN1175" i="2"/>
  <c r="AT1174" i="2"/>
  <c r="AO1173" i="2"/>
  <c r="AT1173" i="2"/>
  <c r="AR976" i="2"/>
  <c r="AS975" i="2"/>
  <c r="AQ976" i="2"/>
  <c r="AP971" i="2"/>
  <c r="AN973" i="2"/>
  <c r="AO972" i="2"/>
  <c r="AT972" i="2"/>
  <c r="AJ811" i="2"/>
  <c r="AT901" i="2"/>
  <c r="AQ902" i="2"/>
  <c r="AS902" i="2" s="1"/>
  <c r="AR903" i="2"/>
  <c r="AN903" i="2"/>
  <c r="AO902" i="2"/>
  <c r="AS901" i="2"/>
  <c r="AD793" i="2"/>
  <c r="AD795" i="2"/>
  <c r="AR869" i="2"/>
  <c r="AD817" i="2"/>
  <c r="AD809" i="2"/>
  <c r="AJ806" i="2"/>
  <c r="AJ810" i="2"/>
  <c r="AT866" i="2"/>
  <c r="AQ867" i="2"/>
  <c r="AO866" i="2"/>
  <c r="AN867" i="2"/>
  <c r="AJ805" i="2"/>
  <c r="AS866" i="2"/>
  <c r="AJ804" i="2"/>
  <c r="AJ807" i="2"/>
  <c r="AJ808" i="2"/>
  <c r="AD823" i="2"/>
  <c r="AD824" i="2"/>
  <c r="AE843" i="2" s="1"/>
  <c r="AJ809" i="2"/>
  <c r="AD813" i="2"/>
  <c r="AD808" i="2"/>
  <c r="AD821" i="2"/>
  <c r="AD819" i="2"/>
  <c r="AR855" i="2"/>
  <c r="AS854" i="2"/>
  <c r="AD805" i="2"/>
  <c r="AD797" i="2"/>
  <c r="AJ803" i="2"/>
  <c r="AJ802" i="2"/>
  <c r="AJ801" i="2"/>
  <c r="AD815" i="2"/>
  <c r="AJ798" i="2"/>
  <c r="AJ799" i="2"/>
  <c r="AJ800" i="2"/>
  <c r="AD807" i="2"/>
  <c r="AD802" i="2"/>
  <c r="AJ797" i="2"/>
  <c r="AJ796" i="2"/>
  <c r="AJ794" i="2"/>
  <c r="AJ795" i="2"/>
  <c r="AJ793" i="2"/>
  <c r="AO842" i="2"/>
  <c r="AN843" i="2"/>
  <c r="AQ843" i="2"/>
  <c r="AT842" i="2"/>
  <c r="AS842" i="2"/>
  <c r="AJ792" i="2"/>
  <c r="AD803" i="2"/>
  <c r="AD799" i="2"/>
  <c r="T809" i="2"/>
  <c r="U826" i="2" s="1"/>
  <c r="T796" i="2"/>
  <c r="AD811" i="2"/>
  <c r="T795" i="2"/>
  <c r="AB803" i="2"/>
  <c r="AB800" i="2"/>
  <c r="R794" i="2"/>
  <c r="W808" i="2"/>
  <c r="R802" i="2"/>
  <c r="T801" i="2"/>
  <c r="AD801" i="2"/>
  <c r="T804" i="2"/>
  <c r="T799" i="2"/>
  <c r="AB822" i="2"/>
  <c r="AB816" i="2"/>
  <c r="T808" i="2"/>
  <c r="AB823" i="2"/>
  <c r="R797" i="2"/>
  <c r="W795" i="2"/>
  <c r="AB815" i="2"/>
  <c r="AB811" i="2"/>
  <c r="AB809" i="2"/>
  <c r="AB808" i="2"/>
  <c r="AB806" i="2"/>
  <c r="AB796" i="2"/>
  <c r="T807" i="2"/>
  <c r="W806" i="2"/>
  <c r="T800" i="2"/>
  <c r="AB820" i="2"/>
  <c r="M799" i="2"/>
  <c r="M795" i="2"/>
  <c r="R809" i="2"/>
  <c r="R807" i="2"/>
  <c r="T805" i="2"/>
  <c r="T798" i="2"/>
  <c r="AD820" i="2"/>
  <c r="AD806" i="2"/>
  <c r="R801" i="2"/>
  <c r="T797" i="2"/>
  <c r="AB812" i="2"/>
  <c r="AD798" i="2"/>
  <c r="M802" i="2"/>
  <c r="M798" i="2"/>
  <c r="M794" i="2"/>
  <c r="T806" i="2"/>
  <c r="AB804" i="2"/>
  <c r="M800" i="2"/>
  <c r="M796" i="2"/>
  <c r="R806" i="2"/>
  <c r="R803" i="2"/>
  <c r="W800" i="2"/>
  <c r="AB792" i="2"/>
  <c r="AB819" i="2"/>
  <c r="AB818" i="2"/>
  <c r="AB814" i="2"/>
  <c r="M803" i="2"/>
  <c r="W804" i="2"/>
  <c r="T802" i="2"/>
  <c r="W798" i="2"/>
  <c r="AD818" i="2"/>
  <c r="AD814" i="2"/>
  <c r="AB807" i="2"/>
  <c r="AD796" i="2"/>
  <c r="AB795" i="2"/>
  <c r="M801" i="2"/>
  <c r="M797" i="2"/>
  <c r="R805" i="2"/>
  <c r="R799" i="2"/>
  <c r="W796" i="2"/>
  <c r="AD822" i="2"/>
  <c r="AD812" i="2"/>
  <c r="AB801" i="2"/>
  <c r="AB799" i="2"/>
  <c r="AB798" i="2"/>
  <c r="T803" i="2"/>
  <c r="R798" i="2"/>
  <c r="AB793" i="2"/>
  <c r="AB821" i="2"/>
  <c r="AD816" i="2"/>
  <c r="AB813" i="2"/>
  <c r="AB810" i="2"/>
  <c r="AD804" i="2"/>
  <c r="AB797" i="2"/>
  <c r="AB794" i="2"/>
  <c r="W809" i="2"/>
  <c r="W807" i="2"/>
  <c r="R804" i="2"/>
  <c r="W801" i="2"/>
  <c r="W799" i="2"/>
  <c r="R796" i="2"/>
  <c r="R795" i="2"/>
  <c r="AD810" i="2"/>
  <c r="AD800" i="2"/>
  <c r="AD794" i="2"/>
  <c r="W802" i="2"/>
  <c r="AB817" i="2"/>
  <c r="AB805" i="2"/>
  <c r="AB802" i="2"/>
  <c r="R808" i="2"/>
  <c r="W805" i="2"/>
  <c r="W803" i="2"/>
  <c r="R800" i="2"/>
  <c r="W797" i="2"/>
  <c r="W794" i="2"/>
  <c r="AV608" i="2"/>
  <c r="AW608" i="2"/>
  <c r="AV609" i="2"/>
  <c r="AW609" i="2"/>
  <c r="AV610" i="2"/>
  <c r="AW610" i="2"/>
  <c r="AV611" i="2"/>
  <c r="AW611" i="2"/>
  <c r="AV612" i="2"/>
  <c r="AW612" i="2"/>
  <c r="AV613" i="2"/>
  <c r="AW613" i="2"/>
  <c r="AV614" i="2"/>
  <c r="AW614" i="2"/>
  <c r="AV615" i="2"/>
  <c r="AW615" i="2"/>
  <c r="AV616" i="2"/>
  <c r="AW616" i="2"/>
  <c r="AV617" i="2"/>
  <c r="AW617" i="2"/>
  <c r="AV618" i="2"/>
  <c r="AW618" i="2"/>
  <c r="AV619" i="2"/>
  <c r="AW619" i="2"/>
  <c r="AV620" i="2"/>
  <c r="AW620" i="2"/>
  <c r="AV621" i="2"/>
  <c r="AW621" i="2"/>
  <c r="AV622" i="2"/>
  <c r="AW622" i="2"/>
  <c r="AV623" i="2"/>
  <c r="AW623" i="2"/>
  <c r="AV624" i="2"/>
  <c r="AW624" i="2"/>
  <c r="AV625" i="2"/>
  <c r="AW625" i="2"/>
  <c r="AV626" i="2"/>
  <c r="AW626" i="2"/>
  <c r="AV627" i="2"/>
  <c r="AW627" i="2"/>
  <c r="AV628" i="2"/>
  <c r="AW628" i="2"/>
  <c r="AV629" i="2"/>
  <c r="AW629" i="2"/>
  <c r="AV630" i="2"/>
  <c r="AW630" i="2"/>
  <c r="AV631" i="2"/>
  <c r="AW631" i="2"/>
  <c r="AV632" i="2"/>
  <c r="AW632" i="2"/>
  <c r="AV633" i="2"/>
  <c r="AW633" i="2"/>
  <c r="AV634" i="2"/>
  <c r="AW634" i="2"/>
  <c r="AV635" i="2"/>
  <c r="AW635" i="2"/>
  <c r="AV636" i="2"/>
  <c r="AW636" i="2"/>
  <c r="AV637" i="2"/>
  <c r="AW637" i="2"/>
  <c r="AV638" i="2"/>
  <c r="AW638" i="2"/>
  <c r="AV639" i="2"/>
  <c r="AW639" i="2"/>
  <c r="AV640" i="2"/>
  <c r="AW640" i="2"/>
  <c r="AV641" i="2"/>
  <c r="AW641" i="2"/>
  <c r="AV642" i="2"/>
  <c r="AW642" i="2"/>
  <c r="AV643" i="2"/>
  <c r="AW643" i="2"/>
  <c r="AX647" i="2" s="1"/>
  <c r="AM810" i="2"/>
  <c r="AN810" i="2"/>
  <c r="AQ810" i="2"/>
  <c r="AR810" i="2"/>
  <c r="AM811" i="2"/>
  <c r="AN811" i="2"/>
  <c r="AQ811" i="2"/>
  <c r="AR811" i="2"/>
  <c r="AM812" i="2"/>
  <c r="AN812" i="2"/>
  <c r="AQ812" i="2"/>
  <c r="AR812" i="2"/>
  <c r="AM813" i="2"/>
  <c r="AN813" i="2"/>
  <c r="AN814" i="2" s="1"/>
  <c r="AO814" i="2" s="1"/>
  <c r="AQ813" i="2"/>
  <c r="AR813" i="2"/>
  <c r="AM814" i="2"/>
  <c r="AQ814" i="2"/>
  <c r="AR814" i="2"/>
  <c r="AM815" i="2"/>
  <c r="AQ815" i="2"/>
  <c r="AR815" i="2"/>
  <c r="AM816" i="2"/>
  <c r="AQ816" i="2"/>
  <c r="AR816" i="2"/>
  <c r="AM817" i="2"/>
  <c r="AQ817" i="2"/>
  <c r="AR817" i="2"/>
  <c r="AM818" i="2"/>
  <c r="AQ818" i="2"/>
  <c r="AR818" i="2"/>
  <c r="AM819" i="2"/>
  <c r="AN819" i="2"/>
  <c r="AQ819" i="2"/>
  <c r="AQ820" i="2" s="1"/>
  <c r="AQ821" i="2" s="1"/>
  <c r="AQ822" i="2" s="1"/>
  <c r="AQ823" i="2" s="1"/>
  <c r="AQ824" i="2" s="1"/>
  <c r="AQ825" i="2" s="1"/>
  <c r="AQ826" i="2" s="1"/>
  <c r="AQ827" i="2" s="1"/>
  <c r="AQ828" i="2" s="1"/>
  <c r="AQ829" i="2" s="1"/>
  <c r="AR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G770" i="2"/>
  <c r="AH770" i="2"/>
  <c r="AK770" i="2"/>
  <c r="AG771" i="2"/>
  <c r="AH771" i="2"/>
  <c r="AK771" i="2"/>
  <c r="AG772" i="2"/>
  <c r="AH772" i="2"/>
  <c r="AK772" i="2"/>
  <c r="AG773" i="2"/>
  <c r="AH773" i="2"/>
  <c r="AK773" i="2"/>
  <c r="AG774" i="2"/>
  <c r="AH774" i="2"/>
  <c r="AK774" i="2"/>
  <c r="AG775" i="2"/>
  <c r="AH775" i="2"/>
  <c r="AK775" i="2"/>
  <c r="AG776" i="2"/>
  <c r="AH776" i="2"/>
  <c r="AK776" i="2"/>
  <c r="AG777" i="2"/>
  <c r="AH777" i="2"/>
  <c r="AK777" i="2"/>
  <c r="AG778" i="2"/>
  <c r="AH778" i="2"/>
  <c r="AK778" i="2"/>
  <c r="AG779" i="2"/>
  <c r="AH779" i="2"/>
  <c r="AK779" i="2"/>
  <c r="AG780" i="2"/>
  <c r="AH780" i="2"/>
  <c r="AK780" i="2"/>
  <c r="AG781" i="2"/>
  <c r="AH781" i="2"/>
  <c r="AI782" i="2" s="1"/>
  <c r="AK781" i="2"/>
  <c r="Y781" i="2"/>
  <c r="Z781" i="2"/>
  <c r="AA781" i="2"/>
  <c r="AC781" i="2"/>
  <c r="Y782" i="2"/>
  <c r="Z782" i="2"/>
  <c r="AA782" i="2"/>
  <c r="AC782" i="2"/>
  <c r="Y783" i="2"/>
  <c r="Z783" i="2"/>
  <c r="AA783" i="2"/>
  <c r="AC783" i="2"/>
  <c r="Y784" i="2"/>
  <c r="Z784" i="2"/>
  <c r="AA784" i="2"/>
  <c r="AC784" i="2"/>
  <c r="Y785" i="2"/>
  <c r="Z785" i="2"/>
  <c r="AA785" i="2"/>
  <c r="AC785" i="2"/>
  <c r="Y786" i="2"/>
  <c r="Z786" i="2"/>
  <c r="AA786" i="2"/>
  <c r="AC786" i="2"/>
  <c r="Y787" i="2"/>
  <c r="Z787" i="2"/>
  <c r="AA787" i="2"/>
  <c r="AC787" i="2"/>
  <c r="Y788" i="2"/>
  <c r="Z788" i="2"/>
  <c r="AA788" i="2"/>
  <c r="AC788" i="2"/>
  <c r="Y789" i="2"/>
  <c r="Z789" i="2"/>
  <c r="AA789" i="2"/>
  <c r="AC789" i="2"/>
  <c r="Y790" i="2"/>
  <c r="Z790" i="2"/>
  <c r="AA790" i="2"/>
  <c r="AC790" i="2"/>
  <c r="Y791" i="2"/>
  <c r="Z791" i="2"/>
  <c r="AA791" i="2"/>
  <c r="AC791" i="2"/>
  <c r="O781" i="2"/>
  <c r="P781" i="2"/>
  <c r="Q781" i="2"/>
  <c r="S781" i="2"/>
  <c r="V781" i="2"/>
  <c r="O782" i="2"/>
  <c r="P782" i="2"/>
  <c r="Q782" i="2"/>
  <c r="S782" i="2"/>
  <c r="V782" i="2"/>
  <c r="O783" i="2"/>
  <c r="P783" i="2"/>
  <c r="Q783" i="2"/>
  <c r="S783" i="2"/>
  <c r="V783" i="2"/>
  <c r="O784" i="2"/>
  <c r="P784" i="2"/>
  <c r="Q784" i="2"/>
  <c r="S784" i="2"/>
  <c r="V784" i="2"/>
  <c r="O785" i="2"/>
  <c r="P785" i="2"/>
  <c r="Q785" i="2"/>
  <c r="S785" i="2"/>
  <c r="V785" i="2"/>
  <c r="O786" i="2"/>
  <c r="P786" i="2"/>
  <c r="Q786" i="2"/>
  <c r="S786" i="2"/>
  <c r="V786" i="2"/>
  <c r="O787" i="2"/>
  <c r="P787" i="2"/>
  <c r="Q787" i="2"/>
  <c r="S787" i="2"/>
  <c r="V787" i="2"/>
  <c r="O788" i="2"/>
  <c r="P788" i="2"/>
  <c r="Q788" i="2"/>
  <c r="S788" i="2"/>
  <c r="V788" i="2"/>
  <c r="O789" i="2"/>
  <c r="P789" i="2"/>
  <c r="Q789" i="2"/>
  <c r="S789" i="2"/>
  <c r="V789" i="2"/>
  <c r="O790" i="2"/>
  <c r="P790" i="2"/>
  <c r="Q790" i="2"/>
  <c r="S790" i="2"/>
  <c r="V790" i="2"/>
  <c r="O791" i="2"/>
  <c r="P791" i="2"/>
  <c r="Q791" i="2"/>
  <c r="S791" i="2"/>
  <c r="V791" i="2"/>
  <c r="O792" i="2"/>
  <c r="P792" i="2"/>
  <c r="Q792" i="2"/>
  <c r="S792" i="2"/>
  <c r="V792" i="2"/>
  <c r="O793" i="2"/>
  <c r="P793" i="2"/>
  <c r="Q793" i="2"/>
  <c r="S793" i="2"/>
  <c r="T794" i="2" s="1"/>
  <c r="V793" i="2"/>
  <c r="J782" i="2"/>
  <c r="K782" i="2"/>
  <c r="L782" i="2"/>
  <c r="J783" i="2"/>
  <c r="K783" i="2"/>
  <c r="L783" i="2"/>
  <c r="J784" i="2"/>
  <c r="K784" i="2"/>
  <c r="L784" i="2"/>
  <c r="J785" i="2"/>
  <c r="K785" i="2"/>
  <c r="L785" i="2"/>
  <c r="J786" i="2"/>
  <c r="K786" i="2"/>
  <c r="L786" i="2"/>
  <c r="J787" i="2"/>
  <c r="K787" i="2"/>
  <c r="L787" i="2"/>
  <c r="J788" i="2"/>
  <c r="K788" i="2"/>
  <c r="L788" i="2"/>
  <c r="J789" i="2"/>
  <c r="K789" i="2"/>
  <c r="L789" i="2"/>
  <c r="J790" i="2"/>
  <c r="K790" i="2"/>
  <c r="L790" i="2"/>
  <c r="J791" i="2"/>
  <c r="K791" i="2"/>
  <c r="L791" i="2"/>
  <c r="J792" i="2"/>
  <c r="K792" i="2"/>
  <c r="L792" i="2"/>
  <c r="J793" i="2"/>
  <c r="K793" i="2"/>
  <c r="L793" i="2"/>
  <c r="A765" i="2"/>
  <c r="B784" i="3" s="1"/>
  <c r="B765" i="2"/>
  <c r="E765" i="2"/>
  <c r="A766" i="2"/>
  <c r="B785" i="3" s="1"/>
  <c r="B766" i="2"/>
  <c r="E766" i="2"/>
  <c r="A767" i="2"/>
  <c r="B786" i="3" s="1"/>
  <c r="B767" i="2"/>
  <c r="E767" i="2"/>
  <c r="A768" i="2"/>
  <c r="B787" i="3" s="1"/>
  <c r="B768" i="2"/>
  <c r="E768" i="2"/>
  <c r="A769" i="2"/>
  <c r="B788" i="3" s="1"/>
  <c r="B769" i="2"/>
  <c r="E769" i="2"/>
  <c r="A770" i="2"/>
  <c r="B789" i="3" s="1"/>
  <c r="B770" i="2"/>
  <c r="E770" i="2"/>
  <c r="A771" i="2"/>
  <c r="B790" i="3" s="1"/>
  <c r="B771" i="2"/>
  <c r="E771" i="2"/>
  <c r="A772" i="2"/>
  <c r="B791" i="3" s="1"/>
  <c r="B772" i="2"/>
  <c r="E772" i="2"/>
  <c r="A773" i="2"/>
  <c r="B792" i="3" s="1"/>
  <c r="B773" i="2"/>
  <c r="E773" i="2"/>
  <c r="A774" i="2"/>
  <c r="B793" i="3" s="1"/>
  <c r="B774" i="2"/>
  <c r="E774" i="2"/>
  <c r="A775" i="2"/>
  <c r="B794" i="3" s="1"/>
  <c r="B775" i="2"/>
  <c r="E775" i="2"/>
  <c r="A776" i="2"/>
  <c r="B795" i="3" s="1"/>
  <c r="B776" i="2"/>
  <c r="E776" i="2"/>
  <c r="A777" i="2"/>
  <c r="B796" i="3" s="1"/>
  <c r="B777" i="2"/>
  <c r="E777" i="2"/>
  <c r="A778" i="2"/>
  <c r="B797" i="3" s="1"/>
  <c r="B778" i="2"/>
  <c r="E778" i="2"/>
  <c r="A779" i="2"/>
  <c r="B798" i="3" s="1"/>
  <c r="B779" i="2"/>
  <c r="E779" i="2"/>
  <c r="A780" i="2"/>
  <c r="B799" i="3" s="1"/>
  <c r="B780" i="2"/>
  <c r="E780" i="2"/>
  <c r="A781" i="2"/>
  <c r="B800" i="3" s="1"/>
  <c r="B781" i="2"/>
  <c r="E781" i="2"/>
  <c r="A782" i="2"/>
  <c r="B801" i="3" s="1"/>
  <c r="B782" i="2"/>
  <c r="E782" i="2"/>
  <c r="A783" i="2"/>
  <c r="B802" i="3" s="1"/>
  <c r="B783" i="2"/>
  <c r="E783" i="2"/>
  <c r="A784" i="2"/>
  <c r="B803" i="3" s="1"/>
  <c r="B784" i="2"/>
  <c r="E784" i="2"/>
  <c r="A785" i="2"/>
  <c r="B804" i="3" s="1"/>
  <c r="B785" i="2"/>
  <c r="E785" i="2"/>
  <c r="A786" i="2"/>
  <c r="B805" i="3" s="1"/>
  <c r="B786" i="2"/>
  <c r="E786" i="2"/>
  <c r="A787" i="2"/>
  <c r="B806" i="3" s="1"/>
  <c r="B787" i="2"/>
  <c r="E787" i="2"/>
  <c r="A788" i="2"/>
  <c r="B807" i="3" s="1"/>
  <c r="B788" i="2"/>
  <c r="E788" i="2"/>
  <c r="A789" i="2"/>
  <c r="B808" i="3" s="1"/>
  <c r="B789" i="2"/>
  <c r="E789" i="2"/>
  <c r="A790" i="2"/>
  <c r="B809" i="3" s="1"/>
  <c r="B790" i="2"/>
  <c r="E790" i="2"/>
  <c r="A791" i="2"/>
  <c r="B810" i="3" s="1"/>
  <c r="B791" i="2"/>
  <c r="C792" i="2" s="1"/>
  <c r="E791" i="2"/>
  <c r="F792" i="2" s="1"/>
  <c r="G801" i="2" s="1"/>
  <c r="AP1532" i="2" l="1"/>
  <c r="AR1538" i="2"/>
  <c r="AO1533" i="2"/>
  <c r="AN1534" i="2"/>
  <c r="AT1533" i="2"/>
  <c r="AQ1536" i="2"/>
  <c r="AS1535" i="2"/>
  <c r="AR1225" i="2"/>
  <c r="AQ1223" i="2"/>
  <c r="AS1222" i="2"/>
  <c r="AP1173" i="2"/>
  <c r="AO1175" i="2"/>
  <c r="AN1176" i="2"/>
  <c r="AT1175" i="2"/>
  <c r="AP1174" i="2"/>
  <c r="AP972" i="2"/>
  <c r="AQ977" i="2"/>
  <c r="AN974" i="2"/>
  <c r="AO973" i="2"/>
  <c r="AT973" i="2"/>
  <c r="AR977" i="2"/>
  <c r="AS976" i="2"/>
  <c r="AD787" i="2"/>
  <c r="AD784" i="2"/>
  <c r="AD789" i="2"/>
  <c r="AR904" i="2"/>
  <c r="AT902" i="2"/>
  <c r="AQ903" i="2"/>
  <c r="AN904" i="2"/>
  <c r="AO903" i="2"/>
  <c r="AD791" i="2"/>
  <c r="AD783" i="2"/>
  <c r="AS867" i="2"/>
  <c r="AQ868" i="2"/>
  <c r="AO867" i="2"/>
  <c r="AN868" i="2"/>
  <c r="AR870" i="2"/>
  <c r="AE835" i="2"/>
  <c r="AE833" i="2"/>
  <c r="AE840" i="2"/>
  <c r="AE842" i="2"/>
  <c r="AT867" i="2"/>
  <c r="AE831" i="2"/>
  <c r="AE830" i="2"/>
  <c r="AE832" i="2"/>
  <c r="AE836" i="2"/>
  <c r="AE841" i="2"/>
  <c r="AE826" i="2"/>
  <c r="AE834" i="2"/>
  <c r="AE838" i="2"/>
  <c r="AE824" i="2"/>
  <c r="AE825" i="2"/>
  <c r="AE829" i="2"/>
  <c r="AE837" i="2"/>
  <c r="AE839" i="2"/>
  <c r="U825" i="2"/>
  <c r="AE827" i="2"/>
  <c r="AE828" i="2"/>
  <c r="AX646" i="2"/>
  <c r="AX645" i="2"/>
  <c r="AX644" i="2"/>
  <c r="AR856" i="2"/>
  <c r="AS856" i="2" s="1"/>
  <c r="AS855" i="2"/>
  <c r="U819" i="2"/>
  <c r="U822" i="2"/>
  <c r="U824" i="2"/>
  <c r="U811" i="2"/>
  <c r="U820" i="2"/>
  <c r="U817" i="2"/>
  <c r="U821" i="2"/>
  <c r="U812" i="2"/>
  <c r="D801" i="2"/>
  <c r="H801" i="2" s="1"/>
  <c r="A808" i="3"/>
  <c r="U814" i="2"/>
  <c r="U815" i="2"/>
  <c r="A809" i="3"/>
  <c r="U818" i="2"/>
  <c r="U813" i="2"/>
  <c r="A810" i="3"/>
  <c r="U823" i="2"/>
  <c r="U816" i="2"/>
  <c r="A807" i="3"/>
  <c r="A806" i="3"/>
  <c r="AE823" i="2"/>
  <c r="A804" i="3"/>
  <c r="A805" i="3"/>
  <c r="A803" i="3"/>
  <c r="AO843" i="2"/>
  <c r="AN844" i="2"/>
  <c r="A802" i="3"/>
  <c r="A801" i="3"/>
  <c r="AT843" i="2"/>
  <c r="AQ844" i="2"/>
  <c r="AS843" i="2"/>
  <c r="AE821" i="2"/>
  <c r="AE819" i="2"/>
  <c r="AE820" i="2"/>
  <c r="AE822" i="2"/>
  <c r="AO811" i="2"/>
  <c r="A800" i="3"/>
  <c r="AJ791" i="2"/>
  <c r="A799" i="3"/>
  <c r="AN815" i="2"/>
  <c r="AO815" i="2" s="1"/>
  <c r="A798" i="3"/>
  <c r="A797" i="3"/>
  <c r="AE817" i="2"/>
  <c r="AE818" i="2"/>
  <c r="AO813" i="2"/>
  <c r="AE813" i="2"/>
  <c r="AE815" i="2"/>
  <c r="A796" i="3"/>
  <c r="A794" i="3"/>
  <c r="A793" i="3"/>
  <c r="A795" i="3"/>
  <c r="AE814" i="2"/>
  <c r="AE816" i="2"/>
  <c r="AO812" i="2"/>
  <c r="A792" i="3"/>
  <c r="C775" i="2"/>
  <c r="AI781" i="2"/>
  <c r="AJ790" i="2" s="1"/>
  <c r="C773" i="2"/>
  <c r="AI773" i="2"/>
  <c r="A789" i="3"/>
  <c r="AE812" i="2"/>
  <c r="A790" i="3"/>
  <c r="AD792" i="2"/>
  <c r="AE811" i="2" s="1"/>
  <c r="A791" i="3"/>
  <c r="A788" i="3"/>
  <c r="F772" i="2"/>
  <c r="F768" i="2"/>
  <c r="C771" i="2"/>
  <c r="C772" i="2"/>
  <c r="A787" i="3"/>
  <c r="F770" i="2"/>
  <c r="C776" i="2"/>
  <c r="F773" i="2"/>
  <c r="F775" i="2"/>
  <c r="C774" i="2"/>
  <c r="F771" i="2"/>
  <c r="C770" i="2"/>
  <c r="C769" i="2"/>
  <c r="F769" i="2"/>
  <c r="C768" i="2"/>
  <c r="F774" i="2"/>
  <c r="A786" i="3"/>
  <c r="C767" i="2"/>
  <c r="AI779" i="2"/>
  <c r="R787" i="2"/>
  <c r="W785" i="2"/>
  <c r="AI780" i="2"/>
  <c r="F767" i="2"/>
  <c r="T787" i="2"/>
  <c r="W786" i="2"/>
  <c r="C790" i="2"/>
  <c r="F783" i="2"/>
  <c r="C791" i="2"/>
  <c r="D800" i="2" s="1"/>
  <c r="F766" i="2"/>
  <c r="R790" i="2"/>
  <c r="R786" i="2"/>
  <c r="AI771" i="2"/>
  <c r="F791" i="2"/>
  <c r="G800" i="2" s="1"/>
  <c r="C782" i="2"/>
  <c r="C778" i="2"/>
  <c r="AB790" i="2"/>
  <c r="AB786" i="2"/>
  <c r="AI772" i="2"/>
  <c r="C766" i="2"/>
  <c r="R793" i="2"/>
  <c r="T788" i="2"/>
  <c r="W787" i="2"/>
  <c r="T783" i="2"/>
  <c r="W782" i="2"/>
  <c r="AS819" i="2"/>
  <c r="AS818" i="2"/>
  <c r="AS817" i="2"/>
  <c r="AS816" i="2"/>
  <c r="AS815" i="2"/>
  <c r="AS814" i="2"/>
  <c r="AS813" i="2"/>
  <c r="AS812" i="2"/>
  <c r="AS811" i="2"/>
  <c r="AS810" i="2"/>
  <c r="C784" i="2"/>
  <c r="AX624" i="2"/>
  <c r="AX615" i="2"/>
  <c r="AX613" i="2"/>
  <c r="F787" i="2"/>
  <c r="C786" i="2"/>
  <c r="C779" i="2"/>
  <c r="C787" i="2"/>
  <c r="C783" i="2"/>
  <c r="AX640" i="2"/>
  <c r="AX631" i="2"/>
  <c r="AX616" i="2"/>
  <c r="C788" i="2"/>
  <c r="F784" i="2"/>
  <c r="F781" i="2"/>
  <c r="C780" i="2"/>
  <c r="T792" i="2"/>
  <c r="AX612" i="2"/>
  <c r="M792" i="2"/>
  <c r="M788" i="2"/>
  <c r="AB782" i="2"/>
  <c r="AX634" i="2"/>
  <c r="AX628" i="2"/>
  <c r="AX618" i="2"/>
  <c r="F779" i="2"/>
  <c r="T793" i="2"/>
  <c r="U810" i="2" s="1"/>
  <c r="W792" i="2"/>
  <c r="R782" i="2"/>
  <c r="AD785" i="2"/>
  <c r="AX635" i="2"/>
  <c r="M784" i="2"/>
  <c r="W781" i="2"/>
  <c r="AD788" i="2"/>
  <c r="AX642" i="2"/>
  <c r="F785" i="2"/>
  <c r="M793" i="2"/>
  <c r="M789" i="2"/>
  <c r="M785" i="2"/>
  <c r="R792" i="2"/>
  <c r="R789" i="2"/>
  <c r="AB788" i="2"/>
  <c r="AI777" i="2"/>
  <c r="AX643" i="2"/>
  <c r="AX623" i="2"/>
  <c r="AX619" i="2"/>
  <c r="F788" i="2"/>
  <c r="F776" i="2"/>
  <c r="M790" i="2"/>
  <c r="M786" i="2"/>
  <c r="M782" i="2"/>
  <c r="AD782" i="2"/>
  <c r="AX637" i="2"/>
  <c r="AX636" i="2"/>
  <c r="AX630" i="2"/>
  <c r="AX620" i="2"/>
  <c r="F789" i="2"/>
  <c r="F780" i="2"/>
  <c r="F777" i="2"/>
  <c r="M791" i="2"/>
  <c r="M787" i="2"/>
  <c r="M783" i="2"/>
  <c r="T784" i="2"/>
  <c r="W783" i="2"/>
  <c r="R783" i="2"/>
  <c r="R781" i="2"/>
  <c r="AB784" i="2"/>
  <c r="AI775" i="2"/>
  <c r="AR820" i="2"/>
  <c r="AR821" i="2" s="1"/>
  <c r="AR822" i="2" s="1"/>
  <c r="AR823" i="2" s="1"/>
  <c r="AR824" i="2" s="1"/>
  <c r="AR825" i="2" s="1"/>
  <c r="AR826" i="2" s="1"/>
  <c r="AR827" i="2" s="1"/>
  <c r="AR828" i="2" s="1"/>
  <c r="AS828" i="2" s="1"/>
  <c r="AX632" i="2"/>
  <c r="AX627" i="2"/>
  <c r="A784" i="3"/>
  <c r="R791" i="2"/>
  <c r="C785" i="2"/>
  <c r="W793" i="2"/>
  <c r="W784" i="2"/>
  <c r="AI776" i="2"/>
  <c r="AX638" i="2"/>
  <c r="AX625" i="2"/>
  <c r="AX621" i="2"/>
  <c r="C789" i="2"/>
  <c r="C781" i="2"/>
  <c r="C777" i="2"/>
  <c r="T789" i="2"/>
  <c r="W788" i="2"/>
  <c r="R788" i="2"/>
  <c r="T785" i="2"/>
  <c r="R784" i="2"/>
  <c r="AD790" i="2"/>
  <c r="AB789" i="2"/>
  <c r="AD786" i="2"/>
  <c r="AB785" i="2"/>
  <c r="AB781" i="2"/>
  <c r="AN820" i="2"/>
  <c r="AT820" i="2" s="1"/>
  <c r="AX641" i="2"/>
  <c r="AX639" i="2"/>
  <c r="AX629" i="2"/>
  <c r="AX626" i="2"/>
  <c r="AX622" i="2"/>
  <c r="F790" i="2"/>
  <c r="G799" i="2" s="1"/>
  <c r="F786" i="2"/>
  <c r="F782" i="2"/>
  <c r="F778" i="2"/>
  <c r="W791" i="2"/>
  <c r="W790" i="2"/>
  <c r="R785" i="2"/>
  <c r="AB791" i="2"/>
  <c r="AB787" i="2"/>
  <c r="AB783" i="2"/>
  <c r="AX633" i="2"/>
  <c r="AX617" i="2"/>
  <c r="AX614" i="2"/>
  <c r="A785" i="3"/>
  <c r="AQ830" i="2"/>
  <c r="AT819" i="2"/>
  <c r="AT814" i="2"/>
  <c r="AT813" i="2"/>
  <c r="AT812" i="2"/>
  <c r="AT811" i="2"/>
  <c r="AT810" i="2"/>
  <c r="AI778" i="2"/>
  <c r="AI774" i="2"/>
  <c r="T791" i="2"/>
  <c r="T790" i="2"/>
  <c r="T786" i="2"/>
  <c r="T782" i="2"/>
  <c r="W789" i="2"/>
  <c r="AP1533" i="2" l="1"/>
  <c r="AO1534" i="2"/>
  <c r="AN1535" i="2"/>
  <c r="AT1534" i="2"/>
  <c r="AQ1537" i="2"/>
  <c r="AS1536" i="2"/>
  <c r="AR1539" i="2"/>
  <c r="AQ1224" i="2"/>
  <c r="AS1223" i="2"/>
  <c r="AR1226" i="2"/>
  <c r="AP1175" i="2"/>
  <c r="AO1176" i="2"/>
  <c r="AN1177" i="2"/>
  <c r="AT1176" i="2"/>
  <c r="AN975" i="2"/>
  <c r="AO974" i="2"/>
  <c r="AT974" i="2"/>
  <c r="AR978" i="2"/>
  <c r="AS977" i="2"/>
  <c r="AQ978" i="2"/>
  <c r="AP973" i="2"/>
  <c r="AT903" i="2"/>
  <c r="AQ904" i="2"/>
  <c r="AS904" i="2" s="1"/>
  <c r="AS903" i="2"/>
  <c r="AO904" i="2"/>
  <c r="AN905" i="2"/>
  <c r="AR905" i="2"/>
  <c r="AO868" i="2"/>
  <c r="AN869" i="2"/>
  <c r="AR871" i="2"/>
  <c r="AT868" i="2"/>
  <c r="AQ869" i="2"/>
  <c r="AS868" i="2"/>
  <c r="D798" i="2"/>
  <c r="D792" i="2"/>
  <c r="G795" i="2"/>
  <c r="D799" i="2"/>
  <c r="H799" i="2" s="1"/>
  <c r="G797" i="2"/>
  <c r="G793" i="2"/>
  <c r="D795" i="2"/>
  <c r="H800" i="2"/>
  <c r="D794" i="2"/>
  <c r="D797" i="2"/>
  <c r="G796" i="2"/>
  <c r="D793" i="2"/>
  <c r="G792" i="2"/>
  <c r="G798" i="2"/>
  <c r="D796" i="2"/>
  <c r="G794" i="2"/>
  <c r="AO844" i="2"/>
  <c r="AN845" i="2"/>
  <c r="AT844" i="2"/>
  <c r="AQ845" i="2"/>
  <c r="AS844" i="2"/>
  <c r="G791" i="2"/>
  <c r="AJ789" i="2"/>
  <c r="AJ787" i="2"/>
  <c r="D790" i="2"/>
  <c r="AT815" i="2"/>
  <c r="AN816" i="2"/>
  <c r="AJ788" i="2"/>
  <c r="AJ784" i="2"/>
  <c r="AJ786" i="2"/>
  <c r="AJ783" i="2"/>
  <c r="AJ782" i="2"/>
  <c r="AJ785" i="2"/>
  <c r="D791" i="2"/>
  <c r="G789" i="2"/>
  <c r="G788" i="2"/>
  <c r="D789" i="2"/>
  <c r="G790" i="2"/>
  <c r="D788" i="2"/>
  <c r="G787" i="2"/>
  <c r="D787" i="2"/>
  <c r="D786" i="2"/>
  <c r="G785" i="2"/>
  <c r="D783" i="2"/>
  <c r="G786" i="2"/>
  <c r="G783" i="2"/>
  <c r="G784" i="2"/>
  <c r="D785" i="2"/>
  <c r="D784" i="2"/>
  <c r="D782" i="2"/>
  <c r="U809" i="2"/>
  <c r="G782" i="2"/>
  <c r="D781" i="2"/>
  <c r="U808" i="2"/>
  <c r="AJ781" i="2"/>
  <c r="D780" i="2"/>
  <c r="AE805" i="2"/>
  <c r="D778" i="2"/>
  <c r="AE806" i="2"/>
  <c r="U799" i="2"/>
  <c r="AE809" i="2"/>
  <c r="AE807" i="2"/>
  <c r="AE804" i="2"/>
  <c r="AE803" i="2"/>
  <c r="U800" i="2"/>
  <c r="D779" i="2"/>
  <c r="AE808" i="2"/>
  <c r="U801" i="2"/>
  <c r="U806" i="2"/>
  <c r="G778" i="2"/>
  <c r="H778" i="2" s="1"/>
  <c r="G780" i="2"/>
  <c r="AE810" i="2"/>
  <c r="U804" i="2"/>
  <c r="U803" i="2"/>
  <c r="U807" i="2"/>
  <c r="U802" i="2"/>
  <c r="AE801" i="2"/>
  <c r="U805" i="2"/>
  <c r="AE802" i="2"/>
  <c r="AJ780" i="2"/>
  <c r="G781" i="2"/>
  <c r="G779" i="2"/>
  <c r="D777" i="2"/>
  <c r="D776" i="2"/>
  <c r="G777" i="2"/>
  <c r="G776" i="2"/>
  <c r="D775" i="2"/>
  <c r="G775" i="2"/>
  <c r="AR829" i="2"/>
  <c r="AS829" i="2" s="1"/>
  <c r="AS822" i="2"/>
  <c r="AS823" i="2"/>
  <c r="AS825" i="2"/>
  <c r="AS824" i="2"/>
  <c r="AS827" i="2"/>
  <c r="AS826" i="2"/>
  <c r="AS821" i="2"/>
  <c r="AS820" i="2"/>
  <c r="AO820" i="2"/>
  <c r="AN821" i="2"/>
  <c r="AQ831" i="2"/>
  <c r="AP1534" i="2" l="1"/>
  <c r="AR1540" i="2"/>
  <c r="AO1535" i="2"/>
  <c r="AN1536" i="2"/>
  <c r="AT1535" i="2"/>
  <c r="AQ1538" i="2"/>
  <c r="AS1537" i="2"/>
  <c r="AR1227" i="2"/>
  <c r="AQ1225" i="2"/>
  <c r="AS1224" i="2"/>
  <c r="AP1176" i="2"/>
  <c r="AO1177" i="2"/>
  <c r="AN1178" i="2"/>
  <c r="AT1177" i="2"/>
  <c r="H781" i="2"/>
  <c r="AT816" i="2"/>
  <c r="AN817" i="2"/>
  <c r="AO817" i="2" s="1"/>
  <c r="H779" i="2"/>
  <c r="AP974" i="2"/>
  <c r="AR979" i="2"/>
  <c r="AS978" i="2"/>
  <c r="AQ979" i="2"/>
  <c r="AN976" i="2"/>
  <c r="AO975" i="2"/>
  <c r="AT975" i="2"/>
  <c r="AR906" i="2"/>
  <c r="AT904" i="2"/>
  <c r="AQ905" i="2"/>
  <c r="AS905" i="2" s="1"/>
  <c r="AN906" i="2"/>
  <c r="AO905" i="2"/>
  <c r="AR872" i="2"/>
  <c r="AR873" i="2" s="1"/>
  <c r="AQ870" i="2"/>
  <c r="AT869" i="2"/>
  <c r="AS869" i="2"/>
  <c r="AO869" i="2"/>
  <c r="AN870" i="2"/>
  <c r="H796" i="2"/>
  <c r="H792" i="2"/>
  <c r="H798" i="2"/>
  <c r="H797" i="2"/>
  <c r="H793" i="2"/>
  <c r="H795" i="2"/>
  <c r="H794" i="2"/>
  <c r="H791" i="2"/>
  <c r="AO845" i="2"/>
  <c r="AN846" i="2"/>
  <c r="AT845" i="2"/>
  <c r="AQ846" i="2"/>
  <c r="AS845" i="2"/>
  <c r="H789" i="2"/>
  <c r="H790" i="2"/>
  <c r="AO816" i="2"/>
  <c r="H788" i="2"/>
  <c r="H787" i="2"/>
  <c r="H786" i="2"/>
  <c r="H785" i="2"/>
  <c r="H783" i="2"/>
  <c r="H784" i="2"/>
  <c r="H782" i="2"/>
  <c r="H780" i="2"/>
  <c r="H776" i="2"/>
  <c r="H777" i="2"/>
  <c r="H775" i="2"/>
  <c r="AR830" i="2"/>
  <c r="AO821" i="2"/>
  <c r="AN822" i="2"/>
  <c r="AT821" i="2"/>
  <c r="AQ832" i="2"/>
  <c r="AP1535" i="2" l="1"/>
  <c r="AO1536" i="2"/>
  <c r="AN1537" i="2"/>
  <c r="AT1536" i="2"/>
  <c r="AQ1539" i="2"/>
  <c r="AS1538" i="2"/>
  <c r="AR1541" i="2"/>
  <c r="AQ1226" i="2"/>
  <c r="AS1225" i="2"/>
  <c r="AR1228" i="2"/>
  <c r="AP1177" i="2"/>
  <c r="AO1178" i="2"/>
  <c r="AN1179" i="2"/>
  <c r="AT1178" i="2"/>
  <c r="AQ980" i="2"/>
  <c r="AP975" i="2"/>
  <c r="AN977" i="2"/>
  <c r="AO976" i="2"/>
  <c r="AT976" i="2"/>
  <c r="AR980" i="2"/>
  <c r="AS979" i="2"/>
  <c r="AN907" i="2"/>
  <c r="AO906" i="2"/>
  <c r="AT905" i="2"/>
  <c r="AQ906" i="2"/>
  <c r="AR907" i="2"/>
  <c r="AR874" i="2"/>
  <c r="AO870" i="2"/>
  <c r="AN871" i="2"/>
  <c r="AQ871" i="2"/>
  <c r="AT870" i="2"/>
  <c r="AS870" i="2"/>
  <c r="AO846" i="2"/>
  <c r="AN847" i="2"/>
  <c r="AT817" i="2"/>
  <c r="AT846" i="2"/>
  <c r="AQ847" i="2"/>
  <c r="AS846" i="2"/>
  <c r="AN818" i="2"/>
  <c r="AO818" i="2" s="1"/>
  <c r="AR831" i="2"/>
  <c r="AS830" i="2"/>
  <c r="AO822" i="2"/>
  <c r="AN823" i="2"/>
  <c r="AT822" i="2"/>
  <c r="AQ833" i="2"/>
  <c r="AP1536" i="2" l="1"/>
  <c r="AR1542" i="2"/>
  <c r="AO1537" i="2"/>
  <c r="AN1538" i="2"/>
  <c r="AT1537" i="2"/>
  <c r="AQ1540" i="2"/>
  <c r="AS1539" i="2"/>
  <c r="AR1229" i="2"/>
  <c r="AQ1227" i="2"/>
  <c r="AS1226" i="2"/>
  <c r="AP1178" i="2"/>
  <c r="AO1179" i="2"/>
  <c r="AN1180" i="2"/>
  <c r="AT1179" i="2"/>
  <c r="AP976" i="2"/>
  <c r="AR981" i="2"/>
  <c r="AS980" i="2"/>
  <c r="AN978" i="2"/>
  <c r="AO977" i="2"/>
  <c r="AT977" i="2"/>
  <c r="AQ981" i="2"/>
  <c r="AT906" i="2"/>
  <c r="AQ907" i="2"/>
  <c r="AS906" i="2"/>
  <c r="AR908" i="2"/>
  <c r="AR909" i="2" s="1"/>
  <c r="AO907" i="2"/>
  <c r="AN908" i="2"/>
  <c r="AR875" i="2"/>
  <c r="AQ872" i="2"/>
  <c r="AQ873" i="2" s="1"/>
  <c r="AT871" i="2"/>
  <c r="AS871" i="2"/>
  <c r="AO871" i="2"/>
  <c r="AN872" i="2"/>
  <c r="AO847" i="2"/>
  <c r="AN848" i="2"/>
  <c r="AT847" i="2"/>
  <c r="AQ848" i="2"/>
  <c r="AS847" i="2"/>
  <c r="AT818" i="2"/>
  <c r="AO819" i="2"/>
  <c r="AS831" i="2"/>
  <c r="AR832" i="2"/>
  <c r="AO823" i="2"/>
  <c r="AN824" i="2"/>
  <c r="AT823" i="2"/>
  <c r="AP1537" i="2" l="1"/>
  <c r="AQ1541" i="2"/>
  <c r="AS1540" i="2"/>
  <c r="AR1543" i="2"/>
  <c r="AO1538" i="2"/>
  <c r="AN1539" i="2"/>
  <c r="AT1538" i="2"/>
  <c r="AQ1228" i="2"/>
  <c r="AS1227" i="2"/>
  <c r="AR1230" i="2"/>
  <c r="AP1179" i="2"/>
  <c r="AO1180" i="2"/>
  <c r="AN1181" i="2"/>
  <c r="AT1180" i="2"/>
  <c r="AP977" i="2"/>
  <c r="AN979" i="2"/>
  <c r="AO978" i="2"/>
  <c r="AT978" i="2"/>
  <c r="AQ982" i="2"/>
  <c r="AR982" i="2"/>
  <c r="AS981" i="2"/>
  <c r="AR910" i="2"/>
  <c r="AO908" i="2"/>
  <c r="AN909" i="2"/>
  <c r="AT907" i="2"/>
  <c r="AQ908" i="2"/>
  <c r="AS907" i="2"/>
  <c r="AQ874" i="2"/>
  <c r="AS873" i="2"/>
  <c r="AR876" i="2"/>
  <c r="AO872" i="2"/>
  <c r="AN873" i="2"/>
  <c r="AT873" i="2" s="1"/>
  <c r="AT872" i="2"/>
  <c r="AS872" i="2"/>
  <c r="AO848" i="2"/>
  <c r="AN849" i="2"/>
  <c r="AT848" i="2"/>
  <c r="AS848" i="2"/>
  <c r="AS832" i="2"/>
  <c r="AR833" i="2"/>
  <c r="AS833" i="2" s="1"/>
  <c r="AO824" i="2"/>
  <c r="AN825" i="2"/>
  <c r="AT824" i="2"/>
  <c r="AP1538" i="2" l="1"/>
  <c r="AO1539" i="2"/>
  <c r="AN1540" i="2"/>
  <c r="AT1539" i="2"/>
  <c r="AQ1542" i="2"/>
  <c r="AS1541" i="2"/>
  <c r="AR1544" i="2"/>
  <c r="AR1231" i="2"/>
  <c r="AQ1229" i="2"/>
  <c r="AS1228" i="2"/>
  <c r="AP1180" i="2"/>
  <c r="AO1181" i="2"/>
  <c r="AN1182" i="2"/>
  <c r="AT1181" i="2"/>
  <c r="AP978" i="2"/>
  <c r="AQ983" i="2"/>
  <c r="AR983" i="2"/>
  <c r="AS982" i="2"/>
  <c r="AN980" i="2"/>
  <c r="AO979" i="2"/>
  <c r="AT979" i="2"/>
  <c r="AN910" i="2"/>
  <c r="AO909" i="2"/>
  <c r="AT908" i="2"/>
  <c r="AQ909" i="2"/>
  <c r="AR911" i="2"/>
  <c r="AS908" i="2"/>
  <c r="AQ875" i="2"/>
  <c r="AS874" i="2"/>
  <c r="AN874" i="2"/>
  <c r="AT874" i="2" s="1"/>
  <c r="AO873" i="2"/>
  <c r="AR877" i="2"/>
  <c r="AO849" i="2"/>
  <c r="AN850" i="2"/>
  <c r="AT849" i="2"/>
  <c r="AO825" i="2"/>
  <c r="AN826" i="2"/>
  <c r="AT825" i="2"/>
  <c r="AP1539" i="2" l="1"/>
  <c r="AQ1543" i="2"/>
  <c r="AS1542" i="2"/>
  <c r="AO1540" i="2"/>
  <c r="AN1541" i="2"/>
  <c r="AT1540" i="2"/>
  <c r="AR1545" i="2"/>
  <c r="AR1546" i="2" s="1"/>
  <c r="AQ1230" i="2"/>
  <c r="AS1229" i="2"/>
  <c r="AR1232" i="2"/>
  <c r="AP1181" i="2"/>
  <c r="AO1182" i="2"/>
  <c r="AN1183" i="2"/>
  <c r="AN1184" i="2" s="1"/>
  <c r="AT1182" i="2"/>
  <c r="AP979" i="2"/>
  <c r="AR984" i="2"/>
  <c r="AS983" i="2"/>
  <c r="AN981" i="2"/>
  <c r="AO980" i="2"/>
  <c r="AT980" i="2"/>
  <c r="AQ984" i="2"/>
  <c r="AT909" i="2"/>
  <c r="AQ910" i="2"/>
  <c r="AS909" i="2"/>
  <c r="AR912" i="2"/>
  <c r="AN911" i="2"/>
  <c r="AO910" i="2"/>
  <c r="AR878" i="2"/>
  <c r="AQ876" i="2"/>
  <c r="AS875" i="2"/>
  <c r="AO874" i="2"/>
  <c r="AN875" i="2"/>
  <c r="AO850" i="2"/>
  <c r="AN851" i="2"/>
  <c r="AT850" i="2"/>
  <c r="AO826" i="2"/>
  <c r="AN827" i="2"/>
  <c r="AT826" i="2"/>
  <c r="AV603" i="2"/>
  <c r="AW603" i="2"/>
  <c r="AV604" i="2"/>
  <c r="AW604" i="2"/>
  <c r="AV605" i="2"/>
  <c r="AW605" i="2"/>
  <c r="AV606" i="2"/>
  <c r="AW606" i="2"/>
  <c r="AV607" i="2"/>
  <c r="AW607" i="2"/>
  <c r="AX611" i="2" s="1"/>
  <c r="AM803" i="2"/>
  <c r="AM804" i="2"/>
  <c r="AM805" i="2"/>
  <c r="AM806" i="2"/>
  <c r="AM807" i="2"/>
  <c r="AM808" i="2"/>
  <c r="AM809" i="2"/>
  <c r="AG754" i="2"/>
  <c r="AH754" i="2"/>
  <c r="AK754" i="2"/>
  <c r="AG755" i="2"/>
  <c r="AH755" i="2"/>
  <c r="AK755" i="2"/>
  <c r="AG756" i="2"/>
  <c r="AH756" i="2"/>
  <c r="AK756" i="2"/>
  <c r="AG757" i="2"/>
  <c r="AH757" i="2"/>
  <c r="AK757" i="2"/>
  <c r="AG758" i="2"/>
  <c r="AH758" i="2"/>
  <c r="AK758" i="2"/>
  <c r="AG759" i="2"/>
  <c r="AH759" i="2"/>
  <c r="AK759" i="2"/>
  <c r="AG760" i="2"/>
  <c r="AH760" i="2"/>
  <c r="AK760" i="2"/>
  <c r="AG761" i="2"/>
  <c r="AH761" i="2"/>
  <c r="AK761" i="2"/>
  <c r="AG762" i="2"/>
  <c r="AH762" i="2"/>
  <c r="AK762" i="2"/>
  <c r="AG763" i="2"/>
  <c r="AH763" i="2"/>
  <c r="AK763" i="2"/>
  <c r="AG764" i="2"/>
  <c r="AH764" i="2"/>
  <c r="AK764" i="2"/>
  <c r="AG765" i="2"/>
  <c r="AH765" i="2"/>
  <c r="AK765" i="2"/>
  <c r="AG766" i="2"/>
  <c r="AH766" i="2"/>
  <c r="AK766" i="2"/>
  <c r="AG767" i="2"/>
  <c r="AH767" i="2"/>
  <c r="AK767" i="2"/>
  <c r="AG768" i="2"/>
  <c r="AH768" i="2"/>
  <c r="AK768" i="2"/>
  <c r="AG769" i="2"/>
  <c r="AH769" i="2"/>
  <c r="AI770" i="2" s="1"/>
  <c r="AJ779" i="2" s="1"/>
  <c r="AK769" i="2"/>
  <c r="A757" i="2"/>
  <c r="B776" i="3" s="1"/>
  <c r="B757" i="2"/>
  <c r="E757" i="2"/>
  <c r="A758" i="2"/>
  <c r="B777" i="3" s="1"/>
  <c r="B758" i="2"/>
  <c r="E758" i="2"/>
  <c r="A759" i="2"/>
  <c r="B778" i="3" s="1"/>
  <c r="B759" i="2"/>
  <c r="E759" i="2"/>
  <c r="A760" i="2"/>
  <c r="B779" i="3" s="1"/>
  <c r="B760" i="2"/>
  <c r="E760" i="2"/>
  <c r="A761" i="2"/>
  <c r="B780" i="3" s="1"/>
  <c r="B761" i="2"/>
  <c r="E761" i="2"/>
  <c r="A762" i="2"/>
  <c r="B781" i="3" s="1"/>
  <c r="B762" i="2"/>
  <c r="E762" i="2"/>
  <c r="A763" i="2"/>
  <c r="B782" i="3" s="1"/>
  <c r="B763" i="2"/>
  <c r="E763" i="2"/>
  <c r="A764" i="2"/>
  <c r="B783" i="3" s="1"/>
  <c r="B764" i="2"/>
  <c r="C765" i="2" s="1"/>
  <c r="D774" i="2" s="1"/>
  <c r="E764" i="2"/>
  <c r="F765" i="2" s="1"/>
  <c r="G774" i="2" s="1"/>
  <c r="AR1547" i="2" l="1"/>
  <c r="AP1540" i="2"/>
  <c r="AO1541" i="2"/>
  <c r="AN1542" i="2"/>
  <c r="AT1541" i="2"/>
  <c r="AQ1544" i="2"/>
  <c r="AS1543" i="2"/>
  <c r="AR1233" i="2"/>
  <c r="AR1234" i="2" s="1"/>
  <c r="AQ1231" i="2"/>
  <c r="AS1230" i="2"/>
  <c r="AP1182" i="2"/>
  <c r="AO1184" i="2"/>
  <c r="AN1185" i="2"/>
  <c r="AT1184" i="2"/>
  <c r="AO1183" i="2"/>
  <c r="AT1183" i="2"/>
  <c r="AP980" i="2"/>
  <c r="AQ985" i="2"/>
  <c r="AN982" i="2"/>
  <c r="AO981" i="2"/>
  <c r="AT981" i="2"/>
  <c r="AR985" i="2"/>
  <c r="AS984" i="2"/>
  <c r="AP910" i="2"/>
  <c r="AR913" i="2"/>
  <c r="AN912" i="2"/>
  <c r="AO911" i="2"/>
  <c r="AQ911" i="2"/>
  <c r="AT910" i="2"/>
  <c r="AS910" i="2"/>
  <c r="AN876" i="2"/>
  <c r="AT876" i="2" s="1"/>
  <c r="AO875" i="2"/>
  <c r="AQ877" i="2"/>
  <c r="AS876" i="2"/>
  <c r="AT875" i="2"/>
  <c r="AR879" i="2"/>
  <c r="AO851" i="2"/>
  <c r="AN852" i="2"/>
  <c r="AN853" i="2" s="1"/>
  <c r="AT851" i="2"/>
  <c r="H774" i="2"/>
  <c r="AX610" i="2"/>
  <c r="A781" i="3"/>
  <c r="A782" i="3"/>
  <c r="AX608" i="2"/>
  <c r="A783" i="3"/>
  <c r="A779" i="3"/>
  <c r="AO827" i="2"/>
  <c r="AN828" i="2"/>
  <c r="AT827" i="2"/>
  <c r="A780" i="3"/>
  <c r="AX609" i="2"/>
  <c r="A778" i="3"/>
  <c r="F763" i="2"/>
  <c r="C762" i="2"/>
  <c r="C760" i="2"/>
  <c r="C763" i="2"/>
  <c r="C764" i="2"/>
  <c r="D773" i="2" s="1"/>
  <c r="F760" i="2"/>
  <c r="A777" i="3"/>
  <c r="C761" i="2"/>
  <c r="A776" i="3"/>
  <c r="AI768" i="2"/>
  <c r="AI760" i="2"/>
  <c r="AI759" i="2"/>
  <c r="AI767" i="2"/>
  <c r="AI763" i="2"/>
  <c r="AI758" i="2"/>
  <c r="AI755" i="2"/>
  <c r="AI756" i="2"/>
  <c r="F758" i="2"/>
  <c r="AI769" i="2"/>
  <c r="AJ778" i="2" s="1"/>
  <c r="AI764" i="2"/>
  <c r="AX607" i="2"/>
  <c r="C758" i="2"/>
  <c r="C759" i="2"/>
  <c r="F764" i="2"/>
  <c r="G773" i="2" s="1"/>
  <c r="AI765" i="2"/>
  <c r="F761" i="2"/>
  <c r="AI761" i="2"/>
  <c r="F762" i="2"/>
  <c r="F759" i="2"/>
  <c r="AI757" i="2"/>
  <c r="AI766" i="2"/>
  <c r="AI762" i="2"/>
  <c r="AM798" i="2"/>
  <c r="AM799" i="2"/>
  <c r="AM800" i="2"/>
  <c r="AM801" i="2"/>
  <c r="AM802" i="2"/>
  <c r="AP1541" i="2" l="1"/>
  <c r="AR1548" i="2"/>
  <c r="AO1542" i="2"/>
  <c r="AN1543" i="2"/>
  <c r="AT1542" i="2"/>
  <c r="AQ1545" i="2"/>
  <c r="AQ1546" i="2" s="1"/>
  <c r="AS1544" i="2"/>
  <c r="AR1235" i="2"/>
  <c r="AQ1232" i="2"/>
  <c r="AS1231" i="2"/>
  <c r="AP1183" i="2"/>
  <c r="AO1185" i="2"/>
  <c r="AN1186" i="2"/>
  <c r="AT1185" i="2"/>
  <c r="AP1184" i="2"/>
  <c r="AP981" i="2"/>
  <c r="AN983" i="2"/>
  <c r="AO982" i="2"/>
  <c r="AT982" i="2"/>
  <c r="AR986" i="2"/>
  <c r="AS985" i="2"/>
  <c r="AQ986" i="2"/>
  <c r="AP911" i="2"/>
  <c r="AN913" i="2"/>
  <c r="AO912" i="2"/>
  <c r="AQ912" i="2"/>
  <c r="AT911" i="2"/>
  <c r="AS911" i="2"/>
  <c r="AQ878" i="2"/>
  <c r="AS877" i="2"/>
  <c r="AR880" i="2"/>
  <c r="AN877" i="2"/>
  <c r="AO876" i="2"/>
  <c r="AN854" i="2"/>
  <c r="AO853" i="2"/>
  <c r="AT853" i="2"/>
  <c r="AO852" i="2"/>
  <c r="AT852" i="2"/>
  <c r="AJ777" i="2"/>
  <c r="AJ776" i="2"/>
  <c r="AJ775" i="2"/>
  <c r="G771" i="2"/>
  <c r="H773" i="2"/>
  <c r="AJ771" i="2"/>
  <c r="D770" i="2"/>
  <c r="D772" i="2"/>
  <c r="D768" i="2"/>
  <c r="D767" i="2"/>
  <c r="D771" i="2"/>
  <c r="G770" i="2"/>
  <c r="G767" i="2"/>
  <c r="G768" i="2"/>
  <c r="AJ774" i="2"/>
  <c r="G772" i="2"/>
  <c r="AJ773" i="2"/>
  <c r="AO828" i="2"/>
  <c r="AN829" i="2"/>
  <c r="AT828" i="2"/>
  <c r="AJ770" i="2"/>
  <c r="D769" i="2"/>
  <c r="AJ772" i="2"/>
  <c r="G769" i="2"/>
  <c r="AJ768" i="2"/>
  <c r="AJ769" i="2"/>
  <c r="AJ767" i="2"/>
  <c r="AJ766" i="2"/>
  <c r="AJ764" i="2"/>
  <c r="AJ765" i="2"/>
  <c r="AV592" i="2"/>
  <c r="AW592" i="2"/>
  <c r="AV593" i="2"/>
  <c r="AW593" i="2"/>
  <c r="AV594" i="2"/>
  <c r="AW594" i="2"/>
  <c r="AV595" i="2"/>
  <c r="AW595" i="2"/>
  <c r="AV596" i="2"/>
  <c r="AW596" i="2"/>
  <c r="AV597" i="2"/>
  <c r="AW597" i="2"/>
  <c r="AV598" i="2"/>
  <c r="AW598" i="2"/>
  <c r="AV599" i="2"/>
  <c r="AW599" i="2"/>
  <c r="AV600" i="2"/>
  <c r="AW600" i="2"/>
  <c r="AV601" i="2"/>
  <c r="AW601" i="2"/>
  <c r="AV602" i="2"/>
  <c r="AW602" i="2"/>
  <c r="AX606" i="2" s="1"/>
  <c r="Y767" i="2"/>
  <c r="Z767" i="2"/>
  <c r="AA767" i="2"/>
  <c r="AC767" i="2"/>
  <c r="Y768" i="2"/>
  <c r="Z768" i="2"/>
  <c r="AA768" i="2"/>
  <c r="AC768" i="2"/>
  <c r="Y769" i="2"/>
  <c r="Z769" i="2"/>
  <c r="AA769" i="2"/>
  <c r="AC769" i="2"/>
  <c r="Y770" i="2"/>
  <c r="Z770" i="2"/>
  <c r="AA770" i="2"/>
  <c r="AC770" i="2"/>
  <c r="Y771" i="2"/>
  <c r="Z771" i="2"/>
  <c r="AA771" i="2"/>
  <c r="AC771" i="2"/>
  <c r="Y772" i="2"/>
  <c r="Z772" i="2"/>
  <c r="AA772" i="2"/>
  <c r="AC772" i="2"/>
  <c r="Y773" i="2"/>
  <c r="Z773" i="2"/>
  <c r="AA773" i="2"/>
  <c r="AC773" i="2"/>
  <c r="Y774" i="2"/>
  <c r="Z774" i="2"/>
  <c r="AA774" i="2"/>
  <c r="AC774" i="2"/>
  <c r="Y775" i="2"/>
  <c r="Z775" i="2"/>
  <c r="AA775" i="2"/>
  <c r="AC775" i="2"/>
  <c r="Y776" i="2"/>
  <c r="Z776" i="2"/>
  <c r="AA776" i="2"/>
  <c r="AC776" i="2"/>
  <c r="Y777" i="2"/>
  <c r="Z777" i="2"/>
  <c r="AA777" i="2"/>
  <c r="AC777" i="2"/>
  <c r="Y778" i="2"/>
  <c r="Z778" i="2"/>
  <c r="AA778" i="2"/>
  <c r="AC778" i="2"/>
  <c r="Y779" i="2"/>
  <c r="Z779" i="2"/>
  <c r="AA779" i="2"/>
  <c r="AC779" i="2"/>
  <c r="Y780" i="2"/>
  <c r="Z780" i="2"/>
  <c r="AA780" i="2"/>
  <c r="AC780" i="2"/>
  <c r="AD781" i="2" s="1"/>
  <c r="AE800" i="2" s="1"/>
  <c r="J767" i="2"/>
  <c r="K767" i="2"/>
  <c r="L767" i="2"/>
  <c r="J768" i="2"/>
  <c r="K768" i="2"/>
  <c r="L768" i="2"/>
  <c r="J769" i="2"/>
  <c r="K769" i="2"/>
  <c r="L769" i="2"/>
  <c r="J770" i="2"/>
  <c r="K770" i="2"/>
  <c r="L770" i="2"/>
  <c r="J771" i="2"/>
  <c r="K771" i="2"/>
  <c r="L771" i="2"/>
  <c r="J772" i="2"/>
  <c r="K772" i="2"/>
  <c r="L772" i="2"/>
  <c r="J773" i="2"/>
  <c r="K773" i="2"/>
  <c r="L773" i="2"/>
  <c r="J774" i="2"/>
  <c r="K774" i="2"/>
  <c r="L774" i="2"/>
  <c r="J775" i="2"/>
  <c r="K775" i="2"/>
  <c r="L775" i="2"/>
  <c r="J776" i="2"/>
  <c r="K776" i="2"/>
  <c r="L776" i="2"/>
  <c r="J777" i="2"/>
  <c r="K777" i="2"/>
  <c r="L777" i="2"/>
  <c r="J778" i="2"/>
  <c r="K778" i="2"/>
  <c r="L778" i="2"/>
  <c r="J779" i="2"/>
  <c r="K779" i="2"/>
  <c r="L779" i="2"/>
  <c r="J780" i="2"/>
  <c r="K780" i="2"/>
  <c r="L780" i="2"/>
  <c r="J781" i="2"/>
  <c r="K781" i="2"/>
  <c r="L781" i="2"/>
  <c r="O763" i="2"/>
  <c r="P763" i="2"/>
  <c r="Q763" i="2"/>
  <c r="S763" i="2"/>
  <c r="V763" i="2"/>
  <c r="O764" i="2"/>
  <c r="P764" i="2"/>
  <c r="Q764" i="2"/>
  <c r="S764" i="2"/>
  <c r="V764" i="2"/>
  <c r="O765" i="2"/>
  <c r="P765" i="2"/>
  <c r="Q765" i="2"/>
  <c r="S765" i="2"/>
  <c r="V765" i="2"/>
  <c r="O766" i="2"/>
  <c r="P766" i="2"/>
  <c r="Q766" i="2"/>
  <c r="S766" i="2"/>
  <c r="V766" i="2"/>
  <c r="O767" i="2"/>
  <c r="P767" i="2"/>
  <c r="Q767" i="2"/>
  <c r="S767" i="2"/>
  <c r="V767" i="2"/>
  <c r="O768" i="2"/>
  <c r="P768" i="2"/>
  <c r="Q768" i="2"/>
  <c r="S768" i="2"/>
  <c r="V768" i="2"/>
  <c r="O769" i="2"/>
  <c r="P769" i="2"/>
  <c r="Q769" i="2"/>
  <c r="S769" i="2"/>
  <c r="V769" i="2"/>
  <c r="O770" i="2"/>
  <c r="P770" i="2"/>
  <c r="Q770" i="2"/>
  <c r="S770" i="2"/>
  <c r="V770" i="2"/>
  <c r="O771" i="2"/>
  <c r="P771" i="2"/>
  <c r="Q771" i="2"/>
  <c r="S771" i="2"/>
  <c r="V771" i="2"/>
  <c r="O772" i="2"/>
  <c r="P772" i="2"/>
  <c r="Q772" i="2"/>
  <c r="S772" i="2"/>
  <c r="V772" i="2"/>
  <c r="O773" i="2"/>
  <c r="P773" i="2"/>
  <c r="Q773" i="2"/>
  <c r="S773" i="2"/>
  <c r="V773" i="2"/>
  <c r="O774" i="2"/>
  <c r="P774" i="2"/>
  <c r="Q774" i="2"/>
  <c r="S774" i="2"/>
  <c r="V774" i="2"/>
  <c r="O775" i="2"/>
  <c r="P775" i="2"/>
  <c r="Q775" i="2"/>
  <c r="S775" i="2"/>
  <c r="V775" i="2"/>
  <c r="O776" i="2"/>
  <c r="P776" i="2"/>
  <c r="Q776" i="2"/>
  <c r="S776" i="2"/>
  <c r="V776" i="2"/>
  <c r="O777" i="2"/>
  <c r="P777" i="2"/>
  <c r="Q777" i="2"/>
  <c r="S777" i="2"/>
  <c r="V777" i="2"/>
  <c r="O778" i="2"/>
  <c r="P778" i="2"/>
  <c r="Q778" i="2"/>
  <c r="S778" i="2"/>
  <c r="V778" i="2"/>
  <c r="O779" i="2"/>
  <c r="P779" i="2"/>
  <c r="Q779" i="2"/>
  <c r="S779" i="2"/>
  <c r="V779" i="2"/>
  <c r="O780" i="2"/>
  <c r="P780" i="2"/>
  <c r="Q780" i="2"/>
  <c r="S780" i="2"/>
  <c r="T781" i="2" s="1"/>
  <c r="U798" i="2" s="1"/>
  <c r="V780" i="2"/>
  <c r="AR1549" i="2" l="1"/>
  <c r="AP1542" i="2"/>
  <c r="AQ1547" i="2"/>
  <c r="AS1546" i="2"/>
  <c r="AO1543" i="2"/>
  <c r="AN1544" i="2"/>
  <c r="AT1543" i="2"/>
  <c r="AS1545" i="2"/>
  <c r="AR1236" i="2"/>
  <c r="AQ1233" i="2"/>
  <c r="AQ1234" i="2" s="1"/>
  <c r="AS1232" i="2"/>
  <c r="AP1185" i="2"/>
  <c r="AO1186" i="2"/>
  <c r="AN1187" i="2"/>
  <c r="AT1186" i="2"/>
  <c r="AP982" i="2"/>
  <c r="AD775" i="2"/>
  <c r="AS986" i="2"/>
  <c r="AN984" i="2"/>
  <c r="AO983" i="2"/>
  <c r="AT983" i="2"/>
  <c r="AP912" i="2"/>
  <c r="AO913" i="2"/>
  <c r="AO914" i="2"/>
  <c r="AP933" i="2" s="1"/>
  <c r="AD771" i="2"/>
  <c r="AQ913" i="2"/>
  <c r="AT912" i="2"/>
  <c r="AS912" i="2"/>
  <c r="AN878" i="2"/>
  <c r="AO877" i="2"/>
  <c r="AQ879" i="2"/>
  <c r="AS878" i="2"/>
  <c r="AR881" i="2"/>
  <c r="AT877" i="2"/>
  <c r="AD769" i="2"/>
  <c r="AN855" i="2"/>
  <c r="AO854" i="2"/>
  <c r="AT854" i="2"/>
  <c r="AD779" i="2"/>
  <c r="H772" i="2"/>
  <c r="H771" i="2"/>
  <c r="H770" i="2"/>
  <c r="H767" i="2"/>
  <c r="H769" i="2"/>
  <c r="H768" i="2"/>
  <c r="AD778" i="2"/>
  <c r="AT829" i="2"/>
  <c r="AO829" i="2"/>
  <c r="AN830" i="2"/>
  <c r="AD774" i="2"/>
  <c r="AX605" i="2"/>
  <c r="AX603" i="2"/>
  <c r="AX604" i="2"/>
  <c r="W780" i="2"/>
  <c r="R766" i="2"/>
  <c r="T767" i="2"/>
  <c r="W766" i="2"/>
  <c r="R767" i="2"/>
  <c r="AB778" i="2"/>
  <c r="T775" i="2"/>
  <c r="W774" i="2"/>
  <c r="R773" i="2"/>
  <c r="W770" i="2"/>
  <c r="AD776" i="2"/>
  <c r="T768" i="2"/>
  <c r="W767" i="2"/>
  <c r="AB774" i="2"/>
  <c r="AB773" i="2"/>
  <c r="T764" i="2"/>
  <c r="W763" i="2"/>
  <c r="T772" i="2"/>
  <c r="R769" i="2"/>
  <c r="AB769" i="2"/>
  <c r="W773" i="2"/>
  <c r="AD773" i="2"/>
  <c r="T780" i="2"/>
  <c r="U797" i="2" s="1"/>
  <c r="W778" i="2"/>
  <c r="R777" i="2"/>
  <c r="AX599" i="2"/>
  <c r="R774" i="2"/>
  <c r="W765" i="2"/>
  <c r="W777" i="2"/>
  <c r="T776" i="2"/>
  <c r="W769" i="2"/>
  <c r="M779" i="2"/>
  <c r="M775" i="2"/>
  <c r="M771" i="2"/>
  <c r="T779" i="2"/>
  <c r="R778" i="2"/>
  <c r="T771" i="2"/>
  <c r="R770" i="2"/>
  <c r="AB777" i="2"/>
  <c r="AD772" i="2"/>
  <c r="AB771" i="2"/>
  <c r="AB770" i="2"/>
  <c r="R780" i="2"/>
  <c r="R776" i="2"/>
  <c r="R772" i="2"/>
  <c r="W768" i="2"/>
  <c r="M780" i="2"/>
  <c r="M776" i="2"/>
  <c r="M772" i="2"/>
  <c r="M768" i="2"/>
  <c r="AB780" i="2"/>
  <c r="AD777" i="2"/>
  <c r="T778" i="2"/>
  <c r="T774" i="2"/>
  <c r="T770" i="2"/>
  <c r="R768" i="2"/>
  <c r="T765" i="2"/>
  <c r="W764" i="2"/>
  <c r="R764" i="2"/>
  <c r="M781" i="2"/>
  <c r="M777" i="2"/>
  <c r="M773" i="2"/>
  <c r="M769" i="2"/>
  <c r="AD780" i="2"/>
  <c r="AE799" i="2" s="1"/>
  <c r="AB779" i="2"/>
  <c r="AB776" i="2"/>
  <c r="AD770" i="2"/>
  <c r="AX602" i="2"/>
  <c r="AX598" i="2"/>
  <c r="W779" i="2"/>
  <c r="R779" i="2"/>
  <c r="W776" i="2"/>
  <c r="W775" i="2"/>
  <c r="R775" i="2"/>
  <c r="W772" i="2"/>
  <c r="W771" i="2"/>
  <c r="R771" i="2"/>
  <c r="T766" i="2"/>
  <c r="R765" i="2"/>
  <c r="R763" i="2"/>
  <c r="M778" i="2"/>
  <c r="M774" i="2"/>
  <c r="M770" i="2"/>
  <c r="AB775" i="2"/>
  <c r="AB772" i="2"/>
  <c r="AB768" i="2"/>
  <c r="M767" i="2"/>
  <c r="AD768" i="2"/>
  <c r="AB767" i="2"/>
  <c r="AX600" i="2"/>
  <c r="AX596" i="2"/>
  <c r="AX601" i="2"/>
  <c r="AX597" i="2"/>
  <c r="T777" i="2"/>
  <c r="T773" i="2"/>
  <c r="T769" i="2"/>
  <c r="AG743" i="2"/>
  <c r="AH743" i="2"/>
  <c r="AK743" i="2"/>
  <c r="AG744" i="2"/>
  <c r="AH744" i="2"/>
  <c r="AK744" i="2"/>
  <c r="AG745" i="2"/>
  <c r="AH745" i="2"/>
  <c r="AK745" i="2"/>
  <c r="AG746" i="2"/>
  <c r="AH746" i="2"/>
  <c r="AK746" i="2"/>
  <c r="AG747" i="2"/>
  <c r="AH747" i="2"/>
  <c r="AK747" i="2"/>
  <c r="AG748" i="2"/>
  <c r="AH748" i="2"/>
  <c r="AK748" i="2"/>
  <c r="AG749" i="2"/>
  <c r="AH749" i="2"/>
  <c r="AK749" i="2"/>
  <c r="AG750" i="2"/>
  <c r="AH750" i="2"/>
  <c r="AK750" i="2"/>
  <c r="AG751" i="2"/>
  <c r="AH751" i="2"/>
  <c r="AK751" i="2"/>
  <c r="AG752" i="2"/>
  <c r="AH752" i="2"/>
  <c r="AK752" i="2"/>
  <c r="AG753" i="2"/>
  <c r="AH753" i="2"/>
  <c r="AI754" i="2" s="1"/>
  <c r="AJ763" i="2" s="1"/>
  <c r="AK753" i="2"/>
  <c r="A742" i="2"/>
  <c r="B761" i="3" s="1"/>
  <c r="B742" i="2"/>
  <c r="E742" i="2"/>
  <c r="A743" i="2"/>
  <c r="B762" i="3" s="1"/>
  <c r="B743" i="2"/>
  <c r="E743" i="2"/>
  <c r="A744" i="2"/>
  <c r="B763" i="3" s="1"/>
  <c r="A763" i="3" s="1"/>
  <c r="B744" i="2"/>
  <c r="E744" i="2"/>
  <c r="A745" i="2"/>
  <c r="B764" i="3" s="1"/>
  <c r="B745" i="2"/>
  <c r="E745" i="2"/>
  <c r="A746" i="2"/>
  <c r="B765" i="3" s="1"/>
  <c r="B746" i="2"/>
  <c r="E746" i="2"/>
  <c r="A747" i="2"/>
  <c r="B766" i="3" s="1"/>
  <c r="A766" i="3" s="1"/>
  <c r="B747" i="2"/>
  <c r="E747" i="2"/>
  <c r="A748" i="2"/>
  <c r="B767" i="3" s="1"/>
  <c r="B748" i="2"/>
  <c r="E748" i="2"/>
  <c r="A749" i="2"/>
  <c r="B768" i="3" s="1"/>
  <c r="B749" i="2"/>
  <c r="E749" i="2"/>
  <c r="A750" i="2"/>
  <c r="B769" i="3" s="1"/>
  <c r="B750" i="2"/>
  <c r="E750" i="2"/>
  <c r="A751" i="2"/>
  <c r="B770" i="3" s="1"/>
  <c r="B751" i="2"/>
  <c r="E751" i="2"/>
  <c r="A752" i="2"/>
  <c r="B771" i="3" s="1"/>
  <c r="B752" i="2"/>
  <c r="E752" i="2"/>
  <c r="A753" i="2"/>
  <c r="B772" i="3" s="1"/>
  <c r="B753" i="2"/>
  <c r="E753" i="2"/>
  <c r="A754" i="2"/>
  <c r="B773" i="3" s="1"/>
  <c r="B754" i="2"/>
  <c r="E754" i="2"/>
  <c r="A755" i="2"/>
  <c r="B774" i="3" s="1"/>
  <c r="B755" i="2"/>
  <c r="E755" i="2"/>
  <c r="A756" i="2"/>
  <c r="B775" i="3" s="1"/>
  <c r="B756" i="2"/>
  <c r="C757" i="2" s="1"/>
  <c r="D766" i="2" s="1"/>
  <c r="E756" i="2"/>
  <c r="F757" i="2" s="1"/>
  <c r="G766" i="2" s="1"/>
  <c r="AP1543" i="2" l="1"/>
  <c r="AR1550" i="2"/>
  <c r="AQ1548" i="2"/>
  <c r="AS1547" i="2"/>
  <c r="AO1544" i="2"/>
  <c r="AN1545" i="2"/>
  <c r="AN1546" i="2" s="1"/>
  <c r="AT1544" i="2"/>
  <c r="AQ1235" i="2"/>
  <c r="AS1234" i="2"/>
  <c r="AR1237" i="2"/>
  <c r="AS1233" i="2"/>
  <c r="AP1186" i="2"/>
  <c r="AO1187" i="2"/>
  <c r="AN1188" i="2"/>
  <c r="AT1187" i="2"/>
  <c r="AP983" i="2"/>
  <c r="AN985" i="2"/>
  <c r="AO984" i="2"/>
  <c r="AT984" i="2"/>
  <c r="AP930" i="2"/>
  <c r="AP928" i="2"/>
  <c r="AP932" i="2"/>
  <c r="AP929" i="2"/>
  <c r="AP931" i="2"/>
  <c r="AP925" i="2"/>
  <c r="AP927" i="2"/>
  <c r="AP913" i="2"/>
  <c r="AP914" i="2"/>
  <c r="AP916" i="2"/>
  <c r="AP915" i="2"/>
  <c r="AP917" i="2"/>
  <c r="AP918" i="2"/>
  <c r="AP919" i="2"/>
  <c r="AP920" i="2"/>
  <c r="AP922" i="2"/>
  <c r="AP923" i="2"/>
  <c r="AP921" i="2"/>
  <c r="AP926" i="2"/>
  <c r="AP924" i="2"/>
  <c r="AT913" i="2"/>
  <c r="AS913" i="2"/>
  <c r="AP877" i="2"/>
  <c r="AQ880" i="2"/>
  <c r="AS879" i="2"/>
  <c r="AP854" i="2"/>
  <c r="AR882" i="2"/>
  <c r="AT878" i="2"/>
  <c r="AO878" i="2"/>
  <c r="AN879" i="2"/>
  <c r="U796" i="2"/>
  <c r="AN856" i="2"/>
  <c r="AO857" i="2" s="1"/>
  <c r="AP876" i="2" s="1"/>
  <c r="AO855" i="2"/>
  <c r="AT855" i="2"/>
  <c r="U794" i="2"/>
  <c r="U795" i="2"/>
  <c r="AE792" i="2"/>
  <c r="AE798" i="2"/>
  <c r="AE793" i="2"/>
  <c r="AE797" i="2"/>
  <c r="AE796" i="2"/>
  <c r="AE795" i="2"/>
  <c r="AE794" i="2"/>
  <c r="U786" i="2"/>
  <c r="AE787" i="2"/>
  <c r="U790" i="2"/>
  <c r="AE789" i="2"/>
  <c r="AE791" i="2"/>
  <c r="U781" i="2"/>
  <c r="U785" i="2"/>
  <c r="AE788" i="2"/>
  <c r="U787" i="2"/>
  <c r="U792" i="2"/>
  <c r="U784" i="2"/>
  <c r="AN831" i="2"/>
  <c r="AT830" i="2"/>
  <c r="AO830" i="2"/>
  <c r="AE790" i="2"/>
  <c r="H766" i="2"/>
  <c r="U783" i="2"/>
  <c r="U791" i="2"/>
  <c r="U793" i="2"/>
  <c r="U789" i="2"/>
  <c r="U782" i="2"/>
  <c r="U788" i="2"/>
  <c r="A775" i="3"/>
  <c r="A773" i="3"/>
  <c r="A774" i="3"/>
  <c r="A771" i="3"/>
  <c r="A772" i="3"/>
  <c r="A770" i="3"/>
  <c r="A769" i="3"/>
  <c r="A768" i="3"/>
  <c r="A767" i="3"/>
  <c r="A765" i="3"/>
  <c r="A764" i="3"/>
  <c r="A762" i="3"/>
  <c r="A761" i="3"/>
  <c r="C756" i="2"/>
  <c r="D765" i="2" s="1"/>
  <c r="C752" i="2"/>
  <c r="C748" i="2"/>
  <c r="C744" i="2"/>
  <c r="AI752" i="2"/>
  <c r="AI748" i="2"/>
  <c r="AI747" i="2"/>
  <c r="F756" i="2"/>
  <c r="G765" i="2" s="1"/>
  <c r="C755" i="2"/>
  <c r="F752" i="2"/>
  <c r="C751" i="2"/>
  <c r="F748" i="2"/>
  <c r="C747" i="2"/>
  <c r="F744" i="2"/>
  <c r="C743" i="2"/>
  <c r="AI751" i="2"/>
  <c r="C753" i="2"/>
  <c r="C749" i="2"/>
  <c r="C745" i="2"/>
  <c r="AI753" i="2"/>
  <c r="AJ762" i="2" s="1"/>
  <c r="F749" i="2"/>
  <c r="AI745" i="2"/>
  <c r="AI744" i="2"/>
  <c r="F750" i="2"/>
  <c r="F753" i="2"/>
  <c r="F745" i="2"/>
  <c r="F754" i="2"/>
  <c r="F746" i="2"/>
  <c r="C754" i="2"/>
  <c r="C750" i="2"/>
  <c r="C746" i="2"/>
  <c r="F755" i="2"/>
  <c r="F751" i="2"/>
  <c r="F747" i="2"/>
  <c r="F743" i="2"/>
  <c r="AI749" i="2"/>
  <c r="AI750" i="2"/>
  <c r="AI746" i="2"/>
  <c r="V751" i="2"/>
  <c r="AP1544" i="2" l="1"/>
  <c r="AO1546" i="2"/>
  <c r="AN1547" i="2"/>
  <c r="AT1546" i="2"/>
  <c r="AQ1549" i="2"/>
  <c r="AS1548" i="2"/>
  <c r="AR1551" i="2"/>
  <c r="AO1545" i="2"/>
  <c r="AT1545" i="2"/>
  <c r="G764" i="2"/>
  <c r="AR1238" i="2"/>
  <c r="AQ1236" i="2"/>
  <c r="AS1235" i="2"/>
  <c r="AP1187" i="2"/>
  <c r="AO1188" i="2"/>
  <c r="AN1189" i="2"/>
  <c r="AN1190" i="2" s="1"/>
  <c r="AT1188" i="2"/>
  <c r="AP984" i="2"/>
  <c r="AN986" i="2"/>
  <c r="AO987" i="2" s="1"/>
  <c r="AP1006" i="2" s="1"/>
  <c r="AO985" i="2"/>
  <c r="AT985" i="2"/>
  <c r="D763" i="2"/>
  <c r="AP878" i="2"/>
  <c r="AR883" i="2"/>
  <c r="AT879" i="2"/>
  <c r="AN880" i="2"/>
  <c r="AO879" i="2"/>
  <c r="AQ881" i="2"/>
  <c r="AS880" i="2"/>
  <c r="AP855" i="2"/>
  <c r="D764" i="2"/>
  <c r="AO856" i="2"/>
  <c r="AT856" i="2"/>
  <c r="AP830" i="2"/>
  <c r="H765" i="2"/>
  <c r="AN832" i="2"/>
  <c r="AT831" i="2"/>
  <c r="AO831" i="2"/>
  <c r="AJ755" i="2"/>
  <c r="D759" i="2"/>
  <c r="G761" i="2"/>
  <c r="AJ757" i="2"/>
  <c r="D761" i="2"/>
  <c r="AJ759" i="2"/>
  <c r="G762" i="2"/>
  <c r="AJ761" i="2"/>
  <c r="AJ754" i="2"/>
  <c r="D758" i="2"/>
  <c r="G760" i="2"/>
  <c r="G758" i="2"/>
  <c r="D762" i="2"/>
  <c r="AJ758" i="2"/>
  <c r="G759" i="2"/>
  <c r="AJ760" i="2"/>
  <c r="G757" i="2"/>
  <c r="G763" i="2"/>
  <c r="D760" i="2"/>
  <c r="AJ756" i="2"/>
  <c r="D757" i="2"/>
  <c r="AJ753" i="2"/>
  <c r="G755" i="2"/>
  <c r="D756" i="2"/>
  <c r="D753" i="2"/>
  <c r="D754" i="2"/>
  <c r="D755" i="2"/>
  <c r="G756" i="2"/>
  <c r="G754" i="2"/>
  <c r="G753" i="2"/>
  <c r="G752" i="2"/>
  <c r="D752" i="2"/>
  <c r="AV580" i="2"/>
  <c r="AW580" i="2"/>
  <c r="AV581" i="2"/>
  <c r="AW581" i="2"/>
  <c r="AV582" i="2"/>
  <c r="AW582" i="2"/>
  <c r="AV583" i="2"/>
  <c r="AW583" i="2"/>
  <c r="AV584" i="2"/>
  <c r="AW584" i="2"/>
  <c r="AV585" i="2"/>
  <c r="AW585" i="2"/>
  <c r="AV586" i="2"/>
  <c r="AW586" i="2"/>
  <c r="AV587" i="2"/>
  <c r="AW587" i="2"/>
  <c r="AV588" i="2"/>
  <c r="AW588" i="2"/>
  <c r="AV589" i="2"/>
  <c r="AW589" i="2"/>
  <c r="AV590" i="2"/>
  <c r="AW590" i="2"/>
  <c r="AV591" i="2"/>
  <c r="AW591" i="2"/>
  <c r="AX595" i="2" s="1"/>
  <c r="AG734" i="2"/>
  <c r="AH734" i="2"/>
  <c r="AK734" i="2"/>
  <c r="AG735" i="2"/>
  <c r="AH735" i="2"/>
  <c r="AK735" i="2"/>
  <c r="AG736" i="2"/>
  <c r="AH736" i="2"/>
  <c r="AK736" i="2"/>
  <c r="AG737" i="2"/>
  <c r="AH737" i="2"/>
  <c r="AK737" i="2"/>
  <c r="AG738" i="2"/>
  <c r="AH738" i="2"/>
  <c r="AK738" i="2"/>
  <c r="AG739" i="2"/>
  <c r="AH739" i="2"/>
  <c r="AK739" i="2"/>
  <c r="AG740" i="2"/>
  <c r="AH740" i="2"/>
  <c r="AK740" i="2"/>
  <c r="AG741" i="2"/>
  <c r="AH741" i="2"/>
  <c r="AK741" i="2"/>
  <c r="AG742" i="2"/>
  <c r="AH742" i="2"/>
  <c r="AI743" i="2" s="1"/>
  <c r="AJ752" i="2" s="1"/>
  <c r="AK742" i="2"/>
  <c r="Y754" i="2"/>
  <c r="Z754" i="2"/>
  <c r="AA754" i="2"/>
  <c r="AC754" i="2"/>
  <c r="Y755" i="2"/>
  <c r="Z755" i="2"/>
  <c r="AA755" i="2"/>
  <c r="AC755" i="2"/>
  <c r="Y756" i="2"/>
  <c r="Z756" i="2"/>
  <c r="AA756" i="2"/>
  <c r="AC756" i="2"/>
  <c r="Y757" i="2"/>
  <c r="Z757" i="2"/>
  <c r="AA757" i="2"/>
  <c r="AC757" i="2"/>
  <c r="Y758" i="2"/>
  <c r="Z758" i="2"/>
  <c r="AA758" i="2"/>
  <c r="AC758" i="2"/>
  <c r="Y759" i="2"/>
  <c r="Z759" i="2"/>
  <c r="AA759" i="2"/>
  <c r="AC759" i="2"/>
  <c r="Y760" i="2"/>
  <c r="Z760" i="2"/>
  <c r="AA760" i="2"/>
  <c r="AC760" i="2"/>
  <c r="Y761" i="2"/>
  <c r="Z761" i="2"/>
  <c r="AA761" i="2"/>
  <c r="AC761" i="2"/>
  <c r="Y762" i="2"/>
  <c r="Z762" i="2"/>
  <c r="AA762" i="2"/>
  <c r="AC762" i="2"/>
  <c r="Y763" i="2"/>
  <c r="Z763" i="2"/>
  <c r="AA763" i="2"/>
  <c r="AC763" i="2"/>
  <c r="Y764" i="2"/>
  <c r="Z764" i="2"/>
  <c r="AA764" i="2"/>
  <c r="AC764" i="2"/>
  <c r="Y765" i="2"/>
  <c r="Z765" i="2"/>
  <c r="AA765" i="2"/>
  <c r="AC765" i="2"/>
  <c r="Y766" i="2"/>
  <c r="Z766" i="2"/>
  <c r="AA766" i="2"/>
  <c r="AC766" i="2"/>
  <c r="O752" i="2"/>
  <c r="P752" i="2"/>
  <c r="Q752" i="2"/>
  <c r="S752" i="2"/>
  <c r="V752" i="2"/>
  <c r="O753" i="2"/>
  <c r="P753" i="2"/>
  <c r="Q753" i="2"/>
  <c r="S753" i="2"/>
  <c r="V753" i="2"/>
  <c r="O754" i="2"/>
  <c r="P754" i="2"/>
  <c r="Q754" i="2"/>
  <c r="S754" i="2"/>
  <c r="V754" i="2"/>
  <c r="O755" i="2"/>
  <c r="P755" i="2"/>
  <c r="Q755" i="2"/>
  <c r="S755" i="2"/>
  <c r="V755" i="2"/>
  <c r="O756" i="2"/>
  <c r="P756" i="2"/>
  <c r="Q756" i="2"/>
  <c r="S756" i="2"/>
  <c r="V756" i="2"/>
  <c r="O757" i="2"/>
  <c r="P757" i="2"/>
  <c r="Q757" i="2"/>
  <c r="S757" i="2"/>
  <c r="V757" i="2"/>
  <c r="O758" i="2"/>
  <c r="P758" i="2"/>
  <c r="Q758" i="2"/>
  <c r="S758" i="2"/>
  <c r="V758" i="2"/>
  <c r="O759" i="2"/>
  <c r="P759" i="2"/>
  <c r="Q759" i="2"/>
  <c r="S759" i="2"/>
  <c r="V759" i="2"/>
  <c r="O760" i="2"/>
  <c r="P760" i="2"/>
  <c r="Q760" i="2"/>
  <c r="S760" i="2"/>
  <c r="V760" i="2"/>
  <c r="O761" i="2"/>
  <c r="P761" i="2"/>
  <c r="Q761" i="2"/>
  <c r="S761" i="2"/>
  <c r="V761" i="2"/>
  <c r="O762" i="2"/>
  <c r="P762" i="2"/>
  <c r="Q762" i="2"/>
  <c r="S762" i="2"/>
  <c r="T763" i="2" s="1"/>
  <c r="U780" i="2" s="1"/>
  <c r="V762" i="2"/>
  <c r="J754" i="2"/>
  <c r="K754" i="2"/>
  <c r="L754" i="2"/>
  <c r="J755" i="2"/>
  <c r="K755" i="2"/>
  <c r="L755" i="2"/>
  <c r="J756" i="2"/>
  <c r="K756" i="2"/>
  <c r="L756" i="2"/>
  <c r="J757" i="2"/>
  <c r="K757" i="2"/>
  <c r="L757" i="2"/>
  <c r="J758" i="2"/>
  <c r="K758" i="2"/>
  <c r="L758" i="2"/>
  <c r="J759" i="2"/>
  <c r="K759" i="2"/>
  <c r="L759" i="2"/>
  <c r="J760" i="2"/>
  <c r="K760" i="2"/>
  <c r="L760" i="2"/>
  <c r="J761" i="2"/>
  <c r="K761" i="2"/>
  <c r="L761" i="2"/>
  <c r="J762" i="2"/>
  <c r="K762" i="2"/>
  <c r="L762" i="2"/>
  <c r="J763" i="2"/>
  <c r="K763" i="2"/>
  <c r="L763" i="2"/>
  <c r="J764" i="2"/>
  <c r="K764" i="2"/>
  <c r="L764" i="2"/>
  <c r="J765" i="2"/>
  <c r="K765" i="2"/>
  <c r="L765" i="2"/>
  <c r="J766" i="2"/>
  <c r="K766" i="2"/>
  <c r="L766" i="2"/>
  <c r="A733" i="2"/>
  <c r="B752" i="3" s="1"/>
  <c r="B733" i="2"/>
  <c r="E733" i="2"/>
  <c r="A734" i="2"/>
  <c r="B753" i="3" s="1"/>
  <c r="B734" i="2"/>
  <c r="E734" i="2"/>
  <c r="A735" i="2"/>
  <c r="B754" i="3" s="1"/>
  <c r="B735" i="2"/>
  <c r="E735" i="2"/>
  <c r="A736" i="2"/>
  <c r="B755" i="3" s="1"/>
  <c r="B736" i="2"/>
  <c r="E736" i="2"/>
  <c r="A737" i="2"/>
  <c r="B756" i="3" s="1"/>
  <c r="B737" i="2"/>
  <c r="E737" i="2"/>
  <c r="A738" i="2"/>
  <c r="B757" i="3" s="1"/>
  <c r="B738" i="2"/>
  <c r="E738" i="2"/>
  <c r="A739" i="2"/>
  <c r="B758" i="3" s="1"/>
  <c r="B739" i="2"/>
  <c r="E739" i="2"/>
  <c r="A740" i="2"/>
  <c r="B759" i="3" s="1"/>
  <c r="B740" i="2"/>
  <c r="E740" i="2"/>
  <c r="A741" i="2"/>
  <c r="B760" i="3" s="1"/>
  <c r="B741" i="2"/>
  <c r="C742" i="2" s="1"/>
  <c r="D751" i="2" s="1"/>
  <c r="E741" i="2"/>
  <c r="F742" i="2" s="1"/>
  <c r="G751" i="2" s="1"/>
  <c r="AP1545" i="2" l="1"/>
  <c r="AR1552" i="2"/>
  <c r="AO1547" i="2"/>
  <c r="AN1548" i="2"/>
  <c r="AT1547" i="2"/>
  <c r="AQ1550" i="2"/>
  <c r="AS1549" i="2"/>
  <c r="AP1546" i="2"/>
  <c r="H764" i="2"/>
  <c r="AQ1237" i="2"/>
  <c r="AS1236" i="2"/>
  <c r="AR1239" i="2"/>
  <c r="AP1188" i="2"/>
  <c r="AO1190" i="2"/>
  <c r="AN1191" i="2"/>
  <c r="AT1190" i="2"/>
  <c r="AO1189" i="2"/>
  <c r="AT1189" i="2"/>
  <c r="AP985" i="2"/>
  <c r="AO986" i="2"/>
  <c r="AP1002" i="2" s="1"/>
  <c r="AT986" i="2"/>
  <c r="H763" i="2"/>
  <c r="AP879" i="2"/>
  <c r="AP872" i="2"/>
  <c r="AP875" i="2"/>
  <c r="AQ882" i="2"/>
  <c r="AS881" i="2"/>
  <c r="AR884" i="2"/>
  <c r="AT880" i="2"/>
  <c r="AO880" i="2"/>
  <c r="AN881" i="2"/>
  <c r="AP873" i="2"/>
  <c r="AP874" i="2"/>
  <c r="AP868" i="2"/>
  <c r="AP856" i="2"/>
  <c r="AP869" i="2"/>
  <c r="AP871" i="2"/>
  <c r="AP870" i="2"/>
  <c r="AP865" i="2"/>
  <c r="AP861" i="2"/>
  <c r="AP858" i="2"/>
  <c r="AP867" i="2"/>
  <c r="AP864" i="2"/>
  <c r="AP860" i="2"/>
  <c r="AP863" i="2"/>
  <c r="AP859" i="2"/>
  <c r="AP866" i="2"/>
  <c r="AP862" i="2"/>
  <c r="AP857" i="2"/>
  <c r="AD764" i="2"/>
  <c r="AP831" i="2"/>
  <c r="AD762" i="2"/>
  <c r="H757" i="2"/>
  <c r="AD760" i="2"/>
  <c r="H755" i="2"/>
  <c r="AT832" i="2"/>
  <c r="AO832" i="2"/>
  <c r="AN833" i="2"/>
  <c r="AO834" i="2" s="1"/>
  <c r="AP853" i="2" s="1"/>
  <c r="AD761" i="2"/>
  <c r="H759" i="2"/>
  <c r="H762" i="2"/>
  <c r="H761" i="2"/>
  <c r="H758" i="2"/>
  <c r="H760" i="2"/>
  <c r="H756" i="2"/>
  <c r="H753" i="2"/>
  <c r="H754" i="2"/>
  <c r="AX593" i="2"/>
  <c r="AD766" i="2"/>
  <c r="AD767" i="2"/>
  <c r="AE786" i="2" s="1"/>
  <c r="AX594" i="2"/>
  <c r="AX592" i="2"/>
  <c r="H752" i="2"/>
  <c r="AD755" i="2"/>
  <c r="H751" i="2"/>
  <c r="A759" i="3"/>
  <c r="A758" i="3"/>
  <c r="A760" i="3"/>
  <c r="A757" i="3"/>
  <c r="AD765" i="2"/>
  <c r="AD757" i="2"/>
  <c r="T754" i="2"/>
  <c r="T753" i="2"/>
  <c r="A755" i="3"/>
  <c r="A756" i="3"/>
  <c r="A754" i="3"/>
  <c r="AI740" i="2"/>
  <c r="AI738" i="2"/>
  <c r="M766" i="2"/>
  <c r="M762" i="2"/>
  <c r="M758" i="2"/>
  <c r="M754" i="2"/>
  <c r="AI739" i="2"/>
  <c r="T762" i="2"/>
  <c r="U779" i="2" s="1"/>
  <c r="AB763" i="2"/>
  <c r="F739" i="2"/>
  <c r="C738" i="2"/>
  <c r="F735" i="2"/>
  <c r="W761" i="2"/>
  <c r="AD758" i="2"/>
  <c r="F740" i="2"/>
  <c r="C739" i="2"/>
  <c r="F736" i="2"/>
  <c r="C735" i="2"/>
  <c r="R756" i="2"/>
  <c r="F741" i="2"/>
  <c r="G750" i="2" s="1"/>
  <c r="C740" i="2"/>
  <c r="F737" i="2"/>
  <c r="C736" i="2"/>
  <c r="W754" i="2"/>
  <c r="C741" i="2"/>
  <c r="D750" i="2" s="1"/>
  <c r="F738" i="2"/>
  <c r="C737" i="2"/>
  <c r="T758" i="2"/>
  <c r="F734" i="2"/>
  <c r="C734" i="2"/>
  <c r="AX591" i="2"/>
  <c r="AX587" i="2"/>
  <c r="R755" i="2"/>
  <c r="R752" i="2"/>
  <c r="AB764" i="2"/>
  <c r="AB755" i="2"/>
  <c r="R760" i="2"/>
  <c r="R757" i="2"/>
  <c r="M763" i="2"/>
  <c r="M759" i="2"/>
  <c r="M755" i="2"/>
  <c r="T761" i="2"/>
  <c r="W757" i="2"/>
  <c r="T755" i="2"/>
  <c r="AB760" i="2"/>
  <c r="R759" i="2"/>
  <c r="W753" i="2"/>
  <c r="AB759" i="2"/>
  <c r="R753" i="2"/>
  <c r="AD759" i="2"/>
  <c r="AB758" i="2"/>
  <c r="AX586" i="2"/>
  <c r="W762" i="2"/>
  <c r="T759" i="2"/>
  <c r="W758" i="2"/>
  <c r="R758" i="2"/>
  <c r="T757" i="2"/>
  <c r="R754" i="2"/>
  <c r="AD763" i="2"/>
  <c r="AB762" i="2"/>
  <c r="AB757" i="2"/>
  <c r="AB756" i="2"/>
  <c r="AI742" i="2"/>
  <c r="AJ751" i="2" s="1"/>
  <c r="AI735" i="2"/>
  <c r="AI736" i="2"/>
  <c r="A752" i="3"/>
  <c r="R762" i="2"/>
  <c r="R761" i="2"/>
  <c r="W755" i="2"/>
  <c r="W752" i="2"/>
  <c r="AB766" i="2"/>
  <c r="AB761" i="2"/>
  <c r="M764" i="2"/>
  <c r="M760" i="2"/>
  <c r="M756" i="2"/>
  <c r="W759" i="2"/>
  <c r="W756" i="2"/>
  <c r="AB765" i="2"/>
  <c r="AD756" i="2"/>
  <c r="AB754" i="2"/>
  <c r="M765" i="2"/>
  <c r="M761" i="2"/>
  <c r="M757" i="2"/>
  <c r="W760" i="2"/>
  <c r="AX590" i="2"/>
  <c r="A753" i="3"/>
  <c r="AX588" i="2"/>
  <c r="AX584" i="2"/>
  <c r="AX589" i="2"/>
  <c r="AX585" i="2"/>
  <c r="AI741" i="2"/>
  <c r="AI737" i="2"/>
  <c r="T760" i="2"/>
  <c r="T756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Q1551" i="2" l="1"/>
  <c r="AS1550" i="2"/>
  <c r="AP1547" i="2"/>
  <c r="AR1553" i="2"/>
  <c r="AO1548" i="2"/>
  <c r="AN1549" i="2"/>
  <c r="AT1548" i="2"/>
  <c r="AR1240" i="2"/>
  <c r="AQ1238" i="2"/>
  <c r="AS1237" i="2"/>
  <c r="AP1190" i="2"/>
  <c r="AO1191" i="2"/>
  <c r="AN1192" i="2"/>
  <c r="AT1191" i="2"/>
  <c r="AP1189" i="2"/>
  <c r="AP1004" i="2"/>
  <c r="AP986" i="2"/>
  <c r="AP1005" i="2"/>
  <c r="AP1003" i="2"/>
  <c r="AP1000" i="2"/>
  <c r="AP997" i="2"/>
  <c r="AP999" i="2"/>
  <c r="AP1001" i="2"/>
  <c r="AP998" i="2"/>
  <c r="AP996" i="2"/>
  <c r="AP991" i="2"/>
  <c r="AP989" i="2"/>
  <c r="AP994" i="2"/>
  <c r="AP990" i="2"/>
  <c r="AP992" i="2"/>
  <c r="AP988" i="2"/>
  <c r="AP995" i="2"/>
  <c r="AP993" i="2"/>
  <c r="AP987" i="2"/>
  <c r="AJ750" i="2"/>
  <c r="AP880" i="2"/>
  <c r="AQ883" i="2"/>
  <c r="AS882" i="2"/>
  <c r="AR885" i="2"/>
  <c r="AT881" i="2"/>
  <c r="AO881" i="2"/>
  <c r="AN882" i="2"/>
  <c r="AE784" i="2"/>
  <c r="AE782" i="2"/>
  <c r="AE785" i="2"/>
  <c r="AP832" i="2"/>
  <c r="AE781" i="2"/>
  <c r="AO833" i="2"/>
  <c r="AT833" i="2"/>
  <c r="AE783" i="2"/>
  <c r="U773" i="2"/>
  <c r="U776" i="2"/>
  <c r="U778" i="2"/>
  <c r="AE775" i="2"/>
  <c r="AE779" i="2"/>
  <c r="AE776" i="2"/>
  <c r="AE780" i="2"/>
  <c r="AE778" i="2"/>
  <c r="AE777" i="2"/>
  <c r="U777" i="2"/>
  <c r="U774" i="2"/>
  <c r="U770" i="2"/>
  <c r="U772" i="2"/>
  <c r="U775" i="2"/>
  <c r="U771" i="2"/>
  <c r="AE774" i="2"/>
  <c r="D743" i="2"/>
  <c r="G747" i="2"/>
  <c r="D744" i="2"/>
  <c r="G748" i="2"/>
  <c r="AJ747" i="2"/>
  <c r="AJ749" i="2"/>
  <c r="G746" i="2"/>
  <c r="AJ745" i="2"/>
  <c r="G743" i="2"/>
  <c r="D749" i="2"/>
  <c r="G745" i="2"/>
  <c r="AJ746" i="2"/>
  <c r="AJ744" i="2"/>
  <c r="H750" i="2"/>
  <c r="D748" i="2"/>
  <c r="G744" i="2"/>
  <c r="D746" i="2"/>
  <c r="D745" i="2"/>
  <c r="G749" i="2"/>
  <c r="D747" i="2"/>
  <c r="AJ748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K726" i="2"/>
  <c r="AK727" i="2"/>
  <c r="AK728" i="2"/>
  <c r="AK729" i="2"/>
  <c r="AK730" i="2"/>
  <c r="AK731" i="2"/>
  <c r="AK732" i="2"/>
  <c r="AK733" i="2"/>
  <c r="AG726" i="2"/>
  <c r="AH726" i="2"/>
  <c r="AG727" i="2"/>
  <c r="AH727" i="2"/>
  <c r="AG728" i="2"/>
  <c r="AH728" i="2"/>
  <c r="AG729" i="2"/>
  <c r="AH729" i="2"/>
  <c r="AG730" i="2"/>
  <c r="AH730" i="2"/>
  <c r="AG731" i="2"/>
  <c r="AH731" i="2"/>
  <c r="AG732" i="2"/>
  <c r="AH732" i="2"/>
  <c r="AG733" i="2"/>
  <c r="AH733" i="2"/>
  <c r="AI734" i="2" s="1"/>
  <c r="AJ743" i="2" s="1"/>
  <c r="Y739" i="2"/>
  <c r="Z739" i="2"/>
  <c r="AA739" i="2"/>
  <c r="AC739" i="2"/>
  <c r="Y740" i="2"/>
  <c r="Z740" i="2"/>
  <c r="AA740" i="2"/>
  <c r="AC740" i="2"/>
  <c r="Y741" i="2"/>
  <c r="Z741" i="2"/>
  <c r="AA741" i="2"/>
  <c r="AC741" i="2"/>
  <c r="Y742" i="2"/>
  <c r="Z742" i="2"/>
  <c r="AA742" i="2"/>
  <c r="AC742" i="2"/>
  <c r="Y743" i="2"/>
  <c r="Z743" i="2"/>
  <c r="AA743" i="2"/>
  <c r="AC743" i="2"/>
  <c r="Y744" i="2"/>
  <c r="Z744" i="2"/>
  <c r="AA744" i="2"/>
  <c r="AC744" i="2"/>
  <c r="Y745" i="2"/>
  <c r="Z745" i="2"/>
  <c r="AA745" i="2"/>
  <c r="AC745" i="2"/>
  <c r="Y746" i="2"/>
  <c r="Z746" i="2"/>
  <c r="AA746" i="2"/>
  <c r="AC746" i="2"/>
  <c r="Y747" i="2"/>
  <c r="Z747" i="2"/>
  <c r="AA747" i="2"/>
  <c r="AC747" i="2"/>
  <c r="Y748" i="2"/>
  <c r="Z748" i="2"/>
  <c r="AA748" i="2"/>
  <c r="AC748" i="2"/>
  <c r="Y749" i="2"/>
  <c r="Z749" i="2"/>
  <c r="AA749" i="2"/>
  <c r="AC749" i="2"/>
  <c r="Y750" i="2"/>
  <c r="Z750" i="2"/>
  <c r="AA750" i="2"/>
  <c r="AC750" i="2"/>
  <c r="Y751" i="2"/>
  <c r="Z751" i="2"/>
  <c r="AA751" i="2"/>
  <c r="AC751" i="2"/>
  <c r="Y752" i="2"/>
  <c r="Z752" i="2"/>
  <c r="AA752" i="2"/>
  <c r="AC752" i="2"/>
  <c r="Y753" i="2"/>
  <c r="Z753" i="2"/>
  <c r="AA753" i="2"/>
  <c r="AC753" i="2"/>
  <c r="J748" i="2"/>
  <c r="K748" i="2"/>
  <c r="L748" i="2"/>
  <c r="J749" i="2"/>
  <c r="K749" i="2"/>
  <c r="L749" i="2"/>
  <c r="J750" i="2"/>
  <c r="K750" i="2"/>
  <c r="L750" i="2"/>
  <c r="J751" i="2"/>
  <c r="K751" i="2"/>
  <c r="L751" i="2"/>
  <c r="J752" i="2"/>
  <c r="K752" i="2"/>
  <c r="L752" i="2"/>
  <c r="J753" i="2"/>
  <c r="K753" i="2"/>
  <c r="L753" i="2"/>
  <c r="O737" i="2"/>
  <c r="P737" i="2"/>
  <c r="Q737" i="2"/>
  <c r="S737" i="2"/>
  <c r="V737" i="2"/>
  <c r="O738" i="2"/>
  <c r="P738" i="2"/>
  <c r="Q738" i="2"/>
  <c r="S738" i="2"/>
  <c r="V738" i="2"/>
  <c r="O739" i="2"/>
  <c r="P739" i="2"/>
  <c r="Q739" i="2"/>
  <c r="S739" i="2"/>
  <c r="V739" i="2"/>
  <c r="O740" i="2"/>
  <c r="P740" i="2"/>
  <c r="Q740" i="2"/>
  <c r="S740" i="2"/>
  <c r="V740" i="2"/>
  <c r="O741" i="2"/>
  <c r="P741" i="2"/>
  <c r="Q741" i="2"/>
  <c r="S741" i="2"/>
  <c r="V741" i="2"/>
  <c r="O742" i="2"/>
  <c r="P742" i="2"/>
  <c r="Q742" i="2"/>
  <c r="S742" i="2"/>
  <c r="V742" i="2"/>
  <c r="O743" i="2"/>
  <c r="P743" i="2"/>
  <c r="Q743" i="2"/>
  <c r="S743" i="2"/>
  <c r="V743" i="2"/>
  <c r="O744" i="2"/>
  <c r="P744" i="2"/>
  <c r="Q744" i="2"/>
  <c r="S744" i="2"/>
  <c r="V744" i="2"/>
  <c r="O745" i="2"/>
  <c r="P745" i="2"/>
  <c r="Q745" i="2"/>
  <c r="S745" i="2"/>
  <c r="V745" i="2"/>
  <c r="O746" i="2"/>
  <c r="P746" i="2"/>
  <c r="Q746" i="2"/>
  <c r="S746" i="2"/>
  <c r="V746" i="2"/>
  <c r="O747" i="2"/>
  <c r="P747" i="2"/>
  <c r="Q747" i="2"/>
  <c r="S747" i="2"/>
  <c r="V747" i="2"/>
  <c r="O748" i="2"/>
  <c r="P748" i="2"/>
  <c r="Q748" i="2"/>
  <c r="S748" i="2"/>
  <c r="V748" i="2"/>
  <c r="O749" i="2"/>
  <c r="P749" i="2"/>
  <c r="Q749" i="2"/>
  <c r="S749" i="2"/>
  <c r="V749" i="2"/>
  <c r="O750" i="2"/>
  <c r="P750" i="2"/>
  <c r="Q750" i="2"/>
  <c r="S750" i="2"/>
  <c r="V750" i="2"/>
  <c r="O751" i="2"/>
  <c r="P751" i="2"/>
  <c r="Q751" i="2"/>
  <c r="S751" i="2"/>
  <c r="T752" i="2" s="1"/>
  <c r="U769" i="2" s="1"/>
  <c r="J737" i="2"/>
  <c r="K737" i="2"/>
  <c r="L737" i="2"/>
  <c r="J738" i="2"/>
  <c r="K738" i="2"/>
  <c r="L738" i="2"/>
  <c r="J739" i="2"/>
  <c r="K739" i="2"/>
  <c r="L739" i="2"/>
  <c r="J740" i="2"/>
  <c r="K740" i="2"/>
  <c r="L740" i="2"/>
  <c r="J741" i="2"/>
  <c r="K741" i="2"/>
  <c r="L741" i="2"/>
  <c r="J742" i="2"/>
  <c r="K742" i="2"/>
  <c r="L742" i="2"/>
  <c r="J743" i="2"/>
  <c r="K743" i="2"/>
  <c r="L743" i="2"/>
  <c r="J744" i="2"/>
  <c r="K744" i="2"/>
  <c r="L744" i="2"/>
  <c r="J745" i="2"/>
  <c r="K745" i="2"/>
  <c r="L745" i="2"/>
  <c r="J746" i="2"/>
  <c r="K746" i="2"/>
  <c r="L746" i="2"/>
  <c r="J747" i="2"/>
  <c r="K747" i="2"/>
  <c r="L747" i="2"/>
  <c r="AD742" i="2" l="1"/>
  <c r="AP1548" i="2"/>
  <c r="AR1554" i="2"/>
  <c r="AQ1552" i="2"/>
  <c r="AS1551" i="2"/>
  <c r="AO1549" i="2"/>
  <c r="AN1550" i="2"/>
  <c r="AT1549" i="2"/>
  <c r="AQ1239" i="2"/>
  <c r="AS1238" i="2"/>
  <c r="AR1241" i="2"/>
  <c r="AP1191" i="2"/>
  <c r="AO1192" i="2"/>
  <c r="AN1193" i="2"/>
  <c r="AT1192" i="2"/>
  <c r="AP881" i="2"/>
  <c r="AR886" i="2"/>
  <c r="AT882" i="2"/>
  <c r="AO882" i="2"/>
  <c r="AN883" i="2"/>
  <c r="AQ884" i="2"/>
  <c r="AS883" i="2"/>
  <c r="AD745" i="2"/>
  <c r="H743" i="2"/>
  <c r="AP834" i="2"/>
  <c r="AP852" i="2"/>
  <c r="AP849" i="2"/>
  <c r="AP850" i="2"/>
  <c r="AP851" i="2"/>
  <c r="AP847" i="2"/>
  <c r="AP835" i="2"/>
  <c r="AP840" i="2"/>
  <c r="AP839" i="2"/>
  <c r="AP844" i="2"/>
  <c r="AP838" i="2"/>
  <c r="AP833" i="2"/>
  <c r="AP846" i="2"/>
  <c r="AP845" i="2"/>
  <c r="AP843" i="2"/>
  <c r="AP842" i="2"/>
  <c r="AP848" i="2"/>
  <c r="AP841" i="2"/>
  <c r="AP837" i="2"/>
  <c r="AP836" i="2"/>
  <c r="AD743" i="2"/>
  <c r="AD741" i="2"/>
  <c r="AD749" i="2"/>
  <c r="H747" i="2"/>
  <c r="H749" i="2"/>
  <c r="H745" i="2"/>
  <c r="H746" i="2"/>
  <c r="H748" i="2"/>
  <c r="H744" i="2"/>
  <c r="AD740" i="2"/>
  <c r="AD753" i="2"/>
  <c r="AD754" i="2"/>
  <c r="AE773" i="2" s="1"/>
  <c r="AD752" i="2"/>
  <c r="M753" i="2"/>
  <c r="M749" i="2"/>
  <c r="AD747" i="2"/>
  <c r="M744" i="2"/>
  <c r="M740" i="2"/>
  <c r="AD750" i="2"/>
  <c r="R740" i="2"/>
  <c r="M746" i="2"/>
  <c r="M742" i="2"/>
  <c r="W745" i="2"/>
  <c r="AD744" i="2"/>
  <c r="W739" i="2"/>
  <c r="T746" i="2"/>
  <c r="M745" i="2"/>
  <c r="M741" i="2"/>
  <c r="M737" i="2"/>
  <c r="T749" i="2"/>
  <c r="AB743" i="2"/>
  <c r="AB739" i="2"/>
  <c r="T748" i="2"/>
  <c r="T740" i="2"/>
  <c r="AB751" i="2"/>
  <c r="AB744" i="2"/>
  <c r="W748" i="2"/>
  <c r="T742" i="2"/>
  <c r="W741" i="2"/>
  <c r="M750" i="2"/>
  <c r="M738" i="2"/>
  <c r="AI733" i="2"/>
  <c r="AJ742" i="2" s="1"/>
  <c r="AI731" i="2"/>
  <c r="AI729" i="2"/>
  <c r="AI727" i="2"/>
  <c r="R745" i="2"/>
  <c r="T738" i="2"/>
  <c r="W737" i="2"/>
  <c r="M752" i="2"/>
  <c r="M748" i="2"/>
  <c r="AD746" i="2"/>
  <c r="AB742" i="2"/>
  <c r="AB741" i="2"/>
  <c r="AB740" i="2"/>
  <c r="R751" i="2"/>
  <c r="R747" i="2"/>
  <c r="R744" i="2"/>
  <c r="R738" i="2"/>
  <c r="AB750" i="2"/>
  <c r="AB749" i="2"/>
  <c r="AB748" i="2"/>
  <c r="AB747" i="2"/>
  <c r="AI732" i="2"/>
  <c r="AI730" i="2"/>
  <c r="AI728" i="2"/>
  <c r="R748" i="2"/>
  <c r="AB752" i="2"/>
  <c r="M747" i="2"/>
  <c r="M743" i="2"/>
  <c r="M739" i="2"/>
  <c r="R750" i="2"/>
  <c r="R749" i="2"/>
  <c r="R743" i="2"/>
  <c r="T739" i="2"/>
  <c r="W738" i="2"/>
  <c r="R737" i="2"/>
  <c r="M751" i="2"/>
  <c r="AD751" i="2"/>
  <c r="AB745" i="2"/>
  <c r="T750" i="2"/>
  <c r="W749" i="2"/>
  <c r="W746" i="2"/>
  <c r="T744" i="2"/>
  <c r="W742" i="2"/>
  <c r="W750" i="2"/>
  <c r="R746" i="2"/>
  <c r="W743" i="2"/>
  <c r="R742" i="2"/>
  <c r="T741" i="2"/>
  <c r="W740" i="2"/>
  <c r="R739" i="2"/>
  <c r="AB753" i="2"/>
  <c r="AD748" i="2"/>
  <c r="AB746" i="2"/>
  <c r="T745" i="2"/>
  <c r="W744" i="2"/>
  <c r="R741" i="2"/>
  <c r="T751" i="2"/>
  <c r="U768" i="2" s="1"/>
  <c r="T747" i="2"/>
  <c r="T743" i="2"/>
  <c r="W751" i="2"/>
  <c r="W747" i="2"/>
  <c r="A595" i="2"/>
  <c r="B614" i="3" s="1"/>
  <c r="A596" i="2"/>
  <c r="B615" i="3" s="1"/>
  <c r="A615" i="3" s="1"/>
  <c r="A597" i="2"/>
  <c r="B616" i="3" s="1"/>
  <c r="A616" i="3" s="1"/>
  <c r="A598" i="2"/>
  <c r="B617" i="3" s="1"/>
  <c r="J3" i="2"/>
  <c r="L3" i="2"/>
  <c r="K3" i="2"/>
  <c r="O3" i="2"/>
  <c r="P3" i="2"/>
  <c r="Q3" i="2"/>
  <c r="S3" i="2"/>
  <c r="V3" i="2"/>
  <c r="Y3" i="2"/>
  <c r="Z3" i="2"/>
  <c r="AA3" i="2"/>
  <c r="J4" i="2"/>
  <c r="L4" i="2"/>
  <c r="K4" i="2"/>
  <c r="J5" i="2"/>
  <c r="L5" i="2"/>
  <c r="K5" i="2"/>
  <c r="J6" i="2"/>
  <c r="L6" i="2"/>
  <c r="K6" i="2"/>
  <c r="J7" i="2"/>
  <c r="L7" i="2"/>
  <c r="K7" i="2"/>
  <c r="J8" i="2"/>
  <c r="L8" i="2"/>
  <c r="K8" i="2"/>
  <c r="J9" i="2"/>
  <c r="L9" i="2"/>
  <c r="K9" i="2"/>
  <c r="J10" i="2"/>
  <c r="L10" i="2"/>
  <c r="K10" i="2"/>
  <c r="J11" i="2"/>
  <c r="L11" i="2"/>
  <c r="K11" i="2"/>
  <c r="J12" i="2"/>
  <c r="L12" i="2"/>
  <c r="K12" i="2"/>
  <c r="J13" i="2"/>
  <c r="L13" i="2"/>
  <c r="K13" i="2"/>
  <c r="J14" i="2"/>
  <c r="L14" i="2"/>
  <c r="K14" i="2"/>
  <c r="J15" i="2"/>
  <c r="L15" i="2"/>
  <c r="K15" i="2"/>
  <c r="J16" i="2"/>
  <c r="L16" i="2"/>
  <c r="K16" i="2"/>
  <c r="J17" i="2"/>
  <c r="L17" i="2"/>
  <c r="K17" i="2"/>
  <c r="J18" i="2"/>
  <c r="L18" i="2"/>
  <c r="K18" i="2"/>
  <c r="J19" i="2"/>
  <c r="L19" i="2"/>
  <c r="K19" i="2"/>
  <c r="J20" i="2"/>
  <c r="L20" i="2"/>
  <c r="K20" i="2"/>
  <c r="J21" i="2"/>
  <c r="L21" i="2"/>
  <c r="K21" i="2"/>
  <c r="J22" i="2"/>
  <c r="L22" i="2"/>
  <c r="K22" i="2"/>
  <c r="J23" i="2"/>
  <c r="L23" i="2"/>
  <c r="K23" i="2"/>
  <c r="J24" i="2"/>
  <c r="L24" i="2"/>
  <c r="K24" i="2"/>
  <c r="J25" i="2"/>
  <c r="L25" i="2"/>
  <c r="K25" i="2"/>
  <c r="J26" i="2"/>
  <c r="L26" i="2"/>
  <c r="K26" i="2"/>
  <c r="J27" i="2"/>
  <c r="L27" i="2"/>
  <c r="K27" i="2"/>
  <c r="J28" i="2"/>
  <c r="L28" i="2"/>
  <c r="K28" i="2"/>
  <c r="J29" i="2"/>
  <c r="L29" i="2"/>
  <c r="K29" i="2"/>
  <c r="J30" i="2"/>
  <c r="L30" i="2"/>
  <c r="K30" i="2"/>
  <c r="J31" i="2"/>
  <c r="L31" i="2"/>
  <c r="K31" i="2"/>
  <c r="J32" i="2"/>
  <c r="L32" i="2"/>
  <c r="K32" i="2"/>
  <c r="J33" i="2"/>
  <c r="L33" i="2"/>
  <c r="K33" i="2"/>
  <c r="J34" i="2"/>
  <c r="L34" i="2"/>
  <c r="K34" i="2"/>
  <c r="J35" i="2"/>
  <c r="L35" i="2"/>
  <c r="K35" i="2"/>
  <c r="J36" i="2"/>
  <c r="L36" i="2"/>
  <c r="K36" i="2"/>
  <c r="J37" i="2"/>
  <c r="L37" i="2"/>
  <c r="K37" i="2"/>
  <c r="J38" i="2"/>
  <c r="L38" i="2"/>
  <c r="K38" i="2"/>
  <c r="J39" i="2"/>
  <c r="L39" i="2"/>
  <c r="K39" i="2"/>
  <c r="J40" i="2"/>
  <c r="L40" i="2"/>
  <c r="K40" i="2"/>
  <c r="J41" i="2"/>
  <c r="L41" i="2"/>
  <c r="K41" i="2"/>
  <c r="J42" i="2"/>
  <c r="L42" i="2"/>
  <c r="K42" i="2"/>
  <c r="J43" i="2"/>
  <c r="L43" i="2"/>
  <c r="K43" i="2"/>
  <c r="J44" i="2"/>
  <c r="L44" i="2"/>
  <c r="K44" i="2"/>
  <c r="J45" i="2"/>
  <c r="L45" i="2"/>
  <c r="K45" i="2"/>
  <c r="J46" i="2"/>
  <c r="L46" i="2"/>
  <c r="K46" i="2"/>
  <c r="J47" i="2"/>
  <c r="L47" i="2"/>
  <c r="K47" i="2"/>
  <c r="J48" i="2"/>
  <c r="L48" i="2"/>
  <c r="K48" i="2"/>
  <c r="J49" i="2"/>
  <c r="L49" i="2"/>
  <c r="K49" i="2"/>
  <c r="J50" i="2"/>
  <c r="L50" i="2"/>
  <c r="K50" i="2"/>
  <c r="J51" i="2"/>
  <c r="L51" i="2"/>
  <c r="K51" i="2"/>
  <c r="J52" i="2"/>
  <c r="L52" i="2"/>
  <c r="K52" i="2"/>
  <c r="J53" i="2"/>
  <c r="L53" i="2"/>
  <c r="K53" i="2"/>
  <c r="J54" i="2"/>
  <c r="L54" i="2"/>
  <c r="K54" i="2"/>
  <c r="J55" i="2"/>
  <c r="L55" i="2"/>
  <c r="K55" i="2"/>
  <c r="J56" i="2"/>
  <c r="L56" i="2"/>
  <c r="K56" i="2"/>
  <c r="J57" i="2"/>
  <c r="L57" i="2"/>
  <c r="K57" i="2"/>
  <c r="J58" i="2"/>
  <c r="L58" i="2"/>
  <c r="K58" i="2"/>
  <c r="J59" i="2"/>
  <c r="L59" i="2"/>
  <c r="K59" i="2"/>
  <c r="J60" i="2"/>
  <c r="L60" i="2"/>
  <c r="K60" i="2"/>
  <c r="J61" i="2"/>
  <c r="L61" i="2"/>
  <c r="K61" i="2"/>
  <c r="J62" i="2"/>
  <c r="L62" i="2"/>
  <c r="K62" i="2"/>
  <c r="J63" i="2"/>
  <c r="L63" i="2"/>
  <c r="K63" i="2"/>
  <c r="J64" i="2"/>
  <c r="L64" i="2"/>
  <c r="K64" i="2"/>
  <c r="J65" i="2"/>
  <c r="L65" i="2"/>
  <c r="K65" i="2"/>
  <c r="J66" i="2"/>
  <c r="L66" i="2"/>
  <c r="K66" i="2"/>
  <c r="J67" i="2"/>
  <c r="L67" i="2"/>
  <c r="K67" i="2"/>
  <c r="J68" i="2"/>
  <c r="L68" i="2"/>
  <c r="K68" i="2"/>
  <c r="J69" i="2"/>
  <c r="L69" i="2"/>
  <c r="K69" i="2"/>
  <c r="J70" i="2"/>
  <c r="L70" i="2"/>
  <c r="K70" i="2"/>
  <c r="J71" i="2"/>
  <c r="L71" i="2"/>
  <c r="K71" i="2"/>
  <c r="J72" i="2"/>
  <c r="L72" i="2"/>
  <c r="K72" i="2"/>
  <c r="J73" i="2"/>
  <c r="L73" i="2"/>
  <c r="K73" i="2"/>
  <c r="J74" i="2"/>
  <c r="L74" i="2"/>
  <c r="K74" i="2"/>
  <c r="J75" i="2"/>
  <c r="L75" i="2"/>
  <c r="K75" i="2"/>
  <c r="J76" i="2"/>
  <c r="L76" i="2"/>
  <c r="K76" i="2"/>
  <c r="J77" i="2"/>
  <c r="L77" i="2"/>
  <c r="K77" i="2"/>
  <c r="J78" i="2"/>
  <c r="L78" i="2"/>
  <c r="K78" i="2"/>
  <c r="J79" i="2"/>
  <c r="L79" i="2"/>
  <c r="K79" i="2"/>
  <c r="J80" i="2"/>
  <c r="L80" i="2"/>
  <c r="K80" i="2"/>
  <c r="J81" i="2"/>
  <c r="L81" i="2"/>
  <c r="K81" i="2"/>
  <c r="J82" i="2"/>
  <c r="L82" i="2"/>
  <c r="K82" i="2"/>
  <c r="J83" i="2"/>
  <c r="L83" i="2"/>
  <c r="K83" i="2"/>
  <c r="J84" i="2"/>
  <c r="L84" i="2"/>
  <c r="K84" i="2"/>
  <c r="J85" i="2"/>
  <c r="L85" i="2"/>
  <c r="K85" i="2"/>
  <c r="J86" i="2"/>
  <c r="L86" i="2"/>
  <c r="K86" i="2"/>
  <c r="J87" i="2"/>
  <c r="L87" i="2"/>
  <c r="K87" i="2"/>
  <c r="J88" i="2"/>
  <c r="L88" i="2"/>
  <c r="K88" i="2"/>
  <c r="J89" i="2"/>
  <c r="L89" i="2"/>
  <c r="K89" i="2"/>
  <c r="J90" i="2"/>
  <c r="L90" i="2"/>
  <c r="K90" i="2"/>
  <c r="J91" i="2"/>
  <c r="L91" i="2"/>
  <c r="K91" i="2"/>
  <c r="J92" i="2"/>
  <c r="L92" i="2"/>
  <c r="K92" i="2"/>
  <c r="J93" i="2"/>
  <c r="L93" i="2"/>
  <c r="K93" i="2"/>
  <c r="J94" i="2"/>
  <c r="L94" i="2"/>
  <c r="K94" i="2"/>
  <c r="J95" i="2"/>
  <c r="L95" i="2"/>
  <c r="K95" i="2"/>
  <c r="J96" i="2"/>
  <c r="L96" i="2"/>
  <c r="K96" i="2"/>
  <c r="J97" i="2"/>
  <c r="L97" i="2"/>
  <c r="K97" i="2"/>
  <c r="J98" i="2"/>
  <c r="L98" i="2"/>
  <c r="K98" i="2"/>
  <c r="J99" i="2"/>
  <c r="L99" i="2"/>
  <c r="K99" i="2"/>
  <c r="J100" i="2"/>
  <c r="L100" i="2"/>
  <c r="K100" i="2"/>
  <c r="J101" i="2"/>
  <c r="L101" i="2"/>
  <c r="K101" i="2"/>
  <c r="J102" i="2"/>
  <c r="L102" i="2"/>
  <c r="K102" i="2"/>
  <c r="J103" i="2"/>
  <c r="L103" i="2"/>
  <c r="K103" i="2"/>
  <c r="J104" i="2"/>
  <c r="L104" i="2"/>
  <c r="K104" i="2"/>
  <c r="J105" i="2"/>
  <c r="L105" i="2"/>
  <c r="K105" i="2"/>
  <c r="J106" i="2"/>
  <c r="L106" i="2"/>
  <c r="K106" i="2"/>
  <c r="J107" i="2"/>
  <c r="L107" i="2"/>
  <c r="K107" i="2"/>
  <c r="J108" i="2"/>
  <c r="L108" i="2"/>
  <c r="K108" i="2"/>
  <c r="J109" i="2"/>
  <c r="L109" i="2"/>
  <c r="K109" i="2"/>
  <c r="J110" i="2"/>
  <c r="L110" i="2"/>
  <c r="K110" i="2"/>
  <c r="J111" i="2"/>
  <c r="L111" i="2"/>
  <c r="K111" i="2"/>
  <c r="J112" i="2"/>
  <c r="L112" i="2"/>
  <c r="K112" i="2"/>
  <c r="J113" i="2"/>
  <c r="L113" i="2"/>
  <c r="K113" i="2"/>
  <c r="J114" i="2"/>
  <c r="L114" i="2"/>
  <c r="K114" i="2"/>
  <c r="J115" i="2"/>
  <c r="L115" i="2"/>
  <c r="K115" i="2"/>
  <c r="J116" i="2"/>
  <c r="L116" i="2"/>
  <c r="K116" i="2"/>
  <c r="J117" i="2"/>
  <c r="L117" i="2"/>
  <c r="K117" i="2"/>
  <c r="J118" i="2"/>
  <c r="L118" i="2"/>
  <c r="K118" i="2"/>
  <c r="J119" i="2"/>
  <c r="L119" i="2"/>
  <c r="K119" i="2"/>
  <c r="J120" i="2"/>
  <c r="L120" i="2"/>
  <c r="K120" i="2"/>
  <c r="J121" i="2"/>
  <c r="L121" i="2"/>
  <c r="K121" i="2"/>
  <c r="J122" i="2"/>
  <c r="L122" i="2"/>
  <c r="K122" i="2"/>
  <c r="J123" i="2"/>
  <c r="L123" i="2"/>
  <c r="K123" i="2"/>
  <c r="J124" i="2"/>
  <c r="L124" i="2"/>
  <c r="K124" i="2"/>
  <c r="J125" i="2"/>
  <c r="L125" i="2"/>
  <c r="K125" i="2"/>
  <c r="J126" i="2"/>
  <c r="L126" i="2"/>
  <c r="K126" i="2"/>
  <c r="J127" i="2"/>
  <c r="L127" i="2"/>
  <c r="K127" i="2"/>
  <c r="J128" i="2"/>
  <c r="L128" i="2"/>
  <c r="K128" i="2"/>
  <c r="J129" i="2"/>
  <c r="L129" i="2"/>
  <c r="K129" i="2"/>
  <c r="J130" i="2"/>
  <c r="L130" i="2"/>
  <c r="K130" i="2"/>
  <c r="J131" i="2"/>
  <c r="L131" i="2"/>
  <c r="K131" i="2"/>
  <c r="J132" i="2"/>
  <c r="L132" i="2"/>
  <c r="K132" i="2"/>
  <c r="J133" i="2"/>
  <c r="L133" i="2"/>
  <c r="K133" i="2"/>
  <c r="J134" i="2"/>
  <c r="L134" i="2"/>
  <c r="K134" i="2"/>
  <c r="J135" i="2"/>
  <c r="L135" i="2"/>
  <c r="K135" i="2"/>
  <c r="J136" i="2"/>
  <c r="L136" i="2"/>
  <c r="K136" i="2"/>
  <c r="J137" i="2"/>
  <c r="L137" i="2"/>
  <c r="K137" i="2"/>
  <c r="J138" i="2"/>
  <c r="L138" i="2"/>
  <c r="K138" i="2"/>
  <c r="J139" i="2"/>
  <c r="L139" i="2"/>
  <c r="K139" i="2"/>
  <c r="J140" i="2"/>
  <c r="L140" i="2"/>
  <c r="K140" i="2"/>
  <c r="J141" i="2"/>
  <c r="L141" i="2"/>
  <c r="K141" i="2"/>
  <c r="J142" i="2"/>
  <c r="L142" i="2"/>
  <c r="K142" i="2"/>
  <c r="J143" i="2"/>
  <c r="L143" i="2"/>
  <c r="K143" i="2"/>
  <c r="J144" i="2"/>
  <c r="L144" i="2"/>
  <c r="K144" i="2"/>
  <c r="J145" i="2"/>
  <c r="L145" i="2"/>
  <c r="K145" i="2"/>
  <c r="J146" i="2"/>
  <c r="L146" i="2"/>
  <c r="K146" i="2"/>
  <c r="J147" i="2"/>
  <c r="L147" i="2"/>
  <c r="K147" i="2"/>
  <c r="J148" i="2"/>
  <c r="L148" i="2"/>
  <c r="K148" i="2"/>
  <c r="J149" i="2"/>
  <c r="L149" i="2"/>
  <c r="K149" i="2"/>
  <c r="J150" i="2"/>
  <c r="L150" i="2"/>
  <c r="K150" i="2"/>
  <c r="J151" i="2"/>
  <c r="L151" i="2"/>
  <c r="K151" i="2"/>
  <c r="J152" i="2"/>
  <c r="L152" i="2"/>
  <c r="K152" i="2"/>
  <c r="J153" i="2"/>
  <c r="L153" i="2"/>
  <c r="K153" i="2"/>
  <c r="J154" i="2"/>
  <c r="L154" i="2"/>
  <c r="K154" i="2"/>
  <c r="J155" i="2"/>
  <c r="L155" i="2"/>
  <c r="K155" i="2"/>
  <c r="J156" i="2"/>
  <c r="L156" i="2"/>
  <c r="K156" i="2"/>
  <c r="J157" i="2"/>
  <c r="L157" i="2"/>
  <c r="K157" i="2"/>
  <c r="J158" i="2"/>
  <c r="L158" i="2"/>
  <c r="K158" i="2"/>
  <c r="J159" i="2"/>
  <c r="L159" i="2"/>
  <c r="K159" i="2"/>
  <c r="J160" i="2"/>
  <c r="L160" i="2"/>
  <c r="K160" i="2"/>
  <c r="J161" i="2"/>
  <c r="L161" i="2"/>
  <c r="K161" i="2"/>
  <c r="J162" i="2"/>
  <c r="L162" i="2"/>
  <c r="K162" i="2"/>
  <c r="J163" i="2"/>
  <c r="L163" i="2"/>
  <c r="K163" i="2"/>
  <c r="J164" i="2"/>
  <c r="L164" i="2"/>
  <c r="K164" i="2"/>
  <c r="J165" i="2"/>
  <c r="L165" i="2"/>
  <c r="K165" i="2"/>
  <c r="J166" i="2"/>
  <c r="L166" i="2"/>
  <c r="K166" i="2"/>
  <c r="J167" i="2"/>
  <c r="L167" i="2"/>
  <c r="K167" i="2"/>
  <c r="J168" i="2"/>
  <c r="L168" i="2"/>
  <c r="K168" i="2"/>
  <c r="J169" i="2"/>
  <c r="L169" i="2"/>
  <c r="K169" i="2"/>
  <c r="J170" i="2"/>
  <c r="L170" i="2"/>
  <c r="K170" i="2"/>
  <c r="J171" i="2"/>
  <c r="L171" i="2"/>
  <c r="K171" i="2"/>
  <c r="J172" i="2"/>
  <c r="L172" i="2"/>
  <c r="K172" i="2"/>
  <c r="J173" i="2"/>
  <c r="L173" i="2"/>
  <c r="K173" i="2"/>
  <c r="J174" i="2"/>
  <c r="L174" i="2"/>
  <c r="K174" i="2"/>
  <c r="J175" i="2"/>
  <c r="L175" i="2"/>
  <c r="K175" i="2"/>
  <c r="J176" i="2"/>
  <c r="L176" i="2"/>
  <c r="K176" i="2"/>
  <c r="J177" i="2"/>
  <c r="L177" i="2"/>
  <c r="K177" i="2"/>
  <c r="J178" i="2"/>
  <c r="L178" i="2"/>
  <c r="K178" i="2"/>
  <c r="J179" i="2"/>
  <c r="L179" i="2"/>
  <c r="K179" i="2"/>
  <c r="J180" i="2"/>
  <c r="L180" i="2"/>
  <c r="K180" i="2"/>
  <c r="J181" i="2"/>
  <c r="L181" i="2"/>
  <c r="K181" i="2"/>
  <c r="J182" i="2"/>
  <c r="L182" i="2"/>
  <c r="K182" i="2"/>
  <c r="J183" i="2"/>
  <c r="L183" i="2"/>
  <c r="K183" i="2"/>
  <c r="J184" i="2"/>
  <c r="L184" i="2"/>
  <c r="K184" i="2"/>
  <c r="J185" i="2"/>
  <c r="L185" i="2"/>
  <c r="K185" i="2"/>
  <c r="J186" i="2"/>
  <c r="L186" i="2"/>
  <c r="K186" i="2"/>
  <c r="J187" i="2"/>
  <c r="L187" i="2"/>
  <c r="K187" i="2"/>
  <c r="J188" i="2"/>
  <c r="L188" i="2"/>
  <c r="K188" i="2"/>
  <c r="J189" i="2"/>
  <c r="L189" i="2"/>
  <c r="K189" i="2"/>
  <c r="J190" i="2"/>
  <c r="L190" i="2"/>
  <c r="K190" i="2"/>
  <c r="J191" i="2"/>
  <c r="L191" i="2"/>
  <c r="K191" i="2"/>
  <c r="J192" i="2"/>
  <c r="L192" i="2"/>
  <c r="K192" i="2"/>
  <c r="J193" i="2"/>
  <c r="L193" i="2"/>
  <c r="K193" i="2"/>
  <c r="J194" i="2"/>
  <c r="L194" i="2"/>
  <c r="K194" i="2"/>
  <c r="J195" i="2"/>
  <c r="L195" i="2"/>
  <c r="K195" i="2"/>
  <c r="J196" i="2"/>
  <c r="L196" i="2"/>
  <c r="K196" i="2"/>
  <c r="J197" i="2"/>
  <c r="L197" i="2"/>
  <c r="K197" i="2"/>
  <c r="J198" i="2"/>
  <c r="L198" i="2"/>
  <c r="K198" i="2"/>
  <c r="J199" i="2"/>
  <c r="L199" i="2"/>
  <c r="K199" i="2"/>
  <c r="J200" i="2"/>
  <c r="L200" i="2"/>
  <c r="K200" i="2"/>
  <c r="J201" i="2"/>
  <c r="L201" i="2"/>
  <c r="K201" i="2"/>
  <c r="J202" i="2"/>
  <c r="L202" i="2"/>
  <c r="K202" i="2"/>
  <c r="J203" i="2"/>
  <c r="L203" i="2"/>
  <c r="K203" i="2"/>
  <c r="J204" i="2"/>
  <c r="L204" i="2"/>
  <c r="K204" i="2"/>
  <c r="J205" i="2"/>
  <c r="L205" i="2"/>
  <c r="K205" i="2"/>
  <c r="J206" i="2"/>
  <c r="L206" i="2"/>
  <c r="K206" i="2"/>
  <c r="J207" i="2"/>
  <c r="L207" i="2"/>
  <c r="K207" i="2"/>
  <c r="J208" i="2"/>
  <c r="L208" i="2"/>
  <c r="K208" i="2"/>
  <c r="J209" i="2"/>
  <c r="L209" i="2"/>
  <c r="K209" i="2"/>
  <c r="J210" i="2"/>
  <c r="L210" i="2"/>
  <c r="K210" i="2"/>
  <c r="J211" i="2"/>
  <c r="L211" i="2"/>
  <c r="K211" i="2"/>
  <c r="J212" i="2"/>
  <c r="L212" i="2"/>
  <c r="K212" i="2"/>
  <c r="J213" i="2"/>
  <c r="L213" i="2"/>
  <c r="K213" i="2"/>
  <c r="J214" i="2"/>
  <c r="L214" i="2"/>
  <c r="K214" i="2"/>
  <c r="J215" i="2"/>
  <c r="L215" i="2"/>
  <c r="K215" i="2"/>
  <c r="J216" i="2"/>
  <c r="L216" i="2"/>
  <c r="K216" i="2"/>
  <c r="J217" i="2"/>
  <c r="L217" i="2"/>
  <c r="K217" i="2"/>
  <c r="J218" i="2"/>
  <c r="L218" i="2"/>
  <c r="K218" i="2"/>
  <c r="J219" i="2"/>
  <c r="L219" i="2"/>
  <c r="K219" i="2"/>
  <c r="J220" i="2"/>
  <c r="L220" i="2"/>
  <c r="K220" i="2"/>
  <c r="J221" i="2"/>
  <c r="L221" i="2"/>
  <c r="K221" i="2"/>
  <c r="J222" i="2"/>
  <c r="L222" i="2"/>
  <c r="K222" i="2"/>
  <c r="J223" i="2"/>
  <c r="L223" i="2"/>
  <c r="K223" i="2"/>
  <c r="J224" i="2"/>
  <c r="L224" i="2"/>
  <c r="K224" i="2"/>
  <c r="J225" i="2"/>
  <c r="L225" i="2"/>
  <c r="K225" i="2"/>
  <c r="J226" i="2"/>
  <c r="L226" i="2"/>
  <c r="K226" i="2"/>
  <c r="J227" i="2"/>
  <c r="L227" i="2"/>
  <c r="K227" i="2"/>
  <c r="J228" i="2"/>
  <c r="L228" i="2"/>
  <c r="K228" i="2"/>
  <c r="J229" i="2"/>
  <c r="L229" i="2"/>
  <c r="K229" i="2"/>
  <c r="J230" i="2"/>
  <c r="L230" i="2"/>
  <c r="K230" i="2"/>
  <c r="J231" i="2"/>
  <c r="L231" i="2"/>
  <c r="K231" i="2"/>
  <c r="J232" i="2"/>
  <c r="L232" i="2"/>
  <c r="K232" i="2"/>
  <c r="J233" i="2"/>
  <c r="L233" i="2"/>
  <c r="K233" i="2"/>
  <c r="J234" i="2"/>
  <c r="L234" i="2"/>
  <c r="K234" i="2"/>
  <c r="J235" i="2"/>
  <c r="L235" i="2"/>
  <c r="K235" i="2"/>
  <c r="J236" i="2"/>
  <c r="L236" i="2"/>
  <c r="K236" i="2"/>
  <c r="J237" i="2"/>
  <c r="L237" i="2"/>
  <c r="K237" i="2"/>
  <c r="J238" i="2"/>
  <c r="L238" i="2"/>
  <c r="K238" i="2"/>
  <c r="J239" i="2"/>
  <c r="L239" i="2"/>
  <c r="K239" i="2"/>
  <c r="J240" i="2"/>
  <c r="L240" i="2"/>
  <c r="K240" i="2"/>
  <c r="J241" i="2"/>
  <c r="L241" i="2"/>
  <c r="K241" i="2"/>
  <c r="J242" i="2"/>
  <c r="L242" i="2"/>
  <c r="K242" i="2"/>
  <c r="J243" i="2"/>
  <c r="L243" i="2"/>
  <c r="K243" i="2"/>
  <c r="J244" i="2"/>
  <c r="L244" i="2"/>
  <c r="K244" i="2"/>
  <c r="J245" i="2"/>
  <c r="L245" i="2"/>
  <c r="K245" i="2"/>
  <c r="J246" i="2"/>
  <c r="L246" i="2"/>
  <c r="K246" i="2"/>
  <c r="J247" i="2"/>
  <c r="L247" i="2"/>
  <c r="K247" i="2"/>
  <c r="J248" i="2"/>
  <c r="L248" i="2"/>
  <c r="K248" i="2"/>
  <c r="J249" i="2"/>
  <c r="L249" i="2"/>
  <c r="K249" i="2"/>
  <c r="J250" i="2"/>
  <c r="L250" i="2"/>
  <c r="K250" i="2"/>
  <c r="J251" i="2"/>
  <c r="L251" i="2"/>
  <c r="K251" i="2"/>
  <c r="J252" i="2"/>
  <c r="L252" i="2"/>
  <c r="K252" i="2"/>
  <c r="J253" i="2"/>
  <c r="L253" i="2"/>
  <c r="K253" i="2"/>
  <c r="J254" i="2"/>
  <c r="L254" i="2"/>
  <c r="K254" i="2"/>
  <c r="J255" i="2"/>
  <c r="L255" i="2"/>
  <c r="K255" i="2"/>
  <c r="J256" i="2"/>
  <c r="L256" i="2"/>
  <c r="K256" i="2"/>
  <c r="J257" i="2"/>
  <c r="L257" i="2"/>
  <c r="K257" i="2"/>
  <c r="J258" i="2"/>
  <c r="L258" i="2"/>
  <c r="K258" i="2"/>
  <c r="J259" i="2"/>
  <c r="L259" i="2"/>
  <c r="K259" i="2"/>
  <c r="J260" i="2"/>
  <c r="L260" i="2"/>
  <c r="K260" i="2"/>
  <c r="J261" i="2"/>
  <c r="L261" i="2"/>
  <c r="K261" i="2"/>
  <c r="J262" i="2"/>
  <c r="L262" i="2"/>
  <c r="K262" i="2"/>
  <c r="J263" i="2"/>
  <c r="L263" i="2"/>
  <c r="K263" i="2"/>
  <c r="J264" i="2"/>
  <c r="L264" i="2"/>
  <c r="K264" i="2"/>
  <c r="J265" i="2"/>
  <c r="L265" i="2"/>
  <c r="K265" i="2"/>
  <c r="J266" i="2"/>
  <c r="L266" i="2"/>
  <c r="K266" i="2"/>
  <c r="J267" i="2"/>
  <c r="L267" i="2"/>
  <c r="K267" i="2"/>
  <c r="J268" i="2"/>
  <c r="L268" i="2"/>
  <c r="K268" i="2"/>
  <c r="J269" i="2"/>
  <c r="L269" i="2"/>
  <c r="K269" i="2"/>
  <c r="J270" i="2"/>
  <c r="L270" i="2"/>
  <c r="K270" i="2"/>
  <c r="J271" i="2"/>
  <c r="L271" i="2"/>
  <c r="K271" i="2"/>
  <c r="J272" i="2"/>
  <c r="L272" i="2"/>
  <c r="K272" i="2"/>
  <c r="J273" i="2"/>
  <c r="L273" i="2"/>
  <c r="K273" i="2"/>
  <c r="J274" i="2"/>
  <c r="L274" i="2"/>
  <c r="K274" i="2"/>
  <c r="J275" i="2"/>
  <c r="L275" i="2"/>
  <c r="K275" i="2"/>
  <c r="J276" i="2"/>
  <c r="L276" i="2"/>
  <c r="K276" i="2"/>
  <c r="J277" i="2"/>
  <c r="L277" i="2"/>
  <c r="K277" i="2"/>
  <c r="J278" i="2"/>
  <c r="L278" i="2"/>
  <c r="K278" i="2"/>
  <c r="J279" i="2"/>
  <c r="L279" i="2"/>
  <c r="K279" i="2"/>
  <c r="J280" i="2"/>
  <c r="L280" i="2"/>
  <c r="K280" i="2"/>
  <c r="J281" i="2"/>
  <c r="L281" i="2"/>
  <c r="K281" i="2"/>
  <c r="J282" i="2"/>
  <c r="L282" i="2"/>
  <c r="K282" i="2"/>
  <c r="J283" i="2"/>
  <c r="L283" i="2"/>
  <c r="K283" i="2"/>
  <c r="J284" i="2"/>
  <c r="L284" i="2"/>
  <c r="K284" i="2"/>
  <c r="J285" i="2"/>
  <c r="L285" i="2"/>
  <c r="K285" i="2"/>
  <c r="J286" i="2"/>
  <c r="L286" i="2"/>
  <c r="K286" i="2"/>
  <c r="J287" i="2"/>
  <c r="L287" i="2"/>
  <c r="K287" i="2"/>
  <c r="J288" i="2"/>
  <c r="L288" i="2"/>
  <c r="K288" i="2"/>
  <c r="J289" i="2"/>
  <c r="L289" i="2"/>
  <c r="K289" i="2"/>
  <c r="J290" i="2"/>
  <c r="L290" i="2"/>
  <c r="K290" i="2"/>
  <c r="J291" i="2"/>
  <c r="L291" i="2"/>
  <c r="K291" i="2"/>
  <c r="J292" i="2"/>
  <c r="L292" i="2"/>
  <c r="K292" i="2"/>
  <c r="J293" i="2"/>
  <c r="L293" i="2"/>
  <c r="K293" i="2"/>
  <c r="J294" i="2"/>
  <c r="L294" i="2"/>
  <c r="K294" i="2"/>
  <c r="J295" i="2"/>
  <c r="L295" i="2"/>
  <c r="K295" i="2"/>
  <c r="J296" i="2"/>
  <c r="L296" i="2"/>
  <c r="K296" i="2"/>
  <c r="J297" i="2"/>
  <c r="L297" i="2"/>
  <c r="K297" i="2"/>
  <c r="J298" i="2"/>
  <c r="L298" i="2"/>
  <c r="K298" i="2"/>
  <c r="J299" i="2"/>
  <c r="L299" i="2"/>
  <c r="K299" i="2"/>
  <c r="J300" i="2"/>
  <c r="L300" i="2"/>
  <c r="K300" i="2"/>
  <c r="J301" i="2"/>
  <c r="L301" i="2"/>
  <c r="K301" i="2"/>
  <c r="J302" i="2"/>
  <c r="L302" i="2"/>
  <c r="K302" i="2"/>
  <c r="J303" i="2"/>
  <c r="L303" i="2"/>
  <c r="K303" i="2"/>
  <c r="J304" i="2"/>
  <c r="L304" i="2"/>
  <c r="K304" i="2"/>
  <c r="J305" i="2"/>
  <c r="L305" i="2"/>
  <c r="K305" i="2"/>
  <c r="J306" i="2"/>
  <c r="L306" i="2"/>
  <c r="K306" i="2"/>
  <c r="J307" i="2"/>
  <c r="L307" i="2"/>
  <c r="K307" i="2"/>
  <c r="J308" i="2"/>
  <c r="L308" i="2"/>
  <c r="K308" i="2"/>
  <c r="J309" i="2"/>
  <c r="L309" i="2"/>
  <c r="K309" i="2"/>
  <c r="J310" i="2"/>
  <c r="L310" i="2"/>
  <c r="K310" i="2"/>
  <c r="J311" i="2"/>
  <c r="L311" i="2"/>
  <c r="K311" i="2"/>
  <c r="J312" i="2"/>
  <c r="L312" i="2"/>
  <c r="K312" i="2"/>
  <c r="J313" i="2"/>
  <c r="L313" i="2"/>
  <c r="K313" i="2"/>
  <c r="J314" i="2"/>
  <c r="L314" i="2"/>
  <c r="K314" i="2"/>
  <c r="J315" i="2"/>
  <c r="L315" i="2"/>
  <c r="K315" i="2"/>
  <c r="J316" i="2"/>
  <c r="L316" i="2"/>
  <c r="K316" i="2"/>
  <c r="J317" i="2"/>
  <c r="L317" i="2"/>
  <c r="K317" i="2"/>
  <c r="J318" i="2"/>
  <c r="L318" i="2"/>
  <c r="K318" i="2"/>
  <c r="J319" i="2"/>
  <c r="L319" i="2"/>
  <c r="K319" i="2"/>
  <c r="J320" i="2"/>
  <c r="L320" i="2"/>
  <c r="K320" i="2"/>
  <c r="J321" i="2"/>
  <c r="L321" i="2"/>
  <c r="K321" i="2"/>
  <c r="J322" i="2"/>
  <c r="L322" i="2"/>
  <c r="K322" i="2"/>
  <c r="J323" i="2"/>
  <c r="L323" i="2"/>
  <c r="K323" i="2"/>
  <c r="J324" i="2"/>
  <c r="L324" i="2"/>
  <c r="K324" i="2"/>
  <c r="J325" i="2"/>
  <c r="L325" i="2"/>
  <c r="K325" i="2"/>
  <c r="J326" i="2"/>
  <c r="L326" i="2"/>
  <c r="K326" i="2"/>
  <c r="J327" i="2"/>
  <c r="L327" i="2"/>
  <c r="K327" i="2"/>
  <c r="J328" i="2"/>
  <c r="L328" i="2"/>
  <c r="K328" i="2"/>
  <c r="J329" i="2"/>
  <c r="L329" i="2"/>
  <c r="K329" i="2"/>
  <c r="J330" i="2"/>
  <c r="L330" i="2"/>
  <c r="K330" i="2"/>
  <c r="J331" i="2"/>
  <c r="L331" i="2"/>
  <c r="K331" i="2"/>
  <c r="J332" i="2"/>
  <c r="L332" i="2"/>
  <c r="K332" i="2"/>
  <c r="J333" i="2"/>
  <c r="L333" i="2"/>
  <c r="K333" i="2"/>
  <c r="J334" i="2"/>
  <c r="L334" i="2"/>
  <c r="K334" i="2"/>
  <c r="J335" i="2"/>
  <c r="L335" i="2"/>
  <c r="K335" i="2"/>
  <c r="J336" i="2"/>
  <c r="L336" i="2"/>
  <c r="K336" i="2"/>
  <c r="J337" i="2"/>
  <c r="L337" i="2"/>
  <c r="K337" i="2"/>
  <c r="J338" i="2"/>
  <c r="L338" i="2"/>
  <c r="K338" i="2"/>
  <c r="J339" i="2"/>
  <c r="L339" i="2"/>
  <c r="K339" i="2"/>
  <c r="J340" i="2"/>
  <c r="L340" i="2"/>
  <c r="K340" i="2"/>
  <c r="J341" i="2"/>
  <c r="L341" i="2"/>
  <c r="K341" i="2"/>
  <c r="J342" i="2"/>
  <c r="L342" i="2"/>
  <c r="K342" i="2"/>
  <c r="J343" i="2"/>
  <c r="L343" i="2"/>
  <c r="K343" i="2"/>
  <c r="J344" i="2"/>
  <c r="L344" i="2"/>
  <c r="K344" i="2"/>
  <c r="J345" i="2"/>
  <c r="L345" i="2"/>
  <c r="K345" i="2"/>
  <c r="J346" i="2"/>
  <c r="L346" i="2"/>
  <c r="K346" i="2"/>
  <c r="J347" i="2"/>
  <c r="L347" i="2"/>
  <c r="K347" i="2"/>
  <c r="J348" i="2"/>
  <c r="L348" i="2"/>
  <c r="K348" i="2"/>
  <c r="J349" i="2"/>
  <c r="L349" i="2"/>
  <c r="K349" i="2"/>
  <c r="J350" i="2"/>
  <c r="L350" i="2"/>
  <c r="K350" i="2"/>
  <c r="J351" i="2"/>
  <c r="L351" i="2"/>
  <c r="K351" i="2"/>
  <c r="J352" i="2"/>
  <c r="L352" i="2"/>
  <c r="K352" i="2"/>
  <c r="J353" i="2"/>
  <c r="L353" i="2"/>
  <c r="K353" i="2"/>
  <c r="J354" i="2"/>
  <c r="L354" i="2"/>
  <c r="K354" i="2"/>
  <c r="J355" i="2"/>
  <c r="L355" i="2"/>
  <c r="K355" i="2"/>
  <c r="J356" i="2"/>
  <c r="L356" i="2"/>
  <c r="K356" i="2"/>
  <c r="J357" i="2"/>
  <c r="L357" i="2"/>
  <c r="K357" i="2"/>
  <c r="J358" i="2"/>
  <c r="L358" i="2"/>
  <c r="K358" i="2"/>
  <c r="J359" i="2"/>
  <c r="L359" i="2"/>
  <c r="K359" i="2"/>
  <c r="J360" i="2"/>
  <c r="L360" i="2"/>
  <c r="K360" i="2"/>
  <c r="J361" i="2"/>
  <c r="L361" i="2"/>
  <c r="K361" i="2"/>
  <c r="J362" i="2"/>
  <c r="L362" i="2"/>
  <c r="K362" i="2"/>
  <c r="J363" i="2"/>
  <c r="L363" i="2"/>
  <c r="K363" i="2"/>
  <c r="J364" i="2"/>
  <c r="L364" i="2"/>
  <c r="K364" i="2"/>
  <c r="J365" i="2"/>
  <c r="L365" i="2"/>
  <c r="K365" i="2"/>
  <c r="J366" i="2"/>
  <c r="L366" i="2"/>
  <c r="K366" i="2"/>
  <c r="J367" i="2"/>
  <c r="L367" i="2"/>
  <c r="K367" i="2"/>
  <c r="J368" i="2"/>
  <c r="L368" i="2"/>
  <c r="K368" i="2"/>
  <c r="J369" i="2"/>
  <c r="L369" i="2"/>
  <c r="K369" i="2"/>
  <c r="J370" i="2"/>
  <c r="L370" i="2"/>
  <c r="K370" i="2"/>
  <c r="J371" i="2"/>
  <c r="L371" i="2"/>
  <c r="K371" i="2"/>
  <c r="J372" i="2"/>
  <c r="L372" i="2"/>
  <c r="K372" i="2"/>
  <c r="J373" i="2"/>
  <c r="L373" i="2"/>
  <c r="K373" i="2"/>
  <c r="J374" i="2"/>
  <c r="L374" i="2"/>
  <c r="K374" i="2"/>
  <c r="J375" i="2"/>
  <c r="L375" i="2"/>
  <c r="K375" i="2"/>
  <c r="J376" i="2"/>
  <c r="L376" i="2"/>
  <c r="K376" i="2"/>
  <c r="J377" i="2"/>
  <c r="L377" i="2"/>
  <c r="K377" i="2"/>
  <c r="J378" i="2"/>
  <c r="L378" i="2"/>
  <c r="K378" i="2"/>
  <c r="J379" i="2"/>
  <c r="L379" i="2"/>
  <c r="K379" i="2"/>
  <c r="J380" i="2"/>
  <c r="L380" i="2"/>
  <c r="K380" i="2"/>
  <c r="J381" i="2"/>
  <c r="L381" i="2"/>
  <c r="K381" i="2"/>
  <c r="J382" i="2"/>
  <c r="L382" i="2"/>
  <c r="K382" i="2"/>
  <c r="J383" i="2"/>
  <c r="L383" i="2"/>
  <c r="K383" i="2"/>
  <c r="J384" i="2"/>
  <c r="L384" i="2"/>
  <c r="K384" i="2"/>
  <c r="J385" i="2"/>
  <c r="L385" i="2"/>
  <c r="K385" i="2"/>
  <c r="J386" i="2"/>
  <c r="L386" i="2"/>
  <c r="K386" i="2"/>
  <c r="J387" i="2"/>
  <c r="L387" i="2"/>
  <c r="K387" i="2"/>
  <c r="J388" i="2"/>
  <c r="L388" i="2"/>
  <c r="K388" i="2"/>
  <c r="J389" i="2"/>
  <c r="L389" i="2"/>
  <c r="K389" i="2"/>
  <c r="J390" i="2"/>
  <c r="L390" i="2"/>
  <c r="K390" i="2"/>
  <c r="J391" i="2"/>
  <c r="L391" i="2"/>
  <c r="K391" i="2"/>
  <c r="J392" i="2"/>
  <c r="L392" i="2"/>
  <c r="K392" i="2"/>
  <c r="J393" i="2"/>
  <c r="L393" i="2"/>
  <c r="K393" i="2"/>
  <c r="J394" i="2"/>
  <c r="L394" i="2"/>
  <c r="K394" i="2"/>
  <c r="J395" i="2"/>
  <c r="L395" i="2"/>
  <c r="K395" i="2"/>
  <c r="J396" i="2"/>
  <c r="L396" i="2"/>
  <c r="K396" i="2"/>
  <c r="J397" i="2"/>
  <c r="L397" i="2"/>
  <c r="K397" i="2"/>
  <c r="J398" i="2"/>
  <c r="L398" i="2"/>
  <c r="K398" i="2"/>
  <c r="J399" i="2"/>
  <c r="L399" i="2"/>
  <c r="K399" i="2"/>
  <c r="J400" i="2"/>
  <c r="L400" i="2"/>
  <c r="K400" i="2"/>
  <c r="J401" i="2"/>
  <c r="L401" i="2"/>
  <c r="K401" i="2"/>
  <c r="J402" i="2"/>
  <c r="L402" i="2"/>
  <c r="K402" i="2"/>
  <c r="J403" i="2"/>
  <c r="L403" i="2"/>
  <c r="K403" i="2"/>
  <c r="J404" i="2"/>
  <c r="L404" i="2"/>
  <c r="K404" i="2"/>
  <c r="J405" i="2"/>
  <c r="L405" i="2"/>
  <c r="K405" i="2"/>
  <c r="J406" i="2"/>
  <c r="L406" i="2"/>
  <c r="K406" i="2"/>
  <c r="J407" i="2"/>
  <c r="L407" i="2"/>
  <c r="K407" i="2"/>
  <c r="J408" i="2"/>
  <c r="L408" i="2"/>
  <c r="K408" i="2"/>
  <c r="J409" i="2"/>
  <c r="L409" i="2"/>
  <c r="K409" i="2"/>
  <c r="J410" i="2"/>
  <c r="L410" i="2"/>
  <c r="K410" i="2"/>
  <c r="J411" i="2"/>
  <c r="L411" i="2"/>
  <c r="K411" i="2"/>
  <c r="J412" i="2"/>
  <c r="L412" i="2"/>
  <c r="K412" i="2"/>
  <c r="J413" i="2"/>
  <c r="L413" i="2"/>
  <c r="K413" i="2"/>
  <c r="J414" i="2"/>
  <c r="L414" i="2"/>
  <c r="K414" i="2"/>
  <c r="J415" i="2"/>
  <c r="L415" i="2"/>
  <c r="K415" i="2"/>
  <c r="J416" i="2"/>
  <c r="L416" i="2"/>
  <c r="K416" i="2"/>
  <c r="J417" i="2"/>
  <c r="L417" i="2"/>
  <c r="K417" i="2"/>
  <c r="J418" i="2"/>
  <c r="L418" i="2"/>
  <c r="K418" i="2"/>
  <c r="J419" i="2"/>
  <c r="L419" i="2"/>
  <c r="K419" i="2"/>
  <c r="J420" i="2"/>
  <c r="L420" i="2"/>
  <c r="K420" i="2"/>
  <c r="J421" i="2"/>
  <c r="L421" i="2"/>
  <c r="K421" i="2"/>
  <c r="J422" i="2"/>
  <c r="L422" i="2"/>
  <c r="K422" i="2"/>
  <c r="J423" i="2"/>
  <c r="L423" i="2"/>
  <c r="K423" i="2"/>
  <c r="J424" i="2"/>
  <c r="L424" i="2"/>
  <c r="K424" i="2"/>
  <c r="J425" i="2"/>
  <c r="L425" i="2"/>
  <c r="K425" i="2"/>
  <c r="J426" i="2"/>
  <c r="L426" i="2"/>
  <c r="K426" i="2"/>
  <c r="J427" i="2"/>
  <c r="L427" i="2"/>
  <c r="K427" i="2"/>
  <c r="J428" i="2"/>
  <c r="L428" i="2"/>
  <c r="K428" i="2"/>
  <c r="J429" i="2"/>
  <c r="L429" i="2"/>
  <c r="K429" i="2"/>
  <c r="J430" i="2"/>
  <c r="L430" i="2"/>
  <c r="K430" i="2"/>
  <c r="J431" i="2"/>
  <c r="L431" i="2"/>
  <c r="K431" i="2"/>
  <c r="J432" i="2"/>
  <c r="L432" i="2"/>
  <c r="K432" i="2"/>
  <c r="J433" i="2"/>
  <c r="L433" i="2"/>
  <c r="K433" i="2"/>
  <c r="J434" i="2"/>
  <c r="L434" i="2"/>
  <c r="K434" i="2"/>
  <c r="J435" i="2"/>
  <c r="L435" i="2"/>
  <c r="K435" i="2"/>
  <c r="J436" i="2"/>
  <c r="L436" i="2"/>
  <c r="K436" i="2"/>
  <c r="J437" i="2"/>
  <c r="L437" i="2"/>
  <c r="K437" i="2"/>
  <c r="J438" i="2"/>
  <c r="L438" i="2"/>
  <c r="K438" i="2"/>
  <c r="J439" i="2"/>
  <c r="L439" i="2"/>
  <c r="K439" i="2"/>
  <c r="J440" i="2"/>
  <c r="L440" i="2"/>
  <c r="K440" i="2"/>
  <c r="J441" i="2"/>
  <c r="L441" i="2"/>
  <c r="K441" i="2"/>
  <c r="J442" i="2"/>
  <c r="L442" i="2"/>
  <c r="K442" i="2"/>
  <c r="J443" i="2"/>
  <c r="L443" i="2"/>
  <c r="K443" i="2"/>
  <c r="J444" i="2"/>
  <c r="L444" i="2"/>
  <c r="K444" i="2"/>
  <c r="J445" i="2"/>
  <c r="L445" i="2"/>
  <c r="K445" i="2"/>
  <c r="J446" i="2"/>
  <c r="L446" i="2"/>
  <c r="K446" i="2"/>
  <c r="J447" i="2"/>
  <c r="L447" i="2"/>
  <c r="K447" i="2"/>
  <c r="J448" i="2"/>
  <c r="L448" i="2"/>
  <c r="K448" i="2"/>
  <c r="J449" i="2"/>
  <c r="L449" i="2"/>
  <c r="K449" i="2"/>
  <c r="J450" i="2"/>
  <c r="L450" i="2"/>
  <c r="K450" i="2"/>
  <c r="J451" i="2"/>
  <c r="L451" i="2"/>
  <c r="K451" i="2"/>
  <c r="J452" i="2"/>
  <c r="L452" i="2"/>
  <c r="K452" i="2"/>
  <c r="J453" i="2"/>
  <c r="L453" i="2"/>
  <c r="K453" i="2"/>
  <c r="J454" i="2"/>
  <c r="L454" i="2"/>
  <c r="K454" i="2"/>
  <c r="J455" i="2"/>
  <c r="L455" i="2"/>
  <c r="K455" i="2"/>
  <c r="J456" i="2"/>
  <c r="L456" i="2"/>
  <c r="K456" i="2"/>
  <c r="J457" i="2"/>
  <c r="L457" i="2"/>
  <c r="K457" i="2"/>
  <c r="J458" i="2"/>
  <c r="L458" i="2"/>
  <c r="K458" i="2"/>
  <c r="J459" i="2"/>
  <c r="L459" i="2"/>
  <c r="K459" i="2"/>
  <c r="J460" i="2"/>
  <c r="L460" i="2"/>
  <c r="K460" i="2"/>
  <c r="J461" i="2"/>
  <c r="L461" i="2"/>
  <c r="K461" i="2"/>
  <c r="J462" i="2"/>
  <c r="L462" i="2"/>
  <c r="K462" i="2"/>
  <c r="J463" i="2"/>
  <c r="L463" i="2"/>
  <c r="K463" i="2"/>
  <c r="J464" i="2"/>
  <c r="L464" i="2"/>
  <c r="K464" i="2"/>
  <c r="J465" i="2"/>
  <c r="L465" i="2"/>
  <c r="K465" i="2"/>
  <c r="J466" i="2"/>
  <c r="L466" i="2"/>
  <c r="K466" i="2"/>
  <c r="J467" i="2"/>
  <c r="L467" i="2"/>
  <c r="K467" i="2"/>
  <c r="J468" i="2"/>
  <c r="L468" i="2"/>
  <c r="K468" i="2"/>
  <c r="J469" i="2"/>
  <c r="L469" i="2"/>
  <c r="K469" i="2"/>
  <c r="J470" i="2"/>
  <c r="L470" i="2"/>
  <c r="K470" i="2"/>
  <c r="J471" i="2"/>
  <c r="L471" i="2"/>
  <c r="K471" i="2"/>
  <c r="J472" i="2"/>
  <c r="L472" i="2"/>
  <c r="K472" i="2"/>
  <c r="J473" i="2"/>
  <c r="L473" i="2"/>
  <c r="K473" i="2"/>
  <c r="J474" i="2"/>
  <c r="L474" i="2"/>
  <c r="K474" i="2"/>
  <c r="J475" i="2"/>
  <c r="L475" i="2"/>
  <c r="K475" i="2"/>
  <c r="J476" i="2"/>
  <c r="L476" i="2"/>
  <c r="K476" i="2"/>
  <c r="J477" i="2"/>
  <c r="L477" i="2"/>
  <c r="K477" i="2"/>
  <c r="J478" i="2"/>
  <c r="L478" i="2"/>
  <c r="K478" i="2"/>
  <c r="J479" i="2"/>
  <c r="L479" i="2"/>
  <c r="K479" i="2"/>
  <c r="J480" i="2"/>
  <c r="L480" i="2"/>
  <c r="K480" i="2"/>
  <c r="J481" i="2"/>
  <c r="L481" i="2"/>
  <c r="K481" i="2"/>
  <c r="J482" i="2"/>
  <c r="L482" i="2"/>
  <c r="K482" i="2"/>
  <c r="J483" i="2"/>
  <c r="L483" i="2"/>
  <c r="K483" i="2"/>
  <c r="J484" i="2"/>
  <c r="L484" i="2"/>
  <c r="K484" i="2"/>
  <c r="J485" i="2"/>
  <c r="L485" i="2"/>
  <c r="K485" i="2"/>
  <c r="J486" i="2"/>
  <c r="L486" i="2"/>
  <c r="K486" i="2"/>
  <c r="J487" i="2"/>
  <c r="L487" i="2"/>
  <c r="K487" i="2"/>
  <c r="J488" i="2"/>
  <c r="L488" i="2"/>
  <c r="K488" i="2"/>
  <c r="J489" i="2"/>
  <c r="L489" i="2"/>
  <c r="K489" i="2"/>
  <c r="J490" i="2"/>
  <c r="L490" i="2"/>
  <c r="K490" i="2"/>
  <c r="J491" i="2"/>
  <c r="L491" i="2"/>
  <c r="K491" i="2"/>
  <c r="J492" i="2"/>
  <c r="L492" i="2"/>
  <c r="K492" i="2"/>
  <c r="J493" i="2"/>
  <c r="L493" i="2"/>
  <c r="K493" i="2"/>
  <c r="J494" i="2"/>
  <c r="L494" i="2"/>
  <c r="K494" i="2"/>
  <c r="J495" i="2"/>
  <c r="L495" i="2"/>
  <c r="K495" i="2"/>
  <c r="J496" i="2"/>
  <c r="L496" i="2"/>
  <c r="K496" i="2"/>
  <c r="J497" i="2"/>
  <c r="L497" i="2"/>
  <c r="K497" i="2"/>
  <c r="J498" i="2"/>
  <c r="L498" i="2"/>
  <c r="K498" i="2"/>
  <c r="J499" i="2"/>
  <c r="L499" i="2"/>
  <c r="K499" i="2"/>
  <c r="J500" i="2"/>
  <c r="L500" i="2"/>
  <c r="K500" i="2"/>
  <c r="J501" i="2"/>
  <c r="L501" i="2"/>
  <c r="K501" i="2"/>
  <c r="J502" i="2"/>
  <c r="L502" i="2"/>
  <c r="K502" i="2"/>
  <c r="J503" i="2"/>
  <c r="L503" i="2"/>
  <c r="K503" i="2"/>
  <c r="J504" i="2"/>
  <c r="L504" i="2"/>
  <c r="K504" i="2"/>
  <c r="J505" i="2"/>
  <c r="L505" i="2"/>
  <c r="K505" i="2"/>
  <c r="J506" i="2"/>
  <c r="L506" i="2"/>
  <c r="K506" i="2"/>
  <c r="J507" i="2"/>
  <c r="L507" i="2"/>
  <c r="K507" i="2"/>
  <c r="J508" i="2"/>
  <c r="L508" i="2"/>
  <c r="K508" i="2"/>
  <c r="J509" i="2"/>
  <c r="L509" i="2"/>
  <c r="K509" i="2"/>
  <c r="J510" i="2"/>
  <c r="L510" i="2"/>
  <c r="K510" i="2"/>
  <c r="J511" i="2"/>
  <c r="L511" i="2"/>
  <c r="K511" i="2"/>
  <c r="J512" i="2"/>
  <c r="L512" i="2"/>
  <c r="K512" i="2"/>
  <c r="J513" i="2"/>
  <c r="L513" i="2"/>
  <c r="K513" i="2"/>
  <c r="J514" i="2"/>
  <c r="L514" i="2"/>
  <c r="K514" i="2"/>
  <c r="J515" i="2"/>
  <c r="L515" i="2"/>
  <c r="K515" i="2"/>
  <c r="J516" i="2"/>
  <c r="L516" i="2"/>
  <c r="K516" i="2"/>
  <c r="J517" i="2"/>
  <c r="L517" i="2"/>
  <c r="K517" i="2"/>
  <c r="J518" i="2"/>
  <c r="L518" i="2"/>
  <c r="K518" i="2"/>
  <c r="J519" i="2"/>
  <c r="L519" i="2"/>
  <c r="K519" i="2"/>
  <c r="J520" i="2"/>
  <c r="L520" i="2"/>
  <c r="K520" i="2"/>
  <c r="J521" i="2"/>
  <c r="L521" i="2"/>
  <c r="K521" i="2"/>
  <c r="J522" i="2"/>
  <c r="L522" i="2"/>
  <c r="K522" i="2"/>
  <c r="J523" i="2"/>
  <c r="L523" i="2"/>
  <c r="K523" i="2"/>
  <c r="J524" i="2"/>
  <c r="L524" i="2"/>
  <c r="K524" i="2"/>
  <c r="J525" i="2"/>
  <c r="L525" i="2"/>
  <c r="K525" i="2"/>
  <c r="J526" i="2"/>
  <c r="L526" i="2"/>
  <c r="K526" i="2"/>
  <c r="J527" i="2"/>
  <c r="L527" i="2"/>
  <c r="K527" i="2"/>
  <c r="J528" i="2"/>
  <c r="L528" i="2"/>
  <c r="K528" i="2"/>
  <c r="J529" i="2"/>
  <c r="L529" i="2"/>
  <c r="K529" i="2"/>
  <c r="J530" i="2"/>
  <c r="L530" i="2"/>
  <c r="K530" i="2"/>
  <c r="J531" i="2"/>
  <c r="L531" i="2"/>
  <c r="K531" i="2"/>
  <c r="J532" i="2"/>
  <c r="L532" i="2"/>
  <c r="K532" i="2"/>
  <c r="J533" i="2"/>
  <c r="L533" i="2"/>
  <c r="K533" i="2"/>
  <c r="J534" i="2"/>
  <c r="L534" i="2"/>
  <c r="K534" i="2"/>
  <c r="J535" i="2"/>
  <c r="L535" i="2"/>
  <c r="K535" i="2"/>
  <c r="J536" i="2"/>
  <c r="L536" i="2"/>
  <c r="K536" i="2"/>
  <c r="J537" i="2"/>
  <c r="L537" i="2"/>
  <c r="K537" i="2"/>
  <c r="J538" i="2"/>
  <c r="L538" i="2"/>
  <c r="K538" i="2"/>
  <c r="J539" i="2"/>
  <c r="L539" i="2"/>
  <c r="K539" i="2"/>
  <c r="J540" i="2"/>
  <c r="L540" i="2"/>
  <c r="K540" i="2"/>
  <c r="J541" i="2"/>
  <c r="L541" i="2"/>
  <c r="K541" i="2"/>
  <c r="J542" i="2"/>
  <c r="L542" i="2"/>
  <c r="K542" i="2"/>
  <c r="J543" i="2"/>
  <c r="L543" i="2"/>
  <c r="K543" i="2"/>
  <c r="J544" i="2"/>
  <c r="L544" i="2"/>
  <c r="K544" i="2"/>
  <c r="J545" i="2"/>
  <c r="L545" i="2"/>
  <c r="K545" i="2"/>
  <c r="J546" i="2"/>
  <c r="L546" i="2"/>
  <c r="K546" i="2"/>
  <c r="J547" i="2"/>
  <c r="L547" i="2"/>
  <c r="K547" i="2"/>
  <c r="J548" i="2"/>
  <c r="L548" i="2"/>
  <c r="K548" i="2"/>
  <c r="J549" i="2"/>
  <c r="L549" i="2"/>
  <c r="K549" i="2"/>
  <c r="J550" i="2"/>
  <c r="L550" i="2"/>
  <c r="K550" i="2"/>
  <c r="J551" i="2"/>
  <c r="L551" i="2"/>
  <c r="K551" i="2"/>
  <c r="J552" i="2"/>
  <c r="L552" i="2"/>
  <c r="K552" i="2"/>
  <c r="J553" i="2"/>
  <c r="L553" i="2"/>
  <c r="K553" i="2"/>
  <c r="J554" i="2"/>
  <c r="L554" i="2"/>
  <c r="K554" i="2"/>
  <c r="J555" i="2"/>
  <c r="L555" i="2"/>
  <c r="K555" i="2"/>
  <c r="J556" i="2"/>
  <c r="L556" i="2"/>
  <c r="K556" i="2"/>
  <c r="J557" i="2"/>
  <c r="L557" i="2"/>
  <c r="K557" i="2"/>
  <c r="J558" i="2"/>
  <c r="L558" i="2"/>
  <c r="K558" i="2"/>
  <c r="J559" i="2"/>
  <c r="L559" i="2"/>
  <c r="K559" i="2"/>
  <c r="J560" i="2"/>
  <c r="L560" i="2"/>
  <c r="K560" i="2"/>
  <c r="J561" i="2"/>
  <c r="L561" i="2"/>
  <c r="K561" i="2"/>
  <c r="J562" i="2"/>
  <c r="L562" i="2"/>
  <c r="K562" i="2"/>
  <c r="J563" i="2"/>
  <c r="L563" i="2"/>
  <c r="K563" i="2"/>
  <c r="J564" i="2"/>
  <c r="L564" i="2"/>
  <c r="K564" i="2"/>
  <c r="J565" i="2"/>
  <c r="L565" i="2"/>
  <c r="K565" i="2"/>
  <c r="J566" i="2"/>
  <c r="L566" i="2"/>
  <c r="K566" i="2"/>
  <c r="J567" i="2"/>
  <c r="L567" i="2"/>
  <c r="K567" i="2"/>
  <c r="J568" i="2"/>
  <c r="L568" i="2"/>
  <c r="K568" i="2"/>
  <c r="J569" i="2"/>
  <c r="L569" i="2"/>
  <c r="K569" i="2"/>
  <c r="J570" i="2"/>
  <c r="L570" i="2"/>
  <c r="K570" i="2"/>
  <c r="J571" i="2"/>
  <c r="L571" i="2"/>
  <c r="K571" i="2"/>
  <c r="J572" i="2"/>
  <c r="L572" i="2"/>
  <c r="K572" i="2"/>
  <c r="J573" i="2"/>
  <c r="L573" i="2"/>
  <c r="K573" i="2"/>
  <c r="J574" i="2"/>
  <c r="L574" i="2"/>
  <c r="K574" i="2"/>
  <c r="J575" i="2"/>
  <c r="L575" i="2"/>
  <c r="K575" i="2"/>
  <c r="J576" i="2"/>
  <c r="L576" i="2"/>
  <c r="K576" i="2"/>
  <c r="J577" i="2"/>
  <c r="L577" i="2"/>
  <c r="K577" i="2"/>
  <c r="J578" i="2"/>
  <c r="L578" i="2"/>
  <c r="K578" i="2"/>
  <c r="J579" i="2"/>
  <c r="L579" i="2"/>
  <c r="K579" i="2"/>
  <c r="J580" i="2"/>
  <c r="L580" i="2"/>
  <c r="K580" i="2"/>
  <c r="J581" i="2"/>
  <c r="L581" i="2"/>
  <c r="K581" i="2"/>
  <c r="J582" i="2"/>
  <c r="L582" i="2"/>
  <c r="K582" i="2"/>
  <c r="J583" i="2"/>
  <c r="L583" i="2"/>
  <c r="K583" i="2"/>
  <c r="J584" i="2"/>
  <c r="L584" i="2"/>
  <c r="K584" i="2"/>
  <c r="J585" i="2"/>
  <c r="L585" i="2"/>
  <c r="K585" i="2"/>
  <c r="J586" i="2"/>
  <c r="L586" i="2"/>
  <c r="K586" i="2"/>
  <c r="J587" i="2"/>
  <c r="L587" i="2"/>
  <c r="K587" i="2"/>
  <c r="J588" i="2"/>
  <c r="L588" i="2"/>
  <c r="K588" i="2"/>
  <c r="J589" i="2"/>
  <c r="L589" i="2"/>
  <c r="K589" i="2"/>
  <c r="J590" i="2"/>
  <c r="L590" i="2"/>
  <c r="K590" i="2"/>
  <c r="J591" i="2"/>
  <c r="L591" i="2"/>
  <c r="K591" i="2"/>
  <c r="J592" i="2"/>
  <c r="L592" i="2"/>
  <c r="K592" i="2"/>
  <c r="J593" i="2"/>
  <c r="L593" i="2"/>
  <c r="K593" i="2"/>
  <c r="J594" i="2"/>
  <c r="L594" i="2"/>
  <c r="K594" i="2"/>
  <c r="J595" i="2"/>
  <c r="L595" i="2"/>
  <c r="K595" i="2"/>
  <c r="J596" i="2"/>
  <c r="L596" i="2"/>
  <c r="K596" i="2"/>
  <c r="J597" i="2"/>
  <c r="L597" i="2"/>
  <c r="K597" i="2"/>
  <c r="J598" i="2"/>
  <c r="L598" i="2"/>
  <c r="K598" i="2"/>
  <c r="J599" i="2"/>
  <c r="L599" i="2"/>
  <c r="K599" i="2"/>
  <c r="J600" i="2"/>
  <c r="L600" i="2"/>
  <c r="K600" i="2"/>
  <c r="J601" i="2"/>
  <c r="L601" i="2"/>
  <c r="K601" i="2"/>
  <c r="J602" i="2"/>
  <c r="L602" i="2"/>
  <c r="K602" i="2"/>
  <c r="J603" i="2"/>
  <c r="L603" i="2"/>
  <c r="K603" i="2"/>
  <c r="J604" i="2"/>
  <c r="L604" i="2"/>
  <c r="K604" i="2"/>
  <c r="J605" i="2"/>
  <c r="L605" i="2"/>
  <c r="K605" i="2"/>
  <c r="J606" i="2"/>
  <c r="L606" i="2"/>
  <c r="K606" i="2"/>
  <c r="J607" i="2"/>
  <c r="L607" i="2"/>
  <c r="K607" i="2"/>
  <c r="J608" i="2"/>
  <c r="L608" i="2"/>
  <c r="K608" i="2"/>
  <c r="J609" i="2"/>
  <c r="L609" i="2"/>
  <c r="K609" i="2"/>
  <c r="J610" i="2"/>
  <c r="L610" i="2"/>
  <c r="K610" i="2"/>
  <c r="J611" i="2"/>
  <c r="L611" i="2"/>
  <c r="K611" i="2"/>
  <c r="J612" i="2"/>
  <c r="L612" i="2"/>
  <c r="K612" i="2"/>
  <c r="J613" i="2"/>
  <c r="L613" i="2"/>
  <c r="K613" i="2"/>
  <c r="J614" i="2"/>
  <c r="L614" i="2"/>
  <c r="K614" i="2"/>
  <c r="A599" i="2"/>
  <c r="B618" i="3" s="1"/>
  <c r="A618" i="3" s="1"/>
  <c r="J615" i="2"/>
  <c r="L615" i="2"/>
  <c r="K615" i="2"/>
  <c r="A600" i="2"/>
  <c r="B619" i="3" s="1"/>
  <c r="A619" i="3" s="1"/>
  <c r="J616" i="2"/>
  <c r="L616" i="2"/>
  <c r="K616" i="2"/>
  <c r="A601" i="2"/>
  <c r="B620" i="3" s="1"/>
  <c r="A620" i="3" s="1"/>
  <c r="J617" i="2"/>
  <c r="L617" i="2"/>
  <c r="K617" i="2"/>
  <c r="A602" i="2"/>
  <c r="B621" i="3" s="1"/>
  <c r="A621" i="3" s="1"/>
  <c r="J618" i="2"/>
  <c r="L618" i="2"/>
  <c r="K618" i="2"/>
  <c r="A603" i="2"/>
  <c r="B622" i="3" s="1"/>
  <c r="A622" i="3" s="1"/>
  <c r="J619" i="2"/>
  <c r="L619" i="2"/>
  <c r="K619" i="2"/>
  <c r="A604" i="2"/>
  <c r="B623" i="3" s="1"/>
  <c r="A623" i="3" s="1"/>
  <c r="J620" i="2"/>
  <c r="L620" i="2"/>
  <c r="K620" i="2"/>
  <c r="A605" i="2"/>
  <c r="B624" i="3" s="1"/>
  <c r="A624" i="3" s="1"/>
  <c r="J621" i="2"/>
  <c r="L621" i="2"/>
  <c r="K621" i="2"/>
  <c r="A606" i="2"/>
  <c r="B625" i="3" s="1"/>
  <c r="A625" i="3" s="1"/>
  <c r="J622" i="2"/>
  <c r="L622" i="2"/>
  <c r="K622" i="2"/>
  <c r="A607" i="2"/>
  <c r="B626" i="3" s="1"/>
  <c r="A626" i="3" s="1"/>
  <c r="J623" i="2"/>
  <c r="L623" i="2"/>
  <c r="K623" i="2"/>
  <c r="A608" i="2"/>
  <c r="B627" i="3" s="1"/>
  <c r="A627" i="3" s="1"/>
  <c r="J624" i="2"/>
  <c r="L624" i="2"/>
  <c r="K624" i="2"/>
  <c r="A609" i="2"/>
  <c r="B628" i="3" s="1"/>
  <c r="A628" i="3" s="1"/>
  <c r="J625" i="2"/>
  <c r="L625" i="2"/>
  <c r="K625" i="2"/>
  <c r="A610" i="2"/>
  <c r="B629" i="3" s="1"/>
  <c r="A629" i="3" s="1"/>
  <c r="J626" i="2"/>
  <c r="L626" i="2"/>
  <c r="K626" i="2"/>
  <c r="A611" i="2"/>
  <c r="B630" i="3" s="1"/>
  <c r="A630" i="3" s="1"/>
  <c r="J627" i="2"/>
  <c r="L627" i="2"/>
  <c r="K627" i="2"/>
  <c r="A612" i="2"/>
  <c r="B631" i="3" s="1"/>
  <c r="A631" i="3" s="1"/>
  <c r="J628" i="2"/>
  <c r="L628" i="2"/>
  <c r="K628" i="2"/>
  <c r="A613" i="2"/>
  <c r="B632" i="3" s="1"/>
  <c r="A632" i="3" s="1"/>
  <c r="J629" i="2"/>
  <c r="L629" i="2"/>
  <c r="K629" i="2"/>
  <c r="A614" i="2"/>
  <c r="B633" i="3" s="1"/>
  <c r="A633" i="3" s="1"/>
  <c r="J630" i="2"/>
  <c r="L630" i="2"/>
  <c r="K630" i="2"/>
  <c r="A615" i="2"/>
  <c r="B634" i="3" s="1"/>
  <c r="A634" i="3" s="1"/>
  <c r="J631" i="2"/>
  <c r="L631" i="2"/>
  <c r="K631" i="2"/>
  <c r="A616" i="2"/>
  <c r="B635" i="3" s="1"/>
  <c r="A635" i="3" s="1"/>
  <c r="J632" i="2"/>
  <c r="L632" i="2"/>
  <c r="K632" i="2"/>
  <c r="A617" i="2"/>
  <c r="B636" i="3" s="1"/>
  <c r="A636" i="3" s="1"/>
  <c r="J633" i="2"/>
  <c r="L633" i="2"/>
  <c r="K633" i="2"/>
  <c r="A618" i="2"/>
  <c r="B637" i="3" s="1"/>
  <c r="A637" i="3" s="1"/>
  <c r="J634" i="2"/>
  <c r="L634" i="2"/>
  <c r="K634" i="2"/>
  <c r="A619" i="2"/>
  <c r="B638" i="3" s="1"/>
  <c r="A638" i="3" s="1"/>
  <c r="J635" i="2"/>
  <c r="L635" i="2"/>
  <c r="K635" i="2"/>
  <c r="A620" i="2"/>
  <c r="B639" i="3" s="1"/>
  <c r="A639" i="3" s="1"/>
  <c r="J636" i="2"/>
  <c r="L636" i="2"/>
  <c r="K636" i="2"/>
  <c r="A621" i="2"/>
  <c r="B640" i="3" s="1"/>
  <c r="A640" i="3" s="1"/>
  <c r="J637" i="2"/>
  <c r="L637" i="2"/>
  <c r="K637" i="2"/>
  <c r="A622" i="2"/>
  <c r="B641" i="3" s="1"/>
  <c r="A641" i="3" s="1"/>
  <c r="J638" i="2"/>
  <c r="L638" i="2"/>
  <c r="K638" i="2"/>
  <c r="A623" i="2"/>
  <c r="B642" i="3" s="1"/>
  <c r="A642" i="3" s="1"/>
  <c r="J639" i="2"/>
  <c r="L639" i="2"/>
  <c r="K639" i="2"/>
  <c r="A624" i="2"/>
  <c r="B643" i="3" s="1"/>
  <c r="A643" i="3" s="1"/>
  <c r="J640" i="2"/>
  <c r="L640" i="2"/>
  <c r="K640" i="2"/>
  <c r="A625" i="2"/>
  <c r="B644" i="3" s="1"/>
  <c r="A644" i="3" s="1"/>
  <c r="J641" i="2"/>
  <c r="L641" i="2"/>
  <c r="K641" i="2"/>
  <c r="A626" i="2"/>
  <c r="B645" i="3" s="1"/>
  <c r="A645" i="3" s="1"/>
  <c r="J642" i="2"/>
  <c r="L642" i="2"/>
  <c r="K642" i="2"/>
  <c r="A627" i="2"/>
  <c r="B646" i="3" s="1"/>
  <c r="A646" i="3" s="1"/>
  <c r="J643" i="2"/>
  <c r="L643" i="2"/>
  <c r="K643" i="2"/>
  <c r="A628" i="2"/>
  <c r="B647" i="3" s="1"/>
  <c r="A647" i="3" s="1"/>
  <c r="J644" i="2"/>
  <c r="L644" i="2"/>
  <c r="K644" i="2"/>
  <c r="A629" i="2"/>
  <c r="B648" i="3" s="1"/>
  <c r="A648" i="3" s="1"/>
  <c r="J645" i="2"/>
  <c r="L645" i="2"/>
  <c r="K645" i="2"/>
  <c r="A630" i="2"/>
  <c r="B649" i="3" s="1"/>
  <c r="A649" i="3" s="1"/>
  <c r="J646" i="2"/>
  <c r="L646" i="2"/>
  <c r="K646" i="2"/>
  <c r="A631" i="2"/>
  <c r="B650" i="3" s="1"/>
  <c r="A650" i="3" s="1"/>
  <c r="J647" i="2"/>
  <c r="L647" i="2"/>
  <c r="K647" i="2"/>
  <c r="A632" i="2"/>
  <c r="B651" i="3" s="1"/>
  <c r="A651" i="3" s="1"/>
  <c r="J648" i="2"/>
  <c r="L648" i="2"/>
  <c r="K648" i="2"/>
  <c r="A633" i="2"/>
  <c r="B652" i="3" s="1"/>
  <c r="A652" i="3" s="1"/>
  <c r="J649" i="2"/>
  <c r="L649" i="2"/>
  <c r="K649" i="2"/>
  <c r="A634" i="2"/>
  <c r="B653" i="3" s="1"/>
  <c r="A653" i="3" s="1"/>
  <c r="J650" i="2"/>
  <c r="L650" i="2"/>
  <c r="K650" i="2"/>
  <c r="A635" i="2"/>
  <c r="B654" i="3" s="1"/>
  <c r="A654" i="3" s="1"/>
  <c r="J651" i="2"/>
  <c r="L651" i="2"/>
  <c r="K651" i="2"/>
  <c r="A636" i="2"/>
  <c r="B655" i="3" s="1"/>
  <c r="A655" i="3" s="1"/>
  <c r="J652" i="2"/>
  <c r="L652" i="2"/>
  <c r="K652" i="2"/>
  <c r="A637" i="2"/>
  <c r="B656" i="3" s="1"/>
  <c r="A656" i="3" s="1"/>
  <c r="J653" i="2"/>
  <c r="L653" i="2"/>
  <c r="K653" i="2"/>
  <c r="A638" i="2"/>
  <c r="B657" i="3" s="1"/>
  <c r="A657" i="3" s="1"/>
  <c r="J654" i="2"/>
  <c r="L654" i="2"/>
  <c r="K654" i="2"/>
  <c r="A639" i="2"/>
  <c r="B658" i="3" s="1"/>
  <c r="A658" i="3" s="1"/>
  <c r="J655" i="2"/>
  <c r="L655" i="2"/>
  <c r="K655" i="2"/>
  <c r="A640" i="2"/>
  <c r="B659" i="3" s="1"/>
  <c r="A659" i="3" s="1"/>
  <c r="J656" i="2"/>
  <c r="L656" i="2"/>
  <c r="K656" i="2"/>
  <c r="A641" i="2"/>
  <c r="B660" i="3" s="1"/>
  <c r="A660" i="3" s="1"/>
  <c r="J657" i="2"/>
  <c r="L657" i="2"/>
  <c r="K657" i="2"/>
  <c r="A642" i="2"/>
  <c r="B661" i="3" s="1"/>
  <c r="A661" i="3" s="1"/>
  <c r="J658" i="2"/>
  <c r="L658" i="2"/>
  <c r="K658" i="2"/>
  <c r="A643" i="2"/>
  <c r="B662" i="3" s="1"/>
  <c r="A662" i="3" s="1"/>
  <c r="J659" i="2"/>
  <c r="L659" i="2"/>
  <c r="K659" i="2"/>
  <c r="A644" i="2"/>
  <c r="B663" i="3" s="1"/>
  <c r="A663" i="3" s="1"/>
  <c r="J660" i="2"/>
  <c r="L660" i="2"/>
  <c r="K660" i="2"/>
  <c r="A645" i="2"/>
  <c r="B664" i="3" s="1"/>
  <c r="A664" i="3" s="1"/>
  <c r="J661" i="2"/>
  <c r="L661" i="2"/>
  <c r="K661" i="2"/>
  <c r="A646" i="2"/>
  <c r="B665" i="3" s="1"/>
  <c r="A665" i="3" s="1"/>
  <c r="J662" i="2"/>
  <c r="L662" i="2"/>
  <c r="K662" i="2"/>
  <c r="A647" i="2"/>
  <c r="B666" i="3" s="1"/>
  <c r="A666" i="3" s="1"/>
  <c r="J663" i="2"/>
  <c r="L663" i="2"/>
  <c r="K663" i="2"/>
  <c r="A648" i="2"/>
  <c r="B667" i="3" s="1"/>
  <c r="A667" i="3" s="1"/>
  <c r="J664" i="2"/>
  <c r="L664" i="2"/>
  <c r="K664" i="2"/>
  <c r="A649" i="2"/>
  <c r="B668" i="3" s="1"/>
  <c r="A668" i="3" s="1"/>
  <c r="J665" i="2"/>
  <c r="L665" i="2"/>
  <c r="K665" i="2"/>
  <c r="A650" i="2"/>
  <c r="B669" i="3" s="1"/>
  <c r="A669" i="3" s="1"/>
  <c r="J666" i="2"/>
  <c r="L666" i="2"/>
  <c r="K666" i="2"/>
  <c r="A651" i="2"/>
  <c r="B670" i="3" s="1"/>
  <c r="A670" i="3" s="1"/>
  <c r="J667" i="2"/>
  <c r="L667" i="2"/>
  <c r="K667" i="2"/>
  <c r="A652" i="2"/>
  <c r="B671" i="3" s="1"/>
  <c r="A671" i="3" s="1"/>
  <c r="J668" i="2"/>
  <c r="L668" i="2"/>
  <c r="K668" i="2"/>
  <c r="A653" i="2"/>
  <c r="B672" i="3" s="1"/>
  <c r="A672" i="3" s="1"/>
  <c r="J669" i="2"/>
  <c r="L669" i="2"/>
  <c r="K669" i="2"/>
  <c r="A654" i="2"/>
  <c r="B673" i="3" s="1"/>
  <c r="A673" i="3" s="1"/>
  <c r="J670" i="2"/>
  <c r="L670" i="2"/>
  <c r="K670" i="2"/>
  <c r="A655" i="2"/>
  <c r="B674" i="3" s="1"/>
  <c r="A674" i="3" s="1"/>
  <c r="J671" i="2"/>
  <c r="L671" i="2"/>
  <c r="K671" i="2"/>
  <c r="A656" i="2"/>
  <c r="B675" i="3" s="1"/>
  <c r="A675" i="3" s="1"/>
  <c r="J672" i="2"/>
  <c r="L672" i="2"/>
  <c r="K672" i="2"/>
  <c r="A657" i="2"/>
  <c r="B676" i="3" s="1"/>
  <c r="A676" i="3" s="1"/>
  <c r="J673" i="2"/>
  <c r="L673" i="2"/>
  <c r="K673" i="2"/>
  <c r="A658" i="2"/>
  <c r="B677" i="3" s="1"/>
  <c r="A677" i="3" s="1"/>
  <c r="J674" i="2"/>
  <c r="L674" i="2"/>
  <c r="K674" i="2"/>
  <c r="A659" i="2"/>
  <c r="B678" i="3" s="1"/>
  <c r="A678" i="3" s="1"/>
  <c r="J675" i="2"/>
  <c r="L675" i="2"/>
  <c r="K675" i="2"/>
  <c r="A660" i="2"/>
  <c r="B679" i="3" s="1"/>
  <c r="A679" i="3" s="1"/>
  <c r="J676" i="2"/>
  <c r="L676" i="2"/>
  <c r="K676" i="2"/>
  <c r="A661" i="2"/>
  <c r="B680" i="3" s="1"/>
  <c r="A680" i="3" s="1"/>
  <c r="J677" i="2"/>
  <c r="L677" i="2"/>
  <c r="K677" i="2"/>
  <c r="A662" i="2"/>
  <c r="B681" i="3" s="1"/>
  <c r="A681" i="3" s="1"/>
  <c r="J678" i="2"/>
  <c r="L678" i="2"/>
  <c r="K678" i="2"/>
  <c r="A663" i="2"/>
  <c r="B682" i="3" s="1"/>
  <c r="A682" i="3" s="1"/>
  <c r="J679" i="2"/>
  <c r="L679" i="2"/>
  <c r="K679" i="2"/>
  <c r="A664" i="2"/>
  <c r="B683" i="3" s="1"/>
  <c r="A683" i="3" s="1"/>
  <c r="J680" i="2"/>
  <c r="L680" i="2"/>
  <c r="K680" i="2"/>
  <c r="A665" i="2"/>
  <c r="B684" i="3" s="1"/>
  <c r="A684" i="3" s="1"/>
  <c r="J681" i="2"/>
  <c r="L681" i="2"/>
  <c r="K681" i="2"/>
  <c r="A666" i="2"/>
  <c r="B685" i="3" s="1"/>
  <c r="A685" i="3" s="1"/>
  <c r="J682" i="2"/>
  <c r="L682" i="2"/>
  <c r="K682" i="2"/>
  <c r="A667" i="2"/>
  <c r="B686" i="3" s="1"/>
  <c r="A686" i="3" s="1"/>
  <c r="J683" i="2"/>
  <c r="L683" i="2"/>
  <c r="K683" i="2"/>
  <c r="A668" i="2"/>
  <c r="B687" i="3" s="1"/>
  <c r="A687" i="3" s="1"/>
  <c r="J684" i="2"/>
  <c r="L684" i="2"/>
  <c r="K684" i="2"/>
  <c r="A669" i="2"/>
  <c r="B688" i="3" s="1"/>
  <c r="A688" i="3" s="1"/>
  <c r="J685" i="2"/>
  <c r="L685" i="2"/>
  <c r="K685" i="2"/>
  <c r="A670" i="2"/>
  <c r="B689" i="3" s="1"/>
  <c r="A689" i="3" s="1"/>
  <c r="J686" i="2"/>
  <c r="L686" i="2"/>
  <c r="K686" i="2"/>
  <c r="A671" i="2"/>
  <c r="B690" i="3" s="1"/>
  <c r="A690" i="3" s="1"/>
  <c r="J687" i="2"/>
  <c r="L687" i="2"/>
  <c r="K687" i="2"/>
  <c r="A672" i="2"/>
  <c r="B691" i="3" s="1"/>
  <c r="A691" i="3" s="1"/>
  <c r="J688" i="2"/>
  <c r="L688" i="2"/>
  <c r="K688" i="2"/>
  <c r="A673" i="2"/>
  <c r="B692" i="3" s="1"/>
  <c r="A692" i="3" s="1"/>
  <c r="J689" i="2"/>
  <c r="L689" i="2"/>
  <c r="K689" i="2"/>
  <c r="A674" i="2"/>
  <c r="B693" i="3" s="1"/>
  <c r="A693" i="3" s="1"/>
  <c r="J690" i="2"/>
  <c r="L690" i="2"/>
  <c r="K690" i="2"/>
  <c r="A675" i="2"/>
  <c r="B694" i="3" s="1"/>
  <c r="A694" i="3" s="1"/>
  <c r="J691" i="2"/>
  <c r="J692" i="2"/>
  <c r="L692" i="2"/>
  <c r="K692" i="2"/>
  <c r="A676" i="2"/>
  <c r="B695" i="3" s="1"/>
  <c r="A695" i="3" s="1"/>
  <c r="J693" i="2"/>
  <c r="L693" i="2"/>
  <c r="K693" i="2"/>
  <c r="A677" i="2"/>
  <c r="B696" i="3" s="1"/>
  <c r="A696" i="3" s="1"/>
  <c r="J694" i="2"/>
  <c r="L694" i="2"/>
  <c r="K694" i="2"/>
  <c r="A678" i="2"/>
  <c r="B697" i="3" s="1"/>
  <c r="A697" i="3" s="1"/>
  <c r="J695" i="2"/>
  <c r="L695" i="2"/>
  <c r="K695" i="2"/>
  <c r="A679" i="2"/>
  <c r="B698" i="3" s="1"/>
  <c r="A698" i="3" s="1"/>
  <c r="J696" i="2"/>
  <c r="L696" i="2"/>
  <c r="K696" i="2"/>
  <c r="A680" i="2"/>
  <c r="B699" i="3" s="1"/>
  <c r="A699" i="3" s="1"/>
  <c r="J697" i="2"/>
  <c r="L697" i="2"/>
  <c r="K697" i="2"/>
  <c r="A681" i="2"/>
  <c r="B700" i="3" s="1"/>
  <c r="A700" i="3" s="1"/>
  <c r="J698" i="2"/>
  <c r="L698" i="2"/>
  <c r="K698" i="2"/>
  <c r="A682" i="2"/>
  <c r="B701" i="3" s="1"/>
  <c r="A701" i="3" s="1"/>
  <c r="J699" i="2"/>
  <c r="L699" i="2"/>
  <c r="K699" i="2"/>
  <c r="A683" i="2"/>
  <c r="B702" i="3" s="1"/>
  <c r="A702" i="3" s="1"/>
  <c r="J700" i="2"/>
  <c r="L700" i="2"/>
  <c r="K700" i="2"/>
  <c r="A684" i="2"/>
  <c r="B703" i="3" s="1"/>
  <c r="A703" i="3" s="1"/>
  <c r="J701" i="2"/>
  <c r="L701" i="2"/>
  <c r="K701" i="2"/>
  <c r="A685" i="2"/>
  <c r="B704" i="3" s="1"/>
  <c r="A704" i="3" s="1"/>
  <c r="J702" i="2"/>
  <c r="L702" i="2"/>
  <c r="K702" i="2"/>
  <c r="A686" i="2"/>
  <c r="B705" i="3" s="1"/>
  <c r="A705" i="3" s="1"/>
  <c r="J703" i="2"/>
  <c r="L703" i="2"/>
  <c r="K703" i="2"/>
  <c r="A687" i="2"/>
  <c r="B706" i="3" s="1"/>
  <c r="A706" i="3" s="1"/>
  <c r="J704" i="2"/>
  <c r="L704" i="2"/>
  <c r="K704" i="2"/>
  <c r="A688" i="2"/>
  <c r="B707" i="3" s="1"/>
  <c r="A707" i="3" s="1"/>
  <c r="J705" i="2"/>
  <c r="L705" i="2"/>
  <c r="K705" i="2"/>
  <c r="A689" i="2"/>
  <c r="B708" i="3" s="1"/>
  <c r="A708" i="3" s="1"/>
  <c r="J706" i="2"/>
  <c r="L706" i="2"/>
  <c r="K706" i="2"/>
  <c r="A690" i="2"/>
  <c r="B709" i="3" s="1"/>
  <c r="A709" i="3" s="1"/>
  <c r="J707" i="2"/>
  <c r="L707" i="2"/>
  <c r="K707" i="2"/>
  <c r="A691" i="2"/>
  <c r="B710" i="3" s="1"/>
  <c r="A710" i="3" s="1"/>
  <c r="J708" i="2"/>
  <c r="L708" i="2"/>
  <c r="K708" i="2"/>
  <c r="A692" i="2"/>
  <c r="B711" i="3" s="1"/>
  <c r="A711" i="3" s="1"/>
  <c r="J709" i="2"/>
  <c r="L709" i="2"/>
  <c r="K709" i="2"/>
  <c r="A693" i="2"/>
  <c r="B712" i="3" s="1"/>
  <c r="A712" i="3" s="1"/>
  <c r="J710" i="2"/>
  <c r="L710" i="2"/>
  <c r="K710" i="2"/>
  <c r="A694" i="2"/>
  <c r="B713" i="3" s="1"/>
  <c r="A713" i="3" s="1"/>
  <c r="J711" i="2"/>
  <c r="L711" i="2"/>
  <c r="K711" i="2"/>
  <c r="A695" i="2"/>
  <c r="B714" i="3" s="1"/>
  <c r="A714" i="3" s="1"/>
  <c r="J712" i="2"/>
  <c r="L712" i="2"/>
  <c r="K712" i="2"/>
  <c r="A696" i="2"/>
  <c r="B715" i="3" s="1"/>
  <c r="A715" i="3" s="1"/>
  <c r="J713" i="2"/>
  <c r="L713" i="2"/>
  <c r="K713" i="2"/>
  <c r="A697" i="2"/>
  <c r="B716" i="3" s="1"/>
  <c r="A716" i="3" s="1"/>
  <c r="J714" i="2"/>
  <c r="L714" i="2"/>
  <c r="K714" i="2"/>
  <c r="A698" i="2"/>
  <c r="B717" i="3" s="1"/>
  <c r="A717" i="3" s="1"/>
  <c r="J715" i="2"/>
  <c r="L715" i="2"/>
  <c r="K715" i="2"/>
  <c r="A699" i="2"/>
  <c r="B718" i="3" s="1"/>
  <c r="A718" i="3" s="1"/>
  <c r="J716" i="2"/>
  <c r="L716" i="2"/>
  <c r="K716" i="2"/>
  <c r="A700" i="2"/>
  <c r="B719" i="3" s="1"/>
  <c r="A719" i="3" s="1"/>
  <c r="J717" i="2"/>
  <c r="L717" i="2"/>
  <c r="K717" i="2"/>
  <c r="A701" i="2"/>
  <c r="B720" i="3" s="1"/>
  <c r="A720" i="3" s="1"/>
  <c r="J718" i="2"/>
  <c r="L718" i="2"/>
  <c r="K718" i="2"/>
  <c r="A702" i="2"/>
  <c r="B721" i="3" s="1"/>
  <c r="A721" i="3" s="1"/>
  <c r="J719" i="2"/>
  <c r="L719" i="2"/>
  <c r="K719" i="2"/>
  <c r="A703" i="2"/>
  <c r="B722" i="3" s="1"/>
  <c r="A722" i="3" s="1"/>
  <c r="J720" i="2"/>
  <c r="L720" i="2"/>
  <c r="K720" i="2"/>
  <c r="A704" i="2"/>
  <c r="B723" i="3" s="1"/>
  <c r="A723" i="3" s="1"/>
  <c r="J721" i="2"/>
  <c r="L721" i="2"/>
  <c r="K721" i="2"/>
  <c r="A705" i="2"/>
  <c r="B724" i="3" s="1"/>
  <c r="A724" i="3" s="1"/>
  <c r="J722" i="2"/>
  <c r="L722" i="2"/>
  <c r="K722" i="2"/>
  <c r="A706" i="2"/>
  <c r="B725" i="3" s="1"/>
  <c r="A725" i="3" s="1"/>
  <c r="J723" i="2"/>
  <c r="L723" i="2"/>
  <c r="K723" i="2"/>
  <c r="A707" i="2"/>
  <c r="B726" i="3" s="1"/>
  <c r="A726" i="3" s="1"/>
  <c r="J724" i="2"/>
  <c r="L724" i="2"/>
  <c r="K724" i="2"/>
  <c r="A708" i="2"/>
  <c r="B727" i="3" s="1"/>
  <c r="A727" i="3" s="1"/>
  <c r="J725" i="2"/>
  <c r="L725" i="2"/>
  <c r="K725" i="2"/>
  <c r="A709" i="2"/>
  <c r="B728" i="3" s="1"/>
  <c r="A728" i="3" s="1"/>
  <c r="J726" i="2"/>
  <c r="L726" i="2"/>
  <c r="K726" i="2"/>
  <c r="A710" i="2"/>
  <c r="B729" i="3" s="1"/>
  <c r="A729" i="3" s="1"/>
  <c r="J727" i="2"/>
  <c r="L727" i="2"/>
  <c r="K727" i="2"/>
  <c r="A711" i="2"/>
  <c r="B730" i="3" s="1"/>
  <c r="A730" i="3" s="1"/>
  <c r="J728" i="2"/>
  <c r="L728" i="2"/>
  <c r="K728" i="2"/>
  <c r="A712" i="2"/>
  <c r="B731" i="3" s="1"/>
  <c r="A731" i="3" s="1"/>
  <c r="J729" i="2"/>
  <c r="L729" i="2"/>
  <c r="K729" i="2"/>
  <c r="A713" i="2"/>
  <c r="B732" i="3" s="1"/>
  <c r="A732" i="3" s="1"/>
  <c r="J730" i="2"/>
  <c r="L730" i="2"/>
  <c r="K730" i="2"/>
  <c r="O4" i="2"/>
  <c r="P4" i="2"/>
  <c r="Q4" i="2"/>
  <c r="O5" i="2"/>
  <c r="P5" i="2"/>
  <c r="Q5" i="2"/>
  <c r="O6" i="2"/>
  <c r="P6" i="2"/>
  <c r="Q6" i="2"/>
  <c r="O7" i="2"/>
  <c r="P7" i="2"/>
  <c r="Q7" i="2"/>
  <c r="O8" i="2"/>
  <c r="P8" i="2"/>
  <c r="Q8" i="2"/>
  <c r="O9" i="2"/>
  <c r="P9" i="2"/>
  <c r="Q9" i="2"/>
  <c r="O10" i="2"/>
  <c r="P10" i="2"/>
  <c r="Q10" i="2"/>
  <c r="O11" i="2"/>
  <c r="P11" i="2"/>
  <c r="Q11" i="2"/>
  <c r="O12" i="2"/>
  <c r="P12" i="2"/>
  <c r="Q12" i="2"/>
  <c r="O13" i="2"/>
  <c r="P13" i="2"/>
  <c r="Q13" i="2"/>
  <c r="O14" i="2"/>
  <c r="P14" i="2"/>
  <c r="Q14" i="2"/>
  <c r="O15" i="2"/>
  <c r="P15" i="2"/>
  <c r="Q15" i="2"/>
  <c r="O16" i="2"/>
  <c r="P16" i="2"/>
  <c r="Q16" i="2"/>
  <c r="O17" i="2"/>
  <c r="P17" i="2"/>
  <c r="Q17" i="2"/>
  <c r="O18" i="2"/>
  <c r="P18" i="2"/>
  <c r="Q18" i="2"/>
  <c r="O19" i="2"/>
  <c r="P19" i="2"/>
  <c r="Q19" i="2"/>
  <c r="O20" i="2"/>
  <c r="P20" i="2"/>
  <c r="Q20" i="2"/>
  <c r="O21" i="2"/>
  <c r="P21" i="2"/>
  <c r="Q21" i="2"/>
  <c r="O22" i="2"/>
  <c r="P22" i="2"/>
  <c r="Q22" i="2"/>
  <c r="O23" i="2"/>
  <c r="P23" i="2"/>
  <c r="Q23" i="2"/>
  <c r="O24" i="2"/>
  <c r="P24" i="2"/>
  <c r="Q24" i="2"/>
  <c r="O25" i="2"/>
  <c r="P25" i="2"/>
  <c r="Q25" i="2"/>
  <c r="O26" i="2"/>
  <c r="P26" i="2"/>
  <c r="Q26" i="2"/>
  <c r="O27" i="2"/>
  <c r="P27" i="2"/>
  <c r="Q27" i="2"/>
  <c r="O28" i="2"/>
  <c r="P28" i="2"/>
  <c r="Q28" i="2"/>
  <c r="O29" i="2"/>
  <c r="P29" i="2"/>
  <c r="Q29" i="2"/>
  <c r="O30" i="2"/>
  <c r="P30" i="2"/>
  <c r="Q30" i="2"/>
  <c r="O31" i="2"/>
  <c r="P31" i="2"/>
  <c r="Q31" i="2"/>
  <c r="O32" i="2"/>
  <c r="P32" i="2"/>
  <c r="Q32" i="2"/>
  <c r="O33" i="2"/>
  <c r="P33" i="2"/>
  <c r="Q33" i="2"/>
  <c r="O34" i="2"/>
  <c r="P34" i="2"/>
  <c r="Q34" i="2"/>
  <c r="O35" i="2"/>
  <c r="P35" i="2"/>
  <c r="Q35" i="2"/>
  <c r="O36" i="2"/>
  <c r="P36" i="2"/>
  <c r="Q36" i="2"/>
  <c r="O37" i="2"/>
  <c r="P37" i="2"/>
  <c r="Q37" i="2"/>
  <c r="O38" i="2"/>
  <c r="P38" i="2"/>
  <c r="Q38" i="2"/>
  <c r="O39" i="2"/>
  <c r="P39" i="2"/>
  <c r="Q39" i="2"/>
  <c r="O40" i="2"/>
  <c r="P40" i="2"/>
  <c r="Q40" i="2"/>
  <c r="O41" i="2"/>
  <c r="P41" i="2"/>
  <c r="Q41" i="2"/>
  <c r="O42" i="2"/>
  <c r="P42" i="2"/>
  <c r="Q42" i="2"/>
  <c r="O43" i="2"/>
  <c r="P43" i="2"/>
  <c r="Q43" i="2"/>
  <c r="O44" i="2"/>
  <c r="P44" i="2"/>
  <c r="Q44" i="2"/>
  <c r="O45" i="2"/>
  <c r="P45" i="2"/>
  <c r="Q45" i="2"/>
  <c r="O46" i="2"/>
  <c r="P46" i="2"/>
  <c r="Q46" i="2"/>
  <c r="O47" i="2"/>
  <c r="P47" i="2"/>
  <c r="Q47" i="2"/>
  <c r="O48" i="2"/>
  <c r="P48" i="2"/>
  <c r="Q48" i="2"/>
  <c r="O49" i="2"/>
  <c r="P49" i="2"/>
  <c r="Q49" i="2"/>
  <c r="O50" i="2"/>
  <c r="P50" i="2"/>
  <c r="Q50" i="2"/>
  <c r="O51" i="2"/>
  <c r="P51" i="2"/>
  <c r="Q51" i="2"/>
  <c r="O52" i="2"/>
  <c r="P52" i="2"/>
  <c r="Q52" i="2"/>
  <c r="O53" i="2"/>
  <c r="P53" i="2"/>
  <c r="Q53" i="2"/>
  <c r="O54" i="2"/>
  <c r="P54" i="2"/>
  <c r="Q54" i="2"/>
  <c r="O55" i="2"/>
  <c r="P55" i="2"/>
  <c r="Q55" i="2"/>
  <c r="O56" i="2"/>
  <c r="P56" i="2"/>
  <c r="Q56" i="2"/>
  <c r="O57" i="2"/>
  <c r="P57" i="2"/>
  <c r="Q57" i="2"/>
  <c r="O58" i="2"/>
  <c r="P58" i="2"/>
  <c r="Q58" i="2"/>
  <c r="O59" i="2"/>
  <c r="P59" i="2"/>
  <c r="Q59" i="2"/>
  <c r="O60" i="2"/>
  <c r="P60" i="2"/>
  <c r="Q60" i="2"/>
  <c r="O61" i="2"/>
  <c r="P61" i="2"/>
  <c r="Q61" i="2"/>
  <c r="O62" i="2"/>
  <c r="P62" i="2"/>
  <c r="Q62" i="2"/>
  <c r="O63" i="2"/>
  <c r="P63" i="2"/>
  <c r="Q63" i="2"/>
  <c r="O64" i="2"/>
  <c r="P64" i="2"/>
  <c r="Q64" i="2"/>
  <c r="O65" i="2"/>
  <c r="P65" i="2"/>
  <c r="Q65" i="2"/>
  <c r="O66" i="2"/>
  <c r="P66" i="2"/>
  <c r="Q66" i="2"/>
  <c r="O67" i="2"/>
  <c r="P67" i="2"/>
  <c r="Q67" i="2"/>
  <c r="O68" i="2"/>
  <c r="P68" i="2"/>
  <c r="Q68" i="2"/>
  <c r="O69" i="2"/>
  <c r="P69" i="2"/>
  <c r="Q69" i="2"/>
  <c r="O70" i="2"/>
  <c r="P70" i="2"/>
  <c r="Q70" i="2"/>
  <c r="O71" i="2"/>
  <c r="P71" i="2"/>
  <c r="Q71" i="2"/>
  <c r="O72" i="2"/>
  <c r="P72" i="2"/>
  <c r="Q72" i="2"/>
  <c r="O73" i="2"/>
  <c r="P73" i="2"/>
  <c r="Q73" i="2"/>
  <c r="O74" i="2"/>
  <c r="P74" i="2"/>
  <c r="Q74" i="2"/>
  <c r="O75" i="2"/>
  <c r="P75" i="2"/>
  <c r="Q75" i="2"/>
  <c r="O76" i="2"/>
  <c r="P76" i="2"/>
  <c r="Q76" i="2"/>
  <c r="O77" i="2"/>
  <c r="P77" i="2"/>
  <c r="Q77" i="2"/>
  <c r="O78" i="2"/>
  <c r="P78" i="2"/>
  <c r="Q78" i="2"/>
  <c r="O79" i="2"/>
  <c r="P79" i="2"/>
  <c r="Q79" i="2"/>
  <c r="O80" i="2"/>
  <c r="P80" i="2"/>
  <c r="Q80" i="2"/>
  <c r="O81" i="2"/>
  <c r="P81" i="2"/>
  <c r="Q81" i="2"/>
  <c r="O82" i="2"/>
  <c r="P82" i="2"/>
  <c r="Q82" i="2"/>
  <c r="O83" i="2"/>
  <c r="P83" i="2"/>
  <c r="Q83" i="2"/>
  <c r="O84" i="2"/>
  <c r="P84" i="2"/>
  <c r="Q84" i="2"/>
  <c r="O85" i="2"/>
  <c r="P85" i="2"/>
  <c r="Q85" i="2"/>
  <c r="O86" i="2"/>
  <c r="P86" i="2"/>
  <c r="Q86" i="2"/>
  <c r="O87" i="2"/>
  <c r="P87" i="2"/>
  <c r="Q87" i="2"/>
  <c r="O88" i="2"/>
  <c r="P88" i="2"/>
  <c r="Q88" i="2"/>
  <c r="O89" i="2"/>
  <c r="P89" i="2"/>
  <c r="Q89" i="2"/>
  <c r="O90" i="2"/>
  <c r="P90" i="2"/>
  <c r="Q90" i="2"/>
  <c r="O91" i="2"/>
  <c r="P91" i="2"/>
  <c r="Q91" i="2"/>
  <c r="O92" i="2"/>
  <c r="P92" i="2"/>
  <c r="Q92" i="2"/>
  <c r="O93" i="2"/>
  <c r="P93" i="2"/>
  <c r="Q93" i="2"/>
  <c r="O94" i="2"/>
  <c r="P94" i="2"/>
  <c r="Q94" i="2"/>
  <c r="O95" i="2"/>
  <c r="P95" i="2"/>
  <c r="Q95" i="2"/>
  <c r="O96" i="2"/>
  <c r="P96" i="2"/>
  <c r="Q96" i="2"/>
  <c r="O97" i="2"/>
  <c r="P97" i="2"/>
  <c r="Q97" i="2"/>
  <c r="O98" i="2"/>
  <c r="P98" i="2"/>
  <c r="Q98" i="2"/>
  <c r="O99" i="2"/>
  <c r="P99" i="2"/>
  <c r="Q99" i="2"/>
  <c r="O100" i="2"/>
  <c r="P100" i="2"/>
  <c r="Q100" i="2"/>
  <c r="O101" i="2"/>
  <c r="P101" i="2"/>
  <c r="Q101" i="2"/>
  <c r="O102" i="2"/>
  <c r="P102" i="2"/>
  <c r="Q102" i="2"/>
  <c r="O103" i="2"/>
  <c r="P103" i="2"/>
  <c r="Q103" i="2"/>
  <c r="O104" i="2"/>
  <c r="P104" i="2"/>
  <c r="Q104" i="2"/>
  <c r="O105" i="2"/>
  <c r="P105" i="2"/>
  <c r="Q105" i="2"/>
  <c r="O106" i="2"/>
  <c r="P106" i="2"/>
  <c r="Q106" i="2"/>
  <c r="O107" i="2"/>
  <c r="P107" i="2"/>
  <c r="Q107" i="2"/>
  <c r="O108" i="2"/>
  <c r="P108" i="2"/>
  <c r="Q108" i="2"/>
  <c r="O109" i="2"/>
  <c r="P109" i="2"/>
  <c r="Q109" i="2"/>
  <c r="O110" i="2"/>
  <c r="P110" i="2"/>
  <c r="Q110" i="2"/>
  <c r="O111" i="2"/>
  <c r="P111" i="2"/>
  <c r="Q111" i="2"/>
  <c r="O112" i="2"/>
  <c r="P112" i="2"/>
  <c r="Q112" i="2"/>
  <c r="O113" i="2"/>
  <c r="P113" i="2"/>
  <c r="Q113" i="2"/>
  <c r="O114" i="2"/>
  <c r="P114" i="2"/>
  <c r="Q114" i="2"/>
  <c r="O115" i="2"/>
  <c r="P115" i="2"/>
  <c r="Q115" i="2"/>
  <c r="O116" i="2"/>
  <c r="P116" i="2"/>
  <c r="Q116" i="2"/>
  <c r="O117" i="2"/>
  <c r="P117" i="2"/>
  <c r="Q117" i="2"/>
  <c r="O118" i="2"/>
  <c r="P118" i="2"/>
  <c r="Q118" i="2"/>
  <c r="O119" i="2"/>
  <c r="P119" i="2"/>
  <c r="Q119" i="2"/>
  <c r="O120" i="2"/>
  <c r="P120" i="2"/>
  <c r="Q120" i="2"/>
  <c r="O121" i="2"/>
  <c r="P121" i="2"/>
  <c r="Q121" i="2"/>
  <c r="O122" i="2"/>
  <c r="P122" i="2"/>
  <c r="Q122" i="2"/>
  <c r="O123" i="2"/>
  <c r="P123" i="2"/>
  <c r="Q123" i="2"/>
  <c r="O124" i="2"/>
  <c r="P124" i="2"/>
  <c r="Q124" i="2"/>
  <c r="O125" i="2"/>
  <c r="P125" i="2"/>
  <c r="Q125" i="2"/>
  <c r="O126" i="2"/>
  <c r="P126" i="2"/>
  <c r="Q126" i="2"/>
  <c r="O127" i="2"/>
  <c r="P127" i="2"/>
  <c r="Q127" i="2"/>
  <c r="O128" i="2"/>
  <c r="P128" i="2"/>
  <c r="Q128" i="2"/>
  <c r="O129" i="2"/>
  <c r="P129" i="2"/>
  <c r="Q129" i="2"/>
  <c r="O130" i="2"/>
  <c r="P130" i="2"/>
  <c r="Q130" i="2"/>
  <c r="O131" i="2"/>
  <c r="P131" i="2"/>
  <c r="Q131" i="2"/>
  <c r="O132" i="2"/>
  <c r="P132" i="2"/>
  <c r="Q132" i="2"/>
  <c r="O133" i="2"/>
  <c r="P133" i="2"/>
  <c r="Q133" i="2"/>
  <c r="O134" i="2"/>
  <c r="P134" i="2"/>
  <c r="Q134" i="2"/>
  <c r="O135" i="2"/>
  <c r="P135" i="2"/>
  <c r="Q135" i="2"/>
  <c r="O136" i="2"/>
  <c r="P136" i="2"/>
  <c r="Q136" i="2"/>
  <c r="O137" i="2"/>
  <c r="P137" i="2"/>
  <c r="Q137" i="2"/>
  <c r="O138" i="2"/>
  <c r="P138" i="2"/>
  <c r="Q138" i="2"/>
  <c r="O139" i="2"/>
  <c r="P139" i="2"/>
  <c r="Q139" i="2"/>
  <c r="O140" i="2"/>
  <c r="P140" i="2"/>
  <c r="Q140" i="2"/>
  <c r="O141" i="2"/>
  <c r="P141" i="2"/>
  <c r="Q141" i="2"/>
  <c r="O142" i="2"/>
  <c r="P142" i="2"/>
  <c r="Q142" i="2"/>
  <c r="O143" i="2"/>
  <c r="P143" i="2"/>
  <c r="Q143" i="2"/>
  <c r="O144" i="2"/>
  <c r="P144" i="2"/>
  <c r="Q144" i="2"/>
  <c r="O145" i="2"/>
  <c r="P145" i="2"/>
  <c r="Q145" i="2"/>
  <c r="O146" i="2"/>
  <c r="P146" i="2"/>
  <c r="Q146" i="2"/>
  <c r="O147" i="2"/>
  <c r="P147" i="2"/>
  <c r="Q147" i="2"/>
  <c r="O148" i="2"/>
  <c r="P148" i="2"/>
  <c r="Q148" i="2"/>
  <c r="O149" i="2"/>
  <c r="P149" i="2"/>
  <c r="Q149" i="2"/>
  <c r="O150" i="2"/>
  <c r="P150" i="2"/>
  <c r="Q150" i="2"/>
  <c r="O151" i="2"/>
  <c r="P151" i="2"/>
  <c r="Q151" i="2"/>
  <c r="O152" i="2"/>
  <c r="P152" i="2"/>
  <c r="Q152" i="2"/>
  <c r="O153" i="2"/>
  <c r="P153" i="2"/>
  <c r="Q153" i="2"/>
  <c r="O154" i="2"/>
  <c r="P154" i="2"/>
  <c r="Q154" i="2"/>
  <c r="O155" i="2"/>
  <c r="P155" i="2"/>
  <c r="Q155" i="2"/>
  <c r="O156" i="2"/>
  <c r="P156" i="2"/>
  <c r="Q156" i="2"/>
  <c r="O157" i="2"/>
  <c r="P157" i="2"/>
  <c r="Q157" i="2"/>
  <c r="O158" i="2"/>
  <c r="P158" i="2"/>
  <c r="Q158" i="2"/>
  <c r="O159" i="2"/>
  <c r="P159" i="2"/>
  <c r="Q159" i="2"/>
  <c r="O160" i="2"/>
  <c r="P160" i="2"/>
  <c r="Q160" i="2"/>
  <c r="O161" i="2"/>
  <c r="P161" i="2"/>
  <c r="Q161" i="2"/>
  <c r="O162" i="2"/>
  <c r="P162" i="2"/>
  <c r="Q162" i="2"/>
  <c r="O163" i="2"/>
  <c r="P163" i="2"/>
  <c r="Q163" i="2"/>
  <c r="O164" i="2"/>
  <c r="P164" i="2"/>
  <c r="Q164" i="2"/>
  <c r="O165" i="2"/>
  <c r="P165" i="2"/>
  <c r="Q165" i="2"/>
  <c r="O166" i="2"/>
  <c r="P166" i="2"/>
  <c r="Q166" i="2"/>
  <c r="O167" i="2"/>
  <c r="P167" i="2"/>
  <c r="Q167" i="2"/>
  <c r="O168" i="2"/>
  <c r="P168" i="2"/>
  <c r="Q168" i="2"/>
  <c r="O169" i="2"/>
  <c r="P169" i="2"/>
  <c r="Q169" i="2"/>
  <c r="O170" i="2"/>
  <c r="P170" i="2"/>
  <c r="Q170" i="2"/>
  <c r="O171" i="2"/>
  <c r="P171" i="2"/>
  <c r="Q171" i="2"/>
  <c r="O172" i="2"/>
  <c r="P172" i="2"/>
  <c r="Q172" i="2"/>
  <c r="O173" i="2"/>
  <c r="P173" i="2"/>
  <c r="Q173" i="2"/>
  <c r="O174" i="2"/>
  <c r="P174" i="2"/>
  <c r="Q174" i="2"/>
  <c r="O175" i="2"/>
  <c r="P175" i="2"/>
  <c r="Q175" i="2"/>
  <c r="O176" i="2"/>
  <c r="P176" i="2"/>
  <c r="Q176" i="2"/>
  <c r="O177" i="2"/>
  <c r="P177" i="2"/>
  <c r="Q177" i="2"/>
  <c r="O178" i="2"/>
  <c r="P178" i="2"/>
  <c r="Q178" i="2"/>
  <c r="O179" i="2"/>
  <c r="P179" i="2"/>
  <c r="Q179" i="2"/>
  <c r="O180" i="2"/>
  <c r="P180" i="2"/>
  <c r="Q180" i="2"/>
  <c r="O181" i="2"/>
  <c r="P181" i="2"/>
  <c r="Q181" i="2"/>
  <c r="O182" i="2"/>
  <c r="P182" i="2"/>
  <c r="Q182" i="2"/>
  <c r="O183" i="2"/>
  <c r="P183" i="2"/>
  <c r="Q183" i="2"/>
  <c r="O184" i="2"/>
  <c r="P184" i="2"/>
  <c r="Q184" i="2"/>
  <c r="O185" i="2"/>
  <c r="P185" i="2"/>
  <c r="Q185" i="2"/>
  <c r="O186" i="2"/>
  <c r="P186" i="2"/>
  <c r="Q186" i="2"/>
  <c r="O187" i="2"/>
  <c r="P187" i="2"/>
  <c r="Q187" i="2"/>
  <c r="O188" i="2"/>
  <c r="P188" i="2"/>
  <c r="Q188" i="2"/>
  <c r="O189" i="2"/>
  <c r="P189" i="2"/>
  <c r="Q189" i="2"/>
  <c r="O190" i="2"/>
  <c r="P190" i="2"/>
  <c r="Q190" i="2"/>
  <c r="O191" i="2"/>
  <c r="P191" i="2"/>
  <c r="Q191" i="2"/>
  <c r="O192" i="2"/>
  <c r="P192" i="2"/>
  <c r="Q192" i="2"/>
  <c r="O193" i="2"/>
  <c r="P193" i="2"/>
  <c r="Q193" i="2"/>
  <c r="O194" i="2"/>
  <c r="P194" i="2"/>
  <c r="Q194" i="2"/>
  <c r="O195" i="2"/>
  <c r="P195" i="2"/>
  <c r="Q195" i="2"/>
  <c r="O196" i="2"/>
  <c r="P196" i="2"/>
  <c r="Q196" i="2"/>
  <c r="O197" i="2"/>
  <c r="P197" i="2"/>
  <c r="Q197" i="2"/>
  <c r="O198" i="2"/>
  <c r="P198" i="2"/>
  <c r="Q198" i="2"/>
  <c r="O199" i="2"/>
  <c r="P199" i="2"/>
  <c r="Q199" i="2"/>
  <c r="O200" i="2"/>
  <c r="P200" i="2"/>
  <c r="Q200" i="2"/>
  <c r="O201" i="2"/>
  <c r="P201" i="2"/>
  <c r="Q201" i="2"/>
  <c r="O202" i="2"/>
  <c r="P202" i="2"/>
  <c r="Q202" i="2"/>
  <c r="O203" i="2"/>
  <c r="P203" i="2"/>
  <c r="Q203" i="2"/>
  <c r="O204" i="2"/>
  <c r="P204" i="2"/>
  <c r="Q204" i="2"/>
  <c r="O205" i="2"/>
  <c r="P205" i="2"/>
  <c r="Q205" i="2"/>
  <c r="O206" i="2"/>
  <c r="P206" i="2"/>
  <c r="Q206" i="2"/>
  <c r="O207" i="2"/>
  <c r="P207" i="2"/>
  <c r="Q207" i="2"/>
  <c r="O208" i="2"/>
  <c r="P208" i="2"/>
  <c r="Q208" i="2"/>
  <c r="O209" i="2"/>
  <c r="P209" i="2"/>
  <c r="Q209" i="2"/>
  <c r="O210" i="2"/>
  <c r="P210" i="2"/>
  <c r="Q210" i="2"/>
  <c r="O211" i="2"/>
  <c r="P211" i="2"/>
  <c r="Q211" i="2"/>
  <c r="O212" i="2"/>
  <c r="P212" i="2"/>
  <c r="Q212" i="2"/>
  <c r="O213" i="2"/>
  <c r="P213" i="2"/>
  <c r="Q213" i="2"/>
  <c r="O214" i="2"/>
  <c r="P214" i="2"/>
  <c r="Q214" i="2"/>
  <c r="O215" i="2"/>
  <c r="P215" i="2"/>
  <c r="Q215" i="2"/>
  <c r="O216" i="2"/>
  <c r="P216" i="2"/>
  <c r="Q216" i="2"/>
  <c r="O217" i="2"/>
  <c r="P217" i="2"/>
  <c r="Q217" i="2"/>
  <c r="O218" i="2"/>
  <c r="P218" i="2"/>
  <c r="Q218" i="2"/>
  <c r="O219" i="2"/>
  <c r="P219" i="2"/>
  <c r="Q219" i="2"/>
  <c r="O220" i="2"/>
  <c r="P220" i="2"/>
  <c r="Q220" i="2"/>
  <c r="O221" i="2"/>
  <c r="P221" i="2"/>
  <c r="Q221" i="2"/>
  <c r="O222" i="2"/>
  <c r="P222" i="2"/>
  <c r="Q222" i="2"/>
  <c r="O223" i="2"/>
  <c r="P223" i="2"/>
  <c r="Q223" i="2"/>
  <c r="O224" i="2"/>
  <c r="P224" i="2"/>
  <c r="Q224" i="2"/>
  <c r="O225" i="2"/>
  <c r="P225" i="2"/>
  <c r="Q225" i="2"/>
  <c r="O226" i="2"/>
  <c r="P226" i="2"/>
  <c r="Q226" i="2"/>
  <c r="O227" i="2"/>
  <c r="P227" i="2"/>
  <c r="Q227" i="2"/>
  <c r="O228" i="2"/>
  <c r="P228" i="2"/>
  <c r="Q228" i="2"/>
  <c r="O229" i="2"/>
  <c r="P229" i="2"/>
  <c r="Q229" i="2"/>
  <c r="O230" i="2"/>
  <c r="P230" i="2"/>
  <c r="Q230" i="2"/>
  <c r="O231" i="2"/>
  <c r="P231" i="2"/>
  <c r="Q231" i="2"/>
  <c r="O232" i="2"/>
  <c r="P232" i="2"/>
  <c r="Q232" i="2"/>
  <c r="O233" i="2"/>
  <c r="P233" i="2"/>
  <c r="Q233" i="2"/>
  <c r="O234" i="2"/>
  <c r="P234" i="2"/>
  <c r="Q234" i="2"/>
  <c r="O235" i="2"/>
  <c r="P235" i="2"/>
  <c r="Q235" i="2"/>
  <c r="O236" i="2"/>
  <c r="P236" i="2"/>
  <c r="Q236" i="2"/>
  <c r="O237" i="2"/>
  <c r="P237" i="2"/>
  <c r="Q237" i="2"/>
  <c r="O238" i="2"/>
  <c r="P238" i="2"/>
  <c r="Q238" i="2"/>
  <c r="O239" i="2"/>
  <c r="P239" i="2"/>
  <c r="Q239" i="2"/>
  <c r="O240" i="2"/>
  <c r="P240" i="2"/>
  <c r="Q240" i="2"/>
  <c r="O241" i="2"/>
  <c r="P241" i="2"/>
  <c r="Q241" i="2"/>
  <c r="O242" i="2"/>
  <c r="P242" i="2"/>
  <c r="Q242" i="2"/>
  <c r="O243" i="2"/>
  <c r="P243" i="2"/>
  <c r="Q243" i="2"/>
  <c r="O244" i="2"/>
  <c r="P244" i="2"/>
  <c r="Q244" i="2"/>
  <c r="O245" i="2"/>
  <c r="P245" i="2"/>
  <c r="Q245" i="2"/>
  <c r="O246" i="2"/>
  <c r="P246" i="2"/>
  <c r="Q246" i="2"/>
  <c r="O247" i="2"/>
  <c r="P247" i="2"/>
  <c r="Q247" i="2"/>
  <c r="O248" i="2"/>
  <c r="P248" i="2"/>
  <c r="Q248" i="2"/>
  <c r="O249" i="2"/>
  <c r="P249" i="2"/>
  <c r="Q249" i="2"/>
  <c r="O250" i="2"/>
  <c r="P250" i="2"/>
  <c r="Q250" i="2"/>
  <c r="O251" i="2"/>
  <c r="P251" i="2"/>
  <c r="Q251" i="2"/>
  <c r="O252" i="2"/>
  <c r="P252" i="2"/>
  <c r="Q252" i="2"/>
  <c r="O253" i="2"/>
  <c r="P253" i="2"/>
  <c r="Q253" i="2"/>
  <c r="O254" i="2"/>
  <c r="P254" i="2"/>
  <c r="Q254" i="2"/>
  <c r="O255" i="2"/>
  <c r="P255" i="2"/>
  <c r="Q255" i="2"/>
  <c r="O256" i="2"/>
  <c r="P256" i="2"/>
  <c r="Q256" i="2"/>
  <c r="O257" i="2"/>
  <c r="P257" i="2"/>
  <c r="Q257" i="2"/>
  <c r="O258" i="2"/>
  <c r="P258" i="2"/>
  <c r="Q258" i="2"/>
  <c r="O259" i="2"/>
  <c r="P259" i="2"/>
  <c r="Q259" i="2"/>
  <c r="O260" i="2"/>
  <c r="P260" i="2"/>
  <c r="Q260" i="2"/>
  <c r="O261" i="2"/>
  <c r="P261" i="2"/>
  <c r="Q261" i="2"/>
  <c r="O262" i="2"/>
  <c r="P262" i="2"/>
  <c r="Q262" i="2"/>
  <c r="O263" i="2"/>
  <c r="P263" i="2"/>
  <c r="Q263" i="2"/>
  <c r="O264" i="2"/>
  <c r="P264" i="2"/>
  <c r="Q264" i="2"/>
  <c r="O265" i="2"/>
  <c r="P265" i="2"/>
  <c r="Q265" i="2"/>
  <c r="O266" i="2"/>
  <c r="P266" i="2"/>
  <c r="Q266" i="2"/>
  <c r="O267" i="2"/>
  <c r="P267" i="2"/>
  <c r="Q267" i="2"/>
  <c r="O268" i="2"/>
  <c r="P268" i="2"/>
  <c r="Q268" i="2"/>
  <c r="O269" i="2"/>
  <c r="P269" i="2"/>
  <c r="Q269" i="2"/>
  <c r="O270" i="2"/>
  <c r="P270" i="2"/>
  <c r="Q270" i="2"/>
  <c r="O271" i="2"/>
  <c r="P271" i="2"/>
  <c r="Q271" i="2"/>
  <c r="O272" i="2"/>
  <c r="P272" i="2"/>
  <c r="Q272" i="2"/>
  <c r="O273" i="2"/>
  <c r="P273" i="2"/>
  <c r="Q273" i="2"/>
  <c r="O274" i="2"/>
  <c r="P274" i="2"/>
  <c r="Q274" i="2"/>
  <c r="O275" i="2"/>
  <c r="P275" i="2"/>
  <c r="Q275" i="2"/>
  <c r="O276" i="2"/>
  <c r="P276" i="2"/>
  <c r="Q276" i="2"/>
  <c r="O277" i="2"/>
  <c r="P277" i="2"/>
  <c r="Q277" i="2"/>
  <c r="O278" i="2"/>
  <c r="P278" i="2"/>
  <c r="Q278" i="2"/>
  <c r="O279" i="2"/>
  <c r="P279" i="2"/>
  <c r="Q279" i="2"/>
  <c r="O280" i="2"/>
  <c r="P280" i="2"/>
  <c r="Q280" i="2"/>
  <c r="O281" i="2"/>
  <c r="P281" i="2"/>
  <c r="Q281" i="2"/>
  <c r="O282" i="2"/>
  <c r="P282" i="2"/>
  <c r="Q282" i="2"/>
  <c r="O283" i="2"/>
  <c r="P283" i="2"/>
  <c r="Q283" i="2"/>
  <c r="O284" i="2"/>
  <c r="P284" i="2"/>
  <c r="Q284" i="2"/>
  <c r="O285" i="2"/>
  <c r="P285" i="2"/>
  <c r="Q285" i="2"/>
  <c r="O286" i="2"/>
  <c r="P286" i="2"/>
  <c r="Q286" i="2"/>
  <c r="O287" i="2"/>
  <c r="P287" i="2"/>
  <c r="Q287" i="2"/>
  <c r="O288" i="2"/>
  <c r="P288" i="2"/>
  <c r="Q288" i="2"/>
  <c r="O289" i="2"/>
  <c r="P289" i="2"/>
  <c r="Q289" i="2"/>
  <c r="O290" i="2"/>
  <c r="P290" i="2"/>
  <c r="Q290" i="2"/>
  <c r="O291" i="2"/>
  <c r="P291" i="2"/>
  <c r="Q291" i="2"/>
  <c r="O292" i="2"/>
  <c r="P292" i="2"/>
  <c r="Q292" i="2"/>
  <c r="O293" i="2"/>
  <c r="P293" i="2"/>
  <c r="Q293" i="2"/>
  <c r="O294" i="2"/>
  <c r="P294" i="2"/>
  <c r="Q294" i="2"/>
  <c r="O295" i="2"/>
  <c r="P295" i="2"/>
  <c r="Q295" i="2"/>
  <c r="O296" i="2"/>
  <c r="P296" i="2"/>
  <c r="Q296" i="2"/>
  <c r="O297" i="2"/>
  <c r="P297" i="2"/>
  <c r="Q297" i="2"/>
  <c r="O298" i="2"/>
  <c r="P298" i="2"/>
  <c r="Q298" i="2"/>
  <c r="O299" i="2"/>
  <c r="P299" i="2"/>
  <c r="Q299" i="2"/>
  <c r="O300" i="2"/>
  <c r="P300" i="2"/>
  <c r="Q300" i="2"/>
  <c r="O301" i="2"/>
  <c r="P301" i="2"/>
  <c r="Q301" i="2"/>
  <c r="O302" i="2"/>
  <c r="P302" i="2"/>
  <c r="Q302" i="2"/>
  <c r="O303" i="2"/>
  <c r="P303" i="2"/>
  <c r="Q303" i="2"/>
  <c r="O304" i="2"/>
  <c r="P304" i="2"/>
  <c r="Q304" i="2"/>
  <c r="O305" i="2"/>
  <c r="P305" i="2"/>
  <c r="Q305" i="2"/>
  <c r="O306" i="2"/>
  <c r="P306" i="2"/>
  <c r="Q306" i="2"/>
  <c r="O307" i="2"/>
  <c r="P307" i="2"/>
  <c r="Q307" i="2"/>
  <c r="O308" i="2"/>
  <c r="P308" i="2"/>
  <c r="Q308" i="2"/>
  <c r="O309" i="2"/>
  <c r="P309" i="2"/>
  <c r="Q309" i="2"/>
  <c r="O310" i="2"/>
  <c r="P310" i="2"/>
  <c r="Q310" i="2"/>
  <c r="O311" i="2"/>
  <c r="P311" i="2"/>
  <c r="Q311" i="2"/>
  <c r="O312" i="2"/>
  <c r="P312" i="2"/>
  <c r="Q312" i="2"/>
  <c r="O313" i="2"/>
  <c r="P313" i="2"/>
  <c r="Q313" i="2"/>
  <c r="O314" i="2"/>
  <c r="P314" i="2"/>
  <c r="Q314" i="2"/>
  <c r="O315" i="2"/>
  <c r="P315" i="2"/>
  <c r="Q315" i="2"/>
  <c r="O316" i="2"/>
  <c r="P316" i="2"/>
  <c r="Q316" i="2"/>
  <c r="O317" i="2"/>
  <c r="P317" i="2"/>
  <c r="Q317" i="2"/>
  <c r="O318" i="2"/>
  <c r="P318" i="2"/>
  <c r="Q318" i="2"/>
  <c r="O319" i="2"/>
  <c r="P319" i="2"/>
  <c r="Q319" i="2"/>
  <c r="O320" i="2"/>
  <c r="P320" i="2"/>
  <c r="Q320" i="2"/>
  <c r="O321" i="2"/>
  <c r="P321" i="2"/>
  <c r="Q321" i="2"/>
  <c r="O322" i="2"/>
  <c r="P322" i="2"/>
  <c r="Q322" i="2"/>
  <c r="O323" i="2"/>
  <c r="P323" i="2"/>
  <c r="Q323" i="2"/>
  <c r="O324" i="2"/>
  <c r="P324" i="2"/>
  <c r="Q324" i="2"/>
  <c r="O325" i="2"/>
  <c r="P325" i="2"/>
  <c r="Q325" i="2"/>
  <c r="O326" i="2"/>
  <c r="P326" i="2"/>
  <c r="Q326" i="2"/>
  <c r="O327" i="2"/>
  <c r="P327" i="2"/>
  <c r="Q327" i="2"/>
  <c r="O328" i="2"/>
  <c r="P328" i="2"/>
  <c r="Q328" i="2"/>
  <c r="O329" i="2"/>
  <c r="P329" i="2"/>
  <c r="Q329" i="2"/>
  <c r="O330" i="2"/>
  <c r="P330" i="2"/>
  <c r="Q330" i="2"/>
  <c r="O331" i="2"/>
  <c r="P331" i="2"/>
  <c r="Q331" i="2"/>
  <c r="O332" i="2"/>
  <c r="P332" i="2"/>
  <c r="Q332" i="2"/>
  <c r="O333" i="2"/>
  <c r="P333" i="2"/>
  <c r="Q333" i="2"/>
  <c r="O334" i="2"/>
  <c r="P334" i="2"/>
  <c r="Q334" i="2"/>
  <c r="O335" i="2"/>
  <c r="P335" i="2"/>
  <c r="Q335" i="2"/>
  <c r="O336" i="2"/>
  <c r="P336" i="2"/>
  <c r="Q336" i="2"/>
  <c r="O337" i="2"/>
  <c r="P337" i="2"/>
  <c r="Q337" i="2"/>
  <c r="O338" i="2"/>
  <c r="P338" i="2"/>
  <c r="Q338" i="2"/>
  <c r="O339" i="2"/>
  <c r="P339" i="2"/>
  <c r="Q339" i="2"/>
  <c r="O340" i="2"/>
  <c r="P340" i="2"/>
  <c r="Q340" i="2"/>
  <c r="O341" i="2"/>
  <c r="P341" i="2"/>
  <c r="Q341" i="2"/>
  <c r="O342" i="2"/>
  <c r="P342" i="2"/>
  <c r="Q342" i="2"/>
  <c r="O343" i="2"/>
  <c r="P343" i="2"/>
  <c r="Q343" i="2"/>
  <c r="O344" i="2"/>
  <c r="P344" i="2"/>
  <c r="Q344" i="2"/>
  <c r="O345" i="2"/>
  <c r="P345" i="2"/>
  <c r="Q345" i="2"/>
  <c r="O346" i="2"/>
  <c r="P346" i="2"/>
  <c r="Q346" i="2"/>
  <c r="O347" i="2"/>
  <c r="P347" i="2"/>
  <c r="Q347" i="2"/>
  <c r="O348" i="2"/>
  <c r="P348" i="2"/>
  <c r="Q348" i="2"/>
  <c r="O349" i="2"/>
  <c r="P349" i="2"/>
  <c r="Q349" i="2"/>
  <c r="O350" i="2"/>
  <c r="P350" i="2"/>
  <c r="Q350" i="2"/>
  <c r="O351" i="2"/>
  <c r="P351" i="2"/>
  <c r="Q351" i="2"/>
  <c r="O352" i="2"/>
  <c r="P352" i="2"/>
  <c r="Q352" i="2"/>
  <c r="O353" i="2"/>
  <c r="P353" i="2"/>
  <c r="Q353" i="2"/>
  <c r="O354" i="2"/>
  <c r="P354" i="2"/>
  <c r="Q354" i="2"/>
  <c r="O355" i="2"/>
  <c r="P355" i="2"/>
  <c r="Q355" i="2"/>
  <c r="O356" i="2"/>
  <c r="P356" i="2"/>
  <c r="Q356" i="2"/>
  <c r="O357" i="2"/>
  <c r="P357" i="2"/>
  <c r="Q357" i="2"/>
  <c r="O358" i="2"/>
  <c r="P358" i="2"/>
  <c r="Q358" i="2"/>
  <c r="O359" i="2"/>
  <c r="P359" i="2"/>
  <c r="Q359" i="2"/>
  <c r="O360" i="2"/>
  <c r="P360" i="2"/>
  <c r="Q360" i="2"/>
  <c r="O361" i="2"/>
  <c r="P361" i="2"/>
  <c r="Q361" i="2"/>
  <c r="O362" i="2"/>
  <c r="P362" i="2"/>
  <c r="Q362" i="2"/>
  <c r="O363" i="2"/>
  <c r="P363" i="2"/>
  <c r="Q363" i="2"/>
  <c r="O364" i="2"/>
  <c r="P364" i="2"/>
  <c r="Q364" i="2"/>
  <c r="O365" i="2"/>
  <c r="P365" i="2"/>
  <c r="Q365" i="2"/>
  <c r="O366" i="2"/>
  <c r="P366" i="2"/>
  <c r="Q366" i="2"/>
  <c r="O367" i="2"/>
  <c r="P367" i="2"/>
  <c r="Q367" i="2"/>
  <c r="O368" i="2"/>
  <c r="P368" i="2"/>
  <c r="Q368" i="2"/>
  <c r="O369" i="2"/>
  <c r="P369" i="2"/>
  <c r="Q369" i="2"/>
  <c r="O370" i="2"/>
  <c r="P370" i="2"/>
  <c r="Q370" i="2"/>
  <c r="O371" i="2"/>
  <c r="P371" i="2"/>
  <c r="Q371" i="2"/>
  <c r="O372" i="2"/>
  <c r="P372" i="2"/>
  <c r="Q372" i="2"/>
  <c r="O373" i="2"/>
  <c r="P373" i="2"/>
  <c r="Q373" i="2"/>
  <c r="O374" i="2"/>
  <c r="P374" i="2"/>
  <c r="Q374" i="2"/>
  <c r="O375" i="2"/>
  <c r="P375" i="2"/>
  <c r="Q375" i="2"/>
  <c r="O376" i="2"/>
  <c r="P376" i="2"/>
  <c r="Q376" i="2"/>
  <c r="O377" i="2"/>
  <c r="P377" i="2"/>
  <c r="Q377" i="2"/>
  <c r="O378" i="2"/>
  <c r="P378" i="2"/>
  <c r="Q378" i="2"/>
  <c r="O379" i="2"/>
  <c r="P379" i="2"/>
  <c r="Q379" i="2"/>
  <c r="O380" i="2"/>
  <c r="P380" i="2"/>
  <c r="Q380" i="2"/>
  <c r="O381" i="2"/>
  <c r="P381" i="2"/>
  <c r="Q381" i="2"/>
  <c r="O382" i="2"/>
  <c r="P382" i="2"/>
  <c r="Q382" i="2"/>
  <c r="O383" i="2"/>
  <c r="P383" i="2"/>
  <c r="Q383" i="2"/>
  <c r="O384" i="2"/>
  <c r="P384" i="2"/>
  <c r="Q384" i="2"/>
  <c r="O385" i="2"/>
  <c r="P385" i="2"/>
  <c r="Q385" i="2"/>
  <c r="O386" i="2"/>
  <c r="P386" i="2"/>
  <c r="Q386" i="2"/>
  <c r="O387" i="2"/>
  <c r="P387" i="2"/>
  <c r="Q387" i="2"/>
  <c r="O388" i="2"/>
  <c r="P388" i="2"/>
  <c r="Q388" i="2"/>
  <c r="O389" i="2"/>
  <c r="P389" i="2"/>
  <c r="Q389" i="2"/>
  <c r="O390" i="2"/>
  <c r="P390" i="2"/>
  <c r="Q390" i="2"/>
  <c r="O391" i="2"/>
  <c r="P391" i="2"/>
  <c r="Q391" i="2"/>
  <c r="O392" i="2"/>
  <c r="P392" i="2"/>
  <c r="Q392" i="2"/>
  <c r="O393" i="2"/>
  <c r="P393" i="2"/>
  <c r="Q393" i="2"/>
  <c r="O394" i="2"/>
  <c r="P394" i="2"/>
  <c r="Q394" i="2"/>
  <c r="O395" i="2"/>
  <c r="P395" i="2"/>
  <c r="Q395" i="2"/>
  <c r="O396" i="2"/>
  <c r="P396" i="2"/>
  <c r="Q396" i="2"/>
  <c r="O397" i="2"/>
  <c r="P397" i="2"/>
  <c r="Q397" i="2"/>
  <c r="O398" i="2"/>
  <c r="P398" i="2"/>
  <c r="Q398" i="2"/>
  <c r="O399" i="2"/>
  <c r="P399" i="2"/>
  <c r="Q399" i="2"/>
  <c r="O400" i="2"/>
  <c r="P400" i="2"/>
  <c r="Q400" i="2"/>
  <c r="O401" i="2"/>
  <c r="P401" i="2"/>
  <c r="Q401" i="2"/>
  <c r="O402" i="2"/>
  <c r="P402" i="2"/>
  <c r="Q402" i="2"/>
  <c r="O403" i="2"/>
  <c r="P403" i="2"/>
  <c r="Q403" i="2"/>
  <c r="O404" i="2"/>
  <c r="P404" i="2"/>
  <c r="Q404" i="2"/>
  <c r="O405" i="2"/>
  <c r="P405" i="2"/>
  <c r="Q405" i="2"/>
  <c r="O406" i="2"/>
  <c r="P406" i="2"/>
  <c r="Q406" i="2"/>
  <c r="O407" i="2"/>
  <c r="P407" i="2"/>
  <c r="Q407" i="2"/>
  <c r="O408" i="2"/>
  <c r="P408" i="2"/>
  <c r="Q408" i="2"/>
  <c r="O409" i="2"/>
  <c r="P409" i="2"/>
  <c r="Q409" i="2"/>
  <c r="O410" i="2"/>
  <c r="P410" i="2"/>
  <c r="Q410" i="2"/>
  <c r="O411" i="2"/>
  <c r="P411" i="2"/>
  <c r="Q411" i="2"/>
  <c r="O412" i="2"/>
  <c r="P412" i="2"/>
  <c r="Q412" i="2"/>
  <c r="O413" i="2"/>
  <c r="P413" i="2"/>
  <c r="Q413" i="2"/>
  <c r="O414" i="2"/>
  <c r="P414" i="2"/>
  <c r="Q414" i="2"/>
  <c r="O415" i="2"/>
  <c r="P415" i="2"/>
  <c r="Q415" i="2"/>
  <c r="O416" i="2"/>
  <c r="P416" i="2"/>
  <c r="Q416" i="2"/>
  <c r="O417" i="2"/>
  <c r="P417" i="2"/>
  <c r="Q417" i="2"/>
  <c r="O418" i="2"/>
  <c r="P418" i="2"/>
  <c r="Q418" i="2"/>
  <c r="O419" i="2"/>
  <c r="P419" i="2"/>
  <c r="Q419" i="2"/>
  <c r="O420" i="2"/>
  <c r="P420" i="2"/>
  <c r="Q420" i="2"/>
  <c r="O421" i="2"/>
  <c r="P421" i="2"/>
  <c r="Q421" i="2"/>
  <c r="O422" i="2"/>
  <c r="P422" i="2"/>
  <c r="Q422" i="2"/>
  <c r="O423" i="2"/>
  <c r="P423" i="2"/>
  <c r="Q423" i="2"/>
  <c r="O424" i="2"/>
  <c r="P424" i="2"/>
  <c r="Q424" i="2"/>
  <c r="O425" i="2"/>
  <c r="P425" i="2"/>
  <c r="Q425" i="2"/>
  <c r="O426" i="2"/>
  <c r="P426" i="2"/>
  <c r="Q426" i="2"/>
  <c r="O427" i="2"/>
  <c r="P427" i="2"/>
  <c r="Q427" i="2"/>
  <c r="O428" i="2"/>
  <c r="P428" i="2"/>
  <c r="Q428" i="2"/>
  <c r="O429" i="2"/>
  <c r="P429" i="2"/>
  <c r="Q429" i="2"/>
  <c r="O430" i="2"/>
  <c r="P430" i="2"/>
  <c r="Q430" i="2"/>
  <c r="O431" i="2"/>
  <c r="P431" i="2"/>
  <c r="Q431" i="2"/>
  <c r="O432" i="2"/>
  <c r="P432" i="2"/>
  <c r="Q432" i="2"/>
  <c r="O433" i="2"/>
  <c r="P433" i="2"/>
  <c r="Q433" i="2"/>
  <c r="O434" i="2"/>
  <c r="P434" i="2"/>
  <c r="Q434" i="2"/>
  <c r="O435" i="2"/>
  <c r="P435" i="2"/>
  <c r="Q435" i="2"/>
  <c r="O436" i="2"/>
  <c r="P436" i="2"/>
  <c r="Q436" i="2"/>
  <c r="O437" i="2"/>
  <c r="P437" i="2"/>
  <c r="Q437" i="2"/>
  <c r="O438" i="2"/>
  <c r="P438" i="2"/>
  <c r="Q438" i="2"/>
  <c r="O439" i="2"/>
  <c r="P439" i="2"/>
  <c r="Q439" i="2"/>
  <c r="O440" i="2"/>
  <c r="P440" i="2"/>
  <c r="Q440" i="2"/>
  <c r="O441" i="2"/>
  <c r="P441" i="2"/>
  <c r="Q441" i="2"/>
  <c r="O442" i="2"/>
  <c r="P442" i="2"/>
  <c r="Q442" i="2"/>
  <c r="O443" i="2"/>
  <c r="P443" i="2"/>
  <c r="Q443" i="2"/>
  <c r="O444" i="2"/>
  <c r="P444" i="2"/>
  <c r="Q444" i="2"/>
  <c r="O445" i="2"/>
  <c r="P445" i="2"/>
  <c r="Q445" i="2"/>
  <c r="O446" i="2"/>
  <c r="P446" i="2"/>
  <c r="Q446" i="2"/>
  <c r="O447" i="2"/>
  <c r="P447" i="2"/>
  <c r="Q447" i="2"/>
  <c r="O448" i="2"/>
  <c r="P448" i="2"/>
  <c r="Q448" i="2"/>
  <c r="O449" i="2"/>
  <c r="P449" i="2"/>
  <c r="Q449" i="2"/>
  <c r="O450" i="2"/>
  <c r="P450" i="2"/>
  <c r="Q450" i="2"/>
  <c r="O451" i="2"/>
  <c r="P451" i="2"/>
  <c r="Q451" i="2"/>
  <c r="O452" i="2"/>
  <c r="P452" i="2"/>
  <c r="Q452" i="2"/>
  <c r="O453" i="2"/>
  <c r="P453" i="2"/>
  <c r="Q453" i="2"/>
  <c r="O454" i="2"/>
  <c r="P454" i="2"/>
  <c r="Q454" i="2"/>
  <c r="O455" i="2"/>
  <c r="P455" i="2"/>
  <c r="Q455" i="2"/>
  <c r="O456" i="2"/>
  <c r="P456" i="2"/>
  <c r="Q456" i="2"/>
  <c r="O457" i="2"/>
  <c r="P457" i="2"/>
  <c r="Q457" i="2"/>
  <c r="O458" i="2"/>
  <c r="P458" i="2"/>
  <c r="Q458" i="2"/>
  <c r="O459" i="2"/>
  <c r="P459" i="2"/>
  <c r="Q459" i="2"/>
  <c r="O460" i="2"/>
  <c r="P460" i="2"/>
  <c r="Q460" i="2"/>
  <c r="O461" i="2"/>
  <c r="P461" i="2"/>
  <c r="Q461" i="2"/>
  <c r="O462" i="2"/>
  <c r="P462" i="2"/>
  <c r="Q462" i="2"/>
  <c r="O463" i="2"/>
  <c r="P463" i="2"/>
  <c r="Q463" i="2"/>
  <c r="O464" i="2"/>
  <c r="P464" i="2"/>
  <c r="Q464" i="2"/>
  <c r="O465" i="2"/>
  <c r="P465" i="2"/>
  <c r="Q465" i="2"/>
  <c r="O466" i="2"/>
  <c r="P466" i="2"/>
  <c r="Q466" i="2"/>
  <c r="O467" i="2"/>
  <c r="P467" i="2"/>
  <c r="Q467" i="2"/>
  <c r="O468" i="2"/>
  <c r="P468" i="2"/>
  <c r="Q468" i="2"/>
  <c r="O469" i="2"/>
  <c r="P469" i="2"/>
  <c r="Q469" i="2"/>
  <c r="O470" i="2"/>
  <c r="P470" i="2"/>
  <c r="Q470" i="2"/>
  <c r="O471" i="2"/>
  <c r="P471" i="2"/>
  <c r="Q471" i="2"/>
  <c r="O472" i="2"/>
  <c r="P472" i="2"/>
  <c r="Q472" i="2"/>
  <c r="O473" i="2"/>
  <c r="P473" i="2"/>
  <c r="Q473" i="2"/>
  <c r="O474" i="2"/>
  <c r="P474" i="2"/>
  <c r="Q474" i="2"/>
  <c r="O475" i="2"/>
  <c r="P475" i="2"/>
  <c r="Q475" i="2"/>
  <c r="O476" i="2"/>
  <c r="P476" i="2"/>
  <c r="Q476" i="2"/>
  <c r="O477" i="2"/>
  <c r="P477" i="2"/>
  <c r="Q477" i="2"/>
  <c r="O478" i="2"/>
  <c r="P478" i="2"/>
  <c r="Q478" i="2"/>
  <c r="O479" i="2"/>
  <c r="P479" i="2"/>
  <c r="Q479" i="2"/>
  <c r="O480" i="2"/>
  <c r="P480" i="2"/>
  <c r="Q480" i="2"/>
  <c r="O481" i="2"/>
  <c r="P481" i="2"/>
  <c r="Q481" i="2"/>
  <c r="O482" i="2"/>
  <c r="P482" i="2"/>
  <c r="Q482" i="2"/>
  <c r="O483" i="2"/>
  <c r="P483" i="2"/>
  <c r="Q483" i="2"/>
  <c r="O484" i="2"/>
  <c r="P484" i="2"/>
  <c r="Q484" i="2"/>
  <c r="O485" i="2"/>
  <c r="P485" i="2"/>
  <c r="Q485" i="2"/>
  <c r="O486" i="2"/>
  <c r="P486" i="2"/>
  <c r="Q486" i="2"/>
  <c r="O487" i="2"/>
  <c r="P487" i="2"/>
  <c r="Q487" i="2"/>
  <c r="O488" i="2"/>
  <c r="P488" i="2"/>
  <c r="Q488" i="2"/>
  <c r="O489" i="2"/>
  <c r="P489" i="2"/>
  <c r="Q489" i="2"/>
  <c r="O490" i="2"/>
  <c r="P490" i="2"/>
  <c r="Q490" i="2"/>
  <c r="O491" i="2"/>
  <c r="P491" i="2"/>
  <c r="Q491" i="2"/>
  <c r="O492" i="2"/>
  <c r="P492" i="2"/>
  <c r="Q492" i="2"/>
  <c r="O493" i="2"/>
  <c r="P493" i="2"/>
  <c r="Q493" i="2"/>
  <c r="O494" i="2"/>
  <c r="P494" i="2"/>
  <c r="Q494" i="2"/>
  <c r="O495" i="2"/>
  <c r="P495" i="2"/>
  <c r="Q495" i="2"/>
  <c r="O496" i="2"/>
  <c r="P496" i="2"/>
  <c r="Q496" i="2"/>
  <c r="O497" i="2"/>
  <c r="P497" i="2"/>
  <c r="Q497" i="2"/>
  <c r="O498" i="2"/>
  <c r="P498" i="2"/>
  <c r="Q498" i="2"/>
  <c r="O499" i="2"/>
  <c r="P499" i="2"/>
  <c r="Q499" i="2"/>
  <c r="O500" i="2"/>
  <c r="P500" i="2"/>
  <c r="Q500" i="2"/>
  <c r="O501" i="2"/>
  <c r="P501" i="2"/>
  <c r="Q501" i="2"/>
  <c r="O502" i="2"/>
  <c r="O503" i="2"/>
  <c r="P503" i="2"/>
  <c r="Q503" i="2"/>
  <c r="O504" i="2"/>
  <c r="P504" i="2"/>
  <c r="Q504" i="2"/>
  <c r="O505" i="2"/>
  <c r="P505" i="2"/>
  <c r="Q505" i="2"/>
  <c r="O506" i="2"/>
  <c r="P506" i="2"/>
  <c r="Q506" i="2"/>
  <c r="O507" i="2"/>
  <c r="P507" i="2"/>
  <c r="Q507" i="2"/>
  <c r="O508" i="2"/>
  <c r="P508" i="2"/>
  <c r="Q508" i="2"/>
  <c r="O509" i="2"/>
  <c r="P509" i="2"/>
  <c r="Q509" i="2"/>
  <c r="O510" i="2"/>
  <c r="P510" i="2"/>
  <c r="Q510" i="2"/>
  <c r="O511" i="2"/>
  <c r="P511" i="2"/>
  <c r="Q511" i="2"/>
  <c r="O512" i="2"/>
  <c r="P512" i="2"/>
  <c r="Q512" i="2"/>
  <c r="O513" i="2"/>
  <c r="P513" i="2"/>
  <c r="Q513" i="2"/>
  <c r="O514" i="2"/>
  <c r="P514" i="2"/>
  <c r="Q514" i="2"/>
  <c r="O515" i="2"/>
  <c r="P515" i="2"/>
  <c r="Q515" i="2"/>
  <c r="O516" i="2"/>
  <c r="P516" i="2"/>
  <c r="Q516" i="2"/>
  <c r="O517" i="2"/>
  <c r="P517" i="2"/>
  <c r="Q517" i="2"/>
  <c r="O518" i="2"/>
  <c r="P518" i="2"/>
  <c r="Q518" i="2"/>
  <c r="O519" i="2"/>
  <c r="P519" i="2"/>
  <c r="Q519" i="2"/>
  <c r="O520" i="2"/>
  <c r="P520" i="2"/>
  <c r="Q520" i="2"/>
  <c r="O521" i="2"/>
  <c r="P521" i="2"/>
  <c r="Q521" i="2"/>
  <c r="O522" i="2"/>
  <c r="P522" i="2"/>
  <c r="Q522" i="2"/>
  <c r="O523" i="2"/>
  <c r="P523" i="2"/>
  <c r="Q523" i="2"/>
  <c r="O524" i="2"/>
  <c r="P524" i="2"/>
  <c r="Q524" i="2"/>
  <c r="O525" i="2"/>
  <c r="P525" i="2"/>
  <c r="Q525" i="2"/>
  <c r="O526" i="2"/>
  <c r="P526" i="2"/>
  <c r="Q526" i="2"/>
  <c r="O527" i="2"/>
  <c r="P527" i="2"/>
  <c r="Q527" i="2"/>
  <c r="O528" i="2"/>
  <c r="P528" i="2"/>
  <c r="Q528" i="2"/>
  <c r="O529" i="2"/>
  <c r="P529" i="2"/>
  <c r="Q529" i="2"/>
  <c r="O530" i="2"/>
  <c r="P530" i="2"/>
  <c r="Q530" i="2"/>
  <c r="O531" i="2"/>
  <c r="P531" i="2"/>
  <c r="Q531" i="2"/>
  <c r="O532" i="2"/>
  <c r="P532" i="2"/>
  <c r="Q532" i="2"/>
  <c r="O533" i="2"/>
  <c r="P533" i="2"/>
  <c r="Q533" i="2"/>
  <c r="O534" i="2"/>
  <c r="P534" i="2"/>
  <c r="Q534" i="2"/>
  <c r="O535" i="2"/>
  <c r="P535" i="2"/>
  <c r="Q535" i="2"/>
  <c r="O536" i="2"/>
  <c r="P536" i="2"/>
  <c r="Q536" i="2"/>
  <c r="O537" i="2"/>
  <c r="P537" i="2"/>
  <c r="Q537" i="2"/>
  <c r="O538" i="2"/>
  <c r="P538" i="2"/>
  <c r="Q538" i="2"/>
  <c r="O539" i="2"/>
  <c r="P539" i="2"/>
  <c r="Q539" i="2"/>
  <c r="O540" i="2"/>
  <c r="P540" i="2"/>
  <c r="Q540" i="2"/>
  <c r="O541" i="2"/>
  <c r="P541" i="2"/>
  <c r="Q541" i="2"/>
  <c r="O542" i="2"/>
  <c r="P542" i="2"/>
  <c r="Q542" i="2"/>
  <c r="O543" i="2"/>
  <c r="P543" i="2"/>
  <c r="Q543" i="2"/>
  <c r="O544" i="2"/>
  <c r="P544" i="2"/>
  <c r="Q544" i="2"/>
  <c r="O545" i="2"/>
  <c r="P545" i="2"/>
  <c r="Q545" i="2"/>
  <c r="O546" i="2"/>
  <c r="P546" i="2"/>
  <c r="Q546" i="2"/>
  <c r="O547" i="2"/>
  <c r="P547" i="2"/>
  <c r="Q547" i="2"/>
  <c r="O548" i="2"/>
  <c r="P548" i="2"/>
  <c r="Q548" i="2"/>
  <c r="O549" i="2"/>
  <c r="P549" i="2"/>
  <c r="Q549" i="2"/>
  <c r="O550" i="2"/>
  <c r="P550" i="2"/>
  <c r="Q550" i="2"/>
  <c r="O551" i="2"/>
  <c r="P551" i="2"/>
  <c r="Q551" i="2"/>
  <c r="O552" i="2"/>
  <c r="P552" i="2"/>
  <c r="Q552" i="2"/>
  <c r="O553" i="2"/>
  <c r="P553" i="2"/>
  <c r="Q553" i="2"/>
  <c r="O554" i="2"/>
  <c r="P554" i="2"/>
  <c r="Q554" i="2"/>
  <c r="O555" i="2"/>
  <c r="P555" i="2"/>
  <c r="Q555" i="2"/>
  <c r="O556" i="2"/>
  <c r="P556" i="2"/>
  <c r="Q556" i="2"/>
  <c r="O557" i="2"/>
  <c r="P557" i="2"/>
  <c r="Q557" i="2"/>
  <c r="O558" i="2"/>
  <c r="P558" i="2"/>
  <c r="Q558" i="2"/>
  <c r="O559" i="2"/>
  <c r="P559" i="2"/>
  <c r="Q559" i="2"/>
  <c r="O560" i="2"/>
  <c r="P560" i="2"/>
  <c r="Q560" i="2"/>
  <c r="O561" i="2"/>
  <c r="P561" i="2"/>
  <c r="Q561" i="2"/>
  <c r="O562" i="2"/>
  <c r="P562" i="2"/>
  <c r="Q562" i="2"/>
  <c r="O563" i="2"/>
  <c r="P563" i="2"/>
  <c r="Q563" i="2"/>
  <c r="O564" i="2"/>
  <c r="P564" i="2"/>
  <c r="Q564" i="2"/>
  <c r="O565" i="2"/>
  <c r="P565" i="2"/>
  <c r="Q565" i="2"/>
  <c r="O566" i="2"/>
  <c r="P566" i="2"/>
  <c r="Q566" i="2"/>
  <c r="O567" i="2"/>
  <c r="P567" i="2"/>
  <c r="Q567" i="2"/>
  <c r="O568" i="2"/>
  <c r="P568" i="2"/>
  <c r="Q568" i="2"/>
  <c r="O569" i="2"/>
  <c r="P569" i="2"/>
  <c r="Q569" i="2"/>
  <c r="O570" i="2"/>
  <c r="P570" i="2"/>
  <c r="Q570" i="2"/>
  <c r="O571" i="2"/>
  <c r="P571" i="2"/>
  <c r="Q571" i="2"/>
  <c r="O572" i="2"/>
  <c r="P572" i="2"/>
  <c r="Q572" i="2"/>
  <c r="O573" i="2"/>
  <c r="P573" i="2"/>
  <c r="Q573" i="2"/>
  <c r="O574" i="2"/>
  <c r="P574" i="2"/>
  <c r="Q574" i="2"/>
  <c r="O575" i="2"/>
  <c r="P575" i="2"/>
  <c r="Q575" i="2"/>
  <c r="O576" i="2"/>
  <c r="P576" i="2"/>
  <c r="Q576" i="2"/>
  <c r="O577" i="2"/>
  <c r="P577" i="2"/>
  <c r="Q577" i="2"/>
  <c r="O578" i="2"/>
  <c r="P578" i="2"/>
  <c r="Q578" i="2"/>
  <c r="O579" i="2"/>
  <c r="P579" i="2"/>
  <c r="Q579" i="2"/>
  <c r="O580" i="2"/>
  <c r="P580" i="2"/>
  <c r="Q580" i="2"/>
  <c r="O581" i="2"/>
  <c r="P581" i="2"/>
  <c r="Q581" i="2"/>
  <c r="O582" i="2"/>
  <c r="P582" i="2"/>
  <c r="Q582" i="2"/>
  <c r="O583" i="2"/>
  <c r="P583" i="2"/>
  <c r="Q583" i="2"/>
  <c r="O584" i="2"/>
  <c r="P584" i="2"/>
  <c r="Q584" i="2"/>
  <c r="O585" i="2"/>
  <c r="P585" i="2"/>
  <c r="Q585" i="2"/>
  <c r="O586" i="2"/>
  <c r="P586" i="2"/>
  <c r="Q586" i="2"/>
  <c r="O587" i="2"/>
  <c r="P587" i="2"/>
  <c r="Q587" i="2"/>
  <c r="O588" i="2"/>
  <c r="P588" i="2"/>
  <c r="Q588" i="2"/>
  <c r="O589" i="2"/>
  <c r="P589" i="2"/>
  <c r="Q589" i="2"/>
  <c r="O590" i="2"/>
  <c r="P590" i="2"/>
  <c r="Q590" i="2"/>
  <c r="O591" i="2"/>
  <c r="P591" i="2"/>
  <c r="Q591" i="2"/>
  <c r="O592" i="2"/>
  <c r="P592" i="2"/>
  <c r="Q592" i="2"/>
  <c r="O593" i="2"/>
  <c r="P593" i="2"/>
  <c r="Q593" i="2"/>
  <c r="O594" i="2"/>
  <c r="P594" i="2"/>
  <c r="Q594" i="2"/>
  <c r="O595" i="2"/>
  <c r="P595" i="2"/>
  <c r="Q595" i="2"/>
  <c r="O596" i="2"/>
  <c r="P596" i="2"/>
  <c r="Q596" i="2"/>
  <c r="O597" i="2"/>
  <c r="P597" i="2"/>
  <c r="Q597" i="2"/>
  <c r="O598" i="2"/>
  <c r="P598" i="2"/>
  <c r="Q598" i="2"/>
  <c r="O599" i="2"/>
  <c r="P599" i="2"/>
  <c r="Q599" i="2"/>
  <c r="O600" i="2"/>
  <c r="P600" i="2"/>
  <c r="Q600" i="2"/>
  <c r="O601" i="2"/>
  <c r="P601" i="2"/>
  <c r="Q601" i="2"/>
  <c r="O602" i="2"/>
  <c r="P602" i="2"/>
  <c r="Q602" i="2"/>
  <c r="O603" i="2"/>
  <c r="P603" i="2"/>
  <c r="Q603" i="2"/>
  <c r="O604" i="2"/>
  <c r="P604" i="2"/>
  <c r="Q604" i="2"/>
  <c r="O605" i="2"/>
  <c r="P605" i="2"/>
  <c r="Q605" i="2"/>
  <c r="O606" i="2"/>
  <c r="P606" i="2"/>
  <c r="Q606" i="2"/>
  <c r="O607" i="2"/>
  <c r="P607" i="2"/>
  <c r="Q607" i="2"/>
  <c r="O608" i="2"/>
  <c r="P608" i="2"/>
  <c r="Q608" i="2"/>
  <c r="O609" i="2"/>
  <c r="P609" i="2"/>
  <c r="Q609" i="2"/>
  <c r="O610" i="2"/>
  <c r="P610" i="2"/>
  <c r="Q610" i="2"/>
  <c r="O611" i="2"/>
  <c r="P611" i="2"/>
  <c r="Q611" i="2"/>
  <c r="O612" i="2"/>
  <c r="P612" i="2"/>
  <c r="Q612" i="2"/>
  <c r="O613" i="2"/>
  <c r="P613" i="2"/>
  <c r="Q613" i="2"/>
  <c r="O614" i="2"/>
  <c r="P614" i="2"/>
  <c r="Q614" i="2"/>
  <c r="O615" i="2"/>
  <c r="P615" i="2"/>
  <c r="Q615" i="2"/>
  <c r="O616" i="2"/>
  <c r="P616" i="2"/>
  <c r="Q616" i="2"/>
  <c r="O617" i="2"/>
  <c r="P617" i="2"/>
  <c r="Q617" i="2"/>
  <c r="O618" i="2"/>
  <c r="P618" i="2"/>
  <c r="Q618" i="2"/>
  <c r="O619" i="2"/>
  <c r="P619" i="2"/>
  <c r="Q619" i="2"/>
  <c r="O620" i="2"/>
  <c r="P620" i="2"/>
  <c r="Q620" i="2"/>
  <c r="O621" i="2"/>
  <c r="P621" i="2"/>
  <c r="Q621" i="2"/>
  <c r="O622" i="2"/>
  <c r="P622" i="2"/>
  <c r="Q622" i="2"/>
  <c r="O623" i="2"/>
  <c r="P623" i="2"/>
  <c r="Q623" i="2"/>
  <c r="O624" i="2"/>
  <c r="P624" i="2"/>
  <c r="Q624" i="2"/>
  <c r="O625" i="2"/>
  <c r="P625" i="2"/>
  <c r="Q625" i="2"/>
  <c r="O626" i="2"/>
  <c r="P626" i="2"/>
  <c r="Q626" i="2"/>
  <c r="O627" i="2"/>
  <c r="P627" i="2"/>
  <c r="Q627" i="2"/>
  <c r="O628" i="2"/>
  <c r="P628" i="2"/>
  <c r="Q628" i="2"/>
  <c r="O629" i="2"/>
  <c r="P629" i="2"/>
  <c r="Q629" i="2"/>
  <c r="O630" i="2"/>
  <c r="P630" i="2"/>
  <c r="Q630" i="2"/>
  <c r="O631" i="2"/>
  <c r="P631" i="2"/>
  <c r="Q631" i="2"/>
  <c r="O632" i="2"/>
  <c r="P632" i="2"/>
  <c r="Q632" i="2"/>
  <c r="O633" i="2"/>
  <c r="P633" i="2"/>
  <c r="Q633" i="2"/>
  <c r="O634" i="2"/>
  <c r="P634" i="2"/>
  <c r="Q634" i="2"/>
  <c r="O635" i="2"/>
  <c r="P635" i="2"/>
  <c r="Q635" i="2"/>
  <c r="O636" i="2"/>
  <c r="P636" i="2"/>
  <c r="Q636" i="2"/>
  <c r="O637" i="2"/>
  <c r="P637" i="2"/>
  <c r="Q637" i="2"/>
  <c r="O638" i="2"/>
  <c r="P638" i="2"/>
  <c r="Q638" i="2"/>
  <c r="O639" i="2"/>
  <c r="P639" i="2"/>
  <c r="Q639" i="2"/>
  <c r="O640" i="2"/>
  <c r="P640" i="2"/>
  <c r="Q640" i="2"/>
  <c r="O641" i="2"/>
  <c r="P641" i="2"/>
  <c r="Q641" i="2"/>
  <c r="O642" i="2"/>
  <c r="P642" i="2"/>
  <c r="Q642" i="2"/>
  <c r="O643" i="2"/>
  <c r="P643" i="2"/>
  <c r="Q643" i="2"/>
  <c r="O644" i="2"/>
  <c r="P644" i="2"/>
  <c r="Q644" i="2"/>
  <c r="O645" i="2"/>
  <c r="P645" i="2"/>
  <c r="Q645" i="2"/>
  <c r="O646" i="2"/>
  <c r="P646" i="2"/>
  <c r="Q646" i="2"/>
  <c r="O647" i="2"/>
  <c r="P647" i="2"/>
  <c r="Q647" i="2"/>
  <c r="O648" i="2"/>
  <c r="P648" i="2"/>
  <c r="Q648" i="2"/>
  <c r="O649" i="2"/>
  <c r="P649" i="2"/>
  <c r="Q649" i="2"/>
  <c r="O650" i="2"/>
  <c r="P650" i="2"/>
  <c r="Q650" i="2"/>
  <c r="O651" i="2"/>
  <c r="P651" i="2"/>
  <c r="Q651" i="2"/>
  <c r="O652" i="2"/>
  <c r="P652" i="2"/>
  <c r="Q652" i="2"/>
  <c r="O653" i="2"/>
  <c r="P653" i="2"/>
  <c r="Q653" i="2"/>
  <c r="O654" i="2"/>
  <c r="P654" i="2"/>
  <c r="Q654" i="2"/>
  <c r="O655" i="2"/>
  <c r="P655" i="2"/>
  <c r="Q655" i="2"/>
  <c r="O656" i="2"/>
  <c r="P656" i="2"/>
  <c r="Q656" i="2"/>
  <c r="O657" i="2"/>
  <c r="P657" i="2"/>
  <c r="Q657" i="2"/>
  <c r="O658" i="2"/>
  <c r="P658" i="2"/>
  <c r="Q658" i="2"/>
  <c r="O659" i="2"/>
  <c r="P659" i="2"/>
  <c r="Q659" i="2"/>
  <c r="O660" i="2"/>
  <c r="P660" i="2"/>
  <c r="Q660" i="2"/>
  <c r="O661" i="2"/>
  <c r="P661" i="2"/>
  <c r="Q661" i="2"/>
  <c r="O662" i="2"/>
  <c r="P662" i="2"/>
  <c r="Q662" i="2"/>
  <c r="O663" i="2"/>
  <c r="P663" i="2"/>
  <c r="Q663" i="2"/>
  <c r="O664" i="2"/>
  <c r="P664" i="2"/>
  <c r="Q664" i="2"/>
  <c r="O665" i="2"/>
  <c r="P665" i="2"/>
  <c r="Q665" i="2"/>
  <c r="O666" i="2"/>
  <c r="P666" i="2"/>
  <c r="Q666" i="2"/>
  <c r="O667" i="2"/>
  <c r="P667" i="2"/>
  <c r="Q667" i="2"/>
  <c r="O668" i="2"/>
  <c r="P668" i="2"/>
  <c r="Q668" i="2"/>
  <c r="O669" i="2"/>
  <c r="P669" i="2"/>
  <c r="Q669" i="2"/>
  <c r="O670" i="2"/>
  <c r="P670" i="2"/>
  <c r="Q670" i="2"/>
  <c r="O671" i="2"/>
  <c r="P671" i="2"/>
  <c r="Q671" i="2"/>
  <c r="O672" i="2"/>
  <c r="P672" i="2"/>
  <c r="Q672" i="2"/>
  <c r="O673" i="2"/>
  <c r="P673" i="2"/>
  <c r="Q673" i="2"/>
  <c r="O674" i="2"/>
  <c r="P674" i="2"/>
  <c r="Q674" i="2"/>
  <c r="O675" i="2"/>
  <c r="P675" i="2"/>
  <c r="Q675" i="2"/>
  <c r="O676" i="2"/>
  <c r="P676" i="2"/>
  <c r="Q676" i="2"/>
  <c r="O677" i="2"/>
  <c r="P677" i="2"/>
  <c r="Q677" i="2"/>
  <c r="O678" i="2"/>
  <c r="P678" i="2"/>
  <c r="Q678" i="2"/>
  <c r="O679" i="2"/>
  <c r="P679" i="2"/>
  <c r="Q679" i="2"/>
  <c r="O680" i="2"/>
  <c r="P680" i="2"/>
  <c r="Q680" i="2"/>
  <c r="O681" i="2"/>
  <c r="P681" i="2"/>
  <c r="Q681" i="2"/>
  <c r="O682" i="2"/>
  <c r="P682" i="2"/>
  <c r="Q682" i="2"/>
  <c r="O683" i="2"/>
  <c r="P683" i="2"/>
  <c r="Q683" i="2"/>
  <c r="O684" i="2"/>
  <c r="P684" i="2"/>
  <c r="Q684" i="2"/>
  <c r="O685" i="2"/>
  <c r="P685" i="2"/>
  <c r="Q685" i="2"/>
  <c r="O686" i="2"/>
  <c r="P686" i="2"/>
  <c r="Q686" i="2"/>
  <c r="O687" i="2"/>
  <c r="P687" i="2"/>
  <c r="Q687" i="2"/>
  <c r="O688" i="2"/>
  <c r="P688" i="2"/>
  <c r="Q688" i="2"/>
  <c r="O689" i="2"/>
  <c r="P689" i="2"/>
  <c r="Q689" i="2"/>
  <c r="O690" i="2"/>
  <c r="P690" i="2"/>
  <c r="Q690" i="2"/>
  <c r="O691" i="2"/>
  <c r="O692" i="2"/>
  <c r="P692" i="2"/>
  <c r="Q692" i="2"/>
  <c r="O693" i="2"/>
  <c r="P693" i="2"/>
  <c r="Q693" i="2"/>
  <c r="O694" i="2"/>
  <c r="P694" i="2"/>
  <c r="Q694" i="2"/>
  <c r="O695" i="2"/>
  <c r="P695" i="2"/>
  <c r="Q695" i="2"/>
  <c r="O696" i="2"/>
  <c r="P696" i="2"/>
  <c r="Q696" i="2"/>
  <c r="O697" i="2"/>
  <c r="P697" i="2"/>
  <c r="Q697" i="2"/>
  <c r="O698" i="2"/>
  <c r="P698" i="2"/>
  <c r="Q698" i="2"/>
  <c r="O699" i="2"/>
  <c r="P699" i="2"/>
  <c r="Q699" i="2"/>
  <c r="O700" i="2"/>
  <c r="P700" i="2"/>
  <c r="Q700" i="2"/>
  <c r="O701" i="2"/>
  <c r="P701" i="2"/>
  <c r="Q701" i="2"/>
  <c r="O702" i="2"/>
  <c r="P702" i="2"/>
  <c r="Q702" i="2"/>
  <c r="O703" i="2"/>
  <c r="P703" i="2"/>
  <c r="Q703" i="2"/>
  <c r="O704" i="2"/>
  <c r="P704" i="2"/>
  <c r="Q704" i="2"/>
  <c r="O705" i="2"/>
  <c r="P705" i="2"/>
  <c r="Q705" i="2"/>
  <c r="O706" i="2"/>
  <c r="P706" i="2"/>
  <c r="Q706" i="2"/>
  <c r="O707" i="2"/>
  <c r="P707" i="2"/>
  <c r="Q707" i="2"/>
  <c r="O708" i="2"/>
  <c r="P708" i="2"/>
  <c r="Q708" i="2"/>
  <c r="O709" i="2"/>
  <c r="P709" i="2"/>
  <c r="Q709" i="2"/>
  <c r="O710" i="2"/>
  <c r="P710" i="2"/>
  <c r="Q710" i="2"/>
  <c r="O711" i="2"/>
  <c r="P711" i="2"/>
  <c r="Q711" i="2"/>
  <c r="O712" i="2"/>
  <c r="P712" i="2"/>
  <c r="Q712" i="2"/>
  <c r="O713" i="2"/>
  <c r="P713" i="2"/>
  <c r="Q713" i="2"/>
  <c r="O714" i="2"/>
  <c r="P714" i="2"/>
  <c r="Q714" i="2"/>
  <c r="O715" i="2"/>
  <c r="P715" i="2"/>
  <c r="Q715" i="2"/>
  <c r="O716" i="2"/>
  <c r="P716" i="2"/>
  <c r="Q716" i="2"/>
  <c r="O717" i="2"/>
  <c r="P717" i="2"/>
  <c r="Q717" i="2"/>
  <c r="O718" i="2"/>
  <c r="P718" i="2"/>
  <c r="Q718" i="2"/>
  <c r="O719" i="2"/>
  <c r="P719" i="2"/>
  <c r="Q719" i="2"/>
  <c r="O720" i="2"/>
  <c r="P720" i="2"/>
  <c r="Q720" i="2"/>
  <c r="O721" i="2"/>
  <c r="P721" i="2"/>
  <c r="Q721" i="2"/>
  <c r="O722" i="2"/>
  <c r="P722" i="2"/>
  <c r="Q722" i="2"/>
  <c r="O723" i="2"/>
  <c r="P723" i="2"/>
  <c r="Q723" i="2"/>
  <c r="O724" i="2"/>
  <c r="P724" i="2"/>
  <c r="Q724" i="2"/>
  <c r="O725" i="2"/>
  <c r="P725" i="2"/>
  <c r="Q725" i="2"/>
  <c r="O726" i="2"/>
  <c r="P726" i="2"/>
  <c r="Q726" i="2"/>
  <c r="O727" i="2"/>
  <c r="P727" i="2"/>
  <c r="Q727" i="2"/>
  <c r="O728" i="2"/>
  <c r="P728" i="2"/>
  <c r="Q728" i="2"/>
  <c r="O729" i="2"/>
  <c r="P729" i="2"/>
  <c r="Q729" i="2"/>
  <c r="O730" i="2"/>
  <c r="P730" i="2"/>
  <c r="Q730" i="2"/>
  <c r="S4" i="2"/>
  <c r="V4" i="2"/>
  <c r="S5" i="2"/>
  <c r="V5" i="2"/>
  <c r="S6" i="2"/>
  <c r="V6" i="2"/>
  <c r="S7" i="2"/>
  <c r="V7" i="2"/>
  <c r="S8" i="2"/>
  <c r="V8" i="2"/>
  <c r="S9" i="2"/>
  <c r="V9" i="2"/>
  <c r="S10" i="2"/>
  <c r="V10" i="2"/>
  <c r="S11" i="2"/>
  <c r="V11" i="2"/>
  <c r="S12" i="2"/>
  <c r="V12" i="2"/>
  <c r="S13" i="2"/>
  <c r="V13" i="2"/>
  <c r="S14" i="2"/>
  <c r="V14" i="2"/>
  <c r="S15" i="2"/>
  <c r="V15" i="2"/>
  <c r="S16" i="2"/>
  <c r="V16" i="2"/>
  <c r="S17" i="2"/>
  <c r="V17" i="2"/>
  <c r="S18" i="2"/>
  <c r="V18" i="2"/>
  <c r="S19" i="2"/>
  <c r="V19" i="2"/>
  <c r="S20" i="2"/>
  <c r="V20" i="2"/>
  <c r="S21" i="2"/>
  <c r="V21" i="2"/>
  <c r="S22" i="2"/>
  <c r="V22" i="2"/>
  <c r="S23" i="2"/>
  <c r="V23" i="2"/>
  <c r="S24" i="2"/>
  <c r="V24" i="2"/>
  <c r="S25" i="2"/>
  <c r="V25" i="2"/>
  <c r="S26" i="2"/>
  <c r="V26" i="2"/>
  <c r="S27" i="2"/>
  <c r="V27" i="2"/>
  <c r="S28" i="2"/>
  <c r="V28" i="2"/>
  <c r="S29" i="2"/>
  <c r="V29" i="2"/>
  <c r="S30" i="2"/>
  <c r="V30" i="2"/>
  <c r="S31" i="2"/>
  <c r="V31" i="2"/>
  <c r="S32" i="2"/>
  <c r="V32" i="2"/>
  <c r="S33" i="2"/>
  <c r="V33" i="2"/>
  <c r="S34" i="2"/>
  <c r="V34" i="2"/>
  <c r="S35" i="2"/>
  <c r="V35" i="2"/>
  <c r="S36" i="2"/>
  <c r="V36" i="2"/>
  <c r="S37" i="2"/>
  <c r="V37" i="2"/>
  <c r="S38" i="2"/>
  <c r="V38" i="2"/>
  <c r="S39" i="2"/>
  <c r="V39" i="2"/>
  <c r="S40" i="2"/>
  <c r="V40" i="2"/>
  <c r="S41" i="2"/>
  <c r="V41" i="2"/>
  <c r="S42" i="2"/>
  <c r="V42" i="2"/>
  <c r="S43" i="2"/>
  <c r="V43" i="2"/>
  <c r="S44" i="2"/>
  <c r="V44" i="2"/>
  <c r="S45" i="2"/>
  <c r="V45" i="2"/>
  <c r="S46" i="2"/>
  <c r="V46" i="2"/>
  <c r="S47" i="2"/>
  <c r="V47" i="2"/>
  <c r="S48" i="2"/>
  <c r="V48" i="2"/>
  <c r="S49" i="2"/>
  <c r="V49" i="2"/>
  <c r="S50" i="2"/>
  <c r="V50" i="2"/>
  <c r="S51" i="2"/>
  <c r="V51" i="2"/>
  <c r="S52" i="2"/>
  <c r="V52" i="2"/>
  <c r="S53" i="2"/>
  <c r="V53" i="2"/>
  <c r="S54" i="2"/>
  <c r="V54" i="2"/>
  <c r="S55" i="2"/>
  <c r="V55" i="2"/>
  <c r="S56" i="2"/>
  <c r="V56" i="2"/>
  <c r="S57" i="2"/>
  <c r="V57" i="2"/>
  <c r="S58" i="2"/>
  <c r="V58" i="2"/>
  <c r="S59" i="2"/>
  <c r="V59" i="2"/>
  <c r="S60" i="2"/>
  <c r="V60" i="2"/>
  <c r="S61" i="2"/>
  <c r="V61" i="2"/>
  <c r="S62" i="2"/>
  <c r="V62" i="2"/>
  <c r="S63" i="2"/>
  <c r="V63" i="2"/>
  <c r="S64" i="2"/>
  <c r="V64" i="2"/>
  <c r="S65" i="2"/>
  <c r="V65" i="2"/>
  <c r="S66" i="2"/>
  <c r="V66" i="2"/>
  <c r="S67" i="2"/>
  <c r="V67" i="2"/>
  <c r="S68" i="2"/>
  <c r="V68" i="2"/>
  <c r="S69" i="2"/>
  <c r="V69" i="2"/>
  <c r="S70" i="2"/>
  <c r="V70" i="2"/>
  <c r="S71" i="2"/>
  <c r="V71" i="2"/>
  <c r="S72" i="2"/>
  <c r="V72" i="2"/>
  <c r="S73" i="2"/>
  <c r="V73" i="2"/>
  <c r="S74" i="2"/>
  <c r="V74" i="2"/>
  <c r="S75" i="2"/>
  <c r="V75" i="2"/>
  <c r="S76" i="2"/>
  <c r="V76" i="2"/>
  <c r="S77" i="2"/>
  <c r="V77" i="2"/>
  <c r="S78" i="2"/>
  <c r="V78" i="2"/>
  <c r="S79" i="2"/>
  <c r="V79" i="2"/>
  <c r="S80" i="2"/>
  <c r="V80" i="2"/>
  <c r="S81" i="2"/>
  <c r="V81" i="2"/>
  <c r="S82" i="2"/>
  <c r="V82" i="2"/>
  <c r="S83" i="2"/>
  <c r="V83" i="2"/>
  <c r="S84" i="2"/>
  <c r="V84" i="2"/>
  <c r="S85" i="2"/>
  <c r="V85" i="2"/>
  <c r="S86" i="2"/>
  <c r="V86" i="2"/>
  <c r="S87" i="2"/>
  <c r="V87" i="2"/>
  <c r="S88" i="2"/>
  <c r="V88" i="2"/>
  <c r="S89" i="2"/>
  <c r="V89" i="2"/>
  <c r="S90" i="2"/>
  <c r="V90" i="2"/>
  <c r="S91" i="2"/>
  <c r="V91" i="2"/>
  <c r="S92" i="2"/>
  <c r="V92" i="2"/>
  <c r="S93" i="2"/>
  <c r="V93" i="2"/>
  <c r="S94" i="2"/>
  <c r="V94" i="2"/>
  <c r="S95" i="2"/>
  <c r="V95" i="2"/>
  <c r="S96" i="2"/>
  <c r="V96" i="2"/>
  <c r="S97" i="2"/>
  <c r="V97" i="2"/>
  <c r="S98" i="2"/>
  <c r="V98" i="2"/>
  <c r="S99" i="2"/>
  <c r="V99" i="2"/>
  <c r="S100" i="2"/>
  <c r="V100" i="2"/>
  <c r="S101" i="2"/>
  <c r="V101" i="2"/>
  <c r="S102" i="2"/>
  <c r="V102" i="2"/>
  <c r="S103" i="2"/>
  <c r="V103" i="2"/>
  <c r="S104" i="2"/>
  <c r="V104" i="2"/>
  <c r="S105" i="2"/>
  <c r="V105" i="2"/>
  <c r="S106" i="2"/>
  <c r="V106" i="2"/>
  <c r="S107" i="2"/>
  <c r="V107" i="2"/>
  <c r="S108" i="2"/>
  <c r="V108" i="2"/>
  <c r="S109" i="2"/>
  <c r="V109" i="2"/>
  <c r="S110" i="2"/>
  <c r="V110" i="2"/>
  <c r="S111" i="2"/>
  <c r="V111" i="2"/>
  <c r="S112" i="2"/>
  <c r="V112" i="2"/>
  <c r="S113" i="2"/>
  <c r="V113" i="2"/>
  <c r="S114" i="2"/>
  <c r="V114" i="2"/>
  <c r="S115" i="2"/>
  <c r="V115" i="2"/>
  <c r="S116" i="2"/>
  <c r="V116" i="2"/>
  <c r="S117" i="2"/>
  <c r="V117" i="2"/>
  <c r="S118" i="2"/>
  <c r="V118" i="2"/>
  <c r="S119" i="2"/>
  <c r="V119" i="2"/>
  <c r="S120" i="2"/>
  <c r="V120" i="2"/>
  <c r="S121" i="2"/>
  <c r="V121" i="2"/>
  <c r="S122" i="2"/>
  <c r="V122" i="2"/>
  <c r="S123" i="2"/>
  <c r="V123" i="2"/>
  <c r="S124" i="2"/>
  <c r="V124" i="2"/>
  <c r="S125" i="2"/>
  <c r="V125" i="2"/>
  <c r="S126" i="2"/>
  <c r="V126" i="2"/>
  <c r="S127" i="2"/>
  <c r="V127" i="2"/>
  <c r="S128" i="2"/>
  <c r="V128" i="2"/>
  <c r="S129" i="2"/>
  <c r="V129" i="2"/>
  <c r="S130" i="2"/>
  <c r="V130" i="2"/>
  <c r="S131" i="2"/>
  <c r="V131" i="2"/>
  <c r="S132" i="2"/>
  <c r="V132" i="2"/>
  <c r="S133" i="2"/>
  <c r="V133" i="2"/>
  <c r="S134" i="2"/>
  <c r="V134" i="2"/>
  <c r="S135" i="2"/>
  <c r="V135" i="2"/>
  <c r="S136" i="2"/>
  <c r="V136" i="2"/>
  <c r="S137" i="2"/>
  <c r="V137" i="2"/>
  <c r="S138" i="2"/>
  <c r="V138" i="2"/>
  <c r="S139" i="2"/>
  <c r="V139" i="2"/>
  <c r="S140" i="2"/>
  <c r="V140" i="2"/>
  <c r="S141" i="2"/>
  <c r="V141" i="2"/>
  <c r="S142" i="2"/>
  <c r="V142" i="2"/>
  <c r="S143" i="2"/>
  <c r="V143" i="2"/>
  <c r="S144" i="2"/>
  <c r="V144" i="2"/>
  <c r="S145" i="2"/>
  <c r="V145" i="2"/>
  <c r="S146" i="2"/>
  <c r="V146" i="2"/>
  <c r="S147" i="2"/>
  <c r="V147" i="2"/>
  <c r="S148" i="2"/>
  <c r="V148" i="2"/>
  <c r="S149" i="2"/>
  <c r="V149" i="2"/>
  <c r="S150" i="2"/>
  <c r="V150" i="2"/>
  <c r="S151" i="2"/>
  <c r="V151" i="2"/>
  <c r="S152" i="2"/>
  <c r="V152" i="2"/>
  <c r="S153" i="2"/>
  <c r="V153" i="2"/>
  <c r="S154" i="2"/>
  <c r="V154" i="2"/>
  <c r="S155" i="2"/>
  <c r="V155" i="2"/>
  <c r="S156" i="2"/>
  <c r="V156" i="2"/>
  <c r="S157" i="2"/>
  <c r="V157" i="2"/>
  <c r="S158" i="2"/>
  <c r="V158" i="2"/>
  <c r="S159" i="2"/>
  <c r="V159" i="2"/>
  <c r="S160" i="2"/>
  <c r="V160" i="2"/>
  <c r="S161" i="2"/>
  <c r="V161" i="2"/>
  <c r="S162" i="2"/>
  <c r="V162" i="2"/>
  <c r="S163" i="2"/>
  <c r="V163" i="2"/>
  <c r="S164" i="2"/>
  <c r="V164" i="2"/>
  <c r="S165" i="2"/>
  <c r="V165" i="2"/>
  <c r="S166" i="2"/>
  <c r="V166" i="2"/>
  <c r="S167" i="2"/>
  <c r="V167" i="2"/>
  <c r="S168" i="2"/>
  <c r="V168" i="2"/>
  <c r="S169" i="2"/>
  <c r="V169" i="2"/>
  <c r="S170" i="2"/>
  <c r="V170" i="2"/>
  <c r="S171" i="2"/>
  <c r="V171" i="2"/>
  <c r="S172" i="2"/>
  <c r="V172" i="2"/>
  <c r="S173" i="2"/>
  <c r="V173" i="2"/>
  <c r="S174" i="2"/>
  <c r="V174" i="2"/>
  <c r="S175" i="2"/>
  <c r="V175" i="2"/>
  <c r="S176" i="2"/>
  <c r="V176" i="2"/>
  <c r="S177" i="2"/>
  <c r="V177" i="2"/>
  <c r="S178" i="2"/>
  <c r="V178" i="2"/>
  <c r="S179" i="2"/>
  <c r="V179" i="2"/>
  <c r="S180" i="2"/>
  <c r="V180" i="2"/>
  <c r="S181" i="2"/>
  <c r="V181" i="2"/>
  <c r="S182" i="2"/>
  <c r="V182" i="2"/>
  <c r="S183" i="2"/>
  <c r="V183" i="2"/>
  <c r="S184" i="2"/>
  <c r="V184" i="2"/>
  <c r="S185" i="2"/>
  <c r="V185" i="2"/>
  <c r="S186" i="2"/>
  <c r="V186" i="2"/>
  <c r="S187" i="2"/>
  <c r="V187" i="2"/>
  <c r="S188" i="2"/>
  <c r="V188" i="2"/>
  <c r="S189" i="2"/>
  <c r="V189" i="2"/>
  <c r="S190" i="2"/>
  <c r="V190" i="2"/>
  <c r="S191" i="2"/>
  <c r="V191" i="2"/>
  <c r="S192" i="2"/>
  <c r="V192" i="2"/>
  <c r="S193" i="2"/>
  <c r="V193" i="2"/>
  <c r="S194" i="2"/>
  <c r="V194" i="2"/>
  <c r="S195" i="2"/>
  <c r="V195" i="2"/>
  <c r="S196" i="2"/>
  <c r="V196" i="2"/>
  <c r="S197" i="2"/>
  <c r="V197" i="2"/>
  <c r="S198" i="2"/>
  <c r="V198" i="2"/>
  <c r="S199" i="2"/>
  <c r="V199" i="2"/>
  <c r="S200" i="2"/>
  <c r="V200" i="2"/>
  <c r="S201" i="2"/>
  <c r="V201" i="2"/>
  <c r="S202" i="2"/>
  <c r="V202" i="2"/>
  <c r="S203" i="2"/>
  <c r="V203" i="2"/>
  <c r="S204" i="2"/>
  <c r="V204" i="2"/>
  <c r="S205" i="2"/>
  <c r="V205" i="2"/>
  <c r="S206" i="2"/>
  <c r="V206" i="2"/>
  <c r="S207" i="2"/>
  <c r="V207" i="2"/>
  <c r="S208" i="2"/>
  <c r="V208" i="2"/>
  <c r="S209" i="2"/>
  <c r="V209" i="2"/>
  <c r="S210" i="2"/>
  <c r="V210" i="2"/>
  <c r="S211" i="2"/>
  <c r="V211" i="2"/>
  <c r="S212" i="2"/>
  <c r="V212" i="2"/>
  <c r="S213" i="2"/>
  <c r="V213" i="2"/>
  <c r="S214" i="2"/>
  <c r="V214" i="2"/>
  <c r="S215" i="2"/>
  <c r="V215" i="2"/>
  <c r="S216" i="2"/>
  <c r="V216" i="2"/>
  <c r="S217" i="2"/>
  <c r="V217" i="2"/>
  <c r="S218" i="2"/>
  <c r="V218" i="2"/>
  <c r="S219" i="2"/>
  <c r="V219" i="2"/>
  <c r="S220" i="2"/>
  <c r="V220" i="2"/>
  <c r="S221" i="2"/>
  <c r="V221" i="2"/>
  <c r="S222" i="2"/>
  <c r="V222" i="2"/>
  <c r="S223" i="2"/>
  <c r="V223" i="2"/>
  <c r="S224" i="2"/>
  <c r="V224" i="2"/>
  <c r="S225" i="2"/>
  <c r="V225" i="2"/>
  <c r="S226" i="2"/>
  <c r="V226" i="2"/>
  <c r="S227" i="2"/>
  <c r="V227" i="2"/>
  <c r="S228" i="2"/>
  <c r="V228" i="2"/>
  <c r="S229" i="2"/>
  <c r="V229" i="2"/>
  <c r="S230" i="2"/>
  <c r="V230" i="2"/>
  <c r="S231" i="2"/>
  <c r="V231" i="2"/>
  <c r="S232" i="2"/>
  <c r="V232" i="2"/>
  <c r="S233" i="2"/>
  <c r="V233" i="2"/>
  <c r="S234" i="2"/>
  <c r="V234" i="2"/>
  <c r="S235" i="2"/>
  <c r="V235" i="2"/>
  <c r="S236" i="2"/>
  <c r="V236" i="2"/>
  <c r="S237" i="2"/>
  <c r="V237" i="2"/>
  <c r="S238" i="2"/>
  <c r="V238" i="2"/>
  <c r="S239" i="2"/>
  <c r="V239" i="2"/>
  <c r="S240" i="2"/>
  <c r="V240" i="2"/>
  <c r="S241" i="2"/>
  <c r="V241" i="2"/>
  <c r="S242" i="2"/>
  <c r="V242" i="2"/>
  <c r="S243" i="2"/>
  <c r="V243" i="2"/>
  <c r="S244" i="2"/>
  <c r="V244" i="2"/>
  <c r="S245" i="2"/>
  <c r="V245" i="2"/>
  <c r="S246" i="2"/>
  <c r="V246" i="2"/>
  <c r="S247" i="2"/>
  <c r="V247" i="2"/>
  <c r="S248" i="2"/>
  <c r="V248" i="2"/>
  <c r="S249" i="2"/>
  <c r="V249" i="2"/>
  <c r="S250" i="2"/>
  <c r="V250" i="2"/>
  <c r="S251" i="2"/>
  <c r="V251" i="2"/>
  <c r="S252" i="2"/>
  <c r="V252" i="2"/>
  <c r="S253" i="2"/>
  <c r="V253" i="2"/>
  <c r="S254" i="2"/>
  <c r="V254" i="2"/>
  <c r="S255" i="2"/>
  <c r="V255" i="2"/>
  <c r="S256" i="2"/>
  <c r="V256" i="2"/>
  <c r="S257" i="2"/>
  <c r="V257" i="2"/>
  <c r="S258" i="2"/>
  <c r="V258" i="2"/>
  <c r="S259" i="2"/>
  <c r="V259" i="2"/>
  <c r="S260" i="2"/>
  <c r="V260" i="2"/>
  <c r="S261" i="2"/>
  <c r="V261" i="2"/>
  <c r="S262" i="2"/>
  <c r="V262" i="2"/>
  <c r="S263" i="2"/>
  <c r="V263" i="2"/>
  <c r="S264" i="2"/>
  <c r="V264" i="2"/>
  <c r="S265" i="2"/>
  <c r="V265" i="2"/>
  <c r="S266" i="2"/>
  <c r="V266" i="2"/>
  <c r="S267" i="2"/>
  <c r="V267" i="2"/>
  <c r="S268" i="2"/>
  <c r="V268" i="2"/>
  <c r="S269" i="2"/>
  <c r="V269" i="2"/>
  <c r="S270" i="2"/>
  <c r="V270" i="2"/>
  <c r="S271" i="2"/>
  <c r="V271" i="2"/>
  <c r="S272" i="2"/>
  <c r="V272" i="2"/>
  <c r="S273" i="2"/>
  <c r="V273" i="2"/>
  <c r="S274" i="2"/>
  <c r="V274" i="2"/>
  <c r="S275" i="2"/>
  <c r="V275" i="2"/>
  <c r="S276" i="2"/>
  <c r="V276" i="2"/>
  <c r="S277" i="2"/>
  <c r="V277" i="2"/>
  <c r="S278" i="2"/>
  <c r="V278" i="2"/>
  <c r="S279" i="2"/>
  <c r="V279" i="2"/>
  <c r="S280" i="2"/>
  <c r="V280" i="2"/>
  <c r="S281" i="2"/>
  <c r="V281" i="2"/>
  <c r="S282" i="2"/>
  <c r="V282" i="2"/>
  <c r="S283" i="2"/>
  <c r="V283" i="2"/>
  <c r="S284" i="2"/>
  <c r="V284" i="2"/>
  <c r="S285" i="2"/>
  <c r="V285" i="2"/>
  <c r="S286" i="2"/>
  <c r="V286" i="2"/>
  <c r="S287" i="2"/>
  <c r="V287" i="2"/>
  <c r="S288" i="2"/>
  <c r="V288" i="2"/>
  <c r="S289" i="2"/>
  <c r="V289" i="2"/>
  <c r="S290" i="2"/>
  <c r="V290" i="2"/>
  <c r="S291" i="2"/>
  <c r="V291" i="2"/>
  <c r="S292" i="2"/>
  <c r="V292" i="2"/>
  <c r="S293" i="2"/>
  <c r="V293" i="2"/>
  <c r="S294" i="2"/>
  <c r="V294" i="2"/>
  <c r="S295" i="2"/>
  <c r="V295" i="2"/>
  <c r="S296" i="2"/>
  <c r="V296" i="2"/>
  <c r="S297" i="2"/>
  <c r="V297" i="2"/>
  <c r="S298" i="2"/>
  <c r="V298" i="2"/>
  <c r="S299" i="2"/>
  <c r="V299" i="2"/>
  <c r="S300" i="2"/>
  <c r="V300" i="2"/>
  <c r="S301" i="2"/>
  <c r="V301" i="2"/>
  <c r="S302" i="2"/>
  <c r="V302" i="2"/>
  <c r="S303" i="2"/>
  <c r="V303" i="2"/>
  <c r="S304" i="2"/>
  <c r="V304" i="2"/>
  <c r="S305" i="2"/>
  <c r="V305" i="2"/>
  <c r="S306" i="2"/>
  <c r="V306" i="2"/>
  <c r="S307" i="2"/>
  <c r="V307" i="2"/>
  <c r="S308" i="2"/>
  <c r="V308" i="2"/>
  <c r="S309" i="2"/>
  <c r="V309" i="2"/>
  <c r="S310" i="2"/>
  <c r="V310" i="2"/>
  <c r="S311" i="2"/>
  <c r="V311" i="2"/>
  <c r="S312" i="2"/>
  <c r="V312" i="2"/>
  <c r="S313" i="2"/>
  <c r="V313" i="2"/>
  <c r="S314" i="2"/>
  <c r="V314" i="2"/>
  <c r="S315" i="2"/>
  <c r="V315" i="2"/>
  <c r="S316" i="2"/>
  <c r="V316" i="2"/>
  <c r="S317" i="2"/>
  <c r="V317" i="2"/>
  <c r="S318" i="2"/>
  <c r="V318" i="2"/>
  <c r="S319" i="2"/>
  <c r="V319" i="2"/>
  <c r="S320" i="2"/>
  <c r="V320" i="2"/>
  <c r="S321" i="2"/>
  <c r="V321" i="2"/>
  <c r="S322" i="2"/>
  <c r="V322" i="2"/>
  <c r="S323" i="2"/>
  <c r="V323" i="2"/>
  <c r="S324" i="2"/>
  <c r="V324" i="2"/>
  <c r="S325" i="2"/>
  <c r="V325" i="2"/>
  <c r="S326" i="2"/>
  <c r="V326" i="2"/>
  <c r="S327" i="2"/>
  <c r="V327" i="2"/>
  <c r="S328" i="2"/>
  <c r="V328" i="2"/>
  <c r="S329" i="2"/>
  <c r="V329" i="2"/>
  <c r="S330" i="2"/>
  <c r="V330" i="2"/>
  <c r="S331" i="2"/>
  <c r="V331" i="2"/>
  <c r="S332" i="2"/>
  <c r="V332" i="2"/>
  <c r="S333" i="2"/>
  <c r="V333" i="2"/>
  <c r="S334" i="2"/>
  <c r="V334" i="2"/>
  <c r="S335" i="2"/>
  <c r="V335" i="2"/>
  <c r="S336" i="2"/>
  <c r="V336" i="2"/>
  <c r="S337" i="2"/>
  <c r="V337" i="2"/>
  <c r="S338" i="2"/>
  <c r="V338" i="2"/>
  <c r="S339" i="2"/>
  <c r="V339" i="2"/>
  <c r="S340" i="2"/>
  <c r="V340" i="2"/>
  <c r="S341" i="2"/>
  <c r="V341" i="2"/>
  <c r="S342" i="2"/>
  <c r="V342" i="2"/>
  <c r="S343" i="2"/>
  <c r="V343" i="2"/>
  <c r="S344" i="2"/>
  <c r="V344" i="2"/>
  <c r="S345" i="2"/>
  <c r="V345" i="2"/>
  <c r="S346" i="2"/>
  <c r="V346" i="2"/>
  <c r="S347" i="2"/>
  <c r="V347" i="2"/>
  <c r="S348" i="2"/>
  <c r="V348" i="2"/>
  <c r="S349" i="2"/>
  <c r="V349" i="2"/>
  <c r="S350" i="2"/>
  <c r="V350" i="2"/>
  <c r="S351" i="2"/>
  <c r="V351" i="2"/>
  <c r="S352" i="2"/>
  <c r="V352" i="2"/>
  <c r="S353" i="2"/>
  <c r="V353" i="2"/>
  <c r="S354" i="2"/>
  <c r="V354" i="2"/>
  <c r="S355" i="2"/>
  <c r="V355" i="2"/>
  <c r="S356" i="2"/>
  <c r="V356" i="2"/>
  <c r="S357" i="2"/>
  <c r="V357" i="2"/>
  <c r="S358" i="2"/>
  <c r="V358" i="2"/>
  <c r="S359" i="2"/>
  <c r="V359" i="2"/>
  <c r="S360" i="2"/>
  <c r="V360" i="2"/>
  <c r="S361" i="2"/>
  <c r="V361" i="2"/>
  <c r="S362" i="2"/>
  <c r="V362" i="2"/>
  <c r="S363" i="2"/>
  <c r="V363" i="2"/>
  <c r="S364" i="2"/>
  <c r="V364" i="2"/>
  <c r="S365" i="2"/>
  <c r="V365" i="2"/>
  <c r="S366" i="2"/>
  <c r="V366" i="2"/>
  <c r="S367" i="2"/>
  <c r="V367" i="2"/>
  <c r="S368" i="2"/>
  <c r="V368" i="2"/>
  <c r="S369" i="2"/>
  <c r="V369" i="2"/>
  <c r="S370" i="2"/>
  <c r="V370" i="2"/>
  <c r="S371" i="2"/>
  <c r="V371" i="2"/>
  <c r="S372" i="2"/>
  <c r="V372" i="2"/>
  <c r="S373" i="2"/>
  <c r="V373" i="2"/>
  <c r="S374" i="2"/>
  <c r="V374" i="2"/>
  <c r="S375" i="2"/>
  <c r="V375" i="2"/>
  <c r="S376" i="2"/>
  <c r="V376" i="2"/>
  <c r="S377" i="2"/>
  <c r="V377" i="2"/>
  <c r="S378" i="2"/>
  <c r="V378" i="2"/>
  <c r="S379" i="2"/>
  <c r="V379" i="2"/>
  <c r="S380" i="2"/>
  <c r="V380" i="2"/>
  <c r="S381" i="2"/>
  <c r="V381" i="2"/>
  <c r="S382" i="2"/>
  <c r="V382" i="2"/>
  <c r="S383" i="2"/>
  <c r="V383" i="2"/>
  <c r="S384" i="2"/>
  <c r="V384" i="2"/>
  <c r="S385" i="2"/>
  <c r="V385" i="2"/>
  <c r="S386" i="2"/>
  <c r="V386" i="2"/>
  <c r="S387" i="2"/>
  <c r="V387" i="2"/>
  <c r="S388" i="2"/>
  <c r="V388" i="2"/>
  <c r="S389" i="2"/>
  <c r="V389" i="2"/>
  <c r="S390" i="2"/>
  <c r="V390" i="2"/>
  <c r="S391" i="2"/>
  <c r="V391" i="2"/>
  <c r="S392" i="2"/>
  <c r="V392" i="2"/>
  <c r="S393" i="2"/>
  <c r="V393" i="2"/>
  <c r="S394" i="2"/>
  <c r="V394" i="2"/>
  <c r="S395" i="2"/>
  <c r="V395" i="2"/>
  <c r="S396" i="2"/>
  <c r="V396" i="2"/>
  <c r="S397" i="2"/>
  <c r="V397" i="2"/>
  <c r="S398" i="2"/>
  <c r="V398" i="2"/>
  <c r="S399" i="2"/>
  <c r="V399" i="2"/>
  <c r="S400" i="2"/>
  <c r="V400" i="2"/>
  <c r="S401" i="2"/>
  <c r="V401" i="2"/>
  <c r="S402" i="2"/>
  <c r="V402" i="2"/>
  <c r="S403" i="2"/>
  <c r="V403" i="2"/>
  <c r="S404" i="2"/>
  <c r="V404" i="2"/>
  <c r="S405" i="2"/>
  <c r="V405" i="2"/>
  <c r="S406" i="2"/>
  <c r="V406" i="2"/>
  <c r="S407" i="2"/>
  <c r="V407" i="2"/>
  <c r="S408" i="2"/>
  <c r="V408" i="2"/>
  <c r="S409" i="2"/>
  <c r="V409" i="2"/>
  <c r="S410" i="2"/>
  <c r="V410" i="2"/>
  <c r="S411" i="2"/>
  <c r="V411" i="2"/>
  <c r="S412" i="2"/>
  <c r="V412" i="2"/>
  <c r="S413" i="2"/>
  <c r="V413" i="2"/>
  <c r="S414" i="2"/>
  <c r="V414" i="2"/>
  <c r="S415" i="2"/>
  <c r="V415" i="2"/>
  <c r="S416" i="2"/>
  <c r="V416" i="2"/>
  <c r="S417" i="2"/>
  <c r="V417" i="2"/>
  <c r="S418" i="2"/>
  <c r="V418" i="2"/>
  <c r="S419" i="2"/>
  <c r="V419" i="2"/>
  <c r="S420" i="2"/>
  <c r="V420" i="2"/>
  <c r="S421" i="2"/>
  <c r="V421" i="2"/>
  <c r="S422" i="2"/>
  <c r="V422" i="2"/>
  <c r="S423" i="2"/>
  <c r="V423" i="2"/>
  <c r="S424" i="2"/>
  <c r="V424" i="2"/>
  <c r="S425" i="2"/>
  <c r="V425" i="2"/>
  <c r="S426" i="2"/>
  <c r="V426" i="2"/>
  <c r="S427" i="2"/>
  <c r="V427" i="2"/>
  <c r="S428" i="2"/>
  <c r="V428" i="2"/>
  <c r="S429" i="2"/>
  <c r="V429" i="2"/>
  <c r="S430" i="2"/>
  <c r="V430" i="2"/>
  <c r="S431" i="2"/>
  <c r="V431" i="2"/>
  <c r="S432" i="2"/>
  <c r="V432" i="2"/>
  <c r="S433" i="2"/>
  <c r="V433" i="2"/>
  <c r="S434" i="2"/>
  <c r="V434" i="2"/>
  <c r="S435" i="2"/>
  <c r="V435" i="2"/>
  <c r="S436" i="2"/>
  <c r="V436" i="2"/>
  <c r="S437" i="2"/>
  <c r="V437" i="2"/>
  <c r="S438" i="2"/>
  <c r="V438" i="2"/>
  <c r="S439" i="2"/>
  <c r="V439" i="2"/>
  <c r="S440" i="2"/>
  <c r="V440" i="2"/>
  <c r="S441" i="2"/>
  <c r="V441" i="2"/>
  <c r="S442" i="2"/>
  <c r="V442" i="2"/>
  <c r="S443" i="2"/>
  <c r="V443" i="2"/>
  <c r="S444" i="2"/>
  <c r="V444" i="2"/>
  <c r="S445" i="2"/>
  <c r="V445" i="2"/>
  <c r="S446" i="2"/>
  <c r="V446" i="2"/>
  <c r="S447" i="2"/>
  <c r="V447" i="2"/>
  <c r="S448" i="2"/>
  <c r="V448" i="2"/>
  <c r="S449" i="2"/>
  <c r="V449" i="2"/>
  <c r="S450" i="2"/>
  <c r="V450" i="2"/>
  <c r="S451" i="2"/>
  <c r="V451" i="2"/>
  <c r="S452" i="2"/>
  <c r="V452" i="2"/>
  <c r="S453" i="2"/>
  <c r="V453" i="2"/>
  <c r="S454" i="2"/>
  <c r="V454" i="2"/>
  <c r="S455" i="2"/>
  <c r="V455" i="2"/>
  <c r="S456" i="2"/>
  <c r="V456" i="2"/>
  <c r="S457" i="2"/>
  <c r="V457" i="2"/>
  <c r="S458" i="2"/>
  <c r="V458" i="2"/>
  <c r="S459" i="2"/>
  <c r="V459" i="2"/>
  <c r="S460" i="2"/>
  <c r="V460" i="2"/>
  <c r="S461" i="2"/>
  <c r="V461" i="2"/>
  <c r="S462" i="2"/>
  <c r="V462" i="2"/>
  <c r="S463" i="2"/>
  <c r="V463" i="2"/>
  <c r="S464" i="2"/>
  <c r="V464" i="2"/>
  <c r="S465" i="2"/>
  <c r="V465" i="2"/>
  <c r="S466" i="2"/>
  <c r="V466" i="2"/>
  <c r="S467" i="2"/>
  <c r="V467" i="2"/>
  <c r="S468" i="2"/>
  <c r="V468" i="2"/>
  <c r="S469" i="2"/>
  <c r="V469" i="2"/>
  <c r="S470" i="2"/>
  <c r="V470" i="2"/>
  <c r="S471" i="2"/>
  <c r="V471" i="2"/>
  <c r="S472" i="2"/>
  <c r="V472" i="2"/>
  <c r="S473" i="2"/>
  <c r="V473" i="2"/>
  <c r="S474" i="2"/>
  <c r="V474" i="2"/>
  <c r="S475" i="2"/>
  <c r="V475" i="2"/>
  <c r="S476" i="2"/>
  <c r="V476" i="2"/>
  <c r="S477" i="2"/>
  <c r="V477" i="2"/>
  <c r="S478" i="2"/>
  <c r="V478" i="2"/>
  <c r="S479" i="2"/>
  <c r="V479" i="2"/>
  <c r="S480" i="2"/>
  <c r="V480" i="2"/>
  <c r="S481" i="2"/>
  <c r="V481" i="2"/>
  <c r="S482" i="2"/>
  <c r="V482" i="2"/>
  <c r="S483" i="2"/>
  <c r="V483" i="2"/>
  <c r="S484" i="2"/>
  <c r="V484" i="2"/>
  <c r="S485" i="2"/>
  <c r="V485" i="2"/>
  <c r="S486" i="2"/>
  <c r="V486" i="2"/>
  <c r="S487" i="2"/>
  <c r="V487" i="2"/>
  <c r="S488" i="2"/>
  <c r="V488" i="2"/>
  <c r="S489" i="2"/>
  <c r="V489" i="2"/>
  <c r="S490" i="2"/>
  <c r="V490" i="2"/>
  <c r="S491" i="2"/>
  <c r="V491" i="2"/>
  <c r="S492" i="2"/>
  <c r="V492" i="2"/>
  <c r="S493" i="2"/>
  <c r="V493" i="2"/>
  <c r="S494" i="2"/>
  <c r="V494" i="2"/>
  <c r="S495" i="2"/>
  <c r="V495" i="2"/>
  <c r="S496" i="2"/>
  <c r="V496" i="2"/>
  <c r="S497" i="2"/>
  <c r="V497" i="2"/>
  <c r="S498" i="2"/>
  <c r="V498" i="2"/>
  <c r="S499" i="2"/>
  <c r="V499" i="2"/>
  <c r="S500" i="2"/>
  <c r="V500" i="2"/>
  <c r="S501" i="2"/>
  <c r="V501" i="2"/>
  <c r="S502" i="2"/>
  <c r="V502" i="2"/>
  <c r="S503" i="2"/>
  <c r="V503" i="2"/>
  <c r="S504" i="2"/>
  <c r="V504" i="2"/>
  <c r="S505" i="2"/>
  <c r="V505" i="2"/>
  <c r="S506" i="2"/>
  <c r="V506" i="2"/>
  <c r="S507" i="2"/>
  <c r="V507" i="2"/>
  <c r="S508" i="2"/>
  <c r="V508" i="2"/>
  <c r="S509" i="2"/>
  <c r="V509" i="2"/>
  <c r="S510" i="2"/>
  <c r="V510" i="2"/>
  <c r="S511" i="2"/>
  <c r="V511" i="2"/>
  <c r="S512" i="2"/>
  <c r="V512" i="2"/>
  <c r="S513" i="2"/>
  <c r="V513" i="2"/>
  <c r="S514" i="2"/>
  <c r="V514" i="2"/>
  <c r="S515" i="2"/>
  <c r="V515" i="2"/>
  <c r="S516" i="2"/>
  <c r="V516" i="2"/>
  <c r="S517" i="2"/>
  <c r="V517" i="2"/>
  <c r="S518" i="2"/>
  <c r="V518" i="2"/>
  <c r="S519" i="2"/>
  <c r="V519" i="2"/>
  <c r="S520" i="2"/>
  <c r="V520" i="2"/>
  <c r="S521" i="2"/>
  <c r="V521" i="2"/>
  <c r="S522" i="2"/>
  <c r="V522" i="2"/>
  <c r="S523" i="2"/>
  <c r="V523" i="2"/>
  <c r="S524" i="2"/>
  <c r="V524" i="2"/>
  <c r="S525" i="2"/>
  <c r="V525" i="2"/>
  <c r="S526" i="2"/>
  <c r="V526" i="2"/>
  <c r="S527" i="2"/>
  <c r="V527" i="2"/>
  <c r="S528" i="2"/>
  <c r="V528" i="2"/>
  <c r="S529" i="2"/>
  <c r="V529" i="2"/>
  <c r="S530" i="2"/>
  <c r="V530" i="2"/>
  <c r="S531" i="2"/>
  <c r="V531" i="2"/>
  <c r="S532" i="2"/>
  <c r="V532" i="2"/>
  <c r="S533" i="2"/>
  <c r="V533" i="2"/>
  <c r="S534" i="2"/>
  <c r="V534" i="2"/>
  <c r="S535" i="2"/>
  <c r="V535" i="2"/>
  <c r="S536" i="2"/>
  <c r="V536" i="2"/>
  <c r="S537" i="2"/>
  <c r="V537" i="2"/>
  <c r="S538" i="2"/>
  <c r="V538" i="2"/>
  <c r="S539" i="2"/>
  <c r="V539" i="2"/>
  <c r="S540" i="2"/>
  <c r="V540" i="2"/>
  <c r="S541" i="2"/>
  <c r="V541" i="2"/>
  <c r="S542" i="2"/>
  <c r="V542" i="2"/>
  <c r="S543" i="2"/>
  <c r="V543" i="2"/>
  <c r="S544" i="2"/>
  <c r="V544" i="2"/>
  <c r="S545" i="2"/>
  <c r="V545" i="2"/>
  <c r="S546" i="2"/>
  <c r="V546" i="2"/>
  <c r="S547" i="2"/>
  <c r="V547" i="2"/>
  <c r="S548" i="2"/>
  <c r="V548" i="2"/>
  <c r="S549" i="2"/>
  <c r="V549" i="2"/>
  <c r="S550" i="2"/>
  <c r="V550" i="2"/>
  <c r="S551" i="2"/>
  <c r="V551" i="2"/>
  <c r="S552" i="2"/>
  <c r="V552" i="2"/>
  <c r="S553" i="2"/>
  <c r="V553" i="2"/>
  <c r="S554" i="2"/>
  <c r="V554" i="2"/>
  <c r="S555" i="2"/>
  <c r="V555" i="2"/>
  <c r="S556" i="2"/>
  <c r="V556" i="2"/>
  <c r="S557" i="2"/>
  <c r="V557" i="2"/>
  <c r="S558" i="2"/>
  <c r="V558" i="2"/>
  <c r="S559" i="2"/>
  <c r="V559" i="2"/>
  <c r="S560" i="2"/>
  <c r="V560" i="2"/>
  <c r="S561" i="2"/>
  <c r="V561" i="2"/>
  <c r="S562" i="2"/>
  <c r="V562" i="2"/>
  <c r="S563" i="2"/>
  <c r="V563" i="2"/>
  <c r="S564" i="2"/>
  <c r="V564" i="2"/>
  <c r="S565" i="2"/>
  <c r="V565" i="2"/>
  <c r="S566" i="2"/>
  <c r="V566" i="2"/>
  <c r="S567" i="2"/>
  <c r="V567" i="2"/>
  <c r="S568" i="2"/>
  <c r="V568" i="2"/>
  <c r="S569" i="2"/>
  <c r="V569" i="2"/>
  <c r="S570" i="2"/>
  <c r="V570" i="2"/>
  <c r="S571" i="2"/>
  <c r="V571" i="2"/>
  <c r="S572" i="2"/>
  <c r="V572" i="2"/>
  <c r="S573" i="2"/>
  <c r="V573" i="2"/>
  <c r="S574" i="2"/>
  <c r="V574" i="2"/>
  <c r="S575" i="2"/>
  <c r="V575" i="2"/>
  <c r="S576" i="2"/>
  <c r="V576" i="2"/>
  <c r="S577" i="2"/>
  <c r="V577" i="2"/>
  <c r="S578" i="2"/>
  <c r="V578" i="2"/>
  <c r="S579" i="2"/>
  <c r="V579" i="2"/>
  <c r="S580" i="2"/>
  <c r="V580" i="2"/>
  <c r="S581" i="2"/>
  <c r="V581" i="2"/>
  <c r="S582" i="2"/>
  <c r="V582" i="2"/>
  <c r="S583" i="2"/>
  <c r="V583" i="2"/>
  <c r="S584" i="2"/>
  <c r="V584" i="2"/>
  <c r="S585" i="2"/>
  <c r="V585" i="2"/>
  <c r="S586" i="2"/>
  <c r="V586" i="2"/>
  <c r="S587" i="2"/>
  <c r="V587" i="2"/>
  <c r="S588" i="2"/>
  <c r="V588" i="2"/>
  <c r="S589" i="2"/>
  <c r="V589" i="2"/>
  <c r="S590" i="2"/>
  <c r="V590" i="2"/>
  <c r="S591" i="2"/>
  <c r="V591" i="2"/>
  <c r="S592" i="2"/>
  <c r="V592" i="2"/>
  <c r="S593" i="2"/>
  <c r="V593" i="2"/>
  <c r="S594" i="2"/>
  <c r="V594" i="2"/>
  <c r="S595" i="2"/>
  <c r="V595" i="2"/>
  <c r="S596" i="2"/>
  <c r="V596" i="2"/>
  <c r="S597" i="2"/>
  <c r="V597" i="2"/>
  <c r="S598" i="2"/>
  <c r="V598" i="2"/>
  <c r="S599" i="2"/>
  <c r="V599" i="2"/>
  <c r="S600" i="2"/>
  <c r="V600" i="2"/>
  <c r="S601" i="2"/>
  <c r="V601" i="2"/>
  <c r="S602" i="2"/>
  <c r="V602" i="2"/>
  <c r="S603" i="2"/>
  <c r="V603" i="2"/>
  <c r="S604" i="2"/>
  <c r="V604" i="2"/>
  <c r="S605" i="2"/>
  <c r="V605" i="2"/>
  <c r="S606" i="2"/>
  <c r="V606" i="2"/>
  <c r="S607" i="2"/>
  <c r="V607" i="2"/>
  <c r="S608" i="2"/>
  <c r="V608" i="2"/>
  <c r="S609" i="2"/>
  <c r="V609" i="2"/>
  <c r="S610" i="2"/>
  <c r="V610" i="2"/>
  <c r="S611" i="2"/>
  <c r="V611" i="2"/>
  <c r="S612" i="2"/>
  <c r="V612" i="2"/>
  <c r="S613" i="2"/>
  <c r="V613" i="2"/>
  <c r="S614" i="2"/>
  <c r="V614" i="2"/>
  <c r="S615" i="2"/>
  <c r="V615" i="2"/>
  <c r="S616" i="2"/>
  <c r="V616" i="2"/>
  <c r="S617" i="2"/>
  <c r="V617" i="2"/>
  <c r="S618" i="2"/>
  <c r="V618" i="2"/>
  <c r="S619" i="2"/>
  <c r="V619" i="2"/>
  <c r="S620" i="2"/>
  <c r="V620" i="2"/>
  <c r="S621" i="2"/>
  <c r="V621" i="2"/>
  <c r="S622" i="2"/>
  <c r="V622" i="2"/>
  <c r="S623" i="2"/>
  <c r="V623" i="2"/>
  <c r="S624" i="2"/>
  <c r="V624" i="2"/>
  <c r="S625" i="2"/>
  <c r="V625" i="2"/>
  <c r="S626" i="2"/>
  <c r="V626" i="2"/>
  <c r="S627" i="2"/>
  <c r="V627" i="2"/>
  <c r="S628" i="2"/>
  <c r="V628" i="2"/>
  <c r="S629" i="2"/>
  <c r="V629" i="2"/>
  <c r="S630" i="2"/>
  <c r="V630" i="2"/>
  <c r="S631" i="2"/>
  <c r="V631" i="2"/>
  <c r="S632" i="2"/>
  <c r="V632" i="2"/>
  <c r="S633" i="2"/>
  <c r="V633" i="2"/>
  <c r="S634" i="2"/>
  <c r="V634" i="2"/>
  <c r="S635" i="2"/>
  <c r="V635" i="2"/>
  <c r="S636" i="2"/>
  <c r="V636" i="2"/>
  <c r="S637" i="2"/>
  <c r="V637" i="2"/>
  <c r="S638" i="2"/>
  <c r="V638" i="2"/>
  <c r="S639" i="2"/>
  <c r="V639" i="2"/>
  <c r="S640" i="2"/>
  <c r="V640" i="2"/>
  <c r="S641" i="2"/>
  <c r="V641" i="2"/>
  <c r="S642" i="2"/>
  <c r="V642" i="2"/>
  <c r="S643" i="2"/>
  <c r="V643" i="2"/>
  <c r="S644" i="2"/>
  <c r="V644" i="2"/>
  <c r="S645" i="2"/>
  <c r="V645" i="2"/>
  <c r="S646" i="2"/>
  <c r="V646" i="2"/>
  <c r="S647" i="2"/>
  <c r="V647" i="2"/>
  <c r="S648" i="2"/>
  <c r="V648" i="2"/>
  <c r="S649" i="2"/>
  <c r="V649" i="2"/>
  <c r="S650" i="2"/>
  <c r="V650" i="2"/>
  <c r="S651" i="2"/>
  <c r="V651" i="2"/>
  <c r="S652" i="2"/>
  <c r="V652" i="2"/>
  <c r="S653" i="2"/>
  <c r="V653" i="2"/>
  <c r="S654" i="2"/>
  <c r="V654" i="2"/>
  <c r="S655" i="2"/>
  <c r="V655" i="2"/>
  <c r="S656" i="2"/>
  <c r="V656" i="2"/>
  <c r="S657" i="2"/>
  <c r="V657" i="2"/>
  <c r="S658" i="2"/>
  <c r="V658" i="2"/>
  <c r="S659" i="2"/>
  <c r="V659" i="2"/>
  <c r="S660" i="2"/>
  <c r="V660" i="2"/>
  <c r="S661" i="2"/>
  <c r="V661" i="2"/>
  <c r="S662" i="2"/>
  <c r="V662" i="2"/>
  <c r="S663" i="2"/>
  <c r="V663" i="2"/>
  <c r="S664" i="2"/>
  <c r="V664" i="2"/>
  <c r="S665" i="2"/>
  <c r="V665" i="2"/>
  <c r="S666" i="2"/>
  <c r="V666" i="2"/>
  <c r="S667" i="2"/>
  <c r="V667" i="2"/>
  <c r="S668" i="2"/>
  <c r="V668" i="2"/>
  <c r="S669" i="2"/>
  <c r="V669" i="2"/>
  <c r="S670" i="2"/>
  <c r="V670" i="2"/>
  <c r="S671" i="2"/>
  <c r="V671" i="2"/>
  <c r="S672" i="2"/>
  <c r="V672" i="2"/>
  <c r="S673" i="2"/>
  <c r="V673" i="2"/>
  <c r="S674" i="2"/>
  <c r="V674" i="2"/>
  <c r="S675" i="2"/>
  <c r="V675" i="2"/>
  <c r="S676" i="2"/>
  <c r="V676" i="2"/>
  <c r="S677" i="2"/>
  <c r="V677" i="2"/>
  <c r="S678" i="2"/>
  <c r="V678" i="2"/>
  <c r="S679" i="2"/>
  <c r="V679" i="2"/>
  <c r="S680" i="2"/>
  <c r="V680" i="2"/>
  <c r="S681" i="2"/>
  <c r="V681" i="2"/>
  <c r="S682" i="2"/>
  <c r="V682" i="2"/>
  <c r="S683" i="2"/>
  <c r="V683" i="2"/>
  <c r="S684" i="2"/>
  <c r="V684" i="2"/>
  <c r="S685" i="2"/>
  <c r="V685" i="2"/>
  <c r="S686" i="2"/>
  <c r="V686" i="2"/>
  <c r="S687" i="2"/>
  <c r="V687" i="2"/>
  <c r="S688" i="2"/>
  <c r="V688" i="2"/>
  <c r="S689" i="2"/>
  <c r="V689" i="2"/>
  <c r="S690" i="2"/>
  <c r="V690" i="2"/>
  <c r="S692" i="2"/>
  <c r="V692" i="2"/>
  <c r="S693" i="2"/>
  <c r="V693" i="2"/>
  <c r="S694" i="2"/>
  <c r="V694" i="2"/>
  <c r="S695" i="2"/>
  <c r="V695" i="2"/>
  <c r="S696" i="2"/>
  <c r="V696" i="2"/>
  <c r="S697" i="2"/>
  <c r="V697" i="2"/>
  <c r="S698" i="2"/>
  <c r="V698" i="2"/>
  <c r="S699" i="2"/>
  <c r="V699" i="2"/>
  <c r="S700" i="2"/>
  <c r="V700" i="2"/>
  <c r="S701" i="2"/>
  <c r="V701" i="2"/>
  <c r="S702" i="2"/>
  <c r="V702" i="2"/>
  <c r="S703" i="2"/>
  <c r="V703" i="2"/>
  <c r="S704" i="2"/>
  <c r="V704" i="2"/>
  <c r="S705" i="2"/>
  <c r="V705" i="2"/>
  <c r="S706" i="2"/>
  <c r="V706" i="2"/>
  <c r="S707" i="2"/>
  <c r="V707" i="2"/>
  <c r="S708" i="2"/>
  <c r="V708" i="2"/>
  <c r="S709" i="2"/>
  <c r="V709" i="2"/>
  <c r="S710" i="2"/>
  <c r="V710" i="2"/>
  <c r="S711" i="2"/>
  <c r="V711" i="2"/>
  <c r="S712" i="2"/>
  <c r="V712" i="2"/>
  <c r="S713" i="2"/>
  <c r="V713" i="2"/>
  <c r="S714" i="2"/>
  <c r="V714" i="2"/>
  <c r="S715" i="2"/>
  <c r="V715" i="2"/>
  <c r="S716" i="2"/>
  <c r="V716" i="2"/>
  <c r="S717" i="2"/>
  <c r="V717" i="2"/>
  <c r="S718" i="2"/>
  <c r="V718" i="2"/>
  <c r="S719" i="2"/>
  <c r="V719" i="2"/>
  <c r="S720" i="2"/>
  <c r="V720" i="2"/>
  <c r="S721" i="2"/>
  <c r="V721" i="2"/>
  <c r="S722" i="2"/>
  <c r="V722" i="2"/>
  <c r="S723" i="2"/>
  <c r="V723" i="2"/>
  <c r="S724" i="2"/>
  <c r="V724" i="2"/>
  <c r="S725" i="2"/>
  <c r="V725" i="2"/>
  <c r="S726" i="2"/>
  <c r="V726" i="2"/>
  <c r="S727" i="2"/>
  <c r="V727" i="2"/>
  <c r="S728" i="2"/>
  <c r="V728" i="2"/>
  <c r="S729" i="2"/>
  <c r="V729" i="2"/>
  <c r="S730" i="2"/>
  <c r="V730" i="2"/>
  <c r="Y4" i="2"/>
  <c r="Z4" i="2"/>
  <c r="AA4" i="2"/>
  <c r="Y5" i="2"/>
  <c r="Z5" i="2"/>
  <c r="AA5" i="2"/>
  <c r="Y6" i="2"/>
  <c r="Z6" i="2"/>
  <c r="AA6" i="2"/>
  <c r="Y7" i="2"/>
  <c r="Z7" i="2"/>
  <c r="AA7" i="2"/>
  <c r="Y8" i="2"/>
  <c r="Z8" i="2"/>
  <c r="AA8" i="2"/>
  <c r="Y9" i="2"/>
  <c r="Z9" i="2"/>
  <c r="AA9" i="2"/>
  <c r="Y10" i="2"/>
  <c r="Z10" i="2"/>
  <c r="AA10" i="2"/>
  <c r="Y11" i="2"/>
  <c r="Z11" i="2"/>
  <c r="AA11" i="2"/>
  <c r="Y12" i="2"/>
  <c r="Z12" i="2"/>
  <c r="AA12" i="2"/>
  <c r="Y13" i="2"/>
  <c r="Z13" i="2"/>
  <c r="AA13" i="2"/>
  <c r="Y14" i="2"/>
  <c r="Z14" i="2"/>
  <c r="AA14" i="2"/>
  <c r="Y15" i="2"/>
  <c r="Z15" i="2"/>
  <c r="AA15" i="2"/>
  <c r="Y16" i="2"/>
  <c r="Z16" i="2"/>
  <c r="AA16" i="2"/>
  <c r="Y17" i="2"/>
  <c r="Z17" i="2"/>
  <c r="AA17" i="2"/>
  <c r="Y18" i="2"/>
  <c r="Z18" i="2"/>
  <c r="AA18" i="2"/>
  <c r="Y19" i="2"/>
  <c r="Z19" i="2"/>
  <c r="AA19" i="2"/>
  <c r="Y20" i="2"/>
  <c r="Z20" i="2"/>
  <c r="AA20" i="2"/>
  <c r="Y21" i="2"/>
  <c r="Z21" i="2"/>
  <c r="AA21" i="2"/>
  <c r="Y22" i="2"/>
  <c r="Z22" i="2"/>
  <c r="AA22" i="2"/>
  <c r="Y23" i="2"/>
  <c r="Z23" i="2"/>
  <c r="AA23" i="2"/>
  <c r="Y24" i="2"/>
  <c r="Z24" i="2"/>
  <c r="AA24" i="2"/>
  <c r="Y25" i="2"/>
  <c r="Z25" i="2"/>
  <c r="AA25" i="2"/>
  <c r="Y26" i="2"/>
  <c r="Z26" i="2"/>
  <c r="AA26" i="2"/>
  <c r="Y27" i="2"/>
  <c r="Z27" i="2"/>
  <c r="AA27" i="2"/>
  <c r="Y28" i="2"/>
  <c r="Z28" i="2"/>
  <c r="AA28" i="2"/>
  <c r="Y29" i="2"/>
  <c r="Z29" i="2"/>
  <c r="AA29" i="2"/>
  <c r="Y30" i="2"/>
  <c r="Z30" i="2"/>
  <c r="AA30" i="2"/>
  <c r="Y31" i="2"/>
  <c r="Z31" i="2"/>
  <c r="AA31" i="2"/>
  <c r="Y32" i="2"/>
  <c r="Z32" i="2"/>
  <c r="AA32" i="2"/>
  <c r="Y33" i="2"/>
  <c r="Z33" i="2"/>
  <c r="AA33" i="2"/>
  <c r="Y34" i="2"/>
  <c r="Z34" i="2"/>
  <c r="AA34" i="2"/>
  <c r="Y35" i="2"/>
  <c r="Z35" i="2"/>
  <c r="AA35" i="2"/>
  <c r="Y36" i="2"/>
  <c r="Z36" i="2"/>
  <c r="AA36" i="2"/>
  <c r="Y37" i="2"/>
  <c r="Z37" i="2"/>
  <c r="AA37" i="2"/>
  <c r="Y38" i="2"/>
  <c r="Z38" i="2"/>
  <c r="AA38" i="2"/>
  <c r="Y39" i="2"/>
  <c r="Z39" i="2"/>
  <c r="AA39" i="2"/>
  <c r="Y40" i="2"/>
  <c r="Z40" i="2"/>
  <c r="AA40" i="2"/>
  <c r="Y41" i="2"/>
  <c r="Z41" i="2"/>
  <c r="AA41" i="2"/>
  <c r="Y42" i="2"/>
  <c r="Z42" i="2"/>
  <c r="AA42" i="2"/>
  <c r="Y43" i="2"/>
  <c r="Z43" i="2"/>
  <c r="AA43" i="2"/>
  <c r="Y44" i="2"/>
  <c r="Z44" i="2"/>
  <c r="AA44" i="2"/>
  <c r="Y45" i="2"/>
  <c r="Z45" i="2"/>
  <c r="AA45" i="2"/>
  <c r="Y46" i="2"/>
  <c r="Z46" i="2"/>
  <c r="AA46" i="2"/>
  <c r="Y47" i="2"/>
  <c r="Z47" i="2"/>
  <c r="AA47" i="2"/>
  <c r="Y48" i="2"/>
  <c r="Z48" i="2"/>
  <c r="AA48" i="2"/>
  <c r="Y49" i="2"/>
  <c r="Z49" i="2"/>
  <c r="AA49" i="2"/>
  <c r="Y50" i="2"/>
  <c r="Z50" i="2"/>
  <c r="AA50" i="2"/>
  <c r="Y51" i="2"/>
  <c r="Z51" i="2"/>
  <c r="AA51" i="2"/>
  <c r="Y52" i="2"/>
  <c r="Z52" i="2"/>
  <c r="AA52" i="2"/>
  <c r="Y53" i="2"/>
  <c r="Z53" i="2"/>
  <c r="AA53" i="2"/>
  <c r="Y54" i="2"/>
  <c r="Z54" i="2"/>
  <c r="AA54" i="2"/>
  <c r="Y55" i="2"/>
  <c r="Z55" i="2"/>
  <c r="AA55" i="2"/>
  <c r="Y56" i="2"/>
  <c r="Z56" i="2"/>
  <c r="AA56" i="2"/>
  <c r="Y57" i="2"/>
  <c r="Z57" i="2"/>
  <c r="AA57" i="2"/>
  <c r="Y58" i="2"/>
  <c r="Z58" i="2"/>
  <c r="AA58" i="2"/>
  <c r="Y59" i="2"/>
  <c r="Z59" i="2"/>
  <c r="AA59" i="2"/>
  <c r="Y60" i="2"/>
  <c r="Z60" i="2"/>
  <c r="AA60" i="2"/>
  <c r="Y61" i="2"/>
  <c r="Z61" i="2"/>
  <c r="AA61" i="2"/>
  <c r="Y62" i="2"/>
  <c r="Z62" i="2"/>
  <c r="AA62" i="2"/>
  <c r="Y63" i="2"/>
  <c r="Z63" i="2"/>
  <c r="AA63" i="2"/>
  <c r="Y64" i="2"/>
  <c r="Z64" i="2"/>
  <c r="AA64" i="2"/>
  <c r="Y65" i="2"/>
  <c r="Z65" i="2"/>
  <c r="AA65" i="2"/>
  <c r="Y66" i="2"/>
  <c r="Z66" i="2"/>
  <c r="AA66" i="2"/>
  <c r="Y67" i="2"/>
  <c r="Z67" i="2"/>
  <c r="AA67" i="2"/>
  <c r="Y68" i="2"/>
  <c r="Z68" i="2"/>
  <c r="AA68" i="2"/>
  <c r="Y69" i="2"/>
  <c r="Z69" i="2"/>
  <c r="AA69" i="2"/>
  <c r="Y70" i="2"/>
  <c r="Z70" i="2"/>
  <c r="AA70" i="2"/>
  <c r="Y71" i="2"/>
  <c r="Z71" i="2"/>
  <c r="AA71" i="2"/>
  <c r="Y72" i="2"/>
  <c r="Z72" i="2"/>
  <c r="AA72" i="2"/>
  <c r="Y73" i="2"/>
  <c r="Z73" i="2"/>
  <c r="AA73" i="2"/>
  <c r="Y74" i="2"/>
  <c r="Z74" i="2"/>
  <c r="AA74" i="2"/>
  <c r="Y75" i="2"/>
  <c r="Z75" i="2"/>
  <c r="AA75" i="2"/>
  <c r="Y76" i="2"/>
  <c r="Z76" i="2"/>
  <c r="AA76" i="2"/>
  <c r="Y77" i="2"/>
  <c r="Z77" i="2"/>
  <c r="AA77" i="2"/>
  <c r="Y78" i="2"/>
  <c r="Z78" i="2"/>
  <c r="AA78" i="2"/>
  <c r="Y79" i="2"/>
  <c r="Z79" i="2"/>
  <c r="AA79" i="2"/>
  <c r="Y80" i="2"/>
  <c r="Z80" i="2"/>
  <c r="AA80" i="2"/>
  <c r="Y81" i="2"/>
  <c r="Z81" i="2"/>
  <c r="AA81" i="2"/>
  <c r="Y82" i="2"/>
  <c r="Z82" i="2"/>
  <c r="AA82" i="2"/>
  <c r="Y83" i="2"/>
  <c r="Z83" i="2"/>
  <c r="AA83" i="2"/>
  <c r="Y84" i="2"/>
  <c r="Z84" i="2"/>
  <c r="AA84" i="2"/>
  <c r="Y85" i="2"/>
  <c r="Z85" i="2"/>
  <c r="AA85" i="2"/>
  <c r="Y86" i="2"/>
  <c r="Z86" i="2"/>
  <c r="AA86" i="2"/>
  <c r="Y87" i="2"/>
  <c r="Z87" i="2"/>
  <c r="AA87" i="2"/>
  <c r="Y88" i="2"/>
  <c r="Z88" i="2"/>
  <c r="AA88" i="2"/>
  <c r="Y89" i="2"/>
  <c r="Z89" i="2"/>
  <c r="AA89" i="2"/>
  <c r="Y90" i="2"/>
  <c r="Z90" i="2"/>
  <c r="AA90" i="2"/>
  <c r="Y91" i="2"/>
  <c r="Z91" i="2"/>
  <c r="AA91" i="2"/>
  <c r="Y92" i="2"/>
  <c r="Z92" i="2"/>
  <c r="AA92" i="2"/>
  <c r="Y93" i="2"/>
  <c r="Z93" i="2"/>
  <c r="AA93" i="2"/>
  <c r="Y94" i="2"/>
  <c r="Z94" i="2"/>
  <c r="AA94" i="2"/>
  <c r="Y95" i="2"/>
  <c r="Z95" i="2"/>
  <c r="AA95" i="2"/>
  <c r="Y96" i="2"/>
  <c r="Z96" i="2"/>
  <c r="AA96" i="2"/>
  <c r="Y97" i="2"/>
  <c r="Z97" i="2"/>
  <c r="AA97" i="2"/>
  <c r="Y98" i="2"/>
  <c r="Z98" i="2"/>
  <c r="AA98" i="2"/>
  <c r="Y99" i="2"/>
  <c r="Z99" i="2"/>
  <c r="AA99" i="2"/>
  <c r="Y100" i="2"/>
  <c r="Z100" i="2"/>
  <c r="AA100" i="2"/>
  <c r="Y101" i="2"/>
  <c r="Z101" i="2"/>
  <c r="AA101" i="2"/>
  <c r="Y102" i="2"/>
  <c r="Z102" i="2"/>
  <c r="AA102" i="2"/>
  <c r="Y103" i="2"/>
  <c r="Z103" i="2"/>
  <c r="AA103" i="2"/>
  <c r="Y104" i="2"/>
  <c r="Z104" i="2"/>
  <c r="AA104" i="2"/>
  <c r="Y105" i="2"/>
  <c r="Z105" i="2"/>
  <c r="AA105" i="2"/>
  <c r="Y106" i="2"/>
  <c r="Z106" i="2"/>
  <c r="AA106" i="2"/>
  <c r="Y107" i="2"/>
  <c r="Z107" i="2"/>
  <c r="AA107" i="2"/>
  <c r="Y108" i="2"/>
  <c r="Z108" i="2"/>
  <c r="AA108" i="2"/>
  <c r="Y109" i="2"/>
  <c r="Z109" i="2"/>
  <c r="AA109" i="2"/>
  <c r="Y110" i="2"/>
  <c r="Z110" i="2"/>
  <c r="AA110" i="2"/>
  <c r="Y111" i="2"/>
  <c r="Z111" i="2"/>
  <c r="AA111" i="2"/>
  <c r="Y112" i="2"/>
  <c r="Z112" i="2"/>
  <c r="AA112" i="2"/>
  <c r="Y113" i="2"/>
  <c r="Z113" i="2"/>
  <c r="AA113" i="2"/>
  <c r="Y114" i="2"/>
  <c r="Z114" i="2"/>
  <c r="AA114" i="2"/>
  <c r="Y115" i="2"/>
  <c r="Z115" i="2"/>
  <c r="AA115" i="2"/>
  <c r="Y116" i="2"/>
  <c r="Z116" i="2"/>
  <c r="AA116" i="2"/>
  <c r="Y117" i="2"/>
  <c r="Z117" i="2"/>
  <c r="AA117" i="2"/>
  <c r="Y118" i="2"/>
  <c r="Z118" i="2"/>
  <c r="AA118" i="2"/>
  <c r="Y119" i="2"/>
  <c r="Z119" i="2"/>
  <c r="AA119" i="2"/>
  <c r="Y120" i="2"/>
  <c r="Z120" i="2"/>
  <c r="AA120" i="2"/>
  <c r="Y121" i="2"/>
  <c r="Z121" i="2"/>
  <c r="AA121" i="2"/>
  <c r="Y122" i="2"/>
  <c r="Z122" i="2"/>
  <c r="AA122" i="2"/>
  <c r="Y123" i="2"/>
  <c r="Z123" i="2"/>
  <c r="AA123" i="2"/>
  <c r="Y124" i="2"/>
  <c r="Z124" i="2"/>
  <c r="AA124" i="2"/>
  <c r="Y125" i="2"/>
  <c r="Z125" i="2"/>
  <c r="AA125" i="2"/>
  <c r="Y126" i="2"/>
  <c r="Z126" i="2"/>
  <c r="AA126" i="2"/>
  <c r="Y127" i="2"/>
  <c r="Z127" i="2"/>
  <c r="AA127" i="2"/>
  <c r="Y128" i="2"/>
  <c r="Z128" i="2"/>
  <c r="AA128" i="2"/>
  <c r="Y129" i="2"/>
  <c r="Z129" i="2"/>
  <c r="AA129" i="2"/>
  <c r="Y130" i="2"/>
  <c r="Z130" i="2"/>
  <c r="AA130" i="2"/>
  <c r="Y131" i="2"/>
  <c r="Z131" i="2"/>
  <c r="AA131" i="2"/>
  <c r="Y132" i="2"/>
  <c r="Z132" i="2"/>
  <c r="AA132" i="2"/>
  <c r="Y133" i="2"/>
  <c r="Z133" i="2"/>
  <c r="AA133" i="2"/>
  <c r="Y134" i="2"/>
  <c r="Z134" i="2"/>
  <c r="AA134" i="2"/>
  <c r="Y135" i="2"/>
  <c r="Z135" i="2"/>
  <c r="AA135" i="2"/>
  <c r="Y136" i="2"/>
  <c r="Z136" i="2"/>
  <c r="AA136" i="2"/>
  <c r="Y137" i="2"/>
  <c r="Z137" i="2"/>
  <c r="AA137" i="2"/>
  <c r="Y138" i="2"/>
  <c r="Z138" i="2"/>
  <c r="AA138" i="2"/>
  <c r="Y139" i="2"/>
  <c r="Z139" i="2"/>
  <c r="AA139" i="2"/>
  <c r="Y140" i="2"/>
  <c r="Z140" i="2"/>
  <c r="AA140" i="2"/>
  <c r="Y141" i="2"/>
  <c r="Z141" i="2"/>
  <c r="AA141" i="2"/>
  <c r="Y142" i="2"/>
  <c r="Z142" i="2"/>
  <c r="AA142" i="2"/>
  <c r="Y143" i="2"/>
  <c r="Z143" i="2"/>
  <c r="AA143" i="2"/>
  <c r="Y144" i="2"/>
  <c r="Z144" i="2"/>
  <c r="AA144" i="2"/>
  <c r="Y145" i="2"/>
  <c r="Z145" i="2"/>
  <c r="AA145" i="2"/>
  <c r="Y146" i="2"/>
  <c r="Z146" i="2"/>
  <c r="AA146" i="2"/>
  <c r="Y147" i="2"/>
  <c r="Z147" i="2"/>
  <c r="AA147" i="2"/>
  <c r="Y148" i="2"/>
  <c r="Z148" i="2"/>
  <c r="AA148" i="2"/>
  <c r="Y149" i="2"/>
  <c r="Z149" i="2"/>
  <c r="AA149" i="2"/>
  <c r="Y150" i="2"/>
  <c r="Z150" i="2"/>
  <c r="AA150" i="2"/>
  <c r="Y151" i="2"/>
  <c r="Z151" i="2"/>
  <c r="AA151" i="2"/>
  <c r="Y152" i="2"/>
  <c r="Z152" i="2"/>
  <c r="AA152" i="2"/>
  <c r="Y153" i="2"/>
  <c r="Z153" i="2"/>
  <c r="AA153" i="2"/>
  <c r="Y154" i="2"/>
  <c r="Z154" i="2"/>
  <c r="AA154" i="2"/>
  <c r="Y155" i="2"/>
  <c r="Z155" i="2"/>
  <c r="AA155" i="2"/>
  <c r="Y156" i="2"/>
  <c r="Z156" i="2"/>
  <c r="AA156" i="2"/>
  <c r="Y157" i="2"/>
  <c r="Z157" i="2"/>
  <c r="AA157" i="2"/>
  <c r="Y158" i="2"/>
  <c r="Z158" i="2"/>
  <c r="AA158" i="2"/>
  <c r="Y159" i="2"/>
  <c r="Z159" i="2"/>
  <c r="AA159" i="2"/>
  <c r="Y160" i="2"/>
  <c r="Z160" i="2"/>
  <c r="AA160" i="2"/>
  <c r="Y161" i="2"/>
  <c r="Z161" i="2"/>
  <c r="AA161" i="2"/>
  <c r="Y162" i="2"/>
  <c r="Z162" i="2"/>
  <c r="AA162" i="2"/>
  <c r="Y163" i="2"/>
  <c r="Z163" i="2"/>
  <c r="AA163" i="2"/>
  <c r="Y164" i="2"/>
  <c r="Z164" i="2"/>
  <c r="AA164" i="2"/>
  <c r="Y165" i="2"/>
  <c r="Z165" i="2"/>
  <c r="AA165" i="2"/>
  <c r="Y166" i="2"/>
  <c r="Z166" i="2"/>
  <c r="AA166" i="2"/>
  <c r="Y167" i="2"/>
  <c r="Z167" i="2"/>
  <c r="AA167" i="2"/>
  <c r="Y168" i="2"/>
  <c r="Z168" i="2"/>
  <c r="AA168" i="2"/>
  <c r="Y169" i="2"/>
  <c r="Z169" i="2"/>
  <c r="AA169" i="2"/>
  <c r="Y170" i="2"/>
  <c r="Z170" i="2"/>
  <c r="AA170" i="2"/>
  <c r="Y171" i="2"/>
  <c r="Z171" i="2"/>
  <c r="AA171" i="2"/>
  <c r="Y172" i="2"/>
  <c r="Z172" i="2"/>
  <c r="AA172" i="2"/>
  <c r="Y173" i="2"/>
  <c r="Z173" i="2"/>
  <c r="AA173" i="2"/>
  <c r="Y174" i="2"/>
  <c r="Z174" i="2"/>
  <c r="AA174" i="2"/>
  <c r="Y175" i="2"/>
  <c r="Z175" i="2"/>
  <c r="AA175" i="2"/>
  <c r="Y176" i="2"/>
  <c r="Z176" i="2"/>
  <c r="AA176" i="2"/>
  <c r="Y177" i="2"/>
  <c r="Z177" i="2"/>
  <c r="AA177" i="2"/>
  <c r="Y178" i="2"/>
  <c r="Z178" i="2"/>
  <c r="AA178" i="2"/>
  <c r="Y179" i="2"/>
  <c r="Z179" i="2"/>
  <c r="AA179" i="2"/>
  <c r="Y180" i="2"/>
  <c r="Z180" i="2"/>
  <c r="AA180" i="2"/>
  <c r="Y181" i="2"/>
  <c r="Z181" i="2"/>
  <c r="AA181" i="2"/>
  <c r="Y182" i="2"/>
  <c r="Z182" i="2"/>
  <c r="AA182" i="2"/>
  <c r="Y183" i="2"/>
  <c r="Z183" i="2"/>
  <c r="AA183" i="2"/>
  <c r="Y184" i="2"/>
  <c r="Z184" i="2"/>
  <c r="AA184" i="2"/>
  <c r="Y185" i="2"/>
  <c r="Z185" i="2"/>
  <c r="AA185" i="2"/>
  <c r="Y186" i="2"/>
  <c r="Z186" i="2"/>
  <c r="AA186" i="2"/>
  <c r="Y187" i="2"/>
  <c r="Z187" i="2"/>
  <c r="AA187" i="2"/>
  <c r="Y188" i="2"/>
  <c r="Z188" i="2"/>
  <c r="AA188" i="2"/>
  <c r="Y189" i="2"/>
  <c r="Z189" i="2"/>
  <c r="AA189" i="2"/>
  <c r="Y190" i="2"/>
  <c r="Z190" i="2"/>
  <c r="AA190" i="2"/>
  <c r="Y191" i="2"/>
  <c r="Z191" i="2"/>
  <c r="AA191" i="2"/>
  <c r="Y192" i="2"/>
  <c r="Z192" i="2"/>
  <c r="AA192" i="2"/>
  <c r="Y193" i="2"/>
  <c r="Z193" i="2"/>
  <c r="AA193" i="2"/>
  <c r="Y194" i="2"/>
  <c r="Z194" i="2"/>
  <c r="AA194" i="2"/>
  <c r="Y195" i="2"/>
  <c r="Z195" i="2"/>
  <c r="AA195" i="2"/>
  <c r="Y196" i="2"/>
  <c r="Z196" i="2"/>
  <c r="AA196" i="2"/>
  <c r="Y197" i="2"/>
  <c r="Z197" i="2"/>
  <c r="AA197" i="2"/>
  <c r="Y198" i="2"/>
  <c r="Z198" i="2"/>
  <c r="AA198" i="2"/>
  <c r="Y199" i="2"/>
  <c r="Z199" i="2"/>
  <c r="AA199" i="2"/>
  <c r="Y200" i="2"/>
  <c r="Z200" i="2"/>
  <c r="AA200" i="2"/>
  <c r="Y201" i="2"/>
  <c r="Z201" i="2"/>
  <c r="AA201" i="2"/>
  <c r="Y202" i="2"/>
  <c r="Z202" i="2"/>
  <c r="AA202" i="2"/>
  <c r="Y203" i="2"/>
  <c r="Z203" i="2"/>
  <c r="AA203" i="2"/>
  <c r="Y204" i="2"/>
  <c r="Z204" i="2"/>
  <c r="AA204" i="2"/>
  <c r="Y205" i="2"/>
  <c r="Z205" i="2"/>
  <c r="AA205" i="2"/>
  <c r="Y206" i="2"/>
  <c r="Z206" i="2"/>
  <c r="AA206" i="2"/>
  <c r="Y207" i="2"/>
  <c r="Z207" i="2"/>
  <c r="AA207" i="2"/>
  <c r="Y208" i="2"/>
  <c r="Z208" i="2"/>
  <c r="AA208" i="2"/>
  <c r="Y209" i="2"/>
  <c r="Z209" i="2"/>
  <c r="AA209" i="2"/>
  <c r="Y210" i="2"/>
  <c r="Z210" i="2"/>
  <c r="AA210" i="2"/>
  <c r="Y211" i="2"/>
  <c r="Z211" i="2"/>
  <c r="AA211" i="2"/>
  <c r="Y212" i="2"/>
  <c r="Z212" i="2"/>
  <c r="AA212" i="2"/>
  <c r="Y213" i="2"/>
  <c r="Z213" i="2"/>
  <c r="AA213" i="2"/>
  <c r="Y214" i="2"/>
  <c r="Z214" i="2"/>
  <c r="AA214" i="2"/>
  <c r="Y215" i="2"/>
  <c r="Z215" i="2"/>
  <c r="AA215" i="2"/>
  <c r="Y216" i="2"/>
  <c r="Z216" i="2"/>
  <c r="AA216" i="2"/>
  <c r="Y217" i="2"/>
  <c r="Z217" i="2"/>
  <c r="AA217" i="2"/>
  <c r="Y218" i="2"/>
  <c r="Z218" i="2"/>
  <c r="AA218" i="2"/>
  <c r="Y219" i="2"/>
  <c r="Z219" i="2"/>
  <c r="AA219" i="2"/>
  <c r="Y220" i="2"/>
  <c r="Z220" i="2"/>
  <c r="AA220" i="2"/>
  <c r="Y221" i="2"/>
  <c r="Z221" i="2"/>
  <c r="AA221" i="2"/>
  <c r="Y222" i="2"/>
  <c r="Z222" i="2"/>
  <c r="AA222" i="2"/>
  <c r="Y223" i="2"/>
  <c r="Z223" i="2"/>
  <c r="AA223" i="2"/>
  <c r="Y224" i="2"/>
  <c r="Z224" i="2"/>
  <c r="AA224" i="2"/>
  <c r="Y225" i="2"/>
  <c r="Z225" i="2"/>
  <c r="AA225" i="2"/>
  <c r="Y226" i="2"/>
  <c r="Z226" i="2"/>
  <c r="AA226" i="2"/>
  <c r="Y227" i="2"/>
  <c r="Z227" i="2"/>
  <c r="AA227" i="2"/>
  <c r="Y228" i="2"/>
  <c r="Z228" i="2"/>
  <c r="AA228" i="2"/>
  <c r="Y229" i="2"/>
  <c r="Z229" i="2"/>
  <c r="AA229" i="2"/>
  <c r="Y230" i="2"/>
  <c r="Z230" i="2"/>
  <c r="AA230" i="2"/>
  <c r="Y231" i="2"/>
  <c r="Z231" i="2"/>
  <c r="AA231" i="2"/>
  <c r="Y232" i="2"/>
  <c r="Z232" i="2"/>
  <c r="AA232" i="2"/>
  <c r="Y233" i="2"/>
  <c r="Z233" i="2"/>
  <c r="AA233" i="2"/>
  <c r="Y234" i="2"/>
  <c r="Z234" i="2"/>
  <c r="AA234" i="2"/>
  <c r="Y235" i="2"/>
  <c r="Z235" i="2"/>
  <c r="AA235" i="2"/>
  <c r="Y236" i="2"/>
  <c r="Z236" i="2"/>
  <c r="AA236" i="2"/>
  <c r="Y237" i="2"/>
  <c r="Z237" i="2"/>
  <c r="AA237" i="2"/>
  <c r="Y238" i="2"/>
  <c r="Z238" i="2"/>
  <c r="AA238" i="2"/>
  <c r="Y239" i="2"/>
  <c r="Z239" i="2"/>
  <c r="AA239" i="2"/>
  <c r="Y240" i="2"/>
  <c r="Z240" i="2"/>
  <c r="AA240" i="2"/>
  <c r="Y241" i="2"/>
  <c r="Z241" i="2"/>
  <c r="AA241" i="2"/>
  <c r="Y242" i="2"/>
  <c r="Z242" i="2"/>
  <c r="AA242" i="2"/>
  <c r="Y243" i="2"/>
  <c r="Z243" i="2"/>
  <c r="AA243" i="2"/>
  <c r="Y244" i="2"/>
  <c r="Z244" i="2"/>
  <c r="AA244" i="2"/>
  <c r="Y245" i="2"/>
  <c r="Z245" i="2"/>
  <c r="AA245" i="2"/>
  <c r="Y246" i="2"/>
  <c r="Z246" i="2"/>
  <c r="AA246" i="2"/>
  <c r="Y247" i="2"/>
  <c r="Z247" i="2"/>
  <c r="AA247" i="2"/>
  <c r="Y248" i="2"/>
  <c r="Z248" i="2"/>
  <c r="AA248" i="2"/>
  <c r="Y249" i="2"/>
  <c r="Z249" i="2"/>
  <c r="AA249" i="2"/>
  <c r="Y250" i="2"/>
  <c r="Z250" i="2"/>
  <c r="AA250" i="2"/>
  <c r="Y251" i="2"/>
  <c r="Z251" i="2"/>
  <c r="AA251" i="2"/>
  <c r="Y252" i="2"/>
  <c r="Z252" i="2"/>
  <c r="AA252" i="2"/>
  <c r="Y253" i="2"/>
  <c r="Z253" i="2"/>
  <c r="AA253" i="2"/>
  <c r="Y254" i="2"/>
  <c r="Z254" i="2"/>
  <c r="AA254" i="2"/>
  <c r="Y255" i="2"/>
  <c r="Z255" i="2"/>
  <c r="AA255" i="2"/>
  <c r="Y256" i="2"/>
  <c r="Z256" i="2"/>
  <c r="AA256" i="2"/>
  <c r="Y257" i="2"/>
  <c r="Z257" i="2"/>
  <c r="AA257" i="2"/>
  <c r="Y258" i="2"/>
  <c r="Z258" i="2"/>
  <c r="AA258" i="2"/>
  <c r="Y259" i="2"/>
  <c r="Z259" i="2"/>
  <c r="AA259" i="2"/>
  <c r="Y260" i="2"/>
  <c r="Z260" i="2"/>
  <c r="AA260" i="2"/>
  <c r="Y261" i="2"/>
  <c r="Z261" i="2"/>
  <c r="AA261" i="2"/>
  <c r="Y262" i="2"/>
  <c r="Z262" i="2"/>
  <c r="AA262" i="2"/>
  <c r="Y263" i="2"/>
  <c r="Z263" i="2"/>
  <c r="AA263" i="2"/>
  <c r="Y264" i="2"/>
  <c r="Z264" i="2"/>
  <c r="AA264" i="2"/>
  <c r="Y265" i="2"/>
  <c r="Z265" i="2"/>
  <c r="AA265" i="2"/>
  <c r="Y266" i="2"/>
  <c r="Z266" i="2"/>
  <c r="AA266" i="2"/>
  <c r="Y267" i="2"/>
  <c r="Z267" i="2"/>
  <c r="AA267" i="2"/>
  <c r="Y268" i="2"/>
  <c r="Z268" i="2"/>
  <c r="AA268" i="2"/>
  <c r="Y269" i="2"/>
  <c r="Z269" i="2"/>
  <c r="AA269" i="2"/>
  <c r="Y270" i="2"/>
  <c r="Z270" i="2"/>
  <c r="AA270" i="2"/>
  <c r="Y271" i="2"/>
  <c r="Z271" i="2"/>
  <c r="AA271" i="2"/>
  <c r="Y272" i="2"/>
  <c r="Z272" i="2"/>
  <c r="AA272" i="2"/>
  <c r="Y273" i="2"/>
  <c r="Z273" i="2"/>
  <c r="AA273" i="2"/>
  <c r="Y274" i="2"/>
  <c r="Z274" i="2"/>
  <c r="AA274" i="2"/>
  <c r="Y275" i="2"/>
  <c r="Z275" i="2"/>
  <c r="AA275" i="2"/>
  <c r="Y276" i="2"/>
  <c r="Z276" i="2"/>
  <c r="AA276" i="2"/>
  <c r="Y277" i="2"/>
  <c r="Z277" i="2"/>
  <c r="AA277" i="2"/>
  <c r="Y278" i="2"/>
  <c r="Z278" i="2"/>
  <c r="AA278" i="2"/>
  <c r="Y279" i="2"/>
  <c r="Z279" i="2"/>
  <c r="AA279" i="2"/>
  <c r="Y280" i="2"/>
  <c r="Z280" i="2"/>
  <c r="AA280" i="2"/>
  <c r="Y281" i="2"/>
  <c r="Z281" i="2"/>
  <c r="AA281" i="2"/>
  <c r="Y282" i="2"/>
  <c r="Z282" i="2"/>
  <c r="AA282" i="2"/>
  <c r="Y283" i="2"/>
  <c r="Z283" i="2"/>
  <c r="AA283" i="2"/>
  <c r="Y284" i="2"/>
  <c r="Z284" i="2"/>
  <c r="AA284" i="2"/>
  <c r="Y285" i="2"/>
  <c r="Z285" i="2"/>
  <c r="AA285" i="2"/>
  <c r="Y286" i="2"/>
  <c r="Z286" i="2"/>
  <c r="AA286" i="2"/>
  <c r="Y287" i="2"/>
  <c r="Z287" i="2"/>
  <c r="AA287" i="2"/>
  <c r="Y288" i="2"/>
  <c r="Z288" i="2"/>
  <c r="AA288" i="2"/>
  <c r="Y289" i="2"/>
  <c r="Z289" i="2"/>
  <c r="AA289" i="2"/>
  <c r="Y290" i="2"/>
  <c r="Z290" i="2"/>
  <c r="AA290" i="2"/>
  <c r="Y291" i="2"/>
  <c r="Z291" i="2"/>
  <c r="AA291" i="2"/>
  <c r="Y292" i="2"/>
  <c r="Z292" i="2"/>
  <c r="AA292" i="2"/>
  <c r="Y293" i="2"/>
  <c r="Z293" i="2"/>
  <c r="AA293" i="2"/>
  <c r="Y294" i="2"/>
  <c r="Z294" i="2"/>
  <c r="AA294" i="2"/>
  <c r="Y295" i="2"/>
  <c r="Z295" i="2"/>
  <c r="AA295" i="2"/>
  <c r="Y296" i="2"/>
  <c r="Z296" i="2"/>
  <c r="AA296" i="2"/>
  <c r="Y297" i="2"/>
  <c r="Z297" i="2"/>
  <c r="AA297" i="2"/>
  <c r="Y298" i="2"/>
  <c r="Z298" i="2"/>
  <c r="AA298" i="2"/>
  <c r="Y299" i="2"/>
  <c r="Z299" i="2"/>
  <c r="AA299" i="2"/>
  <c r="Y300" i="2"/>
  <c r="Z300" i="2"/>
  <c r="AA300" i="2"/>
  <c r="Y301" i="2"/>
  <c r="Z301" i="2"/>
  <c r="AA301" i="2"/>
  <c r="Y302" i="2"/>
  <c r="Z302" i="2"/>
  <c r="AA302" i="2"/>
  <c r="Y303" i="2"/>
  <c r="Z303" i="2"/>
  <c r="AA303" i="2"/>
  <c r="Y304" i="2"/>
  <c r="Z304" i="2"/>
  <c r="AA304" i="2"/>
  <c r="Y305" i="2"/>
  <c r="Z305" i="2"/>
  <c r="AA305" i="2"/>
  <c r="Y306" i="2"/>
  <c r="Z306" i="2"/>
  <c r="AA306" i="2"/>
  <c r="Y307" i="2"/>
  <c r="Z307" i="2"/>
  <c r="AA307" i="2"/>
  <c r="Y308" i="2"/>
  <c r="Z308" i="2"/>
  <c r="AA308" i="2"/>
  <c r="Y309" i="2"/>
  <c r="Z309" i="2"/>
  <c r="AA309" i="2"/>
  <c r="Y310" i="2"/>
  <c r="Z310" i="2"/>
  <c r="AA310" i="2"/>
  <c r="Y311" i="2"/>
  <c r="Z311" i="2"/>
  <c r="AA311" i="2"/>
  <c r="Y312" i="2"/>
  <c r="Z312" i="2"/>
  <c r="AA312" i="2"/>
  <c r="Y313" i="2"/>
  <c r="Z313" i="2"/>
  <c r="AA313" i="2"/>
  <c r="Y314" i="2"/>
  <c r="Z314" i="2"/>
  <c r="AA314" i="2"/>
  <c r="Y315" i="2"/>
  <c r="Z315" i="2"/>
  <c r="AA315" i="2"/>
  <c r="Y316" i="2"/>
  <c r="Z316" i="2"/>
  <c r="AA316" i="2"/>
  <c r="Y317" i="2"/>
  <c r="Z317" i="2"/>
  <c r="AA317" i="2"/>
  <c r="Y318" i="2"/>
  <c r="Z318" i="2"/>
  <c r="AA318" i="2"/>
  <c r="Y319" i="2"/>
  <c r="Z319" i="2"/>
  <c r="AA319" i="2"/>
  <c r="Y320" i="2"/>
  <c r="Z320" i="2"/>
  <c r="AA320" i="2"/>
  <c r="Y321" i="2"/>
  <c r="Z321" i="2"/>
  <c r="AA321" i="2"/>
  <c r="Y322" i="2"/>
  <c r="Z322" i="2"/>
  <c r="AA322" i="2"/>
  <c r="Y323" i="2"/>
  <c r="Z323" i="2"/>
  <c r="AA323" i="2"/>
  <c r="Y324" i="2"/>
  <c r="Z324" i="2"/>
  <c r="AA324" i="2"/>
  <c r="Y325" i="2"/>
  <c r="Z325" i="2"/>
  <c r="AA325" i="2"/>
  <c r="Y326" i="2"/>
  <c r="Z326" i="2"/>
  <c r="AA326" i="2"/>
  <c r="Y327" i="2"/>
  <c r="Z327" i="2"/>
  <c r="AA327" i="2"/>
  <c r="Y328" i="2"/>
  <c r="Z328" i="2"/>
  <c r="AA328" i="2"/>
  <c r="Y329" i="2"/>
  <c r="Z329" i="2"/>
  <c r="AA329" i="2"/>
  <c r="Y330" i="2"/>
  <c r="Z330" i="2"/>
  <c r="AA330" i="2"/>
  <c r="Y331" i="2"/>
  <c r="Z331" i="2"/>
  <c r="AA331" i="2"/>
  <c r="Y332" i="2"/>
  <c r="Z332" i="2"/>
  <c r="AA332" i="2"/>
  <c r="Y333" i="2"/>
  <c r="Z333" i="2"/>
  <c r="AA333" i="2"/>
  <c r="Y334" i="2"/>
  <c r="Z334" i="2"/>
  <c r="AA334" i="2"/>
  <c r="Y335" i="2"/>
  <c r="Z335" i="2"/>
  <c r="AA335" i="2"/>
  <c r="Y336" i="2"/>
  <c r="Z336" i="2"/>
  <c r="AA336" i="2"/>
  <c r="Y337" i="2"/>
  <c r="Z337" i="2"/>
  <c r="AA337" i="2"/>
  <c r="Y338" i="2"/>
  <c r="Z338" i="2"/>
  <c r="AA338" i="2"/>
  <c r="Y339" i="2"/>
  <c r="Z339" i="2"/>
  <c r="AA339" i="2"/>
  <c r="Y340" i="2"/>
  <c r="Z340" i="2"/>
  <c r="AA340" i="2"/>
  <c r="Y341" i="2"/>
  <c r="Z341" i="2"/>
  <c r="AA341" i="2"/>
  <c r="Y342" i="2"/>
  <c r="Z342" i="2"/>
  <c r="AA342" i="2"/>
  <c r="Y343" i="2"/>
  <c r="Z343" i="2"/>
  <c r="AA343" i="2"/>
  <c r="Y344" i="2"/>
  <c r="Z344" i="2"/>
  <c r="AA344" i="2"/>
  <c r="Y345" i="2"/>
  <c r="Z345" i="2"/>
  <c r="AA345" i="2"/>
  <c r="Y346" i="2"/>
  <c r="Z346" i="2"/>
  <c r="AA346" i="2"/>
  <c r="Y347" i="2"/>
  <c r="Z347" i="2"/>
  <c r="AA347" i="2"/>
  <c r="Y348" i="2"/>
  <c r="Z348" i="2"/>
  <c r="AA348" i="2"/>
  <c r="Y349" i="2"/>
  <c r="Z349" i="2"/>
  <c r="AA349" i="2"/>
  <c r="Y350" i="2"/>
  <c r="Z350" i="2"/>
  <c r="AA350" i="2"/>
  <c r="Y351" i="2"/>
  <c r="Z351" i="2"/>
  <c r="AA351" i="2"/>
  <c r="Y352" i="2"/>
  <c r="Z352" i="2"/>
  <c r="AA352" i="2"/>
  <c r="Y353" i="2"/>
  <c r="Z353" i="2"/>
  <c r="AA353" i="2"/>
  <c r="Y354" i="2"/>
  <c r="Z354" i="2"/>
  <c r="AA354" i="2"/>
  <c r="Y355" i="2"/>
  <c r="Z355" i="2"/>
  <c r="AA355" i="2"/>
  <c r="Y356" i="2"/>
  <c r="Z356" i="2"/>
  <c r="AA356" i="2"/>
  <c r="Y357" i="2"/>
  <c r="Z357" i="2"/>
  <c r="AA357" i="2"/>
  <c r="Y358" i="2"/>
  <c r="Z358" i="2"/>
  <c r="AA358" i="2"/>
  <c r="Y359" i="2"/>
  <c r="Z359" i="2"/>
  <c r="AA359" i="2"/>
  <c r="Y360" i="2"/>
  <c r="Z360" i="2"/>
  <c r="AA360" i="2"/>
  <c r="Y361" i="2"/>
  <c r="Z361" i="2"/>
  <c r="AA361" i="2"/>
  <c r="Y362" i="2"/>
  <c r="Z362" i="2"/>
  <c r="AA362" i="2"/>
  <c r="Y363" i="2"/>
  <c r="Z363" i="2"/>
  <c r="AA363" i="2"/>
  <c r="Y364" i="2"/>
  <c r="Z364" i="2"/>
  <c r="AA364" i="2"/>
  <c r="Y365" i="2"/>
  <c r="Z365" i="2"/>
  <c r="AA365" i="2"/>
  <c r="Y366" i="2"/>
  <c r="Z366" i="2"/>
  <c r="AA366" i="2"/>
  <c r="Y367" i="2"/>
  <c r="Z367" i="2"/>
  <c r="AA367" i="2"/>
  <c r="Y368" i="2"/>
  <c r="Z368" i="2"/>
  <c r="AA368" i="2"/>
  <c r="Y369" i="2"/>
  <c r="Z369" i="2"/>
  <c r="AA369" i="2"/>
  <c r="Y370" i="2"/>
  <c r="Z370" i="2"/>
  <c r="AA370" i="2"/>
  <c r="Y371" i="2"/>
  <c r="Z371" i="2"/>
  <c r="AA371" i="2"/>
  <c r="Y372" i="2"/>
  <c r="Z372" i="2"/>
  <c r="AA372" i="2"/>
  <c r="Y373" i="2"/>
  <c r="Z373" i="2"/>
  <c r="AA373" i="2"/>
  <c r="Y374" i="2"/>
  <c r="Z374" i="2"/>
  <c r="AA374" i="2"/>
  <c r="Y375" i="2"/>
  <c r="Z375" i="2"/>
  <c r="AA375" i="2"/>
  <c r="Y376" i="2"/>
  <c r="Z376" i="2"/>
  <c r="AA376" i="2"/>
  <c r="Y377" i="2"/>
  <c r="Z377" i="2"/>
  <c r="AA377" i="2"/>
  <c r="Y378" i="2"/>
  <c r="Z378" i="2"/>
  <c r="AA378" i="2"/>
  <c r="Y379" i="2"/>
  <c r="Z379" i="2"/>
  <c r="AA379" i="2"/>
  <c r="Y380" i="2"/>
  <c r="Z380" i="2"/>
  <c r="AA380" i="2"/>
  <c r="Y381" i="2"/>
  <c r="Z381" i="2"/>
  <c r="AA381" i="2"/>
  <c r="Y382" i="2"/>
  <c r="Z382" i="2"/>
  <c r="AA382" i="2"/>
  <c r="Y383" i="2"/>
  <c r="Z383" i="2"/>
  <c r="AA383" i="2"/>
  <c r="Y384" i="2"/>
  <c r="Z384" i="2"/>
  <c r="AA384" i="2"/>
  <c r="Y385" i="2"/>
  <c r="Z385" i="2"/>
  <c r="AA385" i="2"/>
  <c r="Y386" i="2"/>
  <c r="Z386" i="2"/>
  <c r="AA386" i="2"/>
  <c r="Y387" i="2"/>
  <c r="Z387" i="2"/>
  <c r="AA387" i="2"/>
  <c r="Y388" i="2"/>
  <c r="Z388" i="2"/>
  <c r="AA388" i="2"/>
  <c r="Y389" i="2"/>
  <c r="Z389" i="2"/>
  <c r="AA389" i="2"/>
  <c r="Y390" i="2"/>
  <c r="Z390" i="2"/>
  <c r="AA390" i="2"/>
  <c r="Y391" i="2"/>
  <c r="Z391" i="2"/>
  <c r="AA391" i="2"/>
  <c r="Y392" i="2"/>
  <c r="Z392" i="2"/>
  <c r="AA392" i="2"/>
  <c r="Y393" i="2"/>
  <c r="Z393" i="2"/>
  <c r="AA393" i="2"/>
  <c r="Y394" i="2"/>
  <c r="Z394" i="2"/>
  <c r="AA394" i="2"/>
  <c r="Y395" i="2"/>
  <c r="Z395" i="2"/>
  <c r="AA395" i="2"/>
  <c r="Y396" i="2"/>
  <c r="Z396" i="2"/>
  <c r="AA396" i="2"/>
  <c r="Y397" i="2"/>
  <c r="Z397" i="2"/>
  <c r="AA397" i="2"/>
  <c r="Y398" i="2"/>
  <c r="Z398" i="2"/>
  <c r="AA398" i="2"/>
  <c r="Y399" i="2"/>
  <c r="Z399" i="2"/>
  <c r="AA399" i="2"/>
  <c r="Y400" i="2"/>
  <c r="Z400" i="2"/>
  <c r="AA400" i="2"/>
  <c r="Y401" i="2"/>
  <c r="Z401" i="2"/>
  <c r="AA401" i="2"/>
  <c r="Y402" i="2"/>
  <c r="Z402" i="2"/>
  <c r="AA402" i="2"/>
  <c r="Y403" i="2"/>
  <c r="Z403" i="2"/>
  <c r="AA403" i="2"/>
  <c r="Y404" i="2"/>
  <c r="Z404" i="2"/>
  <c r="AA404" i="2"/>
  <c r="Y405" i="2"/>
  <c r="Z405" i="2"/>
  <c r="AA405" i="2"/>
  <c r="Y406" i="2"/>
  <c r="Z406" i="2"/>
  <c r="AA406" i="2"/>
  <c r="Y407" i="2"/>
  <c r="Z407" i="2"/>
  <c r="AA407" i="2"/>
  <c r="Y408" i="2"/>
  <c r="Z408" i="2"/>
  <c r="AA408" i="2"/>
  <c r="Y409" i="2"/>
  <c r="Z409" i="2"/>
  <c r="AA409" i="2"/>
  <c r="Y410" i="2"/>
  <c r="Z410" i="2"/>
  <c r="AA410" i="2"/>
  <c r="Y411" i="2"/>
  <c r="Z411" i="2"/>
  <c r="AA411" i="2"/>
  <c r="Y412" i="2"/>
  <c r="Z412" i="2"/>
  <c r="AA412" i="2"/>
  <c r="Y413" i="2"/>
  <c r="Z413" i="2"/>
  <c r="AA413" i="2"/>
  <c r="Y414" i="2"/>
  <c r="Z414" i="2"/>
  <c r="AA414" i="2"/>
  <c r="Y415" i="2"/>
  <c r="Z415" i="2"/>
  <c r="AA415" i="2"/>
  <c r="Y416" i="2"/>
  <c r="Z416" i="2"/>
  <c r="AA416" i="2"/>
  <c r="Y417" i="2"/>
  <c r="Z417" i="2"/>
  <c r="AA417" i="2"/>
  <c r="Y418" i="2"/>
  <c r="Z418" i="2"/>
  <c r="AA418" i="2"/>
  <c r="Y419" i="2"/>
  <c r="Z419" i="2"/>
  <c r="AA419" i="2"/>
  <c r="Y420" i="2"/>
  <c r="Z420" i="2"/>
  <c r="AA420" i="2"/>
  <c r="Y421" i="2"/>
  <c r="Z421" i="2"/>
  <c r="AA421" i="2"/>
  <c r="Y422" i="2"/>
  <c r="Z422" i="2"/>
  <c r="AA422" i="2"/>
  <c r="Y423" i="2"/>
  <c r="Z423" i="2"/>
  <c r="AA423" i="2"/>
  <c r="Y424" i="2"/>
  <c r="Z424" i="2"/>
  <c r="AA424" i="2"/>
  <c r="Y425" i="2"/>
  <c r="Z425" i="2"/>
  <c r="AA425" i="2"/>
  <c r="Y426" i="2"/>
  <c r="Z426" i="2"/>
  <c r="AA426" i="2"/>
  <c r="Y427" i="2"/>
  <c r="Z427" i="2"/>
  <c r="AA427" i="2"/>
  <c r="Y428" i="2"/>
  <c r="Z428" i="2"/>
  <c r="AA428" i="2"/>
  <c r="Y429" i="2"/>
  <c r="Z429" i="2"/>
  <c r="AA429" i="2"/>
  <c r="Y430" i="2"/>
  <c r="Z430" i="2"/>
  <c r="AA430" i="2"/>
  <c r="Y431" i="2"/>
  <c r="Z431" i="2"/>
  <c r="AA431" i="2"/>
  <c r="Y432" i="2"/>
  <c r="Z432" i="2"/>
  <c r="AA432" i="2"/>
  <c r="Y433" i="2"/>
  <c r="Z433" i="2"/>
  <c r="AA433" i="2"/>
  <c r="Y434" i="2"/>
  <c r="Z434" i="2"/>
  <c r="AA434" i="2"/>
  <c r="Y435" i="2"/>
  <c r="Z435" i="2"/>
  <c r="AA435" i="2"/>
  <c r="Y436" i="2"/>
  <c r="Z436" i="2"/>
  <c r="AA436" i="2"/>
  <c r="Y437" i="2"/>
  <c r="Z437" i="2"/>
  <c r="AA437" i="2"/>
  <c r="Y438" i="2"/>
  <c r="Z438" i="2"/>
  <c r="AA438" i="2"/>
  <c r="Y439" i="2"/>
  <c r="Z439" i="2"/>
  <c r="AA439" i="2"/>
  <c r="Y440" i="2"/>
  <c r="Z440" i="2"/>
  <c r="AA440" i="2"/>
  <c r="Y441" i="2"/>
  <c r="Z441" i="2"/>
  <c r="AA441" i="2"/>
  <c r="Y442" i="2"/>
  <c r="Z442" i="2"/>
  <c r="AA442" i="2"/>
  <c r="Y443" i="2"/>
  <c r="Z443" i="2"/>
  <c r="AA443" i="2"/>
  <c r="Y444" i="2"/>
  <c r="Z444" i="2"/>
  <c r="AA444" i="2"/>
  <c r="Y445" i="2"/>
  <c r="Z445" i="2"/>
  <c r="AA445" i="2"/>
  <c r="Y446" i="2"/>
  <c r="Z446" i="2"/>
  <c r="AA446" i="2"/>
  <c r="Y447" i="2"/>
  <c r="Z447" i="2"/>
  <c r="AA447" i="2"/>
  <c r="Y448" i="2"/>
  <c r="Z448" i="2"/>
  <c r="AA448" i="2"/>
  <c r="Y449" i="2"/>
  <c r="Z449" i="2"/>
  <c r="AA449" i="2"/>
  <c r="Y450" i="2"/>
  <c r="Z450" i="2"/>
  <c r="AA450" i="2"/>
  <c r="Y451" i="2"/>
  <c r="Z451" i="2"/>
  <c r="AA451" i="2"/>
  <c r="Y452" i="2"/>
  <c r="Z452" i="2"/>
  <c r="AA452" i="2"/>
  <c r="Y453" i="2"/>
  <c r="Z453" i="2"/>
  <c r="AA453" i="2"/>
  <c r="Y454" i="2"/>
  <c r="Z454" i="2"/>
  <c r="AA454" i="2"/>
  <c r="Y455" i="2"/>
  <c r="Z455" i="2"/>
  <c r="AA455" i="2"/>
  <c r="Y456" i="2"/>
  <c r="Z456" i="2"/>
  <c r="AA456" i="2"/>
  <c r="Y457" i="2"/>
  <c r="Z457" i="2"/>
  <c r="AA457" i="2"/>
  <c r="Y458" i="2"/>
  <c r="Z458" i="2"/>
  <c r="AA458" i="2"/>
  <c r="Y459" i="2"/>
  <c r="Z459" i="2"/>
  <c r="AA459" i="2"/>
  <c r="Y460" i="2"/>
  <c r="Z460" i="2"/>
  <c r="AA460" i="2"/>
  <c r="Y461" i="2"/>
  <c r="Z461" i="2"/>
  <c r="AA461" i="2"/>
  <c r="Y462" i="2"/>
  <c r="Z462" i="2"/>
  <c r="AA462" i="2"/>
  <c r="Y463" i="2"/>
  <c r="Z463" i="2"/>
  <c r="AA463" i="2"/>
  <c r="Y464" i="2"/>
  <c r="Z464" i="2"/>
  <c r="AA464" i="2"/>
  <c r="Y465" i="2"/>
  <c r="Z465" i="2"/>
  <c r="AA465" i="2"/>
  <c r="Y466" i="2"/>
  <c r="Z466" i="2"/>
  <c r="AA466" i="2"/>
  <c r="Y467" i="2"/>
  <c r="Z467" i="2"/>
  <c r="AA467" i="2"/>
  <c r="Y468" i="2"/>
  <c r="Z468" i="2"/>
  <c r="AA468" i="2"/>
  <c r="Y469" i="2"/>
  <c r="Z469" i="2"/>
  <c r="AA469" i="2"/>
  <c r="Y470" i="2"/>
  <c r="Z470" i="2"/>
  <c r="AA470" i="2"/>
  <c r="Y471" i="2"/>
  <c r="Z471" i="2"/>
  <c r="AA471" i="2"/>
  <c r="Y472" i="2"/>
  <c r="Z472" i="2"/>
  <c r="AA472" i="2"/>
  <c r="Y473" i="2"/>
  <c r="Z473" i="2"/>
  <c r="AA473" i="2"/>
  <c r="Y474" i="2"/>
  <c r="Z474" i="2"/>
  <c r="AA474" i="2"/>
  <c r="Y475" i="2"/>
  <c r="Z475" i="2"/>
  <c r="AA475" i="2"/>
  <c r="Y476" i="2"/>
  <c r="Z476" i="2"/>
  <c r="AA476" i="2"/>
  <c r="Y477" i="2"/>
  <c r="Z477" i="2"/>
  <c r="AA477" i="2"/>
  <c r="Y478" i="2"/>
  <c r="Z478" i="2"/>
  <c r="AA478" i="2"/>
  <c r="Y479" i="2"/>
  <c r="Z479" i="2"/>
  <c r="AA479" i="2"/>
  <c r="Y480" i="2"/>
  <c r="Z480" i="2"/>
  <c r="AA480" i="2"/>
  <c r="Y481" i="2"/>
  <c r="Z481" i="2"/>
  <c r="AA481" i="2"/>
  <c r="Y482" i="2"/>
  <c r="Z482" i="2"/>
  <c r="AA482" i="2"/>
  <c r="Y483" i="2"/>
  <c r="Z483" i="2"/>
  <c r="AA483" i="2"/>
  <c r="Y484" i="2"/>
  <c r="Z484" i="2"/>
  <c r="AA484" i="2"/>
  <c r="Y485" i="2"/>
  <c r="Z485" i="2"/>
  <c r="AA485" i="2"/>
  <c r="Y486" i="2"/>
  <c r="Z486" i="2"/>
  <c r="AA486" i="2"/>
  <c r="Y487" i="2"/>
  <c r="Z487" i="2"/>
  <c r="AA487" i="2"/>
  <c r="Y488" i="2"/>
  <c r="Z488" i="2"/>
  <c r="AA488" i="2"/>
  <c r="Y489" i="2"/>
  <c r="Z489" i="2"/>
  <c r="AA489" i="2"/>
  <c r="Y490" i="2"/>
  <c r="Z490" i="2"/>
  <c r="AA490" i="2"/>
  <c r="Y491" i="2"/>
  <c r="Z491" i="2"/>
  <c r="AA491" i="2"/>
  <c r="Y492" i="2"/>
  <c r="Z492" i="2"/>
  <c r="AA492" i="2"/>
  <c r="Y493" i="2"/>
  <c r="Z493" i="2"/>
  <c r="AA493" i="2"/>
  <c r="Y494" i="2"/>
  <c r="Z494" i="2"/>
  <c r="AA494" i="2"/>
  <c r="Y495" i="2"/>
  <c r="Z495" i="2"/>
  <c r="AA495" i="2"/>
  <c r="Y496" i="2"/>
  <c r="Z496" i="2"/>
  <c r="AA496" i="2"/>
  <c r="Y497" i="2"/>
  <c r="Z497" i="2"/>
  <c r="AA497" i="2"/>
  <c r="Y498" i="2"/>
  <c r="Z498" i="2"/>
  <c r="AA498" i="2"/>
  <c r="Y499" i="2"/>
  <c r="Z499" i="2"/>
  <c r="AA499" i="2"/>
  <c r="Y500" i="2"/>
  <c r="Z500" i="2"/>
  <c r="AA500" i="2"/>
  <c r="Y501" i="2"/>
  <c r="Z501" i="2"/>
  <c r="AA501" i="2"/>
  <c r="Y502" i="2"/>
  <c r="Z502" i="2"/>
  <c r="AA502" i="2"/>
  <c r="Y503" i="2"/>
  <c r="Z503" i="2"/>
  <c r="AA503" i="2"/>
  <c r="Y504" i="2"/>
  <c r="Z504" i="2"/>
  <c r="AA504" i="2"/>
  <c r="Y505" i="2"/>
  <c r="Z505" i="2"/>
  <c r="AA505" i="2"/>
  <c r="Y506" i="2"/>
  <c r="Z506" i="2"/>
  <c r="AA506" i="2"/>
  <c r="Y507" i="2"/>
  <c r="Z507" i="2"/>
  <c r="AA507" i="2"/>
  <c r="Y508" i="2"/>
  <c r="Z508" i="2"/>
  <c r="AA508" i="2"/>
  <c r="Y509" i="2"/>
  <c r="Z509" i="2"/>
  <c r="AA509" i="2"/>
  <c r="Y510" i="2"/>
  <c r="Z510" i="2"/>
  <c r="AA510" i="2"/>
  <c r="Y511" i="2"/>
  <c r="Z511" i="2"/>
  <c r="AA511" i="2"/>
  <c r="Y512" i="2"/>
  <c r="Z512" i="2"/>
  <c r="AA512" i="2"/>
  <c r="Y513" i="2"/>
  <c r="Z513" i="2"/>
  <c r="AA513" i="2"/>
  <c r="Y514" i="2"/>
  <c r="Z514" i="2"/>
  <c r="AA514" i="2"/>
  <c r="Y515" i="2"/>
  <c r="Z515" i="2"/>
  <c r="AA515" i="2"/>
  <c r="Y516" i="2"/>
  <c r="Z516" i="2"/>
  <c r="AA516" i="2"/>
  <c r="Y517" i="2"/>
  <c r="Z517" i="2"/>
  <c r="AA517" i="2"/>
  <c r="Y518" i="2"/>
  <c r="Z518" i="2"/>
  <c r="AA518" i="2"/>
  <c r="Y519" i="2"/>
  <c r="Z519" i="2"/>
  <c r="AA519" i="2"/>
  <c r="Y520" i="2"/>
  <c r="Z520" i="2"/>
  <c r="AA520" i="2"/>
  <c r="Y521" i="2"/>
  <c r="Z521" i="2"/>
  <c r="AA521" i="2"/>
  <c r="Y522" i="2"/>
  <c r="Z522" i="2"/>
  <c r="AA522" i="2"/>
  <c r="Y523" i="2"/>
  <c r="Z523" i="2"/>
  <c r="AA523" i="2"/>
  <c r="Y524" i="2"/>
  <c r="Z524" i="2"/>
  <c r="AA524" i="2"/>
  <c r="Y525" i="2"/>
  <c r="Z525" i="2"/>
  <c r="AA525" i="2"/>
  <c r="Y526" i="2"/>
  <c r="Z526" i="2"/>
  <c r="AA526" i="2"/>
  <c r="Y527" i="2"/>
  <c r="Z527" i="2"/>
  <c r="AA527" i="2"/>
  <c r="Y528" i="2"/>
  <c r="Z528" i="2"/>
  <c r="AA528" i="2"/>
  <c r="Y529" i="2"/>
  <c r="Z529" i="2"/>
  <c r="AA529" i="2"/>
  <c r="Y530" i="2"/>
  <c r="Z530" i="2"/>
  <c r="AA530" i="2"/>
  <c r="Y531" i="2"/>
  <c r="Z531" i="2"/>
  <c r="AA531" i="2"/>
  <c r="Y532" i="2"/>
  <c r="Z532" i="2"/>
  <c r="AA532" i="2"/>
  <c r="Y533" i="2"/>
  <c r="Z533" i="2"/>
  <c r="AA533" i="2"/>
  <c r="Y534" i="2"/>
  <c r="Z534" i="2"/>
  <c r="AA534" i="2"/>
  <c r="Y535" i="2"/>
  <c r="Z535" i="2"/>
  <c r="AA535" i="2"/>
  <c r="Y536" i="2"/>
  <c r="Z536" i="2"/>
  <c r="AA536" i="2"/>
  <c r="Y537" i="2"/>
  <c r="Z537" i="2"/>
  <c r="AA537" i="2"/>
  <c r="Y538" i="2"/>
  <c r="Z538" i="2"/>
  <c r="AA538" i="2"/>
  <c r="Y539" i="2"/>
  <c r="Z539" i="2"/>
  <c r="AA539" i="2"/>
  <c r="Y540" i="2"/>
  <c r="Z540" i="2"/>
  <c r="AA540" i="2"/>
  <c r="Y541" i="2"/>
  <c r="Z541" i="2"/>
  <c r="AA541" i="2"/>
  <c r="Y542" i="2"/>
  <c r="Z542" i="2"/>
  <c r="AA542" i="2"/>
  <c r="Y543" i="2"/>
  <c r="Z543" i="2"/>
  <c r="AA543" i="2"/>
  <c r="Y544" i="2"/>
  <c r="Z544" i="2"/>
  <c r="AA544" i="2"/>
  <c r="Y545" i="2"/>
  <c r="Z545" i="2"/>
  <c r="AA545" i="2"/>
  <c r="Y546" i="2"/>
  <c r="Z546" i="2"/>
  <c r="AA546" i="2"/>
  <c r="Y547" i="2"/>
  <c r="Z547" i="2"/>
  <c r="AA547" i="2"/>
  <c r="Y548" i="2"/>
  <c r="Z548" i="2"/>
  <c r="AA548" i="2"/>
  <c r="Y549" i="2"/>
  <c r="Z549" i="2"/>
  <c r="AA549" i="2"/>
  <c r="Y550" i="2"/>
  <c r="Z550" i="2"/>
  <c r="AA550" i="2"/>
  <c r="Y551" i="2"/>
  <c r="Z551" i="2"/>
  <c r="AA551" i="2"/>
  <c r="Y552" i="2"/>
  <c r="Z552" i="2"/>
  <c r="AA552" i="2"/>
  <c r="Y553" i="2"/>
  <c r="Z553" i="2"/>
  <c r="AA553" i="2"/>
  <c r="Y554" i="2"/>
  <c r="Z554" i="2"/>
  <c r="AA554" i="2"/>
  <c r="Y555" i="2"/>
  <c r="Z555" i="2"/>
  <c r="AA555" i="2"/>
  <c r="Y556" i="2"/>
  <c r="Z556" i="2"/>
  <c r="AA556" i="2"/>
  <c r="Y557" i="2"/>
  <c r="Z557" i="2"/>
  <c r="AA557" i="2"/>
  <c r="Y558" i="2"/>
  <c r="Z558" i="2"/>
  <c r="AA558" i="2"/>
  <c r="Y559" i="2"/>
  <c r="Z559" i="2"/>
  <c r="AA559" i="2"/>
  <c r="Y560" i="2"/>
  <c r="Z560" i="2"/>
  <c r="AA560" i="2"/>
  <c r="Y561" i="2"/>
  <c r="Z561" i="2"/>
  <c r="AA561" i="2"/>
  <c r="Y562" i="2"/>
  <c r="Z562" i="2"/>
  <c r="AA562" i="2"/>
  <c r="Y563" i="2"/>
  <c r="Z563" i="2"/>
  <c r="AA563" i="2"/>
  <c r="Y564" i="2"/>
  <c r="Z564" i="2"/>
  <c r="AA564" i="2"/>
  <c r="Y565" i="2"/>
  <c r="Z565" i="2"/>
  <c r="AA565" i="2"/>
  <c r="Y566" i="2"/>
  <c r="Z566" i="2"/>
  <c r="AA566" i="2"/>
  <c r="Y567" i="2"/>
  <c r="Z567" i="2"/>
  <c r="AA567" i="2"/>
  <c r="Y568" i="2"/>
  <c r="Z568" i="2"/>
  <c r="AA568" i="2"/>
  <c r="Y569" i="2"/>
  <c r="Z569" i="2"/>
  <c r="AA569" i="2"/>
  <c r="Y570" i="2"/>
  <c r="Z570" i="2"/>
  <c r="AA570" i="2"/>
  <c r="Y571" i="2"/>
  <c r="Z571" i="2"/>
  <c r="AA571" i="2"/>
  <c r="Y572" i="2"/>
  <c r="Z572" i="2"/>
  <c r="AA572" i="2"/>
  <c r="Y573" i="2"/>
  <c r="Z573" i="2"/>
  <c r="AA573" i="2"/>
  <c r="Y574" i="2"/>
  <c r="Z574" i="2"/>
  <c r="AA574" i="2"/>
  <c r="Y575" i="2"/>
  <c r="Z575" i="2"/>
  <c r="AA575" i="2"/>
  <c r="Y576" i="2"/>
  <c r="Z576" i="2"/>
  <c r="AA576" i="2"/>
  <c r="Y577" i="2"/>
  <c r="Z577" i="2"/>
  <c r="AA577" i="2"/>
  <c r="Y578" i="2"/>
  <c r="Z578" i="2"/>
  <c r="AA578" i="2"/>
  <c r="Y579" i="2"/>
  <c r="Z579" i="2"/>
  <c r="AA579" i="2"/>
  <c r="Y580" i="2"/>
  <c r="Z580" i="2"/>
  <c r="AA580" i="2"/>
  <c r="Y581" i="2"/>
  <c r="Z581" i="2"/>
  <c r="AA581" i="2"/>
  <c r="Y582" i="2"/>
  <c r="Z582" i="2"/>
  <c r="AA582" i="2"/>
  <c r="Y583" i="2"/>
  <c r="Z583" i="2"/>
  <c r="AA583" i="2"/>
  <c r="Y584" i="2"/>
  <c r="Z584" i="2"/>
  <c r="AA584" i="2"/>
  <c r="Y585" i="2"/>
  <c r="Z585" i="2"/>
  <c r="AA585" i="2"/>
  <c r="Y586" i="2"/>
  <c r="Z586" i="2"/>
  <c r="AA586" i="2"/>
  <c r="Y587" i="2"/>
  <c r="Z587" i="2"/>
  <c r="AA587" i="2"/>
  <c r="Y588" i="2"/>
  <c r="Z588" i="2"/>
  <c r="AA588" i="2"/>
  <c r="Y589" i="2"/>
  <c r="Z589" i="2"/>
  <c r="AA589" i="2"/>
  <c r="Y590" i="2"/>
  <c r="Z590" i="2"/>
  <c r="AA590" i="2"/>
  <c r="Y591" i="2"/>
  <c r="Z591" i="2"/>
  <c r="AA591" i="2"/>
  <c r="Y592" i="2"/>
  <c r="Z592" i="2"/>
  <c r="AA592" i="2"/>
  <c r="Y593" i="2"/>
  <c r="Z593" i="2"/>
  <c r="AA593" i="2"/>
  <c r="Y594" i="2"/>
  <c r="Z594" i="2"/>
  <c r="AA594" i="2"/>
  <c r="Y595" i="2"/>
  <c r="Z595" i="2"/>
  <c r="AA595" i="2"/>
  <c r="Y596" i="2"/>
  <c r="Z596" i="2"/>
  <c r="AA596" i="2"/>
  <c r="Y597" i="2"/>
  <c r="Z597" i="2"/>
  <c r="AA597" i="2"/>
  <c r="Y598" i="2"/>
  <c r="Z598" i="2"/>
  <c r="AA598" i="2"/>
  <c r="Y599" i="2"/>
  <c r="Z599" i="2"/>
  <c r="AA599" i="2"/>
  <c r="Y600" i="2"/>
  <c r="Z600" i="2"/>
  <c r="AA600" i="2"/>
  <c r="Y601" i="2"/>
  <c r="Z601" i="2"/>
  <c r="AA601" i="2"/>
  <c r="Y602" i="2"/>
  <c r="Z602" i="2"/>
  <c r="AA602" i="2"/>
  <c r="Y603" i="2"/>
  <c r="Z603" i="2"/>
  <c r="AA603" i="2"/>
  <c r="Y604" i="2"/>
  <c r="Z604" i="2"/>
  <c r="AA604" i="2"/>
  <c r="Y605" i="2"/>
  <c r="Z605" i="2"/>
  <c r="AA605" i="2"/>
  <c r="Y606" i="2"/>
  <c r="Z606" i="2"/>
  <c r="AA606" i="2"/>
  <c r="Y607" i="2"/>
  <c r="Z607" i="2"/>
  <c r="AA607" i="2"/>
  <c r="Y608" i="2"/>
  <c r="Z608" i="2"/>
  <c r="AA608" i="2"/>
  <c r="Y609" i="2"/>
  <c r="Z609" i="2"/>
  <c r="AA609" i="2"/>
  <c r="Y610" i="2"/>
  <c r="Z610" i="2"/>
  <c r="AA610" i="2"/>
  <c r="Y611" i="2"/>
  <c r="Z611" i="2"/>
  <c r="AA611" i="2"/>
  <c r="Y612" i="2"/>
  <c r="Z612" i="2"/>
  <c r="AA612" i="2"/>
  <c r="Y613" i="2"/>
  <c r="Z613" i="2"/>
  <c r="AA613" i="2"/>
  <c r="Y614" i="2"/>
  <c r="Z614" i="2"/>
  <c r="AA614" i="2"/>
  <c r="Y615" i="2"/>
  <c r="Z615" i="2"/>
  <c r="AA615" i="2"/>
  <c r="Y616" i="2"/>
  <c r="Z616" i="2"/>
  <c r="AA616" i="2"/>
  <c r="Y617" i="2"/>
  <c r="Z617" i="2"/>
  <c r="AA617" i="2"/>
  <c r="Y618" i="2"/>
  <c r="Z618" i="2"/>
  <c r="AA618" i="2"/>
  <c r="Y619" i="2"/>
  <c r="Z619" i="2"/>
  <c r="AA619" i="2"/>
  <c r="Y620" i="2"/>
  <c r="Z620" i="2"/>
  <c r="AA620" i="2"/>
  <c r="Y621" i="2"/>
  <c r="Z621" i="2"/>
  <c r="AA621" i="2"/>
  <c r="Y622" i="2"/>
  <c r="Z622" i="2"/>
  <c r="AA622" i="2"/>
  <c r="Y623" i="2"/>
  <c r="Z623" i="2"/>
  <c r="AA623" i="2"/>
  <c r="Y624" i="2"/>
  <c r="Z624" i="2"/>
  <c r="AA624" i="2"/>
  <c r="Y625" i="2"/>
  <c r="Z625" i="2"/>
  <c r="AA625" i="2"/>
  <c r="Y626" i="2"/>
  <c r="Z626" i="2"/>
  <c r="AA626" i="2"/>
  <c r="Y627" i="2"/>
  <c r="Z627" i="2"/>
  <c r="AA627" i="2"/>
  <c r="Y628" i="2"/>
  <c r="Z628" i="2"/>
  <c r="AA628" i="2"/>
  <c r="Y629" i="2"/>
  <c r="Z629" i="2"/>
  <c r="AA629" i="2"/>
  <c r="Y630" i="2"/>
  <c r="Z630" i="2"/>
  <c r="AA630" i="2"/>
  <c r="Y631" i="2"/>
  <c r="Z631" i="2"/>
  <c r="AA631" i="2"/>
  <c r="Y632" i="2"/>
  <c r="Z632" i="2"/>
  <c r="AA632" i="2"/>
  <c r="Y633" i="2"/>
  <c r="Z633" i="2"/>
  <c r="AA633" i="2"/>
  <c r="Y634" i="2"/>
  <c r="Z634" i="2"/>
  <c r="AA634" i="2"/>
  <c r="Y635" i="2"/>
  <c r="Z635" i="2"/>
  <c r="AA635" i="2"/>
  <c r="Y636" i="2"/>
  <c r="Z636" i="2"/>
  <c r="AA636" i="2"/>
  <c r="Y637" i="2"/>
  <c r="Z637" i="2"/>
  <c r="AA637" i="2"/>
  <c r="Y638" i="2"/>
  <c r="Z638" i="2"/>
  <c r="AA638" i="2"/>
  <c r="Y639" i="2"/>
  <c r="Z639" i="2"/>
  <c r="AA639" i="2"/>
  <c r="Y640" i="2"/>
  <c r="Z640" i="2"/>
  <c r="AA640" i="2"/>
  <c r="Y641" i="2"/>
  <c r="Z641" i="2"/>
  <c r="AA641" i="2"/>
  <c r="Y642" i="2"/>
  <c r="Z642" i="2"/>
  <c r="AA642" i="2"/>
  <c r="Y643" i="2"/>
  <c r="Z643" i="2"/>
  <c r="AA643" i="2"/>
  <c r="Y644" i="2"/>
  <c r="Z644" i="2"/>
  <c r="AA644" i="2"/>
  <c r="Y645" i="2"/>
  <c r="Z645" i="2"/>
  <c r="AA645" i="2"/>
  <c r="Y646" i="2"/>
  <c r="Z646" i="2"/>
  <c r="AA646" i="2"/>
  <c r="Y647" i="2"/>
  <c r="Z647" i="2"/>
  <c r="AA647" i="2"/>
  <c r="Y648" i="2"/>
  <c r="Z648" i="2"/>
  <c r="AA648" i="2"/>
  <c r="Y649" i="2"/>
  <c r="Z649" i="2"/>
  <c r="AA649" i="2"/>
  <c r="Y650" i="2"/>
  <c r="Z650" i="2"/>
  <c r="AA650" i="2"/>
  <c r="Y651" i="2"/>
  <c r="Z651" i="2"/>
  <c r="AA651" i="2"/>
  <c r="Y652" i="2"/>
  <c r="Z652" i="2"/>
  <c r="AA652" i="2"/>
  <c r="Y653" i="2"/>
  <c r="Z653" i="2"/>
  <c r="AA653" i="2"/>
  <c r="Y654" i="2"/>
  <c r="Z654" i="2"/>
  <c r="AA654" i="2"/>
  <c r="Y655" i="2"/>
  <c r="Z655" i="2"/>
  <c r="AA655" i="2"/>
  <c r="Y656" i="2"/>
  <c r="Z656" i="2"/>
  <c r="AA656" i="2"/>
  <c r="Y657" i="2"/>
  <c r="Z657" i="2"/>
  <c r="AA657" i="2"/>
  <c r="Y658" i="2"/>
  <c r="Z658" i="2"/>
  <c r="AA658" i="2"/>
  <c r="Y659" i="2"/>
  <c r="Z659" i="2"/>
  <c r="AA659" i="2"/>
  <c r="Y660" i="2"/>
  <c r="Z660" i="2"/>
  <c r="AA660" i="2"/>
  <c r="Y661" i="2"/>
  <c r="Z661" i="2"/>
  <c r="AA661" i="2"/>
  <c r="Y662" i="2"/>
  <c r="Z662" i="2"/>
  <c r="AA662" i="2"/>
  <c r="Y663" i="2"/>
  <c r="Z663" i="2"/>
  <c r="AA663" i="2"/>
  <c r="Y664" i="2"/>
  <c r="Z664" i="2"/>
  <c r="AA664" i="2"/>
  <c r="Y665" i="2"/>
  <c r="Z665" i="2"/>
  <c r="AA665" i="2"/>
  <c r="Y666" i="2"/>
  <c r="Z666" i="2"/>
  <c r="AA666" i="2"/>
  <c r="Y667" i="2"/>
  <c r="Z667" i="2"/>
  <c r="AA667" i="2"/>
  <c r="Y668" i="2"/>
  <c r="Z668" i="2"/>
  <c r="AA668" i="2"/>
  <c r="Y669" i="2"/>
  <c r="Z669" i="2"/>
  <c r="AA669" i="2"/>
  <c r="Y670" i="2"/>
  <c r="Z670" i="2"/>
  <c r="AA670" i="2"/>
  <c r="Y671" i="2"/>
  <c r="Z671" i="2"/>
  <c r="AA671" i="2"/>
  <c r="Y672" i="2"/>
  <c r="Z672" i="2"/>
  <c r="AA672" i="2"/>
  <c r="Y673" i="2"/>
  <c r="Z673" i="2"/>
  <c r="AA673" i="2"/>
  <c r="Y674" i="2"/>
  <c r="Z674" i="2"/>
  <c r="AA674" i="2"/>
  <c r="Y675" i="2"/>
  <c r="Z675" i="2"/>
  <c r="AA675" i="2"/>
  <c r="Y676" i="2"/>
  <c r="Z676" i="2"/>
  <c r="AA676" i="2"/>
  <c r="Y677" i="2"/>
  <c r="Z677" i="2"/>
  <c r="AA677" i="2"/>
  <c r="Y678" i="2"/>
  <c r="Z678" i="2"/>
  <c r="AA678" i="2"/>
  <c r="Y679" i="2"/>
  <c r="Z679" i="2"/>
  <c r="AA679" i="2"/>
  <c r="Y680" i="2"/>
  <c r="Z680" i="2"/>
  <c r="AA680" i="2"/>
  <c r="Y681" i="2"/>
  <c r="Z681" i="2"/>
  <c r="AA681" i="2"/>
  <c r="Y682" i="2"/>
  <c r="Z682" i="2"/>
  <c r="AA682" i="2"/>
  <c r="Y683" i="2"/>
  <c r="Z683" i="2"/>
  <c r="AA683" i="2"/>
  <c r="Y684" i="2"/>
  <c r="Z684" i="2"/>
  <c r="AA684" i="2"/>
  <c r="Y685" i="2"/>
  <c r="Z685" i="2"/>
  <c r="AA685" i="2"/>
  <c r="Y686" i="2"/>
  <c r="Z686" i="2"/>
  <c r="AA686" i="2"/>
  <c r="Y687" i="2"/>
  <c r="Z687" i="2"/>
  <c r="AA687" i="2"/>
  <c r="Y688" i="2"/>
  <c r="Z688" i="2"/>
  <c r="AA688" i="2"/>
  <c r="Y689" i="2"/>
  <c r="Z689" i="2"/>
  <c r="AA689" i="2"/>
  <c r="Y690" i="2"/>
  <c r="Z690" i="2"/>
  <c r="AA690" i="2"/>
  <c r="Y691" i="2"/>
  <c r="Y692" i="2"/>
  <c r="Z692" i="2"/>
  <c r="AA692" i="2"/>
  <c r="Y693" i="2"/>
  <c r="Z693" i="2"/>
  <c r="AA693" i="2"/>
  <c r="Y694" i="2"/>
  <c r="Z694" i="2"/>
  <c r="AA694" i="2"/>
  <c r="Y695" i="2"/>
  <c r="Z695" i="2"/>
  <c r="AA695" i="2"/>
  <c r="Y696" i="2"/>
  <c r="Z696" i="2"/>
  <c r="AA696" i="2"/>
  <c r="Y697" i="2"/>
  <c r="Z697" i="2"/>
  <c r="AA697" i="2"/>
  <c r="Y698" i="2"/>
  <c r="Z698" i="2"/>
  <c r="AA698" i="2"/>
  <c r="Y699" i="2"/>
  <c r="Z699" i="2"/>
  <c r="AA699" i="2"/>
  <c r="Y700" i="2"/>
  <c r="Z700" i="2"/>
  <c r="AA700" i="2"/>
  <c r="Y701" i="2"/>
  <c r="Z701" i="2"/>
  <c r="AA701" i="2"/>
  <c r="Y702" i="2"/>
  <c r="Z702" i="2"/>
  <c r="AA702" i="2"/>
  <c r="Y703" i="2"/>
  <c r="Z703" i="2"/>
  <c r="AA703" i="2"/>
  <c r="Y704" i="2"/>
  <c r="Z704" i="2"/>
  <c r="AA704" i="2"/>
  <c r="Y705" i="2"/>
  <c r="Z705" i="2"/>
  <c r="AA705" i="2"/>
  <c r="Y706" i="2"/>
  <c r="Z706" i="2"/>
  <c r="AA706" i="2"/>
  <c r="Y707" i="2"/>
  <c r="Z707" i="2"/>
  <c r="AA707" i="2"/>
  <c r="Y708" i="2"/>
  <c r="Z708" i="2"/>
  <c r="AA708" i="2"/>
  <c r="Y709" i="2"/>
  <c r="Z709" i="2"/>
  <c r="AA709" i="2"/>
  <c r="Y710" i="2"/>
  <c r="Z710" i="2"/>
  <c r="AA710" i="2"/>
  <c r="Y711" i="2"/>
  <c r="Z711" i="2"/>
  <c r="AA711" i="2"/>
  <c r="Y712" i="2"/>
  <c r="Z712" i="2"/>
  <c r="AA712" i="2"/>
  <c r="Y713" i="2"/>
  <c r="Z713" i="2"/>
  <c r="AA713" i="2"/>
  <c r="Y714" i="2"/>
  <c r="Z714" i="2"/>
  <c r="AA714" i="2"/>
  <c r="Y715" i="2"/>
  <c r="Z715" i="2"/>
  <c r="AA715" i="2"/>
  <c r="Y716" i="2"/>
  <c r="Z716" i="2"/>
  <c r="AA716" i="2"/>
  <c r="Y717" i="2"/>
  <c r="Z717" i="2"/>
  <c r="AA717" i="2"/>
  <c r="Y718" i="2"/>
  <c r="Z718" i="2"/>
  <c r="AA718" i="2"/>
  <c r="Y719" i="2"/>
  <c r="Z719" i="2"/>
  <c r="AA719" i="2"/>
  <c r="Y720" i="2"/>
  <c r="Z720" i="2"/>
  <c r="AA720" i="2"/>
  <c r="Y721" i="2"/>
  <c r="Z721" i="2"/>
  <c r="AA721" i="2"/>
  <c r="Y722" i="2"/>
  <c r="Z722" i="2"/>
  <c r="AA722" i="2"/>
  <c r="Y723" i="2"/>
  <c r="Z723" i="2"/>
  <c r="AA723" i="2"/>
  <c r="Y724" i="2"/>
  <c r="Z724" i="2"/>
  <c r="AA724" i="2"/>
  <c r="Y725" i="2"/>
  <c r="Z725" i="2"/>
  <c r="AA725" i="2"/>
  <c r="Y726" i="2"/>
  <c r="Z726" i="2"/>
  <c r="AA726" i="2"/>
  <c r="Y727" i="2"/>
  <c r="Z727" i="2"/>
  <c r="AA727" i="2"/>
  <c r="Y728" i="2"/>
  <c r="Z728" i="2"/>
  <c r="AA728" i="2"/>
  <c r="Y729" i="2"/>
  <c r="Z729" i="2"/>
  <c r="AA729" i="2"/>
  <c r="Y730" i="2"/>
  <c r="Z730" i="2"/>
  <c r="AA730" i="2"/>
  <c r="AC6" i="3"/>
  <c r="AI6" i="3" s="1"/>
  <c r="AH6" i="3"/>
  <c r="AG3" i="2"/>
  <c r="AK3" i="2"/>
  <c r="AM3" i="2"/>
  <c r="AM4" i="2"/>
  <c r="AR4" i="2"/>
  <c r="AQ4" i="2"/>
  <c r="AN4" i="2"/>
  <c r="AG4" i="2"/>
  <c r="AK4" i="2"/>
  <c r="AG5" i="2"/>
  <c r="AK5" i="2"/>
  <c r="AG6" i="2"/>
  <c r="AK6" i="2"/>
  <c r="AG7" i="2"/>
  <c r="AK7" i="2"/>
  <c r="AG8" i="2"/>
  <c r="AK8" i="2"/>
  <c r="AG9" i="2"/>
  <c r="AK9" i="2"/>
  <c r="AG10" i="2"/>
  <c r="AK10" i="2"/>
  <c r="AG11" i="2"/>
  <c r="AK11" i="2"/>
  <c r="AG12" i="2"/>
  <c r="AK12" i="2"/>
  <c r="AG13" i="2"/>
  <c r="AK13" i="2"/>
  <c r="AG14" i="2"/>
  <c r="AK14" i="2"/>
  <c r="AG15" i="2"/>
  <c r="AK15" i="2"/>
  <c r="AG16" i="2"/>
  <c r="AK16" i="2"/>
  <c r="AG17" i="2"/>
  <c r="AK17" i="2"/>
  <c r="AG18" i="2"/>
  <c r="AK18" i="2"/>
  <c r="AG19" i="2"/>
  <c r="AK19" i="2"/>
  <c r="AG20" i="2"/>
  <c r="AK20" i="2"/>
  <c r="AG21" i="2"/>
  <c r="AK21" i="2"/>
  <c r="AG22" i="2"/>
  <c r="AK22" i="2"/>
  <c r="AG23" i="2"/>
  <c r="AK23" i="2"/>
  <c r="AG24" i="2"/>
  <c r="AK24" i="2"/>
  <c r="AG25" i="2"/>
  <c r="AK25" i="2"/>
  <c r="AG26" i="2"/>
  <c r="AK26" i="2"/>
  <c r="AG27" i="2"/>
  <c r="AK27" i="2"/>
  <c r="AG28" i="2"/>
  <c r="AK28" i="2"/>
  <c r="AG29" i="2"/>
  <c r="AK29" i="2"/>
  <c r="AG30" i="2"/>
  <c r="AK30" i="2"/>
  <c r="AG31" i="2"/>
  <c r="AK31" i="2"/>
  <c r="AG32" i="2"/>
  <c r="AG33" i="2"/>
  <c r="AK33" i="2"/>
  <c r="AG34" i="2"/>
  <c r="AK34" i="2"/>
  <c r="AG35" i="2"/>
  <c r="AK35" i="2"/>
  <c r="AG36" i="2"/>
  <c r="AK36" i="2"/>
  <c r="AG37" i="2"/>
  <c r="AG38" i="2"/>
  <c r="AK38" i="2"/>
  <c r="AG39" i="2"/>
  <c r="AK39" i="2"/>
  <c r="AG40" i="2"/>
  <c r="AK40" i="2"/>
  <c r="AG41" i="2"/>
  <c r="AK41" i="2"/>
  <c r="AG42" i="2"/>
  <c r="AK42" i="2"/>
  <c r="AG43" i="2"/>
  <c r="AK43" i="2"/>
  <c r="AG44" i="2"/>
  <c r="AK44" i="2"/>
  <c r="AG45" i="2"/>
  <c r="AK45" i="2"/>
  <c r="AG46" i="2"/>
  <c r="AK46" i="2"/>
  <c r="AG47" i="2"/>
  <c r="AK47" i="2"/>
  <c r="AG48" i="2"/>
  <c r="AK48" i="2"/>
  <c r="AG49" i="2"/>
  <c r="AK49" i="2"/>
  <c r="AG50" i="2"/>
  <c r="AK50" i="2"/>
  <c r="AG51" i="2"/>
  <c r="AK51" i="2"/>
  <c r="AG52" i="2"/>
  <c r="AK52" i="2"/>
  <c r="AG53" i="2"/>
  <c r="AK53" i="2"/>
  <c r="AG54" i="2"/>
  <c r="AK54" i="2"/>
  <c r="AG55" i="2"/>
  <c r="AK55" i="2"/>
  <c r="AG56" i="2"/>
  <c r="AK56" i="2"/>
  <c r="AG57" i="2"/>
  <c r="AK57" i="2"/>
  <c r="AG58" i="2"/>
  <c r="AK58" i="2"/>
  <c r="AG59" i="2"/>
  <c r="AK59" i="2"/>
  <c r="AG60" i="2"/>
  <c r="AK60" i="2"/>
  <c r="AG61" i="2"/>
  <c r="AK61" i="2"/>
  <c r="AG62" i="2"/>
  <c r="AK62" i="2"/>
  <c r="AG63" i="2"/>
  <c r="AK63" i="2"/>
  <c r="AG64" i="2"/>
  <c r="AK64" i="2"/>
  <c r="AG65" i="2"/>
  <c r="AK65" i="2"/>
  <c r="AG66" i="2"/>
  <c r="AK66" i="2"/>
  <c r="AG67" i="2"/>
  <c r="AK67" i="2"/>
  <c r="AG68" i="2"/>
  <c r="AK68" i="2"/>
  <c r="AG69" i="2"/>
  <c r="AK69" i="2"/>
  <c r="AG70" i="2"/>
  <c r="AK70" i="2"/>
  <c r="AG71" i="2"/>
  <c r="AK71" i="2"/>
  <c r="AG72" i="2"/>
  <c r="AK72" i="2"/>
  <c r="AG73" i="2"/>
  <c r="AK73" i="2"/>
  <c r="AG74" i="2"/>
  <c r="AK74" i="2"/>
  <c r="AG75" i="2"/>
  <c r="AK75" i="2"/>
  <c r="AG76" i="2"/>
  <c r="AK76" i="2"/>
  <c r="AG77" i="2"/>
  <c r="AK77" i="2"/>
  <c r="AG78" i="2"/>
  <c r="AK78" i="2"/>
  <c r="AG79" i="2"/>
  <c r="AK79" i="2"/>
  <c r="AG80" i="2"/>
  <c r="AK80" i="2"/>
  <c r="AG81" i="2"/>
  <c r="AK81" i="2"/>
  <c r="AG82" i="2"/>
  <c r="AK82" i="2"/>
  <c r="AG83" i="2"/>
  <c r="AK83" i="2"/>
  <c r="AG84" i="2"/>
  <c r="AK84" i="2"/>
  <c r="AG85" i="2"/>
  <c r="AK85" i="2"/>
  <c r="AG86" i="2"/>
  <c r="AK86" i="2"/>
  <c r="AG87" i="2"/>
  <c r="AK87" i="2"/>
  <c r="AG88" i="2"/>
  <c r="AK88" i="2"/>
  <c r="AG89" i="2"/>
  <c r="AK89" i="2"/>
  <c r="AG90" i="2"/>
  <c r="AK90" i="2"/>
  <c r="AG91" i="2"/>
  <c r="AK91" i="2"/>
  <c r="AG92" i="2"/>
  <c r="AK92" i="2"/>
  <c r="AG93" i="2"/>
  <c r="AK93" i="2"/>
  <c r="AG94" i="2"/>
  <c r="AK94" i="2"/>
  <c r="AG95" i="2"/>
  <c r="AK95" i="2"/>
  <c r="AG96" i="2"/>
  <c r="AK96" i="2"/>
  <c r="AG97" i="2"/>
  <c r="AK97" i="2"/>
  <c r="AG98" i="2"/>
  <c r="AK98" i="2"/>
  <c r="AG99" i="2"/>
  <c r="AK99" i="2"/>
  <c r="AG100" i="2"/>
  <c r="AK100" i="2"/>
  <c r="AG101" i="2"/>
  <c r="AK101" i="2"/>
  <c r="AG102" i="2"/>
  <c r="AK102" i="2"/>
  <c r="AG103" i="2"/>
  <c r="AK103" i="2"/>
  <c r="AG104" i="2"/>
  <c r="AK104" i="2"/>
  <c r="AG105" i="2"/>
  <c r="AK105" i="2"/>
  <c r="AG106" i="2"/>
  <c r="AK106" i="2"/>
  <c r="AG107" i="2"/>
  <c r="AK107" i="2"/>
  <c r="AG108" i="2"/>
  <c r="AK108" i="2"/>
  <c r="AG109" i="2"/>
  <c r="AK109" i="2"/>
  <c r="AG110" i="2"/>
  <c r="AK110" i="2"/>
  <c r="AG111" i="2"/>
  <c r="AK111" i="2"/>
  <c r="AG112" i="2"/>
  <c r="AK112" i="2"/>
  <c r="AG113" i="2"/>
  <c r="AK113" i="2"/>
  <c r="AG114" i="2"/>
  <c r="AK114" i="2"/>
  <c r="AG115" i="2"/>
  <c r="AK115" i="2"/>
  <c r="AG116" i="2"/>
  <c r="AK116" i="2"/>
  <c r="AG117" i="2"/>
  <c r="AK117" i="2"/>
  <c r="AG118" i="2"/>
  <c r="AK118" i="2"/>
  <c r="AG119" i="2"/>
  <c r="AK119" i="2"/>
  <c r="AG120" i="2"/>
  <c r="AK120" i="2"/>
  <c r="AG121" i="2"/>
  <c r="AK121" i="2"/>
  <c r="AG122" i="2"/>
  <c r="AK122" i="2"/>
  <c r="AG123" i="2"/>
  <c r="AK123" i="2"/>
  <c r="AG124" i="2"/>
  <c r="AK124" i="2"/>
  <c r="AG125" i="2"/>
  <c r="AK125" i="2"/>
  <c r="AG126" i="2"/>
  <c r="AK126" i="2"/>
  <c r="AG127" i="2"/>
  <c r="AK127" i="2"/>
  <c r="AG128" i="2"/>
  <c r="AK128" i="2"/>
  <c r="AG129" i="2"/>
  <c r="AK129" i="2"/>
  <c r="AG130" i="2"/>
  <c r="AK130" i="2"/>
  <c r="AG131" i="2"/>
  <c r="AK131" i="2"/>
  <c r="AG132" i="2"/>
  <c r="AK132" i="2"/>
  <c r="AG133" i="2"/>
  <c r="AK133" i="2"/>
  <c r="AG134" i="2"/>
  <c r="AK134" i="2"/>
  <c r="AG135" i="2"/>
  <c r="AK135" i="2"/>
  <c r="AG136" i="2"/>
  <c r="AK136" i="2"/>
  <c r="AG137" i="2"/>
  <c r="AK137" i="2"/>
  <c r="AG138" i="2"/>
  <c r="AK138" i="2"/>
  <c r="AG139" i="2"/>
  <c r="AK139" i="2"/>
  <c r="AG140" i="2"/>
  <c r="AK140" i="2"/>
  <c r="AG141" i="2"/>
  <c r="AK141" i="2"/>
  <c r="AG142" i="2"/>
  <c r="AK142" i="2"/>
  <c r="AG143" i="2"/>
  <c r="AK143" i="2"/>
  <c r="AG144" i="2"/>
  <c r="AK144" i="2"/>
  <c r="AG145" i="2"/>
  <c r="AK145" i="2"/>
  <c r="AG146" i="2"/>
  <c r="AK146" i="2"/>
  <c r="AG147" i="2"/>
  <c r="AK147" i="2"/>
  <c r="AG148" i="2"/>
  <c r="AK148" i="2"/>
  <c r="AG149" i="2"/>
  <c r="AK149" i="2"/>
  <c r="AG150" i="2"/>
  <c r="AK150" i="2"/>
  <c r="AG151" i="2"/>
  <c r="AK151" i="2"/>
  <c r="AG152" i="2"/>
  <c r="AK152" i="2"/>
  <c r="AG153" i="2"/>
  <c r="AK153" i="2"/>
  <c r="AG154" i="2"/>
  <c r="AK154" i="2"/>
  <c r="AG155" i="2"/>
  <c r="AK155" i="2"/>
  <c r="AG156" i="2"/>
  <c r="AK156" i="2"/>
  <c r="AG157" i="2"/>
  <c r="AK157" i="2"/>
  <c r="AG158" i="2"/>
  <c r="AK158" i="2"/>
  <c r="AG159" i="2"/>
  <c r="AK159" i="2"/>
  <c r="AG160" i="2"/>
  <c r="AK160" i="2"/>
  <c r="AG161" i="2"/>
  <c r="AK161" i="2"/>
  <c r="AG162" i="2"/>
  <c r="AK162" i="2"/>
  <c r="AG163" i="2"/>
  <c r="AK163" i="2"/>
  <c r="AG164" i="2"/>
  <c r="AK164" i="2"/>
  <c r="AG165" i="2"/>
  <c r="AK165" i="2"/>
  <c r="AG166" i="2"/>
  <c r="AK166" i="2"/>
  <c r="AG167" i="2"/>
  <c r="AG168" i="2"/>
  <c r="AK168" i="2"/>
  <c r="AG169" i="2"/>
  <c r="AK169" i="2"/>
  <c r="AG170" i="2"/>
  <c r="AK170" i="2"/>
  <c r="AG171" i="2"/>
  <c r="AK171" i="2"/>
  <c r="AG172" i="2"/>
  <c r="AK172" i="2"/>
  <c r="AG173" i="2"/>
  <c r="AK173" i="2"/>
  <c r="AG174" i="2"/>
  <c r="AK174" i="2"/>
  <c r="AG175" i="2"/>
  <c r="AK175" i="2"/>
  <c r="AG176" i="2"/>
  <c r="AK176" i="2"/>
  <c r="AG177" i="2"/>
  <c r="AK177" i="2"/>
  <c r="AG178" i="2"/>
  <c r="AK178" i="2"/>
  <c r="AG179" i="2"/>
  <c r="AK179" i="2"/>
  <c r="AG180" i="2"/>
  <c r="AK180" i="2"/>
  <c r="AG181" i="2"/>
  <c r="AK181" i="2"/>
  <c r="AG182" i="2"/>
  <c r="AK182" i="2"/>
  <c r="AG183" i="2"/>
  <c r="AK183" i="2"/>
  <c r="AG184" i="2"/>
  <c r="AK184" i="2"/>
  <c r="AG185" i="2"/>
  <c r="AK185" i="2"/>
  <c r="AG186" i="2"/>
  <c r="AK186" i="2"/>
  <c r="AG187" i="2"/>
  <c r="AG188" i="2"/>
  <c r="AK188" i="2"/>
  <c r="AG189" i="2"/>
  <c r="AK189" i="2"/>
  <c r="AG190" i="2"/>
  <c r="AK190" i="2"/>
  <c r="AG191" i="2"/>
  <c r="AK191" i="2"/>
  <c r="AG192" i="2"/>
  <c r="AK192" i="2"/>
  <c r="AG193" i="2"/>
  <c r="AK193" i="2"/>
  <c r="AG194" i="2"/>
  <c r="AK194" i="2"/>
  <c r="AG195" i="2"/>
  <c r="AK195" i="2"/>
  <c r="AG196" i="2"/>
  <c r="AK196" i="2"/>
  <c r="AG197" i="2"/>
  <c r="AK197" i="2"/>
  <c r="AG198" i="2"/>
  <c r="AK198" i="2"/>
  <c r="AG199" i="2"/>
  <c r="AK199" i="2"/>
  <c r="AG200" i="2"/>
  <c r="AK200" i="2"/>
  <c r="AG201" i="2"/>
  <c r="AK201" i="2"/>
  <c r="AG202" i="2"/>
  <c r="AK202" i="2"/>
  <c r="AG203" i="2"/>
  <c r="AK203" i="2"/>
  <c r="AG204" i="2"/>
  <c r="AK204" i="2"/>
  <c r="AG205" i="2"/>
  <c r="AK205" i="2"/>
  <c r="AG206" i="2"/>
  <c r="AK206" i="2"/>
  <c r="AG207" i="2"/>
  <c r="AK207" i="2"/>
  <c r="AG208" i="2"/>
  <c r="AK208" i="2"/>
  <c r="AG209" i="2"/>
  <c r="AK209" i="2"/>
  <c r="AG210" i="2"/>
  <c r="AK210" i="2"/>
  <c r="AG211" i="2"/>
  <c r="AK211" i="2"/>
  <c r="AG212" i="2"/>
  <c r="AK212" i="2"/>
  <c r="AG213" i="2"/>
  <c r="AK213" i="2"/>
  <c r="AG214" i="2"/>
  <c r="AK214" i="2"/>
  <c r="AG215" i="2"/>
  <c r="AK215" i="2"/>
  <c r="AG216" i="2"/>
  <c r="AK216" i="2"/>
  <c r="AG217" i="2"/>
  <c r="AK217" i="2"/>
  <c r="AG218" i="2"/>
  <c r="AK218" i="2"/>
  <c r="AG219" i="2"/>
  <c r="AK219" i="2"/>
  <c r="AG220" i="2"/>
  <c r="AK220" i="2"/>
  <c r="AG221" i="2"/>
  <c r="AK221" i="2"/>
  <c r="AG222" i="2"/>
  <c r="AK222" i="2"/>
  <c r="AG223" i="2"/>
  <c r="AK223" i="2"/>
  <c r="AG224" i="2"/>
  <c r="AK224" i="2"/>
  <c r="AG225" i="2"/>
  <c r="AK225" i="2"/>
  <c r="AG226" i="2"/>
  <c r="AK226" i="2"/>
  <c r="AG227" i="2"/>
  <c r="AK227" i="2"/>
  <c r="AG228" i="2"/>
  <c r="AK228" i="2"/>
  <c r="AG229" i="2"/>
  <c r="AK229" i="2"/>
  <c r="AG230" i="2"/>
  <c r="AK230" i="2"/>
  <c r="AG231" i="2"/>
  <c r="AK231" i="2"/>
  <c r="AG232" i="2"/>
  <c r="AK232" i="2"/>
  <c r="AG233" i="2"/>
  <c r="AK233" i="2"/>
  <c r="AG234" i="2"/>
  <c r="AK234" i="2"/>
  <c r="AG235" i="2"/>
  <c r="AK235" i="2"/>
  <c r="AG236" i="2"/>
  <c r="AK236" i="2"/>
  <c r="AG237" i="2"/>
  <c r="AK237" i="2"/>
  <c r="AG238" i="2"/>
  <c r="AK238" i="2"/>
  <c r="AG239" i="2"/>
  <c r="AK239" i="2"/>
  <c r="AG240" i="2"/>
  <c r="AK240" i="2"/>
  <c r="AG241" i="2"/>
  <c r="AK241" i="2"/>
  <c r="AG242" i="2"/>
  <c r="AK242" i="2"/>
  <c r="AG243" i="2"/>
  <c r="AK243" i="2"/>
  <c r="AG244" i="2"/>
  <c r="AK244" i="2"/>
  <c r="AG245" i="2"/>
  <c r="AK245" i="2"/>
  <c r="AG246" i="2"/>
  <c r="AK246" i="2"/>
  <c r="AG247" i="2"/>
  <c r="AK247" i="2"/>
  <c r="AG248" i="2"/>
  <c r="AK248" i="2"/>
  <c r="AG249" i="2"/>
  <c r="AK249" i="2"/>
  <c r="AG250" i="2"/>
  <c r="AK250" i="2"/>
  <c r="AG251" i="2"/>
  <c r="AK251" i="2"/>
  <c r="AG252" i="2"/>
  <c r="AK252" i="2"/>
  <c r="AG253" i="2"/>
  <c r="AK253" i="2"/>
  <c r="AG254" i="2"/>
  <c r="AK254" i="2"/>
  <c r="AG255" i="2"/>
  <c r="AK255" i="2"/>
  <c r="AG256" i="2"/>
  <c r="AK256" i="2"/>
  <c r="AG257" i="2"/>
  <c r="AK257" i="2"/>
  <c r="AG258" i="2"/>
  <c r="AK258" i="2"/>
  <c r="AG259" i="2"/>
  <c r="AK259" i="2"/>
  <c r="AG260" i="2"/>
  <c r="AK260" i="2"/>
  <c r="AG261" i="2"/>
  <c r="AK261" i="2"/>
  <c r="AG262" i="2"/>
  <c r="AK262" i="2"/>
  <c r="AG263" i="2"/>
  <c r="AK263" i="2"/>
  <c r="AG264" i="2"/>
  <c r="AK264" i="2"/>
  <c r="AG265" i="2"/>
  <c r="AK265" i="2"/>
  <c r="AG266" i="2"/>
  <c r="AK266" i="2"/>
  <c r="AG267" i="2"/>
  <c r="AK267" i="2"/>
  <c r="AG268" i="2"/>
  <c r="AK268" i="2"/>
  <c r="AG269" i="2"/>
  <c r="AK269" i="2"/>
  <c r="AG270" i="2"/>
  <c r="AK270" i="2"/>
  <c r="AG271" i="2"/>
  <c r="AG272" i="2"/>
  <c r="AK272" i="2"/>
  <c r="AG273" i="2"/>
  <c r="AK273" i="2"/>
  <c r="AG274" i="2"/>
  <c r="AK274" i="2"/>
  <c r="AG275" i="2"/>
  <c r="AK275" i="2"/>
  <c r="AG276" i="2"/>
  <c r="AK276" i="2"/>
  <c r="AG277" i="2"/>
  <c r="AK277" i="2"/>
  <c r="AG278" i="2"/>
  <c r="AK278" i="2"/>
  <c r="AG279" i="2"/>
  <c r="AK279" i="2"/>
  <c r="AG280" i="2"/>
  <c r="AK280" i="2"/>
  <c r="AG281" i="2"/>
  <c r="AK281" i="2"/>
  <c r="AG282" i="2"/>
  <c r="AK282" i="2"/>
  <c r="AG283" i="2"/>
  <c r="AK283" i="2"/>
  <c r="AG284" i="2"/>
  <c r="AK284" i="2"/>
  <c r="AG285" i="2"/>
  <c r="AK285" i="2"/>
  <c r="AG286" i="2"/>
  <c r="AK286" i="2"/>
  <c r="AG287" i="2"/>
  <c r="AK287" i="2"/>
  <c r="AG288" i="2"/>
  <c r="AK288" i="2"/>
  <c r="AG289" i="2"/>
  <c r="AK289" i="2"/>
  <c r="AG290" i="2"/>
  <c r="AK290" i="2"/>
  <c r="AG291" i="2"/>
  <c r="AK291" i="2"/>
  <c r="AG292" i="2"/>
  <c r="AK292" i="2"/>
  <c r="AG293" i="2"/>
  <c r="AK293" i="2"/>
  <c r="AG294" i="2"/>
  <c r="AK294" i="2"/>
  <c r="AG295" i="2"/>
  <c r="AK295" i="2"/>
  <c r="AG296" i="2"/>
  <c r="AK296" i="2"/>
  <c r="AG297" i="2"/>
  <c r="AK297" i="2"/>
  <c r="AG298" i="2"/>
  <c r="AK298" i="2"/>
  <c r="AG299" i="2"/>
  <c r="AK299" i="2"/>
  <c r="AG300" i="2"/>
  <c r="AK300" i="2"/>
  <c r="AG301" i="2"/>
  <c r="AK301" i="2"/>
  <c r="AG302" i="2"/>
  <c r="AK302" i="2"/>
  <c r="AG303" i="2"/>
  <c r="AK303" i="2"/>
  <c r="AG304" i="2"/>
  <c r="AK304" i="2"/>
  <c r="AG305" i="2"/>
  <c r="AK305" i="2"/>
  <c r="AG306" i="2"/>
  <c r="AK306" i="2"/>
  <c r="AG307" i="2"/>
  <c r="AK307" i="2"/>
  <c r="AG308" i="2"/>
  <c r="AK308" i="2"/>
  <c r="AG309" i="2"/>
  <c r="AK309" i="2"/>
  <c r="AG310" i="2"/>
  <c r="AK310" i="2"/>
  <c r="AG311" i="2"/>
  <c r="AK311" i="2"/>
  <c r="AG312" i="2"/>
  <c r="AK312" i="2"/>
  <c r="AG313" i="2"/>
  <c r="AK313" i="2"/>
  <c r="AG314" i="2"/>
  <c r="AK314" i="2"/>
  <c r="AG315" i="2"/>
  <c r="AK315" i="2"/>
  <c r="AG316" i="2"/>
  <c r="AK316" i="2"/>
  <c r="AG317" i="2"/>
  <c r="AK317" i="2"/>
  <c r="AG318" i="2"/>
  <c r="AK318" i="2"/>
  <c r="AG319" i="2"/>
  <c r="AK319" i="2"/>
  <c r="AG320" i="2"/>
  <c r="AK320" i="2"/>
  <c r="AG321" i="2"/>
  <c r="AK321" i="2"/>
  <c r="AG322" i="2"/>
  <c r="AK322" i="2"/>
  <c r="AG323" i="2"/>
  <c r="AK323" i="2"/>
  <c r="AG324" i="2"/>
  <c r="AK324" i="2"/>
  <c r="AG325" i="2"/>
  <c r="AK325" i="2"/>
  <c r="AG326" i="2"/>
  <c r="AK326" i="2"/>
  <c r="AG327" i="2"/>
  <c r="AK327" i="2"/>
  <c r="AG328" i="2"/>
  <c r="AK328" i="2"/>
  <c r="AG329" i="2"/>
  <c r="AK329" i="2"/>
  <c r="AG330" i="2"/>
  <c r="AK330" i="2"/>
  <c r="AG331" i="2"/>
  <c r="AK331" i="2"/>
  <c r="AG332" i="2"/>
  <c r="AK332" i="2"/>
  <c r="AG333" i="2"/>
  <c r="AK333" i="2"/>
  <c r="AG334" i="2"/>
  <c r="AK334" i="2"/>
  <c r="AG335" i="2"/>
  <c r="AK335" i="2"/>
  <c r="AG336" i="2"/>
  <c r="AK336" i="2"/>
  <c r="AG337" i="2"/>
  <c r="AK337" i="2"/>
  <c r="AG338" i="2"/>
  <c r="AK338" i="2"/>
  <c r="AG339" i="2"/>
  <c r="AK339" i="2"/>
  <c r="AG340" i="2"/>
  <c r="AK340" i="2"/>
  <c r="AG341" i="2"/>
  <c r="AK341" i="2"/>
  <c r="AG342" i="2"/>
  <c r="AK342" i="2"/>
  <c r="AG343" i="2"/>
  <c r="AK343" i="2"/>
  <c r="AG344" i="2"/>
  <c r="AK344" i="2"/>
  <c r="AG345" i="2"/>
  <c r="AK345" i="2"/>
  <c r="AG346" i="2"/>
  <c r="AK346" i="2"/>
  <c r="AG347" i="2"/>
  <c r="AK347" i="2"/>
  <c r="AG348" i="2"/>
  <c r="AK348" i="2"/>
  <c r="AG349" i="2"/>
  <c r="AK349" i="2"/>
  <c r="AG350" i="2"/>
  <c r="AK350" i="2"/>
  <c r="AG351" i="2"/>
  <c r="AK351" i="2"/>
  <c r="AG352" i="2"/>
  <c r="AG353" i="2"/>
  <c r="AK353" i="2"/>
  <c r="AG354" i="2"/>
  <c r="AK354" i="2"/>
  <c r="AG355" i="2"/>
  <c r="AK355" i="2"/>
  <c r="AG356" i="2"/>
  <c r="AK356" i="2"/>
  <c r="AG357" i="2"/>
  <c r="AK357" i="2"/>
  <c r="AG358" i="2"/>
  <c r="AK358" i="2"/>
  <c r="AG359" i="2"/>
  <c r="AK359" i="2"/>
  <c r="AG360" i="2"/>
  <c r="AK360" i="2"/>
  <c r="AG361" i="2"/>
  <c r="AK361" i="2"/>
  <c r="AG362" i="2"/>
  <c r="AK362" i="2"/>
  <c r="AG363" i="2"/>
  <c r="AK363" i="2"/>
  <c r="AG364" i="2"/>
  <c r="AK364" i="2"/>
  <c r="AG365" i="2"/>
  <c r="AK365" i="2"/>
  <c r="AG366" i="2"/>
  <c r="AK366" i="2"/>
  <c r="AG367" i="2"/>
  <c r="AK367" i="2"/>
  <c r="AG368" i="2"/>
  <c r="AK368" i="2"/>
  <c r="AG369" i="2"/>
  <c r="AK369" i="2"/>
  <c r="AG370" i="2"/>
  <c r="AK370" i="2"/>
  <c r="AG371" i="2"/>
  <c r="AK371" i="2"/>
  <c r="AG372" i="2"/>
  <c r="AK372" i="2"/>
  <c r="AG373" i="2"/>
  <c r="AK373" i="2"/>
  <c r="AG374" i="2"/>
  <c r="AK374" i="2"/>
  <c r="AG375" i="2"/>
  <c r="AK375" i="2"/>
  <c r="AG376" i="2"/>
  <c r="AK376" i="2"/>
  <c r="AG377" i="2"/>
  <c r="AK377" i="2"/>
  <c r="AG378" i="2"/>
  <c r="AK378" i="2"/>
  <c r="AG379" i="2"/>
  <c r="AK379" i="2"/>
  <c r="AG380" i="2"/>
  <c r="AK380" i="2"/>
  <c r="AG381" i="2"/>
  <c r="AK381" i="2"/>
  <c r="AG382" i="2"/>
  <c r="AK382" i="2"/>
  <c r="AG383" i="2"/>
  <c r="AK383" i="2"/>
  <c r="AG384" i="2"/>
  <c r="AK384" i="2"/>
  <c r="AG385" i="2"/>
  <c r="AK385" i="2"/>
  <c r="AG386" i="2"/>
  <c r="AK386" i="2"/>
  <c r="AG387" i="2"/>
  <c r="AK387" i="2"/>
  <c r="AG388" i="2"/>
  <c r="AK388" i="2"/>
  <c r="AG389" i="2"/>
  <c r="AK389" i="2"/>
  <c r="AG390" i="2"/>
  <c r="AK390" i="2"/>
  <c r="AG391" i="2"/>
  <c r="AK391" i="2"/>
  <c r="AG392" i="2"/>
  <c r="AK392" i="2"/>
  <c r="AG393" i="2"/>
  <c r="AK393" i="2"/>
  <c r="AG394" i="2"/>
  <c r="AK394" i="2"/>
  <c r="AG395" i="2"/>
  <c r="AK395" i="2"/>
  <c r="AG396" i="2"/>
  <c r="AK396" i="2"/>
  <c r="AG397" i="2"/>
  <c r="AK397" i="2"/>
  <c r="AG398" i="2"/>
  <c r="AK398" i="2"/>
  <c r="AG399" i="2"/>
  <c r="AK399" i="2"/>
  <c r="AG400" i="2"/>
  <c r="AK400" i="2"/>
  <c r="AG401" i="2"/>
  <c r="AK401" i="2"/>
  <c r="AG402" i="2"/>
  <c r="AK402" i="2"/>
  <c r="AG403" i="2"/>
  <c r="AK403" i="2"/>
  <c r="AG404" i="2"/>
  <c r="AK404" i="2"/>
  <c r="AG405" i="2"/>
  <c r="AK405" i="2"/>
  <c r="AG406" i="2"/>
  <c r="AK406" i="2"/>
  <c r="AG407" i="2"/>
  <c r="AK407" i="2"/>
  <c r="AG408" i="2"/>
  <c r="AK408" i="2"/>
  <c r="AG409" i="2"/>
  <c r="AK409" i="2"/>
  <c r="AG410" i="2"/>
  <c r="AK410" i="2"/>
  <c r="AG411" i="2"/>
  <c r="AK411" i="2"/>
  <c r="AG412" i="2"/>
  <c r="AK412" i="2"/>
  <c r="AG413" i="2"/>
  <c r="AK413" i="2"/>
  <c r="AG414" i="2"/>
  <c r="AK414" i="2"/>
  <c r="AG415" i="2"/>
  <c r="AK415" i="2"/>
  <c r="AG416" i="2"/>
  <c r="AK416" i="2"/>
  <c r="AG417" i="2"/>
  <c r="AK417" i="2"/>
  <c r="AG418" i="2"/>
  <c r="AK418" i="2"/>
  <c r="AG419" i="2"/>
  <c r="AK419" i="2"/>
  <c r="AG420" i="2"/>
  <c r="AG421" i="2"/>
  <c r="AK421" i="2"/>
  <c r="AG422" i="2"/>
  <c r="AK422" i="2"/>
  <c r="AG423" i="2"/>
  <c r="AK423" i="2"/>
  <c r="AG424" i="2"/>
  <c r="AK424" i="2"/>
  <c r="AG425" i="2"/>
  <c r="AK425" i="2"/>
  <c r="AG426" i="2"/>
  <c r="AK426" i="2"/>
  <c r="AG427" i="2"/>
  <c r="AK427" i="2"/>
  <c r="AG428" i="2"/>
  <c r="AK428" i="2"/>
  <c r="AG429" i="2"/>
  <c r="AK429" i="2"/>
  <c r="AG430" i="2"/>
  <c r="AG431" i="2"/>
  <c r="AK431" i="2"/>
  <c r="AG432" i="2"/>
  <c r="AK432" i="2"/>
  <c r="AG433" i="2"/>
  <c r="AK433" i="2"/>
  <c r="AG434" i="2"/>
  <c r="AK434" i="2"/>
  <c r="AG435" i="2"/>
  <c r="AK435" i="2"/>
  <c r="AG436" i="2"/>
  <c r="AK436" i="2"/>
  <c r="AG437" i="2"/>
  <c r="AK437" i="2"/>
  <c r="AG438" i="2"/>
  <c r="AK438" i="2"/>
  <c r="AG439" i="2"/>
  <c r="AK439" i="2"/>
  <c r="AG440" i="2"/>
  <c r="AK440" i="2"/>
  <c r="AG441" i="2"/>
  <c r="AK441" i="2"/>
  <c r="AG442" i="2"/>
  <c r="AK442" i="2"/>
  <c r="AG443" i="2"/>
  <c r="AK443" i="2"/>
  <c r="AG444" i="2"/>
  <c r="AK444" i="2"/>
  <c r="AG445" i="2"/>
  <c r="AK445" i="2"/>
  <c r="AG446" i="2"/>
  <c r="AK446" i="2"/>
  <c r="AG447" i="2"/>
  <c r="AK447" i="2"/>
  <c r="AG448" i="2"/>
  <c r="AK448" i="2"/>
  <c r="AG449" i="2"/>
  <c r="AK449" i="2"/>
  <c r="AG450" i="2"/>
  <c r="AK450" i="2"/>
  <c r="AG451" i="2"/>
  <c r="AK451" i="2"/>
  <c r="AG452" i="2"/>
  <c r="AK452" i="2"/>
  <c r="AG453" i="2"/>
  <c r="AK453" i="2"/>
  <c r="AG454" i="2"/>
  <c r="AK454" i="2"/>
  <c r="AG455" i="2"/>
  <c r="AK455" i="2"/>
  <c r="AG456" i="2"/>
  <c r="AK456" i="2"/>
  <c r="AG457" i="2"/>
  <c r="AK457" i="2"/>
  <c r="AG458" i="2"/>
  <c r="AK458" i="2"/>
  <c r="AG459" i="2"/>
  <c r="AK459" i="2"/>
  <c r="AG460" i="2"/>
  <c r="AK460" i="2"/>
  <c r="AG461" i="2"/>
  <c r="AK461" i="2"/>
  <c r="AG462" i="2"/>
  <c r="AK462" i="2"/>
  <c r="AG463" i="2"/>
  <c r="AK463" i="2"/>
  <c r="AG464" i="2"/>
  <c r="AK464" i="2"/>
  <c r="AG465" i="2"/>
  <c r="AK465" i="2"/>
  <c r="AG466" i="2"/>
  <c r="AK466" i="2"/>
  <c r="AG467" i="2"/>
  <c r="AK467" i="2"/>
  <c r="AG468" i="2"/>
  <c r="AK468" i="2"/>
  <c r="AG469" i="2"/>
  <c r="AK469" i="2"/>
  <c r="AG470" i="2"/>
  <c r="AK470" i="2"/>
  <c r="AG471" i="2"/>
  <c r="AK471" i="2"/>
  <c r="AG472" i="2"/>
  <c r="AK472" i="2"/>
  <c r="AG473" i="2"/>
  <c r="AK473" i="2"/>
  <c r="AG474" i="2"/>
  <c r="AK474" i="2"/>
  <c r="AG475" i="2"/>
  <c r="AK475" i="2"/>
  <c r="AG476" i="2"/>
  <c r="AK476" i="2"/>
  <c r="AG477" i="2"/>
  <c r="AK477" i="2"/>
  <c r="AG478" i="2"/>
  <c r="AK478" i="2"/>
  <c r="AG479" i="2"/>
  <c r="AK479" i="2"/>
  <c r="AG480" i="2"/>
  <c r="AK480" i="2"/>
  <c r="AG481" i="2"/>
  <c r="AK481" i="2"/>
  <c r="AG482" i="2"/>
  <c r="AK482" i="2"/>
  <c r="AG483" i="2"/>
  <c r="AK483" i="2"/>
  <c r="AG484" i="2"/>
  <c r="AK484" i="2"/>
  <c r="AG485" i="2"/>
  <c r="AK485" i="2"/>
  <c r="AG486" i="2"/>
  <c r="AK486" i="2"/>
  <c r="AG487" i="2"/>
  <c r="AK487" i="2"/>
  <c r="AG488" i="2"/>
  <c r="AK488" i="2"/>
  <c r="AG489" i="2"/>
  <c r="AK489" i="2"/>
  <c r="AG490" i="2"/>
  <c r="AG491" i="2"/>
  <c r="AK491" i="2"/>
  <c r="AG492" i="2"/>
  <c r="AK492" i="2"/>
  <c r="AG493" i="2"/>
  <c r="AK493" i="2"/>
  <c r="AG494" i="2"/>
  <c r="AK494" i="2"/>
  <c r="AG495" i="2"/>
  <c r="AK495" i="2"/>
  <c r="AG496" i="2"/>
  <c r="AK496" i="2"/>
  <c r="AG497" i="2"/>
  <c r="AK497" i="2"/>
  <c r="AG498" i="2"/>
  <c r="AK498" i="2"/>
  <c r="AG499" i="2"/>
  <c r="AK499" i="2"/>
  <c r="AG500" i="2"/>
  <c r="AK500" i="2"/>
  <c r="AG501" i="2"/>
  <c r="AK501" i="2"/>
  <c r="AG502" i="2"/>
  <c r="AK502" i="2"/>
  <c r="AG503" i="2"/>
  <c r="AK503" i="2"/>
  <c r="AG504" i="2"/>
  <c r="AG505" i="2"/>
  <c r="AK505" i="2"/>
  <c r="AG506" i="2"/>
  <c r="AK506" i="2"/>
  <c r="AG507" i="2"/>
  <c r="AK507" i="2"/>
  <c r="AG508" i="2"/>
  <c r="AK508" i="2"/>
  <c r="AG509" i="2"/>
  <c r="AG510" i="2"/>
  <c r="AK510" i="2"/>
  <c r="AG511" i="2"/>
  <c r="AK511" i="2"/>
  <c r="AG512" i="2"/>
  <c r="AK512" i="2"/>
  <c r="AG513" i="2"/>
  <c r="AK513" i="2"/>
  <c r="AG514" i="2"/>
  <c r="AK514" i="2"/>
  <c r="AG515" i="2"/>
  <c r="AK515" i="2"/>
  <c r="AG516" i="2"/>
  <c r="AK516" i="2"/>
  <c r="AG517" i="2"/>
  <c r="AK517" i="2"/>
  <c r="AG518" i="2"/>
  <c r="AK518" i="2"/>
  <c r="AG519" i="2"/>
  <c r="AK519" i="2"/>
  <c r="AG520" i="2"/>
  <c r="AK520" i="2"/>
  <c r="AG521" i="2"/>
  <c r="AK521" i="2"/>
  <c r="AG522" i="2"/>
  <c r="AK522" i="2"/>
  <c r="AG523" i="2"/>
  <c r="AK523" i="2"/>
  <c r="AG524" i="2"/>
  <c r="AK524" i="2"/>
  <c r="AG525" i="2"/>
  <c r="AK525" i="2"/>
  <c r="AG526" i="2"/>
  <c r="AK526" i="2"/>
  <c r="AG527" i="2"/>
  <c r="AK527" i="2"/>
  <c r="AG528" i="2"/>
  <c r="AK528" i="2"/>
  <c r="AG529" i="2"/>
  <c r="AK529" i="2"/>
  <c r="AG530" i="2"/>
  <c r="AK530" i="2"/>
  <c r="AG531" i="2"/>
  <c r="AK531" i="2"/>
  <c r="AG532" i="2"/>
  <c r="AK532" i="2"/>
  <c r="AG533" i="2"/>
  <c r="AK533" i="2"/>
  <c r="AG534" i="2"/>
  <c r="AK534" i="2"/>
  <c r="AG535" i="2"/>
  <c r="AK535" i="2"/>
  <c r="AG536" i="2"/>
  <c r="AK536" i="2"/>
  <c r="AG537" i="2"/>
  <c r="AK537" i="2"/>
  <c r="AG538" i="2"/>
  <c r="AK538" i="2"/>
  <c r="AG539" i="2"/>
  <c r="AK539" i="2"/>
  <c r="AG540" i="2"/>
  <c r="AK540" i="2"/>
  <c r="AG541" i="2"/>
  <c r="AK541" i="2"/>
  <c r="AG542" i="2"/>
  <c r="AK542" i="2"/>
  <c r="AG543" i="2"/>
  <c r="AK543" i="2"/>
  <c r="AG544" i="2"/>
  <c r="AK544" i="2"/>
  <c r="AG545" i="2"/>
  <c r="AK545" i="2"/>
  <c r="AG546" i="2"/>
  <c r="AK546" i="2"/>
  <c r="AG547" i="2"/>
  <c r="AK547" i="2"/>
  <c r="AG548" i="2"/>
  <c r="AK548" i="2"/>
  <c r="AG549" i="2"/>
  <c r="AG550" i="2"/>
  <c r="AK550" i="2"/>
  <c r="AG551" i="2"/>
  <c r="AK551" i="2"/>
  <c r="AG552" i="2"/>
  <c r="AK552" i="2"/>
  <c r="AG553" i="2"/>
  <c r="AK553" i="2"/>
  <c r="AG554" i="2"/>
  <c r="AK554" i="2"/>
  <c r="AG555" i="2"/>
  <c r="AK555" i="2"/>
  <c r="AG556" i="2"/>
  <c r="AK556" i="2"/>
  <c r="AG557" i="2"/>
  <c r="AK557" i="2"/>
  <c r="AG558" i="2"/>
  <c r="AK558" i="2"/>
  <c r="AG559" i="2"/>
  <c r="AK559" i="2"/>
  <c r="AG560" i="2"/>
  <c r="AK560" i="2"/>
  <c r="AG561" i="2"/>
  <c r="AK561" i="2"/>
  <c r="AG562" i="2"/>
  <c r="AK562" i="2"/>
  <c r="AG563" i="2"/>
  <c r="AK563" i="2"/>
  <c r="AG564" i="2"/>
  <c r="AK564" i="2"/>
  <c r="AG565" i="2"/>
  <c r="AK565" i="2"/>
  <c r="AG566" i="2"/>
  <c r="AK566" i="2"/>
  <c r="AG567" i="2"/>
  <c r="AK567" i="2"/>
  <c r="AG568" i="2"/>
  <c r="AK568" i="2"/>
  <c r="AG569" i="2"/>
  <c r="AK569" i="2"/>
  <c r="AG570" i="2"/>
  <c r="AK570" i="2"/>
  <c r="AG571" i="2"/>
  <c r="AK571" i="2"/>
  <c r="AG572" i="2"/>
  <c r="AK572" i="2"/>
  <c r="AG573" i="2"/>
  <c r="AK573" i="2"/>
  <c r="AG574" i="2"/>
  <c r="AK574" i="2"/>
  <c r="AG575" i="2"/>
  <c r="AK575" i="2"/>
  <c r="AG576" i="2"/>
  <c r="AK576" i="2"/>
  <c r="AG577" i="2"/>
  <c r="AK577" i="2"/>
  <c r="AG578" i="2"/>
  <c r="AK578" i="2"/>
  <c r="AG579" i="2"/>
  <c r="AK579" i="2"/>
  <c r="AG580" i="2"/>
  <c r="AK580" i="2"/>
  <c r="AG581" i="2"/>
  <c r="AK581" i="2"/>
  <c r="AG582" i="2"/>
  <c r="AK582" i="2"/>
  <c r="AG583" i="2"/>
  <c r="AK583" i="2"/>
  <c r="AG584" i="2"/>
  <c r="AK584" i="2"/>
  <c r="AG585" i="2"/>
  <c r="AK585" i="2"/>
  <c r="AG586" i="2"/>
  <c r="AG587" i="2"/>
  <c r="AK587" i="2"/>
  <c r="AG588" i="2"/>
  <c r="AK588" i="2"/>
  <c r="AG589" i="2"/>
  <c r="AK589" i="2"/>
  <c r="AG590" i="2"/>
  <c r="AK590" i="2"/>
  <c r="AG591" i="2"/>
  <c r="AK591" i="2"/>
  <c r="AG592" i="2"/>
  <c r="AK592" i="2"/>
  <c r="AG593" i="2"/>
  <c r="AK593" i="2"/>
  <c r="AG594" i="2"/>
  <c r="AK594" i="2"/>
  <c r="AG595" i="2"/>
  <c r="AK595" i="2"/>
  <c r="AG596" i="2"/>
  <c r="AK596" i="2"/>
  <c r="AG597" i="2"/>
  <c r="AK597" i="2"/>
  <c r="AG598" i="2"/>
  <c r="AK598" i="2"/>
  <c r="AG599" i="2"/>
  <c r="AK599" i="2"/>
  <c r="AG600" i="2"/>
  <c r="AK600" i="2"/>
  <c r="AG601" i="2"/>
  <c r="AK601" i="2"/>
  <c r="AG602" i="2"/>
  <c r="AK602" i="2"/>
  <c r="AG603" i="2"/>
  <c r="AK603" i="2"/>
  <c r="AG604" i="2"/>
  <c r="AK604" i="2"/>
  <c r="AG605" i="2"/>
  <c r="AK605" i="2"/>
  <c r="AG606" i="2"/>
  <c r="AK606" i="2"/>
  <c r="AG607" i="2"/>
  <c r="AK607" i="2"/>
  <c r="AG608" i="2"/>
  <c r="AK608" i="2"/>
  <c r="AG609" i="2"/>
  <c r="AK609" i="2"/>
  <c r="AG610" i="2"/>
  <c r="AK610" i="2"/>
  <c r="AG611" i="2"/>
  <c r="AK611" i="2"/>
  <c r="AG612" i="2"/>
  <c r="AK612" i="2"/>
  <c r="AG613" i="2"/>
  <c r="AK613" i="2"/>
  <c r="AG614" i="2"/>
  <c r="AK614" i="2"/>
  <c r="AG615" i="2"/>
  <c r="AK615" i="2"/>
  <c r="AG616" i="2"/>
  <c r="AK616" i="2"/>
  <c r="AG617" i="2"/>
  <c r="AK617" i="2"/>
  <c r="AG618" i="2"/>
  <c r="AK618" i="2"/>
  <c r="AG619" i="2"/>
  <c r="AK619" i="2"/>
  <c r="AG620" i="2"/>
  <c r="AK620" i="2"/>
  <c r="AG621" i="2"/>
  <c r="AK621" i="2"/>
  <c r="AG622" i="2"/>
  <c r="AK622" i="2"/>
  <c r="AG623" i="2"/>
  <c r="AK623" i="2"/>
  <c r="AG624" i="2"/>
  <c r="AK624" i="2"/>
  <c r="AG625" i="2"/>
  <c r="AK625" i="2"/>
  <c r="AG626" i="2"/>
  <c r="AK626" i="2"/>
  <c r="AG627" i="2"/>
  <c r="AK627" i="2"/>
  <c r="AG628" i="2"/>
  <c r="AK628" i="2"/>
  <c r="AG629" i="2"/>
  <c r="AK629" i="2"/>
  <c r="AG630" i="2"/>
  <c r="AK630" i="2"/>
  <c r="AG631" i="2"/>
  <c r="AK631" i="2"/>
  <c r="AG632" i="2"/>
  <c r="AK632" i="2"/>
  <c r="AG633" i="2"/>
  <c r="AK633" i="2"/>
  <c r="AG634" i="2"/>
  <c r="AK634" i="2"/>
  <c r="AG635" i="2"/>
  <c r="AK635" i="2"/>
  <c r="AG636" i="2"/>
  <c r="AK636" i="2"/>
  <c r="AG637" i="2"/>
  <c r="AK637" i="2"/>
  <c r="AG638" i="2"/>
  <c r="AK638" i="2"/>
  <c r="AG639" i="2"/>
  <c r="AK639" i="2"/>
  <c r="AG640" i="2"/>
  <c r="AK640" i="2"/>
  <c r="AG641" i="2"/>
  <c r="AK641" i="2"/>
  <c r="AG642" i="2"/>
  <c r="AK642" i="2"/>
  <c r="AG643" i="2"/>
  <c r="AK643" i="2"/>
  <c r="AG644" i="2"/>
  <c r="AK644" i="2"/>
  <c r="AG645" i="2"/>
  <c r="AK645" i="2"/>
  <c r="AG646" i="2"/>
  <c r="AK646" i="2"/>
  <c r="AG647" i="2"/>
  <c r="AK647" i="2"/>
  <c r="AG648" i="2"/>
  <c r="AK648" i="2"/>
  <c r="AG649" i="2"/>
  <c r="AK649" i="2"/>
  <c r="AG650" i="2"/>
  <c r="AK650" i="2"/>
  <c r="AG651" i="2"/>
  <c r="AK651" i="2"/>
  <c r="AG652" i="2"/>
  <c r="AK652" i="2"/>
  <c r="AG653" i="2"/>
  <c r="AK653" i="2"/>
  <c r="AG654" i="2"/>
  <c r="AK654" i="2"/>
  <c r="AG655" i="2"/>
  <c r="AK655" i="2"/>
  <c r="AG656" i="2"/>
  <c r="AK656" i="2"/>
  <c r="AG657" i="2"/>
  <c r="AK657" i="2"/>
  <c r="AG658" i="2"/>
  <c r="AK658" i="2"/>
  <c r="AG659" i="2"/>
  <c r="AK659" i="2"/>
  <c r="AG660" i="2"/>
  <c r="AK660" i="2"/>
  <c r="AG661" i="2"/>
  <c r="AK661" i="2"/>
  <c r="AG662" i="2"/>
  <c r="AK662" i="2"/>
  <c r="AG663" i="2"/>
  <c r="AK663" i="2"/>
  <c r="AG664" i="2"/>
  <c r="AK664" i="2"/>
  <c r="AG665" i="2"/>
  <c r="AK665" i="2"/>
  <c r="AG666" i="2"/>
  <c r="AK666" i="2"/>
  <c r="AG667" i="2"/>
  <c r="AK667" i="2"/>
  <c r="AG668" i="2"/>
  <c r="AK668" i="2"/>
  <c r="AG669" i="2"/>
  <c r="AK669" i="2"/>
  <c r="AG670" i="2"/>
  <c r="AK670" i="2"/>
  <c r="AG671" i="2"/>
  <c r="AK671" i="2"/>
  <c r="AG672" i="2"/>
  <c r="AK672" i="2"/>
  <c r="AG673" i="2"/>
  <c r="AK673" i="2"/>
  <c r="AG674" i="2"/>
  <c r="AK674" i="2"/>
  <c r="AG675" i="2"/>
  <c r="AK675" i="2"/>
  <c r="AG676" i="2"/>
  <c r="AK676" i="2"/>
  <c r="AG677" i="2"/>
  <c r="AK677" i="2"/>
  <c r="AG678" i="2"/>
  <c r="AK678" i="2"/>
  <c r="AG679" i="2"/>
  <c r="AK679" i="2"/>
  <c r="AG680" i="2"/>
  <c r="AK680" i="2"/>
  <c r="AG681" i="2"/>
  <c r="AK681" i="2"/>
  <c r="AG682" i="2"/>
  <c r="AK682" i="2"/>
  <c r="AG683" i="2"/>
  <c r="AK683" i="2"/>
  <c r="AG684" i="2"/>
  <c r="AK684" i="2"/>
  <c r="AG685" i="2"/>
  <c r="AK685" i="2"/>
  <c r="AG686" i="2"/>
  <c r="AK686" i="2"/>
  <c r="AG687" i="2"/>
  <c r="AK687" i="2"/>
  <c r="AG688" i="2"/>
  <c r="AK688" i="2"/>
  <c r="AG689" i="2"/>
  <c r="AK689" i="2"/>
  <c r="AG690" i="2"/>
  <c r="AK690" i="2"/>
  <c r="AG691" i="2"/>
  <c r="AK691" i="2"/>
  <c r="AG692" i="2"/>
  <c r="AK692" i="2"/>
  <c r="AG693" i="2"/>
  <c r="AK693" i="2"/>
  <c r="AG694" i="2"/>
  <c r="AK694" i="2"/>
  <c r="AG695" i="2"/>
  <c r="AK695" i="2"/>
  <c r="AG696" i="2"/>
  <c r="AK696" i="2"/>
  <c r="AG697" i="2"/>
  <c r="AK697" i="2"/>
  <c r="AG698" i="2"/>
  <c r="AK698" i="2"/>
  <c r="AG699" i="2"/>
  <c r="AK699" i="2"/>
  <c r="AG700" i="2"/>
  <c r="AK700" i="2"/>
  <c r="AG701" i="2"/>
  <c r="AK701" i="2"/>
  <c r="AG702" i="2"/>
  <c r="AK702" i="2"/>
  <c r="AG703" i="2"/>
  <c r="AK703" i="2"/>
  <c r="AG704" i="2"/>
  <c r="AK704" i="2"/>
  <c r="AG705" i="2"/>
  <c r="AK705" i="2"/>
  <c r="AG706" i="2"/>
  <c r="AK706" i="2"/>
  <c r="AG707" i="2"/>
  <c r="AK707" i="2"/>
  <c r="AG708" i="2"/>
  <c r="AK708" i="2"/>
  <c r="AG709" i="2"/>
  <c r="AK709" i="2"/>
  <c r="AG710" i="2"/>
  <c r="AK710" i="2"/>
  <c r="AG711" i="2"/>
  <c r="AK711" i="2"/>
  <c r="AG712" i="2"/>
  <c r="AK712" i="2"/>
  <c r="AG713" i="2"/>
  <c r="AK713" i="2"/>
  <c r="AM5" i="2"/>
  <c r="AR5" i="2"/>
  <c r="AQ5" i="2"/>
  <c r="AM6" i="2"/>
  <c r="AR6" i="2"/>
  <c r="AQ6" i="2"/>
  <c r="AM7" i="2"/>
  <c r="AR7" i="2"/>
  <c r="AQ7" i="2"/>
  <c r="AM8" i="2"/>
  <c r="AR8" i="2"/>
  <c r="AQ8" i="2"/>
  <c r="AM9" i="2"/>
  <c r="AR9" i="2"/>
  <c r="AQ9" i="2"/>
  <c r="AM10" i="2"/>
  <c r="AR10" i="2"/>
  <c r="AQ10" i="2"/>
  <c r="AM11" i="2"/>
  <c r="AR11" i="2"/>
  <c r="AQ11" i="2"/>
  <c r="AM12" i="2"/>
  <c r="AR12" i="2"/>
  <c r="AQ12" i="2"/>
  <c r="AM13" i="2"/>
  <c r="AR13" i="2"/>
  <c r="AQ13" i="2"/>
  <c r="AM14" i="2"/>
  <c r="AR14" i="2"/>
  <c r="AQ14" i="2"/>
  <c r="AM15" i="2"/>
  <c r="AR15" i="2"/>
  <c r="AQ15" i="2"/>
  <c r="AQ16" i="2" s="1"/>
  <c r="AM16" i="2"/>
  <c r="AR16" i="2"/>
  <c r="AM17" i="2"/>
  <c r="AR17" i="2"/>
  <c r="AQ17" i="2"/>
  <c r="AQ18" i="2" s="1"/>
  <c r="AM18" i="2"/>
  <c r="AR18" i="2"/>
  <c r="AM19" i="2"/>
  <c r="AR19" i="2"/>
  <c r="AQ19" i="2"/>
  <c r="AM20" i="2"/>
  <c r="AR20" i="2"/>
  <c r="AQ20" i="2"/>
  <c r="AM21" i="2"/>
  <c r="AR21" i="2"/>
  <c r="AQ21" i="2"/>
  <c r="AM22" i="2"/>
  <c r="AR22" i="2"/>
  <c r="AQ22" i="2"/>
  <c r="AM23" i="2"/>
  <c r="AR23" i="2"/>
  <c r="AQ23" i="2"/>
  <c r="AM24" i="2"/>
  <c r="AR24" i="2"/>
  <c r="AQ24" i="2"/>
  <c r="AM25" i="2"/>
  <c r="AR25" i="2"/>
  <c r="AQ25" i="2"/>
  <c r="AM26" i="2"/>
  <c r="AR26" i="2"/>
  <c r="AQ26" i="2"/>
  <c r="AQ27" i="2" s="1"/>
  <c r="AQ28" i="2" s="1"/>
  <c r="AM27" i="2"/>
  <c r="AR27" i="2"/>
  <c r="AM28" i="2"/>
  <c r="AR28" i="2"/>
  <c r="AM29" i="2"/>
  <c r="AR29" i="2"/>
  <c r="AQ29" i="2"/>
  <c r="AM30" i="2"/>
  <c r="AR30" i="2"/>
  <c r="AQ30" i="2"/>
  <c r="AM31" i="2"/>
  <c r="AR31" i="2"/>
  <c r="AQ31" i="2"/>
  <c r="AM32" i="2"/>
  <c r="AR32" i="2"/>
  <c r="AQ32" i="2"/>
  <c r="AM33" i="2"/>
  <c r="AM34" i="2"/>
  <c r="AR34" i="2"/>
  <c r="AQ34" i="2"/>
  <c r="AM35" i="2"/>
  <c r="AR35" i="2"/>
  <c r="AQ35" i="2"/>
  <c r="AM36" i="2"/>
  <c r="AM37" i="2"/>
  <c r="AM38" i="2"/>
  <c r="AM39" i="2"/>
  <c r="AR3" i="2"/>
  <c r="AS3" i="2" s="1"/>
  <c r="AT3" i="2"/>
  <c r="AV3" i="2"/>
  <c r="AW3" i="2"/>
  <c r="AV4" i="2"/>
  <c r="AW4" i="2"/>
  <c r="AN5" i="2"/>
  <c r="AV5" i="2"/>
  <c r="AW5" i="2"/>
  <c r="AN6" i="2"/>
  <c r="AV6" i="2"/>
  <c r="AW6" i="2"/>
  <c r="AN7" i="2"/>
  <c r="AV7" i="2"/>
  <c r="AW7" i="2"/>
  <c r="AN8" i="2"/>
  <c r="AV8" i="2"/>
  <c r="AW8" i="2"/>
  <c r="AN9" i="2"/>
  <c r="AV9" i="2"/>
  <c r="AW9" i="2"/>
  <c r="AN10" i="2"/>
  <c r="AV10" i="2"/>
  <c r="AW10" i="2"/>
  <c r="AN11" i="2"/>
  <c r="AV11" i="2"/>
  <c r="AW11" i="2"/>
  <c r="AN12" i="2"/>
  <c r="AV12" i="2"/>
  <c r="AW12" i="2"/>
  <c r="AN13" i="2"/>
  <c r="AN14" i="2" s="1"/>
  <c r="AN15" i="2" s="1"/>
  <c r="AN16" i="2" s="1"/>
  <c r="AN17" i="2" s="1"/>
  <c r="AN18" i="2" s="1"/>
  <c r="AN19" i="2" s="1"/>
  <c r="AN20" i="2" s="1"/>
  <c r="AN21" i="2" s="1"/>
  <c r="AN22" i="2" s="1"/>
  <c r="AN23" i="2" s="1"/>
  <c r="AN24" i="2" s="1"/>
  <c r="AN25" i="2" s="1"/>
  <c r="AN26" i="2" s="1"/>
  <c r="AN27" i="2" s="1"/>
  <c r="AN28" i="2" s="1"/>
  <c r="AN29" i="2" s="1"/>
  <c r="AN30" i="2" s="1"/>
  <c r="AN31" i="2" s="1"/>
  <c r="AN32" i="2" s="1"/>
  <c r="AN33" i="2" s="1"/>
  <c r="AN34" i="2" s="1"/>
  <c r="AN35" i="2" s="1"/>
  <c r="AV13" i="2"/>
  <c r="AW13" i="2"/>
  <c r="AV14" i="2"/>
  <c r="AW14" i="2"/>
  <c r="AV15" i="2"/>
  <c r="AW15" i="2"/>
  <c r="AV16" i="2"/>
  <c r="AW16" i="2"/>
  <c r="AV17" i="2"/>
  <c r="AW17" i="2"/>
  <c r="AV18" i="2"/>
  <c r="AW18" i="2"/>
  <c r="AV19" i="2"/>
  <c r="AW19" i="2"/>
  <c r="AV20" i="2"/>
  <c r="AW20" i="2"/>
  <c r="AV21" i="2"/>
  <c r="AW21" i="2"/>
  <c r="AV22" i="2"/>
  <c r="AW22" i="2"/>
  <c r="AV23" i="2"/>
  <c r="AW23" i="2"/>
  <c r="AV24" i="2"/>
  <c r="AW24" i="2"/>
  <c r="AV25" i="2"/>
  <c r="AW25" i="2"/>
  <c r="AV26" i="2"/>
  <c r="AW26" i="2"/>
  <c r="AV27" i="2"/>
  <c r="AW27" i="2"/>
  <c r="AV28" i="2"/>
  <c r="AW28" i="2"/>
  <c r="AV29" i="2"/>
  <c r="AW29" i="2"/>
  <c r="AV30" i="2"/>
  <c r="AW30" i="2"/>
  <c r="AV31" i="2"/>
  <c r="AW31" i="2"/>
  <c r="AV32" i="2"/>
  <c r="AW32" i="2"/>
  <c r="AQ33" i="2"/>
  <c r="AR33" i="2"/>
  <c r="AV33" i="2"/>
  <c r="AW33" i="2"/>
  <c r="AV34" i="2"/>
  <c r="AW34" i="2"/>
  <c r="AV35" i="2"/>
  <c r="AW35" i="2"/>
  <c r="AQ36" i="2"/>
  <c r="AR36" i="2"/>
  <c r="AV36" i="2"/>
  <c r="AW36" i="2"/>
  <c r="AQ37" i="2"/>
  <c r="AR37" i="2"/>
  <c r="AV37" i="2"/>
  <c r="AW37" i="2"/>
  <c r="AQ38" i="2"/>
  <c r="AR38" i="2"/>
  <c r="AV38" i="2"/>
  <c r="AW38" i="2"/>
  <c r="AQ39" i="2"/>
  <c r="AR39" i="2"/>
  <c r="AV39" i="2"/>
  <c r="AW39" i="2"/>
  <c r="AM40" i="2"/>
  <c r="AN40" i="2"/>
  <c r="AQ40" i="2"/>
  <c r="AR40" i="2"/>
  <c r="AV40" i="2"/>
  <c r="AW40" i="2"/>
  <c r="AM41" i="2"/>
  <c r="AN41" i="2"/>
  <c r="AQ41" i="2"/>
  <c r="AR41" i="2"/>
  <c r="AV41" i="2"/>
  <c r="AW41" i="2"/>
  <c r="AM42" i="2"/>
  <c r="AN42" i="2"/>
  <c r="AQ42" i="2"/>
  <c r="AR42" i="2"/>
  <c r="AV42" i="2"/>
  <c r="AW42" i="2"/>
  <c r="AM43" i="2"/>
  <c r="AN43" i="2"/>
  <c r="AQ43" i="2"/>
  <c r="AR43" i="2"/>
  <c r="AV43" i="2"/>
  <c r="AW43" i="2"/>
  <c r="AM44" i="2"/>
  <c r="AN44" i="2"/>
  <c r="AQ44" i="2"/>
  <c r="AR44" i="2"/>
  <c r="AV44" i="2"/>
  <c r="AW44" i="2"/>
  <c r="AM45" i="2"/>
  <c r="AN45" i="2"/>
  <c r="AQ45" i="2"/>
  <c r="AR45" i="2"/>
  <c r="AV45" i="2"/>
  <c r="AW45" i="2"/>
  <c r="AM46" i="2"/>
  <c r="AN46" i="2"/>
  <c r="AQ46" i="2"/>
  <c r="AR46" i="2"/>
  <c r="AV46" i="2"/>
  <c r="AW46" i="2"/>
  <c r="AM47" i="2"/>
  <c r="AN47" i="2"/>
  <c r="AQ47" i="2"/>
  <c r="AR47" i="2"/>
  <c r="AV47" i="2"/>
  <c r="AW47" i="2"/>
  <c r="AM48" i="2"/>
  <c r="AN48" i="2"/>
  <c r="AQ48" i="2"/>
  <c r="AR48" i="2"/>
  <c r="AV48" i="2"/>
  <c r="AW48" i="2"/>
  <c r="AM49" i="2"/>
  <c r="AN49" i="2"/>
  <c r="AQ49" i="2"/>
  <c r="AR49" i="2"/>
  <c r="AV49" i="2"/>
  <c r="AW49" i="2"/>
  <c r="AM50" i="2"/>
  <c r="AN50" i="2"/>
  <c r="AQ50" i="2"/>
  <c r="AR50" i="2"/>
  <c r="AV50" i="2"/>
  <c r="AW50" i="2"/>
  <c r="AM51" i="2"/>
  <c r="AN51" i="2"/>
  <c r="AQ51" i="2"/>
  <c r="AR51" i="2"/>
  <c r="AV51" i="2"/>
  <c r="AW51" i="2"/>
  <c r="AM52" i="2"/>
  <c r="AN52" i="2"/>
  <c r="AQ52" i="2"/>
  <c r="AR52" i="2"/>
  <c r="AV52" i="2"/>
  <c r="AW52" i="2"/>
  <c r="AM53" i="2"/>
  <c r="AN53" i="2"/>
  <c r="AQ53" i="2"/>
  <c r="AR53" i="2"/>
  <c r="AV53" i="2"/>
  <c r="AW53" i="2"/>
  <c r="AM54" i="2"/>
  <c r="AN54" i="2"/>
  <c r="AQ54" i="2"/>
  <c r="AR54" i="2"/>
  <c r="AV54" i="2"/>
  <c r="AW54" i="2"/>
  <c r="AM55" i="2"/>
  <c r="AN55" i="2"/>
  <c r="AQ55" i="2"/>
  <c r="AR55" i="2"/>
  <c r="AV55" i="2"/>
  <c r="AW55" i="2"/>
  <c r="AM56" i="2"/>
  <c r="AN56" i="2"/>
  <c r="AQ56" i="2"/>
  <c r="AR56" i="2"/>
  <c r="AV56" i="2"/>
  <c r="AW56" i="2"/>
  <c r="AM57" i="2"/>
  <c r="AN57" i="2"/>
  <c r="AQ57" i="2"/>
  <c r="AR57" i="2"/>
  <c r="AV57" i="2"/>
  <c r="AW57" i="2"/>
  <c r="AM58" i="2"/>
  <c r="AN58" i="2"/>
  <c r="AQ58" i="2"/>
  <c r="AR58" i="2"/>
  <c r="AV58" i="2"/>
  <c r="AW58" i="2"/>
  <c r="AM59" i="2"/>
  <c r="AN59" i="2"/>
  <c r="AQ59" i="2"/>
  <c r="AR59" i="2"/>
  <c r="AV59" i="2"/>
  <c r="AW59" i="2"/>
  <c r="AM60" i="2"/>
  <c r="AN60" i="2"/>
  <c r="AQ60" i="2"/>
  <c r="AR60" i="2"/>
  <c r="AV60" i="2"/>
  <c r="AW60" i="2"/>
  <c r="AM61" i="2"/>
  <c r="AN61" i="2"/>
  <c r="AQ61" i="2"/>
  <c r="AR61" i="2"/>
  <c r="AV61" i="2"/>
  <c r="AW61" i="2"/>
  <c r="AM62" i="2"/>
  <c r="AN62" i="2"/>
  <c r="AQ62" i="2"/>
  <c r="AR62" i="2"/>
  <c r="AV62" i="2"/>
  <c r="AW62" i="2"/>
  <c r="AM63" i="2"/>
  <c r="AN63" i="2"/>
  <c r="AQ63" i="2"/>
  <c r="AR63" i="2"/>
  <c r="AV63" i="2"/>
  <c r="AW63" i="2"/>
  <c r="AM64" i="2"/>
  <c r="AN64" i="2"/>
  <c r="AQ64" i="2"/>
  <c r="AR64" i="2"/>
  <c r="AV64" i="2"/>
  <c r="AW64" i="2"/>
  <c r="AM65" i="2"/>
  <c r="AN65" i="2"/>
  <c r="AQ65" i="2"/>
  <c r="AR65" i="2"/>
  <c r="AV65" i="2"/>
  <c r="AW65" i="2"/>
  <c r="AM66" i="2"/>
  <c r="AN66" i="2"/>
  <c r="AQ66" i="2"/>
  <c r="AQ67" i="2" s="1"/>
  <c r="AR66" i="2"/>
  <c r="AV66" i="2"/>
  <c r="AW66" i="2"/>
  <c r="AM67" i="2"/>
  <c r="AN67" i="2"/>
  <c r="AN68" i="2" s="1"/>
  <c r="AO68" i="2" s="1"/>
  <c r="AV67" i="2"/>
  <c r="AW67" i="2"/>
  <c r="AM68" i="2"/>
  <c r="AQ68" i="2"/>
  <c r="AR68" i="2"/>
  <c r="AV68" i="2"/>
  <c r="AW68" i="2"/>
  <c r="AM69" i="2"/>
  <c r="AN69" i="2"/>
  <c r="AQ69" i="2"/>
  <c r="AR69" i="2"/>
  <c r="AV69" i="2"/>
  <c r="AW69" i="2"/>
  <c r="AM70" i="2"/>
  <c r="AN70" i="2"/>
  <c r="AQ70" i="2"/>
  <c r="AR70" i="2"/>
  <c r="AV70" i="2"/>
  <c r="AW70" i="2"/>
  <c r="AM71" i="2"/>
  <c r="AN71" i="2"/>
  <c r="AQ71" i="2"/>
  <c r="AR71" i="2"/>
  <c r="AV71" i="2"/>
  <c r="AW71" i="2"/>
  <c r="AM72" i="2"/>
  <c r="AN72" i="2"/>
  <c r="AQ72" i="2"/>
  <c r="AR72" i="2"/>
  <c r="AV72" i="2"/>
  <c r="AW72" i="2"/>
  <c r="AM73" i="2"/>
  <c r="AN73" i="2"/>
  <c r="AQ73" i="2"/>
  <c r="AR73" i="2"/>
  <c r="AV73" i="2"/>
  <c r="AW73" i="2"/>
  <c r="AM74" i="2"/>
  <c r="AN74" i="2"/>
  <c r="AQ74" i="2"/>
  <c r="AR74" i="2"/>
  <c r="AV74" i="2"/>
  <c r="AW74" i="2"/>
  <c r="AM75" i="2"/>
  <c r="AN75" i="2"/>
  <c r="AQ75" i="2"/>
  <c r="AR75" i="2"/>
  <c r="AV75" i="2"/>
  <c r="AW75" i="2"/>
  <c r="AM76" i="2"/>
  <c r="AN76" i="2"/>
  <c r="AQ76" i="2"/>
  <c r="AR76" i="2"/>
  <c r="AV76" i="2"/>
  <c r="AW76" i="2"/>
  <c r="AM77" i="2"/>
  <c r="AN77" i="2"/>
  <c r="AQ77" i="2"/>
  <c r="AR77" i="2"/>
  <c r="AV77" i="2"/>
  <c r="AW77" i="2"/>
  <c r="AM78" i="2"/>
  <c r="AN78" i="2"/>
  <c r="AQ78" i="2"/>
  <c r="AR78" i="2"/>
  <c r="AV78" i="2"/>
  <c r="AW78" i="2"/>
  <c r="AM79" i="2"/>
  <c r="AN79" i="2"/>
  <c r="AQ79" i="2"/>
  <c r="AR79" i="2"/>
  <c r="AV79" i="2"/>
  <c r="AW79" i="2"/>
  <c r="AM80" i="2"/>
  <c r="AN80" i="2"/>
  <c r="AQ80" i="2"/>
  <c r="AR80" i="2"/>
  <c r="AV80" i="2"/>
  <c r="AW80" i="2"/>
  <c r="AM81" i="2"/>
  <c r="AN81" i="2"/>
  <c r="AQ81" i="2"/>
  <c r="AR81" i="2"/>
  <c r="AV81" i="2"/>
  <c r="AW81" i="2"/>
  <c r="AM82" i="2"/>
  <c r="AN82" i="2"/>
  <c r="AQ82" i="2"/>
  <c r="AR82" i="2"/>
  <c r="AV82" i="2"/>
  <c r="AW82" i="2"/>
  <c r="AM83" i="2"/>
  <c r="AN83" i="2"/>
  <c r="AQ83" i="2"/>
  <c r="AR83" i="2"/>
  <c r="AV83" i="2"/>
  <c r="AW83" i="2"/>
  <c r="AM84" i="2"/>
  <c r="AN84" i="2"/>
  <c r="AQ84" i="2"/>
  <c r="AR84" i="2"/>
  <c r="AV84" i="2"/>
  <c r="AW84" i="2"/>
  <c r="AM85" i="2"/>
  <c r="AN85" i="2"/>
  <c r="AQ85" i="2"/>
  <c r="AR85" i="2"/>
  <c r="AV85" i="2"/>
  <c r="AW85" i="2"/>
  <c r="AM86" i="2"/>
  <c r="AN86" i="2"/>
  <c r="AQ86" i="2"/>
  <c r="AR86" i="2"/>
  <c r="AV86" i="2"/>
  <c r="AW86" i="2"/>
  <c r="AM87" i="2"/>
  <c r="AQ87" i="2"/>
  <c r="AR87" i="2"/>
  <c r="AV87" i="2"/>
  <c r="AW87" i="2"/>
  <c r="AM88" i="2"/>
  <c r="AN88" i="2"/>
  <c r="AQ88" i="2"/>
  <c r="AR88" i="2"/>
  <c r="AV88" i="2"/>
  <c r="AW88" i="2"/>
  <c r="AM89" i="2"/>
  <c r="AN89" i="2"/>
  <c r="AQ89" i="2"/>
  <c r="AR89" i="2"/>
  <c r="AV89" i="2"/>
  <c r="AW89" i="2"/>
  <c r="AM90" i="2"/>
  <c r="AN90" i="2"/>
  <c r="AQ90" i="2"/>
  <c r="AR90" i="2"/>
  <c r="AV90" i="2"/>
  <c r="AW90" i="2"/>
  <c r="AM91" i="2"/>
  <c r="AN91" i="2"/>
  <c r="AQ91" i="2"/>
  <c r="AR91" i="2"/>
  <c r="AV91" i="2"/>
  <c r="AW91" i="2"/>
  <c r="AM92" i="2"/>
  <c r="AN92" i="2"/>
  <c r="AQ92" i="2"/>
  <c r="AR92" i="2"/>
  <c r="AV92" i="2"/>
  <c r="AW92" i="2"/>
  <c r="AM93" i="2"/>
  <c r="AN93" i="2"/>
  <c r="AQ93" i="2"/>
  <c r="AR93" i="2"/>
  <c r="AV93" i="2"/>
  <c r="AW93" i="2"/>
  <c r="AM94" i="2"/>
  <c r="AN94" i="2"/>
  <c r="AQ94" i="2"/>
  <c r="AR94" i="2"/>
  <c r="AV94" i="2"/>
  <c r="AW94" i="2"/>
  <c r="AM95" i="2"/>
  <c r="AN95" i="2"/>
  <c r="AQ95" i="2"/>
  <c r="AR95" i="2"/>
  <c r="AV95" i="2"/>
  <c r="AW95" i="2"/>
  <c r="AM96" i="2"/>
  <c r="AN96" i="2"/>
  <c r="AQ96" i="2"/>
  <c r="AR96" i="2"/>
  <c r="AV96" i="2"/>
  <c r="AW96" i="2"/>
  <c r="AM97" i="2"/>
  <c r="AN97" i="2"/>
  <c r="AQ97" i="2"/>
  <c r="AR97" i="2"/>
  <c r="AV97" i="2"/>
  <c r="AW97" i="2"/>
  <c r="AM98" i="2"/>
  <c r="AN98" i="2"/>
  <c r="AQ98" i="2"/>
  <c r="AR98" i="2"/>
  <c r="AV98" i="2"/>
  <c r="AW98" i="2"/>
  <c r="AM99" i="2"/>
  <c r="AN99" i="2"/>
  <c r="AQ99" i="2"/>
  <c r="AR99" i="2"/>
  <c r="AV99" i="2"/>
  <c r="AW99" i="2"/>
  <c r="AM100" i="2"/>
  <c r="AN100" i="2"/>
  <c r="AQ100" i="2"/>
  <c r="AR100" i="2"/>
  <c r="AV100" i="2"/>
  <c r="AW100" i="2"/>
  <c r="AM101" i="2"/>
  <c r="AN101" i="2"/>
  <c r="AQ101" i="2"/>
  <c r="AR101" i="2"/>
  <c r="AV101" i="2"/>
  <c r="AW101" i="2"/>
  <c r="AM102" i="2"/>
  <c r="AN102" i="2"/>
  <c r="AQ102" i="2"/>
  <c r="AR102" i="2"/>
  <c r="AV102" i="2"/>
  <c r="AW102" i="2"/>
  <c r="AM103" i="2"/>
  <c r="AN103" i="2"/>
  <c r="AQ103" i="2"/>
  <c r="AR103" i="2"/>
  <c r="AV103" i="2"/>
  <c r="AW103" i="2"/>
  <c r="AM104" i="2"/>
  <c r="AN104" i="2"/>
  <c r="AQ104" i="2"/>
  <c r="AR104" i="2"/>
  <c r="AV104" i="2"/>
  <c r="AW104" i="2"/>
  <c r="AM105" i="2"/>
  <c r="AN105" i="2"/>
  <c r="AQ105" i="2"/>
  <c r="AR105" i="2"/>
  <c r="AV105" i="2"/>
  <c r="AW105" i="2"/>
  <c r="AM106" i="2"/>
  <c r="AN106" i="2"/>
  <c r="AQ106" i="2"/>
  <c r="AQ107" i="2" s="1"/>
  <c r="AR106" i="2"/>
  <c r="AR107" i="2" s="1"/>
  <c r="AV106" i="2"/>
  <c r="AW106" i="2"/>
  <c r="AM107" i="2"/>
  <c r="AN107" i="2"/>
  <c r="AV107" i="2"/>
  <c r="AW107" i="2"/>
  <c r="AM108" i="2"/>
  <c r="AN108" i="2"/>
  <c r="AQ108" i="2"/>
  <c r="AR108" i="2"/>
  <c r="AV108" i="2"/>
  <c r="AW108" i="2"/>
  <c r="AM109" i="2"/>
  <c r="AN109" i="2"/>
  <c r="AQ109" i="2"/>
  <c r="AR109" i="2"/>
  <c r="AV109" i="2"/>
  <c r="AW109" i="2"/>
  <c r="AM110" i="2"/>
  <c r="AN110" i="2"/>
  <c r="AQ110" i="2"/>
  <c r="AR110" i="2"/>
  <c r="AV110" i="2"/>
  <c r="AW110" i="2"/>
  <c r="AM111" i="2"/>
  <c r="AN111" i="2"/>
  <c r="AQ111" i="2"/>
  <c r="AR111" i="2"/>
  <c r="AV111" i="2"/>
  <c r="AW111" i="2"/>
  <c r="AM112" i="2"/>
  <c r="AN112" i="2"/>
  <c r="AQ112" i="2"/>
  <c r="AR112" i="2"/>
  <c r="AV112" i="2"/>
  <c r="AW112" i="2"/>
  <c r="AM113" i="2"/>
  <c r="AN113" i="2"/>
  <c r="AQ113" i="2"/>
  <c r="AR113" i="2"/>
  <c r="AV113" i="2"/>
  <c r="AW113" i="2"/>
  <c r="AM114" i="2"/>
  <c r="AN114" i="2"/>
  <c r="AQ114" i="2"/>
  <c r="AR114" i="2"/>
  <c r="AV114" i="2"/>
  <c r="AW114" i="2"/>
  <c r="AM115" i="2"/>
  <c r="AN115" i="2"/>
  <c r="AQ115" i="2"/>
  <c r="AR115" i="2"/>
  <c r="AV115" i="2"/>
  <c r="AW115" i="2"/>
  <c r="AM116" i="2"/>
  <c r="AN116" i="2"/>
  <c r="AQ116" i="2"/>
  <c r="AR116" i="2"/>
  <c r="AV116" i="2"/>
  <c r="AW116" i="2"/>
  <c r="AM117" i="2"/>
  <c r="AN117" i="2"/>
  <c r="AQ117" i="2"/>
  <c r="AR117" i="2"/>
  <c r="AV117" i="2"/>
  <c r="AW117" i="2"/>
  <c r="AM118" i="2"/>
  <c r="AN118" i="2"/>
  <c r="AQ118" i="2"/>
  <c r="AR118" i="2"/>
  <c r="AV118" i="2"/>
  <c r="AW118" i="2"/>
  <c r="AM119" i="2"/>
  <c r="AN119" i="2"/>
  <c r="AQ119" i="2"/>
  <c r="AR119" i="2"/>
  <c r="AV119" i="2"/>
  <c r="AW119" i="2"/>
  <c r="AM120" i="2"/>
  <c r="AN120" i="2"/>
  <c r="AQ120" i="2"/>
  <c r="AR120" i="2"/>
  <c r="AV120" i="2"/>
  <c r="AW120" i="2"/>
  <c r="AM121" i="2"/>
  <c r="AN121" i="2"/>
  <c r="AQ121" i="2"/>
  <c r="AR121" i="2"/>
  <c r="AV121" i="2"/>
  <c r="AW121" i="2"/>
  <c r="AM122" i="2"/>
  <c r="AN122" i="2"/>
  <c r="AN123" i="2" s="1"/>
  <c r="AO123" i="2" s="1"/>
  <c r="AQ122" i="2"/>
  <c r="AR122" i="2"/>
  <c r="AV122" i="2"/>
  <c r="AW122" i="2"/>
  <c r="AM123" i="2"/>
  <c r="AQ123" i="2"/>
  <c r="AR123" i="2"/>
  <c r="AV123" i="2"/>
  <c r="AW123" i="2"/>
  <c r="AM124" i="2"/>
  <c r="AN124" i="2"/>
  <c r="AQ124" i="2"/>
  <c r="AR124" i="2"/>
  <c r="AV124" i="2"/>
  <c r="AW124" i="2"/>
  <c r="AM125" i="2"/>
  <c r="AN125" i="2"/>
  <c r="AQ125" i="2"/>
  <c r="AR125" i="2"/>
  <c r="AV125" i="2"/>
  <c r="AW125" i="2"/>
  <c r="AM126" i="2"/>
  <c r="AN126" i="2"/>
  <c r="AQ126" i="2"/>
  <c r="AR126" i="2"/>
  <c r="AV126" i="2"/>
  <c r="AW126" i="2"/>
  <c r="AM127" i="2"/>
  <c r="AN127" i="2"/>
  <c r="AQ127" i="2"/>
  <c r="AR127" i="2"/>
  <c r="AV127" i="2"/>
  <c r="AW127" i="2"/>
  <c r="AM128" i="2"/>
  <c r="AN128" i="2"/>
  <c r="AQ128" i="2"/>
  <c r="AR128" i="2"/>
  <c r="AV128" i="2"/>
  <c r="AW128" i="2"/>
  <c r="AM129" i="2"/>
  <c r="AN129" i="2"/>
  <c r="AQ129" i="2"/>
  <c r="AR129" i="2"/>
  <c r="AV129" i="2"/>
  <c r="AW129" i="2"/>
  <c r="AM130" i="2"/>
  <c r="AN130" i="2"/>
  <c r="AQ130" i="2"/>
  <c r="AR130" i="2"/>
  <c r="AV130" i="2"/>
  <c r="AW130" i="2"/>
  <c r="AM131" i="2"/>
  <c r="AN131" i="2"/>
  <c r="AQ131" i="2"/>
  <c r="AR131" i="2"/>
  <c r="AV131" i="2"/>
  <c r="AW131" i="2"/>
  <c r="AM132" i="2"/>
  <c r="AN132" i="2"/>
  <c r="AQ132" i="2"/>
  <c r="AR132" i="2"/>
  <c r="AV132" i="2"/>
  <c r="AW132" i="2"/>
  <c r="AM133" i="2"/>
  <c r="AN133" i="2"/>
  <c r="AQ133" i="2"/>
  <c r="AR133" i="2"/>
  <c r="AV133" i="2"/>
  <c r="AW133" i="2"/>
  <c r="AM134" i="2"/>
  <c r="AN134" i="2"/>
  <c r="AQ134" i="2"/>
  <c r="AR134" i="2"/>
  <c r="AV134" i="2"/>
  <c r="AW134" i="2"/>
  <c r="AM135" i="2"/>
  <c r="AN135" i="2"/>
  <c r="AQ135" i="2"/>
  <c r="AR135" i="2"/>
  <c r="AV135" i="2"/>
  <c r="AW135" i="2"/>
  <c r="AM136" i="2"/>
  <c r="AN136" i="2"/>
  <c r="AQ136" i="2"/>
  <c r="AR136" i="2"/>
  <c r="AV136" i="2"/>
  <c r="AW136" i="2"/>
  <c r="AM137" i="2"/>
  <c r="AN137" i="2"/>
  <c r="AQ137" i="2"/>
  <c r="AR137" i="2"/>
  <c r="AV137" i="2"/>
  <c r="AW137" i="2"/>
  <c r="AM138" i="2"/>
  <c r="AN138" i="2"/>
  <c r="AQ138" i="2"/>
  <c r="AR138" i="2"/>
  <c r="AV138" i="2"/>
  <c r="AW138" i="2"/>
  <c r="AM139" i="2"/>
  <c r="AN139" i="2"/>
  <c r="AQ139" i="2"/>
  <c r="AR139" i="2"/>
  <c r="AV139" i="2"/>
  <c r="AW139" i="2"/>
  <c r="AM140" i="2"/>
  <c r="AN140" i="2"/>
  <c r="AQ140" i="2"/>
  <c r="AR140" i="2"/>
  <c r="AV140" i="2"/>
  <c r="AW140" i="2"/>
  <c r="AM141" i="2"/>
  <c r="AN141" i="2"/>
  <c r="AQ141" i="2"/>
  <c r="AR141" i="2"/>
  <c r="AV141" i="2"/>
  <c r="AW141" i="2"/>
  <c r="AM142" i="2"/>
  <c r="AN142" i="2"/>
  <c r="AQ142" i="2"/>
  <c r="AR142" i="2"/>
  <c r="AV142" i="2"/>
  <c r="AW142" i="2"/>
  <c r="AM143" i="2"/>
  <c r="AN143" i="2"/>
  <c r="AQ143" i="2"/>
  <c r="AR143" i="2"/>
  <c r="AV143" i="2"/>
  <c r="AW143" i="2"/>
  <c r="AM144" i="2"/>
  <c r="AN144" i="2"/>
  <c r="AQ144" i="2"/>
  <c r="AR144" i="2"/>
  <c r="AV144" i="2"/>
  <c r="AW144" i="2"/>
  <c r="AM145" i="2"/>
  <c r="AN145" i="2"/>
  <c r="AQ145" i="2"/>
  <c r="AR145" i="2"/>
  <c r="AV145" i="2"/>
  <c r="AW145" i="2"/>
  <c r="AM146" i="2"/>
  <c r="AN146" i="2"/>
  <c r="AQ146" i="2"/>
  <c r="AR146" i="2"/>
  <c r="AV146" i="2"/>
  <c r="AW146" i="2"/>
  <c r="AM147" i="2"/>
  <c r="AN147" i="2"/>
  <c r="AQ147" i="2"/>
  <c r="AR147" i="2"/>
  <c r="AV147" i="2"/>
  <c r="AW147" i="2"/>
  <c r="AM148" i="2"/>
  <c r="AN148" i="2"/>
  <c r="AQ148" i="2"/>
  <c r="AR148" i="2"/>
  <c r="AV148" i="2"/>
  <c r="AW148" i="2"/>
  <c r="AM149" i="2"/>
  <c r="AN149" i="2"/>
  <c r="AQ149" i="2"/>
  <c r="AR149" i="2"/>
  <c r="AV149" i="2"/>
  <c r="AW149" i="2"/>
  <c r="AM150" i="2"/>
  <c r="AN150" i="2"/>
  <c r="AQ150" i="2"/>
  <c r="AR150" i="2"/>
  <c r="AV150" i="2"/>
  <c r="AW150" i="2"/>
  <c r="AM151" i="2"/>
  <c r="AN151" i="2"/>
  <c r="AQ151" i="2"/>
  <c r="AR151" i="2"/>
  <c r="AV151" i="2"/>
  <c r="AW151" i="2"/>
  <c r="AM152" i="2"/>
  <c r="AN152" i="2"/>
  <c r="AQ152" i="2"/>
  <c r="AR152" i="2"/>
  <c r="AV152" i="2"/>
  <c r="AW152" i="2"/>
  <c r="AM153" i="2"/>
  <c r="AN153" i="2"/>
  <c r="AQ153" i="2"/>
  <c r="AR153" i="2"/>
  <c r="AV153" i="2"/>
  <c r="AW153" i="2"/>
  <c r="AM154" i="2"/>
  <c r="AN154" i="2"/>
  <c r="AQ154" i="2"/>
  <c r="AR154" i="2"/>
  <c r="AV154" i="2"/>
  <c r="AW154" i="2"/>
  <c r="AM155" i="2"/>
  <c r="AN155" i="2"/>
  <c r="AQ155" i="2"/>
  <c r="AR155" i="2"/>
  <c r="AV155" i="2"/>
  <c r="AW155" i="2"/>
  <c r="AM156" i="2"/>
  <c r="AN156" i="2"/>
  <c r="AQ156" i="2"/>
  <c r="AR156" i="2"/>
  <c r="AV156" i="2"/>
  <c r="AW156" i="2"/>
  <c r="AM157" i="2"/>
  <c r="AN157" i="2"/>
  <c r="AQ157" i="2"/>
  <c r="AR157" i="2"/>
  <c r="AV157" i="2"/>
  <c r="AW157" i="2"/>
  <c r="AM158" i="2"/>
  <c r="AN158" i="2"/>
  <c r="AQ158" i="2"/>
  <c r="AR158" i="2"/>
  <c r="AV158" i="2"/>
  <c r="AW158" i="2"/>
  <c r="AM159" i="2"/>
  <c r="AN159" i="2"/>
  <c r="AQ159" i="2"/>
  <c r="AR159" i="2"/>
  <c r="AV159" i="2"/>
  <c r="AW159" i="2"/>
  <c r="AM160" i="2"/>
  <c r="AN160" i="2"/>
  <c r="AQ160" i="2"/>
  <c r="AR160" i="2"/>
  <c r="AV160" i="2"/>
  <c r="AW160" i="2"/>
  <c r="AM161" i="2"/>
  <c r="AN161" i="2"/>
  <c r="AQ161" i="2"/>
  <c r="AR161" i="2"/>
  <c r="AV161" i="2"/>
  <c r="AW161" i="2"/>
  <c r="AM162" i="2"/>
  <c r="AN162" i="2"/>
  <c r="AQ162" i="2"/>
  <c r="AR162" i="2"/>
  <c r="AV162" i="2"/>
  <c r="AW162" i="2"/>
  <c r="AM163" i="2"/>
  <c r="AN163" i="2"/>
  <c r="AQ163" i="2"/>
  <c r="AR163" i="2"/>
  <c r="AV163" i="2"/>
  <c r="AW163" i="2"/>
  <c r="AM164" i="2"/>
  <c r="AN164" i="2"/>
  <c r="AQ164" i="2"/>
  <c r="AR164" i="2"/>
  <c r="AV164" i="2"/>
  <c r="AW164" i="2"/>
  <c r="AM165" i="2"/>
  <c r="AN165" i="2"/>
  <c r="AQ165" i="2"/>
  <c r="AR165" i="2"/>
  <c r="AV165" i="2"/>
  <c r="AW165" i="2"/>
  <c r="AM166" i="2"/>
  <c r="AN166" i="2"/>
  <c r="AQ166" i="2"/>
  <c r="AR166" i="2"/>
  <c r="AV166" i="2"/>
  <c r="AW166" i="2"/>
  <c r="AM167" i="2"/>
  <c r="AN167" i="2"/>
  <c r="AQ167" i="2"/>
  <c r="AR167" i="2"/>
  <c r="AV167" i="2"/>
  <c r="AW167" i="2"/>
  <c r="AM168" i="2"/>
  <c r="AN168" i="2"/>
  <c r="AQ168" i="2"/>
  <c r="AR168" i="2"/>
  <c r="AV168" i="2"/>
  <c r="AW168" i="2"/>
  <c r="AM169" i="2"/>
  <c r="AN169" i="2"/>
  <c r="AQ169" i="2"/>
  <c r="AR169" i="2"/>
  <c r="AV169" i="2"/>
  <c r="AW169" i="2"/>
  <c r="AM170" i="2"/>
  <c r="AN170" i="2"/>
  <c r="AQ170" i="2"/>
  <c r="AR170" i="2"/>
  <c r="AV170" i="2"/>
  <c r="AW170" i="2"/>
  <c r="AM171" i="2"/>
  <c r="AN171" i="2"/>
  <c r="AQ171" i="2"/>
  <c r="AR171" i="2"/>
  <c r="AV171" i="2"/>
  <c r="AW171" i="2"/>
  <c r="AM172" i="2"/>
  <c r="AN172" i="2"/>
  <c r="AQ172" i="2"/>
  <c r="AR172" i="2"/>
  <c r="AV172" i="2"/>
  <c r="AW172" i="2"/>
  <c r="AM173" i="2"/>
  <c r="AN173" i="2"/>
  <c r="AQ173" i="2"/>
  <c r="AR173" i="2"/>
  <c r="AV173" i="2"/>
  <c r="AW173" i="2"/>
  <c r="AM174" i="2"/>
  <c r="AN174" i="2"/>
  <c r="AQ174" i="2"/>
  <c r="AR174" i="2"/>
  <c r="AV174" i="2"/>
  <c r="AW174" i="2"/>
  <c r="AM175" i="2"/>
  <c r="AN175" i="2"/>
  <c r="AQ175" i="2"/>
  <c r="AR175" i="2"/>
  <c r="AR176" i="2" s="1"/>
  <c r="AV175" i="2"/>
  <c r="AW175" i="2"/>
  <c r="AM176" i="2"/>
  <c r="AQ176" i="2"/>
  <c r="AV176" i="2"/>
  <c r="AW176" i="2"/>
  <c r="AM177" i="2"/>
  <c r="AQ177" i="2"/>
  <c r="AR177" i="2"/>
  <c r="AV177" i="2"/>
  <c r="AW177" i="2"/>
  <c r="AM178" i="2"/>
  <c r="AN178" i="2"/>
  <c r="AQ178" i="2"/>
  <c r="AR178" i="2"/>
  <c r="AV178" i="2"/>
  <c r="AW178" i="2"/>
  <c r="AM179" i="2"/>
  <c r="AN179" i="2"/>
  <c r="AQ179" i="2"/>
  <c r="AR179" i="2"/>
  <c r="AV179" i="2"/>
  <c r="AW179" i="2"/>
  <c r="AM180" i="2"/>
  <c r="AN180" i="2"/>
  <c r="AQ180" i="2"/>
  <c r="AR180" i="2"/>
  <c r="AV180" i="2"/>
  <c r="AW180" i="2"/>
  <c r="AM181" i="2"/>
  <c r="AN181" i="2"/>
  <c r="AQ181" i="2"/>
  <c r="AR181" i="2"/>
  <c r="AV181" i="2"/>
  <c r="AW181" i="2"/>
  <c r="AM182" i="2"/>
  <c r="AN182" i="2"/>
  <c r="AQ182" i="2"/>
  <c r="AR182" i="2"/>
  <c r="AV182" i="2"/>
  <c r="AW182" i="2"/>
  <c r="AM183" i="2"/>
  <c r="AN183" i="2"/>
  <c r="AQ183" i="2"/>
  <c r="AR183" i="2"/>
  <c r="AV183" i="2"/>
  <c r="AW183" i="2"/>
  <c r="AM184" i="2"/>
  <c r="AN184" i="2"/>
  <c r="AQ184" i="2"/>
  <c r="AR184" i="2"/>
  <c r="AV184" i="2"/>
  <c r="AW184" i="2"/>
  <c r="AM185" i="2"/>
  <c r="AN185" i="2"/>
  <c r="AQ185" i="2"/>
  <c r="AR185" i="2"/>
  <c r="AV185" i="2"/>
  <c r="AW185" i="2"/>
  <c r="AM186" i="2"/>
  <c r="AN186" i="2"/>
  <c r="AQ186" i="2"/>
  <c r="AR186" i="2"/>
  <c r="AV186" i="2"/>
  <c r="AW186" i="2"/>
  <c r="AM187" i="2"/>
  <c r="AN187" i="2"/>
  <c r="AQ187" i="2"/>
  <c r="AR187" i="2"/>
  <c r="AV187" i="2"/>
  <c r="AW187" i="2"/>
  <c r="AM188" i="2"/>
  <c r="AN188" i="2"/>
  <c r="AQ188" i="2"/>
  <c r="AR188" i="2"/>
  <c r="AV188" i="2"/>
  <c r="AW188" i="2"/>
  <c r="AM189" i="2"/>
  <c r="AN189" i="2"/>
  <c r="AQ189" i="2"/>
  <c r="AV189" i="2"/>
  <c r="AW189" i="2"/>
  <c r="AM190" i="2"/>
  <c r="AN190" i="2"/>
  <c r="AQ190" i="2"/>
  <c r="AR190" i="2"/>
  <c r="AV190" i="2"/>
  <c r="AW190" i="2"/>
  <c r="AM191" i="2"/>
  <c r="AN191" i="2"/>
  <c r="AQ191" i="2"/>
  <c r="AR191" i="2"/>
  <c r="AV191" i="2"/>
  <c r="AW191" i="2"/>
  <c r="AM192" i="2"/>
  <c r="AN192" i="2"/>
  <c r="AQ192" i="2"/>
  <c r="AR192" i="2"/>
  <c r="AV192" i="2"/>
  <c r="AW192" i="2"/>
  <c r="AM193" i="2"/>
  <c r="AN193" i="2"/>
  <c r="AQ193" i="2"/>
  <c r="AR193" i="2"/>
  <c r="AV193" i="2"/>
  <c r="AW193" i="2"/>
  <c r="AM194" i="2"/>
  <c r="AN194" i="2"/>
  <c r="AQ194" i="2"/>
  <c r="AR194" i="2"/>
  <c r="AV194" i="2"/>
  <c r="AW194" i="2"/>
  <c r="AM195" i="2"/>
  <c r="AN195" i="2"/>
  <c r="AN196" i="2" s="1"/>
  <c r="AQ195" i="2"/>
  <c r="AV195" i="2"/>
  <c r="AW195" i="2"/>
  <c r="AM196" i="2"/>
  <c r="AQ196" i="2"/>
  <c r="AR196" i="2"/>
  <c r="AV196" i="2"/>
  <c r="AW196" i="2"/>
  <c r="AM197" i="2"/>
  <c r="AQ197" i="2"/>
  <c r="AR197" i="2"/>
  <c r="AR198" i="2" s="1"/>
  <c r="AV197" i="2"/>
  <c r="AW197" i="2"/>
  <c r="AM198" i="2"/>
  <c r="AQ198" i="2"/>
  <c r="AV198" i="2"/>
  <c r="AW198" i="2"/>
  <c r="AM199" i="2"/>
  <c r="AQ199" i="2"/>
  <c r="AV199" i="2"/>
  <c r="AW199" i="2"/>
  <c r="AM200" i="2"/>
  <c r="AQ200" i="2"/>
  <c r="AV200" i="2"/>
  <c r="AW200" i="2"/>
  <c r="AM201" i="2"/>
  <c r="AN201" i="2"/>
  <c r="AQ201" i="2"/>
  <c r="AV201" i="2"/>
  <c r="AW201" i="2"/>
  <c r="AM202" i="2"/>
  <c r="AN202" i="2"/>
  <c r="AQ202" i="2"/>
  <c r="AR202" i="2"/>
  <c r="AV202" i="2"/>
  <c r="AW202" i="2"/>
  <c r="AM203" i="2"/>
  <c r="AN203" i="2"/>
  <c r="AQ203" i="2"/>
  <c r="AR203" i="2"/>
  <c r="AV203" i="2"/>
  <c r="AW203" i="2"/>
  <c r="AM204" i="2"/>
  <c r="AN204" i="2"/>
  <c r="AQ204" i="2"/>
  <c r="AR204" i="2"/>
  <c r="AV204" i="2"/>
  <c r="AW204" i="2"/>
  <c r="AM205" i="2"/>
  <c r="AN205" i="2"/>
  <c r="AQ205" i="2"/>
  <c r="AR205" i="2"/>
  <c r="AV205" i="2"/>
  <c r="AW205" i="2"/>
  <c r="AM206" i="2"/>
  <c r="AN206" i="2"/>
  <c r="AQ206" i="2"/>
  <c r="AR206" i="2"/>
  <c r="AV206" i="2"/>
  <c r="AW206" i="2"/>
  <c r="AM207" i="2"/>
  <c r="AN207" i="2"/>
  <c r="AQ207" i="2"/>
  <c r="AR207" i="2"/>
  <c r="AV207" i="2"/>
  <c r="AW207" i="2"/>
  <c r="AM208" i="2"/>
  <c r="AN208" i="2"/>
  <c r="AQ208" i="2"/>
  <c r="AR208" i="2"/>
  <c r="AV208" i="2"/>
  <c r="AW208" i="2"/>
  <c r="AM209" i="2"/>
  <c r="AN209" i="2"/>
  <c r="AQ209" i="2"/>
  <c r="AR209" i="2"/>
  <c r="AV209" i="2"/>
  <c r="AW209" i="2"/>
  <c r="AM210" i="2"/>
  <c r="AN210" i="2"/>
  <c r="AQ210" i="2"/>
  <c r="AR210" i="2"/>
  <c r="AV210" i="2"/>
  <c r="AW210" i="2"/>
  <c r="AM211" i="2"/>
  <c r="AN211" i="2"/>
  <c r="AQ211" i="2"/>
  <c r="AR211" i="2"/>
  <c r="AV211" i="2"/>
  <c r="AW211" i="2"/>
  <c r="AM212" i="2"/>
  <c r="AN212" i="2"/>
  <c r="AQ212" i="2"/>
  <c r="AR212" i="2"/>
  <c r="AV212" i="2"/>
  <c r="AW212" i="2"/>
  <c r="AM213" i="2"/>
  <c r="AN213" i="2"/>
  <c r="AQ213" i="2"/>
  <c r="AR213" i="2"/>
  <c r="AV213" i="2"/>
  <c r="AW213" i="2"/>
  <c r="AM214" i="2"/>
  <c r="AN214" i="2"/>
  <c r="AQ214" i="2"/>
  <c r="AR214" i="2"/>
  <c r="AV214" i="2"/>
  <c r="AW214" i="2"/>
  <c r="AM215" i="2"/>
  <c r="AN215" i="2"/>
  <c r="AQ215" i="2"/>
  <c r="AR215" i="2"/>
  <c r="AV215" i="2"/>
  <c r="AW215" i="2"/>
  <c r="AM216" i="2"/>
  <c r="AN216" i="2"/>
  <c r="AQ216" i="2"/>
  <c r="AR216" i="2"/>
  <c r="AV216" i="2"/>
  <c r="AW216" i="2"/>
  <c r="AM217" i="2"/>
  <c r="AN217" i="2"/>
  <c r="AQ217" i="2"/>
  <c r="AR217" i="2"/>
  <c r="AV217" i="2"/>
  <c r="AW217" i="2"/>
  <c r="AM218" i="2"/>
  <c r="AN218" i="2"/>
  <c r="AQ218" i="2"/>
  <c r="AR218" i="2"/>
  <c r="AV218" i="2"/>
  <c r="AW218" i="2"/>
  <c r="AM219" i="2"/>
  <c r="AN219" i="2"/>
  <c r="AQ219" i="2"/>
  <c r="AR219" i="2"/>
  <c r="AV219" i="2"/>
  <c r="AW219" i="2"/>
  <c r="AM220" i="2"/>
  <c r="AN220" i="2"/>
  <c r="AQ220" i="2"/>
  <c r="AR220" i="2"/>
  <c r="AV220" i="2"/>
  <c r="AW220" i="2"/>
  <c r="AM221" i="2"/>
  <c r="AN221" i="2"/>
  <c r="AQ221" i="2"/>
  <c r="AR221" i="2"/>
  <c r="AV221" i="2"/>
  <c r="AW221" i="2"/>
  <c r="AM222" i="2"/>
  <c r="AN222" i="2"/>
  <c r="AQ222" i="2"/>
  <c r="AR222" i="2"/>
  <c r="AV222" i="2"/>
  <c r="AW222" i="2"/>
  <c r="AM223" i="2"/>
  <c r="AN223" i="2"/>
  <c r="AQ223" i="2"/>
  <c r="AR223" i="2"/>
  <c r="AV223" i="2"/>
  <c r="AW223" i="2"/>
  <c r="AM224" i="2"/>
  <c r="AN224" i="2"/>
  <c r="AQ224" i="2"/>
  <c r="AR224" i="2"/>
  <c r="AV224" i="2"/>
  <c r="AW224" i="2"/>
  <c r="AM225" i="2"/>
  <c r="AN225" i="2"/>
  <c r="AQ225" i="2"/>
  <c r="AR225" i="2"/>
  <c r="AV225" i="2"/>
  <c r="AW225" i="2"/>
  <c r="AM226" i="2"/>
  <c r="AN226" i="2"/>
  <c r="AQ226" i="2"/>
  <c r="AR226" i="2"/>
  <c r="AV226" i="2"/>
  <c r="AW226" i="2"/>
  <c r="AM227" i="2"/>
  <c r="AN227" i="2"/>
  <c r="AQ227" i="2"/>
  <c r="AR227" i="2"/>
  <c r="AV227" i="2"/>
  <c r="AW227" i="2"/>
  <c r="AM228" i="2"/>
  <c r="AN228" i="2"/>
  <c r="AQ228" i="2"/>
  <c r="AR228" i="2"/>
  <c r="AV228" i="2"/>
  <c r="AW228" i="2"/>
  <c r="AM229" i="2"/>
  <c r="AN229" i="2"/>
  <c r="AQ229" i="2"/>
  <c r="AR229" i="2"/>
  <c r="AV229" i="2"/>
  <c r="AW229" i="2"/>
  <c r="AM230" i="2"/>
  <c r="AN230" i="2"/>
  <c r="AQ230" i="2"/>
  <c r="AR230" i="2"/>
  <c r="AV230" i="2"/>
  <c r="AW230" i="2"/>
  <c r="AM231" i="2"/>
  <c r="AN231" i="2"/>
  <c r="AQ231" i="2"/>
  <c r="AR231" i="2"/>
  <c r="AV231" i="2"/>
  <c r="AW231" i="2"/>
  <c r="AM232" i="2"/>
  <c r="AN232" i="2"/>
  <c r="AQ232" i="2"/>
  <c r="AR232" i="2"/>
  <c r="AV232" i="2"/>
  <c r="AW232" i="2"/>
  <c r="AM233" i="2"/>
  <c r="AN233" i="2"/>
  <c r="AQ233" i="2"/>
  <c r="AR233" i="2"/>
  <c r="AV233" i="2"/>
  <c r="AW233" i="2"/>
  <c r="AM234" i="2"/>
  <c r="AN234" i="2"/>
  <c r="AQ234" i="2"/>
  <c r="AR234" i="2"/>
  <c r="AV234" i="2"/>
  <c r="AW234" i="2"/>
  <c r="AM235" i="2"/>
  <c r="AN235" i="2"/>
  <c r="AQ235" i="2"/>
  <c r="AR235" i="2"/>
  <c r="AV235" i="2"/>
  <c r="AW235" i="2"/>
  <c r="AM236" i="2"/>
  <c r="AN236" i="2"/>
  <c r="AQ236" i="2"/>
  <c r="AR236" i="2"/>
  <c r="AV236" i="2"/>
  <c r="AW236" i="2"/>
  <c r="AM237" i="2"/>
  <c r="AN237" i="2"/>
  <c r="AQ237" i="2"/>
  <c r="AR237" i="2"/>
  <c r="AV237" i="2"/>
  <c r="AW237" i="2"/>
  <c r="AM238" i="2"/>
  <c r="AN238" i="2"/>
  <c r="AQ238" i="2"/>
  <c r="AR238" i="2"/>
  <c r="AV238" i="2"/>
  <c r="AW238" i="2"/>
  <c r="AM239" i="2"/>
  <c r="AN239" i="2"/>
  <c r="AQ239" i="2"/>
  <c r="AR239" i="2"/>
  <c r="AV239" i="2"/>
  <c r="AW239" i="2"/>
  <c r="AM240" i="2"/>
  <c r="AN240" i="2"/>
  <c r="AQ240" i="2"/>
  <c r="AR240" i="2"/>
  <c r="AV240" i="2"/>
  <c r="AW240" i="2"/>
  <c r="AM241" i="2"/>
  <c r="AN241" i="2"/>
  <c r="AQ241" i="2"/>
  <c r="AR241" i="2"/>
  <c r="AV241" i="2"/>
  <c r="AW241" i="2"/>
  <c r="AM242" i="2"/>
  <c r="AN242" i="2"/>
  <c r="AQ242" i="2"/>
  <c r="AR242" i="2"/>
  <c r="AV242" i="2"/>
  <c r="AW242" i="2"/>
  <c r="AM243" i="2"/>
  <c r="AN243" i="2"/>
  <c r="AQ243" i="2"/>
  <c r="AR243" i="2"/>
  <c r="AV243" i="2"/>
  <c r="AW243" i="2"/>
  <c r="AM244" i="2"/>
  <c r="AN244" i="2"/>
  <c r="AQ244" i="2"/>
  <c r="AR244" i="2"/>
  <c r="AV244" i="2"/>
  <c r="AW244" i="2"/>
  <c r="AM245" i="2"/>
  <c r="AN245" i="2"/>
  <c r="AQ245" i="2"/>
  <c r="AR245" i="2"/>
  <c r="AV245" i="2"/>
  <c r="AW245" i="2"/>
  <c r="AM246" i="2"/>
  <c r="AN246" i="2"/>
  <c r="AQ246" i="2"/>
  <c r="AR246" i="2"/>
  <c r="AV246" i="2"/>
  <c r="AW246" i="2"/>
  <c r="AM247" i="2"/>
  <c r="AN247" i="2"/>
  <c r="AQ247" i="2"/>
  <c r="AR247" i="2"/>
  <c r="AV247" i="2"/>
  <c r="AW247" i="2"/>
  <c r="AM248" i="2"/>
  <c r="AN248" i="2"/>
  <c r="AQ248" i="2"/>
  <c r="AR248" i="2"/>
  <c r="AV248" i="2"/>
  <c r="AW248" i="2"/>
  <c r="AM249" i="2"/>
  <c r="AN249" i="2"/>
  <c r="AQ249" i="2"/>
  <c r="AR249" i="2"/>
  <c r="AV249" i="2"/>
  <c r="AW249" i="2"/>
  <c r="AM250" i="2"/>
  <c r="AN250" i="2"/>
  <c r="AQ250" i="2"/>
  <c r="AR250" i="2"/>
  <c r="AV250" i="2"/>
  <c r="AW250" i="2"/>
  <c r="AM251" i="2"/>
  <c r="AN251" i="2"/>
  <c r="AQ251" i="2"/>
  <c r="AR251" i="2"/>
  <c r="AV251" i="2"/>
  <c r="AW251" i="2"/>
  <c r="AM252" i="2"/>
  <c r="AN252" i="2"/>
  <c r="AQ252" i="2"/>
  <c r="AR252" i="2"/>
  <c r="AV252" i="2"/>
  <c r="AW252" i="2"/>
  <c r="AM253" i="2"/>
  <c r="AN253" i="2"/>
  <c r="AQ253" i="2"/>
  <c r="AR253" i="2"/>
  <c r="AV253" i="2"/>
  <c r="AW253" i="2"/>
  <c r="AM254" i="2"/>
  <c r="AN254" i="2"/>
  <c r="AQ254" i="2"/>
  <c r="AR254" i="2"/>
  <c r="AV254" i="2"/>
  <c r="AW254" i="2"/>
  <c r="AM255" i="2"/>
  <c r="AN255" i="2"/>
  <c r="AQ255" i="2"/>
  <c r="AR255" i="2"/>
  <c r="AV255" i="2"/>
  <c r="AW255" i="2"/>
  <c r="AM256" i="2"/>
  <c r="AN256" i="2"/>
  <c r="AQ256" i="2"/>
  <c r="AR256" i="2"/>
  <c r="AV256" i="2"/>
  <c r="AW256" i="2"/>
  <c r="AM257" i="2"/>
  <c r="AN257" i="2"/>
  <c r="AQ257" i="2"/>
  <c r="AR257" i="2"/>
  <c r="AV257" i="2"/>
  <c r="AW257" i="2"/>
  <c r="AM258" i="2"/>
  <c r="AN258" i="2"/>
  <c r="AQ258" i="2"/>
  <c r="AR258" i="2"/>
  <c r="AV258" i="2"/>
  <c r="AW258" i="2"/>
  <c r="AM259" i="2"/>
  <c r="AN259" i="2"/>
  <c r="AQ259" i="2"/>
  <c r="AR259" i="2"/>
  <c r="AV259" i="2"/>
  <c r="AW259" i="2"/>
  <c r="AM260" i="2"/>
  <c r="AN260" i="2"/>
  <c r="AQ260" i="2"/>
  <c r="AR260" i="2"/>
  <c r="AV260" i="2"/>
  <c r="AW260" i="2"/>
  <c r="AM261" i="2"/>
  <c r="AN261" i="2"/>
  <c r="AQ261" i="2"/>
  <c r="AR261" i="2"/>
  <c r="AV261" i="2"/>
  <c r="AW261" i="2"/>
  <c r="AM262" i="2"/>
  <c r="AN262" i="2"/>
  <c r="AQ262" i="2"/>
  <c r="AR262" i="2"/>
  <c r="AV262" i="2"/>
  <c r="AW262" i="2"/>
  <c r="AM263" i="2"/>
  <c r="AN263" i="2"/>
  <c r="AQ263" i="2"/>
  <c r="AR263" i="2"/>
  <c r="AV263" i="2"/>
  <c r="AW263" i="2"/>
  <c r="AM264" i="2"/>
  <c r="AN264" i="2"/>
  <c r="AQ264" i="2"/>
  <c r="AR264" i="2"/>
  <c r="AV264" i="2"/>
  <c r="AW264" i="2"/>
  <c r="AM265" i="2"/>
  <c r="AN265" i="2"/>
  <c r="AQ265" i="2"/>
  <c r="AR265" i="2"/>
  <c r="AV265" i="2"/>
  <c r="AW265" i="2"/>
  <c r="AM266" i="2"/>
  <c r="AN266" i="2"/>
  <c r="AQ266" i="2"/>
  <c r="AR266" i="2"/>
  <c r="AV266" i="2"/>
  <c r="AW266" i="2"/>
  <c r="AM267" i="2"/>
  <c r="AN267" i="2"/>
  <c r="AQ267" i="2"/>
  <c r="AR267" i="2"/>
  <c r="AV267" i="2"/>
  <c r="AW267" i="2"/>
  <c r="AM268" i="2"/>
  <c r="AN268" i="2"/>
  <c r="AQ268" i="2"/>
  <c r="AR268" i="2"/>
  <c r="AV268" i="2"/>
  <c r="AW268" i="2"/>
  <c r="AM269" i="2"/>
  <c r="AN269" i="2"/>
  <c r="AQ269" i="2"/>
  <c r="AR269" i="2"/>
  <c r="AV269" i="2"/>
  <c r="AW269" i="2"/>
  <c r="AM270" i="2"/>
  <c r="AN270" i="2"/>
  <c r="AQ270" i="2"/>
  <c r="AR270" i="2"/>
  <c r="AV270" i="2"/>
  <c r="AW270" i="2"/>
  <c r="AM271" i="2"/>
  <c r="AN271" i="2"/>
  <c r="AQ271" i="2"/>
  <c r="AR271" i="2"/>
  <c r="AV271" i="2"/>
  <c r="AW271" i="2"/>
  <c r="AM272" i="2"/>
  <c r="AN272" i="2"/>
  <c r="AQ272" i="2"/>
  <c r="AR272" i="2"/>
  <c r="AV272" i="2"/>
  <c r="AW272" i="2"/>
  <c r="AM273" i="2"/>
  <c r="AN273" i="2"/>
  <c r="AQ273" i="2"/>
  <c r="AR273" i="2"/>
  <c r="AV273" i="2"/>
  <c r="AW273" i="2"/>
  <c r="AM274" i="2"/>
  <c r="AN274" i="2"/>
  <c r="AQ274" i="2"/>
  <c r="AR274" i="2"/>
  <c r="AV274" i="2"/>
  <c r="AW274" i="2"/>
  <c r="AM275" i="2"/>
  <c r="AN275" i="2"/>
  <c r="AQ275" i="2"/>
  <c r="AR275" i="2"/>
  <c r="AV275" i="2"/>
  <c r="AW275" i="2"/>
  <c r="AM276" i="2"/>
  <c r="AN276" i="2"/>
  <c r="AQ276" i="2"/>
  <c r="AR276" i="2"/>
  <c r="AV276" i="2"/>
  <c r="AW276" i="2"/>
  <c r="AM277" i="2"/>
  <c r="AN277" i="2"/>
  <c r="AQ277" i="2"/>
  <c r="AR277" i="2"/>
  <c r="AV277" i="2"/>
  <c r="AW277" i="2"/>
  <c r="AM278" i="2"/>
  <c r="AN278" i="2"/>
  <c r="AQ278" i="2"/>
  <c r="AR278" i="2"/>
  <c r="AV278" i="2"/>
  <c r="AW278" i="2"/>
  <c r="AM279" i="2"/>
  <c r="AN279" i="2"/>
  <c r="AQ279" i="2"/>
  <c r="AR279" i="2"/>
  <c r="AV279" i="2"/>
  <c r="AW279" i="2"/>
  <c r="AM280" i="2"/>
  <c r="AN280" i="2"/>
  <c r="AQ280" i="2"/>
  <c r="AR280" i="2"/>
  <c r="AV280" i="2"/>
  <c r="AW280" i="2"/>
  <c r="AM281" i="2"/>
  <c r="AN281" i="2"/>
  <c r="AQ281" i="2"/>
  <c r="AR281" i="2"/>
  <c r="AV281" i="2"/>
  <c r="AW281" i="2"/>
  <c r="AM282" i="2"/>
  <c r="AN282" i="2"/>
  <c r="AQ282" i="2"/>
  <c r="AR282" i="2"/>
  <c r="AV282" i="2"/>
  <c r="AW282" i="2"/>
  <c r="AM283" i="2"/>
  <c r="AN283" i="2"/>
  <c r="AQ283" i="2"/>
  <c r="AR283" i="2"/>
  <c r="AV283" i="2"/>
  <c r="AW283" i="2"/>
  <c r="AM284" i="2"/>
  <c r="AN284" i="2"/>
  <c r="AQ284" i="2"/>
  <c r="AR284" i="2"/>
  <c r="AV284" i="2"/>
  <c r="AW284" i="2"/>
  <c r="AM285" i="2"/>
  <c r="AN285" i="2"/>
  <c r="AQ285" i="2"/>
  <c r="AR285" i="2"/>
  <c r="AV285" i="2"/>
  <c r="AW285" i="2"/>
  <c r="AM286" i="2"/>
  <c r="AN286" i="2"/>
  <c r="AQ286" i="2"/>
  <c r="AR286" i="2"/>
  <c r="AV286" i="2"/>
  <c r="AW286" i="2"/>
  <c r="AM287" i="2"/>
  <c r="AQ287" i="2"/>
  <c r="AR287" i="2"/>
  <c r="AV287" i="2"/>
  <c r="AW287" i="2"/>
  <c r="AM288" i="2"/>
  <c r="AQ288" i="2"/>
  <c r="AR288" i="2"/>
  <c r="AV288" i="2"/>
  <c r="AW288" i="2"/>
  <c r="AM289" i="2"/>
  <c r="AQ289" i="2"/>
  <c r="AR289" i="2"/>
  <c r="AV289" i="2"/>
  <c r="AW289" i="2"/>
  <c r="AM290" i="2"/>
  <c r="AQ290" i="2"/>
  <c r="AR290" i="2"/>
  <c r="AV290" i="2"/>
  <c r="AW290" i="2"/>
  <c r="AM291" i="2"/>
  <c r="AQ291" i="2"/>
  <c r="AR291" i="2"/>
  <c r="AV291" i="2"/>
  <c r="AW291" i="2"/>
  <c r="AM292" i="2"/>
  <c r="AN292" i="2"/>
  <c r="AQ292" i="2"/>
  <c r="AR292" i="2"/>
  <c r="AV292" i="2"/>
  <c r="AW292" i="2"/>
  <c r="AM293" i="2"/>
  <c r="AN293" i="2"/>
  <c r="AQ293" i="2"/>
  <c r="AR293" i="2"/>
  <c r="AV293" i="2"/>
  <c r="AW293" i="2"/>
  <c r="AM294" i="2"/>
  <c r="AN294" i="2"/>
  <c r="AQ294" i="2"/>
  <c r="AR294" i="2"/>
  <c r="AV294" i="2"/>
  <c r="AW294" i="2"/>
  <c r="AM295" i="2"/>
  <c r="AN295" i="2"/>
  <c r="AQ295" i="2"/>
  <c r="AR295" i="2"/>
  <c r="AV295" i="2"/>
  <c r="AW295" i="2"/>
  <c r="AM296" i="2"/>
  <c r="AN296" i="2"/>
  <c r="AQ296" i="2"/>
  <c r="AR296" i="2"/>
  <c r="AV296" i="2"/>
  <c r="AW296" i="2"/>
  <c r="AM297" i="2"/>
  <c r="AN297" i="2"/>
  <c r="AQ297" i="2"/>
  <c r="AR297" i="2"/>
  <c r="AV297" i="2"/>
  <c r="AW297" i="2"/>
  <c r="AM298" i="2"/>
  <c r="AN298" i="2"/>
  <c r="AQ298" i="2"/>
  <c r="AR298" i="2"/>
  <c r="AV298" i="2"/>
  <c r="AW298" i="2"/>
  <c r="AM299" i="2"/>
  <c r="AN299" i="2"/>
  <c r="AQ299" i="2"/>
  <c r="AR299" i="2"/>
  <c r="AV299" i="2"/>
  <c r="AW299" i="2"/>
  <c r="AM300" i="2"/>
  <c r="AN300" i="2"/>
  <c r="AQ300" i="2"/>
  <c r="AR300" i="2"/>
  <c r="AV300" i="2"/>
  <c r="AW300" i="2"/>
  <c r="AM301" i="2"/>
  <c r="AN301" i="2"/>
  <c r="AQ301" i="2"/>
  <c r="AR301" i="2"/>
  <c r="AV301" i="2"/>
  <c r="AW301" i="2"/>
  <c r="AM302" i="2"/>
  <c r="AN302" i="2"/>
  <c r="AQ302" i="2"/>
  <c r="AR302" i="2"/>
  <c r="AV302" i="2"/>
  <c r="AW302" i="2"/>
  <c r="AM303" i="2"/>
  <c r="AN303" i="2"/>
  <c r="AQ303" i="2"/>
  <c r="AR303" i="2"/>
  <c r="AV303" i="2"/>
  <c r="AW303" i="2"/>
  <c r="AM304" i="2"/>
  <c r="AN304" i="2"/>
  <c r="AQ304" i="2"/>
  <c r="AR304" i="2"/>
  <c r="AV304" i="2"/>
  <c r="AW304" i="2"/>
  <c r="AM305" i="2"/>
  <c r="AN305" i="2"/>
  <c r="AQ305" i="2"/>
  <c r="AR305" i="2"/>
  <c r="AV305" i="2"/>
  <c r="AW305" i="2"/>
  <c r="AM306" i="2"/>
  <c r="AN306" i="2"/>
  <c r="AQ306" i="2"/>
  <c r="AR306" i="2"/>
  <c r="AV306" i="2"/>
  <c r="AW306" i="2"/>
  <c r="AM307" i="2"/>
  <c r="AN307" i="2"/>
  <c r="AQ307" i="2"/>
  <c r="AR307" i="2"/>
  <c r="AV307" i="2"/>
  <c r="AW307" i="2"/>
  <c r="AM308" i="2"/>
  <c r="AN308" i="2"/>
  <c r="AQ308" i="2"/>
  <c r="AR308" i="2"/>
  <c r="AV308" i="2"/>
  <c r="AW308" i="2"/>
  <c r="AM309" i="2"/>
  <c r="AN309" i="2"/>
  <c r="AQ309" i="2"/>
  <c r="AR309" i="2"/>
  <c r="AV309" i="2"/>
  <c r="AW309" i="2"/>
  <c r="AM310" i="2"/>
  <c r="AN310" i="2"/>
  <c r="AQ310" i="2"/>
  <c r="AR310" i="2"/>
  <c r="AV310" i="2"/>
  <c r="AW310" i="2"/>
  <c r="AM311" i="2"/>
  <c r="AN311" i="2"/>
  <c r="AQ311" i="2"/>
  <c r="AR311" i="2"/>
  <c r="AV311" i="2"/>
  <c r="AW311" i="2"/>
  <c r="AM312" i="2"/>
  <c r="AN312" i="2"/>
  <c r="AQ312" i="2"/>
  <c r="AR312" i="2"/>
  <c r="AV312" i="2"/>
  <c r="AW312" i="2"/>
  <c r="AM313" i="2"/>
  <c r="AN313" i="2"/>
  <c r="AQ313" i="2"/>
  <c r="AR313" i="2"/>
  <c r="AV313" i="2"/>
  <c r="AW313" i="2"/>
  <c r="AM314" i="2"/>
  <c r="AN314" i="2"/>
  <c r="AQ314" i="2"/>
  <c r="AR314" i="2"/>
  <c r="AV314" i="2"/>
  <c r="AW314" i="2"/>
  <c r="AM315" i="2"/>
  <c r="AN315" i="2"/>
  <c r="AQ315" i="2"/>
  <c r="AR315" i="2"/>
  <c r="AV315" i="2"/>
  <c r="AW315" i="2"/>
  <c r="AM316" i="2"/>
  <c r="AN316" i="2"/>
  <c r="AQ316" i="2"/>
  <c r="AR316" i="2"/>
  <c r="AV316" i="2"/>
  <c r="AW316" i="2"/>
  <c r="AM317" i="2"/>
  <c r="AN317" i="2"/>
  <c r="AQ317" i="2"/>
  <c r="AR317" i="2"/>
  <c r="AV317" i="2"/>
  <c r="AW317" i="2"/>
  <c r="AM318" i="2"/>
  <c r="AN318" i="2"/>
  <c r="AQ318" i="2"/>
  <c r="AR318" i="2"/>
  <c r="AV318" i="2"/>
  <c r="AW318" i="2"/>
  <c r="AM319" i="2"/>
  <c r="AN319" i="2"/>
  <c r="AQ319" i="2"/>
  <c r="AR319" i="2"/>
  <c r="AV319" i="2"/>
  <c r="AW319" i="2"/>
  <c r="AM320" i="2"/>
  <c r="AN320" i="2"/>
  <c r="AQ320" i="2"/>
  <c r="AR320" i="2"/>
  <c r="AV320" i="2"/>
  <c r="AW320" i="2"/>
  <c r="AM321" i="2"/>
  <c r="AN321" i="2"/>
  <c r="AQ321" i="2"/>
  <c r="AR321" i="2"/>
  <c r="AV321" i="2"/>
  <c r="AW321" i="2"/>
  <c r="AM322" i="2"/>
  <c r="AN322" i="2"/>
  <c r="AQ322" i="2"/>
  <c r="AR322" i="2"/>
  <c r="AV322" i="2"/>
  <c r="AW322" i="2"/>
  <c r="AM323" i="2"/>
  <c r="AN323" i="2"/>
  <c r="AQ323" i="2"/>
  <c r="AR323" i="2"/>
  <c r="AV323" i="2"/>
  <c r="AW323" i="2"/>
  <c r="AM324" i="2"/>
  <c r="AN324" i="2"/>
  <c r="AQ324" i="2"/>
  <c r="AR324" i="2"/>
  <c r="AV324" i="2"/>
  <c r="AW324" i="2"/>
  <c r="AM325" i="2"/>
  <c r="AN325" i="2"/>
  <c r="AQ325" i="2"/>
  <c r="AR325" i="2"/>
  <c r="AV325" i="2"/>
  <c r="AW325" i="2"/>
  <c r="AM326" i="2"/>
  <c r="AN326" i="2"/>
  <c r="AN327" i="2" s="1"/>
  <c r="AO327" i="2" s="1"/>
  <c r="AQ326" i="2"/>
  <c r="AR326" i="2"/>
  <c r="AV326" i="2"/>
  <c r="AW326" i="2"/>
  <c r="AM327" i="2"/>
  <c r="AQ327" i="2"/>
  <c r="AR327" i="2"/>
  <c r="AV327" i="2"/>
  <c r="AW327" i="2"/>
  <c r="AM328" i="2"/>
  <c r="AN328" i="2"/>
  <c r="AQ328" i="2"/>
  <c r="AR328" i="2"/>
  <c r="AV328" i="2"/>
  <c r="AW328" i="2"/>
  <c r="AM329" i="2"/>
  <c r="AN329" i="2"/>
  <c r="AQ329" i="2"/>
  <c r="AR329" i="2"/>
  <c r="AV329" i="2"/>
  <c r="AW329" i="2"/>
  <c r="AM330" i="2"/>
  <c r="AN330" i="2"/>
  <c r="AQ330" i="2"/>
  <c r="AR330" i="2"/>
  <c r="AV330" i="2"/>
  <c r="AW330" i="2"/>
  <c r="AM331" i="2"/>
  <c r="AN331" i="2"/>
  <c r="AQ331" i="2"/>
  <c r="AR331" i="2"/>
  <c r="AV331" i="2"/>
  <c r="AW331" i="2"/>
  <c r="AM332" i="2"/>
  <c r="AN332" i="2"/>
  <c r="AQ332" i="2"/>
  <c r="AR332" i="2"/>
  <c r="AV332" i="2"/>
  <c r="AW332" i="2"/>
  <c r="AM333" i="2"/>
  <c r="AN333" i="2"/>
  <c r="AQ333" i="2"/>
  <c r="AR333" i="2"/>
  <c r="AV333" i="2"/>
  <c r="AW333" i="2"/>
  <c r="AM334" i="2"/>
  <c r="AN334" i="2"/>
  <c r="AQ334" i="2"/>
  <c r="AR334" i="2"/>
  <c r="AV334" i="2"/>
  <c r="AW334" i="2"/>
  <c r="AM335" i="2"/>
  <c r="AN335" i="2"/>
  <c r="AQ335" i="2"/>
  <c r="AR335" i="2"/>
  <c r="AV335" i="2"/>
  <c r="AW335" i="2"/>
  <c r="AM336" i="2"/>
  <c r="AN336" i="2"/>
  <c r="AQ336" i="2"/>
  <c r="AR336" i="2"/>
  <c r="AV336" i="2"/>
  <c r="AW336" i="2"/>
  <c r="AM337" i="2"/>
  <c r="AN337" i="2"/>
  <c r="AQ337" i="2"/>
  <c r="AR337" i="2"/>
  <c r="AV337" i="2"/>
  <c r="AW337" i="2"/>
  <c r="AM338" i="2"/>
  <c r="AN338" i="2"/>
  <c r="AQ338" i="2"/>
  <c r="AR338" i="2"/>
  <c r="AV338" i="2"/>
  <c r="AW338" i="2"/>
  <c r="AM339" i="2"/>
  <c r="AN339" i="2"/>
  <c r="AQ339" i="2"/>
  <c r="AR339" i="2"/>
  <c r="AV339" i="2"/>
  <c r="AW339" i="2"/>
  <c r="AM340" i="2"/>
  <c r="AN340" i="2"/>
  <c r="AQ340" i="2"/>
  <c r="AR340" i="2"/>
  <c r="AV340" i="2"/>
  <c r="AW340" i="2"/>
  <c r="AM341" i="2"/>
  <c r="AN341" i="2"/>
  <c r="AQ341" i="2"/>
  <c r="AR341" i="2"/>
  <c r="AV341" i="2"/>
  <c r="AW341" i="2"/>
  <c r="AM342" i="2"/>
  <c r="AN342" i="2"/>
  <c r="AQ342" i="2"/>
  <c r="AR342" i="2"/>
  <c r="AV342" i="2"/>
  <c r="AW342" i="2"/>
  <c r="AM343" i="2"/>
  <c r="AN343" i="2"/>
  <c r="AQ343" i="2"/>
  <c r="AR343" i="2"/>
  <c r="AV343" i="2"/>
  <c r="AW343" i="2"/>
  <c r="AM344" i="2"/>
  <c r="AN344" i="2"/>
  <c r="AQ344" i="2"/>
  <c r="AR344" i="2"/>
  <c r="AV344" i="2"/>
  <c r="AW344" i="2"/>
  <c r="AM345" i="2"/>
  <c r="AN345" i="2"/>
  <c r="AQ345" i="2"/>
  <c r="AR345" i="2"/>
  <c r="AV345" i="2"/>
  <c r="AW345" i="2"/>
  <c r="AM346" i="2"/>
  <c r="AN346" i="2"/>
  <c r="AQ346" i="2"/>
  <c r="AR346" i="2"/>
  <c r="AV346" i="2"/>
  <c r="AW346" i="2"/>
  <c r="AM347" i="2"/>
  <c r="AN347" i="2"/>
  <c r="AQ347" i="2"/>
  <c r="AR347" i="2"/>
  <c r="AV347" i="2"/>
  <c r="AW347" i="2"/>
  <c r="AM348" i="2"/>
  <c r="AN348" i="2"/>
  <c r="AQ348" i="2"/>
  <c r="AR348" i="2"/>
  <c r="AV348" i="2"/>
  <c r="AW348" i="2"/>
  <c r="AM349" i="2"/>
  <c r="AN349" i="2"/>
  <c r="AQ349" i="2"/>
  <c r="AR349" i="2"/>
  <c r="AV349" i="2"/>
  <c r="AW349" i="2"/>
  <c r="AM350" i="2"/>
  <c r="AN350" i="2"/>
  <c r="AQ350" i="2"/>
  <c r="AR350" i="2"/>
  <c r="AV350" i="2"/>
  <c r="AW350" i="2"/>
  <c r="AM351" i="2"/>
  <c r="AN351" i="2"/>
  <c r="AQ351" i="2"/>
  <c r="AR351" i="2"/>
  <c r="AV351" i="2"/>
  <c r="AW351" i="2"/>
  <c r="AM352" i="2"/>
  <c r="AN352" i="2"/>
  <c r="AQ352" i="2"/>
  <c r="AR352" i="2"/>
  <c r="AV352" i="2"/>
  <c r="AW352" i="2"/>
  <c r="AM353" i="2"/>
  <c r="AN353" i="2"/>
  <c r="AQ353" i="2"/>
  <c r="AR353" i="2"/>
  <c r="AV353" i="2"/>
  <c r="AW353" i="2"/>
  <c r="AM354" i="2"/>
  <c r="AN354" i="2"/>
  <c r="AQ354" i="2"/>
  <c r="AR354" i="2"/>
  <c r="AV354" i="2"/>
  <c r="AW354" i="2"/>
  <c r="AM355" i="2"/>
  <c r="AN355" i="2"/>
  <c r="AQ355" i="2"/>
  <c r="AR355" i="2"/>
  <c r="AV355" i="2"/>
  <c r="AW355" i="2"/>
  <c r="AM356" i="2"/>
  <c r="AN356" i="2"/>
  <c r="AQ356" i="2"/>
  <c r="AR356" i="2"/>
  <c r="AV356" i="2"/>
  <c r="AW356" i="2"/>
  <c r="AM357" i="2"/>
  <c r="AN357" i="2"/>
  <c r="AQ357" i="2"/>
  <c r="AR357" i="2"/>
  <c r="AV357" i="2"/>
  <c r="AW357" i="2"/>
  <c r="AM358" i="2"/>
  <c r="AN358" i="2"/>
  <c r="AQ358" i="2"/>
  <c r="AR358" i="2"/>
  <c r="AV358" i="2"/>
  <c r="AW358" i="2"/>
  <c r="AM359" i="2"/>
  <c r="AN359" i="2"/>
  <c r="AQ359" i="2"/>
  <c r="AR359" i="2"/>
  <c r="AV359" i="2"/>
  <c r="AW359" i="2"/>
  <c r="AM360" i="2"/>
  <c r="AN360" i="2"/>
  <c r="AQ360" i="2"/>
  <c r="AR360" i="2"/>
  <c r="AV360" i="2"/>
  <c r="AW360" i="2"/>
  <c r="AM361" i="2"/>
  <c r="AN361" i="2"/>
  <c r="AQ361" i="2"/>
  <c r="AR361" i="2"/>
  <c r="AV361" i="2"/>
  <c r="AW361" i="2"/>
  <c r="AM362" i="2"/>
  <c r="AN362" i="2"/>
  <c r="AQ362" i="2"/>
  <c r="AR362" i="2"/>
  <c r="AV362" i="2"/>
  <c r="AW362" i="2"/>
  <c r="AM363" i="2"/>
  <c r="AN363" i="2"/>
  <c r="AQ363" i="2"/>
  <c r="AR363" i="2"/>
  <c r="AV363" i="2"/>
  <c r="AW363" i="2"/>
  <c r="AM364" i="2"/>
  <c r="AN364" i="2"/>
  <c r="AQ364" i="2"/>
  <c r="AR364" i="2"/>
  <c r="AV364" i="2"/>
  <c r="AW364" i="2"/>
  <c r="AM365" i="2"/>
  <c r="AN365" i="2"/>
  <c r="AQ365" i="2"/>
  <c r="AR365" i="2"/>
  <c r="AV365" i="2"/>
  <c r="AW365" i="2"/>
  <c r="AM366" i="2"/>
  <c r="AN366" i="2"/>
  <c r="AQ366" i="2"/>
  <c r="AR366" i="2"/>
  <c r="AV366" i="2"/>
  <c r="AW366" i="2"/>
  <c r="AM367" i="2"/>
  <c r="AN367" i="2"/>
  <c r="AQ367" i="2"/>
  <c r="AR367" i="2"/>
  <c r="AV367" i="2"/>
  <c r="AW367" i="2"/>
  <c r="AM368" i="2"/>
  <c r="AN368" i="2"/>
  <c r="AQ368" i="2"/>
  <c r="AR368" i="2"/>
  <c r="AV368" i="2"/>
  <c r="AW368" i="2"/>
  <c r="AM369" i="2"/>
  <c r="AN369" i="2"/>
  <c r="AQ369" i="2"/>
  <c r="AR369" i="2"/>
  <c r="AV369" i="2"/>
  <c r="AW369" i="2"/>
  <c r="AM370" i="2"/>
  <c r="AN370" i="2"/>
  <c r="AQ370" i="2"/>
  <c r="AR370" i="2"/>
  <c r="AV370" i="2"/>
  <c r="AW370" i="2"/>
  <c r="AM371" i="2"/>
  <c r="AN371" i="2"/>
  <c r="AQ371" i="2"/>
  <c r="AR371" i="2"/>
  <c r="AV371" i="2"/>
  <c r="AW371" i="2"/>
  <c r="AM372" i="2"/>
  <c r="AN372" i="2"/>
  <c r="AQ372" i="2"/>
  <c r="AR372" i="2"/>
  <c r="AV372" i="2"/>
  <c r="AW372" i="2"/>
  <c r="AM373" i="2"/>
  <c r="AN373" i="2"/>
  <c r="AN374" i="2" s="1"/>
  <c r="AQ373" i="2"/>
  <c r="AR373" i="2"/>
  <c r="AV373" i="2"/>
  <c r="AW373" i="2"/>
  <c r="AM374" i="2"/>
  <c r="AQ374" i="2"/>
  <c r="AR374" i="2"/>
  <c r="AV374" i="2"/>
  <c r="AW374" i="2"/>
  <c r="AM375" i="2"/>
  <c r="AQ375" i="2"/>
  <c r="AR375" i="2"/>
  <c r="AV375" i="2"/>
  <c r="AW375" i="2"/>
  <c r="AM376" i="2"/>
  <c r="AN376" i="2"/>
  <c r="AQ376" i="2"/>
  <c r="AR376" i="2"/>
  <c r="AV376" i="2"/>
  <c r="AW376" i="2"/>
  <c r="AM377" i="2"/>
  <c r="AN377" i="2"/>
  <c r="AQ377" i="2"/>
  <c r="AR377" i="2"/>
  <c r="AV377" i="2"/>
  <c r="AW377" i="2"/>
  <c r="AM378" i="2"/>
  <c r="AN378" i="2"/>
  <c r="AQ378" i="2"/>
  <c r="AR378" i="2"/>
  <c r="AV378" i="2"/>
  <c r="AW378" i="2"/>
  <c r="AM379" i="2"/>
  <c r="AN379" i="2"/>
  <c r="AQ379" i="2"/>
  <c r="AR379" i="2"/>
  <c r="AV379" i="2"/>
  <c r="AW379" i="2"/>
  <c r="AM380" i="2"/>
  <c r="AN380" i="2"/>
  <c r="AQ380" i="2"/>
  <c r="AR380" i="2"/>
  <c r="AV380" i="2"/>
  <c r="AW380" i="2"/>
  <c r="AM381" i="2"/>
  <c r="AN381" i="2"/>
  <c r="AQ381" i="2"/>
  <c r="AR381" i="2"/>
  <c r="AV381" i="2"/>
  <c r="AW381" i="2"/>
  <c r="AM382" i="2"/>
  <c r="AN382" i="2"/>
  <c r="AQ382" i="2"/>
  <c r="AR382" i="2"/>
  <c r="AV382" i="2"/>
  <c r="AW382" i="2"/>
  <c r="AM383" i="2"/>
  <c r="AN383" i="2"/>
  <c r="AQ383" i="2"/>
  <c r="AR383" i="2"/>
  <c r="AV383" i="2"/>
  <c r="AW383" i="2"/>
  <c r="AM384" i="2"/>
  <c r="AN384" i="2"/>
  <c r="AQ384" i="2"/>
  <c r="AR384" i="2"/>
  <c r="AV384" i="2"/>
  <c r="AW384" i="2"/>
  <c r="AM385" i="2"/>
  <c r="AN385" i="2"/>
  <c r="AQ385" i="2"/>
  <c r="AR385" i="2"/>
  <c r="AV385" i="2"/>
  <c r="AW385" i="2"/>
  <c r="AM386" i="2"/>
  <c r="AN386" i="2"/>
  <c r="AQ386" i="2"/>
  <c r="AR386" i="2"/>
  <c r="AV386" i="2"/>
  <c r="AW386" i="2"/>
  <c r="AM387" i="2"/>
  <c r="AN387" i="2"/>
  <c r="AQ387" i="2"/>
  <c r="AR387" i="2"/>
  <c r="AV387" i="2"/>
  <c r="AW387" i="2"/>
  <c r="AM388" i="2"/>
  <c r="AN388" i="2"/>
  <c r="AQ388" i="2"/>
  <c r="AR388" i="2"/>
  <c r="AV388" i="2"/>
  <c r="AW388" i="2"/>
  <c r="AM389" i="2"/>
  <c r="AN389" i="2"/>
  <c r="AQ389" i="2"/>
  <c r="AR389" i="2"/>
  <c r="AV389" i="2"/>
  <c r="AW389" i="2"/>
  <c r="AM390" i="2"/>
  <c r="AN390" i="2"/>
  <c r="AQ390" i="2"/>
  <c r="AR390" i="2"/>
  <c r="AV390" i="2"/>
  <c r="AW390" i="2"/>
  <c r="AM391" i="2"/>
  <c r="AN391" i="2"/>
  <c r="AQ391" i="2"/>
  <c r="AR391" i="2"/>
  <c r="AV391" i="2"/>
  <c r="AW391" i="2"/>
  <c r="AM392" i="2"/>
  <c r="AN392" i="2"/>
  <c r="AQ392" i="2"/>
  <c r="AR392" i="2"/>
  <c r="AV392" i="2"/>
  <c r="AW392" i="2"/>
  <c r="AM393" i="2"/>
  <c r="AN393" i="2"/>
  <c r="AQ393" i="2"/>
  <c r="AR393" i="2"/>
  <c r="AV393" i="2"/>
  <c r="AW393" i="2"/>
  <c r="AM394" i="2"/>
  <c r="AN394" i="2"/>
  <c r="AQ394" i="2"/>
  <c r="AR394" i="2"/>
  <c r="AV394" i="2"/>
  <c r="AW394" i="2"/>
  <c r="AM395" i="2"/>
  <c r="AN395" i="2"/>
  <c r="AQ395" i="2"/>
  <c r="AR395" i="2"/>
  <c r="AV395" i="2"/>
  <c r="AW395" i="2"/>
  <c r="AM396" i="2"/>
  <c r="AN396" i="2"/>
  <c r="AQ396" i="2"/>
  <c r="AR396" i="2"/>
  <c r="AV396" i="2"/>
  <c r="AW396" i="2"/>
  <c r="AM397" i="2"/>
  <c r="AN397" i="2"/>
  <c r="AQ397" i="2"/>
  <c r="AR397" i="2"/>
  <c r="AV397" i="2"/>
  <c r="AW397" i="2"/>
  <c r="AM398" i="2"/>
  <c r="AN398" i="2"/>
  <c r="AQ398" i="2"/>
  <c r="AR398" i="2"/>
  <c r="AV398" i="2"/>
  <c r="AW398" i="2"/>
  <c r="AM399" i="2"/>
  <c r="AN399" i="2"/>
  <c r="AQ399" i="2"/>
  <c r="AR399" i="2"/>
  <c r="AV399" i="2"/>
  <c r="AW399" i="2"/>
  <c r="AM400" i="2"/>
  <c r="AN400" i="2"/>
  <c r="AQ400" i="2"/>
  <c r="AR400" i="2"/>
  <c r="AV400" i="2"/>
  <c r="AW400" i="2"/>
  <c r="AM401" i="2"/>
  <c r="AN401" i="2"/>
  <c r="AQ401" i="2"/>
  <c r="AR401" i="2"/>
  <c r="AV401" i="2"/>
  <c r="AW401" i="2"/>
  <c r="AM402" i="2"/>
  <c r="AN402" i="2"/>
  <c r="AQ402" i="2"/>
  <c r="AR402" i="2"/>
  <c r="AV402" i="2"/>
  <c r="AW402" i="2"/>
  <c r="AM403" i="2"/>
  <c r="AN403" i="2"/>
  <c r="AQ403" i="2"/>
  <c r="AR403" i="2"/>
  <c r="AV403" i="2"/>
  <c r="AW403" i="2"/>
  <c r="AM404" i="2"/>
  <c r="AN404" i="2"/>
  <c r="AQ404" i="2"/>
  <c r="AR404" i="2"/>
  <c r="AV404" i="2"/>
  <c r="AW404" i="2"/>
  <c r="AM405" i="2"/>
  <c r="AN405" i="2"/>
  <c r="AQ405" i="2"/>
  <c r="AR405" i="2"/>
  <c r="AV405" i="2"/>
  <c r="AW405" i="2"/>
  <c r="AM406" i="2"/>
  <c r="AN406" i="2"/>
  <c r="AQ406" i="2"/>
  <c r="AR406" i="2"/>
  <c r="AV406" i="2"/>
  <c r="AW406" i="2"/>
  <c r="AM407" i="2"/>
  <c r="AN407" i="2"/>
  <c r="AQ407" i="2"/>
  <c r="AR407" i="2"/>
  <c r="AV407" i="2"/>
  <c r="AW407" i="2"/>
  <c r="AM408" i="2"/>
  <c r="AN408" i="2"/>
  <c r="AQ408" i="2"/>
  <c r="AR408" i="2"/>
  <c r="AV408" i="2"/>
  <c r="AW408" i="2"/>
  <c r="AM409" i="2"/>
  <c r="AN409" i="2"/>
  <c r="AQ409" i="2"/>
  <c r="AR409" i="2"/>
  <c r="AV409" i="2"/>
  <c r="AW409" i="2"/>
  <c r="AM410" i="2"/>
  <c r="AN410" i="2"/>
  <c r="AQ410" i="2"/>
  <c r="AR410" i="2"/>
  <c r="AV410" i="2"/>
  <c r="AW410" i="2"/>
  <c r="AM411" i="2"/>
  <c r="AN411" i="2"/>
  <c r="AQ411" i="2"/>
  <c r="AR411" i="2"/>
  <c r="AV411" i="2"/>
  <c r="AW411" i="2"/>
  <c r="AM412" i="2"/>
  <c r="AN412" i="2"/>
  <c r="AQ412" i="2"/>
  <c r="AR412" i="2"/>
  <c r="AV412" i="2"/>
  <c r="AW412" i="2"/>
  <c r="AM413" i="2"/>
  <c r="AN413" i="2"/>
  <c r="AQ413" i="2"/>
  <c r="AR413" i="2"/>
  <c r="AV413" i="2"/>
  <c r="AW413" i="2"/>
  <c r="AM414" i="2"/>
  <c r="AN414" i="2"/>
  <c r="AQ414" i="2"/>
  <c r="AR414" i="2"/>
  <c r="AV414" i="2"/>
  <c r="AW414" i="2"/>
  <c r="AM415" i="2"/>
  <c r="AN415" i="2"/>
  <c r="AQ415" i="2"/>
  <c r="AR415" i="2"/>
  <c r="AV415" i="2"/>
  <c r="AW415" i="2"/>
  <c r="AM416" i="2"/>
  <c r="AN416" i="2"/>
  <c r="AQ416" i="2"/>
  <c r="AR416" i="2"/>
  <c r="AV416" i="2"/>
  <c r="AW416" i="2"/>
  <c r="AM417" i="2"/>
  <c r="AN417" i="2"/>
  <c r="AQ417" i="2"/>
  <c r="AR417" i="2"/>
  <c r="AV417" i="2"/>
  <c r="AW417" i="2"/>
  <c r="AM418" i="2"/>
  <c r="AN418" i="2"/>
  <c r="AQ418" i="2"/>
  <c r="AR418" i="2"/>
  <c r="AV418" i="2"/>
  <c r="AW418" i="2"/>
  <c r="AM419" i="2"/>
  <c r="AN419" i="2"/>
  <c r="AQ419" i="2"/>
  <c r="AR419" i="2"/>
  <c r="AV419" i="2"/>
  <c r="AW419" i="2"/>
  <c r="AM420" i="2"/>
  <c r="AN420" i="2"/>
  <c r="AQ420" i="2"/>
  <c r="AR420" i="2"/>
  <c r="AV420" i="2"/>
  <c r="AW420" i="2"/>
  <c r="AM421" i="2"/>
  <c r="AN421" i="2"/>
  <c r="AQ421" i="2"/>
  <c r="AR421" i="2"/>
  <c r="AV421" i="2"/>
  <c r="AW421" i="2"/>
  <c r="AM422" i="2"/>
  <c r="AN422" i="2"/>
  <c r="AQ422" i="2"/>
  <c r="AR422" i="2"/>
  <c r="AV422" i="2"/>
  <c r="AW422" i="2"/>
  <c r="AM423" i="2"/>
  <c r="AN423" i="2"/>
  <c r="AQ423" i="2"/>
  <c r="AR423" i="2"/>
  <c r="AV423" i="2"/>
  <c r="AW423" i="2"/>
  <c r="AM424" i="2"/>
  <c r="AN424" i="2"/>
  <c r="AQ424" i="2"/>
  <c r="AR424" i="2"/>
  <c r="AV424" i="2"/>
  <c r="AW424" i="2"/>
  <c r="AM425" i="2"/>
  <c r="AN425" i="2"/>
  <c r="AQ425" i="2"/>
  <c r="AR425" i="2"/>
  <c r="AV425" i="2"/>
  <c r="AW425" i="2"/>
  <c r="AM426" i="2"/>
  <c r="AN426" i="2"/>
  <c r="AQ426" i="2"/>
  <c r="AR426" i="2"/>
  <c r="AV426" i="2"/>
  <c r="AW426" i="2"/>
  <c r="AM427" i="2"/>
  <c r="AN427" i="2"/>
  <c r="AQ427" i="2"/>
  <c r="AR427" i="2"/>
  <c r="AV427" i="2"/>
  <c r="AW427" i="2"/>
  <c r="AM428" i="2"/>
  <c r="AN428" i="2"/>
  <c r="AQ428" i="2"/>
  <c r="AR428" i="2"/>
  <c r="AV428" i="2"/>
  <c r="AW428" i="2"/>
  <c r="AM429" i="2"/>
  <c r="AN429" i="2"/>
  <c r="AQ429" i="2"/>
  <c r="AR429" i="2"/>
  <c r="AV429" i="2"/>
  <c r="AW429" i="2"/>
  <c r="AM430" i="2"/>
  <c r="AN430" i="2"/>
  <c r="AQ430" i="2"/>
  <c r="AR430" i="2"/>
  <c r="AV430" i="2"/>
  <c r="AW430" i="2"/>
  <c r="AM431" i="2"/>
  <c r="AN431" i="2"/>
  <c r="AQ431" i="2"/>
  <c r="AR431" i="2"/>
  <c r="AV431" i="2"/>
  <c r="AW431" i="2"/>
  <c r="AM432" i="2"/>
  <c r="AN432" i="2"/>
  <c r="AQ432" i="2"/>
  <c r="AR432" i="2"/>
  <c r="AV432" i="2"/>
  <c r="AW432" i="2"/>
  <c r="AM433" i="2"/>
  <c r="AN433" i="2"/>
  <c r="AQ433" i="2"/>
  <c r="AR433" i="2"/>
  <c r="AV433" i="2"/>
  <c r="AW433" i="2"/>
  <c r="AM434" i="2"/>
  <c r="AN434" i="2"/>
  <c r="AQ434" i="2"/>
  <c r="AR434" i="2"/>
  <c r="AV434" i="2"/>
  <c r="AW434" i="2"/>
  <c r="AM435" i="2"/>
  <c r="AN435" i="2"/>
  <c r="AQ435" i="2"/>
  <c r="AR435" i="2"/>
  <c r="AV435" i="2"/>
  <c r="AW435" i="2"/>
  <c r="AM436" i="2"/>
  <c r="AN436" i="2"/>
  <c r="AQ436" i="2"/>
  <c r="AR436" i="2"/>
  <c r="AV436" i="2"/>
  <c r="AW436" i="2"/>
  <c r="AM437" i="2"/>
  <c r="AN437" i="2"/>
  <c r="AQ437" i="2"/>
  <c r="AR437" i="2"/>
  <c r="AV437" i="2"/>
  <c r="AW437" i="2"/>
  <c r="AM438" i="2"/>
  <c r="AN438" i="2"/>
  <c r="AQ438" i="2"/>
  <c r="AR438" i="2"/>
  <c r="AV438" i="2"/>
  <c r="AW438" i="2"/>
  <c r="AM439" i="2"/>
  <c r="AN439" i="2"/>
  <c r="AQ439" i="2"/>
  <c r="AR439" i="2"/>
  <c r="AV439" i="2"/>
  <c r="AW439" i="2"/>
  <c r="AM440" i="2"/>
  <c r="AN440" i="2"/>
  <c r="AQ440" i="2"/>
  <c r="AR440" i="2"/>
  <c r="AV440" i="2"/>
  <c r="AW440" i="2"/>
  <c r="AM441" i="2"/>
  <c r="AN441" i="2"/>
  <c r="AQ441" i="2"/>
  <c r="AR441" i="2"/>
  <c r="AV441" i="2"/>
  <c r="AW441" i="2"/>
  <c r="AM442" i="2"/>
  <c r="AN442" i="2"/>
  <c r="AQ442" i="2"/>
  <c r="AR442" i="2"/>
  <c r="AR443" i="2" s="1"/>
  <c r="AV442" i="2"/>
  <c r="AW442" i="2"/>
  <c r="AM443" i="2"/>
  <c r="AN443" i="2"/>
  <c r="AQ443" i="2"/>
  <c r="AV443" i="2"/>
  <c r="AW443" i="2"/>
  <c r="AM444" i="2"/>
  <c r="AQ444" i="2"/>
  <c r="AR444" i="2"/>
  <c r="AV444" i="2"/>
  <c r="AW444" i="2"/>
  <c r="AM445" i="2"/>
  <c r="AQ445" i="2"/>
  <c r="AR445" i="2"/>
  <c r="AV445" i="2"/>
  <c r="AW445" i="2"/>
  <c r="AM446" i="2"/>
  <c r="AN446" i="2"/>
  <c r="AQ446" i="2"/>
  <c r="AR446" i="2"/>
  <c r="AV446" i="2"/>
  <c r="AW446" i="2"/>
  <c r="AM447" i="2"/>
  <c r="AN447" i="2"/>
  <c r="AQ447" i="2"/>
  <c r="AR447" i="2"/>
  <c r="AV447" i="2"/>
  <c r="AW447" i="2"/>
  <c r="AM448" i="2"/>
  <c r="AN448" i="2"/>
  <c r="AQ448" i="2"/>
  <c r="AR448" i="2"/>
  <c r="AV448" i="2"/>
  <c r="AW448" i="2"/>
  <c r="AM449" i="2"/>
  <c r="AN449" i="2"/>
  <c r="AQ449" i="2"/>
  <c r="AR449" i="2"/>
  <c r="AV449" i="2"/>
  <c r="AW449" i="2"/>
  <c r="AM450" i="2"/>
  <c r="AN450" i="2"/>
  <c r="AQ450" i="2"/>
  <c r="AR450" i="2"/>
  <c r="AV450" i="2"/>
  <c r="AW450" i="2"/>
  <c r="AM451" i="2"/>
  <c r="AN451" i="2"/>
  <c r="AQ451" i="2"/>
  <c r="AR451" i="2"/>
  <c r="AV451" i="2"/>
  <c r="AW451" i="2"/>
  <c r="AM452" i="2"/>
  <c r="AN452" i="2"/>
  <c r="AQ452" i="2"/>
  <c r="AR452" i="2"/>
  <c r="AV452" i="2"/>
  <c r="AW452" i="2"/>
  <c r="AM453" i="2"/>
  <c r="AN453" i="2"/>
  <c r="AQ453" i="2"/>
  <c r="AR453" i="2"/>
  <c r="AV453" i="2"/>
  <c r="AW453" i="2"/>
  <c r="AM454" i="2"/>
  <c r="AN454" i="2"/>
  <c r="AQ454" i="2"/>
  <c r="AR454" i="2"/>
  <c r="AV454" i="2"/>
  <c r="AW454" i="2"/>
  <c r="AM455" i="2"/>
  <c r="AN455" i="2"/>
  <c r="AQ455" i="2"/>
  <c r="AR455" i="2"/>
  <c r="AV455" i="2"/>
  <c r="AW455" i="2"/>
  <c r="AM456" i="2"/>
  <c r="AQ456" i="2"/>
  <c r="AR456" i="2"/>
  <c r="AV456" i="2"/>
  <c r="AW456" i="2"/>
  <c r="AM457" i="2"/>
  <c r="AQ457" i="2"/>
  <c r="AR457" i="2"/>
  <c r="AV457" i="2"/>
  <c r="AW457" i="2"/>
  <c r="AM458" i="2"/>
  <c r="AQ458" i="2"/>
  <c r="AR458" i="2"/>
  <c r="AV458" i="2"/>
  <c r="AW458" i="2"/>
  <c r="AM459" i="2"/>
  <c r="AQ459" i="2"/>
  <c r="AR459" i="2"/>
  <c r="AV459" i="2"/>
  <c r="AW459" i="2"/>
  <c r="AM460" i="2"/>
  <c r="AQ460" i="2"/>
  <c r="AR460" i="2"/>
  <c r="AV460" i="2"/>
  <c r="AW460" i="2"/>
  <c r="AM461" i="2"/>
  <c r="AN461" i="2"/>
  <c r="AQ461" i="2"/>
  <c r="AR461" i="2"/>
  <c r="AV461" i="2"/>
  <c r="AW461" i="2"/>
  <c r="AM462" i="2"/>
  <c r="AN462" i="2"/>
  <c r="AQ462" i="2"/>
  <c r="AR462" i="2"/>
  <c r="AV462" i="2"/>
  <c r="AW462" i="2"/>
  <c r="AM463" i="2"/>
  <c r="AN463" i="2"/>
  <c r="AQ463" i="2"/>
  <c r="AR463" i="2"/>
  <c r="AV463" i="2"/>
  <c r="AW463" i="2"/>
  <c r="AM464" i="2"/>
  <c r="AN464" i="2"/>
  <c r="AQ464" i="2"/>
  <c r="AR464" i="2"/>
  <c r="AV464" i="2"/>
  <c r="AW464" i="2"/>
  <c r="AM465" i="2"/>
  <c r="AN465" i="2"/>
  <c r="AQ465" i="2"/>
  <c r="AR465" i="2"/>
  <c r="AV465" i="2"/>
  <c r="AW465" i="2"/>
  <c r="AM466" i="2"/>
  <c r="AN466" i="2"/>
  <c r="AQ466" i="2"/>
  <c r="AR466" i="2"/>
  <c r="AV466" i="2"/>
  <c r="AW466" i="2"/>
  <c r="AM467" i="2"/>
  <c r="AN467" i="2"/>
  <c r="AQ467" i="2"/>
  <c r="AR467" i="2"/>
  <c r="AV467" i="2"/>
  <c r="AW467" i="2"/>
  <c r="AM468" i="2"/>
  <c r="AN468" i="2"/>
  <c r="AQ468" i="2"/>
  <c r="AR468" i="2"/>
  <c r="AV468" i="2"/>
  <c r="AW468" i="2"/>
  <c r="AM469" i="2"/>
  <c r="AN469" i="2"/>
  <c r="AQ469" i="2"/>
  <c r="AR469" i="2"/>
  <c r="AV469" i="2"/>
  <c r="AW469" i="2"/>
  <c r="AM470" i="2"/>
  <c r="AN470" i="2"/>
  <c r="AQ470" i="2"/>
  <c r="AR470" i="2"/>
  <c r="AV470" i="2"/>
  <c r="AW470" i="2"/>
  <c r="AM471" i="2"/>
  <c r="AN471" i="2"/>
  <c r="AQ471" i="2"/>
  <c r="AR471" i="2"/>
  <c r="AV471" i="2"/>
  <c r="AW471" i="2"/>
  <c r="AM472" i="2"/>
  <c r="AN472" i="2"/>
  <c r="AQ472" i="2"/>
  <c r="AR472" i="2"/>
  <c r="AV472" i="2"/>
  <c r="AW472" i="2"/>
  <c r="AM473" i="2"/>
  <c r="AN473" i="2"/>
  <c r="AQ473" i="2"/>
  <c r="AR473" i="2"/>
  <c r="AV473" i="2"/>
  <c r="AW473" i="2"/>
  <c r="AM474" i="2"/>
  <c r="AN474" i="2"/>
  <c r="AQ474" i="2"/>
  <c r="AR474" i="2"/>
  <c r="AV474" i="2"/>
  <c r="AW474" i="2"/>
  <c r="AM475" i="2"/>
  <c r="AN475" i="2"/>
  <c r="AQ475" i="2"/>
  <c r="AR475" i="2"/>
  <c r="AV475" i="2"/>
  <c r="AW475" i="2"/>
  <c r="AM476" i="2"/>
  <c r="AN476" i="2"/>
  <c r="AQ476" i="2"/>
  <c r="AR476" i="2"/>
  <c r="AV476" i="2"/>
  <c r="AW476" i="2"/>
  <c r="AM477" i="2"/>
  <c r="AN477" i="2"/>
  <c r="AQ477" i="2"/>
  <c r="AR477" i="2"/>
  <c r="AV477" i="2"/>
  <c r="AW477" i="2"/>
  <c r="AM478" i="2"/>
  <c r="AN478" i="2"/>
  <c r="AQ478" i="2"/>
  <c r="AR478" i="2"/>
  <c r="AV478" i="2"/>
  <c r="AW478" i="2"/>
  <c r="AM479" i="2"/>
  <c r="AN479" i="2"/>
  <c r="AQ479" i="2"/>
  <c r="AR479" i="2"/>
  <c r="AV479" i="2"/>
  <c r="AW479" i="2"/>
  <c r="AM480" i="2"/>
  <c r="AN480" i="2"/>
  <c r="AQ480" i="2"/>
  <c r="AR480" i="2"/>
  <c r="AV480" i="2"/>
  <c r="AW480" i="2"/>
  <c r="AM481" i="2"/>
  <c r="AN481" i="2"/>
  <c r="AQ481" i="2"/>
  <c r="AR481" i="2"/>
  <c r="AV481" i="2"/>
  <c r="AW481" i="2"/>
  <c r="AM482" i="2"/>
  <c r="AN482" i="2"/>
  <c r="AQ482" i="2"/>
  <c r="AR482" i="2"/>
  <c r="AV482" i="2"/>
  <c r="AW482" i="2"/>
  <c r="AM483" i="2"/>
  <c r="AN483" i="2"/>
  <c r="AQ483" i="2"/>
  <c r="AR483" i="2"/>
  <c r="AV483" i="2"/>
  <c r="AW483" i="2"/>
  <c r="AM484" i="2"/>
  <c r="AN484" i="2"/>
  <c r="AQ484" i="2"/>
  <c r="AR484" i="2"/>
  <c r="AV484" i="2"/>
  <c r="AW484" i="2"/>
  <c r="AM485" i="2"/>
  <c r="AN485" i="2"/>
  <c r="AQ485" i="2"/>
  <c r="AR485" i="2"/>
  <c r="AV485" i="2"/>
  <c r="AW485" i="2"/>
  <c r="AM486" i="2"/>
  <c r="AN486" i="2"/>
  <c r="AQ486" i="2"/>
  <c r="AR486" i="2"/>
  <c r="AV486" i="2"/>
  <c r="AW486" i="2"/>
  <c r="AM487" i="2"/>
  <c r="AN487" i="2"/>
  <c r="AQ487" i="2"/>
  <c r="AR487" i="2"/>
  <c r="AV487" i="2"/>
  <c r="AW487" i="2"/>
  <c r="AM488" i="2"/>
  <c r="AN488" i="2"/>
  <c r="AQ488" i="2"/>
  <c r="AR488" i="2"/>
  <c r="AV488" i="2"/>
  <c r="AW488" i="2"/>
  <c r="AM489" i="2"/>
  <c r="AN489" i="2"/>
  <c r="AQ489" i="2"/>
  <c r="AR489" i="2"/>
  <c r="AV489" i="2"/>
  <c r="AW489" i="2"/>
  <c r="AM490" i="2"/>
  <c r="AN490" i="2"/>
  <c r="AQ490" i="2"/>
  <c r="AR490" i="2"/>
  <c r="AV490" i="2"/>
  <c r="AW490" i="2"/>
  <c r="AM491" i="2"/>
  <c r="AN491" i="2"/>
  <c r="AQ491" i="2"/>
  <c r="AR491" i="2"/>
  <c r="AV491" i="2"/>
  <c r="AW491" i="2"/>
  <c r="AM492" i="2"/>
  <c r="AN492" i="2"/>
  <c r="AQ492" i="2"/>
  <c r="AR492" i="2"/>
  <c r="AV492" i="2"/>
  <c r="AW492" i="2"/>
  <c r="AM493" i="2"/>
  <c r="AN493" i="2"/>
  <c r="AQ493" i="2"/>
  <c r="AR493" i="2"/>
  <c r="AV493" i="2"/>
  <c r="AW493" i="2"/>
  <c r="AM494" i="2"/>
  <c r="AN494" i="2"/>
  <c r="AQ494" i="2"/>
  <c r="AR494" i="2"/>
  <c r="AV494" i="2"/>
  <c r="AW494" i="2"/>
  <c r="AM495" i="2"/>
  <c r="AN495" i="2"/>
  <c r="AQ495" i="2"/>
  <c r="AR495" i="2"/>
  <c r="AV495" i="2"/>
  <c r="AW495" i="2"/>
  <c r="AM496" i="2"/>
  <c r="AN496" i="2"/>
  <c r="AQ496" i="2"/>
  <c r="AR496" i="2"/>
  <c r="AV496" i="2"/>
  <c r="AW496" i="2"/>
  <c r="AM497" i="2"/>
  <c r="AN497" i="2"/>
  <c r="AQ497" i="2"/>
  <c r="AR497" i="2"/>
  <c r="AV497" i="2"/>
  <c r="AW497" i="2"/>
  <c r="AM498" i="2"/>
  <c r="AN498" i="2"/>
  <c r="AQ498" i="2"/>
  <c r="AR498" i="2"/>
  <c r="AV498" i="2"/>
  <c r="AW498" i="2"/>
  <c r="AM499" i="2"/>
  <c r="AN499" i="2"/>
  <c r="AQ499" i="2"/>
  <c r="AR499" i="2"/>
  <c r="AV499" i="2"/>
  <c r="AW499" i="2"/>
  <c r="AM500" i="2"/>
  <c r="AN500" i="2"/>
  <c r="AQ500" i="2"/>
  <c r="AR500" i="2"/>
  <c r="AV500" i="2"/>
  <c r="AW500" i="2"/>
  <c r="AM501" i="2"/>
  <c r="AN501" i="2"/>
  <c r="AQ501" i="2"/>
  <c r="AR501" i="2"/>
  <c r="AV501" i="2"/>
  <c r="AW501" i="2"/>
  <c r="AM502" i="2"/>
  <c r="AN502" i="2"/>
  <c r="AQ502" i="2"/>
  <c r="AR502" i="2"/>
  <c r="AV502" i="2"/>
  <c r="AW502" i="2"/>
  <c r="AM503" i="2"/>
  <c r="AN503" i="2"/>
  <c r="AQ503" i="2"/>
  <c r="AR503" i="2"/>
  <c r="AV503" i="2"/>
  <c r="AW503" i="2"/>
  <c r="AM504" i="2"/>
  <c r="AN504" i="2"/>
  <c r="AQ504" i="2"/>
  <c r="AR504" i="2"/>
  <c r="AV504" i="2"/>
  <c r="AW504" i="2"/>
  <c r="AM505" i="2"/>
  <c r="AN505" i="2"/>
  <c r="AQ505" i="2"/>
  <c r="AR505" i="2"/>
  <c r="AV505" i="2"/>
  <c r="AW505" i="2"/>
  <c r="AM506" i="2"/>
  <c r="AN506" i="2"/>
  <c r="AQ506" i="2"/>
  <c r="AR506" i="2"/>
  <c r="AV506" i="2"/>
  <c r="AW506" i="2"/>
  <c r="AM507" i="2"/>
  <c r="AN507" i="2"/>
  <c r="AQ507" i="2"/>
  <c r="AR507" i="2"/>
  <c r="AV507" i="2"/>
  <c r="AW507" i="2"/>
  <c r="AM508" i="2"/>
  <c r="AN508" i="2"/>
  <c r="AQ508" i="2"/>
  <c r="AR508" i="2"/>
  <c r="AV508" i="2"/>
  <c r="AW508" i="2"/>
  <c r="AM509" i="2"/>
  <c r="AN509" i="2"/>
  <c r="AQ509" i="2"/>
  <c r="AR509" i="2"/>
  <c r="AV509" i="2"/>
  <c r="AW509" i="2"/>
  <c r="AM510" i="2"/>
  <c r="AN510" i="2"/>
  <c r="AQ510" i="2"/>
  <c r="AR510" i="2"/>
  <c r="AV510" i="2"/>
  <c r="AW510" i="2"/>
  <c r="AM511" i="2"/>
  <c r="AN511" i="2"/>
  <c r="AQ511" i="2"/>
  <c r="AR511" i="2"/>
  <c r="AV511" i="2"/>
  <c r="AW511" i="2"/>
  <c r="AM512" i="2"/>
  <c r="AN512" i="2"/>
  <c r="AQ512" i="2"/>
  <c r="AR512" i="2"/>
  <c r="AV512" i="2"/>
  <c r="AW512" i="2"/>
  <c r="AM513" i="2"/>
  <c r="AN513" i="2"/>
  <c r="AQ513" i="2"/>
  <c r="AR513" i="2"/>
  <c r="AV513" i="2"/>
  <c r="AW513" i="2"/>
  <c r="AM514" i="2"/>
  <c r="AN514" i="2"/>
  <c r="AQ514" i="2"/>
  <c r="AR514" i="2"/>
  <c r="AV514" i="2"/>
  <c r="AW514" i="2"/>
  <c r="AM515" i="2"/>
  <c r="AN515" i="2"/>
  <c r="AQ515" i="2"/>
  <c r="AR515" i="2"/>
  <c r="AV515" i="2"/>
  <c r="AW515" i="2"/>
  <c r="AM516" i="2"/>
  <c r="AN516" i="2"/>
  <c r="AQ516" i="2"/>
  <c r="AR516" i="2"/>
  <c r="AV516" i="2"/>
  <c r="AW516" i="2"/>
  <c r="AM517" i="2"/>
  <c r="AN517" i="2"/>
  <c r="AQ517" i="2"/>
  <c r="AR517" i="2"/>
  <c r="AV517" i="2"/>
  <c r="AW517" i="2"/>
  <c r="AM518" i="2"/>
  <c r="AN518" i="2"/>
  <c r="AQ518" i="2"/>
  <c r="AR518" i="2"/>
  <c r="AV518" i="2"/>
  <c r="AW518" i="2"/>
  <c r="AM519" i="2"/>
  <c r="AN519" i="2"/>
  <c r="AQ519" i="2"/>
  <c r="AR519" i="2"/>
  <c r="AV519" i="2"/>
  <c r="AW519" i="2"/>
  <c r="AM520" i="2"/>
  <c r="AN520" i="2"/>
  <c r="AN521" i="2" s="1"/>
  <c r="AO521" i="2" s="1"/>
  <c r="AQ520" i="2"/>
  <c r="AR520" i="2"/>
  <c r="AV520" i="2"/>
  <c r="AW520" i="2"/>
  <c r="AM521" i="2"/>
  <c r="AQ521" i="2"/>
  <c r="AR521" i="2"/>
  <c r="AV521" i="2"/>
  <c r="AW521" i="2"/>
  <c r="AM522" i="2"/>
  <c r="AN522" i="2"/>
  <c r="AQ522" i="2"/>
  <c r="AR522" i="2"/>
  <c r="AV522" i="2"/>
  <c r="AW522" i="2"/>
  <c r="AM523" i="2"/>
  <c r="AN523" i="2"/>
  <c r="AQ523" i="2"/>
  <c r="AR523" i="2"/>
  <c r="AV523" i="2"/>
  <c r="AW523" i="2"/>
  <c r="AM524" i="2"/>
  <c r="AN524" i="2"/>
  <c r="AQ524" i="2"/>
  <c r="AR524" i="2"/>
  <c r="AV524" i="2"/>
  <c r="AW524" i="2"/>
  <c r="AM525" i="2"/>
  <c r="AN525" i="2"/>
  <c r="AQ525" i="2"/>
  <c r="AR525" i="2"/>
  <c r="AV525" i="2"/>
  <c r="AW525" i="2"/>
  <c r="AM526" i="2"/>
  <c r="AN526" i="2"/>
  <c r="AQ526" i="2"/>
  <c r="AR526" i="2"/>
  <c r="AV526" i="2"/>
  <c r="AW526" i="2"/>
  <c r="AM527" i="2"/>
  <c r="AN527" i="2"/>
  <c r="AQ527" i="2"/>
  <c r="AR527" i="2"/>
  <c r="AV527" i="2"/>
  <c r="AW527" i="2"/>
  <c r="AM528" i="2"/>
  <c r="AN528" i="2"/>
  <c r="AQ528" i="2"/>
  <c r="AR528" i="2"/>
  <c r="AV528" i="2"/>
  <c r="AW528" i="2"/>
  <c r="AM529" i="2"/>
  <c r="AN529" i="2"/>
  <c r="AQ529" i="2"/>
  <c r="AR529" i="2"/>
  <c r="AV529" i="2"/>
  <c r="AW529" i="2"/>
  <c r="AM530" i="2"/>
  <c r="AN530" i="2"/>
  <c r="AQ530" i="2"/>
  <c r="AR530" i="2"/>
  <c r="AV530" i="2"/>
  <c r="AW530" i="2"/>
  <c r="AM531" i="2"/>
  <c r="AN531" i="2"/>
  <c r="AQ531" i="2"/>
  <c r="AR531" i="2"/>
  <c r="AV531" i="2"/>
  <c r="AW531" i="2"/>
  <c r="AM532" i="2"/>
  <c r="AN532" i="2"/>
  <c r="AQ532" i="2"/>
  <c r="AR532" i="2"/>
  <c r="AV532" i="2"/>
  <c r="AW532" i="2"/>
  <c r="AM533" i="2"/>
  <c r="AN533" i="2"/>
  <c r="AQ533" i="2"/>
  <c r="AR533" i="2"/>
  <c r="AV533" i="2"/>
  <c r="AW533" i="2"/>
  <c r="AM534" i="2"/>
  <c r="AN534" i="2"/>
  <c r="AQ534" i="2"/>
  <c r="AR534" i="2"/>
  <c r="AV534" i="2"/>
  <c r="AW534" i="2"/>
  <c r="AM535" i="2"/>
  <c r="AN535" i="2"/>
  <c r="AQ535" i="2"/>
  <c r="AR535" i="2"/>
  <c r="AV535" i="2"/>
  <c r="AW535" i="2"/>
  <c r="AM536" i="2"/>
  <c r="AN536" i="2"/>
  <c r="AQ536" i="2"/>
  <c r="AR536" i="2"/>
  <c r="AV536" i="2"/>
  <c r="AW536" i="2"/>
  <c r="AM537" i="2"/>
  <c r="AN537" i="2"/>
  <c r="AQ537" i="2"/>
  <c r="AR537" i="2"/>
  <c r="AV537" i="2"/>
  <c r="AW537" i="2"/>
  <c r="AM538" i="2"/>
  <c r="AN538" i="2"/>
  <c r="AQ538" i="2"/>
  <c r="AR538" i="2"/>
  <c r="AV538" i="2"/>
  <c r="AW538" i="2"/>
  <c r="AM539" i="2"/>
  <c r="AN539" i="2"/>
  <c r="AQ539" i="2"/>
  <c r="AR539" i="2"/>
  <c r="AV539" i="2"/>
  <c r="AW539" i="2"/>
  <c r="AM540" i="2"/>
  <c r="AQ540" i="2"/>
  <c r="AR540" i="2"/>
  <c r="AV540" i="2"/>
  <c r="AW540" i="2"/>
  <c r="AM541" i="2"/>
  <c r="AQ541" i="2"/>
  <c r="AR541" i="2"/>
  <c r="AV541" i="2"/>
  <c r="AW541" i="2"/>
  <c r="AM542" i="2"/>
  <c r="AQ542" i="2"/>
  <c r="AV542" i="2"/>
  <c r="AW542" i="2"/>
  <c r="AM543" i="2"/>
  <c r="AQ543" i="2"/>
  <c r="AR543" i="2"/>
  <c r="AV543" i="2"/>
  <c r="AW543" i="2"/>
  <c r="AM544" i="2"/>
  <c r="AQ544" i="2"/>
  <c r="AR544" i="2"/>
  <c r="AV544" i="2"/>
  <c r="AW544" i="2"/>
  <c r="AM545" i="2"/>
  <c r="AN545" i="2"/>
  <c r="AQ545" i="2"/>
  <c r="AR545" i="2"/>
  <c r="AV545" i="2"/>
  <c r="AW545" i="2"/>
  <c r="AM546" i="2"/>
  <c r="AN546" i="2"/>
  <c r="AQ546" i="2"/>
  <c r="AR546" i="2"/>
  <c r="AV546" i="2"/>
  <c r="AW546" i="2"/>
  <c r="AM547" i="2"/>
  <c r="AN547" i="2"/>
  <c r="AQ547" i="2"/>
  <c r="AR547" i="2"/>
  <c r="AV547" i="2"/>
  <c r="AW547" i="2"/>
  <c r="AM548" i="2"/>
  <c r="AN548" i="2"/>
  <c r="AQ548" i="2"/>
  <c r="AR548" i="2"/>
  <c r="AV548" i="2"/>
  <c r="AW548" i="2"/>
  <c r="AM549" i="2"/>
  <c r="AN549" i="2"/>
  <c r="AQ549" i="2"/>
  <c r="AR549" i="2"/>
  <c r="AV549" i="2"/>
  <c r="AW549" i="2"/>
  <c r="AM550" i="2"/>
  <c r="AN550" i="2"/>
  <c r="AQ550" i="2"/>
  <c r="AR550" i="2"/>
  <c r="AV550" i="2"/>
  <c r="AW550" i="2"/>
  <c r="AM551" i="2"/>
  <c r="AN551" i="2"/>
  <c r="AQ551" i="2"/>
  <c r="AR551" i="2"/>
  <c r="AV551" i="2"/>
  <c r="AW551" i="2"/>
  <c r="AM552" i="2"/>
  <c r="AN552" i="2"/>
  <c r="AQ552" i="2"/>
  <c r="AR552" i="2"/>
  <c r="AV552" i="2"/>
  <c r="AW552" i="2"/>
  <c r="AM553" i="2"/>
  <c r="AN553" i="2"/>
  <c r="AQ553" i="2"/>
  <c r="AR553" i="2"/>
  <c r="AV553" i="2"/>
  <c r="AW553" i="2"/>
  <c r="AM554" i="2"/>
  <c r="AN554" i="2"/>
  <c r="AQ554" i="2"/>
  <c r="AR554" i="2"/>
  <c r="AV554" i="2"/>
  <c r="AW554" i="2"/>
  <c r="AM555" i="2"/>
  <c r="AN555" i="2"/>
  <c r="AQ555" i="2"/>
  <c r="AR555" i="2"/>
  <c r="AV555" i="2"/>
  <c r="AW555" i="2"/>
  <c r="AM556" i="2"/>
  <c r="AN556" i="2"/>
  <c r="AQ556" i="2"/>
  <c r="AR556" i="2"/>
  <c r="AV556" i="2"/>
  <c r="AW556" i="2"/>
  <c r="AM557" i="2"/>
  <c r="AN557" i="2"/>
  <c r="AQ557" i="2"/>
  <c r="AR557" i="2"/>
  <c r="AV557" i="2"/>
  <c r="AW557" i="2"/>
  <c r="AM558" i="2"/>
  <c r="AN558" i="2"/>
  <c r="AQ558" i="2"/>
  <c r="AR558" i="2"/>
  <c r="AV558" i="2"/>
  <c r="AW558" i="2"/>
  <c r="AM559" i="2"/>
  <c r="AN559" i="2"/>
  <c r="AQ559" i="2"/>
  <c r="AR559" i="2"/>
  <c r="AV559" i="2"/>
  <c r="AW559" i="2"/>
  <c r="AM560" i="2"/>
  <c r="AN560" i="2"/>
  <c r="AQ560" i="2"/>
  <c r="AR560" i="2"/>
  <c r="AV560" i="2"/>
  <c r="AW560" i="2"/>
  <c r="AM561" i="2"/>
  <c r="AN561" i="2"/>
  <c r="AQ561" i="2"/>
  <c r="AR561" i="2"/>
  <c r="AV561" i="2"/>
  <c r="AW561" i="2"/>
  <c r="AM562" i="2"/>
  <c r="AN562" i="2"/>
  <c r="AQ562" i="2"/>
  <c r="AR562" i="2"/>
  <c r="AV562" i="2"/>
  <c r="AW562" i="2"/>
  <c r="AM563" i="2"/>
  <c r="AN563" i="2"/>
  <c r="AQ563" i="2"/>
  <c r="AR563" i="2"/>
  <c r="AV563" i="2"/>
  <c r="AW563" i="2"/>
  <c r="AM564" i="2"/>
  <c r="AN564" i="2"/>
  <c r="AQ564" i="2"/>
  <c r="AR564" i="2"/>
  <c r="AV564" i="2"/>
  <c r="AW564" i="2"/>
  <c r="AM565" i="2"/>
  <c r="AN565" i="2"/>
  <c r="AQ565" i="2"/>
  <c r="AR565" i="2"/>
  <c r="AV565" i="2"/>
  <c r="AW565" i="2"/>
  <c r="AM566" i="2"/>
  <c r="AN566" i="2"/>
  <c r="AQ566" i="2"/>
  <c r="AR566" i="2"/>
  <c r="AV566" i="2"/>
  <c r="AW566" i="2"/>
  <c r="AM567" i="2"/>
  <c r="AN567" i="2"/>
  <c r="AQ567" i="2"/>
  <c r="AR567" i="2"/>
  <c r="AV567" i="2"/>
  <c r="AW567" i="2"/>
  <c r="AM568" i="2"/>
  <c r="AN568" i="2"/>
  <c r="AQ568" i="2"/>
  <c r="AR568" i="2"/>
  <c r="AV568" i="2"/>
  <c r="AW568" i="2"/>
  <c r="AM569" i="2"/>
  <c r="AN569" i="2"/>
  <c r="AQ569" i="2"/>
  <c r="AR569" i="2"/>
  <c r="AV569" i="2"/>
  <c r="AW569" i="2"/>
  <c r="AM570" i="2"/>
  <c r="AN570" i="2"/>
  <c r="AQ570" i="2"/>
  <c r="AR570" i="2"/>
  <c r="AV570" i="2"/>
  <c r="AW570" i="2"/>
  <c r="AM571" i="2"/>
  <c r="AN571" i="2"/>
  <c r="AQ571" i="2"/>
  <c r="AR571" i="2"/>
  <c r="AV571" i="2"/>
  <c r="AW571" i="2"/>
  <c r="AM572" i="2"/>
  <c r="AN572" i="2"/>
  <c r="AQ572" i="2"/>
  <c r="AR572" i="2"/>
  <c r="AV572" i="2"/>
  <c r="AW572" i="2"/>
  <c r="AM573" i="2"/>
  <c r="AN573" i="2"/>
  <c r="AQ573" i="2"/>
  <c r="AR573" i="2"/>
  <c r="AV573" i="2"/>
  <c r="AW573" i="2"/>
  <c r="AM574" i="2"/>
  <c r="AN574" i="2"/>
  <c r="AQ574" i="2"/>
  <c r="AR574" i="2"/>
  <c r="AV574" i="2"/>
  <c r="AW574" i="2"/>
  <c r="AM575" i="2"/>
  <c r="AN575" i="2"/>
  <c r="AQ575" i="2"/>
  <c r="AR575" i="2"/>
  <c r="AV575" i="2"/>
  <c r="AW575" i="2"/>
  <c r="AM576" i="2"/>
  <c r="AN576" i="2"/>
  <c r="AQ576" i="2"/>
  <c r="AR576" i="2"/>
  <c r="AV576" i="2"/>
  <c r="AW576" i="2"/>
  <c r="AM577" i="2"/>
  <c r="AN577" i="2"/>
  <c r="AQ577" i="2"/>
  <c r="AR577" i="2"/>
  <c r="AV577" i="2"/>
  <c r="AW577" i="2"/>
  <c r="AM578" i="2"/>
  <c r="AN578" i="2"/>
  <c r="AQ578" i="2"/>
  <c r="AR578" i="2"/>
  <c r="AV578" i="2"/>
  <c r="AW578" i="2"/>
  <c r="AM579" i="2"/>
  <c r="AN579" i="2"/>
  <c r="AQ579" i="2"/>
  <c r="AR579" i="2"/>
  <c r="AV579" i="2"/>
  <c r="AW579" i="2"/>
  <c r="AX583" i="2" s="1"/>
  <c r="AM580" i="2"/>
  <c r="AN580" i="2"/>
  <c r="AQ580" i="2"/>
  <c r="AR580" i="2"/>
  <c r="AM581" i="2"/>
  <c r="AN581" i="2"/>
  <c r="AQ581" i="2"/>
  <c r="AR581" i="2"/>
  <c r="AM582" i="2"/>
  <c r="AN582" i="2"/>
  <c r="AQ582" i="2"/>
  <c r="AR582" i="2"/>
  <c r="AM583" i="2"/>
  <c r="AN583" i="2"/>
  <c r="AQ583" i="2"/>
  <c r="AR583" i="2"/>
  <c r="AM584" i="2"/>
  <c r="AN584" i="2"/>
  <c r="AQ584" i="2"/>
  <c r="AR584" i="2"/>
  <c r="AM585" i="2"/>
  <c r="AN585" i="2"/>
  <c r="AQ585" i="2"/>
  <c r="AR585" i="2"/>
  <c r="AM586" i="2"/>
  <c r="AQ586" i="2"/>
  <c r="AR586" i="2"/>
  <c r="AM587" i="2"/>
  <c r="AQ587" i="2"/>
  <c r="AM588" i="2"/>
  <c r="AN588" i="2"/>
  <c r="AQ588" i="2"/>
  <c r="AR588" i="2"/>
  <c r="AM589" i="2"/>
  <c r="AN589" i="2"/>
  <c r="AQ589" i="2"/>
  <c r="AR589" i="2"/>
  <c r="AM590" i="2"/>
  <c r="AN590" i="2"/>
  <c r="AQ590" i="2"/>
  <c r="AR590" i="2"/>
  <c r="AM591" i="2"/>
  <c r="AN591" i="2"/>
  <c r="AQ591" i="2"/>
  <c r="AR591" i="2"/>
  <c r="AM592" i="2"/>
  <c r="AN592" i="2"/>
  <c r="AQ592" i="2"/>
  <c r="AR592" i="2"/>
  <c r="AM593" i="2"/>
  <c r="AN593" i="2"/>
  <c r="AQ593" i="2"/>
  <c r="AR593" i="2"/>
  <c r="AM594" i="2"/>
  <c r="AN594" i="2"/>
  <c r="AQ594" i="2"/>
  <c r="AR594" i="2"/>
  <c r="AM595" i="2"/>
  <c r="AN595" i="2"/>
  <c r="AQ595" i="2"/>
  <c r="AR595" i="2"/>
  <c r="AM596" i="2"/>
  <c r="AN596" i="2"/>
  <c r="AQ596" i="2"/>
  <c r="AR596" i="2"/>
  <c r="AM597" i="2"/>
  <c r="AN597" i="2"/>
  <c r="AQ597" i="2"/>
  <c r="AR597" i="2"/>
  <c r="AM598" i="2"/>
  <c r="AN598" i="2"/>
  <c r="AQ598" i="2"/>
  <c r="AR598" i="2"/>
  <c r="AM599" i="2"/>
  <c r="AN599" i="2"/>
  <c r="AQ599" i="2"/>
  <c r="AR599" i="2"/>
  <c r="AM600" i="2"/>
  <c r="AN600" i="2"/>
  <c r="AQ600" i="2"/>
  <c r="AR600" i="2"/>
  <c r="AM601" i="2"/>
  <c r="AN601" i="2"/>
  <c r="AQ601" i="2"/>
  <c r="AR601" i="2"/>
  <c r="AM602" i="2"/>
  <c r="AN602" i="2"/>
  <c r="AQ602" i="2"/>
  <c r="AR602" i="2"/>
  <c r="AM603" i="2"/>
  <c r="AN603" i="2"/>
  <c r="AQ603" i="2"/>
  <c r="AR603" i="2"/>
  <c r="AM604" i="2"/>
  <c r="AN604" i="2"/>
  <c r="AQ604" i="2"/>
  <c r="AR604" i="2"/>
  <c r="AM605" i="2"/>
  <c r="AN605" i="2"/>
  <c r="AQ605" i="2"/>
  <c r="AR605" i="2"/>
  <c r="AM606" i="2"/>
  <c r="AQ606" i="2"/>
  <c r="AR606" i="2"/>
  <c r="AM607" i="2"/>
  <c r="AN607" i="2"/>
  <c r="AQ607" i="2"/>
  <c r="AR607" i="2"/>
  <c r="AM608" i="2"/>
  <c r="AN608" i="2"/>
  <c r="AQ608" i="2"/>
  <c r="AR608" i="2"/>
  <c r="AM609" i="2"/>
  <c r="AN609" i="2"/>
  <c r="AQ609" i="2"/>
  <c r="AR609" i="2"/>
  <c r="AM610" i="2"/>
  <c r="AN610" i="2"/>
  <c r="AQ610" i="2"/>
  <c r="AR610" i="2"/>
  <c r="AM611" i="2"/>
  <c r="AN611" i="2"/>
  <c r="AQ611" i="2"/>
  <c r="AR611" i="2"/>
  <c r="AM612" i="2"/>
  <c r="AN612" i="2"/>
  <c r="AQ612" i="2"/>
  <c r="AR612" i="2"/>
  <c r="AM613" i="2"/>
  <c r="AN613" i="2"/>
  <c r="AQ613" i="2"/>
  <c r="AR613" i="2"/>
  <c r="AM614" i="2"/>
  <c r="AN614" i="2"/>
  <c r="AQ614" i="2"/>
  <c r="AR614" i="2"/>
  <c r="AM615" i="2"/>
  <c r="AN615" i="2"/>
  <c r="AQ615" i="2"/>
  <c r="AR615" i="2"/>
  <c r="AM616" i="2"/>
  <c r="AN616" i="2"/>
  <c r="AQ616" i="2"/>
  <c r="AR616" i="2"/>
  <c r="AM617" i="2"/>
  <c r="AN617" i="2"/>
  <c r="AQ617" i="2"/>
  <c r="AR617" i="2"/>
  <c r="AM618" i="2"/>
  <c r="AN618" i="2"/>
  <c r="AQ618" i="2"/>
  <c r="AR618" i="2"/>
  <c r="AM619" i="2"/>
  <c r="AN619" i="2"/>
  <c r="AQ619" i="2"/>
  <c r="AR619" i="2"/>
  <c r="AM620" i="2"/>
  <c r="AN620" i="2"/>
  <c r="AQ620" i="2"/>
  <c r="AR620" i="2"/>
  <c r="AM621" i="2"/>
  <c r="AN621" i="2"/>
  <c r="AQ621" i="2"/>
  <c r="AR621" i="2"/>
  <c r="AM622" i="2"/>
  <c r="AN622" i="2"/>
  <c r="AQ622" i="2"/>
  <c r="AR622" i="2"/>
  <c r="AM623" i="2"/>
  <c r="AN623" i="2"/>
  <c r="AQ623" i="2"/>
  <c r="AR623" i="2"/>
  <c r="AM624" i="2"/>
  <c r="AN624" i="2"/>
  <c r="AQ624" i="2"/>
  <c r="AR624" i="2"/>
  <c r="AM625" i="2"/>
  <c r="AN625" i="2"/>
  <c r="AQ625" i="2"/>
  <c r="AR625" i="2"/>
  <c r="AM626" i="2"/>
  <c r="AQ626" i="2"/>
  <c r="AR626" i="2"/>
  <c r="AM627" i="2"/>
  <c r="AQ627" i="2"/>
  <c r="AM628" i="2"/>
  <c r="AN628" i="2"/>
  <c r="AQ628" i="2"/>
  <c r="AR628" i="2"/>
  <c r="AM629" i="2"/>
  <c r="AN629" i="2"/>
  <c r="AQ629" i="2"/>
  <c r="AR629" i="2"/>
  <c r="AM630" i="2"/>
  <c r="AN630" i="2"/>
  <c r="AQ630" i="2"/>
  <c r="AR630" i="2"/>
  <c r="AM631" i="2"/>
  <c r="AN631" i="2"/>
  <c r="AQ631" i="2"/>
  <c r="AR631" i="2"/>
  <c r="AM632" i="2"/>
  <c r="AN632" i="2"/>
  <c r="AQ632" i="2"/>
  <c r="AR632" i="2"/>
  <c r="AM633" i="2"/>
  <c r="AN633" i="2"/>
  <c r="AQ633" i="2"/>
  <c r="AR633" i="2"/>
  <c r="AM634" i="2"/>
  <c r="AN634" i="2"/>
  <c r="AQ634" i="2"/>
  <c r="AR634" i="2"/>
  <c r="AM635" i="2"/>
  <c r="AN635" i="2"/>
  <c r="AQ635" i="2"/>
  <c r="AR635" i="2"/>
  <c r="AM636" i="2"/>
  <c r="AN636" i="2"/>
  <c r="AQ636" i="2"/>
  <c r="AR636" i="2"/>
  <c r="AM637" i="2"/>
  <c r="AN637" i="2"/>
  <c r="AQ637" i="2"/>
  <c r="AR637" i="2"/>
  <c r="AM638" i="2"/>
  <c r="AN638" i="2"/>
  <c r="AQ638" i="2"/>
  <c r="AR638" i="2"/>
  <c r="AM639" i="2"/>
  <c r="AN639" i="2"/>
  <c r="AQ639" i="2"/>
  <c r="AR639" i="2"/>
  <c r="AM640" i="2"/>
  <c r="AN640" i="2"/>
  <c r="AQ640" i="2"/>
  <c r="AR640" i="2"/>
  <c r="AM641" i="2"/>
  <c r="AN641" i="2"/>
  <c r="AQ641" i="2"/>
  <c r="AR641" i="2"/>
  <c r="AM642" i="2"/>
  <c r="AN642" i="2"/>
  <c r="AQ642" i="2"/>
  <c r="AR642" i="2"/>
  <c r="AM643" i="2"/>
  <c r="AN643" i="2"/>
  <c r="AQ643" i="2"/>
  <c r="AR643" i="2"/>
  <c r="AM644" i="2"/>
  <c r="AN644" i="2"/>
  <c r="AQ644" i="2"/>
  <c r="AR644" i="2"/>
  <c r="AM645" i="2"/>
  <c r="AN645" i="2"/>
  <c r="AQ645" i="2"/>
  <c r="AR645" i="2"/>
  <c r="AM646" i="2"/>
  <c r="AN646" i="2"/>
  <c r="AQ646" i="2"/>
  <c r="AR646" i="2"/>
  <c r="AM647" i="2"/>
  <c r="AN647" i="2"/>
  <c r="AQ647" i="2"/>
  <c r="AR647" i="2"/>
  <c r="AM648" i="2"/>
  <c r="AN648" i="2"/>
  <c r="AQ648" i="2"/>
  <c r="AR648" i="2"/>
  <c r="AM649" i="2"/>
  <c r="AN649" i="2"/>
  <c r="AQ649" i="2"/>
  <c r="AR649" i="2"/>
  <c r="AM650" i="2"/>
  <c r="AN650" i="2"/>
  <c r="AQ650" i="2"/>
  <c r="AR650" i="2"/>
  <c r="AM651" i="2"/>
  <c r="AN651" i="2"/>
  <c r="AQ651" i="2"/>
  <c r="AR651" i="2"/>
  <c r="AM652" i="2"/>
  <c r="AN652" i="2"/>
  <c r="AQ652" i="2"/>
  <c r="AR652" i="2"/>
  <c r="AM653" i="2"/>
  <c r="AN653" i="2"/>
  <c r="AQ653" i="2"/>
  <c r="AR653" i="2"/>
  <c r="AM654" i="2"/>
  <c r="AN654" i="2"/>
  <c r="AQ654" i="2"/>
  <c r="AR654" i="2"/>
  <c r="AM655" i="2"/>
  <c r="AN655" i="2"/>
  <c r="AQ655" i="2"/>
  <c r="AR655" i="2"/>
  <c r="AM656" i="2"/>
  <c r="AN656" i="2"/>
  <c r="AQ656" i="2"/>
  <c r="AR656" i="2"/>
  <c r="AM657" i="2"/>
  <c r="AN657" i="2"/>
  <c r="AQ657" i="2"/>
  <c r="AR657" i="2"/>
  <c r="AM658" i="2"/>
  <c r="AN658" i="2"/>
  <c r="AQ658" i="2"/>
  <c r="AR658" i="2"/>
  <c r="AM659" i="2"/>
  <c r="AN659" i="2"/>
  <c r="AQ659" i="2"/>
  <c r="AR659" i="2"/>
  <c r="AM660" i="2"/>
  <c r="AN660" i="2"/>
  <c r="AQ660" i="2"/>
  <c r="AR660" i="2"/>
  <c r="AM661" i="2"/>
  <c r="AN661" i="2"/>
  <c r="AQ661" i="2"/>
  <c r="AR661" i="2"/>
  <c r="AM662" i="2"/>
  <c r="AN662" i="2"/>
  <c r="AQ662" i="2"/>
  <c r="AR662" i="2"/>
  <c r="AM663" i="2"/>
  <c r="AN663" i="2"/>
  <c r="AQ663" i="2"/>
  <c r="AR663" i="2"/>
  <c r="AM664" i="2"/>
  <c r="AN664" i="2"/>
  <c r="AQ664" i="2"/>
  <c r="AR664" i="2"/>
  <c r="AM665" i="2"/>
  <c r="AN665" i="2"/>
  <c r="AQ665" i="2"/>
  <c r="AR665" i="2"/>
  <c r="AM666" i="2"/>
  <c r="AN666" i="2"/>
  <c r="AQ666" i="2"/>
  <c r="AR666" i="2"/>
  <c r="AM667" i="2"/>
  <c r="AN667" i="2"/>
  <c r="AQ667" i="2"/>
  <c r="AR667" i="2"/>
  <c r="AM668" i="2"/>
  <c r="AN668" i="2"/>
  <c r="AQ668" i="2"/>
  <c r="AR668" i="2"/>
  <c r="AM669" i="2"/>
  <c r="AN669" i="2"/>
  <c r="AQ669" i="2"/>
  <c r="AR669" i="2"/>
  <c r="AM670" i="2"/>
  <c r="AN670" i="2"/>
  <c r="AQ670" i="2"/>
  <c r="AR670" i="2"/>
  <c r="AM671" i="2"/>
  <c r="AN671" i="2"/>
  <c r="AQ671" i="2"/>
  <c r="AR671" i="2"/>
  <c r="AM672" i="2"/>
  <c r="AN672" i="2"/>
  <c r="AQ672" i="2"/>
  <c r="AR672" i="2"/>
  <c r="AM673" i="2"/>
  <c r="AN673" i="2"/>
  <c r="AQ673" i="2"/>
  <c r="AR673" i="2"/>
  <c r="AM674" i="2"/>
  <c r="AN674" i="2"/>
  <c r="AQ674" i="2"/>
  <c r="AR674" i="2"/>
  <c r="AM675" i="2"/>
  <c r="AN675" i="2"/>
  <c r="AQ675" i="2"/>
  <c r="AR675" i="2"/>
  <c r="AM676" i="2"/>
  <c r="AN676" i="2"/>
  <c r="AQ676" i="2"/>
  <c r="AR676" i="2"/>
  <c r="AM677" i="2"/>
  <c r="AN677" i="2"/>
  <c r="AQ677" i="2"/>
  <c r="AR677" i="2"/>
  <c r="AM678" i="2"/>
  <c r="AN678" i="2"/>
  <c r="AQ678" i="2"/>
  <c r="AR678" i="2"/>
  <c r="AM679" i="2"/>
  <c r="AN679" i="2"/>
  <c r="AQ679" i="2"/>
  <c r="AR679" i="2"/>
  <c r="AM680" i="2"/>
  <c r="AN680" i="2"/>
  <c r="AQ680" i="2"/>
  <c r="AR680" i="2"/>
  <c r="AM681" i="2"/>
  <c r="AN681" i="2"/>
  <c r="AQ681" i="2"/>
  <c r="AR681" i="2"/>
  <c r="AM682" i="2"/>
  <c r="AN682" i="2"/>
  <c r="AQ682" i="2"/>
  <c r="AR682" i="2"/>
  <c r="AM683" i="2"/>
  <c r="AN683" i="2"/>
  <c r="AQ683" i="2"/>
  <c r="AR683" i="2"/>
  <c r="AM684" i="2"/>
  <c r="AN684" i="2"/>
  <c r="AQ684" i="2"/>
  <c r="AR684" i="2"/>
  <c r="AM685" i="2"/>
  <c r="AN685" i="2"/>
  <c r="AQ685" i="2"/>
  <c r="AR685" i="2"/>
  <c r="AM686" i="2"/>
  <c r="AN686" i="2"/>
  <c r="AQ686" i="2"/>
  <c r="AR686" i="2"/>
  <c r="AM687" i="2"/>
  <c r="AN687" i="2"/>
  <c r="AQ687" i="2"/>
  <c r="AR687" i="2"/>
  <c r="AM688" i="2"/>
  <c r="AN688" i="2"/>
  <c r="AQ688" i="2"/>
  <c r="AR688" i="2"/>
  <c r="AM689" i="2"/>
  <c r="AN689" i="2"/>
  <c r="AQ689" i="2"/>
  <c r="AR689" i="2"/>
  <c r="AM690" i="2"/>
  <c r="AN690" i="2"/>
  <c r="AQ690" i="2"/>
  <c r="AR690" i="2"/>
  <c r="AM691" i="2"/>
  <c r="AN691" i="2"/>
  <c r="AQ691" i="2"/>
  <c r="AR691" i="2"/>
  <c r="AM692" i="2"/>
  <c r="AN692" i="2"/>
  <c r="AQ692" i="2"/>
  <c r="AR692" i="2"/>
  <c r="AM693" i="2"/>
  <c r="AN693" i="2"/>
  <c r="AQ693" i="2"/>
  <c r="AR693" i="2"/>
  <c r="AM694" i="2"/>
  <c r="AN694" i="2"/>
  <c r="AQ694" i="2"/>
  <c r="AR694" i="2"/>
  <c r="AM695" i="2"/>
  <c r="AN695" i="2"/>
  <c r="AQ695" i="2"/>
  <c r="AR695" i="2"/>
  <c r="AM696" i="2"/>
  <c r="AN696" i="2"/>
  <c r="AQ696" i="2"/>
  <c r="AR696" i="2"/>
  <c r="AM697" i="2"/>
  <c r="AN697" i="2"/>
  <c r="AQ697" i="2"/>
  <c r="AR697" i="2"/>
  <c r="AM698" i="2"/>
  <c r="AN698" i="2"/>
  <c r="AQ698" i="2"/>
  <c r="AR698" i="2"/>
  <c r="AM699" i="2"/>
  <c r="AN699" i="2"/>
  <c r="AQ699" i="2"/>
  <c r="AR699" i="2"/>
  <c r="AM700" i="2"/>
  <c r="AN700" i="2"/>
  <c r="AQ700" i="2"/>
  <c r="AR700" i="2"/>
  <c r="AM701" i="2"/>
  <c r="AN701" i="2"/>
  <c r="AQ701" i="2"/>
  <c r="AR701" i="2"/>
  <c r="AM702" i="2"/>
  <c r="AN702" i="2"/>
  <c r="AQ702" i="2"/>
  <c r="AR702" i="2"/>
  <c r="AM703" i="2"/>
  <c r="AN703" i="2"/>
  <c r="AQ703" i="2"/>
  <c r="AR703" i="2"/>
  <c r="AM704" i="2"/>
  <c r="AN704" i="2"/>
  <c r="AQ704" i="2"/>
  <c r="AR704" i="2"/>
  <c r="AM705" i="2"/>
  <c r="AN705" i="2"/>
  <c r="AQ705" i="2"/>
  <c r="AR705" i="2"/>
  <c r="AM706" i="2"/>
  <c r="AN706" i="2"/>
  <c r="AQ706" i="2"/>
  <c r="AR706" i="2"/>
  <c r="AM707" i="2"/>
  <c r="AN707" i="2"/>
  <c r="AQ707" i="2"/>
  <c r="AR707" i="2"/>
  <c r="AM708" i="2"/>
  <c r="AN708" i="2"/>
  <c r="AQ708" i="2"/>
  <c r="AR708" i="2"/>
  <c r="AM709" i="2"/>
  <c r="AN709" i="2"/>
  <c r="AQ709" i="2"/>
  <c r="AR709" i="2"/>
  <c r="AM710" i="2"/>
  <c r="AN710" i="2"/>
  <c r="AQ710" i="2"/>
  <c r="AR710" i="2"/>
  <c r="AM711" i="2"/>
  <c r="AN711" i="2"/>
  <c r="AQ711" i="2"/>
  <c r="AR711" i="2"/>
  <c r="AM712" i="2"/>
  <c r="AN712" i="2"/>
  <c r="AQ712" i="2"/>
  <c r="AR712" i="2"/>
  <c r="AM713" i="2"/>
  <c r="AN713" i="2"/>
  <c r="AQ713" i="2"/>
  <c r="AR713" i="2"/>
  <c r="AM714" i="2"/>
  <c r="AN714" i="2"/>
  <c r="AQ714" i="2"/>
  <c r="AR714" i="2"/>
  <c r="AM715" i="2"/>
  <c r="AN715" i="2"/>
  <c r="AQ715" i="2"/>
  <c r="AR715" i="2"/>
  <c r="AM716" i="2"/>
  <c r="AQ716" i="2"/>
  <c r="AR716" i="2"/>
  <c r="AM717" i="2"/>
  <c r="AQ717" i="2"/>
  <c r="AR717" i="2"/>
  <c r="AM718" i="2"/>
  <c r="AQ718" i="2"/>
  <c r="AR718" i="2"/>
  <c r="AM719" i="2"/>
  <c r="AQ719" i="2"/>
  <c r="AR719" i="2"/>
  <c r="AM720" i="2"/>
  <c r="AQ720" i="2"/>
  <c r="AR720" i="2"/>
  <c r="AM721" i="2"/>
  <c r="AN721" i="2"/>
  <c r="AQ721" i="2"/>
  <c r="AR721" i="2"/>
  <c r="AM722" i="2"/>
  <c r="AN722" i="2"/>
  <c r="AQ722" i="2"/>
  <c r="AR722" i="2"/>
  <c r="AM723" i="2"/>
  <c r="AN723" i="2"/>
  <c r="AQ723" i="2"/>
  <c r="AR723" i="2"/>
  <c r="AM724" i="2"/>
  <c r="AN724" i="2"/>
  <c r="AQ724" i="2"/>
  <c r="AR724" i="2"/>
  <c r="AM725" i="2"/>
  <c r="AN725" i="2"/>
  <c r="AQ725" i="2"/>
  <c r="AR725" i="2"/>
  <c r="AM726" i="2"/>
  <c r="AN726" i="2"/>
  <c r="AQ726" i="2"/>
  <c r="AR726" i="2"/>
  <c r="AM727" i="2"/>
  <c r="AN727" i="2"/>
  <c r="AQ727" i="2"/>
  <c r="AR727" i="2"/>
  <c r="AM728" i="2"/>
  <c r="AN728" i="2"/>
  <c r="AQ728" i="2"/>
  <c r="AR728" i="2"/>
  <c r="AM729" i="2"/>
  <c r="AN729" i="2"/>
  <c r="AQ729" i="2"/>
  <c r="AR729" i="2"/>
  <c r="AM730" i="2"/>
  <c r="AN730" i="2"/>
  <c r="AQ730" i="2"/>
  <c r="AR730" i="2"/>
  <c r="AM731" i="2"/>
  <c r="AN731" i="2"/>
  <c r="AQ731" i="2"/>
  <c r="AR731" i="2"/>
  <c r="AM732" i="2"/>
  <c r="AN732" i="2"/>
  <c r="AQ732" i="2"/>
  <c r="AR732" i="2"/>
  <c r="AM733" i="2"/>
  <c r="AN733" i="2"/>
  <c r="AQ733" i="2"/>
  <c r="AR733" i="2"/>
  <c r="AM734" i="2"/>
  <c r="AN734" i="2"/>
  <c r="AQ734" i="2"/>
  <c r="AR734" i="2"/>
  <c r="AM735" i="2"/>
  <c r="AN735" i="2"/>
  <c r="AQ735" i="2"/>
  <c r="AR735" i="2"/>
  <c r="AM736" i="2"/>
  <c r="AN736" i="2"/>
  <c r="AQ736" i="2"/>
  <c r="AR736" i="2"/>
  <c r="AM737" i="2"/>
  <c r="AN737" i="2"/>
  <c r="AQ737" i="2"/>
  <c r="AR737" i="2"/>
  <c r="AM738" i="2"/>
  <c r="AN738" i="2"/>
  <c r="AQ738" i="2"/>
  <c r="AR738" i="2"/>
  <c r="AM739" i="2"/>
  <c r="AN739" i="2"/>
  <c r="AQ739" i="2"/>
  <c r="AR739" i="2"/>
  <c r="AM740" i="2"/>
  <c r="AN740" i="2"/>
  <c r="AQ740" i="2"/>
  <c r="AR740" i="2"/>
  <c r="AM741" i="2"/>
  <c r="AN741" i="2"/>
  <c r="AQ741" i="2"/>
  <c r="AR741" i="2"/>
  <c r="AM742" i="2"/>
  <c r="AN742" i="2"/>
  <c r="AQ742" i="2"/>
  <c r="AR742" i="2"/>
  <c r="AM743" i="2"/>
  <c r="AN743" i="2"/>
  <c r="AQ743" i="2"/>
  <c r="AR743" i="2"/>
  <c r="AM744" i="2"/>
  <c r="AN744" i="2"/>
  <c r="AQ744" i="2"/>
  <c r="AR744" i="2"/>
  <c r="AM745" i="2"/>
  <c r="AN745" i="2"/>
  <c r="AQ745" i="2"/>
  <c r="AR745" i="2"/>
  <c r="AM746" i="2"/>
  <c r="AN746" i="2"/>
  <c r="AQ746" i="2"/>
  <c r="AR746" i="2"/>
  <c r="AM747" i="2"/>
  <c r="AN747" i="2"/>
  <c r="AQ747" i="2"/>
  <c r="AR747" i="2"/>
  <c r="AM748" i="2"/>
  <c r="AN748" i="2"/>
  <c r="AQ748" i="2"/>
  <c r="AR748" i="2"/>
  <c r="AM749" i="2"/>
  <c r="AN749" i="2"/>
  <c r="AQ749" i="2"/>
  <c r="AR749" i="2"/>
  <c r="AM750" i="2"/>
  <c r="AN750" i="2"/>
  <c r="AQ750" i="2"/>
  <c r="AR750" i="2"/>
  <c r="AM751" i="2"/>
  <c r="AN751" i="2"/>
  <c r="AQ751" i="2"/>
  <c r="AR751" i="2"/>
  <c r="AM752" i="2"/>
  <c r="AN752" i="2"/>
  <c r="AQ752" i="2"/>
  <c r="AR752" i="2"/>
  <c r="AM753" i="2"/>
  <c r="AN753" i="2"/>
  <c r="AQ753" i="2"/>
  <c r="AR753" i="2"/>
  <c r="AM754" i="2"/>
  <c r="AN754" i="2"/>
  <c r="AQ754" i="2"/>
  <c r="AR754" i="2"/>
  <c r="AM755" i="2"/>
  <c r="AN755" i="2"/>
  <c r="AQ755" i="2"/>
  <c r="AR755" i="2"/>
  <c r="AM756" i="2"/>
  <c r="AN756" i="2"/>
  <c r="AQ756" i="2"/>
  <c r="AR756" i="2"/>
  <c r="AM757" i="2"/>
  <c r="AN757" i="2"/>
  <c r="AQ757" i="2"/>
  <c r="AR757" i="2"/>
  <c r="AM758" i="2"/>
  <c r="AN758" i="2"/>
  <c r="AQ758" i="2"/>
  <c r="AR758" i="2"/>
  <c r="AM759" i="2"/>
  <c r="AN759" i="2"/>
  <c r="AQ759" i="2"/>
  <c r="AR759" i="2"/>
  <c r="AM760" i="2"/>
  <c r="AN760" i="2"/>
  <c r="AR760" i="2"/>
  <c r="AM761" i="2"/>
  <c r="AN761" i="2"/>
  <c r="AR761" i="2"/>
  <c r="AR762" i="2" s="1"/>
  <c r="AR763" i="2" s="1"/>
  <c r="AR764" i="2" s="1"/>
  <c r="AR765" i="2" s="1"/>
  <c r="AM762" i="2"/>
  <c r="AN762" i="2"/>
  <c r="AN763" i="2" s="1"/>
  <c r="AO763" i="2" s="1"/>
  <c r="AM763" i="2"/>
  <c r="AM764" i="2"/>
  <c r="AN764" i="2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4" i="2"/>
  <c r="AC3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S691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26" i="3"/>
  <c r="A3" i="2"/>
  <c r="A4" i="2"/>
  <c r="A5" i="2"/>
  <c r="A6" i="2"/>
  <c r="B3" i="2"/>
  <c r="E3" i="2"/>
  <c r="B4" i="2"/>
  <c r="E4" i="2"/>
  <c r="B5" i="2"/>
  <c r="E5" i="2"/>
  <c r="B6" i="2"/>
  <c r="E6" i="2"/>
  <c r="A7" i="2"/>
  <c r="B7" i="2"/>
  <c r="E7" i="2"/>
  <c r="A8" i="2"/>
  <c r="B8" i="2"/>
  <c r="E8" i="2"/>
  <c r="A9" i="2"/>
  <c r="B9" i="2"/>
  <c r="E9" i="2"/>
  <c r="A10" i="2"/>
  <c r="B10" i="2"/>
  <c r="E10" i="2"/>
  <c r="A11" i="2"/>
  <c r="B11" i="2"/>
  <c r="E11" i="2"/>
  <c r="A12" i="2"/>
  <c r="B12" i="2"/>
  <c r="E12" i="2"/>
  <c r="A13" i="2"/>
  <c r="B13" i="2"/>
  <c r="E13" i="2"/>
  <c r="A14" i="2"/>
  <c r="B14" i="2"/>
  <c r="E14" i="2"/>
  <c r="A15" i="2"/>
  <c r="B15" i="2"/>
  <c r="E15" i="2"/>
  <c r="A16" i="2"/>
  <c r="B16" i="2"/>
  <c r="E16" i="2"/>
  <c r="A17" i="2"/>
  <c r="B17" i="2"/>
  <c r="E17" i="2"/>
  <c r="A18" i="2"/>
  <c r="B18" i="2"/>
  <c r="E18" i="2"/>
  <c r="A19" i="2"/>
  <c r="B19" i="2"/>
  <c r="E19" i="2"/>
  <c r="A20" i="2"/>
  <c r="B20" i="2"/>
  <c r="E20" i="2"/>
  <c r="A21" i="2"/>
  <c r="B21" i="2"/>
  <c r="E21" i="2"/>
  <c r="A22" i="2"/>
  <c r="B22" i="2"/>
  <c r="E22" i="2"/>
  <c r="A23" i="2"/>
  <c r="B23" i="2"/>
  <c r="E23" i="2"/>
  <c r="A24" i="2"/>
  <c r="B24" i="2"/>
  <c r="E24" i="2"/>
  <c r="A25" i="2"/>
  <c r="B25" i="2"/>
  <c r="E25" i="2"/>
  <c r="A26" i="2"/>
  <c r="B26" i="2"/>
  <c r="E26" i="2"/>
  <c r="A27" i="2"/>
  <c r="B27" i="2"/>
  <c r="E27" i="2"/>
  <c r="A28" i="2"/>
  <c r="B28" i="2"/>
  <c r="E28" i="2"/>
  <c r="A29" i="2"/>
  <c r="B29" i="2"/>
  <c r="E29" i="2"/>
  <c r="A30" i="2"/>
  <c r="B30" i="2"/>
  <c r="E30" i="2"/>
  <c r="A31" i="2"/>
  <c r="B31" i="2"/>
  <c r="E31" i="2"/>
  <c r="A32" i="2"/>
  <c r="B32" i="2"/>
  <c r="E32" i="2"/>
  <c r="A33" i="2"/>
  <c r="B33" i="2"/>
  <c r="E33" i="2"/>
  <c r="A34" i="2"/>
  <c r="B34" i="2"/>
  <c r="E34" i="2"/>
  <c r="A35" i="2"/>
  <c r="B35" i="2"/>
  <c r="E35" i="2"/>
  <c r="A36" i="2"/>
  <c r="B36" i="2"/>
  <c r="E36" i="2"/>
  <c r="A37" i="2"/>
  <c r="B37" i="2"/>
  <c r="E37" i="2"/>
  <c r="A38" i="2"/>
  <c r="B38" i="2"/>
  <c r="E38" i="2"/>
  <c r="A39" i="2"/>
  <c r="B39" i="2"/>
  <c r="E39" i="2"/>
  <c r="A40" i="2"/>
  <c r="B40" i="2"/>
  <c r="E40" i="2"/>
  <c r="A41" i="2"/>
  <c r="B41" i="2"/>
  <c r="E41" i="2"/>
  <c r="A42" i="2"/>
  <c r="B42" i="2"/>
  <c r="E42" i="2"/>
  <c r="A43" i="2"/>
  <c r="B43" i="2"/>
  <c r="E43" i="2"/>
  <c r="A44" i="2"/>
  <c r="B44" i="2"/>
  <c r="E44" i="2"/>
  <c r="A45" i="2"/>
  <c r="B45" i="2"/>
  <c r="E45" i="2"/>
  <c r="A46" i="2"/>
  <c r="B46" i="2"/>
  <c r="E46" i="2"/>
  <c r="A47" i="2"/>
  <c r="B47" i="2"/>
  <c r="E47" i="2"/>
  <c r="A48" i="2"/>
  <c r="B48" i="2"/>
  <c r="E48" i="2"/>
  <c r="A49" i="2"/>
  <c r="B49" i="2"/>
  <c r="E49" i="2"/>
  <c r="A50" i="2"/>
  <c r="B50" i="2"/>
  <c r="E50" i="2"/>
  <c r="A51" i="2"/>
  <c r="B51" i="2"/>
  <c r="E51" i="2"/>
  <c r="A52" i="2"/>
  <c r="B52" i="2"/>
  <c r="E52" i="2"/>
  <c r="A53" i="2"/>
  <c r="B53" i="2"/>
  <c r="E53" i="2"/>
  <c r="A54" i="2"/>
  <c r="B54" i="2"/>
  <c r="E54" i="2"/>
  <c r="A55" i="2"/>
  <c r="B55" i="2"/>
  <c r="E55" i="2"/>
  <c r="A56" i="2"/>
  <c r="B56" i="2"/>
  <c r="E56" i="2"/>
  <c r="A57" i="2"/>
  <c r="B57" i="2"/>
  <c r="E57" i="2"/>
  <c r="A58" i="2"/>
  <c r="B58" i="2"/>
  <c r="E58" i="2"/>
  <c r="A59" i="2"/>
  <c r="B59" i="2"/>
  <c r="E59" i="2"/>
  <c r="A60" i="2"/>
  <c r="B60" i="2"/>
  <c r="E60" i="2"/>
  <c r="A61" i="2"/>
  <c r="B61" i="2"/>
  <c r="E61" i="2"/>
  <c r="A62" i="2"/>
  <c r="B62" i="2"/>
  <c r="E62" i="2"/>
  <c r="A63" i="2"/>
  <c r="B63" i="2"/>
  <c r="E63" i="2"/>
  <c r="A64" i="2"/>
  <c r="B64" i="2"/>
  <c r="E64" i="2"/>
  <c r="A65" i="2"/>
  <c r="B65" i="2"/>
  <c r="E65" i="2"/>
  <c r="A66" i="2"/>
  <c r="B66" i="2"/>
  <c r="E66" i="2"/>
  <c r="A67" i="2"/>
  <c r="B67" i="2"/>
  <c r="E67" i="2"/>
  <c r="A68" i="2"/>
  <c r="B68" i="2"/>
  <c r="E68" i="2"/>
  <c r="A69" i="2"/>
  <c r="B69" i="2"/>
  <c r="E69" i="2"/>
  <c r="A70" i="2"/>
  <c r="B70" i="2"/>
  <c r="E70" i="2"/>
  <c r="A71" i="2"/>
  <c r="B71" i="2"/>
  <c r="E71" i="2"/>
  <c r="A72" i="2"/>
  <c r="B72" i="2"/>
  <c r="E72" i="2"/>
  <c r="A73" i="2"/>
  <c r="B73" i="2"/>
  <c r="E73" i="2"/>
  <c r="A74" i="2"/>
  <c r="B74" i="2"/>
  <c r="E74" i="2"/>
  <c r="A75" i="2"/>
  <c r="B75" i="2"/>
  <c r="E75" i="2"/>
  <c r="A76" i="2"/>
  <c r="B76" i="2"/>
  <c r="E76" i="2"/>
  <c r="A77" i="2"/>
  <c r="B77" i="2"/>
  <c r="E77" i="2"/>
  <c r="A78" i="2"/>
  <c r="B78" i="2"/>
  <c r="E78" i="2"/>
  <c r="A79" i="2"/>
  <c r="B79" i="2"/>
  <c r="E79" i="2"/>
  <c r="A80" i="2"/>
  <c r="B80" i="2"/>
  <c r="E80" i="2"/>
  <c r="A81" i="2"/>
  <c r="B81" i="2"/>
  <c r="E81" i="2"/>
  <c r="A82" i="2"/>
  <c r="B82" i="2"/>
  <c r="E82" i="2"/>
  <c r="A83" i="2"/>
  <c r="B83" i="2"/>
  <c r="E83" i="2"/>
  <c r="A84" i="2"/>
  <c r="B84" i="2"/>
  <c r="E84" i="2"/>
  <c r="A85" i="2"/>
  <c r="B85" i="2"/>
  <c r="E85" i="2"/>
  <c r="A86" i="2"/>
  <c r="B86" i="2"/>
  <c r="E86" i="2"/>
  <c r="A87" i="2"/>
  <c r="B87" i="2"/>
  <c r="E87" i="2"/>
  <c r="A88" i="2"/>
  <c r="B88" i="2"/>
  <c r="E88" i="2"/>
  <c r="A89" i="2"/>
  <c r="B89" i="2"/>
  <c r="E89" i="2"/>
  <c r="A90" i="2"/>
  <c r="B90" i="2"/>
  <c r="E90" i="2"/>
  <c r="A91" i="2"/>
  <c r="B91" i="2"/>
  <c r="E91" i="2"/>
  <c r="A92" i="2"/>
  <c r="B92" i="2"/>
  <c r="E92" i="2"/>
  <c r="A93" i="2"/>
  <c r="B93" i="2"/>
  <c r="E93" i="2"/>
  <c r="A94" i="2"/>
  <c r="B94" i="2"/>
  <c r="E94" i="2"/>
  <c r="A95" i="2"/>
  <c r="B95" i="2"/>
  <c r="E95" i="2"/>
  <c r="A96" i="2"/>
  <c r="B96" i="2"/>
  <c r="E96" i="2"/>
  <c r="A97" i="2"/>
  <c r="B97" i="2"/>
  <c r="E97" i="2"/>
  <c r="A98" i="2"/>
  <c r="B98" i="2"/>
  <c r="E98" i="2"/>
  <c r="A99" i="2"/>
  <c r="B99" i="2"/>
  <c r="E99" i="2"/>
  <c r="A100" i="2"/>
  <c r="B100" i="2"/>
  <c r="E100" i="2"/>
  <c r="A101" i="2"/>
  <c r="B101" i="2"/>
  <c r="E101" i="2"/>
  <c r="A102" i="2"/>
  <c r="B102" i="2"/>
  <c r="E102" i="2"/>
  <c r="A103" i="2"/>
  <c r="B103" i="2"/>
  <c r="E103" i="2"/>
  <c r="A104" i="2"/>
  <c r="B104" i="2"/>
  <c r="E104" i="2"/>
  <c r="A105" i="2"/>
  <c r="B105" i="2"/>
  <c r="E105" i="2"/>
  <c r="A106" i="2"/>
  <c r="B106" i="2"/>
  <c r="E106" i="2"/>
  <c r="A107" i="2"/>
  <c r="B107" i="2"/>
  <c r="E107" i="2"/>
  <c r="A108" i="2"/>
  <c r="B108" i="2"/>
  <c r="E108" i="2"/>
  <c r="A109" i="2"/>
  <c r="B109" i="2"/>
  <c r="E109" i="2"/>
  <c r="A110" i="2"/>
  <c r="B110" i="2"/>
  <c r="E110" i="2"/>
  <c r="A111" i="2"/>
  <c r="B111" i="2"/>
  <c r="E111" i="2"/>
  <c r="A112" i="2"/>
  <c r="B112" i="2"/>
  <c r="E112" i="2"/>
  <c r="A113" i="2"/>
  <c r="B113" i="2"/>
  <c r="E113" i="2"/>
  <c r="A114" i="2"/>
  <c r="B114" i="2"/>
  <c r="E114" i="2"/>
  <c r="A115" i="2"/>
  <c r="B115" i="2"/>
  <c r="E115" i="2"/>
  <c r="A116" i="2"/>
  <c r="B116" i="2"/>
  <c r="E116" i="2"/>
  <c r="A117" i="2"/>
  <c r="B117" i="2"/>
  <c r="E117" i="2"/>
  <c r="A118" i="2"/>
  <c r="B118" i="2"/>
  <c r="E118" i="2"/>
  <c r="A119" i="2"/>
  <c r="B119" i="2"/>
  <c r="E119" i="2"/>
  <c r="A120" i="2"/>
  <c r="B120" i="2"/>
  <c r="E120" i="2"/>
  <c r="A121" i="2"/>
  <c r="B121" i="2"/>
  <c r="E121" i="2"/>
  <c r="A122" i="2"/>
  <c r="B122" i="2"/>
  <c r="E122" i="2"/>
  <c r="A123" i="2"/>
  <c r="B123" i="2"/>
  <c r="E123" i="2"/>
  <c r="A124" i="2"/>
  <c r="B124" i="2"/>
  <c r="E124" i="2"/>
  <c r="A125" i="2"/>
  <c r="B125" i="2"/>
  <c r="E125" i="2"/>
  <c r="A126" i="2"/>
  <c r="B126" i="2"/>
  <c r="E126" i="2"/>
  <c r="A127" i="2"/>
  <c r="B127" i="2"/>
  <c r="E127" i="2"/>
  <c r="A128" i="2"/>
  <c r="B128" i="2"/>
  <c r="E128" i="2"/>
  <c r="A129" i="2"/>
  <c r="B129" i="2"/>
  <c r="E129" i="2"/>
  <c r="A130" i="2"/>
  <c r="B130" i="2"/>
  <c r="E130" i="2"/>
  <c r="A131" i="2"/>
  <c r="B131" i="2"/>
  <c r="E131" i="2"/>
  <c r="A132" i="2"/>
  <c r="B132" i="2"/>
  <c r="E132" i="2"/>
  <c r="A133" i="2"/>
  <c r="B133" i="2"/>
  <c r="E133" i="2"/>
  <c r="A134" i="2"/>
  <c r="B134" i="2"/>
  <c r="E134" i="2"/>
  <c r="A135" i="2"/>
  <c r="B135" i="2"/>
  <c r="E135" i="2"/>
  <c r="A136" i="2"/>
  <c r="B136" i="2"/>
  <c r="E136" i="2"/>
  <c r="A137" i="2"/>
  <c r="B137" i="2"/>
  <c r="E137" i="2"/>
  <c r="A138" i="2"/>
  <c r="B138" i="2"/>
  <c r="E138" i="2"/>
  <c r="A139" i="2"/>
  <c r="B139" i="2"/>
  <c r="E139" i="2"/>
  <c r="A140" i="2"/>
  <c r="B140" i="2"/>
  <c r="E140" i="2"/>
  <c r="A141" i="2"/>
  <c r="B141" i="2"/>
  <c r="E141" i="2"/>
  <c r="A142" i="2"/>
  <c r="B142" i="2"/>
  <c r="E142" i="2"/>
  <c r="A143" i="2"/>
  <c r="B143" i="2"/>
  <c r="E143" i="2"/>
  <c r="A144" i="2"/>
  <c r="B144" i="2"/>
  <c r="E144" i="2"/>
  <c r="A145" i="2"/>
  <c r="B145" i="2"/>
  <c r="E145" i="2"/>
  <c r="A146" i="2"/>
  <c r="B146" i="2"/>
  <c r="E146" i="2"/>
  <c r="A147" i="2"/>
  <c r="B147" i="2"/>
  <c r="E147" i="2"/>
  <c r="A148" i="2"/>
  <c r="B148" i="2"/>
  <c r="E148" i="2"/>
  <c r="A149" i="2"/>
  <c r="B149" i="2"/>
  <c r="E149" i="2"/>
  <c r="A150" i="2"/>
  <c r="B150" i="2"/>
  <c r="E150" i="2"/>
  <c r="A151" i="2"/>
  <c r="B151" i="2"/>
  <c r="E151" i="2"/>
  <c r="A152" i="2"/>
  <c r="B152" i="2"/>
  <c r="E152" i="2"/>
  <c r="A153" i="2"/>
  <c r="B153" i="2"/>
  <c r="E153" i="2"/>
  <c r="A154" i="2"/>
  <c r="B154" i="2"/>
  <c r="E154" i="2"/>
  <c r="A155" i="2"/>
  <c r="B155" i="2"/>
  <c r="E155" i="2"/>
  <c r="A156" i="2"/>
  <c r="B156" i="2"/>
  <c r="E156" i="2"/>
  <c r="A157" i="2"/>
  <c r="B157" i="2"/>
  <c r="E157" i="2"/>
  <c r="A158" i="2"/>
  <c r="B158" i="2"/>
  <c r="E158" i="2"/>
  <c r="A159" i="2"/>
  <c r="B159" i="2"/>
  <c r="E159" i="2"/>
  <c r="A160" i="2"/>
  <c r="B160" i="2"/>
  <c r="E160" i="2"/>
  <c r="A161" i="2"/>
  <c r="B161" i="2"/>
  <c r="E161" i="2"/>
  <c r="A162" i="2"/>
  <c r="B162" i="2"/>
  <c r="E162" i="2"/>
  <c r="A163" i="2"/>
  <c r="B163" i="2"/>
  <c r="E163" i="2"/>
  <c r="A164" i="2"/>
  <c r="B164" i="2"/>
  <c r="E164" i="2"/>
  <c r="A165" i="2"/>
  <c r="B165" i="2"/>
  <c r="E165" i="2"/>
  <c r="A166" i="2"/>
  <c r="B166" i="2"/>
  <c r="E166" i="2"/>
  <c r="A167" i="2"/>
  <c r="B167" i="2"/>
  <c r="E167" i="2"/>
  <c r="A168" i="2"/>
  <c r="B168" i="2"/>
  <c r="E168" i="2"/>
  <c r="A169" i="2"/>
  <c r="B169" i="2"/>
  <c r="E169" i="2"/>
  <c r="A170" i="2"/>
  <c r="B170" i="2"/>
  <c r="E170" i="2"/>
  <c r="A171" i="2"/>
  <c r="B171" i="2"/>
  <c r="E171" i="2"/>
  <c r="A172" i="2"/>
  <c r="B172" i="2"/>
  <c r="E172" i="2"/>
  <c r="A173" i="2"/>
  <c r="B173" i="2"/>
  <c r="E173" i="2"/>
  <c r="A174" i="2"/>
  <c r="B174" i="2"/>
  <c r="E174" i="2"/>
  <c r="A175" i="2"/>
  <c r="B175" i="2"/>
  <c r="E175" i="2"/>
  <c r="A176" i="2"/>
  <c r="B176" i="2"/>
  <c r="E176" i="2"/>
  <c r="A177" i="2"/>
  <c r="B177" i="2"/>
  <c r="E177" i="2"/>
  <c r="A178" i="2"/>
  <c r="B178" i="2"/>
  <c r="E178" i="2"/>
  <c r="A179" i="2"/>
  <c r="B179" i="2"/>
  <c r="E179" i="2"/>
  <c r="A180" i="2"/>
  <c r="B180" i="2"/>
  <c r="E180" i="2"/>
  <c r="A181" i="2"/>
  <c r="B181" i="2"/>
  <c r="E181" i="2"/>
  <c r="A182" i="2"/>
  <c r="B182" i="2"/>
  <c r="E182" i="2"/>
  <c r="A183" i="2"/>
  <c r="B183" i="2"/>
  <c r="E183" i="2"/>
  <c r="A184" i="2"/>
  <c r="B184" i="2"/>
  <c r="E184" i="2"/>
  <c r="A185" i="2"/>
  <c r="B185" i="2"/>
  <c r="E185" i="2"/>
  <c r="A186" i="2"/>
  <c r="B186" i="2"/>
  <c r="E186" i="2"/>
  <c r="A187" i="2"/>
  <c r="B187" i="2"/>
  <c r="E187" i="2"/>
  <c r="A188" i="2"/>
  <c r="B188" i="2"/>
  <c r="E188" i="2"/>
  <c r="A189" i="2"/>
  <c r="B189" i="2"/>
  <c r="E189" i="2"/>
  <c r="A190" i="2"/>
  <c r="B190" i="2"/>
  <c r="E190" i="2"/>
  <c r="A191" i="2"/>
  <c r="B191" i="2"/>
  <c r="E191" i="2"/>
  <c r="A192" i="2"/>
  <c r="B192" i="2"/>
  <c r="E192" i="2"/>
  <c r="A193" i="2"/>
  <c r="B193" i="2"/>
  <c r="E193" i="2"/>
  <c r="A194" i="2"/>
  <c r="B194" i="2"/>
  <c r="E194" i="2"/>
  <c r="A195" i="2"/>
  <c r="B195" i="2"/>
  <c r="E195" i="2"/>
  <c r="A196" i="2"/>
  <c r="B196" i="2"/>
  <c r="E196" i="2"/>
  <c r="A197" i="2"/>
  <c r="B197" i="2"/>
  <c r="E197" i="2"/>
  <c r="A198" i="2"/>
  <c r="B198" i="2"/>
  <c r="E198" i="2"/>
  <c r="A199" i="2"/>
  <c r="B199" i="2"/>
  <c r="E199" i="2"/>
  <c r="A200" i="2"/>
  <c r="B200" i="2"/>
  <c r="E200" i="2"/>
  <c r="A201" i="2"/>
  <c r="B201" i="2"/>
  <c r="E201" i="2"/>
  <c r="A202" i="2"/>
  <c r="B202" i="2"/>
  <c r="E202" i="2"/>
  <c r="A203" i="2"/>
  <c r="B203" i="2"/>
  <c r="E203" i="2"/>
  <c r="A204" i="2"/>
  <c r="B204" i="2"/>
  <c r="E204" i="2"/>
  <c r="A205" i="2"/>
  <c r="B205" i="2"/>
  <c r="E205" i="2"/>
  <c r="A206" i="2"/>
  <c r="B206" i="2"/>
  <c r="E206" i="2"/>
  <c r="A207" i="2"/>
  <c r="B207" i="2"/>
  <c r="E207" i="2"/>
  <c r="A208" i="2"/>
  <c r="B208" i="2"/>
  <c r="E208" i="2"/>
  <c r="A209" i="2"/>
  <c r="B209" i="2"/>
  <c r="E209" i="2"/>
  <c r="A210" i="2"/>
  <c r="B210" i="2"/>
  <c r="E210" i="2"/>
  <c r="A211" i="2"/>
  <c r="B211" i="2"/>
  <c r="E211" i="2"/>
  <c r="A212" i="2"/>
  <c r="B212" i="2"/>
  <c r="E212" i="2"/>
  <c r="A213" i="2"/>
  <c r="B213" i="2"/>
  <c r="E213" i="2"/>
  <c r="A214" i="2"/>
  <c r="B214" i="2"/>
  <c r="E214" i="2"/>
  <c r="A215" i="2"/>
  <c r="B215" i="2"/>
  <c r="E215" i="2"/>
  <c r="A216" i="2"/>
  <c r="B216" i="2"/>
  <c r="E216" i="2"/>
  <c r="A217" i="2"/>
  <c r="B217" i="2"/>
  <c r="E217" i="2"/>
  <c r="A218" i="2"/>
  <c r="B218" i="2"/>
  <c r="E218" i="2"/>
  <c r="A219" i="2"/>
  <c r="B219" i="2"/>
  <c r="E219" i="2"/>
  <c r="A220" i="2"/>
  <c r="B220" i="2"/>
  <c r="E220" i="2"/>
  <c r="A221" i="2"/>
  <c r="B221" i="2"/>
  <c r="E221" i="2"/>
  <c r="A222" i="2"/>
  <c r="B222" i="2"/>
  <c r="E222" i="2"/>
  <c r="A223" i="2"/>
  <c r="B223" i="2"/>
  <c r="E223" i="2"/>
  <c r="A224" i="2"/>
  <c r="B224" i="2"/>
  <c r="E224" i="2"/>
  <c r="A225" i="2"/>
  <c r="B225" i="2"/>
  <c r="E225" i="2"/>
  <c r="A226" i="2"/>
  <c r="B226" i="2"/>
  <c r="E226" i="2"/>
  <c r="A227" i="2"/>
  <c r="B227" i="2"/>
  <c r="E227" i="2"/>
  <c r="A228" i="2"/>
  <c r="B228" i="2"/>
  <c r="E228" i="2"/>
  <c r="A229" i="2"/>
  <c r="B229" i="2"/>
  <c r="E229" i="2"/>
  <c r="A230" i="2"/>
  <c r="B230" i="2"/>
  <c r="E230" i="2"/>
  <c r="A231" i="2"/>
  <c r="B231" i="2"/>
  <c r="E231" i="2"/>
  <c r="A232" i="2"/>
  <c r="B232" i="2"/>
  <c r="E232" i="2"/>
  <c r="A233" i="2"/>
  <c r="B233" i="2"/>
  <c r="E233" i="2"/>
  <c r="A234" i="2"/>
  <c r="B234" i="2"/>
  <c r="E234" i="2"/>
  <c r="A235" i="2"/>
  <c r="B235" i="2"/>
  <c r="E235" i="2"/>
  <c r="A236" i="2"/>
  <c r="B236" i="2"/>
  <c r="E236" i="2"/>
  <c r="A237" i="2"/>
  <c r="B237" i="2"/>
  <c r="E237" i="2"/>
  <c r="A238" i="2"/>
  <c r="B238" i="2"/>
  <c r="E238" i="2"/>
  <c r="A239" i="2"/>
  <c r="B239" i="2"/>
  <c r="E239" i="2"/>
  <c r="A240" i="2"/>
  <c r="B240" i="2"/>
  <c r="E240" i="2"/>
  <c r="A241" i="2"/>
  <c r="B241" i="2"/>
  <c r="E241" i="2"/>
  <c r="A242" i="2"/>
  <c r="B242" i="2"/>
  <c r="E242" i="2"/>
  <c r="A243" i="2"/>
  <c r="B243" i="2"/>
  <c r="E243" i="2"/>
  <c r="A244" i="2"/>
  <c r="B244" i="2"/>
  <c r="E244" i="2"/>
  <c r="A245" i="2"/>
  <c r="B245" i="2"/>
  <c r="E245" i="2"/>
  <c r="A246" i="2"/>
  <c r="B246" i="2"/>
  <c r="E246" i="2"/>
  <c r="A247" i="2"/>
  <c r="B247" i="2"/>
  <c r="E247" i="2"/>
  <c r="A248" i="2"/>
  <c r="B248" i="2"/>
  <c r="E248" i="2"/>
  <c r="A249" i="2"/>
  <c r="B249" i="2"/>
  <c r="E249" i="2"/>
  <c r="A250" i="2"/>
  <c r="B250" i="2"/>
  <c r="E250" i="2"/>
  <c r="A251" i="2"/>
  <c r="B251" i="2"/>
  <c r="E251" i="2"/>
  <c r="A252" i="2"/>
  <c r="B252" i="2"/>
  <c r="E252" i="2"/>
  <c r="A253" i="2"/>
  <c r="B253" i="2"/>
  <c r="E253" i="2"/>
  <c r="A254" i="2"/>
  <c r="B254" i="2"/>
  <c r="E254" i="2"/>
  <c r="A255" i="2"/>
  <c r="B255" i="2"/>
  <c r="E255" i="2"/>
  <c r="A256" i="2"/>
  <c r="B256" i="2"/>
  <c r="E256" i="2"/>
  <c r="A257" i="2"/>
  <c r="B257" i="2"/>
  <c r="E257" i="2"/>
  <c r="A258" i="2"/>
  <c r="B258" i="2"/>
  <c r="E258" i="2"/>
  <c r="A259" i="2"/>
  <c r="B259" i="2"/>
  <c r="E259" i="2"/>
  <c r="A260" i="2"/>
  <c r="B260" i="2"/>
  <c r="E260" i="2"/>
  <c r="A261" i="2"/>
  <c r="B261" i="2"/>
  <c r="E261" i="2"/>
  <c r="A262" i="2"/>
  <c r="B262" i="2"/>
  <c r="E262" i="2"/>
  <c r="A263" i="2"/>
  <c r="B263" i="2"/>
  <c r="E263" i="2"/>
  <c r="A264" i="2"/>
  <c r="B264" i="2"/>
  <c r="E264" i="2"/>
  <c r="A265" i="2"/>
  <c r="B265" i="2"/>
  <c r="E265" i="2"/>
  <c r="A266" i="2"/>
  <c r="B266" i="2"/>
  <c r="E266" i="2"/>
  <c r="A267" i="2"/>
  <c r="B267" i="2"/>
  <c r="E267" i="2"/>
  <c r="A268" i="2"/>
  <c r="B268" i="2"/>
  <c r="E268" i="2"/>
  <c r="A269" i="2"/>
  <c r="B269" i="2"/>
  <c r="E269" i="2"/>
  <c r="A270" i="2"/>
  <c r="B270" i="2"/>
  <c r="E270" i="2"/>
  <c r="A271" i="2"/>
  <c r="B271" i="2"/>
  <c r="E271" i="2"/>
  <c r="A272" i="2"/>
  <c r="B272" i="2"/>
  <c r="E272" i="2"/>
  <c r="A273" i="2"/>
  <c r="B273" i="2"/>
  <c r="E273" i="2"/>
  <c r="A274" i="2"/>
  <c r="B274" i="2"/>
  <c r="E274" i="2"/>
  <c r="A275" i="2"/>
  <c r="B275" i="2"/>
  <c r="E275" i="2"/>
  <c r="A276" i="2"/>
  <c r="B276" i="2"/>
  <c r="E276" i="2"/>
  <c r="A277" i="2"/>
  <c r="B277" i="2"/>
  <c r="E277" i="2"/>
  <c r="A278" i="2"/>
  <c r="B278" i="2"/>
  <c r="E278" i="2"/>
  <c r="A279" i="2"/>
  <c r="B279" i="2"/>
  <c r="E279" i="2"/>
  <c r="A280" i="2"/>
  <c r="B280" i="2"/>
  <c r="E280" i="2"/>
  <c r="A281" i="2"/>
  <c r="B281" i="2"/>
  <c r="E281" i="2"/>
  <c r="A282" i="2"/>
  <c r="B282" i="2"/>
  <c r="E282" i="2"/>
  <c r="A283" i="2"/>
  <c r="B283" i="2"/>
  <c r="E283" i="2"/>
  <c r="A284" i="2"/>
  <c r="B284" i="2"/>
  <c r="E284" i="2"/>
  <c r="A285" i="2"/>
  <c r="B285" i="2"/>
  <c r="E285" i="2"/>
  <c r="A286" i="2"/>
  <c r="B286" i="2"/>
  <c r="E286" i="2"/>
  <c r="A287" i="2"/>
  <c r="B287" i="2"/>
  <c r="E287" i="2"/>
  <c r="A288" i="2"/>
  <c r="B288" i="2"/>
  <c r="E288" i="2"/>
  <c r="A289" i="2"/>
  <c r="B289" i="2"/>
  <c r="E289" i="2"/>
  <c r="A290" i="2"/>
  <c r="B290" i="2"/>
  <c r="E290" i="2"/>
  <c r="A291" i="2"/>
  <c r="B291" i="2"/>
  <c r="E291" i="2"/>
  <c r="A292" i="2"/>
  <c r="B292" i="2"/>
  <c r="E292" i="2"/>
  <c r="A293" i="2"/>
  <c r="B293" i="2"/>
  <c r="E293" i="2"/>
  <c r="A294" i="2"/>
  <c r="B294" i="2"/>
  <c r="E294" i="2"/>
  <c r="A295" i="2"/>
  <c r="B295" i="2"/>
  <c r="E295" i="2"/>
  <c r="A296" i="2"/>
  <c r="B296" i="2"/>
  <c r="E296" i="2"/>
  <c r="A297" i="2"/>
  <c r="B297" i="2"/>
  <c r="E297" i="2"/>
  <c r="A298" i="2"/>
  <c r="B298" i="2"/>
  <c r="E298" i="2"/>
  <c r="A299" i="2"/>
  <c r="B299" i="2"/>
  <c r="E299" i="2"/>
  <c r="A300" i="2"/>
  <c r="B300" i="2"/>
  <c r="E300" i="2"/>
  <c r="A301" i="2"/>
  <c r="B301" i="2"/>
  <c r="E301" i="2"/>
  <c r="A302" i="2"/>
  <c r="B302" i="2"/>
  <c r="E302" i="2"/>
  <c r="A303" i="2"/>
  <c r="B303" i="2"/>
  <c r="E303" i="2"/>
  <c r="A304" i="2"/>
  <c r="B304" i="2"/>
  <c r="E304" i="2"/>
  <c r="A305" i="2"/>
  <c r="B305" i="2"/>
  <c r="E305" i="2"/>
  <c r="A306" i="2"/>
  <c r="B306" i="2"/>
  <c r="E306" i="2"/>
  <c r="A307" i="2"/>
  <c r="B307" i="2"/>
  <c r="E307" i="2"/>
  <c r="A308" i="2"/>
  <c r="B308" i="2"/>
  <c r="E308" i="2"/>
  <c r="A309" i="2"/>
  <c r="B309" i="2"/>
  <c r="E309" i="2"/>
  <c r="A310" i="2"/>
  <c r="B310" i="2"/>
  <c r="E310" i="2"/>
  <c r="A311" i="2"/>
  <c r="B311" i="2"/>
  <c r="E311" i="2"/>
  <c r="A312" i="2"/>
  <c r="B312" i="2"/>
  <c r="E312" i="2"/>
  <c r="A313" i="2"/>
  <c r="B313" i="2"/>
  <c r="E313" i="2"/>
  <c r="A314" i="2"/>
  <c r="B314" i="2"/>
  <c r="E314" i="2"/>
  <c r="A315" i="2"/>
  <c r="B315" i="2"/>
  <c r="E315" i="2"/>
  <c r="A316" i="2"/>
  <c r="B316" i="2"/>
  <c r="E316" i="2"/>
  <c r="A317" i="2"/>
  <c r="B317" i="2"/>
  <c r="E317" i="2"/>
  <c r="A318" i="2"/>
  <c r="B318" i="2"/>
  <c r="E318" i="2"/>
  <c r="A319" i="2"/>
  <c r="B319" i="2"/>
  <c r="E319" i="2"/>
  <c r="A320" i="2"/>
  <c r="B320" i="2"/>
  <c r="E320" i="2"/>
  <c r="A321" i="2"/>
  <c r="B321" i="2"/>
  <c r="E321" i="2"/>
  <c r="A322" i="2"/>
  <c r="B322" i="2"/>
  <c r="E322" i="2"/>
  <c r="A323" i="2"/>
  <c r="B323" i="2"/>
  <c r="E323" i="2"/>
  <c r="A324" i="2"/>
  <c r="B324" i="2"/>
  <c r="E324" i="2"/>
  <c r="A325" i="2"/>
  <c r="B325" i="2"/>
  <c r="E325" i="2"/>
  <c r="A326" i="2"/>
  <c r="B326" i="2"/>
  <c r="E326" i="2"/>
  <c r="A327" i="2"/>
  <c r="B327" i="2"/>
  <c r="E327" i="2"/>
  <c r="A328" i="2"/>
  <c r="B328" i="2"/>
  <c r="E328" i="2"/>
  <c r="A329" i="2"/>
  <c r="B329" i="2"/>
  <c r="E329" i="2"/>
  <c r="A330" i="2"/>
  <c r="B330" i="2"/>
  <c r="E330" i="2"/>
  <c r="A331" i="2"/>
  <c r="B331" i="2"/>
  <c r="E331" i="2"/>
  <c r="A332" i="2"/>
  <c r="B332" i="2"/>
  <c r="E332" i="2"/>
  <c r="A333" i="2"/>
  <c r="B333" i="2"/>
  <c r="E333" i="2"/>
  <c r="A334" i="2"/>
  <c r="B334" i="2"/>
  <c r="E334" i="2"/>
  <c r="A335" i="2"/>
  <c r="B335" i="2"/>
  <c r="E335" i="2"/>
  <c r="A336" i="2"/>
  <c r="B336" i="2"/>
  <c r="E336" i="2"/>
  <c r="A337" i="2"/>
  <c r="B337" i="2"/>
  <c r="E337" i="2"/>
  <c r="A338" i="2"/>
  <c r="B338" i="2"/>
  <c r="E338" i="2"/>
  <c r="A339" i="2"/>
  <c r="B339" i="2"/>
  <c r="E339" i="2"/>
  <c r="A340" i="2"/>
  <c r="B340" i="2"/>
  <c r="E340" i="2"/>
  <c r="A341" i="2"/>
  <c r="B341" i="2"/>
  <c r="E341" i="2"/>
  <c r="A342" i="2"/>
  <c r="B342" i="2"/>
  <c r="E342" i="2"/>
  <c r="A343" i="2"/>
  <c r="B343" i="2"/>
  <c r="E343" i="2"/>
  <c r="A344" i="2"/>
  <c r="B344" i="2"/>
  <c r="E344" i="2"/>
  <c r="A345" i="2"/>
  <c r="B345" i="2"/>
  <c r="E345" i="2"/>
  <c r="A346" i="2"/>
  <c r="B346" i="2"/>
  <c r="E346" i="2"/>
  <c r="A347" i="2"/>
  <c r="B347" i="2"/>
  <c r="E347" i="2"/>
  <c r="A348" i="2"/>
  <c r="B348" i="2"/>
  <c r="E348" i="2"/>
  <c r="A349" i="2"/>
  <c r="B349" i="2"/>
  <c r="E349" i="2"/>
  <c r="A350" i="2"/>
  <c r="B350" i="2"/>
  <c r="E350" i="2"/>
  <c r="A351" i="2"/>
  <c r="B351" i="2"/>
  <c r="E351" i="2"/>
  <c r="A352" i="2"/>
  <c r="B352" i="2"/>
  <c r="E352" i="2"/>
  <c r="A353" i="2"/>
  <c r="B353" i="2"/>
  <c r="E353" i="2"/>
  <c r="A354" i="2"/>
  <c r="B354" i="2"/>
  <c r="E354" i="2"/>
  <c r="A355" i="2"/>
  <c r="B355" i="2"/>
  <c r="E355" i="2"/>
  <c r="A356" i="2"/>
  <c r="B356" i="2"/>
  <c r="E356" i="2"/>
  <c r="A357" i="2"/>
  <c r="B357" i="2"/>
  <c r="E357" i="2"/>
  <c r="A358" i="2"/>
  <c r="B358" i="2"/>
  <c r="E358" i="2"/>
  <c r="A359" i="2"/>
  <c r="B359" i="2"/>
  <c r="E359" i="2"/>
  <c r="A360" i="2"/>
  <c r="B360" i="2"/>
  <c r="E360" i="2"/>
  <c r="A361" i="2"/>
  <c r="B361" i="2"/>
  <c r="E361" i="2"/>
  <c r="A362" i="2"/>
  <c r="B362" i="2"/>
  <c r="E362" i="2"/>
  <c r="A363" i="2"/>
  <c r="B363" i="2"/>
  <c r="E363" i="2"/>
  <c r="A364" i="2"/>
  <c r="B364" i="2"/>
  <c r="E364" i="2"/>
  <c r="A365" i="2"/>
  <c r="B365" i="2"/>
  <c r="E365" i="2"/>
  <c r="A366" i="2"/>
  <c r="B366" i="2"/>
  <c r="E366" i="2"/>
  <c r="A367" i="2"/>
  <c r="B367" i="2"/>
  <c r="E367" i="2"/>
  <c r="A368" i="2"/>
  <c r="B368" i="2"/>
  <c r="E368" i="2"/>
  <c r="A369" i="2"/>
  <c r="B369" i="2"/>
  <c r="E369" i="2"/>
  <c r="A370" i="2"/>
  <c r="B370" i="2"/>
  <c r="E370" i="2"/>
  <c r="A371" i="2"/>
  <c r="B371" i="2"/>
  <c r="E371" i="2"/>
  <c r="A372" i="2"/>
  <c r="B372" i="2"/>
  <c r="E372" i="2"/>
  <c r="A373" i="2"/>
  <c r="B373" i="2"/>
  <c r="E373" i="2"/>
  <c r="A374" i="2"/>
  <c r="B374" i="2"/>
  <c r="E374" i="2"/>
  <c r="A375" i="2"/>
  <c r="B375" i="2"/>
  <c r="E375" i="2"/>
  <c r="A376" i="2"/>
  <c r="B376" i="2"/>
  <c r="E376" i="2"/>
  <c r="A377" i="2"/>
  <c r="B377" i="2"/>
  <c r="E377" i="2"/>
  <c r="A378" i="2"/>
  <c r="B378" i="2"/>
  <c r="E378" i="2"/>
  <c r="A379" i="2"/>
  <c r="B379" i="2"/>
  <c r="E379" i="2"/>
  <c r="A380" i="2"/>
  <c r="B380" i="2"/>
  <c r="E380" i="2"/>
  <c r="A381" i="2"/>
  <c r="B381" i="2"/>
  <c r="E381" i="2"/>
  <c r="A382" i="2"/>
  <c r="B382" i="2"/>
  <c r="E382" i="2"/>
  <c r="A383" i="2"/>
  <c r="B383" i="2"/>
  <c r="E383" i="2"/>
  <c r="A384" i="2"/>
  <c r="B384" i="2"/>
  <c r="E384" i="2"/>
  <c r="A385" i="2"/>
  <c r="B385" i="2"/>
  <c r="E385" i="2"/>
  <c r="A386" i="2"/>
  <c r="B386" i="2"/>
  <c r="E386" i="2"/>
  <c r="A387" i="2"/>
  <c r="B387" i="2"/>
  <c r="E387" i="2"/>
  <c r="A388" i="2"/>
  <c r="B388" i="2"/>
  <c r="E388" i="2"/>
  <c r="A389" i="2"/>
  <c r="B389" i="2"/>
  <c r="E389" i="2"/>
  <c r="A390" i="2"/>
  <c r="B390" i="2"/>
  <c r="E390" i="2"/>
  <c r="A391" i="2"/>
  <c r="B391" i="2"/>
  <c r="E391" i="2"/>
  <c r="A392" i="2"/>
  <c r="B392" i="2"/>
  <c r="E392" i="2"/>
  <c r="A393" i="2"/>
  <c r="B393" i="2"/>
  <c r="E393" i="2"/>
  <c r="A394" i="2"/>
  <c r="B394" i="2"/>
  <c r="E394" i="2"/>
  <c r="A395" i="2"/>
  <c r="B395" i="2"/>
  <c r="E395" i="2"/>
  <c r="A396" i="2"/>
  <c r="B396" i="2"/>
  <c r="E396" i="2"/>
  <c r="A397" i="2"/>
  <c r="B397" i="2"/>
  <c r="E397" i="2"/>
  <c r="A398" i="2"/>
  <c r="B398" i="2"/>
  <c r="E398" i="2"/>
  <c r="A399" i="2"/>
  <c r="B399" i="2"/>
  <c r="E399" i="2"/>
  <c r="A400" i="2"/>
  <c r="B400" i="2"/>
  <c r="E400" i="2"/>
  <c r="A401" i="2"/>
  <c r="B401" i="2"/>
  <c r="E401" i="2"/>
  <c r="A402" i="2"/>
  <c r="B402" i="2"/>
  <c r="E402" i="2"/>
  <c r="A403" i="2"/>
  <c r="B403" i="2"/>
  <c r="E403" i="2"/>
  <c r="A404" i="2"/>
  <c r="B404" i="2"/>
  <c r="E404" i="2"/>
  <c r="A405" i="2"/>
  <c r="B405" i="2"/>
  <c r="E405" i="2"/>
  <c r="A406" i="2"/>
  <c r="B406" i="2"/>
  <c r="E406" i="2"/>
  <c r="A407" i="2"/>
  <c r="B407" i="2"/>
  <c r="E407" i="2"/>
  <c r="A408" i="2"/>
  <c r="B408" i="2"/>
  <c r="E408" i="2"/>
  <c r="A409" i="2"/>
  <c r="B409" i="2"/>
  <c r="E409" i="2"/>
  <c r="A410" i="2"/>
  <c r="B410" i="2"/>
  <c r="E410" i="2"/>
  <c r="A411" i="2"/>
  <c r="B411" i="2"/>
  <c r="E411" i="2"/>
  <c r="A412" i="2"/>
  <c r="B412" i="2"/>
  <c r="E412" i="2"/>
  <c r="A413" i="2"/>
  <c r="B413" i="2"/>
  <c r="E413" i="2"/>
  <c r="A414" i="2"/>
  <c r="B414" i="2"/>
  <c r="E414" i="2"/>
  <c r="A415" i="2"/>
  <c r="B415" i="2"/>
  <c r="E415" i="2"/>
  <c r="A416" i="2"/>
  <c r="B416" i="2"/>
  <c r="E416" i="2"/>
  <c r="A417" i="2"/>
  <c r="B417" i="2"/>
  <c r="E417" i="2"/>
  <c r="A418" i="2"/>
  <c r="B418" i="2"/>
  <c r="E418" i="2"/>
  <c r="A419" i="2"/>
  <c r="B419" i="2"/>
  <c r="E419" i="2"/>
  <c r="A420" i="2"/>
  <c r="B420" i="2"/>
  <c r="E420" i="2"/>
  <c r="A421" i="2"/>
  <c r="B421" i="2"/>
  <c r="E421" i="2"/>
  <c r="A422" i="2"/>
  <c r="B422" i="2"/>
  <c r="E422" i="2"/>
  <c r="A423" i="2"/>
  <c r="B423" i="2"/>
  <c r="E423" i="2"/>
  <c r="A424" i="2"/>
  <c r="B424" i="2"/>
  <c r="E424" i="2"/>
  <c r="A425" i="2"/>
  <c r="B425" i="2"/>
  <c r="E425" i="2"/>
  <c r="A426" i="2"/>
  <c r="B426" i="2"/>
  <c r="E426" i="2"/>
  <c r="A427" i="2"/>
  <c r="B427" i="2"/>
  <c r="E427" i="2"/>
  <c r="A428" i="2"/>
  <c r="B428" i="2"/>
  <c r="E428" i="2"/>
  <c r="A429" i="2"/>
  <c r="B429" i="2"/>
  <c r="E429" i="2"/>
  <c r="A430" i="2"/>
  <c r="B430" i="2"/>
  <c r="E430" i="2"/>
  <c r="A431" i="2"/>
  <c r="B431" i="2"/>
  <c r="E431" i="2"/>
  <c r="A432" i="2"/>
  <c r="B432" i="2"/>
  <c r="E432" i="2"/>
  <c r="A433" i="2"/>
  <c r="B433" i="2"/>
  <c r="E433" i="2"/>
  <c r="A434" i="2"/>
  <c r="B434" i="2"/>
  <c r="E434" i="2"/>
  <c r="A435" i="2"/>
  <c r="B435" i="2"/>
  <c r="E435" i="2"/>
  <c r="A436" i="2"/>
  <c r="B436" i="2"/>
  <c r="E436" i="2"/>
  <c r="A437" i="2"/>
  <c r="B437" i="2"/>
  <c r="E437" i="2"/>
  <c r="A438" i="2"/>
  <c r="B438" i="2"/>
  <c r="E438" i="2"/>
  <c r="A439" i="2"/>
  <c r="B439" i="2"/>
  <c r="E439" i="2"/>
  <c r="A440" i="2"/>
  <c r="B440" i="2"/>
  <c r="E440" i="2"/>
  <c r="A441" i="2"/>
  <c r="B441" i="2"/>
  <c r="E441" i="2"/>
  <c r="A442" i="2"/>
  <c r="B442" i="2"/>
  <c r="E442" i="2"/>
  <c r="A443" i="2"/>
  <c r="B443" i="2"/>
  <c r="E443" i="2"/>
  <c r="A444" i="2"/>
  <c r="B444" i="2"/>
  <c r="E444" i="2"/>
  <c r="A445" i="2"/>
  <c r="B445" i="2"/>
  <c r="E445" i="2"/>
  <c r="A446" i="2"/>
  <c r="B446" i="2"/>
  <c r="E446" i="2"/>
  <c r="A447" i="2"/>
  <c r="B447" i="2"/>
  <c r="E447" i="2"/>
  <c r="A448" i="2"/>
  <c r="B448" i="2"/>
  <c r="E448" i="2"/>
  <c r="A449" i="2"/>
  <c r="B449" i="2"/>
  <c r="E449" i="2"/>
  <c r="A450" i="2"/>
  <c r="B450" i="2"/>
  <c r="E450" i="2"/>
  <c r="A451" i="2"/>
  <c r="B451" i="2"/>
  <c r="E451" i="2"/>
  <c r="A452" i="2"/>
  <c r="B452" i="2"/>
  <c r="E452" i="2"/>
  <c r="A453" i="2"/>
  <c r="B453" i="2"/>
  <c r="E453" i="2"/>
  <c r="A454" i="2"/>
  <c r="B454" i="2"/>
  <c r="E454" i="2"/>
  <c r="A455" i="2"/>
  <c r="B455" i="2"/>
  <c r="E455" i="2"/>
  <c r="A456" i="2"/>
  <c r="B456" i="2"/>
  <c r="E456" i="2"/>
  <c r="A457" i="2"/>
  <c r="B457" i="2"/>
  <c r="E457" i="2"/>
  <c r="A458" i="2"/>
  <c r="B458" i="2"/>
  <c r="E458" i="2"/>
  <c r="A459" i="2"/>
  <c r="B459" i="2"/>
  <c r="E459" i="2"/>
  <c r="A460" i="2"/>
  <c r="B460" i="2"/>
  <c r="E460" i="2"/>
  <c r="A461" i="2"/>
  <c r="B461" i="2"/>
  <c r="E461" i="2"/>
  <c r="A462" i="2"/>
  <c r="B462" i="2"/>
  <c r="E462" i="2"/>
  <c r="A463" i="2"/>
  <c r="B463" i="2"/>
  <c r="E463" i="2"/>
  <c r="A464" i="2"/>
  <c r="B464" i="2"/>
  <c r="E464" i="2"/>
  <c r="A465" i="2"/>
  <c r="B465" i="2"/>
  <c r="E465" i="2"/>
  <c r="A466" i="2"/>
  <c r="B466" i="2"/>
  <c r="E466" i="2"/>
  <c r="A467" i="2"/>
  <c r="B467" i="2"/>
  <c r="E467" i="2"/>
  <c r="A468" i="2"/>
  <c r="B468" i="2"/>
  <c r="E468" i="2"/>
  <c r="A469" i="2"/>
  <c r="B469" i="2"/>
  <c r="E469" i="2"/>
  <c r="A470" i="2"/>
  <c r="B470" i="2"/>
  <c r="E470" i="2"/>
  <c r="A471" i="2"/>
  <c r="B471" i="2"/>
  <c r="E471" i="2"/>
  <c r="A472" i="2"/>
  <c r="B472" i="2"/>
  <c r="E472" i="2"/>
  <c r="A473" i="2"/>
  <c r="B473" i="2"/>
  <c r="E473" i="2"/>
  <c r="A474" i="2"/>
  <c r="B474" i="2"/>
  <c r="E474" i="2"/>
  <c r="A475" i="2"/>
  <c r="B475" i="2"/>
  <c r="E475" i="2"/>
  <c r="A476" i="2"/>
  <c r="B476" i="2"/>
  <c r="E476" i="2"/>
  <c r="A477" i="2"/>
  <c r="B477" i="2"/>
  <c r="E477" i="2"/>
  <c r="A478" i="2"/>
  <c r="B478" i="2"/>
  <c r="E478" i="2"/>
  <c r="A479" i="2"/>
  <c r="B479" i="2"/>
  <c r="E479" i="2"/>
  <c r="A480" i="2"/>
  <c r="B480" i="2"/>
  <c r="E480" i="2"/>
  <c r="A481" i="2"/>
  <c r="B481" i="2"/>
  <c r="E481" i="2"/>
  <c r="A482" i="2"/>
  <c r="B482" i="2"/>
  <c r="E482" i="2"/>
  <c r="A483" i="2"/>
  <c r="B483" i="2"/>
  <c r="E483" i="2"/>
  <c r="A484" i="2"/>
  <c r="B484" i="2"/>
  <c r="E484" i="2"/>
  <c r="A485" i="2"/>
  <c r="B485" i="2"/>
  <c r="E485" i="2"/>
  <c r="A486" i="2"/>
  <c r="B486" i="2"/>
  <c r="E486" i="2"/>
  <c r="A487" i="2"/>
  <c r="B487" i="2"/>
  <c r="E487" i="2"/>
  <c r="A488" i="2"/>
  <c r="B488" i="2"/>
  <c r="E488" i="2"/>
  <c r="A489" i="2"/>
  <c r="B489" i="2"/>
  <c r="E489" i="2"/>
  <c r="A490" i="2"/>
  <c r="B490" i="2"/>
  <c r="E490" i="2"/>
  <c r="A491" i="2"/>
  <c r="B491" i="2"/>
  <c r="E491" i="2"/>
  <c r="A492" i="2"/>
  <c r="B492" i="2"/>
  <c r="E492" i="2"/>
  <c r="A493" i="2"/>
  <c r="B493" i="2"/>
  <c r="E493" i="2"/>
  <c r="A494" i="2"/>
  <c r="B494" i="2"/>
  <c r="E494" i="2"/>
  <c r="A495" i="2"/>
  <c r="B495" i="2"/>
  <c r="E495" i="2"/>
  <c r="A496" i="2"/>
  <c r="B496" i="2"/>
  <c r="E496" i="2"/>
  <c r="A497" i="2"/>
  <c r="B497" i="2"/>
  <c r="E497" i="2"/>
  <c r="A498" i="2"/>
  <c r="B498" i="2"/>
  <c r="E498" i="2"/>
  <c r="A499" i="2"/>
  <c r="B499" i="2"/>
  <c r="E499" i="2"/>
  <c r="A500" i="2"/>
  <c r="B500" i="2"/>
  <c r="E500" i="2"/>
  <c r="A501" i="2"/>
  <c r="B501" i="2"/>
  <c r="E501" i="2"/>
  <c r="A502" i="2"/>
  <c r="B502" i="2"/>
  <c r="E502" i="2"/>
  <c r="A503" i="2"/>
  <c r="B503" i="2"/>
  <c r="E503" i="2"/>
  <c r="A504" i="2"/>
  <c r="B504" i="2"/>
  <c r="E504" i="2"/>
  <c r="A505" i="2"/>
  <c r="B505" i="2"/>
  <c r="E505" i="2"/>
  <c r="A506" i="2"/>
  <c r="B506" i="2"/>
  <c r="E506" i="2"/>
  <c r="A507" i="2"/>
  <c r="B507" i="2"/>
  <c r="E507" i="2"/>
  <c r="A508" i="2"/>
  <c r="B508" i="2"/>
  <c r="E508" i="2"/>
  <c r="A509" i="2"/>
  <c r="B509" i="2"/>
  <c r="E509" i="2"/>
  <c r="A510" i="2"/>
  <c r="B510" i="2"/>
  <c r="E510" i="2"/>
  <c r="A511" i="2"/>
  <c r="B511" i="2"/>
  <c r="E511" i="2"/>
  <c r="A512" i="2"/>
  <c r="B512" i="2"/>
  <c r="E512" i="2"/>
  <c r="A513" i="2"/>
  <c r="B513" i="2"/>
  <c r="E513" i="2"/>
  <c r="A514" i="2"/>
  <c r="B514" i="2"/>
  <c r="E514" i="2"/>
  <c r="A515" i="2"/>
  <c r="B515" i="2"/>
  <c r="E515" i="2"/>
  <c r="A516" i="2"/>
  <c r="B516" i="2"/>
  <c r="E516" i="2"/>
  <c r="A517" i="2"/>
  <c r="B517" i="2"/>
  <c r="E517" i="2"/>
  <c r="A518" i="2"/>
  <c r="B518" i="2"/>
  <c r="E518" i="2"/>
  <c r="A519" i="2"/>
  <c r="B519" i="2"/>
  <c r="E519" i="2"/>
  <c r="A520" i="2"/>
  <c r="B520" i="2"/>
  <c r="E520" i="2"/>
  <c r="A521" i="2"/>
  <c r="B521" i="2"/>
  <c r="E521" i="2"/>
  <c r="A522" i="2"/>
  <c r="B522" i="2"/>
  <c r="E522" i="2"/>
  <c r="A523" i="2"/>
  <c r="B523" i="2"/>
  <c r="E523" i="2"/>
  <c r="A524" i="2"/>
  <c r="B524" i="2"/>
  <c r="E524" i="2"/>
  <c r="A525" i="2"/>
  <c r="B525" i="2"/>
  <c r="E525" i="2"/>
  <c r="A526" i="2"/>
  <c r="B526" i="2"/>
  <c r="E526" i="2"/>
  <c r="A527" i="2"/>
  <c r="B527" i="2"/>
  <c r="E527" i="2"/>
  <c r="A528" i="2"/>
  <c r="B528" i="2"/>
  <c r="E528" i="2"/>
  <c r="A529" i="2"/>
  <c r="B529" i="2"/>
  <c r="E529" i="2"/>
  <c r="A530" i="2"/>
  <c r="B530" i="2"/>
  <c r="E530" i="2"/>
  <c r="A531" i="2"/>
  <c r="B531" i="2"/>
  <c r="E531" i="2"/>
  <c r="A532" i="2"/>
  <c r="B532" i="2"/>
  <c r="E532" i="2"/>
  <c r="A533" i="2"/>
  <c r="B533" i="2"/>
  <c r="E533" i="2"/>
  <c r="A534" i="2"/>
  <c r="B534" i="2"/>
  <c r="E534" i="2"/>
  <c r="A535" i="2"/>
  <c r="B535" i="2"/>
  <c r="E535" i="2"/>
  <c r="A536" i="2"/>
  <c r="B536" i="2"/>
  <c r="E536" i="2"/>
  <c r="A537" i="2"/>
  <c r="B537" i="2"/>
  <c r="E537" i="2"/>
  <c r="A538" i="2"/>
  <c r="B538" i="2"/>
  <c r="E538" i="2"/>
  <c r="A539" i="2"/>
  <c r="B539" i="2"/>
  <c r="E539" i="2"/>
  <c r="A540" i="2"/>
  <c r="B540" i="2"/>
  <c r="E540" i="2"/>
  <c r="A541" i="2"/>
  <c r="B541" i="2"/>
  <c r="E541" i="2"/>
  <c r="A542" i="2"/>
  <c r="B542" i="2"/>
  <c r="E542" i="2"/>
  <c r="A543" i="2"/>
  <c r="B543" i="2"/>
  <c r="E543" i="2"/>
  <c r="A544" i="2"/>
  <c r="B544" i="2"/>
  <c r="E544" i="2"/>
  <c r="A545" i="2"/>
  <c r="B545" i="2"/>
  <c r="E545" i="2"/>
  <c r="A546" i="2"/>
  <c r="B546" i="2"/>
  <c r="E546" i="2"/>
  <c r="A547" i="2"/>
  <c r="B547" i="2"/>
  <c r="E547" i="2"/>
  <c r="A548" i="2"/>
  <c r="B548" i="2"/>
  <c r="E548" i="2"/>
  <c r="A549" i="2"/>
  <c r="B549" i="2"/>
  <c r="E549" i="2"/>
  <c r="A550" i="2"/>
  <c r="B550" i="2"/>
  <c r="E550" i="2"/>
  <c r="A551" i="2"/>
  <c r="B551" i="2"/>
  <c r="E551" i="2"/>
  <c r="A552" i="2"/>
  <c r="B552" i="2"/>
  <c r="E552" i="2"/>
  <c r="A553" i="2"/>
  <c r="B553" i="2"/>
  <c r="E553" i="2"/>
  <c r="A554" i="2"/>
  <c r="B554" i="2"/>
  <c r="E554" i="2"/>
  <c r="A555" i="2"/>
  <c r="B555" i="2"/>
  <c r="E555" i="2"/>
  <c r="A556" i="2"/>
  <c r="B556" i="2"/>
  <c r="E556" i="2"/>
  <c r="A557" i="2"/>
  <c r="B557" i="2"/>
  <c r="E557" i="2"/>
  <c r="A558" i="2"/>
  <c r="B558" i="2"/>
  <c r="E558" i="2"/>
  <c r="A559" i="2"/>
  <c r="B559" i="2"/>
  <c r="E559" i="2"/>
  <c r="A560" i="2"/>
  <c r="B560" i="2"/>
  <c r="E560" i="2"/>
  <c r="A561" i="2"/>
  <c r="B561" i="2"/>
  <c r="E561" i="2"/>
  <c r="A562" i="2"/>
  <c r="B562" i="2"/>
  <c r="E562" i="2"/>
  <c r="A563" i="2"/>
  <c r="B563" i="2"/>
  <c r="E563" i="2"/>
  <c r="A564" i="2"/>
  <c r="B564" i="2"/>
  <c r="E564" i="2"/>
  <c r="A565" i="2"/>
  <c r="B565" i="2"/>
  <c r="E565" i="2"/>
  <c r="A566" i="2"/>
  <c r="B566" i="2"/>
  <c r="E566" i="2"/>
  <c r="A567" i="2"/>
  <c r="B567" i="2"/>
  <c r="E567" i="2"/>
  <c r="A568" i="2"/>
  <c r="B568" i="2"/>
  <c r="E568" i="2"/>
  <c r="A569" i="2"/>
  <c r="B569" i="2"/>
  <c r="E569" i="2"/>
  <c r="A570" i="2"/>
  <c r="B570" i="2"/>
  <c r="E570" i="2"/>
  <c r="A571" i="2"/>
  <c r="B571" i="2"/>
  <c r="E571" i="2"/>
  <c r="A572" i="2"/>
  <c r="B572" i="2"/>
  <c r="E572" i="2"/>
  <c r="A573" i="2"/>
  <c r="B573" i="2"/>
  <c r="E573" i="2"/>
  <c r="A574" i="2"/>
  <c r="B574" i="2"/>
  <c r="E574" i="2"/>
  <c r="A575" i="2"/>
  <c r="B575" i="2"/>
  <c r="E575" i="2"/>
  <c r="A576" i="2"/>
  <c r="B576" i="2"/>
  <c r="E576" i="2"/>
  <c r="A577" i="2"/>
  <c r="B577" i="2"/>
  <c r="E577" i="2"/>
  <c r="A578" i="2"/>
  <c r="B578" i="2"/>
  <c r="E578" i="2"/>
  <c r="A579" i="2"/>
  <c r="B579" i="2"/>
  <c r="E579" i="2"/>
  <c r="A580" i="2"/>
  <c r="B580" i="2"/>
  <c r="E580" i="2"/>
  <c r="A581" i="2"/>
  <c r="B581" i="2"/>
  <c r="E581" i="2"/>
  <c r="A582" i="2"/>
  <c r="B582" i="2"/>
  <c r="E582" i="2"/>
  <c r="A583" i="2"/>
  <c r="B583" i="2"/>
  <c r="E583" i="2"/>
  <c r="A584" i="2"/>
  <c r="B584" i="2"/>
  <c r="E584" i="2"/>
  <c r="A585" i="2"/>
  <c r="B585" i="2"/>
  <c r="E585" i="2"/>
  <c r="A586" i="2"/>
  <c r="B586" i="2"/>
  <c r="E586" i="2"/>
  <c r="A587" i="2"/>
  <c r="B587" i="2"/>
  <c r="E587" i="2"/>
  <c r="A588" i="2"/>
  <c r="B588" i="2"/>
  <c r="E588" i="2"/>
  <c r="A589" i="2"/>
  <c r="B589" i="2"/>
  <c r="E589" i="2"/>
  <c r="A590" i="2"/>
  <c r="B590" i="2"/>
  <c r="E590" i="2"/>
  <c r="A591" i="2"/>
  <c r="B591" i="2"/>
  <c r="E591" i="2"/>
  <c r="A592" i="2"/>
  <c r="B592" i="2"/>
  <c r="E592" i="2"/>
  <c r="A593" i="2"/>
  <c r="B593" i="2"/>
  <c r="E593" i="2"/>
  <c r="A594" i="2"/>
  <c r="B594" i="2"/>
  <c r="E594" i="2"/>
  <c r="B595" i="2"/>
  <c r="E595" i="2"/>
  <c r="B596" i="2"/>
  <c r="E596" i="2"/>
  <c r="B597" i="2"/>
  <c r="E597" i="2"/>
  <c r="B598" i="2"/>
  <c r="E598" i="2"/>
  <c r="B599" i="2"/>
  <c r="E599" i="2"/>
  <c r="B600" i="2"/>
  <c r="E600" i="2"/>
  <c r="B601" i="2"/>
  <c r="E601" i="2"/>
  <c r="B602" i="2"/>
  <c r="E602" i="2"/>
  <c r="B603" i="2"/>
  <c r="E603" i="2"/>
  <c r="B604" i="2"/>
  <c r="E604" i="2"/>
  <c r="B605" i="2"/>
  <c r="E605" i="2"/>
  <c r="B606" i="2"/>
  <c r="E606" i="2"/>
  <c r="B607" i="2"/>
  <c r="E607" i="2"/>
  <c r="B608" i="2"/>
  <c r="E608" i="2"/>
  <c r="B609" i="2"/>
  <c r="E609" i="2"/>
  <c r="B610" i="2"/>
  <c r="E610" i="2"/>
  <c r="B611" i="2"/>
  <c r="E611" i="2"/>
  <c r="B612" i="2"/>
  <c r="E612" i="2"/>
  <c r="B613" i="2"/>
  <c r="E613" i="2"/>
  <c r="B614" i="2"/>
  <c r="E614" i="2"/>
  <c r="B615" i="2"/>
  <c r="E615" i="2"/>
  <c r="B616" i="2"/>
  <c r="E616" i="2"/>
  <c r="B617" i="2"/>
  <c r="E617" i="2"/>
  <c r="B618" i="2"/>
  <c r="E618" i="2"/>
  <c r="B619" i="2"/>
  <c r="E619" i="2"/>
  <c r="B620" i="2"/>
  <c r="E620" i="2"/>
  <c r="B621" i="2"/>
  <c r="E621" i="2"/>
  <c r="B622" i="2"/>
  <c r="E622" i="2"/>
  <c r="B623" i="2"/>
  <c r="E623" i="2"/>
  <c r="B624" i="2"/>
  <c r="E624" i="2"/>
  <c r="B625" i="2"/>
  <c r="E625" i="2"/>
  <c r="B626" i="2"/>
  <c r="E626" i="2"/>
  <c r="B627" i="2"/>
  <c r="E627" i="2"/>
  <c r="B628" i="2"/>
  <c r="E628" i="2"/>
  <c r="B629" i="2"/>
  <c r="E629" i="2"/>
  <c r="B630" i="2"/>
  <c r="E630" i="2"/>
  <c r="B631" i="2"/>
  <c r="E631" i="2"/>
  <c r="B632" i="2"/>
  <c r="E632" i="2"/>
  <c r="B633" i="2"/>
  <c r="E633" i="2"/>
  <c r="B634" i="2"/>
  <c r="E634" i="2"/>
  <c r="B635" i="2"/>
  <c r="E635" i="2"/>
  <c r="B636" i="2"/>
  <c r="E636" i="2"/>
  <c r="B637" i="2"/>
  <c r="E637" i="2"/>
  <c r="B638" i="2"/>
  <c r="E638" i="2"/>
  <c r="B639" i="2"/>
  <c r="E639" i="2"/>
  <c r="B640" i="2"/>
  <c r="E640" i="2"/>
  <c r="B641" i="2"/>
  <c r="E641" i="2"/>
  <c r="B642" i="2"/>
  <c r="E642" i="2"/>
  <c r="B643" i="2"/>
  <c r="E643" i="2"/>
  <c r="B644" i="2"/>
  <c r="E644" i="2"/>
  <c r="B645" i="2"/>
  <c r="E645" i="2"/>
  <c r="B646" i="2"/>
  <c r="E646" i="2"/>
  <c r="B647" i="2"/>
  <c r="E647" i="2"/>
  <c r="B648" i="2"/>
  <c r="E648" i="2"/>
  <c r="B649" i="2"/>
  <c r="E649" i="2"/>
  <c r="B650" i="2"/>
  <c r="E650" i="2"/>
  <c r="B651" i="2"/>
  <c r="E651" i="2"/>
  <c r="B652" i="2"/>
  <c r="E652" i="2"/>
  <c r="B653" i="2"/>
  <c r="E653" i="2"/>
  <c r="B654" i="2"/>
  <c r="E654" i="2"/>
  <c r="B655" i="2"/>
  <c r="E655" i="2"/>
  <c r="B656" i="2"/>
  <c r="E656" i="2"/>
  <c r="B657" i="2"/>
  <c r="E657" i="2"/>
  <c r="B658" i="2"/>
  <c r="E658" i="2"/>
  <c r="B659" i="2"/>
  <c r="E659" i="2"/>
  <c r="B660" i="2"/>
  <c r="E660" i="2"/>
  <c r="B661" i="2"/>
  <c r="E661" i="2"/>
  <c r="B662" i="2"/>
  <c r="E662" i="2"/>
  <c r="B663" i="2"/>
  <c r="E663" i="2"/>
  <c r="B664" i="2"/>
  <c r="E664" i="2"/>
  <c r="B665" i="2"/>
  <c r="E665" i="2"/>
  <c r="B666" i="2"/>
  <c r="E666" i="2"/>
  <c r="B667" i="2"/>
  <c r="E667" i="2"/>
  <c r="B668" i="2"/>
  <c r="E668" i="2"/>
  <c r="B669" i="2"/>
  <c r="E669" i="2"/>
  <c r="B670" i="2"/>
  <c r="E670" i="2"/>
  <c r="B671" i="2"/>
  <c r="E671" i="2"/>
  <c r="B672" i="2"/>
  <c r="E672" i="2"/>
  <c r="B673" i="2"/>
  <c r="E673" i="2"/>
  <c r="B674" i="2"/>
  <c r="E674" i="2"/>
  <c r="B675" i="2"/>
  <c r="E675" i="2"/>
  <c r="B676" i="2"/>
  <c r="E676" i="2"/>
  <c r="B677" i="2"/>
  <c r="E677" i="2"/>
  <c r="B678" i="2"/>
  <c r="E678" i="2"/>
  <c r="B679" i="2"/>
  <c r="E679" i="2"/>
  <c r="B680" i="2"/>
  <c r="E680" i="2"/>
  <c r="B681" i="2"/>
  <c r="E681" i="2"/>
  <c r="B682" i="2"/>
  <c r="E682" i="2"/>
  <c r="B683" i="2"/>
  <c r="E683" i="2"/>
  <c r="B684" i="2"/>
  <c r="E684" i="2"/>
  <c r="B685" i="2"/>
  <c r="E685" i="2"/>
  <c r="B686" i="2"/>
  <c r="E686" i="2"/>
  <c r="B687" i="2"/>
  <c r="E687" i="2"/>
  <c r="B688" i="2"/>
  <c r="E688" i="2"/>
  <c r="B689" i="2"/>
  <c r="E689" i="2"/>
  <c r="B690" i="2"/>
  <c r="E690" i="2"/>
  <c r="B691" i="2"/>
  <c r="E691" i="2"/>
  <c r="K691" i="2"/>
  <c r="L691" i="2"/>
  <c r="B692" i="2"/>
  <c r="E692" i="2"/>
  <c r="B693" i="2"/>
  <c r="E693" i="2"/>
  <c r="B694" i="2"/>
  <c r="E694" i="2"/>
  <c r="B695" i="2"/>
  <c r="E695" i="2"/>
  <c r="B696" i="2"/>
  <c r="E696" i="2"/>
  <c r="B697" i="2"/>
  <c r="E697" i="2"/>
  <c r="B698" i="2"/>
  <c r="E698" i="2"/>
  <c r="B699" i="2"/>
  <c r="E699" i="2"/>
  <c r="B700" i="2"/>
  <c r="E700" i="2"/>
  <c r="B701" i="2"/>
  <c r="E701" i="2"/>
  <c r="B702" i="2"/>
  <c r="E702" i="2"/>
  <c r="B703" i="2"/>
  <c r="E703" i="2"/>
  <c r="B704" i="2"/>
  <c r="E704" i="2"/>
  <c r="B705" i="2"/>
  <c r="E705" i="2"/>
  <c r="B706" i="2"/>
  <c r="E706" i="2"/>
  <c r="B707" i="2"/>
  <c r="E707" i="2"/>
  <c r="B708" i="2"/>
  <c r="E708" i="2"/>
  <c r="B709" i="2"/>
  <c r="E709" i="2"/>
  <c r="B710" i="2"/>
  <c r="E710" i="2"/>
  <c r="B711" i="2"/>
  <c r="E711" i="2"/>
  <c r="B712" i="2"/>
  <c r="E712" i="2"/>
  <c r="B713" i="2"/>
  <c r="E713" i="2"/>
  <c r="A714" i="2"/>
  <c r="B733" i="3" s="1"/>
  <c r="B714" i="2"/>
  <c r="E714" i="2"/>
  <c r="A715" i="2"/>
  <c r="B734" i="3" s="1"/>
  <c r="B715" i="2"/>
  <c r="E715" i="2"/>
  <c r="A716" i="2"/>
  <c r="B735" i="3" s="1"/>
  <c r="B716" i="2"/>
  <c r="E716" i="2"/>
  <c r="A717" i="2"/>
  <c r="B736" i="3" s="1"/>
  <c r="B717" i="2"/>
  <c r="E717" i="2"/>
  <c r="A718" i="2"/>
  <c r="B737" i="3" s="1"/>
  <c r="B718" i="2"/>
  <c r="E718" i="2"/>
  <c r="A719" i="2"/>
  <c r="B738" i="3" s="1"/>
  <c r="B719" i="2"/>
  <c r="E719" i="2"/>
  <c r="A720" i="2"/>
  <c r="B739" i="3" s="1"/>
  <c r="B720" i="2"/>
  <c r="E720" i="2"/>
  <c r="A721" i="2"/>
  <c r="B740" i="3" s="1"/>
  <c r="B721" i="2"/>
  <c r="E721" i="2"/>
  <c r="A722" i="2"/>
  <c r="B741" i="3" s="1"/>
  <c r="B722" i="2"/>
  <c r="E722" i="2"/>
  <c r="A723" i="2"/>
  <c r="B742" i="3" s="1"/>
  <c r="B723" i="2"/>
  <c r="E723" i="2"/>
  <c r="A724" i="2"/>
  <c r="B743" i="3" s="1"/>
  <c r="B724" i="2"/>
  <c r="E724" i="2"/>
  <c r="A725" i="2"/>
  <c r="B744" i="3" s="1"/>
  <c r="B725" i="2"/>
  <c r="E725" i="2"/>
  <c r="A726" i="2"/>
  <c r="B745" i="3" s="1"/>
  <c r="B726" i="2"/>
  <c r="E726" i="2"/>
  <c r="A727" i="2"/>
  <c r="B746" i="3" s="1"/>
  <c r="B727" i="2"/>
  <c r="E727" i="2"/>
  <c r="A728" i="2"/>
  <c r="B747" i="3" s="1"/>
  <c r="B728" i="2"/>
  <c r="E728" i="2"/>
  <c r="A729" i="2"/>
  <c r="B748" i="3" s="1"/>
  <c r="B729" i="2"/>
  <c r="E729" i="2"/>
  <c r="A730" i="2"/>
  <c r="B749" i="3" s="1"/>
  <c r="B730" i="2"/>
  <c r="E730" i="2"/>
  <c r="A731" i="2"/>
  <c r="B750" i="3" s="1"/>
  <c r="B731" i="2"/>
  <c r="E731" i="2"/>
  <c r="J731" i="2"/>
  <c r="K731" i="2"/>
  <c r="L731" i="2"/>
  <c r="A732" i="2"/>
  <c r="B751" i="3" s="1"/>
  <c r="B732" i="2"/>
  <c r="C733" i="2" s="1"/>
  <c r="D742" i="2" s="1"/>
  <c r="E732" i="2"/>
  <c r="F733" i="2" s="1"/>
  <c r="G742" i="2" s="1"/>
  <c r="J732" i="2"/>
  <c r="K732" i="2"/>
  <c r="L732" i="2"/>
  <c r="J733" i="2"/>
  <c r="K733" i="2"/>
  <c r="L733" i="2"/>
  <c r="J734" i="2"/>
  <c r="K734" i="2"/>
  <c r="L734" i="2"/>
  <c r="J735" i="2"/>
  <c r="K735" i="2"/>
  <c r="L735" i="2"/>
  <c r="J736" i="2"/>
  <c r="K736" i="2"/>
  <c r="L736" i="2"/>
  <c r="AH14" i="2"/>
  <c r="AH13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P502" i="2"/>
  <c r="Q502" i="2"/>
  <c r="P691" i="2"/>
  <c r="Q691" i="2"/>
  <c r="V691" i="2"/>
  <c r="O731" i="2"/>
  <c r="P731" i="2"/>
  <c r="Q731" i="2"/>
  <c r="S731" i="2"/>
  <c r="V731" i="2"/>
  <c r="S732" i="2"/>
  <c r="Z691" i="2"/>
  <c r="AA691" i="2"/>
  <c r="Y731" i="2"/>
  <c r="Z731" i="2"/>
  <c r="AA731" i="2"/>
  <c r="AC731" i="2"/>
  <c r="AC732" i="2"/>
  <c r="AH3" i="2"/>
  <c r="AH4" i="2"/>
  <c r="AH5" i="2"/>
  <c r="AH6" i="2"/>
  <c r="AH7" i="2"/>
  <c r="AH8" i="2"/>
  <c r="AH9" i="2"/>
  <c r="AH10" i="2"/>
  <c r="AH11" i="2"/>
  <c r="AH12" i="2"/>
  <c r="AK32" i="2"/>
  <c r="AK37" i="2"/>
  <c r="AK167" i="2"/>
  <c r="AK187" i="2"/>
  <c r="AK271" i="2"/>
  <c r="AK352" i="2"/>
  <c r="AK420" i="2"/>
  <c r="AK430" i="2"/>
  <c r="AK490" i="2"/>
  <c r="AK504" i="2"/>
  <c r="AK509" i="2"/>
  <c r="AK549" i="2"/>
  <c r="AK586" i="2"/>
  <c r="AH714" i="2"/>
  <c r="Y732" i="2"/>
  <c r="Z732" i="2"/>
  <c r="AA732" i="2"/>
  <c r="Y733" i="2"/>
  <c r="Z733" i="2"/>
  <c r="AA733" i="2"/>
  <c r="AC733" i="2"/>
  <c r="Y734" i="2"/>
  <c r="Z734" i="2"/>
  <c r="AA734" i="2"/>
  <c r="AC734" i="2"/>
  <c r="Y735" i="2"/>
  <c r="Z735" i="2"/>
  <c r="AA735" i="2"/>
  <c r="AC735" i="2"/>
  <c r="Y736" i="2"/>
  <c r="Z736" i="2"/>
  <c r="AA736" i="2"/>
  <c r="AC736" i="2"/>
  <c r="Y737" i="2"/>
  <c r="Z737" i="2"/>
  <c r="AA737" i="2"/>
  <c r="AC737" i="2"/>
  <c r="Y738" i="2"/>
  <c r="Z738" i="2"/>
  <c r="AA738" i="2"/>
  <c r="AC738" i="2"/>
  <c r="O733" i="2"/>
  <c r="P733" i="2"/>
  <c r="Q733" i="2"/>
  <c r="S733" i="2"/>
  <c r="V733" i="2"/>
  <c r="O734" i="2"/>
  <c r="P734" i="2"/>
  <c r="Q734" i="2"/>
  <c r="S734" i="2"/>
  <c r="V734" i="2"/>
  <c r="O735" i="2"/>
  <c r="P735" i="2"/>
  <c r="Q735" i="2"/>
  <c r="S735" i="2"/>
  <c r="V735" i="2"/>
  <c r="O736" i="2"/>
  <c r="P736" i="2"/>
  <c r="Q736" i="2"/>
  <c r="S736" i="2"/>
  <c r="T737" i="2" s="1"/>
  <c r="V736" i="2"/>
  <c r="O732" i="2"/>
  <c r="P732" i="2"/>
  <c r="Q732" i="2"/>
  <c r="V732" i="2"/>
  <c r="AG714" i="2"/>
  <c r="AK714" i="2"/>
  <c r="AG715" i="2"/>
  <c r="AH715" i="2"/>
  <c r="AK715" i="2"/>
  <c r="AG716" i="2"/>
  <c r="AH716" i="2"/>
  <c r="AK716" i="2"/>
  <c r="AG717" i="2"/>
  <c r="AH717" i="2"/>
  <c r="AK717" i="2"/>
  <c r="AG718" i="2"/>
  <c r="AH718" i="2"/>
  <c r="AK718" i="2"/>
  <c r="AG719" i="2"/>
  <c r="AH719" i="2"/>
  <c r="AK719" i="2"/>
  <c r="AG720" i="2"/>
  <c r="AH720" i="2"/>
  <c r="AK720" i="2"/>
  <c r="AG721" i="2"/>
  <c r="AH721" i="2"/>
  <c r="AK721" i="2"/>
  <c r="AG722" i="2"/>
  <c r="AH722" i="2"/>
  <c r="AK722" i="2"/>
  <c r="AG723" i="2"/>
  <c r="AH723" i="2"/>
  <c r="AK723" i="2"/>
  <c r="AG724" i="2"/>
  <c r="AH724" i="2"/>
  <c r="AK724" i="2"/>
  <c r="AG725" i="2"/>
  <c r="AH725" i="2"/>
  <c r="AI726" i="2" s="1"/>
  <c r="AK725" i="2"/>
  <c r="BA1" i="3"/>
  <c r="A613" i="3"/>
  <c r="A612" i="3"/>
  <c r="A611" i="3"/>
  <c r="A610" i="3"/>
  <c r="A609" i="3"/>
  <c r="AP7" i="3"/>
  <c r="AO7" i="3" s="1"/>
  <c r="AO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" i="3"/>
  <c r="S3" i="3"/>
  <c r="T3" i="3"/>
  <c r="U3" i="3"/>
  <c r="H1563" i="3" l="1"/>
  <c r="I1563" i="3"/>
  <c r="H1562" i="3"/>
  <c r="I1562" i="3"/>
  <c r="H1561" i="3"/>
  <c r="I1557" i="3"/>
  <c r="I1560" i="3"/>
  <c r="I1561" i="3"/>
  <c r="H1558" i="3"/>
  <c r="H1559" i="3"/>
  <c r="I1558" i="3"/>
  <c r="H1560" i="3"/>
  <c r="I1559" i="3"/>
  <c r="H1557" i="3"/>
  <c r="D1562" i="3"/>
  <c r="D1563" i="3"/>
  <c r="D1557" i="3"/>
  <c r="D1559" i="3"/>
  <c r="D1560" i="3"/>
  <c r="D1558" i="3"/>
  <c r="D1561" i="3"/>
  <c r="O1562" i="3"/>
  <c r="O1563" i="3"/>
  <c r="O1561" i="3"/>
  <c r="O1560" i="3"/>
  <c r="O1557" i="3"/>
  <c r="O1558" i="3"/>
  <c r="O1559" i="3"/>
  <c r="L1563" i="3"/>
  <c r="M1562" i="3"/>
  <c r="N1562" i="3"/>
  <c r="L1562" i="3"/>
  <c r="N1563" i="3"/>
  <c r="M1563" i="3"/>
  <c r="N1561" i="3"/>
  <c r="M1557" i="3"/>
  <c r="N1559" i="3"/>
  <c r="N1560" i="3"/>
  <c r="L1557" i="3"/>
  <c r="N1557" i="3"/>
  <c r="M1559" i="3"/>
  <c r="L1558" i="3"/>
  <c r="L1561" i="3"/>
  <c r="N1558" i="3"/>
  <c r="M1558" i="3"/>
  <c r="L1559" i="3"/>
  <c r="M1561" i="3"/>
  <c r="M1560" i="3"/>
  <c r="L1560" i="3"/>
  <c r="C1563" i="3"/>
  <c r="C1562" i="3"/>
  <c r="C1558" i="3"/>
  <c r="C1560" i="3"/>
  <c r="C1559" i="3"/>
  <c r="C1561" i="3"/>
  <c r="C1557" i="3"/>
  <c r="J1563" i="3"/>
  <c r="J1562" i="3"/>
  <c r="K1562" i="3"/>
  <c r="K1563" i="3"/>
  <c r="K1558" i="3"/>
  <c r="J1560" i="3"/>
  <c r="K1560" i="3"/>
  <c r="J1559" i="3"/>
  <c r="K1561" i="3"/>
  <c r="K1559" i="3"/>
  <c r="K1557" i="3"/>
  <c r="J1557" i="3"/>
  <c r="J1558" i="3"/>
  <c r="J1561" i="3"/>
  <c r="E1562" i="3"/>
  <c r="G1563" i="3"/>
  <c r="F1562" i="3"/>
  <c r="F1563" i="3"/>
  <c r="E1563" i="3"/>
  <c r="G1562" i="3"/>
  <c r="F1558" i="3"/>
  <c r="G1559" i="3"/>
  <c r="E1561" i="3"/>
  <c r="G1558" i="3"/>
  <c r="E1558" i="3"/>
  <c r="E1557" i="3"/>
  <c r="G1561" i="3"/>
  <c r="E1559" i="3"/>
  <c r="F1561" i="3"/>
  <c r="F1560" i="3"/>
  <c r="F1557" i="3"/>
  <c r="F1559" i="3"/>
  <c r="E1560" i="3"/>
  <c r="G1560" i="3"/>
  <c r="G1557" i="3"/>
  <c r="H1556" i="3"/>
  <c r="I1555" i="3"/>
  <c r="H1552" i="3"/>
  <c r="I1554" i="3"/>
  <c r="I1553" i="3"/>
  <c r="H1554" i="3"/>
  <c r="H1555" i="3"/>
  <c r="I1556" i="3"/>
  <c r="H1553" i="3"/>
  <c r="I1552" i="3"/>
  <c r="D1554" i="3"/>
  <c r="D1553" i="3"/>
  <c r="D1555" i="3"/>
  <c r="D1556" i="3"/>
  <c r="D1552" i="3"/>
  <c r="O1553" i="3"/>
  <c r="O1552" i="3"/>
  <c r="O1556" i="3"/>
  <c r="O1554" i="3"/>
  <c r="O1555" i="3"/>
  <c r="M1556" i="3"/>
  <c r="L1553" i="3"/>
  <c r="L1556" i="3"/>
  <c r="L1554" i="3"/>
  <c r="N1556" i="3"/>
  <c r="L1552" i="3"/>
  <c r="M1555" i="3"/>
  <c r="N1555" i="3"/>
  <c r="N1554" i="3"/>
  <c r="N1553" i="3"/>
  <c r="M1553" i="3"/>
  <c r="L1555" i="3"/>
  <c r="N1552" i="3"/>
  <c r="M1552" i="3"/>
  <c r="M1554" i="3"/>
  <c r="C1556" i="3"/>
  <c r="C1555" i="3"/>
  <c r="C1554" i="3"/>
  <c r="C1553" i="3"/>
  <c r="C1552" i="3"/>
  <c r="K1552" i="3"/>
  <c r="K1556" i="3"/>
  <c r="J1555" i="3"/>
  <c r="J1553" i="3"/>
  <c r="K1554" i="3"/>
  <c r="J1556" i="3"/>
  <c r="K1553" i="3"/>
  <c r="J1552" i="3"/>
  <c r="J1554" i="3"/>
  <c r="K1555" i="3"/>
  <c r="G1553" i="3"/>
  <c r="F1555" i="3"/>
  <c r="E1554" i="3"/>
  <c r="F1553" i="3"/>
  <c r="G1555" i="3"/>
  <c r="E1553" i="3"/>
  <c r="F1552" i="3"/>
  <c r="E1552" i="3"/>
  <c r="G1552" i="3"/>
  <c r="F1554" i="3"/>
  <c r="F1556" i="3"/>
  <c r="E1555" i="3"/>
  <c r="G1554" i="3"/>
  <c r="E1556" i="3"/>
  <c r="G1556" i="3"/>
  <c r="I1547" i="3"/>
  <c r="I1550" i="3"/>
  <c r="H1551" i="3"/>
  <c r="H1547" i="3"/>
  <c r="I1548" i="3"/>
  <c r="I1551" i="3"/>
  <c r="I1549" i="3"/>
  <c r="H1548" i="3"/>
  <c r="H1549" i="3"/>
  <c r="H1550" i="3"/>
  <c r="D1548" i="3"/>
  <c r="D1551" i="3"/>
  <c r="D1550" i="3"/>
  <c r="D1549" i="3"/>
  <c r="D1547" i="3"/>
  <c r="O1550" i="3"/>
  <c r="O1549" i="3"/>
  <c r="O1551" i="3"/>
  <c r="O1547" i="3"/>
  <c r="O1548" i="3"/>
  <c r="L1550" i="3"/>
  <c r="N1547" i="3"/>
  <c r="M1550" i="3"/>
  <c r="N1549" i="3"/>
  <c r="L1548" i="3"/>
  <c r="L1551" i="3"/>
  <c r="M1547" i="3"/>
  <c r="M1551" i="3"/>
  <c r="N1548" i="3"/>
  <c r="N1550" i="3"/>
  <c r="L1547" i="3"/>
  <c r="N1551" i="3"/>
  <c r="M1548" i="3"/>
  <c r="M1549" i="3"/>
  <c r="L1549" i="3"/>
  <c r="C1551" i="3"/>
  <c r="C1549" i="3"/>
  <c r="C1548" i="3"/>
  <c r="C1550" i="3"/>
  <c r="C1547" i="3"/>
  <c r="J1549" i="3"/>
  <c r="K1548" i="3"/>
  <c r="J1550" i="3"/>
  <c r="K1550" i="3"/>
  <c r="K1549" i="3"/>
  <c r="J1547" i="3"/>
  <c r="K1547" i="3"/>
  <c r="J1551" i="3"/>
  <c r="K1551" i="3"/>
  <c r="J1548" i="3"/>
  <c r="G1551" i="3"/>
  <c r="G1547" i="3"/>
  <c r="F1549" i="3"/>
  <c r="E1548" i="3"/>
  <c r="E1547" i="3"/>
  <c r="F1548" i="3"/>
  <c r="F1550" i="3"/>
  <c r="E1550" i="3"/>
  <c r="G1548" i="3"/>
  <c r="F1547" i="3"/>
  <c r="G1550" i="3"/>
  <c r="E1549" i="3"/>
  <c r="G1549" i="3"/>
  <c r="E1551" i="3"/>
  <c r="F1551" i="3"/>
  <c r="H1546" i="3"/>
  <c r="I1546" i="3"/>
  <c r="D1546" i="3"/>
  <c r="O1546" i="3"/>
  <c r="L1546" i="3"/>
  <c r="N1546" i="3"/>
  <c r="M1546" i="3"/>
  <c r="C1546" i="3"/>
  <c r="J1546" i="3"/>
  <c r="K1546" i="3"/>
  <c r="G1546" i="3"/>
  <c r="F1546" i="3"/>
  <c r="E1546" i="3"/>
  <c r="H1545" i="3"/>
  <c r="I1543" i="3"/>
  <c r="H1543" i="3"/>
  <c r="I1544" i="3"/>
  <c r="H1544" i="3"/>
  <c r="I1545" i="3"/>
  <c r="D1544" i="3"/>
  <c r="D1543" i="3"/>
  <c r="D1545" i="3"/>
  <c r="O1543" i="3"/>
  <c r="O1545" i="3"/>
  <c r="O1544" i="3"/>
  <c r="L1544" i="3"/>
  <c r="L1545" i="3"/>
  <c r="M1544" i="3"/>
  <c r="M1543" i="3"/>
  <c r="L1543" i="3"/>
  <c r="N1545" i="3"/>
  <c r="N1544" i="3"/>
  <c r="N1543" i="3"/>
  <c r="M1545" i="3"/>
  <c r="C1545" i="3"/>
  <c r="C1544" i="3"/>
  <c r="C1543" i="3"/>
  <c r="J1544" i="3"/>
  <c r="K1543" i="3"/>
  <c r="K1544" i="3"/>
  <c r="K1545" i="3"/>
  <c r="J1545" i="3"/>
  <c r="J1543" i="3"/>
  <c r="E1543" i="3"/>
  <c r="E1545" i="3"/>
  <c r="G1543" i="3"/>
  <c r="F1545" i="3"/>
  <c r="E1544" i="3"/>
  <c r="F1544" i="3"/>
  <c r="G1545" i="3"/>
  <c r="G1544" i="3"/>
  <c r="F1543" i="3"/>
  <c r="I1542" i="3"/>
  <c r="H1542" i="3"/>
  <c r="D1542" i="3"/>
  <c r="O1542" i="3"/>
  <c r="L1542" i="3"/>
  <c r="M1542" i="3"/>
  <c r="N1542" i="3"/>
  <c r="C1542" i="3"/>
  <c r="J1542" i="3"/>
  <c r="K1542" i="3"/>
  <c r="E1542" i="3"/>
  <c r="G1542" i="3"/>
  <c r="F1542" i="3"/>
  <c r="I1539" i="3"/>
  <c r="H1539" i="3"/>
  <c r="H1540" i="3"/>
  <c r="H1541" i="3"/>
  <c r="I1541" i="3"/>
  <c r="I1540" i="3"/>
  <c r="H1538" i="3"/>
  <c r="I1538" i="3"/>
  <c r="D1541" i="3"/>
  <c r="D1539" i="3"/>
  <c r="D1540" i="3"/>
  <c r="D1538" i="3"/>
  <c r="O1540" i="3"/>
  <c r="O1541" i="3"/>
  <c r="O1539" i="3"/>
  <c r="O1538" i="3"/>
  <c r="M1541" i="3"/>
  <c r="N1541" i="3"/>
  <c r="N1539" i="3"/>
  <c r="L1539" i="3"/>
  <c r="M1540" i="3"/>
  <c r="M1539" i="3"/>
  <c r="L1541" i="3"/>
  <c r="L1540" i="3"/>
  <c r="N1540" i="3"/>
  <c r="N1538" i="3"/>
  <c r="M1538" i="3"/>
  <c r="L1538" i="3"/>
  <c r="C1541" i="3"/>
  <c r="C1540" i="3"/>
  <c r="C1539" i="3"/>
  <c r="C1538" i="3"/>
  <c r="K1539" i="3"/>
  <c r="J1541" i="3"/>
  <c r="K1541" i="3"/>
  <c r="J1539" i="3"/>
  <c r="K1540" i="3"/>
  <c r="J1540" i="3"/>
  <c r="K1538" i="3"/>
  <c r="J1538" i="3"/>
  <c r="E1539" i="3"/>
  <c r="F1541" i="3"/>
  <c r="G1540" i="3"/>
  <c r="G1541" i="3"/>
  <c r="E1540" i="3"/>
  <c r="F1540" i="3"/>
  <c r="G1539" i="3"/>
  <c r="E1541" i="3"/>
  <c r="F1539" i="3"/>
  <c r="G1538" i="3"/>
  <c r="E1538" i="3"/>
  <c r="F1538" i="3"/>
  <c r="H1537" i="3"/>
  <c r="I1537" i="3"/>
  <c r="D1537" i="3"/>
  <c r="O1537" i="3"/>
  <c r="M1537" i="3"/>
  <c r="N1537" i="3"/>
  <c r="L1537" i="3"/>
  <c r="C1537" i="3"/>
  <c r="K1537" i="3"/>
  <c r="J1537" i="3"/>
  <c r="F1537" i="3"/>
  <c r="G1537" i="3"/>
  <c r="E1537" i="3"/>
  <c r="H1536" i="3"/>
  <c r="I1536" i="3"/>
  <c r="I1533" i="3"/>
  <c r="H1534" i="3"/>
  <c r="I1535" i="3"/>
  <c r="H1535" i="3"/>
  <c r="H1533" i="3"/>
  <c r="I1534" i="3"/>
  <c r="D1535" i="3"/>
  <c r="D1534" i="3"/>
  <c r="D1536" i="3"/>
  <c r="D1533" i="3"/>
  <c r="O1533" i="3"/>
  <c r="O1534" i="3"/>
  <c r="O1535" i="3" s="1"/>
  <c r="O1536" i="3"/>
  <c r="N1535" i="3"/>
  <c r="L1534" i="3"/>
  <c r="M1536" i="3"/>
  <c r="M1533" i="3"/>
  <c r="M1534" i="3"/>
  <c r="M1535" i="3"/>
  <c r="L1536" i="3"/>
  <c r="N1536" i="3"/>
  <c r="L1533" i="3"/>
  <c r="N1534" i="3"/>
  <c r="L1535" i="3"/>
  <c r="N1533" i="3"/>
  <c r="C1536" i="3"/>
  <c r="C1535" i="3"/>
  <c r="C1534" i="3"/>
  <c r="C1533" i="3"/>
  <c r="J1535" i="3"/>
  <c r="K1536" i="3"/>
  <c r="J1534" i="3"/>
  <c r="K1535" i="3"/>
  <c r="K1534" i="3"/>
  <c r="J1533" i="3"/>
  <c r="J1536" i="3"/>
  <c r="K1533" i="3"/>
  <c r="E1534" i="3"/>
  <c r="G1535" i="3"/>
  <c r="F1533" i="3"/>
  <c r="G1534" i="3"/>
  <c r="F1536" i="3"/>
  <c r="G1536" i="3"/>
  <c r="G1533" i="3"/>
  <c r="F1535" i="3"/>
  <c r="E1536" i="3"/>
  <c r="E1533" i="3"/>
  <c r="F1534" i="3"/>
  <c r="E1535" i="3"/>
  <c r="I1529" i="3"/>
  <c r="I1531" i="3"/>
  <c r="I1528" i="3"/>
  <c r="H1531" i="3"/>
  <c r="H1532" i="3"/>
  <c r="H1529" i="3"/>
  <c r="H1530" i="3"/>
  <c r="H1528" i="3"/>
  <c r="I1530" i="3"/>
  <c r="I1532" i="3"/>
  <c r="D1530" i="3"/>
  <c r="D1529" i="3"/>
  <c r="D1532" i="3"/>
  <c r="D1528" i="3"/>
  <c r="D1531" i="3"/>
  <c r="O1528" i="3"/>
  <c r="O1532" i="3"/>
  <c r="O1529" i="3"/>
  <c r="O1530" i="3"/>
  <c r="O1531" i="3"/>
  <c r="N1529" i="3"/>
  <c r="N1528" i="3"/>
  <c r="L1528" i="3"/>
  <c r="N1530" i="3"/>
  <c r="N1532" i="3"/>
  <c r="N1531" i="3"/>
  <c r="L1531" i="3"/>
  <c r="L1532" i="3"/>
  <c r="M1531" i="3"/>
  <c r="L1530" i="3"/>
  <c r="M1528" i="3"/>
  <c r="M1530" i="3"/>
  <c r="L1529" i="3"/>
  <c r="M1532" i="3"/>
  <c r="M1529" i="3"/>
  <c r="C1528" i="3"/>
  <c r="C1532" i="3"/>
  <c r="C1529" i="3"/>
  <c r="C1531" i="3"/>
  <c r="C1530" i="3"/>
  <c r="K1531" i="3"/>
  <c r="J1528" i="3"/>
  <c r="J1532" i="3"/>
  <c r="J1530" i="3"/>
  <c r="K1532" i="3"/>
  <c r="K1529" i="3"/>
  <c r="J1529" i="3"/>
  <c r="K1530" i="3"/>
  <c r="J1531" i="3"/>
  <c r="K1528" i="3"/>
  <c r="G1529" i="3"/>
  <c r="F1531" i="3"/>
  <c r="F1529" i="3"/>
  <c r="G1531" i="3"/>
  <c r="F1532" i="3"/>
  <c r="E1529" i="3"/>
  <c r="E1531" i="3"/>
  <c r="E1530" i="3"/>
  <c r="F1530" i="3"/>
  <c r="G1528" i="3"/>
  <c r="E1528" i="3"/>
  <c r="G1532" i="3"/>
  <c r="F1528" i="3"/>
  <c r="G1530" i="3"/>
  <c r="E1532" i="3"/>
  <c r="I1527" i="3"/>
  <c r="H1527" i="3"/>
  <c r="D1527" i="3"/>
  <c r="O1527" i="3"/>
  <c r="M1527" i="3"/>
  <c r="N1527" i="3"/>
  <c r="L1527" i="3"/>
  <c r="C1527" i="3"/>
  <c r="J1527" i="3"/>
  <c r="K1527" i="3"/>
  <c r="F1527" i="3"/>
  <c r="G1527" i="3"/>
  <c r="E1527" i="3"/>
  <c r="H1524" i="3"/>
  <c r="I1523" i="3"/>
  <c r="I1525" i="3"/>
  <c r="H1526" i="3"/>
  <c r="H1525" i="3"/>
  <c r="I1524" i="3"/>
  <c r="H1523" i="3"/>
  <c r="I1526" i="3"/>
  <c r="D1523" i="3"/>
  <c r="D1525" i="3"/>
  <c r="D1526" i="3"/>
  <c r="D1524" i="3"/>
  <c r="O1525" i="3"/>
  <c r="O1523" i="3"/>
  <c r="O1524" i="3"/>
  <c r="O1526" i="3"/>
  <c r="N1526" i="3"/>
  <c r="N1525" i="3"/>
  <c r="M1523" i="3"/>
  <c r="M1526" i="3"/>
  <c r="M1525" i="3"/>
  <c r="L1523" i="3"/>
  <c r="L1525" i="3"/>
  <c r="N1523" i="3"/>
  <c r="M1524" i="3"/>
  <c r="L1524" i="3"/>
  <c r="N1524" i="3"/>
  <c r="L1526" i="3"/>
  <c r="C1525" i="3"/>
  <c r="C1523" i="3"/>
  <c r="C1526" i="3"/>
  <c r="C1524" i="3"/>
  <c r="J1524" i="3"/>
  <c r="J1523" i="3"/>
  <c r="K1525" i="3"/>
  <c r="K1523" i="3"/>
  <c r="K1524" i="3"/>
  <c r="J1526" i="3"/>
  <c r="J1525" i="3"/>
  <c r="K1526" i="3"/>
  <c r="G1525" i="3"/>
  <c r="F1526" i="3"/>
  <c r="E1524" i="3"/>
  <c r="G1526" i="3"/>
  <c r="F1525" i="3"/>
  <c r="F1524" i="3"/>
  <c r="E1526" i="3"/>
  <c r="G1523" i="3"/>
  <c r="G1524" i="3"/>
  <c r="E1523" i="3"/>
  <c r="E1525" i="3"/>
  <c r="F1523" i="3"/>
  <c r="I1522" i="3"/>
  <c r="I1521" i="3"/>
  <c r="H1521" i="3"/>
  <c r="H1518" i="3"/>
  <c r="H1520" i="3"/>
  <c r="H1522" i="3"/>
  <c r="H1519" i="3"/>
  <c r="I1520" i="3"/>
  <c r="I1519" i="3"/>
  <c r="I1518" i="3"/>
  <c r="D1522" i="3"/>
  <c r="D1519" i="3"/>
  <c r="D1521" i="3"/>
  <c r="D1520" i="3"/>
  <c r="D1518" i="3"/>
  <c r="O1518" i="3"/>
  <c r="O1519" i="3"/>
  <c r="O1520" i="3"/>
  <c r="O1522" i="3"/>
  <c r="O1521" i="3"/>
  <c r="N1522" i="3"/>
  <c r="M1521" i="3"/>
  <c r="M1520" i="3"/>
  <c r="N1518" i="3"/>
  <c r="L1521" i="3"/>
  <c r="N1521" i="3"/>
  <c r="L1519" i="3"/>
  <c r="M1519" i="3"/>
  <c r="N1520" i="3"/>
  <c r="M1522" i="3"/>
  <c r="L1522" i="3"/>
  <c r="L1518" i="3"/>
  <c r="M1518" i="3"/>
  <c r="L1520" i="3"/>
  <c r="N1519" i="3"/>
  <c r="C1518" i="3"/>
  <c r="C1520" i="3"/>
  <c r="C1522" i="3"/>
  <c r="C1519" i="3"/>
  <c r="C1521" i="3"/>
  <c r="K1518" i="3"/>
  <c r="J1518" i="3"/>
  <c r="J1521" i="3"/>
  <c r="K1520" i="3"/>
  <c r="K1521" i="3"/>
  <c r="J1520" i="3"/>
  <c r="K1519" i="3"/>
  <c r="J1519" i="3"/>
  <c r="K1522" i="3"/>
  <c r="J1522" i="3"/>
  <c r="F1519" i="3"/>
  <c r="F1520" i="3"/>
  <c r="G1518" i="3"/>
  <c r="E1519" i="3"/>
  <c r="G1521" i="3"/>
  <c r="F1522" i="3"/>
  <c r="F1521" i="3"/>
  <c r="G1519" i="3"/>
  <c r="E1522" i="3"/>
  <c r="E1518" i="3"/>
  <c r="G1520" i="3"/>
  <c r="E1520" i="3"/>
  <c r="F1518" i="3"/>
  <c r="E1521" i="3"/>
  <c r="G1522" i="3"/>
  <c r="H1517" i="3"/>
  <c r="I1517" i="3"/>
  <c r="D1517" i="3"/>
  <c r="O1517" i="3"/>
  <c r="M1517" i="3"/>
  <c r="N1517" i="3"/>
  <c r="L1517" i="3"/>
  <c r="C1517" i="3"/>
  <c r="J1517" i="3"/>
  <c r="K1517" i="3"/>
  <c r="E1517" i="3"/>
  <c r="F1517" i="3"/>
  <c r="G1517" i="3"/>
  <c r="I1516" i="3"/>
  <c r="H1513" i="3"/>
  <c r="H1514" i="3"/>
  <c r="H1516" i="3"/>
  <c r="H1515" i="3"/>
  <c r="I1513" i="3"/>
  <c r="I1514" i="3"/>
  <c r="I1515" i="3"/>
  <c r="D1516" i="3"/>
  <c r="D1515" i="3"/>
  <c r="D1514" i="3"/>
  <c r="D1513" i="3"/>
  <c r="O1513" i="3"/>
  <c r="O1516" i="3"/>
  <c r="O1515" i="3"/>
  <c r="O1514" i="3"/>
  <c r="M1513" i="3"/>
  <c r="M1514" i="3"/>
  <c r="N1513" i="3"/>
  <c r="L1516" i="3"/>
  <c r="L1513" i="3"/>
  <c r="L1515" i="3"/>
  <c r="N1516" i="3"/>
  <c r="M1515" i="3"/>
  <c r="L1514" i="3"/>
  <c r="N1515" i="3"/>
  <c r="N1514" i="3"/>
  <c r="M1516" i="3"/>
  <c r="C1516" i="3"/>
  <c r="C1513" i="3"/>
  <c r="C1514" i="3"/>
  <c r="C1515" i="3"/>
  <c r="K1515" i="3"/>
  <c r="J1516" i="3"/>
  <c r="J1513" i="3"/>
  <c r="J1515" i="3"/>
  <c r="K1514" i="3"/>
  <c r="K1513" i="3"/>
  <c r="K1516" i="3"/>
  <c r="J1514" i="3"/>
  <c r="E1516" i="3"/>
  <c r="F1513" i="3"/>
  <c r="G1516" i="3"/>
  <c r="E1514" i="3"/>
  <c r="E1515" i="3"/>
  <c r="F1514" i="3"/>
  <c r="E1513" i="3"/>
  <c r="G1515" i="3"/>
  <c r="G1513" i="3"/>
  <c r="F1516" i="3"/>
  <c r="F1515" i="3"/>
  <c r="G1514" i="3"/>
  <c r="H1508" i="3"/>
  <c r="H1507" i="3"/>
  <c r="H1511" i="3"/>
  <c r="H1512" i="3"/>
  <c r="I1507" i="3"/>
  <c r="I1511" i="3"/>
  <c r="I1512" i="3"/>
  <c r="I1508" i="3"/>
  <c r="I1510" i="3"/>
  <c r="H1509" i="3"/>
  <c r="H1510" i="3"/>
  <c r="I1509" i="3"/>
  <c r="D1509" i="3"/>
  <c r="D1511" i="3"/>
  <c r="D1510" i="3"/>
  <c r="D1507" i="3"/>
  <c r="D1508" i="3"/>
  <c r="D1512" i="3"/>
  <c r="O1512" i="3"/>
  <c r="O1511" i="3"/>
  <c r="O1510" i="3"/>
  <c r="O1509" i="3"/>
  <c r="O1508" i="3"/>
  <c r="O1507" i="3"/>
  <c r="M1512" i="3"/>
  <c r="N1512" i="3"/>
  <c r="M1508" i="3"/>
  <c r="N1511" i="3"/>
  <c r="L1509" i="3"/>
  <c r="L1510" i="3"/>
  <c r="M1509" i="3"/>
  <c r="N1507" i="3"/>
  <c r="N1508" i="3"/>
  <c r="L1508" i="3"/>
  <c r="M1511" i="3"/>
  <c r="N1509" i="3"/>
  <c r="M1510" i="3"/>
  <c r="L1512" i="3"/>
  <c r="N1510" i="3"/>
  <c r="L1511" i="3"/>
  <c r="M1507" i="3"/>
  <c r="L1507" i="3"/>
  <c r="C1510" i="3"/>
  <c r="C1507" i="3"/>
  <c r="C1509" i="3"/>
  <c r="C1511" i="3"/>
  <c r="C1512" i="3"/>
  <c r="C1508" i="3"/>
  <c r="K1507" i="3"/>
  <c r="J1512" i="3"/>
  <c r="J1511" i="3"/>
  <c r="J1510" i="3"/>
  <c r="J1507" i="3"/>
  <c r="K1511" i="3"/>
  <c r="K1510" i="3"/>
  <c r="J1508" i="3"/>
  <c r="K1508" i="3"/>
  <c r="K1509" i="3"/>
  <c r="K1512" i="3"/>
  <c r="J1509" i="3"/>
  <c r="F1512" i="3"/>
  <c r="G1508" i="3"/>
  <c r="G1512" i="3"/>
  <c r="E1509" i="3"/>
  <c r="F1508" i="3"/>
  <c r="F1511" i="3"/>
  <c r="G1509" i="3"/>
  <c r="F1509" i="3"/>
  <c r="F1510" i="3"/>
  <c r="E1511" i="3"/>
  <c r="E1512" i="3"/>
  <c r="E1510" i="3"/>
  <c r="G1511" i="3"/>
  <c r="F1507" i="3"/>
  <c r="G1510" i="3"/>
  <c r="G1507" i="3"/>
  <c r="E1508" i="3"/>
  <c r="E1507" i="3"/>
  <c r="H1506" i="3"/>
  <c r="I1506" i="3"/>
  <c r="I1503" i="3"/>
  <c r="H1505" i="3"/>
  <c r="H1503" i="3"/>
  <c r="I1505" i="3"/>
  <c r="I1504" i="3"/>
  <c r="H1504" i="3"/>
  <c r="D1506" i="3"/>
  <c r="D1504" i="3"/>
  <c r="D1503" i="3"/>
  <c r="D1505" i="3"/>
  <c r="O1506" i="3"/>
  <c r="O1504" i="3"/>
  <c r="O1505" i="3"/>
  <c r="O1503" i="3"/>
  <c r="N1506" i="3"/>
  <c r="M1506" i="3"/>
  <c r="L1506" i="3"/>
  <c r="N1503" i="3"/>
  <c r="M1503" i="3"/>
  <c r="M1505" i="3"/>
  <c r="L1504" i="3"/>
  <c r="L1503" i="3"/>
  <c r="N1504" i="3"/>
  <c r="N1505" i="3"/>
  <c r="L1505" i="3"/>
  <c r="M1504" i="3"/>
  <c r="C1506" i="3"/>
  <c r="C1505" i="3"/>
  <c r="C1504" i="3"/>
  <c r="C1503" i="3"/>
  <c r="K1506" i="3"/>
  <c r="J1506" i="3"/>
  <c r="J1504" i="3"/>
  <c r="J1505" i="3"/>
  <c r="K1503" i="3"/>
  <c r="J1503" i="3"/>
  <c r="K1505" i="3"/>
  <c r="K1504" i="3"/>
  <c r="G1506" i="3"/>
  <c r="E1506" i="3"/>
  <c r="F1506" i="3"/>
  <c r="F1505" i="3"/>
  <c r="F1504" i="3"/>
  <c r="F1503" i="3"/>
  <c r="E1505" i="3"/>
  <c r="E1504" i="3"/>
  <c r="E1503" i="3"/>
  <c r="G1505" i="3"/>
  <c r="G1504" i="3"/>
  <c r="G1503" i="3"/>
  <c r="AO704" i="2"/>
  <c r="AO648" i="2"/>
  <c r="AO642" i="2"/>
  <c r="AO595" i="2"/>
  <c r="AO699" i="2"/>
  <c r="AO667" i="2"/>
  <c r="O1502" i="3"/>
  <c r="N1502" i="3"/>
  <c r="L1502" i="3"/>
  <c r="M1502" i="3"/>
  <c r="H1502" i="3"/>
  <c r="I1502" i="3"/>
  <c r="D1502" i="3"/>
  <c r="C1502" i="3"/>
  <c r="K1502" i="3"/>
  <c r="J1502" i="3"/>
  <c r="E1502" i="3"/>
  <c r="G1502" i="3"/>
  <c r="F1502" i="3"/>
  <c r="O1499" i="3"/>
  <c r="O1500" i="3"/>
  <c r="O1498" i="3"/>
  <c r="O1501" i="3"/>
  <c r="L1501" i="3"/>
  <c r="L1500" i="3"/>
  <c r="M1499" i="3"/>
  <c r="M1500" i="3"/>
  <c r="L1499" i="3"/>
  <c r="N1500" i="3"/>
  <c r="N1498" i="3"/>
  <c r="M1498" i="3"/>
  <c r="N1501" i="3"/>
  <c r="M1501" i="3"/>
  <c r="N1499" i="3"/>
  <c r="H1498" i="3"/>
  <c r="I1499" i="3"/>
  <c r="I1501" i="3"/>
  <c r="I1498" i="3"/>
  <c r="H1501" i="3"/>
  <c r="H1499" i="3"/>
  <c r="H1500" i="3"/>
  <c r="I1500" i="3"/>
  <c r="D1498" i="3"/>
  <c r="D1499" i="3"/>
  <c r="D1501" i="3"/>
  <c r="D1500" i="3"/>
  <c r="C1499" i="3"/>
  <c r="C1498" i="3"/>
  <c r="C1501" i="3"/>
  <c r="C1500" i="3"/>
  <c r="J1501" i="3"/>
  <c r="K1501" i="3"/>
  <c r="J1500" i="3"/>
  <c r="J1498" i="3"/>
  <c r="K1498" i="3"/>
  <c r="J1499" i="3"/>
  <c r="K1500" i="3"/>
  <c r="K1499" i="3"/>
  <c r="F1498" i="3"/>
  <c r="E1498" i="3"/>
  <c r="F1499" i="3"/>
  <c r="F1501" i="3"/>
  <c r="E1499" i="3"/>
  <c r="G1499" i="3"/>
  <c r="F1500" i="3"/>
  <c r="G1500" i="3"/>
  <c r="G1498" i="3"/>
  <c r="E1501" i="3"/>
  <c r="G1501" i="3"/>
  <c r="E1500" i="3"/>
  <c r="O1497" i="3"/>
  <c r="M1497" i="3"/>
  <c r="N1497" i="3"/>
  <c r="I1497" i="3"/>
  <c r="H1497" i="3"/>
  <c r="D1497" i="3"/>
  <c r="C1497" i="3"/>
  <c r="K1497" i="3"/>
  <c r="J1497" i="3"/>
  <c r="E1497" i="3"/>
  <c r="F1497" i="3"/>
  <c r="G1497" i="3"/>
  <c r="O1495" i="3"/>
  <c r="O1496" i="3"/>
  <c r="O1493" i="3"/>
  <c r="O1494" i="3"/>
  <c r="N1494" i="3"/>
  <c r="M1493" i="3"/>
  <c r="N1495" i="3"/>
  <c r="N1496" i="3"/>
  <c r="N1493" i="3"/>
  <c r="M1494" i="3"/>
  <c r="M1495" i="3"/>
  <c r="M1496" i="3"/>
  <c r="H1494" i="3"/>
  <c r="I1494" i="3"/>
  <c r="I1495" i="3"/>
  <c r="H1496" i="3"/>
  <c r="H1495" i="3"/>
  <c r="I1493" i="3"/>
  <c r="H1493" i="3"/>
  <c r="I1496" i="3"/>
  <c r="D1496" i="3"/>
  <c r="D1493" i="3"/>
  <c r="D1494" i="3"/>
  <c r="D1495" i="3"/>
  <c r="C1493" i="3"/>
  <c r="C1496" i="3"/>
  <c r="C1494" i="3"/>
  <c r="C1495" i="3"/>
  <c r="J1493" i="3"/>
  <c r="K1493" i="3"/>
  <c r="K1495" i="3"/>
  <c r="J1495" i="3"/>
  <c r="J1496" i="3"/>
  <c r="K1496" i="3"/>
  <c r="J1494" i="3"/>
  <c r="K1494" i="3"/>
  <c r="E1493" i="3"/>
  <c r="E1494" i="3"/>
  <c r="G1495" i="3"/>
  <c r="F1496" i="3"/>
  <c r="G1496" i="3"/>
  <c r="G1493" i="3"/>
  <c r="F1493" i="3"/>
  <c r="G1494" i="3"/>
  <c r="E1495" i="3"/>
  <c r="F1495" i="3"/>
  <c r="E1496" i="3"/>
  <c r="F1494" i="3"/>
  <c r="O1492" i="3"/>
  <c r="N1492" i="3"/>
  <c r="M1492" i="3"/>
  <c r="H1492" i="3"/>
  <c r="I1492" i="3"/>
  <c r="D1492" i="3"/>
  <c r="C1492" i="3"/>
  <c r="K1492" i="3"/>
  <c r="J1492" i="3"/>
  <c r="E1492" i="3"/>
  <c r="G1492" i="3"/>
  <c r="F1492" i="3"/>
  <c r="O1491" i="3"/>
  <c r="O1490" i="3"/>
  <c r="O1488" i="3"/>
  <c r="O1489" i="3"/>
  <c r="N1491" i="3"/>
  <c r="M1491" i="3"/>
  <c r="M1490" i="3"/>
  <c r="N1488" i="3"/>
  <c r="M1489" i="3"/>
  <c r="N1490" i="3"/>
  <c r="M1488" i="3"/>
  <c r="N1489" i="3"/>
  <c r="H1491" i="3"/>
  <c r="I1491" i="3"/>
  <c r="I1489" i="3"/>
  <c r="I1490" i="3"/>
  <c r="H1489" i="3"/>
  <c r="H1490" i="3"/>
  <c r="H1488" i="3"/>
  <c r="I1488" i="3"/>
  <c r="D1491" i="3"/>
  <c r="D1488" i="3"/>
  <c r="D1490" i="3"/>
  <c r="D1489" i="3"/>
  <c r="C1491" i="3"/>
  <c r="C1489" i="3"/>
  <c r="C1490" i="3"/>
  <c r="C1488" i="3"/>
  <c r="J1491" i="3"/>
  <c r="K1491" i="3"/>
  <c r="J1488" i="3"/>
  <c r="J1490" i="3"/>
  <c r="K1488" i="3"/>
  <c r="K1489" i="3"/>
  <c r="K1490" i="3"/>
  <c r="J1489" i="3"/>
  <c r="F1491" i="3"/>
  <c r="E1491" i="3"/>
  <c r="G1491" i="3"/>
  <c r="E1488" i="3"/>
  <c r="E1489" i="3"/>
  <c r="F1490" i="3"/>
  <c r="F1489" i="3"/>
  <c r="G1488" i="3"/>
  <c r="E1490" i="3"/>
  <c r="G1490" i="3"/>
  <c r="F1488" i="3"/>
  <c r="G1489" i="3"/>
  <c r="O1487" i="3"/>
  <c r="M1487" i="3"/>
  <c r="N1487" i="3"/>
  <c r="H1487" i="3"/>
  <c r="I1487" i="3"/>
  <c r="D1487" i="3"/>
  <c r="C1487" i="3"/>
  <c r="J1487" i="3"/>
  <c r="K1487" i="3"/>
  <c r="E1487" i="3"/>
  <c r="F1487" i="3"/>
  <c r="G1487" i="3"/>
  <c r="O1486" i="3"/>
  <c r="O1484" i="3"/>
  <c r="O1485" i="3"/>
  <c r="O1483" i="3"/>
  <c r="M1484" i="3"/>
  <c r="N1484" i="3"/>
  <c r="M1483" i="3"/>
  <c r="N1485" i="3"/>
  <c r="N1486" i="3"/>
  <c r="M1486" i="3"/>
  <c r="N1483" i="3"/>
  <c r="M1485" i="3"/>
  <c r="H1485" i="3"/>
  <c r="I1486" i="3"/>
  <c r="I1483" i="3"/>
  <c r="I1484" i="3"/>
  <c r="H1483" i="3"/>
  <c r="I1485" i="3"/>
  <c r="H1486" i="3"/>
  <c r="H1484" i="3"/>
  <c r="D1483" i="3"/>
  <c r="D1485" i="3"/>
  <c r="D1486" i="3"/>
  <c r="D1484" i="3"/>
  <c r="C1486" i="3"/>
  <c r="C1485" i="3"/>
  <c r="C1483" i="3"/>
  <c r="C1484" i="3"/>
  <c r="J1485" i="3"/>
  <c r="K1486" i="3"/>
  <c r="K1483" i="3"/>
  <c r="J1486" i="3"/>
  <c r="J1483" i="3"/>
  <c r="K1485" i="3"/>
  <c r="J1484" i="3"/>
  <c r="K1484" i="3"/>
  <c r="E1483" i="3"/>
  <c r="G1483" i="3"/>
  <c r="G1485" i="3"/>
  <c r="E1486" i="3"/>
  <c r="F1483" i="3"/>
  <c r="G1484" i="3"/>
  <c r="F1484" i="3"/>
  <c r="F1485" i="3"/>
  <c r="F1486" i="3"/>
  <c r="E1484" i="3"/>
  <c r="E1485" i="3"/>
  <c r="G1486" i="3"/>
  <c r="O1482" i="3"/>
  <c r="M1482" i="3"/>
  <c r="N1482" i="3"/>
  <c r="I1482" i="3"/>
  <c r="H1482" i="3"/>
  <c r="D1482" i="3"/>
  <c r="C1482" i="3"/>
  <c r="J1482" i="3"/>
  <c r="K1482" i="3"/>
  <c r="F1482" i="3"/>
  <c r="E1482" i="3"/>
  <c r="G1482" i="3"/>
  <c r="O1478" i="3"/>
  <c r="O1479" i="3"/>
  <c r="O1481" i="3"/>
  <c r="O1480" i="3"/>
  <c r="N1480" i="3"/>
  <c r="N1481" i="3"/>
  <c r="N1479" i="3"/>
  <c r="M1481" i="3"/>
  <c r="M1479" i="3"/>
  <c r="M1480" i="3"/>
  <c r="I1479" i="3"/>
  <c r="H1479" i="3"/>
  <c r="I1480" i="3"/>
  <c r="H1481" i="3"/>
  <c r="I1478" i="3"/>
  <c r="H1478" i="3"/>
  <c r="H1480" i="3"/>
  <c r="I1481" i="3"/>
  <c r="D1478" i="3"/>
  <c r="D1481" i="3"/>
  <c r="D1479" i="3"/>
  <c r="D1480" i="3"/>
  <c r="C1478" i="3"/>
  <c r="C1481" i="3"/>
  <c r="C1480" i="3"/>
  <c r="C1479" i="3"/>
  <c r="J1480" i="3"/>
  <c r="K1478" i="3"/>
  <c r="K1479" i="3"/>
  <c r="K1481" i="3"/>
  <c r="J1479" i="3"/>
  <c r="K1480" i="3"/>
  <c r="J1481" i="3"/>
  <c r="J1478" i="3"/>
  <c r="G1479" i="3"/>
  <c r="G1480" i="3"/>
  <c r="E1478" i="3"/>
  <c r="E1480" i="3"/>
  <c r="F1481" i="3"/>
  <c r="F1478" i="3"/>
  <c r="G1478" i="3"/>
  <c r="F1479" i="3"/>
  <c r="E1479" i="3"/>
  <c r="F1480" i="3"/>
  <c r="E1481" i="3"/>
  <c r="G1481" i="3"/>
  <c r="AP1549" i="2"/>
  <c r="L1467" i="3" s="1"/>
  <c r="C1475" i="3"/>
  <c r="C1477" i="3"/>
  <c r="C1476" i="3"/>
  <c r="C1474" i="3"/>
  <c r="K1472" i="3"/>
  <c r="K1473" i="3"/>
  <c r="J1476" i="3"/>
  <c r="J1477" i="3"/>
  <c r="K1476" i="3"/>
  <c r="J1474" i="3"/>
  <c r="J1475" i="3"/>
  <c r="K1474" i="3"/>
  <c r="K1477" i="3"/>
  <c r="K1475" i="3"/>
  <c r="E1476" i="3"/>
  <c r="G1475" i="3"/>
  <c r="E1474" i="3"/>
  <c r="F1474" i="3"/>
  <c r="E1475" i="3"/>
  <c r="F1475" i="3"/>
  <c r="G1476" i="3"/>
  <c r="F1477" i="3"/>
  <c r="G1477" i="3"/>
  <c r="F1476" i="3"/>
  <c r="G1474" i="3"/>
  <c r="E1477" i="3"/>
  <c r="O1477" i="3"/>
  <c r="O1476" i="3"/>
  <c r="O1475" i="3"/>
  <c r="O1474" i="3"/>
  <c r="I1474" i="3"/>
  <c r="H1474" i="3"/>
  <c r="H1475" i="3"/>
  <c r="I1476" i="3"/>
  <c r="I1477" i="3"/>
  <c r="H1476" i="3"/>
  <c r="H1477" i="3"/>
  <c r="I1475" i="3"/>
  <c r="D1477" i="3"/>
  <c r="D1474" i="3"/>
  <c r="D1476" i="3"/>
  <c r="D1475" i="3"/>
  <c r="C1473" i="3"/>
  <c r="C1472" i="3"/>
  <c r="O1473" i="3"/>
  <c r="O1472" i="3"/>
  <c r="J1472" i="3"/>
  <c r="J1473" i="3"/>
  <c r="H1472" i="3"/>
  <c r="I1472" i="3"/>
  <c r="I1473" i="3"/>
  <c r="H1473" i="3"/>
  <c r="F1472" i="3"/>
  <c r="G1472" i="3"/>
  <c r="F1473" i="3"/>
  <c r="E1473" i="3"/>
  <c r="G1473" i="3"/>
  <c r="E1472" i="3"/>
  <c r="D1473" i="3"/>
  <c r="D1472" i="3"/>
  <c r="C1471" i="3"/>
  <c r="C1469" i="3"/>
  <c r="C1470" i="3"/>
  <c r="J1470" i="3"/>
  <c r="K1471" i="3"/>
  <c r="J1469" i="3"/>
  <c r="K1470" i="3"/>
  <c r="K1469" i="3"/>
  <c r="J1471" i="3"/>
  <c r="G1469" i="3"/>
  <c r="G1470" i="3"/>
  <c r="E1470" i="3"/>
  <c r="F1469" i="3"/>
  <c r="F1470" i="3"/>
  <c r="E1471" i="3"/>
  <c r="F1471" i="3"/>
  <c r="E1469" i="3"/>
  <c r="G1471" i="3"/>
  <c r="O1469" i="3"/>
  <c r="O1471" i="3"/>
  <c r="O1470" i="3"/>
  <c r="M1469" i="3"/>
  <c r="H1469" i="3"/>
  <c r="H1470" i="3"/>
  <c r="I1470" i="3"/>
  <c r="I1469" i="3"/>
  <c r="H1471" i="3"/>
  <c r="I1471" i="3"/>
  <c r="D1469" i="3"/>
  <c r="D1471" i="3"/>
  <c r="D1470" i="3"/>
  <c r="C1468" i="3"/>
  <c r="J1468" i="3"/>
  <c r="K1468" i="3"/>
  <c r="F1468" i="3"/>
  <c r="E1468" i="3"/>
  <c r="G1468" i="3"/>
  <c r="O1468" i="3"/>
  <c r="M1468" i="3"/>
  <c r="H1468" i="3"/>
  <c r="I1468" i="3"/>
  <c r="D1468" i="3"/>
  <c r="K1467" i="3"/>
  <c r="K1464" i="3"/>
  <c r="K1466" i="3"/>
  <c r="J1465" i="3"/>
  <c r="J1466" i="3"/>
  <c r="J1464" i="3"/>
  <c r="K1465" i="3"/>
  <c r="J1467" i="3"/>
  <c r="F1465" i="3"/>
  <c r="G1466" i="3"/>
  <c r="E1464" i="3"/>
  <c r="E1466" i="3"/>
  <c r="F1467" i="3"/>
  <c r="F1466" i="3"/>
  <c r="G1465" i="3"/>
  <c r="E1467" i="3"/>
  <c r="G1467" i="3"/>
  <c r="E1465" i="3"/>
  <c r="G1464" i="3"/>
  <c r="F1464" i="3"/>
  <c r="O1465" i="3"/>
  <c r="O1466" i="3"/>
  <c r="O1464" i="3"/>
  <c r="O1467" i="3"/>
  <c r="M1465" i="3"/>
  <c r="M1466" i="3"/>
  <c r="M1464" i="3"/>
  <c r="N1467" i="3"/>
  <c r="M1467" i="3"/>
  <c r="N1466" i="3"/>
  <c r="L1464" i="3"/>
  <c r="N1464" i="3"/>
  <c r="N1465" i="3"/>
  <c r="L1466" i="3"/>
  <c r="L1465" i="3"/>
  <c r="C1467" i="3"/>
  <c r="C1466" i="3"/>
  <c r="C1464" i="3"/>
  <c r="C1465" i="3"/>
  <c r="H1466" i="3"/>
  <c r="H1464" i="3"/>
  <c r="I1464" i="3"/>
  <c r="I1467" i="3"/>
  <c r="H1467" i="3"/>
  <c r="I1465" i="3"/>
  <c r="H1465" i="3"/>
  <c r="I1466" i="3"/>
  <c r="D1467" i="3"/>
  <c r="D1464" i="3"/>
  <c r="D1466" i="3"/>
  <c r="D1465" i="3"/>
  <c r="C1463" i="3"/>
  <c r="K1463" i="3"/>
  <c r="J1463" i="3"/>
  <c r="F1463" i="3"/>
  <c r="G1463" i="3"/>
  <c r="E1463" i="3"/>
  <c r="O1463" i="3"/>
  <c r="L1463" i="3"/>
  <c r="N1463" i="3"/>
  <c r="M1463" i="3"/>
  <c r="I1463" i="3"/>
  <c r="H1463" i="3"/>
  <c r="D1463" i="3"/>
  <c r="C1462" i="3"/>
  <c r="C1461" i="3"/>
  <c r="C1460" i="3"/>
  <c r="C1459" i="3"/>
  <c r="J1461" i="3"/>
  <c r="K1462" i="3"/>
  <c r="K1461" i="3"/>
  <c r="J1462" i="3"/>
  <c r="K1459" i="3"/>
  <c r="K1460" i="3"/>
  <c r="J1459" i="3"/>
  <c r="J1460" i="3"/>
  <c r="E1461" i="3"/>
  <c r="G1462" i="3"/>
  <c r="F1461" i="3"/>
  <c r="F1462" i="3"/>
  <c r="E1462" i="3"/>
  <c r="G1461" i="3"/>
  <c r="F1460" i="3"/>
  <c r="E1459" i="3"/>
  <c r="E1460" i="3"/>
  <c r="F1459" i="3"/>
  <c r="G1459" i="3"/>
  <c r="G1460" i="3"/>
  <c r="O1461" i="3"/>
  <c r="O1462" i="3"/>
  <c r="O1459" i="3"/>
  <c r="O1460" i="3"/>
  <c r="N1462" i="3"/>
  <c r="M1462" i="3"/>
  <c r="N1461" i="3"/>
  <c r="M1461" i="3"/>
  <c r="L1462" i="3"/>
  <c r="L1461" i="3"/>
  <c r="M1459" i="3"/>
  <c r="N1460" i="3"/>
  <c r="N1459" i="3"/>
  <c r="L1459" i="3"/>
  <c r="L1460" i="3"/>
  <c r="M1460" i="3"/>
  <c r="AO750" i="2"/>
  <c r="H1461" i="3"/>
  <c r="I1462" i="3"/>
  <c r="H1462" i="3"/>
  <c r="I1461" i="3"/>
  <c r="I1459" i="3"/>
  <c r="H1459" i="3"/>
  <c r="H1460" i="3"/>
  <c r="I1460" i="3"/>
  <c r="D1461" i="3"/>
  <c r="D1462" i="3"/>
  <c r="D1459" i="3"/>
  <c r="D1460" i="3"/>
  <c r="AQ1553" i="2"/>
  <c r="AS1552" i="2"/>
  <c r="M1470" i="3" s="1"/>
  <c r="AO1550" i="2"/>
  <c r="AN1551" i="2"/>
  <c r="AT1550" i="2"/>
  <c r="N1468" i="3" s="1"/>
  <c r="AR1555" i="2"/>
  <c r="C1458" i="3"/>
  <c r="M1458" i="3"/>
  <c r="L1458" i="3"/>
  <c r="N1458" i="3"/>
  <c r="H1458" i="3"/>
  <c r="I1458" i="3"/>
  <c r="D1458" i="3"/>
  <c r="K1458" i="3"/>
  <c r="J1458" i="3"/>
  <c r="G1458" i="3"/>
  <c r="F1458" i="3"/>
  <c r="E1458" i="3"/>
  <c r="O1458" i="3"/>
  <c r="N1454" i="3"/>
  <c r="L1457" i="3"/>
  <c r="M1456" i="3"/>
  <c r="M1454" i="3"/>
  <c r="N1455" i="3"/>
  <c r="L1455" i="3"/>
  <c r="L1456" i="3"/>
  <c r="N1456" i="3"/>
  <c r="L1454" i="3"/>
  <c r="M1457" i="3"/>
  <c r="M1455" i="3"/>
  <c r="N1457" i="3"/>
  <c r="H1454" i="3"/>
  <c r="I1454" i="3"/>
  <c r="H1455" i="3"/>
  <c r="I1457" i="3"/>
  <c r="H1456" i="3"/>
  <c r="I1455" i="3"/>
  <c r="H1457" i="3"/>
  <c r="I1456" i="3"/>
  <c r="D1455" i="3"/>
  <c r="D1454" i="3"/>
  <c r="D1457" i="3"/>
  <c r="D1456" i="3"/>
  <c r="C1457" i="3"/>
  <c r="C1455" i="3"/>
  <c r="C1454" i="3"/>
  <c r="C1456" i="3"/>
  <c r="J1457" i="3"/>
  <c r="J1456" i="3"/>
  <c r="K1457" i="3"/>
  <c r="K1456" i="3"/>
  <c r="K1454" i="3"/>
  <c r="J1454" i="3"/>
  <c r="J1455" i="3"/>
  <c r="K1455" i="3"/>
  <c r="F1455" i="3"/>
  <c r="G1457" i="3"/>
  <c r="G1456" i="3"/>
  <c r="G1454" i="3"/>
  <c r="E1454" i="3"/>
  <c r="E1457" i="3"/>
  <c r="F1454" i="3"/>
  <c r="E1455" i="3"/>
  <c r="F1457" i="3"/>
  <c r="F1456" i="3"/>
  <c r="G1455" i="3"/>
  <c r="E1456" i="3"/>
  <c r="O1454" i="3"/>
  <c r="O1455" i="3"/>
  <c r="O1456" i="3"/>
  <c r="O1457" i="3"/>
  <c r="L1453" i="3"/>
  <c r="N1453" i="3"/>
  <c r="M1453" i="3"/>
  <c r="H1453" i="3"/>
  <c r="I1453" i="3"/>
  <c r="D1453" i="3"/>
  <c r="K1453" i="3"/>
  <c r="J1453" i="3"/>
  <c r="G1453" i="3"/>
  <c r="E1453" i="3"/>
  <c r="F1453" i="3"/>
  <c r="C1453" i="3"/>
  <c r="O1453" i="3"/>
  <c r="M1449" i="3"/>
  <c r="M1452" i="3"/>
  <c r="N1449" i="3"/>
  <c r="L1449" i="3"/>
  <c r="L1450" i="3"/>
  <c r="M1451" i="3"/>
  <c r="L1451" i="3"/>
  <c r="N1451" i="3"/>
  <c r="N1452" i="3"/>
  <c r="N1450" i="3"/>
  <c r="M1450" i="3"/>
  <c r="L1452" i="3"/>
  <c r="H1450" i="3"/>
  <c r="I1451" i="3"/>
  <c r="I1452" i="3"/>
  <c r="I1450" i="3"/>
  <c r="H1451" i="3"/>
  <c r="H1452" i="3"/>
  <c r="I1449" i="3"/>
  <c r="H1449" i="3"/>
  <c r="D1449" i="3"/>
  <c r="D1450" i="3"/>
  <c r="D1451" i="3"/>
  <c r="D1452" i="3"/>
  <c r="C1451" i="3"/>
  <c r="C1449" i="3"/>
  <c r="C1450" i="3"/>
  <c r="C1452" i="3"/>
  <c r="J1452" i="3"/>
  <c r="J1449" i="3"/>
  <c r="K1452" i="3"/>
  <c r="K1450" i="3"/>
  <c r="J1451" i="3"/>
  <c r="K1451" i="3"/>
  <c r="K1449" i="3"/>
  <c r="J1450" i="3"/>
  <c r="F1449" i="3"/>
  <c r="E1449" i="3"/>
  <c r="G1450" i="3"/>
  <c r="F1451" i="3"/>
  <c r="G1452" i="3"/>
  <c r="G1449" i="3"/>
  <c r="F1450" i="3"/>
  <c r="E1450" i="3"/>
  <c r="G1451" i="3"/>
  <c r="F1452" i="3"/>
  <c r="E1451" i="3"/>
  <c r="E1452" i="3"/>
  <c r="O1452" i="3"/>
  <c r="O1449" i="3"/>
  <c r="O1450" i="3"/>
  <c r="O1451" i="3"/>
  <c r="N1448" i="3"/>
  <c r="L1448" i="3"/>
  <c r="M1448" i="3"/>
  <c r="H1448" i="3"/>
  <c r="I1448" i="3"/>
  <c r="D1448" i="3"/>
  <c r="C1448" i="3"/>
  <c r="J1448" i="3"/>
  <c r="K1448" i="3"/>
  <c r="E1448" i="3"/>
  <c r="F1448" i="3"/>
  <c r="G1448" i="3"/>
  <c r="O1448" i="3"/>
  <c r="N1446" i="3"/>
  <c r="M1446" i="3"/>
  <c r="N1447" i="3"/>
  <c r="M1445" i="3"/>
  <c r="N1444" i="3"/>
  <c r="L1444" i="3"/>
  <c r="L1446" i="3"/>
  <c r="L1445" i="3"/>
  <c r="N1445" i="3"/>
  <c r="L1447" i="3"/>
  <c r="M1444" i="3"/>
  <c r="M1447" i="3"/>
  <c r="I1446" i="3"/>
  <c r="I1445" i="3"/>
  <c r="H1444" i="3"/>
  <c r="H1445" i="3"/>
  <c r="H1446" i="3"/>
  <c r="H1447" i="3"/>
  <c r="I1444" i="3"/>
  <c r="I1447" i="3"/>
  <c r="D1444" i="3"/>
  <c r="D1446" i="3"/>
  <c r="D1445" i="3"/>
  <c r="D1447" i="3"/>
  <c r="C1446" i="3"/>
  <c r="C1444" i="3"/>
  <c r="C1447" i="3"/>
  <c r="C1445" i="3"/>
  <c r="J1447" i="3"/>
  <c r="K1444" i="3"/>
  <c r="J1444" i="3"/>
  <c r="J1446" i="3"/>
  <c r="K1447" i="3"/>
  <c r="J1445" i="3"/>
  <c r="K1446" i="3"/>
  <c r="K1445" i="3"/>
  <c r="E1446" i="3"/>
  <c r="F1444" i="3"/>
  <c r="G1447" i="3"/>
  <c r="F1447" i="3"/>
  <c r="F1446" i="3"/>
  <c r="E1445" i="3"/>
  <c r="G1444" i="3"/>
  <c r="E1444" i="3"/>
  <c r="F1445" i="3"/>
  <c r="G1446" i="3"/>
  <c r="E1447" i="3"/>
  <c r="G1445" i="3"/>
  <c r="O1447" i="3"/>
  <c r="O1446" i="3"/>
  <c r="O1444" i="3"/>
  <c r="O1445" i="3"/>
  <c r="I1443" i="3"/>
  <c r="H1443" i="3"/>
  <c r="D1443" i="3"/>
  <c r="N1443" i="3"/>
  <c r="M1443" i="3"/>
  <c r="L1443" i="3"/>
  <c r="C1443" i="3"/>
  <c r="K1443" i="3"/>
  <c r="J1443" i="3"/>
  <c r="E1443" i="3"/>
  <c r="F1443" i="3"/>
  <c r="G1443" i="3"/>
  <c r="O1443" i="3"/>
  <c r="L1439" i="3"/>
  <c r="L1442" i="3"/>
  <c r="M1442" i="3"/>
  <c r="M1441" i="3"/>
  <c r="N1439" i="3"/>
  <c r="M1439" i="3"/>
  <c r="N1442" i="3"/>
  <c r="L1440" i="3"/>
  <c r="N1441" i="3"/>
  <c r="L1441" i="3"/>
  <c r="N1440" i="3"/>
  <c r="M1440" i="3"/>
  <c r="I1440" i="3"/>
  <c r="I1441" i="3"/>
  <c r="H1442" i="3"/>
  <c r="H1439" i="3"/>
  <c r="I1439" i="3"/>
  <c r="I1442" i="3"/>
  <c r="H1440" i="3"/>
  <c r="H1441" i="3"/>
  <c r="D1439" i="3"/>
  <c r="D1442" i="3"/>
  <c r="D1440" i="3"/>
  <c r="D1441" i="3"/>
  <c r="C1442" i="3"/>
  <c r="C1439" i="3"/>
  <c r="C1440" i="3"/>
  <c r="C1441" i="3"/>
  <c r="J1440" i="3"/>
  <c r="J1442" i="3"/>
  <c r="K1440" i="3"/>
  <c r="K1442" i="3"/>
  <c r="K1441" i="3"/>
  <c r="J1439" i="3"/>
  <c r="K1439" i="3"/>
  <c r="J1441" i="3"/>
  <c r="F1439" i="3"/>
  <c r="G1442" i="3"/>
  <c r="E1440" i="3"/>
  <c r="F1441" i="3"/>
  <c r="E1441" i="3"/>
  <c r="E1439" i="3"/>
  <c r="G1439" i="3"/>
  <c r="G1440" i="3"/>
  <c r="G1441" i="3"/>
  <c r="F1442" i="3"/>
  <c r="E1442" i="3"/>
  <c r="F1440" i="3"/>
  <c r="O1442" i="3"/>
  <c r="O1440" i="3"/>
  <c r="O1439" i="3"/>
  <c r="O1441" i="3"/>
  <c r="N1438" i="3"/>
  <c r="M1438" i="3"/>
  <c r="L1438" i="3"/>
  <c r="I1438" i="3"/>
  <c r="H1438" i="3"/>
  <c r="D1438" i="3"/>
  <c r="C1438" i="3"/>
  <c r="K1438" i="3"/>
  <c r="J1438" i="3"/>
  <c r="F1438" i="3"/>
  <c r="E1438" i="3"/>
  <c r="G1438" i="3"/>
  <c r="O1438" i="3"/>
  <c r="L1435" i="3"/>
  <c r="M1435" i="3"/>
  <c r="M1436" i="3"/>
  <c r="L1434" i="3"/>
  <c r="M1437" i="3"/>
  <c r="N1434" i="3"/>
  <c r="N1436" i="3"/>
  <c r="N1437" i="3"/>
  <c r="L1436" i="3"/>
  <c r="M1434" i="3"/>
  <c r="L1437" i="3"/>
  <c r="N1435" i="3"/>
  <c r="H1437" i="3"/>
  <c r="I1435" i="3"/>
  <c r="I1436" i="3"/>
  <c r="H1434" i="3"/>
  <c r="H1435" i="3"/>
  <c r="I1437" i="3"/>
  <c r="H1436" i="3"/>
  <c r="I1434" i="3"/>
  <c r="D1436" i="3"/>
  <c r="D1437" i="3"/>
  <c r="D1435" i="3"/>
  <c r="D1434" i="3"/>
  <c r="C1437" i="3"/>
  <c r="C1435" i="3"/>
  <c r="C1436" i="3"/>
  <c r="C1434" i="3"/>
  <c r="K1435" i="3"/>
  <c r="J1436" i="3"/>
  <c r="K1437" i="3"/>
  <c r="J1434" i="3"/>
  <c r="K1436" i="3"/>
  <c r="K1434" i="3"/>
  <c r="J1435" i="3"/>
  <c r="J1437" i="3"/>
  <c r="F1434" i="3"/>
  <c r="G1437" i="3"/>
  <c r="F1435" i="3"/>
  <c r="F1437" i="3"/>
  <c r="E1434" i="3"/>
  <c r="E1437" i="3"/>
  <c r="G1435" i="3"/>
  <c r="F1436" i="3"/>
  <c r="G1436" i="3"/>
  <c r="E1435" i="3"/>
  <c r="G1434" i="3"/>
  <c r="E1436" i="3"/>
  <c r="O1436" i="3"/>
  <c r="O1434" i="3"/>
  <c r="O1437" i="3"/>
  <c r="O1435" i="3"/>
  <c r="M1430" i="3"/>
  <c r="N1433" i="3"/>
  <c r="L1429" i="3"/>
  <c r="M1429" i="3"/>
  <c r="L1432" i="3"/>
  <c r="M1431" i="3"/>
  <c r="N1431" i="3"/>
  <c r="L1430" i="3"/>
  <c r="L1433" i="3"/>
  <c r="N1429" i="3"/>
  <c r="N1432" i="3"/>
  <c r="M1432" i="3"/>
  <c r="M1433" i="3"/>
  <c r="L1431" i="3"/>
  <c r="N1430" i="3"/>
  <c r="I1431" i="3"/>
  <c r="H1433" i="3"/>
  <c r="H1431" i="3"/>
  <c r="I1430" i="3"/>
  <c r="H1432" i="3"/>
  <c r="H1430" i="3"/>
  <c r="I1429" i="3"/>
  <c r="H1429" i="3"/>
  <c r="I1432" i="3"/>
  <c r="I1433" i="3"/>
  <c r="D1432" i="3"/>
  <c r="D1430" i="3"/>
  <c r="D1429" i="3"/>
  <c r="D1433" i="3"/>
  <c r="D1431" i="3"/>
  <c r="AO678" i="2"/>
  <c r="C1431" i="3"/>
  <c r="C1430" i="3"/>
  <c r="C1433" i="3"/>
  <c r="C1429" i="3"/>
  <c r="C1432" i="3"/>
  <c r="J1433" i="3"/>
  <c r="K1431" i="3"/>
  <c r="K1432" i="3"/>
  <c r="J1432" i="3"/>
  <c r="J1430" i="3"/>
  <c r="K1430" i="3"/>
  <c r="K1429" i="3"/>
  <c r="J1431" i="3"/>
  <c r="K1433" i="3"/>
  <c r="J1429" i="3"/>
  <c r="G1431" i="3"/>
  <c r="G1432" i="3"/>
  <c r="E1430" i="3"/>
  <c r="F1433" i="3"/>
  <c r="F1431" i="3"/>
  <c r="F1432" i="3"/>
  <c r="G1433" i="3"/>
  <c r="E1429" i="3"/>
  <c r="E1431" i="3"/>
  <c r="F1430" i="3"/>
  <c r="E1432" i="3"/>
  <c r="E1433" i="3"/>
  <c r="G1429" i="3"/>
  <c r="G1430" i="3"/>
  <c r="F1429" i="3"/>
  <c r="O1432" i="3"/>
  <c r="O1433" i="3"/>
  <c r="O1429" i="3"/>
  <c r="O1431" i="3"/>
  <c r="O1430" i="3"/>
  <c r="N1427" i="3"/>
  <c r="L1427" i="3"/>
  <c r="L1428" i="3"/>
  <c r="M1427" i="3"/>
  <c r="M1428" i="3"/>
  <c r="N1428" i="3"/>
  <c r="H1427" i="3"/>
  <c r="H1428" i="3"/>
  <c r="I1427" i="3"/>
  <c r="I1428" i="3"/>
  <c r="D1427" i="3"/>
  <c r="D1428" i="3"/>
  <c r="C1428" i="3"/>
  <c r="C1427" i="3"/>
  <c r="J1427" i="3"/>
  <c r="K1427" i="3"/>
  <c r="K1428" i="3"/>
  <c r="J1428" i="3"/>
  <c r="E1427" i="3"/>
  <c r="E1428" i="3"/>
  <c r="G1428" i="3"/>
  <c r="F1428" i="3"/>
  <c r="F1427" i="3"/>
  <c r="G1427" i="3"/>
  <c r="O1428" i="3"/>
  <c r="O1427" i="3"/>
  <c r="L1424" i="3"/>
  <c r="N1424" i="3"/>
  <c r="N1425" i="3"/>
  <c r="M1425" i="3"/>
  <c r="L1426" i="3"/>
  <c r="L1425" i="3"/>
  <c r="N1426" i="3"/>
  <c r="M1426" i="3"/>
  <c r="M1424" i="3"/>
  <c r="I1425" i="3"/>
  <c r="H1426" i="3"/>
  <c r="I1426" i="3"/>
  <c r="I1424" i="3"/>
  <c r="H1424" i="3"/>
  <c r="H1425" i="3"/>
  <c r="D1426" i="3"/>
  <c r="D1425" i="3"/>
  <c r="D1424" i="3"/>
  <c r="C1426" i="3"/>
  <c r="C1425" i="3"/>
  <c r="C1424" i="3"/>
  <c r="K1426" i="3"/>
  <c r="J1426" i="3"/>
  <c r="K1424" i="3"/>
  <c r="J1425" i="3"/>
  <c r="J1424" i="3"/>
  <c r="K1425" i="3"/>
  <c r="F1424" i="3"/>
  <c r="E1424" i="3"/>
  <c r="G1425" i="3"/>
  <c r="E1426" i="3"/>
  <c r="G1424" i="3"/>
  <c r="F1425" i="3"/>
  <c r="F1426" i="3"/>
  <c r="G1426" i="3"/>
  <c r="E1425" i="3"/>
  <c r="O1426" i="3"/>
  <c r="O1425" i="3"/>
  <c r="O1424" i="3"/>
  <c r="M1423" i="3"/>
  <c r="N1423" i="3"/>
  <c r="L1423" i="3"/>
  <c r="H1423" i="3"/>
  <c r="I1423" i="3"/>
  <c r="D1423" i="3"/>
  <c r="C1423" i="3"/>
  <c r="J1423" i="3"/>
  <c r="K1423" i="3"/>
  <c r="F1423" i="3"/>
  <c r="E1423" i="3"/>
  <c r="G1423" i="3"/>
  <c r="O1423" i="3"/>
  <c r="N1422" i="3"/>
  <c r="L1422" i="3"/>
  <c r="M1422" i="3"/>
  <c r="I1422" i="3"/>
  <c r="H1422" i="3"/>
  <c r="D1422" i="3"/>
  <c r="C1422" i="3"/>
  <c r="J1422" i="3"/>
  <c r="K1422" i="3"/>
  <c r="E1422" i="3"/>
  <c r="F1422" i="3"/>
  <c r="G1422" i="3"/>
  <c r="O1422" i="3"/>
  <c r="M1421" i="3"/>
  <c r="L1421" i="3"/>
  <c r="L1420" i="3"/>
  <c r="N1420" i="3"/>
  <c r="M1420" i="3"/>
  <c r="N1421" i="3"/>
  <c r="I1421" i="3"/>
  <c r="H1420" i="3"/>
  <c r="H1421" i="3"/>
  <c r="I1420" i="3"/>
  <c r="D1421" i="3"/>
  <c r="D1420" i="3"/>
  <c r="C1420" i="3"/>
  <c r="C1421" i="3"/>
  <c r="J1421" i="3"/>
  <c r="J1420" i="3"/>
  <c r="K1420" i="3"/>
  <c r="K1421" i="3"/>
  <c r="F1421" i="3"/>
  <c r="G1421" i="3"/>
  <c r="G1420" i="3"/>
  <c r="E1421" i="3"/>
  <c r="F1420" i="3"/>
  <c r="E1420" i="3"/>
  <c r="O1421" i="3"/>
  <c r="O1420" i="3"/>
  <c r="M1419" i="3"/>
  <c r="N1419" i="3"/>
  <c r="L1419" i="3"/>
  <c r="I1419" i="3"/>
  <c r="H1419" i="3"/>
  <c r="D1419" i="3"/>
  <c r="C1419" i="3"/>
  <c r="J1419" i="3"/>
  <c r="K1419" i="3"/>
  <c r="E1419" i="3"/>
  <c r="G1419" i="3"/>
  <c r="F1419" i="3"/>
  <c r="O1419" i="3"/>
  <c r="N1418" i="3"/>
  <c r="M1417" i="3"/>
  <c r="N1416" i="3"/>
  <c r="M1416" i="3"/>
  <c r="L1418" i="3"/>
  <c r="M1418" i="3"/>
  <c r="L1417" i="3"/>
  <c r="N1417" i="3"/>
  <c r="L1416" i="3"/>
  <c r="M1415" i="3"/>
  <c r="N1415" i="3"/>
  <c r="N1413" i="3"/>
  <c r="L1413" i="3"/>
  <c r="M1413" i="3"/>
  <c r="N1414" i="3"/>
  <c r="L1415" i="3"/>
  <c r="M1414" i="3"/>
  <c r="L1414" i="3"/>
  <c r="H1418" i="3"/>
  <c r="I1418" i="3"/>
  <c r="I1417" i="3"/>
  <c r="I1416" i="3"/>
  <c r="H1417" i="3"/>
  <c r="H1416" i="3"/>
  <c r="I1415" i="3"/>
  <c r="H1415" i="3"/>
  <c r="H1413" i="3"/>
  <c r="I1414" i="3"/>
  <c r="I1413" i="3"/>
  <c r="H1414" i="3"/>
  <c r="D1418" i="3"/>
  <c r="D1417" i="3"/>
  <c r="D1416" i="3"/>
  <c r="D1415" i="3"/>
  <c r="D1413" i="3"/>
  <c r="D1414" i="3"/>
  <c r="C1418" i="3"/>
  <c r="C1417" i="3"/>
  <c r="C1416" i="3"/>
  <c r="C1414" i="3"/>
  <c r="C1415" i="3"/>
  <c r="C1413" i="3"/>
  <c r="K1417" i="3"/>
  <c r="K1416" i="3"/>
  <c r="K1418" i="3"/>
  <c r="J1416" i="3"/>
  <c r="J1417" i="3"/>
  <c r="J1418" i="3"/>
  <c r="K1414" i="3"/>
  <c r="J1415" i="3"/>
  <c r="J1414" i="3"/>
  <c r="K1415" i="3"/>
  <c r="J1413" i="3"/>
  <c r="K1413" i="3"/>
  <c r="G1418" i="3"/>
  <c r="G1417" i="3"/>
  <c r="F1416" i="3"/>
  <c r="F1417" i="3"/>
  <c r="G1416" i="3"/>
  <c r="F1418" i="3"/>
  <c r="E1417" i="3"/>
  <c r="E1416" i="3"/>
  <c r="E1418" i="3"/>
  <c r="G1413" i="3"/>
  <c r="G1414" i="3"/>
  <c r="E1414" i="3"/>
  <c r="F1414" i="3"/>
  <c r="F1415" i="3"/>
  <c r="G1415" i="3"/>
  <c r="E1413" i="3"/>
  <c r="E1415" i="3"/>
  <c r="F1413" i="3"/>
  <c r="O1416" i="3"/>
  <c r="O1417" i="3"/>
  <c r="O1418" i="3"/>
  <c r="O1413" i="3"/>
  <c r="O1415" i="3"/>
  <c r="O1414" i="3"/>
  <c r="I1412" i="3"/>
  <c r="H1410" i="3"/>
  <c r="H1412" i="3"/>
  <c r="I1411" i="3"/>
  <c r="I1410" i="3"/>
  <c r="H1411" i="3"/>
  <c r="D1411" i="3"/>
  <c r="D1412" i="3"/>
  <c r="D1410" i="3"/>
  <c r="E1412" i="3"/>
  <c r="G1411" i="3"/>
  <c r="F1410" i="3"/>
  <c r="G1410" i="3"/>
  <c r="F1412" i="3"/>
  <c r="E1411" i="3"/>
  <c r="G1412" i="3"/>
  <c r="E1410" i="3"/>
  <c r="F1411" i="3"/>
  <c r="O1411" i="3"/>
  <c r="O1410" i="3"/>
  <c r="O1412" i="3"/>
  <c r="N1412" i="3"/>
  <c r="L1410" i="3"/>
  <c r="M1412" i="3"/>
  <c r="N1411" i="3"/>
  <c r="M1410" i="3"/>
  <c r="M1411" i="3"/>
  <c r="L1412" i="3"/>
  <c r="L1411" i="3"/>
  <c r="N1410" i="3"/>
  <c r="C1412" i="3"/>
  <c r="C1410" i="3"/>
  <c r="C1411" i="3"/>
  <c r="J1411" i="3"/>
  <c r="K1411" i="3"/>
  <c r="J1410" i="3"/>
  <c r="K1410" i="3"/>
  <c r="J1412" i="3"/>
  <c r="K1412" i="3"/>
  <c r="H1409" i="3"/>
  <c r="I1409" i="3"/>
  <c r="D1409" i="3"/>
  <c r="C1409" i="3"/>
  <c r="J1409" i="3"/>
  <c r="K1409" i="3"/>
  <c r="E1409" i="3"/>
  <c r="G1409" i="3"/>
  <c r="F1409" i="3"/>
  <c r="N1409" i="3"/>
  <c r="L1409" i="3"/>
  <c r="M1409" i="3"/>
  <c r="O1409" i="3"/>
  <c r="I1407" i="3"/>
  <c r="I1405" i="3"/>
  <c r="H1405" i="3"/>
  <c r="I1406" i="3"/>
  <c r="H1407" i="3"/>
  <c r="I1408" i="3"/>
  <c r="H1406" i="3"/>
  <c r="H1408" i="3"/>
  <c r="D1407" i="3"/>
  <c r="D1405" i="3"/>
  <c r="D1406" i="3"/>
  <c r="D1408" i="3"/>
  <c r="J1408" i="3"/>
  <c r="K1408" i="3"/>
  <c r="K1406" i="3"/>
  <c r="K1407" i="3"/>
  <c r="K1405" i="3"/>
  <c r="J1406" i="3"/>
  <c r="J1407" i="3"/>
  <c r="J1405" i="3"/>
  <c r="E1406" i="3"/>
  <c r="E1408" i="3"/>
  <c r="G1405" i="3"/>
  <c r="F1406" i="3"/>
  <c r="F1405" i="3"/>
  <c r="G1407" i="3"/>
  <c r="G1408" i="3"/>
  <c r="F1408" i="3"/>
  <c r="G1406" i="3"/>
  <c r="F1407" i="3"/>
  <c r="E1407" i="3"/>
  <c r="E1405" i="3"/>
  <c r="N1406" i="3"/>
  <c r="L1407" i="3"/>
  <c r="N1408" i="3"/>
  <c r="N1405" i="3"/>
  <c r="N1407" i="3"/>
  <c r="M1408" i="3"/>
  <c r="L1408" i="3"/>
  <c r="M1406" i="3"/>
  <c r="M1407" i="3"/>
  <c r="L1405" i="3"/>
  <c r="M1405" i="3"/>
  <c r="L1406" i="3"/>
  <c r="C1408" i="3"/>
  <c r="C1407" i="3"/>
  <c r="C1405" i="3"/>
  <c r="C1406" i="3"/>
  <c r="O1406" i="3"/>
  <c r="O1407" i="3"/>
  <c r="O1408" i="3"/>
  <c r="O1405" i="3"/>
  <c r="N1404" i="3"/>
  <c r="M1404" i="3"/>
  <c r="L1404" i="3"/>
  <c r="I1404" i="3"/>
  <c r="H1404" i="3"/>
  <c r="D1404" i="3"/>
  <c r="C1404" i="3"/>
  <c r="J1404" i="3"/>
  <c r="K1404" i="3"/>
  <c r="E1404" i="3"/>
  <c r="F1404" i="3"/>
  <c r="G1404" i="3"/>
  <c r="O1404" i="3"/>
  <c r="M1402" i="3"/>
  <c r="N1403" i="3"/>
  <c r="M1403" i="3"/>
  <c r="M1401" i="3"/>
  <c r="L1402" i="3"/>
  <c r="L1403" i="3"/>
  <c r="L1401" i="3"/>
  <c r="N1402" i="3"/>
  <c r="N1401" i="3"/>
  <c r="N1400" i="3"/>
  <c r="M1400" i="3"/>
  <c r="L1400" i="3"/>
  <c r="H1402" i="3"/>
  <c r="H1401" i="3"/>
  <c r="I1402" i="3"/>
  <c r="H1403" i="3"/>
  <c r="I1403" i="3"/>
  <c r="I1401" i="3"/>
  <c r="I1400" i="3"/>
  <c r="H1400" i="3"/>
  <c r="D1401" i="3"/>
  <c r="D1403" i="3"/>
  <c r="D1402" i="3"/>
  <c r="D1400" i="3"/>
  <c r="C1403" i="3"/>
  <c r="C1401" i="3"/>
  <c r="C1402" i="3"/>
  <c r="C1400" i="3"/>
  <c r="K1402" i="3"/>
  <c r="K1403" i="3"/>
  <c r="J1402" i="3"/>
  <c r="K1401" i="3"/>
  <c r="J1403" i="3"/>
  <c r="J1401" i="3"/>
  <c r="J1400" i="3"/>
  <c r="K1400" i="3"/>
  <c r="E1402" i="3"/>
  <c r="G1403" i="3"/>
  <c r="G1402" i="3"/>
  <c r="F1403" i="3"/>
  <c r="E1401" i="3"/>
  <c r="F1402" i="3"/>
  <c r="E1403" i="3"/>
  <c r="G1401" i="3"/>
  <c r="F1401" i="3"/>
  <c r="E1400" i="3"/>
  <c r="F1400" i="3"/>
  <c r="G1400" i="3"/>
  <c r="O1402" i="3"/>
  <c r="O1401" i="3"/>
  <c r="O1403" i="3"/>
  <c r="O1400" i="3"/>
  <c r="N1399" i="3"/>
  <c r="M1399" i="3"/>
  <c r="L1399" i="3"/>
  <c r="H1399" i="3"/>
  <c r="I1399" i="3"/>
  <c r="D1399" i="3"/>
  <c r="C1399" i="3"/>
  <c r="K1399" i="3"/>
  <c r="J1399" i="3"/>
  <c r="E1399" i="3"/>
  <c r="G1399" i="3"/>
  <c r="F1399" i="3"/>
  <c r="O1399" i="3"/>
  <c r="M1398" i="3"/>
  <c r="M1397" i="3"/>
  <c r="N1398" i="3"/>
  <c r="L1398" i="3"/>
  <c r="L1397" i="3"/>
  <c r="N1397" i="3"/>
  <c r="H1397" i="3"/>
  <c r="I1397" i="3"/>
  <c r="I1398" i="3"/>
  <c r="H1398" i="3"/>
  <c r="D1398" i="3"/>
  <c r="D1397" i="3"/>
  <c r="C1397" i="3"/>
  <c r="C1398" i="3"/>
  <c r="J1398" i="3"/>
  <c r="K1397" i="3"/>
  <c r="J1397" i="3"/>
  <c r="K1398" i="3"/>
  <c r="F1397" i="3"/>
  <c r="E1397" i="3"/>
  <c r="E1398" i="3"/>
  <c r="G1398" i="3"/>
  <c r="G1397" i="3"/>
  <c r="F1398" i="3"/>
  <c r="O1398" i="3"/>
  <c r="O1397" i="3"/>
  <c r="L1395" i="3"/>
  <c r="M1396" i="3"/>
  <c r="M1395" i="3"/>
  <c r="L1396" i="3"/>
  <c r="N1395" i="3"/>
  <c r="N1396" i="3"/>
  <c r="H1395" i="3"/>
  <c r="I1395" i="3"/>
  <c r="I1396" i="3"/>
  <c r="H1396" i="3"/>
  <c r="D1395" i="3"/>
  <c r="D1396" i="3"/>
  <c r="C1396" i="3"/>
  <c r="C1395" i="3"/>
  <c r="K1396" i="3"/>
  <c r="K1395" i="3"/>
  <c r="J1395" i="3"/>
  <c r="J1396" i="3"/>
  <c r="E1395" i="3"/>
  <c r="G1395" i="3"/>
  <c r="G1396" i="3"/>
  <c r="F1395" i="3"/>
  <c r="E1396" i="3"/>
  <c r="F1396" i="3"/>
  <c r="O1396" i="3"/>
  <c r="O1395" i="3"/>
  <c r="N1394" i="3"/>
  <c r="L1394" i="3"/>
  <c r="M1394" i="3"/>
  <c r="I1394" i="3"/>
  <c r="H1394" i="3"/>
  <c r="D1394" i="3"/>
  <c r="C1394" i="3"/>
  <c r="K1394" i="3"/>
  <c r="J1394" i="3"/>
  <c r="E1394" i="3"/>
  <c r="F1394" i="3"/>
  <c r="G1394" i="3"/>
  <c r="O1394" i="3"/>
  <c r="N1392" i="3"/>
  <c r="N1391" i="3"/>
  <c r="L1392" i="3"/>
  <c r="L1393" i="3"/>
  <c r="M1393" i="3"/>
  <c r="M1390" i="3"/>
  <c r="M1392" i="3"/>
  <c r="L1390" i="3"/>
  <c r="N1390" i="3"/>
  <c r="M1391" i="3"/>
  <c r="N1393" i="3"/>
  <c r="L1391" i="3"/>
  <c r="H1390" i="3"/>
  <c r="I1390" i="3"/>
  <c r="I1393" i="3"/>
  <c r="I1392" i="3"/>
  <c r="I1391" i="3"/>
  <c r="H1393" i="3"/>
  <c r="H1391" i="3"/>
  <c r="H1392" i="3"/>
  <c r="D1391" i="3"/>
  <c r="D1392" i="3"/>
  <c r="D1393" i="3"/>
  <c r="D1390" i="3"/>
  <c r="C1390" i="3"/>
  <c r="C1393" i="3"/>
  <c r="C1392" i="3"/>
  <c r="C1391" i="3"/>
  <c r="K1391" i="3"/>
  <c r="K1390" i="3"/>
  <c r="J1391" i="3"/>
  <c r="J1390" i="3"/>
  <c r="K1392" i="3"/>
  <c r="K1393" i="3"/>
  <c r="J1392" i="3"/>
  <c r="J1393" i="3"/>
  <c r="F1391" i="3"/>
  <c r="G1391" i="3"/>
  <c r="G1390" i="3"/>
  <c r="F1390" i="3"/>
  <c r="E1391" i="3"/>
  <c r="F1392" i="3"/>
  <c r="E1392" i="3"/>
  <c r="G1392" i="3"/>
  <c r="F1393" i="3"/>
  <c r="G1393" i="3"/>
  <c r="E1393" i="3"/>
  <c r="E1390" i="3"/>
  <c r="O1391" i="3"/>
  <c r="O1390" i="3"/>
  <c r="O1393" i="3"/>
  <c r="O1392" i="3"/>
  <c r="M1389" i="3"/>
  <c r="L1389" i="3"/>
  <c r="N1389" i="3"/>
  <c r="H1389" i="3"/>
  <c r="I1389" i="3"/>
  <c r="D1389" i="3"/>
  <c r="C1389" i="3"/>
  <c r="J1389" i="3"/>
  <c r="K1389" i="3"/>
  <c r="F1389" i="3"/>
  <c r="G1389" i="3"/>
  <c r="E1389" i="3"/>
  <c r="O1389" i="3"/>
  <c r="M1387" i="3"/>
  <c r="L1387" i="3"/>
  <c r="M1388" i="3"/>
  <c r="N1386" i="3"/>
  <c r="M1386" i="3"/>
  <c r="N1388" i="3"/>
  <c r="L1386" i="3"/>
  <c r="N1387" i="3"/>
  <c r="L1388" i="3"/>
  <c r="L1385" i="3"/>
  <c r="M1385" i="3"/>
  <c r="N1385" i="3"/>
  <c r="I1387" i="3"/>
  <c r="H1386" i="3"/>
  <c r="I1388" i="3"/>
  <c r="I1386" i="3"/>
  <c r="H1388" i="3"/>
  <c r="H1387" i="3"/>
  <c r="I1385" i="3"/>
  <c r="H1385" i="3"/>
  <c r="D1388" i="3"/>
  <c r="D1386" i="3"/>
  <c r="D1387" i="3"/>
  <c r="D1385" i="3"/>
  <c r="C1388" i="3"/>
  <c r="C1387" i="3"/>
  <c r="C1386" i="3"/>
  <c r="C1385" i="3"/>
  <c r="K1386" i="3"/>
  <c r="J1388" i="3"/>
  <c r="K1388" i="3"/>
  <c r="J1386" i="3"/>
  <c r="J1387" i="3"/>
  <c r="K1387" i="3"/>
  <c r="J1385" i="3"/>
  <c r="K1385" i="3"/>
  <c r="E1386" i="3"/>
  <c r="E1388" i="3"/>
  <c r="G1386" i="3"/>
  <c r="F1386" i="3"/>
  <c r="G1388" i="3"/>
  <c r="F1387" i="3"/>
  <c r="E1387" i="3"/>
  <c r="G1387" i="3"/>
  <c r="F1388" i="3"/>
  <c r="E1385" i="3"/>
  <c r="F1385" i="3"/>
  <c r="G1385" i="3"/>
  <c r="O1388" i="3"/>
  <c r="O1386" i="3"/>
  <c r="O1387" i="3"/>
  <c r="O1385" i="3"/>
  <c r="N1384" i="3"/>
  <c r="L1384" i="3"/>
  <c r="M1384" i="3"/>
  <c r="H1384" i="3"/>
  <c r="I1384" i="3"/>
  <c r="D1384" i="3"/>
  <c r="C1384" i="3"/>
  <c r="K1384" i="3"/>
  <c r="J1384" i="3"/>
  <c r="E1384" i="3"/>
  <c r="F1384" i="3"/>
  <c r="G1384" i="3"/>
  <c r="O1384" i="3"/>
  <c r="L1383" i="3"/>
  <c r="N1380" i="3"/>
  <c r="M1382" i="3"/>
  <c r="L1380" i="3"/>
  <c r="L1381" i="3"/>
  <c r="N1381" i="3"/>
  <c r="L1382" i="3"/>
  <c r="M1383" i="3"/>
  <c r="N1383" i="3"/>
  <c r="M1380" i="3"/>
  <c r="M1381" i="3"/>
  <c r="N1382" i="3"/>
  <c r="H1380" i="3"/>
  <c r="H1381" i="3"/>
  <c r="I1382" i="3"/>
  <c r="I1383" i="3"/>
  <c r="I1381" i="3"/>
  <c r="H1383" i="3"/>
  <c r="I1380" i="3"/>
  <c r="H1382" i="3"/>
  <c r="D1383" i="3"/>
  <c r="D1380" i="3"/>
  <c r="D1382" i="3"/>
  <c r="D1381" i="3"/>
  <c r="C1383" i="3"/>
  <c r="C1381" i="3"/>
  <c r="C1380" i="3"/>
  <c r="C1382" i="3"/>
  <c r="K1381" i="3"/>
  <c r="J1382" i="3"/>
  <c r="K1383" i="3"/>
  <c r="K1380" i="3"/>
  <c r="J1383" i="3"/>
  <c r="J1381" i="3"/>
  <c r="J1380" i="3"/>
  <c r="K1382" i="3"/>
  <c r="E1383" i="3"/>
  <c r="G1380" i="3"/>
  <c r="F1383" i="3"/>
  <c r="G1383" i="3"/>
  <c r="F1381" i="3"/>
  <c r="G1381" i="3"/>
  <c r="G1382" i="3"/>
  <c r="E1380" i="3"/>
  <c r="F1382" i="3"/>
  <c r="F1380" i="3"/>
  <c r="E1381" i="3"/>
  <c r="E1382" i="3"/>
  <c r="O1382" i="3"/>
  <c r="O1381" i="3"/>
  <c r="O1383" i="3"/>
  <c r="O1380" i="3"/>
  <c r="N1379" i="3"/>
  <c r="L1379" i="3"/>
  <c r="M1379" i="3"/>
  <c r="H1379" i="3"/>
  <c r="I1379" i="3"/>
  <c r="D1379" i="3"/>
  <c r="C1379" i="3"/>
  <c r="K1379" i="3"/>
  <c r="J1379" i="3"/>
  <c r="E1379" i="3"/>
  <c r="G1379" i="3"/>
  <c r="F1379" i="3"/>
  <c r="O1379" i="3"/>
  <c r="M1378" i="3"/>
  <c r="N1378" i="3"/>
  <c r="L1378" i="3"/>
  <c r="M1376" i="3"/>
  <c r="N1376" i="3"/>
  <c r="N1377" i="3"/>
  <c r="L1375" i="3"/>
  <c r="L1376" i="3"/>
  <c r="N1375" i="3"/>
  <c r="L1377" i="3"/>
  <c r="M1375" i="3"/>
  <c r="M1377" i="3"/>
  <c r="I1376" i="3"/>
  <c r="H1378" i="3"/>
  <c r="H1375" i="3"/>
  <c r="I1377" i="3"/>
  <c r="H1376" i="3"/>
  <c r="I1375" i="3"/>
  <c r="I1378" i="3"/>
  <c r="H1377" i="3"/>
  <c r="D1376" i="3"/>
  <c r="D1378" i="3"/>
  <c r="D1377" i="3"/>
  <c r="D1375" i="3"/>
  <c r="C1375" i="3"/>
  <c r="C1378" i="3"/>
  <c r="C1377" i="3"/>
  <c r="C1376" i="3"/>
  <c r="K1378" i="3"/>
  <c r="J1378" i="3"/>
  <c r="K1376" i="3"/>
  <c r="K1377" i="3"/>
  <c r="J1375" i="3"/>
  <c r="J1376" i="3"/>
  <c r="J1377" i="3"/>
  <c r="K1375" i="3"/>
  <c r="E1377" i="3"/>
  <c r="G1378" i="3"/>
  <c r="E1378" i="3"/>
  <c r="G1375" i="3"/>
  <c r="G1377" i="3"/>
  <c r="F1378" i="3"/>
  <c r="F1375" i="3"/>
  <c r="F1376" i="3"/>
  <c r="G1376" i="3"/>
  <c r="E1375" i="3"/>
  <c r="E1376" i="3"/>
  <c r="F1377" i="3"/>
  <c r="O1376" i="3"/>
  <c r="O1377" i="3"/>
  <c r="O1375" i="3"/>
  <c r="O1378" i="3"/>
  <c r="L1374" i="3"/>
  <c r="N1374" i="3"/>
  <c r="M1374" i="3"/>
  <c r="I1374" i="3"/>
  <c r="H1374" i="3"/>
  <c r="D1374" i="3"/>
  <c r="C1374" i="3"/>
  <c r="K1374" i="3"/>
  <c r="J1374" i="3"/>
  <c r="F1374" i="3"/>
  <c r="E1374" i="3"/>
  <c r="G1374" i="3"/>
  <c r="O1374" i="3"/>
  <c r="N1371" i="3"/>
  <c r="N1370" i="3"/>
  <c r="L1372" i="3"/>
  <c r="M1372" i="3"/>
  <c r="M1370" i="3"/>
  <c r="N1373" i="3"/>
  <c r="M1371" i="3"/>
  <c r="M1373" i="3"/>
  <c r="L1370" i="3"/>
  <c r="L1373" i="3"/>
  <c r="L1371" i="3"/>
  <c r="N1372" i="3"/>
  <c r="I1370" i="3"/>
  <c r="I1371" i="3"/>
  <c r="H1372" i="3"/>
  <c r="I1373" i="3"/>
  <c r="H1373" i="3"/>
  <c r="I1372" i="3"/>
  <c r="H1371" i="3"/>
  <c r="H1370" i="3"/>
  <c r="D1370" i="3"/>
  <c r="D1371" i="3"/>
  <c r="D1372" i="3"/>
  <c r="D1373" i="3"/>
  <c r="C1373" i="3"/>
  <c r="C1371" i="3"/>
  <c r="C1370" i="3"/>
  <c r="C1372" i="3"/>
  <c r="J1371" i="3"/>
  <c r="J1372" i="3"/>
  <c r="J1370" i="3"/>
  <c r="K1372" i="3"/>
  <c r="J1373" i="3"/>
  <c r="K1373" i="3"/>
  <c r="K1370" i="3"/>
  <c r="K1371" i="3"/>
  <c r="E1371" i="3"/>
  <c r="G1373" i="3"/>
  <c r="E1373" i="3"/>
  <c r="G1372" i="3"/>
  <c r="G1371" i="3"/>
  <c r="E1372" i="3"/>
  <c r="E1370" i="3"/>
  <c r="F1372" i="3"/>
  <c r="G1370" i="3"/>
  <c r="F1371" i="3"/>
  <c r="F1370" i="3"/>
  <c r="F1373" i="3"/>
  <c r="O1370" i="3"/>
  <c r="O1371" i="3"/>
  <c r="O1372" i="3"/>
  <c r="O1373" i="3"/>
  <c r="N1369" i="3"/>
  <c r="L1369" i="3"/>
  <c r="M1369" i="3"/>
  <c r="I1369" i="3"/>
  <c r="H1369" i="3"/>
  <c r="D1369" i="3"/>
  <c r="C1369" i="3"/>
  <c r="J1369" i="3"/>
  <c r="K1369" i="3"/>
  <c r="F1369" i="3"/>
  <c r="E1369" i="3"/>
  <c r="G1369" i="3"/>
  <c r="O1369" i="3"/>
  <c r="M1366" i="3"/>
  <c r="L1368" i="3"/>
  <c r="M1367" i="3"/>
  <c r="N1365" i="3"/>
  <c r="N1366" i="3"/>
  <c r="L1366" i="3"/>
  <c r="M1368" i="3"/>
  <c r="L1367" i="3"/>
  <c r="N1368" i="3"/>
  <c r="M1365" i="3"/>
  <c r="N1367" i="3"/>
  <c r="L1365" i="3"/>
  <c r="I1365" i="3"/>
  <c r="I1368" i="3"/>
  <c r="H1367" i="3"/>
  <c r="H1365" i="3"/>
  <c r="I1366" i="3"/>
  <c r="I1367" i="3"/>
  <c r="H1368" i="3"/>
  <c r="H1366" i="3"/>
  <c r="D1368" i="3"/>
  <c r="D1365" i="3"/>
  <c r="D1366" i="3"/>
  <c r="D1367" i="3"/>
  <c r="C1366" i="3"/>
  <c r="C1368" i="3"/>
  <c r="C1365" i="3"/>
  <c r="C1367" i="3"/>
  <c r="K1368" i="3"/>
  <c r="J1367" i="3"/>
  <c r="J1368" i="3"/>
  <c r="J1366" i="3"/>
  <c r="J1365" i="3"/>
  <c r="K1367" i="3"/>
  <c r="K1365" i="3"/>
  <c r="K1366" i="3"/>
  <c r="F1367" i="3"/>
  <c r="E1366" i="3"/>
  <c r="G1365" i="3"/>
  <c r="G1366" i="3"/>
  <c r="F1365" i="3"/>
  <c r="G1367" i="3"/>
  <c r="G1368" i="3"/>
  <c r="F1366" i="3"/>
  <c r="E1365" i="3"/>
  <c r="E1368" i="3"/>
  <c r="E1367" i="3"/>
  <c r="F1368" i="3"/>
  <c r="O1367" i="3"/>
  <c r="O1366" i="3"/>
  <c r="O1365" i="3"/>
  <c r="O1368" i="3"/>
  <c r="N1364" i="3"/>
  <c r="L1364" i="3"/>
  <c r="M1364" i="3"/>
  <c r="I1364" i="3"/>
  <c r="H1364" i="3"/>
  <c r="D1364" i="3"/>
  <c r="C1364" i="3"/>
  <c r="K1364" i="3"/>
  <c r="J1364" i="3"/>
  <c r="G1364" i="3"/>
  <c r="E1364" i="3"/>
  <c r="F1364" i="3"/>
  <c r="O1364" i="3"/>
  <c r="L1362" i="3"/>
  <c r="M1363" i="3"/>
  <c r="N1362" i="3"/>
  <c r="M1362" i="3"/>
  <c r="N1363" i="3"/>
  <c r="L1363" i="3"/>
  <c r="M1360" i="3"/>
  <c r="L1360" i="3"/>
  <c r="M1361" i="3"/>
  <c r="N1361" i="3"/>
  <c r="N1360" i="3"/>
  <c r="L1361" i="3"/>
  <c r="H1363" i="3"/>
  <c r="I1362" i="3"/>
  <c r="H1362" i="3"/>
  <c r="I1363" i="3"/>
  <c r="I1361" i="3"/>
  <c r="H1360" i="3"/>
  <c r="I1360" i="3"/>
  <c r="H1361" i="3"/>
  <c r="D1362" i="3"/>
  <c r="D1363" i="3"/>
  <c r="D1361" i="3"/>
  <c r="D1360" i="3"/>
  <c r="C1363" i="3"/>
  <c r="C1362" i="3"/>
  <c r="C1360" i="3"/>
  <c r="C1361" i="3"/>
  <c r="K1362" i="3"/>
  <c r="J1362" i="3"/>
  <c r="K1363" i="3"/>
  <c r="J1363" i="3"/>
  <c r="K1361" i="3"/>
  <c r="J1360" i="3"/>
  <c r="K1360" i="3"/>
  <c r="J1361" i="3"/>
  <c r="G1363" i="3"/>
  <c r="E1363" i="3"/>
  <c r="E1362" i="3"/>
  <c r="F1362" i="3"/>
  <c r="F1363" i="3"/>
  <c r="G1362" i="3"/>
  <c r="G1360" i="3"/>
  <c r="E1360" i="3"/>
  <c r="F1361" i="3"/>
  <c r="F1360" i="3"/>
  <c r="E1361" i="3"/>
  <c r="G1361" i="3"/>
  <c r="O1363" i="3"/>
  <c r="O1362" i="3"/>
  <c r="O1361" i="3"/>
  <c r="O1360" i="3"/>
  <c r="N1359" i="3"/>
  <c r="L1359" i="3"/>
  <c r="M1359" i="3"/>
  <c r="H1359" i="3"/>
  <c r="I1359" i="3"/>
  <c r="D1359" i="3"/>
  <c r="C1359" i="3"/>
  <c r="J1359" i="3"/>
  <c r="K1359" i="3"/>
  <c r="E1359" i="3"/>
  <c r="F1359" i="3"/>
  <c r="G1359" i="3"/>
  <c r="O1359" i="3"/>
  <c r="N1356" i="3"/>
  <c r="N1357" i="3"/>
  <c r="N1358" i="3"/>
  <c r="L1358" i="3"/>
  <c r="L1355" i="3"/>
  <c r="L1356" i="3"/>
  <c r="L1357" i="3"/>
  <c r="N1355" i="3"/>
  <c r="M1356" i="3"/>
  <c r="M1357" i="3"/>
  <c r="M1355" i="3"/>
  <c r="M1358" i="3"/>
  <c r="H1355" i="3"/>
  <c r="I1357" i="3"/>
  <c r="I1356" i="3"/>
  <c r="I1355" i="3"/>
  <c r="H1357" i="3"/>
  <c r="I1358" i="3"/>
  <c r="H1356" i="3"/>
  <c r="H1358" i="3"/>
  <c r="D1355" i="3"/>
  <c r="D1357" i="3"/>
  <c r="D1356" i="3"/>
  <c r="D1358" i="3"/>
  <c r="C1358" i="3"/>
  <c r="C1355" i="3"/>
  <c r="C1357" i="3"/>
  <c r="C1356" i="3"/>
  <c r="J1357" i="3"/>
  <c r="J1358" i="3"/>
  <c r="J1355" i="3"/>
  <c r="J1356" i="3"/>
  <c r="K1357" i="3"/>
  <c r="K1355" i="3"/>
  <c r="K1358" i="3"/>
  <c r="K1356" i="3"/>
  <c r="G1355" i="3"/>
  <c r="F1356" i="3"/>
  <c r="F1358" i="3"/>
  <c r="E1358" i="3"/>
  <c r="G1358" i="3"/>
  <c r="E1356" i="3"/>
  <c r="F1355" i="3"/>
  <c r="E1355" i="3"/>
  <c r="G1356" i="3"/>
  <c r="F1357" i="3"/>
  <c r="G1357" i="3"/>
  <c r="E1357" i="3"/>
  <c r="O1356" i="3"/>
  <c r="O1355" i="3"/>
  <c r="O1357" i="3"/>
  <c r="O1358" i="3"/>
  <c r="N1352" i="3"/>
  <c r="N1353" i="3"/>
  <c r="L1352" i="3"/>
  <c r="M1353" i="3"/>
  <c r="L1354" i="3"/>
  <c r="L1353" i="3"/>
  <c r="M1354" i="3"/>
  <c r="M1352" i="3"/>
  <c r="N1354" i="3"/>
  <c r="H1352" i="3"/>
  <c r="I1353" i="3"/>
  <c r="I1354" i="3"/>
  <c r="H1353" i="3"/>
  <c r="I1352" i="3"/>
  <c r="H1354" i="3"/>
  <c r="D1353" i="3"/>
  <c r="D1352" i="3"/>
  <c r="D1354" i="3"/>
  <c r="C1354" i="3"/>
  <c r="C1352" i="3"/>
  <c r="C1353" i="3"/>
  <c r="K1353" i="3"/>
  <c r="J1352" i="3"/>
  <c r="J1354" i="3"/>
  <c r="K1352" i="3"/>
  <c r="K1354" i="3"/>
  <c r="J1353" i="3"/>
  <c r="F1352" i="3"/>
  <c r="F1354" i="3"/>
  <c r="G1354" i="3"/>
  <c r="G1352" i="3"/>
  <c r="F1353" i="3"/>
  <c r="E1352" i="3"/>
  <c r="E1353" i="3"/>
  <c r="G1353" i="3"/>
  <c r="E1354" i="3"/>
  <c r="O1354" i="3"/>
  <c r="O1352" i="3"/>
  <c r="O1353" i="3"/>
  <c r="I1351" i="3"/>
  <c r="H1351" i="3"/>
  <c r="D1351" i="3"/>
  <c r="C1351" i="3"/>
  <c r="K1351" i="3"/>
  <c r="J1351" i="3"/>
  <c r="G1351" i="3"/>
  <c r="E1351" i="3"/>
  <c r="F1351" i="3"/>
  <c r="M1351" i="3"/>
  <c r="L1351" i="3"/>
  <c r="N1351" i="3"/>
  <c r="O1351" i="3"/>
  <c r="M1349" i="3"/>
  <c r="L1347" i="3"/>
  <c r="L1348" i="3"/>
  <c r="N1348" i="3"/>
  <c r="L1350" i="3"/>
  <c r="N1350" i="3"/>
  <c r="M1350" i="3"/>
  <c r="M1348" i="3"/>
  <c r="L1349" i="3"/>
  <c r="M1347" i="3"/>
  <c r="N1349" i="3"/>
  <c r="N1347" i="3"/>
  <c r="I1350" i="3"/>
  <c r="H1350" i="3"/>
  <c r="H1349" i="3"/>
  <c r="I1347" i="3"/>
  <c r="H1347" i="3"/>
  <c r="I1348" i="3"/>
  <c r="H1348" i="3"/>
  <c r="I1349" i="3"/>
  <c r="D1350" i="3"/>
  <c r="D1349" i="3"/>
  <c r="D1348" i="3"/>
  <c r="D1347" i="3"/>
  <c r="C1347" i="3"/>
  <c r="C1350" i="3"/>
  <c r="C1348" i="3"/>
  <c r="C1349" i="3"/>
  <c r="K1348" i="3"/>
  <c r="J1347" i="3"/>
  <c r="J1349" i="3"/>
  <c r="K1350" i="3"/>
  <c r="J1350" i="3"/>
  <c r="J1348" i="3"/>
  <c r="K1347" i="3"/>
  <c r="K1349" i="3"/>
  <c r="G1350" i="3"/>
  <c r="E1350" i="3"/>
  <c r="E1348" i="3"/>
  <c r="F1348" i="3"/>
  <c r="F1347" i="3"/>
  <c r="G1349" i="3"/>
  <c r="E1347" i="3"/>
  <c r="G1348" i="3"/>
  <c r="E1349" i="3"/>
  <c r="F1349" i="3"/>
  <c r="F1350" i="3"/>
  <c r="G1347" i="3"/>
  <c r="O1350" i="3"/>
  <c r="O1347" i="3"/>
  <c r="O1349" i="3"/>
  <c r="O1348" i="3"/>
  <c r="L1346" i="3"/>
  <c r="N1346" i="3"/>
  <c r="M1346" i="3"/>
  <c r="I1346" i="3"/>
  <c r="H1346" i="3"/>
  <c r="D1346" i="3"/>
  <c r="C1346" i="3"/>
  <c r="J1346" i="3"/>
  <c r="K1346" i="3"/>
  <c r="G1346" i="3"/>
  <c r="F1346" i="3"/>
  <c r="E1346" i="3"/>
  <c r="O1346" i="3"/>
  <c r="N1343" i="3"/>
  <c r="M1344" i="3"/>
  <c r="N1345" i="3"/>
  <c r="L1343" i="3"/>
  <c r="N1344" i="3"/>
  <c r="M1345" i="3"/>
  <c r="L1345" i="3"/>
  <c r="L1344" i="3"/>
  <c r="M1343" i="3"/>
  <c r="L1342" i="3"/>
  <c r="M1342" i="3"/>
  <c r="N1342" i="3"/>
  <c r="I1343" i="3"/>
  <c r="H1345" i="3"/>
  <c r="H1344" i="3"/>
  <c r="H1343" i="3"/>
  <c r="I1345" i="3"/>
  <c r="I1344" i="3"/>
  <c r="H1342" i="3"/>
  <c r="I1342" i="3"/>
  <c r="D1345" i="3"/>
  <c r="D1344" i="3"/>
  <c r="D1343" i="3"/>
  <c r="D1342" i="3"/>
  <c r="C1343" i="3"/>
  <c r="C1345" i="3"/>
  <c r="C1344" i="3"/>
  <c r="C1342" i="3"/>
  <c r="J1345" i="3"/>
  <c r="K1344" i="3"/>
  <c r="K1345" i="3"/>
  <c r="J1343" i="3"/>
  <c r="K1343" i="3"/>
  <c r="J1344" i="3"/>
  <c r="J1342" i="3"/>
  <c r="K1342" i="3"/>
  <c r="E1344" i="3"/>
  <c r="G1344" i="3"/>
  <c r="F1344" i="3"/>
  <c r="F1343" i="3"/>
  <c r="G1343" i="3"/>
  <c r="E1345" i="3"/>
  <c r="F1345" i="3"/>
  <c r="G1345" i="3"/>
  <c r="E1343" i="3"/>
  <c r="F1342" i="3"/>
  <c r="E1342" i="3"/>
  <c r="G1342" i="3"/>
  <c r="O1345" i="3"/>
  <c r="O1343" i="3"/>
  <c r="O1344" i="3"/>
  <c r="O1342" i="3"/>
  <c r="L1341" i="3"/>
  <c r="N1341" i="3"/>
  <c r="M1341" i="3"/>
  <c r="H1341" i="3"/>
  <c r="I1341" i="3"/>
  <c r="D1341" i="3"/>
  <c r="C1341" i="3"/>
  <c r="J1341" i="3"/>
  <c r="K1341" i="3"/>
  <c r="G1341" i="3"/>
  <c r="F1341" i="3"/>
  <c r="E1341" i="3"/>
  <c r="O1341" i="3"/>
  <c r="I1340" i="3"/>
  <c r="H1340" i="3"/>
  <c r="I1337" i="3"/>
  <c r="H1338" i="3"/>
  <c r="I1339" i="3"/>
  <c r="I1338" i="3"/>
  <c r="H1339" i="3"/>
  <c r="H1337" i="3"/>
  <c r="D1339" i="3"/>
  <c r="D1337" i="3"/>
  <c r="D1338" i="3"/>
  <c r="D1340" i="3"/>
  <c r="L1337" i="3"/>
  <c r="L1340" i="3"/>
  <c r="M1339" i="3"/>
  <c r="M1340" i="3"/>
  <c r="M1337" i="3"/>
  <c r="N1338" i="3"/>
  <c r="N1339" i="3"/>
  <c r="L1339" i="3"/>
  <c r="M1338" i="3"/>
  <c r="N1340" i="3"/>
  <c r="N1337" i="3"/>
  <c r="L1338" i="3"/>
  <c r="C1340" i="3"/>
  <c r="C1337" i="3"/>
  <c r="C1339" i="3"/>
  <c r="C1338" i="3"/>
  <c r="K1337" i="3"/>
  <c r="J1340" i="3"/>
  <c r="J1339" i="3"/>
  <c r="K1338" i="3"/>
  <c r="K1339" i="3"/>
  <c r="K1340" i="3"/>
  <c r="J1337" i="3"/>
  <c r="J1338" i="3"/>
  <c r="E1337" i="3"/>
  <c r="G1340" i="3"/>
  <c r="E1340" i="3"/>
  <c r="G1339" i="3"/>
  <c r="G1337" i="3"/>
  <c r="F1338" i="3"/>
  <c r="F1340" i="3"/>
  <c r="F1337" i="3"/>
  <c r="G1338" i="3"/>
  <c r="E1338" i="3"/>
  <c r="E1339" i="3"/>
  <c r="F1339" i="3"/>
  <c r="O1339" i="3"/>
  <c r="O1337" i="3"/>
  <c r="O1340" i="3"/>
  <c r="O1338" i="3"/>
  <c r="M1336" i="3"/>
  <c r="M1334" i="3"/>
  <c r="N1334" i="3"/>
  <c r="M1333" i="3"/>
  <c r="L1333" i="3"/>
  <c r="N1332" i="3"/>
  <c r="N1333" i="3"/>
  <c r="M1332" i="3"/>
  <c r="N1335" i="3"/>
  <c r="L1335" i="3"/>
  <c r="M1335" i="3"/>
  <c r="L1336" i="3"/>
  <c r="N1336" i="3"/>
  <c r="L1332" i="3"/>
  <c r="L1334" i="3"/>
  <c r="H1334" i="3"/>
  <c r="H1335" i="3"/>
  <c r="H1336" i="3"/>
  <c r="I1335" i="3"/>
  <c r="H1332" i="3"/>
  <c r="H1333" i="3"/>
  <c r="I1336" i="3"/>
  <c r="I1333" i="3"/>
  <c r="I1332" i="3"/>
  <c r="I1334" i="3"/>
  <c r="D1336" i="3"/>
  <c r="D1335" i="3"/>
  <c r="D1334" i="3"/>
  <c r="D1333" i="3"/>
  <c r="D1332" i="3"/>
  <c r="C1336" i="3"/>
  <c r="C1335" i="3"/>
  <c r="C1332" i="3"/>
  <c r="C1333" i="3"/>
  <c r="C1334" i="3"/>
  <c r="K1334" i="3"/>
  <c r="K1332" i="3"/>
  <c r="J1335" i="3"/>
  <c r="J1333" i="3"/>
  <c r="J1332" i="3"/>
  <c r="K1333" i="3"/>
  <c r="J1334" i="3"/>
  <c r="J1336" i="3"/>
  <c r="K1335" i="3"/>
  <c r="K1336" i="3"/>
  <c r="E1332" i="3"/>
  <c r="G1335" i="3"/>
  <c r="G1336" i="3"/>
  <c r="E1335" i="3"/>
  <c r="F1334" i="3"/>
  <c r="F1332" i="3"/>
  <c r="E1336" i="3"/>
  <c r="G1333" i="3"/>
  <c r="G1332" i="3"/>
  <c r="F1335" i="3"/>
  <c r="E1334" i="3"/>
  <c r="E1333" i="3"/>
  <c r="F1333" i="3"/>
  <c r="F1336" i="3"/>
  <c r="G1334" i="3"/>
  <c r="O1334" i="3"/>
  <c r="O1333" i="3"/>
  <c r="O1332" i="3"/>
  <c r="O1335" i="3"/>
  <c r="O1336" i="3"/>
  <c r="M1331" i="3"/>
  <c r="N1331" i="3"/>
  <c r="L1331" i="3"/>
  <c r="H1331" i="3"/>
  <c r="I1331" i="3"/>
  <c r="D1331" i="3"/>
  <c r="C1331" i="3"/>
  <c r="K1331" i="3"/>
  <c r="J1331" i="3"/>
  <c r="G1331" i="3"/>
  <c r="F1331" i="3"/>
  <c r="E1331" i="3"/>
  <c r="O1331" i="3"/>
  <c r="M1330" i="3"/>
  <c r="L1330" i="3"/>
  <c r="N1330" i="3"/>
  <c r="M1327" i="3"/>
  <c r="L1329" i="3"/>
  <c r="M1328" i="3"/>
  <c r="M1329" i="3"/>
  <c r="L1327" i="3"/>
  <c r="L1328" i="3"/>
  <c r="N1329" i="3"/>
  <c r="N1327" i="3"/>
  <c r="N1328" i="3"/>
  <c r="H1330" i="3"/>
  <c r="I1330" i="3"/>
  <c r="H1327" i="3"/>
  <c r="I1329" i="3"/>
  <c r="I1328" i="3"/>
  <c r="H1329" i="3"/>
  <c r="I1327" i="3"/>
  <c r="H1328" i="3"/>
  <c r="D1330" i="3"/>
  <c r="D1328" i="3"/>
  <c r="D1327" i="3"/>
  <c r="D1329" i="3"/>
  <c r="C1330" i="3"/>
  <c r="C1327" i="3"/>
  <c r="C1328" i="3"/>
  <c r="C1329" i="3"/>
  <c r="K1330" i="3"/>
  <c r="J1330" i="3"/>
  <c r="J1328" i="3"/>
  <c r="J1327" i="3"/>
  <c r="K1327" i="3"/>
  <c r="J1329" i="3"/>
  <c r="K1328" i="3"/>
  <c r="K1329" i="3"/>
  <c r="E1330" i="3"/>
  <c r="G1330" i="3"/>
  <c r="F1330" i="3"/>
  <c r="E1328" i="3"/>
  <c r="F1327" i="3"/>
  <c r="E1327" i="3"/>
  <c r="F1329" i="3"/>
  <c r="G1329" i="3"/>
  <c r="E1329" i="3"/>
  <c r="G1327" i="3"/>
  <c r="G1328" i="3"/>
  <c r="F1328" i="3"/>
  <c r="O1330" i="3"/>
  <c r="O1327" i="3"/>
  <c r="O1328" i="3"/>
  <c r="O1329" i="3"/>
  <c r="L1326" i="3"/>
  <c r="M1326" i="3"/>
  <c r="N1326" i="3"/>
  <c r="H1326" i="3"/>
  <c r="I1326" i="3"/>
  <c r="D1326" i="3"/>
  <c r="C1326" i="3"/>
  <c r="J1326" i="3"/>
  <c r="K1326" i="3"/>
  <c r="F1326" i="3"/>
  <c r="G1326" i="3"/>
  <c r="E1326" i="3"/>
  <c r="O1326" i="3"/>
  <c r="M1322" i="3"/>
  <c r="M1324" i="3"/>
  <c r="M1325" i="3"/>
  <c r="N1323" i="3"/>
  <c r="M1323" i="3"/>
  <c r="N1322" i="3"/>
  <c r="L1324" i="3"/>
  <c r="N1325" i="3"/>
  <c r="L1323" i="3"/>
  <c r="L1322" i="3"/>
  <c r="N1324" i="3"/>
  <c r="L1325" i="3"/>
  <c r="H1324" i="3"/>
  <c r="I1323" i="3"/>
  <c r="H1325" i="3"/>
  <c r="H1323" i="3"/>
  <c r="I1324" i="3"/>
  <c r="I1322" i="3"/>
  <c r="H1322" i="3"/>
  <c r="I1325" i="3"/>
  <c r="D1322" i="3"/>
  <c r="D1323" i="3"/>
  <c r="D1325" i="3"/>
  <c r="D1324" i="3"/>
  <c r="C1325" i="3"/>
  <c r="C1322" i="3"/>
  <c r="C1324" i="3"/>
  <c r="C1323" i="3"/>
  <c r="K1323" i="3"/>
  <c r="J1322" i="3"/>
  <c r="J1323" i="3"/>
  <c r="J1324" i="3"/>
  <c r="K1324" i="3"/>
  <c r="K1325" i="3"/>
  <c r="K1322" i="3"/>
  <c r="J1325" i="3"/>
  <c r="E1323" i="3"/>
  <c r="G1324" i="3"/>
  <c r="G1325" i="3"/>
  <c r="G1322" i="3"/>
  <c r="F1322" i="3"/>
  <c r="F1324" i="3"/>
  <c r="E1324" i="3"/>
  <c r="E1325" i="3"/>
  <c r="F1325" i="3"/>
  <c r="F1323" i="3"/>
  <c r="E1322" i="3"/>
  <c r="G1323" i="3"/>
  <c r="O1323" i="3"/>
  <c r="O1322" i="3"/>
  <c r="O1324" i="3"/>
  <c r="O1325" i="3"/>
  <c r="L1321" i="3"/>
  <c r="M1321" i="3"/>
  <c r="N1321" i="3"/>
  <c r="H1321" i="3"/>
  <c r="I1321" i="3"/>
  <c r="D1321" i="3"/>
  <c r="C1321" i="3"/>
  <c r="K1321" i="3"/>
  <c r="J1321" i="3"/>
  <c r="G1321" i="3"/>
  <c r="F1321" i="3"/>
  <c r="E1321" i="3"/>
  <c r="O1321" i="3"/>
  <c r="N1320" i="3"/>
  <c r="M1320" i="3"/>
  <c r="L1320" i="3"/>
  <c r="N1319" i="3"/>
  <c r="L1319" i="3"/>
  <c r="M1319" i="3"/>
  <c r="I1320" i="3"/>
  <c r="I1319" i="3"/>
  <c r="H1319" i="3"/>
  <c r="H1320" i="3"/>
  <c r="D1320" i="3"/>
  <c r="D1319" i="3"/>
  <c r="C1320" i="3"/>
  <c r="C1319" i="3"/>
  <c r="J1320" i="3"/>
  <c r="K1319" i="3"/>
  <c r="J1319" i="3"/>
  <c r="K1320" i="3"/>
  <c r="F1320" i="3"/>
  <c r="E1320" i="3"/>
  <c r="E1319" i="3"/>
  <c r="G1320" i="3"/>
  <c r="F1319" i="3"/>
  <c r="G1319" i="3"/>
  <c r="O1320" i="3"/>
  <c r="O1319" i="3"/>
  <c r="M1318" i="3"/>
  <c r="N1318" i="3"/>
  <c r="L1318" i="3"/>
  <c r="I1318" i="3"/>
  <c r="H1318" i="3"/>
  <c r="D1318" i="3"/>
  <c r="C1318" i="3"/>
  <c r="J1318" i="3"/>
  <c r="K1318" i="3"/>
  <c r="G1318" i="3"/>
  <c r="E1318" i="3"/>
  <c r="F1318" i="3"/>
  <c r="O1318" i="3"/>
  <c r="C1316" i="3"/>
  <c r="C1317" i="3"/>
  <c r="C1315" i="3"/>
  <c r="O1315" i="3"/>
  <c r="O1316" i="3"/>
  <c r="O1317" i="3"/>
  <c r="L1317" i="3"/>
  <c r="M1317" i="3"/>
  <c r="M1315" i="3"/>
  <c r="L1316" i="3"/>
  <c r="M1316" i="3"/>
  <c r="L1315" i="3"/>
  <c r="N1317" i="3"/>
  <c r="N1315" i="3"/>
  <c r="N1316" i="3"/>
  <c r="K1317" i="3"/>
  <c r="J1315" i="3"/>
  <c r="J1316" i="3"/>
  <c r="J1317" i="3"/>
  <c r="K1316" i="3"/>
  <c r="K1315" i="3"/>
  <c r="I1317" i="3"/>
  <c r="I1316" i="3"/>
  <c r="H1317" i="3"/>
  <c r="H1315" i="3"/>
  <c r="H1316" i="3"/>
  <c r="I1315" i="3"/>
  <c r="E1317" i="3"/>
  <c r="F1315" i="3"/>
  <c r="E1315" i="3"/>
  <c r="F1317" i="3"/>
  <c r="G1317" i="3"/>
  <c r="F1316" i="3"/>
  <c r="G1315" i="3"/>
  <c r="G1316" i="3"/>
  <c r="E1316" i="3"/>
  <c r="D1316" i="3"/>
  <c r="D1315" i="3"/>
  <c r="D1317" i="3"/>
  <c r="N1314" i="3"/>
  <c r="L1314" i="3"/>
  <c r="M1314" i="3"/>
  <c r="H1314" i="3"/>
  <c r="I1314" i="3"/>
  <c r="D1314" i="3"/>
  <c r="C1314" i="3"/>
  <c r="K1314" i="3"/>
  <c r="J1314" i="3"/>
  <c r="E1314" i="3"/>
  <c r="F1314" i="3"/>
  <c r="G1314" i="3"/>
  <c r="O1314" i="3"/>
  <c r="M1312" i="3"/>
  <c r="L1313" i="3"/>
  <c r="N1310" i="3"/>
  <c r="M1313" i="3"/>
  <c r="N1313" i="3"/>
  <c r="M1310" i="3"/>
  <c r="L1310" i="3"/>
  <c r="N1311" i="3"/>
  <c r="M1311" i="3"/>
  <c r="L1311" i="3"/>
  <c r="N1312" i="3"/>
  <c r="L1312" i="3"/>
  <c r="H1310" i="3"/>
  <c r="I1311" i="3"/>
  <c r="I1310" i="3"/>
  <c r="H1313" i="3"/>
  <c r="I1312" i="3"/>
  <c r="H1312" i="3"/>
  <c r="I1313" i="3"/>
  <c r="H1311" i="3"/>
  <c r="D1313" i="3"/>
  <c r="D1312" i="3"/>
  <c r="D1310" i="3"/>
  <c r="D1311" i="3"/>
  <c r="G1311" i="3"/>
  <c r="F1311" i="3"/>
  <c r="F1312" i="3"/>
  <c r="G1312" i="3"/>
  <c r="G1313" i="3"/>
  <c r="E1311" i="3"/>
  <c r="E1312" i="3"/>
  <c r="E1313" i="3"/>
  <c r="E1310" i="3"/>
  <c r="F1313" i="3"/>
  <c r="F1310" i="3"/>
  <c r="G1310" i="3"/>
  <c r="C1312" i="3"/>
  <c r="C1313" i="3"/>
  <c r="C1310" i="3"/>
  <c r="C1311" i="3"/>
  <c r="K1312" i="3"/>
  <c r="K1310" i="3"/>
  <c r="J1310" i="3"/>
  <c r="J1311" i="3"/>
  <c r="J1312" i="3"/>
  <c r="K1313" i="3"/>
  <c r="K1311" i="3"/>
  <c r="J1313" i="3"/>
  <c r="O1313" i="3"/>
  <c r="O1312" i="3"/>
  <c r="O1310" i="3"/>
  <c r="O1311" i="3"/>
  <c r="M1309" i="3"/>
  <c r="N1309" i="3"/>
  <c r="L1309" i="3"/>
  <c r="I1309" i="3"/>
  <c r="H1309" i="3"/>
  <c r="D1309" i="3"/>
  <c r="C1309" i="3"/>
  <c r="K1309" i="3"/>
  <c r="J1309" i="3"/>
  <c r="F1309" i="3"/>
  <c r="G1309" i="3"/>
  <c r="E1309" i="3"/>
  <c r="O1309" i="3"/>
  <c r="M1305" i="3"/>
  <c r="L1306" i="3"/>
  <c r="L1307" i="3"/>
  <c r="L1305" i="3"/>
  <c r="N1306" i="3"/>
  <c r="N1308" i="3"/>
  <c r="M1308" i="3"/>
  <c r="N1305" i="3"/>
  <c r="M1307" i="3"/>
  <c r="N1307" i="3"/>
  <c r="M1306" i="3"/>
  <c r="L1308" i="3"/>
  <c r="H1307" i="3"/>
  <c r="I1308" i="3"/>
  <c r="H1305" i="3"/>
  <c r="I1306" i="3"/>
  <c r="H1306" i="3"/>
  <c r="I1305" i="3"/>
  <c r="I1307" i="3"/>
  <c r="H1308" i="3"/>
  <c r="D1306" i="3"/>
  <c r="D1305" i="3"/>
  <c r="D1307" i="3"/>
  <c r="D1308" i="3"/>
  <c r="C1306" i="3"/>
  <c r="C1307" i="3"/>
  <c r="C1308" i="3"/>
  <c r="C1305" i="3"/>
  <c r="K1305" i="3"/>
  <c r="K1308" i="3"/>
  <c r="J1305" i="3"/>
  <c r="K1307" i="3"/>
  <c r="J1306" i="3"/>
  <c r="J1307" i="3"/>
  <c r="K1306" i="3"/>
  <c r="J1308" i="3"/>
  <c r="F1305" i="3"/>
  <c r="F1307" i="3"/>
  <c r="F1306" i="3"/>
  <c r="E1305" i="3"/>
  <c r="G1305" i="3"/>
  <c r="G1306" i="3"/>
  <c r="G1308" i="3"/>
  <c r="E1307" i="3"/>
  <c r="G1307" i="3"/>
  <c r="F1308" i="3"/>
  <c r="E1306" i="3"/>
  <c r="E1308" i="3"/>
  <c r="O1307" i="3"/>
  <c r="O1308" i="3"/>
  <c r="O1306" i="3"/>
  <c r="O1305" i="3"/>
  <c r="N1304" i="3"/>
  <c r="L1304" i="3"/>
  <c r="M1304" i="3"/>
  <c r="H1304" i="3"/>
  <c r="I1304" i="3"/>
  <c r="D1304" i="3"/>
  <c r="C1304" i="3"/>
  <c r="J1304" i="3"/>
  <c r="K1304" i="3"/>
  <c r="F1304" i="3"/>
  <c r="G1304" i="3"/>
  <c r="E1304" i="3"/>
  <c r="O1304" i="3"/>
  <c r="N1303" i="3"/>
  <c r="L1303" i="3"/>
  <c r="M1303" i="3"/>
  <c r="H1303" i="3"/>
  <c r="I1303" i="3"/>
  <c r="D1303" i="3"/>
  <c r="C1303" i="3"/>
  <c r="J1303" i="3"/>
  <c r="K1303" i="3"/>
  <c r="F1303" i="3"/>
  <c r="E1303" i="3"/>
  <c r="G1303" i="3"/>
  <c r="O1303" i="3"/>
  <c r="L1301" i="3"/>
  <c r="M1301" i="3"/>
  <c r="N1302" i="3"/>
  <c r="N1301" i="3"/>
  <c r="M1302" i="3"/>
  <c r="L1302" i="3"/>
  <c r="H1301" i="3"/>
  <c r="I1302" i="3"/>
  <c r="I1301" i="3"/>
  <c r="H1302" i="3"/>
  <c r="D1301" i="3"/>
  <c r="D1302" i="3"/>
  <c r="C1301" i="3"/>
  <c r="C1302" i="3"/>
  <c r="K1302" i="3"/>
  <c r="J1302" i="3"/>
  <c r="J1301" i="3"/>
  <c r="K1301" i="3"/>
  <c r="E1301" i="3"/>
  <c r="G1302" i="3"/>
  <c r="G1301" i="3"/>
  <c r="F1302" i="3"/>
  <c r="F1301" i="3"/>
  <c r="E1302" i="3"/>
  <c r="O1301" i="3"/>
  <c r="O1302" i="3"/>
  <c r="AO688" i="2"/>
  <c r="M1300" i="3"/>
  <c r="N1300" i="3"/>
  <c r="L1300" i="3"/>
  <c r="I1300" i="3"/>
  <c r="H1300" i="3"/>
  <c r="D1300" i="3"/>
  <c r="C1300" i="3"/>
  <c r="J1300" i="3"/>
  <c r="K1300" i="3"/>
  <c r="E1300" i="3"/>
  <c r="F1300" i="3"/>
  <c r="G1300" i="3"/>
  <c r="O1300" i="3"/>
  <c r="N1298" i="3"/>
  <c r="N1299" i="3"/>
  <c r="N1297" i="3"/>
  <c r="M1298" i="3"/>
  <c r="L1299" i="3"/>
  <c r="L1298" i="3"/>
  <c r="M1299" i="3"/>
  <c r="L1297" i="3"/>
  <c r="M1297" i="3"/>
  <c r="H1297" i="3"/>
  <c r="I1298" i="3"/>
  <c r="H1299" i="3"/>
  <c r="I1297" i="3"/>
  <c r="H1298" i="3"/>
  <c r="I1299" i="3"/>
  <c r="D1299" i="3"/>
  <c r="D1298" i="3"/>
  <c r="D1297" i="3"/>
  <c r="C1299" i="3"/>
  <c r="C1298" i="3"/>
  <c r="C1297" i="3"/>
  <c r="K1298" i="3"/>
  <c r="K1299" i="3"/>
  <c r="J1297" i="3"/>
  <c r="J1299" i="3"/>
  <c r="J1298" i="3"/>
  <c r="K1297" i="3"/>
  <c r="F1298" i="3"/>
  <c r="E1299" i="3"/>
  <c r="E1298" i="3"/>
  <c r="G1297" i="3"/>
  <c r="G1298" i="3"/>
  <c r="F1299" i="3"/>
  <c r="G1299" i="3"/>
  <c r="E1297" i="3"/>
  <c r="F1297" i="3"/>
  <c r="O1298" i="3"/>
  <c r="O1299" i="3"/>
  <c r="O1297" i="3"/>
  <c r="M1296" i="3"/>
  <c r="L1296" i="3"/>
  <c r="N1296" i="3"/>
  <c r="I1296" i="3"/>
  <c r="H1296" i="3"/>
  <c r="D1296" i="3"/>
  <c r="C1296" i="3"/>
  <c r="K1296" i="3"/>
  <c r="J1296" i="3"/>
  <c r="F1296" i="3"/>
  <c r="G1296" i="3"/>
  <c r="E1296" i="3"/>
  <c r="O1296" i="3"/>
  <c r="N1295" i="3"/>
  <c r="M1295" i="3"/>
  <c r="L1295" i="3"/>
  <c r="I1295" i="3"/>
  <c r="H1295" i="3"/>
  <c r="D1295" i="3"/>
  <c r="C1295" i="3"/>
  <c r="J1295" i="3"/>
  <c r="K1295" i="3"/>
  <c r="F1295" i="3"/>
  <c r="G1295" i="3"/>
  <c r="E1295" i="3"/>
  <c r="O1295" i="3"/>
  <c r="L1293" i="3"/>
  <c r="M1294" i="3"/>
  <c r="M1293" i="3"/>
  <c r="L1294" i="3"/>
  <c r="N1294" i="3"/>
  <c r="N1293" i="3"/>
  <c r="H1293" i="3"/>
  <c r="I1293" i="3"/>
  <c r="H1294" i="3"/>
  <c r="I1294" i="3"/>
  <c r="D1294" i="3"/>
  <c r="D1293" i="3"/>
  <c r="C1294" i="3"/>
  <c r="C1293" i="3"/>
  <c r="J1293" i="3"/>
  <c r="K1294" i="3"/>
  <c r="K1293" i="3"/>
  <c r="J1294" i="3"/>
  <c r="E1293" i="3"/>
  <c r="F1294" i="3"/>
  <c r="F1293" i="3"/>
  <c r="G1293" i="3"/>
  <c r="G1294" i="3"/>
  <c r="E1294" i="3"/>
  <c r="O1293" i="3"/>
  <c r="O1294" i="3"/>
  <c r="L1292" i="3"/>
  <c r="M1291" i="3"/>
  <c r="L1291" i="3"/>
  <c r="N1292" i="3"/>
  <c r="N1291" i="3"/>
  <c r="M1292" i="3"/>
  <c r="I1291" i="3"/>
  <c r="H1292" i="3"/>
  <c r="H1291" i="3"/>
  <c r="I1292" i="3"/>
  <c r="D1291" i="3"/>
  <c r="D1292" i="3"/>
  <c r="C1292" i="3"/>
  <c r="C1291" i="3"/>
  <c r="K1291" i="3"/>
  <c r="J1291" i="3"/>
  <c r="K1292" i="3"/>
  <c r="J1292" i="3"/>
  <c r="E1291" i="3"/>
  <c r="F1291" i="3"/>
  <c r="G1292" i="3"/>
  <c r="G1291" i="3"/>
  <c r="E1292" i="3"/>
  <c r="F1292" i="3"/>
  <c r="O1292" i="3"/>
  <c r="O1291" i="3"/>
  <c r="M1287" i="3"/>
  <c r="L1290" i="3"/>
  <c r="M1290" i="3"/>
  <c r="N1290" i="3"/>
  <c r="H1290" i="3"/>
  <c r="I1290" i="3"/>
  <c r="D1290" i="3"/>
  <c r="C1290" i="3"/>
  <c r="K1290" i="3"/>
  <c r="J1290" i="3"/>
  <c r="E1290" i="3"/>
  <c r="F1290" i="3"/>
  <c r="G1290" i="3"/>
  <c r="O1290" i="3"/>
  <c r="M1289" i="3"/>
  <c r="L1289" i="3"/>
  <c r="N1289" i="3"/>
  <c r="I1289" i="3"/>
  <c r="H1289" i="3"/>
  <c r="D1289" i="3"/>
  <c r="C1289" i="3"/>
  <c r="J1289" i="3"/>
  <c r="K1289" i="3"/>
  <c r="F1289" i="3"/>
  <c r="G1289" i="3"/>
  <c r="E1289" i="3"/>
  <c r="O1289" i="3"/>
  <c r="M1288" i="3"/>
  <c r="M1286" i="3"/>
  <c r="N1286" i="3"/>
  <c r="L1287" i="3"/>
  <c r="N1288" i="3"/>
  <c r="L1288" i="3"/>
  <c r="L1286" i="3"/>
  <c r="N1287" i="3"/>
  <c r="H1288" i="3"/>
  <c r="I1288" i="3"/>
  <c r="I1287" i="3"/>
  <c r="H1286" i="3"/>
  <c r="I1286" i="3"/>
  <c r="H1287" i="3"/>
  <c r="D1287" i="3"/>
  <c r="D1286" i="3"/>
  <c r="D1288" i="3"/>
  <c r="C1288" i="3"/>
  <c r="C1286" i="3"/>
  <c r="C1287" i="3"/>
  <c r="J1288" i="3"/>
  <c r="J1286" i="3"/>
  <c r="K1286" i="3"/>
  <c r="J1287" i="3"/>
  <c r="K1287" i="3"/>
  <c r="K1288" i="3"/>
  <c r="G1286" i="3"/>
  <c r="E1286" i="3"/>
  <c r="F1287" i="3"/>
  <c r="E1287" i="3"/>
  <c r="G1288" i="3"/>
  <c r="F1288" i="3"/>
  <c r="E1288" i="3"/>
  <c r="F1286" i="3"/>
  <c r="G1287" i="3"/>
  <c r="O1288" i="3"/>
  <c r="O1286" i="3"/>
  <c r="O1287" i="3"/>
  <c r="L1285" i="3"/>
  <c r="N1285" i="3"/>
  <c r="M1285" i="3"/>
  <c r="H1285" i="3"/>
  <c r="I1285" i="3"/>
  <c r="D1285" i="3"/>
  <c r="C1285" i="3"/>
  <c r="J1285" i="3"/>
  <c r="K1285" i="3"/>
  <c r="G1285" i="3"/>
  <c r="E1285" i="3"/>
  <c r="F1285" i="3"/>
  <c r="O1285" i="3"/>
  <c r="L1284" i="3"/>
  <c r="N1283" i="3"/>
  <c r="M1283" i="3"/>
  <c r="N1284" i="3"/>
  <c r="L1283" i="3"/>
  <c r="M1284" i="3"/>
  <c r="I1283" i="3"/>
  <c r="I1284" i="3"/>
  <c r="H1283" i="3"/>
  <c r="H1284" i="3"/>
  <c r="D1283" i="3"/>
  <c r="D1284" i="3"/>
  <c r="C1283" i="3"/>
  <c r="C1284" i="3"/>
  <c r="J1283" i="3"/>
  <c r="K1284" i="3"/>
  <c r="K1283" i="3"/>
  <c r="J1284" i="3"/>
  <c r="G1283" i="3"/>
  <c r="F1284" i="3"/>
  <c r="G1284" i="3"/>
  <c r="E1283" i="3"/>
  <c r="F1283" i="3"/>
  <c r="E1284" i="3"/>
  <c r="O1283" i="3"/>
  <c r="O1284" i="3"/>
  <c r="L1281" i="3"/>
  <c r="L1282" i="3"/>
  <c r="M1282" i="3"/>
  <c r="M1281" i="3"/>
  <c r="N1281" i="3"/>
  <c r="N1282" i="3"/>
  <c r="H1281" i="3"/>
  <c r="H1282" i="3"/>
  <c r="I1282" i="3"/>
  <c r="I1281" i="3"/>
  <c r="D1281" i="3"/>
  <c r="D1282" i="3"/>
  <c r="C1281" i="3"/>
  <c r="C1282" i="3"/>
  <c r="K1281" i="3"/>
  <c r="K1282" i="3"/>
  <c r="J1281" i="3"/>
  <c r="J1282" i="3"/>
  <c r="F1281" i="3"/>
  <c r="E1281" i="3"/>
  <c r="G1282" i="3"/>
  <c r="G1281" i="3"/>
  <c r="F1282" i="3"/>
  <c r="E1282" i="3"/>
  <c r="O1281" i="3"/>
  <c r="O1282" i="3"/>
  <c r="L1280" i="3"/>
  <c r="N1280" i="3"/>
  <c r="M1280" i="3"/>
  <c r="I1280" i="3"/>
  <c r="H1280" i="3"/>
  <c r="D1280" i="3"/>
  <c r="C1280" i="3"/>
  <c r="J1280" i="3"/>
  <c r="K1280" i="3"/>
  <c r="F1280" i="3"/>
  <c r="E1280" i="3"/>
  <c r="G1280" i="3"/>
  <c r="O1280" i="3"/>
  <c r="N1278" i="3"/>
  <c r="L1276" i="3"/>
  <c r="N1277" i="3"/>
  <c r="M1278" i="3"/>
  <c r="N1279" i="3"/>
  <c r="M1277" i="3"/>
  <c r="M1276" i="3"/>
  <c r="M1279" i="3"/>
  <c r="L1278" i="3"/>
  <c r="N1276" i="3"/>
  <c r="L1277" i="3"/>
  <c r="L1279" i="3"/>
  <c r="H1277" i="3"/>
  <c r="I1278" i="3"/>
  <c r="H1278" i="3"/>
  <c r="I1277" i="3"/>
  <c r="H1279" i="3"/>
  <c r="I1276" i="3"/>
  <c r="I1279" i="3"/>
  <c r="H1276" i="3"/>
  <c r="D1279" i="3"/>
  <c r="D1276" i="3"/>
  <c r="D1277" i="3"/>
  <c r="D1278" i="3"/>
  <c r="C1279" i="3"/>
  <c r="C1276" i="3"/>
  <c r="C1277" i="3"/>
  <c r="C1278" i="3"/>
  <c r="J1277" i="3"/>
  <c r="J1279" i="3"/>
  <c r="J1278" i="3"/>
  <c r="K1276" i="3"/>
  <c r="J1276" i="3"/>
  <c r="K1277" i="3"/>
  <c r="K1279" i="3"/>
  <c r="K1278" i="3"/>
  <c r="F1279" i="3"/>
  <c r="G1277" i="3"/>
  <c r="G1278" i="3"/>
  <c r="E1276" i="3"/>
  <c r="E1279" i="3"/>
  <c r="F1278" i="3"/>
  <c r="E1278" i="3"/>
  <c r="F1276" i="3"/>
  <c r="F1277" i="3"/>
  <c r="G1279" i="3"/>
  <c r="E1277" i="3"/>
  <c r="G1276" i="3"/>
  <c r="O1276" i="3"/>
  <c r="O1279" i="3"/>
  <c r="O1278" i="3"/>
  <c r="O1277" i="3"/>
  <c r="M1272" i="3"/>
  <c r="N1275" i="3"/>
  <c r="M1275" i="3"/>
  <c r="L1272" i="3"/>
  <c r="M1271" i="3"/>
  <c r="M1274" i="3"/>
  <c r="N1272" i="3"/>
  <c r="L1271" i="3"/>
  <c r="L1273" i="3"/>
  <c r="N1273" i="3"/>
  <c r="N1271" i="3"/>
  <c r="M1273" i="3"/>
  <c r="L1274" i="3"/>
  <c r="L1275" i="3"/>
  <c r="N1274" i="3"/>
  <c r="H1275" i="3"/>
  <c r="I1272" i="3"/>
  <c r="I1274" i="3"/>
  <c r="H1274" i="3"/>
  <c r="I1271" i="3"/>
  <c r="H1271" i="3"/>
  <c r="H1273" i="3"/>
  <c r="I1273" i="3"/>
  <c r="I1275" i="3"/>
  <c r="H1272" i="3"/>
  <c r="D1271" i="3"/>
  <c r="D1275" i="3"/>
  <c r="D1273" i="3"/>
  <c r="D1274" i="3"/>
  <c r="D1272" i="3"/>
  <c r="C1275" i="3"/>
  <c r="C1271" i="3"/>
  <c r="C1273" i="3"/>
  <c r="C1274" i="3"/>
  <c r="C1272" i="3"/>
  <c r="K1271" i="3"/>
  <c r="J1271" i="3"/>
  <c r="J1272" i="3"/>
  <c r="K1274" i="3"/>
  <c r="K1272" i="3"/>
  <c r="J1273" i="3"/>
  <c r="J1274" i="3"/>
  <c r="K1273" i="3"/>
  <c r="J1275" i="3"/>
  <c r="K1275" i="3"/>
  <c r="G1272" i="3"/>
  <c r="E1273" i="3"/>
  <c r="E1271" i="3"/>
  <c r="F1272" i="3"/>
  <c r="E1275" i="3"/>
  <c r="G1273" i="3"/>
  <c r="G1275" i="3"/>
  <c r="F1273" i="3"/>
  <c r="E1274" i="3"/>
  <c r="F1275" i="3"/>
  <c r="F1274" i="3"/>
  <c r="G1274" i="3"/>
  <c r="G1271" i="3"/>
  <c r="F1271" i="3"/>
  <c r="E1272" i="3"/>
  <c r="O1275" i="3"/>
  <c r="O1271" i="3"/>
  <c r="O1272" i="3"/>
  <c r="O1274" i="3"/>
  <c r="O1273" i="3"/>
  <c r="N1270" i="3"/>
  <c r="L1270" i="3"/>
  <c r="M1270" i="3"/>
  <c r="H1270" i="3"/>
  <c r="I1270" i="3"/>
  <c r="D1270" i="3"/>
  <c r="C1270" i="3"/>
  <c r="J1270" i="3"/>
  <c r="K1270" i="3"/>
  <c r="E1270" i="3"/>
  <c r="F1270" i="3"/>
  <c r="G1270" i="3"/>
  <c r="O1270" i="3"/>
  <c r="BA2" i="3"/>
  <c r="BA3" i="3" s="1"/>
  <c r="N1268" i="3"/>
  <c r="M1266" i="3"/>
  <c r="M1268" i="3"/>
  <c r="N1269" i="3"/>
  <c r="M1269" i="3"/>
  <c r="L1267" i="3"/>
  <c r="N1266" i="3"/>
  <c r="L1268" i="3"/>
  <c r="M1267" i="3"/>
  <c r="N1267" i="3"/>
  <c r="L1269" i="3"/>
  <c r="L1266" i="3"/>
  <c r="H1269" i="3"/>
  <c r="H1266" i="3"/>
  <c r="I1267" i="3"/>
  <c r="I1266" i="3"/>
  <c r="I1268" i="3"/>
  <c r="H1268" i="3"/>
  <c r="H1267" i="3"/>
  <c r="I1269" i="3"/>
  <c r="D1266" i="3"/>
  <c r="D1269" i="3"/>
  <c r="D1267" i="3"/>
  <c r="D1268" i="3"/>
  <c r="C1266" i="3"/>
  <c r="C1267" i="3"/>
  <c r="C1268" i="3"/>
  <c r="C1269" i="3"/>
  <c r="J1267" i="3"/>
  <c r="J1269" i="3"/>
  <c r="J1268" i="3"/>
  <c r="K1268" i="3"/>
  <c r="K1269" i="3"/>
  <c r="J1266" i="3"/>
  <c r="K1267" i="3"/>
  <c r="K1266" i="3"/>
  <c r="G1267" i="3"/>
  <c r="G1266" i="3"/>
  <c r="F1269" i="3"/>
  <c r="E1268" i="3"/>
  <c r="F1268" i="3"/>
  <c r="E1267" i="3"/>
  <c r="F1267" i="3"/>
  <c r="F1266" i="3"/>
  <c r="G1268" i="3"/>
  <c r="E1266" i="3"/>
  <c r="G1269" i="3"/>
  <c r="E1269" i="3"/>
  <c r="O1266" i="3"/>
  <c r="O1267" i="3"/>
  <c r="O1269" i="3"/>
  <c r="O1268" i="3"/>
  <c r="L1264" i="3"/>
  <c r="M1265" i="3"/>
  <c r="N1265" i="3"/>
  <c r="L1263" i="3"/>
  <c r="M1263" i="3"/>
  <c r="M1264" i="3"/>
  <c r="N1264" i="3"/>
  <c r="N1263" i="3"/>
  <c r="L1265" i="3"/>
  <c r="I1263" i="3"/>
  <c r="I1264" i="3"/>
  <c r="H1263" i="3"/>
  <c r="I1265" i="3"/>
  <c r="H1265" i="3"/>
  <c r="H1264" i="3"/>
  <c r="D1263" i="3"/>
  <c r="D1264" i="3"/>
  <c r="D1265" i="3"/>
  <c r="C1263" i="3"/>
  <c r="C1264" i="3"/>
  <c r="C1265" i="3"/>
  <c r="J1264" i="3"/>
  <c r="J1265" i="3"/>
  <c r="K1263" i="3"/>
  <c r="K1265" i="3"/>
  <c r="K1264" i="3"/>
  <c r="J1263" i="3"/>
  <c r="F1264" i="3"/>
  <c r="E1264" i="3"/>
  <c r="F1265" i="3"/>
  <c r="G1265" i="3"/>
  <c r="F1263" i="3"/>
  <c r="G1264" i="3"/>
  <c r="E1263" i="3"/>
  <c r="E1265" i="3"/>
  <c r="G1263" i="3"/>
  <c r="O1263" i="3"/>
  <c r="O1264" i="3"/>
  <c r="O1265" i="3"/>
  <c r="N1261" i="3"/>
  <c r="N1262" i="3"/>
  <c r="L1261" i="3"/>
  <c r="L1262" i="3"/>
  <c r="M1262" i="3"/>
  <c r="M1261" i="3"/>
  <c r="I1261" i="3"/>
  <c r="I1262" i="3"/>
  <c r="H1261" i="3"/>
  <c r="H1262" i="3"/>
  <c r="D1261" i="3"/>
  <c r="D1262" i="3"/>
  <c r="C1261" i="3"/>
  <c r="C1262" i="3"/>
  <c r="K1261" i="3"/>
  <c r="K1262" i="3"/>
  <c r="J1261" i="3"/>
  <c r="J1262" i="3"/>
  <c r="E1262" i="3"/>
  <c r="G1261" i="3"/>
  <c r="G1262" i="3"/>
  <c r="F1261" i="3"/>
  <c r="F1262" i="3"/>
  <c r="E1261" i="3"/>
  <c r="O1262" i="3"/>
  <c r="O1261" i="3"/>
  <c r="L1254" i="3"/>
  <c r="N1257" i="3"/>
  <c r="N1256" i="3"/>
  <c r="L1255" i="3"/>
  <c r="L1259" i="3"/>
  <c r="N1260" i="3"/>
  <c r="M1259" i="3"/>
  <c r="M1260" i="3"/>
  <c r="M1258" i="3"/>
  <c r="M1254" i="3"/>
  <c r="N1255" i="3"/>
  <c r="N1259" i="3"/>
  <c r="N1258" i="3"/>
  <c r="L1256" i="3"/>
  <c r="N1254" i="3"/>
  <c r="L1258" i="3"/>
  <c r="L1253" i="3"/>
  <c r="N1253" i="3"/>
  <c r="L1260" i="3"/>
  <c r="M1255" i="3"/>
  <c r="L1257" i="3"/>
  <c r="M1257" i="3"/>
  <c r="M1253" i="3"/>
  <c r="M1256" i="3"/>
  <c r="L1249" i="3"/>
  <c r="L1251" i="3"/>
  <c r="N1251" i="3"/>
  <c r="N1246" i="3"/>
  <c r="N1248" i="3"/>
  <c r="L1248" i="3"/>
  <c r="N1249" i="3"/>
  <c r="M1251" i="3"/>
  <c r="L1247" i="3"/>
  <c r="M1247" i="3"/>
  <c r="M1248" i="3"/>
  <c r="N1250" i="3"/>
  <c r="M1249" i="3"/>
  <c r="N1247" i="3"/>
  <c r="L1246" i="3"/>
  <c r="M1246" i="3"/>
  <c r="N1252" i="3"/>
  <c r="L1250" i="3"/>
  <c r="M1250" i="3"/>
  <c r="L1252" i="3"/>
  <c r="M1252" i="3"/>
  <c r="H1260" i="3"/>
  <c r="I1254" i="3"/>
  <c r="H1255" i="3"/>
  <c r="I1259" i="3"/>
  <c r="I1260" i="3"/>
  <c r="I1258" i="3"/>
  <c r="I1255" i="3"/>
  <c r="I1257" i="3"/>
  <c r="I1253" i="3"/>
  <c r="I1256" i="3"/>
  <c r="H1253" i="3"/>
  <c r="H1259" i="3"/>
  <c r="H1256" i="3"/>
  <c r="H1254" i="3"/>
  <c r="H1258" i="3"/>
  <c r="H1257" i="3"/>
  <c r="H1250" i="3"/>
  <c r="H1247" i="3"/>
  <c r="I1246" i="3"/>
  <c r="H1252" i="3"/>
  <c r="I1248" i="3"/>
  <c r="I1250" i="3"/>
  <c r="H1249" i="3"/>
  <c r="H1251" i="3"/>
  <c r="H1246" i="3"/>
  <c r="I1252" i="3"/>
  <c r="I1249" i="3"/>
  <c r="I1251" i="3"/>
  <c r="I1247" i="3"/>
  <c r="H1248" i="3"/>
  <c r="D1256" i="3"/>
  <c r="D1258" i="3"/>
  <c r="D1259" i="3"/>
  <c r="D1257" i="3"/>
  <c r="D1260" i="3"/>
  <c r="D1255" i="3"/>
  <c r="D1253" i="3"/>
  <c r="D1254" i="3"/>
  <c r="D1249" i="3"/>
  <c r="D1250" i="3"/>
  <c r="D1251" i="3"/>
  <c r="D1247" i="3"/>
  <c r="D1252" i="3"/>
  <c r="D1248" i="3"/>
  <c r="D1246" i="3"/>
  <c r="C1260" i="3"/>
  <c r="C1258" i="3"/>
  <c r="C1255" i="3"/>
  <c r="C1257" i="3"/>
  <c r="C1253" i="3"/>
  <c r="C1256" i="3"/>
  <c r="C1259" i="3"/>
  <c r="C1254" i="3"/>
  <c r="C1251" i="3"/>
  <c r="C1249" i="3"/>
  <c r="C1252" i="3"/>
  <c r="C1250" i="3"/>
  <c r="C1248" i="3"/>
  <c r="C1247" i="3"/>
  <c r="C1246" i="3"/>
  <c r="J1260" i="3"/>
  <c r="J1258" i="3"/>
  <c r="J1253" i="3"/>
  <c r="K1254" i="3"/>
  <c r="J1254" i="3"/>
  <c r="J1257" i="3"/>
  <c r="K1259" i="3"/>
  <c r="J1255" i="3"/>
  <c r="J1256" i="3"/>
  <c r="K1260" i="3"/>
  <c r="K1258" i="3"/>
  <c r="K1255" i="3"/>
  <c r="K1257" i="3"/>
  <c r="K1253" i="3"/>
  <c r="K1256" i="3"/>
  <c r="J1259" i="3"/>
  <c r="J1250" i="3"/>
  <c r="J1249" i="3"/>
  <c r="J1247" i="3"/>
  <c r="K1247" i="3"/>
  <c r="K1252" i="3"/>
  <c r="J1252" i="3"/>
  <c r="K1248" i="3"/>
  <c r="K1250" i="3"/>
  <c r="J1248" i="3"/>
  <c r="K1249" i="3"/>
  <c r="J1251" i="3"/>
  <c r="K1251" i="3"/>
  <c r="J1246" i="3"/>
  <c r="K1246" i="3"/>
  <c r="F1259" i="3"/>
  <c r="F1254" i="3"/>
  <c r="G1259" i="3"/>
  <c r="F1260" i="3"/>
  <c r="F1256" i="3"/>
  <c r="F1253" i="3"/>
  <c r="G1255" i="3"/>
  <c r="E1255" i="3"/>
  <c r="G1257" i="3"/>
  <c r="E1257" i="3"/>
  <c r="G1253" i="3"/>
  <c r="E1253" i="3"/>
  <c r="E1256" i="3"/>
  <c r="G1256" i="3"/>
  <c r="F1257" i="3"/>
  <c r="F1255" i="3"/>
  <c r="F1258" i="3"/>
  <c r="G1260" i="3"/>
  <c r="E1259" i="3"/>
  <c r="G1258" i="3"/>
  <c r="E1260" i="3"/>
  <c r="E1258" i="3"/>
  <c r="E1254" i="3"/>
  <c r="G1254" i="3"/>
  <c r="G1250" i="3"/>
  <c r="G1251" i="3"/>
  <c r="F1252" i="3"/>
  <c r="F1251" i="3"/>
  <c r="F1246" i="3"/>
  <c r="G1246" i="3"/>
  <c r="F1248" i="3"/>
  <c r="E1251" i="3"/>
  <c r="F1247" i="3"/>
  <c r="E1246" i="3"/>
  <c r="G1252" i="3"/>
  <c r="G1248" i="3"/>
  <c r="F1250" i="3"/>
  <c r="E1250" i="3"/>
  <c r="G1249" i="3"/>
  <c r="F1249" i="3"/>
  <c r="E1249" i="3"/>
  <c r="E1247" i="3"/>
  <c r="G1247" i="3"/>
  <c r="E1252" i="3"/>
  <c r="E1248" i="3"/>
  <c r="O1259" i="3"/>
  <c r="O1260" i="3"/>
  <c r="O1258" i="3"/>
  <c r="O1254" i="3"/>
  <c r="O1255" i="3"/>
  <c r="O1257" i="3"/>
  <c r="O1253" i="3"/>
  <c r="O1256" i="3"/>
  <c r="O1246" i="3"/>
  <c r="O1250" i="3"/>
  <c r="O1249" i="3"/>
  <c r="O1251" i="3"/>
  <c r="O1247" i="3"/>
  <c r="O1252" i="3"/>
  <c r="O1248" i="3"/>
  <c r="L1245" i="3"/>
  <c r="M1245" i="3"/>
  <c r="N1245" i="3"/>
  <c r="I1245" i="3"/>
  <c r="H1245" i="3"/>
  <c r="D1245" i="3"/>
  <c r="C1245" i="3"/>
  <c r="J1245" i="3"/>
  <c r="K1245" i="3"/>
  <c r="F1245" i="3"/>
  <c r="G1245" i="3"/>
  <c r="E1245" i="3"/>
  <c r="O1245" i="3"/>
  <c r="L1243" i="3"/>
  <c r="N1244" i="3"/>
  <c r="L1244" i="3"/>
  <c r="N1243" i="3"/>
  <c r="M1244" i="3"/>
  <c r="L1242" i="3"/>
  <c r="M1242" i="3"/>
  <c r="M1243" i="3"/>
  <c r="N1242" i="3"/>
  <c r="I1243" i="3"/>
  <c r="I1242" i="3"/>
  <c r="H1243" i="3"/>
  <c r="H1244" i="3"/>
  <c r="H1242" i="3"/>
  <c r="I1244" i="3"/>
  <c r="D1243" i="3"/>
  <c r="D1244" i="3"/>
  <c r="D1242" i="3"/>
  <c r="C1243" i="3"/>
  <c r="C1244" i="3"/>
  <c r="C1242" i="3"/>
  <c r="J1244" i="3"/>
  <c r="J1243" i="3"/>
  <c r="K1244" i="3"/>
  <c r="J1242" i="3"/>
  <c r="K1242" i="3"/>
  <c r="K1243" i="3"/>
  <c r="G1242" i="3"/>
  <c r="G1243" i="3"/>
  <c r="F1244" i="3"/>
  <c r="G1244" i="3"/>
  <c r="F1243" i="3"/>
  <c r="E1244" i="3"/>
  <c r="E1243" i="3"/>
  <c r="F1242" i="3"/>
  <c r="E1242" i="3"/>
  <c r="O1242" i="3"/>
  <c r="O1243" i="3"/>
  <c r="O1244" i="3"/>
  <c r="AO706" i="2"/>
  <c r="D1241" i="3"/>
  <c r="C1241" i="3"/>
  <c r="O1241" i="3"/>
  <c r="M1241" i="3"/>
  <c r="N1241" i="3"/>
  <c r="J1241" i="3"/>
  <c r="K1241" i="3"/>
  <c r="H1241" i="3"/>
  <c r="I1241" i="3"/>
  <c r="F1241" i="3"/>
  <c r="E1241" i="3"/>
  <c r="G1241" i="3"/>
  <c r="O1240" i="3"/>
  <c r="O1238" i="3"/>
  <c r="O1239" i="3"/>
  <c r="M1238" i="3"/>
  <c r="M1239" i="3"/>
  <c r="N1240" i="3"/>
  <c r="N1238" i="3"/>
  <c r="M1240" i="3"/>
  <c r="N1239" i="3"/>
  <c r="I1240" i="3"/>
  <c r="I1239" i="3"/>
  <c r="H1239" i="3"/>
  <c r="H1238" i="3"/>
  <c r="I1238" i="3"/>
  <c r="H1240" i="3"/>
  <c r="D1239" i="3"/>
  <c r="D1238" i="3"/>
  <c r="D1240" i="3"/>
  <c r="C1239" i="3"/>
  <c r="C1240" i="3"/>
  <c r="C1238" i="3"/>
  <c r="J1239" i="3"/>
  <c r="K1238" i="3"/>
  <c r="K1240" i="3"/>
  <c r="J1238" i="3"/>
  <c r="K1239" i="3"/>
  <c r="J1240" i="3"/>
  <c r="E1240" i="3"/>
  <c r="G1239" i="3"/>
  <c r="F1238" i="3"/>
  <c r="F1240" i="3"/>
  <c r="E1238" i="3"/>
  <c r="G1238" i="3"/>
  <c r="F1239" i="3"/>
  <c r="E1239" i="3"/>
  <c r="G1240" i="3"/>
  <c r="N1237" i="3"/>
  <c r="M1237" i="3"/>
  <c r="H1237" i="3"/>
  <c r="I1237" i="3"/>
  <c r="D1237" i="3"/>
  <c r="C1237" i="3"/>
  <c r="K1237" i="3"/>
  <c r="J1237" i="3"/>
  <c r="E1237" i="3"/>
  <c r="F1237" i="3"/>
  <c r="G1237" i="3"/>
  <c r="O1237" i="3"/>
  <c r="N1235" i="3"/>
  <c r="M1236" i="3"/>
  <c r="M1235" i="3"/>
  <c r="N1236" i="3"/>
  <c r="I1235" i="3"/>
  <c r="I1236" i="3"/>
  <c r="H1235" i="3"/>
  <c r="H1236" i="3"/>
  <c r="D1236" i="3"/>
  <c r="D1235" i="3"/>
  <c r="C1235" i="3"/>
  <c r="C1236" i="3"/>
  <c r="K1235" i="3"/>
  <c r="J1235" i="3"/>
  <c r="K1236" i="3"/>
  <c r="J1236" i="3"/>
  <c r="F1235" i="3"/>
  <c r="F1236" i="3"/>
  <c r="E1236" i="3"/>
  <c r="G1236" i="3"/>
  <c r="E1235" i="3"/>
  <c r="G1235" i="3"/>
  <c r="O1235" i="3"/>
  <c r="O1236" i="3"/>
  <c r="M1233" i="3"/>
  <c r="N1234" i="3"/>
  <c r="N1233" i="3"/>
  <c r="M1234" i="3"/>
  <c r="H1233" i="3"/>
  <c r="H1234" i="3"/>
  <c r="I1233" i="3"/>
  <c r="I1234" i="3"/>
  <c r="D1234" i="3"/>
  <c r="D1233" i="3"/>
  <c r="C1233" i="3"/>
  <c r="C1234" i="3"/>
  <c r="J1234" i="3"/>
  <c r="K1233" i="3"/>
  <c r="J1233" i="3"/>
  <c r="K1234" i="3"/>
  <c r="E1233" i="3"/>
  <c r="G1233" i="3"/>
  <c r="E1234" i="3"/>
  <c r="G1234" i="3"/>
  <c r="F1234" i="3"/>
  <c r="F1233" i="3"/>
  <c r="O1233" i="3"/>
  <c r="O1234" i="3"/>
  <c r="H1232" i="3"/>
  <c r="I1232" i="3"/>
  <c r="D1232" i="3"/>
  <c r="C1232" i="3"/>
  <c r="K1232" i="3"/>
  <c r="J1232" i="3"/>
  <c r="F1232" i="3"/>
  <c r="G1232" i="3"/>
  <c r="E1232" i="3"/>
  <c r="N1232" i="3"/>
  <c r="M1232" i="3"/>
  <c r="O1232" i="3"/>
  <c r="M1230" i="3"/>
  <c r="M1229" i="3"/>
  <c r="M1231" i="3"/>
  <c r="N1230" i="3"/>
  <c r="N1231" i="3"/>
  <c r="N1228" i="3"/>
  <c r="M1228" i="3"/>
  <c r="N1229" i="3"/>
  <c r="I1228" i="3"/>
  <c r="I1229" i="3"/>
  <c r="H1231" i="3"/>
  <c r="H1228" i="3"/>
  <c r="I1230" i="3"/>
  <c r="H1230" i="3"/>
  <c r="H1229" i="3"/>
  <c r="I1231" i="3"/>
  <c r="D1230" i="3"/>
  <c r="D1231" i="3"/>
  <c r="D1229" i="3"/>
  <c r="D1228" i="3"/>
  <c r="C1228" i="3"/>
  <c r="C1229" i="3"/>
  <c r="C1230" i="3"/>
  <c r="C1231" i="3"/>
  <c r="K1228" i="3"/>
  <c r="J1230" i="3"/>
  <c r="K1229" i="3"/>
  <c r="J1231" i="3"/>
  <c r="J1228" i="3"/>
  <c r="K1230" i="3"/>
  <c r="J1229" i="3"/>
  <c r="K1231" i="3"/>
  <c r="F1228" i="3"/>
  <c r="G1230" i="3"/>
  <c r="E1230" i="3"/>
  <c r="E1229" i="3"/>
  <c r="F1231" i="3"/>
  <c r="G1229" i="3"/>
  <c r="E1228" i="3"/>
  <c r="F1230" i="3"/>
  <c r="F1229" i="3"/>
  <c r="G1231" i="3"/>
  <c r="G1228" i="3"/>
  <c r="E1231" i="3"/>
  <c r="O1231" i="3"/>
  <c r="O1230" i="3"/>
  <c r="O1229" i="3"/>
  <c r="O1228" i="3"/>
  <c r="M1227" i="3"/>
  <c r="N1227" i="3"/>
  <c r="I1227" i="3"/>
  <c r="H1227" i="3"/>
  <c r="D1227" i="3"/>
  <c r="C1227" i="3"/>
  <c r="J1227" i="3"/>
  <c r="K1227" i="3"/>
  <c r="E1227" i="3"/>
  <c r="F1227" i="3"/>
  <c r="G1227" i="3"/>
  <c r="O1227" i="3"/>
  <c r="N1224" i="3"/>
  <c r="M1226" i="3"/>
  <c r="M1223" i="3"/>
  <c r="M1225" i="3"/>
  <c r="N1223" i="3"/>
  <c r="N1226" i="3"/>
  <c r="M1224" i="3"/>
  <c r="N1225" i="3"/>
  <c r="H1224" i="3"/>
  <c r="H1223" i="3"/>
  <c r="H1226" i="3"/>
  <c r="I1224" i="3"/>
  <c r="I1223" i="3"/>
  <c r="I1225" i="3"/>
  <c r="I1226" i="3"/>
  <c r="H1225" i="3"/>
  <c r="D1224" i="3"/>
  <c r="D1223" i="3"/>
  <c r="D1225" i="3"/>
  <c r="D1226" i="3"/>
  <c r="C1223" i="3"/>
  <c r="C1226" i="3"/>
  <c r="C1224" i="3"/>
  <c r="C1225" i="3"/>
  <c r="J1225" i="3"/>
  <c r="J1226" i="3"/>
  <c r="J1224" i="3"/>
  <c r="K1224" i="3"/>
  <c r="K1223" i="3"/>
  <c r="K1225" i="3"/>
  <c r="J1223" i="3"/>
  <c r="K1226" i="3"/>
  <c r="F1223" i="3"/>
  <c r="E1226" i="3"/>
  <c r="E1223" i="3"/>
  <c r="F1224" i="3"/>
  <c r="G1224" i="3"/>
  <c r="G1223" i="3"/>
  <c r="F1225" i="3"/>
  <c r="E1224" i="3"/>
  <c r="E1225" i="3"/>
  <c r="F1226" i="3"/>
  <c r="G1225" i="3"/>
  <c r="G1226" i="3"/>
  <c r="O1225" i="3"/>
  <c r="O1224" i="3"/>
  <c r="O1223" i="3"/>
  <c r="O1226" i="3"/>
  <c r="H1222" i="3"/>
  <c r="I1222" i="3"/>
  <c r="D1222" i="3"/>
  <c r="C1222" i="3"/>
  <c r="K1222" i="3"/>
  <c r="J1222" i="3"/>
  <c r="E1222" i="3"/>
  <c r="G1222" i="3"/>
  <c r="F1222" i="3"/>
  <c r="O1222" i="3"/>
  <c r="C1220" i="3"/>
  <c r="C1219" i="3"/>
  <c r="C1221" i="3"/>
  <c r="C1218" i="3"/>
  <c r="O1220" i="3"/>
  <c r="O1221" i="3"/>
  <c r="O1219" i="3"/>
  <c r="O1218" i="3"/>
  <c r="K1219" i="3"/>
  <c r="K1220" i="3"/>
  <c r="J1219" i="3"/>
  <c r="K1221" i="3"/>
  <c r="J1220" i="3"/>
  <c r="J1221" i="3"/>
  <c r="J1218" i="3"/>
  <c r="K1218" i="3"/>
  <c r="H1221" i="3"/>
  <c r="I1221" i="3"/>
  <c r="I1220" i="3"/>
  <c r="H1220" i="3"/>
  <c r="I1219" i="3"/>
  <c r="H1219" i="3"/>
  <c r="I1218" i="3"/>
  <c r="H1218" i="3"/>
  <c r="E1219" i="3"/>
  <c r="F1219" i="3"/>
  <c r="G1220" i="3"/>
  <c r="E1220" i="3"/>
  <c r="F1221" i="3"/>
  <c r="F1220" i="3"/>
  <c r="E1221" i="3"/>
  <c r="G1221" i="3"/>
  <c r="G1219" i="3"/>
  <c r="G1218" i="3"/>
  <c r="E1218" i="3"/>
  <c r="F1218" i="3"/>
  <c r="D1219" i="3"/>
  <c r="D1220" i="3"/>
  <c r="D1221" i="3"/>
  <c r="D1218" i="3"/>
  <c r="I1217" i="3"/>
  <c r="H1217" i="3"/>
  <c r="D1217" i="3"/>
  <c r="C1217" i="3"/>
  <c r="K1217" i="3"/>
  <c r="J1217" i="3"/>
  <c r="G1217" i="3"/>
  <c r="F1217" i="3"/>
  <c r="E1217" i="3"/>
  <c r="O1217" i="3"/>
  <c r="I1215" i="3"/>
  <c r="H1214" i="3"/>
  <c r="I1213" i="3"/>
  <c r="I1216" i="3"/>
  <c r="H1216" i="3"/>
  <c r="H1213" i="3"/>
  <c r="H1215" i="3"/>
  <c r="I1214" i="3"/>
  <c r="D1215" i="3"/>
  <c r="D1213" i="3"/>
  <c r="D1214" i="3"/>
  <c r="D1216" i="3"/>
  <c r="C1215" i="3"/>
  <c r="C1214" i="3"/>
  <c r="C1216" i="3"/>
  <c r="C1213" i="3"/>
  <c r="J1216" i="3"/>
  <c r="K1215" i="3"/>
  <c r="K1216" i="3"/>
  <c r="K1214" i="3"/>
  <c r="J1215" i="3"/>
  <c r="J1214" i="3"/>
  <c r="J1213" i="3"/>
  <c r="K1213" i="3"/>
  <c r="E1214" i="3"/>
  <c r="G1214" i="3"/>
  <c r="G1215" i="3"/>
  <c r="E1216" i="3"/>
  <c r="E1215" i="3"/>
  <c r="G1216" i="3"/>
  <c r="F1214" i="3"/>
  <c r="G1213" i="3"/>
  <c r="F1215" i="3"/>
  <c r="F1216" i="3"/>
  <c r="E1213" i="3"/>
  <c r="F1213" i="3"/>
  <c r="O1215" i="3"/>
  <c r="O1213" i="3"/>
  <c r="O1216" i="3"/>
  <c r="O1214" i="3"/>
  <c r="I1212" i="3"/>
  <c r="H1212" i="3"/>
  <c r="D1212" i="3"/>
  <c r="C1212" i="3"/>
  <c r="K1212" i="3"/>
  <c r="J1212" i="3"/>
  <c r="F1212" i="3"/>
  <c r="G1212" i="3"/>
  <c r="E1212" i="3"/>
  <c r="O1212" i="3"/>
  <c r="H1211" i="3"/>
  <c r="I1211" i="3"/>
  <c r="D1211" i="3"/>
  <c r="C1211" i="3"/>
  <c r="K1211" i="3"/>
  <c r="J1211" i="3"/>
  <c r="G1211" i="3"/>
  <c r="E1211" i="3"/>
  <c r="F1211" i="3"/>
  <c r="O1211" i="3"/>
  <c r="I1208" i="3"/>
  <c r="I1209" i="3"/>
  <c r="H1208" i="3"/>
  <c r="I1210" i="3"/>
  <c r="H1209" i="3"/>
  <c r="H1210" i="3"/>
  <c r="D1209" i="3"/>
  <c r="D1208" i="3"/>
  <c r="D1210" i="3"/>
  <c r="C1210" i="3"/>
  <c r="C1208" i="3"/>
  <c r="C1209" i="3"/>
  <c r="J1208" i="3"/>
  <c r="K1209" i="3"/>
  <c r="K1210" i="3"/>
  <c r="J1210" i="3"/>
  <c r="K1208" i="3"/>
  <c r="J1209" i="3"/>
  <c r="G1208" i="3"/>
  <c r="E1208" i="3"/>
  <c r="G1209" i="3"/>
  <c r="G1210" i="3"/>
  <c r="F1208" i="3"/>
  <c r="F1209" i="3"/>
  <c r="E1210" i="3"/>
  <c r="E1209" i="3"/>
  <c r="F1210" i="3"/>
  <c r="O1210" i="3"/>
  <c r="O1208" i="3"/>
  <c r="O1209" i="3"/>
  <c r="H1207" i="3"/>
  <c r="I1207" i="3"/>
  <c r="D1207" i="3"/>
  <c r="C1207" i="3"/>
  <c r="K1207" i="3"/>
  <c r="J1207" i="3"/>
  <c r="G1207" i="3"/>
  <c r="F1207" i="3"/>
  <c r="E1207" i="3"/>
  <c r="O1207" i="3"/>
  <c r="I1203" i="3"/>
  <c r="I1206" i="3"/>
  <c r="I1204" i="3"/>
  <c r="I1205" i="3"/>
  <c r="H1205" i="3"/>
  <c r="H1203" i="3"/>
  <c r="H1204" i="3"/>
  <c r="H1206" i="3"/>
  <c r="D1203" i="3"/>
  <c r="D1205" i="3"/>
  <c r="D1206" i="3"/>
  <c r="D1204" i="3"/>
  <c r="C1206" i="3"/>
  <c r="C1204" i="3"/>
  <c r="C1205" i="3"/>
  <c r="C1203" i="3"/>
  <c r="K1205" i="3"/>
  <c r="J1203" i="3"/>
  <c r="K1203" i="3"/>
  <c r="J1206" i="3"/>
  <c r="J1204" i="3"/>
  <c r="K1204" i="3"/>
  <c r="J1205" i="3"/>
  <c r="K1206" i="3"/>
  <c r="E1204" i="3"/>
  <c r="G1206" i="3"/>
  <c r="E1203" i="3"/>
  <c r="F1205" i="3"/>
  <c r="F1206" i="3"/>
  <c r="F1203" i="3"/>
  <c r="G1204" i="3"/>
  <c r="F1204" i="3"/>
  <c r="G1205" i="3"/>
  <c r="E1206" i="3"/>
  <c r="G1203" i="3"/>
  <c r="E1205" i="3"/>
  <c r="O1203" i="3"/>
  <c r="O1204" i="3"/>
  <c r="O1205" i="3"/>
  <c r="O1206" i="3"/>
  <c r="I1202" i="3"/>
  <c r="H1202" i="3"/>
  <c r="D1202" i="3"/>
  <c r="C1202" i="3"/>
  <c r="K1202" i="3"/>
  <c r="J1202" i="3"/>
  <c r="F1202" i="3"/>
  <c r="G1202" i="3"/>
  <c r="E1202" i="3"/>
  <c r="O1202" i="3"/>
  <c r="I1201" i="3"/>
  <c r="H1201" i="3"/>
  <c r="H1198" i="3"/>
  <c r="I1200" i="3"/>
  <c r="I1198" i="3"/>
  <c r="H1199" i="3"/>
  <c r="H1200" i="3"/>
  <c r="I1199" i="3"/>
  <c r="D1201" i="3"/>
  <c r="D1200" i="3"/>
  <c r="D1199" i="3"/>
  <c r="D1198" i="3"/>
  <c r="C1201" i="3"/>
  <c r="C1198" i="3"/>
  <c r="C1199" i="3"/>
  <c r="C1200" i="3"/>
  <c r="K1201" i="3"/>
  <c r="J1201" i="3"/>
  <c r="J1198" i="3"/>
  <c r="K1198" i="3"/>
  <c r="J1199" i="3"/>
  <c r="K1199" i="3"/>
  <c r="J1200" i="3"/>
  <c r="K1200" i="3"/>
  <c r="F1201" i="3"/>
  <c r="G1201" i="3"/>
  <c r="E1201" i="3"/>
  <c r="E1198" i="3"/>
  <c r="E1199" i="3"/>
  <c r="F1198" i="3"/>
  <c r="F1200" i="3"/>
  <c r="G1200" i="3"/>
  <c r="E1200" i="3"/>
  <c r="G1198" i="3"/>
  <c r="G1199" i="3"/>
  <c r="F1199" i="3"/>
  <c r="O1201" i="3"/>
  <c r="O1199" i="3"/>
  <c r="O1200" i="3"/>
  <c r="O1198" i="3"/>
  <c r="I1197" i="3"/>
  <c r="H1197" i="3"/>
  <c r="D1197" i="3"/>
  <c r="C1197" i="3"/>
  <c r="J1197" i="3"/>
  <c r="K1197" i="3"/>
  <c r="F1197" i="3"/>
  <c r="G1197" i="3"/>
  <c r="E1197" i="3"/>
  <c r="O1197" i="3"/>
  <c r="I1196" i="3"/>
  <c r="H1193" i="3"/>
  <c r="I1195" i="3"/>
  <c r="I1194" i="3"/>
  <c r="H1196" i="3"/>
  <c r="I1193" i="3"/>
  <c r="H1195" i="3"/>
  <c r="H1194" i="3"/>
  <c r="D1195" i="3"/>
  <c r="D1194" i="3"/>
  <c r="D1196" i="3"/>
  <c r="D1193" i="3"/>
  <c r="C1195" i="3"/>
  <c r="C1194" i="3"/>
  <c r="C1196" i="3"/>
  <c r="C1193" i="3"/>
  <c r="K1195" i="3"/>
  <c r="K1194" i="3"/>
  <c r="J1195" i="3"/>
  <c r="J1194" i="3"/>
  <c r="J1196" i="3"/>
  <c r="J1193" i="3"/>
  <c r="K1193" i="3"/>
  <c r="K1196" i="3"/>
  <c r="F1195" i="3"/>
  <c r="E1194" i="3"/>
  <c r="G1194" i="3"/>
  <c r="F1196" i="3"/>
  <c r="E1193" i="3"/>
  <c r="E1195" i="3"/>
  <c r="F1194" i="3"/>
  <c r="G1196" i="3"/>
  <c r="G1193" i="3"/>
  <c r="E1196" i="3"/>
  <c r="G1195" i="3"/>
  <c r="F1193" i="3"/>
  <c r="O1196" i="3"/>
  <c r="O1195" i="3"/>
  <c r="O1193" i="3"/>
  <c r="O1194" i="3"/>
  <c r="C1192" i="3"/>
  <c r="I1192" i="3"/>
  <c r="H1192" i="3"/>
  <c r="D1192" i="3"/>
  <c r="E1192" i="3"/>
  <c r="F1192" i="3"/>
  <c r="G1192" i="3"/>
  <c r="K1192" i="3"/>
  <c r="J1192" i="3"/>
  <c r="O1192" i="3"/>
  <c r="I1191" i="3"/>
  <c r="H1191" i="3"/>
  <c r="D1191" i="3"/>
  <c r="C1191" i="3"/>
  <c r="K1191" i="3"/>
  <c r="J1191" i="3"/>
  <c r="E1191" i="3"/>
  <c r="F1191" i="3"/>
  <c r="G1191" i="3"/>
  <c r="O1191" i="3"/>
  <c r="I1190" i="3"/>
  <c r="H1190" i="3"/>
  <c r="H1189" i="3"/>
  <c r="I1189" i="3"/>
  <c r="D1189" i="3"/>
  <c r="D1190" i="3"/>
  <c r="C1190" i="3"/>
  <c r="C1189" i="3"/>
  <c r="J1189" i="3"/>
  <c r="J1190" i="3"/>
  <c r="K1189" i="3"/>
  <c r="K1190" i="3"/>
  <c r="G1189" i="3"/>
  <c r="E1190" i="3"/>
  <c r="F1189" i="3"/>
  <c r="G1190" i="3"/>
  <c r="F1190" i="3"/>
  <c r="E1189" i="3"/>
  <c r="O1190" i="3"/>
  <c r="O1189" i="3"/>
  <c r="I1186" i="3"/>
  <c r="H1187" i="3"/>
  <c r="H1186" i="3"/>
  <c r="I1188" i="3"/>
  <c r="I1187" i="3"/>
  <c r="H1188" i="3"/>
  <c r="D1188" i="3"/>
  <c r="D1187" i="3"/>
  <c r="D1186" i="3"/>
  <c r="C1187" i="3"/>
  <c r="C1186" i="3"/>
  <c r="C1188" i="3"/>
  <c r="K1186" i="3"/>
  <c r="K1187" i="3"/>
  <c r="K1188" i="3"/>
  <c r="J1187" i="3"/>
  <c r="J1188" i="3"/>
  <c r="J1186" i="3"/>
  <c r="G1186" i="3"/>
  <c r="F1187" i="3"/>
  <c r="E1187" i="3"/>
  <c r="E1186" i="3"/>
  <c r="F1186" i="3"/>
  <c r="G1187" i="3"/>
  <c r="F1188" i="3"/>
  <c r="G1188" i="3"/>
  <c r="E1188" i="3"/>
  <c r="O1187" i="3"/>
  <c r="O1186" i="3"/>
  <c r="O1188" i="3"/>
  <c r="H1185" i="3"/>
  <c r="H1184" i="3"/>
  <c r="H1183" i="3"/>
  <c r="I1183" i="3"/>
  <c r="I1185" i="3"/>
  <c r="I1184" i="3"/>
  <c r="D1184" i="3"/>
  <c r="D1183" i="3"/>
  <c r="D1185" i="3"/>
  <c r="C1184" i="3"/>
  <c r="C1183" i="3"/>
  <c r="C1185" i="3"/>
  <c r="J1184" i="3"/>
  <c r="J1185" i="3"/>
  <c r="J1183" i="3"/>
  <c r="K1183" i="3"/>
  <c r="K1185" i="3"/>
  <c r="K1184" i="3"/>
  <c r="E1183" i="3"/>
  <c r="G1183" i="3"/>
  <c r="E1185" i="3"/>
  <c r="F1183" i="3"/>
  <c r="F1185" i="3"/>
  <c r="G1185" i="3"/>
  <c r="E1184" i="3"/>
  <c r="G1184" i="3"/>
  <c r="F1184" i="3"/>
  <c r="O1183" i="3"/>
  <c r="O1185" i="3"/>
  <c r="O1184" i="3"/>
  <c r="H1182" i="3"/>
  <c r="I1182" i="3"/>
  <c r="D1182" i="3"/>
  <c r="C1182" i="3"/>
  <c r="K1182" i="3"/>
  <c r="J1182" i="3"/>
  <c r="G1182" i="3"/>
  <c r="E1182" i="3"/>
  <c r="F1182" i="3"/>
  <c r="O1182" i="3"/>
  <c r="H1181" i="3"/>
  <c r="I1181" i="3"/>
  <c r="D1181" i="3"/>
  <c r="C1181" i="3"/>
  <c r="K1181" i="3"/>
  <c r="J1181" i="3"/>
  <c r="E1181" i="3"/>
  <c r="F1181" i="3"/>
  <c r="G1181" i="3"/>
  <c r="O1181" i="3"/>
  <c r="H1179" i="3"/>
  <c r="H1180" i="3"/>
  <c r="H1178" i="3"/>
  <c r="I1179" i="3"/>
  <c r="I1180" i="3"/>
  <c r="I1178" i="3"/>
  <c r="D1178" i="3"/>
  <c r="D1180" i="3"/>
  <c r="D1179" i="3"/>
  <c r="C1180" i="3"/>
  <c r="C1179" i="3"/>
  <c r="C1178" i="3"/>
  <c r="K1178" i="3"/>
  <c r="J1180" i="3"/>
  <c r="K1180" i="3"/>
  <c r="J1179" i="3"/>
  <c r="K1179" i="3"/>
  <c r="J1178" i="3"/>
  <c r="E1180" i="3"/>
  <c r="G1180" i="3"/>
  <c r="F1178" i="3"/>
  <c r="G1179" i="3"/>
  <c r="F1179" i="3"/>
  <c r="G1178" i="3"/>
  <c r="F1180" i="3"/>
  <c r="E1178" i="3"/>
  <c r="E1179" i="3"/>
  <c r="M1178" i="3"/>
  <c r="O1180" i="3"/>
  <c r="O1178" i="3"/>
  <c r="O1179" i="3"/>
  <c r="M1177" i="3"/>
  <c r="H1177" i="3"/>
  <c r="I1177" i="3"/>
  <c r="D1177" i="3"/>
  <c r="C1177" i="3"/>
  <c r="K1177" i="3"/>
  <c r="J1177" i="3"/>
  <c r="G1177" i="3"/>
  <c r="F1177" i="3"/>
  <c r="E1177" i="3"/>
  <c r="O1177" i="3"/>
  <c r="M1176" i="3"/>
  <c r="I1176" i="3"/>
  <c r="H1176" i="3"/>
  <c r="D1176" i="3"/>
  <c r="AO598" i="2"/>
  <c r="C1176" i="3"/>
  <c r="K1176" i="3"/>
  <c r="J1176" i="3"/>
  <c r="E1176" i="3"/>
  <c r="G1176" i="3"/>
  <c r="F1176" i="3"/>
  <c r="O1176" i="3"/>
  <c r="M1173" i="3"/>
  <c r="M1174" i="3"/>
  <c r="M1175" i="3"/>
  <c r="H1175" i="3"/>
  <c r="I1173" i="3"/>
  <c r="I1174" i="3"/>
  <c r="H1173" i="3"/>
  <c r="H1174" i="3"/>
  <c r="I1175" i="3"/>
  <c r="D1174" i="3"/>
  <c r="D1173" i="3"/>
  <c r="D1175" i="3"/>
  <c r="C1174" i="3"/>
  <c r="C1175" i="3"/>
  <c r="C1173" i="3"/>
  <c r="K1173" i="3"/>
  <c r="J1174" i="3"/>
  <c r="K1175" i="3"/>
  <c r="J1173" i="3"/>
  <c r="J1175" i="3"/>
  <c r="K1174" i="3"/>
  <c r="G1173" i="3"/>
  <c r="E1173" i="3"/>
  <c r="F1175" i="3"/>
  <c r="E1175" i="3"/>
  <c r="F1173" i="3"/>
  <c r="F1174" i="3"/>
  <c r="E1174" i="3"/>
  <c r="G1174" i="3"/>
  <c r="G1175" i="3"/>
  <c r="O1173" i="3"/>
  <c r="O1174" i="3"/>
  <c r="O1175" i="3"/>
  <c r="AR1242" i="2"/>
  <c r="AQ1240" i="2"/>
  <c r="AS1239" i="2"/>
  <c r="I1172" i="3"/>
  <c r="H1172" i="3"/>
  <c r="D1172" i="3"/>
  <c r="C1172" i="3"/>
  <c r="K1172" i="3"/>
  <c r="J1172" i="3"/>
  <c r="E1172" i="3"/>
  <c r="F1172" i="3"/>
  <c r="G1172" i="3"/>
  <c r="O1172" i="3"/>
  <c r="M1172" i="3"/>
  <c r="H1170" i="3"/>
  <c r="I1170" i="3"/>
  <c r="I1171" i="3"/>
  <c r="H1171" i="3"/>
  <c r="D1171" i="3"/>
  <c r="D1170" i="3"/>
  <c r="C1171" i="3"/>
  <c r="C1170" i="3"/>
  <c r="K1170" i="3"/>
  <c r="J1170" i="3"/>
  <c r="J1171" i="3"/>
  <c r="K1171" i="3"/>
  <c r="G1170" i="3"/>
  <c r="F1170" i="3"/>
  <c r="E1171" i="3"/>
  <c r="F1171" i="3"/>
  <c r="E1170" i="3"/>
  <c r="G1171" i="3"/>
  <c r="O1171" i="3"/>
  <c r="O1170" i="3"/>
  <c r="M1170" i="3"/>
  <c r="M1171" i="3"/>
  <c r="H1169" i="3"/>
  <c r="I1169" i="3"/>
  <c r="H1168" i="3"/>
  <c r="I1168" i="3"/>
  <c r="D1169" i="3"/>
  <c r="D1168" i="3"/>
  <c r="C1169" i="3"/>
  <c r="C1168" i="3"/>
  <c r="J1169" i="3"/>
  <c r="K1169" i="3"/>
  <c r="J1168" i="3"/>
  <c r="K1168" i="3"/>
  <c r="F1169" i="3"/>
  <c r="E1169" i="3"/>
  <c r="G1169" i="3"/>
  <c r="F1168" i="3"/>
  <c r="G1168" i="3"/>
  <c r="E1168" i="3"/>
  <c r="O1169" i="3"/>
  <c r="O1168" i="3"/>
  <c r="M1169" i="3"/>
  <c r="M1168" i="3"/>
  <c r="I1167" i="3"/>
  <c r="H1167" i="3"/>
  <c r="D1167" i="3"/>
  <c r="C1167" i="3"/>
  <c r="K1167" i="3"/>
  <c r="J1167" i="3"/>
  <c r="F1167" i="3"/>
  <c r="G1167" i="3"/>
  <c r="E1167" i="3"/>
  <c r="O1167" i="3"/>
  <c r="M1167" i="3"/>
  <c r="C1166" i="3"/>
  <c r="C1165" i="3"/>
  <c r="C1164" i="3"/>
  <c r="J1164" i="3"/>
  <c r="K1164" i="3"/>
  <c r="K1166" i="3"/>
  <c r="J1166" i="3"/>
  <c r="J1165" i="3"/>
  <c r="K1165" i="3"/>
  <c r="G1166" i="3"/>
  <c r="F1164" i="3"/>
  <c r="E1165" i="3"/>
  <c r="G1164" i="3"/>
  <c r="E1164" i="3"/>
  <c r="E1166" i="3"/>
  <c r="F1165" i="3"/>
  <c r="F1166" i="3"/>
  <c r="G1165" i="3"/>
  <c r="D1166" i="3"/>
  <c r="D1165" i="3"/>
  <c r="D1164" i="3"/>
  <c r="O1165" i="3"/>
  <c r="O1166" i="3"/>
  <c r="O1164" i="3"/>
  <c r="I1164" i="3"/>
  <c r="I1166" i="3"/>
  <c r="I1165" i="3"/>
  <c r="H1165" i="3"/>
  <c r="H1166" i="3"/>
  <c r="H1164" i="3"/>
  <c r="M1165" i="3"/>
  <c r="M1164" i="3"/>
  <c r="M1166" i="3"/>
  <c r="H1163" i="3"/>
  <c r="I1163" i="3"/>
  <c r="D1163" i="3"/>
  <c r="C1163" i="3"/>
  <c r="J1163" i="3"/>
  <c r="K1163" i="3"/>
  <c r="E1163" i="3"/>
  <c r="G1163" i="3"/>
  <c r="F1163" i="3"/>
  <c r="O1163" i="3"/>
  <c r="M1163" i="3"/>
  <c r="I1160" i="3"/>
  <c r="H1160" i="3"/>
  <c r="H1161" i="3"/>
  <c r="I1161" i="3"/>
  <c r="H1162" i="3"/>
  <c r="I1162" i="3"/>
  <c r="H1159" i="3"/>
  <c r="I1159" i="3"/>
  <c r="D1160" i="3"/>
  <c r="D1161" i="3"/>
  <c r="D1159" i="3"/>
  <c r="D1162" i="3"/>
  <c r="C1159" i="3"/>
  <c r="C1161" i="3"/>
  <c r="C1160" i="3"/>
  <c r="C1162" i="3"/>
  <c r="J1159" i="3"/>
  <c r="K1160" i="3"/>
  <c r="K1161" i="3"/>
  <c r="K1162" i="3"/>
  <c r="J1160" i="3"/>
  <c r="J1161" i="3"/>
  <c r="K1159" i="3"/>
  <c r="J1162" i="3"/>
  <c r="F1159" i="3"/>
  <c r="E1161" i="3"/>
  <c r="F1162" i="3"/>
  <c r="E1162" i="3"/>
  <c r="E1159" i="3"/>
  <c r="F1161" i="3"/>
  <c r="G1159" i="3"/>
  <c r="F1160" i="3"/>
  <c r="E1160" i="3"/>
  <c r="G1160" i="3"/>
  <c r="G1161" i="3"/>
  <c r="G1162" i="3"/>
  <c r="O1160" i="3"/>
  <c r="O1161" i="3"/>
  <c r="O1159" i="3"/>
  <c r="O1162" i="3"/>
  <c r="M1160" i="3"/>
  <c r="M1159" i="3"/>
  <c r="M1161" i="3"/>
  <c r="M1162" i="3"/>
  <c r="H1158" i="3"/>
  <c r="I1158" i="3"/>
  <c r="D1158" i="3"/>
  <c r="C1158" i="3"/>
  <c r="J1158" i="3"/>
  <c r="K1158" i="3"/>
  <c r="F1158" i="3"/>
  <c r="E1158" i="3"/>
  <c r="G1158" i="3"/>
  <c r="O1158" i="3"/>
  <c r="M1158" i="3"/>
  <c r="H1157" i="3"/>
  <c r="I1157" i="3"/>
  <c r="D1157" i="3"/>
  <c r="C1157" i="3"/>
  <c r="K1157" i="3"/>
  <c r="J1157" i="3"/>
  <c r="E1157" i="3"/>
  <c r="G1157" i="3"/>
  <c r="F1157" i="3"/>
  <c r="O1157" i="3"/>
  <c r="M1157" i="3"/>
  <c r="H1155" i="3"/>
  <c r="I1156" i="3"/>
  <c r="H1156" i="3"/>
  <c r="I1155" i="3"/>
  <c r="D1156" i="3"/>
  <c r="D1155" i="3"/>
  <c r="C1155" i="3"/>
  <c r="C1156" i="3"/>
  <c r="K1155" i="3"/>
  <c r="J1155" i="3"/>
  <c r="J1156" i="3"/>
  <c r="K1156" i="3"/>
  <c r="E1155" i="3"/>
  <c r="E1156" i="3"/>
  <c r="F1155" i="3"/>
  <c r="G1155" i="3"/>
  <c r="G1156" i="3"/>
  <c r="F1156" i="3"/>
  <c r="O1156" i="3"/>
  <c r="O1155" i="3"/>
  <c r="M1155" i="3"/>
  <c r="M1156" i="3"/>
  <c r="H1154" i="3"/>
  <c r="I1154" i="3"/>
  <c r="D1154" i="3"/>
  <c r="C1154" i="3"/>
  <c r="K1154" i="3"/>
  <c r="J1154" i="3"/>
  <c r="G1154" i="3"/>
  <c r="E1154" i="3"/>
  <c r="F1154" i="3"/>
  <c r="O1154" i="3"/>
  <c r="M1154" i="3"/>
  <c r="H1153" i="3"/>
  <c r="I1153" i="3"/>
  <c r="D1153" i="3"/>
  <c r="C1153" i="3"/>
  <c r="K1153" i="3"/>
  <c r="J1153" i="3"/>
  <c r="G1153" i="3"/>
  <c r="F1153" i="3"/>
  <c r="E1153" i="3"/>
  <c r="O1153" i="3"/>
  <c r="M1153" i="3"/>
  <c r="H1149" i="3"/>
  <c r="I1151" i="3"/>
  <c r="I1152" i="3"/>
  <c r="H1152" i="3"/>
  <c r="H1150" i="3"/>
  <c r="I1150" i="3"/>
  <c r="I1149" i="3"/>
  <c r="H1151" i="3"/>
  <c r="D1149" i="3"/>
  <c r="D1151" i="3"/>
  <c r="D1152" i="3"/>
  <c r="D1150" i="3"/>
  <c r="C1149" i="3"/>
  <c r="C1152" i="3"/>
  <c r="C1151" i="3"/>
  <c r="C1150" i="3"/>
  <c r="K1150" i="3"/>
  <c r="J1149" i="3"/>
  <c r="J1152" i="3"/>
  <c r="J1151" i="3"/>
  <c r="J1150" i="3"/>
  <c r="K1149" i="3"/>
  <c r="K1151" i="3"/>
  <c r="K1152" i="3"/>
  <c r="E1152" i="3"/>
  <c r="E1149" i="3"/>
  <c r="G1151" i="3"/>
  <c r="E1151" i="3"/>
  <c r="G1152" i="3"/>
  <c r="F1150" i="3"/>
  <c r="F1149" i="3"/>
  <c r="G1149" i="3"/>
  <c r="F1151" i="3"/>
  <c r="F1152" i="3"/>
  <c r="G1150" i="3"/>
  <c r="E1150" i="3"/>
  <c r="O1150" i="3"/>
  <c r="O1149" i="3"/>
  <c r="O1151" i="3"/>
  <c r="O1152" i="3"/>
  <c r="M1149" i="3"/>
  <c r="M1151" i="3"/>
  <c r="M1152" i="3"/>
  <c r="M1150" i="3"/>
  <c r="I1148" i="3"/>
  <c r="H1148" i="3"/>
  <c r="D1148" i="3"/>
  <c r="C1148" i="3"/>
  <c r="K1148" i="3"/>
  <c r="J1148" i="3"/>
  <c r="E1148" i="3"/>
  <c r="F1148" i="3"/>
  <c r="G1148" i="3"/>
  <c r="O1148" i="3"/>
  <c r="M1148" i="3"/>
  <c r="I1147" i="3"/>
  <c r="H1147" i="3"/>
  <c r="D1147" i="3"/>
  <c r="C1147" i="3"/>
  <c r="J1147" i="3"/>
  <c r="K1147" i="3"/>
  <c r="E1147" i="3"/>
  <c r="G1147" i="3"/>
  <c r="F1147" i="3"/>
  <c r="O1147" i="3"/>
  <c r="M1147" i="3"/>
  <c r="C1145" i="3"/>
  <c r="C1146" i="3"/>
  <c r="J1145" i="3"/>
  <c r="J1146" i="3"/>
  <c r="K1145" i="3"/>
  <c r="K1146" i="3"/>
  <c r="F1146" i="3"/>
  <c r="E1146" i="3"/>
  <c r="F1145" i="3"/>
  <c r="G1146" i="3"/>
  <c r="E1145" i="3"/>
  <c r="G1145" i="3"/>
  <c r="D1146" i="3"/>
  <c r="D1145" i="3"/>
  <c r="O1146" i="3"/>
  <c r="O1145" i="3"/>
  <c r="H1145" i="3"/>
  <c r="H1146" i="3"/>
  <c r="I1146" i="3"/>
  <c r="I1145" i="3"/>
  <c r="M1146" i="3"/>
  <c r="M1145" i="3"/>
  <c r="AO641" i="2"/>
  <c r="M1144" i="3"/>
  <c r="I1144" i="3"/>
  <c r="H1144" i="3"/>
  <c r="D1144" i="3"/>
  <c r="C1144" i="3"/>
  <c r="K1144" i="3"/>
  <c r="J1144" i="3"/>
  <c r="E1144" i="3"/>
  <c r="F1144" i="3"/>
  <c r="G1144" i="3"/>
  <c r="O1144" i="3"/>
  <c r="M1143" i="3"/>
  <c r="I1143" i="3"/>
  <c r="H1143" i="3"/>
  <c r="D1143" i="3"/>
  <c r="C1143" i="3"/>
  <c r="K1143" i="3"/>
  <c r="J1143" i="3"/>
  <c r="E1143" i="3"/>
  <c r="F1143" i="3"/>
  <c r="G1143" i="3"/>
  <c r="O1143" i="3"/>
  <c r="M1142" i="3"/>
  <c r="H1142" i="3"/>
  <c r="I1142" i="3"/>
  <c r="D1142" i="3"/>
  <c r="C1142" i="3"/>
  <c r="K1142" i="3"/>
  <c r="J1142" i="3"/>
  <c r="F1142" i="3"/>
  <c r="E1142" i="3"/>
  <c r="G1142" i="3"/>
  <c r="O1142" i="3"/>
  <c r="M1140" i="3"/>
  <c r="M1141" i="3"/>
  <c r="M1139" i="3"/>
  <c r="I1141" i="3"/>
  <c r="I1140" i="3"/>
  <c r="H1140" i="3"/>
  <c r="H1139" i="3"/>
  <c r="H1141" i="3"/>
  <c r="I1139" i="3"/>
  <c r="D1139" i="3"/>
  <c r="D1141" i="3"/>
  <c r="D1140" i="3"/>
  <c r="C1139" i="3"/>
  <c r="C1141" i="3"/>
  <c r="C1140" i="3"/>
  <c r="K1141" i="3"/>
  <c r="K1140" i="3"/>
  <c r="J1141" i="3"/>
  <c r="K1139" i="3"/>
  <c r="J1140" i="3"/>
  <c r="J1139" i="3"/>
  <c r="F1141" i="3"/>
  <c r="E1141" i="3"/>
  <c r="G1139" i="3"/>
  <c r="E1140" i="3"/>
  <c r="F1139" i="3"/>
  <c r="F1140" i="3"/>
  <c r="G1141" i="3"/>
  <c r="E1139" i="3"/>
  <c r="G1140" i="3"/>
  <c r="O1141" i="3"/>
  <c r="O1140" i="3"/>
  <c r="O1139" i="3"/>
  <c r="M1138" i="3"/>
  <c r="H1138" i="3"/>
  <c r="I1138" i="3"/>
  <c r="D1138" i="3"/>
  <c r="C1138" i="3"/>
  <c r="J1138" i="3"/>
  <c r="K1138" i="3"/>
  <c r="E1138" i="3"/>
  <c r="G1138" i="3"/>
  <c r="F1138" i="3"/>
  <c r="O1138" i="3"/>
  <c r="M1136" i="3"/>
  <c r="L1134" i="3"/>
  <c r="N1134" i="3"/>
  <c r="M1137" i="3"/>
  <c r="M1134" i="3"/>
  <c r="N1135" i="3"/>
  <c r="M1135" i="3"/>
  <c r="C1136" i="3"/>
  <c r="C1137" i="3"/>
  <c r="C1134" i="3"/>
  <c r="C1135" i="3"/>
  <c r="I1137" i="3"/>
  <c r="H1134" i="3"/>
  <c r="I1136" i="3"/>
  <c r="I1135" i="3"/>
  <c r="H1136" i="3"/>
  <c r="H1137" i="3"/>
  <c r="I1134" i="3"/>
  <c r="H1135" i="3"/>
  <c r="D1137" i="3"/>
  <c r="D1135" i="3"/>
  <c r="D1136" i="3"/>
  <c r="D1134" i="3"/>
  <c r="K1136" i="3"/>
  <c r="J1137" i="3"/>
  <c r="J1136" i="3"/>
  <c r="K1137" i="3"/>
  <c r="J1134" i="3"/>
  <c r="J1135" i="3"/>
  <c r="K1134" i="3"/>
  <c r="K1135" i="3"/>
  <c r="E1134" i="3"/>
  <c r="F1135" i="3"/>
  <c r="E1135" i="3"/>
  <c r="E1136" i="3"/>
  <c r="E1137" i="3"/>
  <c r="G1134" i="3"/>
  <c r="F1134" i="3"/>
  <c r="F1136" i="3"/>
  <c r="G1137" i="3"/>
  <c r="G1135" i="3"/>
  <c r="G1136" i="3"/>
  <c r="F1137" i="3"/>
  <c r="O1136" i="3"/>
  <c r="O1137" i="3"/>
  <c r="O1134" i="3"/>
  <c r="O1135" i="3"/>
  <c r="I1133" i="3"/>
  <c r="H1133" i="3"/>
  <c r="D1133" i="3"/>
  <c r="C1133" i="3"/>
  <c r="J1133" i="3"/>
  <c r="K1133" i="3"/>
  <c r="E1133" i="3"/>
  <c r="G1133" i="3"/>
  <c r="F1133" i="3"/>
  <c r="M1133" i="3"/>
  <c r="L1133" i="3"/>
  <c r="N1133" i="3"/>
  <c r="O1133" i="3"/>
  <c r="M1131" i="3"/>
  <c r="L1130" i="3"/>
  <c r="M1132" i="3"/>
  <c r="M1130" i="3"/>
  <c r="N1129" i="3"/>
  <c r="L1132" i="3"/>
  <c r="L1131" i="3"/>
  <c r="N1130" i="3"/>
  <c r="N1131" i="3"/>
  <c r="N1132" i="3"/>
  <c r="L1129" i="3"/>
  <c r="M1129" i="3"/>
  <c r="H1131" i="3"/>
  <c r="I1131" i="3"/>
  <c r="H1129" i="3"/>
  <c r="H1132" i="3"/>
  <c r="I1129" i="3"/>
  <c r="I1132" i="3"/>
  <c r="H1130" i="3"/>
  <c r="I1130" i="3"/>
  <c r="D1131" i="3"/>
  <c r="D1130" i="3"/>
  <c r="D1132" i="3"/>
  <c r="D1129" i="3"/>
  <c r="C1131" i="3"/>
  <c r="C1129" i="3"/>
  <c r="C1130" i="3"/>
  <c r="C1132" i="3"/>
  <c r="J1131" i="3"/>
  <c r="K1131" i="3"/>
  <c r="K1130" i="3"/>
  <c r="J1130" i="3"/>
  <c r="K1129" i="3"/>
  <c r="J1129" i="3"/>
  <c r="J1132" i="3"/>
  <c r="K1132" i="3"/>
  <c r="F1130" i="3"/>
  <c r="G1130" i="3"/>
  <c r="E1132" i="3"/>
  <c r="E1131" i="3"/>
  <c r="G1129" i="3"/>
  <c r="F1132" i="3"/>
  <c r="F1131" i="3"/>
  <c r="E1130" i="3"/>
  <c r="G1132" i="3"/>
  <c r="F1129" i="3"/>
  <c r="E1129" i="3"/>
  <c r="G1131" i="3"/>
  <c r="O1131" i="3"/>
  <c r="O1132" i="3"/>
  <c r="O1130" i="3"/>
  <c r="O1129" i="3"/>
  <c r="AO1193" i="2"/>
  <c r="AN1194" i="2"/>
  <c r="AT1193" i="2"/>
  <c r="N1136" i="3" s="1"/>
  <c r="AP1192" i="2"/>
  <c r="L1135" i="3" s="1"/>
  <c r="I1128" i="3"/>
  <c r="H1128" i="3"/>
  <c r="D1128" i="3"/>
  <c r="C1128" i="3"/>
  <c r="K1128" i="3"/>
  <c r="J1128" i="3"/>
  <c r="E1128" i="3"/>
  <c r="F1128" i="3"/>
  <c r="G1128" i="3"/>
  <c r="O1128" i="3"/>
  <c r="L1128" i="3"/>
  <c r="N1128" i="3"/>
  <c r="M1128" i="3"/>
  <c r="H1127" i="3"/>
  <c r="H1126" i="3"/>
  <c r="I1127" i="3"/>
  <c r="I1126" i="3"/>
  <c r="D1126" i="3"/>
  <c r="D1127" i="3"/>
  <c r="C1127" i="3"/>
  <c r="C1126" i="3"/>
  <c r="K1127" i="3"/>
  <c r="K1126" i="3"/>
  <c r="J1127" i="3"/>
  <c r="J1126" i="3"/>
  <c r="E1126" i="3"/>
  <c r="F1127" i="3"/>
  <c r="F1126" i="3"/>
  <c r="G1126" i="3"/>
  <c r="E1127" i="3"/>
  <c r="G1127" i="3"/>
  <c r="O1127" i="3"/>
  <c r="O1126" i="3"/>
  <c r="M1127" i="3"/>
  <c r="L1127" i="3"/>
  <c r="N1127" i="3"/>
  <c r="N1126" i="3"/>
  <c r="L1126" i="3"/>
  <c r="M1126" i="3"/>
  <c r="H1125" i="3"/>
  <c r="I1125" i="3"/>
  <c r="D1125" i="3"/>
  <c r="C1125" i="3"/>
  <c r="K1125" i="3"/>
  <c r="J1125" i="3"/>
  <c r="G1125" i="3"/>
  <c r="E1125" i="3"/>
  <c r="F1125" i="3"/>
  <c r="O1125" i="3"/>
  <c r="M1125" i="3"/>
  <c r="N1125" i="3"/>
  <c r="L1125" i="3"/>
  <c r="I1124" i="3"/>
  <c r="H1124" i="3"/>
  <c r="D1124" i="3"/>
  <c r="C1124" i="3"/>
  <c r="J1124" i="3"/>
  <c r="K1124" i="3"/>
  <c r="F1124" i="3"/>
  <c r="G1124" i="3"/>
  <c r="E1124" i="3"/>
  <c r="O1124" i="3"/>
  <c r="M1124" i="3"/>
  <c r="N1124" i="3"/>
  <c r="L1124" i="3"/>
  <c r="I1123" i="3"/>
  <c r="H1123" i="3"/>
  <c r="D1123" i="3"/>
  <c r="C1123" i="3"/>
  <c r="K1123" i="3"/>
  <c r="J1123" i="3"/>
  <c r="E1123" i="3"/>
  <c r="G1123" i="3"/>
  <c r="F1123" i="3"/>
  <c r="O1123" i="3"/>
  <c r="L1123" i="3"/>
  <c r="N1123" i="3"/>
  <c r="M1123" i="3"/>
  <c r="H1121" i="3"/>
  <c r="H1119" i="3"/>
  <c r="I1122" i="3"/>
  <c r="I1120" i="3"/>
  <c r="H1122" i="3"/>
  <c r="I1121" i="3"/>
  <c r="H1120" i="3"/>
  <c r="I1119" i="3"/>
  <c r="D1121" i="3"/>
  <c r="D1122" i="3"/>
  <c r="D1120" i="3"/>
  <c r="D1119" i="3"/>
  <c r="C1119" i="3"/>
  <c r="C1122" i="3"/>
  <c r="C1121" i="3"/>
  <c r="C1120" i="3"/>
  <c r="K1119" i="3"/>
  <c r="J1121" i="3"/>
  <c r="J1122" i="3"/>
  <c r="K1122" i="3"/>
  <c r="K1120" i="3"/>
  <c r="J1119" i="3"/>
  <c r="K1121" i="3"/>
  <c r="J1120" i="3"/>
  <c r="G1122" i="3"/>
  <c r="E1121" i="3"/>
  <c r="F1120" i="3"/>
  <c r="G1119" i="3"/>
  <c r="E1119" i="3"/>
  <c r="E1120" i="3"/>
  <c r="F1121" i="3"/>
  <c r="G1120" i="3"/>
  <c r="G1121" i="3"/>
  <c r="F1122" i="3"/>
  <c r="F1119" i="3"/>
  <c r="E1122" i="3"/>
  <c r="O1119" i="3"/>
  <c r="O1120" i="3"/>
  <c r="O1121" i="3"/>
  <c r="O1122" i="3"/>
  <c r="N1121" i="3"/>
  <c r="L1119" i="3"/>
  <c r="N1122" i="3"/>
  <c r="N1119" i="3"/>
  <c r="M1120" i="3"/>
  <c r="L1121" i="3"/>
  <c r="M1119" i="3"/>
  <c r="L1122" i="3"/>
  <c r="M1122" i="3"/>
  <c r="N1120" i="3"/>
  <c r="L1120" i="3"/>
  <c r="M1121" i="3"/>
  <c r="H1118" i="3"/>
  <c r="I1118" i="3"/>
  <c r="D1118" i="3"/>
  <c r="C1118" i="3"/>
  <c r="J1118" i="3"/>
  <c r="K1118" i="3"/>
  <c r="G1118" i="3"/>
  <c r="F1118" i="3"/>
  <c r="E1118" i="3"/>
  <c r="O1118" i="3"/>
  <c r="L1118" i="3"/>
  <c r="M1118" i="3"/>
  <c r="N1118" i="3"/>
  <c r="I1117" i="3"/>
  <c r="H1117" i="3"/>
  <c r="D1117" i="3"/>
  <c r="C1117" i="3"/>
  <c r="J1117" i="3"/>
  <c r="K1117" i="3"/>
  <c r="E1117" i="3"/>
  <c r="F1117" i="3"/>
  <c r="G1117" i="3"/>
  <c r="O1117" i="3"/>
  <c r="L1117" i="3"/>
  <c r="N1117" i="3"/>
  <c r="M1117" i="3"/>
  <c r="H1114" i="3"/>
  <c r="H1116" i="3"/>
  <c r="I1115" i="3"/>
  <c r="I1114" i="3"/>
  <c r="H1115" i="3"/>
  <c r="I1116" i="3"/>
  <c r="D1115" i="3"/>
  <c r="D1114" i="3"/>
  <c r="D1116" i="3"/>
  <c r="C1114" i="3"/>
  <c r="C1115" i="3"/>
  <c r="C1116" i="3"/>
  <c r="K1114" i="3"/>
  <c r="J1114" i="3"/>
  <c r="J1115" i="3"/>
  <c r="J1116" i="3"/>
  <c r="K1116" i="3"/>
  <c r="K1115" i="3"/>
  <c r="G1114" i="3"/>
  <c r="E1115" i="3"/>
  <c r="E1114" i="3"/>
  <c r="E1116" i="3"/>
  <c r="G1116" i="3"/>
  <c r="F1115" i="3"/>
  <c r="F1116" i="3"/>
  <c r="F1114" i="3"/>
  <c r="G1115" i="3"/>
  <c r="O1115" i="3"/>
  <c r="O1116" i="3"/>
  <c r="O1114" i="3"/>
  <c r="N1115" i="3"/>
  <c r="N1116" i="3"/>
  <c r="L1114" i="3"/>
  <c r="M1114" i="3"/>
  <c r="L1115" i="3"/>
  <c r="N1114" i="3"/>
  <c r="L1116" i="3"/>
  <c r="M1115" i="3"/>
  <c r="M1116" i="3"/>
  <c r="I1113" i="3"/>
  <c r="H1113" i="3"/>
  <c r="D1113" i="3"/>
  <c r="C1113" i="3"/>
  <c r="J1113" i="3"/>
  <c r="K1113" i="3"/>
  <c r="G1113" i="3"/>
  <c r="E1113" i="3"/>
  <c r="F1113" i="3"/>
  <c r="O1113" i="3"/>
  <c r="M1113" i="3"/>
  <c r="N1113" i="3"/>
  <c r="L1113" i="3"/>
  <c r="AO600" i="2"/>
  <c r="C1111" i="3"/>
  <c r="C1110" i="3"/>
  <c r="C1112" i="3"/>
  <c r="C1109" i="3"/>
  <c r="J1111" i="3"/>
  <c r="K1111" i="3"/>
  <c r="K1112" i="3"/>
  <c r="K1109" i="3"/>
  <c r="J1109" i="3"/>
  <c r="J1112" i="3"/>
  <c r="K1110" i="3"/>
  <c r="J1110" i="3"/>
  <c r="E1110" i="3"/>
  <c r="E1111" i="3"/>
  <c r="G1111" i="3"/>
  <c r="F1112" i="3"/>
  <c r="F1109" i="3"/>
  <c r="E1109" i="3"/>
  <c r="G1112" i="3"/>
  <c r="G1109" i="3"/>
  <c r="E1112" i="3"/>
  <c r="F1110" i="3"/>
  <c r="G1110" i="3"/>
  <c r="F1111" i="3"/>
  <c r="D1112" i="3"/>
  <c r="D1111" i="3"/>
  <c r="D1110" i="3"/>
  <c r="D1109" i="3"/>
  <c r="O1110" i="3"/>
  <c r="O1111" i="3"/>
  <c r="O1112" i="3"/>
  <c r="O1109" i="3"/>
  <c r="H1109" i="3"/>
  <c r="H1112" i="3"/>
  <c r="I1111" i="3"/>
  <c r="H1111" i="3"/>
  <c r="H1110" i="3"/>
  <c r="I1112" i="3"/>
  <c r="I1110" i="3"/>
  <c r="I1109" i="3"/>
  <c r="L1111" i="3"/>
  <c r="N1112" i="3"/>
  <c r="N1110" i="3"/>
  <c r="L1112" i="3"/>
  <c r="M1112" i="3"/>
  <c r="L1110" i="3"/>
  <c r="M1109" i="3"/>
  <c r="M1111" i="3"/>
  <c r="L1109" i="3"/>
  <c r="M1110" i="3"/>
  <c r="N1109" i="3"/>
  <c r="N1111" i="3"/>
  <c r="D1108" i="3"/>
  <c r="C1108" i="3"/>
  <c r="J1108" i="3"/>
  <c r="K1108" i="3"/>
  <c r="G1108" i="3"/>
  <c r="F1108" i="3"/>
  <c r="E1108" i="3"/>
  <c r="I1108" i="3"/>
  <c r="H1108" i="3"/>
  <c r="O1108" i="3"/>
  <c r="M1108" i="3"/>
  <c r="L1108" i="3"/>
  <c r="N1108" i="3"/>
  <c r="D1106" i="3"/>
  <c r="D1107" i="3"/>
  <c r="D1105" i="3"/>
  <c r="D1104" i="3"/>
  <c r="C1106" i="3"/>
  <c r="C1107" i="3"/>
  <c r="C1105" i="3"/>
  <c r="C1104" i="3"/>
  <c r="J1106" i="3"/>
  <c r="J1107" i="3"/>
  <c r="K1107" i="3"/>
  <c r="K1106" i="3"/>
  <c r="K1105" i="3"/>
  <c r="K1104" i="3"/>
  <c r="J1105" i="3"/>
  <c r="J1104" i="3"/>
  <c r="F1106" i="3"/>
  <c r="F1107" i="3"/>
  <c r="G1107" i="3"/>
  <c r="E1107" i="3"/>
  <c r="G1106" i="3"/>
  <c r="E1106" i="3"/>
  <c r="G1105" i="3"/>
  <c r="G1104" i="3"/>
  <c r="F1105" i="3"/>
  <c r="E1105" i="3"/>
  <c r="F1104" i="3"/>
  <c r="E1104" i="3"/>
  <c r="O1106" i="3"/>
  <c r="O1107" i="3"/>
  <c r="O1105" i="3"/>
  <c r="O1104" i="3"/>
  <c r="H1106" i="3"/>
  <c r="H1107" i="3"/>
  <c r="I1107" i="3"/>
  <c r="I1106" i="3"/>
  <c r="I1105" i="3"/>
  <c r="I1104" i="3"/>
  <c r="H1105" i="3"/>
  <c r="H1104" i="3"/>
  <c r="L1107" i="3"/>
  <c r="L1106" i="3"/>
  <c r="N1106" i="3"/>
  <c r="M1107" i="3"/>
  <c r="M1106" i="3"/>
  <c r="N1107" i="3"/>
  <c r="M1104" i="3"/>
  <c r="N1105" i="3"/>
  <c r="L1104" i="3"/>
  <c r="L1105" i="3"/>
  <c r="N1104" i="3"/>
  <c r="M1105" i="3"/>
  <c r="H1103" i="3"/>
  <c r="I1103" i="3"/>
  <c r="D1103" i="3"/>
  <c r="C1103" i="3"/>
  <c r="J1103" i="3"/>
  <c r="K1103" i="3"/>
  <c r="F1103" i="3"/>
  <c r="E1103" i="3"/>
  <c r="G1103" i="3"/>
  <c r="O1103" i="3"/>
  <c r="N1103" i="3"/>
  <c r="L1103" i="3"/>
  <c r="M1103" i="3"/>
  <c r="D1102" i="3"/>
  <c r="C1102" i="3"/>
  <c r="O1102" i="3"/>
  <c r="N1102" i="3"/>
  <c r="M1102" i="3"/>
  <c r="L1102" i="3"/>
  <c r="K1102" i="3"/>
  <c r="J1102" i="3"/>
  <c r="H1102" i="3"/>
  <c r="I1102" i="3"/>
  <c r="G1102" i="3"/>
  <c r="E1102" i="3"/>
  <c r="F1102" i="3"/>
  <c r="H1100" i="3"/>
  <c r="H1099" i="3"/>
  <c r="I1100" i="3"/>
  <c r="H1101" i="3"/>
  <c r="I1101" i="3"/>
  <c r="I1099" i="3"/>
  <c r="D1099" i="3"/>
  <c r="D1101" i="3"/>
  <c r="D1100" i="3"/>
  <c r="C1100" i="3"/>
  <c r="C1099" i="3"/>
  <c r="C1101" i="3"/>
  <c r="J1101" i="3"/>
  <c r="K1101" i="3"/>
  <c r="J1099" i="3"/>
  <c r="J1100" i="3"/>
  <c r="K1100" i="3"/>
  <c r="K1099" i="3"/>
  <c r="G1099" i="3"/>
  <c r="G1100" i="3"/>
  <c r="E1100" i="3"/>
  <c r="F1101" i="3"/>
  <c r="G1101" i="3"/>
  <c r="E1101" i="3"/>
  <c r="F1099" i="3"/>
  <c r="E1099" i="3"/>
  <c r="F1100" i="3"/>
  <c r="O1101" i="3"/>
  <c r="O1100" i="3"/>
  <c r="O1099" i="3"/>
  <c r="L1100" i="3"/>
  <c r="M1101" i="3"/>
  <c r="N1100" i="3"/>
  <c r="L1099" i="3"/>
  <c r="M1099" i="3"/>
  <c r="N1099" i="3"/>
  <c r="N1101" i="3"/>
  <c r="L1101" i="3"/>
  <c r="M1100" i="3"/>
  <c r="D1098" i="3"/>
  <c r="C1098" i="3"/>
  <c r="O1098" i="3"/>
  <c r="N1098" i="3"/>
  <c r="M1098" i="3"/>
  <c r="L1098" i="3"/>
  <c r="J1098" i="3"/>
  <c r="K1098" i="3"/>
  <c r="H1098" i="3"/>
  <c r="I1098" i="3"/>
  <c r="E1098" i="3"/>
  <c r="F1098" i="3"/>
  <c r="G1098" i="3"/>
  <c r="I1096" i="3"/>
  <c r="H1096" i="3"/>
  <c r="H1095" i="3"/>
  <c r="I1095" i="3"/>
  <c r="H1097" i="3"/>
  <c r="I1097" i="3"/>
  <c r="D1097" i="3"/>
  <c r="D1096" i="3"/>
  <c r="D1095" i="3"/>
  <c r="C1095" i="3"/>
  <c r="C1097" i="3"/>
  <c r="C1096" i="3"/>
  <c r="J1095" i="3"/>
  <c r="J1097" i="3"/>
  <c r="K1096" i="3"/>
  <c r="K1095" i="3"/>
  <c r="J1096" i="3"/>
  <c r="K1097" i="3"/>
  <c r="E1096" i="3"/>
  <c r="G1097" i="3"/>
  <c r="G1095" i="3"/>
  <c r="F1095" i="3"/>
  <c r="E1095" i="3"/>
  <c r="G1096" i="3"/>
  <c r="F1097" i="3"/>
  <c r="E1097" i="3"/>
  <c r="F1096" i="3"/>
  <c r="O1095" i="3"/>
  <c r="O1096" i="3"/>
  <c r="O1097" i="3"/>
  <c r="L1095" i="3"/>
  <c r="N1095" i="3"/>
  <c r="L1097" i="3"/>
  <c r="N1097" i="3"/>
  <c r="M1097" i="3"/>
  <c r="M1096" i="3"/>
  <c r="L1096" i="3"/>
  <c r="N1096" i="3"/>
  <c r="M1095" i="3"/>
  <c r="H1094" i="3"/>
  <c r="I1094" i="3"/>
  <c r="D1094" i="3"/>
  <c r="C1094" i="3"/>
  <c r="J1094" i="3"/>
  <c r="K1094" i="3"/>
  <c r="E1094" i="3"/>
  <c r="F1094" i="3"/>
  <c r="G1094" i="3"/>
  <c r="O1094" i="3"/>
  <c r="N1094" i="3"/>
  <c r="L1094" i="3"/>
  <c r="M1094" i="3"/>
  <c r="H1091" i="3"/>
  <c r="H1093" i="3"/>
  <c r="I1090" i="3"/>
  <c r="I1092" i="3"/>
  <c r="H1090" i="3"/>
  <c r="I1091" i="3"/>
  <c r="H1092" i="3"/>
  <c r="I1093" i="3"/>
  <c r="D1093" i="3"/>
  <c r="D1091" i="3"/>
  <c r="D1092" i="3"/>
  <c r="D1090" i="3"/>
  <c r="C1091" i="3"/>
  <c r="C1093" i="3"/>
  <c r="C1092" i="3"/>
  <c r="C1090" i="3"/>
  <c r="K1091" i="3"/>
  <c r="J1090" i="3"/>
  <c r="K1092" i="3"/>
  <c r="K1093" i="3"/>
  <c r="J1091" i="3"/>
  <c r="J1092" i="3"/>
  <c r="J1093" i="3"/>
  <c r="K1090" i="3"/>
  <c r="G1092" i="3"/>
  <c r="E1090" i="3"/>
  <c r="F1091" i="3"/>
  <c r="E1091" i="3"/>
  <c r="F1092" i="3"/>
  <c r="E1093" i="3"/>
  <c r="G1090" i="3"/>
  <c r="G1091" i="3"/>
  <c r="F1093" i="3"/>
  <c r="G1093" i="3"/>
  <c r="F1090" i="3"/>
  <c r="E1092" i="3"/>
  <c r="O1092" i="3"/>
  <c r="O1091" i="3"/>
  <c r="O1093" i="3"/>
  <c r="O1090" i="3"/>
  <c r="N1092" i="3"/>
  <c r="M1093" i="3"/>
  <c r="L1091" i="3"/>
  <c r="N1093" i="3"/>
  <c r="L1093" i="3"/>
  <c r="L1090" i="3"/>
  <c r="L1092" i="3"/>
  <c r="M1092" i="3"/>
  <c r="N1090" i="3"/>
  <c r="M1091" i="3"/>
  <c r="N1091" i="3"/>
  <c r="M1090" i="3"/>
  <c r="I1088" i="3"/>
  <c r="I1085" i="3"/>
  <c r="I1089" i="3"/>
  <c r="H1088" i="3"/>
  <c r="H1089" i="3"/>
  <c r="H1085" i="3"/>
  <c r="H1087" i="3"/>
  <c r="H1086" i="3"/>
  <c r="I1086" i="3"/>
  <c r="I1087" i="3"/>
  <c r="D1085" i="3"/>
  <c r="D1087" i="3"/>
  <c r="D1088" i="3"/>
  <c r="D1086" i="3"/>
  <c r="D1089" i="3"/>
  <c r="C1088" i="3"/>
  <c r="C1085" i="3"/>
  <c r="C1089" i="3"/>
  <c r="C1086" i="3"/>
  <c r="C1087" i="3"/>
  <c r="K1088" i="3"/>
  <c r="K1089" i="3"/>
  <c r="J1088" i="3"/>
  <c r="J1086" i="3"/>
  <c r="J1087" i="3"/>
  <c r="K1087" i="3"/>
  <c r="J1089" i="3"/>
  <c r="J1085" i="3"/>
  <c r="K1085" i="3"/>
  <c r="K1086" i="3"/>
  <c r="F1089" i="3"/>
  <c r="F1085" i="3"/>
  <c r="F1086" i="3"/>
  <c r="G1086" i="3"/>
  <c r="F1087" i="3"/>
  <c r="E1087" i="3"/>
  <c r="F1088" i="3"/>
  <c r="E1085" i="3"/>
  <c r="G1087" i="3"/>
  <c r="G1085" i="3"/>
  <c r="G1088" i="3"/>
  <c r="E1089" i="3"/>
  <c r="E1086" i="3"/>
  <c r="E1088" i="3"/>
  <c r="G1089" i="3"/>
  <c r="O1085" i="3"/>
  <c r="O1086" i="3"/>
  <c r="O1089" i="3"/>
  <c r="O1088" i="3"/>
  <c r="O1087" i="3"/>
  <c r="N1088" i="3"/>
  <c r="M1089" i="3"/>
  <c r="M1087" i="3"/>
  <c r="L1089" i="3"/>
  <c r="N1086" i="3"/>
  <c r="L1087" i="3"/>
  <c r="M1088" i="3"/>
  <c r="N1089" i="3"/>
  <c r="M1086" i="3"/>
  <c r="L1086" i="3"/>
  <c r="L1085" i="3"/>
  <c r="L1088" i="3"/>
  <c r="N1085" i="3"/>
  <c r="N1087" i="3"/>
  <c r="M1085" i="3"/>
  <c r="H1083" i="3"/>
  <c r="H1084" i="3"/>
  <c r="I1084" i="3"/>
  <c r="H1082" i="3"/>
  <c r="I1083" i="3"/>
  <c r="I1080" i="3"/>
  <c r="I1082" i="3"/>
  <c r="H1080" i="3"/>
  <c r="I1081" i="3"/>
  <c r="H1081" i="3"/>
  <c r="D1080" i="3"/>
  <c r="D1083" i="3"/>
  <c r="D1084" i="3"/>
  <c r="D1082" i="3"/>
  <c r="D1081" i="3"/>
  <c r="C1081" i="3"/>
  <c r="C1083" i="3"/>
  <c r="C1080" i="3"/>
  <c r="C1082" i="3"/>
  <c r="C1084" i="3"/>
  <c r="J1084" i="3"/>
  <c r="K1081" i="3"/>
  <c r="J1081" i="3"/>
  <c r="K1083" i="3"/>
  <c r="K1084" i="3"/>
  <c r="K1080" i="3"/>
  <c r="J1083" i="3"/>
  <c r="J1080" i="3"/>
  <c r="K1082" i="3"/>
  <c r="J1082" i="3"/>
  <c r="F1084" i="3"/>
  <c r="E1080" i="3"/>
  <c r="F1082" i="3"/>
  <c r="G1083" i="3"/>
  <c r="F1080" i="3"/>
  <c r="F1083" i="3"/>
  <c r="G1080" i="3"/>
  <c r="F1081" i="3"/>
  <c r="E1081" i="3"/>
  <c r="G1084" i="3"/>
  <c r="E1084" i="3"/>
  <c r="G1081" i="3"/>
  <c r="G1082" i="3"/>
  <c r="E1082" i="3"/>
  <c r="E1083" i="3"/>
  <c r="O1080" i="3"/>
  <c r="O1081" i="3"/>
  <c r="O1083" i="3"/>
  <c r="O1084" i="3"/>
  <c r="O1082" i="3"/>
  <c r="N1084" i="3"/>
  <c r="N1080" i="3"/>
  <c r="L1081" i="3"/>
  <c r="N1082" i="3"/>
  <c r="M1082" i="3"/>
  <c r="M1084" i="3"/>
  <c r="N1081" i="3"/>
  <c r="M1081" i="3"/>
  <c r="L1082" i="3"/>
  <c r="L1084" i="3"/>
  <c r="L1083" i="3"/>
  <c r="N1083" i="3"/>
  <c r="L1080" i="3"/>
  <c r="M1080" i="3"/>
  <c r="M1083" i="3"/>
  <c r="H1079" i="3"/>
  <c r="I1079" i="3"/>
  <c r="D1079" i="3"/>
  <c r="C1079" i="3"/>
  <c r="K1079" i="3"/>
  <c r="J1079" i="3"/>
  <c r="E1079" i="3"/>
  <c r="F1079" i="3"/>
  <c r="G1079" i="3"/>
  <c r="O1079" i="3"/>
  <c r="N1079" i="3"/>
  <c r="L1079" i="3"/>
  <c r="M1079" i="3"/>
  <c r="H1078" i="3"/>
  <c r="I1078" i="3"/>
  <c r="I1077" i="3"/>
  <c r="H1077" i="3"/>
  <c r="D1077" i="3"/>
  <c r="D1078" i="3"/>
  <c r="C1078" i="3"/>
  <c r="C1077" i="3"/>
  <c r="K1077" i="3"/>
  <c r="J1077" i="3"/>
  <c r="J1078" i="3"/>
  <c r="K1078" i="3"/>
  <c r="F1077" i="3"/>
  <c r="G1077" i="3"/>
  <c r="E1078" i="3"/>
  <c r="F1078" i="3"/>
  <c r="E1077" i="3"/>
  <c r="G1078" i="3"/>
  <c r="O1077" i="3"/>
  <c r="O1078" i="3"/>
  <c r="L1078" i="3"/>
  <c r="M1078" i="3"/>
  <c r="M1077" i="3"/>
  <c r="L1077" i="3"/>
  <c r="N1077" i="3"/>
  <c r="N1078" i="3"/>
  <c r="H1076" i="3"/>
  <c r="I1075" i="3"/>
  <c r="H1075" i="3"/>
  <c r="I1076" i="3"/>
  <c r="D1076" i="3"/>
  <c r="D1075" i="3"/>
  <c r="C1076" i="3"/>
  <c r="C1075" i="3"/>
  <c r="J1076" i="3"/>
  <c r="J1075" i="3"/>
  <c r="K1076" i="3"/>
  <c r="K1075" i="3"/>
  <c r="G1075" i="3"/>
  <c r="E1076" i="3"/>
  <c r="G1076" i="3"/>
  <c r="F1075" i="3"/>
  <c r="F1076" i="3"/>
  <c r="E1075" i="3"/>
  <c r="O1075" i="3"/>
  <c r="O1076" i="3"/>
  <c r="M1075" i="3"/>
  <c r="N1075" i="3"/>
  <c r="N1076" i="3"/>
  <c r="L1076" i="3"/>
  <c r="L1075" i="3"/>
  <c r="M1076" i="3"/>
  <c r="I1073" i="3"/>
  <c r="H1073" i="3"/>
  <c r="H1074" i="3"/>
  <c r="I1074" i="3"/>
  <c r="D1074" i="3"/>
  <c r="D1073" i="3"/>
  <c r="C1074" i="3"/>
  <c r="C1073" i="3"/>
  <c r="J1073" i="3"/>
  <c r="J1074" i="3"/>
  <c r="K1074" i="3"/>
  <c r="K1073" i="3"/>
  <c r="F1074" i="3"/>
  <c r="G1074" i="3"/>
  <c r="G1073" i="3"/>
  <c r="E1074" i="3"/>
  <c r="F1073" i="3"/>
  <c r="E1073" i="3"/>
  <c r="O1074" i="3"/>
  <c r="O1073" i="3"/>
  <c r="L1074" i="3"/>
  <c r="N1073" i="3"/>
  <c r="L1073" i="3"/>
  <c r="M1073" i="3"/>
  <c r="M1074" i="3"/>
  <c r="N1074" i="3"/>
  <c r="I1072" i="3"/>
  <c r="H1072" i="3"/>
  <c r="D1072" i="3"/>
  <c r="C1072" i="3"/>
  <c r="K1072" i="3"/>
  <c r="J1072" i="3"/>
  <c r="F1072" i="3"/>
  <c r="E1072" i="3"/>
  <c r="G1072" i="3"/>
  <c r="O1072" i="3"/>
  <c r="N1072" i="3"/>
  <c r="L1072" i="3"/>
  <c r="M1072" i="3"/>
  <c r="I1070" i="3"/>
  <c r="H1071" i="3"/>
  <c r="H1070" i="3"/>
  <c r="I1071" i="3"/>
  <c r="D1070" i="3"/>
  <c r="D1071" i="3"/>
  <c r="J1071" i="3"/>
  <c r="J1070" i="3"/>
  <c r="K1070" i="3"/>
  <c r="K1071" i="3"/>
  <c r="E1071" i="3"/>
  <c r="E1070" i="3"/>
  <c r="F1071" i="3"/>
  <c r="G1070" i="3"/>
  <c r="F1070" i="3"/>
  <c r="G1071" i="3"/>
  <c r="O1071" i="3"/>
  <c r="O1070" i="3"/>
  <c r="C1070" i="3"/>
  <c r="C1071" i="3"/>
  <c r="N1070" i="3"/>
  <c r="M1071" i="3"/>
  <c r="M1070" i="3"/>
  <c r="L1070" i="3"/>
  <c r="N1071" i="3"/>
  <c r="L1071" i="3"/>
  <c r="H1069" i="3"/>
  <c r="I1069" i="3"/>
  <c r="I1068" i="3"/>
  <c r="H1068" i="3"/>
  <c r="D1069" i="3"/>
  <c r="D1068" i="3"/>
  <c r="J1068" i="3"/>
  <c r="J1069" i="3"/>
  <c r="K1068" i="3"/>
  <c r="K1069" i="3"/>
  <c r="G1069" i="3"/>
  <c r="F1068" i="3"/>
  <c r="G1068" i="3"/>
  <c r="E1068" i="3"/>
  <c r="E1069" i="3"/>
  <c r="F1069" i="3"/>
  <c r="O1069" i="3"/>
  <c r="O1068" i="3"/>
  <c r="C1068" i="3"/>
  <c r="C1069" i="3"/>
  <c r="M1069" i="3"/>
  <c r="M1068" i="3"/>
  <c r="L1068" i="3"/>
  <c r="N1069" i="3"/>
  <c r="L1069" i="3"/>
  <c r="N1068" i="3"/>
  <c r="I1067" i="3"/>
  <c r="H1067" i="3"/>
  <c r="D1067" i="3"/>
  <c r="C1067" i="3"/>
  <c r="J1067" i="3"/>
  <c r="K1067" i="3"/>
  <c r="E1067" i="3"/>
  <c r="F1067" i="3"/>
  <c r="G1067" i="3"/>
  <c r="O1067" i="3"/>
  <c r="N1067" i="3"/>
  <c r="M1067" i="3"/>
  <c r="L1067" i="3"/>
  <c r="I1066" i="3"/>
  <c r="I1065" i="3"/>
  <c r="H1065" i="3"/>
  <c r="H1066" i="3"/>
  <c r="H1064" i="3"/>
  <c r="H1063" i="3"/>
  <c r="I1064" i="3"/>
  <c r="I1063" i="3"/>
  <c r="D1066" i="3"/>
  <c r="D1065" i="3"/>
  <c r="D1063" i="3"/>
  <c r="D1064" i="3"/>
  <c r="C1065" i="3"/>
  <c r="C1066" i="3"/>
  <c r="C1064" i="3"/>
  <c r="C1063" i="3"/>
  <c r="K1066" i="3"/>
  <c r="J1065" i="3"/>
  <c r="J1066" i="3"/>
  <c r="K1065" i="3"/>
  <c r="J1064" i="3"/>
  <c r="K1063" i="3"/>
  <c r="J1063" i="3"/>
  <c r="K1064" i="3"/>
  <c r="E1066" i="3"/>
  <c r="E1065" i="3"/>
  <c r="F1065" i="3"/>
  <c r="F1066" i="3"/>
  <c r="G1065" i="3"/>
  <c r="G1066" i="3"/>
  <c r="G1064" i="3"/>
  <c r="G1063" i="3"/>
  <c r="F1063" i="3"/>
  <c r="E1063" i="3"/>
  <c r="E1064" i="3"/>
  <c r="F1064" i="3"/>
  <c r="O1066" i="3"/>
  <c r="O1065" i="3"/>
  <c r="O1064" i="3"/>
  <c r="O1063" i="3"/>
  <c r="N1066" i="3"/>
  <c r="L1065" i="3"/>
  <c r="M1066" i="3"/>
  <c r="M1065" i="3"/>
  <c r="N1065" i="3"/>
  <c r="L1066" i="3"/>
  <c r="M1063" i="3"/>
  <c r="M1064" i="3"/>
  <c r="L1063" i="3"/>
  <c r="N1064" i="3"/>
  <c r="N1063" i="3"/>
  <c r="L1064" i="3"/>
  <c r="I1062" i="3"/>
  <c r="H1062" i="3"/>
  <c r="D1062" i="3"/>
  <c r="C1062" i="3"/>
  <c r="K1062" i="3"/>
  <c r="J1062" i="3"/>
  <c r="E1062" i="3"/>
  <c r="F1062" i="3"/>
  <c r="G1062" i="3"/>
  <c r="O1062" i="3"/>
  <c r="N1062" i="3"/>
  <c r="L1062" i="3"/>
  <c r="M1062" i="3"/>
  <c r="H1060" i="3"/>
  <c r="I1060" i="3"/>
  <c r="H1061" i="3"/>
  <c r="I1061" i="3"/>
  <c r="D1060" i="3"/>
  <c r="D1061" i="3"/>
  <c r="C1061" i="3"/>
  <c r="C1060" i="3"/>
  <c r="J1061" i="3"/>
  <c r="J1060" i="3"/>
  <c r="K1061" i="3"/>
  <c r="K1060" i="3"/>
  <c r="E1061" i="3"/>
  <c r="F1060" i="3"/>
  <c r="G1061" i="3"/>
  <c r="F1061" i="3"/>
  <c r="E1060" i="3"/>
  <c r="G1060" i="3"/>
  <c r="O1061" i="3"/>
  <c r="O1060" i="3"/>
  <c r="M1060" i="3"/>
  <c r="M1061" i="3"/>
  <c r="L1060" i="3"/>
  <c r="N1061" i="3"/>
  <c r="L1061" i="3"/>
  <c r="N1060" i="3"/>
  <c r="I1058" i="3"/>
  <c r="H1059" i="3"/>
  <c r="I1059" i="3"/>
  <c r="H1058" i="3"/>
  <c r="D1058" i="3"/>
  <c r="D1059" i="3"/>
  <c r="E1058" i="3"/>
  <c r="G1059" i="3"/>
  <c r="F1058" i="3"/>
  <c r="E1059" i="3"/>
  <c r="F1059" i="3"/>
  <c r="G1058" i="3"/>
  <c r="C1058" i="3"/>
  <c r="C1059" i="3"/>
  <c r="O1059" i="3"/>
  <c r="O1058" i="3"/>
  <c r="K1058" i="3"/>
  <c r="J1059" i="3"/>
  <c r="J1058" i="3"/>
  <c r="K1059" i="3"/>
  <c r="L1059" i="3"/>
  <c r="N1058" i="3"/>
  <c r="M1059" i="3"/>
  <c r="L1058" i="3"/>
  <c r="M1058" i="3"/>
  <c r="N1059" i="3"/>
  <c r="H1057" i="3"/>
  <c r="I1057" i="3"/>
  <c r="D1057" i="3"/>
  <c r="C1057" i="3"/>
  <c r="J1057" i="3"/>
  <c r="K1057" i="3"/>
  <c r="F1057" i="3"/>
  <c r="G1057" i="3"/>
  <c r="E1057" i="3"/>
  <c r="O1057" i="3"/>
  <c r="L1057" i="3"/>
  <c r="N1057" i="3"/>
  <c r="M1057" i="3"/>
  <c r="I1056" i="3"/>
  <c r="H1056" i="3"/>
  <c r="D1056" i="3"/>
  <c r="C1056" i="3"/>
  <c r="K1056" i="3"/>
  <c r="J1056" i="3"/>
  <c r="E1056" i="3"/>
  <c r="G1056" i="3"/>
  <c r="F1056" i="3"/>
  <c r="O1056" i="3"/>
  <c r="M1056" i="3"/>
  <c r="L1056" i="3"/>
  <c r="N1056" i="3"/>
  <c r="I1055" i="3"/>
  <c r="H1055" i="3"/>
  <c r="D1055" i="3"/>
  <c r="C1055" i="3"/>
  <c r="K1055" i="3"/>
  <c r="J1055" i="3"/>
  <c r="F1055" i="3"/>
  <c r="E1055" i="3"/>
  <c r="G1055" i="3"/>
  <c r="O1055" i="3"/>
  <c r="N1055" i="3"/>
  <c r="M1055" i="3"/>
  <c r="L1055" i="3"/>
  <c r="I1054" i="3"/>
  <c r="H1054" i="3"/>
  <c r="D1054" i="3"/>
  <c r="C1054" i="3"/>
  <c r="K1054" i="3"/>
  <c r="J1054" i="3"/>
  <c r="G1054" i="3"/>
  <c r="E1054" i="3"/>
  <c r="F1054" i="3"/>
  <c r="O1054" i="3"/>
  <c r="L1054" i="3"/>
  <c r="N1054" i="3"/>
  <c r="M1054" i="3"/>
  <c r="H1053" i="3"/>
  <c r="I1053" i="3"/>
  <c r="D1053" i="3"/>
  <c r="C1053" i="3"/>
  <c r="K1053" i="3"/>
  <c r="J1053" i="3"/>
  <c r="E1053" i="3"/>
  <c r="G1053" i="3"/>
  <c r="F1053" i="3"/>
  <c r="O1053" i="3"/>
  <c r="L1053" i="3"/>
  <c r="N1053" i="3"/>
  <c r="M1053" i="3"/>
  <c r="I1052" i="3"/>
  <c r="H1052" i="3"/>
  <c r="D1052" i="3"/>
  <c r="C1052" i="3"/>
  <c r="J1052" i="3"/>
  <c r="K1052" i="3"/>
  <c r="E1052" i="3"/>
  <c r="F1052" i="3"/>
  <c r="G1052" i="3"/>
  <c r="O1052" i="3"/>
  <c r="N1052" i="3"/>
  <c r="M1052" i="3"/>
  <c r="L1052" i="3"/>
  <c r="I1050" i="3"/>
  <c r="I1051" i="3"/>
  <c r="H1051" i="3"/>
  <c r="H1050" i="3"/>
  <c r="D1051" i="3"/>
  <c r="D1050" i="3"/>
  <c r="C1051" i="3"/>
  <c r="C1050" i="3"/>
  <c r="J1050" i="3"/>
  <c r="K1050" i="3"/>
  <c r="J1051" i="3"/>
  <c r="K1051" i="3"/>
  <c r="F1050" i="3"/>
  <c r="F1051" i="3"/>
  <c r="G1050" i="3"/>
  <c r="E1051" i="3"/>
  <c r="E1050" i="3"/>
  <c r="G1051" i="3"/>
  <c r="O1051" i="3"/>
  <c r="O1050" i="3"/>
  <c r="L1050" i="3"/>
  <c r="M1051" i="3"/>
  <c r="N1050" i="3"/>
  <c r="M1050" i="3"/>
  <c r="N1051" i="3"/>
  <c r="L1051" i="3"/>
  <c r="H1049" i="3"/>
  <c r="I1049" i="3"/>
  <c r="D1049" i="3"/>
  <c r="C1049" i="3"/>
  <c r="J1049" i="3"/>
  <c r="K1049" i="3"/>
  <c r="G1049" i="3"/>
  <c r="E1049" i="3"/>
  <c r="F1049" i="3"/>
  <c r="O1049" i="3"/>
  <c r="N1049" i="3"/>
  <c r="M1049" i="3"/>
  <c r="L1049" i="3"/>
  <c r="I1048" i="3"/>
  <c r="H1048" i="3"/>
  <c r="D1048" i="3"/>
  <c r="C1048" i="3"/>
  <c r="K1048" i="3"/>
  <c r="J1048" i="3"/>
  <c r="F1048" i="3"/>
  <c r="G1048" i="3"/>
  <c r="E1048" i="3"/>
  <c r="O1048" i="3"/>
  <c r="M1048" i="3"/>
  <c r="N1048" i="3"/>
  <c r="L1048" i="3"/>
  <c r="I1047" i="3"/>
  <c r="H1047" i="3"/>
  <c r="C1047" i="3"/>
  <c r="K1047" i="3"/>
  <c r="J1047" i="3"/>
  <c r="G1047" i="3"/>
  <c r="E1047" i="3"/>
  <c r="F1047" i="3"/>
  <c r="D1047" i="3"/>
  <c r="O1047" i="3"/>
  <c r="L1047" i="3"/>
  <c r="N1047" i="3"/>
  <c r="M1047" i="3"/>
  <c r="I1046" i="3"/>
  <c r="H1046" i="3"/>
  <c r="I1045" i="3"/>
  <c r="H1045" i="3"/>
  <c r="D1045" i="3"/>
  <c r="D1046" i="3"/>
  <c r="C1045" i="3"/>
  <c r="C1046" i="3"/>
  <c r="K1046" i="3"/>
  <c r="J1046" i="3"/>
  <c r="J1045" i="3"/>
  <c r="K1045" i="3"/>
  <c r="E1046" i="3"/>
  <c r="G1045" i="3"/>
  <c r="F1046" i="3"/>
  <c r="G1046" i="3"/>
  <c r="F1045" i="3"/>
  <c r="E1045" i="3"/>
  <c r="O1045" i="3"/>
  <c r="O1046" i="3"/>
  <c r="N1045" i="3"/>
  <c r="M1045" i="3"/>
  <c r="N1046" i="3"/>
  <c r="M1046" i="3"/>
  <c r="AA1046" i="3" s="1"/>
  <c r="L1045" i="3"/>
  <c r="L1046" i="3"/>
  <c r="I1044" i="3"/>
  <c r="H1044" i="3"/>
  <c r="D1044" i="3"/>
  <c r="C1044" i="3"/>
  <c r="K1044" i="3"/>
  <c r="J1044" i="3"/>
  <c r="F1044" i="3"/>
  <c r="G1044" i="3"/>
  <c r="E1044" i="3"/>
  <c r="O1044" i="3"/>
  <c r="M1044" i="3"/>
  <c r="L1044" i="3"/>
  <c r="N1044" i="3"/>
  <c r="H1043" i="3"/>
  <c r="I1043" i="3"/>
  <c r="D1043" i="3"/>
  <c r="C1043" i="3"/>
  <c r="K1043" i="3"/>
  <c r="J1043" i="3"/>
  <c r="F1043" i="3"/>
  <c r="G1043" i="3"/>
  <c r="E1043" i="3"/>
  <c r="O1043" i="3"/>
  <c r="N1043" i="3"/>
  <c r="L1043" i="3"/>
  <c r="M1043" i="3"/>
  <c r="C1042" i="3"/>
  <c r="K1042" i="3"/>
  <c r="J1042" i="3"/>
  <c r="E1042" i="3"/>
  <c r="G1042" i="3"/>
  <c r="F1042" i="3"/>
  <c r="D1042" i="3"/>
  <c r="O1042" i="3"/>
  <c r="H1042" i="3"/>
  <c r="I1042" i="3"/>
  <c r="N1042" i="3"/>
  <c r="L1042" i="3"/>
  <c r="M1042" i="3"/>
  <c r="I1041" i="3"/>
  <c r="I1039" i="3"/>
  <c r="H1040" i="3"/>
  <c r="H1041" i="3"/>
  <c r="I1040" i="3"/>
  <c r="H1039" i="3"/>
  <c r="D1039" i="3"/>
  <c r="D1041" i="3"/>
  <c r="D1040" i="3"/>
  <c r="C1040" i="3"/>
  <c r="C1041" i="3"/>
  <c r="C1039" i="3"/>
  <c r="K1041" i="3"/>
  <c r="J1039" i="3"/>
  <c r="K1040" i="3"/>
  <c r="J1041" i="3"/>
  <c r="K1039" i="3"/>
  <c r="J1040" i="3"/>
  <c r="F1041" i="3"/>
  <c r="E1041" i="3"/>
  <c r="E1039" i="3"/>
  <c r="F1040" i="3"/>
  <c r="G1041" i="3"/>
  <c r="F1039" i="3"/>
  <c r="G1039" i="3"/>
  <c r="G1040" i="3"/>
  <c r="E1040" i="3"/>
  <c r="O1039" i="3"/>
  <c r="O1040" i="3"/>
  <c r="O1041" i="3"/>
  <c r="M1039" i="3"/>
  <c r="L1040" i="3"/>
  <c r="M1040" i="3"/>
  <c r="M1041" i="3"/>
  <c r="N1040" i="3"/>
  <c r="L1041" i="3"/>
  <c r="N1041" i="3"/>
  <c r="L1039" i="3"/>
  <c r="N1039" i="3"/>
  <c r="I1038" i="3"/>
  <c r="H1038" i="3"/>
  <c r="H1036" i="3"/>
  <c r="H1035" i="3"/>
  <c r="I1034" i="3"/>
  <c r="I1035" i="3"/>
  <c r="H1034" i="3"/>
  <c r="I1037" i="3"/>
  <c r="H1037" i="3"/>
  <c r="I1036" i="3"/>
  <c r="D1038" i="3"/>
  <c r="D1036" i="3"/>
  <c r="D1034" i="3"/>
  <c r="D1037" i="3"/>
  <c r="D1035" i="3"/>
  <c r="C1038" i="3"/>
  <c r="C1034" i="3"/>
  <c r="C1036" i="3"/>
  <c r="C1037" i="3"/>
  <c r="C1035" i="3"/>
  <c r="K1038" i="3"/>
  <c r="J1038" i="3"/>
  <c r="J1034" i="3"/>
  <c r="K1037" i="3"/>
  <c r="J1035" i="3"/>
  <c r="K1035" i="3"/>
  <c r="K1036" i="3"/>
  <c r="J1037" i="3"/>
  <c r="K1034" i="3"/>
  <c r="J1036" i="3"/>
  <c r="G1038" i="3"/>
  <c r="E1038" i="3"/>
  <c r="F1038" i="3"/>
  <c r="F1034" i="3"/>
  <c r="E1034" i="3"/>
  <c r="G1036" i="3"/>
  <c r="E1037" i="3"/>
  <c r="F1037" i="3"/>
  <c r="F1035" i="3"/>
  <c r="E1035" i="3"/>
  <c r="G1034" i="3"/>
  <c r="E1036" i="3"/>
  <c r="F1036" i="3"/>
  <c r="G1037" i="3"/>
  <c r="G1035" i="3"/>
  <c r="O1038" i="3"/>
  <c r="O1037" i="3"/>
  <c r="O1035" i="3"/>
  <c r="O1034" i="3"/>
  <c r="O1036" i="3"/>
  <c r="N1038" i="3"/>
  <c r="L1038" i="3"/>
  <c r="M1038" i="3"/>
  <c r="M1034" i="3"/>
  <c r="L1036" i="3"/>
  <c r="N1035" i="3"/>
  <c r="M1037" i="3"/>
  <c r="N1034" i="3"/>
  <c r="M1036" i="3"/>
  <c r="L1037" i="3"/>
  <c r="N1036" i="3"/>
  <c r="L1034" i="3"/>
  <c r="L1035" i="3"/>
  <c r="M1035" i="3"/>
  <c r="N1037" i="3"/>
  <c r="H1033" i="3"/>
  <c r="I1033" i="3"/>
  <c r="D1033" i="3"/>
  <c r="G1033" i="3"/>
  <c r="E1033" i="3"/>
  <c r="F1033" i="3"/>
  <c r="C1033" i="3"/>
  <c r="K1033" i="3"/>
  <c r="J1033" i="3"/>
  <c r="O1033" i="3"/>
  <c r="M1033" i="3"/>
  <c r="N1033" i="3"/>
  <c r="L1033" i="3"/>
  <c r="D1031" i="3"/>
  <c r="D1032" i="3"/>
  <c r="C1032" i="3"/>
  <c r="C1031" i="3"/>
  <c r="J1032" i="3"/>
  <c r="K1031" i="3"/>
  <c r="J1031" i="3"/>
  <c r="K1032" i="3"/>
  <c r="E1032" i="3"/>
  <c r="G1031" i="3"/>
  <c r="G1032" i="3"/>
  <c r="F1031" i="3"/>
  <c r="F1032" i="3"/>
  <c r="E1031" i="3"/>
  <c r="O1031" i="3"/>
  <c r="O1032" i="3"/>
  <c r="H1032" i="3"/>
  <c r="H1031" i="3"/>
  <c r="I1032" i="3"/>
  <c r="I1031" i="3"/>
  <c r="N1032" i="3"/>
  <c r="L1031" i="3"/>
  <c r="M1031" i="3"/>
  <c r="L1032" i="3"/>
  <c r="N1031" i="3"/>
  <c r="M1032" i="3"/>
  <c r="I1029" i="3"/>
  <c r="H1029" i="3"/>
  <c r="H1030" i="3"/>
  <c r="I1030" i="3"/>
  <c r="D1030" i="3"/>
  <c r="D1029" i="3"/>
  <c r="C1030" i="3"/>
  <c r="C1029" i="3"/>
  <c r="J1029" i="3"/>
  <c r="K1029" i="3"/>
  <c r="J1030" i="3"/>
  <c r="K1030" i="3"/>
  <c r="F1029" i="3"/>
  <c r="G1029" i="3"/>
  <c r="F1030" i="3"/>
  <c r="G1030" i="3"/>
  <c r="E1030" i="3"/>
  <c r="E1029" i="3"/>
  <c r="O1030" i="3"/>
  <c r="O1029" i="3"/>
  <c r="N1029" i="3"/>
  <c r="L1030" i="3"/>
  <c r="L1029" i="3"/>
  <c r="M1029" i="3"/>
  <c r="N1030" i="3"/>
  <c r="M1030" i="3"/>
  <c r="H1028" i="3"/>
  <c r="I1028" i="3"/>
  <c r="D1028" i="3"/>
  <c r="C1028" i="3"/>
  <c r="J1028" i="3"/>
  <c r="K1028" i="3"/>
  <c r="G1028" i="3"/>
  <c r="E1028" i="3"/>
  <c r="F1028" i="3"/>
  <c r="O1028" i="3"/>
  <c r="M1028" i="3"/>
  <c r="L1028" i="3"/>
  <c r="N1028" i="3"/>
  <c r="H1026" i="3"/>
  <c r="I1026" i="3"/>
  <c r="H1027" i="3"/>
  <c r="I1027" i="3"/>
  <c r="H1024" i="3"/>
  <c r="I1024" i="3"/>
  <c r="H1025" i="3"/>
  <c r="I1025" i="3"/>
  <c r="D1026" i="3"/>
  <c r="D1027" i="3"/>
  <c r="D1025" i="3"/>
  <c r="D1024" i="3"/>
  <c r="C1026" i="3"/>
  <c r="C1027" i="3"/>
  <c r="C1025" i="3"/>
  <c r="C1024" i="3"/>
  <c r="K1027" i="3"/>
  <c r="J1027" i="3"/>
  <c r="J1026" i="3"/>
  <c r="K1026" i="3"/>
  <c r="J1025" i="3"/>
  <c r="K1024" i="3"/>
  <c r="K1025" i="3"/>
  <c r="J1024" i="3"/>
  <c r="E1027" i="3"/>
  <c r="G1027" i="3"/>
  <c r="F1027" i="3"/>
  <c r="E1026" i="3"/>
  <c r="F1026" i="3"/>
  <c r="G1026" i="3"/>
  <c r="F1024" i="3"/>
  <c r="F1025" i="3"/>
  <c r="E1025" i="3"/>
  <c r="G1024" i="3"/>
  <c r="G1025" i="3"/>
  <c r="E1024" i="3"/>
  <c r="O1027" i="3"/>
  <c r="O1026" i="3"/>
  <c r="O1025" i="3"/>
  <c r="O1024" i="3"/>
  <c r="L1027" i="3"/>
  <c r="L1026" i="3"/>
  <c r="M1026" i="3"/>
  <c r="N1027" i="3"/>
  <c r="N1026" i="3"/>
  <c r="M1027" i="3"/>
  <c r="M1025" i="3"/>
  <c r="N1025" i="3"/>
  <c r="L1024" i="3"/>
  <c r="L1025" i="3"/>
  <c r="N1024" i="3"/>
  <c r="M1024" i="3"/>
  <c r="I1023" i="3"/>
  <c r="H1023" i="3"/>
  <c r="C1023" i="3"/>
  <c r="K1023" i="3"/>
  <c r="J1023" i="3"/>
  <c r="E1023" i="3"/>
  <c r="F1023" i="3"/>
  <c r="G1023" i="3"/>
  <c r="D1023" i="3"/>
  <c r="O1023" i="3"/>
  <c r="L1023" i="3"/>
  <c r="N1023" i="3"/>
  <c r="M1023" i="3"/>
  <c r="H1021" i="3"/>
  <c r="I1021" i="3"/>
  <c r="I1022" i="3"/>
  <c r="H1022" i="3"/>
  <c r="D1022" i="3"/>
  <c r="D1021" i="3"/>
  <c r="C1021" i="3"/>
  <c r="C1022" i="3"/>
  <c r="K1021" i="3"/>
  <c r="K1022" i="3"/>
  <c r="J1021" i="3"/>
  <c r="J1022" i="3"/>
  <c r="E1021" i="3"/>
  <c r="F1021" i="3"/>
  <c r="F1022" i="3"/>
  <c r="G1022" i="3"/>
  <c r="E1022" i="3"/>
  <c r="G1021" i="3"/>
  <c r="O1022" i="3"/>
  <c r="O1021" i="3"/>
  <c r="L1021" i="3"/>
  <c r="M1021" i="3"/>
  <c r="M1022" i="3"/>
  <c r="L1022" i="3"/>
  <c r="N1021" i="3"/>
  <c r="N1022" i="3"/>
  <c r="I1019" i="3"/>
  <c r="H1019" i="3"/>
  <c r="I1020" i="3"/>
  <c r="H1020" i="3"/>
  <c r="D1019" i="3"/>
  <c r="D1020" i="3"/>
  <c r="K1019" i="3"/>
  <c r="J1020" i="3"/>
  <c r="K1020" i="3"/>
  <c r="J1019" i="3"/>
  <c r="E1020" i="3"/>
  <c r="F1020" i="3"/>
  <c r="G1020" i="3"/>
  <c r="E1019" i="3"/>
  <c r="F1019" i="3"/>
  <c r="G1019" i="3"/>
  <c r="C1019" i="3"/>
  <c r="C1020" i="3"/>
  <c r="O1020" i="3"/>
  <c r="O1019" i="3"/>
  <c r="N1019" i="3"/>
  <c r="N1020" i="3"/>
  <c r="M1019" i="3"/>
  <c r="L1019" i="3"/>
  <c r="M1020" i="3"/>
  <c r="L1020" i="3"/>
  <c r="C1017" i="3"/>
  <c r="C1018" i="3"/>
  <c r="C1014" i="3"/>
  <c r="C1016" i="3"/>
  <c r="C1015" i="3"/>
  <c r="H1015" i="3"/>
  <c r="H1017" i="3"/>
  <c r="H1014" i="3"/>
  <c r="I1015" i="3"/>
  <c r="I1017" i="3"/>
  <c r="H1018" i="3"/>
  <c r="H1016" i="3"/>
  <c r="I1016" i="3"/>
  <c r="I1018" i="3"/>
  <c r="I1014" i="3"/>
  <c r="D1016" i="3"/>
  <c r="D1018" i="3"/>
  <c r="D1017" i="3"/>
  <c r="D1015" i="3"/>
  <c r="D1014" i="3"/>
  <c r="E1015" i="3"/>
  <c r="F1016" i="3"/>
  <c r="E1016" i="3"/>
  <c r="G1015" i="3"/>
  <c r="G1018" i="3"/>
  <c r="F1015" i="3"/>
  <c r="G1017" i="3"/>
  <c r="E1018" i="3"/>
  <c r="G1014" i="3"/>
  <c r="F1014" i="3"/>
  <c r="G1016" i="3"/>
  <c r="E1017" i="3"/>
  <c r="F1017" i="3"/>
  <c r="F1018" i="3"/>
  <c r="E1014" i="3"/>
  <c r="K1016" i="3"/>
  <c r="J1018" i="3"/>
  <c r="K1015" i="3"/>
  <c r="K1017" i="3"/>
  <c r="J1014" i="3"/>
  <c r="J1016" i="3"/>
  <c r="K1018" i="3"/>
  <c r="K1014" i="3"/>
  <c r="J1015" i="3"/>
  <c r="J1017" i="3"/>
  <c r="O1016" i="3"/>
  <c r="O1014" i="3"/>
  <c r="O1015" i="3"/>
  <c r="O1017" i="3"/>
  <c r="O1018" i="3"/>
  <c r="M1016" i="3"/>
  <c r="N1017" i="3"/>
  <c r="M1017" i="3"/>
  <c r="N1018" i="3"/>
  <c r="N1014" i="3"/>
  <c r="N1016" i="3"/>
  <c r="L1017" i="3"/>
  <c r="L1014" i="3"/>
  <c r="M1014" i="3"/>
  <c r="N1015" i="3"/>
  <c r="L1016" i="3"/>
  <c r="L1015" i="3"/>
  <c r="M1015" i="3"/>
  <c r="L1018" i="3"/>
  <c r="M1018" i="3"/>
  <c r="I1013" i="3"/>
  <c r="H1013" i="3"/>
  <c r="D1013" i="3"/>
  <c r="C1013" i="3"/>
  <c r="K1013" i="3"/>
  <c r="J1013" i="3"/>
  <c r="G1013" i="3"/>
  <c r="E1013" i="3"/>
  <c r="F1013" i="3"/>
  <c r="O1013" i="3"/>
  <c r="M1013" i="3"/>
  <c r="N1013" i="3"/>
  <c r="L1013" i="3"/>
  <c r="H1009" i="3"/>
  <c r="I1010" i="3"/>
  <c r="H1011" i="3"/>
  <c r="I1011" i="3"/>
  <c r="H1010" i="3"/>
  <c r="H1012" i="3"/>
  <c r="I1012" i="3"/>
  <c r="I1009" i="3"/>
  <c r="D1009" i="3"/>
  <c r="D1010" i="3"/>
  <c r="D1011" i="3"/>
  <c r="D1012" i="3"/>
  <c r="C1012" i="3"/>
  <c r="C1010" i="3"/>
  <c r="C1011" i="3"/>
  <c r="C1009" i="3"/>
  <c r="J1011" i="3"/>
  <c r="J1009" i="3"/>
  <c r="J1012" i="3"/>
  <c r="K1010" i="3"/>
  <c r="K1011" i="3"/>
  <c r="K1009" i="3"/>
  <c r="K1012" i="3"/>
  <c r="J1010" i="3"/>
  <c r="G1012" i="3"/>
  <c r="G1010" i="3"/>
  <c r="E1012" i="3"/>
  <c r="F1012" i="3"/>
  <c r="G1009" i="3"/>
  <c r="G1011" i="3"/>
  <c r="E1010" i="3"/>
  <c r="E1011" i="3"/>
  <c r="F1011" i="3"/>
  <c r="F1009" i="3"/>
  <c r="F1010" i="3"/>
  <c r="E1009" i="3"/>
  <c r="O1011" i="3"/>
  <c r="O1009" i="3"/>
  <c r="O1012" i="3"/>
  <c r="O1010" i="3"/>
  <c r="M1012" i="3"/>
  <c r="N1011" i="3"/>
  <c r="L1012" i="3"/>
  <c r="M1011" i="3"/>
  <c r="N1009" i="3"/>
  <c r="M1009" i="3"/>
  <c r="N1010" i="3"/>
  <c r="L1010" i="3"/>
  <c r="N1012" i="3"/>
  <c r="L1009" i="3"/>
  <c r="M1010" i="3"/>
  <c r="L1011" i="3"/>
  <c r="I1008" i="3"/>
  <c r="H1008" i="3"/>
  <c r="D1008" i="3"/>
  <c r="C1008" i="3"/>
  <c r="J1008" i="3"/>
  <c r="K1008" i="3"/>
  <c r="G1008" i="3"/>
  <c r="F1008" i="3"/>
  <c r="E1008" i="3"/>
  <c r="O1008" i="3"/>
  <c r="N1008" i="3"/>
  <c r="L1008" i="3"/>
  <c r="M1008" i="3"/>
  <c r="I1007" i="3"/>
  <c r="H1007" i="3"/>
  <c r="D1007" i="3"/>
  <c r="C1007" i="3"/>
  <c r="J1007" i="3"/>
  <c r="K1007" i="3"/>
  <c r="F1007" i="3"/>
  <c r="E1007" i="3"/>
  <c r="G1007" i="3"/>
  <c r="O1007" i="3"/>
  <c r="L1007" i="3"/>
  <c r="N1007" i="3"/>
  <c r="M1007" i="3"/>
  <c r="I1005" i="3"/>
  <c r="H1005" i="3"/>
  <c r="H1006" i="3"/>
  <c r="I1006" i="3"/>
  <c r="H1004" i="3"/>
  <c r="I1004" i="3"/>
  <c r="I1003" i="3"/>
  <c r="H1003" i="3"/>
  <c r="D1004" i="3"/>
  <c r="D1005" i="3"/>
  <c r="D1006" i="3"/>
  <c r="D1003" i="3"/>
  <c r="C1006" i="3"/>
  <c r="C1004" i="3"/>
  <c r="C1005" i="3"/>
  <c r="C1003" i="3"/>
  <c r="K1004" i="3"/>
  <c r="J1006" i="3"/>
  <c r="K1005" i="3"/>
  <c r="K1006" i="3"/>
  <c r="J1005" i="3"/>
  <c r="J1004" i="3"/>
  <c r="J1003" i="3"/>
  <c r="K1003" i="3"/>
  <c r="G1004" i="3"/>
  <c r="E1004" i="3"/>
  <c r="G1006" i="3"/>
  <c r="E1005" i="3"/>
  <c r="G1005" i="3"/>
  <c r="F1005" i="3"/>
  <c r="F1006" i="3"/>
  <c r="F1004" i="3"/>
  <c r="E1006" i="3"/>
  <c r="F1003" i="3"/>
  <c r="G1003" i="3"/>
  <c r="E1003" i="3"/>
  <c r="O1006" i="3"/>
  <c r="O1005" i="3"/>
  <c r="O1004" i="3"/>
  <c r="O1003" i="3"/>
  <c r="M1004" i="3"/>
  <c r="L1005" i="3"/>
  <c r="M1005" i="3"/>
  <c r="L1006" i="3"/>
  <c r="M1006" i="3"/>
  <c r="N1006" i="3"/>
  <c r="N1004" i="3"/>
  <c r="L1004" i="3"/>
  <c r="N1005" i="3"/>
  <c r="N1003" i="3"/>
  <c r="L1003" i="3"/>
  <c r="M1003" i="3"/>
  <c r="I1001" i="3"/>
  <c r="H999" i="3"/>
  <c r="H1001" i="3"/>
  <c r="I1000" i="3"/>
  <c r="I1002" i="3"/>
  <c r="H1000" i="3"/>
  <c r="H1002" i="3"/>
  <c r="I999" i="3"/>
  <c r="D1001" i="3"/>
  <c r="D1000" i="3"/>
  <c r="D999" i="3"/>
  <c r="D1002" i="3"/>
  <c r="C999" i="3"/>
  <c r="C1002" i="3"/>
  <c r="C1001" i="3"/>
  <c r="C1000" i="3"/>
  <c r="J1002" i="3"/>
  <c r="J1000" i="3"/>
  <c r="K1000" i="3"/>
  <c r="J1001" i="3"/>
  <c r="J999" i="3"/>
  <c r="K999" i="3"/>
  <c r="K1001" i="3"/>
  <c r="K1002" i="3"/>
  <c r="G1002" i="3"/>
  <c r="G1001" i="3"/>
  <c r="E999" i="3"/>
  <c r="F999" i="3"/>
  <c r="G999" i="3"/>
  <c r="E1000" i="3"/>
  <c r="E1001" i="3"/>
  <c r="F1002" i="3"/>
  <c r="F1001" i="3"/>
  <c r="E1002" i="3"/>
  <c r="G1000" i="3"/>
  <c r="F1000" i="3"/>
  <c r="O1001" i="3"/>
  <c r="O1002" i="3"/>
  <c r="O1000" i="3"/>
  <c r="O999" i="3"/>
  <c r="N1001" i="3"/>
  <c r="N1002" i="3"/>
  <c r="M999" i="3"/>
  <c r="N1000" i="3"/>
  <c r="M1001" i="3"/>
  <c r="L1002" i="3"/>
  <c r="M1002" i="3"/>
  <c r="L999" i="3"/>
  <c r="L1001" i="3"/>
  <c r="L1000" i="3"/>
  <c r="N999" i="3"/>
  <c r="M1000" i="3"/>
  <c r="I998" i="3"/>
  <c r="H998" i="3"/>
  <c r="D998" i="3"/>
  <c r="C998" i="3"/>
  <c r="K998" i="3"/>
  <c r="J998" i="3"/>
  <c r="G998" i="3"/>
  <c r="E998" i="3"/>
  <c r="F998" i="3"/>
  <c r="O998" i="3"/>
  <c r="L998" i="3"/>
  <c r="N998" i="3"/>
  <c r="M998" i="3"/>
  <c r="I996" i="3"/>
  <c r="I997" i="3"/>
  <c r="H997" i="3"/>
  <c r="H996" i="3"/>
  <c r="D997" i="3"/>
  <c r="D996" i="3"/>
  <c r="C996" i="3"/>
  <c r="C997" i="3"/>
  <c r="K996" i="3"/>
  <c r="J997" i="3"/>
  <c r="J996" i="3"/>
  <c r="K997" i="3"/>
  <c r="G996" i="3"/>
  <c r="E997" i="3"/>
  <c r="F997" i="3"/>
  <c r="E996" i="3"/>
  <c r="G997" i="3"/>
  <c r="F996" i="3"/>
  <c r="O997" i="3"/>
  <c r="O996" i="3"/>
  <c r="N997" i="3"/>
  <c r="L996" i="3"/>
  <c r="L997" i="3"/>
  <c r="M996" i="3"/>
  <c r="M997" i="3"/>
  <c r="N996" i="3"/>
  <c r="I995" i="3"/>
  <c r="H995" i="3"/>
  <c r="C995" i="3"/>
  <c r="J995" i="3"/>
  <c r="K995" i="3"/>
  <c r="E995" i="3"/>
  <c r="F995" i="3"/>
  <c r="G995" i="3"/>
  <c r="O995" i="3"/>
  <c r="D995" i="3"/>
  <c r="L995" i="3"/>
  <c r="M995" i="3"/>
  <c r="N995" i="3"/>
  <c r="I994" i="3"/>
  <c r="H994" i="3"/>
  <c r="I992" i="3"/>
  <c r="I993" i="3"/>
  <c r="H991" i="3"/>
  <c r="I991" i="3"/>
  <c r="H993" i="3"/>
  <c r="H992" i="3"/>
  <c r="D994" i="3"/>
  <c r="D993" i="3"/>
  <c r="D991" i="3"/>
  <c r="D992" i="3"/>
  <c r="C994" i="3"/>
  <c r="C992" i="3"/>
  <c r="C991" i="3"/>
  <c r="C993" i="3"/>
  <c r="K994" i="3"/>
  <c r="J994" i="3"/>
  <c r="J993" i="3"/>
  <c r="K992" i="3"/>
  <c r="K993" i="3"/>
  <c r="J992" i="3"/>
  <c r="K991" i="3"/>
  <c r="J991" i="3"/>
  <c r="F994" i="3"/>
  <c r="E994" i="3"/>
  <c r="G994" i="3"/>
  <c r="F991" i="3"/>
  <c r="G992" i="3"/>
  <c r="F993" i="3"/>
  <c r="G993" i="3"/>
  <c r="E991" i="3"/>
  <c r="F992" i="3"/>
  <c r="G991" i="3"/>
  <c r="E992" i="3"/>
  <c r="E993" i="3"/>
  <c r="O994" i="3"/>
  <c r="O992" i="3"/>
  <c r="O993" i="3"/>
  <c r="O991" i="3"/>
  <c r="M994" i="3"/>
  <c r="L994" i="3"/>
  <c r="N994" i="3"/>
  <c r="L992" i="3"/>
  <c r="M992" i="3"/>
  <c r="L993" i="3"/>
  <c r="M991" i="3"/>
  <c r="N992" i="3"/>
  <c r="N991" i="3"/>
  <c r="L991" i="3"/>
  <c r="N993" i="3"/>
  <c r="M993" i="3"/>
  <c r="I990" i="3"/>
  <c r="H990" i="3"/>
  <c r="D990" i="3"/>
  <c r="C990" i="3"/>
  <c r="K990" i="3"/>
  <c r="J990" i="3"/>
  <c r="F990" i="3"/>
  <c r="G990" i="3"/>
  <c r="E990" i="3"/>
  <c r="O990" i="3"/>
  <c r="N990" i="3"/>
  <c r="L990" i="3"/>
  <c r="M990" i="3"/>
  <c r="AD734" i="2"/>
  <c r="I989" i="3"/>
  <c r="H989" i="3"/>
  <c r="H988" i="3"/>
  <c r="I988" i="3"/>
  <c r="D989" i="3"/>
  <c r="D988" i="3"/>
  <c r="N988" i="3"/>
  <c r="M988" i="3"/>
  <c r="N989" i="3"/>
  <c r="M989" i="3"/>
  <c r="L988" i="3"/>
  <c r="L989" i="3"/>
  <c r="C988" i="3"/>
  <c r="C989" i="3"/>
  <c r="J989" i="3"/>
  <c r="K988" i="3"/>
  <c r="J988" i="3"/>
  <c r="K989" i="3"/>
  <c r="F988" i="3"/>
  <c r="E988" i="3"/>
  <c r="G988" i="3"/>
  <c r="G989" i="3"/>
  <c r="F989" i="3"/>
  <c r="E989" i="3"/>
  <c r="O988" i="3"/>
  <c r="O989" i="3"/>
  <c r="I986" i="3"/>
  <c r="H987" i="3"/>
  <c r="H986" i="3"/>
  <c r="I987" i="3"/>
  <c r="D986" i="3"/>
  <c r="D987" i="3"/>
  <c r="C987" i="3"/>
  <c r="C986" i="3"/>
  <c r="K987" i="3"/>
  <c r="J986" i="3"/>
  <c r="K986" i="3"/>
  <c r="J987" i="3"/>
  <c r="G987" i="3"/>
  <c r="F986" i="3"/>
  <c r="F987" i="3"/>
  <c r="E987" i="3"/>
  <c r="G986" i="3"/>
  <c r="E986" i="3"/>
  <c r="O987" i="3"/>
  <c r="O986" i="3"/>
  <c r="M986" i="3"/>
  <c r="N987" i="3"/>
  <c r="L986" i="3"/>
  <c r="M987" i="3"/>
  <c r="L987" i="3"/>
  <c r="N986" i="3"/>
  <c r="H985" i="3"/>
  <c r="I985" i="3"/>
  <c r="D985" i="3"/>
  <c r="C985" i="3"/>
  <c r="J985" i="3"/>
  <c r="K985" i="3"/>
  <c r="E985" i="3"/>
  <c r="F985" i="3"/>
  <c r="G985" i="3"/>
  <c r="O985" i="3"/>
  <c r="N985" i="3"/>
  <c r="M985" i="3"/>
  <c r="L985" i="3"/>
  <c r="H984" i="3"/>
  <c r="I984" i="3"/>
  <c r="D984" i="3"/>
  <c r="C984" i="3"/>
  <c r="J984" i="3"/>
  <c r="K984" i="3"/>
  <c r="F984" i="3"/>
  <c r="E984" i="3"/>
  <c r="G984" i="3"/>
  <c r="O984" i="3"/>
  <c r="L984" i="3"/>
  <c r="N984" i="3"/>
  <c r="M984" i="3"/>
  <c r="I983" i="3"/>
  <c r="H981" i="3"/>
  <c r="I981" i="3"/>
  <c r="I982" i="3"/>
  <c r="H982" i="3"/>
  <c r="H983" i="3"/>
  <c r="D982" i="3"/>
  <c r="D983" i="3"/>
  <c r="D981" i="3"/>
  <c r="C982" i="3"/>
  <c r="C983" i="3"/>
  <c r="C981" i="3"/>
  <c r="K981" i="3"/>
  <c r="K982" i="3"/>
  <c r="J983" i="3"/>
  <c r="J981" i="3"/>
  <c r="K983" i="3"/>
  <c r="J982" i="3"/>
  <c r="G982" i="3"/>
  <c r="F983" i="3"/>
  <c r="E983" i="3"/>
  <c r="G981" i="3"/>
  <c r="F982" i="3"/>
  <c r="E981" i="3"/>
  <c r="E982" i="3"/>
  <c r="G983" i="3"/>
  <c r="F981" i="3"/>
  <c r="O982" i="3"/>
  <c r="O983" i="3"/>
  <c r="O981" i="3"/>
  <c r="L983" i="3"/>
  <c r="N982" i="3"/>
  <c r="N981" i="3"/>
  <c r="M982" i="3"/>
  <c r="L981" i="3"/>
  <c r="L982" i="3"/>
  <c r="N983" i="3"/>
  <c r="M983" i="3"/>
  <c r="M981" i="3"/>
  <c r="D980" i="3"/>
  <c r="C980" i="3"/>
  <c r="K980" i="3"/>
  <c r="J980" i="3"/>
  <c r="E980" i="3"/>
  <c r="G980" i="3"/>
  <c r="F980" i="3"/>
  <c r="I980" i="3"/>
  <c r="H980" i="3"/>
  <c r="O980" i="3"/>
  <c r="L980" i="3"/>
  <c r="M980" i="3"/>
  <c r="N980" i="3"/>
  <c r="F976" i="3"/>
  <c r="E976" i="3"/>
  <c r="E977" i="3"/>
  <c r="F979" i="3"/>
  <c r="F977" i="3"/>
  <c r="G977" i="3"/>
  <c r="G979" i="3"/>
  <c r="G976" i="3"/>
  <c r="F978" i="3"/>
  <c r="G978" i="3"/>
  <c r="E978" i="3"/>
  <c r="E979" i="3"/>
  <c r="H976" i="3"/>
  <c r="H978" i="3"/>
  <c r="H977" i="3"/>
  <c r="I977" i="3"/>
  <c r="I976" i="3"/>
  <c r="I978" i="3"/>
  <c r="I979" i="3"/>
  <c r="H979" i="3"/>
  <c r="D977" i="3"/>
  <c r="D979" i="3"/>
  <c r="D976" i="3"/>
  <c r="D978" i="3"/>
  <c r="J978" i="3"/>
  <c r="K976" i="3"/>
  <c r="K978" i="3"/>
  <c r="J977" i="3"/>
  <c r="K977" i="3"/>
  <c r="K979" i="3"/>
  <c r="J976" i="3"/>
  <c r="J979" i="3"/>
  <c r="O978" i="3"/>
  <c r="O976" i="3"/>
  <c r="O977" i="3"/>
  <c r="O979" i="3"/>
  <c r="C977" i="3"/>
  <c r="C979" i="3"/>
  <c r="C976" i="3"/>
  <c r="C978" i="3"/>
  <c r="N978" i="3"/>
  <c r="M979" i="3"/>
  <c r="N976" i="3"/>
  <c r="L977" i="3"/>
  <c r="N979" i="3"/>
  <c r="M976" i="3"/>
  <c r="L978" i="3"/>
  <c r="L979" i="3"/>
  <c r="L976" i="3"/>
  <c r="M978" i="3"/>
  <c r="N977" i="3"/>
  <c r="M977" i="3"/>
  <c r="H975" i="3"/>
  <c r="I975" i="3"/>
  <c r="D975" i="3"/>
  <c r="C975" i="3"/>
  <c r="J975" i="3"/>
  <c r="K975" i="3"/>
  <c r="F975" i="3"/>
  <c r="G975" i="3"/>
  <c r="E975" i="3"/>
  <c r="O975" i="3"/>
  <c r="N975" i="3"/>
  <c r="L975" i="3"/>
  <c r="M975" i="3"/>
  <c r="J974" i="3"/>
  <c r="K974" i="3"/>
  <c r="I974" i="3"/>
  <c r="H974" i="3"/>
  <c r="D974" i="3"/>
  <c r="C974" i="3"/>
  <c r="O974" i="3"/>
  <c r="F974" i="3"/>
  <c r="E974" i="3"/>
  <c r="G974" i="3"/>
  <c r="N974" i="3"/>
  <c r="L974" i="3"/>
  <c r="M974" i="3"/>
  <c r="I972" i="3"/>
  <c r="H972" i="3"/>
  <c r="H973" i="3"/>
  <c r="I973" i="3"/>
  <c r="I971" i="3"/>
  <c r="H971" i="3"/>
  <c r="D972" i="3"/>
  <c r="D973" i="3"/>
  <c r="D971" i="3"/>
  <c r="K972" i="3"/>
  <c r="J973" i="3"/>
  <c r="J972" i="3"/>
  <c r="K973" i="3"/>
  <c r="K971" i="3"/>
  <c r="J971" i="3"/>
  <c r="E972" i="3"/>
  <c r="E973" i="3"/>
  <c r="G973" i="3"/>
  <c r="F973" i="3"/>
  <c r="G972" i="3"/>
  <c r="F972" i="3"/>
  <c r="F971" i="3"/>
  <c r="E971" i="3"/>
  <c r="G971" i="3"/>
  <c r="O972" i="3"/>
  <c r="O973" i="3"/>
  <c r="O971" i="3"/>
  <c r="C973" i="3"/>
  <c r="C972" i="3"/>
  <c r="C971" i="3"/>
  <c r="M973" i="3"/>
  <c r="L972" i="3"/>
  <c r="N972" i="3"/>
  <c r="M972" i="3"/>
  <c r="N973" i="3"/>
  <c r="L973" i="3"/>
  <c r="L971" i="3"/>
  <c r="N971" i="3"/>
  <c r="M971" i="3"/>
  <c r="H969" i="3"/>
  <c r="I969" i="3"/>
  <c r="I970" i="3"/>
  <c r="H970" i="3"/>
  <c r="D970" i="3"/>
  <c r="D969" i="3"/>
  <c r="C970" i="3"/>
  <c r="C969" i="3"/>
  <c r="K969" i="3"/>
  <c r="J969" i="3"/>
  <c r="J970" i="3"/>
  <c r="K970" i="3"/>
  <c r="F970" i="3"/>
  <c r="G970" i="3"/>
  <c r="F969" i="3"/>
  <c r="G969" i="3"/>
  <c r="E970" i="3"/>
  <c r="E969" i="3"/>
  <c r="O970" i="3"/>
  <c r="O969" i="3"/>
  <c r="M969" i="3"/>
  <c r="M970" i="3"/>
  <c r="N970" i="3"/>
  <c r="N969" i="3"/>
  <c r="L970" i="3"/>
  <c r="L969" i="3"/>
  <c r="C967" i="3"/>
  <c r="C966" i="3"/>
  <c r="C968" i="3"/>
  <c r="O966" i="3"/>
  <c r="O967" i="3"/>
  <c r="O968" i="3"/>
  <c r="N968" i="3"/>
  <c r="N967" i="3"/>
  <c r="L967" i="3"/>
  <c r="N966" i="3"/>
  <c r="M966" i="3"/>
  <c r="M968" i="3"/>
  <c r="L968" i="3"/>
  <c r="M967" i="3"/>
  <c r="L966" i="3"/>
  <c r="J966" i="3"/>
  <c r="K968" i="3"/>
  <c r="K966" i="3"/>
  <c r="K967" i="3"/>
  <c r="J968" i="3"/>
  <c r="J967" i="3"/>
  <c r="H967" i="3"/>
  <c r="H966" i="3"/>
  <c r="I968" i="3"/>
  <c r="I967" i="3"/>
  <c r="H968" i="3"/>
  <c r="I966" i="3"/>
  <c r="E967" i="3"/>
  <c r="G967" i="3"/>
  <c r="E968" i="3"/>
  <c r="G968" i="3"/>
  <c r="F967" i="3"/>
  <c r="G966" i="3"/>
  <c r="F966" i="3"/>
  <c r="F968" i="3"/>
  <c r="E966" i="3"/>
  <c r="D966" i="3"/>
  <c r="D967" i="3"/>
  <c r="D968" i="3"/>
  <c r="I965" i="3"/>
  <c r="H965" i="3"/>
  <c r="D965" i="3"/>
  <c r="C965" i="3"/>
  <c r="K965" i="3"/>
  <c r="J965" i="3"/>
  <c r="E965" i="3"/>
  <c r="F965" i="3"/>
  <c r="G965" i="3"/>
  <c r="O965" i="3"/>
  <c r="N965" i="3"/>
  <c r="M965" i="3"/>
  <c r="L965" i="3"/>
  <c r="I964" i="3"/>
  <c r="H964" i="3"/>
  <c r="D964" i="3"/>
  <c r="C964" i="3"/>
  <c r="K964" i="3"/>
  <c r="J964" i="3"/>
  <c r="F964" i="3"/>
  <c r="G964" i="3"/>
  <c r="E964" i="3"/>
  <c r="O964" i="3"/>
  <c r="L964" i="3"/>
  <c r="N964" i="3"/>
  <c r="M964" i="3"/>
  <c r="I963" i="3"/>
  <c r="I962" i="3"/>
  <c r="H962" i="3"/>
  <c r="H963" i="3"/>
  <c r="D962" i="3"/>
  <c r="D963" i="3"/>
  <c r="G962" i="3"/>
  <c r="F962" i="3"/>
  <c r="F963" i="3"/>
  <c r="G963" i="3"/>
  <c r="E963" i="3"/>
  <c r="E962" i="3"/>
  <c r="O963" i="3"/>
  <c r="O962" i="3"/>
  <c r="C962" i="3"/>
  <c r="C963" i="3"/>
  <c r="K962" i="3"/>
  <c r="J963" i="3"/>
  <c r="K963" i="3"/>
  <c r="J962" i="3"/>
  <c r="M962" i="3"/>
  <c r="L963" i="3"/>
  <c r="N962" i="3"/>
  <c r="M963" i="3"/>
  <c r="L962" i="3"/>
  <c r="N963" i="3"/>
  <c r="C961" i="3"/>
  <c r="K961" i="3"/>
  <c r="J961" i="3"/>
  <c r="F961" i="3"/>
  <c r="G961" i="3"/>
  <c r="E961" i="3"/>
  <c r="I961" i="3"/>
  <c r="H961" i="3"/>
  <c r="O961" i="3"/>
  <c r="D961" i="3"/>
  <c r="M961" i="3"/>
  <c r="N961" i="3"/>
  <c r="L961" i="3"/>
  <c r="F960" i="3"/>
  <c r="E960" i="3"/>
  <c r="G960" i="3"/>
  <c r="H960" i="3"/>
  <c r="I960" i="3"/>
  <c r="D960" i="3"/>
  <c r="C960" i="3"/>
  <c r="K960" i="3"/>
  <c r="J960" i="3"/>
  <c r="O960" i="3"/>
  <c r="N960" i="3"/>
  <c r="M960" i="3"/>
  <c r="L960" i="3"/>
  <c r="C959" i="3"/>
  <c r="C958" i="3"/>
  <c r="C957" i="3"/>
  <c r="C956" i="3"/>
  <c r="K959" i="3"/>
  <c r="J959" i="3"/>
  <c r="J957" i="3"/>
  <c r="J958" i="3"/>
  <c r="J956" i="3"/>
  <c r="K957" i="3"/>
  <c r="K958" i="3"/>
  <c r="K956" i="3"/>
  <c r="O959" i="3"/>
  <c r="O958" i="3"/>
  <c r="O956" i="3"/>
  <c r="O957" i="3"/>
  <c r="L959" i="3"/>
  <c r="M959" i="3"/>
  <c r="N959" i="3"/>
  <c r="M956" i="3"/>
  <c r="N956" i="3"/>
  <c r="L957" i="3"/>
  <c r="L958" i="3"/>
  <c r="N957" i="3"/>
  <c r="N958" i="3"/>
  <c r="M958" i="3"/>
  <c r="L956" i="3"/>
  <c r="M957" i="3"/>
  <c r="I959" i="3"/>
  <c r="H959" i="3"/>
  <c r="H957" i="3"/>
  <c r="H956" i="3"/>
  <c r="H958" i="3"/>
  <c r="I956" i="3"/>
  <c r="I957" i="3"/>
  <c r="I958" i="3"/>
  <c r="D959" i="3"/>
  <c r="D957" i="3"/>
  <c r="D956" i="3"/>
  <c r="D958" i="3"/>
  <c r="E959" i="3"/>
  <c r="F959" i="3"/>
  <c r="G959" i="3"/>
  <c r="E957" i="3"/>
  <c r="F958" i="3"/>
  <c r="F957" i="3"/>
  <c r="E958" i="3"/>
  <c r="G958" i="3"/>
  <c r="F956" i="3"/>
  <c r="E956" i="3"/>
  <c r="G956" i="3"/>
  <c r="G957" i="3"/>
  <c r="F946" i="3"/>
  <c r="I955" i="3"/>
  <c r="H955" i="3"/>
  <c r="D955" i="3"/>
  <c r="C955" i="3"/>
  <c r="J955" i="3"/>
  <c r="K955" i="3"/>
  <c r="E955" i="3"/>
  <c r="F955" i="3"/>
  <c r="G955" i="3"/>
  <c r="O955" i="3"/>
  <c r="L955" i="3"/>
  <c r="N955" i="3"/>
  <c r="M955" i="3"/>
  <c r="I953" i="3"/>
  <c r="I954" i="3"/>
  <c r="H951" i="3"/>
  <c r="I952" i="3"/>
  <c r="H953" i="3"/>
  <c r="H954" i="3"/>
  <c r="H952" i="3"/>
  <c r="I951" i="3"/>
  <c r="D953" i="3"/>
  <c r="D954" i="3"/>
  <c r="D951" i="3"/>
  <c r="D952" i="3"/>
  <c r="C953" i="3"/>
  <c r="C954" i="3"/>
  <c r="C952" i="3"/>
  <c r="C951" i="3"/>
  <c r="J952" i="3"/>
  <c r="K954" i="3"/>
  <c r="J953" i="3"/>
  <c r="J954" i="3"/>
  <c r="K953" i="3"/>
  <c r="K951" i="3"/>
  <c r="K952" i="3"/>
  <c r="J951" i="3"/>
  <c r="G952" i="3"/>
  <c r="F953" i="3"/>
  <c r="E953" i="3"/>
  <c r="G954" i="3"/>
  <c r="E954" i="3"/>
  <c r="F951" i="3"/>
  <c r="E951" i="3"/>
  <c r="F952" i="3"/>
  <c r="E952" i="3"/>
  <c r="G953" i="3"/>
  <c r="F954" i="3"/>
  <c r="G951" i="3"/>
  <c r="O951" i="3"/>
  <c r="O952" i="3"/>
  <c r="O953" i="3"/>
  <c r="O954" i="3"/>
  <c r="L953" i="3"/>
  <c r="N952" i="3"/>
  <c r="L951" i="3"/>
  <c r="L952" i="3"/>
  <c r="N951" i="3"/>
  <c r="L954" i="3"/>
  <c r="M951" i="3"/>
  <c r="N953" i="3"/>
  <c r="M953" i="3"/>
  <c r="M952" i="3"/>
  <c r="N954" i="3"/>
  <c r="M954" i="3"/>
  <c r="H950" i="3"/>
  <c r="I950" i="3"/>
  <c r="D950" i="3"/>
  <c r="C950" i="3"/>
  <c r="J950" i="3"/>
  <c r="K950" i="3"/>
  <c r="F950" i="3"/>
  <c r="G950" i="3"/>
  <c r="E950" i="3"/>
  <c r="O950" i="3"/>
  <c r="M950" i="3"/>
  <c r="L950" i="3"/>
  <c r="N950" i="3"/>
  <c r="I946" i="3"/>
  <c r="H949" i="3"/>
  <c r="I947" i="3"/>
  <c r="I948" i="3"/>
  <c r="H947" i="3"/>
  <c r="H946" i="3"/>
  <c r="I949" i="3"/>
  <c r="H948" i="3"/>
  <c r="D947" i="3"/>
  <c r="D946" i="3"/>
  <c r="D949" i="3"/>
  <c r="D948" i="3"/>
  <c r="C947" i="3"/>
  <c r="C946" i="3"/>
  <c r="C948" i="3"/>
  <c r="C949" i="3"/>
  <c r="J949" i="3"/>
  <c r="K948" i="3"/>
  <c r="J948" i="3"/>
  <c r="K946" i="3"/>
  <c r="K947" i="3"/>
  <c r="J946" i="3"/>
  <c r="K949" i="3"/>
  <c r="J947" i="3"/>
  <c r="E947" i="3"/>
  <c r="F948" i="3"/>
  <c r="E946" i="3"/>
  <c r="G949" i="3"/>
  <c r="G948" i="3"/>
  <c r="E949" i="3"/>
  <c r="F947" i="3"/>
  <c r="G947" i="3"/>
  <c r="E948" i="3"/>
  <c r="G946" i="3"/>
  <c r="F949" i="3"/>
  <c r="O948" i="3"/>
  <c r="O949" i="3"/>
  <c r="O947" i="3"/>
  <c r="O946" i="3"/>
  <c r="L946" i="3"/>
  <c r="L947" i="3"/>
  <c r="M949" i="3"/>
  <c r="N949" i="3"/>
  <c r="L949" i="3"/>
  <c r="N947" i="3"/>
  <c r="M948" i="3"/>
  <c r="N946" i="3"/>
  <c r="L948" i="3"/>
  <c r="N948" i="3"/>
  <c r="M946" i="3"/>
  <c r="M947" i="3"/>
  <c r="H945" i="3"/>
  <c r="I945" i="3"/>
  <c r="D945" i="3"/>
  <c r="O945" i="3"/>
  <c r="C945" i="3"/>
  <c r="K945" i="3"/>
  <c r="J945" i="3"/>
  <c r="E945" i="3"/>
  <c r="G945" i="3"/>
  <c r="F945" i="3"/>
  <c r="L945" i="3"/>
  <c r="N945" i="3"/>
  <c r="M945" i="3"/>
  <c r="I943" i="3"/>
  <c r="H943" i="3"/>
  <c r="H944" i="3"/>
  <c r="I944" i="3"/>
  <c r="H942" i="3"/>
  <c r="I942" i="3"/>
  <c r="D944" i="3"/>
  <c r="D943" i="3"/>
  <c r="D942" i="3"/>
  <c r="C943" i="3"/>
  <c r="C944" i="3"/>
  <c r="C942" i="3"/>
  <c r="J944" i="3"/>
  <c r="K943" i="3"/>
  <c r="K944" i="3"/>
  <c r="J943" i="3"/>
  <c r="K942" i="3"/>
  <c r="J942" i="3"/>
  <c r="G944" i="3"/>
  <c r="F944" i="3"/>
  <c r="F943" i="3"/>
  <c r="E944" i="3"/>
  <c r="E943" i="3"/>
  <c r="G943" i="3"/>
  <c r="F942" i="3"/>
  <c r="E942" i="3"/>
  <c r="G942" i="3"/>
  <c r="O944" i="3"/>
  <c r="O943" i="3"/>
  <c r="O942" i="3"/>
  <c r="N943" i="3"/>
  <c r="M944" i="3"/>
  <c r="L943" i="3"/>
  <c r="N944" i="3"/>
  <c r="L944" i="3"/>
  <c r="M943" i="3"/>
  <c r="N942" i="3"/>
  <c r="L942" i="3"/>
  <c r="M942" i="3"/>
  <c r="I941" i="3"/>
  <c r="H941" i="3"/>
  <c r="D941" i="3"/>
  <c r="C941" i="3"/>
  <c r="J941" i="3"/>
  <c r="K941" i="3"/>
  <c r="G941" i="3"/>
  <c r="F941" i="3"/>
  <c r="E941" i="3"/>
  <c r="O941" i="3"/>
  <c r="L941" i="3"/>
  <c r="M941" i="3"/>
  <c r="N941" i="3"/>
  <c r="C939" i="3"/>
  <c r="C940" i="3"/>
  <c r="G939" i="3"/>
  <c r="F939" i="3"/>
  <c r="F940" i="3"/>
  <c r="E939" i="3"/>
  <c r="E940" i="3"/>
  <c r="G940" i="3"/>
  <c r="O939" i="3"/>
  <c r="O940" i="3"/>
  <c r="I939" i="3"/>
  <c r="I940" i="3"/>
  <c r="H940" i="3"/>
  <c r="H939" i="3"/>
  <c r="D940" i="3"/>
  <c r="D939" i="3"/>
  <c r="K940" i="3"/>
  <c r="J939" i="3"/>
  <c r="J940" i="3"/>
  <c r="K939" i="3"/>
  <c r="L939" i="3"/>
  <c r="M939" i="3"/>
  <c r="M940" i="3"/>
  <c r="N939" i="3"/>
  <c r="L940" i="3"/>
  <c r="N940" i="3"/>
  <c r="C937" i="3"/>
  <c r="C938" i="3"/>
  <c r="K937" i="3"/>
  <c r="J938" i="3"/>
  <c r="J937" i="3"/>
  <c r="K938" i="3"/>
  <c r="E937" i="3"/>
  <c r="F938" i="3"/>
  <c r="E938" i="3"/>
  <c r="G937" i="3"/>
  <c r="F937" i="3"/>
  <c r="G938" i="3"/>
  <c r="H938" i="3"/>
  <c r="H937" i="3"/>
  <c r="I938" i="3"/>
  <c r="I937" i="3"/>
  <c r="D937" i="3"/>
  <c r="D938" i="3"/>
  <c r="O938" i="3"/>
  <c r="O937" i="3"/>
  <c r="N937" i="3"/>
  <c r="M937" i="3"/>
  <c r="L938" i="3"/>
  <c r="L937" i="3"/>
  <c r="N938" i="3"/>
  <c r="M938" i="3"/>
  <c r="I936" i="3"/>
  <c r="H936" i="3"/>
  <c r="C936" i="3"/>
  <c r="K936" i="3"/>
  <c r="J936" i="3"/>
  <c r="G936" i="3"/>
  <c r="E936" i="3"/>
  <c r="F936" i="3"/>
  <c r="O936" i="3"/>
  <c r="D936" i="3"/>
  <c r="L936" i="3"/>
  <c r="N936" i="3"/>
  <c r="M936" i="3"/>
  <c r="I935" i="3"/>
  <c r="H935" i="3"/>
  <c r="D935" i="3"/>
  <c r="C935" i="3"/>
  <c r="K935" i="3"/>
  <c r="J935" i="3"/>
  <c r="E935" i="3"/>
  <c r="G935" i="3"/>
  <c r="F935" i="3"/>
  <c r="O935" i="3"/>
  <c r="M935" i="3"/>
  <c r="L935" i="3"/>
  <c r="N935" i="3"/>
  <c r="H934" i="3"/>
  <c r="I934" i="3"/>
  <c r="C934" i="3"/>
  <c r="J934" i="3"/>
  <c r="K934" i="3"/>
  <c r="F934" i="3"/>
  <c r="G934" i="3"/>
  <c r="E934" i="3"/>
  <c r="O934" i="3"/>
  <c r="D934" i="3"/>
  <c r="N934" i="3"/>
  <c r="M934" i="3"/>
  <c r="L934" i="3"/>
  <c r="I933" i="3"/>
  <c r="H933" i="3"/>
  <c r="D933" i="3"/>
  <c r="C933" i="3"/>
  <c r="J933" i="3"/>
  <c r="K933" i="3"/>
  <c r="F933" i="3"/>
  <c r="G933" i="3"/>
  <c r="E933" i="3"/>
  <c r="O933" i="3"/>
  <c r="L933" i="3"/>
  <c r="N933" i="3"/>
  <c r="M933" i="3"/>
  <c r="I932" i="3"/>
  <c r="H932" i="3"/>
  <c r="D932" i="3"/>
  <c r="C932" i="3"/>
  <c r="K932" i="3"/>
  <c r="J932" i="3"/>
  <c r="E932" i="3"/>
  <c r="G932" i="3"/>
  <c r="F932" i="3"/>
  <c r="O932" i="3"/>
  <c r="N932" i="3"/>
  <c r="L932" i="3"/>
  <c r="M932" i="3"/>
  <c r="H931" i="3"/>
  <c r="I931" i="3"/>
  <c r="D931" i="3"/>
  <c r="C931" i="3"/>
  <c r="K931" i="3"/>
  <c r="J931" i="3"/>
  <c r="E931" i="3"/>
  <c r="G931" i="3"/>
  <c r="F931" i="3"/>
  <c r="O931" i="3"/>
  <c r="N931" i="3"/>
  <c r="M931" i="3"/>
  <c r="L931" i="3"/>
  <c r="H930" i="3"/>
  <c r="I930" i="3"/>
  <c r="D930" i="3"/>
  <c r="C930" i="3"/>
  <c r="J930" i="3"/>
  <c r="K930" i="3"/>
  <c r="G930" i="3"/>
  <c r="E930" i="3"/>
  <c r="F930" i="3"/>
  <c r="O930" i="3"/>
  <c r="L930" i="3"/>
  <c r="N930" i="3"/>
  <c r="M930" i="3"/>
  <c r="H929" i="3"/>
  <c r="H928" i="3"/>
  <c r="I929" i="3"/>
  <c r="I928" i="3"/>
  <c r="D929" i="3"/>
  <c r="D928" i="3"/>
  <c r="C929" i="3"/>
  <c r="C928" i="3"/>
  <c r="K929" i="3"/>
  <c r="J929" i="3"/>
  <c r="J928" i="3"/>
  <c r="K928" i="3"/>
  <c r="G928" i="3"/>
  <c r="F928" i="3"/>
  <c r="E928" i="3"/>
  <c r="F929" i="3"/>
  <c r="G929" i="3"/>
  <c r="E929" i="3"/>
  <c r="O929" i="3"/>
  <c r="O928" i="3"/>
  <c r="M929" i="3"/>
  <c r="L929" i="3"/>
  <c r="L928" i="3"/>
  <c r="M928" i="3"/>
  <c r="N929" i="3"/>
  <c r="N928" i="3"/>
  <c r="I927" i="3"/>
  <c r="H927" i="3"/>
  <c r="D927" i="3"/>
  <c r="C927" i="3"/>
  <c r="K927" i="3"/>
  <c r="J927" i="3"/>
  <c r="F927" i="3"/>
  <c r="G927" i="3"/>
  <c r="E927" i="3"/>
  <c r="O927" i="3"/>
  <c r="N927" i="3"/>
  <c r="M927" i="3"/>
  <c r="L927" i="3"/>
  <c r="H926" i="3"/>
  <c r="I926" i="3"/>
  <c r="D926" i="3"/>
  <c r="C926" i="3"/>
  <c r="K926" i="3"/>
  <c r="J926" i="3"/>
  <c r="G926" i="3"/>
  <c r="F926" i="3"/>
  <c r="E926" i="3"/>
  <c r="O926" i="3"/>
  <c r="N926" i="3"/>
  <c r="L926" i="3"/>
  <c r="M926" i="3"/>
  <c r="D923" i="3"/>
  <c r="D925" i="3"/>
  <c r="D924" i="3"/>
  <c r="C923" i="3"/>
  <c r="C924" i="3"/>
  <c r="C925" i="3"/>
  <c r="J925" i="3"/>
  <c r="K923" i="3"/>
  <c r="J923" i="3"/>
  <c r="J924" i="3"/>
  <c r="K925" i="3"/>
  <c r="K924" i="3"/>
  <c r="E923" i="3"/>
  <c r="F924" i="3"/>
  <c r="G924" i="3"/>
  <c r="F923" i="3"/>
  <c r="E925" i="3"/>
  <c r="F925" i="3"/>
  <c r="E924" i="3"/>
  <c r="G925" i="3"/>
  <c r="G923" i="3"/>
  <c r="H925" i="3"/>
  <c r="I924" i="3"/>
  <c r="I923" i="3"/>
  <c r="I925" i="3"/>
  <c r="H923" i="3"/>
  <c r="H924" i="3"/>
  <c r="O923" i="3"/>
  <c r="O924" i="3"/>
  <c r="O925" i="3"/>
  <c r="N923" i="3"/>
  <c r="M924" i="3"/>
  <c r="N925" i="3"/>
  <c r="N924" i="3"/>
  <c r="L925" i="3"/>
  <c r="M923" i="3"/>
  <c r="L924" i="3"/>
  <c r="M925" i="3"/>
  <c r="L923" i="3"/>
  <c r="D922" i="3"/>
  <c r="K922" i="3"/>
  <c r="J922" i="3"/>
  <c r="G922" i="3"/>
  <c r="F922" i="3"/>
  <c r="E922" i="3"/>
  <c r="H922" i="3"/>
  <c r="I922" i="3"/>
  <c r="C922" i="3"/>
  <c r="O922" i="3"/>
  <c r="N922" i="3"/>
  <c r="L922" i="3"/>
  <c r="M922" i="3"/>
  <c r="I920" i="3"/>
  <c r="H920" i="3"/>
  <c r="I921" i="3"/>
  <c r="H921" i="3"/>
  <c r="D920" i="3"/>
  <c r="D921" i="3"/>
  <c r="C920" i="3"/>
  <c r="C921" i="3"/>
  <c r="J921" i="3"/>
  <c r="J920" i="3"/>
  <c r="K920" i="3"/>
  <c r="K921" i="3"/>
  <c r="G921" i="3"/>
  <c r="F920" i="3"/>
  <c r="G920" i="3"/>
  <c r="E920" i="3"/>
  <c r="F921" i="3"/>
  <c r="E921" i="3"/>
  <c r="O921" i="3"/>
  <c r="O920" i="3"/>
  <c r="N921" i="3"/>
  <c r="M921" i="3"/>
  <c r="L920" i="3"/>
  <c r="N920" i="3"/>
  <c r="L921" i="3"/>
  <c r="M920" i="3"/>
  <c r="H919" i="3"/>
  <c r="I919" i="3"/>
  <c r="H918" i="3"/>
  <c r="I918" i="3"/>
  <c r="I916" i="3"/>
  <c r="H916" i="3"/>
  <c r="D918" i="3"/>
  <c r="D916" i="3"/>
  <c r="D919" i="3"/>
  <c r="C918" i="3"/>
  <c r="C917" i="3"/>
  <c r="C916" i="3"/>
  <c r="C919" i="3"/>
  <c r="K917" i="3"/>
  <c r="J919" i="3"/>
  <c r="K916" i="3"/>
  <c r="J917" i="3"/>
  <c r="J916" i="3"/>
  <c r="K919" i="3"/>
  <c r="K918" i="3"/>
  <c r="J918" i="3"/>
  <c r="E919" i="3"/>
  <c r="F919" i="3"/>
  <c r="G919" i="3"/>
  <c r="E918" i="3"/>
  <c r="E916" i="3"/>
  <c r="G916" i="3"/>
  <c r="F918" i="3"/>
  <c r="G918" i="3"/>
  <c r="F916" i="3"/>
  <c r="O917" i="3"/>
  <c r="O919" i="3"/>
  <c r="O918" i="3"/>
  <c r="O916" i="3"/>
  <c r="N918" i="3"/>
  <c r="M916" i="3"/>
  <c r="N917" i="3"/>
  <c r="L917" i="3"/>
  <c r="M918" i="3"/>
  <c r="L918" i="3"/>
  <c r="L916" i="3"/>
  <c r="N919" i="3"/>
  <c r="N916" i="3"/>
  <c r="M917" i="3"/>
  <c r="M919" i="3"/>
  <c r="L919" i="3"/>
  <c r="I913" i="3"/>
  <c r="I915" i="3"/>
  <c r="I914" i="3"/>
  <c r="H915" i="3"/>
  <c r="H914" i="3"/>
  <c r="H913" i="3"/>
  <c r="D913" i="3"/>
  <c r="D915" i="3"/>
  <c r="D914" i="3"/>
  <c r="C915" i="3"/>
  <c r="C913" i="3"/>
  <c r="C914" i="3"/>
  <c r="J913" i="3"/>
  <c r="K914" i="3"/>
  <c r="K915" i="3"/>
  <c r="J914" i="3"/>
  <c r="K913" i="3"/>
  <c r="J915" i="3"/>
  <c r="G913" i="3"/>
  <c r="E915" i="3"/>
  <c r="G914" i="3"/>
  <c r="G915" i="3"/>
  <c r="E914" i="3"/>
  <c r="E913" i="3"/>
  <c r="F914" i="3"/>
  <c r="F913" i="3"/>
  <c r="F915" i="3"/>
  <c r="O915" i="3"/>
  <c r="O914" i="3"/>
  <c r="O913" i="3"/>
  <c r="L913" i="3"/>
  <c r="N914" i="3"/>
  <c r="N913" i="3"/>
  <c r="M914" i="3"/>
  <c r="L915" i="3"/>
  <c r="M915" i="3"/>
  <c r="N915" i="3"/>
  <c r="M913" i="3"/>
  <c r="L914" i="3"/>
  <c r="I912" i="3"/>
  <c r="H912" i="3"/>
  <c r="D912" i="3"/>
  <c r="K912" i="3"/>
  <c r="J912" i="3"/>
  <c r="F912" i="3"/>
  <c r="E912" i="3"/>
  <c r="G912" i="3"/>
  <c r="O912" i="3"/>
  <c r="C912" i="3"/>
  <c r="L912" i="3"/>
  <c r="M912" i="3"/>
  <c r="N912" i="3"/>
  <c r="I911" i="3"/>
  <c r="H911" i="3"/>
  <c r="D911" i="3"/>
  <c r="C911" i="3"/>
  <c r="K911" i="3"/>
  <c r="J911" i="3"/>
  <c r="G911" i="3"/>
  <c r="F911" i="3"/>
  <c r="E911" i="3"/>
  <c r="O911" i="3"/>
  <c r="L911" i="3"/>
  <c r="N911" i="3"/>
  <c r="M911" i="3"/>
  <c r="I910" i="3"/>
  <c r="H910" i="3"/>
  <c r="D910" i="3"/>
  <c r="C910" i="3"/>
  <c r="K910" i="3"/>
  <c r="J910" i="3"/>
  <c r="F910" i="3"/>
  <c r="G910" i="3"/>
  <c r="E910" i="3"/>
  <c r="O910" i="3"/>
  <c r="M910" i="3"/>
  <c r="N910" i="3"/>
  <c r="L910" i="3"/>
  <c r="C908" i="3"/>
  <c r="C909" i="3"/>
  <c r="K908" i="3"/>
  <c r="K909" i="3"/>
  <c r="J908" i="3"/>
  <c r="J909" i="3"/>
  <c r="F909" i="3"/>
  <c r="G909" i="3"/>
  <c r="E909" i="3"/>
  <c r="F908" i="3"/>
  <c r="G908" i="3"/>
  <c r="E908" i="3"/>
  <c r="D909" i="3"/>
  <c r="D908" i="3"/>
  <c r="O908" i="3"/>
  <c r="O909" i="3"/>
  <c r="H908" i="3"/>
  <c r="I909" i="3"/>
  <c r="H909" i="3"/>
  <c r="I908" i="3"/>
  <c r="N909" i="3"/>
  <c r="M908" i="3"/>
  <c r="N908" i="3"/>
  <c r="L909" i="3"/>
  <c r="L908" i="3"/>
  <c r="M909" i="3"/>
  <c r="J907" i="3"/>
  <c r="K907" i="3"/>
  <c r="C907" i="3"/>
  <c r="D907" i="3"/>
  <c r="G907" i="3"/>
  <c r="E907" i="3"/>
  <c r="F907" i="3"/>
  <c r="O907" i="3"/>
  <c r="H907" i="3"/>
  <c r="I907" i="3"/>
  <c r="N907" i="3"/>
  <c r="L907" i="3"/>
  <c r="M907" i="3"/>
  <c r="N906" i="3"/>
  <c r="M906" i="3"/>
  <c r="L906" i="3"/>
  <c r="N904" i="3"/>
  <c r="L905" i="3"/>
  <c r="N903" i="3"/>
  <c r="L903" i="3"/>
  <c r="L904" i="3"/>
  <c r="M905" i="3"/>
  <c r="M904" i="3"/>
  <c r="N905" i="3"/>
  <c r="M903" i="3"/>
  <c r="I906" i="3"/>
  <c r="H906" i="3"/>
  <c r="I905" i="3"/>
  <c r="H904" i="3"/>
  <c r="I904" i="3"/>
  <c r="I903" i="3"/>
  <c r="H905" i="3"/>
  <c r="H903" i="3"/>
  <c r="D906" i="3"/>
  <c r="D904" i="3"/>
  <c r="D903" i="3"/>
  <c r="D905" i="3"/>
  <c r="C906" i="3"/>
  <c r="C903" i="3"/>
  <c r="C904" i="3"/>
  <c r="C905" i="3"/>
  <c r="K906" i="3"/>
  <c r="J906" i="3"/>
  <c r="K903" i="3"/>
  <c r="J905" i="3"/>
  <c r="J903" i="3"/>
  <c r="J904" i="3"/>
  <c r="K904" i="3"/>
  <c r="K905" i="3"/>
  <c r="F906" i="3"/>
  <c r="G906" i="3"/>
  <c r="E906" i="3"/>
  <c r="E904" i="3"/>
  <c r="G905" i="3"/>
  <c r="F904" i="3"/>
  <c r="G904" i="3"/>
  <c r="F905" i="3"/>
  <c r="G903" i="3"/>
  <c r="E903" i="3"/>
  <c r="E905" i="3"/>
  <c r="F903" i="3"/>
  <c r="O906" i="3"/>
  <c r="O905" i="3"/>
  <c r="O904" i="3"/>
  <c r="O903" i="3"/>
  <c r="I898" i="3"/>
  <c r="H902" i="3"/>
  <c r="H901" i="3"/>
  <c r="H900" i="3"/>
  <c r="I902" i="3"/>
  <c r="I899" i="3"/>
  <c r="I900" i="3"/>
  <c r="I901" i="3"/>
  <c r="H899" i="3"/>
  <c r="H898" i="3"/>
  <c r="D901" i="3"/>
  <c r="D900" i="3"/>
  <c r="D902" i="3"/>
  <c r="D898" i="3"/>
  <c r="D899" i="3"/>
  <c r="F900" i="3"/>
  <c r="E900" i="3"/>
  <c r="G901" i="3"/>
  <c r="G899" i="3"/>
  <c r="E899" i="3"/>
  <c r="G898" i="3"/>
  <c r="F899" i="3"/>
  <c r="G900" i="3"/>
  <c r="F901" i="3"/>
  <c r="F902" i="3"/>
  <c r="E902" i="3"/>
  <c r="E898" i="3"/>
  <c r="F898" i="3"/>
  <c r="G902" i="3"/>
  <c r="E901" i="3"/>
  <c r="O902" i="3"/>
  <c r="O901" i="3"/>
  <c r="O899" i="3"/>
  <c r="O898" i="3"/>
  <c r="O900" i="3"/>
  <c r="C900" i="3"/>
  <c r="C902" i="3"/>
  <c r="C901" i="3"/>
  <c r="C899" i="3"/>
  <c r="C898" i="3"/>
  <c r="K902" i="3"/>
  <c r="J902" i="3"/>
  <c r="K901" i="3"/>
  <c r="K899" i="3"/>
  <c r="J898" i="3"/>
  <c r="J900" i="3"/>
  <c r="J899" i="3"/>
  <c r="K898" i="3"/>
  <c r="J901" i="3"/>
  <c r="K900" i="3"/>
  <c r="M901" i="3"/>
  <c r="L898" i="3"/>
  <c r="M900" i="3"/>
  <c r="M902" i="3"/>
  <c r="M898" i="3"/>
  <c r="N898" i="3"/>
  <c r="L901" i="3"/>
  <c r="M899" i="3"/>
  <c r="N900" i="3"/>
  <c r="L900" i="3"/>
  <c r="L902" i="3"/>
  <c r="N902" i="3"/>
  <c r="N901" i="3"/>
  <c r="N899" i="3"/>
  <c r="L899" i="3"/>
  <c r="H897" i="3"/>
  <c r="I897" i="3"/>
  <c r="D897" i="3"/>
  <c r="C897" i="3"/>
  <c r="J897" i="3"/>
  <c r="K897" i="3"/>
  <c r="E897" i="3"/>
  <c r="F897" i="3"/>
  <c r="G897" i="3"/>
  <c r="O897" i="3"/>
  <c r="M897" i="3"/>
  <c r="N897" i="3"/>
  <c r="L897" i="3"/>
  <c r="H896" i="3"/>
  <c r="I896" i="3"/>
  <c r="D896" i="3"/>
  <c r="C896" i="3"/>
  <c r="J896" i="3"/>
  <c r="K896" i="3"/>
  <c r="E896" i="3"/>
  <c r="F896" i="3"/>
  <c r="G896" i="3"/>
  <c r="O896" i="3"/>
  <c r="N896" i="3"/>
  <c r="M896" i="3"/>
  <c r="L896" i="3"/>
  <c r="H895" i="3"/>
  <c r="I895" i="3"/>
  <c r="D895" i="3"/>
  <c r="C895" i="3"/>
  <c r="J895" i="3"/>
  <c r="K895" i="3"/>
  <c r="F895" i="3"/>
  <c r="G895" i="3"/>
  <c r="E895" i="3"/>
  <c r="O895" i="3"/>
  <c r="N895" i="3"/>
  <c r="L895" i="3"/>
  <c r="M895" i="3"/>
  <c r="C894" i="3"/>
  <c r="K894" i="3"/>
  <c r="J894" i="3"/>
  <c r="O894" i="3"/>
  <c r="M894" i="3"/>
  <c r="L894" i="3"/>
  <c r="N894" i="3"/>
  <c r="D893" i="3"/>
  <c r="J893" i="3"/>
  <c r="K893" i="3"/>
  <c r="O893" i="3"/>
  <c r="I893" i="3"/>
  <c r="H893" i="3"/>
  <c r="C893" i="3"/>
  <c r="E893" i="3"/>
  <c r="F893" i="3"/>
  <c r="G893" i="3"/>
  <c r="N893" i="3"/>
  <c r="L893" i="3"/>
  <c r="M893" i="3"/>
  <c r="I892" i="3"/>
  <c r="H892" i="3"/>
  <c r="D892" i="3"/>
  <c r="C892" i="3"/>
  <c r="J892" i="3"/>
  <c r="K892" i="3"/>
  <c r="G892" i="3"/>
  <c r="F892" i="3"/>
  <c r="E892" i="3"/>
  <c r="O892" i="3"/>
  <c r="M892" i="3"/>
  <c r="L892" i="3"/>
  <c r="N892" i="3"/>
  <c r="C891" i="3"/>
  <c r="C890" i="3"/>
  <c r="J890" i="3"/>
  <c r="K890" i="3"/>
  <c r="J891" i="3"/>
  <c r="K891" i="3"/>
  <c r="I891" i="3"/>
  <c r="H890" i="3"/>
  <c r="H891" i="3"/>
  <c r="I890" i="3"/>
  <c r="D891" i="3"/>
  <c r="D890" i="3"/>
  <c r="O891" i="3"/>
  <c r="O890" i="3"/>
  <c r="E891" i="3"/>
  <c r="F890" i="3"/>
  <c r="E890" i="3"/>
  <c r="F891" i="3"/>
  <c r="G890" i="3"/>
  <c r="G891" i="3"/>
  <c r="L891" i="3"/>
  <c r="M891" i="3"/>
  <c r="M890" i="3"/>
  <c r="N891" i="3"/>
  <c r="L890" i="3"/>
  <c r="N890" i="3"/>
  <c r="H889" i="3"/>
  <c r="H888" i="3"/>
  <c r="I889" i="3"/>
  <c r="I888" i="3"/>
  <c r="D889" i="3"/>
  <c r="D888" i="3"/>
  <c r="C888" i="3"/>
  <c r="C889" i="3"/>
  <c r="E889" i="3"/>
  <c r="E888" i="3"/>
  <c r="G889" i="3"/>
  <c r="F888" i="3"/>
  <c r="G888" i="3"/>
  <c r="F889" i="3"/>
  <c r="O889" i="3"/>
  <c r="O888" i="3"/>
  <c r="K889" i="3"/>
  <c r="J888" i="3"/>
  <c r="K888" i="3"/>
  <c r="J889" i="3"/>
  <c r="N889" i="3"/>
  <c r="M888" i="3"/>
  <c r="M889" i="3"/>
  <c r="L889" i="3"/>
  <c r="L888" i="3"/>
  <c r="N888" i="3"/>
  <c r="H887" i="3"/>
  <c r="I887" i="3"/>
  <c r="D887" i="3"/>
  <c r="J887" i="3"/>
  <c r="K887" i="3"/>
  <c r="E887" i="3"/>
  <c r="F887" i="3"/>
  <c r="G887" i="3"/>
  <c r="C887" i="3"/>
  <c r="O887" i="3"/>
  <c r="M887" i="3"/>
  <c r="N887" i="3"/>
  <c r="L887" i="3"/>
  <c r="H886" i="3"/>
  <c r="I886" i="3"/>
  <c r="H884" i="3"/>
  <c r="I884" i="3"/>
  <c r="H885" i="3"/>
  <c r="I885" i="3"/>
  <c r="I883" i="3"/>
  <c r="H883" i="3"/>
  <c r="D885" i="3"/>
  <c r="D886" i="3"/>
  <c r="D884" i="3"/>
  <c r="D883" i="3"/>
  <c r="C885" i="3"/>
  <c r="C886" i="3"/>
  <c r="C884" i="3"/>
  <c r="C883" i="3"/>
  <c r="J885" i="3"/>
  <c r="J884" i="3"/>
  <c r="K885" i="3"/>
  <c r="K886" i="3"/>
  <c r="K884" i="3"/>
  <c r="J886" i="3"/>
  <c r="K883" i="3"/>
  <c r="J883" i="3"/>
  <c r="F886" i="3"/>
  <c r="G885" i="3"/>
  <c r="F884" i="3"/>
  <c r="E886" i="3"/>
  <c r="E884" i="3"/>
  <c r="F885" i="3"/>
  <c r="G886" i="3"/>
  <c r="G884" i="3"/>
  <c r="E885" i="3"/>
  <c r="G883" i="3"/>
  <c r="E883" i="3"/>
  <c r="F883" i="3"/>
  <c r="O886" i="3"/>
  <c r="O884" i="3"/>
  <c r="O885" i="3"/>
  <c r="O883" i="3"/>
  <c r="N886" i="3"/>
  <c r="M885" i="3"/>
  <c r="L885" i="3"/>
  <c r="N885" i="3"/>
  <c r="N884" i="3"/>
  <c r="L886" i="3"/>
  <c r="M886" i="3"/>
  <c r="L884" i="3"/>
  <c r="M884" i="3"/>
  <c r="L883" i="3"/>
  <c r="N883" i="3"/>
  <c r="M883" i="3"/>
  <c r="H882" i="3"/>
  <c r="I882" i="3"/>
  <c r="D882" i="3"/>
  <c r="C882" i="3"/>
  <c r="K882" i="3"/>
  <c r="J882" i="3"/>
  <c r="G882" i="3"/>
  <c r="F882" i="3"/>
  <c r="E882" i="3"/>
  <c r="O882" i="3"/>
  <c r="M882" i="3"/>
  <c r="N882" i="3"/>
  <c r="L882" i="3"/>
  <c r="H881" i="3"/>
  <c r="I881" i="3"/>
  <c r="H880" i="3"/>
  <c r="I878" i="3"/>
  <c r="I879" i="3"/>
  <c r="H878" i="3"/>
  <c r="I880" i="3"/>
  <c r="I877" i="3"/>
  <c r="H877" i="3"/>
  <c r="H879" i="3"/>
  <c r="D881" i="3"/>
  <c r="D878" i="3"/>
  <c r="D880" i="3"/>
  <c r="D879" i="3"/>
  <c r="D877" i="3"/>
  <c r="C879" i="3"/>
  <c r="C881" i="3"/>
  <c r="C877" i="3"/>
  <c r="C878" i="3"/>
  <c r="C880" i="3"/>
  <c r="J880" i="3"/>
  <c r="K877" i="3"/>
  <c r="K878" i="3"/>
  <c r="J877" i="3"/>
  <c r="J878" i="3"/>
  <c r="K880" i="3"/>
  <c r="J881" i="3"/>
  <c r="K879" i="3"/>
  <c r="K881" i="3"/>
  <c r="J879" i="3"/>
  <c r="F880" i="3"/>
  <c r="G880" i="3"/>
  <c r="G877" i="3"/>
  <c r="E880" i="3"/>
  <c r="G881" i="3"/>
  <c r="F881" i="3"/>
  <c r="F877" i="3"/>
  <c r="G879" i="3"/>
  <c r="E879" i="3"/>
  <c r="E881" i="3"/>
  <c r="E877" i="3"/>
  <c r="E878" i="3"/>
  <c r="G878" i="3"/>
  <c r="F879" i="3"/>
  <c r="F878" i="3"/>
  <c r="O880" i="3"/>
  <c r="O881" i="3"/>
  <c r="O879" i="3"/>
  <c r="O878" i="3"/>
  <c r="O877" i="3"/>
  <c r="M881" i="3"/>
  <c r="L877" i="3"/>
  <c r="L878" i="3"/>
  <c r="M879" i="3"/>
  <c r="N879" i="3"/>
  <c r="M880" i="3"/>
  <c r="M877" i="3"/>
  <c r="M878" i="3"/>
  <c r="N880" i="3"/>
  <c r="L881" i="3"/>
  <c r="N877" i="3"/>
  <c r="L880" i="3"/>
  <c r="N881" i="3"/>
  <c r="N878" i="3"/>
  <c r="L879" i="3"/>
  <c r="H874" i="3"/>
  <c r="H876" i="3"/>
  <c r="H875" i="3"/>
  <c r="I874" i="3"/>
  <c r="I873" i="3"/>
  <c r="H873" i="3"/>
  <c r="I875" i="3"/>
  <c r="I876" i="3"/>
  <c r="D873" i="3"/>
  <c r="D874" i="3"/>
  <c r="D875" i="3"/>
  <c r="D876" i="3"/>
  <c r="C876" i="3"/>
  <c r="C874" i="3"/>
  <c r="C873" i="3"/>
  <c r="C875" i="3"/>
  <c r="E875" i="3"/>
  <c r="E874" i="3"/>
  <c r="G874" i="3"/>
  <c r="G873" i="3"/>
  <c r="F876" i="3"/>
  <c r="F875" i="3"/>
  <c r="G875" i="3"/>
  <c r="F874" i="3"/>
  <c r="E876" i="3"/>
  <c r="G876" i="3"/>
  <c r="F873" i="3"/>
  <c r="E873" i="3"/>
  <c r="O875" i="3"/>
  <c r="O873" i="3"/>
  <c r="O876" i="3"/>
  <c r="O874" i="3"/>
  <c r="J875" i="3"/>
  <c r="J874" i="3"/>
  <c r="K876" i="3"/>
  <c r="K874" i="3"/>
  <c r="J876" i="3"/>
  <c r="J873" i="3"/>
  <c r="K875" i="3"/>
  <c r="K873" i="3"/>
  <c r="N876" i="3"/>
  <c r="L873" i="3"/>
  <c r="M873" i="3"/>
  <c r="M874" i="3"/>
  <c r="L876" i="3"/>
  <c r="M876" i="3"/>
  <c r="N873" i="3"/>
  <c r="M875" i="3"/>
  <c r="N875" i="3"/>
  <c r="L875" i="3"/>
  <c r="N874" i="3"/>
  <c r="L874" i="3"/>
  <c r="C692" i="2"/>
  <c r="H872" i="3"/>
  <c r="I872" i="3"/>
  <c r="D872" i="3"/>
  <c r="C872" i="3"/>
  <c r="J872" i="3"/>
  <c r="K872" i="3"/>
  <c r="E872" i="3"/>
  <c r="G872" i="3"/>
  <c r="F872" i="3"/>
  <c r="O872" i="3"/>
  <c r="N872" i="3"/>
  <c r="M872" i="3"/>
  <c r="L872" i="3"/>
  <c r="I871" i="3"/>
  <c r="H871" i="3"/>
  <c r="I870" i="3"/>
  <c r="H870" i="3"/>
  <c r="D871" i="3"/>
  <c r="D870" i="3"/>
  <c r="C871" i="3"/>
  <c r="C870" i="3"/>
  <c r="K871" i="3"/>
  <c r="J870" i="3"/>
  <c r="J871" i="3"/>
  <c r="K870" i="3"/>
  <c r="G870" i="3"/>
  <c r="G871" i="3"/>
  <c r="E871" i="3"/>
  <c r="E870" i="3"/>
  <c r="F871" i="3"/>
  <c r="F870" i="3"/>
  <c r="O871" i="3"/>
  <c r="O870" i="3"/>
  <c r="M870" i="3"/>
  <c r="N870" i="3"/>
  <c r="N871" i="3"/>
  <c r="M871" i="3"/>
  <c r="I868" i="3"/>
  <c r="I869" i="3"/>
  <c r="H868" i="3"/>
  <c r="H869" i="3"/>
  <c r="D868" i="3"/>
  <c r="D869" i="3"/>
  <c r="C868" i="3"/>
  <c r="C869" i="3"/>
  <c r="J869" i="3"/>
  <c r="K869" i="3"/>
  <c r="J868" i="3"/>
  <c r="K868" i="3"/>
  <c r="E869" i="3"/>
  <c r="F868" i="3"/>
  <c r="G868" i="3"/>
  <c r="E868" i="3"/>
  <c r="F869" i="3"/>
  <c r="G869" i="3"/>
  <c r="O868" i="3"/>
  <c r="O869" i="3"/>
  <c r="M868" i="3"/>
  <c r="N869" i="3"/>
  <c r="M869" i="3"/>
  <c r="N868" i="3"/>
  <c r="I867" i="3"/>
  <c r="H867" i="3"/>
  <c r="D867" i="3"/>
  <c r="C867" i="3"/>
  <c r="K867" i="3"/>
  <c r="J867" i="3"/>
  <c r="E867" i="3"/>
  <c r="F867" i="3"/>
  <c r="G867" i="3"/>
  <c r="O867" i="3"/>
  <c r="N867" i="3"/>
  <c r="M867" i="3"/>
  <c r="H866" i="3"/>
  <c r="H864" i="3"/>
  <c r="I864" i="3"/>
  <c r="I865" i="3"/>
  <c r="I866" i="3"/>
  <c r="H865" i="3"/>
  <c r="D866" i="3"/>
  <c r="D864" i="3"/>
  <c r="D865" i="3"/>
  <c r="J865" i="3"/>
  <c r="J864" i="3"/>
  <c r="K864" i="3"/>
  <c r="J866" i="3"/>
  <c r="K865" i="3"/>
  <c r="K866" i="3"/>
  <c r="F866" i="3"/>
  <c r="E864" i="3"/>
  <c r="E866" i="3"/>
  <c r="G865" i="3"/>
  <c r="E865" i="3"/>
  <c r="G866" i="3"/>
  <c r="F865" i="3"/>
  <c r="G864" i="3"/>
  <c r="F864" i="3"/>
  <c r="O866" i="3"/>
  <c r="O864" i="3"/>
  <c r="O865" i="3"/>
  <c r="C866" i="3"/>
  <c r="C865" i="3"/>
  <c r="C864" i="3"/>
  <c r="N865" i="3"/>
  <c r="M866" i="3"/>
  <c r="N864" i="3"/>
  <c r="N866" i="3"/>
  <c r="M865" i="3"/>
  <c r="M864" i="3"/>
  <c r="H863" i="3"/>
  <c r="I863" i="3"/>
  <c r="D863" i="3"/>
  <c r="C863" i="3"/>
  <c r="J863" i="3"/>
  <c r="K863" i="3"/>
  <c r="G863" i="3"/>
  <c r="E863" i="3"/>
  <c r="F863" i="3"/>
  <c r="O863" i="3"/>
  <c r="N863" i="3"/>
  <c r="M863" i="3"/>
  <c r="K862" i="3"/>
  <c r="K861" i="3"/>
  <c r="J862" i="3"/>
  <c r="K859" i="3"/>
  <c r="J860" i="3"/>
  <c r="J861" i="3"/>
  <c r="K860" i="3"/>
  <c r="J859" i="3"/>
  <c r="E861" i="3"/>
  <c r="E862" i="3"/>
  <c r="F861" i="3"/>
  <c r="G862" i="3"/>
  <c r="F859" i="3"/>
  <c r="G859" i="3"/>
  <c r="F862" i="3"/>
  <c r="F860" i="3"/>
  <c r="E859" i="3"/>
  <c r="G861" i="3"/>
  <c r="G860" i="3"/>
  <c r="E860" i="3"/>
  <c r="O861" i="3"/>
  <c r="O862" i="3"/>
  <c r="O859" i="3"/>
  <c r="O860" i="3"/>
  <c r="H861" i="3"/>
  <c r="I861" i="3"/>
  <c r="I862" i="3"/>
  <c r="H860" i="3"/>
  <c r="H859" i="3"/>
  <c r="H862" i="3"/>
  <c r="I859" i="3"/>
  <c r="I860" i="3"/>
  <c r="D860" i="3"/>
  <c r="D862" i="3"/>
  <c r="D861" i="3"/>
  <c r="D859" i="3"/>
  <c r="C862" i="3"/>
  <c r="C861" i="3"/>
  <c r="C860" i="3"/>
  <c r="C859" i="3"/>
  <c r="M859" i="3"/>
  <c r="N860" i="3"/>
  <c r="M861" i="3"/>
  <c r="M862" i="3"/>
  <c r="N859" i="3"/>
  <c r="N861" i="3"/>
  <c r="N862" i="3"/>
  <c r="M860" i="3"/>
  <c r="H858" i="3"/>
  <c r="I858" i="3"/>
  <c r="C858" i="3"/>
  <c r="J858" i="3"/>
  <c r="K858" i="3"/>
  <c r="F858" i="3"/>
  <c r="G858" i="3"/>
  <c r="E858" i="3"/>
  <c r="O858" i="3"/>
  <c r="D858" i="3"/>
  <c r="M858" i="3"/>
  <c r="N858" i="3"/>
  <c r="I854" i="3"/>
  <c r="H855" i="3"/>
  <c r="I855" i="3"/>
  <c r="H856" i="3"/>
  <c r="I857" i="3"/>
  <c r="I856" i="3"/>
  <c r="H857" i="3"/>
  <c r="H854" i="3"/>
  <c r="D855" i="3"/>
  <c r="D856" i="3"/>
  <c r="D854" i="3"/>
  <c r="D857" i="3"/>
  <c r="C855" i="3"/>
  <c r="C857" i="3"/>
  <c r="C854" i="3"/>
  <c r="C856" i="3"/>
  <c r="J856" i="3"/>
  <c r="K856" i="3"/>
  <c r="J857" i="3"/>
  <c r="K857" i="3"/>
  <c r="J854" i="3"/>
  <c r="J855" i="3"/>
  <c r="K855" i="3"/>
  <c r="K854" i="3"/>
  <c r="E855" i="3"/>
  <c r="F856" i="3"/>
  <c r="G856" i="3"/>
  <c r="E856" i="3"/>
  <c r="E857" i="3"/>
  <c r="G854" i="3"/>
  <c r="G855" i="3"/>
  <c r="F857" i="3"/>
  <c r="G857" i="3"/>
  <c r="F854" i="3"/>
  <c r="F855" i="3"/>
  <c r="E854" i="3"/>
  <c r="O854" i="3"/>
  <c r="O855" i="3"/>
  <c r="O857" i="3"/>
  <c r="O856" i="3"/>
  <c r="M855" i="3"/>
  <c r="M856" i="3"/>
  <c r="M857" i="3"/>
  <c r="N854" i="3"/>
  <c r="M854" i="3"/>
  <c r="N856" i="3"/>
  <c r="N857" i="3"/>
  <c r="N855" i="3"/>
  <c r="C850" i="3"/>
  <c r="C851" i="3"/>
  <c r="C853" i="3"/>
  <c r="C852" i="3"/>
  <c r="C849" i="3"/>
  <c r="F853" i="3"/>
  <c r="E853" i="3"/>
  <c r="E849" i="3"/>
  <c r="G850" i="3"/>
  <c r="G853" i="3"/>
  <c r="G851" i="3"/>
  <c r="E851" i="3"/>
  <c r="G849" i="3"/>
  <c r="E850" i="3"/>
  <c r="F851" i="3"/>
  <c r="F849" i="3"/>
  <c r="F850" i="3"/>
  <c r="H851" i="3"/>
  <c r="H849" i="3"/>
  <c r="I849" i="3"/>
  <c r="I853" i="3"/>
  <c r="H850" i="3"/>
  <c r="I851" i="3"/>
  <c r="H853" i="3"/>
  <c r="I850" i="3"/>
  <c r="D851" i="3"/>
  <c r="D850" i="3"/>
  <c r="D853" i="3"/>
  <c r="D849" i="3"/>
  <c r="J852" i="3"/>
  <c r="K852" i="3"/>
  <c r="K849" i="3"/>
  <c r="J850" i="3"/>
  <c r="K851" i="3"/>
  <c r="K853" i="3"/>
  <c r="J851" i="3"/>
  <c r="J853" i="3"/>
  <c r="J849" i="3"/>
  <c r="K850" i="3"/>
  <c r="O853" i="3"/>
  <c r="O849" i="3"/>
  <c r="O851" i="3"/>
  <c r="O850" i="3"/>
  <c r="O852" i="3"/>
  <c r="N853" i="3"/>
  <c r="M853" i="3"/>
  <c r="AP882" i="2"/>
  <c r="L845" i="3" s="1"/>
  <c r="H848" i="3"/>
  <c r="I848" i="3"/>
  <c r="D848" i="3"/>
  <c r="C848" i="3"/>
  <c r="J848" i="3"/>
  <c r="K848" i="3"/>
  <c r="G848" i="3"/>
  <c r="E848" i="3"/>
  <c r="F848" i="3"/>
  <c r="O848" i="3"/>
  <c r="AO739" i="2"/>
  <c r="I847" i="3"/>
  <c r="H847" i="3"/>
  <c r="D847" i="3"/>
  <c r="C847" i="3"/>
  <c r="K847" i="3"/>
  <c r="J847" i="3"/>
  <c r="F847" i="3"/>
  <c r="G847" i="3"/>
  <c r="E847" i="3"/>
  <c r="O847" i="3"/>
  <c r="N844" i="3"/>
  <c r="M845" i="3"/>
  <c r="M846" i="3"/>
  <c r="M844" i="3"/>
  <c r="L844" i="3"/>
  <c r="N845" i="3"/>
  <c r="H844" i="3"/>
  <c r="H845" i="3"/>
  <c r="I846" i="3"/>
  <c r="I844" i="3"/>
  <c r="H846" i="3"/>
  <c r="I845" i="3"/>
  <c r="D846" i="3"/>
  <c r="D845" i="3"/>
  <c r="D844" i="3"/>
  <c r="C845" i="3"/>
  <c r="C846" i="3"/>
  <c r="C844" i="3"/>
  <c r="J846" i="3"/>
  <c r="K846" i="3"/>
  <c r="K845" i="3"/>
  <c r="K844" i="3"/>
  <c r="J845" i="3"/>
  <c r="J844" i="3"/>
  <c r="F846" i="3"/>
  <c r="G846" i="3"/>
  <c r="G844" i="3"/>
  <c r="E845" i="3"/>
  <c r="F844" i="3"/>
  <c r="G845" i="3"/>
  <c r="E846" i="3"/>
  <c r="E844" i="3"/>
  <c r="F845" i="3"/>
  <c r="O846" i="3"/>
  <c r="O844" i="3"/>
  <c r="O845" i="3"/>
  <c r="L843" i="3"/>
  <c r="M843" i="3"/>
  <c r="N843" i="3"/>
  <c r="I843" i="3"/>
  <c r="H843" i="3"/>
  <c r="D843" i="3"/>
  <c r="C843" i="3"/>
  <c r="J843" i="3"/>
  <c r="K843" i="3"/>
  <c r="G843" i="3"/>
  <c r="F843" i="3"/>
  <c r="E843" i="3"/>
  <c r="O843" i="3"/>
  <c r="AO723" i="2"/>
  <c r="I840" i="3"/>
  <c r="H839" i="3"/>
  <c r="I842" i="3"/>
  <c r="I841" i="3"/>
  <c r="I839" i="3"/>
  <c r="H841" i="3"/>
  <c r="H840" i="3"/>
  <c r="H842" i="3"/>
  <c r="D842" i="3"/>
  <c r="D839" i="3"/>
  <c r="D840" i="3"/>
  <c r="D841" i="3"/>
  <c r="AD735" i="2"/>
  <c r="C839" i="3"/>
  <c r="C840" i="3"/>
  <c r="C841" i="3"/>
  <c r="C842" i="3"/>
  <c r="K839" i="3"/>
  <c r="K840" i="3"/>
  <c r="K842" i="3"/>
  <c r="J841" i="3"/>
  <c r="K841" i="3"/>
  <c r="J842" i="3"/>
  <c r="J840" i="3"/>
  <c r="J839" i="3"/>
  <c r="G839" i="3"/>
  <c r="E840" i="3"/>
  <c r="E839" i="3"/>
  <c r="E842" i="3"/>
  <c r="G842" i="3"/>
  <c r="F841" i="3"/>
  <c r="E841" i="3"/>
  <c r="F840" i="3"/>
  <c r="F842" i="3"/>
  <c r="F839" i="3"/>
  <c r="G841" i="3"/>
  <c r="G840" i="3"/>
  <c r="L841" i="3"/>
  <c r="N839" i="3"/>
  <c r="L839" i="3"/>
  <c r="L842" i="3"/>
  <c r="N840" i="3"/>
  <c r="M842" i="3"/>
  <c r="M840" i="3"/>
  <c r="L840" i="3"/>
  <c r="M841" i="3"/>
  <c r="N842" i="3"/>
  <c r="M839" i="3"/>
  <c r="N841" i="3"/>
  <c r="O841" i="3"/>
  <c r="O840" i="3"/>
  <c r="O839" i="3"/>
  <c r="O842" i="3"/>
  <c r="AO672" i="2"/>
  <c r="N838" i="3"/>
  <c r="M838" i="3"/>
  <c r="L838" i="3"/>
  <c r="I838" i="3"/>
  <c r="H838" i="3"/>
  <c r="D838" i="3"/>
  <c r="C838" i="3"/>
  <c r="J838" i="3"/>
  <c r="K838" i="3"/>
  <c r="E838" i="3"/>
  <c r="G838" i="3"/>
  <c r="F838" i="3"/>
  <c r="O838" i="3"/>
  <c r="AO653" i="2"/>
  <c r="M836" i="3"/>
  <c r="M837" i="3"/>
  <c r="L836" i="3"/>
  <c r="N836" i="3"/>
  <c r="N837" i="3"/>
  <c r="L837" i="3"/>
  <c r="I836" i="3"/>
  <c r="H837" i="3"/>
  <c r="I837" i="3"/>
  <c r="H836" i="3"/>
  <c r="D836" i="3"/>
  <c r="D837" i="3"/>
  <c r="C836" i="3"/>
  <c r="C837" i="3"/>
  <c r="J837" i="3"/>
  <c r="K836" i="3"/>
  <c r="K837" i="3"/>
  <c r="J836" i="3"/>
  <c r="F836" i="3"/>
  <c r="G836" i="3"/>
  <c r="E836" i="3"/>
  <c r="F837" i="3"/>
  <c r="E837" i="3"/>
  <c r="G837" i="3"/>
  <c r="O837" i="3"/>
  <c r="O836" i="3"/>
  <c r="H834" i="3"/>
  <c r="I834" i="3"/>
  <c r="I835" i="3"/>
  <c r="H835" i="3"/>
  <c r="D835" i="3"/>
  <c r="D834" i="3"/>
  <c r="C835" i="3"/>
  <c r="C834" i="3"/>
  <c r="J834" i="3"/>
  <c r="K834" i="3"/>
  <c r="J835" i="3"/>
  <c r="K835" i="3"/>
  <c r="G834" i="3"/>
  <c r="F835" i="3"/>
  <c r="E835" i="3"/>
  <c r="E834" i="3"/>
  <c r="G835" i="3"/>
  <c r="F834" i="3"/>
  <c r="O834" i="3"/>
  <c r="O835" i="3"/>
  <c r="AQ885" i="2"/>
  <c r="AS884" i="2"/>
  <c r="M847" i="3" s="1"/>
  <c r="AR887" i="2"/>
  <c r="N834" i="3"/>
  <c r="L834" i="3"/>
  <c r="N835" i="3"/>
  <c r="M834" i="3"/>
  <c r="M835" i="3"/>
  <c r="L835" i="3"/>
  <c r="AT883" i="2"/>
  <c r="N846" i="3" s="1"/>
  <c r="AN884" i="2"/>
  <c r="AO883" i="2"/>
  <c r="F832" i="3"/>
  <c r="G833" i="3"/>
  <c r="E833" i="3"/>
  <c r="F831" i="3"/>
  <c r="G832" i="3"/>
  <c r="E832" i="3"/>
  <c r="G831" i="3"/>
  <c r="E831" i="3"/>
  <c r="F833" i="3"/>
  <c r="H831" i="3"/>
  <c r="I833" i="3"/>
  <c r="I832" i="3"/>
  <c r="H833" i="3"/>
  <c r="H832" i="3"/>
  <c r="I831" i="3"/>
  <c r="D833" i="3"/>
  <c r="D832" i="3"/>
  <c r="D831" i="3"/>
  <c r="C833" i="3"/>
  <c r="C832" i="3"/>
  <c r="C831" i="3"/>
  <c r="L832" i="3"/>
  <c r="M832" i="3"/>
  <c r="L833" i="3"/>
  <c r="M833" i="3"/>
  <c r="N833" i="3"/>
  <c r="N831" i="3"/>
  <c r="N832" i="3"/>
  <c r="L831" i="3"/>
  <c r="M831" i="3"/>
  <c r="J832" i="3"/>
  <c r="K832" i="3"/>
  <c r="J833" i="3"/>
  <c r="K833" i="3"/>
  <c r="J831" i="3"/>
  <c r="K831" i="3"/>
  <c r="O831" i="3"/>
  <c r="O833" i="3"/>
  <c r="O832" i="3"/>
  <c r="C830" i="3"/>
  <c r="H830" i="3"/>
  <c r="I830" i="3"/>
  <c r="D830" i="3"/>
  <c r="K830" i="3"/>
  <c r="J830" i="3"/>
  <c r="G830" i="3"/>
  <c r="F830" i="3"/>
  <c r="E830" i="3"/>
  <c r="O830" i="3"/>
  <c r="M830" i="3"/>
  <c r="N830" i="3"/>
  <c r="L830" i="3"/>
  <c r="I829" i="3"/>
  <c r="I828" i="3"/>
  <c r="H828" i="3"/>
  <c r="H829" i="3"/>
  <c r="D828" i="3"/>
  <c r="D829" i="3"/>
  <c r="C829" i="3"/>
  <c r="C828" i="3"/>
  <c r="K828" i="3"/>
  <c r="J829" i="3"/>
  <c r="J828" i="3"/>
  <c r="K829" i="3"/>
  <c r="F829" i="3"/>
  <c r="G828" i="3"/>
  <c r="F828" i="3"/>
  <c r="G829" i="3"/>
  <c r="E828" i="3"/>
  <c r="E829" i="3"/>
  <c r="O829" i="3"/>
  <c r="O828" i="3"/>
  <c r="N829" i="3"/>
  <c r="L829" i="3"/>
  <c r="M828" i="3"/>
  <c r="M829" i="3"/>
  <c r="L828" i="3"/>
  <c r="N828" i="3"/>
  <c r="I827" i="3"/>
  <c r="H826" i="3"/>
  <c r="I826" i="3"/>
  <c r="H827" i="3"/>
  <c r="D827" i="3"/>
  <c r="D826" i="3"/>
  <c r="C826" i="3"/>
  <c r="C827" i="3"/>
  <c r="J826" i="3"/>
  <c r="K826" i="3"/>
  <c r="K827" i="3"/>
  <c r="J827" i="3"/>
  <c r="F826" i="3"/>
  <c r="E826" i="3"/>
  <c r="F827" i="3"/>
  <c r="E827" i="3"/>
  <c r="G826" i="3"/>
  <c r="G827" i="3"/>
  <c r="O826" i="3"/>
  <c r="O827" i="3"/>
  <c r="M826" i="3"/>
  <c r="N826" i="3"/>
  <c r="L827" i="3"/>
  <c r="M827" i="3"/>
  <c r="L826" i="3"/>
  <c r="N827" i="3"/>
  <c r="I825" i="3"/>
  <c r="H825" i="3"/>
  <c r="D825" i="3"/>
  <c r="C825" i="3"/>
  <c r="J825" i="3"/>
  <c r="K825" i="3"/>
  <c r="F825" i="3"/>
  <c r="E825" i="3"/>
  <c r="G825" i="3"/>
  <c r="O825" i="3"/>
  <c r="L825" i="3"/>
  <c r="N825" i="3"/>
  <c r="M825" i="3"/>
  <c r="H824" i="3"/>
  <c r="H823" i="3"/>
  <c r="I824" i="3"/>
  <c r="I823" i="3"/>
  <c r="H821" i="3"/>
  <c r="I821" i="3"/>
  <c r="H822" i="3"/>
  <c r="I822" i="3"/>
  <c r="D823" i="3"/>
  <c r="D824" i="3"/>
  <c r="D822" i="3"/>
  <c r="D821" i="3"/>
  <c r="J824" i="3"/>
  <c r="J823" i="3"/>
  <c r="K823" i="3"/>
  <c r="K824" i="3"/>
  <c r="K821" i="3"/>
  <c r="K822" i="3"/>
  <c r="J821" i="3"/>
  <c r="J822" i="3"/>
  <c r="E823" i="3"/>
  <c r="E824" i="3"/>
  <c r="G823" i="3"/>
  <c r="G824" i="3"/>
  <c r="F824" i="3"/>
  <c r="F823" i="3"/>
  <c r="E821" i="3"/>
  <c r="E822" i="3"/>
  <c r="G821" i="3"/>
  <c r="F822" i="3"/>
  <c r="F821" i="3"/>
  <c r="G822" i="3"/>
  <c r="O823" i="3"/>
  <c r="O824" i="3"/>
  <c r="O822" i="3"/>
  <c r="O821" i="3"/>
  <c r="C824" i="3"/>
  <c r="C823" i="3"/>
  <c r="C822" i="3"/>
  <c r="C821" i="3"/>
  <c r="L823" i="3"/>
  <c r="M823" i="3"/>
  <c r="N823" i="3"/>
  <c r="N824" i="3"/>
  <c r="M824" i="3"/>
  <c r="L824" i="3"/>
  <c r="L822" i="3"/>
  <c r="N822" i="3"/>
  <c r="L821" i="3"/>
  <c r="M822" i="3"/>
  <c r="M821" i="3"/>
  <c r="N821" i="3"/>
  <c r="M820" i="3"/>
  <c r="L820" i="3"/>
  <c r="N820" i="3"/>
  <c r="H820" i="3"/>
  <c r="I820" i="3"/>
  <c r="D820" i="3"/>
  <c r="C820" i="3"/>
  <c r="K820" i="3"/>
  <c r="J820" i="3"/>
  <c r="G820" i="3"/>
  <c r="E820" i="3"/>
  <c r="F820" i="3"/>
  <c r="O820" i="3"/>
  <c r="AO602" i="2"/>
  <c r="L818" i="3"/>
  <c r="M819" i="3"/>
  <c r="N819" i="3"/>
  <c r="L819" i="3"/>
  <c r="N818" i="3"/>
  <c r="M818" i="3"/>
  <c r="I818" i="3"/>
  <c r="I819" i="3"/>
  <c r="H818" i="3"/>
  <c r="H819" i="3"/>
  <c r="D818" i="3"/>
  <c r="D819" i="3"/>
  <c r="C819" i="3"/>
  <c r="C818" i="3"/>
  <c r="K819" i="3"/>
  <c r="K818" i="3"/>
  <c r="J818" i="3"/>
  <c r="J819" i="3"/>
  <c r="E819" i="3"/>
  <c r="F819" i="3"/>
  <c r="G819" i="3"/>
  <c r="E818" i="3"/>
  <c r="G818" i="3"/>
  <c r="F818" i="3"/>
  <c r="O819" i="3"/>
  <c r="O818" i="3"/>
  <c r="H816" i="3"/>
  <c r="I816" i="3"/>
  <c r="I817" i="3"/>
  <c r="H817" i="3"/>
  <c r="D817" i="3"/>
  <c r="D816" i="3"/>
  <c r="L817" i="3"/>
  <c r="L816" i="3"/>
  <c r="N816" i="3"/>
  <c r="M816" i="3"/>
  <c r="N817" i="3"/>
  <c r="M817" i="3"/>
  <c r="C816" i="3"/>
  <c r="C817" i="3"/>
  <c r="J816" i="3"/>
  <c r="J817" i="3"/>
  <c r="K816" i="3"/>
  <c r="K817" i="3"/>
  <c r="F817" i="3"/>
  <c r="E817" i="3"/>
  <c r="E816" i="3"/>
  <c r="G816" i="3"/>
  <c r="F816" i="3"/>
  <c r="G817" i="3"/>
  <c r="AO646" i="2"/>
  <c r="O816" i="3"/>
  <c r="O817" i="3"/>
  <c r="N814" i="3"/>
  <c r="M813" i="3"/>
  <c r="L815" i="3"/>
  <c r="N813" i="3"/>
  <c r="M814" i="3"/>
  <c r="M815" i="3"/>
  <c r="L813" i="3"/>
  <c r="L814" i="3"/>
  <c r="N815" i="3"/>
  <c r="H814" i="3"/>
  <c r="H813" i="3"/>
  <c r="I815" i="3"/>
  <c r="I814" i="3"/>
  <c r="I813" i="3"/>
  <c r="H815" i="3"/>
  <c r="D815" i="3"/>
  <c r="D813" i="3"/>
  <c r="D814" i="3"/>
  <c r="C814" i="3"/>
  <c r="C813" i="3"/>
  <c r="C815" i="3"/>
  <c r="K814" i="3"/>
  <c r="J813" i="3"/>
  <c r="K815" i="3"/>
  <c r="J814" i="3"/>
  <c r="J815" i="3"/>
  <c r="K813" i="3"/>
  <c r="F813" i="3"/>
  <c r="G814" i="3"/>
  <c r="E813" i="3"/>
  <c r="G815" i="3"/>
  <c r="E814" i="3"/>
  <c r="E815" i="3"/>
  <c r="G813" i="3"/>
  <c r="F814" i="3"/>
  <c r="F815" i="3"/>
  <c r="O814" i="3"/>
  <c r="O813" i="3"/>
  <c r="O815" i="3"/>
  <c r="O812" i="3"/>
  <c r="L812" i="3"/>
  <c r="N812" i="3"/>
  <c r="M812" i="3"/>
  <c r="I812" i="3"/>
  <c r="H812" i="3"/>
  <c r="D812" i="3"/>
  <c r="C812" i="3"/>
  <c r="J812" i="3"/>
  <c r="K812" i="3"/>
  <c r="G812" i="3"/>
  <c r="F812" i="3"/>
  <c r="E812" i="3"/>
  <c r="O811" i="3"/>
  <c r="N811" i="3"/>
  <c r="M811" i="3"/>
  <c r="L811" i="3"/>
  <c r="I811" i="3"/>
  <c r="H811" i="3"/>
  <c r="D811" i="3"/>
  <c r="C811" i="3"/>
  <c r="K811" i="3"/>
  <c r="J811" i="3"/>
  <c r="F811" i="3"/>
  <c r="G811" i="3"/>
  <c r="E811" i="3"/>
  <c r="O809" i="3"/>
  <c r="O808" i="3"/>
  <c r="O810" i="3"/>
  <c r="L809" i="3"/>
  <c r="N810" i="3"/>
  <c r="M808" i="3"/>
  <c r="L808" i="3"/>
  <c r="N808" i="3"/>
  <c r="M809" i="3"/>
  <c r="L810" i="3"/>
  <c r="N809" i="3"/>
  <c r="M810" i="3"/>
  <c r="I810" i="3"/>
  <c r="H808" i="3"/>
  <c r="I809" i="3"/>
  <c r="H809" i="3"/>
  <c r="H810" i="3"/>
  <c r="I808" i="3"/>
  <c r="D808" i="3"/>
  <c r="D810" i="3"/>
  <c r="D809" i="3"/>
  <c r="C809" i="3"/>
  <c r="C810" i="3"/>
  <c r="C808" i="3"/>
  <c r="K808" i="3"/>
  <c r="J809" i="3"/>
  <c r="K809" i="3"/>
  <c r="J810" i="3"/>
  <c r="J808" i="3"/>
  <c r="K810" i="3"/>
  <c r="G808" i="3"/>
  <c r="F809" i="3"/>
  <c r="E809" i="3"/>
  <c r="E810" i="3"/>
  <c r="F810" i="3"/>
  <c r="F808" i="3"/>
  <c r="E808" i="3"/>
  <c r="G809" i="3"/>
  <c r="G810" i="3"/>
  <c r="M806" i="3"/>
  <c r="N806" i="3"/>
  <c r="L806" i="3"/>
  <c r="N807" i="3"/>
  <c r="L807" i="3"/>
  <c r="M807" i="3"/>
  <c r="O807" i="3"/>
  <c r="O806" i="3"/>
  <c r="I807" i="3"/>
  <c r="H807" i="3"/>
  <c r="H806" i="3"/>
  <c r="I806" i="3"/>
  <c r="D806" i="3"/>
  <c r="D807" i="3"/>
  <c r="C807" i="3"/>
  <c r="C806" i="3"/>
  <c r="K806" i="3"/>
  <c r="K807" i="3"/>
  <c r="J806" i="3"/>
  <c r="J807" i="3"/>
  <c r="G807" i="3"/>
  <c r="F807" i="3"/>
  <c r="F806" i="3"/>
  <c r="E807" i="3"/>
  <c r="G806" i="3"/>
  <c r="E806" i="3"/>
  <c r="O803" i="3"/>
  <c r="O804" i="3"/>
  <c r="O805" i="3"/>
  <c r="L804" i="3"/>
  <c r="M803" i="3"/>
  <c r="M804" i="3"/>
  <c r="N805" i="3"/>
  <c r="N803" i="3"/>
  <c r="L805" i="3"/>
  <c r="M805" i="3"/>
  <c r="N804" i="3"/>
  <c r="L803" i="3"/>
  <c r="H805" i="3"/>
  <c r="I803" i="3"/>
  <c r="I805" i="3"/>
  <c r="H804" i="3"/>
  <c r="I804" i="3"/>
  <c r="H803" i="3"/>
  <c r="D804" i="3"/>
  <c r="D803" i="3"/>
  <c r="D805" i="3"/>
  <c r="C804" i="3"/>
  <c r="C803" i="3"/>
  <c r="C805" i="3"/>
  <c r="J805" i="3"/>
  <c r="K803" i="3"/>
  <c r="K804" i="3"/>
  <c r="K805" i="3"/>
  <c r="J804" i="3"/>
  <c r="J803" i="3"/>
  <c r="E804" i="3"/>
  <c r="G805" i="3"/>
  <c r="F805" i="3"/>
  <c r="F804" i="3"/>
  <c r="E805" i="3"/>
  <c r="F803" i="3"/>
  <c r="E803" i="3"/>
  <c r="G804" i="3"/>
  <c r="G803" i="3"/>
  <c r="AO702" i="2"/>
  <c r="M801" i="3"/>
  <c r="L802" i="3"/>
  <c r="L801" i="3"/>
  <c r="N801" i="3"/>
  <c r="N802" i="3"/>
  <c r="M802" i="3"/>
  <c r="C802" i="3"/>
  <c r="C801" i="3"/>
  <c r="J802" i="3"/>
  <c r="K802" i="3"/>
  <c r="J801" i="3"/>
  <c r="K801" i="3"/>
  <c r="E802" i="3"/>
  <c r="F802" i="3"/>
  <c r="G801" i="3"/>
  <c r="E801" i="3"/>
  <c r="F801" i="3"/>
  <c r="G802" i="3"/>
  <c r="I801" i="3"/>
  <c r="H802" i="3"/>
  <c r="I802" i="3"/>
  <c r="H801" i="3"/>
  <c r="D801" i="3"/>
  <c r="D802" i="3"/>
  <c r="O801" i="3"/>
  <c r="O802" i="3"/>
  <c r="AO670" i="2"/>
  <c r="J800" i="3"/>
  <c r="K799" i="3"/>
  <c r="K798" i="3"/>
  <c r="J798" i="3"/>
  <c r="K800" i="3"/>
  <c r="J799" i="3"/>
  <c r="E798" i="3"/>
  <c r="E800" i="3"/>
  <c r="E799" i="3"/>
  <c r="G799" i="3"/>
  <c r="F798" i="3"/>
  <c r="G800" i="3"/>
  <c r="F799" i="3"/>
  <c r="F800" i="3"/>
  <c r="G798" i="3"/>
  <c r="M800" i="3"/>
  <c r="N799" i="3"/>
  <c r="L799" i="3"/>
  <c r="L798" i="3"/>
  <c r="N798" i="3"/>
  <c r="M798" i="3"/>
  <c r="N800" i="3"/>
  <c r="L800" i="3"/>
  <c r="M799" i="3"/>
  <c r="C800" i="3"/>
  <c r="C799" i="3"/>
  <c r="C798" i="3"/>
  <c r="H799" i="3"/>
  <c r="H798" i="3"/>
  <c r="H800" i="3"/>
  <c r="I798" i="3"/>
  <c r="I800" i="3"/>
  <c r="I799" i="3"/>
  <c r="D800" i="3"/>
  <c r="D798" i="3"/>
  <c r="D799" i="3"/>
  <c r="O800" i="3"/>
  <c r="O798" i="3"/>
  <c r="O799" i="3"/>
  <c r="M797" i="3"/>
  <c r="L797" i="3"/>
  <c r="N797" i="3"/>
  <c r="O797" i="3"/>
  <c r="H797" i="3"/>
  <c r="I797" i="3"/>
  <c r="D797" i="3"/>
  <c r="C797" i="3"/>
  <c r="K797" i="3"/>
  <c r="J797" i="3"/>
  <c r="E797" i="3"/>
  <c r="F797" i="3"/>
  <c r="G797" i="3"/>
  <c r="AO631" i="2"/>
  <c r="O794" i="3"/>
  <c r="O795" i="3"/>
  <c r="O793" i="3"/>
  <c r="O796" i="3"/>
  <c r="M796" i="3"/>
  <c r="N796" i="3"/>
  <c r="N793" i="3"/>
  <c r="N795" i="3"/>
  <c r="N794" i="3"/>
  <c r="M795" i="3"/>
  <c r="M794" i="3"/>
  <c r="M793" i="3"/>
  <c r="H796" i="3"/>
  <c r="I793" i="3"/>
  <c r="I796" i="3"/>
  <c r="H794" i="3"/>
  <c r="H793" i="3"/>
  <c r="H795" i="3"/>
  <c r="I795" i="3"/>
  <c r="I794" i="3"/>
  <c r="D796" i="3"/>
  <c r="D793" i="3"/>
  <c r="D794" i="3"/>
  <c r="D795" i="3"/>
  <c r="C796" i="3"/>
  <c r="C794" i="3"/>
  <c r="C795" i="3"/>
  <c r="C793" i="3"/>
  <c r="J796" i="3"/>
  <c r="K794" i="3"/>
  <c r="K793" i="3"/>
  <c r="J795" i="3"/>
  <c r="K796" i="3"/>
  <c r="J793" i="3"/>
  <c r="K795" i="3"/>
  <c r="J794" i="3"/>
  <c r="F794" i="3"/>
  <c r="G794" i="3"/>
  <c r="F793" i="3"/>
  <c r="E795" i="3"/>
  <c r="F796" i="3"/>
  <c r="G793" i="3"/>
  <c r="E793" i="3"/>
  <c r="F795" i="3"/>
  <c r="E796" i="3"/>
  <c r="G796" i="3"/>
  <c r="E794" i="3"/>
  <c r="G795" i="3"/>
  <c r="AO711" i="2"/>
  <c r="O792" i="3"/>
  <c r="N792" i="3"/>
  <c r="M792" i="3"/>
  <c r="H792" i="3"/>
  <c r="I792" i="3"/>
  <c r="D792" i="3"/>
  <c r="C792" i="3"/>
  <c r="J792" i="3"/>
  <c r="K792" i="3"/>
  <c r="E792" i="3"/>
  <c r="F792" i="3"/>
  <c r="G792" i="3"/>
  <c r="I791" i="3"/>
  <c r="I789" i="3"/>
  <c r="I787" i="3"/>
  <c r="H789" i="3"/>
  <c r="I788" i="3"/>
  <c r="H788" i="3"/>
  <c r="H791" i="3"/>
  <c r="D789" i="3"/>
  <c r="D791" i="3"/>
  <c r="D788" i="3"/>
  <c r="O790" i="3"/>
  <c r="O791" i="3"/>
  <c r="O789" i="3"/>
  <c r="O788" i="3"/>
  <c r="N789" i="3"/>
  <c r="N790" i="3"/>
  <c r="N791" i="3"/>
  <c r="M791" i="3"/>
  <c r="M788" i="3"/>
  <c r="M790" i="3"/>
  <c r="M789" i="3"/>
  <c r="N788" i="3"/>
  <c r="AO583" i="2"/>
  <c r="C789" i="3"/>
  <c r="C790" i="3"/>
  <c r="C788" i="3"/>
  <c r="C791" i="3"/>
  <c r="J788" i="3"/>
  <c r="K790" i="3"/>
  <c r="J789" i="3"/>
  <c r="J790" i="3"/>
  <c r="K788" i="3"/>
  <c r="K789" i="3"/>
  <c r="J791" i="3"/>
  <c r="K791" i="3"/>
  <c r="E788" i="3"/>
  <c r="E791" i="3"/>
  <c r="G791" i="3"/>
  <c r="G788" i="3"/>
  <c r="F788" i="3"/>
  <c r="G789" i="3"/>
  <c r="G790" i="3"/>
  <c r="F791" i="3"/>
  <c r="F789" i="3"/>
  <c r="E789" i="3"/>
  <c r="O787" i="3"/>
  <c r="N787" i="3"/>
  <c r="M787" i="3"/>
  <c r="H787" i="3"/>
  <c r="D787" i="3"/>
  <c r="C787" i="3"/>
  <c r="J787" i="3"/>
  <c r="K787" i="3"/>
  <c r="G787" i="3"/>
  <c r="F787" i="3"/>
  <c r="E787" i="3"/>
  <c r="AD737" i="2"/>
  <c r="O786" i="3"/>
  <c r="M786" i="3"/>
  <c r="N786" i="3"/>
  <c r="H786" i="3"/>
  <c r="I786" i="3"/>
  <c r="D786" i="3"/>
  <c r="C786" i="3"/>
  <c r="K786" i="3"/>
  <c r="J786" i="3"/>
  <c r="F786" i="3"/>
  <c r="G786" i="3"/>
  <c r="E786" i="3"/>
  <c r="C785" i="3"/>
  <c r="C784" i="3"/>
  <c r="C781" i="3"/>
  <c r="C783" i="3"/>
  <c r="C780" i="3"/>
  <c r="C782" i="3"/>
  <c r="C779" i="3"/>
  <c r="K784" i="3"/>
  <c r="J785" i="3"/>
  <c r="J784" i="3"/>
  <c r="K785" i="3"/>
  <c r="J781" i="3"/>
  <c r="K781" i="3"/>
  <c r="K782" i="3"/>
  <c r="J782" i="3"/>
  <c r="J780" i="3"/>
  <c r="K783" i="3"/>
  <c r="J779" i="3"/>
  <c r="J783" i="3"/>
  <c r="K779" i="3"/>
  <c r="K780" i="3"/>
  <c r="F785" i="3"/>
  <c r="E784" i="3"/>
  <c r="F784" i="3"/>
  <c r="G784" i="3"/>
  <c r="E785" i="3"/>
  <c r="G785" i="3"/>
  <c r="G783" i="3"/>
  <c r="G779" i="3"/>
  <c r="F780" i="3"/>
  <c r="G781" i="3"/>
  <c r="F782" i="3"/>
  <c r="F783" i="3"/>
  <c r="F779" i="3"/>
  <c r="F781" i="3"/>
  <c r="E781" i="3"/>
  <c r="G782" i="3"/>
  <c r="E782" i="3"/>
  <c r="E783" i="3"/>
  <c r="E779" i="3"/>
  <c r="G780" i="3"/>
  <c r="E780" i="3"/>
  <c r="O785" i="3"/>
  <c r="O784" i="3"/>
  <c r="O779" i="3"/>
  <c r="O782" i="3"/>
  <c r="O783" i="3"/>
  <c r="O780" i="3"/>
  <c r="O781" i="3"/>
  <c r="N785" i="3"/>
  <c r="N784" i="3"/>
  <c r="M785" i="3"/>
  <c r="M784" i="3"/>
  <c r="M782" i="3"/>
  <c r="N782" i="3"/>
  <c r="N783" i="3"/>
  <c r="M783" i="3"/>
  <c r="I784" i="3"/>
  <c r="H784" i="3"/>
  <c r="I785" i="3"/>
  <c r="H785" i="3"/>
  <c r="H781" i="3"/>
  <c r="I782" i="3"/>
  <c r="I783" i="3"/>
  <c r="I779" i="3"/>
  <c r="I780" i="3"/>
  <c r="H783" i="3"/>
  <c r="H780" i="3"/>
  <c r="I781" i="3"/>
  <c r="H782" i="3"/>
  <c r="H779" i="3"/>
  <c r="D784" i="3"/>
  <c r="D785" i="3"/>
  <c r="D783" i="3"/>
  <c r="D780" i="3"/>
  <c r="D779" i="3"/>
  <c r="D781" i="3"/>
  <c r="D782" i="3"/>
  <c r="C778" i="3"/>
  <c r="K778" i="3"/>
  <c r="J778" i="3"/>
  <c r="E778" i="3"/>
  <c r="G778" i="3"/>
  <c r="F778" i="3"/>
  <c r="O778" i="3"/>
  <c r="H778" i="3"/>
  <c r="I778" i="3"/>
  <c r="D778" i="3"/>
  <c r="AD736" i="2"/>
  <c r="C777" i="3"/>
  <c r="J777" i="3"/>
  <c r="K777" i="3"/>
  <c r="E777" i="3"/>
  <c r="G777" i="3"/>
  <c r="F777" i="3"/>
  <c r="O777" i="3"/>
  <c r="I777" i="3"/>
  <c r="H777" i="3"/>
  <c r="D777" i="3"/>
  <c r="C776" i="3"/>
  <c r="C775" i="3"/>
  <c r="J776" i="3"/>
  <c r="K776" i="3"/>
  <c r="K775" i="3"/>
  <c r="J775" i="3"/>
  <c r="F776" i="3"/>
  <c r="E776" i="3"/>
  <c r="G776" i="3"/>
  <c r="G775" i="3"/>
  <c r="E775" i="3"/>
  <c r="F775" i="3"/>
  <c r="O776" i="3"/>
  <c r="O775" i="3"/>
  <c r="H776" i="3"/>
  <c r="I776" i="3"/>
  <c r="H775" i="3"/>
  <c r="I775" i="3"/>
  <c r="D776" i="3"/>
  <c r="D775" i="3"/>
  <c r="C774" i="3"/>
  <c r="C773" i="3"/>
  <c r="J774" i="3"/>
  <c r="K774" i="3"/>
  <c r="J773" i="3"/>
  <c r="K773" i="3"/>
  <c r="F773" i="3"/>
  <c r="F774" i="3"/>
  <c r="G773" i="3"/>
  <c r="E773" i="3"/>
  <c r="G774" i="3"/>
  <c r="E774" i="3"/>
  <c r="O773" i="3"/>
  <c r="O774" i="3"/>
  <c r="H773" i="3"/>
  <c r="I774" i="3"/>
  <c r="H774" i="3"/>
  <c r="I773" i="3"/>
  <c r="D773" i="3"/>
  <c r="D774" i="3"/>
  <c r="C772" i="3"/>
  <c r="C771" i="3"/>
  <c r="K771" i="3"/>
  <c r="J771" i="3"/>
  <c r="J772" i="3"/>
  <c r="K772" i="3"/>
  <c r="F771" i="3"/>
  <c r="E772" i="3"/>
  <c r="E771" i="3"/>
  <c r="G772" i="3"/>
  <c r="G771" i="3"/>
  <c r="F772" i="3"/>
  <c r="O772" i="3"/>
  <c r="O771" i="3"/>
  <c r="H771" i="3"/>
  <c r="H772" i="3"/>
  <c r="D771" i="3"/>
  <c r="D772" i="3"/>
  <c r="J770" i="3"/>
  <c r="K770" i="3"/>
  <c r="F770" i="3"/>
  <c r="E770" i="3"/>
  <c r="G770" i="3"/>
  <c r="H770" i="3"/>
  <c r="D770" i="3"/>
  <c r="O770" i="3"/>
  <c r="C770" i="3"/>
  <c r="H769" i="3"/>
  <c r="C769" i="3"/>
  <c r="J769" i="3"/>
  <c r="K769" i="3"/>
  <c r="G769" i="3"/>
  <c r="E769" i="3"/>
  <c r="O769" i="3"/>
  <c r="D769" i="3"/>
  <c r="H768" i="3"/>
  <c r="C768" i="3"/>
  <c r="J768" i="3"/>
  <c r="K768" i="3"/>
  <c r="E768" i="3"/>
  <c r="G768" i="3"/>
  <c r="D768" i="3"/>
  <c r="O768" i="3"/>
  <c r="C767" i="3"/>
  <c r="H767" i="3"/>
  <c r="D767" i="3"/>
  <c r="K767" i="3"/>
  <c r="J767" i="3"/>
  <c r="G767" i="3"/>
  <c r="E767" i="3"/>
  <c r="O767" i="3"/>
  <c r="C765" i="3"/>
  <c r="C764" i="3"/>
  <c r="C766" i="3"/>
  <c r="K764" i="3"/>
  <c r="J765" i="3"/>
  <c r="J766" i="3"/>
  <c r="K765" i="3"/>
  <c r="K766" i="3"/>
  <c r="J764" i="3"/>
  <c r="U767" i="2"/>
  <c r="F769" i="3" s="1"/>
  <c r="G765" i="3"/>
  <c r="G766" i="3"/>
  <c r="E765" i="3"/>
  <c r="E766" i="3"/>
  <c r="E764" i="3"/>
  <c r="G764" i="3"/>
  <c r="AE770" i="2"/>
  <c r="I770" i="3" s="1"/>
  <c r="U766" i="2"/>
  <c r="F768" i="3" s="1"/>
  <c r="U763" i="2"/>
  <c r="F765" i="3" s="1"/>
  <c r="O765" i="3"/>
  <c r="O764" i="3"/>
  <c r="O766" i="3"/>
  <c r="AE767" i="2"/>
  <c r="I767" i="3" s="1"/>
  <c r="U765" i="2"/>
  <c r="F767" i="3" s="1"/>
  <c r="AE771" i="2"/>
  <c r="I771" i="3" s="1"/>
  <c r="H765" i="3"/>
  <c r="H764" i="3"/>
  <c r="H766" i="3"/>
  <c r="D765" i="3"/>
  <c r="D764" i="3"/>
  <c r="D766" i="3"/>
  <c r="U764" i="2"/>
  <c r="F766" i="3" s="1"/>
  <c r="AE769" i="2"/>
  <c r="I769" i="3" s="1"/>
  <c r="AE772" i="2"/>
  <c r="I772" i="3" s="1"/>
  <c r="AE768" i="2"/>
  <c r="I768" i="3" s="1"/>
  <c r="H763" i="3"/>
  <c r="C763" i="3"/>
  <c r="K763" i="3"/>
  <c r="J763" i="3"/>
  <c r="E763" i="3"/>
  <c r="G763" i="3"/>
  <c r="O763" i="3"/>
  <c r="D763" i="3"/>
  <c r="H762" i="3"/>
  <c r="D762" i="3"/>
  <c r="C762" i="3"/>
  <c r="J762" i="3"/>
  <c r="K762" i="3"/>
  <c r="E762" i="3"/>
  <c r="G762" i="3"/>
  <c r="O762" i="3"/>
  <c r="H761" i="3"/>
  <c r="D761" i="3"/>
  <c r="J761" i="3"/>
  <c r="K761" i="3"/>
  <c r="E761" i="3"/>
  <c r="G761" i="3"/>
  <c r="O761" i="3"/>
  <c r="H742" i="2"/>
  <c r="C761" i="3" s="1"/>
  <c r="O759" i="3"/>
  <c r="O760" i="3"/>
  <c r="K759" i="3"/>
  <c r="K760" i="3"/>
  <c r="K758" i="3"/>
  <c r="AO751" i="2"/>
  <c r="K757" i="3"/>
  <c r="AO757" i="2"/>
  <c r="AO736" i="2"/>
  <c r="AO591" i="2"/>
  <c r="AO685" i="2"/>
  <c r="AO730" i="2"/>
  <c r="AO679" i="2"/>
  <c r="AO674" i="2"/>
  <c r="AO658" i="2"/>
  <c r="AO651" i="2"/>
  <c r="AO618" i="2"/>
  <c r="AO663" i="2"/>
  <c r="T160" i="2"/>
  <c r="AO680" i="2"/>
  <c r="AO656" i="2"/>
  <c r="AO647" i="2"/>
  <c r="K756" i="3"/>
  <c r="K755" i="3"/>
  <c r="K754" i="3"/>
  <c r="AO611" i="2"/>
  <c r="AO755" i="2"/>
  <c r="AE766" i="2"/>
  <c r="I766" i="3" s="1"/>
  <c r="AE760" i="2"/>
  <c r="AJ737" i="2"/>
  <c r="J756" i="3" s="1"/>
  <c r="AJ739" i="2"/>
  <c r="J758" i="3" s="1"/>
  <c r="K753" i="3"/>
  <c r="K752" i="3"/>
  <c r="AJ736" i="2"/>
  <c r="J755" i="3" s="1"/>
  <c r="AE762" i="2"/>
  <c r="I762" i="3" s="1"/>
  <c r="U758" i="2"/>
  <c r="AE764" i="2"/>
  <c r="I764" i="3" s="1"/>
  <c r="U754" i="2"/>
  <c r="AX582" i="2"/>
  <c r="O758" i="3" s="1"/>
  <c r="AX580" i="2"/>
  <c r="U760" i="2"/>
  <c r="F762" i="3" s="1"/>
  <c r="U761" i="2"/>
  <c r="F763" i="3" s="1"/>
  <c r="AJ741" i="2"/>
  <c r="J760" i="3" s="1"/>
  <c r="AE765" i="2"/>
  <c r="I765" i="3" s="1"/>
  <c r="U755" i="2"/>
  <c r="AJ740" i="2"/>
  <c r="J759" i="3" s="1"/>
  <c r="AX581" i="2"/>
  <c r="O757" i="3" s="1"/>
  <c r="AJ735" i="2"/>
  <c r="J754" i="3" s="1"/>
  <c r="AJ738" i="2"/>
  <c r="J757" i="3" s="1"/>
  <c r="AE759" i="2"/>
  <c r="U762" i="2"/>
  <c r="F764" i="3" s="1"/>
  <c r="U756" i="2"/>
  <c r="U759" i="2"/>
  <c r="F761" i="3" s="1"/>
  <c r="U757" i="2"/>
  <c r="AE763" i="2"/>
  <c r="I763" i="3" s="1"/>
  <c r="AE761" i="2"/>
  <c r="I761" i="3" s="1"/>
  <c r="AO683" i="2"/>
  <c r="AO695" i="2"/>
  <c r="A751" i="3"/>
  <c r="K751" i="3"/>
  <c r="A750" i="3"/>
  <c r="K750" i="3"/>
  <c r="A746" i="3"/>
  <c r="K746" i="3"/>
  <c r="A747" i="3"/>
  <c r="K747" i="3"/>
  <c r="A748" i="3"/>
  <c r="K748" i="3"/>
  <c r="A744" i="3"/>
  <c r="K744" i="3"/>
  <c r="A749" i="3"/>
  <c r="K749" i="3"/>
  <c r="A745" i="3"/>
  <c r="K745" i="3"/>
  <c r="AO742" i="2"/>
  <c r="AO608" i="2"/>
  <c r="A614" i="3"/>
  <c r="AO725" i="2"/>
  <c r="AO635" i="2"/>
  <c r="A743" i="3"/>
  <c r="K743" i="3"/>
  <c r="AO613" i="2"/>
  <c r="AO709" i="2"/>
  <c r="AO605" i="2"/>
  <c r="AO744" i="2"/>
  <c r="AO760" i="2"/>
  <c r="AO735" i="2"/>
  <c r="AO728" i="2"/>
  <c r="AO623" i="2"/>
  <c r="AO616" i="2"/>
  <c r="T222" i="2"/>
  <c r="AO710" i="2"/>
  <c r="T345" i="2"/>
  <c r="T137" i="2"/>
  <c r="T25" i="2"/>
  <c r="AP8" i="3"/>
  <c r="AP9" i="3" s="1"/>
  <c r="AO9" i="3" s="1"/>
  <c r="A742" i="3"/>
  <c r="K742" i="3"/>
  <c r="AO746" i="2"/>
  <c r="AO640" i="2"/>
  <c r="AO638" i="2"/>
  <c r="T615" i="2"/>
  <c r="T489" i="2"/>
  <c r="T376" i="2"/>
  <c r="T311" i="2"/>
  <c r="T276" i="2"/>
  <c r="T252" i="2"/>
  <c r="T201" i="2"/>
  <c r="T180" i="2"/>
  <c r="T158" i="2"/>
  <c r="T111" i="2"/>
  <c r="T81" i="2"/>
  <c r="T53" i="2"/>
  <c r="T5" i="2"/>
  <c r="W691" i="2"/>
  <c r="A740" i="3"/>
  <c r="K740" i="3"/>
  <c r="A739" i="3"/>
  <c r="K739" i="3"/>
  <c r="A741" i="3"/>
  <c r="K741" i="3"/>
  <c r="W712" i="2"/>
  <c r="W673" i="2"/>
  <c r="T727" i="2"/>
  <c r="T719" i="2"/>
  <c r="T685" i="2"/>
  <c r="T675" i="2"/>
  <c r="T663" i="2"/>
  <c r="T637" i="2"/>
  <c r="T627" i="2"/>
  <c r="T585" i="2"/>
  <c r="T576" i="2"/>
  <c r="T572" i="2"/>
  <c r="T564" i="2"/>
  <c r="T560" i="2"/>
  <c r="T556" i="2"/>
  <c r="T542" i="2"/>
  <c r="T538" i="2"/>
  <c r="T534" i="2"/>
  <c r="T523" i="2"/>
  <c r="T519" i="2"/>
  <c r="T515" i="2"/>
  <c r="T507" i="2"/>
  <c r="T503" i="2"/>
  <c r="T499" i="2"/>
  <c r="T485" i="2"/>
  <c r="T481" i="2"/>
  <c r="T473" i="2"/>
  <c r="T469" i="2"/>
  <c r="T465" i="2"/>
  <c r="T455" i="2"/>
  <c r="T451" i="2"/>
  <c r="T441" i="2"/>
  <c r="T427" i="2"/>
  <c r="T423" i="2"/>
  <c r="T419" i="2"/>
  <c r="T388" i="2"/>
  <c r="T384" i="2"/>
  <c r="T380" i="2"/>
  <c r="T373" i="2"/>
  <c r="T370" i="2"/>
  <c r="T367" i="2"/>
  <c r="T359" i="2"/>
  <c r="T357" i="2"/>
  <c r="T354" i="2"/>
  <c r="T353" i="2"/>
  <c r="T351" i="2"/>
  <c r="T349" i="2"/>
  <c r="T346" i="2"/>
  <c r="T343" i="2"/>
  <c r="T341" i="2"/>
  <c r="T338" i="2"/>
  <c r="T337" i="2"/>
  <c r="T335" i="2"/>
  <c r="T333" i="2"/>
  <c r="T331" i="2"/>
  <c r="T329" i="2"/>
  <c r="T320" i="2"/>
  <c r="T314" i="2"/>
  <c r="T313" i="2"/>
  <c r="T310" i="2"/>
  <c r="T304" i="2"/>
  <c r="T293" i="2"/>
  <c r="T291" i="2"/>
  <c r="T288" i="2"/>
  <c r="T287" i="2"/>
  <c r="T285" i="2"/>
  <c r="T283" i="2"/>
  <c r="T280" i="2"/>
  <c r="T279" i="2"/>
  <c r="T277" i="2"/>
  <c r="T275" i="2"/>
  <c r="T272" i="2"/>
  <c r="T271" i="2"/>
  <c r="T269" i="2"/>
  <c r="T267" i="2"/>
  <c r="T265" i="2"/>
  <c r="T261" i="2"/>
  <c r="T258" i="2"/>
  <c r="T256" i="2"/>
  <c r="T254" i="2"/>
  <c r="T253" i="2"/>
  <c r="T245" i="2"/>
  <c r="T240" i="2"/>
  <c r="T238" i="2"/>
  <c r="T237" i="2"/>
  <c r="T234" i="2"/>
  <c r="T232" i="2"/>
  <c r="T230" i="2"/>
  <c r="T229" i="2"/>
  <c r="T226" i="2"/>
  <c r="T224" i="2"/>
  <c r="T221" i="2"/>
  <c r="T218" i="2"/>
  <c r="T216" i="2"/>
  <c r="T214" i="2"/>
  <c r="T213" i="2"/>
  <c r="T210" i="2"/>
  <c r="T208" i="2"/>
  <c r="T206" i="2"/>
  <c r="T205" i="2"/>
  <c r="T202" i="2"/>
  <c r="T200" i="2"/>
  <c r="T198" i="2"/>
  <c r="T197" i="2"/>
  <c r="T194" i="2"/>
  <c r="T192" i="2"/>
  <c r="M352" i="2"/>
  <c r="M336" i="2"/>
  <c r="M333" i="2"/>
  <c r="M289" i="2"/>
  <c r="M281" i="2"/>
  <c r="M269" i="2"/>
  <c r="T190" i="2"/>
  <c r="T189" i="2"/>
  <c r="T186" i="2"/>
  <c r="T184" i="2"/>
  <c r="T182" i="2"/>
  <c r="T181" i="2"/>
  <c r="T178" i="2"/>
  <c r="T176" i="2"/>
  <c r="T174" i="2"/>
  <c r="T173" i="2"/>
  <c r="T170" i="2"/>
  <c r="T168" i="2"/>
  <c r="T166" i="2"/>
  <c r="T165" i="2"/>
  <c r="T162" i="2"/>
  <c r="T157" i="2"/>
  <c r="T154" i="2"/>
  <c r="T152" i="2"/>
  <c r="T150" i="2"/>
  <c r="T149" i="2"/>
  <c r="T146" i="2"/>
  <c r="T144" i="2"/>
  <c r="T142" i="2"/>
  <c r="T141" i="2"/>
  <c r="T138" i="2"/>
  <c r="T136" i="2"/>
  <c r="T134" i="2"/>
  <c r="T133" i="2"/>
  <c r="T129" i="2"/>
  <c r="T127" i="2"/>
  <c r="T124" i="2"/>
  <c r="T123" i="2"/>
  <c r="T121" i="2"/>
  <c r="T119" i="2"/>
  <c r="T116" i="2"/>
  <c r="T112" i="2"/>
  <c r="T108" i="2"/>
  <c r="T107" i="2"/>
  <c r="T105" i="2"/>
  <c r="T103" i="2"/>
  <c r="T101" i="2"/>
  <c r="T97" i="2"/>
  <c r="T95" i="2"/>
  <c r="T92" i="2"/>
  <c r="T91" i="2"/>
  <c r="T89" i="2"/>
  <c r="T87" i="2"/>
  <c r="T84" i="2"/>
  <c r="T80" i="2"/>
  <c r="T79" i="2"/>
  <c r="T76" i="2"/>
  <c r="T75" i="2"/>
  <c r="T73" i="2"/>
  <c r="T71" i="2"/>
  <c r="T69" i="2"/>
  <c r="T65" i="2"/>
  <c r="T63" i="2"/>
  <c r="T60" i="2"/>
  <c r="T59" i="2"/>
  <c r="T57" i="2"/>
  <c r="T55" i="2"/>
  <c r="T52" i="2"/>
  <c r="T48" i="2"/>
  <c r="T47" i="2"/>
  <c r="T44" i="2"/>
  <c r="T43" i="2"/>
  <c r="T41" i="2"/>
  <c r="T39" i="2"/>
  <c r="T37" i="2"/>
  <c r="T33" i="2"/>
  <c r="T31" i="2"/>
  <c r="T28" i="2"/>
  <c r="T27" i="2"/>
  <c r="T22" i="2"/>
  <c r="T21" i="2"/>
  <c r="T18" i="2"/>
  <c r="T17" i="2"/>
  <c r="T13" i="2"/>
  <c r="T10" i="2"/>
  <c r="T8" i="2"/>
  <c r="T6" i="2"/>
  <c r="M359" i="2"/>
  <c r="M343" i="2"/>
  <c r="M298" i="2"/>
  <c r="A738" i="3"/>
  <c r="K738" i="3"/>
  <c r="T339" i="2"/>
  <c r="T292" i="2"/>
  <c r="T217" i="2"/>
  <c r="T196" i="2"/>
  <c r="T153" i="2"/>
  <c r="T132" i="2"/>
  <c r="T355" i="2"/>
  <c r="T334" i="2"/>
  <c r="T233" i="2"/>
  <c r="T212" i="2"/>
  <c r="T169" i="2"/>
  <c r="T148" i="2"/>
  <c r="T96" i="2"/>
  <c r="T68" i="2"/>
  <c r="K737" i="3"/>
  <c r="C730" i="2"/>
  <c r="F727" i="2"/>
  <c r="C722" i="2"/>
  <c r="C718" i="2"/>
  <c r="C263" i="2"/>
  <c r="T389" i="2"/>
  <c r="T350" i="2"/>
  <c r="T328" i="2"/>
  <c r="T281" i="2"/>
  <c r="T257" i="2"/>
  <c r="T228" i="2"/>
  <c r="T185" i="2"/>
  <c r="T164" i="2"/>
  <c r="T117" i="2"/>
  <c r="T32" i="2"/>
  <c r="T12" i="2"/>
  <c r="K10" i="3"/>
  <c r="AO761" i="2"/>
  <c r="T371" i="2"/>
  <c r="T358" i="2"/>
  <c r="T347" i="2"/>
  <c r="T342" i="2"/>
  <c r="T289" i="2"/>
  <c r="T284" i="2"/>
  <c r="T273" i="2"/>
  <c r="T268" i="2"/>
  <c r="T260" i="2"/>
  <c r="T244" i="2"/>
  <c r="T236" i="2"/>
  <c r="T225" i="2"/>
  <c r="T220" i="2"/>
  <c r="T209" i="2"/>
  <c r="T204" i="2"/>
  <c r="T193" i="2"/>
  <c r="T188" i="2"/>
  <c r="T177" i="2"/>
  <c r="T172" i="2"/>
  <c r="T161" i="2"/>
  <c r="T156" i="2"/>
  <c r="T145" i="2"/>
  <c r="T140" i="2"/>
  <c r="T128" i="2"/>
  <c r="T113" i="2"/>
  <c r="T100" i="2"/>
  <c r="T85" i="2"/>
  <c r="T64" i="2"/>
  <c r="T49" i="2"/>
  <c r="T36" i="2"/>
  <c r="T16" i="2"/>
  <c r="AB293" i="2"/>
  <c r="AO690" i="2"/>
  <c r="F717" i="2"/>
  <c r="C261" i="2"/>
  <c r="A737" i="3"/>
  <c r="A736" i="3"/>
  <c r="K736" i="3"/>
  <c r="T710" i="2"/>
  <c r="T697" i="2"/>
  <c r="T683" i="2"/>
  <c r="T681" i="2"/>
  <c r="T679" i="2"/>
  <c r="T677" i="2"/>
  <c r="T672" i="2"/>
  <c r="T669" i="2"/>
  <c r="T667" i="2"/>
  <c r="T665" i="2"/>
  <c r="T661" i="2"/>
  <c r="T659" i="2"/>
  <c r="T655" i="2"/>
  <c r="T653" i="2"/>
  <c r="T651" i="2"/>
  <c r="T649" i="2"/>
  <c r="T647" i="2"/>
  <c r="T645" i="2"/>
  <c r="T643" i="2"/>
  <c r="T635" i="2"/>
  <c r="T633" i="2"/>
  <c r="T631" i="2"/>
  <c r="T629" i="2"/>
  <c r="T625" i="2"/>
  <c r="T623" i="2"/>
  <c r="T621" i="2"/>
  <c r="T619" i="2"/>
  <c r="T617" i="2"/>
  <c r="T613" i="2"/>
  <c r="T611" i="2"/>
  <c r="T609" i="2"/>
  <c r="T605" i="2"/>
  <c r="T604" i="2"/>
  <c r="T600" i="2"/>
  <c r="T596" i="2"/>
  <c r="T593" i="2"/>
  <c r="T591" i="2"/>
  <c r="T588" i="2"/>
  <c r="T584" i="2"/>
  <c r="T580" i="2"/>
  <c r="T577" i="2"/>
  <c r="T575" i="2"/>
  <c r="T571" i="2"/>
  <c r="T567" i="2"/>
  <c r="T563" i="2"/>
  <c r="T559" i="2"/>
  <c r="T553" i="2"/>
  <c r="T552" i="2"/>
  <c r="T549" i="2"/>
  <c r="T548" i="2"/>
  <c r="T545" i="2"/>
  <c r="T541" i="2"/>
  <c r="T537" i="2"/>
  <c r="T533" i="2"/>
  <c r="T529" i="2"/>
  <c r="T524" i="2"/>
  <c r="T520" i="2"/>
  <c r="T516" i="2"/>
  <c r="T512" i="2"/>
  <c r="T508" i="2"/>
  <c r="T504" i="2"/>
  <c r="T500" i="2"/>
  <c r="T496" i="2"/>
  <c r="T493" i="2"/>
  <c r="T490" i="2"/>
  <c r="T486" i="2"/>
  <c r="T482" i="2"/>
  <c r="T478" i="2"/>
  <c r="T474" i="2"/>
  <c r="T470" i="2"/>
  <c r="T466" i="2"/>
  <c r="T464" i="2"/>
  <c r="T461" i="2"/>
  <c r="T460" i="2"/>
  <c r="T456" i="2"/>
  <c r="T452" i="2"/>
  <c r="T449" i="2"/>
  <c r="T445" i="2"/>
  <c r="T443" i="2"/>
  <c r="T440" i="2"/>
  <c r="T435" i="2"/>
  <c r="T433" i="2"/>
  <c r="T431" i="2"/>
  <c r="T428" i="2"/>
  <c r="T424" i="2"/>
  <c r="T420" i="2"/>
  <c r="T418" i="2"/>
  <c r="T381" i="2"/>
  <c r="T372" i="2"/>
  <c r="T363" i="2"/>
  <c r="T356" i="2"/>
  <c r="T352" i="2"/>
  <c r="T348" i="2"/>
  <c r="T344" i="2"/>
  <c r="T340" i="2"/>
  <c r="T336" i="2"/>
  <c r="T332" i="2"/>
  <c r="T321" i="2"/>
  <c r="T312" i="2"/>
  <c r="T296" i="2"/>
  <c r="T290" i="2"/>
  <c r="T286" i="2"/>
  <c r="T282" i="2"/>
  <c r="T278" i="2"/>
  <c r="T274" i="2"/>
  <c r="T270" i="2"/>
  <c r="T266" i="2"/>
  <c r="T259" i="2"/>
  <c r="T255" i="2"/>
  <c r="T251" i="2"/>
  <c r="T239" i="2"/>
  <c r="T235" i="2"/>
  <c r="T231" i="2"/>
  <c r="T227" i="2"/>
  <c r="T223" i="2"/>
  <c r="T219" i="2"/>
  <c r="T215" i="2"/>
  <c r="T211" i="2"/>
  <c r="T207" i="2"/>
  <c r="T203" i="2"/>
  <c r="T199" i="2"/>
  <c r="T195" i="2"/>
  <c r="T191" i="2"/>
  <c r="T187" i="2"/>
  <c r="T183" i="2"/>
  <c r="T179" i="2"/>
  <c r="T175" i="2"/>
  <c r="T171" i="2"/>
  <c r="T167" i="2"/>
  <c r="T163" i="2"/>
  <c r="T159" i="2"/>
  <c r="T155" i="2"/>
  <c r="T151" i="2"/>
  <c r="T147" i="2"/>
  <c r="T143" i="2"/>
  <c r="T139" i="2"/>
  <c r="T135" i="2"/>
  <c r="T131" i="2"/>
  <c r="T125" i="2"/>
  <c r="T120" i="2"/>
  <c r="T115" i="2"/>
  <c r="T109" i="2"/>
  <c r="T104" i="2"/>
  <c r="T99" i="2"/>
  <c r="T93" i="2"/>
  <c r="T88" i="2"/>
  <c r="T83" i="2"/>
  <c r="T77" i="2"/>
  <c r="T72" i="2"/>
  <c r="T67" i="2"/>
  <c r="T61" i="2"/>
  <c r="T56" i="2"/>
  <c r="T51" i="2"/>
  <c r="T45" i="2"/>
  <c r="T40" i="2"/>
  <c r="T35" i="2"/>
  <c r="T29" i="2"/>
  <c r="T23" i="2"/>
  <c r="AB241" i="2"/>
  <c r="H244" i="3" s="1"/>
  <c r="AB233" i="2"/>
  <c r="AB229" i="2"/>
  <c r="AB225" i="2"/>
  <c r="AB217" i="2"/>
  <c r="AB213" i="2"/>
  <c r="AB177" i="2"/>
  <c r="AB169" i="2"/>
  <c r="AB165" i="2"/>
  <c r="AB161" i="2"/>
  <c r="H164" i="3" s="1"/>
  <c r="W572" i="2"/>
  <c r="G748" i="3" s="1"/>
  <c r="W540" i="2"/>
  <c r="W492" i="2"/>
  <c r="G495" i="3" s="1"/>
  <c r="W488" i="2"/>
  <c r="W460" i="2"/>
  <c r="W456" i="2"/>
  <c r="W452" i="2"/>
  <c r="W444" i="2"/>
  <c r="W440" i="2"/>
  <c r="G443" i="3" s="1"/>
  <c r="W368" i="2"/>
  <c r="W364" i="2"/>
  <c r="W332" i="2"/>
  <c r="W324" i="2"/>
  <c r="W320" i="2"/>
  <c r="W316" i="2"/>
  <c r="W288" i="2"/>
  <c r="W260" i="2"/>
  <c r="W256" i="2"/>
  <c r="W220" i="2"/>
  <c r="W216" i="2"/>
  <c r="W212" i="2"/>
  <c r="AD544" i="2"/>
  <c r="AO762" i="2"/>
  <c r="AS748" i="2"/>
  <c r="M721" i="3" s="1"/>
  <c r="AO691" i="2"/>
  <c r="AT499" i="2"/>
  <c r="N483" i="3" s="1"/>
  <c r="AS288" i="2"/>
  <c r="AT186" i="2"/>
  <c r="N183" i="3" s="1"/>
  <c r="AO15" i="2"/>
  <c r="AB592" i="2"/>
  <c r="AB588" i="2"/>
  <c r="AB508" i="2"/>
  <c r="AB504" i="2"/>
  <c r="AB296" i="2"/>
  <c r="W208" i="2"/>
  <c r="AO764" i="2"/>
  <c r="AN765" i="2"/>
  <c r="T4" i="2"/>
  <c r="AD738" i="2"/>
  <c r="AD739" i="2"/>
  <c r="AE758" i="2" s="1"/>
  <c r="C262" i="2"/>
  <c r="AR766" i="2"/>
  <c r="T19" i="2"/>
  <c r="T15" i="2"/>
  <c r="T14" i="2"/>
  <c r="T11" i="2"/>
  <c r="T9" i="2"/>
  <c r="T7" i="2"/>
  <c r="K734" i="3"/>
  <c r="A733" i="3"/>
  <c r="K733" i="3"/>
  <c r="M572" i="2"/>
  <c r="D748" i="3" s="1"/>
  <c r="M408" i="2"/>
  <c r="M392" i="2"/>
  <c r="M376" i="2"/>
  <c r="M331" i="2"/>
  <c r="M327" i="2"/>
  <c r="M319" i="2"/>
  <c r="M312" i="2"/>
  <c r="M260" i="2"/>
  <c r="M168" i="2"/>
  <c r="M164" i="2"/>
  <c r="A734" i="3"/>
  <c r="T731" i="2"/>
  <c r="A735" i="3"/>
  <c r="K735" i="3"/>
  <c r="C624" i="2"/>
  <c r="C602" i="2"/>
  <c r="C600" i="2"/>
  <c r="AD640" i="2"/>
  <c r="AD564" i="2"/>
  <c r="AD552" i="2"/>
  <c r="AD548" i="2"/>
  <c r="AD541" i="2"/>
  <c r="AD381" i="2"/>
  <c r="AD369" i="2"/>
  <c r="T568" i="2"/>
  <c r="T511" i="2"/>
  <c r="T477" i="2"/>
  <c r="T459" i="2"/>
  <c r="T432" i="2"/>
  <c r="T24" i="2"/>
  <c r="T20" i="2"/>
  <c r="AO233" i="2"/>
  <c r="AO221" i="2"/>
  <c r="AO217" i="2"/>
  <c r="AO205" i="2"/>
  <c r="W709" i="2"/>
  <c r="W606" i="2"/>
  <c r="T130" i="2"/>
  <c r="T126" i="2"/>
  <c r="T122" i="2"/>
  <c r="T118" i="2"/>
  <c r="T114" i="2"/>
  <c r="T110" i="2"/>
  <c r="T106" i="2"/>
  <c r="T102" i="2"/>
  <c r="T98" i="2"/>
  <c r="T94" i="2"/>
  <c r="T90" i="2"/>
  <c r="T86" i="2"/>
  <c r="T82" i="2"/>
  <c r="T78" i="2"/>
  <c r="T74" i="2"/>
  <c r="T70" i="2"/>
  <c r="T66" i="2"/>
  <c r="T62" i="2"/>
  <c r="T58" i="2"/>
  <c r="T54" i="2"/>
  <c r="T50" i="2"/>
  <c r="T46" i="2"/>
  <c r="T42" i="2"/>
  <c r="T38" i="2"/>
  <c r="T34" i="2"/>
  <c r="T30" i="2"/>
  <c r="T26" i="2"/>
  <c r="AS324" i="2"/>
  <c r="M314" i="3" s="1"/>
  <c r="AS300" i="2"/>
  <c r="M290" i="3" s="1"/>
  <c r="AS186" i="2"/>
  <c r="M183" i="3" s="1"/>
  <c r="AS101" i="2"/>
  <c r="M100" i="3" s="1"/>
  <c r="AS59" i="2"/>
  <c r="M60" i="3" s="1"/>
  <c r="W716" i="2"/>
  <c r="W389" i="2"/>
  <c r="W357" i="2"/>
  <c r="W233" i="2"/>
  <c r="W229" i="2"/>
  <c r="W227" i="2"/>
  <c r="W217" i="2"/>
  <c r="W213" i="2"/>
  <c r="W209" i="2"/>
  <c r="R717" i="2"/>
  <c r="R713" i="2"/>
  <c r="R571" i="2"/>
  <c r="E747" i="3" s="1"/>
  <c r="R567" i="2"/>
  <c r="E743" i="3" s="1"/>
  <c r="R563" i="2"/>
  <c r="E739" i="3" s="1"/>
  <c r="R555" i="2"/>
  <c r="R551" i="2"/>
  <c r="R547" i="2"/>
  <c r="R540" i="2"/>
  <c r="R449" i="2"/>
  <c r="R445" i="2"/>
  <c r="R409" i="2"/>
  <c r="R405" i="2"/>
  <c r="R393" i="2"/>
  <c r="R385" i="2"/>
  <c r="R378" i="2"/>
  <c r="R370" i="2"/>
  <c r="R369" i="2"/>
  <c r="R366" i="2"/>
  <c r="R361" i="2"/>
  <c r="R357" i="2"/>
  <c r="R345" i="2"/>
  <c r="R341" i="2"/>
  <c r="R337" i="2"/>
  <c r="R334" i="2"/>
  <c r="R314" i="2"/>
  <c r="R313" i="2"/>
  <c r="R281" i="2"/>
  <c r="R277" i="2"/>
  <c r="E280" i="3" s="1"/>
  <c r="R265" i="2"/>
  <c r="R257" i="2"/>
  <c r="R254" i="2"/>
  <c r="M637" i="2"/>
  <c r="D640" i="3" s="1"/>
  <c r="M541" i="2"/>
  <c r="F661" i="2"/>
  <c r="F657" i="2"/>
  <c r="F655" i="2"/>
  <c r="F647" i="2"/>
  <c r="F643" i="2"/>
  <c r="W657" i="2"/>
  <c r="T657" i="2"/>
  <c r="T573" i="2"/>
  <c r="T574" i="2"/>
  <c r="T569" i="2"/>
  <c r="T570" i="2"/>
  <c r="T565" i="2"/>
  <c r="T566" i="2"/>
  <c r="T561" i="2"/>
  <c r="T562" i="2"/>
  <c r="T557" i="2"/>
  <c r="T558" i="2"/>
  <c r="T543" i="2"/>
  <c r="T544" i="2"/>
  <c r="T539" i="2"/>
  <c r="T540" i="2"/>
  <c r="T535" i="2"/>
  <c r="T536" i="2"/>
  <c r="T531" i="2"/>
  <c r="T532" i="2"/>
  <c r="T526" i="2"/>
  <c r="T525" i="2"/>
  <c r="T522" i="2"/>
  <c r="T521" i="2"/>
  <c r="T518" i="2"/>
  <c r="T517" i="2"/>
  <c r="T514" i="2"/>
  <c r="T513" i="2"/>
  <c r="T510" i="2"/>
  <c r="T509" i="2"/>
  <c r="T506" i="2"/>
  <c r="T505" i="2"/>
  <c r="T502" i="2"/>
  <c r="T501" i="2"/>
  <c r="T498" i="2"/>
  <c r="T497" i="2"/>
  <c r="T492" i="2"/>
  <c r="T491" i="2"/>
  <c r="T488" i="2"/>
  <c r="T487" i="2"/>
  <c r="T484" i="2"/>
  <c r="T483" i="2"/>
  <c r="T480" i="2"/>
  <c r="T479" i="2"/>
  <c r="T476" i="2"/>
  <c r="T475" i="2"/>
  <c r="T472" i="2"/>
  <c r="T471" i="2"/>
  <c r="T468" i="2"/>
  <c r="T467" i="2"/>
  <c r="T458" i="2"/>
  <c r="T457" i="2"/>
  <c r="T454" i="2"/>
  <c r="T453" i="2"/>
  <c r="T447" i="2"/>
  <c r="T448" i="2"/>
  <c r="T438" i="2"/>
  <c r="T437" i="2"/>
  <c r="T430" i="2"/>
  <c r="T429" i="2"/>
  <c r="T426" i="2"/>
  <c r="T425" i="2"/>
  <c r="T422" i="2"/>
  <c r="T421" i="2"/>
  <c r="W417" i="2"/>
  <c r="F718" i="2"/>
  <c r="C717" i="2"/>
  <c r="C228" i="2"/>
  <c r="F225" i="2"/>
  <c r="C224" i="2"/>
  <c r="C196" i="2"/>
  <c r="F193" i="2"/>
  <c r="C192" i="2"/>
  <c r="F189" i="2"/>
  <c r="C188" i="2"/>
  <c r="F185" i="2"/>
  <c r="C184" i="2"/>
  <c r="F181" i="2"/>
  <c r="F625" i="2"/>
  <c r="AS500" i="2"/>
  <c r="M484" i="3" s="1"/>
  <c r="T712" i="2"/>
  <c r="T705" i="2"/>
  <c r="T688" i="2"/>
  <c r="T684" i="2"/>
  <c r="T682" i="2"/>
  <c r="T680" i="2"/>
  <c r="T678" i="2"/>
  <c r="T676" i="2"/>
  <c r="T674" i="2"/>
  <c r="T668" i="2"/>
  <c r="T666" i="2"/>
  <c r="T664" i="2"/>
  <c r="T662" i="2"/>
  <c r="T660" i="2"/>
  <c r="T658" i="2"/>
  <c r="T656" i="2"/>
  <c r="T654" i="2"/>
  <c r="T652" i="2"/>
  <c r="T650" i="2"/>
  <c r="T648" i="2"/>
  <c r="T646" i="2"/>
  <c r="T644" i="2"/>
  <c r="T642" i="2"/>
  <c r="T636" i="2"/>
  <c r="T634" i="2"/>
  <c r="T632" i="2"/>
  <c r="T630" i="2"/>
  <c r="T628" i="2"/>
  <c r="T626" i="2"/>
  <c r="T624" i="2"/>
  <c r="T620" i="2"/>
  <c r="T618" i="2"/>
  <c r="T616" i="2"/>
  <c r="T614" i="2"/>
  <c r="T608" i="2"/>
  <c r="T594" i="2"/>
  <c r="T592" i="2"/>
  <c r="T589" i="2"/>
  <c r="T581" i="2"/>
  <c r="F732" i="2"/>
  <c r="G741" i="2" s="1"/>
  <c r="F227" i="2"/>
  <c r="C226" i="2"/>
  <c r="F195" i="2"/>
  <c r="C194" i="2"/>
  <c r="F191" i="2"/>
  <c r="C190" i="2"/>
  <c r="F187" i="2"/>
  <c r="C186" i="2"/>
  <c r="F183" i="2"/>
  <c r="C182" i="2"/>
  <c r="AD603" i="2"/>
  <c r="AD594" i="2"/>
  <c r="AD590" i="2"/>
  <c r="AD582" i="2"/>
  <c r="AD578" i="2"/>
  <c r="AD491" i="2"/>
  <c r="AD447" i="2"/>
  <c r="AD431" i="2"/>
  <c r="AD395" i="2"/>
  <c r="AD380" i="2"/>
  <c r="AO494" i="2"/>
  <c r="AO85" i="2"/>
  <c r="AT14" i="2"/>
  <c r="N17" i="3" s="1"/>
  <c r="T730" i="2"/>
  <c r="W589" i="2"/>
  <c r="G592" i="3" s="1"/>
  <c r="W525" i="2"/>
  <c r="W493" i="2"/>
  <c r="W429" i="2"/>
  <c r="G432" i="3" s="1"/>
  <c r="T406" i="2"/>
  <c r="T391" i="2"/>
  <c r="T385" i="2"/>
  <c r="T377" i="2"/>
  <c r="M678" i="2"/>
  <c r="M665" i="2"/>
  <c r="D668" i="3" s="1"/>
  <c r="M324" i="2"/>
  <c r="W686" i="2"/>
  <c r="T686" i="2"/>
  <c r="W622" i="2"/>
  <c r="T622" i="2"/>
  <c r="T612" i="2"/>
  <c r="W590" i="2"/>
  <c r="T590" i="2"/>
  <c r="C679" i="2"/>
  <c r="C663" i="2"/>
  <c r="AO91" i="2"/>
  <c r="T671" i="2"/>
  <c r="T601" i="2"/>
  <c r="T597" i="2"/>
  <c r="C681" i="2"/>
  <c r="C627" i="2"/>
  <c r="T399" i="2"/>
  <c r="F188" i="2"/>
  <c r="F184" i="2"/>
  <c r="F60" i="2"/>
  <c r="F56" i="2"/>
  <c r="C11" i="2"/>
  <c r="AD383" i="2"/>
  <c r="AD378" i="2"/>
  <c r="AD366" i="2"/>
  <c r="AD346" i="2"/>
  <c r="AD342" i="2"/>
  <c r="AD338" i="2"/>
  <c r="AD334" i="2"/>
  <c r="AD330" i="2"/>
  <c r="AD326" i="2"/>
  <c r="AD322" i="2"/>
  <c r="AD318" i="2"/>
  <c r="AD314" i="2"/>
  <c r="AD310" i="2"/>
  <c r="AD306" i="2"/>
  <c r="AD302" i="2"/>
  <c r="AD298" i="2"/>
  <c r="AD294" i="2"/>
  <c r="AD290" i="2"/>
  <c r="AD286" i="2"/>
  <c r="AD282" i="2"/>
  <c r="AD278" i="2"/>
  <c r="AD274" i="2"/>
  <c r="AD270" i="2"/>
  <c r="AD266" i="2"/>
  <c r="AD262" i="2"/>
  <c r="AD258" i="2"/>
  <c r="AD254" i="2"/>
  <c r="AD250" i="2"/>
  <c r="AD246" i="2"/>
  <c r="AD242" i="2"/>
  <c r="T691" i="2"/>
  <c r="AT535" i="2"/>
  <c r="AT533" i="2"/>
  <c r="N517" i="3" s="1"/>
  <c r="AT529" i="2"/>
  <c r="N513" i="3" s="1"/>
  <c r="AT523" i="2"/>
  <c r="N507" i="3" s="1"/>
  <c r="AS443" i="2"/>
  <c r="AO143" i="2"/>
  <c r="AT40" i="2"/>
  <c r="N40" i="3" s="1"/>
  <c r="W513" i="2"/>
  <c r="W393" i="2"/>
  <c r="W250" i="2"/>
  <c r="M523" i="2"/>
  <c r="D526" i="3" s="1"/>
  <c r="M507" i="2"/>
  <c r="M491" i="2"/>
  <c r="M475" i="2"/>
  <c r="M467" i="2"/>
  <c r="M451" i="2"/>
  <c r="M443" i="2"/>
  <c r="M407" i="2"/>
  <c r="M391" i="2"/>
  <c r="M375" i="2"/>
  <c r="M280" i="2"/>
  <c r="AD731" i="2"/>
  <c r="F194" i="2"/>
  <c r="F190" i="2"/>
  <c r="F186" i="2"/>
  <c r="F182" i="2"/>
  <c r="C181" i="2"/>
  <c r="AD687" i="2"/>
  <c r="AD575" i="2"/>
  <c r="AD555" i="2"/>
  <c r="AD532" i="2"/>
  <c r="AD520" i="2"/>
  <c r="AD516" i="2"/>
  <c r="AD496" i="2"/>
  <c r="AD488" i="2"/>
  <c r="AD476" i="2"/>
  <c r="AD472" i="2"/>
  <c r="AD432" i="2"/>
  <c r="AD428" i="2"/>
  <c r="AD400" i="2"/>
  <c r="AD392" i="2"/>
  <c r="AD388" i="2"/>
  <c r="AD384" i="2"/>
  <c r="AS630" i="2"/>
  <c r="M608" i="3" s="1"/>
  <c r="AS600" i="2"/>
  <c r="M580" i="3" s="1"/>
  <c r="AS489" i="2"/>
  <c r="M473" i="3" s="1"/>
  <c r="AS471" i="2"/>
  <c r="M455" i="3" s="1"/>
  <c r="AS469" i="2"/>
  <c r="M453" i="3" s="1"/>
  <c r="AS465" i="2"/>
  <c r="M449" i="3" s="1"/>
  <c r="AS463" i="2"/>
  <c r="M447" i="3" s="1"/>
  <c r="AS372" i="2"/>
  <c r="M361" i="3" s="1"/>
  <c r="AS368" i="2"/>
  <c r="M357" i="3" s="1"/>
  <c r="AS340" i="2"/>
  <c r="M329" i="3" s="1"/>
  <c r="AS332" i="2"/>
  <c r="M321" i="3" s="1"/>
  <c r="AS37" i="2"/>
  <c r="AB144" i="2"/>
  <c r="H147" i="3" s="1"/>
  <c r="AB80" i="2"/>
  <c r="H83" i="3" s="1"/>
  <c r="AB40" i="2"/>
  <c r="AB20" i="2"/>
  <c r="H23" i="3" s="1"/>
  <c r="W685" i="2"/>
  <c r="W625" i="2"/>
  <c r="W621" i="2"/>
  <c r="W593" i="2"/>
  <c r="W265" i="2"/>
  <c r="T412" i="2"/>
  <c r="T413" i="2"/>
  <c r="T408" i="2"/>
  <c r="T409" i="2"/>
  <c r="T404" i="2"/>
  <c r="T405" i="2"/>
  <c r="T400" i="2"/>
  <c r="T401" i="2"/>
  <c r="T394" i="2"/>
  <c r="T395" i="2"/>
  <c r="F226" i="2"/>
  <c r="C225" i="2"/>
  <c r="C193" i="2"/>
  <c r="C189" i="2"/>
  <c r="C185" i="2"/>
  <c r="AO715" i="2"/>
  <c r="AN716" i="2"/>
  <c r="W398" i="2"/>
  <c r="G401" i="3" s="1"/>
  <c r="T398" i="2"/>
  <c r="W390" i="2"/>
  <c r="T390" i="2"/>
  <c r="T417" i="2"/>
  <c r="T416" i="2"/>
  <c r="T410" i="2"/>
  <c r="T411" i="2"/>
  <c r="T402" i="2"/>
  <c r="T403" i="2"/>
  <c r="T396" i="2"/>
  <c r="T397" i="2"/>
  <c r="T392" i="2"/>
  <c r="T393" i="2"/>
  <c r="AI722" i="2"/>
  <c r="AB738" i="2"/>
  <c r="AB736" i="2"/>
  <c r="AB734" i="2"/>
  <c r="AI598" i="2"/>
  <c r="AI594" i="2"/>
  <c r="AI590" i="2"/>
  <c r="AI542" i="2"/>
  <c r="AI538" i="2"/>
  <c r="AI526" i="2"/>
  <c r="AI522" i="2"/>
  <c r="AI510" i="2"/>
  <c r="AI506" i="2"/>
  <c r="AI502" i="2"/>
  <c r="AI498" i="2"/>
  <c r="AI494" i="2"/>
  <c r="AI346" i="2"/>
  <c r="AI338" i="2"/>
  <c r="AI330" i="2"/>
  <c r="AI322" i="2"/>
  <c r="AI314" i="2"/>
  <c r="AI306" i="2"/>
  <c r="AI298" i="2"/>
  <c r="AI290" i="2"/>
  <c r="AI282" i="2"/>
  <c r="AI278" i="2"/>
  <c r="AI274" i="2"/>
  <c r="AI270" i="2"/>
  <c r="AI266" i="2"/>
  <c r="AI262" i="2"/>
  <c r="AI258" i="2"/>
  <c r="AI254" i="2"/>
  <c r="AI250" i="2"/>
  <c r="AI246" i="2"/>
  <c r="AI242" i="2"/>
  <c r="AI238" i="2"/>
  <c r="AI234" i="2"/>
  <c r="AI230" i="2"/>
  <c r="AI226" i="2"/>
  <c r="AI222" i="2"/>
  <c r="AI218" i="2"/>
  <c r="AI214" i="2"/>
  <c r="AI210" i="2"/>
  <c r="AI206" i="2"/>
  <c r="AI202" i="2"/>
  <c r="AI198" i="2"/>
  <c r="AI194" i="2"/>
  <c r="AI190" i="2"/>
  <c r="AI186" i="2"/>
  <c r="AI178" i="2"/>
  <c r="AI174" i="2"/>
  <c r="AI170" i="2"/>
  <c r="AI34" i="2"/>
  <c r="AI30" i="2"/>
  <c r="AI26" i="2"/>
  <c r="C593" i="2"/>
  <c r="C227" i="2"/>
  <c r="C195" i="2"/>
  <c r="C191" i="2"/>
  <c r="C187" i="2"/>
  <c r="C183" i="2"/>
  <c r="T407" i="2"/>
  <c r="C589" i="2"/>
  <c r="C585" i="2"/>
  <c r="C581" i="2"/>
  <c r="C577" i="2"/>
  <c r="C573" i="2"/>
  <c r="C569" i="2"/>
  <c r="C565" i="2"/>
  <c r="C561" i="2"/>
  <c r="C557" i="2"/>
  <c r="C553" i="2"/>
  <c r="C549" i="2"/>
  <c r="C545" i="2"/>
  <c r="C541" i="2"/>
  <c r="C537" i="2"/>
  <c r="C533" i="2"/>
  <c r="C529" i="2"/>
  <c r="C525" i="2"/>
  <c r="C521" i="2"/>
  <c r="C517" i="2"/>
  <c r="C513" i="2"/>
  <c r="C509" i="2"/>
  <c r="C453" i="2"/>
  <c r="F450" i="2"/>
  <c r="C449" i="2"/>
  <c r="C445" i="2"/>
  <c r="F442" i="2"/>
  <c r="C441" i="2"/>
  <c r="C437" i="2"/>
  <c r="F434" i="2"/>
  <c r="C433" i="2"/>
  <c r="F430" i="2"/>
  <c r="C429" i="2"/>
  <c r="F426" i="2"/>
  <c r="C425" i="2"/>
  <c r="F422" i="2"/>
  <c r="C421" i="2"/>
  <c r="F418" i="2"/>
  <c r="C417" i="2"/>
  <c r="F414" i="2"/>
  <c r="C413" i="2"/>
  <c r="F410" i="2"/>
  <c r="C409" i="2"/>
  <c r="F406" i="2"/>
  <c r="C405" i="2"/>
  <c r="F402" i="2"/>
  <c r="C401" i="2"/>
  <c r="F398" i="2"/>
  <c r="C397" i="2"/>
  <c r="F394" i="2"/>
  <c r="C393" i="2"/>
  <c r="C389" i="2"/>
  <c r="C385" i="2"/>
  <c r="C381" i="2"/>
  <c r="C377" i="2"/>
  <c r="C373" i="2"/>
  <c r="F366" i="2"/>
  <c r="C365" i="2"/>
  <c r="F362" i="2"/>
  <c r="C361" i="2"/>
  <c r="F358" i="2"/>
  <c r="C357" i="2"/>
  <c r="F354" i="2"/>
  <c r="C353" i="2"/>
  <c r="F350" i="2"/>
  <c r="F346" i="2"/>
  <c r="F342" i="2"/>
  <c r="C341" i="2"/>
  <c r="C337" i="2"/>
  <c r="C333" i="2"/>
  <c r="F330" i="2"/>
  <c r="C329" i="2"/>
  <c r="F326" i="2"/>
  <c r="C321" i="2"/>
  <c r="F318" i="2"/>
  <c r="C317" i="2"/>
  <c r="C313" i="2"/>
  <c r="C309" i="2"/>
  <c r="F302" i="2"/>
  <c r="C301" i="2"/>
  <c r="F298" i="2"/>
  <c r="C297" i="2"/>
  <c r="F294" i="2"/>
  <c r="C293" i="2"/>
  <c r="F290" i="2"/>
  <c r="C289" i="2"/>
  <c r="F286" i="2"/>
  <c r="F282" i="2"/>
  <c r="C277" i="2"/>
  <c r="F274" i="2"/>
  <c r="C273" i="2"/>
  <c r="F270" i="2"/>
  <c r="C269" i="2"/>
  <c r="F266" i="2"/>
  <c r="C265" i="2"/>
  <c r="F260" i="2"/>
  <c r="C259" i="2"/>
  <c r="F256" i="2"/>
  <c r="C255" i="2"/>
  <c r="F252" i="2"/>
  <c r="C251" i="2"/>
  <c r="F248" i="2"/>
  <c r="C247" i="2"/>
  <c r="C243" i="2"/>
  <c r="F240" i="2"/>
  <c r="F236" i="2"/>
  <c r="F232" i="2"/>
  <c r="C223" i="2"/>
  <c r="C219" i="2"/>
  <c r="C215" i="2"/>
  <c r="F212" i="2"/>
  <c r="C211" i="2"/>
  <c r="F204" i="2"/>
  <c r="F200" i="2"/>
  <c r="C176" i="2"/>
  <c r="F173" i="2"/>
  <c r="F169" i="2"/>
  <c r="F165" i="2"/>
  <c r="F161" i="2"/>
  <c r="F157" i="2"/>
  <c r="F153" i="2"/>
  <c r="F149" i="2"/>
  <c r="F145" i="2"/>
  <c r="C132" i="2"/>
  <c r="F129" i="2"/>
  <c r="C128" i="2"/>
  <c r="F125" i="2"/>
  <c r="C124" i="2"/>
  <c r="F121" i="2"/>
  <c r="C120" i="2"/>
  <c r="F117" i="2"/>
  <c r="C112" i="2"/>
  <c r="F97" i="2"/>
  <c r="F93" i="2"/>
  <c r="F89" i="2"/>
  <c r="F85" i="2"/>
  <c r="F65" i="2"/>
  <c r="F61" i="2"/>
  <c r="F57" i="2"/>
  <c r="F53" i="2"/>
  <c r="C12" i="2"/>
  <c r="AD684" i="2"/>
  <c r="AD660" i="2"/>
  <c r="AD652" i="2"/>
  <c r="AD644" i="2"/>
  <c r="AD637" i="2"/>
  <c r="AD597" i="2"/>
  <c r="AD593" i="2"/>
  <c r="AD238" i="2"/>
  <c r="AD234" i="2"/>
  <c r="AD230" i="2"/>
  <c r="AD226" i="2"/>
  <c r="AD222" i="2"/>
  <c r="AD218" i="2"/>
  <c r="AD214" i="2"/>
  <c r="AD210" i="2"/>
  <c r="AD206" i="2"/>
  <c r="AD202" i="2"/>
  <c r="AD198" i="2"/>
  <c r="AD194" i="2"/>
  <c r="AD190" i="2"/>
  <c r="AD186" i="2"/>
  <c r="AD182" i="2"/>
  <c r="AD178" i="2"/>
  <c r="AD174" i="2"/>
  <c r="AD170" i="2"/>
  <c r="AD166" i="2"/>
  <c r="AD162" i="2"/>
  <c r="AD158" i="2"/>
  <c r="AD154" i="2"/>
  <c r="AD150" i="2"/>
  <c r="AD146" i="2"/>
  <c r="AD142" i="2"/>
  <c r="AD138" i="2"/>
  <c r="AD134" i="2"/>
  <c r="AD130" i="2"/>
  <c r="AD126" i="2"/>
  <c r="AD122" i="2"/>
  <c r="AD118" i="2"/>
  <c r="AD114" i="2"/>
  <c r="AD110" i="2"/>
  <c r="AD106" i="2"/>
  <c r="AD102" i="2"/>
  <c r="AD98" i="2"/>
  <c r="AD94" i="2"/>
  <c r="AD90" i="2"/>
  <c r="AD86" i="2"/>
  <c r="AD82" i="2"/>
  <c r="AD78" i="2"/>
  <c r="AD70" i="2"/>
  <c r="AD66" i="2"/>
  <c r="AD62" i="2"/>
  <c r="AD58" i="2"/>
  <c r="AD54" i="2"/>
  <c r="AD50" i="2"/>
  <c r="AD46" i="2"/>
  <c r="AD42" i="2"/>
  <c r="AD38" i="2"/>
  <c r="AD34" i="2"/>
  <c r="AD30" i="2"/>
  <c r="AD26" i="2"/>
  <c r="AD23" i="2"/>
  <c r="AD19" i="2"/>
  <c r="AD15" i="2"/>
  <c r="AD11" i="2"/>
  <c r="AO752" i="2"/>
  <c r="AS746" i="2"/>
  <c r="M719" i="3" s="1"/>
  <c r="AS744" i="2"/>
  <c r="M717" i="3" s="1"/>
  <c r="AO643" i="2"/>
  <c r="AT640" i="2"/>
  <c r="N618" i="3" s="1"/>
  <c r="AS592" i="2"/>
  <c r="M572" i="3" s="1"/>
  <c r="AT565" i="2"/>
  <c r="N546" i="3" s="1"/>
  <c r="AO522" i="2"/>
  <c r="AS497" i="2"/>
  <c r="M481" i="3" s="1"/>
  <c r="AS491" i="2"/>
  <c r="M475" i="3" s="1"/>
  <c r="AS459" i="2"/>
  <c r="AS455" i="2"/>
  <c r="AS232" i="2"/>
  <c r="M225" i="3" s="1"/>
  <c r="AS224" i="2"/>
  <c r="M217" i="3" s="1"/>
  <c r="AS216" i="2"/>
  <c r="M209" i="3" s="1"/>
  <c r="AS212" i="2"/>
  <c r="M205" i="3" s="1"/>
  <c r="W497" i="2"/>
  <c r="W240" i="2"/>
  <c r="AO513" i="2"/>
  <c r="AO511" i="2"/>
  <c r="AO508" i="2"/>
  <c r="AO505" i="2"/>
  <c r="AO422" i="2"/>
  <c r="AO418" i="2"/>
  <c r="AO394" i="2"/>
  <c r="AO386" i="2"/>
  <c r="AO339" i="2"/>
  <c r="AO333" i="2"/>
  <c r="AO329" i="2"/>
  <c r="AO326" i="2"/>
  <c r="AO323" i="2"/>
  <c r="AO321" i="2"/>
  <c r="AO319" i="2"/>
  <c r="AO317" i="2"/>
  <c r="AO315" i="2"/>
  <c r="AO305" i="2"/>
  <c r="AO301" i="2"/>
  <c r="AX11" i="2"/>
  <c r="AB731" i="2"/>
  <c r="F730" i="2"/>
  <c r="C716" i="2"/>
  <c r="M691" i="2"/>
  <c r="F11" i="2"/>
  <c r="AD666" i="2"/>
  <c r="AD623" i="2"/>
  <c r="AD600" i="2"/>
  <c r="AD596" i="2"/>
  <c r="AD568" i="2"/>
  <c r="AD561" i="2"/>
  <c r="AD538" i="2"/>
  <c r="AD526" i="2"/>
  <c r="AD514" i="2"/>
  <c r="AD506" i="2"/>
  <c r="AD494" i="2"/>
  <c r="AD486" i="2"/>
  <c r="AD482" i="2"/>
  <c r="AD474" i="2"/>
  <c r="AD450" i="2"/>
  <c r="AD442" i="2"/>
  <c r="AD9" i="2"/>
  <c r="AS718" i="2"/>
  <c r="AT714" i="2"/>
  <c r="N692" i="3" s="1"/>
  <c r="AT708" i="2"/>
  <c r="N686" i="3" s="1"/>
  <c r="AS704" i="2"/>
  <c r="M682" i="3" s="1"/>
  <c r="AT698" i="2"/>
  <c r="N676" i="3" s="1"/>
  <c r="AS654" i="2"/>
  <c r="M632" i="3" s="1"/>
  <c r="AS575" i="2"/>
  <c r="M556" i="3" s="1"/>
  <c r="AS573" i="2"/>
  <c r="M554" i="3" s="1"/>
  <c r="AS571" i="2"/>
  <c r="M552" i="3" s="1"/>
  <c r="AS565" i="2"/>
  <c r="M546" i="3" s="1"/>
  <c r="AS563" i="2"/>
  <c r="M544" i="3" s="1"/>
  <c r="AS549" i="2"/>
  <c r="M530" i="3" s="1"/>
  <c r="AS547" i="2"/>
  <c r="M528" i="3" s="1"/>
  <c r="AS534" i="2"/>
  <c r="M518" i="3" s="1"/>
  <c r="W261" i="2"/>
  <c r="AS125" i="2"/>
  <c r="M123" i="3" s="1"/>
  <c r="AS115" i="2"/>
  <c r="M114" i="3" s="1"/>
  <c r="AB671" i="2"/>
  <c r="AB667" i="2"/>
  <c r="AB491" i="2"/>
  <c r="AB383" i="2"/>
  <c r="AB335" i="2"/>
  <c r="AB303" i="2"/>
  <c r="AB299" i="2"/>
  <c r="AB191" i="2"/>
  <c r="AB63" i="2"/>
  <c r="H66" i="3" s="1"/>
  <c r="W726" i="2"/>
  <c r="W558" i="2"/>
  <c r="W526" i="2"/>
  <c r="W481" i="2"/>
  <c r="G484" i="3" s="1"/>
  <c r="W465" i="2"/>
  <c r="W461" i="2"/>
  <c r="W270" i="2"/>
  <c r="W257" i="2"/>
  <c r="W255" i="2"/>
  <c r="W234" i="2"/>
  <c r="W232" i="2"/>
  <c r="W230" i="2"/>
  <c r="W228" i="2"/>
  <c r="W226" i="2"/>
  <c r="R554" i="2"/>
  <c r="R538" i="2"/>
  <c r="R534" i="2"/>
  <c r="R530" i="2"/>
  <c r="R248" i="2"/>
  <c r="R244" i="2"/>
  <c r="R232" i="2"/>
  <c r="R228" i="2"/>
  <c r="R216" i="2"/>
  <c r="R176" i="2"/>
  <c r="R168" i="2"/>
  <c r="R164" i="2"/>
  <c r="R120" i="2"/>
  <c r="E123" i="3" s="1"/>
  <c r="R116" i="2"/>
  <c r="E119" i="3" s="1"/>
  <c r="R72" i="2"/>
  <c r="E75" i="3" s="1"/>
  <c r="R68" i="2"/>
  <c r="E71" i="3" s="1"/>
  <c r="R64" i="2"/>
  <c r="E67" i="3" s="1"/>
  <c r="R48" i="2"/>
  <c r="E51" i="3" s="1"/>
  <c r="R40" i="2"/>
  <c r="E43" i="3" s="1"/>
  <c r="R36" i="2"/>
  <c r="E39" i="3" s="1"/>
  <c r="R8" i="2"/>
  <c r="E11" i="3" s="1"/>
  <c r="R4" i="2"/>
  <c r="E7" i="3" s="1"/>
  <c r="M626" i="2"/>
  <c r="M594" i="2"/>
  <c r="M570" i="2"/>
  <c r="M566" i="2"/>
  <c r="M518" i="2"/>
  <c r="M510" i="2"/>
  <c r="M502" i="2"/>
  <c r="M486" i="2"/>
  <c r="M10" i="2"/>
  <c r="D13" i="3" s="1"/>
  <c r="AT85" i="2"/>
  <c r="N85" i="3" s="1"/>
  <c r="AO57" i="2"/>
  <c r="AO55" i="2"/>
  <c r="AO47" i="2"/>
  <c r="AO43" i="2"/>
  <c r="W641" i="2"/>
  <c r="W510" i="2"/>
  <c r="G513" i="3" s="1"/>
  <c r="T264" i="2"/>
  <c r="T250" i="2"/>
  <c r="T247" i="2"/>
  <c r="T246" i="2"/>
  <c r="T243" i="2"/>
  <c r="T242" i="2"/>
  <c r="AT506" i="2"/>
  <c r="N490" i="3" s="1"/>
  <c r="AT504" i="2"/>
  <c r="N488" i="3" s="1"/>
  <c r="AT77" i="2"/>
  <c r="N77" i="3" s="1"/>
  <c r="AT54" i="2"/>
  <c r="N55" i="3" s="1"/>
  <c r="AT46" i="2"/>
  <c r="N47" i="3" s="1"/>
  <c r="AS40" i="2"/>
  <c r="M40" i="3" s="1"/>
  <c r="AO23" i="2"/>
  <c r="AS9" i="2"/>
  <c r="M12" i="3" s="1"/>
  <c r="AS6" i="2"/>
  <c r="M9" i="3" s="1"/>
  <c r="AB578" i="2"/>
  <c r="AB481" i="2"/>
  <c r="W668" i="2"/>
  <c r="W664" i="2"/>
  <c r="W660" i="2"/>
  <c r="W652" i="2"/>
  <c r="W648" i="2"/>
  <c r="W636" i="2"/>
  <c r="W577" i="2"/>
  <c r="W573" i="2"/>
  <c r="W569" i="2"/>
  <c r="G745" i="3" s="1"/>
  <c r="W557" i="2"/>
  <c r="W545" i="2"/>
  <c r="G548" i="3" s="1"/>
  <c r="W541" i="2"/>
  <c r="W537" i="2"/>
  <c r="T527" i="2"/>
  <c r="W478" i="2"/>
  <c r="G481" i="3" s="1"/>
  <c r="W430" i="2"/>
  <c r="W385" i="2"/>
  <c r="W383" i="2"/>
  <c r="W381" i="2"/>
  <c r="G384" i="3" s="1"/>
  <c r="W379" i="2"/>
  <c r="W353" i="2"/>
  <c r="W351" i="2"/>
  <c r="W345" i="2"/>
  <c r="W343" i="2"/>
  <c r="T327" i="2"/>
  <c r="T323" i="2"/>
  <c r="T318" i="2"/>
  <c r="T315" i="2"/>
  <c r="W309" i="2"/>
  <c r="R435" i="2"/>
  <c r="R171" i="2"/>
  <c r="E174" i="3" s="1"/>
  <c r="R163" i="2"/>
  <c r="R159" i="2"/>
  <c r="E162" i="3" s="1"/>
  <c r="R139" i="2"/>
  <c r="E142" i="3" s="1"/>
  <c r="R123" i="2"/>
  <c r="E126" i="3" s="1"/>
  <c r="R59" i="2"/>
  <c r="E62" i="3" s="1"/>
  <c r="M600" i="2"/>
  <c r="M580" i="2"/>
  <c r="D583" i="3" s="1"/>
  <c r="M560" i="2"/>
  <c r="M556" i="2"/>
  <c r="M540" i="2"/>
  <c r="M520" i="2"/>
  <c r="M516" i="2"/>
  <c r="M504" i="2"/>
  <c r="M492" i="2"/>
  <c r="M488" i="2"/>
  <c r="M472" i="2"/>
  <c r="M464" i="2"/>
  <c r="M456" i="2"/>
  <c r="M432" i="2"/>
  <c r="M360" i="2"/>
  <c r="D363" i="3" s="1"/>
  <c r="M160" i="2"/>
  <c r="D163" i="3" s="1"/>
  <c r="M156" i="2"/>
  <c r="D159" i="3" s="1"/>
  <c r="M140" i="2"/>
  <c r="D143" i="3" s="1"/>
  <c r="M128" i="2"/>
  <c r="D131" i="3" s="1"/>
  <c r="M108" i="2"/>
  <c r="D111" i="3" s="1"/>
  <c r="M100" i="2"/>
  <c r="D103" i="3" s="1"/>
  <c r="M96" i="2"/>
  <c r="D99" i="3" s="1"/>
  <c r="M92" i="2"/>
  <c r="D95" i="3" s="1"/>
  <c r="M88" i="2"/>
  <c r="D91" i="3" s="1"/>
  <c r="M84" i="2"/>
  <c r="D87" i="3" s="1"/>
  <c r="M44" i="2"/>
  <c r="D47" i="3" s="1"/>
  <c r="M32" i="2"/>
  <c r="D35" i="3" s="1"/>
  <c r="M28" i="2"/>
  <c r="D31" i="3" s="1"/>
  <c r="M24" i="2"/>
  <c r="D27" i="3" s="1"/>
  <c r="M12" i="2"/>
  <c r="D15" i="3" s="1"/>
  <c r="AB691" i="2"/>
  <c r="C701" i="2"/>
  <c r="F710" i="2"/>
  <c r="F708" i="2"/>
  <c r="F704" i="2"/>
  <c r="F702" i="2"/>
  <c r="C699" i="2"/>
  <c r="C697" i="2"/>
  <c r="C28" i="2"/>
  <c r="AD730" i="2"/>
  <c r="AD726" i="2"/>
  <c r="AD722" i="2"/>
  <c r="AD718" i="2"/>
  <c r="AD714" i="2"/>
  <c r="AD710" i="2"/>
  <c r="AD706" i="2"/>
  <c r="AD702" i="2"/>
  <c r="AD698" i="2"/>
  <c r="AD694" i="2"/>
  <c r="AD690" i="2"/>
  <c r="AD676" i="2"/>
  <c r="AD664" i="2"/>
  <c r="AD657" i="2"/>
  <c r="AD626" i="2"/>
  <c r="AD523" i="2"/>
  <c r="AD511" i="2"/>
  <c r="AD495" i="2"/>
  <c r="AD485" i="2"/>
  <c r="AD465" i="2"/>
  <c r="AD457" i="2"/>
  <c r="AD453" i="2"/>
  <c r="AD20" i="2"/>
  <c r="AD12" i="2"/>
  <c r="AO729" i="2"/>
  <c r="AS696" i="2"/>
  <c r="M674" i="3" s="1"/>
  <c r="AT666" i="2"/>
  <c r="N644" i="3" s="1"/>
  <c r="AS646" i="2"/>
  <c r="M624" i="3" s="1"/>
  <c r="AS644" i="2"/>
  <c r="M622" i="3" s="1"/>
  <c r="AS584" i="2"/>
  <c r="M565" i="3" s="1"/>
  <c r="AS582" i="2"/>
  <c r="M563" i="3" s="1"/>
  <c r="AO577" i="2"/>
  <c r="AO561" i="2"/>
  <c r="AS558" i="2"/>
  <c r="M539" i="3" s="1"/>
  <c r="AS550" i="2"/>
  <c r="M531" i="3" s="1"/>
  <c r="AO532" i="2"/>
  <c r="AS531" i="2"/>
  <c r="M515" i="3" s="1"/>
  <c r="AO528" i="2"/>
  <c r="AO485" i="2"/>
  <c r="AS480" i="2"/>
  <c r="M464" i="3" s="1"/>
  <c r="AS478" i="2"/>
  <c r="M462" i="3" s="1"/>
  <c r="AS476" i="2"/>
  <c r="M460" i="3" s="1"/>
  <c r="AS464" i="2"/>
  <c r="M448" i="3" s="1"/>
  <c r="AS440" i="2"/>
  <c r="M428" i="3" s="1"/>
  <c r="AO437" i="2"/>
  <c r="AO435" i="2"/>
  <c r="AS432" i="2"/>
  <c r="M420" i="3" s="1"/>
  <c r="AO431" i="2"/>
  <c r="AO429" i="2"/>
  <c r="AO427" i="2"/>
  <c r="AO417" i="2"/>
  <c r="AS412" i="2"/>
  <c r="M400" i="3" s="1"/>
  <c r="AS408" i="2"/>
  <c r="M396" i="3" s="1"/>
  <c r="AS396" i="2"/>
  <c r="M384" i="3" s="1"/>
  <c r="AS309" i="2"/>
  <c r="M299" i="3" s="1"/>
  <c r="AS307" i="2"/>
  <c r="M297" i="3" s="1"/>
  <c r="AT277" i="2"/>
  <c r="N270" i="3" s="1"/>
  <c r="AT273" i="2"/>
  <c r="N266" i="3" s="1"/>
  <c r="AT257" i="2"/>
  <c r="N250" i="3" s="1"/>
  <c r="AS183" i="2"/>
  <c r="M180" i="3" s="1"/>
  <c r="AS181" i="2"/>
  <c r="M178" i="3" s="1"/>
  <c r="AT174" i="2"/>
  <c r="N172" i="3" s="1"/>
  <c r="AT170" i="2"/>
  <c r="N168" i="3" s="1"/>
  <c r="AT168" i="2"/>
  <c r="N166" i="3" s="1"/>
  <c r="AT166" i="2"/>
  <c r="N164" i="3" s="1"/>
  <c r="AT156" i="2"/>
  <c r="N154" i="3" s="1"/>
  <c r="AT154" i="2"/>
  <c r="N152" i="3" s="1"/>
  <c r="AT152" i="2"/>
  <c r="AT150" i="2"/>
  <c r="N148" i="3" s="1"/>
  <c r="AT146" i="2"/>
  <c r="N144" i="3" s="1"/>
  <c r="F66" i="2"/>
  <c r="F62" i="2"/>
  <c r="F58" i="2"/>
  <c r="F54" i="2"/>
  <c r="C53" i="2"/>
  <c r="F22" i="2"/>
  <c r="AD468" i="2"/>
  <c r="AD456" i="2"/>
  <c r="AS686" i="2"/>
  <c r="M664" i="3" s="1"/>
  <c r="AS296" i="2"/>
  <c r="M286" i="3" s="1"/>
  <c r="AO295" i="2"/>
  <c r="AS292" i="2"/>
  <c r="M282" i="3" s="1"/>
  <c r="AO189" i="2"/>
  <c r="F699" i="2"/>
  <c r="F697" i="2"/>
  <c r="F695" i="2"/>
  <c r="F693" i="2"/>
  <c r="F682" i="2"/>
  <c r="F672" i="2"/>
  <c r="F671" i="2"/>
  <c r="F668" i="2"/>
  <c r="F666" i="2"/>
  <c r="F67" i="2"/>
  <c r="C66" i="2"/>
  <c r="F63" i="2"/>
  <c r="C62" i="2"/>
  <c r="F59" i="2"/>
  <c r="C58" i="2"/>
  <c r="F55" i="2"/>
  <c r="C54" i="2"/>
  <c r="F35" i="2"/>
  <c r="C34" i="2"/>
  <c r="F31" i="2"/>
  <c r="C30" i="2"/>
  <c r="F23" i="2"/>
  <c r="AD681" i="2"/>
  <c r="AD669" i="2"/>
  <c r="AD608" i="2"/>
  <c r="AD492" i="2"/>
  <c r="AD489" i="2"/>
  <c r="AD459" i="2"/>
  <c r="AD415" i="2"/>
  <c r="AD398" i="2"/>
  <c r="AD386" i="2"/>
  <c r="AD376" i="2"/>
  <c r="AD372" i="2"/>
  <c r="AD360" i="2"/>
  <c r="AD356" i="2"/>
  <c r="AD352" i="2"/>
  <c r="AD17" i="2"/>
  <c r="AD13" i="2"/>
  <c r="AD6" i="2"/>
  <c r="AT728" i="2"/>
  <c r="N701" i="3" s="1"/>
  <c r="AO675" i="2"/>
  <c r="AS664" i="2"/>
  <c r="M642" i="3" s="1"/>
  <c r="AS662" i="2"/>
  <c r="M640" i="3" s="1"/>
  <c r="AS656" i="2"/>
  <c r="M634" i="3" s="1"/>
  <c r="AO632" i="2"/>
  <c r="AS624" i="2"/>
  <c r="M603" i="3" s="1"/>
  <c r="AS616" i="2"/>
  <c r="M595" i="3" s="1"/>
  <c r="AS614" i="2"/>
  <c r="M593" i="3" s="1"/>
  <c r="AS612" i="2"/>
  <c r="M591" i="3" s="1"/>
  <c r="AO453" i="2"/>
  <c r="AO449" i="2"/>
  <c r="AT425" i="2"/>
  <c r="N413" i="3" s="1"/>
  <c r="AT421" i="2"/>
  <c r="N409" i="3" s="1"/>
  <c r="AT389" i="2"/>
  <c r="AT387" i="2"/>
  <c r="N375" i="3" s="1"/>
  <c r="AO277" i="2"/>
  <c r="AO274" i="2"/>
  <c r="AO262" i="2"/>
  <c r="AO258" i="2"/>
  <c r="AO257" i="2"/>
  <c r="AS249" i="2"/>
  <c r="M242" i="3" s="1"/>
  <c r="AS243" i="2"/>
  <c r="M236" i="3" s="1"/>
  <c r="AS237" i="2"/>
  <c r="M230" i="3" s="1"/>
  <c r="AS207" i="2"/>
  <c r="M200" i="3" s="1"/>
  <c r="AS203" i="2"/>
  <c r="M196" i="3" s="1"/>
  <c r="AT201" i="2"/>
  <c r="N193" i="3" s="1"/>
  <c r="AT196" i="2"/>
  <c r="AT188" i="2"/>
  <c r="N185" i="3" s="1"/>
  <c r="AO169" i="2"/>
  <c r="AO167" i="2"/>
  <c r="AS166" i="2"/>
  <c r="M164" i="3" s="1"/>
  <c r="AS164" i="2"/>
  <c r="M162" i="3" s="1"/>
  <c r="AS160" i="2"/>
  <c r="M158" i="3" s="1"/>
  <c r="AO151" i="2"/>
  <c r="AS150" i="2"/>
  <c r="M148" i="3" s="1"/>
  <c r="AS148" i="2"/>
  <c r="M146" i="3" s="1"/>
  <c r="AS144" i="2"/>
  <c r="M142" i="3" s="1"/>
  <c r="AS134" i="2"/>
  <c r="M132" i="3" s="1"/>
  <c r="AT122" i="2"/>
  <c r="N121" i="3" s="1"/>
  <c r="AT110" i="2"/>
  <c r="N109" i="3" s="1"/>
  <c r="AT103" i="2"/>
  <c r="N102" i="3" s="1"/>
  <c r="AS91" i="2"/>
  <c r="M90" i="3" s="1"/>
  <c r="AT82" i="2"/>
  <c r="N82" i="3" s="1"/>
  <c r="AO17" i="2"/>
  <c r="AB452" i="2"/>
  <c r="AB420" i="2"/>
  <c r="AB404" i="2"/>
  <c r="AB360" i="2"/>
  <c r="H363" i="3" s="1"/>
  <c r="AB324" i="2"/>
  <c r="H327" i="3" s="1"/>
  <c r="AB308" i="2"/>
  <c r="H311" i="3" s="1"/>
  <c r="T724" i="2"/>
  <c r="T721" i="2"/>
  <c r="T720" i="2"/>
  <c r="T718" i="2"/>
  <c r="T704" i="2"/>
  <c r="T700" i="2"/>
  <c r="T696" i="2"/>
  <c r="T693" i="2"/>
  <c r="T687" i="2"/>
  <c r="W653" i="2"/>
  <c r="T641" i="2"/>
  <c r="T639" i="2"/>
  <c r="W620" i="2"/>
  <c r="W616" i="2"/>
  <c r="W612" i="2"/>
  <c r="G615" i="3" s="1"/>
  <c r="W604" i="2"/>
  <c r="W600" i="2"/>
  <c r="W596" i="2"/>
  <c r="W508" i="2"/>
  <c r="W504" i="2"/>
  <c r="W500" i="2"/>
  <c r="W412" i="2"/>
  <c r="W404" i="2"/>
  <c r="W337" i="2"/>
  <c r="W313" i="2"/>
  <c r="T308" i="2"/>
  <c r="T305" i="2"/>
  <c r="T300" i="2"/>
  <c r="T297" i="2"/>
  <c r="M483" i="2"/>
  <c r="AB569" i="2"/>
  <c r="AB192" i="2"/>
  <c r="H195" i="3" s="1"/>
  <c r="AB128" i="2"/>
  <c r="H131" i="3" s="1"/>
  <c r="W697" i="2"/>
  <c r="W693" i="2"/>
  <c r="W568" i="2"/>
  <c r="G744" i="3" s="1"/>
  <c r="W564" i="2"/>
  <c r="G567" i="3" s="1"/>
  <c r="W484" i="2"/>
  <c r="W476" i="2"/>
  <c r="G479" i="3" s="1"/>
  <c r="W472" i="2"/>
  <c r="W468" i="2"/>
  <c r="R544" i="2"/>
  <c r="M701" i="2"/>
  <c r="M696" i="2"/>
  <c r="M584" i="2"/>
  <c r="M268" i="2"/>
  <c r="W293" i="2"/>
  <c r="W289" i="2"/>
  <c r="W287" i="2"/>
  <c r="W281" i="2"/>
  <c r="W279" i="2"/>
  <c r="M718" i="2"/>
  <c r="M686" i="2"/>
  <c r="M670" i="2"/>
  <c r="M630" i="2"/>
  <c r="M629" i="2"/>
  <c r="D632" i="3" s="1"/>
  <c r="M524" i="2"/>
  <c r="M59" i="2"/>
  <c r="D62" i="3" s="1"/>
  <c r="M55" i="2"/>
  <c r="D58" i="3" s="1"/>
  <c r="M51" i="2"/>
  <c r="D54" i="3" s="1"/>
  <c r="AS157" i="2"/>
  <c r="M155" i="3" s="1"/>
  <c r="AT133" i="2"/>
  <c r="N131" i="3" s="1"/>
  <c r="AO119" i="2"/>
  <c r="AO117" i="2"/>
  <c r="AO115" i="2"/>
  <c r="AO113" i="2"/>
  <c r="AO103" i="2"/>
  <c r="AT90" i="2"/>
  <c r="N89" i="3" s="1"/>
  <c r="AO84" i="2"/>
  <c r="AS78" i="2"/>
  <c r="M78" i="3" s="1"/>
  <c r="AB690" i="2"/>
  <c r="AB686" i="2"/>
  <c r="AB658" i="2"/>
  <c r="AB654" i="2"/>
  <c r="AB642" i="2"/>
  <c r="H645" i="3" s="1"/>
  <c r="AB638" i="2"/>
  <c r="AB594" i="2"/>
  <c r="AB547" i="2"/>
  <c r="AB531" i="2"/>
  <c r="H534" i="3" s="1"/>
  <c r="W710" i="2"/>
  <c r="T673" i="2"/>
  <c r="W654" i="2"/>
  <c r="W632" i="2"/>
  <c r="W628" i="2"/>
  <c r="T607" i="2"/>
  <c r="T603" i="2"/>
  <c r="T599" i="2"/>
  <c r="T598" i="2"/>
  <c r="T595" i="2"/>
  <c r="W536" i="2"/>
  <c r="W532" i="2"/>
  <c r="W436" i="2"/>
  <c r="G439" i="3" s="1"/>
  <c r="W413" i="2"/>
  <c r="W409" i="2"/>
  <c r="W407" i="2"/>
  <c r="W401" i="2"/>
  <c r="W399" i="2"/>
  <c r="G402" i="3" s="1"/>
  <c r="W350" i="2"/>
  <c r="W342" i="2"/>
  <c r="W326" i="2"/>
  <c r="W310" i="2"/>
  <c r="W284" i="2"/>
  <c r="W276" i="2"/>
  <c r="R715" i="2"/>
  <c r="R711" i="2"/>
  <c r="R673" i="2"/>
  <c r="R508" i="2"/>
  <c r="R504" i="2"/>
  <c r="R498" i="2"/>
  <c r="R482" i="2"/>
  <c r="R474" i="2"/>
  <c r="R458" i="2"/>
  <c r="R438" i="2"/>
  <c r="R434" i="2"/>
  <c r="R430" i="2"/>
  <c r="R250" i="2"/>
  <c r="R234" i="2"/>
  <c r="R222" i="2"/>
  <c r="R218" i="2"/>
  <c r="R214" i="2"/>
  <c r="R210" i="2"/>
  <c r="R202" i="2"/>
  <c r="R198" i="2"/>
  <c r="R194" i="2"/>
  <c r="R178" i="2"/>
  <c r="R170" i="2"/>
  <c r="R166" i="2"/>
  <c r="R142" i="2"/>
  <c r="E145" i="3" s="1"/>
  <c r="R138" i="2"/>
  <c r="E141" i="3" s="1"/>
  <c r="R134" i="2"/>
  <c r="E137" i="3" s="1"/>
  <c r="R130" i="2"/>
  <c r="E133" i="3" s="1"/>
  <c r="R106" i="2"/>
  <c r="E109" i="3" s="1"/>
  <c r="R102" i="2"/>
  <c r="E105" i="3" s="1"/>
  <c r="R74" i="2"/>
  <c r="E77" i="3" s="1"/>
  <c r="R70" i="2"/>
  <c r="E73" i="3" s="1"/>
  <c r="R66" i="2"/>
  <c r="E69" i="3" s="1"/>
  <c r="M64" i="2"/>
  <c r="D67" i="3" s="1"/>
  <c r="W725" i="2"/>
  <c r="T725" i="2"/>
  <c r="T713" i="2"/>
  <c r="T714" i="2"/>
  <c r="T706" i="2"/>
  <c r="T707" i="2"/>
  <c r="W689" i="2"/>
  <c r="T689" i="2"/>
  <c r="T690" i="2"/>
  <c r="T306" i="2"/>
  <c r="T307" i="2"/>
  <c r="W294" i="2"/>
  <c r="T294" i="2"/>
  <c r="T295" i="2"/>
  <c r="C732" i="2"/>
  <c r="D741" i="2" s="1"/>
  <c r="F728" i="2"/>
  <c r="C727" i="2"/>
  <c r="F724" i="2"/>
  <c r="F720" i="2"/>
  <c r="C719" i="2"/>
  <c r="C67" i="2"/>
  <c r="C63" i="2"/>
  <c r="C59" i="2"/>
  <c r="C55" i="2"/>
  <c r="AD411" i="2"/>
  <c r="AD412" i="2"/>
  <c r="T726" i="2"/>
  <c r="T640" i="2"/>
  <c r="T309" i="2"/>
  <c r="T301" i="2"/>
  <c r="AT517" i="2"/>
  <c r="N501" i="3" s="1"/>
  <c r="W728" i="2"/>
  <c r="T728" i="2"/>
  <c r="T729" i="2"/>
  <c r="W414" i="2"/>
  <c r="T414" i="2"/>
  <c r="T415" i="2"/>
  <c r="W329" i="2"/>
  <c r="T330" i="2"/>
  <c r="W325" i="2"/>
  <c r="T326" i="2"/>
  <c r="W321" i="2"/>
  <c r="T322" i="2"/>
  <c r="W319" i="2"/>
  <c r="T319" i="2"/>
  <c r="W262" i="2"/>
  <c r="T262" i="2"/>
  <c r="T263" i="2"/>
  <c r="M423" i="2"/>
  <c r="M403" i="2"/>
  <c r="M399" i="2"/>
  <c r="M395" i="2"/>
  <c r="M367" i="2"/>
  <c r="M363" i="2"/>
  <c r="M234" i="2"/>
  <c r="M218" i="2"/>
  <c r="M194" i="2"/>
  <c r="M186" i="2"/>
  <c r="C724" i="2"/>
  <c r="C720" i="2"/>
  <c r="F716" i="2"/>
  <c r="C68" i="2"/>
  <c r="C64" i="2"/>
  <c r="C60" i="2"/>
  <c r="C56" i="2"/>
  <c r="AD668" i="2"/>
  <c r="AD667" i="2"/>
  <c r="T723" i="2"/>
  <c r="T711" i="2"/>
  <c r="T701" i="2"/>
  <c r="T325" i="2"/>
  <c r="T249" i="2"/>
  <c r="T241" i="2"/>
  <c r="T586" i="2"/>
  <c r="T587" i="2"/>
  <c r="T582" i="2"/>
  <c r="T583" i="2"/>
  <c r="T578" i="2"/>
  <c r="T579" i="2"/>
  <c r="W529" i="2"/>
  <c r="T530" i="2"/>
  <c r="W494" i="2"/>
  <c r="G497" i="3" s="1"/>
  <c r="T494" i="2"/>
  <c r="T495" i="2"/>
  <c r="W449" i="2"/>
  <c r="G452" i="3" s="1"/>
  <c r="T450" i="2"/>
  <c r="W445" i="2"/>
  <c r="T446" i="2"/>
  <c r="W441" i="2"/>
  <c r="G444" i="3" s="1"/>
  <c r="T442" i="2"/>
  <c r="W439" i="2"/>
  <c r="T439" i="2"/>
  <c r="W433" i="2"/>
  <c r="T434" i="2"/>
  <c r="T386" i="2"/>
  <c r="T387" i="2"/>
  <c r="T382" i="2"/>
  <c r="T383" i="2"/>
  <c r="T378" i="2"/>
  <c r="T379" i="2"/>
  <c r="W374" i="2"/>
  <c r="T374" i="2"/>
  <c r="T375" i="2"/>
  <c r="T702" i="2"/>
  <c r="T703" i="2"/>
  <c r="W698" i="2"/>
  <c r="G700" i="3" s="1"/>
  <c r="T698" i="2"/>
  <c r="T699" i="2"/>
  <c r="T694" i="2"/>
  <c r="T695" i="2"/>
  <c r="W638" i="2"/>
  <c r="G641" i="3" s="1"/>
  <c r="T638" i="2"/>
  <c r="T302" i="2"/>
  <c r="T303" i="2"/>
  <c r="T298" i="2"/>
  <c r="T299" i="2"/>
  <c r="C728" i="2"/>
  <c r="F683" i="2"/>
  <c r="T317" i="2"/>
  <c r="C594" i="2"/>
  <c r="F591" i="2"/>
  <c r="C590" i="2"/>
  <c r="F587" i="2"/>
  <c r="C586" i="2"/>
  <c r="F583" i="2"/>
  <c r="C582" i="2"/>
  <c r="F579" i="2"/>
  <c r="C578" i="2"/>
  <c r="F575" i="2"/>
  <c r="C574" i="2"/>
  <c r="F571" i="2"/>
  <c r="C570" i="2"/>
  <c r="F567" i="2"/>
  <c r="C566" i="2"/>
  <c r="F563" i="2"/>
  <c r="C562" i="2"/>
  <c r="F559" i="2"/>
  <c r="C558" i="2"/>
  <c r="F555" i="2"/>
  <c r="C554" i="2"/>
  <c r="F551" i="2"/>
  <c r="C550" i="2"/>
  <c r="F547" i="2"/>
  <c r="C546" i="2"/>
  <c r="F543" i="2"/>
  <c r="C542" i="2"/>
  <c r="F539" i="2"/>
  <c r="C538" i="2"/>
  <c r="F535" i="2"/>
  <c r="C534" i="2"/>
  <c r="F531" i="2"/>
  <c r="C530" i="2"/>
  <c r="F527" i="2"/>
  <c r="C526" i="2"/>
  <c r="C522" i="2"/>
  <c r="C518" i="2"/>
  <c r="C514" i="2"/>
  <c r="C510" i="2"/>
  <c r="C506" i="2"/>
  <c r="C502" i="2"/>
  <c r="C498" i="2"/>
  <c r="C494" i="2"/>
  <c r="C490" i="2"/>
  <c r="C486" i="2"/>
  <c r="C482" i="2"/>
  <c r="C478" i="2"/>
  <c r="C474" i="2"/>
  <c r="C470" i="2"/>
  <c r="C466" i="2"/>
  <c r="C462" i="2"/>
  <c r="C458" i="2"/>
  <c r="F455" i="2"/>
  <c r="C454" i="2"/>
  <c r="F130" i="2"/>
  <c r="C129" i="2"/>
  <c r="F126" i="2"/>
  <c r="C125" i="2"/>
  <c r="F122" i="2"/>
  <c r="C121" i="2"/>
  <c r="F118" i="2"/>
  <c r="C117" i="2"/>
  <c r="F98" i="2"/>
  <c r="C97" i="2"/>
  <c r="F94" i="2"/>
  <c r="C93" i="2"/>
  <c r="F90" i="2"/>
  <c r="C89" i="2"/>
  <c r="F86" i="2"/>
  <c r="C85" i="2"/>
  <c r="F78" i="2"/>
  <c r="F74" i="2"/>
  <c r="F70" i="2"/>
  <c r="C65" i="2"/>
  <c r="C61" i="2"/>
  <c r="C57" i="2"/>
  <c r="AD620" i="2"/>
  <c r="AD612" i="2"/>
  <c r="AD436" i="2"/>
  <c r="AD425" i="2"/>
  <c r="AD421" i="2"/>
  <c r="AD363" i="2"/>
  <c r="T722" i="2"/>
  <c r="T528" i="2"/>
  <c r="T444" i="2"/>
  <c r="T436" i="2"/>
  <c r="T324" i="2"/>
  <c r="T316" i="2"/>
  <c r="T248" i="2"/>
  <c r="AS758" i="2"/>
  <c r="M731" i="3" s="1"/>
  <c r="AS726" i="2"/>
  <c r="M699" i="3" s="1"/>
  <c r="AS724" i="2"/>
  <c r="M697" i="3" s="1"/>
  <c r="AT461" i="2"/>
  <c r="N445" i="3" s="1"/>
  <c r="AT429" i="2"/>
  <c r="N417" i="3" s="1"/>
  <c r="AT427" i="2"/>
  <c r="N415" i="3" s="1"/>
  <c r="AX159" i="2"/>
  <c r="AS135" i="2"/>
  <c r="M133" i="3" s="1"/>
  <c r="AS100" i="2"/>
  <c r="M99" i="3" s="1"/>
  <c r="W670" i="2"/>
  <c r="G673" i="3" s="1"/>
  <c r="T670" i="2"/>
  <c r="W609" i="2"/>
  <c r="T610" i="2"/>
  <c r="W605" i="2"/>
  <c r="T606" i="2"/>
  <c r="W601" i="2"/>
  <c r="G604" i="3" s="1"/>
  <c r="T602" i="2"/>
  <c r="T554" i="2"/>
  <c r="T555" i="2"/>
  <c r="T550" i="2"/>
  <c r="T551" i="2"/>
  <c r="T546" i="2"/>
  <c r="T547" i="2"/>
  <c r="W462" i="2"/>
  <c r="G465" i="3" s="1"/>
  <c r="T462" i="2"/>
  <c r="T463" i="2"/>
  <c r="F664" i="2"/>
  <c r="F662" i="2"/>
  <c r="F630" i="2"/>
  <c r="F628" i="2"/>
  <c r="F626" i="2"/>
  <c r="F603" i="2"/>
  <c r="F599" i="2"/>
  <c r="F592" i="2"/>
  <c r="C591" i="2"/>
  <c r="F588" i="2"/>
  <c r="C587" i="2"/>
  <c r="F584" i="2"/>
  <c r="C583" i="2"/>
  <c r="F580" i="2"/>
  <c r="C579" i="2"/>
  <c r="F576" i="2"/>
  <c r="C575" i="2"/>
  <c r="F572" i="2"/>
  <c r="C571" i="2"/>
  <c r="F568" i="2"/>
  <c r="C567" i="2"/>
  <c r="F564" i="2"/>
  <c r="C563" i="2"/>
  <c r="F560" i="2"/>
  <c r="C559" i="2"/>
  <c r="F556" i="2"/>
  <c r="C555" i="2"/>
  <c r="F552" i="2"/>
  <c r="C551" i="2"/>
  <c r="F548" i="2"/>
  <c r="C547" i="2"/>
  <c r="F544" i="2"/>
  <c r="C543" i="2"/>
  <c r="F540" i="2"/>
  <c r="C539" i="2"/>
  <c r="F536" i="2"/>
  <c r="C535" i="2"/>
  <c r="F532" i="2"/>
  <c r="C531" i="2"/>
  <c r="F528" i="2"/>
  <c r="C527" i="2"/>
  <c r="F524" i="2"/>
  <c r="C523" i="2"/>
  <c r="F520" i="2"/>
  <c r="C519" i="2"/>
  <c r="F516" i="2"/>
  <c r="C515" i="2"/>
  <c r="F512" i="2"/>
  <c r="C511" i="2"/>
  <c r="F508" i="2"/>
  <c r="F452" i="2"/>
  <c r="C451" i="2"/>
  <c r="F448" i="2"/>
  <c r="C447" i="2"/>
  <c r="F444" i="2"/>
  <c r="C443" i="2"/>
  <c r="F440" i="2"/>
  <c r="C439" i="2"/>
  <c r="F436" i="2"/>
  <c r="C435" i="2"/>
  <c r="F432" i="2"/>
  <c r="C431" i="2"/>
  <c r="F428" i="2"/>
  <c r="C427" i="2"/>
  <c r="F424" i="2"/>
  <c r="C423" i="2"/>
  <c r="F420" i="2"/>
  <c r="C419" i="2"/>
  <c r="F416" i="2"/>
  <c r="C415" i="2"/>
  <c r="F412" i="2"/>
  <c r="C411" i="2"/>
  <c r="F408" i="2"/>
  <c r="C407" i="2"/>
  <c r="F404" i="2"/>
  <c r="C403" i="2"/>
  <c r="F400" i="2"/>
  <c r="C399" i="2"/>
  <c r="F396" i="2"/>
  <c r="F131" i="2"/>
  <c r="C130" i="2"/>
  <c r="F127" i="2"/>
  <c r="C126" i="2"/>
  <c r="F123" i="2"/>
  <c r="C122" i="2"/>
  <c r="F119" i="2"/>
  <c r="C118" i="2"/>
  <c r="F99" i="2"/>
  <c r="F95" i="2"/>
  <c r="F91" i="2"/>
  <c r="F87" i="2"/>
  <c r="AD604" i="2"/>
  <c r="AD524" i="2"/>
  <c r="AD521" i="2"/>
  <c r="AD424" i="2"/>
  <c r="AD401" i="2"/>
  <c r="AD351" i="2"/>
  <c r="AT706" i="2"/>
  <c r="N684" i="3" s="1"/>
  <c r="AT688" i="2"/>
  <c r="N666" i="3" s="1"/>
  <c r="AT602" i="2"/>
  <c r="N582" i="3" s="1"/>
  <c r="AO552" i="2"/>
  <c r="AO537" i="2"/>
  <c r="AS520" i="2"/>
  <c r="AO462" i="2"/>
  <c r="AS460" i="2"/>
  <c r="AO385" i="2"/>
  <c r="W561" i="2"/>
  <c r="W542" i="2"/>
  <c r="W477" i="2"/>
  <c r="G480" i="3" s="1"/>
  <c r="W473" i="2"/>
  <c r="W471" i="2"/>
  <c r="W273" i="2"/>
  <c r="W271" i="2"/>
  <c r="W235" i="2"/>
  <c r="M640" i="2"/>
  <c r="M638" i="2"/>
  <c r="M636" i="2"/>
  <c r="AI713" i="2"/>
  <c r="AI701" i="2"/>
  <c r="AI697" i="2"/>
  <c r="AI685" i="2"/>
  <c r="AI681" i="2"/>
  <c r="AI669" i="2"/>
  <c r="AI665" i="2"/>
  <c r="AI653" i="2"/>
  <c r="AI649" i="2"/>
  <c r="AI637" i="2"/>
  <c r="AI633" i="2"/>
  <c r="AI621" i="2"/>
  <c r="AI617" i="2"/>
  <c r="AI605" i="2"/>
  <c r="F726" i="2"/>
  <c r="C725" i="2"/>
  <c r="F722" i="2"/>
  <c r="C704" i="2"/>
  <c r="C702" i="2"/>
  <c r="C652" i="2"/>
  <c r="C642" i="2"/>
  <c r="C640" i="2"/>
  <c r="C638" i="2"/>
  <c r="C636" i="2"/>
  <c r="C634" i="2"/>
  <c r="C632" i="2"/>
  <c r="F593" i="2"/>
  <c r="C592" i="2"/>
  <c r="F589" i="2"/>
  <c r="C588" i="2"/>
  <c r="F585" i="2"/>
  <c r="C584" i="2"/>
  <c r="F581" i="2"/>
  <c r="C580" i="2"/>
  <c r="F577" i="2"/>
  <c r="C576" i="2"/>
  <c r="F573" i="2"/>
  <c r="C572" i="2"/>
  <c r="F569" i="2"/>
  <c r="C568" i="2"/>
  <c r="F565" i="2"/>
  <c r="C564" i="2"/>
  <c r="F561" i="2"/>
  <c r="C560" i="2"/>
  <c r="F557" i="2"/>
  <c r="C556" i="2"/>
  <c r="F553" i="2"/>
  <c r="C552" i="2"/>
  <c r="F549" i="2"/>
  <c r="C548" i="2"/>
  <c r="F545" i="2"/>
  <c r="C544" i="2"/>
  <c r="F541" i="2"/>
  <c r="C540" i="2"/>
  <c r="F537" i="2"/>
  <c r="C536" i="2"/>
  <c r="F533" i="2"/>
  <c r="C532" i="2"/>
  <c r="F529" i="2"/>
  <c r="C528" i="2"/>
  <c r="F525" i="2"/>
  <c r="C524" i="2"/>
  <c r="F521" i="2"/>
  <c r="C520" i="2"/>
  <c r="F517" i="2"/>
  <c r="C516" i="2"/>
  <c r="F513" i="2"/>
  <c r="C512" i="2"/>
  <c r="F509" i="2"/>
  <c r="C508" i="2"/>
  <c r="F505" i="2"/>
  <c r="C504" i="2"/>
  <c r="F501" i="2"/>
  <c r="C500" i="2"/>
  <c r="F497" i="2"/>
  <c r="C496" i="2"/>
  <c r="F493" i="2"/>
  <c r="C492" i="2"/>
  <c r="F489" i="2"/>
  <c r="C488" i="2"/>
  <c r="F485" i="2"/>
  <c r="C484" i="2"/>
  <c r="F481" i="2"/>
  <c r="C480" i="2"/>
  <c r="F477" i="2"/>
  <c r="C476" i="2"/>
  <c r="F473" i="2"/>
  <c r="C472" i="2"/>
  <c r="F469" i="2"/>
  <c r="C468" i="2"/>
  <c r="F465" i="2"/>
  <c r="C464" i="2"/>
  <c r="F461" i="2"/>
  <c r="C460" i="2"/>
  <c r="F457" i="2"/>
  <c r="C456" i="2"/>
  <c r="F453" i="2"/>
  <c r="C396" i="2"/>
  <c r="C364" i="2"/>
  <c r="F361" i="2"/>
  <c r="C360" i="2"/>
  <c r="C340" i="2"/>
  <c r="F321" i="2"/>
  <c r="C320" i="2"/>
  <c r="C300" i="2"/>
  <c r="F297" i="2"/>
  <c r="C296" i="2"/>
  <c r="F180" i="2"/>
  <c r="F176" i="2"/>
  <c r="C163" i="2"/>
  <c r="C159" i="2"/>
  <c r="F156" i="2"/>
  <c r="C155" i="2"/>
  <c r="F152" i="2"/>
  <c r="C151" i="2"/>
  <c r="F148" i="2"/>
  <c r="F144" i="2"/>
  <c r="F140" i="2"/>
  <c r="F136" i="2"/>
  <c r="C131" i="2"/>
  <c r="C127" i="2"/>
  <c r="F124" i="2"/>
  <c r="C123" i="2"/>
  <c r="F120" i="2"/>
  <c r="C119" i="2"/>
  <c r="C99" i="2"/>
  <c r="C95" i="2"/>
  <c r="F92" i="2"/>
  <c r="C91" i="2"/>
  <c r="F88" i="2"/>
  <c r="C87" i="2"/>
  <c r="AD672" i="2"/>
  <c r="AD661" i="2"/>
  <c r="AD658" i="2"/>
  <c r="AD654" i="2"/>
  <c r="AD646" i="2"/>
  <c r="AD642" i="2"/>
  <c r="AD632" i="2"/>
  <c r="AD617" i="2"/>
  <c r="AD605" i="2"/>
  <c r="AD602" i="2"/>
  <c r="AD588" i="2"/>
  <c r="AD576" i="2"/>
  <c r="AD573" i="2"/>
  <c r="AD558" i="2"/>
  <c r="AD550" i="2"/>
  <c r="AD546" i="2"/>
  <c r="AD517" i="2"/>
  <c r="AD509" i="2"/>
  <c r="AD479" i="2"/>
  <c r="AD475" i="2"/>
  <c r="AD460" i="2"/>
  <c r="AD427" i="2"/>
  <c r="AD422" i="2"/>
  <c r="AD418" i="2"/>
  <c r="AD408" i="2"/>
  <c r="AD404" i="2"/>
  <c r="AD357" i="2"/>
  <c r="AD349" i="2"/>
  <c r="AS742" i="2"/>
  <c r="M715" i="3" s="1"/>
  <c r="AS740" i="2"/>
  <c r="M713" i="3" s="1"/>
  <c r="AS736" i="2"/>
  <c r="M709" i="3" s="1"/>
  <c r="AS734" i="2"/>
  <c r="M707" i="3" s="1"/>
  <c r="AS730" i="2"/>
  <c r="M703" i="3" s="1"/>
  <c r="AO707" i="2"/>
  <c r="AO689" i="2"/>
  <c r="AS678" i="2"/>
  <c r="M656" i="3" s="1"/>
  <c r="AS676" i="2"/>
  <c r="M654" i="3" s="1"/>
  <c r="AS638" i="2"/>
  <c r="M616" i="3" s="1"/>
  <c r="AS636" i="2"/>
  <c r="M614" i="3" s="1"/>
  <c r="AS632" i="2"/>
  <c r="M610" i="3" s="1"/>
  <c r="AO624" i="2"/>
  <c r="AT618" i="2"/>
  <c r="N597" i="3" s="1"/>
  <c r="AO603" i="2"/>
  <c r="AT553" i="2"/>
  <c r="N534" i="3" s="1"/>
  <c r="AS425" i="2"/>
  <c r="M413" i="3" s="1"/>
  <c r="AS421" i="2"/>
  <c r="M409" i="3" s="1"/>
  <c r="AT369" i="2"/>
  <c r="N358" i="3" s="1"/>
  <c r="AT365" i="2"/>
  <c r="N354" i="3" s="1"/>
  <c r="AT349" i="2"/>
  <c r="N338" i="3" s="1"/>
  <c r="AT347" i="2"/>
  <c r="N336" i="3" s="1"/>
  <c r="AT345" i="2"/>
  <c r="N334" i="3" s="1"/>
  <c r="AS71" i="2"/>
  <c r="M71" i="3" s="1"/>
  <c r="AS54" i="2"/>
  <c r="M55" i="3" s="1"/>
  <c r="AS52" i="2"/>
  <c r="M53" i="3" s="1"/>
  <c r="AS44" i="2"/>
  <c r="M45" i="3" s="1"/>
  <c r="AS42" i="2"/>
  <c r="AB729" i="2"/>
  <c r="AB721" i="2"/>
  <c r="H723" i="3" s="1"/>
  <c r="AB697" i="2"/>
  <c r="W588" i="2"/>
  <c r="W584" i="2"/>
  <c r="W580" i="2"/>
  <c r="W308" i="2"/>
  <c r="W304" i="2"/>
  <c r="W300" i="2"/>
  <c r="AS515" i="2"/>
  <c r="M499" i="3" s="1"/>
  <c r="AT465" i="2"/>
  <c r="N449" i="3" s="1"/>
  <c r="AS461" i="2"/>
  <c r="M445" i="3" s="1"/>
  <c r="AT449" i="2"/>
  <c r="N436" i="3" s="1"/>
  <c r="AT436" i="2"/>
  <c r="N424" i="3" s="1"/>
  <c r="AT426" i="2"/>
  <c r="N414" i="3" s="1"/>
  <c r="AS395" i="2"/>
  <c r="M383" i="3" s="1"/>
  <c r="AS392" i="2"/>
  <c r="M380" i="3" s="1"/>
  <c r="AT381" i="2"/>
  <c r="N369" i="3" s="1"/>
  <c r="AT362" i="2"/>
  <c r="N351" i="3" s="1"/>
  <c r="AS360" i="2"/>
  <c r="M349" i="3" s="1"/>
  <c r="AS358" i="2"/>
  <c r="M347" i="3" s="1"/>
  <c r="AS271" i="2"/>
  <c r="M264" i="3" s="1"/>
  <c r="AT228" i="2"/>
  <c r="N221" i="3" s="1"/>
  <c r="AT206" i="2"/>
  <c r="N199" i="3" s="1"/>
  <c r="AS191" i="2"/>
  <c r="M188" i="3" s="1"/>
  <c r="AO187" i="2"/>
  <c r="AT164" i="2"/>
  <c r="N162" i="3" s="1"/>
  <c r="AO162" i="2"/>
  <c r="AO137" i="2"/>
  <c r="AO135" i="2"/>
  <c r="AO131" i="2"/>
  <c r="AX129" i="2"/>
  <c r="AO129" i="2"/>
  <c r="AB276" i="2"/>
  <c r="AB272" i="2"/>
  <c r="AB268" i="2"/>
  <c r="H271" i="3" s="1"/>
  <c r="AB264" i="2"/>
  <c r="AB256" i="2"/>
  <c r="AB248" i="2"/>
  <c r="AB240" i="2"/>
  <c r="AB232" i="2"/>
  <c r="AB212" i="2"/>
  <c r="AB184" i="2"/>
  <c r="AB176" i="2"/>
  <c r="AB164" i="2"/>
  <c r="AB160" i="2"/>
  <c r="H163" i="3" s="1"/>
  <c r="AB156" i="2"/>
  <c r="H159" i="3" s="1"/>
  <c r="AB120" i="2"/>
  <c r="H123" i="3" s="1"/>
  <c r="AB113" i="2"/>
  <c r="H116" i="3" s="1"/>
  <c r="AB112" i="2"/>
  <c r="H115" i="3" s="1"/>
  <c r="AB105" i="2"/>
  <c r="H108" i="3" s="1"/>
  <c r="AB100" i="2"/>
  <c r="H103" i="3" s="1"/>
  <c r="AB97" i="2"/>
  <c r="H100" i="3" s="1"/>
  <c r="AB96" i="2"/>
  <c r="H99" i="3" s="1"/>
  <c r="AB92" i="2"/>
  <c r="H95" i="3" s="1"/>
  <c r="AB89" i="2"/>
  <c r="H92" i="3" s="1"/>
  <c r="AB85" i="2"/>
  <c r="H88" i="3" s="1"/>
  <c r="AB84" i="2"/>
  <c r="H87" i="3" s="1"/>
  <c r="AB36" i="2"/>
  <c r="H39" i="3" s="1"/>
  <c r="AB33" i="2"/>
  <c r="H36" i="3" s="1"/>
  <c r="W729" i="2"/>
  <c r="W644" i="2"/>
  <c r="G647" i="3" s="1"/>
  <c r="W637" i="2"/>
  <c r="W633" i="2"/>
  <c r="G636" i="3" s="1"/>
  <c r="W574" i="2"/>
  <c r="W524" i="2"/>
  <c r="G527" i="3" s="1"/>
  <c r="W520" i="2"/>
  <c r="G523" i="3" s="1"/>
  <c r="W516" i="2"/>
  <c r="W509" i="2"/>
  <c r="W505" i="2"/>
  <c r="W446" i="2"/>
  <c r="W405" i="2"/>
  <c r="G408" i="3" s="1"/>
  <c r="W373" i="2"/>
  <c r="W341" i="2"/>
  <c r="W334" i="2"/>
  <c r="W290" i="2"/>
  <c r="M709" i="2"/>
  <c r="M708" i="2"/>
  <c r="AT411" i="2"/>
  <c r="N399" i="3" s="1"/>
  <c r="AT409" i="2"/>
  <c r="N397" i="3" s="1"/>
  <c r="AT403" i="2"/>
  <c r="N391" i="3" s="1"/>
  <c r="AT397" i="2"/>
  <c r="N385" i="3" s="1"/>
  <c r="AS384" i="2"/>
  <c r="M372" i="3" s="1"/>
  <c r="AS380" i="2"/>
  <c r="M368" i="3" s="1"/>
  <c r="AO379" i="2"/>
  <c r="AS365" i="2"/>
  <c r="M354" i="3" s="1"/>
  <c r="AS351" i="2"/>
  <c r="M340" i="3" s="1"/>
  <c r="AO350" i="2"/>
  <c r="AO346" i="2"/>
  <c r="AO345" i="2"/>
  <c r="AS343" i="2"/>
  <c r="M332" i="3" s="1"/>
  <c r="AS341" i="2"/>
  <c r="M330" i="3" s="1"/>
  <c r="AO313" i="2"/>
  <c r="AO310" i="2"/>
  <c r="AO246" i="2"/>
  <c r="AX197" i="2"/>
  <c r="AO191" i="2"/>
  <c r="AO74" i="2"/>
  <c r="AO63" i="2"/>
  <c r="AS62" i="2"/>
  <c r="M63" i="3" s="1"/>
  <c r="AT4" i="2"/>
  <c r="N7" i="3" s="1"/>
  <c r="AB666" i="2"/>
  <c r="AB626" i="2"/>
  <c r="AB618" i="2"/>
  <c r="AB613" i="2"/>
  <c r="AB609" i="2"/>
  <c r="AB605" i="2"/>
  <c r="AB601" i="2"/>
  <c r="AB585" i="2"/>
  <c r="AB581" i="2"/>
  <c r="AB576" i="2"/>
  <c r="AB572" i="2"/>
  <c r="AB567" i="2"/>
  <c r="AB552" i="2"/>
  <c r="AB551" i="2"/>
  <c r="AB540" i="2"/>
  <c r="AB532" i="2"/>
  <c r="AB527" i="2"/>
  <c r="AB523" i="2"/>
  <c r="H526" i="3" s="1"/>
  <c r="AB519" i="2"/>
  <c r="AB516" i="2"/>
  <c r="AB479" i="2"/>
  <c r="W721" i="2"/>
  <c r="W706" i="2"/>
  <c r="G708" i="3" s="1"/>
  <c r="W700" i="2"/>
  <c r="G702" i="3" s="1"/>
  <c r="W684" i="2"/>
  <c r="W680" i="2"/>
  <c r="W676" i="2"/>
  <c r="W669" i="2"/>
  <c r="W665" i="2"/>
  <c r="W556" i="2"/>
  <c r="G559" i="3" s="1"/>
  <c r="W552" i="2"/>
  <c r="G555" i="3" s="1"/>
  <c r="W548" i="2"/>
  <c r="W428" i="2"/>
  <c r="W424" i="2"/>
  <c r="W420" i="2"/>
  <c r="G423" i="3" s="1"/>
  <c r="W388" i="2"/>
  <c r="W384" i="2"/>
  <c r="W380" i="2"/>
  <c r="W277" i="2"/>
  <c r="G280" i="3" s="1"/>
  <c r="W249" i="2"/>
  <c r="W247" i="2"/>
  <c r="W243" i="2"/>
  <c r="R729" i="2"/>
  <c r="E731" i="3" s="1"/>
  <c r="R724" i="2"/>
  <c r="R721" i="2"/>
  <c r="E723" i="3" s="1"/>
  <c r="R708" i="2"/>
  <c r="R704" i="2"/>
  <c r="E706" i="3" s="1"/>
  <c r="R700" i="2"/>
  <c r="R692" i="2"/>
  <c r="R610" i="2"/>
  <c r="M157" i="2"/>
  <c r="D160" i="3" s="1"/>
  <c r="M125" i="2"/>
  <c r="D128" i="3" s="1"/>
  <c r="M101" i="2"/>
  <c r="D104" i="3" s="1"/>
  <c r="M97" i="2"/>
  <c r="D100" i="3" s="1"/>
  <c r="M93" i="2"/>
  <c r="D96" i="3" s="1"/>
  <c r="M77" i="2"/>
  <c r="D80" i="3" s="1"/>
  <c r="M61" i="2"/>
  <c r="D64" i="3" s="1"/>
  <c r="M37" i="2"/>
  <c r="D40" i="3" s="1"/>
  <c r="M29" i="2"/>
  <c r="D32" i="3" s="1"/>
  <c r="M21" i="2"/>
  <c r="D24" i="3" s="1"/>
  <c r="M17" i="2"/>
  <c r="D20" i="3" s="1"/>
  <c r="M13" i="2"/>
  <c r="D16" i="3" s="1"/>
  <c r="M588" i="2"/>
  <c r="D591" i="3" s="1"/>
  <c r="M576" i="2"/>
  <c r="M48" i="2"/>
  <c r="D51" i="3" s="1"/>
  <c r="M36" i="2"/>
  <c r="D39" i="3" s="1"/>
  <c r="M3" i="2"/>
  <c r="D6" i="3" s="1"/>
  <c r="AS333" i="2"/>
  <c r="M322" i="3" s="1"/>
  <c r="AT313" i="2"/>
  <c r="N303" i="3" s="1"/>
  <c r="AT309" i="2"/>
  <c r="N299" i="3" s="1"/>
  <c r="AS301" i="2"/>
  <c r="M291" i="3" s="1"/>
  <c r="AT299" i="2"/>
  <c r="N289" i="3" s="1"/>
  <c r="AO281" i="2"/>
  <c r="AS268" i="2"/>
  <c r="M261" i="3" s="1"/>
  <c r="AS264" i="2"/>
  <c r="M257" i="3" s="1"/>
  <c r="AS256" i="2"/>
  <c r="M249" i="3" s="1"/>
  <c r="AS252" i="2"/>
  <c r="M245" i="3" s="1"/>
  <c r="AT233" i="2"/>
  <c r="N226" i="3" s="1"/>
  <c r="AT190" i="2"/>
  <c r="N187" i="3" s="1"/>
  <c r="AO171" i="2"/>
  <c r="AT163" i="2"/>
  <c r="N161" i="3" s="1"/>
  <c r="AO107" i="2"/>
  <c r="AS107" i="2"/>
  <c r="M106" i="3" s="1"/>
  <c r="AO81" i="2"/>
  <c r="AO79" i="2"/>
  <c r="AT76" i="2"/>
  <c r="N76" i="3" s="1"/>
  <c r="AS68" i="2"/>
  <c r="AS63" i="2"/>
  <c r="M64" i="3" s="1"/>
  <c r="AO24" i="2"/>
  <c r="AS7" i="2"/>
  <c r="M10" i="3" s="1"/>
  <c r="AS4" i="2"/>
  <c r="M7" i="3" s="1"/>
  <c r="AB726" i="2"/>
  <c r="H728" i="3" s="1"/>
  <c r="AB722" i="2"/>
  <c r="AB702" i="2"/>
  <c r="AB694" i="2"/>
  <c r="AB661" i="2"/>
  <c r="AB648" i="2"/>
  <c r="AB645" i="2"/>
  <c r="AB617" i="2"/>
  <c r="AB583" i="2"/>
  <c r="AB469" i="2"/>
  <c r="AB465" i="2"/>
  <c r="AB464" i="2"/>
  <c r="H467" i="3" s="1"/>
  <c r="AB448" i="2"/>
  <c r="AB440" i="2"/>
  <c r="H443" i="3" s="1"/>
  <c r="AB436" i="2"/>
  <c r="AB433" i="2"/>
  <c r="AB432" i="2"/>
  <c r="AB425" i="2"/>
  <c r="AB421" i="2"/>
  <c r="H424" i="3" s="1"/>
  <c r="AB376" i="2"/>
  <c r="AB373" i="2"/>
  <c r="AB292" i="2"/>
  <c r="H295" i="3" s="1"/>
  <c r="AB222" i="2"/>
  <c r="AB182" i="2"/>
  <c r="AB174" i="2"/>
  <c r="AB170" i="2"/>
  <c r="AB118" i="2"/>
  <c r="H121" i="3" s="1"/>
  <c r="AB110" i="2"/>
  <c r="H113" i="3" s="1"/>
  <c r="AB106" i="2"/>
  <c r="H109" i="3" s="1"/>
  <c r="AB94" i="2"/>
  <c r="H97" i="3" s="1"/>
  <c r="AB30" i="2"/>
  <c r="H33" i="3" s="1"/>
  <c r="AB14" i="2"/>
  <c r="H17" i="3" s="1"/>
  <c r="AB6" i="2"/>
  <c r="H9" i="3" s="1"/>
  <c r="W727" i="2"/>
  <c r="W722" i="2"/>
  <c r="W720" i="2"/>
  <c r="G722" i="3" s="1"/>
  <c r="W718" i="2"/>
  <c r="W703" i="2"/>
  <c r="G705" i="3" s="1"/>
  <c r="W681" i="2"/>
  <c r="W649" i="2"/>
  <c r="G652" i="3" s="1"/>
  <c r="W617" i="2"/>
  <c r="G620" i="3" s="1"/>
  <c r="W585" i="2"/>
  <c r="G588" i="3" s="1"/>
  <c r="W553" i="2"/>
  <c r="W521" i="2"/>
  <c r="G524" i="3" s="1"/>
  <c r="W489" i="2"/>
  <c r="W457" i="2"/>
  <c r="W455" i="2"/>
  <c r="G458" i="3" s="1"/>
  <c r="W425" i="2"/>
  <c r="G428" i="3" s="1"/>
  <c r="W423" i="2"/>
  <c r="W406" i="2"/>
  <c r="W396" i="2"/>
  <c r="W377" i="2"/>
  <c r="G380" i="3" s="1"/>
  <c r="W370" i="2"/>
  <c r="W358" i="2"/>
  <c r="W354" i="2"/>
  <c r="W348" i="2"/>
  <c r="W340" i="2"/>
  <c r="W335" i="2"/>
  <c r="W305" i="2"/>
  <c r="W303" i="2"/>
  <c r="W301" i="2"/>
  <c r="W299" i="2"/>
  <c r="W278" i="2"/>
  <c r="G281" i="3" s="1"/>
  <c r="W268" i="2"/>
  <c r="W248" i="2"/>
  <c r="W246" i="2"/>
  <c r="W244" i="2"/>
  <c r="W207" i="2"/>
  <c r="R661" i="2"/>
  <c r="R656" i="2"/>
  <c r="R648" i="2"/>
  <c r="R644" i="2"/>
  <c r="R640" i="2"/>
  <c r="R636" i="2"/>
  <c r="R632" i="2"/>
  <c r="R628" i="2"/>
  <c r="R624" i="2"/>
  <c r="R620" i="2"/>
  <c r="R616" i="2"/>
  <c r="R612" i="2"/>
  <c r="R605" i="2"/>
  <c r="R588" i="2"/>
  <c r="R584" i="2"/>
  <c r="R580" i="2"/>
  <c r="R573" i="2"/>
  <c r="R512" i="2"/>
  <c r="R432" i="2"/>
  <c r="R424" i="2"/>
  <c r="R420" i="2"/>
  <c r="R376" i="2"/>
  <c r="R372" i="2"/>
  <c r="R328" i="2"/>
  <c r="E331" i="3" s="1"/>
  <c r="R324" i="2"/>
  <c r="R320" i="2"/>
  <c r="R304" i="2"/>
  <c r="R296" i="2"/>
  <c r="R292" i="2"/>
  <c r="M728" i="2"/>
  <c r="M726" i="2"/>
  <c r="M724" i="2"/>
  <c r="M662" i="2"/>
  <c r="M603" i="2"/>
  <c r="M595" i="2"/>
  <c r="D598" i="3" s="1"/>
  <c r="M424" i="2"/>
  <c r="M416" i="2"/>
  <c r="M400" i="2"/>
  <c r="M384" i="2"/>
  <c r="M368" i="2"/>
  <c r="D371" i="3" s="1"/>
  <c r="M300" i="2"/>
  <c r="M288" i="2"/>
  <c r="M284" i="2"/>
  <c r="M255" i="2"/>
  <c r="D258" i="3" s="1"/>
  <c r="M243" i="2"/>
  <c r="M207" i="2"/>
  <c r="M203" i="2"/>
  <c r="M175" i="2"/>
  <c r="M154" i="2"/>
  <c r="D157" i="3" s="1"/>
  <c r="M138" i="2"/>
  <c r="D141" i="3" s="1"/>
  <c r="M106" i="2"/>
  <c r="D109" i="3" s="1"/>
  <c r="M102" i="2"/>
  <c r="D105" i="3" s="1"/>
  <c r="M90" i="2"/>
  <c r="D93" i="3" s="1"/>
  <c r="R427" i="2"/>
  <c r="R426" i="2"/>
  <c r="R422" i="2"/>
  <c r="E425" i="3" s="1"/>
  <c r="R419" i="2"/>
  <c r="E422" i="3" s="1"/>
  <c r="R415" i="2"/>
  <c r="R414" i="2"/>
  <c r="R398" i="2"/>
  <c r="R395" i="2"/>
  <c r="R114" i="2"/>
  <c r="E117" i="3" s="1"/>
  <c r="R110" i="2"/>
  <c r="E113" i="3" s="1"/>
  <c r="R89" i="2"/>
  <c r="E92" i="3" s="1"/>
  <c r="R85" i="2"/>
  <c r="E88" i="3" s="1"/>
  <c r="R81" i="2"/>
  <c r="E84" i="3" s="1"/>
  <c r="R78" i="2"/>
  <c r="E81" i="3" s="1"/>
  <c r="R57" i="2"/>
  <c r="E60" i="3" s="1"/>
  <c r="R53" i="2"/>
  <c r="E56" i="3" s="1"/>
  <c r="R50" i="2"/>
  <c r="E53" i="3" s="1"/>
  <c r="R25" i="2"/>
  <c r="E28" i="3" s="1"/>
  <c r="R21" i="2"/>
  <c r="E24" i="3" s="1"/>
  <c r="R10" i="2"/>
  <c r="E13" i="3" s="1"/>
  <c r="R9" i="2"/>
  <c r="E12" i="3" s="1"/>
  <c r="M720" i="2"/>
  <c r="M716" i="2"/>
  <c r="M706" i="2"/>
  <c r="M658" i="2"/>
  <c r="M654" i="2"/>
  <c r="M646" i="2"/>
  <c r="M645" i="2"/>
  <c r="M618" i="2"/>
  <c r="M609" i="2"/>
  <c r="M528" i="2"/>
  <c r="M515" i="2"/>
  <c r="M512" i="2"/>
  <c r="D515" i="3" s="1"/>
  <c r="M496" i="2"/>
  <c r="M480" i="2"/>
  <c r="D483" i="3" s="1"/>
  <c r="M479" i="2"/>
  <c r="M471" i="2"/>
  <c r="M463" i="2"/>
  <c r="M455" i="2"/>
  <c r="M448" i="2"/>
  <c r="D451" i="3" s="1"/>
  <c r="M447" i="2"/>
  <c r="M440" i="2"/>
  <c r="D443" i="3" s="1"/>
  <c r="M439" i="2"/>
  <c r="M431" i="2"/>
  <c r="M427" i="2"/>
  <c r="M344" i="2"/>
  <c r="M309" i="2"/>
  <c r="M277" i="2"/>
  <c r="D280" i="3" s="1"/>
  <c r="M252" i="2"/>
  <c r="M249" i="2"/>
  <c r="M237" i="2"/>
  <c r="M236" i="2"/>
  <c r="M232" i="2"/>
  <c r="M228" i="2"/>
  <c r="M225" i="2"/>
  <c r="D228" i="3" s="1"/>
  <c r="M221" i="2"/>
  <c r="M220" i="2"/>
  <c r="D223" i="3" s="1"/>
  <c r="M216" i="2"/>
  <c r="M213" i="2"/>
  <c r="M197" i="2"/>
  <c r="D200" i="3" s="1"/>
  <c r="M193" i="2"/>
  <c r="M189" i="2"/>
  <c r="M188" i="2"/>
  <c r="D191" i="3" s="1"/>
  <c r="M184" i="2"/>
  <c r="D187" i="3" s="1"/>
  <c r="M181" i="2"/>
  <c r="M165" i="2"/>
  <c r="M148" i="2"/>
  <c r="D151" i="3" s="1"/>
  <c r="M144" i="2"/>
  <c r="D147" i="3" s="1"/>
  <c r="M124" i="2"/>
  <c r="M112" i="2"/>
  <c r="D115" i="3" s="1"/>
  <c r="M76" i="2"/>
  <c r="D79" i="3" s="1"/>
  <c r="M42" i="2"/>
  <c r="D45" i="3" s="1"/>
  <c r="M38" i="2"/>
  <c r="D41" i="3" s="1"/>
  <c r="M26" i="2"/>
  <c r="D29" i="3" s="1"/>
  <c r="M18" i="2"/>
  <c r="D21" i="3" s="1"/>
  <c r="AD539" i="2"/>
  <c r="AD540" i="2"/>
  <c r="AT485" i="2"/>
  <c r="N469" i="3" s="1"/>
  <c r="AS485" i="2"/>
  <c r="M469" i="3" s="1"/>
  <c r="AI11" i="2"/>
  <c r="AI7" i="2"/>
  <c r="C712" i="2"/>
  <c r="C684" i="2"/>
  <c r="C651" i="2"/>
  <c r="C649" i="2"/>
  <c r="C645" i="2"/>
  <c r="C641" i="2"/>
  <c r="F639" i="2"/>
  <c r="C505" i="2"/>
  <c r="C501" i="2"/>
  <c r="C497" i="2"/>
  <c r="C493" i="2"/>
  <c r="C489" i="2"/>
  <c r="C485" i="2"/>
  <c r="C481" i="2"/>
  <c r="C477" i="2"/>
  <c r="C473" i="2"/>
  <c r="C469" i="2"/>
  <c r="C465" i="2"/>
  <c r="C461" i="2"/>
  <c r="C457" i="2"/>
  <c r="F454" i="2"/>
  <c r="AI714" i="2"/>
  <c r="F705" i="2"/>
  <c r="F691" i="2"/>
  <c r="F689" i="2"/>
  <c r="F687" i="2"/>
  <c r="C680" i="2"/>
  <c r="C676" i="2"/>
  <c r="C675" i="2"/>
  <c r="C672" i="2"/>
  <c r="C670" i="2"/>
  <c r="C668" i="2"/>
  <c r="C666" i="2"/>
  <c r="C664" i="2"/>
  <c r="F652" i="2"/>
  <c r="C639" i="2"/>
  <c r="C631" i="2"/>
  <c r="F622" i="2"/>
  <c r="F614" i="2"/>
  <c r="F610" i="2"/>
  <c r="F598" i="2"/>
  <c r="F596" i="2"/>
  <c r="F595" i="2"/>
  <c r="AO175" i="2"/>
  <c r="AN176" i="2"/>
  <c r="AT176" i="2" s="1"/>
  <c r="AD367" i="2"/>
  <c r="AD368" i="2"/>
  <c r="R731" i="2"/>
  <c r="R691" i="2"/>
  <c r="AI710" i="2"/>
  <c r="AI706" i="2"/>
  <c r="AI694" i="2"/>
  <c r="AI690" i="2"/>
  <c r="AI678" i="2"/>
  <c r="AI674" i="2"/>
  <c r="AI662" i="2"/>
  <c r="AI658" i="2"/>
  <c r="AI646" i="2"/>
  <c r="AI642" i="2"/>
  <c r="AI630" i="2"/>
  <c r="AI626" i="2"/>
  <c r="AI614" i="2"/>
  <c r="AI610" i="2"/>
  <c r="AI13" i="2"/>
  <c r="F714" i="2"/>
  <c r="C507" i="2"/>
  <c r="F504" i="2"/>
  <c r="C503" i="2"/>
  <c r="F500" i="2"/>
  <c r="C499" i="2"/>
  <c r="F496" i="2"/>
  <c r="C495" i="2"/>
  <c r="F492" i="2"/>
  <c r="C491" i="2"/>
  <c r="F488" i="2"/>
  <c r="C487" i="2"/>
  <c r="F484" i="2"/>
  <c r="C483" i="2"/>
  <c r="F480" i="2"/>
  <c r="C479" i="2"/>
  <c r="F476" i="2"/>
  <c r="C475" i="2"/>
  <c r="F472" i="2"/>
  <c r="C471" i="2"/>
  <c r="F468" i="2"/>
  <c r="C467" i="2"/>
  <c r="F464" i="2"/>
  <c r="C463" i="2"/>
  <c r="F460" i="2"/>
  <c r="C459" i="2"/>
  <c r="F456" i="2"/>
  <c r="C455" i="2"/>
  <c r="AO441" i="2"/>
  <c r="AO442" i="2"/>
  <c r="AO341" i="2"/>
  <c r="AO342" i="2"/>
  <c r="AI601" i="2"/>
  <c r="AI585" i="2"/>
  <c r="AI581" i="2"/>
  <c r="AI577" i="2"/>
  <c r="AI573" i="2"/>
  <c r="AI569" i="2"/>
  <c r="AI565" i="2"/>
  <c r="AI561" i="2"/>
  <c r="AI557" i="2"/>
  <c r="AI553" i="2"/>
  <c r="AI549" i="2"/>
  <c r="AI545" i="2"/>
  <c r="AI533" i="2"/>
  <c r="AI529" i="2"/>
  <c r="AI517" i="2"/>
  <c r="AI513" i="2"/>
  <c r="AI429" i="2"/>
  <c r="AI425" i="2"/>
  <c r="AI421" i="2"/>
  <c r="AI417" i="2"/>
  <c r="AI413" i="2"/>
  <c r="AI409" i="2"/>
  <c r="AI405" i="2"/>
  <c r="AI401" i="2"/>
  <c r="AI397" i="2"/>
  <c r="AI393" i="2"/>
  <c r="AI389" i="2"/>
  <c r="AI385" i="2"/>
  <c r="AI381" i="2"/>
  <c r="AI377" i="2"/>
  <c r="AI373" i="2"/>
  <c r="AI369" i="2"/>
  <c r="AI365" i="2"/>
  <c r="AI361" i="2"/>
  <c r="AI357" i="2"/>
  <c r="AI353" i="2"/>
  <c r="AI349" i="2"/>
  <c r="AI341" i="2"/>
  <c r="AI333" i="2"/>
  <c r="AI325" i="2"/>
  <c r="AI317" i="2"/>
  <c r="AI309" i="2"/>
  <c r="AI301" i="2"/>
  <c r="AI293" i="2"/>
  <c r="AI285" i="2"/>
  <c r="AI181" i="2"/>
  <c r="AI165" i="2"/>
  <c r="AI161" i="2"/>
  <c r="AI157" i="2"/>
  <c r="AI153" i="2"/>
  <c r="AI149" i="2"/>
  <c r="AI145" i="2"/>
  <c r="AI141" i="2"/>
  <c r="AI137" i="2"/>
  <c r="AI133" i="2"/>
  <c r="AI129" i="2"/>
  <c r="AI125" i="2"/>
  <c r="AI121" i="2"/>
  <c r="AI117" i="2"/>
  <c r="AI113" i="2"/>
  <c r="AI109" i="2"/>
  <c r="AI105" i="2"/>
  <c r="AI101" i="2"/>
  <c r="AI97" i="2"/>
  <c r="AI93" i="2"/>
  <c r="AI89" i="2"/>
  <c r="AI85" i="2"/>
  <c r="AI81" i="2"/>
  <c r="AI77" i="2"/>
  <c r="AI73" i="2"/>
  <c r="AI69" i="2"/>
  <c r="AI65" i="2"/>
  <c r="AI61" i="2"/>
  <c r="AI57" i="2"/>
  <c r="AI53" i="2"/>
  <c r="AI49" i="2"/>
  <c r="AI45" i="2"/>
  <c r="AI41" i="2"/>
  <c r="F715" i="2"/>
  <c r="C714" i="2"/>
  <c r="F712" i="2"/>
  <c r="C709" i="2"/>
  <c r="C707" i="2"/>
  <c r="C703" i="2"/>
  <c r="F701" i="2"/>
  <c r="C694" i="2"/>
  <c r="C689" i="2"/>
  <c r="C687" i="2"/>
  <c r="C685" i="2"/>
  <c r="F681" i="2"/>
  <c r="F677" i="2"/>
  <c r="F675" i="2"/>
  <c r="F673" i="2"/>
  <c r="C660" i="2"/>
  <c r="C658" i="2"/>
  <c r="C656" i="2"/>
  <c r="C654" i="2"/>
  <c r="F650" i="2"/>
  <c r="F642" i="2"/>
  <c r="F640" i="2"/>
  <c r="F633" i="2"/>
  <c r="F627" i="2"/>
  <c r="C626" i="2"/>
  <c r="F624" i="2"/>
  <c r="C623" i="2"/>
  <c r="C621" i="2"/>
  <c r="C619" i="2"/>
  <c r="C615" i="2"/>
  <c r="C609" i="2"/>
  <c r="C607" i="2"/>
  <c r="C595" i="2"/>
  <c r="F451" i="2"/>
  <c r="C450" i="2"/>
  <c r="F447" i="2"/>
  <c r="C446" i="2"/>
  <c r="F443" i="2"/>
  <c r="C442" i="2"/>
  <c r="F439" i="2"/>
  <c r="C438" i="2"/>
  <c r="F435" i="2"/>
  <c r="C434" i="2"/>
  <c r="C430" i="2"/>
  <c r="F427" i="2"/>
  <c r="C426" i="2"/>
  <c r="F423" i="2"/>
  <c r="C422" i="2"/>
  <c r="F419" i="2"/>
  <c r="C418" i="2"/>
  <c r="F415" i="2"/>
  <c r="C414" i="2"/>
  <c r="F411" i="2"/>
  <c r="C410" i="2"/>
  <c r="F407" i="2"/>
  <c r="C406" i="2"/>
  <c r="F403" i="2"/>
  <c r="C402" i="2"/>
  <c r="F399" i="2"/>
  <c r="C398" i="2"/>
  <c r="F395" i="2"/>
  <c r="C394" i="2"/>
  <c r="F391" i="2"/>
  <c r="C390" i="2"/>
  <c r="F387" i="2"/>
  <c r="F363" i="2"/>
  <c r="C362" i="2"/>
  <c r="F359" i="2"/>
  <c r="C358" i="2"/>
  <c r="C98" i="2"/>
  <c r="C94" i="2"/>
  <c r="C90" i="2"/>
  <c r="C86" i="2"/>
  <c r="F83" i="2"/>
  <c r="C82" i="2"/>
  <c r="F52" i="2"/>
  <c r="F48" i="2"/>
  <c r="C35" i="2"/>
  <c r="C31" i="2"/>
  <c r="C23" i="2"/>
  <c r="AD656" i="2"/>
  <c r="AD655" i="2"/>
  <c r="AD648" i="2"/>
  <c r="AD628" i="2"/>
  <c r="AD614" i="2"/>
  <c r="AD610" i="2"/>
  <c r="AX472" i="2"/>
  <c r="AO454" i="2"/>
  <c r="AS108" i="2"/>
  <c r="M107" i="3" s="1"/>
  <c r="AT108" i="2"/>
  <c r="N107" i="3" s="1"/>
  <c r="AO60" i="2"/>
  <c r="AO61" i="2"/>
  <c r="C452" i="2"/>
  <c r="C448" i="2"/>
  <c r="F445" i="2"/>
  <c r="C444" i="2"/>
  <c r="F441" i="2"/>
  <c r="C440" i="2"/>
  <c r="F437" i="2"/>
  <c r="C436" i="2"/>
  <c r="F433" i="2"/>
  <c r="C432" i="2"/>
  <c r="F429" i="2"/>
  <c r="C428" i="2"/>
  <c r="F425" i="2"/>
  <c r="C424" i="2"/>
  <c r="F421" i="2"/>
  <c r="C420" i="2"/>
  <c r="F417" i="2"/>
  <c r="C416" i="2"/>
  <c r="F413" i="2"/>
  <c r="C412" i="2"/>
  <c r="F409" i="2"/>
  <c r="C408" i="2"/>
  <c r="F405" i="2"/>
  <c r="C404" i="2"/>
  <c r="F401" i="2"/>
  <c r="C400" i="2"/>
  <c r="F397" i="2"/>
  <c r="C100" i="2"/>
  <c r="C96" i="2"/>
  <c r="C92" i="2"/>
  <c r="C88" i="2"/>
  <c r="AD728" i="2"/>
  <c r="AD724" i="2"/>
  <c r="AD720" i="2"/>
  <c r="AD716" i="2"/>
  <c r="AD712" i="2"/>
  <c r="AD708" i="2"/>
  <c r="AD696" i="2"/>
  <c r="AD692" i="2"/>
  <c r="AD678" i="2"/>
  <c r="AD674" i="2"/>
  <c r="AD634" i="2"/>
  <c r="AD635" i="2"/>
  <c r="AD592" i="2"/>
  <c r="AD591" i="2"/>
  <c r="AD542" i="2"/>
  <c r="AD543" i="2"/>
  <c r="AO241" i="2"/>
  <c r="AO242" i="2"/>
  <c r="AO184" i="2"/>
  <c r="AT184" i="2"/>
  <c r="N181" i="3" s="1"/>
  <c r="AO25" i="2"/>
  <c r="AD347" i="2"/>
  <c r="AD348" i="2"/>
  <c r="AX542" i="2"/>
  <c r="AO306" i="2"/>
  <c r="AO104" i="2"/>
  <c r="AO105" i="2"/>
  <c r="AX47" i="2"/>
  <c r="O211" i="3" s="1"/>
  <c r="AO7" i="2"/>
  <c r="W717" i="2"/>
  <c r="T717" i="2"/>
  <c r="T715" i="2"/>
  <c r="T716" i="2"/>
  <c r="W708" i="2"/>
  <c r="T708" i="2"/>
  <c r="T709" i="2"/>
  <c r="W369" i="2"/>
  <c r="T369" i="2"/>
  <c r="W367" i="2"/>
  <c r="T368" i="2"/>
  <c r="W365" i="2"/>
  <c r="T365" i="2"/>
  <c r="T366" i="2"/>
  <c r="W363" i="2"/>
  <c r="T364" i="2"/>
  <c r="W361" i="2"/>
  <c r="T361" i="2"/>
  <c r="T362" i="2"/>
  <c r="W359" i="2"/>
  <c r="T360" i="2"/>
  <c r="AD584" i="2"/>
  <c r="AT557" i="2"/>
  <c r="N538" i="3" s="1"/>
  <c r="AT539" i="2"/>
  <c r="N524" i="3" s="1"/>
  <c r="AX528" i="2"/>
  <c r="AO518" i="2"/>
  <c r="AO501" i="2"/>
  <c r="AX492" i="2"/>
  <c r="AS444" i="2"/>
  <c r="AT377" i="2"/>
  <c r="N365" i="3" s="1"/>
  <c r="AX368" i="2"/>
  <c r="AX348" i="2"/>
  <c r="AT225" i="2"/>
  <c r="N218" i="3" s="1"/>
  <c r="AX193" i="2"/>
  <c r="AO185" i="2"/>
  <c r="AO158" i="2"/>
  <c r="AX108" i="2"/>
  <c r="AS92" i="2"/>
  <c r="M91" i="3" s="1"/>
  <c r="AS48" i="2"/>
  <c r="M49" i="3" s="1"/>
  <c r="AB665" i="2"/>
  <c r="H668" i="3" s="1"/>
  <c r="AB560" i="2"/>
  <c r="AB511" i="2"/>
  <c r="AB372" i="2"/>
  <c r="F339" i="2"/>
  <c r="C322" i="2"/>
  <c r="F319" i="2"/>
  <c r="C318" i="2"/>
  <c r="F299" i="2"/>
  <c r="C298" i="2"/>
  <c r="F295" i="2"/>
  <c r="C294" i="2"/>
  <c r="C278" i="2"/>
  <c r="C274" i="2"/>
  <c r="F271" i="2"/>
  <c r="C270" i="2"/>
  <c r="F267" i="2"/>
  <c r="F263" i="2"/>
  <c r="C260" i="2"/>
  <c r="F257" i="2"/>
  <c r="C256" i="2"/>
  <c r="F249" i="2"/>
  <c r="F178" i="2"/>
  <c r="C177" i="2"/>
  <c r="F158" i="2"/>
  <c r="F154" i="2"/>
  <c r="F150" i="2"/>
  <c r="C149" i="2"/>
  <c r="F146" i="2"/>
  <c r="C145" i="2"/>
  <c r="F111" i="2"/>
  <c r="F107" i="2"/>
  <c r="F103" i="2"/>
  <c r="F84" i="2"/>
  <c r="F80" i="2"/>
  <c r="C48" i="2"/>
  <c r="F45" i="2"/>
  <c r="F41" i="2"/>
  <c r="F37" i="2"/>
  <c r="F33" i="2"/>
  <c r="F29" i="2"/>
  <c r="C19" i="2"/>
  <c r="F16" i="2"/>
  <c r="C10" i="2"/>
  <c r="F7" i="2"/>
  <c r="C6" i="2"/>
  <c r="AD688" i="2"/>
  <c r="AD629" i="2"/>
  <c r="AD624" i="2"/>
  <c r="AD556" i="2"/>
  <c r="AD553" i="2"/>
  <c r="AD512" i="2"/>
  <c r="AD497" i="2"/>
  <c r="AD480" i="2"/>
  <c r="AD477" i="2"/>
  <c r="AD396" i="2"/>
  <c r="AD393" i="2"/>
  <c r="AD18" i="2"/>
  <c r="AO580" i="2"/>
  <c r="AO578" i="2"/>
  <c r="AO570" i="2"/>
  <c r="AO568" i="2"/>
  <c r="AO564" i="2"/>
  <c r="AO562" i="2"/>
  <c r="AO551" i="2"/>
  <c r="AT549" i="2"/>
  <c r="N530" i="3" s="1"/>
  <c r="AT545" i="2"/>
  <c r="AT521" i="2"/>
  <c r="AT516" i="2"/>
  <c r="N500" i="3" s="1"/>
  <c r="AO514" i="2"/>
  <c r="AO512" i="2"/>
  <c r="AO486" i="2"/>
  <c r="AO469" i="2"/>
  <c r="AO467" i="2"/>
  <c r="AT453" i="2"/>
  <c r="N440" i="3" s="1"/>
  <c r="AX456" i="2"/>
  <c r="AO450" i="2"/>
  <c r="AO438" i="2"/>
  <c r="AO436" i="2"/>
  <c r="AS410" i="2"/>
  <c r="M398" i="3" s="1"/>
  <c r="AO403" i="2"/>
  <c r="AX405" i="2"/>
  <c r="AO370" i="2"/>
  <c r="AO365" i="2"/>
  <c r="AO363" i="2"/>
  <c r="AX340" i="2"/>
  <c r="AO334" i="2"/>
  <c r="AT305" i="2"/>
  <c r="N295" i="3" s="1"/>
  <c r="AO304" i="2"/>
  <c r="AO273" i="2"/>
  <c r="AO238" i="2"/>
  <c r="AO234" i="2"/>
  <c r="AO207" i="2"/>
  <c r="AT205" i="2"/>
  <c r="N198" i="3" s="1"/>
  <c r="AO204" i="2"/>
  <c r="AT202" i="2"/>
  <c r="AO194" i="2"/>
  <c r="AO179" i="2"/>
  <c r="AO161" i="2"/>
  <c r="AO154" i="2"/>
  <c r="AS93" i="2"/>
  <c r="M92" i="3" s="1"/>
  <c r="AS84" i="2"/>
  <c r="M84" i="3" s="1"/>
  <c r="AT10" i="2"/>
  <c r="N13" i="3" s="1"/>
  <c r="AB674" i="2"/>
  <c r="AB565" i="2"/>
  <c r="C387" i="2"/>
  <c r="C383" i="2"/>
  <c r="C379" i="2"/>
  <c r="C375" i="2"/>
  <c r="F372" i="2"/>
  <c r="F368" i="2"/>
  <c r="F364" i="2"/>
  <c r="C363" i="2"/>
  <c r="F360" i="2"/>
  <c r="C359" i="2"/>
  <c r="C355" i="2"/>
  <c r="F352" i="2"/>
  <c r="C351" i="2"/>
  <c r="F348" i="2"/>
  <c r="F344" i="2"/>
  <c r="F340" i="2"/>
  <c r="C339" i="2"/>
  <c r="F336" i="2"/>
  <c r="C335" i="2"/>
  <c r="F332" i="2"/>
  <c r="C331" i="2"/>
  <c r="F328" i="2"/>
  <c r="C327" i="2"/>
  <c r="F324" i="2"/>
  <c r="C323" i="2"/>
  <c r="F320" i="2"/>
  <c r="C319" i="2"/>
  <c r="C315" i="2"/>
  <c r="C311" i="2"/>
  <c r="F308" i="2"/>
  <c r="C307" i="2"/>
  <c r="F304" i="2"/>
  <c r="C303" i="2"/>
  <c r="F300" i="2"/>
  <c r="C299" i="2"/>
  <c r="F296" i="2"/>
  <c r="C295" i="2"/>
  <c r="F292" i="2"/>
  <c r="C291" i="2"/>
  <c r="F288" i="2"/>
  <c r="C287" i="2"/>
  <c r="F284" i="2"/>
  <c r="C283" i="2"/>
  <c r="F280" i="2"/>
  <c r="C245" i="2"/>
  <c r="F242" i="2"/>
  <c r="C241" i="2"/>
  <c r="F238" i="2"/>
  <c r="C237" i="2"/>
  <c r="F234" i="2"/>
  <c r="C233" i="2"/>
  <c r="F230" i="2"/>
  <c r="C229" i="2"/>
  <c r="F222" i="2"/>
  <c r="C221" i="2"/>
  <c r="F218" i="2"/>
  <c r="C217" i="2"/>
  <c r="F214" i="2"/>
  <c r="C213" i="2"/>
  <c r="F210" i="2"/>
  <c r="C209" i="2"/>
  <c r="F206" i="2"/>
  <c r="F202" i="2"/>
  <c r="F198" i="2"/>
  <c r="F175" i="2"/>
  <c r="F171" i="2"/>
  <c r="F167" i="2"/>
  <c r="F163" i="2"/>
  <c r="C162" i="2"/>
  <c r="F159" i="2"/>
  <c r="C158" i="2"/>
  <c r="F155" i="2"/>
  <c r="C154" i="2"/>
  <c r="F151" i="2"/>
  <c r="C150" i="2"/>
  <c r="F116" i="2"/>
  <c r="C116" i="2"/>
  <c r="F112" i="2"/>
  <c r="C80" i="2"/>
  <c r="F50" i="2"/>
  <c r="C49" i="2"/>
  <c r="F34" i="2"/>
  <c r="F30" i="2"/>
  <c r="C29" i="2"/>
  <c r="F26" i="2"/>
  <c r="C25" i="2"/>
  <c r="F5" i="2"/>
  <c r="AD689" i="2"/>
  <c r="AD686" i="2"/>
  <c r="AD680" i="2"/>
  <c r="AD649" i="2"/>
  <c r="AD636" i="2"/>
  <c r="AD625" i="2"/>
  <c r="AD622" i="2"/>
  <c r="AD616" i="2"/>
  <c r="AD585" i="2"/>
  <c r="AD581" i="2"/>
  <c r="AD570" i="2"/>
  <c r="AD549" i="2"/>
  <c r="AD536" i="2"/>
  <c r="AD529" i="2"/>
  <c r="AD500" i="2"/>
  <c r="AD462" i="2"/>
  <c r="AD452" i="2"/>
  <c r="AD448" i="2"/>
  <c r="AD445" i="2"/>
  <c r="AD433" i="2"/>
  <c r="AD430" i="2"/>
  <c r="AD416" i="2"/>
  <c r="AD413" i="2"/>
  <c r="AD410" i="2"/>
  <c r="AD389" i="2"/>
  <c r="AD364" i="2"/>
  <c r="AD361" i="2"/>
  <c r="AD354" i="2"/>
  <c r="AD10" i="2"/>
  <c r="AD7" i="2"/>
  <c r="AD4" i="2"/>
  <c r="AS710" i="2"/>
  <c r="M688" i="3" s="1"/>
  <c r="AT690" i="2"/>
  <c r="N668" i="3" s="1"/>
  <c r="AO684" i="2"/>
  <c r="AT682" i="2"/>
  <c r="N660" i="3" s="1"/>
  <c r="AT674" i="2"/>
  <c r="N652" i="3" s="1"/>
  <c r="AS672" i="2"/>
  <c r="M650" i="3" s="1"/>
  <c r="AS670" i="2"/>
  <c r="M648" i="3" s="1"/>
  <c r="AO652" i="2"/>
  <c r="AT650" i="2"/>
  <c r="AT642" i="2"/>
  <c r="N620" i="3" s="1"/>
  <c r="AS604" i="2"/>
  <c r="M584" i="3" s="1"/>
  <c r="AS602" i="2"/>
  <c r="M582" i="3" s="1"/>
  <c r="AT594" i="2"/>
  <c r="N574" i="3" s="1"/>
  <c r="AT579" i="2"/>
  <c r="N560" i="3" s="1"/>
  <c r="AT569" i="2"/>
  <c r="N550" i="3" s="1"/>
  <c r="AO554" i="2"/>
  <c r="AT550" i="2"/>
  <c r="N531" i="3" s="1"/>
  <c r="AS543" i="2"/>
  <c r="AO536" i="2"/>
  <c r="AO531" i="2"/>
  <c r="AS496" i="2"/>
  <c r="M480" i="3" s="1"/>
  <c r="AO478" i="2"/>
  <c r="AO474" i="2"/>
  <c r="AT472" i="2"/>
  <c r="N456" i="3" s="1"/>
  <c r="AT470" i="2"/>
  <c r="N454" i="3" s="1"/>
  <c r="AT466" i="2"/>
  <c r="N450" i="3" s="1"/>
  <c r="AS457" i="2"/>
  <c r="AS449" i="2"/>
  <c r="M436" i="3" s="1"/>
  <c r="AO448" i="2"/>
  <c r="AO430" i="2"/>
  <c r="AO428" i="2"/>
  <c r="AS427" i="2"/>
  <c r="M415" i="3" s="1"/>
  <c r="AS424" i="2"/>
  <c r="M412" i="3" s="1"/>
  <c r="AX426" i="2"/>
  <c r="AO419" i="2"/>
  <c r="AO416" i="2"/>
  <c r="AO414" i="2"/>
  <c r="AO412" i="2"/>
  <c r="AT402" i="2"/>
  <c r="N390" i="3" s="1"/>
  <c r="AS394" i="2"/>
  <c r="M382" i="3" s="1"/>
  <c r="AO391" i="2"/>
  <c r="AO387" i="2"/>
  <c r="AT385" i="2"/>
  <c r="N373" i="3" s="1"/>
  <c r="AO382" i="2"/>
  <c r="AS381" i="2"/>
  <c r="M369" i="3" s="1"/>
  <c r="AS369" i="2"/>
  <c r="M358" i="3" s="1"/>
  <c r="AO366" i="2"/>
  <c r="AO358" i="2"/>
  <c r="AS352" i="2"/>
  <c r="M341" i="3" s="1"/>
  <c r="AO351" i="2"/>
  <c r="AO349" i="2"/>
  <c r="AO330" i="2"/>
  <c r="AS327" i="2"/>
  <c r="AS325" i="2"/>
  <c r="AS323" i="2"/>
  <c r="M313" i="3" s="1"/>
  <c r="AO314" i="2"/>
  <c r="AT303" i="2"/>
  <c r="N293" i="3" s="1"/>
  <c r="AO300" i="2"/>
  <c r="AS297" i="2"/>
  <c r="M287" i="3" s="1"/>
  <c r="AX300" i="2"/>
  <c r="AS295" i="2"/>
  <c r="M285" i="3" s="1"/>
  <c r="AS293" i="2"/>
  <c r="M283" i="3" s="1"/>
  <c r="AS291" i="2"/>
  <c r="AO286" i="2"/>
  <c r="AS281" i="2"/>
  <c r="M274" i="3" s="1"/>
  <c r="AO278" i="2"/>
  <c r="AS277" i="2"/>
  <c r="M270" i="3" s="1"/>
  <c r="AT272" i="2"/>
  <c r="N265" i="3" s="1"/>
  <c r="AT268" i="2"/>
  <c r="N261" i="3" s="1"/>
  <c r="AS248" i="2"/>
  <c r="M241" i="3" s="1"/>
  <c r="AS229" i="2"/>
  <c r="M222" i="3" s="1"/>
  <c r="AO214" i="2"/>
  <c r="AT212" i="2"/>
  <c r="N205" i="3" s="1"/>
  <c r="AS209" i="2"/>
  <c r="M202" i="3" s="1"/>
  <c r="AX209" i="2"/>
  <c r="AO209" i="2"/>
  <c r="AS206" i="2"/>
  <c r="M199" i="3" s="1"/>
  <c r="AT195" i="2"/>
  <c r="AT193" i="2"/>
  <c r="N190" i="3" s="1"/>
  <c r="AT178" i="2"/>
  <c r="N175" i="3" s="1"/>
  <c r="AT160" i="2"/>
  <c r="N158" i="3" s="1"/>
  <c r="AT157" i="2"/>
  <c r="N155" i="3" s="1"/>
  <c r="AO142" i="2"/>
  <c r="AO138" i="2"/>
  <c r="AT126" i="2"/>
  <c r="N124" i="3" s="1"/>
  <c r="AS121" i="2"/>
  <c r="M120" i="3" s="1"/>
  <c r="AO114" i="2"/>
  <c r="AO110" i="2"/>
  <c r="AO95" i="2"/>
  <c r="AS94" i="2"/>
  <c r="M93" i="3" s="1"/>
  <c r="AX97" i="2"/>
  <c r="AT92" i="2"/>
  <c r="N91" i="3" s="1"/>
  <c r="AS85" i="2"/>
  <c r="M85" i="3" s="1"/>
  <c r="AS81" i="2"/>
  <c r="M81" i="3" s="1"/>
  <c r="AS76" i="2"/>
  <c r="M76" i="3" s="1"/>
  <c r="AO59" i="2"/>
  <c r="AS58" i="2"/>
  <c r="M59" i="3" s="1"/>
  <c r="AT6" i="2"/>
  <c r="N9" i="3" s="1"/>
  <c r="AS30" i="2"/>
  <c r="M33" i="3" s="1"/>
  <c r="AS14" i="2"/>
  <c r="M17" i="3" s="1"/>
  <c r="K33" i="3"/>
  <c r="AB710" i="2"/>
  <c r="AB687" i="2"/>
  <c r="AB683" i="2"/>
  <c r="AB657" i="2"/>
  <c r="AB653" i="2"/>
  <c r="AB649" i="2"/>
  <c r="AB633" i="2"/>
  <c r="AB624" i="2"/>
  <c r="AB620" i="2"/>
  <c r="AB615" i="2"/>
  <c r="AB610" i="2"/>
  <c r="AB606" i="2"/>
  <c r="AB586" i="2"/>
  <c r="H589" i="3" s="1"/>
  <c r="AB538" i="2"/>
  <c r="AB534" i="2"/>
  <c r="AB524" i="2"/>
  <c r="H527" i="3" s="1"/>
  <c r="AB507" i="2"/>
  <c r="AB503" i="2"/>
  <c r="AB492" i="2"/>
  <c r="AB449" i="2"/>
  <c r="AB431" i="2"/>
  <c r="AB427" i="2"/>
  <c r="AB424" i="2"/>
  <c r="AB414" i="2"/>
  <c r="AB356" i="2"/>
  <c r="H359" i="3" s="1"/>
  <c r="AB352" i="2"/>
  <c r="AB348" i="2"/>
  <c r="H351" i="3" s="1"/>
  <c r="AB344" i="2"/>
  <c r="AB336" i="2"/>
  <c r="AB320" i="2"/>
  <c r="H323" i="3" s="1"/>
  <c r="AB312" i="2"/>
  <c r="AB309" i="2"/>
  <c r="AB305" i="2"/>
  <c r="AB297" i="2"/>
  <c r="AB286" i="2"/>
  <c r="AB208" i="2"/>
  <c r="AB204" i="2"/>
  <c r="AB200" i="2"/>
  <c r="AB193" i="2"/>
  <c r="AB142" i="2"/>
  <c r="H145" i="3" s="1"/>
  <c r="AB134" i="2"/>
  <c r="H137" i="3" s="1"/>
  <c r="AB81" i="2"/>
  <c r="H84" i="3" s="1"/>
  <c r="W711" i="2"/>
  <c r="G713" i="3" s="1"/>
  <c r="W694" i="2"/>
  <c r="G696" i="3" s="1"/>
  <c r="W682" i="2"/>
  <c r="G685" i="3" s="1"/>
  <c r="W661" i="2"/>
  <c r="G664" i="3" s="1"/>
  <c r="W650" i="2"/>
  <c r="W629" i="2"/>
  <c r="G632" i="3" s="1"/>
  <c r="W618" i="2"/>
  <c r="G621" i="3" s="1"/>
  <c r="W597" i="2"/>
  <c r="W586" i="2"/>
  <c r="W565" i="2"/>
  <c r="W554" i="2"/>
  <c r="G557" i="3" s="1"/>
  <c r="W533" i="2"/>
  <c r="W522" i="2"/>
  <c r="W501" i="2"/>
  <c r="W490" i="2"/>
  <c r="G493" i="3" s="1"/>
  <c r="W469" i="2"/>
  <c r="G472" i="3" s="1"/>
  <c r="W467" i="2"/>
  <c r="G470" i="3" s="1"/>
  <c r="W458" i="2"/>
  <c r="W437" i="2"/>
  <c r="G440" i="3" s="1"/>
  <c r="W435" i="2"/>
  <c r="W426" i="2"/>
  <c r="W352" i="2"/>
  <c r="W297" i="2"/>
  <c r="W295" i="2"/>
  <c r="W286" i="2"/>
  <c r="W242" i="2"/>
  <c r="R556" i="2"/>
  <c r="E559" i="3" s="1"/>
  <c r="R519" i="2"/>
  <c r="R515" i="2"/>
  <c r="R476" i="2"/>
  <c r="R472" i="2"/>
  <c r="E475" i="3" s="1"/>
  <c r="AT67" i="2"/>
  <c r="N68" i="3" s="1"/>
  <c r="AS60" i="2"/>
  <c r="M61" i="3" s="1"/>
  <c r="AS55" i="2"/>
  <c r="M56" i="3" s="1"/>
  <c r="AO48" i="2"/>
  <c r="AS47" i="2"/>
  <c r="M48" i="3" s="1"/>
  <c r="AO9" i="2"/>
  <c r="AS31" i="2"/>
  <c r="M34" i="3" s="1"/>
  <c r="AT24" i="2"/>
  <c r="N27" i="3" s="1"/>
  <c r="AS8" i="2"/>
  <c r="M11" i="3" s="1"/>
  <c r="AB705" i="2"/>
  <c r="AB699" i="2"/>
  <c r="AB681" i="2"/>
  <c r="H684" i="3" s="1"/>
  <c r="AB600" i="2"/>
  <c r="AB591" i="2"/>
  <c r="AB587" i="2"/>
  <c r="AB570" i="2"/>
  <c r="AB515" i="2"/>
  <c r="AB514" i="2"/>
  <c r="AB471" i="2"/>
  <c r="AB468" i="2"/>
  <c r="AB462" i="2"/>
  <c r="AB458" i="2"/>
  <c r="AB454" i="2"/>
  <c r="H457" i="3" s="1"/>
  <c r="AB400" i="2"/>
  <c r="AB392" i="2"/>
  <c r="AB385" i="2"/>
  <c r="AB377" i="2"/>
  <c r="H380" i="3" s="1"/>
  <c r="AB302" i="2"/>
  <c r="AB289" i="2"/>
  <c r="AB228" i="2"/>
  <c r="AB223" i="2"/>
  <c r="AB219" i="2"/>
  <c r="AB206" i="2"/>
  <c r="AB198" i="2"/>
  <c r="AB140" i="2"/>
  <c r="H143" i="3" s="1"/>
  <c r="AB136" i="2"/>
  <c r="H139" i="3" s="1"/>
  <c r="AB129" i="2"/>
  <c r="H132" i="3" s="1"/>
  <c r="AB104" i="2"/>
  <c r="H107" i="3" s="1"/>
  <c r="AB76" i="2"/>
  <c r="H79" i="3" s="1"/>
  <c r="AB72" i="2"/>
  <c r="H75" i="3" s="1"/>
  <c r="AB56" i="2"/>
  <c r="H59" i="3" s="1"/>
  <c r="AB49" i="2"/>
  <c r="H52" i="3" s="1"/>
  <c r="AB48" i="2"/>
  <c r="H51" i="3" s="1"/>
  <c r="AB41" i="2"/>
  <c r="H44" i="3" s="1"/>
  <c r="W730" i="2"/>
  <c r="W701" i="2"/>
  <c r="W677" i="2"/>
  <c r="W666" i="2"/>
  <c r="G669" i="3" s="1"/>
  <c r="W645" i="2"/>
  <c r="G648" i="3" s="1"/>
  <c r="W634" i="2"/>
  <c r="G637" i="3" s="1"/>
  <c r="W613" i="2"/>
  <c r="G616" i="3" s="1"/>
  <c r="W602" i="2"/>
  <c r="G605" i="3" s="1"/>
  <c r="W581" i="2"/>
  <c r="W570" i="2"/>
  <c r="W549" i="2"/>
  <c r="W538" i="2"/>
  <c r="G541" i="3" s="1"/>
  <c r="W517" i="2"/>
  <c r="G520" i="3" s="1"/>
  <c r="W506" i="2"/>
  <c r="W485" i="2"/>
  <c r="W474" i="2"/>
  <c r="G477" i="3" s="1"/>
  <c r="W453" i="2"/>
  <c r="W451" i="2"/>
  <c r="W442" i="2"/>
  <c r="W421" i="2"/>
  <c r="G424" i="3" s="1"/>
  <c r="W419" i="2"/>
  <c r="W410" i="2"/>
  <c r="W372" i="2"/>
  <c r="W317" i="2"/>
  <c r="W315" i="2"/>
  <c r="W306" i="2"/>
  <c r="W224" i="2"/>
  <c r="W222" i="2"/>
  <c r="R58" i="2"/>
  <c r="E61" i="3" s="1"/>
  <c r="AB32" i="2"/>
  <c r="H35" i="3" s="1"/>
  <c r="AB28" i="2"/>
  <c r="H31" i="3" s="1"/>
  <c r="AB16" i="2"/>
  <c r="H19" i="3" s="1"/>
  <c r="AB12" i="2"/>
  <c r="H15" i="3" s="1"/>
  <c r="AB8" i="2"/>
  <c r="H11" i="3" s="1"/>
  <c r="W714" i="2"/>
  <c r="G716" i="3" s="1"/>
  <c r="W704" i="2"/>
  <c r="G706" i="3" s="1"/>
  <c r="W702" i="2"/>
  <c r="W695" i="2"/>
  <c r="W678" i="2"/>
  <c r="G681" i="3" s="1"/>
  <c r="W662" i="2"/>
  <c r="G665" i="3" s="1"/>
  <c r="W646" i="2"/>
  <c r="W630" i="2"/>
  <c r="G633" i="3" s="1"/>
  <c r="W614" i="2"/>
  <c r="G617" i="3" s="1"/>
  <c r="W598" i="2"/>
  <c r="G601" i="3" s="1"/>
  <c r="W582" i="2"/>
  <c r="W566" i="2"/>
  <c r="W550" i="2"/>
  <c r="W534" i="2"/>
  <c r="G537" i="3" s="1"/>
  <c r="W518" i="2"/>
  <c r="W502" i="2"/>
  <c r="W486" i="2"/>
  <c r="W470" i="2"/>
  <c r="G473" i="3" s="1"/>
  <c r="W463" i="2"/>
  <c r="G466" i="3" s="1"/>
  <c r="W454" i="2"/>
  <c r="G457" i="3" s="1"/>
  <c r="W447" i="2"/>
  <c r="W438" i="2"/>
  <c r="G441" i="3" s="1"/>
  <c r="W431" i="2"/>
  <c r="G434" i="3" s="1"/>
  <c r="W422" i="2"/>
  <c r="W415" i="2"/>
  <c r="G418" i="3" s="1"/>
  <c r="W397" i="2"/>
  <c r="G400" i="3" s="1"/>
  <c r="W395" i="2"/>
  <c r="W386" i="2"/>
  <c r="W375" i="2"/>
  <c r="W366" i="2"/>
  <c r="W333" i="2"/>
  <c r="W331" i="2"/>
  <c r="W322" i="2"/>
  <c r="W311" i="2"/>
  <c r="W302" i="2"/>
  <c r="W269" i="2"/>
  <c r="W267" i="2"/>
  <c r="W258" i="2"/>
  <c r="W238" i="2"/>
  <c r="W236" i="2"/>
  <c r="W231" i="2"/>
  <c r="R670" i="2"/>
  <c r="R665" i="2"/>
  <c r="R662" i="2"/>
  <c r="R394" i="2"/>
  <c r="R382" i="2"/>
  <c r="M248" i="2"/>
  <c r="M240" i="2"/>
  <c r="M224" i="2"/>
  <c r="M200" i="2"/>
  <c r="AB54" i="2"/>
  <c r="H57" i="3" s="1"/>
  <c r="AB46" i="2"/>
  <c r="H49" i="3" s="1"/>
  <c r="AB42" i="2"/>
  <c r="H45" i="3" s="1"/>
  <c r="W719" i="2"/>
  <c r="G721" i="3" s="1"/>
  <c r="W713" i="2"/>
  <c r="W705" i="2"/>
  <c r="W690" i="2"/>
  <c r="W688" i="2"/>
  <c r="W674" i="2"/>
  <c r="G677" i="3" s="1"/>
  <c r="W672" i="2"/>
  <c r="W658" i="2"/>
  <c r="G661" i="3" s="1"/>
  <c r="W656" i="2"/>
  <c r="W642" i="2"/>
  <c r="G645" i="3" s="1"/>
  <c r="W640" i="2"/>
  <c r="G643" i="3" s="1"/>
  <c r="W626" i="2"/>
  <c r="W624" i="2"/>
  <c r="G627" i="3" s="1"/>
  <c r="W610" i="2"/>
  <c r="W608" i="2"/>
  <c r="W594" i="2"/>
  <c r="G597" i="3" s="1"/>
  <c r="W592" i="2"/>
  <c r="G595" i="3" s="1"/>
  <c r="W578" i="2"/>
  <c r="W576" i="2"/>
  <c r="W562" i="2"/>
  <c r="G565" i="3" s="1"/>
  <c r="W560" i="2"/>
  <c r="G563" i="3" s="1"/>
  <c r="W546" i="2"/>
  <c r="W544" i="2"/>
  <c r="W530" i="2"/>
  <c r="W528" i="2"/>
  <c r="G531" i="3" s="1"/>
  <c r="W514" i="2"/>
  <c r="W512" i="2"/>
  <c r="W498" i="2"/>
  <c r="W496" i="2"/>
  <c r="G499" i="3" s="1"/>
  <c r="W482" i="2"/>
  <c r="W480" i="2"/>
  <c r="W475" i="2"/>
  <c r="G478" i="3" s="1"/>
  <c r="W466" i="2"/>
  <c r="G469" i="3" s="1"/>
  <c r="W464" i="2"/>
  <c r="W459" i="2"/>
  <c r="W450" i="2"/>
  <c r="G453" i="3" s="1"/>
  <c r="W448" i="2"/>
  <c r="G451" i="3" s="1"/>
  <c r="W443" i="2"/>
  <c r="W434" i="2"/>
  <c r="W432" i="2"/>
  <c r="W427" i="2"/>
  <c r="G430" i="3" s="1"/>
  <c r="W418" i="2"/>
  <c r="W416" i="2"/>
  <c r="W411" i="2"/>
  <c r="G414" i="3" s="1"/>
  <c r="W402" i="2"/>
  <c r="W400" i="2"/>
  <c r="G403" i="3" s="1"/>
  <c r="W391" i="2"/>
  <c r="G394" i="3" s="1"/>
  <c r="W382" i="2"/>
  <c r="W356" i="2"/>
  <c r="W349" i="2"/>
  <c r="W347" i="2"/>
  <c r="W338" i="2"/>
  <c r="W336" i="2"/>
  <c r="W327" i="2"/>
  <c r="W318" i="2"/>
  <c r="W292" i="2"/>
  <c r="W285" i="2"/>
  <c r="W283" i="2"/>
  <c r="W274" i="2"/>
  <c r="W272" i="2"/>
  <c r="W263" i="2"/>
  <c r="W254" i="2"/>
  <c r="W252" i="2"/>
  <c r="W219" i="2"/>
  <c r="W215" i="2"/>
  <c r="W211" i="2"/>
  <c r="R709" i="2"/>
  <c r="R697" i="2"/>
  <c r="R455" i="2"/>
  <c r="E458" i="3" s="1"/>
  <c r="M689" i="2"/>
  <c r="M257" i="2"/>
  <c r="W408" i="2"/>
  <c r="G411" i="3" s="1"/>
  <c r="W403" i="2"/>
  <c r="G406" i="3" s="1"/>
  <c r="W394" i="2"/>
  <c r="G397" i="3" s="1"/>
  <c r="W392" i="2"/>
  <c r="W387" i="2"/>
  <c r="W378" i="2"/>
  <c r="G381" i="3" s="1"/>
  <c r="W376" i="2"/>
  <c r="G379" i="3" s="1"/>
  <c r="W371" i="2"/>
  <c r="W362" i="2"/>
  <c r="W360" i="2"/>
  <c r="G363" i="3" s="1"/>
  <c r="W355" i="2"/>
  <c r="W346" i="2"/>
  <c r="W344" i="2"/>
  <c r="W339" i="2"/>
  <c r="W330" i="2"/>
  <c r="W328" i="2"/>
  <c r="W323" i="2"/>
  <c r="W314" i="2"/>
  <c r="W312" i="2"/>
  <c r="W307" i="2"/>
  <c r="W298" i="2"/>
  <c r="W296" i="2"/>
  <c r="W291" i="2"/>
  <c r="W282" i="2"/>
  <c r="W280" i="2"/>
  <c r="W275" i="2"/>
  <c r="W266" i="2"/>
  <c r="W264" i="2"/>
  <c r="W259" i="2"/>
  <c r="W253" i="2"/>
  <c r="G256" i="3" s="1"/>
  <c r="W251" i="2"/>
  <c r="W241" i="2"/>
  <c r="W239" i="2"/>
  <c r="W225" i="2"/>
  <c r="W223" i="2"/>
  <c r="W221" i="2"/>
  <c r="R689" i="2"/>
  <c r="R685" i="2"/>
  <c r="E688" i="3" s="1"/>
  <c r="R684" i="2"/>
  <c r="R681" i="2"/>
  <c r="R677" i="2"/>
  <c r="R669" i="2"/>
  <c r="R604" i="2"/>
  <c r="R603" i="2"/>
  <c r="R599" i="2"/>
  <c r="E602" i="3" s="1"/>
  <c r="R595" i="2"/>
  <c r="R592" i="2"/>
  <c r="E595" i="3" s="1"/>
  <c r="R586" i="2"/>
  <c r="E589" i="3" s="1"/>
  <c r="R582" i="2"/>
  <c r="R578" i="2"/>
  <c r="R537" i="2"/>
  <c r="E540" i="3" s="1"/>
  <c r="R536" i="2"/>
  <c r="R532" i="2"/>
  <c r="E535" i="3" s="1"/>
  <c r="R525" i="2"/>
  <c r="E528" i="3" s="1"/>
  <c r="R493" i="2"/>
  <c r="R489" i="2"/>
  <c r="R486" i="2"/>
  <c r="R466" i="2"/>
  <c r="E469" i="3" s="1"/>
  <c r="R465" i="2"/>
  <c r="R461" i="2"/>
  <c r="R354" i="2"/>
  <c r="R351" i="2"/>
  <c r="R330" i="2"/>
  <c r="R326" i="2"/>
  <c r="R322" i="2"/>
  <c r="R315" i="2"/>
  <c r="R306" i="2"/>
  <c r="E309" i="3" s="1"/>
  <c r="R299" i="2"/>
  <c r="R298" i="2"/>
  <c r="E301" i="3" s="1"/>
  <c r="R294" i="2"/>
  <c r="E297" i="3" s="1"/>
  <c r="R291" i="2"/>
  <c r="R287" i="2"/>
  <c r="R283" i="2"/>
  <c r="R270" i="2"/>
  <c r="R267" i="2"/>
  <c r="R266" i="2"/>
  <c r="R242" i="2"/>
  <c r="E245" i="3" s="1"/>
  <c r="R226" i="2"/>
  <c r="R206" i="2"/>
  <c r="R185" i="2"/>
  <c r="E188" i="3" s="1"/>
  <c r="R158" i="2"/>
  <c r="E161" i="3" s="1"/>
  <c r="R153" i="2"/>
  <c r="E156" i="3" s="1"/>
  <c r="R149" i="2"/>
  <c r="E152" i="3" s="1"/>
  <c r="R137" i="2"/>
  <c r="E140" i="3" s="1"/>
  <c r="R129" i="2"/>
  <c r="E132" i="3" s="1"/>
  <c r="R122" i="2"/>
  <c r="E125" i="3" s="1"/>
  <c r="R121" i="2"/>
  <c r="E124" i="3" s="1"/>
  <c r="R117" i="2"/>
  <c r="E120" i="3" s="1"/>
  <c r="R112" i="2"/>
  <c r="E115" i="3" s="1"/>
  <c r="R43" i="2"/>
  <c r="E46" i="3" s="1"/>
  <c r="R42" i="2"/>
  <c r="E45" i="3" s="1"/>
  <c r="R38" i="2"/>
  <c r="E41" i="3" s="1"/>
  <c r="R35" i="2"/>
  <c r="E38" i="3" s="1"/>
  <c r="R31" i="2"/>
  <c r="E34" i="3" s="1"/>
  <c r="R30" i="2"/>
  <c r="E33" i="3" s="1"/>
  <c r="R27" i="2"/>
  <c r="E30" i="3" s="1"/>
  <c r="R26" i="2"/>
  <c r="E29" i="3" s="1"/>
  <c r="R22" i="2"/>
  <c r="E25" i="3" s="1"/>
  <c r="R18" i="2"/>
  <c r="E21" i="3" s="1"/>
  <c r="R11" i="2"/>
  <c r="E14" i="3" s="1"/>
  <c r="M721" i="2"/>
  <c r="M710" i="2"/>
  <c r="M702" i="2"/>
  <c r="M633" i="2"/>
  <c r="M625" i="2"/>
  <c r="M621" i="2"/>
  <c r="D624" i="3" s="1"/>
  <c r="M610" i="2"/>
  <c r="M606" i="2"/>
  <c r="M548" i="2"/>
  <c r="M547" i="2"/>
  <c r="D550" i="3" s="1"/>
  <c r="M535" i="2"/>
  <c r="M526" i="2"/>
  <c r="M508" i="2"/>
  <c r="M499" i="2"/>
  <c r="D502" i="3" s="1"/>
  <c r="M494" i="2"/>
  <c r="M415" i="2"/>
  <c r="M383" i="2"/>
  <c r="D386" i="3" s="1"/>
  <c r="M379" i="2"/>
  <c r="M351" i="2"/>
  <c r="M325" i="2"/>
  <c r="M303" i="2"/>
  <c r="M287" i="2"/>
  <c r="M267" i="2"/>
  <c r="M245" i="2"/>
  <c r="D248" i="3" s="1"/>
  <c r="M229" i="2"/>
  <c r="M205" i="2"/>
  <c r="D208" i="3" s="1"/>
  <c r="M173" i="2"/>
  <c r="D176" i="3" s="1"/>
  <c r="M147" i="2"/>
  <c r="M139" i="2"/>
  <c r="D142" i="3" s="1"/>
  <c r="M123" i="2"/>
  <c r="D126" i="3" s="1"/>
  <c r="M115" i="2"/>
  <c r="D118" i="3" s="1"/>
  <c r="M75" i="2"/>
  <c r="D78" i="3" s="1"/>
  <c r="M67" i="2"/>
  <c r="D70" i="3" s="1"/>
  <c r="M8" i="2"/>
  <c r="D11" i="3" s="1"/>
  <c r="M4" i="2"/>
  <c r="D7" i="3" s="1"/>
  <c r="R572" i="2"/>
  <c r="R560" i="2"/>
  <c r="R505" i="2"/>
  <c r="R499" i="2"/>
  <c r="R495" i="2"/>
  <c r="R479" i="2"/>
  <c r="R467" i="2"/>
  <c r="E470" i="3" s="1"/>
  <c r="R442" i="2"/>
  <c r="R235" i="2"/>
  <c r="E238" i="3" s="1"/>
  <c r="R227" i="2"/>
  <c r="R219" i="2"/>
  <c r="E222" i="3" s="1"/>
  <c r="R211" i="2"/>
  <c r="E214" i="3" s="1"/>
  <c r="AI9" i="2"/>
  <c r="AI5" i="2"/>
  <c r="AI703" i="2"/>
  <c r="AI699" i="2"/>
  <c r="AI687" i="2"/>
  <c r="AI683" i="2"/>
  <c r="AI671" i="2"/>
  <c r="AI667" i="2"/>
  <c r="AI655" i="2"/>
  <c r="AI651" i="2"/>
  <c r="AI639" i="2"/>
  <c r="AI635" i="2"/>
  <c r="AI623" i="2"/>
  <c r="AI619" i="2"/>
  <c r="AI607" i="2"/>
  <c r="AI603" i="2"/>
  <c r="AI583" i="2"/>
  <c r="AI579" i="2"/>
  <c r="AI575" i="2"/>
  <c r="AI571" i="2"/>
  <c r="AI567" i="2"/>
  <c r="AI563" i="2"/>
  <c r="AI559" i="2"/>
  <c r="AI555" i="2"/>
  <c r="AI551" i="2"/>
  <c r="AI547" i="2"/>
  <c r="AI535" i="2"/>
  <c r="AI531" i="2"/>
  <c r="AI519" i="2"/>
  <c r="AI515" i="2"/>
  <c r="AI511" i="2"/>
  <c r="AI431" i="2"/>
  <c r="AI427" i="2"/>
  <c r="AI423" i="2"/>
  <c r="AI419" i="2"/>
  <c r="AI415" i="2"/>
  <c r="AI411" i="2"/>
  <c r="AI407" i="2"/>
  <c r="AI403" i="2"/>
  <c r="AI399" i="2"/>
  <c r="AI395" i="2"/>
  <c r="AI391" i="2"/>
  <c r="AI387" i="2"/>
  <c r="AI383" i="2"/>
  <c r="AI379" i="2"/>
  <c r="AI375" i="2"/>
  <c r="AI371" i="2"/>
  <c r="AI367" i="2"/>
  <c r="AI363" i="2"/>
  <c r="AI359" i="2"/>
  <c r="AI355" i="2"/>
  <c r="AI351" i="2"/>
  <c r="AI343" i="2"/>
  <c r="AI335" i="2"/>
  <c r="AI327" i="2"/>
  <c r="AI319" i="2"/>
  <c r="AI311" i="2"/>
  <c r="AI303" i="2"/>
  <c r="AI295" i="2"/>
  <c r="AI287" i="2"/>
  <c r="AI167" i="2"/>
  <c r="AI163" i="2"/>
  <c r="AI159" i="2"/>
  <c r="AI155" i="2"/>
  <c r="AI151" i="2"/>
  <c r="AI147" i="2"/>
  <c r="AI143" i="2"/>
  <c r="AI139" i="2"/>
  <c r="AI135" i="2"/>
  <c r="AI131" i="2"/>
  <c r="AI127" i="2"/>
  <c r="AI123" i="2"/>
  <c r="AI119" i="2"/>
  <c r="AI115" i="2"/>
  <c r="AI111" i="2"/>
  <c r="AI107" i="2"/>
  <c r="AI103" i="2"/>
  <c r="AI99" i="2"/>
  <c r="AI95" i="2"/>
  <c r="AI91" i="2"/>
  <c r="AI87" i="2"/>
  <c r="AI83" i="2"/>
  <c r="AI79" i="2"/>
  <c r="AI75" i="2"/>
  <c r="AI71" i="2"/>
  <c r="AI67" i="2"/>
  <c r="AI63" i="2"/>
  <c r="AI59" i="2"/>
  <c r="AI55" i="2"/>
  <c r="AI51" i="2"/>
  <c r="AI47" i="2"/>
  <c r="AI43" i="2"/>
  <c r="AI39" i="2"/>
  <c r="AI15" i="2"/>
  <c r="F709" i="2"/>
  <c r="C700" i="2"/>
  <c r="C698" i="2"/>
  <c r="F692" i="2"/>
  <c r="C690" i="2"/>
  <c r="C688" i="2"/>
  <c r="C686" i="2"/>
  <c r="C678" i="2"/>
  <c r="F674" i="2"/>
  <c r="C671" i="2"/>
  <c r="C665" i="2"/>
  <c r="F658" i="2"/>
  <c r="F656" i="2"/>
  <c r="F654" i="2"/>
  <c r="F649" i="2"/>
  <c r="C646" i="2"/>
  <c r="C644" i="2"/>
  <c r="F636" i="2"/>
  <c r="F634" i="2"/>
  <c r="F632" i="2"/>
  <c r="C629" i="2"/>
  <c r="F621" i="2"/>
  <c r="F613" i="2"/>
  <c r="F611" i="2"/>
  <c r="F607" i="2"/>
  <c r="F605" i="2"/>
  <c r="C180" i="2"/>
  <c r="AD682" i="2"/>
  <c r="AD683" i="2"/>
  <c r="AD618" i="2"/>
  <c r="AD619" i="2"/>
  <c r="AD507" i="2"/>
  <c r="AD508" i="2"/>
  <c r="AD670" i="2"/>
  <c r="AD671" i="2"/>
  <c r="AD606" i="2"/>
  <c r="AD607" i="2"/>
  <c r="AD527" i="2"/>
  <c r="AD528" i="2"/>
  <c r="AD443" i="2"/>
  <c r="AD444" i="2"/>
  <c r="AI14" i="2"/>
  <c r="C729" i="2"/>
  <c r="C721" i="2"/>
  <c r="C715" i="2"/>
  <c r="F706" i="2"/>
  <c r="C705" i="2"/>
  <c r="F703" i="2"/>
  <c r="C695" i="2"/>
  <c r="C682" i="2"/>
  <c r="F680" i="2"/>
  <c r="C661" i="2"/>
  <c r="F648" i="2"/>
  <c r="C643" i="2"/>
  <c r="F641" i="2"/>
  <c r="F631" i="2"/>
  <c r="C628" i="2"/>
  <c r="F604" i="2"/>
  <c r="C603" i="2"/>
  <c r="F597" i="2"/>
  <c r="C395" i="2"/>
  <c r="F392" i="2"/>
  <c r="C391" i="2"/>
  <c r="C279" i="2"/>
  <c r="C275" i="2"/>
  <c r="F272" i="2"/>
  <c r="C271" i="2"/>
  <c r="F268" i="2"/>
  <c r="F264" i="2"/>
  <c r="F258" i="2"/>
  <c r="C257" i="2"/>
  <c r="F254" i="2"/>
  <c r="F250" i="2"/>
  <c r="C164" i="2"/>
  <c r="C160" i="2"/>
  <c r="C156" i="2"/>
  <c r="C152" i="2"/>
  <c r="C36" i="2"/>
  <c r="C32" i="2"/>
  <c r="AD650" i="2"/>
  <c r="AD651" i="2"/>
  <c r="AD586" i="2"/>
  <c r="AD587" i="2"/>
  <c r="AD571" i="2"/>
  <c r="AD572" i="2"/>
  <c r="AD463" i="2"/>
  <c r="AD464" i="2"/>
  <c r="AI10" i="2"/>
  <c r="AI6" i="2"/>
  <c r="AD732" i="2"/>
  <c r="AI708" i="2"/>
  <c r="AI692" i="2"/>
  <c r="AI676" i="2"/>
  <c r="AI660" i="2"/>
  <c r="AI644" i="2"/>
  <c r="AI628" i="2"/>
  <c r="AI612" i="2"/>
  <c r="AI596" i="2"/>
  <c r="AI592" i="2"/>
  <c r="AI588" i="2"/>
  <c r="AI540" i="2"/>
  <c r="AI524" i="2"/>
  <c r="AI508" i="2"/>
  <c r="AI504" i="2"/>
  <c r="AI500" i="2"/>
  <c r="AI496" i="2"/>
  <c r="AI492" i="2"/>
  <c r="AI280" i="2"/>
  <c r="AI276" i="2"/>
  <c r="AI272" i="2"/>
  <c r="AI268" i="2"/>
  <c r="AI264" i="2"/>
  <c r="AI260" i="2"/>
  <c r="AI256" i="2"/>
  <c r="AI252" i="2"/>
  <c r="AI248" i="2"/>
  <c r="AI244" i="2"/>
  <c r="AI240" i="2"/>
  <c r="AI236" i="2"/>
  <c r="AI232" i="2"/>
  <c r="AI228" i="2"/>
  <c r="AI224" i="2"/>
  <c r="AI220" i="2"/>
  <c r="AI216" i="2"/>
  <c r="AI212" i="2"/>
  <c r="AI208" i="2"/>
  <c r="AI204" i="2"/>
  <c r="AI200" i="2"/>
  <c r="AI196" i="2"/>
  <c r="AI192" i="2"/>
  <c r="AI188" i="2"/>
  <c r="AI184" i="2"/>
  <c r="AI176" i="2"/>
  <c r="AI172" i="2"/>
  <c r="AI36" i="2"/>
  <c r="AI32" i="2"/>
  <c r="AI28" i="2"/>
  <c r="AI24" i="2"/>
  <c r="M736" i="2"/>
  <c r="M732" i="2"/>
  <c r="C731" i="2"/>
  <c r="C723" i="2"/>
  <c r="F719" i="2"/>
  <c r="F713" i="2"/>
  <c r="F711" i="2"/>
  <c r="C708" i="2"/>
  <c r="C706" i="2"/>
  <c r="F696" i="2"/>
  <c r="F694" i="2"/>
  <c r="F690" i="2"/>
  <c r="F686" i="2"/>
  <c r="F684" i="2"/>
  <c r="C683" i="2"/>
  <c r="F678" i="2"/>
  <c r="F676" i="2"/>
  <c r="C673" i="2"/>
  <c r="F670" i="2"/>
  <c r="F667" i="2"/>
  <c r="F663" i="2"/>
  <c r="C662" i="2"/>
  <c r="F660" i="2"/>
  <c r="C659" i="2"/>
  <c r="C653" i="2"/>
  <c r="F651" i="2"/>
  <c r="C648" i="2"/>
  <c r="F646" i="2"/>
  <c r="F644" i="2"/>
  <c r="F638" i="2"/>
  <c r="C637" i="2"/>
  <c r="C635" i="2"/>
  <c r="F629" i="2"/>
  <c r="C625" i="2"/>
  <c r="F623" i="2"/>
  <c r="C618" i="2"/>
  <c r="C616" i="2"/>
  <c r="C610" i="2"/>
  <c r="F602" i="2"/>
  <c r="C601" i="2"/>
  <c r="F393" i="2"/>
  <c r="C392" i="2"/>
  <c r="F389" i="2"/>
  <c r="C388" i="2"/>
  <c r="C384" i="2"/>
  <c r="C380" i="2"/>
  <c r="C376" i="2"/>
  <c r="F373" i="2"/>
  <c r="C372" i="2"/>
  <c r="F369" i="2"/>
  <c r="C356" i="2"/>
  <c r="F353" i="2"/>
  <c r="C352" i="2"/>
  <c r="F345" i="2"/>
  <c r="C338" i="2"/>
  <c r="C334" i="2"/>
  <c r="F331" i="2"/>
  <c r="C330" i="2"/>
  <c r="F327" i="2"/>
  <c r="C326" i="2"/>
  <c r="F323" i="2"/>
  <c r="C316" i="2"/>
  <c r="F313" i="2"/>
  <c r="C312" i="2"/>
  <c r="F309" i="2"/>
  <c r="C308" i="2"/>
  <c r="F305" i="2"/>
  <c r="C292" i="2"/>
  <c r="F289" i="2"/>
  <c r="C288" i="2"/>
  <c r="F281" i="2"/>
  <c r="C246" i="2"/>
  <c r="C242" i="2"/>
  <c r="F239" i="2"/>
  <c r="F235" i="2"/>
  <c r="F231" i="2"/>
  <c r="C222" i="2"/>
  <c r="C218" i="2"/>
  <c r="C214" i="2"/>
  <c r="F211" i="2"/>
  <c r="C210" i="2"/>
  <c r="F207" i="2"/>
  <c r="F203" i="2"/>
  <c r="F199" i="2"/>
  <c r="F179" i="2"/>
  <c r="C178" i="2"/>
  <c r="F174" i="2"/>
  <c r="F170" i="2"/>
  <c r="F166" i="2"/>
  <c r="F162" i="2"/>
  <c r="C161" i="2"/>
  <c r="C157" i="2"/>
  <c r="C153" i="2"/>
  <c r="C144" i="2"/>
  <c r="C33" i="2"/>
  <c r="C20" i="2"/>
  <c r="AD638" i="2"/>
  <c r="AD639" i="2"/>
  <c r="AD559" i="2"/>
  <c r="AD560" i="2"/>
  <c r="AX381" i="2"/>
  <c r="AX320" i="2"/>
  <c r="AT27" i="2"/>
  <c r="N30" i="3" s="1"/>
  <c r="AO27" i="2"/>
  <c r="F141" i="2"/>
  <c r="F137" i="2"/>
  <c r="F133" i="2"/>
  <c r="F113" i="2"/>
  <c r="F108" i="2"/>
  <c r="F104" i="2"/>
  <c r="C84" i="2"/>
  <c r="F79" i="2"/>
  <c r="F75" i="2"/>
  <c r="F71" i="2"/>
  <c r="F51" i="2"/>
  <c r="C50" i="2"/>
  <c r="F46" i="2"/>
  <c r="F42" i="2"/>
  <c r="F38" i="2"/>
  <c r="F27" i="2"/>
  <c r="C26" i="2"/>
  <c r="F17" i="2"/>
  <c r="F8" i="2"/>
  <c r="C7" i="2"/>
  <c r="AS708" i="2"/>
  <c r="M686" i="3" s="1"/>
  <c r="AO497" i="2"/>
  <c r="AT497" i="2"/>
  <c r="N481" i="3" s="1"/>
  <c r="AO401" i="2"/>
  <c r="AO402" i="2"/>
  <c r="AO269" i="2"/>
  <c r="AO270" i="2"/>
  <c r="AO52" i="2"/>
  <c r="AO53" i="2"/>
  <c r="K120" i="3"/>
  <c r="F147" i="2"/>
  <c r="C146" i="2"/>
  <c r="F142" i="2"/>
  <c r="F138" i="2"/>
  <c r="F134" i="2"/>
  <c r="F114" i="2"/>
  <c r="C113" i="2"/>
  <c r="F109" i="2"/>
  <c r="F105" i="2"/>
  <c r="F101" i="2"/>
  <c r="F81" i="2"/>
  <c r="F76" i="2"/>
  <c r="F72" i="2"/>
  <c r="C52" i="2"/>
  <c r="F47" i="2"/>
  <c r="F43" i="2"/>
  <c r="F39" i="2"/>
  <c r="F28" i="2"/>
  <c r="F24" i="2"/>
  <c r="C22" i="2"/>
  <c r="F18" i="2"/>
  <c r="C17" i="2"/>
  <c r="F14" i="2"/>
  <c r="C13" i="2"/>
  <c r="F9" i="2"/>
  <c r="C8" i="2"/>
  <c r="AD677" i="2"/>
  <c r="AD645" i="2"/>
  <c r="AD613" i="2"/>
  <c r="AX380" i="2"/>
  <c r="C386" i="2"/>
  <c r="C382" i="2"/>
  <c r="C378" i="2"/>
  <c r="C374" i="2"/>
  <c r="F371" i="2"/>
  <c r="C370" i="2"/>
  <c r="F367" i="2"/>
  <c r="C366" i="2"/>
  <c r="F355" i="2"/>
  <c r="C354" i="2"/>
  <c r="F351" i="2"/>
  <c r="C350" i="2"/>
  <c r="F347" i="2"/>
  <c r="C346" i="2"/>
  <c r="F343" i="2"/>
  <c r="C342" i="2"/>
  <c r="C336" i="2"/>
  <c r="F333" i="2"/>
  <c r="C332" i="2"/>
  <c r="F329" i="2"/>
  <c r="C328" i="2"/>
  <c r="C314" i="2"/>
  <c r="C310" i="2"/>
  <c r="F307" i="2"/>
  <c r="F303" i="2"/>
  <c r="C290" i="2"/>
  <c r="F287" i="2"/>
  <c r="C286" i="2"/>
  <c r="F283" i="2"/>
  <c r="F279" i="2"/>
  <c r="C276" i="2"/>
  <c r="F273" i="2"/>
  <c r="C272" i="2"/>
  <c r="F265" i="2"/>
  <c r="C258" i="2"/>
  <c r="F255" i="2"/>
  <c r="C254" i="2"/>
  <c r="F251" i="2"/>
  <c r="F247" i="2"/>
  <c r="C244" i="2"/>
  <c r="F237" i="2"/>
  <c r="F233" i="2"/>
  <c r="F229" i="2"/>
  <c r="C220" i="2"/>
  <c r="C216" i="2"/>
  <c r="C212" i="2"/>
  <c r="F209" i="2"/>
  <c r="C208" i="2"/>
  <c r="F205" i="2"/>
  <c r="C204" i="2"/>
  <c r="F201" i="2"/>
  <c r="C200" i="2"/>
  <c r="F197" i="2"/>
  <c r="F177" i="2"/>
  <c r="C175" i="2"/>
  <c r="F172" i="2"/>
  <c r="C171" i="2"/>
  <c r="F168" i="2"/>
  <c r="C167" i="2"/>
  <c r="C148" i="2"/>
  <c r="F143" i="2"/>
  <c r="C142" i="2"/>
  <c r="F139" i="2"/>
  <c r="C138" i="2"/>
  <c r="F135" i="2"/>
  <c r="C134" i="2"/>
  <c r="F115" i="2"/>
  <c r="C114" i="2"/>
  <c r="F110" i="2"/>
  <c r="C109" i="2"/>
  <c r="F106" i="2"/>
  <c r="C105" i="2"/>
  <c r="F102" i="2"/>
  <c r="C101" i="2"/>
  <c r="F82" i="2"/>
  <c r="C81" i="2"/>
  <c r="F77" i="2"/>
  <c r="C76" i="2"/>
  <c r="F73" i="2"/>
  <c r="C72" i="2"/>
  <c r="F69" i="2"/>
  <c r="F49" i="2"/>
  <c r="C47" i="2"/>
  <c r="F44" i="2"/>
  <c r="C43" i="2"/>
  <c r="F40" i="2"/>
  <c r="C39" i="2"/>
  <c r="F25" i="2"/>
  <c r="C24" i="2"/>
  <c r="F20" i="2"/>
  <c r="C14" i="2"/>
  <c r="AD685" i="2"/>
  <c r="AD673" i="2"/>
  <c r="AD665" i="2"/>
  <c r="AD662" i="2"/>
  <c r="AD653" i="2"/>
  <c r="AD641" i="2"/>
  <c r="AD633" i="2"/>
  <c r="AD630" i="2"/>
  <c r="AD621" i="2"/>
  <c r="AD609" i="2"/>
  <c r="AD580" i="2"/>
  <c r="AD574" i="2"/>
  <c r="AD565" i="2"/>
  <c r="AD562" i="2"/>
  <c r="AD554" i="2"/>
  <c r="AD518" i="2"/>
  <c r="AD504" i="2"/>
  <c r="AD484" i="2"/>
  <c r="AD454" i="2"/>
  <c r="AD440" i="2"/>
  <c r="AD420" i="2"/>
  <c r="AD399" i="2"/>
  <c r="AD379" i="2"/>
  <c r="AD21" i="2"/>
  <c r="AS702" i="2"/>
  <c r="M680" i="3" s="1"/>
  <c r="AX504" i="2"/>
  <c r="AX425" i="2"/>
  <c r="K714" i="3"/>
  <c r="AD601" i="2"/>
  <c r="AD598" i="2"/>
  <c r="AD589" i="2"/>
  <c r="AD577" i="2"/>
  <c r="AD569" i="2"/>
  <c r="AD566" i="2"/>
  <c r="AD557" i="2"/>
  <c r="AD545" i="2"/>
  <c r="AD537" i="2"/>
  <c r="AD534" i="2"/>
  <c r="AD525" i="2"/>
  <c r="AD513" i="2"/>
  <c r="AD505" i="2"/>
  <c r="AD502" i="2"/>
  <c r="AD493" i="2"/>
  <c r="AD481" i="2"/>
  <c r="AD473" i="2"/>
  <c r="AD470" i="2"/>
  <c r="AD461" i="2"/>
  <c r="AD449" i="2"/>
  <c r="AD441" i="2"/>
  <c r="AD438" i="2"/>
  <c r="AD429" i="2"/>
  <c r="AD417" i="2"/>
  <c r="AD409" i="2"/>
  <c r="AD406" i="2"/>
  <c r="AD397" i="2"/>
  <c r="AD385" i="2"/>
  <c r="AD377" i="2"/>
  <c r="AD374" i="2"/>
  <c r="AD365" i="2"/>
  <c r="AD353" i="2"/>
  <c r="AD22" i="2"/>
  <c r="AD14" i="2"/>
  <c r="AS756" i="2"/>
  <c r="M729" i="3" s="1"/>
  <c r="AT730" i="2"/>
  <c r="N703" i="3" s="1"/>
  <c r="AS728" i="2"/>
  <c r="M701" i="3" s="1"/>
  <c r="AO673" i="2"/>
  <c r="AT672" i="2"/>
  <c r="N650" i="3" s="1"/>
  <c r="AS658" i="2"/>
  <c r="M636" i="3" s="1"/>
  <c r="AO619" i="2"/>
  <c r="AS606" i="2"/>
  <c r="AT604" i="2"/>
  <c r="N584" i="3" s="1"/>
  <c r="AO560" i="2"/>
  <c r="AO529" i="2"/>
  <c r="AO530" i="2"/>
  <c r="AX508" i="2"/>
  <c r="AX488" i="2"/>
  <c r="AS477" i="2"/>
  <c r="M461" i="3" s="1"/>
  <c r="AS475" i="2"/>
  <c r="M459" i="3" s="1"/>
  <c r="AX476" i="2"/>
  <c r="AS437" i="2"/>
  <c r="M425" i="3" s="1"/>
  <c r="AT437" i="2"/>
  <c r="N425" i="3" s="1"/>
  <c r="AO434" i="2"/>
  <c r="AS429" i="2"/>
  <c r="M417" i="3" s="1"/>
  <c r="AT407" i="2"/>
  <c r="N395" i="3" s="1"/>
  <c r="AS405" i="2"/>
  <c r="M393" i="3" s="1"/>
  <c r="AX397" i="2"/>
  <c r="AO389" i="2"/>
  <c r="AS383" i="2"/>
  <c r="M371" i="3" s="1"/>
  <c r="AX385" i="2"/>
  <c r="AS373" i="2"/>
  <c r="AT373" i="2"/>
  <c r="AS371" i="2"/>
  <c r="M360" i="3" s="1"/>
  <c r="AO367" i="2"/>
  <c r="AS361" i="2"/>
  <c r="M350" i="3" s="1"/>
  <c r="AS356" i="2"/>
  <c r="M345" i="3" s="1"/>
  <c r="AX332" i="2"/>
  <c r="AS312" i="2"/>
  <c r="M302" i="3" s="1"/>
  <c r="AO311" i="2"/>
  <c r="AO312" i="2"/>
  <c r="AS289" i="2"/>
  <c r="AN287" i="2"/>
  <c r="AO287" i="2" s="1"/>
  <c r="AS273" i="2"/>
  <c r="M266" i="3" s="1"/>
  <c r="AT252" i="2"/>
  <c r="N245" i="3" s="1"/>
  <c r="AS245" i="2"/>
  <c r="M238" i="3" s="1"/>
  <c r="AT245" i="2"/>
  <c r="N238" i="3" s="1"/>
  <c r="AO226" i="2"/>
  <c r="AT210" i="2"/>
  <c r="N203" i="3" s="1"/>
  <c r="AS171" i="2"/>
  <c r="M169" i="3" s="1"/>
  <c r="AO163" i="2"/>
  <c r="AS136" i="2"/>
  <c r="M134" i="3" s="1"/>
  <c r="AO120" i="2"/>
  <c r="AO98" i="2"/>
  <c r="AX81" i="2"/>
  <c r="O245" i="3" s="1"/>
  <c r="AX73" i="2"/>
  <c r="O237" i="3" s="1"/>
  <c r="AO69" i="2"/>
  <c r="AT68" i="2"/>
  <c r="AO28" i="2"/>
  <c r="AX21" i="2"/>
  <c r="O184" i="3" s="1"/>
  <c r="AT28" i="2"/>
  <c r="N31" i="3" s="1"/>
  <c r="AS27" i="2"/>
  <c r="M30" i="3" s="1"/>
  <c r="AS23" i="2"/>
  <c r="M26" i="3" s="1"/>
  <c r="AT20" i="2"/>
  <c r="N23" i="3" s="1"/>
  <c r="AS19" i="2"/>
  <c r="M22" i="3" s="1"/>
  <c r="K13" i="3"/>
  <c r="AB718" i="2"/>
  <c r="H720" i="3" s="1"/>
  <c r="AB714" i="2"/>
  <c r="AB677" i="2"/>
  <c r="H680" i="3" s="1"/>
  <c r="AB672" i="2"/>
  <c r="H675" i="3" s="1"/>
  <c r="AB668" i="2"/>
  <c r="AB663" i="2"/>
  <c r="AB625" i="2"/>
  <c r="AB621" i="2"/>
  <c r="H624" i="3" s="1"/>
  <c r="AB616" i="2"/>
  <c r="AB544" i="2"/>
  <c r="AB539" i="2"/>
  <c r="AB530" i="2"/>
  <c r="AB476" i="2"/>
  <c r="H479" i="3" s="1"/>
  <c r="AB472" i="2"/>
  <c r="AB463" i="2"/>
  <c r="AB455" i="2"/>
  <c r="AB446" i="2"/>
  <c r="AB442" i="2"/>
  <c r="AB384" i="2"/>
  <c r="AB366" i="2"/>
  <c r="AB334" i="2"/>
  <c r="H337" i="3" s="1"/>
  <c r="AB330" i="2"/>
  <c r="AB326" i="2"/>
  <c r="AB287" i="2"/>
  <c r="AB279" i="2"/>
  <c r="AD533" i="2"/>
  <c r="AD530" i="2"/>
  <c r="AD522" i="2"/>
  <c r="AD510" i="2"/>
  <c r="AD501" i="2"/>
  <c r="AD498" i="2"/>
  <c r="AD490" i="2"/>
  <c r="AD478" i="2"/>
  <c r="AD469" i="2"/>
  <c r="AD466" i="2"/>
  <c r="AD458" i="2"/>
  <c r="AD446" i="2"/>
  <c r="AD437" i="2"/>
  <c r="AD434" i="2"/>
  <c r="AD426" i="2"/>
  <c r="AD414" i="2"/>
  <c r="AD405" i="2"/>
  <c r="AD402" i="2"/>
  <c r="AD394" i="2"/>
  <c r="AD382" i="2"/>
  <c r="AD373" i="2"/>
  <c r="AD370" i="2"/>
  <c r="AD362" i="2"/>
  <c r="AD350" i="2"/>
  <c r="AD340" i="2"/>
  <c r="AD336" i="2"/>
  <c r="AD332" i="2"/>
  <c r="AD328" i="2"/>
  <c r="AD324" i="2"/>
  <c r="AD320" i="2"/>
  <c r="AD316" i="2"/>
  <c r="AD312" i="2"/>
  <c r="AD308" i="2"/>
  <c r="AD304" i="2"/>
  <c r="AD300" i="2"/>
  <c r="AD296" i="2"/>
  <c r="AD292" i="2"/>
  <c r="AD288" i="2"/>
  <c r="AD284" i="2"/>
  <c r="AD280" i="2"/>
  <c r="AD276" i="2"/>
  <c r="AD272" i="2"/>
  <c r="AD268" i="2"/>
  <c r="AD264" i="2"/>
  <c r="AD260" i="2"/>
  <c r="AD256" i="2"/>
  <c r="AD252" i="2"/>
  <c r="AD248" i="2"/>
  <c r="AD244" i="2"/>
  <c r="AD240" i="2"/>
  <c r="AD236" i="2"/>
  <c r="AD232" i="2"/>
  <c r="AD228" i="2"/>
  <c r="AD224" i="2"/>
  <c r="AD220" i="2"/>
  <c r="AD216" i="2"/>
  <c r="AD212" i="2"/>
  <c r="AD208" i="2"/>
  <c r="AD204" i="2"/>
  <c r="AD200" i="2"/>
  <c r="AD196" i="2"/>
  <c r="AD192" i="2"/>
  <c r="AD188" i="2"/>
  <c r="AD184" i="2"/>
  <c r="AD180" i="2"/>
  <c r="AD176" i="2"/>
  <c r="AD172" i="2"/>
  <c r="AD168" i="2"/>
  <c r="AD164" i="2"/>
  <c r="AD160" i="2"/>
  <c r="AD156" i="2"/>
  <c r="AD152" i="2"/>
  <c r="AD148" i="2"/>
  <c r="AD144" i="2"/>
  <c r="AD140" i="2"/>
  <c r="AD136" i="2"/>
  <c r="AD132" i="2"/>
  <c r="AD128" i="2"/>
  <c r="AD124" i="2"/>
  <c r="AD120" i="2"/>
  <c r="AD116" i="2"/>
  <c r="AD112" i="2"/>
  <c r="AD108" i="2"/>
  <c r="AD104" i="2"/>
  <c r="AD100" i="2"/>
  <c r="AD96" i="2"/>
  <c r="AD92" i="2"/>
  <c r="AD88" i="2"/>
  <c r="AD80" i="2"/>
  <c r="AD72" i="2"/>
  <c r="AD68" i="2"/>
  <c r="AD64" i="2"/>
  <c r="AD60" i="2"/>
  <c r="AD56" i="2"/>
  <c r="AD52" i="2"/>
  <c r="AD48" i="2"/>
  <c r="AD44" i="2"/>
  <c r="AD40" i="2"/>
  <c r="AD36" i="2"/>
  <c r="AD32" i="2"/>
  <c r="AD28" i="2"/>
  <c r="AD24" i="2"/>
  <c r="AD16" i="2"/>
  <c r="AD8" i="2"/>
  <c r="AO749" i="2"/>
  <c r="AT748" i="2"/>
  <c r="N721" i="3" s="1"/>
  <c r="AT746" i="2"/>
  <c r="N719" i="3" s="1"/>
  <c r="AO731" i="2"/>
  <c r="AO712" i="2"/>
  <c r="AS694" i="2"/>
  <c r="M672" i="3" s="1"/>
  <c r="AS690" i="2"/>
  <c r="M668" i="3" s="1"/>
  <c r="AS684" i="2"/>
  <c r="M662" i="3" s="1"/>
  <c r="AS674" i="2"/>
  <c r="M652" i="3" s="1"/>
  <c r="AS668" i="2"/>
  <c r="M646" i="3" s="1"/>
  <c r="AO664" i="2"/>
  <c r="AT658" i="2"/>
  <c r="N636" i="3" s="1"/>
  <c r="AS652" i="2"/>
  <c r="M630" i="3" s="1"/>
  <c r="AS642" i="2"/>
  <c r="M620" i="3" s="1"/>
  <c r="AO612" i="2"/>
  <c r="AT610" i="2"/>
  <c r="N589" i="3" s="1"/>
  <c r="AS574" i="2"/>
  <c r="M555" i="3" s="1"/>
  <c r="AO569" i="2"/>
  <c r="AS566" i="2"/>
  <c r="M547" i="3" s="1"/>
  <c r="AO546" i="2"/>
  <c r="AT537" i="2"/>
  <c r="N522" i="3" s="1"/>
  <c r="AS512" i="2"/>
  <c r="M496" i="3" s="1"/>
  <c r="AO509" i="2"/>
  <c r="AO502" i="2"/>
  <c r="AS493" i="2"/>
  <c r="M477" i="3" s="1"/>
  <c r="AS481" i="2"/>
  <c r="M465" i="3" s="1"/>
  <c r="AT481" i="2"/>
  <c r="N465" i="3" s="1"/>
  <c r="AS448" i="2"/>
  <c r="M435" i="3" s="1"/>
  <c r="AO426" i="2"/>
  <c r="AT420" i="2"/>
  <c r="N408" i="3" s="1"/>
  <c r="AS418" i="2"/>
  <c r="M406" i="3" s="1"/>
  <c r="AT418" i="2"/>
  <c r="N406" i="3" s="1"/>
  <c r="AS397" i="2"/>
  <c r="M385" i="3" s="1"/>
  <c r="AX388" i="2"/>
  <c r="AO378" i="2"/>
  <c r="AS375" i="2"/>
  <c r="AX376" i="2"/>
  <c r="AS364" i="2"/>
  <c r="M353" i="3" s="1"/>
  <c r="AS349" i="2"/>
  <c r="M338" i="3" s="1"/>
  <c r="AS337" i="2"/>
  <c r="M326" i="3" s="1"/>
  <c r="AS335" i="2"/>
  <c r="M324" i="3" s="1"/>
  <c r="AX336" i="2"/>
  <c r="AT331" i="2"/>
  <c r="N320" i="3" s="1"/>
  <c r="AS329" i="2"/>
  <c r="M318" i="3" s="1"/>
  <c r="AT329" i="2"/>
  <c r="N318" i="3" s="1"/>
  <c r="AO322" i="2"/>
  <c r="AS313" i="2"/>
  <c r="M303" i="3" s="1"/>
  <c r="AS308" i="2"/>
  <c r="M298" i="3" s="1"/>
  <c r="AX308" i="2"/>
  <c r="AO302" i="2"/>
  <c r="AT301" i="2"/>
  <c r="N291" i="3" s="1"/>
  <c r="AS280" i="2"/>
  <c r="M273" i="3" s="1"/>
  <c r="AS255" i="2"/>
  <c r="M248" i="3" s="1"/>
  <c r="AS253" i="2"/>
  <c r="M246" i="3" s="1"/>
  <c r="AO245" i="2"/>
  <c r="AT236" i="2"/>
  <c r="N229" i="3" s="1"/>
  <c r="AO222" i="2"/>
  <c r="AS213" i="2"/>
  <c r="M206" i="3" s="1"/>
  <c r="AS165" i="2"/>
  <c r="M163" i="3" s="1"/>
  <c r="AT162" i="2"/>
  <c r="N160" i="3" s="1"/>
  <c r="AO159" i="2"/>
  <c r="AT158" i="2"/>
  <c r="N156" i="3" s="1"/>
  <c r="AO152" i="2"/>
  <c r="AT138" i="2"/>
  <c r="N136" i="3" s="1"/>
  <c r="AO127" i="2"/>
  <c r="AO124" i="2"/>
  <c r="AS113" i="2"/>
  <c r="M112" i="3" s="1"/>
  <c r="AS88" i="2"/>
  <c r="M87" i="3" s="1"/>
  <c r="AS75" i="2"/>
  <c r="M75" i="3" s="1"/>
  <c r="AX76" i="2"/>
  <c r="O240" i="3" s="1"/>
  <c r="AX59" i="2"/>
  <c r="O223" i="3" s="1"/>
  <c r="AO56" i="2"/>
  <c r="AO41" i="2"/>
  <c r="AS39" i="2"/>
  <c r="AT35" i="2"/>
  <c r="N39" i="3" s="1"/>
  <c r="AS34" i="2"/>
  <c r="M38" i="3" s="1"/>
  <c r="AS32" i="2"/>
  <c r="M35" i="3" s="1"/>
  <c r="K9" i="3"/>
  <c r="AB723" i="2"/>
  <c r="AB639" i="2"/>
  <c r="AB635" i="2"/>
  <c r="AB597" i="2"/>
  <c r="H600" i="3" s="1"/>
  <c r="AB577" i="2"/>
  <c r="AB573" i="2"/>
  <c r="AB568" i="2"/>
  <c r="AB558" i="2"/>
  <c r="AB554" i="2"/>
  <c r="H557" i="3" s="1"/>
  <c r="AB500" i="2"/>
  <c r="AB499" i="2"/>
  <c r="AB495" i="2"/>
  <c r="AB486" i="2"/>
  <c r="H489" i="3" s="1"/>
  <c r="W724" i="2"/>
  <c r="G726" i="3" s="1"/>
  <c r="AD390" i="2"/>
  <c r="AD358" i="2"/>
  <c r="AO756" i="2"/>
  <c r="AT754" i="2"/>
  <c r="N727" i="3" s="1"/>
  <c r="AS750" i="2"/>
  <c r="M723" i="3" s="1"/>
  <c r="AO747" i="2"/>
  <c r="AT738" i="2"/>
  <c r="N711" i="3" s="1"/>
  <c r="AO724" i="2"/>
  <c r="AT722" i="2"/>
  <c r="N695" i="3" s="1"/>
  <c r="AS716" i="2"/>
  <c r="AS706" i="2"/>
  <c r="M684" i="3" s="1"/>
  <c r="AS700" i="2"/>
  <c r="M678" i="3" s="1"/>
  <c r="AO696" i="2"/>
  <c r="AO677" i="2"/>
  <c r="AT676" i="2"/>
  <c r="N654" i="3" s="1"/>
  <c r="AO659" i="2"/>
  <c r="AO645" i="2"/>
  <c r="AT644" i="2"/>
  <c r="N622" i="3" s="1"/>
  <c r="AT634" i="2"/>
  <c r="N612" i="3" s="1"/>
  <c r="AS622" i="2"/>
  <c r="M601" i="3" s="1"/>
  <c r="AS618" i="2"/>
  <c r="M597" i="3" s="1"/>
  <c r="AS598" i="2"/>
  <c r="M578" i="3" s="1"/>
  <c r="AS596" i="2"/>
  <c r="M576" i="3" s="1"/>
  <c r="AO592" i="2"/>
  <c r="AS579" i="2"/>
  <c r="M560" i="3" s="1"/>
  <c r="AT566" i="2"/>
  <c r="N547" i="3" s="1"/>
  <c r="AO498" i="2"/>
  <c r="AS484" i="2"/>
  <c r="M468" i="3" s="1"/>
  <c r="AT423" i="2"/>
  <c r="N411" i="3" s="1"/>
  <c r="AS389" i="2"/>
  <c r="AS345" i="2"/>
  <c r="M334" i="3" s="1"/>
  <c r="AS285" i="2"/>
  <c r="M278" i="3" s="1"/>
  <c r="AS276" i="2"/>
  <c r="M269" i="3" s="1"/>
  <c r="AT265" i="2"/>
  <c r="N258" i="3" s="1"/>
  <c r="AS228" i="2"/>
  <c r="M221" i="3" s="1"/>
  <c r="AS172" i="2"/>
  <c r="M170" i="3" s="1"/>
  <c r="AS163" i="2"/>
  <c r="M161" i="3" s="1"/>
  <c r="AS141" i="2"/>
  <c r="M139" i="3" s="1"/>
  <c r="AS118" i="2"/>
  <c r="M117" i="3" s="1"/>
  <c r="AX87" i="2"/>
  <c r="O251" i="3" s="1"/>
  <c r="AX12" i="2"/>
  <c r="O175" i="3" s="1"/>
  <c r="AX13" i="2"/>
  <c r="O176" i="3" s="1"/>
  <c r="K447" i="3"/>
  <c r="K549" i="3"/>
  <c r="K596" i="3"/>
  <c r="K611" i="3"/>
  <c r="AB650" i="2"/>
  <c r="AB602" i="2"/>
  <c r="H605" i="3" s="1"/>
  <c r="AB437" i="2"/>
  <c r="AB353" i="2"/>
  <c r="AB345" i="2"/>
  <c r="AB341" i="2"/>
  <c r="H344" i="3" s="1"/>
  <c r="AB337" i="2"/>
  <c r="AB313" i="2"/>
  <c r="AB257" i="2"/>
  <c r="H260" i="3" s="1"/>
  <c r="AB215" i="2"/>
  <c r="H218" i="3" s="1"/>
  <c r="AB148" i="2"/>
  <c r="H151" i="3" s="1"/>
  <c r="AB145" i="2"/>
  <c r="H148" i="3" s="1"/>
  <c r="AB143" i="2"/>
  <c r="H146" i="3" s="1"/>
  <c r="AB135" i="2"/>
  <c r="H138" i="3" s="1"/>
  <c r="AB132" i="2"/>
  <c r="H135" i="3" s="1"/>
  <c r="AB119" i="2"/>
  <c r="H122" i="3" s="1"/>
  <c r="AB116" i="2"/>
  <c r="H119" i="3" s="1"/>
  <c r="AB111" i="2"/>
  <c r="H114" i="3" s="1"/>
  <c r="AB107" i="2"/>
  <c r="H110" i="3" s="1"/>
  <c r="AB78" i="2"/>
  <c r="H81" i="3" s="1"/>
  <c r="AB70" i="2"/>
  <c r="H73" i="3" s="1"/>
  <c r="AB37" i="2"/>
  <c r="H40" i="3" s="1"/>
  <c r="AB31" i="2"/>
  <c r="H34" i="3" s="1"/>
  <c r="AB27" i="2"/>
  <c r="H30" i="3" s="1"/>
  <c r="AB23" i="2"/>
  <c r="H26" i="3" s="1"/>
  <c r="W715" i="2"/>
  <c r="G717" i="3" s="1"/>
  <c r="W699" i="2"/>
  <c r="W696" i="2"/>
  <c r="G698" i="3" s="1"/>
  <c r="W687" i="2"/>
  <c r="G690" i="3" s="1"/>
  <c r="W679" i="2"/>
  <c r="G682" i="3" s="1"/>
  <c r="W671" i="2"/>
  <c r="G674" i="3" s="1"/>
  <c r="W663" i="2"/>
  <c r="W655" i="2"/>
  <c r="G658" i="3" s="1"/>
  <c r="W647" i="2"/>
  <c r="W639" i="2"/>
  <c r="W631" i="2"/>
  <c r="G634" i="3" s="1"/>
  <c r="W623" i="2"/>
  <c r="G626" i="3" s="1"/>
  <c r="W615" i="2"/>
  <c r="G618" i="3" s="1"/>
  <c r="W607" i="2"/>
  <c r="G610" i="3" s="1"/>
  <c r="W599" i="2"/>
  <c r="W591" i="2"/>
  <c r="G594" i="3" s="1"/>
  <c r="W583" i="2"/>
  <c r="W575" i="2"/>
  <c r="W567" i="2"/>
  <c r="W559" i="2"/>
  <c r="G562" i="3" s="1"/>
  <c r="W551" i="2"/>
  <c r="G554" i="3" s="1"/>
  <c r="W543" i="2"/>
  <c r="G546" i="3" s="1"/>
  <c r="W535" i="2"/>
  <c r="W527" i="2"/>
  <c r="G530" i="3" s="1"/>
  <c r="W519" i="2"/>
  <c r="G522" i="3" s="1"/>
  <c r="W511" i="2"/>
  <c r="W503" i="2"/>
  <c r="G506" i="3" s="1"/>
  <c r="W495" i="2"/>
  <c r="G498" i="3" s="1"/>
  <c r="W487" i="2"/>
  <c r="G490" i="3" s="1"/>
  <c r="W479" i="2"/>
  <c r="AO567" i="2"/>
  <c r="AT563" i="2"/>
  <c r="N544" i="3" s="1"/>
  <c r="AO553" i="2"/>
  <c r="AO548" i="2"/>
  <c r="AO538" i="2"/>
  <c r="AO527" i="2"/>
  <c r="AO523" i="2"/>
  <c r="AT513" i="2"/>
  <c r="N497" i="3" s="1"/>
  <c r="AT510" i="2"/>
  <c r="N494" i="3" s="1"/>
  <c r="AS508" i="2"/>
  <c r="M492" i="3" s="1"/>
  <c r="AT507" i="2"/>
  <c r="N491" i="3" s="1"/>
  <c r="AS503" i="2"/>
  <c r="M487" i="3" s="1"/>
  <c r="AO493" i="2"/>
  <c r="AT488" i="2"/>
  <c r="N472" i="3" s="1"/>
  <c r="AO482" i="2"/>
  <c r="AT478" i="2"/>
  <c r="N462" i="3" s="1"/>
  <c r="AO477" i="2"/>
  <c r="AO470" i="2"/>
  <c r="AX464" i="2"/>
  <c r="AO463" i="2"/>
  <c r="AX452" i="2"/>
  <c r="AS441" i="2"/>
  <c r="M429" i="3" s="1"/>
  <c r="AT440" i="2"/>
  <c r="N428" i="3" s="1"/>
  <c r="AS435" i="2"/>
  <c r="M423" i="3" s="1"/>
  <c r="AX424" i="2"/>
  <c r="AO415" i="2"/>
  <c r="AX409" i="2"/>
  <c r="AO405" i="2"/>
  <c r="AX404" i="2"/>
  <c r="AO398" i="2"/>
  <c r="AT395" i="2"/>
  <c r="N383" i="3" s="1"/>
  <c r="AS379" i="2"/>
  <c r="M367" i="3" s="1"/>
  <c r="AO371" i="2"/>
  <c r="AX364" i="2"/>
  <c r="AS362" i="2"/>
  <c r="M351" i="3" s="1"/>
  <c r="AO354" i="2"/>
  <c r="AS344" i="2"/>
  <c r="M333" i="3" s="1"/>
  <c r="AO343" i="2"/>
  <c r="AS339" i="2"/>
  <c r="M328" i="3" s="1"/>
  <c r="AO335" i="2"/>
  <c r="AX324" i="2"/>
  <c r="AT320" i="2"/>
  <c r="N310" i="3" s="1"/>
  <c r="AX312" i="2"/>
  <c r="AO308" i="2"/>
  <c r="AT300" i="2"/>
  <c r="N290" i="3" s="1"/>
  <c r="AO296" i="2"/>
  <c r="AX292" i="2"/>
  <c r="AO285" i="2"/>
  <c r="AS275" i="2"/>
  <c r="M268" i="3" s="1"/>
  <c r="AO266" i="2"/>
  <c r="AO261" i="2"/>
  <c r="AS241" i="2"/>
  <c r="M234" i="3" s="1"/>
  <c r="AT240" i="2"/>
  <c r="N233" i="3" s="1"/>
  <c r="AT237" i="2"/>
  <c r="N230" i="3" s="1"/>
  <c r="AS233" i="2"/>
  <c r="M226" i="3" s="1"/>
  <c r="AO225" i="2"/>
  <c r="AS223" i="2"/>
  <c r="M216" i="3" s="1"/>
  <c r="AT220" i="2"/>
  <c r="N213" i="3" s="1"/>
  <c r="AO213" i="2"/>
  <c r="AT203" i="2"/>
  <c r="N196" i="3" s="1"/>
  <c r="AS196" i="2"/>
  <c r="AO190" i="2"/>
  <c r="AT189" i="2"/>
  <c r="N186" i="3" s="1"/>
  <c r="AX183" i="2"/>
  <c r="AT183" i="2"/>
  <c r="N180" i="3" s="1"/>
  <c r="AO174" i="2"/>
  <c r="AT172" i="2"/>
  <c r="N170" i="3" s="1"/>
  <c r="AS170" i="2"/>
  <c r="M168" i="3" s="1"/>
  <c r="AO166" i="2"/>
  <c r="AX157" i="2"/>
  <c r="AT155" i="2"/>
  <c r="N153" i="3" s="1"/>
  <c r="AT151" i="2"/>
  <c r="N149" i="3" s="1"/>
  <c r="AS149" i="2"/>
  <c r="M147" i="3" s="1"/>
  <c r="AO149" i="2"/>
  <c r="AO147" i="2"/>
  <c r="AO139" i="2"/>
  <c r="AT137" i="2"/>
  <c r="N135" i="3" s="1"/>
  <c r="AO136" i="2"/>
  <c r="AT134" i="2"/>
  <c r="N132" i="3" s="1"/>
  <c r="AT130" i="2"/>
  <c r="N128" i="3" s="1"/>
  <c r="AS126" i="2"/>
  <c r="M124" i="3" s="1"/>
  <c r="AS123" i="2"/>
  <c r="AS117" i="2"/>
  <c r="M116" i="3" s="1"/>
  <c r="AT114" i="2"/>
  <c r="N113" i="3" s="1"/>
  <c r="AO106" i="2"/>
  <c r="AT104" i="2"/>
  <c r="N103" i="3" s="1"/>
  <c r="AS102" i="2"/>
  <c r="M101" i="3" s="1"/>
  <c r="AS95" i="2"/>
  <c r="M94" i="3" s="1"/>
  <c r="AO90" i="2"/>
  <c r="AT84" i="2"/>
  <c r="N84" i="3" s="1"/>
  <c r="AO82" i="2"/>
  <c r="AO75" i="2"/>
  <c r="AS73" i="2"/>
  <c r="M73" i="3" s="1"/>
  <c r="AT52" i="2"/>
  <c r="N53" i="3" s="1"/>
  <c r="AX55" i="2"/>
  <c r="O219" i="3" s="1"/>
  <c r="AT47" i="2"/>
  <c r="N48" i="3" s="1"/>
  <c r="AT25" i="2"/>
  <c r="N28" i="3" s="1"/>
  <c r="AS24" i="2"/>
  <c r="M27" i="3" s="1"/>
  <c r="AS11" i="2"/>
  <c r="M14" i="3" s="1"/>
  <c r="K68" i="3"/>
  <c r="AB715" i="2"/>
  <c r="AB706" i="2"/>
  <c r="H708" i="3" s="1"/>
  <c r="AB688" i="2"/>
  <c r="H691" i="3" s="1"/>
  <c r="AB684" i="2"/>
  <c r="H687" i="3" s="1"/>
  <c r="AB679" i="2"/>
  <c r="AB673" i="2"/>
  <c r="H676" i="3" s="1"/>
  <c r="AB669" i="2"/>
  <c r="AB664" i="2"/>
  <c r="H667" i="3" s="1"/>
  <c r="AB655" i="2"/>
  <c r="AB651" i="2"/>
  <c r="AB640" i="2"/>
  <c r="AB636" i="2"/>
  <c r="H639" i="3" s="1"/>
  <c r="AB631" i="2"/>
  <c r="H634" i="3" s="1"/>
  <c r="AB622" i="2"/>
  <c r="H625" i="3" s="1"/>
  <c r="AB607" i="2"/>
  <c r="AB603" i="2"/>
  <c r="AB593" i="2"/>
  <c r="H596" i="3" s="1"/>
  <c r="AB589" i="2"/>
  <c r="AB584" i="2"/>
  <c r="AB574" i="2"/>
  <c r="AB559" i="2"/>
  <c r="AB555" i="2"/>
  <c r="H558" i="3" s="1"/>
  <c r="AB550" i="2"/>
  <c r="AB546" i="2"/>
  <c r="AB536" i="2"/>
  <c r="AB496" i="2"/>
  <c r="H499" i="3" s="1"/>
  <c r="AB487" i="2"/>
  <c r="AB456" i="2"/>
  <c r="AB447" i="2"/>
  <c r="AB443" i="2"/>
  <c r="AB415" i="2"/>
  <c r="AB407" i="2"/>
  <c r="AB398" i="2"/>
  <c r="AB394" i="2"/>
  <c r="H397" i="3" s="1"/>
  <c r="AB390" i="2"/>
  <c r="H393" i="3" s="1"/>
  <c r="AB367" i="2"/>
  <c r="AB363" i="2"/>
  <c r="H366" i="3" s="1"/>
  <c r="AB350" i="2"/>
  <c r="AB342" i="2"/>
  <c r="AB327" i="2"/>
  <c r="AB318" i="2"/>
  <c r="AB314" i="2"/>
  <c r="AB304" i="2"/>
  <c r="H307" i="3" s="1"/>
  <c r="AB288" i="2"/>
  <c r="AB284" i="2"/>
  <c r="AB270" i="2"/>
  <c r="AB262" i="2"/>
  <c r="AB254" i="2"/>
  <c r="H257" i="3" s="1"/>
  <c r="AB250" i="2"/>
  <c r="AB224" i="2"/>
  <c r="H227" i="3" s="1"/>
  <c r="AB220" i="2"/>
  <c r="AB168" i="2"/>
  <c r="AS590" i="2"/>
  <c r="M570" i="3" s="1"/>
  <c r="AO584" i="2"/>
  <c r="AT577" i="2"/>
  <c r="N558" i="3" s="1"/>
  <c r="AS559" i="2"/>
  <c r="M540" i="3" s="1"/>
  <c r="AS557" i="2"/>
  <c r="M538" i="3" s="1"/>
  <c r="AS555" i="2"/>
  <c r="M536" i="3" s="1"/>
  <c r="AT547" i="2"/>
  <c r="N528" i="3" s="1"/>
  <c r="AS532" i="2"/>
  <c r="M516" i="3" s="1"/>
  <c r="AT524" i="2"/>
  <c r="N508" i="3" s="1"/>
  <c r="AT520" i="2"/>
  <c r="AS516" i="2"/>
  <c r="M500" i="3" s="1"/>
  <c r="AO515" i="2"/>
  <c r="AS514" i="2"/>
  <c r="M498" i="3" s="1"/>
  <c r="AS509" i="2"/>
  <c r="M493" i="3" s="1"/>
  <c r="AX500" i="2"/>
  <c r="AS495" i="2"/>
  <c r="M479" i="3" s="1"/>
  <c r="AX496" i="2"/>
  <c r="AS492" i="2"/>
  <c r="M476" i="3" s="1"/>
  <c r="AS487" i="2"/>
  <c r="M471" i="3" s="1"/>
  <c r="AT483" i="2"/>
  <c r="N467" i="3" s="1"/>
  <c r="AX484" i="2"/>
  <c r="AO481" i="2"/>
  <c r="AS479" i="2"/>
  <c r="M463" i="3" s="1"/>
  <c r="AO473" i="2"/>
  <c r="AT469" i="2"/>
  <c r="N453" i="3" s="1"/>
  <c r="AS453" i="2"/>
  <c r="M440" i="3" s="1"/>
  <c r="AS445" i="2"/>
  <c r="AO440" i="2"/>
  <c r="AO432" i="2"/>
  <c r="AS431" i="2"/>
  <c r="M419" i="3" s="1"/>
  <c r="AS423" i="2"/>
  <c r="M411" i="3" s="1"/>
  <c r="AO421" i="2"/>
  <c r="AS420" i="2"/>
  <c r="M408" i="3" s="1"/>
  <c r="AS417" i="2"/>
  <c r="M405" i="3" s="1"/>
  <c r="AS409" i="2"/>
  <c r="M397" i="3" s="1"/>
  <c r="AO406" i="2"/>
  <c r="AT404" i="2"/>
  <c r="N392" i="3" s="1"/>
  <c r="AT391" i="2"/>
  <c r="N379" i="3" s="1"/>
  <c r="AS385" i="2"/>
  <c r="M373" i="3" s="1"/>
  <c r="AS377" i="2"/>
  <c r="M365" i="3" s="1"/>
  <c r="AX377" i="2"/>
  <c r="AS367" i="2"/>
  <c r="AT355" i="2"/>
  <c r="N344" i="3" s="1"/>
  <c r="AT353" i="2"/>
  <c r="N342" i="3" s="1"/>
  <c r="AS348" i="2"/>
  <c r="M337" i="3" s="1"/>
  <c r="AT336" i="2"/>
  <c r="N325" i="3" s="1"/>
  <c r="AT333" i="2"/>
  <c r="N322" i="3" s="1"/>
  <c r="AS328" i="2"/>
  <c r="M317" i="3" s="1"/>
  <c r="AS319" i="2"/>
  <c r="M309" i="3" s="1"/>
  <c r="AS315" i="2"/>
  <c r="M305" i="3" s="1"/>
  <c r="AS311" i="2"/>
  <c r="M301" i="3" s="1"/>
  <c r="AT307" i="2"/>
  <c r="N297" i="3" s="1"/>
  <c r="AS305" i="2"/>
  <c r="M295" i="3" s="1"/>
  <c r="AS287" i="2"/>
  <c r="AS265" i="2"/>
  <c r="M258" i="3" s="1"/>
  <c r="AO265" i="2"/>
  <c r="AS263" i="2"/>
  <c r="M256" i="3" s="1"/>
  <c r="AT241" i="2"/>
  <c r="N234" i="3" s="1"/>
  <c r="AS239" i="2"/>
  <c r="M232" i="3" s="1"/>
  <c r="AO237" i="2"/>
  <c r="AS236" i="2"/>
  <c r="M229" i="3" s="1"/>
  <c r="AS231" i="2"/>
  <c r="M224" i="3" s="1"/>
  <c r="AS221" i="2"/>
  <c r="M214" i="3" s="1"/>
  <c r="AS217" i="2"/>
  <c r="M210" i="3" s="1"/>
  <c r="AO211" i="2"/>
  <c r="AS208" i="2"/>
  <c r="M201" i="3" s="1"/>
  <c r="AT204" i="2"/>
  <c r="N197" i="3" s="1"/>
  <c r="AS202" i="2"/>
  <c r="AX203" i="2"/>
  <c r="AX195" i="2"/>
  <c r="AT192" i="2"/>
  <c r="N189" i="3" s="1"/>
  <c r="AS180" i="2"/>
  <c r="M177" i="3" s="1"/>
  <c r="AX175" i="2"/>
  <c r="AT173" i="2"/>
  <c r="AO153" i="2"/>
  <c r="AO134" i="2"/>
  <c r="AX136" i="2"/>
  <c r="AO125" i="2"/>
  <c r="AS124" i="2"/>
  <c r="M122" i="3" s="1"/>
  <c r="AX125" i="2"/>
  <c r="AS122" i="2"/>
  <c r="M121" i="3" s="1"/>
  <c r="AO121" i="2"/>
  <c r="AS120" i="2"/>
  <c r="M119" i="3" s="1"/>
  <c r="AX121" i="2"/>
  <c r="AS112" i="2"/>
  <c r="M111" i="3" s="1"/>
  <c r="AO111" i="2"/>
  <c r="AO109" i="2"/>
  <c r="AO101" i="2"/>
  <c r="AX103" i="2"/>
  <c r="AO99" i="2"/>
  <c r="AT97" i="2"/>
  <c r="N96" i="3" s="1"/>
  <c r="AS86" i="2"/>
  <c r="M86" i="3" s="1"/>
  <c r="AT81" i="2"/>
  <c r="N81" i="3" s="1"/>
  <c r="AS79" i="2"/>
  <c r="M79" i="3" s="1"/>
  <c r="AT74" i="2"/>
  <c r="N74" i="3" s="1"/>
  <c r="AO62" i="2"/>
  <c r="AO58" i="2"/>
  <c r="AT50" i="2"/>
  <c r="N51" i="3" s="1"/>
  <c r="AO44" i="2"/>
  <c r="AO42" i="2"/>
  <c r="AO32" i="2"/>
  <c r="AX9" i="2"/>
  <c r="O171" i="3" s="1"/>
  <c r="K26" i="3"/>
  <c r="AB730" i="2"/>
  <c r="AB713" i="2"/>
  <c r="H715" i="3" s="1"/>
  <c r="AB707" i="2"/>
  <c r="AB698" i="2"/>
  <c r="H700" i="3" s="1"/>
  <c r="AB689" i="2"/>
  <c r="AB685" i="2"/>
  <c r="AB682" i="2"/>
  <c r="AB680" i="2"/>
  <c r="AB670" i="2"/>
  <c r="AB656" i="2"/>
  <c r="AB652" i="2"/>
  <c r="H655" i="3" s="1"/>
  <c r="AB647" i="2"/>
  <c r="AB641" i="2"/>
  <c r="AB637" i="2"/>
  <c r="AB634" i="2"/>
  <c r="AB632" i="2"/>
  <c r="AB629" i="2"/>
  <c r="H632" i="3" s="1"/>
  <c r="AB623" i="2"/>
  <c r="AB619" i="2"/>
  <c r="H622" i="3" s="1"/>
  <c r="AB608" i="2"/>
  <c r="AB604" i="2"/>
  <c r="AB599" i="2"/>
  <c r="AB590" i="2"/>
  <c r="AB575" i="2"/>
  <c r="AB571" i="2"/>
  <c r="AB556" i="2"/>
  <c r="H559" i="3" s="1"/>
  <c r="AB522" i="2"/>
  <c r="H525" i="3" s="1"/>
  <c r="AB506" i="2"/>
  <c r="H509" i="3" s="1"/>
  <c r="AB488" i="2"/>
  <c r="AB484" i="2"/>
  <c r="AB480" i="2"/>
  <c r="H483" i="3" s="1"/>
  <c r="AB470" i="2"/>
  <c r="AB441" i="2"/>
  <c r="H444" i="3" s="1"/>
  <c r="AB430" i="2"/>
  <c r="AB417" i="2"/>
  <c r="AB416" i="2"/>
  <c r="AB412" i="2"/>
  <c r="AB408" i="2"/>
  <c r="AB401" i="2"/>
  <c r="AB399" i="2"/>
  <c r="H402" i="3" s="1"/>
  <c r="AB391" i="2"/>
  <c r="AB388" i="2"/>
  <c r="H391" i="3" s="1"/>
  <c r="AB382" i="2"/>
  <c r="H385" i="3" s="1"/>
  <c r="AB378" i="2"/>
  <c r="H381" i="3" s="1"/>
  <c r="AB369" i="2"/>
  <c r="AB368" i="2"/>
  <c r="AB364" i="2"/>
  <c r="H367" i="3" s="1"/>
  <c r="AB361" i="2"/>
  <c r="H364" i="3" s="1"/>
  <c r="AB357" i="2"/>
  <c r="H360" i="3" s="1"/>
  <c r="AB351" i="2"/>
  <c r="AB340" i="2"/>
  <c r="H343" i="3" s="1"/>
  <c r="AB328" i="2"/>
  <c r="H331" i="3" s="1"/>
  <c r="AB321" i="2"/>
  <c r="AB319" i="2"/>
  <c r="AB273" i="2"/>
  <c r="H276" i="3" s="1"/>
  <c r="AB271" i="2"/>
  <c r="AB263" i="2"/>
  <c r="AB255" i="2"/>
  <c r="AB246" i="2"/>
  <c r="H249" i="3" s="1"/>
  <c r="AB238" i="2"/>
  <c r="AB234" i="2"/>
  <c r="AB209" i="2"/>
  <c r="H212" i="3" s="1"/>
  <c r="AB207" i="2"/>
  <c r="H210" i="3" s="1"/>
  <c r="AB199" i="2"/>
  <c r="AB196" i="2"/>
  <c r="AB190" i="2"/>
  <c r="H193" i="3" s="1"/>
  <c r="AB186" i="2"/>
  <c r="AB158" i="2"/>
  <c r="H161" i="3" s="1"/>
  <c r="AB65" i="2"/>
  <c r="H68" i="3" s="1"/>
  <c r="AB64" i="2"/>
  <c r="H67" i="3" s="1"/>
  <c r="AB55" i="2"/>
  <c r="H58" i="3" s="1"/>
  <c r="AB52" i="2"/>
  <c r="H55" i="3" s="1"/>
  <c r="AB47" i="2"/>
  <c r="H50" i="3" s="1"/>
  <c r="AB43" i="2"/>
  <c r="H46" i="3" s="1"/>
  <c r="W723" i="2"/>
  <c r="G725" i="3" s="1"/>
  <c r="W707" i="2"/>
  <c r="G709" i="3" s="1"/>
  <c r="W692" i="2"/>
  <c r="W683" i="2"/>
  <c r="W675" i="2"/>
  <c r="G678" i="3" s="1"/>
  <c r="W667" i="2"/>
  <c r="W659" i="2"/>
  <c r="G662" i="3" s="1"/>
  <c r="W651" i="2"/>
  <c r="W643" i="2"/>
  <c r="G646" i="3" s="1"/>
  <c r="W635" i="2"/>
  <c r="G638" i="3" s="1"/>
  <c r="W627" i="2"/>
  <c r="G630" i="3" s="1"/>
  <c r="W619" i="2"/>
  <c r="G622" i="3" s="1"/>
  <c r="W611" i="2"/>
  <c r="G614" i="3" s="1"/>
  <c r="W603" i="2"/>
  <c r="W595" i="2"/>
  <c r="W587" i="2"/>
  <c r="G590" i="3" s="1"/>
  <c r="W579" i="2"/>
  <c r="W571" i="2"/>
  <c r="W563" i="2"/>
  <c r="G739" i="3" s="1"/>
  <c r="W555" i="2"/>
  <c r="G558" i="3" s="1"/>
  <c r="W547" i="2"/>
  <c r="G550" i="3" s="1"/>
  <c r="W539" i="2"/>
  <c r="G542" i="3" s="1"/>
  <c r="W531" i="2"/>
  <c r="W523" i="2"/>
  <c r="G526" i="3" s="1"/>
  <c r="W515" i="2"/>
  <c r="G518" i="3" s="1"/>
  <c r="W507" i="2"/>
  <c r="G510" i="3" s="1"/>
  <c r="W499" i="2"/>
  <c r="G502" i="3" s="1"/>
  <c r="W491" i="2"/>
  <c r="G494" i="3" s="1"/>
  <c r="W483" i="2"/>
  <c r="G486" i="3" s="1"/>
  <c r="AB260" i="2"/>
  <c r="AB247" i="2"/>
  <c r="AB244" i="2"/>
  <c r="AB239" i="2"/>
  <c r="H242" i="3" s="1"/>
  <c r="AB235" i="2"/>
  <c r="AB183" i="2"/>
  <c r="AB180" i="2"/>
  <c r="AB175" i="2"/>
  <c r="H178" i="3" s="1"/>
  <c r="AB171" i="2"/>
  <c r="H174" i="3" s="1"/>
  <c r="AB159" i="2"/>
  <c r="H162" i="3" s="1"/>
  <c r="AB155" i="2"/>
  <c r="H158" i="3" s="1"/>
  <c r="AB151" i="2"/>
  <c r="H154" i="3" s="1"/>
  <c r="AB127" i="2"/>
  <c r="H130" i="3" s="1"/>
  <c r="AB126" i="2"/>
  <c r="H129" i="3" s="1"/>
  <c r="AB122" i="2"/>
  <c r="H125" i="3" s="1"/>
  <c r="AB101" i="2"/>
  <c r="H104" i="3" s="1"/>
  <c r="AB95" i="2"/>
  <c r="H98" i="3" s="1"/>
  <c r="AB91" i="2"/>
  <c r="H94" i="3" s="1"/>
  <c r="AB87" i="2"/>
  <c r="H90" i="3" s="1"/>
  <c r="AB79" i="2"/>
  <c r="H82" i="3" s="1"/>
  <c r="AB71" i="2"/>
  <c r="H74" i="3" s="1"/>
  <c r="AB68" i="2"/>
  <c r="H71" i="3" s="1"/>
  <c r="AB62" i="2"/>
  <c r="AB58" i="2"/>
  <c r="H61" i="3" s="1"/>
  <c r="AB17" i="2"/>
  <c r="H20" i="3" s="1"/>
  <c r="AB15" i="2"/>
  <c r="H18" i="3" s="1"/>
  <c r="AB7" i="2"/>
  <c r="H10" i="3" s="1"/>
  <c r="AB4" i="2"/>
  <c r="H7" i="3" s="1"/>
  <c r="W245" i="2"/>
  <c r="W237" i="2"/>
  <c r="R524" i="2"/>
  <c r="W218" i="2"/>
  <c r="W210" i="2"/>
  <c r="W205" i="2"/>
  <c r="W203" i="2"/>
  <c r="W201" i="2"/>
  <c r="W199" i="2"/>
  <c r="W197" i="2"/>
  <c r="W195" i="2"/>
  <c r="W193" i="2"/>
  <c r="W191" i="2"/>
  <c r="W189" i="2"/>
  <c r="W187" i="2"/>
  <c r="W185" i="2"/>
  <c r="W183" i="2"/>
  <c r="W181" i="2"/>
  <c r="W179" i="2"/>
  <c r="W177" i="2"/>
  <c r="W175" i="2"/>
  <c r="W173" i="2"/>
  <c r="W171" i="2"/>
  <c r="G174" i="3" s="1"/>
  <c r="W169" i="2"/>
  <c r="G172" i="3" s="1"/>
  <c r="W167" i="2"/>
  <c r="W165" i="2"/>
  <c r="W163" i="2"/>
  <c r="W161" i="2"/>
  <c r="G164" i="3" s="1"/>
  <c r="W159" i="2"/>
  <c r="G162" i="3" s="1"/>
  <c r="W157" i="2"/>
  <c r="G160" i="3" s="1"/>
  <c r="W155" i="2"/>
  <c r="G158" i="3" s="1"/>
  <c r="W153" i="2"/>
  <c r="G156" i="3" s="1"/>
  <c r="W151" i="2"/>
  <c r="G154" i="3" s="1"/>
  <c r="W149" i="2"/>
  <c r="G152" i="3" s="1"/>
  <c r="W147" i="2"/>
  <c r="G150" i="3" s="1"/>
  <c r="W145" i="2"/>
  <c r="G148" i="3" s="1"/>
  <c r="W143" i="2"/>
  <c r="G146" i="3" s="1"/>
  <c r="W141" i="2"/>
  <c r="G144" i="3" s="1"/>
  <c r="W139" i="2"/>
  <c r="G142" i="3" s="1"/>
  <c r="W137" i="2"/>
  <c r="G140" i="3" s="1"/>
  <c r="W135" i="2"/>
  <c r="G138" i="3" s="1"/>
  <c r="W133" i="2"/>
  <c r="G136" i="3" s="1"/>
  <c r="W131" i="2"/>
  <c r="G134" i="3" s="1"/>
  <c r="W129" i="2"/>
  <c r="G132" i="3" s="1"/>
  <c r="W127" i="2"/>
  <c r="G130" i="3" s="1"/>
  <c r="W125" i="2"/>
  <c r="G128" i="3" s="1"/>
  <c r="W123" i="2"/>
  <c r="G126" i="3" s="1"/>
  <c r="W121" i="2"/>
  <c r="G124" i="3" s="1"/>
  <c r="W119" i="2"/>
  <c r="G122" i="3" s="1"/>
  <c r="W117" i="2"/>
  <c r="G120" i="3" s="1"/>
  <c r="W115" i="2"/>
  <c r="G118" i="3" s="1"/>
  <c r="W113" i="2"/>
  <c r="G116" i="3" s="1"/>
  <c r="W111" i="2"/>
  <c r="G114" i="3" s="1"/>
  <c r="W109" i="2"/>
  <c r="G112" i="3" s="1"/>
  <c r="W107" i="2"/>
  <c r="G110" i="3" s="1"/>
  <c r="W105" i="2"/>
  <c r="G108" i="3" s="1"/>
  <c r="W103" i="2"/>
  <c r="G106" i="3" s="1"/>
  <c r="W101" i="2"/>
  <c r="G104" i="3" s="1"/>
  <c r="W99" i="2"/>
  <c r="G102" i="3" s="1"/>
  <c r="W97" i="2"/>
  <c r="G100" i="3" s="1"/>
  <c r="W95" i="2"/>
  <c r="G98" i="3" s="1"/>
  <c r="W93" i="2"/>
  <c r="G96" i="3" s="1"/>
  <c r="W91" i="2"/>
  <c r="G94" i="3" s="1"/>
  <c r="W89" i="2"/>
  <c r="G92" i="3" s="1"/>
  <c r="W87" i="2"/>
  <c r="G90" i="3" s="1"/>
  <c r="W85" i="2"/>
  <c r="G88" i="3" s="1"/>
  <c r="W83" i="2"/>
  <c r="G86" i="3" s="1"/>
  <c r="W81" i="2"/>
  <c r="G84" i="3" s="1"/>
  <c r="W79" i="2"/>
  <c r="G82" i="3" s="1"/>
  <c r="W77" i="2"/>
  <c r="G80" i="3" s="1"/>
  <c r="W75" i="2"/>
  <c r="G78" i="3" s="1"/>
  <c r="W73" i="2"/>
  <c r="G76" i="3" s="1"/>
  <c r="W71" i="2"/>
  <c r="G74" i="3" s="1"/>
  <c r="W69" i="2"/>
  <c r="G72" i="3" s="1"/>
  <c r="W67" i="2"/>
  <c r="G70" i="3" s="1"/>
  <c r="W65" i="2"/>
  <c r="G68" i="3" s="1"/>
  <c r="W63" i="2"/>
  <c r="G66" i="3" s="1"/>
  <c r="W61" i="2"/>
  <c r="G64" i="3" s="1"/>
  <c r="W59" i="2"/>
  <c r="G62" i="3" s="1"/>
  <c r="W57" i="2"/>
  <c r="G60" i="3" s="1"/>
  <c r="W55" i="2"/>
  <c r="G58" i="3" s="1"/>
  <c r="W53" i="2"/>
  <c r="G56" i="3" s="1"/>
  <c r="W51" i="2"/>
  <c r="G54" i="3" s="1"/>
  <c r="W49" i="2"/>
  <c r="G52" i="3" s="1"/>
  <c r="W47" i="2"/>
  <c r="G50" i="3" s="1"/>
  <c r="W45" i="2"/>
  <c r="G48" i="3" s="1"/>
  <c r="W43" i="2"/>
  <c r="G46" i="3" s="1"/>
  <c r="W41" i="2"/>
  <c r="G44" i="3" s="1"/>
  <c r="W39" i="2"/>
  <c r="G42" i="3" s="1"/>
  <c r="W37" i="2"/>
  <c r="G40" i="3" s="1"/>
  <c r="W35" i="2"/>
  <c r="G38" i="3" s="1"/>
  <c r="W33" i="2"/>
  <c r="G36" i="3" s="1"/>
  <c r="W31" i="2"/>
  <c r="G34" i="3" s="1"/>
  <c r="W29" i="2"/>
  <c r="G32" i="3" s="1"/>
  <c r="W27" i="2"/>
  <c r="G30" i="3" s="1"/>
  <c r="W25" i="2"/>
  <c r="G28" i="3" s="1"/>
  <c r="W23" i="2"/>
  <c r="G26" i="3" s="1"/>
  <c r="W21" i="2"/>
  <c r="G24" i="3" s="1"/>
  <c r="W19" i="2"/>
  <c r="G22" i="3" s="1"/>
  <c r="W17" i="2"/>
  <c r="G20" i="3" s="1"/>
  <c r="W15" i="2"/>
  <c r="G18" i="3" s="1"/>
  <c r="W13" i="2"/>
  <c r="G16" i="3" s="1"/>
  <c r="W11" i="2"/>
  <c r="G14" i="3" s="1"/>
  <c r="W9" i="2"/>
  <c r="G12" i="3" s="1"/>
  <c r="W7" i="2"/>
  <c r="G10" i="3" s="1"/>
  <c r="W5" i="2"/>
  <c r="G8" i="3" s="1"/>
  <c r="R725" i="2"/>
  <c r="E727" i="3" s="1"/>
  <c r="R718" i="2"/>
  <c r="E720" i="3" s="1"/>
  <c r="R716" i="2"/>
  <c r="R712" i="2"/>
  <c r="R707" i="2"/>
  <c r="R703" i="2"/>
  <c r="R699" i="2"/>
  <c r="R695" i="2"/>
  <c r="R678" i="2"/>
  <c r="R674" i="2"/>
  <c r="R658" i="2"/>
  <c r="R657" i="2"/>
  <c r="R654" i="2"/>
  <c r="R653" i="2"/>
  <c r="R650" i="2"/>
  <c r="R649" i="2"/>
  <c r="E652" i="3" s="1"/>
  <c r="R645" i="2"/>
  <c r="R641" i="2"/>
  <c r="R637" i="2"/>
  <c r="R633" i="2"/>
  <c r="R630" i="2"/>
  <c r="R629" i="2"/>
  <c r="R625" i="2"/>
  <c r="R621" i="2"/>
  <c r="R617" i="2"/>
  <c r="R613" i="2"/>
  <c r="R600" i="2"/>
  <c r="R596" i="2"/>
  <c r="R589" i="2"/>
  <c r="R587" i="2"/>
  <c r="E590" i="3" s="1"/>
  <c r="R583" i="2"/>
  <c r="R579" i="2"/>
  <c r="R576" i="2"/>
  <c r="R570" i="2"/>
  <c r="R566" i="2"/>
  <c r="R562" i="2"/>
  <c r="R550" i="2"/>
  <c r="R546" i="2"/>
  <c r="R521" i="2"/>
  <c r="R520" i="2"/>
  <c r="R516" i="2"/>
  <c r="R509" i="2"/>
  <c r="R503" i="2"/>
  <c r="R494" i="2"/>
  <c r="E497" i="3" s="1"/>
  <c r="R490" i="2"/>
  <c r="E493" i="3" s="1"/>
  <c r="R286" i="2"/>
  <c r="E289" i="3" s="1"/>
  <c r="M674" i="2"/>
  <c r="M622" i="2"/>
  <c r="M611" i="2"/>
  <c r="W214" i="2"/>
  <c r="G217" i="3" s="1"/>
  <c r="W206" i="2"/>
  <c r="G209" i="3" s="1"/>
  <c r="W204" i="2"/>
  <c r="W202" i="2"/>
  <c r="W200" i="2"/>
  <c r="G203" i="3" s="1"/>
  <c r="W198" i="2"/>
  <c r="G201" i="3" s="1"/>
  <c r="W196" i="2"/>
  <c r="W194" i="2"/>
  <c r="W192" i="2"/>
  <c r="G195" i="3" s="1"/>
  <c r="W190" i="2"/>
  <c r="W188" i="2"/>
  <c r="W186" i="2"/>
  <c r="W184" i="2"/>
  <c r="W182" i="2"/>
  <c r="W180" i="2"/>
  <c r="W178" i="2"/>
  <c r="W176" i="2"/>
  <c r="W174" i="2"/>
  <c r="W172" i="2"/>
  <c r="W170" i="2"/>
  <c r="G173" i="3" s="1"/>
  <c r="W168" i="2"/>
  <c r="W166" i="2"/>
  <c r="G169" i="3" s="1"/>
  <c r="W164" i="2"/>
  <c r="G167" i="3" s="1"/>
  <c r="W162" i="2"/>
  <c r="W160" i="2"/>
  <c r="G163" i="3" s="1"/>
  <c r="W158" i="2"/>
  <c r="G161" i="3" s="1"/>
  <c r="W156" i="2"/>
  <c r="G159" i="3" s="1"/>
  <c r="W154" i="2"/>
  <c r="G157" i="3" s="1"/>
  <c r="W152" i="2"/>
  <c r="G155" i="3" s="1"/>
  <c r="W150" i="2"/>
  <c r="G153" i="3" s="1"/>
  <c r="W148" i="2"/>
  <c r="G151" i="3" s="1"/>
  <c r="W146" i="2"/>
  <c r="G149" i="3" s="1"/>
  <c r="W144" i="2"/>
  <c r="G147" i="3" s="1"/>
  <c r="W142" i="2"/>
  <c r="G145" i="3" s="1"/>
  <c r="W140" i="2"/>
  <c r="G143" i="3" s="1"/>
  <c r="W138" i="2"/>
  <c r="G141" i="3" s="1"/>
  <c r="W136" i="2"/>
  <c r="G139" i="3" s="1"/>
  <c r="W134" i="2"/>
  <c r="G137" i="3" s="1"/>
  <c r="W132" i="2"/>
  <c r="G135" i="3" s="1"/>
  <c r="W130" i="2"/>
  <c r="G133" i="3" s="1"/>
  <c r="W128" i="2"/>
  <c r="G131" i="3" s="1"/>
  <c r="W126" i="2"/>
  <c r="G129" i="3" s="1"/>
  <c r="W124" i="2"/>
  <c r="W122" i="2"/>
  <c r="G125" i="3" s="1"/>
  <c r="W120" i="2"/>
  <c r="G123" i="3" s="1"/>
  <c r="W118" i="2"/>
  <c r="G121" i="3" s="1"/>
  <c r="W116" i="2"/>
  <c r="G119" i="3" s="1"/>
  <c r="W114" i="2"/>
  <c r="G117" i="3" s="1"/>
  <c r="W112" i="2"/>
  <c r="G115" i="3" s="1"/>
  <c r="W110" i="2"/>
  <c r="G113" i="3" s="1"/>
  <c r="W108" i="2"/>
  <c r="G111" i="3" s="1"/>
  <c r="W106" i="2"/>
  <c r="G109" i="3" s="1"/>
  <c r="W104" i="2"/>
  <c r="G107" i="3" s="1"/>
  <c r="W102" i="2"/>
  <c r="G105" i="3" s="1"/>
  <c r="W100" i="2"/>
  <c r="G103" i="3" s="1"/>
  <c r="W98" i="2"/>
  <c r="G101" i="3" s="1"/>
  <c r="W96" i="2"/>
  <c r="G99" i="3" s="1"/>
  <c r="W94" i="2"/>
  <c r="G97" i="3" s="1"/>
  <c r="W92" i="2"/>
  <c r="G95" i="3" s="1"/>
  <c r="W90" i="2"/>
  <c r="G93" i="3" s="1"/>
  <c r="W88" i="2"/>
  <c r="G91" i="3" s="1"/>
  <c r="W86" i="2"/>
  <c r="G89" i="3" s="1"/>
  <c r="W84" i="2"/>
  <c r="G87" i="3" s="1"/>
  <c r="W82" i="2"/>
  <c r="G85" i="3" s="1"/>
  <c r="W80" i="2"/>
  <c r="G83" i="3" s="1"/>
  <c r="W78" i="2"/>
  <c r="G81" i="3" s="1"/>
  <c r="W76" i="2"/>
  <c r="G79" i="3" s="1"/>
  <c r="W74" i="2"/>
  <c r="G77" i="3" s="1"/>
  <c r="W72" i="2"/>
  <c r="G75" i="3" s="1"/>
  <c r="W70" i="2"/>
  <c r="G73" i="3" s="1"/>
  <c r="W68" i="2"/>
  <c r="G71" i="3" s="1"/>
  <c r="W66" i="2"/>
  <c r="G69" i="3" s="1"/>
  <c r="W64" i="2"/>
  <c r="G67" i="3" s="1"/>
  <c r="W62" i="2"/>
  <c r="W60" i="2"/>
  <c r="G63" i="3" s="1"/>
  <c r="W58" i="2"/>
  <c r="G61" i="3" s="1"/>
  <c r="W56" i="2"/>
  <c r="G59" i="3" s="1"/>
  <c r="W54" i="2"/>
  <c r="G57" i="3" s="1"/>
  <c r="W52" i="2"/>
  <c r="G55" i="3" s="1"/>
  <c r="W50" i="2"/>
  <c r="G53" i="3" s="1"/>
  <c r="W48" i="2"/>
  <c r="G51" i="3" s="1"/>
  <c r="W46" i="2"/>
  <c r="G49" i="3" s="1"/>
  <c r="W44" i="2"/>
  <c r="G47" i="3" s="1"/>
  <c r="W42" i="2"/>
  <c r="G45" i="3" s="1"/>
  <c r="W40" i="2"/>
  <c r="W38" i="2"/>
  <c r="G41" i="3" s="1"/>
  <c r="W36" i="2"/>
  <c r="G39" i="3" s="1"/>
  <c r="W34" i="2"/>
  <c r="G37" i="3" s="1"/>
  <c r="W32" i="2"/>
  <c r="G35" i="3" s="1"/>
  <c r="W30" i="2"/>
  <c r="G33" i="3" s="1"/>
  <c r="W28" i="2"/>
  <c r="G31" i="3" s="1"/>
  <c r="W26" i="2"/>
  <c r="G29" i="3" s="1"/>
  <c r="W24" i="2"/>
  <c r="G27" i="3" s="1"/>
  <c r="W22" i="2"/>
  <c r="G25" i="3" s="1"/>
  <c r="W20" i="2"/>
  <c r="G23" i="3" s="1"/>
  <c r="W18" i="2"/>
  <c r="G21" i="3" s="1"/>
  <c r="W16" i="2"/>
  <c r="G19" i="3" s="1"/>
  <c r="W14" i="2"/>
  <c r="G17" i="3" s="1"/>
  <c r="W12" i="2"/>
  <c r="G15" i="3" s="1"/>
  <c r="W10" i="2"/>
  <c r="G13" i="3" s="1"/>
  <c r="W8" i="2"/>
  <c r="G11" i="3" s="1"/>
  <c r="W6" i="2"/>
  <c r="G9" i="3" s="1"/>
  <c r="W4" i="2"/>
  <c r="G7" i="3" s="1"/>
  <c r="R727" i="2"/>
  <c r="R723" i="2"/>
  <c r="R705" i="2"/>
  <c r="R701" i="2"/>
  <c r="R693" i="2"/>
  <c r="R683" i="2"/>
  <c r="R666" i="2"/>
  <c r="E669" i="3" s="1"/>
  <c r="R655" i="2"/>
  <c r="E658" i="3" s="1"/>
  <c r="R647" i="2"/>
  <c r="R643" i="2"/>
  <c r="E646" i="3" s="1"/>
  <c r="R639" i="2"/>
  <c r="R635" i="2"/>
  <c r="R627" i="2"/>
  <c r="R623" i="2"/>
  <c r="E626" i="3" s="1"/>
  <c r="R619" i="2"/>
  <c r="R615" i="2"/>
  <c r="R611" i="2"/>
  <c r="E614" i="3" s="1"/>
  <c r="R608" i="2"/>
  <c r="E611" i="3" s="1"/>
  <c r="R602" i="2"/>
  <c r="E605" i="3" s="1"/>
  <c r="R598" i="2"/>
  <c r="E601" i="3" s="1"/>
  <c r="R594" i="2"/>
  <c r="R568" i="2"/>
  <c r="R564" i="2"/>
  <c r="R557" i="2"/>
  <c r="R552" i="2"/>
  <c r="R548" i="2"/>
  <c r="R541" i="2"/>
  <c r="R539" i="2"/>
  <c r="R535" i="2"/>
  <c r="R531" i="2"/>
  <c r="E534" i="3" s="1"/>
  <c r="R528" i="2"/>
  <c r="R518" i="2"/>
  <c r="R514" i="2"/>
  <c r="R492" i="2"/>
  <c r="E495" i="3" s="1"/>
  <c r="R454" i="2"/>
  <c r="R350" i="2"/>
  <c r="M666" i="2"/>
  <c r="M617" i="2"/>
  <c r="D620" i="3" s="1"/>
  <c r="R488" i="2"/>
  <c r="E491" i="3" s="1"/>
  <c r="R459" i="2"/>
  <c r="R448" i="2"/>
  <c r="R411" i="2"/>
  <c r="R410" i="2"/>
  <c r="R406" i="2"/>
  <c r="R392" i="2"/>
  <c r="E395" i="3" s="1"/>
  <c r="R384" i="2"/>
  <c r="E387" i="3" s="1"/>
  <c r="R363" i="2"/>
  <c r="R362" i="2"/>
  <c r="R355" i="2"/>
  <c r="R344" i="2"/>
  <c r="R305" i="2"/>
  <c r="R302" i="2"/>
  <c r="E305" i="3" s="1"/>
  <c r="R297" i="2"/>
  <c r="R293" i="2"/>
  <c r="E296" i="3" s="1"/>
  <c r="R290" i="2"/>
  <c r="R282" i="2"/>
  <c r="R278" i="2"/>
  <c r="E281" i="3" s="1"/>
  <c r="R264" i="2"/>
  <c r="E267" i="3" s="1"/>
  <c r="R256" i="2"/>
  <c r="R241" i="2"/>
  <c r="R240" i="2"/>
  <c r="R223" i="2"/>
  <c r="R217" i="2"/>
  <c r="R213" i="2"/>
  <c r="R209" i="2"/>
  <c r="R200" i="2"/>
  <c r="R196" i="2"/>
  <c r="E199" i="3" s="1"/>
  <c r="R192" i="2"/>
  <c r="E195" i="3" s="1"/>
  <c r="R126" i="2"/>
  <c r="E129" i="3" s="1"/>
  <c r="R99" i="2"/>
  <c r="E102" i="3" s="1"/>
  <c r="R95" i="2"/>
  <c r="E98" i="3" s="1"/>
  <c r="R94" i="2"/>
  <c r="E97" i="3" s="1"/>
  <c r="R91" i="2"/>
  <c r="E94" i="3" s="1"/>
  <c r="R90" i="2"/>
  <c r="E93" i="3" s="1"/>
  <c r="R86" i="2"/>
  <c r="E89" i="3" s="1"/>
  <c r="R83" i="2"/>
  <c r="R82" i="2"/>
  <c r="E85" i="3" s="1"/>
  <c r="R79" i="2"/>
  <c r="E82" i="3" s="1"/>
  <c r="R75" i="2"/>
  <c r="E78" i="3" s="1"/>
  <c r="R73" i="2"/>
  <c r="E76" i="3" s="1"/>
  <c r="R65" i="2"/>
  <c r="E68" i="3" s="1"/>
  <c r="R62" i="2"/>
  <c r="R56" i="2"/>
  <c r="E59" i="3" s="1"/>
  <c r="R52" i="2"/>
  <c r="E55" i="3" s="1"/>
  <c r="R6" i="2"/>
  <c r="E9" i="3" s="1"/>
  <c r="M717" i="2"/>
  <c r="M713" i="2"/>
  <c r="M712" i="2"/>
  <c r="M699" i="2"/>
  <c r="M657" i="2"/>
  <c r="M653" i="2"/>
  <c r="M644" i="2"/>
  <c r="D647" i="3" s="1"/>
  <c r="M536" i="2"/>
  <c r="M16" i="2"/>
  <c r="D19" i="3" s="1"/>
  <c r="R483" i="2"/>
  <c r="R473" i="2"/>
  <c r="R470" i="2"/>
  <c r="R464" i="2"/>
  <c r="E467" i="3" s="1"/>
  <c r="R460" i="2"/>
  <c r="E463" i="3" s="1"/>
  <c r="R451" i="2"/>
  <c r="E454" i="3" s="1"/>
  <c r="R450" i="2"/>
  <c r="R446" i="2"/>
  <c r="E449" i="3" s="1"/>
  <c r="R443" i="2"/>
  <c r="R439" i="2"/>
  <c r="R433" i="2"/>
  <c r="R425" i="2"/>
  <c r="R421" i="2"/>
  <c r="E424" i="3" s="1"/>
  <c r="R418" i="2"/>
  <c r="R408" i="2"/>
  <c r="R400" i="2"/>
  <c r="E403" i="3" s="1"/>
  <c r="R390" i="2"/>
  <c r="R386" i="2"/>
  <c r="R379" i="2"/>
  <c r="R377" i="2"/>
  <c r="R373" i="2"/>
  <c r="R368" i="2"/>
  <c r="R360" i="2"/>
  <c r="E363" i="3" s="1"/>
  <c r="R356" i="2"/>
  <c r="E359" i="3" s="1"/>
  <c r="R347" i="2"/>
  <c r="R346" i="2"/>
  <c r="R342" i="2"/>
  <c r="E345" i="3" s="1"/>
  <c r="R339" i="2"/>
  <c r="R338" i="2"/>
  <c r="R335" i="2"/>
  <c r="R331" i="2"/>
  <c r="R329" i="2"/>
  <c r="R321" i="2"/>
  <c r="R318" i="2"/>
  <c r="R312" i="2"/>
  <c r="R308" i="2"/>
  <c r="E311" i="3" s="1"/>
  <c r="R280" i="2"/>
  <c r="R272" i="2"/>
  <c r="E275" i="3" s="1"/>
  <c r="R262" i="2"/>
  <c r="R258" i="2"/>
  <c r="R251" i="2"/>
  <c r="R249" i="2"/>
  <c r="R245" i="2"/>
  <c r="R238" i="2"/>
  <c r="R233" i="2"/>
  <c r="E236" i="3" s="1"/>
  <c r="R229" i="2"/>
  <c r="E232" i="3" s="1"/>
  <c r="R187" i="2"/>
  <c r="E190" i="3" s="1"/>
  <c r="R186" i="2"/>
  <c r="E189" i="3" s="1"/>
  <c r="R177" i="2"/>
  <c r="R174" i="2"/>
  <c r="R169" i="2"/>
  <c r="R165" i="2"/>
  <c r="E168" i="3" s="1"/>
  <c r="R162" i="2"/>
  <c r="R152" i="2"/>
  <c r="E155" i="3" s="1"/>
  <c r="R144" i="2"/>
  <c r="E147" i="3" s="1"/>
  <c r="R113" i="2"/>
  <c r="E116" i="3" s="1"/>
  <c r="R104" i="2"/>
  <c r="E107" i="3" s="1"/>
  <c r="R100" i="2"/>
  <c r="E103" i="3" s="1"/>
  <c r="R14" i="2"/>
  <c r="E17" i="3" s="1"/>
  <c r="M705" i="2"/>
  <c r="D707" i="3" s="1"/>
  <c r="M704" i="2"/>
  <c r="M692" i="2"/>
  <c r="M679" i="2"/>
  <c r="M634" i="2"/>
  <c r="M627" i="2"/>
  <c r="M607" i="2"/>
  <c r="M212" i="2"/>
  <c r="M192" i="2"/>
  <c r="D195" i="3" s="1"/>
  <c r="M180" i="2"/>
  <c r="R207" i="2"/>
  <c r="R203" i="2"/>
  <c r="R201" i="2"/>
  <c r="E204" i="3" s="1"/>
  <c r="R193" i="2"/>
  <c r="R190" i="2"/>
  <c r="R184" i="2"/>
  <c r="R180" i="2"/>
  <c r="R155" i="2"/>
  <c r="E158" i="3" s="1"/>
  <c r="R154" i="2"/>
  <c r="E157" i="3" s="1"/>
  <c r="R150" i="2"/>
  <c r="E153" i="3" s="1"/>
  <c r="R136" i="2"/>
  <c r="E139" i="3" s="1"/>
  <c r="R128" i="2"/>
  <c r="E131" i="3" s="1"/>
  <c r="R107" i="2"/>
  <c r="E110" i="3" s="1"/>
  <c r="R105" i="2"/>
  <c r="E108" i="3" s="1"/>
  <c r="R98" i="2"/>
  <c r="E101" i="3" s="1"/>
  <c r="R88" i="2"/>
  <c r="E91" i="3" s="1"/>
  <c r="R80" i="2"/>
  <c r="E83" i="3" s="1"/>
  <c r="R49" i="2"/>
  <c r="E52" i="3" s="1"/>
  <c r="R46" i="2"/>
  <c r="E49" i="3" s="1"/>
  <c r="R41" i="2"/>
  <c r="E44" i="3" s="1"/>
  <c r="R37" i="2"/>
  <c r="E40" i="3" s="1"/>
  <c r="R34" i="2"/>
  <c r="E37" i="3" s="1"/>
  <c r="R24" i="2"/>
  <c r="E27" i="3" s="1"/>
  <c r="R16" i="2"/>
  <c r="E19" i="3" s="1"/>
  <c r="M730" i="2"/>
  <c r="M725" i="2"/>
  <c r="M722" i="2"/>
  <c r="D724" i="3" s="1"/>
  <c r="M698" i="2"/>
  <c r="D700" i="3" s="1"/>
  <c r="M693" i="2"/>
  <c r="M690" i="2"/>
  <c r="M685" i="2"/>
  <c r="D688" i="3" s="1"/>
  <c r="M664" i="2"/>
  <c r="D667" i="3" s="1"/>
  <c r="M661" i="2"/>
  <c r="D664" i="3" s="1"/>
  <c r="M650" i="2"/>
  <c r="M642" i="2"/>
  <c r="M641" i="2"/>
  <c r="M632" i="2"/>
  <c r="M620" i="2"/>
  <c r="D623" i="3" s="1"/>
  <c r="M614" i="2"/>
  <c r="M608" i="2"/>
  <c r="M602" i="2"/>
  <c r="D605" i="3" s="1"/>
  <c r="M598" i="2"/>
  <c r="M564" i="2"/>
  <c r="M459" i="2"/>
  <c r="M256" i="2"/>
  <c r="M60" i="2"/>
  <c r="D63" i="3" s="1"/>
  <c r="M599" i="2"/>
  <c r="D602" i="3" s="1"/>
  <c r="M589" i="2"/>
  <c r="M579" i="2"/>
  <c r="M575" i="2"/>
  <c r="M552" i="2"/>
  <c r="M546" i="2"/>
  <c r="D549" i="3" s="1"/>
  <c r="M542" i="2"/>
  <c r="M532" i="2"/>
  <c r="M527" i="2"/>
  <c r="M511" i="2"/>
  <c r="M495" i="2"/>
  <c r="D498" i="3" s="1"/>
  <c r="M476" i="2"/>
  <c r="M470" i="2"/>
  <c r="M460" i="2"/>
  <c r="M454" i="2"/>
  <c r="M444" i="2"/>
  <c r="M438" i="2"/>
  <c r="M434" i="2"/>
  <c r="D437" i="3" s="1"/>
  <c r="M428" i="2"/>
  <c r="M418" i="2"/>
  <c r="M412" i="2"/>
  <c r="M402" i="2"/>
  <c r="M396" i="2"/>
  <c r="M386" i="2"/>
  <c r="M380" i="2"/>
  <c r="M370" i="2"/>
  <c r="M364" i="2"/>
  <c r="M354" i="2"/>
  <c r="M348" i="2"/>
  <c r="D351" i="3" s="1"/>
  <c r="M338" i="2"/>
  <c r="M332" i="2"/>
  <c r="D335" i="3" s="1"/>
  <c r="M314" i="2"/>
  <c r="M304" i="2"/>
  <c r="D307" i="3" s="1"/>
  <c r="M301" i="2"/>
  <c r="M299" i="2"/>
  <c r="M295" i="2"/>
  <c r="M292" i="2"/>
  <c r="D295" i="3" s="1"/>
  <c r="M276" i="2"/>
  <c r="M273" i="2"/>
  <c r="M266" i="2"/>
  <c r="M209" i="2"/>
  <c r="D212" i="3" s="1"/>
  <c r="M208" i="2"/>
  <c r="M204" i="2"/>
  <c r="M177" i="2"/>
  <c r="D180" i="3" s="1"/>
  <c r="M176" i="2"/>
  <c r="D179" i="3" s="1"/>
  <c r="M141" i="2"/>
  <c r="D144" i="3" s="1"/>
  <c r="M136" i="2"/>
  <c r="D139" i="3" s="1"/>
  <c r="M133" i="2"/>
  <c r="D136" i="3" s="1"/>
  <c r="M129" i="2"/>
  <c r="D132" i="3" s="1"/>
  <c r="M122" i="2"/>
  <c r="D125" i="3" s="1"/>
  <c r="M114" i="2"/>
  <c r="D117" i="3" s="1"/>
  <c r="M72" i="2"/>
  <c r="D75" i="3" s="1"/>
  <c r="M58" i="2"/>
  <c r="D61" i="3" s="1"/>
  <c r="M50" i="2"/>
  <c r="D53" i="3" s="1"/>
  <c r="M33" i="2"/>
  <c r="D36" i="3" s="1"/>
  <c r="M27" i="2"/>
  <c r="D30" i="3" s="1"/>
  <c r="M23" i="2"/>
  <c r="D26" i="3" s="1"/>
  <c r="M19" i="2"/>
  <c r="D22" i="3" s="1"/>
  <c r="M11" i="2"/>
  <c r="D14" i="3" s="1"/>
  <c r="M601" i="2"/>
  <c r="M591" i="2"/>
  <c r="M587" i="2"/>
  <c r="D590" i="3" s="1"/>
  <c r="M577" i="2"/>
  <c r="M571" i="2"/>
  <c r="M563" i="2"/>
  <c r="M534" i="2"/>
  <c r="M531" i="2"/>
  <c r="M519" i="2"/>
  <c r="M503" i="2"/>
  <c r="M487" i="2"/>
  <c r="D490" i="3" s="1"/>
  <c r="M478" i="2"/>
  <c r="M468" i="2"/>
  <c r="M462" i="2"/>
  <c r="M452" i="2"/>
  <c r="D455" i="3" s="1"/>
  <c r="M446" i="2"/>
  <c r="M426" i="2"/>
  <c r="M420" i="2"/>
  <c r="D423" i="3" s="1"/>
  <c r="M410" i="2"/>
  <c r="D413" i="3" s="1"/>
  <c r="M404" i="2"/>
  <c r="M394" i="2"/>
  <c r="D397" i="3" s="1"/>
  <c r="M388" i="2"/>
  <c r="M378" i="2"/>
  <c r="M372" i="2"/>
  <c r="D375" i="3" s="1"/>
  <c r="M362" i="2"/>
  <c r="M356" i="2"/>
  <c r="D359" i="3" s="1"/>
  <c r="M346" i="2"/>
  <c r="M340" i="2"/>
  <c r="M330" i="2"/>
  <c r="M321" i="2"/>
  <c r="D324" i="3" s="1"/>
  <c r="M320" i="2"/>
  <c r="D323" i="3" s="1"/>
  <c r="M313" i="2"/>
  <c r="M293" i="2"/>
  <c r="M244" i="2"/>
  <c r="M241" i="2"/>
  <c r="M235" i="2"/>
  <c r="M219" i="2"/>
  <c r="M202" i="2"/>
  <c r="M187" i="2"/>
  <c r="M183" i="2"/>
  <c r="M170" i="2"/>
  <c r="M161" i="2"/>
  <c r="D164" i="3" s="1"/>
  <c r="M155" i="2"/>
  <c r="D158" i="3" s="1"/>
  <c r="M151" i="2"/>
  <c r="D154" i="3" s="1"/>
  <c r="M146" i="2"/>
  <c r="D149" i="3" s="1"/>
  <c r="M134" i="2"/>
  <c r="D137" i="3" s="1"/>
  <c r="M130" i="2"/>
  <c r="D133" i="3" s="1"/>
  <c r="M116" i="2"/>
  <c r="D119" i="3" s="1"/>
  <c r="M109" i="2"/>
  <c r="D112" i="3" s="1"/>
  <c r="M107" i="2"/>
  <c r="D110" i="3" s="1"/>
  <c r="M103" i="2"/>
  <c r="D106" i="3" s="1"/>
  <c r="M91" i="2"/>
  <c r="D94" i="3" s="1"/>
  <c r="M87" i="2"/>
  <c r="D90" i="3" s="1"/>
  <c r="M80" i="2"/>
  <c r="D83" i="3" s="1"/>
  <c r="M74" i="2"/>
  <c r="D77" i="3" s="1"/>
  <c r="M70" i="2"/>
  <c r="D73" i="3" s="1"/>
  <c r="M66" i="2"/>
  <c r="D69" i="3" s="1"/>
  <c r="M52" i="2"/>
  <c r="D55" i="3" s="1"/>
  <c r="M45" i="2"/>
  <c r="D48" i="3" s="1"/>
  <c r="M43" i="2"/>
  <c r="D46" i="3" s="1"/>
  <c r="BB1" i="3"/>
  <c r="AI717" i="2"/>
  <c r="AO687" i="2"/>
  <c r="AO686" i="2"/>
  <c r="AO661" i="2"/>
  <c r="AO662" i="2"/>
  <c r="AO636" i="2"/>
  <c r="AO637" i="2"/>
  <c r="AS586" i="2"/>
  <c r="AR587" i="2"/>
  <c r="AS587" i="2" s="1"/>
  <c r="AO180" i="2"/>
  <c r="AT180" i="2"/>
  <c r="N177" i="3" s="1"/>
  <c r="AO181" i="2"/>
  <c r="AT13" i="2"/>
  <c r="N16" i="3" s="1"/>
  <c r="AO13" i="2"/>
  <c r="K614" i="3"/>
  <c r="AI718" i="2"/>
  <c r="AI721" i="2"/>
  <c r="T732" i="2"/>
  <c r="AI711" i="2"/>
  <c r="AI709" i="2"/>
  <c r="AI702" i="2"/>
  <c r="AI700" i="2"/>
  <c r="AI695" i="2"/>
  <c r="AI693" i="2"/>
  <c r="AI686" i="2"/>
  <c r="AI684" i="2"/>
  <c r="AI679" i="2"/>
  <c r="AI677" i="2"/>
  <c r="AI670" i="2"/>
  <c r="AI668" i="2"/>
  <c r="AI663" i="2"/>
  <c r="AI661" i="2"/>
  <c r="AI654" i="2"/>
  <c r="AI652" i="2"/>
  <c r="AI647" i="2"/>
  <c r="AI645" i="2"/>
  <c r="AI638" i="2"/>
  <c r="AI636" i="2"/>
  <c r="AI631" i="2"/>
  <c r="AI629" i="2"/>
  <c r="AI622" i="2"/>
  <c r="AI620" i="2"/>
  <c r="AI615" i="2"/>
  <c r="AI613" i="2"/>
  <c r="AI606" i="2"/>
  <c r="AI604" i="2"/>
  <c r="AI599" i="2"/>
  <c r="AI597" i="2"/>
  <c r="AI595" i="2"/>
  <c r="AI593" i="2"/>
  <c r="AI591" i="2"/>
  <c r="AI589" i="2"/>
  <c r="AI548" i="2"/>
  <c r="AI543" i="2"/>
  <c r="AI541" i="2"/>
  <c r="AI534" i="2"/>
  <c r="AI532" i="2"/>
  <c r="AI527" i="2"/>
  <c r="AI525" i="2"/>
  <c r="AI518" i="2"/>
  <c r="AI516" i="2"/>
  <c r="AI514" i="2"/>
  <c r="AI512" i="2"/>
  <c r="AI489" i="2"/>
  <c r="AI487" i="2"/>
  <c r="AI485" i="2"/>
  <c r="AI483" i="2"/>
  <c r="AI481" i="2"/>
  <c r="AI479" i="2"/>
  <c r="AI477" i="2"/>
  <c r="AI475" i="2"/>
  <c r="AI473" i="2"/>
  <c r="AI471" i="2"/>
  <c r="AI469" i="2"/>
  <c r="AI467" i="2"/>
  <c r="AI465" i="2"/>
  <c r="AI463" i="2"/>
  <c r="AI461" i="2"/>
  <c r="AI459" i="2"/>
  <c r="AI457" i="2"/>
  <c r="AI455" i="2"/>
  <c r="AI453" i="2"/>
  <c r="AI451" i="2"/>
  <c r="AI449" i="2"/>
  <c r="AI447" i="2"/>
  <c r="AI445" i="2"/>
  <c r="AI443" i="2"/>
  <c r="AI441" i="2"/>
  <c r="AI439" i="2"/>
  <c r="AI437" i="2"/>
  <c r="AI435" i="2"/>
  <c r="AI433" i="2"/>
  <c r="AI350" i="2"/>
  <c r="AI347" i="2"/>
  <c r="AI342" i="2"/>
  <c r="AI339" i="2"/>
  <c r="AI334" i="2"/>
  <c r="AI331" i="2"/>
  <c r="AI326" i="2"/>
  <c r="AI323" i="2"/>
  <c r="AI318" i="2"/>
  <c r="AI315" i="2"/>
  <c r="AI310" i="2"/>
  <c r="AI307" i="2"/>
  <c r="AI302" i="2"/>
  <c r="AI299" i="2"/>
  <c r="AI294" i="2"/>
  <c r="AI291" i="2"/>
  <c r="AI286" i="2"/>
  <c r="AI283" i="2"/>
  <c r="AI185" i="2"/>
  <c r="AI182" i="2"/>
  <c r="AI177" i="2"/>
  <c r="AI175" i="2"/>
  <c r="AI173" i="2"/>
  <c r="AI171" i="2"/>
  <c r="AI169" i="2"/>
  <c r="F731" i="2"/>
  <c r="F723" i="2"/>
  <c r="C713" i="2"/>
  <c r="C710" i="2"/>
  <c r="F698" i="2"/>
  <c r="C693" i="2"/>
  <c r="C691" i="2"/>
  <c r="C674" i="2"/>
  <c r="F665" i="2"/>
  <c r="F645" i="2"/>
  <c r="C608" i="2"/>
  <c r="F374" i="2"/>
  <c r="C368" i="2"/>
  <c r="C348" i="2"/>
  <c r="C344" i="2"/>
  <c r="F334" i="2"/>
  <c r="C324" i="2"/>
  <c r="F315" i="2"/>
  <c r="F311" i="2"/>
  <c r="C305" i="2"/>
  <c r="C285" i="2"/>
  <c r="C281" i="2"/>
  <c r="F276" i="2"/>
  <c r="C267" i="2"/>
  <c r="C253" i="2"/>
  <c r="C249" i="2"/>
  <c r="F244" i="2"/>
  <c r="C239" i="2"/>
  <c r="C235" i="2"/>
  <c r="C231" i="2"/>
  <c r="F220" i="2"/>
  <c r="F216" i="2"/>
  <c r="C206" i="2"/>
  <c r="C202" i="2"/>
  <c r="C198" i="2"/>
  <c r="C173" i="2"/>
  <c r="C169" i="2"/>
  <c r="C165" i="2"/>
  <c r="C140" i="2"/>
  <c r="C136" i="2"/>
  <c r="C111" i="2"/>
  <c r="C107" i="2"/>
  <c r="C103" i="2"/>
  <c r="C78" i="2"/>
  <c r="C74" i="2"/>
  <c r="C70" i="2"/>
  <c r="C45" i="2"/>
  <c r="C41" i="2"/>
  <c r="C37" i="2"/>
  <c r="C15" i="2"/>
  <c r="AD691" i="2"/>
  <c r="AD675" i="2"/>
  <c r="AD659" i="2"/>
  <c r="AD643" i="2"/>
  <c r="AD627" i="2"/>
  <c r="AD611" i="2"/>
  <c r="AD595" i="2"/>
  <c r="AD579" i="2"/>
  <c r="AD563" i="2"/>
  <c r="AD547" i="2"/>
  <c r="AD531" i="2"/>
  <c r="AD515" i="2"/>
  <c r="AD499" i="2"/>
  <c r="AD483" i="2"/>
  <c r="AD467" i="2"/>
  <c r="AD451" i="2"/>
  <c r="AD435" i="2"/>
  <c r="AD419" i="2"/>
  <c r="AD403" i="2"/>
  <c r="AD387" i="2"/>
  <c r="AD371" i="2"/>
  <c r="AD355" i="2"/>
  <c r="AD5" i="2"/>
  <c r="AT732" i="2"/>
  <c r="N705" i="3" s="1"/>
  <c r="AS732" i="2"/>
  <c r="M705" i="3" s="1"/>
  <c r="AX480" i="2"/>
  <c r="AT414" i="2"/>
  <c r="N402" i="3" s="1"/>
  <c r="AS414" i="2"/>
  <c r="M402" i="3" s="1"/>
  <c r="AT401" i="2"/>
  <c r="N389" i="3" s="1"/>
  <c r="AS401" i="2"/>
  <c r="M389" i="3" s="1"/>
  <c r="AT260" i="2"/>
  <c r="N253" i="3" s="1"/>
  <c r="AS260" i="2"/>
  <c r="M253" i="3" s="1"/>
  <c r="AO132" i="2"/>
  <c r="AO133" i="2"/>
  <c r="AX134" i="2"/>
  <c r="AX133" i="2"/>
  <c r="AX118" i="2"/>
  <c r="AX117" i="2"/>
  <c r="AT692" i="2"/>
  <c r="N670" i="3" s="1"/>
  <c r="AS692" i="2"/>
  <c r="M670" i="3" s="1"/>
  <c r="AO5" i="2"/>
  <c r="AT5" i="2"/>
  <c r="N8" i="3" s="1"/>
  <c r="AO6" i="2"/>
  <c r="K63" i="3"/>
  <c r="K88" i="3"/>
  <c r="K164" i="3"/>
  <c r="K187" i="3"/>
  <c r="K265" i="3"/>
  <c r="K325" i="3"/>
  <c r="K350" i="3"/>
  <c r="K424" i="3"/>
  <c r="K491" i="3"/>
  <c r="K514" i="3"/>
  <c r="K591" i="3"/>
  <c r="K655" i="3"/>
  <c r="K682" i="3"/>
  <c r="K707" i="3"/>
  <c r="K617" i="3"/>
  <c r="A617" i="3"/>
  <c r="AI715" i="2"/>
  <c r="R736" i="2"/>
  <c r="E738" i="3" s="1"/>
  <c r="W734" i="2"/>
  <c r="AI12" i="2"/>
  <c r="AI8" i="2"/>
  <c r="AI4" i="2"/>
  <c r="W731" i="2"/>
  <c r="G733" i="3" s="1"/>
  <c r="AI712" i="2"/>
  <c r="AI707" i="2"/>
  <c r="AI705" i="2"/>
  <c r="AI698" i="2"/>
  <c r="AI696" i="2"/>
  <c r="AI691" i="2"/>
  <c r="AI689" i="2"/>
  <c r="AI682" i="2"/>
  <c r="AI680" i="2"/>
  <c r="AI675" i="2"/>
  <c r="AI673" i="2"/>
  <c r="AI666" i="2"/>
  <c r="AI664" i="2"/>
  <c r="AI659" i="2"/>
  <c r="AI657" i="2"/>
  <c r="AI650" i="2"/>
  <c r="AI648" i="2"/>
  <c r="AI643" i="2"/>
  <c r="AI641" i="2"/>
  <c r="AI634" i="2"/>
  <c r="AI632" i="2"/>
  <c r="AI627" i="2"/>
  <c r="AI625" i="2"/>
  <c r="AI618" i="2"/>
  <c r="AI616" i="2"/>
  <c r="AI611" i="2"/>
  <c r="AI609" i="2"/>
  <c r="AI602" i="2"/>
  <c r="AI600" i="2"/>
  <c r="AI550" i="2"/>
  <c r="AI546" i="2"/>
  <c r="AI544" i="2"/>
  <c r="AI539" i="2"/>
  <c r="AI537" i="2"/>
  <c r="AI530" i="2"/>
  <c r="AI528" i="2"/>
  <c r="AI523" i="2"/>
  <c r="AI521" i="2"/>
  <c r="AI505" i="2"/>
  <c r="AI503" i="2"/>
  <c r="AI501" i="2"/>
  <c r="AI499" i="2"/>
  <c r="AI497" i="2"/>
  <c r="AI495" i="2"/>
  <c r="AI493" i="2"/>
  <c r="AI430" i="2"/>
  <c r="AI428" i="2"/>
  <c r="AI426" i="2"/>
  <c r="AI424" i="2"/>
  <c r="AI422" i="2"/>
  <c r="AI348" i="2"/>
  <c r="AI345" i="2"/>
  <c r="AI340" i="2"/>
  <c r="AI337" i="2"/>
  <c r="AI332" i="2"/>
  <c r="AI329" i="2"/>
  <c r="AI324" i="2"/>
  <c r="AI321" i="2"/>
  <c r="AI316" i="2"/>
  <c r="AI313" i="2"/>
  <c r="AI308" i="2"/>
  <c r="AI305" i="2"/>
  <c r="AI300" i="2"/>
  <c r="AI297" i="2"/>
  <c r="AI292" i="2"/>
  <c r="AI289" i="2"/>
  <c r="AI284" i="2"/>
  <c r="AI281" i="2"/>
  <c r="AI279" i="2"/>
  <c r="AI277" i="2"/>
  <c r="AI275" i="2"/>
  <c r="AI273" i="2"/>
  <c r="AI183" i="2"/>
  <c r="AI180" i="2"/>
  <c r="AI166" i="2"/>
  <c r="AI164" i="2"/>
  <c r="AI162" i="2"/>
  <c r="AI160" i="2"/>
  <c r="AI158" i="2"/>
  <c r="AI156" i="2"/>
  <c r="AI154" i="2"/>
  <c r="AI152" i="2"/>
  <c r="AI150" i="2"/>
  <c r="AI148" i="2"/>
  <c r="AI146" i="2"/>
  <c r="AI144" i="2"/>
  <c r="AI142" i="2"/>
  <c r="AI140" i="2"/>
  <c r="AI138" i="2"/>
  <c r="AI136" i="2"/>
  <c r="AI134" i="2"/>
  <c r="AI132" i="2"/>
  <c r="AI130" i="2"/>
  <c r="AI128" i="2"/>
  <c r="AI126" i="2"/>
  <c r="F725" i="2"/>
  <c r="C711" i="2"/>
  <c r="F707" i="2"/>
  <c r="F688" i="2"/>
  <c r="C667" i="2"/>
  <c r="C655" i="2"/>
  <c r="C650" i="2"/>
  <c r="C647" i="2"/>
  <c r="F635" i="2"/>
  <c r="C630" i="2"/>
  <c r="F615" i="2"/>
  <c r="F383" i="2"/>
  <c r="F379" i="2"/>
  <c r="F375" i="2"/>
  <c r="C369" i="2"/>
  <c r="C349" i="2"/>
  <c r="C345" i="2"/>
  <c r="F335" i="2"/>
  <c r="C325" i="2"/>
  <c r="F316" i="2"/>
  <c r="F312" i="2"/>
  <c r="C306" i="2"/>
  <c r="C302" i="2"/>
  <c r="F291" i="2"/>
  <c r="C282" i="2"/>
  <c r="C268" i="2"/>
  <c r="C264" i="2"/>
  <c r="F259" i="2"/>
  <c r="C250" i="2"/>
  <c r="C240" i="2"/>
  <c r="C236" i="2"/>
  <c r="C232" i="2"/>
  <c r="F221" i="2"/>
  <c r="F217" i="2"/>
  <c r="F213" i="2"/>
  <c r="C207" i="2"/>
  <c r="C203" i="2"/>
  <c r="C199" i="2"/>
  <c r="C174" i="2"/>
  <c r="C170" i="2"/>
  <c r="C166" i="2"/>
  <c r="C141" i="2"/>
  <c r="C137" i="2"/>
  <c r="C133" i="2"/>
  <c r="C108" i="2"/>
  <c r="C104" i="2"/>
  <c r="C79" i="2"/>
  <c r="C75" i="2"/>
  <c r="C71" i="2"/>
  <c r="C46" i="2"/>
  <c r="C42" i="2"/>
  <c r="C38" i="2"/>
  <c r="AD679" i="2"/>
  <c r="AD663" i="2"/>
  <c r="AD647" i="2"/>
  <c r="AD631" i="2"/>
  <c r="AD615" i="2"/>
  <c r="AD599" i="2"/>
  <c r="AD583" i="2"/>
  <c r="AD567" i="2"/>
  <c r="AD551" i="2"/>
  <c r="AD535" i="2"/>
  <c r="AD519" i="2"/>
  <c r="AD503" i="2"/>
  <c r="AD487" i="2"/>
  <c r="AD471" i="2"/>
  <c r="AD455" i="2"/>
  <c r="AD439" i="2"/>
  <c r="AD423" i="2"/>
  <c r="AD407" i="2"/>
  <c r="AD391" i="2"/>
  <c r="AD375" i="2"/>
  <c r="AD359" i="2"/>
  <c r="AO575" i="2"/>
  <c r="AT575" i="2"/>
  <c r="N556" i="3" s="1"/>
  <c r="AO576" i="2"/>
  <c r="AO571" i="2"/>
  <c r="AT571" i="2"/>
  <c r="N552" i="3" s="1"/>
  <c r="AT564" i="2"/>
  <c r="N545" i="3" s="1"/>
  <c r="AS564" i="2"/>
  <c r="M545" i="3" s="1"/>
  <c r="AT501" i="2"/>
  <c r="N485" i="3" s="1"/>
  <c r="AS501" i="2"/>
  <c r="M485" i="3" s="1"/>
  <c r="AO489" i="2"/>
  <c r="AO490" i="2"/>
  <c r="AO293" i="2"/>
  <c r="AO294" i="2"/>
  <c r="AT15" i="2"/>
  <c r="N18" i="3" s="1"/>
  <c r="AS15" i="2"/>
  <c r="M18" i="3" s="1"/>
  <c r="K687" i="3"/>
  <c r="K380" i="3"/>
  <c r="K357" i="3"/>
  <c r="K221" i="3"/>
  <c r="K95" i="3"/>
  <c r="C726" i="2"/>
  <c r="AO655" i="2"/>
  <c r="AO654" i="2"/>
  <c r="AO609" i="2"/>
  <c r="AO610" i="2"/>
  <c r="AO589" i="2"/>
  <c r="AO590" i="2"/>
  <c r="AI725" i="2"/>
  <c r="AJ734" i="2" s="1"/>
  <c r="J753" i="3" s="1"/>
  <c r="W736" i="2"/>
  <c r="G738" i="3" s="1"/>
  <c r="R734" i="2"/>
  <c r="E736" i="3" s="1"/>
  <c r="AB732" i="2"/>
  <c r="H734" i="3" s="1"/>
  <c r="AI704" i="2"/>
  <c r="AI688" i="2"/>
  <c r="AI672" i="2"/>
  <c r="AI656" i="2"/>
  <c r="AI640" i="2"/>
  <c r="AI624" i="2"/>
  <c r="AI608" i="2"/>
  <c r="AI536" i="2"/>
  <c r="AI520" i="2"/>
  <c r="AI352" i="2"/>
  <c r="AI344" i="2"/>
  <c r="AI336" i="2"/>
  <c r="AI328" i="2"/>
  <c r="AI320" i="2"/>
  <c r="AI312" i="2"/>
  <c r="AI304" i="2"/>
  <c r="AI296" i="2"/>
  <c r="AI288" i="2"/>
  <c r="AI187" i="2"/>
  <c r="AI179" i="2"/>
  <c r="F729" i="2"/>
  <c r="F721" i="2"/>
  <c r="F679" i="2"/>
  <c r="F659" i="2"/>
  <c r="C622" i="2"/>
  <c r="F385" i="2"/>
  <c r="F381" i="2"/>
  <c r="F377" i="2"/>
  <c r="C371" i="2"/>
  <c r="C367" i="2"/>
  <c r="F356" i="2"/>
  <c r="C347" i="2"/>
  <c r="C343" i="2"/>
  <c r="F337" i="2"/>
  <c r="F314" i="2"/>
  <c r="F310" i="2"/>
  <c r="C304" i="2"/>
  <c r="C284" i="2"/>
  <c r="C280" i="2"/>
  <c r="F275" i="2"/>
  <c r="C266" i="2"/>
  <c r="C252" i="2"/>
  <c r="C248" i="2"/>
  <c r="F243" i="2"/>
  <c r="C238" i="2"/>
  <c r="C234" i="2"/>
  <c r="C230" i="2"/>
  <c r="F223" i="2"/>
  <c r="F219" i="2"/>
  <c r="F215" i="2"/>
  <c r="C205" i="2"/>
  <c r="C201" i="2"/>
  <c r="C197" i="2"/>
  <c r="C172" i="2"/>
  <c r="C168" i="2"/>
  <c r="C143" i="2"/>
  <c r="C139" i="2"/>
  <c r="C135" i="2"/>
  <c r="C110" i="2"/>
  <c r="C106" i="2"/>
  <c r="C102" i="2"/>
  <c r="C77" i="2"/>
  <c r="C73" i="2"/>
  <c r="C69" i="2"/>
  <c r="C44" i="2"/>
  <c r="C40" i="2"/>
  <c r="F10" i="2"/>
  <c r="AX396" i="2"/>
  <c r="AX393" i="2"/>
  <c r="AO361" i="2"/>
  <c r="AT361" i="2"/>
  <c r="N350" i="3" s="1"/>
  <c r="AX356" i="2"/>
  <c r="AO253" i="2"/>
  <c r="AO254" i="2"/>
  <c r="AO229" i="2"/>
  <c r="AO230" i="2"/>
  <c r="AO66" i="2"/>
  <c r="AO67" i="2"/>
  <c r="AX67" i="2"/>
  <c r="O231" i="3" s="1"/>
  <c r="AX41" i="2"/>
  <c r="O205" i="3" s="1"/>
  <c r="AX40" i="2"/>
  <c r="O204" i="3" s="1"/>
  <c r="AX39" i="2"/>
  <c r="O203" i="3" s="1"/>
  <c r="AI37" i="2"/>
  <c r="AI35" i="2"/>
  <c r="M734" i="2"/>
  <c r="F365" i="2"/>
  <c r="F341" i="2"/>
  <c r="F322" i="2"/>
  <c r="F301" i="2"/>
  <c r="F278" i="2"/>
  <c r="F262" i="2"/>
  <c r="F246" i="2"/>
  <c r="F228" i="2"/>
  <c r="F196" i="2"/>
  <c r="C179" i="2"/>
  <c r="F164" i="2"/>
  <c r="C147" i="2"/>
  <c r="F132" i="2"/>
  <c r="C115" i="2"/>
  <c r="F100" i="2"/>
  <c r="C83" i="2"/>
  <c r="F68" i="2"/>
  <c r="C51" i="2"/>
  <c r="F36" i="2"/>
  <c r="C27" i="2"/>
  <c r="C21" i="2"/>
  <c r="F15" i="2"/>
  <c r="F13" i="2"/>
  <c r="F6" i="2"/>
  <c r="F4" i="2"/>
  <c r="AD345" i="2"/>
  <c r="AD87" i="2"/>
  <c r="AD83" i="2"/>
  <c r="AD79" i="2"/>
  <c r="AD75" i="2"/>
  <c r="AD73" i="2"/>
  <c r="AD71" i="2"/>
  <c r="AD69" i="2"/>
  <c r="AD67" i="2"/>
  <c r="AD65" i="2"/>
  <c r="AD63" i="2"/>
  <c r="AD61" i="2"/>
  <c r="AD59" i="2"/>
  <c r="AD57" i="2"/>
  <c r="AD55" i="2"/>
  <c r="AD53" i="2"/>
  <c r="AD51" i="2"/>
  <c r="AD49" i="2"/>
  <c r="AD47" i="2"/>
  <c r="AD45" i="2"/>
  <c r="AD43" i="2"/>
  <c r="AD41" i="2"/>
  <c r="AD39" i="2"/>
  <c r="AD37" i="2"/>
  <c r="AD35" i="2"/>
  <c r="AD33" i="2"/>
  <c r="AD31" i="2"/>
  <c r="AD29" i="2"/>
  <c r="AD27" i="2"/>
  <c r="AD25" i="2"/>
  <c r="AT752" i="2"/>
  <c r="N725" i="3" s="1"/>
  <c r="AS752" i="2"/>
  <c r="M725" i="3" s="1"/>
  <c r="AO740" i="2"/>
  <c r="AO741" i="2"/>
  <c r="AS720" i="2"/>
  <c r="AT712" i="2"/>
  <c r="N690" i="3" s="1"/>
  <c r="AS712" i="2"/>
  <c r="M690" i="3" s="1"/>
  <c r="AO700" i="2"/>
  <c r="AO701" i="2"/>
  <c r="AO681" i="2"/>
  <c r="AO682" i="2"/>
  <c r="AO649" i="2"/>
  <c r="AO650" i="2"/>
  <c r="AT628" i="2"/>
  <c r="AS628" i="2"/>
  <c r="M606" i="3" s="1"/>
  <c r="AO621" i="2"/>
  <c r="AO622" i="2"/>
  <c r="AO615" i="2"/>
  <c r="AO614" i="2"/>
  <c r="AT580" i="2"/>
  <c r="N561" i="3" s="1"/>
  <c r="AS580" i="2"/>
  <c r="M561" i="3" s="1"/>
  <c r="AX576" i="2"/>
  <c r="AX574" i="2"/>
  <c r="AT556" i="2"/>
  <c r="N537" i="3" s="1"/>
  <c r="AS556" i="2"/>
  <c r="M537" i="3" s="1"/>
  <c r="AT551" i="2"/>
  <c r="N532" i="3" s="1"/>
  <c r="AX552" i="2"/>
  <c r="AX536" i="2"/>
  <c r="AX534" i="2"/>
  <c r="AT505" i="2"/>
  <c r="N489" i="3" s="1"/>
  <c r="AS505" i="2"/>
  <c r="M489" i="3" s="1"/>
  <c r="AX430" i="2"/>
  <c r="AX428" i="2"/>
  <c r="AX420" i="2"/>
  <c r="AX421" i="2"/>
  <c r="AT400" i="2"/>
  <c r="N388" i="3" s="1"/>
  <c r="AS400" i="2"/>
  <c r="M388" i="3" s="1"/>
  <c r="AS398" i="2"/>
  <c r="M386" i="3" s="1"/>
  <c r="AT398" i="2"/>
  <c r="N386" i="3" s="1"/>
  <c r="AO373" i="2"/>
  <c r="AO372" i="2"/>
  <c r="AX357" i="2"/>
  <c r="AX344" i="2"/>
  <c r="AT337" i="2"/>
  <c r="N326" i="3" s="1"/>
  <c r="AO325" i="2"/>
  <c r="AT321" i="2"/>
  <c r="N311" i="3" s="1"/>
  <c r="AS321" i="2"/>
  <c r="M311" i="3" s="1"/>
  <c r="AO316" i="2"/>
  <c r="AT304" i="2"/>
  <c r="N294" i="3" s="1"/>
  <c r="AS304" i="2"/>
  <c r="M294" i="3" s="1"/>
  <c r="AX304" i="2"/>
  <c r="AO297" i="2"/>
  <c r="AT297" i="2"/>
  <c r="N287" i="3" s="1"/>
  <c r="AT261" i="2"/>
  <c r="N254" i="3" s="1"/>
  <c r="AS261" i="2"/>
  <c r="AO249" i="2"/>
  <c r="AT249" i="2"/>
  <c r="N242" i="3" s="1"/>
  <c r="AO155" i="2"/>
  <c r="AX149" i="2"/>
  <c r="AX151" i="2"/>
  <c r="AT142" i="2"/>
  <c r="N140" i="3" s="1"/>
  <c r="AX112" i="2"/>
  <c r="AX111" i="2"/>
  <c r="AO93" i="2"/>
  <c r="AT93" i="2"/>
  <c r="N92" i="3" s="1"/>
  <c r="AO78" i="2"/>
  <c r="AT78" i="2"/>
  <c r="N78" i="3" s="1"/>
  <c r="AT43" i="2"/>
  <c r="N44" i="3" s="1"/>
  <c r="AS43" i="2"/>
  <c r="M44" i="3" s="1"/>
  <c r="AO29" i="2"/>
  <c r="AT29" i="2"/>
  <c r="N32" i="3" s="1"/>
  <c r="AX19" i="2"/>
  <c r="O182" i="3" s="1"/>
  <c r="K675" i="3"/>
  <c r="K650" i="3"/>
  <c r="K623" i="3"/>
  <c r="K584" i="3"/>
  <c r="K561" i="3"/>
  <c r="K484" i="3"/>
  <c r="K459" i="3"/>
  <c r="K417" i="3"/>
  <c r="K392" i="3"/>
  <c r="K345" i="3"/>
  <c r="K318" i="3"/>
  <c r="K293" i="3"/>
  <c r="K258" i="3"/>
  <c r="K233" i="3"/>
  <c r="K159" i="3"/>
  <c r="K132" i="3"/>
  <c r="K56" i="3"/>
  <c r="K29" i="3"/>
  <c r="M735" i="2"/>
  <c r="F357" i="2"/>
  <c r="F338" i="2"/>
  <c r="F317" i="2"/>
  <c r="F293" i="2"/>
  <c r="F277" i="2"/>
  <c r="F261" i="2"/>
  <c r="F245" i="2"/>
  <c r="F224" i="2"/>
  <c r="F192" i="2"/>
  <c r="F160" i="2"/>
  <c r="F128" i="2"/>
  <c r="F96" i="2"/>
  <c r="F64" i="2"/>
  <c r="F32" i="2"/>
  <c r="F19" i="2"/>
  <c r="C16" i="2"/>
  <c r="AO753" i="2"/>
  <c r="AO754" i="2"/>
  <c r="AO722" i="2"/>
  <c r="AO713" i="2"/>
  <c r="AO714" i="2"/>
  <c r="AT660" i="2"/>
  <c r="N638" i="3" s="1"/>
  <c r="AS660" i="2"/>
  <c r="M638" i="3" s="1"/>
  <c r="AO629" i="2"/>
  <c r="AO630" i="2"/>
  <c r="AS626" i="2"/>
  <c r="AR627" i="2"/>
  <c r="AS627" i="2" s="1"/>
  <c r="AT608" i="2"/>
  <c r="N587" i="3" s="1"/>
  <c r="AS608" i="2"/>
  <c r="M587" i="3" s="1"/>
  <c r="AT588" i="2"/>
  <c r="N568" i="3" s="1"/>
  <c r="AS588" i="2"/>
  <c r="M568" i="3" s="1"/>
  <c r="AO581" i="2"/>
  <c r="AO582" i="2"/>
  <c r="AX560" i="2"/>
  <c r="AX558" i="2"/>
  <c r="AT526" i="2"/>
  <c r="N510" i="3" s="1"/>
  <c r="AS526" i="2"/>
  <c r="M510" i="3" s="1"/>
  <c r="AT489" i="2"/>
  <c r="N473" i="3" s="1"/>
  <c r="AT473" i="2"/>
  <c r="N457" i="3" s="1"/>
  <c r="AS473" i="2"/>
  <c r="M457" i="3" s="1"/>
  <c r="AO451" i="2"/>
  <c r="AO452" i="2"/>
  <c r="AX444" i="2"/>
  <c r="AO397" i="2"/>
  <c r="AO396" i="2"/>
  <c r="AX392" i="2"/>
  <c r="AX353" i="2"/>
  <c r="AX349" i="2"/>
  <c r="AX352" i="2"/>
  <c r="AO337" i="2"/>
  <c r="AO338" i="2"/>
  <c r="AX328" i="2"/>
  <c r="AT317" i="2"/>
  <c r="N307" i="3" s="1"/>
  <c r="AS317" i="2"/>
  <c r="M307" i="3" s="1"/>
  <c r="AT284" i="2"/>
  <c r="N277" i="3" s="1"/>
  <c r="AS284" i="2"/>
  <c r="M277" i="3" s="1"/>
  <c r="AT269" i="2"/>
  <c r="N262" i="3" s="1"/>
  <c r="AS269" i="2"/>
  <c r="M262" i="3" s="1"/>
  <c r="AT229" i="2"/>
  <c r="N222" i="3" s="1"/>
  <c r="AS220" i="2"/>
  <c r="M213" i="3" s="1"/>
  <c r="AO118" i="2"/>
  <c r="AT118" i="2"/>
  <c r="N117" i="3" s="1"/>
  <c r="AX96" i="2"/>
  <c r="O261" i="3" s="1"/>
  <c r="AX100" i="2"/>
  <c r="AO96" i="2"/>
  <c r="AO97" i="2"/>
  <c r="AO86" i="2"/>
  <c r="AN87" i="2"/>
  <c r="AT87" i="2" s="1"/>
  <c r="AO72" i="2"/>
  <c r="AO73" i="2"/>
  <c r="AT64" i="2"/>
  <c r="AS64" i="2"/>
  <c r="AT51" i="2"/>
  <c r="N52" i="3" s="1"/>
  <c r="AS51" i="2"/>
  <c r="M52" i="3" s="1"/>
  <c r="AX38" i="2"/>
  <c r="O202" i="3" s="1"/>
  <c r="K167" i="3"/>
  <c r="K172" i="3"/>
  <c r="K175" i="3"/>
  <c r="K197" i="3"/>
  <c r="K202" i="3"/>
  <c r="K209" i="3"/>
  <c r="K229" i="3"/>
  <c r="K234" i="3"/>
  <c r="K241" i="3"/>
  <c r="K261" i="3"/>
  <c r="K266" i="3"/>
  <c r="K273" i="3"/>
  <c r="K289" i="3"/>
  <c r="K294" i="3"/>
  <c r="K301" i="3"/>
  <c r="K321" i="3"/>
  <c r="K326" i="3"/>
  <c r="K333" i="3"/>
  <c r="K353" i="3"/>
  <c r="K358" i="3"/>
  <c r="K368" i="3"/>
  <c r="K388" i="3"/>
  <c r="K393" i="3"/>
  <c r="K400" i="3"/>
  <c r="K420" i="3"/>
  <c r="K425" i="3"/>
  <c r="K455" i="3"/>
  <c r="K460" i="3"/>
  <c r="K467" i="3"/>
  <c r="K487" i="3"/>
  <c r="K492" i="3"/>
  <c r="K499" i="3"/>
  <c r="K532" i="3"/>
  <c r="K537" i="3"/>
  <c r="K557" i="3"/>
  <c r="K564" i="3"/>
  <c r="K572" i="3"/>
  <c r="K592" i="3"/>
  <c r="K599" i="3"/>
  <c r="K619" i="3"/>
  <c r="K626" i="3"/>
  <c r="K631" i="3"/>
  <c r="K651" i="3"/>
  <c r="K658" i="3"/>
  <c r="K663" i="3"/>
  <c r="K683" i="3"/>
  <c r="K690" i="3"/>
  <c r="K695" i="3"/>
  <c r="K715" i="3"/>
  <c r="K722" i="3"/>
  <c r="K727" i="3"/>
  <c r="K18" i="3"/>
  <c r="K25" i="3"/>
  <c r="K48" i="3"/>
  <c r="K55" i="3"/>
  <c r="K60" i="3"/>
  <c r="K80" i="3"/>
  <c r="K87" i="3"/>
  <c r="K92" i="3"/>
  <c r="K112" i="3"/>
  <c r="K119" i="3"/>
  <c r="K124" i="3"/>
  <c r="K144" i="3"/>
  <c r="K151" i="3"/>
  <c r="K156" i="3"/>
  <c r="K179" i="3"/>
  <c r="K186" i="3"/>
  <c r="K191" i="3"/>
  <c r="K213" i="3"/>
  <c r="K218" i="3"/>
  <c r="K225" i="3"/>
  <c r="K245" i="3"/>
  <c r="K250" i="3"/>
  <c r="K257" i="3"/>
  <c r="K277" i="3"/>
  <c r="K285" i="3"/>
  <c r="K305" i="3"/>
  <c r="K310" i="3"/>
  <c r="K317" i="3"/>
  <c r="K337" i="3"/>
  <c r="K342" i="3"/>
  <c r="K349" i="3"/>
  <c r="K372" i="3"/>
  <c r="K377" i="3"/>
  <c r="K384" i="3"/>
  <c r="K404" i="3"/>
  <c r="K409" i="3"/>
  <c r="K416" i="3"/>
  <c r="K436" i="3"/>
  <c r="K451" i="3"/>
  <c r="K471" i="3"/>
  <c r="K476" i="3"/>
  <c r="K483" i="3"/>
  <c r="K503" i="3"/>
  <c r="K506" i="3"/>
  <c r="K511" i="3"/>
  <c r="K518" i="3"/>
  <c r="K521" i="3"/>
  <c r="K541" i="3"/>
  <c r="K548" i="3"/>
  <c r="K553" i="3"/>
  <c r="K576" i="3"/>
  <c r="K583" i="3"/>
  <c r="K588" i="3"/>
  <c r="K610" i="3"/>
  <c r="K615" i="3"/>
  <c r="K635" i="3"/>
  <c r="K642" i="3"/>
  <c r="K647" i="3"/>
  <c r="K667" i="3"/>
  <c r="K674" i="3"/>
  <c r="K679" i="3"/>
  <c r="K699" i="3"/>
  <c r="K706" i="3"/>
  <c r="K711" i="3"/>
  <c r="K731" i="3"/>
  <c r="K168" i="3"/>
  <c r="K178" i="3"/>
  <c r="K183" i="3"/>
  <c r="K205" i="3"/>
  <c r="K210" i="3"/>
  <c r="K217" i="3"/>
  <c r="K237" i="3"/>
  <c r="K242" i="3"/>
  <c r="K249" i="3"/>
  <c r="K269" i="3"/>
  <c r="K274" i="3"/>
  <c r="K297" i="3"/>
  <c r="K302" i="3"/>
  <c r="K309" i="3"/>
  <c r="K329" i="3"/>
  <c r="K334" i="3"/>
  <c r="K341" i="3"/>
  <c r="K361" i="3"/>
  <c r="K364" i="3"/>
  <c r="K369" i="3"/>
  <c r="K376" i="3"/>
  <c r="K396" i="3"/>
  <c r="K401" i="3"/>
  <c r="K408" i="3"/>
  <c r="K428" i="3"/>
  <c r="K435" i="3"/>
  <c r="K440" i="3"/>
  <c r="K463" i="3"/>
  <c r="K468" i="3"/>
  <c r="K475" i="3"/>
  <c r="K495" i="3"/>
  <c r="K500" i="3"/>
  <c r="K510" i="3"/>
  <c r="K533" i="3"/>
  <c r="K540" i="3"/>
  <c r="K545" i="3"/>
  <c r="K565" i="3"/>
  <c r="K568" i="3"/>
  <c r="K575" i="3"/>
  <c r="K580" i="3"/>
  <c r="K600" i="3"/>
  <c r="K607" i="3"/>
  <c r="K627" i="3"/>
  <c r="K634" i="3"/>
  <c r="K639" i="3"/>
  <c r="K659" i="3"/>
  <c r="K666" i="3"/>
  <c r="K671" i="3"/>
  <c r="K691" i="3"/>
  <c r="K698" i="3"/>
  <c r="K703" i="3"/>
  <c r="K723" i="3"/>
  <c r="K730" i="3"/>
  <c r="AI124" i="2"/>
  <c r="AI122" i="2"/>
  <c r="AI120" i="2"/>
  <c r="AI118" i="2"/>
  <c r="AI116" i="2"/>
  <c r="AI114" i="2"/>
  <c r="AI112" i="2"/>
  <c r="AI110" i="2"/>
  <c r="AI108" i="2"/>
  <c r="AI106" i="2"/>
  <c r="AI104" i="2"/>
  <c r="AI102" i="2"/>
  <c r="AI100" i="2"/>
  <c r="AI98" i="2"/>
  <c r="AI96" i="2"/>
  <c r="AI94" i="2"/>
  <c r="AI92" i="2"/>
  <c r="AI90" i="2"/>
  <c r="AI88" i="2"/>
  <c r="AI86" i="2"/>
  <c r="AI84" i="2"/>
  <c r="AI82" i="2"/>
  <c r="AI80" i="2"/>
  <c r="AI78" i="2"/>
  <c r="AI76" i="2"/>
  <c r="AI74" i="2"/>
  <c r="AI72" i="2"/>
  <c r="AI70" i="2"/>
  <c r="AI68" i="2"/>
  <c r="AI66" i="2"/>
  <c r="AI64" i="2"/>
  <c r="AI62" i="2"/>
  <c r="AI60" i="2"/>
  <c r="AI58" i="2"/>
  <c r="AI56" i="2"/>
  <c r="AI54" i="2"/>
  <c r="AI52" i="2"/>
  <c r="AI50" i="2"/>
  <c r="AI48" i="2"/>
  <c r="AI46" i="2"/>
  <c r="AI44" i="2"/>
  <c r="AI42" i="2"/>
  <c r="AI40" i="2"/>
  <c r="AI38" i="2"/>
  <c r="AI31" i="2"/>
  <c r="AI29" i="2"/>
  <c r="AI27" i="2"/>
  <c r="AI25" i="2"/>
  <c r="M733" i="2"/>
  <c r="M731" i="2"/>
  <c r="C696" i="2"/>
  <c r="C677" i="2"/>
  <c r="C669" i="2"/>
  <c r="C657" i="2"/>
  <c r="C633" i="2"/>
  <c r="F620" i="2"/>
  <c r="F618" i="2"/>
  <c r="C617" i="2"/>
  <c r="F612" i="2"/>
  <c r="C611" i="2"/>
  <c r="F606" i="2"/>
  <c r="C599" i="2"/>
  <c r="F370" i="2"/>
  <c r="F349" i="2"/>
  <c r="F325" i="2"/>
  <c r="F306" i="2"/>
  <c r="F285" i="2"/>
  <c r="F269" i="2"/>
  <c r="F253" i="2"/>
  <c r="F241" i="2"/>
  <c r="F208" i="2"/>
  <c r="F21" i="2"/>
  <c r="C18" i="2"/>
  <c r="F12" i="2"/>
  <c r="C9" i="2"/>
  <c r="C5" i="2"/>
  <c r="AD729" i="2"/>
  <c r="AD727" i="2"/>
  <c r="AD725" i="2"/>
  <c r="AD723" i="2"/>
  <c r="AD721" i="2"/>
  <c r="AD719" i="2"/>
  <c r="AD717" i="2"/>
  <c r="AD715" i="2"/>
  <c r="AD713" i="2"/>
  <c r="AD711" i="2"/>
  <c r="AD709" i="2"/>
  <c r="AD707" i="2"/>
  <c r="AD705" i="2"/>
  <c r="AD703" i="2"/>
  <c r="AD701" i="2"/>
  <c r="AD699" i="2"/>
  <c r="AO759" i="2"/>
  <c r="AO758" i="2"/>
  <c r="AO733" i="2"/>
  <c r="AO734" i="2"/>
  <c r="AO727" i="2"/>
  <c r="AO726" i="2"/>
  <c r="AO693" i="2"/>
  <c r="AO694" i="2"/>
  <c r="AT680" i="2"/>
  <c r="N658" i="3" s="1"/>
  <c r="AS680" i="2"/>
  <c r="M658" i="3" s="1"/>
  <c r="AO668" i="2"/>
  <c r="AO669" i="2"/>
  <c r="AT648" i="2"/>
  <c r="N626" i="3" s="1"/>
  <c r="AS648" i="2"/>
  <c r="M626" i="3" s="1"/>
  <c r="AT620" i="2"/>
  <c r="N599" i="3" s="1"/>
  <c r="AS620" i="2"/>
  <c r="M599" i="3" s="1"/>
  <c r="AO596" i="2"/>
  <c r="AO597" i="2"/>
  <c r="AT572" i="2"/>
  <c r="N553" i="3" s="1"/>
  <c r="AS572" i="2"/>
  <c r="M553" i="3" s="1"/>
  <c r="AT567" i="2"/>
  <c r="N548" i="3" s="1"/>
  <c r="AX568" i="2"/>
  <c r="AO559" i="2"/>
  <c r="AT559" i="2"/>
  <c r="N540" i="3" s="1"/>
  <c r="AO555" i="2"/>
  <c r="AT555" i="2"/>
  <c r="N536" i="3" s="1"/>
  <c r="AT548" i="2"/>
  <c r="N529" i="3" s="1"/>
  <c r="AS548" i="2"/>
  <c r="M529" i="3" s="1"/>
  <c r="AT433" i="2"/>
  <c r="AS433" i="2"/>
  <c r="M421" i="3" s="1"/>
  <c r="AT428" i="2"/>
  <c r="N416" i="3" s="1"/>
  <c r="AS428" i="2"/>
  <c r="M416" i="3" s="1"/>
  <c r="AX417" i="2"/>
  <c r="AT393" i="2"/>
  <c r="N381" i="3" s="1"/>
  <c r="AS393" i="2"/>
  <c r="M381" i="3" s="1"/>
  <c r="AS382" i="2"/>
  <c r="M370" i="3" s="1"/>
  <c r="AT382" i="2"/>
  <c r="N370" i="3" s="1"/>
  <c r="AX372" i="2"/>
  <c r="AX373" i="2"/>
  <c r="AX369" i="2"/>
  <c r="AT357" i="2"/>
  <c r="N346" i="3" s="1"/>
  <c r="AS357" i="2"/>
  <c r="M346" i="3" s="1"/>
  <c r="AT316" i="2"/>
  <c r="N306" i="3" s="1"/>
  <c r="AS316" i="2"/>
  <c r="M306" i="3" s="1"/>
  <c r="AX167" i="2"/>
  <c r="AX165" i="2"/>
  <c r="AT129" i="2"/>
  <c r="AS129" i="2"/>
  <c r="M127" i="3" s="1"/>
  <c r="AX89" i="2"/>
  <c r="O253" i="3" s="1"/>
  <c r="AT56" i="2"/>
  <c r="N57" i="3" s="1"/>
  <c r="AS56" i="2"/>
  <c r="M57" i="3" s="1"/>
  <c r="AX51" i="2"/>
  <c r="O215" i="3" s="1"/>
  <c r="AT16" i="2"/>
  <c r="N19" i="3" s="1"/>
  <c r="K719" i="3"/>
  <c r="K643" i="3"/>
  <c r="K618" i="3"/>
  <c r="K556" i="3"/>
  <c r="K529" i="3"/>
  <c r="K522" i="3"/>
  <c r="K479" i="3"/>
  <c r="K452" i="3"/>
  <c r="K412" i="3"/>
  <c r="K385" i="3"/>
  <c r="K313" i="3"/>
  <c r="K286" i="3"/>
  <c r="K253" i="3"/>
  <c r="K226" i="3"/>
  <c r="K201" i="3"/>
  <c r="K152" i="3"/>
  <c r="K127" i="3"/>
  <c r="K100" i="3"/>
  <c r="K21" i="3"/>
  <c r="AO737" i="2"/>
  <c r="AT736" i="2"/>
  <c r="N709" i="3" s="1"/>
  <c r="AO697" i="2"/>
  <c r="AT696" i="2"/>
  <c r="N674" i="3" s="1"/>
  <c r="AO665" i="2"/>
  <c r="AT664" i="2"/>
  <c r="N642" i="3" s="1"/>
  <c r="AO633" i="2"/>
  <c r="AT632" i="2"/>
  <c r="N610" i="3" s="1"/>
  <c r="AO625" i="2"/>
  <c r="AN626" i="2"/>
  <c r="AT626" i="2" s="1"/>
  <c r="AT624" i="2"/>
  <c r="N603" i="3" s="1"/>
  <c r="AO593" i="2"/>
  <c r="AT592" i="2"/>
  <c r="N572" i="3" s="1"/>
  <c r="AO585" i="2"/>
  <c r="AN586" i="2"/>
  <c r="AT586" i="2" s="1"/>
  <c r="AT584" i="2"/>
  <c r="N565" i="3" s="1"/>
  <c r="AX566" i="2"/>
  <c r="AX550" i="2"/>
  <c r="AT464" i="2"/>
  <c r="N448" i="3" s="1"/>
  <c r="AO464" i="2"/>
  <c r="AX460" i="2"/>
  <c r="AX432" i="2"/>
  <c r="AO381" i="2"/>
  <c r="AO380" i="2"/>
  <c r="AT296" i="2"/>
  <c r="N286" i="3" s="1"/>
  <c r="AT213" i="2"/>
  <c r="N206" i="3" s="1"/>
  <c r="AO212" i="2"/>
  <c r="AT191" i="2"/>
  <c r="N188" i="3" s="1"/>
  <c r="AX187" i="2"/>
  <c r="AS176" i="2"/>
  <c r="AT175" i="2"/>
  <c r="AT141" i="2"/>
  <c r="N139" i="3" s="1"/>
  <c r="AX138" i="2"/>
  <c r="AX124" i="2"/>
  <c r="AS109" i="2"/>
  <c r="M108" i="3" s="1"/>
  <c r="AT109" i="2"/>
  <c r="N108" i="3" s="1"/>
  <c r="AT100" i="2"/>
  <c r="N99" i="3" s="1"/>
  <c r="AX101" i="2"/>
  <c r="AX88" i="2"/>
  <c r="O252" i="3" s="1"/>
  <c r="AX92" i="2"/>
  <c r="AO89" i="2"/>
  <c r="AX43" i="2"/>
  <c r="O207" i="3" s="1"/>
  <c r="AT34" i="2"/>
  <c r="N38" i="3" s="1"/>
  <c r="AO34" i="2"/>
  <c r="AX20" i="2"/>
  <c r="O183" i="3" s="1"/>
  <c r="AS26" i="2"/>
  <c r="M29" i="3" s="1"/>
  <c r="K148" i="3"/>
  <c r="K143" i="3"/>
  <c r="K136" i="3"/>
  <c r="K116" i="3"/>
  <c r="K111" i="3"/>
  <c r="K104" i="3"/>
  <c r="K84" i="3"/>
  <c r="K79" i="3"/>
  <c r="K72" i="3"/>
  <c r="K52" i="3"/>
  <c r="K47" i="3"/>
  <c r="K17" i="3"/>
  <c r="AB409" i="2"/>
  <c r="H412" i="3" s="1"/>
  <c r="AB405" i="2"/>
  <c r="H408" i="3" s="1"/>
  <c r="AB315" i="2"/>
  <c r="AO748" i="2"/>
  <c r="AO743" i="2"/>
  <c r="AT740" i="2"/>
  <c r="N713" i="3" s="1"/>
  <c r="AS738" i="2"/>
  <c r="M711" i="3" s="1"/>
  <c r="AO708" i="2"/>
  <c r="AO703" i="2"/>
  <c r="AT700" i="2"/>
  <c r="N678" i="3" s="1"/>
  <c r="AS698" i="2"/>
  <c r="M676" i="3" s="1"/>
  <c r="AO676" i="2"/>
  <c r="AO671" i="2"/>
  <c r="AT668" i="2"/>
  <c r="N646" i="3" s="1"/>
  <c r="AS666" i="2"/>
  <c r="M644" i="3" s="1"/>
  <c r="AO657" i="2"/>
  <c r="AT656" i="2"/>
  <c r="N634" i="3" s="1"/>
  <c r="AO644" i="2"/>
  <c r="AS640" i="2"/>
  <c r="M618" i="3" s="1"/>
  <c r="AO639" i="2"/>
  <c r="AT636" i="2"/>
  <c r="N614" i="3" s="1"/>
  <c r="AS634" i="2"/>
  <c r="M612" i="3" s="1"/>
  <c r="AO617" i="2"/>
  <c r="AT616" i="2"/>
  <c r="N595" i="3" s="1"/>
  <c r="AO604" i="2"/>
  <c r="AO599" i="2"/>
  <c r="AT596" i="2"/>
  <c r="N576" i="3" s="1"/>
  <c r="AS594" i="2"/>
  <c r="M574" i="3" s="1"/>
  <c r="AS569" i="2"/>
  <c r="M550" i="3" s="1"/>
  <c r="AT561" i="2"/>
  <c r="N542" i="3" s="1"/>
  <c r="AS553" i="2"/>
  <c r="M534" i="3" s="1"/>
  <c r="AS535" i="2"/>
  <c r="AT534" i="2"/>
  <c r="N518" i="3" s="1"/>
  <c r="AT531" i="2"/>
  <c r="N515" i="3" s="1"/>
  <c r="AT527" i="2"/>
  <c r="N511" i="3" s="1"/>
  <c r="AS524" i="2"/>
  <c r="M508" i="3" s="1"/>
  <c r="AX526" i="2"/>
  <c r="AS521" i="2"/>
  <c r="AS519" i="2"/>
  <c r="M503" i="3" s="1"/>
  <c r="AO517" i="2"/>
  <c r="AS513" i="2"/>
  <c r="M497" i="3" s="1"/>
  <c r="AX512" i="2"/>
  <c r="AT509" i="2"/>
  <c r="N493" i="3" s="1"/>
  <c r="AS504" i="2"/>
  <c r="M488" i="3" s="1"/>
  <c r="AT491" i="2"/>
  <c r="N475" i="3" s="1"/>
  <c r="AS483" i="2"/>
  <c r="M467" i="3" s="1"/>
  <c r="AT480" i="2"/>
  <c r="N464" i="3" s="1"/>
  <c r="AT477" i="2"/>
  <c r="N461" i="3" s="1"/>
  <c r="AS472" i="2"/>
  <c r="M456" i="3" s="1"/>
  <c r="AS470" i="2"/>
  <c r="M454" i="3" s="1"/>
  <c r="AO468" i="2"/>
  <c r="AO465" i="2"/>
  <c r="AS452" i="2"/>
  <c r="M439" i="3" s="1"/>
  <c r="AS447" i="2"/>
  <c r="M434" i="3" s="1"/>
  <c r="AT441" i="2"/>
  <c r="N429" i="3" s="1"/>
  <c r="AS439" i="2"/>
  <c r="M427" i="3" s="1"/>
  <c r="AX436" i="2"/>
  <c r="AT432" i="2"/>
  <c r="N420" i="3" s="1"/>
  <c r="AX429" i="2"/>
  <c r="AT419" i="2"/>
  <c r="N407" i="3" s="1"/>
  <c r="AO410" i="2"/>
  <c r="AS407" i="2"/>
  <c r="M395" i="3" s="1"/>
  <c r="AX408" i="2"/>
  <c r="AT405" i="2"/>
  <c r="N393" i="3" s="1"/>
  <c r="AX389" i="2"/>
  <c r="AT379" i="2"/>
  <c r="N367" i="3" s="1"/>
  <c r="AS376" i="2"/>
  <c r="M364" i="3" s="1"/>
  <c r="AS370" i="2"/>
  <c r="M359" i="3" s="1"/>
  <c r="AT367" i="2"/>
  <c r="AO362" i="2"/>
  <c r="AS359" i="2"/>
  <c r="M348" i="3" s="1"/>
  <c r="AO355" i="2"/>
  <c r="AS353" i="2"/>
  <c r="M342" i="3" s="1"/>
  <c r="AO347" i="2"/>
  <c r="AT339" i="2"/>
  <c r="N328" i="3" s="1"/>
  <c r="AS331" i="2"/>
  <c r="M320" i="3" s="1"/>
  <c r="AT328" i="2"/>
  <c r="N317" i="3" s="1"/>
  <c r="AT325" i="2"/>
  <c r="AS320" i="2"/>
  <c r="M310" i="3" s="1"/>
  <c r="AO309" i="2"/>
  <c r="AO303" i="2"/>
  <c r="AO298" i="2"/>
  <c r="AX296" i="2"/>
  <c r="AT293" i="2"/>
  <c r="N283" i="3" s="1"/>
  <c r="AS272" i="2"/>
  <c r="M265" i="3" s="1"/>
  <c r="AS257" i="2"/>
  <c r="M250" i="3" s="1"/>
  <c r="AT256" i="2"/>
  <c r="N249" i="3" s="1"/>
  <c r="AT253" i="2"/>
  <c r="N246" i="3" s="1"/>
  <c r="AO250" i="2"/>
  <c r="AS247" i="2"/>
  <c r="M240" i="3" s="1"/>
  <c r="AT244" i="2"/>
  <c r="N237" i="3" s="1"/>
  <c r="AS227" i="2"/>
  <c r="M220" i="3" s="1"/>
  <c r="AX207" i="2"/>
  <c r="AO195" i="2"/>
  <c r="AS193" i="2"/>
  <c r="M190" i="3" s="1"/>
  <c r="AO188" i="2"/>
  <c r="AX185" i="2"/>
  <c r="AT185" i="2"/>
  <c r="N182" i="3" s="1"/>
  <c r="AS178" i="2"/>
  <c r="M175" i="3" s="1"/>
  <c r="AS173" i="2"/>
  <c r="AT171" i="2"/>
  <c r="N169" i="3" s="1"/>
  <c r="AT159" i="2"/>
  <c r="N157" i="3" s="1"/>
  <c r="AS156" i="2"/>
  <c r="M154" i="3" s="1"/>
  <c r="AS152" i="2"/>
  <c r="M150" i="3" s="1"/>
  <c r="AO150" i="2"/>
  <c r="AS146" i="2"/>
  <c r="M144" i="3" s="1"/>
  <c r="AT145" i="2"/>
  <c r="N143" i="3" s="1"/>
  <c r="AS140" i="2"/>
  <c r="M138" i="3" s="1"/>
  <c r="AS137" i="2"/>
  <c r="M135" i="3" s="1"/>
  <c r="AS133" i="2"/>
  <c r="M131" i="3" s="1"/>
  <c r="AS130" i="2"/>
  <c r="M128" i="3" s="1"/>
  <c r="AX132" i="2"/>
  <c r="AO128" i="2"/>
  <c r="AX126" i="2"/>
  <c r="AT121" i="2"/>
  <c r="N120" i="3" s="1"/>
  <c r="AT113" i="2"/>
  <c r="N112" i="3" s="1"/>
  <c r="AX116" i="2"/>
  <c r="AO112" i="2"/>
  <c r="AS110" i="2"/>
  <c r="M109" i="3" s="1"/>
  <c r="AX113" i="2"/>
  <c r="AT106" i="2"/>
  <c r="N105" i="3" s="1"/>
  <c r="AX95" i="2"/>
  <c r="AS89" i="2"/>
  <c r="M88" i="3" s="1"/>
  <c r="AO77" i="2"/>
  <c r="AT72" i="2"/>
  <c r="N72" i="3" s="1"/>
  <c r="AS70" i="2"/>
  <c r="M70" i="3" s="1"/>
  <c r="AT63" i="2"/>
  <c r="N64" i="3" s="1"/>
  <c r="AO50" i="2"/>
  <c r="AO33" i="2"/>
  <c r="AT21" i="2"/>
  <c r="N24" i="3" s="1"/>
  <c r="AO21" i="2"/>
  <c r="AO12" i="2"/>
  <c r="AO11" i="2"/>
  <c r="AS22" i="2"/>
  <c r="M25" i="3" s="1"/>
  <c r="AT22" i="2"/>
  <c r="N25" i="3" s="1"/>
  <c r="AS18" i="2"/>
  <c r="M21" i="3" s="1"/>
  <c r="AT756" i="2"/>
  <c r="N729" i="3" s="1"/>
  <c r="AS754" i="2"/>
  <c r="M727" i="3" s="1"/>
  <c r="AO745" i="2"/>
  <c r="AT744" i="2"/>
  <c r="N717" i="3" s="1"/>
  <c r="AO738" i="2"/>
  <c r="AO732" i="2"/>
  <c r="AT724" i="2"/>
  <c r="N697" i="3" s="1"/>
  <c r="AS722" i="2"/>
  <c r="M695" i="3" s="1"/>
  <c r="AS714" i="2"/>
  <c r="M692" i="3" s="1"/>
  <c r="AO705" i="2"/>
  <c r="AT704" i="2"/>
  <c r="N682" i="3" s="1"/>
  <c r="AO698" i="2"/>
  <c r="AO692" i="2"/>
  <c r="AS688" i="2"/>
  <c r="M666" i="3" s="1"/>
  <c r="AT684" i="2"/>
  <c r="N662" i="3" s="1"/>
  <c r="AS682" i="2"/>
  <c r="M660" i="3" s="1"/>
  <c r="AO666" i="2"/>
  <c r="AO660" i="2"/>
  <c r="AT652" i="2"/>
  <c r="N630" i="3" s="1"/>
  <c r="AS650" i="2"/>
  <c r="M628" i="3" s="1"/>
  <c r="AO634" i="2"/>
  <c r="AO620" i="2"/>
  <c r="AT612" i="2"/>
  <c r="N591" i="3" s="1"/>
  <c r="AS610" i="2"/>
  <c r="M589" i="3" s="1"/>
  <c r="AN606" i="2"/>
  <c r="AT606" i="2" s="1"/>
  <c r="AO601" i="2"/>
  <c r="AT600" i="2"/>
  <c r="N580" i="3" s="1"/>
  <c r="AO594" i="2"/>
  <c r="AX544" i="2"/>
  <c r="AS537" i="2"/>
  <c r="M522" i="3" s="1"/>
  <c r="AO535" i="2"/>
  <c r="AS529" i="2"/>
  <c r="M513" i="3" s="1"/>
  <c r="AS525" i="2"/>
  <c r="M509" i="3" s="1"/>
  <c r="AS517" i="2"/>
  <c r="M501" i="3" s="1"/>
  <c r="AT514" i="2"/>
  <c r="N498" i="3" s="1"/>
  <c r="AS507" i="2"/>
  <c r="M491" i="3" s="1"/>
  <c r="AO506" i="2"/>
  <c r="AS499" i="2"/>
  <c r="M483" i="3" s="1"/>
  <c r="AT496" i="2"/>
  <c r="N480" i="3" s="1"/>
  <c r="AT493" i="2"/>
  <c r="N477" i="3" s="1"/>
  <c r="AS488" i="2"/>
  <c r="M472" i="3" s="1"/>
  <c r="AT475" i="2"/>
  <c r="N459" i="3" s="1"/>
  <c r="AS468" i="2"/>
  <c r="M452" i="3" s="1"/>
  <c r="AS456" i="2"/>
  <c r="AX440" i="2"/>
  <c r="AO439" i="2"/>
  <c r="AS436" i="2"/>
  <c r="M424" i="3" s="1"/>
  <c r="AO433" i="2"/>
  <c r="AS413" i="2"/>
  <c r="M401" i="3" s="1"/>
  <c r="AX412" i="2"/>
  <c r="AO411" i="2"/>
  <c r="AS404" i="2"/>
  <c r="M392" i="3" s="1"/>
  <c r="AS399" i="2"/>
  <c r="M387" i="3" s="1"/>
  <c r="AO390" i="2"/>
  <c r="AT388" i="2"/>
  <c r="N376" i="3" s="1"/>
  <c r="AS386" i="2"/>
  <c r="M374" i="3" s="1"/>
  <c r="AT386" i="2"/>
  <c r="N374" i="3" s="1"/>
  <c r="AT364" i="2"/>
  <c r="N353" i="3" s="1"/>
  <c r="AX365" i="2"/>
  <c r="AT358" i="2"/>
  <c r="N347" i="3" s="1"/>
  <c r="AO357" i="2"/>
  <c r="AO356" i="2"/>
  <c r="AS355" i="2"/>
  <c r="M344" i="3" s="1"/>
  <c r="AS347" i="2"/>
  <c r="M336" i="3" s="1"/>
  <c r="AT344" i="2"/>
  <c r="N333" i="3" s="1"/>
  <c r="AT341" i="2"/>
  <c r="N330" i="3" s="1"/>
  <c r="AS336" i="2"/>
  <c r="M325" i="3" s="1"/>
  <c r="AO331" i="2"/>
  <c r="AT323" i="2"/>
  <c r="N313" i="3" s="1"/>
  <c r="AO318" i="2"/>
  <c r="AX316" i="2"/>
  <c r="AT312" i="2"/>
  <c r="N302" i="3" s="1"/>
  <c r="AS303" i="2"/>
  <c r="M293" i="3" s="1"/>
  <c r="AO299" i="2"/>
  <c r="AT285" i="2"/>
  <c r="N278" i="3" s="1"/>
  <c r="AO282" i="2"/>
  <c r="AT281" i="2"/>
  <c r="N274" i="3" s="1"/>
  <c r="AS279" i="2"/>
  <c r="M272" i="3" s="1"/>
  <c r="AT276" i="2"/>
  <c r="N269" i="3" s="1"/>
  <c r="AS259" i="2"/>
  <c r="M252" i="3" s="1"/>
  <c r="AS244" i="2"/>
  <c r="M237" i="3" s="1"/>
  <c r="AS240" i="2"/>
  <c r="M233" i="3" s="1"/>
  <c r="AS225" i="2"/>
  <c r="M218" i="3" s="1"/>
  <c r="AT224" i="2"/>
  <c r="N217" i="3" s="1"/>
  <c r="AT221" i="2"/>
  <c r="N214" i="3" s="1"/>
  <c r="AO218" i="2"/>
  <c r="AT217" i="2"/>
  <c r="N210" i="3" s="1"/>
  <c r="AS215" i="2"/>
  <c r="M208" i="3" s="1"/>
  <c r="AX215" i="2"/>
  <c r="AT209" i="2"/>
  <c r="N202" i="3" s="1"/>
  <c r="AS197" i="2"/>
  <c r="AT194" i="2"/>
  <c r="N191" i="3" s="1"/>
  <c r="AX191" i="2"/>
  <c r="AO186" i="2"/>
  <c r="AS184" i="2"/>
  <c r="M181" i="3" s="1"/>
  <c r="AT182" i="2"/>
  <c r="N179" i="3" s="1"/>
  <c r="AX173" i="2"/>
  <c r="AO168" i="2"/>
  <c r="AS162" i="2"/>
  <c r="M160" i="3" s="1"/>
  <c r="AO160" i="2"/>
  <c r="AS158" i="2"/>
  <c r="M156" i="3" s="1"/>
  <c r="AS155" i="2"/>
  <c r="M153" i="3" s="1"/>
  <c r="AT149" i="2"/>
  <c r="N147" i="3" s="1"/>
  <c r="AO146" i="2"/>
  <c r="AS145" i="2"/>
  <c r="M143" i="3" s="1"/>
  <c r="AX141" i="2"/>
  <c r="AX140" i="2"/>
  <c r="AX137" i="2"/>
  <c r="AS131" i="2"/>
  <c r="M129" i="3" s="1"/>
  <c r="AS128" i="2"/>
  <c r="M126" i="3" s="1"/>
  <c r="AO126" i="2"/>
  <c r="AS116" i="2"/>
  <c r="M115" i="3" s="1"/>
  <c r="AS111" i="2"/>
  <c r="M110" i="3" s="1"/>
  <c r="AX109" i="2"/>
  <c r="AS104" i="2"/>
  <c r="M103" i="3" s="1"/>
  <c r="AX105" i="2"/>
  <c r="AO102" i="2"/>
  <c r="AT101" i="2"/>
  <c r="N100" i="3" s="1"/>
  <c r="AO100" i="2"/>
  <c r="AT98" i="2"/>
  <c r="N97" i="3" s="1"/>
  <c r="AO94" i="2"/>
  <c r="AT94" i="2"/>
  <c r="N93" i="3" s="1"/>
  <c r="AT88" i="2"/>
  <c r="N87" i="3" s="1"/>
  <c r="AX85" i="2"/>
  <c r="O249" i="3" s="1"/>
  <c r="AX75" i="2"/>
  <c r="O239" i="3" s="1"/>
  <c r="AO64" i="2"/>
  <c r="AO65" i="2"/>
  <c r="AO49" i="2"/>
  <c r="AT48" i="2"/>
  <c r="N49" i="3" s="1"/>
  <c r="AO45" i="2"/>
  <c r="AT44" i="2"/>
  <c r="N45" i="3" s="1"/>
  <c r="AT31" i="2"/>
  <c r="N34" i="3" s="1"/>
  <c r="AO31" i="2"/>
  <c r="AX28" i="2"/>
  <c r="O191" i="3" s="1"/>
  <c r="AX24" i="2"/>
  <c r="O187" i="3" s="1"/>
  <c r="AX18" i="2"/>
  <c r="O181" i="3" s="1"/>
  <c r="AX15" i="2"/>
  <c r="O178" i="3" s="1"/>
  <c r="AX17" i="2"/>
  <c r="O180" i="3" s="1"/>
  <c r="AX8" i="2"/>
  <c r="O170" i="3" s="1"/>
  <c r="AS35" i="2"/>
  <c r="M39" i="3" s="1"/>
  <c r="AS25" i="2"/>
  <c r="M28" i="3" s="1"/>
  <c r="AT18" i="2"/>
  <c r="N21" i="3" s="1"/>
  <c r="AS16" i="2"/>
  <c r="M19" i="3" s="1"/>
  <c r="AS10" i="2"/>
  <c r="M13" i="3" s="1"/>
  <c r="K160" i="3"/>
  <c r="K140" i="3"/>
  <c r="K135" i="3"/>
  <c r="K128" i="3"/>
  <c r="K108" i="3"/>
  <c r="K103" i="3"/>
  <c r="K96" i="3"/>
  <c r="K76" i="3"/>
  <c r="K71" i="3"/>
  <c r="K64" i="3"/>
  <c r="K44" i="3"/>
  <c r="K41" i="3"/>
  <c r="K34" i="3"/>
  <c r="K11" i="3"/>
  <c r="K15" i="3"/>
  <c r="K19" i="3"/>
  <c r="K23" i="3"/>
  <c r="K27" i="3"/>
  <c r="K31" i="3"/>
  <c r="K35" i="3"/>
  <c r="K38" i="3"/>
  <c r="K45" i="3"/>
  <c r="K49" i="3"/>
  <c r="K53" i="3"/>
  <c r="K57" i="3"/>
  <c r="K61" i="3"/>
  <c r="K65" i="3"/>
  <c r="K69" i="3"/>
  <c r="K73" i="3"/>
  <c r="K77" i="3"/>
  <c r="K81" i="3"/>
  <c r="K85" i="3"/>
  <c r="K89" i="3"/>
  <c r="K93" i="3"/>
  <c r="K97" i="3"/>
  <c r="K101" i="3"/>
  <c r="K105" i="3"/>
  <c r="K109" i="3"/>
  <c r="K113" i="3"/>
  <c r="K117" i="3"/>
  <c r="K121" i="3"/>
  <c r="K125" i="3"/>
  <c r="K129" i="3"/>
  <c r="K133" i="3"/>
  <c r="K137" i="3"/>
  <c r="K141" i="3"/>
  <c r="K145" i="3"/>
  <c r="K149" i="3"/>
  <c r="K153" i="3"/>
  <c r="K157" i="3"/>
  <c r="K161" i="3"/>
  <c r="K165" i="3"/>
  <c r="K169" i="3"/>
  <c r="K176" i="3"/>
  <c r="K180" i="3"/>
  <c r="K184" i="3"/>
  <c r="K188" i="3"/>
  <c r="K192" i="3"/>
  <c r="K199" i="3"/>
  <c r="K203" i="3"/>
  <c r="K207" i="3"/>
  <c r="K211" i="3"/>
  <c r="K215" i="3"/>
  <c r="K219" i="3"/>
  <c r="K223" i="3"/>
  <c r="K227" i="3"/>
  <c r="K231" i="3"/>
  <c r="K235" i="3"/>
  <c r="K239" i="3"/>
  <c r="K243" i="3"/>
  <c r="K247" i="3"/>
  <c r="K251" i="3"/>
  <c r="K255" i="3"/>
  <c r="K259" i="3"/>
  <c r="K263" i="3"/>
  <c r="K267" i="3"/>
  <c r="K271" i="3"/>
  <c r="K275" i="3"/>
  <c r="K283" i="3"/>
  <c r="K287" i="3"/>
  <c r="K291" i="3"/>
  <c r="K295" i="3"/>
  <c r="K299" i="3"/>
  <c r="K303" i="3"/>
  <c r="K307" i="3"/>
  <c r="K311" i="3"/>
  <c r="K315" i="3"/>
  <c r="K319" i="3"/>
  <c r="K323" i="3"/>
  <c r="K327" i="3"/>
  <c r="K331" i="3"/>
  <c r="K335" i="3"/>
  <c r="K339" i="3"/>
  <c r="K343" i="3"/>
  <c r="K347" i="3"/>
  <c r="K351" i="3"/>
  <c r="K355" i="3"/>
  <c r="K359" i="3"/>
  <c r="K366" i="3"/>
  <c r="K370" i="3"/>
  <c r="K374" i="3"/>
  <c r="K378" i="3"/>
  <c r="K382" i="3"/>
  <c r="K386" i="3"/>
  <c r="K390" i="3"/>
  <c r="K394" i="3"/>
  <c r="K398" i="3"/>
  <c r="K402" i="3"/>
  <c r="K406" i="3"/>
  <c r="K410" i="3"/>
  <c r="K414" i="3"/>
  <c r="K418" i="3"/>
  <c r="K422" i="3"/>
  <c r="K426" i="3"/>
  <c r="K430" i="3"/>
  <c r="K433" i="3"/>
  <c r="K437" i="3"/>
  <c r="K441" i="3"/>
  <c r="K445" i="3"/>
  <c r="K449" i="3"/>
  <c r="K453" i="3"/>
  <c r="K457" i="3"/>
  <c r="K461" i="3"/>
  <c r="K465" i="3"/>
  <c r="K469" i="3"/>
  <c r="K473" i="3"/>
  <c r="K477" i="3"/>
  <c r="K481" i="3"/>
  <c r="K485" i="3"/>
  <c r="K489" i="3"/>
  <c r="K493" i="3"/>
  <c r="K497" i="3"/>
  <c r="K501" i="3"/>
  <c r="K508" i="3"/>
  <c r="K512" i="3"/>
  <c r="K516" i="3"/>
  <c r="K523" i="3"/>
  <c r="K530" i="3"/>
  <c r="K534" i="3"/>
  <c r="K538" i="3"/>
  <c r="K542" i="3"/>
  <c r="K546" i="3"/>
  <c r="K550" i="3"/>
  <c r="K554" i="3"/>
  <c r="K558" i="3"/>
  <c r="K562" i="3"/>
  <c r="K569" i="3"/>
  <c r="K573" i="3"/>
  <c r="K577" i="3"/>
  <c r="K581" i="3"/>
  <c r="K585" i="3"/>
  <c r="K589" i="3"/>
  <c r="K593" i="3"/>
  <c r="K597" i="3"/>
  <c r="K601" i="3"/>
  <c r="K608" i="3"/>
  <c r="K612" i="3"/>
  <c r="K616" i="3"/>
  <c r="K620" i="3"/>
  <c r="K624" i="3"/>
  <c r="K628" i="3"/>
  <c r="K632" i="3"/>
  <c r="K636" i="3"/>
  <c r="K640" i="3"/>
  <c r="K644" i="3"/>
  <c r="K648" i="3"/>
  <c r="K652" i="3"/>
  <c r="K656" i="3"/>
  <c r="K660" i="3"/>
  <c r="K664" i="3"/>
  <c r="K668" i="3"/>
  <c r="K672" i="3"/>
  <c r="K676" i="3"/>
  <c r="K680" i="3"/>
  <c r="K684" i="3"/>
  <c r="K688" i="3"/>
  <c r="K692" i="3"/>
  <c r="K696" i="3"/>
  <c r="K700" i="3"/>
  <c r="K704" i="3"/>
  <c r="K708" i="3"/>
  <c r="K712" i="3"/>
  <c r="K716" i="3"/>
  <c r="K720" i="3"/>
  <c r="K724" i="3"/>
  <c r="K728" i="3"/>
  <c r="K732" i="3"/>
  <c r="K7" i="3"/>
  <c r="K8" i="3"/>
  <c r="K12" i="3"/>
  <c r="K16" i="3"/>
  <c r="K20" i="3"/>
  <c r="K24" i="3"/>
  <c r="K28" i="3"/>
  <c r="K32" i="3"/>
  <c r="K39" i="3"/>
  <c r="K46" i="3"/>
  <c r="K50" i="3"/>
  <c r="K54" i="3"/>
  <c r="K58" i="3"/>
  <c r="K62" i="3"/>
  <c r="K66" i="3"/>
  <c r="K70" i="3"/>
  <c r="K74" i="3"/>
  <c r="K78" i="3"/>
  <c r="K82" i="3"/>
  <c r="K86" i="3"/>
  <c r="K90" i="3"/>
  <c r="K94" i="3"/>
  <c r="K98" i="3"/>
  <c r="K102" i="3"/>
  <c r="K106" i="3"/>
  <c r="K110" i="3"/>
  <c r="K114" i="3"/>
  <c r="K118" i="3"/>
  <c r="K122" i="3"/>
  <c r="K126" i="3"/>
  <c r="K130" i="3"/>
  <c r="K134" i="3"/>
  <c r="K138" i="3"/>
  <c r="K142" i="3"/>
  <c r="K146" i="3"/>
  <c r="K150" i="3"/>
  <c r="K154" i="3"/>
  <c r="K158" i="3"/>
  <c r="K162" i="3"/>
  <c r="K166" i="3"/>
  <c r="K170" i="3"/>
  <c r="K177" i="3"/>
  <c r="K181" i="3"/>
  <c r="K185" i="3"/>
  <c r="K189" i="3"/>
  <c r="K193" i="3"/>
  <c r="K196" i="3"/>
  <c r="K200" i="3"/>
  <c r="K204" i="3"/>
  <c r="K208" i="3"/>
  <c r="K212" i="3"/>
  <c r="K216" i="3"/>
  <c r="K220" i="3"/>
  <c r="K224" i="3"/>
  <c r="K228" i="3"/>
  <c r="K232" i="3"/>
  <c r="K236" i="3"/>
  <c r="K240" i="3"/>
  <c r="K244" i="3"/>
  <c r="K248" i="3"/>
  <c r="K252" i="3"/>
  <c r="K256" i="3"/>
  <c r="K260" i="3"/>
  <c r="K264" i="3"/>
  <c r="K268" i="3"/>
  <c r="K272" i="3"/>
  <c r="K276" i="3"/>
  <c r="K284" i="3"/>
  <c r="K288" i="3"/>
  <c r="K292" i="3"/>
  <c r="K296" i="3"/>
  <c r="K300" i="3"/>
  <c r="K304" i="3"/>
  <c r="K308" i="3"/>
  <c r="K312" i="3"/>
  <c r="K316" i="3"/>
  <c r="K320" i="3"/>
  <c r="K324" i="3"/>
  <c r="K328" i="3"/>
  <c r="K332" i="3"/>
  <c r="K336" i="3"/>
  <c r="K340" i="3"/>
  <c r="K344" i="3"/>
  <c r="K348" i="3"/>
  <c r="K352" i="3"/>
  <c r="K356" i="3"/>
  <c r="K360" i="3"/>
  <c r="K367" i="3"/>
  <c r="K371" i="3"/>
  <c r="K375" i="3"/>
  <c r="K379" i="3"/>
  <c r="K383" i="3"/>
  <c r="K387" i="3"/>
  <c r="K391" i="3"/>
  <c r="K395" i="3"/>
  <c r="K399" i="3"/>
  <c r="K403" i="3"/>
  <c r="K407" i="3"/>
  <c r="K411" i="3"/>
  <c r="K415" i="3"/>
  <c r="K419" i="3"/>
  <c r="K423" i="3"/>
  <c r="K427" i="3"/>
  <c r="K434" i="3"/>
  <c r="K438" i="3"/>
  <c r="K446" i="3"/>
  <c r="K450" i="3"/>
  <c r="K454" i="3"/>
  <c r="K458" i="3"/>
  <c r="K462" i="3"/>
  <c r="K466" i="3"/>
  <c r="K470" i="3"/>
  <c r="K474" i="3"/>
  <c r="K478" i="3"/>
  <c r="K482" i="3"/>
  <c r="K486" i="3"/>
  <c r="K490" i="3"/>
  <c r="K494" i="3"/>
  <c r="K498" i="3"/>
  <c r="K502" i="3"/>
  <c r="K509" i="3"/>
  <c r="K513" i="3"/>
  <c r="K517" i="3"/>
  <c r="K524" i="3"/>
  <c r="K527" i="3"/>
  <c r="K531" i="3"/>
  <c r="K535" i="3"/>
  <c r="K539" i="3"/>
  <c r="K543" i="3"/>
  <c r="K547" i="3"/>
  <c r="K551" i="3"/>
  <c r="K555" i="3"/>
  <c r="K559" i="3"/>
  <c r="K563" i="3"/>
  <c r="K570" i="3"/>
  <c r="K574" i="3"/>
  <c r="K578" i="3"/>
  <c r="K582" i="3"/>
  <c r="K586" i="3"/>
  <c r="K590" i="3"/>
  <c r="K594" i="3"/>
  <c r="K598" i="3"/>
  <c r="K602" i="3"/>
  <c r="K609" i="3"/>
  <c r="K613" i="3"/>
  <c r="K621" i="3"/>
  <c r="K625" i="3"/>
  <c r="K629" i="3"/>
  <c r="K633" i="3"/>
  <c r="K637" i="3"/>
  <c r="K641" i="3"/>
  <c r="K645" i="3"/>
  <c r="K649" i="3"/>
  <c r="K653" i="3"/>
  <c r="K657" i="3"/>
  <c r="K661" i="3"/>
  <c r="K665" i="3"/>
  <c r="K669" i="3"/>
  <c r="K673" i="3"/>
  <c r="K677" i="3"/>
  <c r="K681" i="3"/>
  <c r="K685" i="3"/>
  <c r="K689" i="3"/>
  <c r="K693" i="3"/>
  <c r="K697" i="3"/>
  <c r="K701" i="3"/>
  <c r="K705" i="3"/>
  <c r="K709" i="3"/>
  <c r="K713" i="3"/>
  <c r="K717" i="3"/>
  <c r="K721" i="3"/>
  <c r="K725" i="3"/>
  <c r="K729" i="3"/>
  <c r="K14" i="3"/>
  <c r="K22" i="3"/>
  <c r="K30" i="3"/>
  <c r="K40" i="3"/>
  <c r="K51" i="3"/>
  <c r="K59" i="3"/>
  <c r="K67" i="3"/>
  <c r="K75" i="3"/>
  <c r="K83" i="3"/>
  <c r="K91" i="3"/>
  <c r="K99" i="3"/>
  <c r="K107" i="3"/>
  <c r="K115" i="3"/>
  <c r="K123" i="3"/>
  <c r="K131" i="3"/>
  <c r="K139" i="3"/>
  <c r="K147" i="3"/>
  <c r="K155" i="3"/>
  <c r="K163" i="3"/>
  <c r="K171" i="3"/>
  <c r="K182" i="3"/>
  <c r="K190" i="3"/>
  <c r="K198" i="3"/>
  <c r="K206" i="3"/>
  <c r="K214" i="3"/>
  <c r="K222" i="3"/>
  <c r="K230" i="3"/>
  <c r="K238" i="3"/>
  <c r="K246" i="3"/>
  <c r="K254" i="3"/>
  <c r="K262" i="3"/>
  <c r="K270" i="3"/>
  <c r="K278" i="3"/>
  <c r="K282" i="3"/>
  <c r="K290" i="3"/>
  <c r="K298" i="3"/>
  <c r="K306" i="3"/>
  <c r="K314" i="3"/>
  <c r="K322" i="3"/>
  <c r="K330" i="3"/>
  <c r="K338" i="3"/>
  <c r="K346" i="3"/>
  <c r="K354" i="3"/>
  <c r="K365" i="3"/>
  <c r="K373" i="3"/>
  <c r="K381" i="3"/>
  <c r="K389" i="3"/>
  <c r="K397" i="3"/>
  <c r="K405" i="3"/>
  <c r="K413" i="3"/>
  <c r="K421" i="3"/>
  <c r="K429" i="3"/>
  <c r="K439" i="3"/>
  <c r="K448" i="3"/>
  <c r="K456" i="3"/>
  <c r="K464" i="3"/>
  <c r="K472" i="3"/>
  <c r="K480" i="3"/>
  <c r="K488" i="3"/>
  <c r="K496" i="3"/>
  <c r="K507" i="3"/>
  <c r="K515" i="3"/>
  <c r="K528" i="3"/>
  <c r="K536" i="3"/>
  <c r="K544" i="3"/>
  <c r="K552" i="3"/>
  <c r="K560" i="3"/>
  <c r="K571" i="3"/>
  <c r="K579" i="3"/>
  <c r="K587" i="3"/>
  <c r="K595" i="3"/>
  <c r="K603" i="3"/>
  <c r="K606" i="3"/>
  <c r="K622" i="3"/>
  <c r="K630" i="3"/>
  <c r="K638" i="3"/>
  <c r="K646" i="3"/>
  <c r="K654" i="3"/>
  <c r="K662" i="3"/>
  <c r="K670" i="3"/>
  <c r="K678" i="3"/>
  <c r="K686" i="3"/>
  <c r="K694" i="3"/>
  <c r="K702" i="3"/>
  <c r="K710" i="3"/>
  <c r="K718" i="3"/>
  <c r="K726" i="3"/>
  <c r="AB724" i="2"/>
  <c r="H726" i="3" s="1"/>
  <c r="AB708" i="2"/>
  <c r="H710" i="3" s="1"/>
  <c r="AB692" i="2"/>
  <c r="H694" i="3" s="1"/>
  <c r="AB535" i="2"/>
  <c r="AB520" i="2"/>
  <c r="AB300" i="2"/>
  <c r="AB278" i="2"/>
  <c r="H281" i="3" s="1"/>
  <c r="AB251" i="2"/>
  <c r="AB216" i="2"/>
  <c r="AB202" i="2"/>
  <c r="AB172" i="2"/>
  <c r="H175" i="3" s="1"/>
  <c r="AB150" i="2"/>
  <c r="H153" i="3" s="1"/>
  <c r="AB123" i="2"/>
  <c r="H126" i="3" s="1"/>
  <c r="AB88" i="2"/>
  <c r="H91" i="3" s="1"/>
  <c r="AB74" i="2"/>
  <c r="H77" i="3" s="1"/>
  <c r="AB44" i="2"/>
  <c r="H47" i="3" s="1"/>
  <c r="AB22" i="2"/>
  <c r="H25" i="3" s="1"/>
  <c r="AT758" i="2"/>
  <c r="N731" i="3" s="1"/>
  <c r="AT750" i="2"/>
  <c r="N723" i="3" s="1"/>
  <c r="AT742" i="2"/>
  <c r="N715" i="3" s="1"/>
  <c r="AT734" i="2"/>
  <c r="N707" i="3" s="1"/>
  <c r="AT726" i="2"/>
  <c r="N699" i="3" s="1"/>
  <c r="AT710" i="2"/>
  <c r="N688" i="3" s="1"/>
  <c r="AT702" i="2"/>
  <c r="N680" i="3" s="1"/>
  <c r="AT694" i="2"/>
  <c r="N672" i="3" s="1"/>
  <c r="AT686" i="2"/>
  <c r="N664" i="3" s="1"/>
  <c r="AT678" i="2"/>
  <c r="N656" i="3" s="1"/>
  <c r="AT670" i="2"/>
  <c r="N648" i="3" s="1"/>
  <c r="AT662" i="2"/>
  <c r="N640" i="3" s="1"/>
  <c r="AT654" i="2"/>
  <c r="N632" i="3" s="1"/>
  <c r="AT646" i="2"/>
  <c r="N624" i="3" s="1"/>
  <c r="AT638" i="2"/>
  <c r="N616" i="3" s="1"/>
  <c r="AT630" i="2"/>
  <c r="N608" i="3" s="1"/>
  <c r="AT622" i="2"/>
  <c r="N601" i="3" s="1"/>
  <c r="AT614" i="2"/>
  <c r="N593" i="3" s="1"/>
  <c r="AT598" i="2"/>
  <c r="N578" i="3" s="1"/>
  <c r="AT590" i="2"/>
  <c r="N570" i="3" s="1"/>
  <c r="AT582" i="2"/>
  <c r="N563" i="3" s="1"/>
  <c r="AO579" i="2"/>
  <c r="AS577" i="2"/>
  <c r="M558" i="3" s="1"/>
  <c r="AT574" i="2"/>
  <c r="N555" i="3" s="1"/>
  <c r="AS567" i="2"/>
  <c r="M548" i="3" s="1"/>
  <c r="AO563" i="2"/>
  <c r="AS561" i="2"/>
  <c r="M542" i="3" s="1"/>
  <c r="AT558" i="2"/>
  <c r="N539" i="3" s="1"/>
  <c r="AS551" i="2"/>
  <c r="M532" i="3" s="1"/>
  <c r="AO547" i="2"/>
  <c r="AS545" i="2"/>
  <c r="AS539" i="2"/>
  <c r="M524" i="3" s="1"/>
  <c r="AS533" i="2"/>
  <c r="M517" i="3" s="1"/>
  <c r="AT532" i="2"/>
  <c r="N516" i="3" s="1"/>
  <c r="AS527" i="2"/>
  <c r="M511" i="3" s="1"/>
  <c r="AS523" i="2"/>
  <c r="M507" i="3" s="1"/>
  <c r="AO519" i="2"/>
  <c r="AT512" i="2"/>
  <c r="N496" i="3" s="1"/>
  <c r="AS511" i="2"/>
  <c r="M495" i="3" s="1"/>
  <c r="AO510" i="2"/>
  <c r="AT508" i="2"/>
  <c r="N492" i="3" s="1"/>
  <c r="AO507" i="2"/>
  <c r="AT500" i="2"/>
  <c r="N484" i="3" s="1"/>
  <c r="AT492" i="2"/>
  <c r="N476" i="3" s="1"/>
  <c r="AT484" i="2"/>
  <c r="N468" i="3" s="1"/>
  <c r="AT476" i="2"/>
  <c r="N460" i="3" s="1"/>
  <c r="AT468" i="2"/>
  <c r="N452" i="3" s="1"/>
  <c r="AS467" i="2"/>
  <c r="M451" i="3" s="1"/>
  <c r="AO466" i="2"/>
  <c r="AT462" i="2"/>
  <c r="N446" i="3" s="1"/>
  <c r="AS458" i="2"/>
  <c r="AT452" i="2"/>
  <c r="N439" i="3" s="1"/>
  <c r="AS451" i="2"/>
  <c r="M438" i="3" s="1"/>
  <c r="AT448" i="2"/>
  <c r="N435" i="3" s="1"/>
  <c r="AX448" i="2"/>
  <c r="AO447" i="2"/>
  <c r="AO423" i="2"/>
  <c r="AO420" i="2"/>
  <c r="AS419" i="2"/>
  <c r="M407" i="3" s="1"/>
  <c r="AT417" i="2"/>
  <c r="N405" i="3" s="1"/>
  <c r="AT415" i="2"/>
  <c r="N403" i="3" s="1"/>
  <c r="AS411" i="2"/>
  <c r="M399" i="3" s="1"/>
  <c r="AO407" i="2"/>
  <c r="AS402" i="2"/>
  <c r="M390" i="3" s="1"/>
  <c r="AO395" i="2"/>
  <c r="AS391" i="2"/>
  <c r="M379" i="3" s="1"/>
  <c r="AS388" i="2"/>
  <c r="M376" i="3" s="1"/>
  <c r="AT384" i="2"/>
  <c r="N372" i="3" s="1"/>
  <c r="AS378" i="2"/>
  <c r="M366" i="3" s="1"/>
  <c r="AT371" i="2"/>
  <c r="N360" i="3" s="1"/>
  <c r="AT363" i="2"/>
  <c r="N352" i="3" s="1"/>
  <c r="AT360" i="2"/>
  <c r="N349" i="3" s="1"/>
  <c r="AS354" i="2"/>
  <c r="M343" i="3" s="1"/>
  <c r="AT351" i="2"/>
  <c r="N340" i="3" s="1"/>
  <c r="AT348" i="2"/>
  <c r="N337" i="3" s="1"/>
  <c r="AT343" i="2"/>
  <c r="N332" i="3" s="1"/>
  <c r="AT340" i="2"/>
  <c r="N329" i="3" s="1"/>
  <c r="AT335" i="2"/>
  <c r="N324" i="3" s="1"/>
  <c r="AT332" i="2"/>
  <c r="N321" i="3" s="1"/>
  <c r="AT327" i="2"/>
  <c r="AT324" i="2"/>
  <c r="N314" i="3" s="1"/>
  <c r="AT319" i="2"/>
  <c r="N309" i="3" s="1"/>
  <c r="AT315" i="2"/>
  <c r="N305" i="3" s="1"/>
  <c r="AT311" i="2"/>
  <c r="N301" i="3" s="1"/>
  <c r="AT308" i="2"/>
  <c r="N298" i="3" s="1"/>
  <c r="AO307" i="2"/>
  <c r="AS299" i="2"/>
  <c r="M289" i="3" s="1"/>
  <c r="AT295" i="2"/>
  <c r="N285" i="3" s="1"/>
  <c r="AT292" i="2"/>
  <c r="N282" i="3" s="1"/>
  <c r="AS283" i="2"/>
  <c r="M276" i="3" s="1"/>
  <c r="AT280" i="2"/>
  <c r="N273" i="3" s="1"/>
  <c r="AS267" i="2"/>
  <c r="M260" i="3" s="1"/>
  <c r="AT264" i="2"/>
  <c r="N257" i="3" s="1"/>
  <c r="AS251" i="2"/>
  <c r="M244" i="3" s="1"/>
  <c r="AT248" i="2"/>
  <c r="N241" i="3" s="1"/>
  <c r="AS235" i="2"/>
  <c r="M228" i="3" s="1"/>
  <c r="AT232" i="2"/>
  <c r="N225" i="3" s="1"/>
  <c r="AS219" i="2"/>
  <c r="M212" i="3" s="1"/>
  <c r="AT216" i="2"/>
  <c r="N209" i="3" s="1"/>
  <c r="AO210" i="2"/>
  <c r="AO206" i="2"/>
  <c r="AS204" i="2"/>
  <c r="M197" i="3" s="1"/>
  <c r="AX205" i="2"/>
  <c r="AX202" i="2"/>
  <c r="AS192" i="2"/>
  <c r="M189" i="3" s="1"/>
  <c r="AS190" i="2"/>
  <c r="M187" i="3" s="1"/>
  <c r="AS182" i="2"/>
  <c r="M179" i="3" s="1"/>
  <c r="AT181" i="2"/>
  <c r="N178" i="3" s="1"/>
  <c r="AS177" i="2"/>
  <c r="AS174" i="2"/>
  <c r="M172" i="3" s="1"/>
  <c r="AO170" i="2"/>
  <c r="AS168" i="2"/>
  <c r="M166" i="3" s="1"/>
  <c r="AT167" i="2"/>
  <c r="N165" i="3" s="1"/>
  <c r="AT165" i="2"/>
  <c r="N163" i="3" s="1"/>
  <c r="AS154" i="2"/>
  <c r="M152" i="3" s="1"/>
  <c r="AS142" i="2"/>
  <c r="M140" i="3" s="1"/>
  <c r="AO141" i="2"/>
  <c r="AS138" i="2"/>
  <c r="M136" i="3" s="1"/>
  <c r="AS132" i="2"/>
  <c r="M130" i="3" s="1"/>
  <c r="AO130" i="2"/>
  <c r="AS127" i="2"/>
  <c r="M125" i="3" s="1"/>
  <c r="AX130" i="2"/>
  <c r="AT125" i="2"/>
  <c r="N123" i="3" s="1"/>
  <c r="AX128" i="2"/>
  <c r="O295" i="3" s="1"/>
  <c r="AS119" i="2"/>
  <c r="M118" i="3" s="1"/>
  <c r="AX122" i="2"/>
  <c r="AT117" i="2"/>
  <c r="N116" i="3" s="1"/>
  <c r="AX120" i="2"/>
  <c r="AO116" i="2"/>
  <c r="AS114" i="2"/>
  <c r="M113" i="3" s="1"/>
  <c r="AS105" i="2"/>
  <c r="M104" i="3" s="1"/>
  <c r="AX104" i="2"/>
  <c r="O269" i="3" s="1"/>
  <c r="AS97" i="2"/>
  <c r="M96" i="3" s="1"/>
  <c r="AO83" i="2"/>
  <c r="AX80" i="2"/>
  <c r="O244" i="3" s="1"/>
  <c r="AX84" i="2"/>
  <c r="O248" i="3" s="1"/>
  <c r="AO80" i="2"/>
  <c r="AX79" i="2"/>
  <c r="O243" i="3" s="1"/>
  <c r="AS77" i="2"/>
  <c r="M77" i="3" s="1"/>
  <c r="AS72" i="2"/>
  <c r="M72" i="3" s="1"/>
  <c r="AT71" i="2"/>
  <c r="N71" i="3" s="1"/>
  <c r="AT60" i="2"/>
  <c r="N61" i="3" s="1"/>
  <c r="AX63" i="2"/>
  <c r="O227" i="3" s="1"/>
  <c r="AT59" i="2"/>
  <c r="N60" i="3" s="1"/>
  <c r="AO51" i="2"/>
  <c r="AS50" i="2"/>
  <c r="M51" i="3" s="1"/>
  <c r="AO46" i="2"/>
  <c r="AN36" i="2"/>
  <c r="AO36" i="2" s="1"/>
  <c r="AO35" i="2"/>
  <c r="AO20" i="2"/>
  <c r="AO19" i="2"/>
  <c r="AT17" i="2"/>
  <c r="N20" i="3" s="1"/>
  <c r="AO16" i="2"/>
  <c r="AO8" i="2"/>
  <c r="AT32" i="2"/>
  <c r="N35" i="3" s="1"/>
  <c r="AS17" i="2"/>
  <c r="M20" i="3" s="1"/>
  <c r="AT8" i="2"/>
  <c r="N11" i="3" s="1"/>
  <c r="AT7" i="2"/>
  <c r="N10" i="3" s="1"/>
  <c r="AB716" i="2"/>
  <c r="AB700" i="2"/>
  <c r="AB518" i="2"/>
  <c r="H521" i="3" s="1"/>
  <c r="AB473" i="2"/>
  <c r="H476" i="3" s="1"/>
  <c r="AB428" i="2"/>
  <c r="H431" i="3" s="1"/>
  <c r="AB406" i="2"/>
  <c r="AB379" i="2"/>
  <c r="AB343" i="2"/>
  <c r="H346" i="3" s="1"/>
  <c r="AB281" i="2"/>
  <c r="AB280" i="2"/>
  <c r="AB277" i="2"/>
  <c r="H280" i="3" s="1"/>
  <c r="AB266" i="2"/>
  <c r="H269" i="3" s="1"/>
  <c r="AB236" i="2"/>
  <c r="AB214" i="2"/>
  <c r="AB187" i="2"/>
  <c r="H190" i="3" s="1"/>
  <c r="AB153" i="2"/>
  <c r="H156" i="3" s="1"/>
  <c r="AB152" i="2"/>
  <c r="H155" i="3" s="1"/>
  <c r="AB149" i="2"/>
  <c r="H152" i="3" s="1"/>
  <c r="AB138" i="2"/>
  <c r="H141" i="3" s="1"/>
  <c r="AB108" i="2"/>
  <c r="H111" i="3" s="1"/>
  <c r="AB86" i="2"/>
  <c r="H89" i="3" s="1"/>
  <c r="AB59" i="2"/>
  <c r="H62" i="3" s="1"/>
  <c r="AB25" i="2"/>
  <c r="H28" i="3" s="1"/>
  <c r="AB24" i="2"/>
  <c r="H27" i="3" s="1"/>
  <c r="AB21" i="2"/>
  <c r="H24" i="3" s="1"/>
  <c r="AB10" i="2"/>
  <c r="H13" i="3" s="1"/>
  <c r="AS103" i="2"/>
  <c r="M102" i="3" s="1"/>
  <c r="AT102" i="2"/>
  <c r="N101" i="3" s="1"/>
  <c r="AT99" i="2"/>
  <c r="N98" i="3" s="1"/>
  <c r="AS96" i="2"/>
  <c r="M95" i="3" s="1"/>
  <c r="AS87" i="2"/>
  <c r="AT86" i="2"/>
  <c r="N86" i="3" s="1"/>
  <c r="AT83" i="2"/>
  <c r="N83" i="3" s="1"/>
  <c r="AS80" i="2"/>
  <c r="M80" i="3" s="1"/>
  <c r="AX71" i="2"/>
  <c r="O235" i="3" s="1"/>
  <c r="AO70" i="2"/>
  <c r="AT66" i="2"/>
  <c r="N67" i="3" s="1"/>
  <c r="AT62" i="2"/>
  <c r="N63" i="3" s="1"/>
  <c r="AT58" i="2"/>
  <c r="N59" i="3" s="1"/>
  <c r="AT55" i="2"/>
  <c r="N56" i="3" s="1"/>
  <c r="AO54" i="2"/>
  <c r="AS46" i="2"/>
  <c r="M47" i="3" s="1"/>
  <c r="AT42" i="2"/>
  <c r="AX32" i="2"/>
  <c r="O196" i="3" s="1"/>
  <c r="AT23" i="2"/>
  <c r="N26" i="3" s="1"/>
  <c r="AX16" i="2"/>
  <c r="O179" i="3" s="1"/>
  <c r="AX14" i="2"/>
  <c r="O177" i="3" s="1"/>
  <c r="AT9" i="2"/>
  <c r="N12" i="3" s="1"/>
  <c r="AX10" i="2"/>
  <c r="O172" i="3" s="1"/>
  <c r="AS29" i="2"/>
  <c r="M32" i="3" s="1"/>
  <c r="AS28" i="2"/>
  <c r="M31" i="3" s="1"/>
  <c r="AS21" i="2"/>
  <c r="M24" i="3" s="1"/>
  <c r="AS20" i="2"/>
  <c r="M23" i="3" s="1"/>
  <c r="AT19" i="2"/>
  <c r="N22" i="3" s="1"/>
  <c r="AS13" i="2"/>
  <c r="M16" i="3" s="1"/>
  <c r="AS12" i="2"/>
  <c r="M15" i="3" s="1"/>
  <c r="AT11" i="2"/>
  <c r="N14" i="3" s="1"/>
  <c r="AS5" i="2"/>
  <c r="M8" i="3" s="1"/>
  <c r="AB545" i="2"/>
  <c r="AB543" i="2"/>
  <c r="H546" i="3" s="1"/>
  <c r="AB542" i="2"/>
  <c r="H545" i="3" s="1"/>
  <c r="AB528" i="2"/>
  <c r="H531" i="3" s="1"/>
  <c r="AB526" i="2"/>
  <c r="AB512" i="2"/>
  <c r="H515" i="3" s="1"/>
  <c r="AB510" i="2"/>
  <c r="H513" i="3" s="1"/>
  <c r="AB502" i="2"/>
  <c r="AB494" i="2"/>
  <c r="H497" i="3" s="1"/>
  <c r="AB483" i="2"/>
  <c r="H486" i="3" s="1"/>
  <c r="AB475" i="2"/>
  <c r="H478" i="3" s="1"/>
  <c r="AB460" i="2"/>
  <c r="H463" i="3" s="1"/>
  <c r="AB457" i="2"/>
  <c r="H460" i="3" s="1"/>
  <c r="AB453" i="2"/>
  <c r="AB439" i="2"/>
  <c r="H442" i="3" s="1"/>
  <c r="AB438" i="2"/>
  <c r="H441" i="3" s="1"/>
  <c r="AB426" i="2"/>
  <c r="AB411" i="2"/>
  <c r="H414" i="3" s="1"/>
  <c r="AB396" i="2"/>
  <c r="H399" i="3" s="1"/>
  <c r="AB393" i="2"/>
  <c r="H396" i="3" s="1"/>
  <c r="AB389" i="2"/>
  <c r="AB375" i="2"/>
  <c r="H378" i="3" s="1"/>
  <c r="AB374" i="2"/>
  <c r="H377" i="3" s="1"/>
  <c r="AB362" i="2"/>
  <c r="AB347" i="2"/>
  <c r="H350" i="3" s="1"/>
  <c r="AB332" i="2"/>
  <c r="H335" i="3" s="1"/>
  <c r="AB329" i="2"/>
  <c r="H332" i="3" s="1"/>
  <c r="AB325" i="2"/>
  <c r="H328" i="3" s="1"/>
  <c r="AB311" i="2"/>
  <c r="AB310" i="2"/>
  <c r="H313" i="3" s="1"/>
  <c r="AB298" i="2"/>
  <c r="H301" i="3" s="1"/>
  <c r="AB283" i="2"/>
  <c r="H286" i="3" s="1"/>
  <c r="AB265" i="2"/>
  <c r="AB261" i="2"/>
  <c r="H264" i="3" s="1"/>
  <c r="AB201" i="2"/>
  <c r="H204" i="3" s="1"/>
  <c r="AB197" i="2"/>
  <c r="H200" i="3" s="1"/>
  <c r="AB137" i="2"/>
  <c r="H140" i="3" s="1"/>
  <c r="AB133" i="2"/>
  <c r="H136" i="3" s="1"/>
  <c r="AB73" i="2"/>
  <c r="H76" i="3" s="1"/>
  <c r="AB69" i="2"/>
  <c r="H72" i="3" s="1"/>
  <c r="AB9" i="2"/>
  <c r="H12" i="3" s="1"/>
  <c r="AB5" i="2"/>
  <c r="H8" i="3" s="1"/>
  <c r="AT12" i="2"/>
  <c r="N15" i="3" s="1"/>
  <c r="AB725" i="2"/>
  <c r="H727" i="3" s="1"/>
  <c r="AB717" i="2"/>
  <c r="AB709" i="2"/>
  <c r="H711" i="3" s="1"/>
  <c r="AB701" i="2"/>
  <c r="H703" i="3" s="1"/>
  <c r="AB693" i="2"/>
  <c r="AB678" i="2"/>
  <c r="AB676" i="2"/>
  <c r="H679" i="3" s="1"/>
  <c r="AB675" i="2"/>
  <c r="H678" i="3" s="1"/>
  <c r="AB662" i="2"/>
  <c r="AB660" i="2"/>
  <c r="H663" i="3" s="1"/>
  <c r="AB659" i="2"/>
  <c r="H662" i="3" s="1"/>
  <c r="AB646" i="2"/>
  <c r="AB644" i="2"/>
  <c r="H647" i="3" s="1"/>
  <c r="AB643" i="2"/>
  <c r="AB630" i="2"/>
  <c r="H633" i="3" s="1"/>
  <c r="AB628" i="2"/>
  <c r="H631" i="3" s="1"/>
  <c r="AB627" i="2"/>
  <c r="H630" i="3" s="1"/>
  <c r="AB614" i="2"/>
  <c r="H617" i="3" s="1"/>
  <c r="AB612" i="2"/>
  <c r="AB611" i="2"/>
  <c r="H614" i="3" s="1"/>
  <c r="AB598" i="2"/>
  <c r="H601" i="3" s="1"/>
  <c r="AB596" i="2"/>
  <c r="H599" i="3" s="1"/>
  <c r="AB595" i="2"/>
  <c r="H598" i="3" s="1"/>
  <c r="AB582" i="2"/>
  <c r="AB580" i="2"/>
  <c r="AB579" i="2"/>
  <c r="AB566" i="2"/>
  <c r="AB564" i="2"/>
  <c r="H567" i="3" s="1"/>
  <c r="AB563" i="2"/>
  <c r="AB548" i="2"/>
  <c r="H551" i="3" s="1"/>
  <c r="AB501" i="2"/>
  <c r="H504" i="3" s="1"/>
  <c r="AB493" i="2"/>
  <c r="H496" i="3" s="1"/>
  <c r="AB482" i="2"/>
  <c r="AB474" i="2"/>
  <c r="AB459" i="2"/>
  <c r="H462" i="3" s="1"/>
  <c r="AB444" i="2"/>
  <c r="H447" i="3" s="1"/>
  <c r="AB423" i="2"/>
  <c r="AB422" i="2"/>
  <c r="AB410" i="2"/>
  <c r="H413" i="3" s="1"/>
  <c r="AB395" i="2"/>
  <c r="AB380" i="2"/>
  <c r="H383" i="3" s="1"/>
  <c r="AB359" i="2"/>
  <c r="AB358" i="2"/>
  <c r="AB346" i="2"/>
  <c r="H349" i="3" s="1"/>
  <c r="AB331" i="2"/>
  <c r="AB316" i="2"/>
  <c r="AB295" i="2"/>
  <c r="AB294" i="2"/>
  <c r="AB282" i="2"/>
  <c r="H285" i="3" s="1"/>
  <c r="AB267" i="2"/>
  <c r="H270" i="3" s="1"/>
  <c r="AB252" i="2"/>
  <c r="H255" i="3" s="1"/>
  <c r="AB249" i="2"/>
  <c r="H252" i="3" s="1"/>
  <c r="AB245" i="2"/>
  <c r="H248" i="3" s="1"/>
  <c r="AB231" i="2"/>
  <c r="AB230" i="2"/>
  <c r="H233" i="3" s="1"/>
  <c r="AB218" i="2"/>
  <c r="H221" i="3" s="1"/>
  <c r="AB203" i="2"/>
  <c r="H206" i="3" s="1"/>
  <c r="AB188" i="2"/>
  <c r="H191" i="3" s="1"/>
  <c r="AB185" i="2"/>
  <c r="H188" i="3" s="1"/>
  <c r="AB181" i="2"/>
  <c r="H184" i="3" s="1"/>
  <c r="AB167" i="2"/>
  <c r="H170" i="3" s="1"/>
  <c r="AB166" i="2"/>
  <c r="H169" i="3" s="1"/>
  <c r="AB154" i="2"/>
  <c r="H157" i="3" s="1"/>
  <c r="AB139" i="2"/>
  <c r="H142" i="3" s="1"/>
  <c r="AB124" i="2"/>
  <c r="AB121" i="2"/>
  <c r="H124" i="3" s="1"/>
  <c r="AB117" i="2"/>
  <c r="H120" i="3" s="1"/>
  <c r="AB103" i="2"/>
  <c r="H106" i="3" s="1"/>
  <c r="AB102" i="2"/>
  <c r="H105" i="3" s="1"/>
  <c r="AB90" i="2"/>
  <c r="H93" i="3" s="1"/>
  <c r="AB75" i="2"/>
  <c r="H78" i="3" s="1"/>
  <c r="AB60" i="2"/>
  <c r="H63" i="3" s="1"/>
  <c r="AB57" i="2"/>
  <c r="H60" i="3" s="1"/>
  <c r="AB53" i="2"/>
  <c r="H56" i="3" s="1"/>
  <c r="AB39" i="2"/>
  <c r="H42" i="3" s="1"/>
  <c r="AB38" i="2"/>
  <c r="H41" i="3" s="1"/>
  <c r="AB26" i="2"/>
  <c r="H29" i="3" s="1"/>
  <c r="AB11" i="2"/>
  <c r="H14" i="3" s="1"/>
  <c r="AB728" i="2"/>
  <c r="H730" i="3" s="1"/>
  <c r="AB727" i="2"/>
  <c r="AB720" i="2"/>
  <c r="H722" i="3" s="1"/>
  <c r="AB719" i="2"/>
  <c r="H721" i="3" s="1"/>
  <c r="AB712" i="2"/>
  <c r="H714" i="3" s="1"/>
  <c r="AB711" i="2"/>
  <c r="AB704" i="2"/>
  <c r="AB703" i="2"/>
  <c r="AB696" i="2"/>
  <c r="H698" i="3" s="1"/>
  <c r="AB695" i="2"/>
  <c r="AB498" i="2"/>
  <c r="H501" i="3" s="1"/>
  <c r="AB490" i="2"/>
  <c r="AB478" i="2"/>
  <c r="H481" i="3" s="1"/>
  <c r="AB467" i="2"/>
  <c r="H470" i="3" s="1"/>
  <c r="AB466" i="2"/>
  <c r="AB461" i="2"/>
  <c r="H464" i="3" s="1"/>
  <c r="AB451" i="2"/>
  <c r="H454" i="3" s="1"/>
  <c r="AB450" i="2"/>
  <c r="H453" i="3" s="1"/>
  <c r="AB445" i="2"/>
  <c r="H448" i="3" s="1"/>
  <c r="AB435" i="2"/>
  <c r="AB434" i="2"/>
  <c r="H437" i="3" s="1"/>
  <c r="AB429" i="2"/>
  <c r="H432" i="3" s="1"/>
  <c r="AB419" i="2"/>
  <c r="H422" i="3" s="1"/>
  <c r="AB418" i="2"/>
  <c r="AB413" i="2"/>
  <c r="H416" i="3" s="1"/>
  <c r="AB403" i="2"/>
  <c r="H406" i="3" s="1"/>
  <c r="AB402" i="2"/>
  <c r="AB397" i="2"/>
  <c r="H400" i="3" s="1"/>
  <c r="AB387" i="2"/>
  <c r="H390" i="3" s="1"/>
  <c r="AB386" i="2"/>
  <c r="AB381" i="2"/>
  <c r="H384" i="3" s="1"/>
  <c r="AB371" i="2"/>
  <c r="H374" i="3" s="1"/>
  <c r="AB370" i="2"/>
  <c r="H373" i="3" s="1"/>
  <c r="AB365" i="2"/>
  <c r="H368" i="3" s="1"/>
  <c r="AB355" i="2"/>
  <c r="H358" i="3" s="1"/>
  <c r="AB354" i="2"/>
  <c r="H357" i="3" s="1"/>
  <c r="AB349" i="2"/>
  <c r="H352" i="3" s="1"/>
  <c r="AB339" i="2"/>
  <c r="H342" i="3" s="1"/>
  <c r="AB338" i="2"/>
  <c r="H341" i="3" s="1"/>
  <c r="AB333" i="2"/>
  <c r="H336" i="3" s="1"/>
  <c r="AB323" i="2"/>
  <c r="H326" i="3" s="1"/>
  <c r="AB322" i="2"/>
  <c r="H325" i="3" s="1"/>
  <c r="AB317" i="2"/>
  <c r="AB307" i="2"/>
  <c r="AB306" i="2"/>
  <c r="H309" i="3" s="1"/>
  <c r="AB301" i="2"/>
  <c r="H304" i="3" s="1"/>
  <c r="AB291" i="2"/>
  <c r="H294" i="3" s="1"/>
  <c r="AB290" i="2"/>
  <c r="H293" i="3" s="1"/>
  <c r="AB285" i="2"/>
  <c r="H288" i="3" s="1"/>
  <c r="AB275" i="2"/>
  <c r="H278" i="3" s="1"/>
  <c r="AB274" i="2"/>
  <c r="H277" i="3" s="1"/>
  <c r="AB269" i="2"/>
  <c r="H272" i="3" s="1"/>
  <c r="AB259" i="2"/>
  <c r="H262" i="3" s="1"/>
  <c r="AB258" i="2"/>
  <c r="H261" i="3" s="1"/>
  <c r="AB253" i="2"/>
  <c r="H256" i="3" s="1"/>
  <c r="AB243" i="2"/>
  <c r="AB242" i="2"/>
  <c r="H245" i="3" s="1"/>
  <c r="AB237" i="2"/>
  <c r="H240" i="3" s="1"/>
  <c r="AB227" i="2"/>
  <c r="AB226" i="2"/>
  <c r="H229" i="3" s="1"/>
  <c r="AB221" i="2"/>
  <c r="AB211" i="2"/>
  <c r="AB210" i="2"/>
  <c r="H213" i="3" s="1"/>
  <c r="AB205" i="2"/>
  <c r="AB195" i="2"/>
  <c r="H198" i="3" s="1"/>
  <c r="AB194" i="2"/>
  <c r="H197" i="3" s="1"/>
  <c r="AB189" i="2"/>
  <c r="AB179" i="2"/>
  <c r="AB178" i="2"/>
  <c r="H181" i="3" s="1"/>
  <c r="AB173" i="2"/>
  <c r="H176" i="3" s="1"/>
  <c r="AB163" i="2"/>
  <c r="AB162" i="2"/>
  <c r="AB157" i="2"/>
  <c r="H160" i="3" s="1"/>
  <c r="AB147" i="2"/>
  <c r="AB146" i="2"/>
  <c r="H149" i="3" s="1"/>
  <c r="AB141" i="2"/>
  <c r="H144" i="3" s="1"/>
  <c r="AB131" i="2"/>
  <c r="H134" i="3" s="1"/>
  <c r="AB130" i="2"/>
  <c r="H133" i="3" s="1"/>
  <c r="AB125" i="2"/>
  <c r="H128" i="3" s="1"/>
  <c r="AB115" i="2"/>
  <c r="H118" i="3" s="1"/>
  <c r="AB114" i="2"/>
  <c r="H117" i="3" s="1"/>
  <c r="AB109" i="2"/>
  <c r="H112" i="3" s="1"/>
  <c r="AB99" i="2"/>
  <c r="H102" i="3" s="1"/>
  <c r="AB98" i="2"/>
  <c r="H101" i="3" s="1"/>
  <c r="AB93" i="2"/>
  <c r="H96" i="3" s="1"/>
  <c r="AB83" i="2"/>
  <c r="H86" i="3" s="1"/>
  <c r="AB82" i="2"/>
  <c r="H85" i="3" s="1"/>
  <c r="AB77" i="2"/>
  <c r="H80" i="3" s="1"/>
  <c r="AB67" i="2"/>
  <c r="H70" i="3" s="1"/>
  <c r="AB66" i="2"/>
  <c r="H69" i="3" s="1"/>
  <c r="AB61" i="2"/>
  <c r="H64" i="3" s="1"/>
  <c r="AB51" i="2"/>
  <c r="H54" i="3" s="1"/>
  <c r="AB50" i="2"/>
  <c r="H53" i="3" s="1"/>
  <c r="AB45" i="2"/>
  <c r="H48" i="3" s="1"/>
  <c r="AB35" i="2"/>
  <c r="H38" i="3" s="1"/>
  <c r="AB34" i="2"/>
  <c r="H37" i="3" s="1"/>
  <c r="AB29" i="2"/>
  <c r="H32" i="3" s="1"/>
  <c r="AB19" i="2"/>
  <c r="H22" i="3" s="1"/>
  <c r="AB18" i="2"/>
  <c r="H21" i="3" s="1"/>
  <c r="AB13" i="2"/>
  <c r="H16" i="3" s="1"/>
  <c r="R702" i="2"/>
  <c r="E704" i="3" s="1"/>
  <c r="R672" i="2"/>
  <c r="E675" i="3" s="1"/>
  <c r="R671" i="2"/>
  <c r="E674" i="3" s="1"/>
  <c r="R664" i="2"/>
  <c r="R663" i="2"/>
  <c r="E666" i="3" s="1"/>
  <c r="R660" i="2"/>
  <c r="R659" i="2"/>
  <c r="E662" i="3" s="1"/>
  <c r="R652" i="2"/>
  <c r="E655" i="3" s="1"/>
  <c r="R651" i="2"/>
  <c r="R646" i="2"/>
  <c r="R642" i="2"/>
  <c r="R638" i="2"/>
  <c r="E641" i="3" s="1"/>
  <c r="R634" i="2"/>
  <c r="E637" i="3" s="1"/>
  <c r="R631" i="2"/>
  <c r="E634" i="3" s="1"/>
  <c r="R626" i="2"/>
  <c r="R622" i="2"/>
  <c r="E625" i="3" s="1"/>
  <c r="R618" i="2"/>
  <c r="E621" i="3" s="1"/>
  <c r="R597" i="2"/>
  <c r="E600" i="3" s="1"/>
  <c r="R581" i="2"/>
  <c r="R565" i="2"/>
  <c r="R549" i="2"/>
  <c r="E552" i="3" s="1"/>
  <c r="R533" i="2"/>
  <c r="E536" i="3" s="1"/>
  <c r="R523" i="2"/>
  <c r="E526" i="3" s="1"/>
  <c r="R522" i="2"/>
  <c r="R517" i="2"/>
  <c r="E520" i="3" s="1"/>
  <c r="R507" i="2"/>
  <c r="E510" i="3" s="1"/>
  <c r="R506" i="2"/>
  <c r="E509" i="3" s="1"/>
  <c r="R497" i="2"/>
  <c r="R496" i="2"/>
  <c r="E499" i="3" s="1"/>
  <c r="R491" i="2"/>
  <c r="R481" i="2"/>
  <c r="E484" i="3" s="1"/>
  <c r="R480" i="2"/>
  <c r="E483" i="3" s="1"/>
  <c r="R478" i="2"/>
  <c r="E481" i="3" s="1"/>
  <c r="R475" i="2"/>
  <c r="R471" i="2"/>
  <c r="R457" i="2"/>
  <c r="R456" i="2"/>
  <c r="E459" i="3" s="1"/>
  <c r="R444" i="2"/>
  <c r="R429" i="2"/>
  <c r="E432" i="3" s="1"/>
  <c r="R403" i="2"/>
  <c r="R402" i="2"/>
  <c r="R399" i="2"/>
  <c r="E402" i="3" s="1"/>
  <c r="R388" i="2"/>
  <c r="R358" i="2"/>
  <c r="E361" i="3" s="1"/>
  <c r="R336" i="2"/>
  <c r="R309" i="2"/>
  <c r="R275" i="2"/>
  <c r="R274" i="2"/>
  <c r="E277" i="3" s="1"/>
  <c r="R271" i="2"/>
  <c r="R260" i="2"/>
  <c r="E263" i="3" s="1"/>
  <c r="R230" i="2"/>
  <c r="R208" i="2"/>
  <c r="R181" i="2"/>
  <c r="E184" i="3" s="1"/>
  <c r="R147" i="2"/>
  <c r="R146" i="2"/>
  <c r="E149" i="3" s="1"/>
  <c r="R143" i="2"/>
  <c r="E146" i="3" s="1"/>
  <c r="R132" i="2"/>
  <c r="E135" i="3" s="1"/>
  <c r="R730" i="2"/>
  <c r="R726" i="2"/>
  <c r="E728" i="3" s="1"/>
  <c r="R722" i="2"/>
  <c r="R698" i="2"/>
  <c r="E700" i="3" s="1"/>
  <c r="R694" i="2"/>
  <c r="E696" i="3" s="1"/>
  <c r="R690" i="2"/>
  <c r="R686" i="2"/>
  <c r="R682" i="2"/>
  <c r="E685" i="3" s="1"/>
  <c r="R609" i="2"/>
  <c r="E612" i="3" s="1"/>
  <c r="R593" i="2"/>
  <c r="E596" i="3" s="1"/>
  <c r="R577" i="2"/>
  <c r="R561" i="2"/>
  <c r="E564" i="3" s="1"/>
  <c r="R545" i="2"/>
  <c r="R529" i="2"/>
  <c r="E532" i="3" s="1"/>
  <c r="R513" i="2"/>
  <c r="R487" i="2"/>
  <c r="R728" i="2"/>
  <c r="E730" i="3" s="1"/>
  <c r="R720" i="2"/>
  <c r="R719" i="2"/>
  <c r="R714" i="2"/>
  <c r="E716" i="3" s="1"/>
  <c r="R710" i="2"/>
  <c r="E712" i="3" s="1"/>
  <c r="R706" i="2"/>
  <c r="E708" i="3" s="1"/>
  <c r="R696" i="2"/>
  <c r="E698" i="3" s="1"/>
  <c r="R688" i="2"/>
  <c r="E691" i="3" s="1"/>
  <c r="R687" i="2"/>
  <c r="E690" i="3" s="1"/>
  <c r="R680" i="2"/>
  <c r="R679" i="2"/>
  <c r="R676" i="2"/>
  <c r="E679" i="3" s="1"/>
  <c r="R675" i="2"/>
  <c r="R668" i="2"/>
  <c r="E671" i="3" s="1"/>
  <c r="R667" i="2"/>
  <c r="E670" i="3" s="1"/>
  <c r="R614" i="2"/>
  <c r="R607" i="2"/>
  <c r="E610" i="3" s="1"/>
  <c r="R606" i="2"/>
  <c r="E609" i="3" s="1"/>
  <c r="R601" i="2"/>
  <c r="R591" i="2"/>
  <c r="E594" i="3" s="1"/>
  <c r="R590" i="2"/>
  <c r="E593" i="3" s="1"/>
  <c r="R585" i="2"/>
  <c r="R575" i="2"/>
  <c r="R574" i="2"/>
  <c r="R569" i="2"/>
  <c r="R559" i="2"/>
  <c r="E562" i="3" s="1"/>
  <c r="R558" i="2"/>
  <c r="R553" i="2"/>
  <c r="E556" i="3" s="1"/>
  <c r="R543" i="2"/>
  <c r="E546" i="3" s="1"/>
  <c r="R542" i="2"/>
  <c r="R527" i="2"/>
  <c r="R526" i="2"/>
  <c r="E529" i="3" s="1"/>
  <c r="R511" i="2"/>
  <c r="E514" i="3" s="1"/>
  <c r="R510" i="2"/>
  <c r="E513" i="3" s="1"/>
  <c r="R501" i="2"/>
  <c r="R500" i="2"/>
  <c r="E503" i="3" s="1"/>
  <c r="R485" i="2"/>
  <c r="R484" i="2"/>
  <c r="R477" i="2"/>
  <c r="R462" i="2"/>
  <c r="E465" i="3" s="1"/>
  <c r="R441" i="2"/>
  <c r="E444" i="3" s="1"/>
  <c r="R440" i="2"/>
  <c r="E443" i="3" s="1"/>
  <c r="R401" i="2"/>
  <c r="R273" i="2"/>
  <c r="R145" i="2"/>
  <c r="E148" i="3" s="1"/>
  <c r="R387" i="2"/>
  <c r="E390" i="3" s="1"/>
  <c r="R383" i="2"/>
  <c r="R323" i="2"/>
  <c r="E326" i="3" s="1"/>
  <c r="R319" i="2"/>
  <c r="E322" i="3" s="1"/>
  <c r="R259" i="2"/>
  <c r="R255" i="2"/>
  <c r="R195" i="2"/>
  <c r="E198" i="3" s="1"/>
  <c r="R191" i="2"/>
  <c r="E194" i="3" s="1"/>
  <c r="R131" i="2"/>
  <c r="E134" i="3" s="1"/>
  <c r="R127" i="2"/>
  <c r="E130" i="3" s="1"/>
  <c r="R19" i="2"/>
  <c r="E22" i="3" s="1"/>
  <c r="R15" i="2"/>
  <c r="E18" i="3" s="1"/>
  <c r="M715" i="2"/>
  <c r="D717" i="3" s="1"/>
  <c r="R469" i="2"/>
  <c r="R468" i="2"/>
  <c r="R463" i="2"/>
  <c r="E466" i="3" s="1"/>
  <c r="R453" i="2"/>
  <c r="R452" i="2"/>
  <c r="R447" i="2"/>
  <c r="R437" i="2"/>
  <c r="R436" i="2"/>
  <c r="R431" i="2"/>
  <c r="E434" i="3" s="1"/>
  <c r="R417" i="2"/>
  <c r="E420" i="3" s="1"/>
  <c r="R416" i="2"/>
  <c r="E419" i="3" s="1"/>
  <c r="R404" i="2"/>
  <c r="R389" i="2"/>
  <c r="R374" i="2"/>
  <c r="R371" i="2"/>
  <c r="E374" i="3" s="1"/>
  <c r="R367" i="2"/>
  <c r="E370" i="3" s="1"/>
  <c r="R353" i="2"/>
  <c r="R352" i="2"/>
  <c r="E355" i="3" s="1"/>
  <c r="R340" i="2"/>
  <c r="E343" i="3" s="1"/>
  <c r="R325" i="2"/>
  <c r="R310" i="2"/>
  <c r="R307" i="2"/>
  <c r="E310" i="3" s="1"/>
  <c r="R303" i="2"/>
  <c r="E306" i="3" s="1"/>
  <c r="R289" i="2"/>
  <c r="R288" i="2"/>
  <c r="R276" i="2"/>
  <c r="E279" i="3" s="1"/>
  <c r="R261" i="2"/>
  <c r="E264" i="3" s="1"/>
  <c r="R246" i="2"/>
  <c r="E249" i="3" s="1"/>
  <c r="R243" i="2"/>
  <c r="E246" i="3" s="1"/>
  <c r="R239" i="2"/>
  <c r="E242" i="3" s="1"/>
  <c r="R225" i="2"/>
  <c r="E228" i="3" s="1"/>
  <c r="R224" i="2"/>
  <c r="R212" i="2"/>
  <c r="R197" i="2"/>
  <c r="E200" i="3" s="1"/>
  <c r="R182" i="2"/>
  <c r="E185" i="3" s="1"/>
  <c r="R179" i="2"/>
  <c r="R175" i="2"/>
  <c r="R161" i="2"/>
  <c r="E164" i="3" s="1"/>
  <c r="R160" i="2"/>
  <c r="E163" i="3" s="1"/>
  <c r="R148" i="2"/>
  <c r="E151" i="3" s="1"/>
  <c r="R133" i="2"/>
  <c r="E136" i="3" s="1"/>
  <c r="R101" i="2"/>
  <c r="E104" i="3" s="1"/>
  <c r="R17" i="2"/>
  <c r="E20" i="3" s="1"/>
  <c r="M682" i="2"/>
  <c r="R118" i="2"/>
  <c r="E121" i="3" s="1"/>
  <c r="R115" i="2"/>
  <c r="E118" i="3" s="1"/>
  <c r="R111" i="2"/>
  <c r="E114" i="3" s="1"/>
  <c r="R97" i="2"/>
  <c r="E100" i="3" s="1"/>
  <c r="R96" i="2"/>
  <c r="E99" i="3" s="1"/>
  <c r="R84" i="2"/>
  <c r="E87" i="3" s="1"/>
  <c r="R69" i="2"/>
  <c r="E72" i="3" s="1"/>
  <c r="R54" i="2"/>
  <c r="E57" i="3" s="1"/>
  <c r="R51" i="2"/>
  <c r="E54" i="3" s="1"/>
  <c r="R47" i="2"/>
  <c r="E50" i="3" s="1"/>
  <c r="R33" i="2"/>
  <c r="E36" i="3" s="1"/>
  <c r="R32" i="2"/>
  <c r="E35" i="3" s="1"/>
  <c r="R20" i="2"/>
  <c r="E23" i="3" s="1"/>
  <c r="R5" i="2"/>
  <c r="E8" i="3" s="1"/>
  <c r="M711" i="2"/>
  <c r="M707" i="2"/>
  <c r="M703" i="2"/>
  <c r="M694" i="2"/>
  <c r="D696" i="3" s="1"/>
  <c r="M688" i="2"/>
  <c r="D691" i="3" s="1"/>
  <c r="M684" i="2"/>
  <c r="D687" i="3" s="1"/>
  <c r="M677" i="2"/>
  <c r="D680" i="3" s="1"/>
  <c r="M673" i="2"/>
  <c r="D676" i="3" s="1"/>
  <c r="M669" i="2"/>
  <c r="M623" i="2"/>
  <c r="M592" i="2"/>
  <c r="M578" i="2"/>
  <c r="M568" i="2"/>
  <c r="M554" i="2"/>
  <c r="D557" i="3" s="1"/>
  <c r="M500" i="2"/>
  <c r="D503" i="3" s="1"/>
  <c r="M436" i="2"/>
  <c r="M339" i="2"/>
  <c r="D342" i="3" s="1"/>
  <c r="M316" i="2"/>
  <c r="M306" i="2"/>
  <c r="M272" i="2"/>
  <c r="D275" i="3" s="1"/>
  <c r="M261" i="2"/>
  <c r="M195" i="2"/>
  <c r="R67" i="2"/>
  <c r="E70" i="3" s="1"/>
  <c r="R63" i="2"/>
  <c r="E66" i="3" s="1"/>
  <c r="M371" i="2"/>
  <c r="M347" i="2"/>
  <c r="D350" i="3" s="1"/>
  <c r="M85" i="2"/>
  <c r="D88" i="3" s="1"/>
  <c r="M81" i="2"/>
  <c r="D84" i="3" s="1"/>
  <c r="M700" i="2"/>
  <c r="D702" i="3" s="1"/>
  <c r="M680" i="2"/>
  <c r="D683" i="3" s="1"/>
  <c r="M675" i="2"/>
  <c r="D678" i="3" s="1"/>
  <c r="M671" i="2"/>
  <c r="M667" i="2"/>
  <c r="D670" i="3" s="1"/>
  <c r="M663" i="2"/>
  <c r="M660" i="2"/>
  <c r="M656" i="2"/>
  <c r="D659" i="3" s="1"/>
  <c r="M652" i="2"/>
  <c r="D655" i="3" s="1"/>
  <c r="M567" i="2"/>
  <c r="M553" i="2"/>
  <c r="M543" i="2"/>
  <c r="D546" i="3" s="1"/>
  <c r="M484" i="2"/>
  <c r="D487" i="3" s="1"/>
  <c r="M435" i="2"/>
  <c r="M411" i="2"/>
  <c r="M315" i="2"/>
  <c r="D318" i="3" s="1"/>
  <c r="M271" i="2"/>
  <c r="D274" i="3" s="1"/>
  <c r="M20" i="2"/>
  <c r="D23" i="3" s="1"/>
  <c r="M6" i="2"/>
  <c r="D9" i="3" s="1"/>
  <c r="W3" i="2"/>
  <c r="G6" i="3" s="1"/>
  <c r="R428" i="2"/>
  <c r="R423" i="2"/>
  <c r="R413" i="2"/>
  <c r="E416" i="3" s="1"/>
  <c r="R412" i="2"/>
  <c r="E415" i="3" s="1"/>
  <c r="R407" i="2"/>
  <c r="E410" i="3" s="1"/>
  <c r="R397" i="2"/>
  <c r="E400" i="3" s="1"/>
  <c r="R396" i="2"/>
  <c r="R391" i="2"/>
  <c r="E394" i="3" s="1"/>
  <c r="R381" i="2"/>
  <c r="E384" i="3" s="1"/>
  <c r="R380" i="2"/>
  <c r="R375" i="2"/>
  <c r="E378" i="3" s="1"/>
  <c r="R365" i="2"/>
  <c r="E368" i="3" s="1"/>
  <c r="R364" i="2"/>
  <c r="R359" i="2"/>
  <c r="R349" i="2"/>
  <c r="E352" i="3" s="1"/>
  <c r="R348" i="2"/>
  <c r="E351" i="3" s="1"/>
  <c r="R343" i="2"/>
  <c r="E346" i="3" s="1"/>
  <c r="R333" i="2"/>
  <c r="E336" i="3" s="1"/>
  <c r="R332" i="2"/>
  <c r="E335" i="3" s="1"/>
  <c r="R327" i="2"/>
  <c r="E330" i="3" s="1"/>
  <c r="R317" i="2"/>
  <c r="E320" i="3" s="1"/>
  <c r="R316" i="2"/>
  <c r="E319" i="3" s="1"/>
  <c r="R311" i="2"/>
  <c r="R301" i="2"/>
  <c r="E304" i="3" s="1"/>
  <c r="R300" i="2"/>
  <c r="E303" i="3" s="1"/>
  <c r="R295" i="2"/>
  <c r="E298" i="3" s="1"/>
  <c r="R285" i="2"/>
  <c r="E288" i="3" s="1"/>
  <c r="R284" i="2"/>
  <c r="E287" i="3" s="1"/>
  <c r="R279" i="2"/>
  <c r="R269" i="2"/>
  <c r="E272" i="3" s="1"/>
  <c r="R268" i="2"/>
  <c r="E271" i="3" s="1"/>
  <c r="R263" i="2"/>
  <c r="E266" i="3" s="1"/>
  <c r="R253" i="2"/>
  <c r="E256" i="3" s="1"/>
  <c r="R252" i="2"/>
  <c r="E255" i="3" s="1"/>
  <c r="R247" i="2"/>
  <c r="E250" i="3" s="1"/>
  <c r="R237" i="2"/>
  <c r="E240" i="3" s="1"/>
  <c r="R236" i="2"/>
  <c r="E239" i="3" s="1"/>
  <c r="R231" i="2"/>
  <c r="R221" i="2"/>
  <c r="R220" i="2"/>
  <c r="E223" i="3" s="1"/>
  <c r="R215" i="2"/>
  <c r="E218" i="3" s="1"/>
  <c r="R205" i="2"/>
  <c r="R204" i="2"/>
  <c r="R199" i="2"/>
  <c r="E202" i="3" s="1"/>
  <c r="R189" i="2"/>
  <c r="R188" i="2"/>
  <c r="R183" i="2"/>
  <c r="R173" i="2"/>
  <c r="E176" i="3" s="1"/>
  <c r="R172" i="2"/>
  <c r="E175" i="3" s="1"/>
  <c r="R167" i="2"/>
  <c r="E170" i="3" s="1"/>
  <c r="R157" i="2"/>
  <c r="E160" i="3" s="1"/>
  <c r="R156" i="2"/>
  <c r="E159" i="3" s="1"/>
  <c r="R151" i="2"/>
  <c r="E154" i="3" s="1"/>
  <c r="R141" i="2"/>
  <c r="E144" i="3" s="1"/>
  <c r="R140" i="2"/>
  <c r="E143" i="3" s="1"/>
  <c r="R135" i="2"/>
  <c r="E138" i="3" s="1"/>
  <c r="R125" i="2"/>
  <c r="E128" i="3" s="1"/>
  <c r="R124" i="2"/>
  <c r="R119" i="2"/>
  <c r="E122" i="3" s="1"/>
  <c r="R109" i="2"/>
  <c r="E112" i="3" s="1"/>
  <c r="R108" i="2"/>
  <c r="E111" i="3" s="1"/>
  <c r="R103" i="2"/>
  <c r="E106" i="3" s="1"/>
  <c r="R93" i="2"/>
  <c r="E96" i="3" s="1"/>
  <c r="R92" i="2"/>
  <c r="E95" i="3" s="1"/>
  <c r="R87" i="2"/>
  <c r="E90" i="3" s="1"/>
  <c r="R77" i="2"/>
  <c r="E80" i="3" s="1"/>
  <c r="R76" i="2"/>
  <c r="E79" i="3" s="1"/>
  <c r="R71" i="2"/>
  <c r="E74" i="3" s="1"/>
  <c r="R61" i="2"/>
  <c r="E64" i="3" s="1"/>
  <c r="R60" i="2"/>
  <c r="E63" i="3" s="1"/>
  <c r="R55" i="2"/>
  <c r="E58" i="3" s="1"/>
  <c r="R45" i="2"/>
  <c r="E48" i="3" s="1"/>
  <c r="R44" i="2"/>
  <c r="E47" i="3" s="1"/>
  <c r="R39" i="2"/>
  <c r="E42" i="3" s="1"/>
  <c r="R29" i="2"/>
  <c r="E32" i="3" s="1"/>
  <c r="R28" i="2"/>
  <c r="E31" i="3" s="1"/>
  <c r="R23" i="2"/>
  <c r="E26" i="3" s="1"/>
  <c r="R13" i="2"/>
  <c r="E16" i="3" s="1"/>
  <c r="R12" i="2"/>
  <c r="E15" i="3" s="1"/>
  <c r="R7" i="2"/>
  <c r="E10" i="3" s="1"/>
  <c r="M729" i="2"/>
  <c r="D731" i="3" s="1"/>
  <c r="M727" i="2"/>
  <c r="D729" i="3" s="1"/>
  <c r="M723" i="2"/>
  <c r="M719" i="2"/>
  <c r="M714" i="2"/>
  <c r="D716" i="3" s="1"/>
  <c r="M697" i="2"/>
  <c r="M695" i="2"/>
  <c r="M687" i="2"/>
  <c r="D690" i="3" s="1"/>
  <c r="M683" i="2"/>
  <c r="D686" i="3" s="1"/>
  <c r="M681" i="2"/>
  <c r="D684" i="3" s="1"/>
  <c r="M676" i="2"/>
  <c r="M672" i="2"/>
  <c r="D675" i="3" s="1"/>
  <c r="M668" i="2"/>
  <c r="D671" i="3" s="1"/>
  <c r="M659" i="2"/>
  <c r="M655" i="2"/>
  <c r="M651" i="2"/>
  <c r="D654" i="3" s="1"/>
  <c r="M649" i="2"/>
  <c r="D652" i="3" s="1"/>
  <c r="M647" i="2"/>
  <c r="M616" i="2"/>
  <c r="D619" i="3" s="1"/>
  <c r="M590" i="2"/>
  <c r="D593" i="3" s="1"/>
  <c r="M565" i="2"/>
  <c r="M555" i="2"/>
  <c r="D558" i="3" s="1"/>
  <c r="M544" i="2"/>
  <c r="M419" i="2"/>
  <c r="M387" i="2"/>
  <c r="M355" i="2"/>
  <c r="M328" i="2"/>
  <c r="D331" i="3" s="1"/>
  <c r="M317" i="2"/>
  <c r="D320" i="3" s="1"/>
  <c r="M39" i="2"/>
  <c r="D42" i="3" s="1"/>
  <c r="M643" i="2"/>
  <c r="M639" i="2"/>
  <c r="M635" i="2"/>
  <c r="D638" i="3" s="1"/>
  <c r="M628" i="2"/>
  <c r="D631" i="3" s="1"/>
  <c r="M619" i="2"/>
  <c r="D622" i="3" s="1"/>
  <c r="M613" i="2"/>
  <c r="D616" i="3" s="1"/>
  <c r="M612" i="2"/>
  <c r="D615" i="3" s="1"/>
  <c r="M605" i="2"/>
  <c r="D608" i="3" s="1"/>
  <c r="M604" i="2"/>
  <c r="D607" i="3" s="1"/>
  <c r="M597" i="2"/>
  <c r="M596" i="2"/>
  <c r="D599" i="3" s="1"/>
  <c r="M586" i="2"/>
  <c r="D589" i="3" s="1"/>
  <c r="M574" i="2"/>
  <c r="M562" i="2"/>
  <c r="M551" i="2"/>
  <c r="D554" i="3" s="1"/>
  <c r="M550" i="2"/>
  <c r="D553" i="3" s="1"/>
  <c r="M539" i="2"/>
  <c r="M538" i="2"/>
  <c r="D541" i="3" s="1"/>
  <c r="M530" i="2"/>
  <c r="D533" i="3" s="1"/>
  <c r="M522" i="2"/>
  <c r="D525" i="3" s="1"/>
  <c r="M514" i="2"/>
  <c r="M506" i="2"/>
  <c r="M498" i="2"/>
  <c r="D501" i="3" s="1"/>
  <c r="M490" i="2"/>
  <c r="D493" i="3" s="1"/>
  <c r="M482" i="2"/>
  <c r="D485" i="3" s="1"/>
  <c r="M474" i="2"/>
  <c r="D477" i="3" s="1"/>
  <c r="M466" i="2"/>
  <c r="D469" i="3" s="1"/>
  <c r="M458" i="2"/>
  <c r="D461" i="3" s="1"/>
  <c r="M450" i="2"/>
  <c r="M442" i="2"/>
  <c r="M307" i="2"/>
  <c r="M296" i="2"/>
  <c r="M285" i="2"/>
  <c r="M283" i="2"/>
  <c r="M282" i="2"/>
  <c r="D285" i="3" s="1"/>
  <c r="M274" i="2"/>
  <c r="D277" i="3" s="1"/>
  <c r="M263" i="2"/>
  <c r="D266" i="3" s="1"/>
  <c r="M239" i="2"/>
  <c r="M223" i="2"/>
  <c r="M196" i="2"/>
  <c r="M171" i="2"/>
  <c r="D174" i="3" s="1"/>
  <c r="M131" i="2"/>
  <c r="D134" i="3" s="1"/>
  <c r="M104" i="2"/>
  <c r="D107" i="3" s="1"/>
  <c r="M82" i="2"/>
  <c r="D85" i="3" s="1"/>
  <c r="M648" i="2"/>
  <c r="D651" i="3" s="1"/>
  <c r="M631" i="2"/>
  <c r="M624" i="2"/>
  <c r="D627" i="3" s="1"/>
  <c r="M615" i="2"/>
  <c r="D618" i="3" s="1"/>
  <c r="M583" i="2"/>
  <c r="M582" i="2"/>
  <c r="M559" i="2"/>
  <c r="D562" i="3" s="1"/>
  <c r="M558" i="2"/>
  <c r="D561" i="3" s="1"/>
  <c r="M308" i="2"/>
  <c r="D311" i="3" s="1"/>
  <c r="M305" i="2"/>
  <c r="D308" i="3" s="1"/>
  <c r="M275" i="2"/>
  <c r="M264" i="2"/>
  <c r="D267" i="3" s="1"/>
  <c r="M253" i="2"/>
  <c r="D256" i="3" s="1"/>
  <c r="M251" i="2"/>
  <c r="D254" i="3" s="1"/>
  <c r="M250" i="2"/>
  <c r="D253" i="3" s="1"/>
  <c r="M242" i="2"/>
  <c r="D245" i="3" s="1"/>
  <c r="M231" i="2"/>
  <c r="D234" i="3" s="1"/>
  <c r="M172" i="2"/>
  <c r="D175" i="3" s="1"/>
  <c r="M169" i="2"/>
  <c r="D172" i="3" s="1"/>
  <c r="M132" i="2"/>
  <c r="D135" i="3" s="1"/>
  <c r="M118" i="2"/>
  <c r="D121" i="3" s="1"/>
  <c r="M83" i="2"/>
  <c r="M5" i="2"/>
  <c r="D8" i="3" s="1"/>
  <c r="M430" i="2"/>
  <c r="D433" i="3" s="1"/>
  <c r="M422" i="2"/>
  <c r="D425" i="3" s="1"/>
  <c r="M414" i="2"/>
  <c r="D417" i="3" s="1"/>
  <c r="M406" i="2"/>
  <c r="D409" i="3" s="1"/>
  <c r="M398" i="2"/>
  <c r="M390" i="2"/>
  <c r="M382" i="2"/>
  <c r="M374" i="2"/>
  <c r="M366" i="2"/>
  <c r="M358" i="2"/>
  <c r="D361" i="3" s="1"/>
  <c r="M350" i="2"/>
  <c r="M342" i="2"/>
  <c r="D345" i="3" s="1"/>
  <c r="M329" i="2"/>
  <c r="D332" i="3" s="1"/>
  <c r="M323" i="2"/>
  <c r="M322" i="2"/>
  <c r="M311" i="2"/>
  <c r="D314" i="3" s="1"/>
  <c r="M297" i="2"/>
  <c r="D300" i="3" s="1"/>
  <c r="M291" i="2"/>
  <c r="M290" i="2"/>
  <c r="M279" i="2"/>
  <c r="D282" i="3" s="1"/>
  <c r="M265" i="2"/>
  <c r="D268" i="3" s="1"/>
  <c r="M259" i="2"/>
  <c r="D262" i="3" s="1"/>
  <c r="M258" i="2"/>
  <c r="D261" i="3" s="1"/>
  <c r="M247" i="2"/>
  <c r="D250" i="3" s="1"/>
  <c r="M233" i="2"/>
  <c r="D236" i="3" s="1"/>
  <c r="M227" i="2"/>
  <c r="D230" i="3" s="1"/>
  <c r="M226" i="2"/>
  <c r="M215" i="2"/>
  <c r="D218" i="3" s="1"/>
  <c r="M201" i="2"/>
  <c r="D204" i="3" s="1"/>
  <c r="M191" i="2"/>
  <c r="M152" i="2"/>
  <c r="D155" i="3" s="1"/>
  <c r="M149" i="2"/>
  <c r="D152" i="3" s="1"/>
  <c r="M145" i="2"/>
  <c r="D148" i="3" s="1"/>
  <c r="M119" i="2"/>
  <c r="D122" i="3" s="1"/>
  <c r="M69" i="2"/>
  <c r="D72" i="3" s="1"/>
  <c r="M68" i="2"/>
  <c r="D71" i="3" s="1"/>
  <c r="M65" i="2"/>
  <c r="D68" i="3" s="1"/>
  <c r="M54" i="2"/>
  <c r="D57" i="3" s="1"/>
  <c r="M40" i="2"/>
  <c r="D43" i="3" s="1"/>
  <c r="AB3" i="2"/>
  <c r="H6" i="3" s="1"/>
  <c r="M217" i="2"/>
  <c r="M211" i="2"/>
  <c r="D214" i="3" s="1"/>
  <c r="M210" i="2"/>
  <c r="M199" i="2"/>
  <c r="D202" i="3" s="1"/>
  <c r="M185" i="2"/>
  <c r="D188" i="3" s="1"/>
  <c r="M179" i="2"/>
  <c r="D182" i="3" s="1"/>
  <c r="M178" i="2"/>
  <c r="M167" i="2"/>
  <c r="D170" i="3" s="1"/>
  <c r="M166" i="2"/>
  <c r="D169" i="3" s="1"/>
  <c r="M163" i="2"/>
  <c r="D166" i="3" s="1"/>
  <c r="M162" i="2"/>
  <c r="M150" i="2"/>
  <c r="D153" i="3" s="1"/>
  <c r="M135" i="2"/>
  <c r="D138" i="3" s="1"/>
  <c r="M120" i="2"/>
  <c r="D123" i="3" s="1"/>
  <c r="M117" i="2"/>
  <c r="D120" i="3" s="1"/>
  <c r="M113" i="2"/>
  <c r="D116" i="3" s="1"/>
  <c r="M99" i="2"/>
  <c r="D102" i="3" s="1"/>
  <c r="M98" i="2"/>
  <c r="D101" i="3" s="1"/>
  <c r="M86" i="2"/>
  <c r="D89" i="3" s="1"/>
  <c r="M71" i="2"/>
  <c r="D74" i="3" s="1"/>
  <c r="M56" i="2"/>
  <c r="D59" i="3" s="1"/>
  <c r="M53" i="2"/>
  <c r="D56" i="3" s="1"/>
  <c r="M49" i="2"/>
  <c r="D52" i="3" s="1"/>
  <c r="M35" i="2"/>
  <c r="D38" i="3" s="1"/>
  <c r="M34" i="2"/>
  <c r="D37" i="3" s="1"/>
  <c r="M22" i="2"/>
  <c r="D25" i="3" s="1"/>
  <c r="M7" i="2"/>
  <c r="D10" i="3" s="1"/>
  <c r="R3" i="2"/>
  <c r="E6" i="3" s="1"/>
  <c r="M159" i="2"/>
  <c r="D162" i="3" s="1"/>
  <c r="M158" i="2"/>
  <c r="D161" i="3" s="1"/>
  <c r="M153" i="2"/>
  <c r="D156" i="3" s="1"/>
  <c r="M143" i="2"/>
  <c r="D146" i="3" s="1"/>
  <c r="M142" i="2"/>
  <c r="D145" i="3" s="1"/>
  <c r="M137" i="2"/>
  <c r="D140" i="3" s="1"/>
  <c r="M127" i="2"/>
  <c r="D130" i="3" s="1"/>
  <c r="M126" i="2"/>
  <c r="D129" i="3" s="1"/>
  <c r="M121" i="2"/>
  <c r="D124" i="3" s="1"/>
  <c r="M111" i="2"/>
  <c r="D114" i="3" s="1"/>
  <c r="M110" i="2"/>
  <c r="D113" i="3" s="1"/>
  <c r="M105" i="2"/>
  <c r="D108" i="3" s="1"/>
  <c r="M95" i="2"/>
  <c r="D98" i="3" s="1"/>
  <c r="M94" i="2"/>
  <c r="D97" i="3" s="1"/>
  <c r="M89" i="2"/>
  <c r="D92" i="3" s="1"/>
  <c r="M79" i="2"/>
  <c r="D82" i="3" s="1"/>
  <c r="M78" i="2"/>
  <c r="D81" i="3" s="1"/>
  <c r="M73" i="2"/>
  <c r="D76" i="3" s="1"/>
  <c r="M63" i="2"/>
  <c r="D66" i="3" s="1"/>
  <c r="M62" i="2"/>
  <c r="M57" i="2"/>
  <c r="D60" i="3" s="1"/>
  <c r="M47" i="2"/>
  <c r="D50" i="3" s="1"/>
  <c r="M46" i="2"/>
  <c r="D49" i="3" s="1"/>
  <c r="M41" i="2"/>
  <c r="D44" i="3" s="1"/>
  <c r="M31" i="2"/>
  <c r="D34" i="3" s="1"/>
  <c r="M30" i="2"/>
  <c r="D33" i="3" s="1"/>
  <c r="M25" i="2"/>
  <c r="D28" i="3" s="1"/>
  <c r="M15" i="2"/>
  <c r="D18" i="3" s="1"/>
  <c r="M14" i="2"/>
  <c r="D17" i="3" s="1"/>
  <c r="M9" i="2"/>
  <c r="D12" i="3" s="1"/>
  <c r="AI723" i="2"/>
  <c r="AI724" i="2"/>
  <c r="AI720" i="2"/>
  <c r="AI719" i="2"/>
  <c r="AI586" i="2"/>
  <c r="AI584" i="2"/>
  <c r="AI582" i="2"/>
  <c r="AI580" i="2"/>
  <c r="AI578" i="2"/>
  <c r="AI576" i="2"/>
  <c r="AI574" i="2"/>
  <c r="AI572" i="2"/>
  <c r="AI570" i="2"/>
  <c r="AI568" i="2"/>
  <c r="AI566" i="2"/>
  <c r="AI564" i="2"/>
  <c r="AI562" i="2"/>
  <c r="AI560" i="2"/>
  <c r="AI558" i="2"/>
  <c r="AI556" i="2"/>
  <c r="AI554" i="2"/>
  <c r="AI552" i="2"/>
  <c r="AI490" i="2"/>
  <c r="AI488" i="2"/>
  <c r="AI486" i="2"/>
  <c r="AI484" i="2"/>
  <c r="AI482" i="2"/>
  <c r="AI480" i="2"/>
  <c r="AI478" i="2"/>
  <c r="AI476" i="2"/>
  <c r="AI474" i="2"/>
  <c r="AI472" i="2"/>
  <c r="AI470" i="2"/>
  <c r="AI468" i="2"/>
  <c r="AI466" i="2"/>
  <c r="AI464" i="2"/>
  <c r="AI462" i="2"/>
  <c r="AI460" i="2"/>
  <c r="AI458" i="2"/>
  <c r="AI456" i="2"/>
  <c r="AI454" i="2"/>
  <c r="AI452" i="2"/>
  <c r="AI450" i="2"/>
  <c r="AI448" i="2"/>
  <c r="AI446" i="2"/>
  <c r="AI444" i="2"/>
  <c r="AI442" i="2"/>
  <c r="AI440" i="2"/>
  <c r="AI438" i="2"/>
  <c r="AI436" i="2"/>
  <c r="AI434" i="2"/>
  <c r="AI432" i="2"/>
  <c r="AI20" i="2"/>
  <c r="AI21" i="2"/>
  <c r="AI16" i="2"/>
  <c r="AI17" i="2"/>
  <c r="R735" i="2"/>
  <c r="W733" i="2"/>
  <c r="G735" i="3" s="1"/>
  <c r="AD733" i="2"/>
  <c r="AI22" i="2"/>
  <c r="AI23" i="2"/>
  <c r="AI18" i="2"/>
  <c r="AI19" i="2"/>
  <c r="F700" i="2"/>
  <c r="F685" i="2"/>
  <c r="F669" i="2"/>
  <c r="F653" i="2"/>
  <c r="F637" i="2"/>
  <c r="AI716" i="2"/>
  <c r="R732" i="2"/>
  <c r="E734" i="3" s="1"/>
  <c r="W735" i="2"/>
  <c r="G737" i="3" s="1"/>
  <c r="R733" i="2"/>
  <c r="E735" i="3" s="1"/>
  <c r="AB737" i="2"/>
  <c r="H739" i="3" s="1"/>
  <c r="AB735" i="2"/>
  <c r="AB733" i="2"/>
  <c r="H735" i="3" s="1"/>
  <c r="AI587" i="2"/>
  <c r="AI509" i="2"/>
  <c r="AI507" i="2"/>
  <c r="AI491" i="2"/>
  <c r="AI420" i="2"/>
  <c r="AI418" i="2"/>
  <c r="AI416" i="2"/>
  <c r="AI414" i="2"/>
  <c r="AI412" i="2"/>
  <c r="AI410" i="2"/>
  <c r="AI408" i="2"/>
  <c r="AI406" i="2"/>
  <c r="AI404" i="2"/>
  <c r="AI402" i="2"/>
  <c r="AI400" i="2"/>
  <c r="AI398" i="2"/>
  <c r="AI396" i="2"/>
  <c r="AI394" i="2"/>
  <c r="AI392" i="2"/>
  <c r="AI390" i="2"/>
  <c r="AI388" i="2"/>
  <c r="AI386" i="2"/>
  <c r="AI384" i="2"/>
  <c r="AI382" i="2"/>
  <c r="AI380" i="2"/>
  <c r="AI378" i="2"/>
  <c r="AI376" i="2"/>
  <c r="AI374" i="2"/>
  <c r="AI372" i="2"/>
  <c r="AI370" i="2"/>
  <c r="AI368" i="2"/>
  <c r="AI366" i="2"/>
  <c r="AI364" i="2"/>
  <c r="AI362" i="2"/>
  <c r="AI360" i="2"/>
  <c r="AI358" i="2"/>
  <c r="AI356" i="2"/>
  <c r="AI354" i="2"/>
  <c r="AI271" i="2"/>
  <c r="AI269" i="2"/>
  <c r="AI267" i="2"/>
  <c r="AI265" i="2"/>
  <c r="AI263" i="2"/>
  <c r="AI261" i="2"/>
  <c r="AI259" i="2"/>
  <c r="AI257" i="2"/>
  <c r="AI255" i="2"/>
  <c r="AI253" i="2"/>
  <c r="AI251" i="2"/>
  <c r="AI249" i="2"/>
  <c r="AI247" i="2"/>
  <c r="AI245" i="2"/>
  <c r="AI243" i="2"/>
  <c r="AI241" i="2"/>
  <c r="AI239" i="2"/>
  <c r="AI237" i="2"/>
  <c r="AI235" i="2"/>
  <c r="AI233" i="2"/>
  <c r="AI231" i="2"/>
  <c r="AI229" i="2"/>
  <c r="AI227" i="2"/>
  <c r="AI225" i="2"/>
  <c r="AI223" i="2"/>
  <c r="AI221" i="2"/>
  <c r="AI219" i="2"/>
  <c r="AI217" i="2"/>
  <c r="AI215" i="2"/>
  <c r="AI213" i="2"/>
  <c r="AI211" i="2"/>
  <c r="AI209" i="2"/>
  <c r="AI207" i="2"/>
  <c r="AI205" i="2"/>
  <c r="AI203" i="2"/>
  <c r="AI201" i="2"/>
  <c r="AI199" i="2"/>
  <c r="AI197" i="2"/>
  <c r="AI195" i="2"/>
  <c r="AI193" i="2"/>
  <c r="AI191" i="2"/>
  <c r="AI189" i="2"/>
  <c r="AI168" i="2"/>
  <c r="AI33" i="2"/>
  <c r="F616" i="2"/>
  <c r="F617" i="2"/>
  <c r="C613" i="2"/>
  <c r="C614" i="2"/>
  <c r="F608" i="2"/>
  <c r="F609" i="2"/>
  <c r="C605" i="2"/>
  <c r="C606" i="2"/>
  <c r="F600" i="2"/>
  <c r="F601" i="2"/>
  <c r="C597" i="2"/>
  <c r="C598" i="2"/>
  <c r="F449" i="2"/>
  <c r="F446" i="2"/>
  <c r="F438" i="2"/>
  <c r="F431" i="2"/>
  <c r="AT755" i="2"/>
  <c r="N728" i="3" s="1"/>
  <c r="AS755" i="2"/>
  <c r="M728" i="3" s="1"/>
  <c r="AT747" i="2"/>
  <c r="N720" i="3" s="1"/>
  <c r="AS747" i="2"/>
  <c r="M720" i="3" s="1"/>
  <c r="AT739" i="2"/>
  <c r="N712" i="3" s="1"/>
  <c r="AS739" i="2"/>
  <c r="M712" i="3" s="1"/>
  <c r="AT731" i="2"/>
  <c r="N704" i="3" s="1"/>
  <c r="AS731" i="2"/>
  <c r="M704" i="3" s="1"/>
  <c r="AT723" i="2"/>
  <c r="N696" i="3" s="1"/>
  <c r="AS723" i="2"/>
  <c r="M696" i="3" s="1"/>
  <c r="AT715" i="2"/>
  <c r="N693" i="3" s="1"/>
  <c r="AS715" i="2"/>
  <c r="M693" i="3" s="1"/>
  <c r="AT707" i="2"/>
  <c r="N685" i="3" s="1"/>
  <c r="AS707" i="2"/>
  <c r="M685" i="3" s="1"/>
  <c r="AT699" i="2"/>
  <c r="N677" i="3" s="1"/>
  <c r="AS699" i="2"/>
  <c r="M677" i="3" s="1"/>
  <c r="AT691" i="2"/>
  <c r="N669" i="3" s="1"/>
  <c r="AS691" i="2"/>
  <c r="M669" i="3" s="1"/>
  <c r="AT683" i="2"/>
  <c r="N661" i="3" s="1"/>
  <c r="AS683" i="2"/>
  <c r="M661" i="3" s="1"/>
  <c r="AT675" i="2"/>
  <c r="N653" i="3" s="1"/>
  <c r="AS675" i="2"/>
  <c r="M653" i="3" s="1"/>
  <c r="AT667" i="2"/>
  <c r="N645" i="3" s="1"/>
  <c r="AS667" i="2"/>
  <c r="M645" i="3" s="1"/>
  <c r="AT659" i="2"/>
  <c r="N637" i="3" s="1"/>
  <c r="AS659" i="2"/>
  <c r="M637" i="3" s="1"/>
  <c r="AT651" i="2"/>
  <c r="N629" i="3" s="1"/>
  <c r="AS651" i="2"/>
  <c r="M629" i="3" s="1"/>
  <c r="AT643" i="2"/>
  <c r="N621" i="3" s="1"/>
  <c r="AS643" i="2"/>
  <c r="M621" i="3" s="1"/>
  <c r="AT635" i="2"/>
  <c r="N613" i="3" s="1"/>
  <c r="AS635" i="2"/>
  <c r="M613" i="3" s="1"/>
  <c r="AT619" i="2"/>
  <c r="N598" i="3" s="1"/>
  <c r="AS619" i="2"/>
  <c r="M598" i="3" s="1"/>
  <c r="AT611" i="2"/>
  <c r="N590" i="3" s="1"/>
  <c r="AS611" i="2"/>
  <c r="M590" i="3" s="1"/>
  <c r="AT603" i="2"/>
  <c r="N583" i="3" s="1"/>
  <c r="AS603" i="2"/>
  <c r="M583" i="3" s="1"/>
  <c r="W732" i="2"/>
  <c r="G734" i="3" s="1"/>
  <c r="T736" i="2"/>
  <c r="U753" i="2" s="1"/>
  <c r="T735" i="2"/>
  <c r="T734" i="2"/>
  <c r="T733" i="2"/>
  <c r="F619" i="2"/>
  <c r="F523" i="2"/>
  <c r="F519" i="2"/>
  <c r="F515" i="2"/>
  <c r="F511" i="2"/>
  <c r="F507" i="2"/>
  <c r="F503" i="2"/>
  <c r="F499" i="2"/>
  <c r="F495" i="2"/>
  <c r="F491" i="2"/>
  <c r="F487" i="2"/>
  <c r="F483" i="2"/>
  <c r="F479" i="2"/>
  <c r="F475" i="2"/>
  <c r="F471" i="2"/>
  <c r="F467" i="2"/>
  <c r="F463" i="2"/>
  <c r="F459" i="2"/>
  <c r="C620" i="2"/>
  <c r="C612" i="2"/>
  <c r="C604" i="2"/>
  <c r="C596" i="2"/>
  <c r="F594" i="2"/>
  <c r="F590" i="2"/>
  <c r="F586" i="2"/>
  <c r="F582" i="2"/>
  <c r="F578" i="2"/>
  <c r="F574" i="2"/>
  <c r="F570" i="2"/>
  <c r="F566" i="2"/>
  <c r="F562" i="2"/>
  <c r="F558" i="2"/>
  <c r="F554" i="2"/>
  <c r="F550" i="2"/>
  <c r="F546" i="2"/>
  <c r="F542" i="2"/>
  <c r="F538" i="2"/>
  <c r="F534" i="2"/>
  <c r="F530" i="2"/>
  <c r="F526" i="2"/>
  <c r="F522" i="2"/>
  <c r="F518" i="2"/>
  <c r="F514" i="2"/>
  <c r="F510" i="2"/>
  <c r="F506" i="2"/>
  <c r="F502" i="2"/>
  <c r="F498" i="2"/>
  <c r="F494" i="2"/>
  <c r="F490" i="2"/>
  <c r="F486" i="2"/>
  <c r="F482" i="2"/>
  <c r="F478" i="2"/>
  <c r="F474" i="2"/>
  <c r="F470" i="2"/>
  <c r="F466" i="2"/>
  <c r="F462" i="2"/>
  <c r="F458" i="2"/>
  <c r="F388" i="2"/>
  <c r="F384" i="2"/>
  <c r="F380" i="2"/>
  <c r="F376" i="2"/>
  <c r="C4" i="2"/>
  <c r="F390" i="2"/>
  <c r="F386" i="2"/>
  <c r="F382" i="2"/>
  <c r="F378" i="2"/>
  <c r="AD704" i="2"/>
  <c r="AD700" i="2"/>
  <c r="AD697" i="2"/>
  <c r="AD695" i="2"/>
  <c r="AD693" i="2"/>
  <c r="AD343" i="2"/>
  <c r="AD341" i="2"/>
  <c r="AD339" i="2"/>
  <c r="AD337" i="2"/>
  <c r="AD335" i="2"/>
  <c r="AD333" i="2"/>
  <c r="AD331" i="2"/>
  <c r="AD329" i="2"/>
  <c r="AD327" i="2"/>
  <c r="AD325" i="2"/>
  <c r="AD323" i="2"/>
  <c r="AD321" i="2"/>
  <c r="AD319" i="2"/>
  <c r="AD317" i="2"/>
  <c r="AD315" i="2"/>
  <c r="AD313" i="2"/>
  <c r="AD311" i="2"/>
  <c r="AD309" i="2"/>
  <c r="AD307" i="2"/>
  <c r="AD305" i="2"/>
  <c r="AD303" i="2"/>
  <c r="AD301" i="2"/>
  <c r="AD299" i="2"/>
  <c r="AD297" i="2"/>
  <c r="AD295" i="2"/>
  <c r="AD293" i="2"/>
  <c r="AD291" i="2"/>
  <c r="AD289" i="2"/>
  <c r="AD287" i="2"/>
  <c r="AD285" i="2"/>
  <c r="AD283" i="2"/>
  <c r="AD281" i="2"/>
  <c r="AD279" i="2"/>
  <c r="AD277" i="2"/>
  <c r="AD275" i="2"/>
  <c r="AD273" i="2"/>
  <c r="AD271" i="2"/>
  <c r="AD269" i="2"/>
  <c r="AD267" i="2"/>
  <c r="AD265" i="2"/>
  <c r="AD263" i="2"/>
  <c r="AD261" i="2"/>
  <c r="AD259" i="2"/>
  <c r="AD257" i="2"/>
  <c r="AD255" i="2"/>
  <c r="AD253" i="2"/>
  <c r="AD251" i="2"/>
  <c r="AD249" i="2"/>
  <c r="AD247" i="2"/>
  <c r="AD245" i="2"/>
  <c r="AD243" i="2"/>
  <c r="AD241" i="2"/>
  <c r="AD239" i="2"/>
  <c r="AD237" i="2"/>
  <c r="AD235" i="2"/>
  <c r="AD233" i="2"/>
  <c r="AD231" i="2"/>
  <c r="AD229" i="2"/>
  <c r="AD227" i="2"/>
  <c r="AD225" i="2"/>
  <c r="AD223" i="2"/>
  <c r="AD221" i="2"/>
  <c r="AD219" i="2"/>
  <c r="AD217" i="2"/>
  <c r="AD215" i="2"/>
  <c r="AD213" i="2"/>
  <c r="AD211" i="2"/>
  <c r="AD209" i="2"/>
  <c r="AD207" i="2"/>
  <c r="AD205" i="2"/>
  <c r="AD203" i="2"/>
  <c r="AD201" i="2"/>
  <c r="AD199" i="2"/>
  <c r="AD197" i="2"/>
  <c r="AD195" i="2"/>
  <c r="AD193" i="2"/>
  <c r="AD191" i="2"/>
  <c r="AD189" i="2"/>
  <c r="AD187" i="2"/>
  <c r="AD185" i="2"/>
  <c r="AD183" i="2"/>
  <c r="AD181" i="2"/>
  <c r="AD179" i="2"/>
  <c r="AD177" i="2"/>
  <c r="AD175" i="2"/>
  <c r="AD173" i="2"/>
  <c r="AD171" i="2"/>
  <c r="AD169" i="2"/>
  <c r="AD167" i="2"/>
  <c r="AD165" i="2"/>
  <c r="AD163" i="2"/>
  <c r="AD161" i="2"/>
  <c r="AD159" i="2"/>
  <c r="AD157" i="2"/>
  <c r="AD155" i="2"/>
  <c r="AD153" i="2"/>
  <c r="AD151" i="2"/>
  <c r="AD149" i="2"/>
  <c r="AD147" i="2"/>
  <c r="AD145" i="2"/>
  <c r="AD143" i="2"/>
  <c r="AD141" i="2"/>
  <c r="AD139" i="2"/>
  <c r="AD137" i="2"/>
  <c r="AD135" i="2"/>
  <c r="AD133" i="2"/>
  <c r="AD131" i="2"/>
  <c r="AD129" i="2"/>
  <c r="AD127" i="2"/>
  <c r="AD125" i="2"/>
  <c r="AD123" i="2"/>
  <c r="AD121" i="2"/>
  <c r="AD119" i="2"/>
  <c r="AD117" i="2"/>
  <c r="AD115" i="2"/>
  <c r="AD113" i="2"/>
  <c r="AD111" i="2"/>
  <c r="AD109" i="2"/>
  <c r="AD107" i="2"/>
  <c r="AD105" i="2"/>
  <c r="AD103" i="2"/>
  <c r="AD101" i="2"/>
  <c r="AD99" i="2"/>
  <c r="AD97" i="2"/>
  <c r="AD95" i="2"/>
  <c r="AD93" i="2"/>
  <c r="AD91" i="2"/>
  <c r="AD89" i="2"/>
  <c r="AD84" i="2"/>
  <c r="AD76" i="2"/>
  <c r="AD344" i="2"/>
  <c r="AT753" i="2"/>
  <c r="N726" i="3" s="1"/>
  <c r="AS753" i="2"/>
  <c r="M726" i="3" s="1"/>
  <c r="AT745" i="2"/>
  <c r="N718" i="3" s="1"/>
  <c r="AS745" i="2"/>
  <c r="M718" i="3" s="1"/>
  <c r="AT737" i="2"/>
  <c r="AS737" i="2"/>
  <c r="AT729" i="2"/>
  <c r="N702" i="3" s="1"/>
  <c r="AS729" i="2"/>
  <c r="M702" i="3" s="1"/>
  <c r="AT721" i="2"/>
  <c r="N694" i="3" s="1"/>
  <c r="AS721" i="2"/>
  <c r="M694" i="3" s="1"/>
  <c r="AT713" i="2"/>
  <c r="N691" i="3" s="1"/>
  <c r="AS713" i="2"/>
  <c r="M691" i="3" s="1"/>
  <c r="AD85" i="2"/>
  <c r="AD81" i="2"/>
  <c r="AD77" i="2"/>
  <c r="AT757" i="2"/>
  <c r="N730" i="3" s="1"/>
  <c r="AS757" i="2"/>
  <c r="M730" i="3" s="1"/>
  <c r="AT749" i="2"/>
  <c r="N722" i="3" s="1"/>
  <c r="AS749" i="2"/>
  <c r="M722" i="3" s="1"/>
  <c r="AT741" i="2"/>
  <c r="N714" i="3" s="1"/>
  <c r="AS741" i="2"/>
  <c r="M714" i="3" s="1"/>
  <c r="AT733" i="2"/>
  <c r="N706" i="3" s="1"/>
  <c r="AS733" i="2"/>
  <c r="M706" i="3" s="1"/>
  <c r="AT725" i="2"/>
  <c r="N698" i="3" s="1"/>
  <c r="AS725" i="2"/>
  <c r="M698" i="3" s="1"/>
  <c r="AS717" i="2"/>
  <c r="AT709" i="2"/>
  <c r="N687" i="3" s="1"/>
  <c r="AS709" i="2"/>
  <c r="M687" i="3" s="1"/>
  <c r="AD74" i="2"/>
  <c r="AT759" i="2"/>
  <c r="AS759" i="2"/>
  <c r="M732" i="3" s="1"/>
  <c r="AQ760" i="2"/>
  <c r="AT751" i="2"/>
  <c r="N724" i="3" s="1"/>
  <c r="AS751" i="2"/>
  <c r="M724" i="3" s="1"/>
  <c r="AT743" i="2"/>
  <c r="N716" i="3" s="1"/>
  <c r="AS743" i="2"/>
  <c r="M716" i="3" s="1"/>
  <c r="AT735" i="2"/>
  <c r="N708" i="3" s="1"/>
  <c r="AS735" i="2"/>
  <c r="M708" i="3" s="1"/>
  <c r="AT727" i="2"/>
  <c r="N700" i="3" s="1"/>
  <c r="AS727" i="2"/>
  <c r="M700" i="3" s="1"/>
  <c r="AS719" i="2"/>
  <c r="AT711" i="2"/>
  <c r="N689" i="3" s="1"/>
  <c r="AS711" i="2"/>
  <c r="M689" i="3" s="1"/>
  <c r="T692" i="2"/>
  <c r="AT701" i="2"/>
  <c r="N679" i="3" s="1"/>
  <c r="AS701" i="2"/>
  <c r="M679" i="3" s="1"/>
  <c r="AT693" i="2"/>
  <c r="N671" i="3" s="1"/>
  <c r="AS693" i="2"/>
  <c r="M671" i="3" s="1"/>
  <c r="AT685" i="2"/>
  <c r="N663" i="3" s="1"/>
  <c r="AS685" i="2"/>
  <c r="M663" i="3" s="1"/>
  <c r="AT677" i="2"/>
  <c r="N655" i="3" s="1"/>
  <c r="AS677" i="2"/>
  <c r="M655" i="3" s="1"/>
  <c r="AT669" i="2"/>
  <c r="N647" i="3" s="1"/>
  <c r="AS669" i="2"/>
  <c r="M647" i="3" s="1"/>
  <c r="AT661" i="2"/>
  <c r="N639" i="3" s="1"/>
  <c r="AS661" i="2"/>
  <c r="M639" i="3" s="1"/>
  <c r="AT653" i="2"/>
  <c r="N631" i="3" s="1"/>
  <c r="AS653" i="2"/>
  <c r="M631" i="3" s="1"/>
  <c r="AT645" i="2"/>
  <c r="N623" i="3" s="1"/>
  <c r="AS645" i="2"/>
  <c r="M623" i="3" s="1"/>
  <c r="AT637" i="2"/>
  <c r="N615" i="3" s="1"/>
  <c r="AS637" i="2"/>
  <c r="M615" i="3" s="1"/>
  <c r="AT629" i="2"/>
  <c r="N607" i="3" s="1"/>
  <c r="AS629" i="2"/>
  <c r="M607" i="3" s="1"/>
  <c r="AT621" i="2"/>
  <c r="N600" i="3" s="1"/>
  <c r="AS621" i="2"/>
  <c r="M600" i="3" s="1"/>
  <c r="AT613" i="2"/>
  <c r="N592" i="3" s="1"/>
  <c r="AS613" i="2"/>
  <c r="M592" i="3" s="1"/>
  <c r="AT605" i="2"/>
  <c r="N585" i="3" s="1"/>
  <c r="AS605" i="2"/>
  <c r="M585" i="3" s="1"/>
  <c r="AT597" i="2"/>
  <c r="N577" i="3" s="1"/>
  <c r="AS597" i="2"/>
  <c r="M577" i="3" s="1"/>
  <c r="AT589" i="2"/>
  <c r="N569" i="3" s="1"/>
  <c r="AS589" i="2"/>
  <c r="M569" i="3" s="1"/>
  <c r="AT581" i="2"/>
  <c r="N562" i="3" s="1"/>
  <c r="AS581" i="2"/>
  <c r="M562" i="3" s="1"/>
  <c r="AO572" i="2"/>
  <c r="AT554" i="2"/>
  <c r="N535" i="3" s="1"/>
  <c r="AS554" i="2"/>
  <c r="M535" i="3" s="1"/>
  <c r="AX557" i="2"/>
  <c r="AX556" i="2"/>
  <c r="AT552" i="2"/>
  <c r="N533" i="3" s="1"/>
  <c r="AS552" i="2"/>
  <c r="M533" i="3" s="1"/>
  <c r="AX555" i="2"/>
  <c r="AX554" i="2"/>
  <c r="AO549" i="2"/>
  <c r="AO550" i="2"/>
  <c r="AT538" i="2"/>
  <c r="N523" i="3" s="1"/>
  <c r="AS538" i="2"/>
  <c r="M523" i="3" s="1"/>
  <c r="AX541" i="2"/>
  <c r="AX540" i="2"/>
  <c r="AT536" i="2"/>
  <c r="N521" i="3" s="1"/>
  <c r="AS536" i="2"/>
  <c r="M521" i="3" s="1"/>
  <c r="AX539" i="2"/>
  <c r="AX538" i="2"/>
  <c r="AO533" i="2"/>
  <c r="AO534" i="2"/>
  <c r="AO524" i="2"/>
  <c r="AO516" i="2"/>
  <c r="AT503" i="2"/>
  <c r="N487" i="3" s="1"/>
  <c r="AX502" i="2"/>
  <c r="AX501" i="2"/>
  <c r="AX503" i="2"/>
  <c r="AO499" i="2"/>
  <c r="AO500" i="2"/>
  <c r="AT487" i="2"/>
  <c r="N471" i="3" s="1"/>
  <c r="AX486" i="2"/>
  <c r="AX485" i="2"/>
  <c r="AX487" i="2"/>
  <c r="AO483" i="2"/>
  <c r="AO484" i="2"/>
  <c r="AT471" i="2"/>
  <c r="N455" i="3" s="1"/>
  <c r="AT416" i="2"/>
  <c r="N404" i="3" s="1"/>
  <c r="AS416" i="2"/>
  <c r="M404" i="3" s="1"/>
  <c r="AX419" i="2"/>
  <c r="AX418" i="2"/>
  <c r="AX402" i="2"/>
  <c r="AX403" i="2"/>
  <c r="AX400" i="2"/>
  <c r="AX401" i="2"/>
  <c r="AO399" i="2"/>
  <c r="AO400" i="2"/>
  <c r="AO393" i="2"/>
  <c r="AO392" i="2"/>
  <c r="AX386" i="2"/>
  <c r="AX387" i="2"/>
  <c r="AX384" i="2"/>
  <c r="O558" i="3" s="1"/>
  <c r="AO383" i="2"/>
  <c r="AO384" i="2"/>
  <c r="AO377" i="2"/>
  <c r="AX290" i="2"/>
  <c r="AX289" i="2"/>
  <c r="AX291" i="2"/>
  <c r="AX274" i="2"/>
  <c r="AX273" i="2"/>
  <c r="AX275" i="2"/>
  <c r="AX272" i="2"/>
  <c r="AO271" i="2"/>
  <c r="AO272" i="2"/>
  <c r="AX258" i="2"/>
  <c r="AX257" i="2"/>
  <c r="AX259" i="2"/>
  <c r="AX256" i="2"/>
  <c r="AO255" i="2"/>
  <c r="AO256" i="2"/>
  <c r="AX242" i="2"/>
  <c r="AX241" i="2"/>
  <c r="AX243" i="2"/>
  <c r="AX240" i="2"/>
  <c r="AO239" i="2"/>
  <c r="AO240" i="2"/>
  <c r="AX226" i="2"/>
  <c r="AX225" i="2"/>
  <c r="AX227" i="2"/>
  <c r="AX224" i="2"/>
  <c r="AO223" i="2"/>
  <c r="AO224" i="2"/>
  <c r="AT161" i="2"/>
  <c r="N159" i="3" s="1"/>
  <c r="AS161" i="2"/>
  <c r="M159" i="3" s="1"/>
  <c r="AX164" i="2"/>
  <c r="AX163" i="2"/>
  <c r="AT703" i="2"/>
  <c r="N681" i="3" s="1"/>
  <c r="AS703" i="2"/>
  <c r="M681" i="3" s="1"/>
  <c r="AT695" i="2"/>
  <c r="N673" i="3" s="1"/>
  <c r="AS695" i="2"/>
  <c r="M673" i="3" s="1"/>
  <c r="AT687" i="2"/>
  <c r="N665" i="3" s="1"/>
  <c r="AS687" i="2"/>
  <c r="M665" i="3" s="1"/>
  <c r="AT679" i="2"/>
  <c r="N657" i="3" s="1"/>
  <c r="AS679" i="2"/>
  <c r="M657" i="3" s="1"/>
  <c r="AT671" i="2"/>
  <c r="AS671" i="2"/>
  <c r="AT663" i="2"/>
  <c r="N641" i="3" s="1"/>
  <c r="AS663" i="2"/>
  <c r="M641" i="3" s="1"/>
  <c r="AT655" i="2"/>
  <c r="N633" i="3" s="1"/>
  <c r="AS655" i="2"/>
  <c r="M633" i="3" s="1"/>
  <c r="AT647" i="2"/>
  <c r="N625" i="3" s="1"/>
  <c r="AS647" i="2"/>
  <c r="M625" i="3" s="1"/>
  <c r="AT639" i="2"/>
  <c r="N617" i="3" s="1"/>
  <c r="AS639" i="2"/>
  <c r="M617" i="3" s="1"/>
  <c r="AT631" i="2"/>
  <c r="N609" i="3" s="1"/>
  <c r="AS631" i="2"/>
  <c r="M609" i="3" s="1"/>
  <c r="AT623" i="2"/>
  <c r="N602" i="3" s="1"/>
  <c r="AS623" i="2"/>
  <c r="M602" i="3" s="1"/>
  <c r="AT615" i="2"/>
  <c r="N594" i="3" s="1"/>
  <c r="AS615" i="2"/>
  <c r="M594" i="3" s="1"/>
  <c r="AT607" i="2"/>
  <c r="N586" i="3" s="1"/>
  <c r="AS607" i="2"/>
  <c r="M586" i="3" s="1"/>
  <c r="AT599" i="2"/>
  <c r="N579" i="3" s="1"/>
  <c r="AS599" i="2"/>
  <c r="M579" i="3" s="1"/>
  <c r="AT591" i="2"/>
  <c r="N571" i="3" s="1"/>
  <c r="AS591" i="2"/>
  <c r="M571" i="3" s="1"/>
  <c r="AT583" i="2"/>
  <c r="N564" i="3" s="1"/>
  <c r="AS583" i="2"/>
  <c r="M564" i="3" s="1"/>
  <c r="AT578" i="2"/>
  <c r="N559" i="3" s="1"/>
  <c r="AS578" i="2"/>
  <c r="M559" i="3" s="1"/>
  <c r="AT576" i="2"/>
  <c r="N557" i="3" s="1"/>
  <c r="AS576" i="2"/>
  <c r="M557" i="3" s="1"/>
  <c r="AX579" i="2"/>
  <c r="AX578" i="2"/>
  <c r="AO573" i="2"/>
  <c r="AO574" i="2"/>
  <c r="AT546" i="2"/>
  <c r="N527" i="3" s="1"/>
  <c r="AS546" i="2"/>
  <c r="M527" i="3" s="1"/>
  <c r="AX549" i="2"/>
  <c r="AX548" i="2"/>
  <c r="AS544" i="2"/>
  <c r="AT530" i="2"/>
  <c r="N514" i="3" s="1"/>
  <c r="AS530" i="2"/>
  <c r="M514" i="3" s="1"/>
  <c r="AX533" i="2"/>
  <c r="AX532" i="2"/>
  <c r="AT528" i="2"/>
  <c r="N512" i="3" s="1"/>
  <c r="AS528" i="2"/>
  <c r="M512" i="3" s="1"/>
  <c r="AX531" i="2"/>
  <c r="AX530" i="2"/>
  <c r="AO525" i="2"/>
  <c r="AO526" i="2"/>
  <c r="AX521" i="2"/>
  <c r="AX523" i="2"/>
  <c r="AX520" i="2"/>
  <c r="AX522" i="2"/>
  <c r="AX506" i="2"/>
  <c r="AX505" i="2"/>
  <c r="AX507" i="2"/>
  <c r="AO503" i="2"/>
  <c r="AO504" i="2"/>
  <c r="AX490" i="2"/>
  <c r="AX489" i="2"/>
  <c r="AX491" i="2"/>
  <c r="AO487" i="2"/>
  <c r="AO488" i="2"/>
  <c r="AX474" i="2"/>
  <c r="AX473" i="2"/>
  <c r="AX475" i="2"/>
  <c r="AO471" i="2"/>
  <c r="AO472" i="2"/>
  <c r="AS450" i="2"/>
  <c r="M437" i="3" s="1"/>
  <c r="AT450" i="2"/>
  <c r="N437" i="3" s="1"/>
  <c r="AS438" i="2"/>
  <c r="M426" i="3" s="1"/>
  <c r="AT438" i="2"/>
  <c r="N426" i="3" s="1"/>
  <c r="AS430" i="2"/>
  <c r="M418" i="3" s="1"/>
  <c r="AT430" i="2"/>
  <c r="N418" i="3" s="1"/>
  <c r="AX362" i="2"/>
  <c r="AX363" i="2"/>
  <c r="AX360" i="2"/>
  <c r="AX361" i="2"/>
  <c r="AO359" i="2"/>
  <c r="AO360" i="2"/>
  <c r="AO353" i="2"/>
  <c r="AO352" i="2"/>
  <c r="AX288" i="2"/>
  <c r="AX286" i="2"/>
  <c r="AX285" i="2"/>
  <c r="AX287" i="2"/>
  <c r="AX284" i="2"/>
  <c r="AO283" i="2"/>
  <c r="AO284" i="2"/>
  <c r="AX270" i="2"/>
  <c r="AX269" i="2"/>
  <c r="AX271" i="2"/>
  <c r="AX268" i="2"/>
  <c r="AO267" i="2"/>
  <c r="AO268" i="2"/>
  <c r="AX254" i="2"/>
  <c r="AX253" i="2"/>
  <c r="AX255" i="2"/>
  <c r="AX252" i="2"/>
  <c r="AO251" i="2"/>
  <c r="AO252" i="2"/>
  <c r="AX238" i="2"/>
  <c r="AX237" i="2"/>
  <c r="AX239" i="2"/>
  <c r="AX236" i="2"/>
  <c r="AO235" i="2"/>
  <c r="AO236" i="2"/>
  <c r="AX222" i="2"/>
  <c r="AX221" i="2"/>
  <c r="AX223" i="2"/>
  <c r="AX220" i="2"/>
  <c r="AO219" i="2"/>
  <c r="AO220" i="2"/>
  <c r="AT169" i="2"/>
  <c r="N167" i="3" s="1"/>
  <c r="AS169" i="2"/>
  <c r="M167" i="3" s="1"/>
  <c r="AX172" i="2"/>
  <c r="O339" i="3" s="1"/>
  <c r="AX171" i="2"/>
  <c r="AT705" i="2"/>
  <c r="N683" i="3" s="1"/>
  <c r="AS705" i="2"/>
  <c r="M683" i="3" s="1"/>
  <c r="AT697" i="2"/>
  <c r="N675" i="3" s="1"/>
  <c r="AS697" i="2"/>
  <c r="M675" i="3" s="1"/>
  <c r="AT689" i="2"/>
  <c r="N667" i="3" s="1"/>
  <c r="AS689" i="2"/>
  <c r="M667" i="3" s="1"/>
  <c r="AT681" i="2"/>
  <c r="N659" i="3" s="1"/>
  <c r="AS681" i="2"/>
  <c r="M659" i="3" s="1"/>
  <c r="AT673" i="2"/>
  <c r="N651" i="3" s="1"/>
  <c r="AS673" i="2"/>
  <c r="M651" i="3" s="1"/>
  <c r="AT665" i="2"/>
  <c r="N643" i="3" s="1"/>
  <c r="AS665" i="2"/>
  <c r="M643" i="3" s="1"/>
  <c r="AT657" i="2"/>
  <c r="N635" i="3" s="1"/>
  <c r="AS657" i="2"/>
  <c r="M635" i="3" s="1"/>
  <c r="AT649" i="2"/>
  <c r="N627" i="3" s="1"/>
  <c r="AS649" i="2"/>
  <c r="M627" i="3" s="1"/>
  <c r="AT641" i="2"/>
  <c r="N619" i="3" s="1"/>
  <c r="AS641" i="2"/>
  <c r="M619" i="3" s="1"/>
  <c r="AT633" i="2"/>
  <c r="N611" i="3" s="1"/>
  <c r="AS633" i="2"/>
  <c r="M611" i="3" s="1"/>
  <c r="AT625" i="2"/>
  <c r="AS625" i="2"/>
  <c r="AT617" i="2"/>
  <c r="N596" i="3" s="1"/>
  <c r="AS617" i="2"/>
  <c r="M596" i="3" s="1"/>
  <c r="AT609" i="2"/>
  <c r="N588" i="3" s="1"/>
  <c r="AS609" i="2"/>
  <c r="M588" i="3" s="1"/>
  <c r="AT601" i="2"/>
  <c r="N581" i="3" s="1"/>
  <c r="AS601" i="2"/>
  <c r="M581" i="3" s="1"/>
  <c r="AT593" i="2"/>
  <c r="N573" i="3" s="1"/>
  <c r="AS593" i="2"/>
  <c r="M573" i="3" s="1"/>
  <c r="AT585" i="2"/>
  <c r="AS585" i="2"/>
  <c r="AT573" i="2"/>
  <c r="N554" i="3" s="1"/>
  <c r="AT570" i="2"/>
  <c r="N551" i="3" s="1"/>
  <c r="AS570" i="2"/>
  <c r="M551" i="3" s="1"/>
  <c r="AX573" i="2"/>
  <c r="AX572" i="2"/>
  <c r="AT568" i="2"/>
  <c r="N549" i="3" s="1"/>
  <c r="AS568" i="2"/>
  <c r="M549" i="3" s="1"/>
  <c r="AX571" i="2"/>
  <c r="AX570" i="2"/>
  <c r="AO565" i="2"/>
  <c r="AO566" i="2"/>
  <c r="AO556" i="2"/>
  <c r="AS540" i="2"/>
  <c r="AT525" i="2"/>
  <c r="N509" i="3" s="1"/>
  <c r="AT522" i="2"/>
  <c r="N506" i="3" s="1"/>
  <c r="AS522" i="2"/>
  <c r="M506" i="3" s="1"/>
  <c r="AX525" i="2"/>
  <c r="AX524" i="2"/>
  <c r="AO520" i="2"/>
  <c r="AS518" i="2"/>
  <c r="M502" i="3" s="1"/>
  <c r="AT518" i="2"/>
  <c r="N502" i="3" s="1"/>
  <c r="AT495" i="2"/>
  <c r="N479" i="3" s="1"/>
  <c r="AX494" i="2"/>
  <c r="AX493" i="2"/>
  <c r="AX495" i="2"/>
  <c r="O671" i="3" s="1"/>
  <c r="AO491" i="2"/>
  <c r="AO492" i="2"/>
  <c r="AT479" i="2"/>
  <c r="N463" i="3" s="1"/>
  <c r="AX478" i="2"/>
  <c r="AX477" i="2"/>
  <c r="AX479" i="2"/>
  <c r="AO475" i="2"/>
  <c r="AO476" i="2"/>
  <c r="AX470" i="2"/>
  <c r="AX469" i="2"/>
  <c r="AX471" i="2"/>
  <c r="AX468" i="2"/>
  <c r="AS466" i="2"/>
  <c r="M450" i="3" s="1"/>
  <c r="AX413" i="2"/>
  <c r="AX416" i="2"/>
  <c r="AX414" i="2"/>
  <c r="AT413" i="2"/>
  <c r="N401" i="3" s="1"/>
  <c r="AO413" i="2"/>
  <c r="AT595" i="2"/>
  <c r="N575" i="3" s="1"/>
  <c r="AS595" i="2"/>
  <c r="M575" i="3" s="1"/>
  <c r="AT562" i="2"/>
  <c r="N543" i="3" s="1"/>
  <c r="AS562" i="2"/>
  <c r="M543" i="3" s="1"/>
  <c r="AX565" i="2"/>
  <c r="AX564" i="2"/>
  <c r="AT560" i="2"/>
  <c r="N541" i="3" s="1"/>
  <c r="AS560" i="2"/>
  <c r="M541" i="3" s="1"/>
  <c r="AX563" i="2"/>
  <c r="AX562" i="2"/>
  <c r="AO557" i="2"/>
  <c r="AO558" i="2"/>
  <c r="AX547" i="2"/>
  <c r="AX546" i="2"/>
  <c r="AN540" i="2"/>
  <c r="AO539" i="2"/>
  <c r="AX518" i="2"/>
  <c r="AX517" i="2"/>
  <c r="AX519" i="2"/>
  <c r="AX516" i="2"/>
  <c r="AX498" i="2"/>
  <c r="AX497" i="2"/>
  <c r="AX499" i="2"/>
  <c r="AO495" i="2"/>
  <c r="AO496" i="2"/>
  <c r="AX482" i="2"/>
  <c r="AX481" i="2"/>
  <c r="AX483" i="2"/>
  <c r="AO479" i="2"/>
  <c r="AO480" i="2"/>
  <c r="AX462" i="2"/>
  <c r="AX461" i="2"/>
  <c r="AX463" i="2"/>
  <c r="AS454" i="2"/>
  <c r="M441" i="3" s="1"/>
  <c r="AT454" i="2"/>
  <c r="N441" i="3" s="1"/>
  <c r="AS446" i="2"/>
  <c r="M433" i="3" s="1"/>
  <c r="AT446" i="2"/>
  <c r="N433" i="3" s="1"/>
  <c r="AS442" i="2"/>
  <c r="M430" i="3" s="1"/>
  <c r="AT442" i="2"/>
  <c r="N430" i="3" s="1"/>
  <c r="AS434" i="2"/>
  <c r="M422" i="3" s="1"/>
  <c r="AT434" i="2"/>
  <c r="N422" i="3" s="1"/>
  <c r="AO374" i="2"/>
  <c r="AN375" i="2"/>
  <c r="AO375" i="2" s="1"/>
  <c r="AX577" i="2"/>
  <c r="AX569" i="2"/>
  <c r="AX561" i="2"/>
  <c r="AX553" i="2"/>
  <c r="AS541" i="2"/>
  <c r="AR542" i="2"/>
  <c r="AS542" i="2" s="1"/>
  <c r="AX537" i="2"/>
  <c r="AX529" i="2"/>
  <c r="AT511" i="2"/>
  <c r="N495" i="3" s="1"/>
  <c r="AX510" i="2"/>
  <c r="AX509" i="2"/>
  <c r="AX511" i="2"/>
  <c r="AS506" i="2"/>
  <c r="M490" i="3" s="1"/>
  <c r="AS502" i="2"/>
  <c r="M486" i="3" s="1"/>
  <c r="AT502" i="2"/>
  <c r="N486" i="3" s="1"/>
  <c r="AS498" i="2"/>
  <c r="M482" i="3" s="1"/>
  <c r="AT498" i="2"/>
  <c r="N482" i="3" s="1"/>
  <c r="AS494" i="2"/>
  <c r="M478" i="3" s="1"/>
  <c r="AT494" i="2"/>
  <c r="N478" i="3" s="1"/>
  <c r="AS490" i="2"/>
  <c r="M474" i="3" s="1"/>
  <c r="AT490" i="2"/>
  <c r="N474" i="3" s="1"/>
  <c r="AS486" i="2"/>
  <c r="M470" i="3" s="1"/>
  <c r="AT486" i="2"/>
  <c r="N470" i="3" s="1"/>
  <c r="AS482" i="2"/>
  <c r="M466" i="3" s="1"/>
  <c r="AT482" i="2"/>
  <c r="N466" i="3" s="1"/>
  <c r="AS474" i="2"/>
  <c r="M458" i="3" s="1"/>
  <c r="AT474" i="2"/>
  <c r="N458" i="3" s="1"/>
  <c r="AT463" i="2"/>
  <c r="N447" i="3" s="1"/>
  <c r="AT455" i="2"/>
  <c r="AT451" i="2"/>
  <c r="N438" i="3" s="1"/>
  <c r="AT447" i="2"/>
  <c r="N434" i="3" s="1"/>
  <c r="AT443" i="2"/>
  <c r="AT439" i="2"/>
  <c r="N427" i="3" s="1"/>
  <c r="AT435" i="2"/>
  <c r="N423" i="3" s="1"/>
  <c r="AT431" i="2"/>
  <c r="N419" i="3" s="1"/>
  <c r="AS406" i="2"/>
  <c r="M394" i="3" s="1"/>
  <c r="AT406" i="2"/>
  <c r="N394" i="3" s="1"/>
  <c r="AS366" i="2"/>
  <c r="M355" i="3" s="1"/>
  <c r="AT366" i="2"/>
  <c r="N355" i="3" s="1"/>
  <c r="AX282" i="2"/>
  <c r="AX281" i="2"/>
  <c r="AX283" i="2"/>
  <c r="AX280" i="2"/>
  <c r="AO279" i="2"/>
  <c r="AO280" i="2"/>
  <c r="AX266" i="2"/>
  <c r="AX265" i="2"/>
  <c r="AX267" i="2"/>
  <c r="AX264" i="2"/>
  <c r="AO263" i="2"/>
  <c r="AO264" i="2"/>
  <c r="AX250" i="2"/>
  <c r="AX249" i="2"/>
  <c r="AX251" i="2"/>
  <c r="AX248" i="2"/>
  <c r="AO247" i="2"/>
  <c r="AO248" i="2"/>
  <c r="AX234" i="2"/>
  <c r="AX233" i="2"/>
  <c r="AX235" i="2"/>
  <c r="AX232" i="2"/>
  <c r="AO231" i="2"/>
  <c r="AO232" i="2"/>
  <c r="AX218" i="2"/>
  <c r="AX217" i="2"/>
  <c r="AX219" i="2"/>
  <c r="AX216" i="2"/>
  <c r="AO215" i="2"/>
  <c r="AO216" i="2"/>
  <c r="AX180" i="2"/>
  <c r="AX179" i="2"/>
  <c r="AX177" i="2"/>
  <c r="AX575" i="2"/>
  <c r="O751" i="3" s="1"/>
  <c r="AX567" i="2"/>
  <c r="AX559" i="2"/>
  <c r="AX551" i="2"/>
  <c r="AX545" i="2"/>
  <c r="AX543" i="2"/>
  <c r="AX535" i="2"/>
  <c r="O711" i="3" s="1"/>
  <c r="AX527" i="2"/>
  <c r="AT519" i="2"/>
  <c r="N503" i="3" s="1"/>
  <c r="AT515" i="2"/>
  <c r="N499" i="3" s="1"/>
  <c r="AX514" i="2"/>
  <c r="AX513" i="2"/>
  <c r="AX515" i="2"/>
  <c r="AS510" i="2"/>
  <c r="M494" i="3" s="1"/>
  <c r="AT467" i="2"/>
  <c r="N451" i="3" s="1"/>
  <c r="AX466" i="2"/>
  <c r="AX465" i="2"/>
  <c r="AX467" i="2"/>
  <c r="AS462" i="2"/>
  <c r="M446" i="3" s="1"/>
  <c r="AX458" i="2"/>
  <c r="AX457" i="2"/>
  <c r="AX459" i="2"/>
  <c r="AN456" i="2"/>
  <c r="AO455" i="2"/>
  <c r="AX454" i="2"/>
  <c r="AX453" i="2"/>
  <c r="AX455" i="2"/>
  <c r="AX450" i="2"/>
  <c r="AX449" i="2"/>
  <c r="AX451" i="2"/>
  <c r="AX446" i="2"/>
  <c r="AX445" i="2"/>
  <c r="AX447" i="2"/>
  <c r="AN444" i="2"/>
  <c r="AO443" i="2"/>
  <c r="AX442" i="2"/>
  <c r="AX441" i="2"/>
  <c r="AX443" i="2"/>
  <c r="AX438" i="2"/>
  <c r="AX437" i="2"/>
  <c r="AX439" i="2"/>
  <c r="AX434" i="2"/>
  <c r="AX433" i="2"/>
  <c r="AX435" i="2"/>
  <c r="AO425" i="2"/>
  <c r="AO424" i="2"/>
  <c r="AS422" i="2"/>
  <c r="M410" i="3" s="1"/>
  <c r="AT422" i="2"/>
  <c r="N410" i="3" s="1"/>
  <c r="AO409" i="2"/>
  <c r="AO408" i="2"/>
  <c r="AS390" i="2"/>
  <c r="M378" i="3" s="1"/>
  <c r="AT390" i="2"/>
  <c r="N378" i="3" s="1"/>
  <c r="AS374" i="2"/>
  <c r="AT374" i="2"/>
  <c r="AO369" i="2"/>
  <c r="AO368" i="2"/>
  <c r="AS350" i="2"/>
  <c r="M339" i="3" s="1"/>
  <c r="AT350" i="2"/>
  <c r="N339" i="3" s="1"/>
  <c r="AX278" i="2"/>
  <c r="AX277" i="2"/>
  <c r="AX279" i="2"/>
  <c r="AX276" i="2"/>
  <c r="AO275" i="2"/>
  <c r="AO276" i="2"/>
  <c r="AX262" i="2"/>
  <c r="AX261" i="2"/>
  <c r="AX263" i="2"/>
  <c r="AX260" i="2"/>
  <c r="AO259" i="2"/>
  <c r="AO260" i="2"/>
  <c r="AX246" i="2"/>
  <c r="AX245" i="2"/>
  <c r="AX247" i="2"/>
  <c r="AX244" i="2"/>
  <c r="AO243" i="2"/>
  <c r="AO244" i="2"/>
  <c r="AX230" i="2"/>
  <c r="AX229" i="2"/>
  <c r="AX231" i="2"/>
  <c r="AX228" i="2"/>
  <c r="AO227" i="2"/>
  <c r="AO228" i="2"/>
  <c r="AT153" i="2"/>
  <c r="N151" i="3" s="1"/>
  <c r="AS153" i="2"/>
  <c r="M151" i="3" s="1"/>
  <c r="AX156" i="2"/>
  <c r="AX155" i="2"/>
  <c r="AX431" i="2"/>
  <c r="AS426" i="2"/>
  <c r="M414" i="3" s="1"/>
  <c r="AS415" i="2"/>
  <c r="M403" i="3" s="1"/>
  <c r="AT412" i="2"/>
  <c r="N400" i="3" s="1"/>
  <c r="AX415" i="2"/>
  <c r="AT410" i="2"/>
  <c r="N398" i="3" s="1"/>
  <c r="AS403" i="2"/>
  <c r="M391" i="3" s="1"/>
  <c r="AT399" i="2"/>
  <c r="N387" i="3" s="1"/>
  <c r="AT396" i="2"/>
  <c r="N384" i="3" s="1"/>
  <c r="AX398" i="2"/>
  <c r="AX399" i="2"/>
  <c r="AT394" i="2"/>
  <c r="N382" i="3" s="1"/>
  <c r="AS387" i="2"/>
  <c r="M375" i="3" s="1"/>
  <c r="AT383" i="2"/>
  <c r="N371" i="3" s="1"/>
  <c r="AT380" i="2"/>
  <c r="N368" i="3" s="1"/>
  <c r="AX382" i="2"/>
  <c r="AX383" i="2"/>
  <c r="AT378" i="2"/>
  <c r="N366" i="3" s="1"/>
  <c r="AT372" i="2"/>
  <c r="N361" i="3" s="1"/>
  <c r="AX374" i="2"/>
  <c r="AX375" i="2"/>
  <c r="AT370" i="2"/>
  <c r="N359" i="3" s="1"/>
  <c r="AS363" i="2"/>
  <c r="M352" i="3" s="1"/>
  <c r="AT359" i="2"/>
  <c r="N348" i="3" s="1"/>
  <c r="AT356" i="2"/>
  <c r="N345" i="3" s="1"/>
  <c r="AX358" i="2"/>
  <c r="AX359" i="2"/>
  <c r="AT354" i="2"/>
  <c r="N343" i="3" s="1"/>
  <c r="AT283" i="2"/>
  <c r="N276" i="3" s="1"/>
  <c r="AT279" i="2"/>
  <c r="N272" i="3" s="1"/>
  <c r="AT275" i="2"/>
  <c r="N268" i="3" s="1"/>
  <c r="AT271" i="2"/>
  <c r="N264" i="3" s="1"/>
  <c r="AT267" i="2"/>
  <c r="N260" i="3" s="1"/>
  <c r="AT263" i="2"/>
  <c r="N256" i="3" s="1"/>
  <c r="AT259" i="2"/>
  <c r="N252" i="3" s="1"/>
  <c r="AT255" i="2"/>
  <c r="N248" i="3" s="1"/>
  <c r="AT251" i="2"/>
  <c r="N244" i="3" s="1"/>
  <c r="AT247" i="2"/>
  <c r="N240" i="3" s="1"/>
  <c r="AT243" i="2"/>
  <c r="N236" i="3" s="1"/>
  <c r="AT239" i="2"/>
  <c r="N232" i="3" s="1"/>
  <c r="AT235" i="2"/>
  <c r="N228" i="3" s="1"/>
  <c r="AT231" i="2"/>
  <c r="N224" i="3" s="1"/>
  <c r="AT227" i="2"/>
  <c r="N220" i="3" s="1"/>
  <c r="AT223" i="2"/>
  <c r="N216" i="3" s="1"/>
  <c r="AT219" i="2"/>
  <c r="N212" i="3" s="1"/>
  <c r="AT215" i="2"/>
  <c r="N208" i="3" s="1"/>
  <c r="AX212" i="2"/>
  <c r="AT211" i="2"/>
  <c r="N204" i="3" s="1"/>
  <c r="AS211" i="2"/>
  <c r="M204" i="3" s="1"/>
  <c r="AX214" i="2"/>
  <c r="AX213" i="2"/>
  <c r="AO202" i="2"/>
  <c r="AO203" i="2"/>
  <c r="AO192" i="2"/>
  <c r="AO193" i="2"/>
  <c r="AT187" i="2"/>
  <c r="N184" i="3" s="1"/>
  <c r="AS187" i="2"/>
  <c r="M184" i="3" s="1"/>
  <c r="AX190" i="2"/>
  <c r="AX189" i="2"/>
  <c r="AT179" i="2"/>
  <c r="N176" i="3" s="1"/>
  <c r="AS179" i="2"/>
  <c r="M176" i="3" s="1"/>
  <c r="AX182" i="2"/>
  <c r="AX181" i="2"/>
  <c r="AO172" i="2"/>
  <c r="AO173" i="2"/>
  <c r="AX169" i="2"/>
  <c r="AO164" i="2"/>
  <c r="AO165" i="2"/>
  <c r="AX161" i="2"/>
  <c r="AO156" i="2"/>
  <c r="AO157" i="2"/>
  <c r="AX153" i="2"/>
  <c r="AX423" i="2"/>
  <c r="AX406" i="2"/>
  <c r="AX407" i="2"/>
  <c r="AX390" i="2"/>
  <c r="AX391" i="2"/>
  <c r="AX366" i="2"/>
  <c r="AX367" i="2"/>
  <c r="AX350" i="2"/>
  <c r="AX351" i="2"/>
  <c r="O524" i="3" s="1"/>
  <c r="AX346" i="2"/>
  <c r="AX345" i="2"/>
  <c r="AX347" i="2"/>
  <c r="AX342" i="2"/>
  <c r="AX341" i="2"/>
  <c r="AX343" i="2"/>
  <c r="AX338" i="2"/>
  <c r="AX337" i="2"/>
  <c r="AX339" i="2"/>
  <c r="AX334" i="2"/>
  <c r="AX333" i="2"/>
  <c r="AX335" i="2"/>
  <c r="O507" i="3" s="1"/>
  <c r="AX330" i="2"/>
  <c r="AX329" i="2"/>
  <c r="AX331" i="2"/>
  <c r="AX326" i="2"/>
  <c r="AX325" i="2"/>
  <c r="AX327" i="2"/>
  <c r="AX322" i="2"/>
  <c r="AX321" i="2"/>
  <c r="AX323" i="2"/>
  <c r="AX318" i="2"/>
  <c r="AX317" i="2"/>
  <c r="AX319" i="2"/>
  <c r="AX314" i="2"/>
  <c r="AX313" i="2"/>
  <c r="AX315" i="2"/>
  <c r="AX310" i="2"/>
  <c r="AX309" i="2"/>
  <c r="AX311" i="2"/>
  <c r="O482" i="3" s="1"/>
  <c r="AX306" i="2"/>
  <c r="AX305" i="2"/>
  <c r="AX307" i="2"/>
  <c r="AX302" i="2"/>
  <c r="AX301" i="2"/>
  <c r="AX303" i="2"/>
  <c r="AX298" i="2"/>
  <c r="AX297" i="2"/>
  <c r="AX299" i="2"/>
  <c r="O470" i="3" s="1"/>
  <c r="AX294" i="2"/>
  <c r="AX293" i="2"/>
  <c r="AX295" i="2"/>
  <c r="AS286" i="2"/>
  <c r="AT286" i="2"/>
  <c r="AS282" i="2"/>
  <c r="M275" i="3" s="1"/>
  <c r="AT282" i="2"/>
  <c r="N275" i="3" s="1"/>
  <c r="AS278" i="2"/>
  <c r="M271" i="3" s="1"/>
  <c r="AT278" i="2"/>
  <c r="N271" i="3" s="1"/>
  <c r="AS274" i="2"/>
  <c r="M267" i="3" s="1"/>
  <c r="AT274" i="2"/>
  <c r="N267" i="3" s="1"/>
  <c r="AS270" i="2"/>
  <c r="M263" i="3" s="1"/>
  <c r="AT270" i="2"/>
  <c r="N263" i="3" s="1"/>
  <c r="AS266" i="2"/>
  <c r="M259" i="3" s="1"/>
  <c r="AT266" i="2"/>
  <c r="N259" i="3" s="1"/>
  <c r="AS262" i="2"/>
  <c r="M255" i="3" s="1"/>
  <c r="AT262" i="2"/>
  <c r="N255" i="3" s="1"/>
  <c r="AS258" i="2"/>
  <c r="M251" i="3" s="1"/>
  <c r="AT258" i="2"/>
  <c r="N251" i="3" s="1"/>
  <c r="AS254" i="2"/>
  <c r="M247" i="3" s="1"/>
  <c r="AT254" i="2"/>
  <c r="N247" i="3" s="1"/>
  <c r="AS250" i="2"/>
  <c r="M243" i="3" s="1"/>
  <c r="AT250" i="2"/>
  <c r="N243" i="3" s="1"/>
  <c r="AS246" i="2"/>
  <c r="M239" i="3" s="1"/>
  <c r="AT246" i="2"/>
  <c r="N239" i="3" s="1"/>
  <c r="AS242" i="2"/>
  <c r="M235" i="3" s="1"/>
  <c r="AT242" i="2"/>
  <c r="N235" i="3" s="1"/>
  <c r="AS238" i="2"/>
  <c r="M231" i="3" s="1"/>
  <c r="AT238" i="2"/>
  <c r="N231" i="3" s="1"/>
  <c r="AS234" i="2"/>
  <c r="M227" i="3" s="1"/>
  <c r="AT234" i="2"/>
  <c r="N227" i="3" s="1"/>
  <c r="AS230" i="2"/>
  <c r="M223" i="3" s="1"/>
  <c r="AT230" i="2"/>
  <c r="N223" i="3" s="1"/>
  <c r="AS226" i="2"/>
  <c r="M219" i="3" s="1"/>
  <c r="AT226" i="2"/>
  <c r="N219" i="3" s="1"/>
  <c r="AS222" i="2"/>
  <c r="M215" i="3" s="1"/>
  <c r="AT222" i="2"/>
  <c r="N215" i="3" s="1"/>
  <c r="AS218" i="2"/>
  <c r="M211" i="3" s="1"/>
  <c r="AT218" i="2"/>
  <c r="N211" i="3" s="1"/>
  <c r="AS214" i="2"/>
  <c r="M207" i="3" s="1"/>
  <c r="AT214" i="2"/>
  <c r="N207" i="3" s="1"/>
  <c r="AT424" i="2"/>
  <c r="N412" i="3" s="1"/>
  <c r="AX427" i="2"/>
  <c r="AX422" i="2"/>
  <c r="AT408" i="2"/>
  <c r="N396" i="3" s="1"/>
  <c r="AX410" i="2"/>
  <c r="AX411" i="2"/>
  <c r="AO404" i="2"/>
  <c r="AT392" i="2"/>
  <c r="N380" i="3" s="1"/>
  <c r="AX394" i="2"/>
  <c r="AX395" i="2"/>
  <c r="AO388" i="2"/>
  <c r="AT376" i="2"/>
  <c r="N364" i="3" s="1"/>
  <c r="AX378" i="2"/>
  <c r="AX379" i="2"/>
  <c r="AT368" i="2"/>
  <c r="N357" i="3" s="1"/>
  <c r="AX370" i="2"/>
  <c r="AX371" i="2"/>
  <c r="AO364" i="2"/>
  <c r="AT352" i="2"/>
  <c r="N341" i="3" s="1"/>
  <c r="AX354" i="2"/>
  <c r="AX355" i="2"/>
  <c r="AO348" i="2"/>
  <c r="AS346" i="2"/>
  <c r="M335" i="3" s="1"/>
  <c r="AT346" i="2"/>
  <c r="N335" i="3" s="1"/>
  <c r="AO344" i="2"/>
  <c r="AS342" i="2"/>
  <c r="M331" i="3" s="1"/>
  <c r="AT342" i="2"/>
  <c r="N331" i="3" s="1"/>
  <c r="AO340" i="2"/>
  <c r="AS338" i="2"/>
  <c r="M327" i="3" s="1"/>
  <c r="AT338" i="2"/>
  <c r="N327" i="3" s="1"/>
  <c r="AO336" i="2"/>
  <c r="AS334" i="2"/>
  <c r="M323" i="3" s="1"/>
  <c r="AT334" i="2"/>
  <c r="N323" i="3" s="1"/>
  <c r="AO332" i="2"/>
  <c r="AS330" i="2"/>
  <c r="M319" i="3" s="1"/>
  <c r="AT330" i="2"/>
  <c r="N319" i="3" s="1"/>
  <c r="AO328" i="2"/>
  <c r="AS326" i="2"/>
  <c r="M316" i="3" s="1"/>
  <c r="AT326" i="2"/>
  <c r="N316" i="3" s="1"/>
  <c r="AO324" i="2"/>
  <c r="AS322" i="2"/>
  <c r="M312" i="3" s="1"/>
  <c r="AT322" i="2"/>
  <c r="N312" i="3" s="1"/>
  <c r="AO320" i="2"/>
  <c r="AS318" i="2"/>
  <c r="M308" i="3" s="1"/>
  <c r="AT318" i="2"/>
  <c r="N308" i="3" s="1"/>
  <c r="AS314" i="2"/>
  <c r="M304" i="3" s="1"/>
  <c r="AT314" i="2"/>
  <c r="N304" i="3" s="1"/>
  <c r="AS310" i="2"/>
  <c r="M300" i="3" s="1"/>
  <c r="AT310" i="2"/>
  <c r="N300" i="3" s="1"/>
  <c r="AS306" i="2"/>
  <c r="M296" i="3" s="1"/>
  <c r="AT306" i="2"/>
  <c r="N296" i="3" s="1"/>
  <c r="AS302" i="2"/>
  <c r="M292" i="3" s="1"/>
  <c r="AT302" i="2"/>
  <c r="N292" i="3" s="1"/>
  <c r="AS298" i="2"/>
  <c r="M288" i="3" s="1"/>
  <c r="AT298" i="2"/>
  <c r="N288" i="3" s="1"/>
  <c r="AS294" i="2"/>
  <c r="M284" i="3" s="1"/>
  <c r="AT294" i="2"/>
  <c r="N284" i="3" s="1"/>
  <c r="AS290" i="2"/>
  <c r="AX211" i="2"/>
  <c r="AT208" i="2"/>
  <c r="N201" i="3" s="1"/>
  <c r="AO208" i="2"/>
  <c r="AR199" i="2"/>
  <c r="AS198" i="2"/>
  <c r="AR195" i="2"/>
  <c r="AS195" i="2" s="1"/>
  <c r="M192" i="3" s="1"/>
  <c r="AS194" i="2"/>
  <c r="M191" i="3" s="1"/>
  <c r="AO182" i="2"/>
  <c r="AO183" i="2"/>
  <c r="AX148" i="2"/>
  <c r="AX147" i="2"/>
  <c r="AX145" i="2"/>
  <c r="AO144" i="2"/>
  <c r="AT144" i="2"/>
  <c r="N142" i="3" s="1"/>
  <c r="AO145" i="2"/>
  <c r="AS210" i="2"/>
  <c r="M203" i="3" s="1"/>
  <c r="AX208" i="2"/>
  <c r="AT207" i="2"/>
  <c r="N200" i="3" s="1"/>
  <c r="AX210" i="2"/>
  <c r="AS205" i="2"/>
  <c r="M198" i="3" s="1"/>
  <c r="AO196" i="2"/>
  <c r="AN197" i="2"/>
  <c r="AT197" i="2" s="1"/>
  <c r="AX194" i="2"/>
  <c r="O361" i="3" s="1"/>
  <c r="AX192" i="2"/>
  <c r="AS185" i="2"/>
  <c r="M182" i="3" s="1"/>
  <c r="AX184" i="2"/>
  <c r="AS175" i="2"/>
  <c r="AX174" i="2"/>
  <c r="AS167" i="2"/>
  <c r="M165" i="3" s="1"/>
  <c r="AX166" i="2"/>
  <c r="AS159" i="2"/>
  <c r="M157" i="3" s="1"/>
  <c r="AX158" i="2"/>
  <c r="O325" i="3" s="1"/>
  <c r="AS151" i="2"/>
  <c r="M149" i="3" s="1"/>
  <c r="AS147" i="2"/>
  <c r="M145" i="3" s="1"/>
  <c r="AT147" i="2"/>
  <c r="N145" i="3" s="1"/>
  <c r="AX150" i="2"/>
  <c r="AS139" i="2"/>
  <c r="M137" i="3" s="1"/>
  <c r="AT139" i="2"/>
  <c r="N137" i="3" s="1"/>
  <c r="AX142" i="2"/>
  <c r="AX200" i="2"/>
  <c r="AX198" i="2"/>
  <c r="AX188" i="2"/>
  <c r="AX178" i="2"/>
  <c r="AX170" i="2"/>
  <c r="AX162" i="2"/>
  <c r="AX154" i="2"/>
  <c r="AS143" i="2"/>
  <c r="M141" i="3" s="1"/>
  <c r="AT143" i="2"/>
  <c r="N141" i="3" s="1"/>
  <c r="AX146" i="2"/>
  <c r="AX206" i="2"/>
  <c r="AX201" i="2"/>
  <c r="AX204" i="2"/>
  <c r="AX199" i="2"/>
  <c r="AX196" i="2"/>
  <c r="AS188" i="2"/>
  <c r="M185" i="3" s="1"/>
  <c r="AR189" i="2"/>
  <c r="AS189" i="2" s="1"/>
  <c r="M186" i="3" s="1"/>
  <c r="AX186" i="2"/>
  <c r="AX176" i="2"/>
  <c r="AX168" i="2"/>
  <c r="AX160" i="2"/>
  <c r="AX152" i="2"/>
  <c r="O319" i="3" s="1"/>
  <c r="AO148" i="2"/>
  <c r="AT148" i="2"/>
  <c r="N146" i="3" s="1"/>
  <c r="AX144" i="2"/>
  <c r="AX143" i="2"/>
  <c r="AO140" i="2"/>
  <c r="AT140" i="2"/>
  <c r="N138" i="3" s="1"/>
  <c r="AT135" i="2"/>
  <c r="N133" i="3" s="1"/>
  <c r="AT131" i="2"/>
  <c r="N129" i="3" s="1"/>
  <c r="AT127" i="2"/>
  <c r="N125" i="3" s="1"/>
  <c r="AT123" i="2"/>
  <c r="AO122" i="2"/>
  <c r="AT119" i="2"/>
  <c r="N118" i="3" s="1"/>
  <c r="AT115" i="2"/>
  <c r="N114" i="3" s="1"/>
  <c r="AX114" i="2"/>
  <c r="AT111" i="2"/>
  <c r="N110" i="3" s="1"/>
  <c r="AX110" i="2"/>
  <c r="AX107" i="2"/>
  <c r="AS106" i="2"/>
  <c r="M105" i="3" s="1"/>
  <c r="AT105" i="2"/>
  <c r="N104" i="3" s="1"/>
  <c r="AX106" i="2"/>
  <c r="AX91" i="2"/>
  <c r="AS90" i="2"/>
  <c r="M89" i="3" s="1"/>
  <c r="AT89" i="2"/>
  <c r="N88" i="3" s="1"/>
  <c r="AX90" i="2"/>
  <c r="O254" i="3" s="1"/>
  <c r="AS74" i="2"/>
  <c r="M74" i="3" s="1"/>
  <c r="AT73" i="2"/>
  <c r="N73" i="3" s="1"/>
  <c r="AT70" i="2"/>
  <c r="N70" i="3" s="1"/>
  <c r="AX70" i="2"/>
  <c r="O234" i="3" s="1"/>
  <c r="AX69" i="2"/>
  <c r="O233" i="3" s="1"/>
  <c r="AX68" i="2"/>
  <c r="O232" i="3" s="1"/>
  <c r="AX66" i="2"/>
  <c r="O230" i="3" s="1"/>
  <c r="AX65" i="2"/>
  <c r="O229" i="3" s="1"/>
  <c r="AX64" i="2"/>
  <c r="O228" i="3" s="1"/>
  <c r="AX62" i="2"/>
  <c r="O226" i="3" s="1"/>
  <c r="AX61" i="2"/>
  <c r="O225" i="3" s="1"/>
  <c r="AX60" i="2"/>
  <c r="O224" i="3" s="1"/>
  <c r="AX58" i="2"/>
  <c r="O222" i="3" s="1"/>
  <c r="AX57" i="2"/>
  <c r="O221" i="3" s="1"/>
  <c r="AX56" i="2"/>
  <c r="O220" i="3" s="1"/>
  <c r="AX54" i="2"/>
  <c r="O218" i="3" s="1"/>
  <c r="AX53" i="2"/>
  <c r="O217" i="3" s="1"/>
  <c r="AX52" i="2"/>
  <c r="O216" i="3" s="1"/>
  <c r="AX50" i="2"/>
  <c r="O214" i="3" s="1"/>
  <c r="AX49" i="2"/>
  <c r="O213" i="3" s="1"/>
  <c r="AX48" i="2"/>
  <c r="O212" i="3" s="1"/>
  <c r="AX46" i="2"/>
  <c r="O210" i="3" s="1"/>
  <c r="AX45" i="2"/>
  <c r="O209" i="3" s="1"/>
  <c r="AX44" i="2"/>
  <c r="O208" i="3" s="1"/>
  <c r="AX42" i="2"/>
  <c r="O206" i="3" s="1"/>
  <c r="AS36" i="2"/>
  <c r="AX23" i="2"/>
  <c r="O186" i="3" s="1"/>
  <c r="AX139" i="2"/>
  <c r="AT136" i="2"/>
  <c r="N134" i="3" s="1"/>
  <c r="AX135" i="2"/>
  <c r="AT132" i="2"/>
  <c r="N130" i="3" s="1"/>
  <c r="AX131" i="2"/>
  <c r="AT128" i="2"/>
  <c r="N126" i="3" s="1"/>
  <c r="AX127" i="2"/>
  <c r="AT124" i="2"/>
  <c r="N122" i="3" s="1"/>
  <c r="AX123" i="2"/>
  <c r="AT120" i="2"/>
  <c r="N119" i="3" s="1"/>
  <c r="AX119" i="2"/>
  <c r="AT116" i="2"/>
  <c r="N115" i="3" s="1"/>
  <c r="AX115" i="2"/>
  <c r="AT112" i="2"/>
  <c r="N111" i="3" s="1"/>
  <c r="AO108" i="2"/>
  <c r="AT107" i="2"/>
  <c r="N106" i="3" s="1"/>
  <c r="AS99" i="2"/>
  <c r="M98" i="3" s="1"/>
  <c r="AT96" i="2"/>
  <c r="N95" i="3" s="1"/>
  <c r="AO92" i="2"/>
  <c r="AT91" i="2"/>
  <c r="N90" i="3" s="1"/>
  <c r="AX94" i="2"/>
  <c r="AS83" i="2"/>
  <c r="M83" i="3" s="1"/>
  <c r="AT80" i="2"/>
  <c r="N80" i="3" s="1"/>
  <c r="AO76" i="2"/>
  <c r="AT75" i="2"/>
  <c r="N75" i="3" s="1"/>
  <c r="AX78" i="2"/>
  <c r="O242" i="3" s="1"/>
  <c r="AX74" i="2"/>
  <c r="O238" i="3" s="1"/>
  <c r="AX72" i="2"/>
  <c r="O236" i="3" s="1"/>
  <c r="AS65" i="2"/>
  <c r="M66" i="3" s="1"/>
  <c r="AT65" i="2"/>
  <c r="N66" i="3" s="1"/>
  <c r="AS61" i="2"/>
  <c r="M62" i="3" s="1"/>
  <c r="AT61" i="2"/>
  <c r="N62" i="3" s="1"/>
  <c r="AS57" i="2"/>
  <c r="M58" i="3" s="1"/>
  <c r="AT57" i="2"/>
  <c r="N58" i="3" s="1"/>
  <c r="AS53" i="2"/>
  <c r="M54" i="3" s="1"/>
  <c r="AT53" i="2"/>
  <c r="N54" i="3" s="1"/>
  <c r="AS49" i="2"/>
  <c r="M50" i="3" s="1"/>
  <c r="AT49" i="2"/>
  <c r="N50" i="3" s="1"/>
  <c r="AS45" i="2"/>
  <c r="M46" i="3" s="1"/>
  <c r="AT45" i="2"/>
  <c r="N46" i="3" s="1"/>
  <c r="AS41" i="2"/>
  <c r="M41" i="3" s="1"/>
  <c r="AT41" i="2"/>
  <c r="N41" i="3" s="1"/>
  <c r="AS38" i="2"/>
  <c r="AX35" i="2"/>
  <c r="O199" i="3" s="1"/>
  <c r="AO30" i="2"/>
  <c r="AT30" i="2"/>
  <c r="N33" i="3" s="1"/>
  <c r="AX31" i="2"/>
  <c r="AX30" i="2"/>
  <c r="O193" i="3" s="1"/>
  <c r="AX29" i="2"/>
  <c r="O192" i="3" s="1"/>
  <c r="AX99" i="2"/>
  <c r="AS98" i="2"/>
  <c r="M97" i="3" s="1"/>
  <c r="AT95" i="2"/>
  <c r="N94" i="3" s="1"/>
  <c r="AX98" i="2"/>
  <c r="AX93" i="2"/>
  <c r="AX83" i="2"/>
  <c r="O247" i="3" s="1"/>
  <c r="AS82" i="2"/>
  <c r="M82" i="3" s="1"/>
  <c r="AT79" i="2"/>
  <c r="N79" i="3" s="1"/>
  <c r="AX82" i="2"/>
  <c r="O246" i="3" s="1"/>
  <c r="AX77" i="2"/>
  <c r="O241" i="3" s="1"/>
  <c r="AO71" i="2"/>
  <c r="AS69" i="2"/>
  <c r="M69" i="3" s="1"/>
  <c r="AT69" i="2"/>
  <c r="N69" i="3" s="1"/>
  <c r="AS66" i="2"/>
  <c r="M67" i="3" s="1"/>
  <c r="AR67" i="2"/>
  <c r="AS67" i="2" s="1"/>
  <c r="M68" i="3" s="1"/>
  <c r="AX37" i="2"/>
  <c r="O201" i="3" s="1"/>
  <c r="AS33" i="2"/>
  <c r="AT33" i="2"/>
  <c r="AX36" i="2"/>
  <c r="O200" i="3" s="1"/>
  <c r="AX7" i="2"/>
  <c r="O169" i="3" s="1"/>
  <c r="AX102" i="2"/>
  <c r="AX86" i="2"/>
  <c r="O250" i="3" s="1"/>
  <c r="AX34" i="2"/>
  <c r="O198" i="3" s="1"/>
  <c r="AX33" i="2"/>
  <c r="O197" i="3" s="1"/>
  <c r="AO26" i="2"/>
  <c r="AT26" i="2"/>
  <c r="N29" i="3" s="1"/>
  <c r="AX27" i="2"/>
  <c r="O190" i="3" s="1"/>
  <c r="AX26" i="2"/>
  <c r="O189" i="3" s="1"/>
  <c r="AX25" i="2"/>
  <c r="O188" i="3" s="1"/>
  <c r="AB562" i="2"/>
  <c r="H565" i="3" s="1"/>
  <c r="AB561" i="2"/>
  <c r="H564" i="3" s="1"/>
  <c r="AB553" i="2"/>
  <c r="H556" i="3" s="1"/>
  <c r="AB541" i="2"/>
  <c r="H544" i="3" s="1"/>
  <c r="AB533" i="2"/>
  <c r="H536" i="3" s="1"/>
  <c r="AB525" i="2"/>
  <c r="H528" i="3" s="1"/>
  <c r="AB517" i="2"/>
  <c r="H520" i="3" s="1"/>
  <c r="AB509" i="2"/>
  <c r="H512" i="3" s="1"/>
  <c r="AX22" i="2"/>
  <c r="O185" i="3" s="1"/>
  <c r="AO22" i="2"/>
  <c r="AO18" i="2"/>
  <c r="AO14" i="2"/>
  <c r="AO10" i="2"/>
  <c r="AB497" i="2"/>
  <c r="AB489" i="2"/>
  <c r="H492" i="3" s="1"/>
  <c r="AB477" i="2"/>
  <c r="H480" i="3" s="1"/>
  <c r="AB557" i="2"/>
  <c r="AB549" i="2"/>
  <c r="H552" i="3" s="1"/>
  <c r="AB537" i="2"/>
  <c r="H540" i="3" s="1"/>
  <c r="AB529" i="2"/>
  <c r="H532" i="3" s="1"/>
  <c r="AB521" i="2"/>
  <c r="H524" i="3" s="1"/>
  <c r="AB513" i="2"/>
  <c r="H516" i="3" s="1"/>
  <c r="AB505" i="2"/>
  <c r="H508" i="3" s="1"/>
  <c r="AB485" i="2"/>
  <c r="H488" i="3" s="1"/>
  <c r="M593" i="2"/>
  <c r="D596" i="3" s="1"/>
  <c r="M569" i="2"/>
  <c r="M545" i="2"/>
  <c r="D548" i="3" s="1"/>
  <c r="M533" i="2"/>
  <c r="D536" i="3" s="1"/>
  <c r="M525" i="2"/>
  <c r="D528" i="3" s="1"/>
  <c r="M517" i="2"/>
  <c r="D520" i="3" s="1"/>
  <c r="M509" i="2"/>
  <c r="D512" i="3" s="1"/>
  <c r="M501" i="2"/>
  <c r="D504" i="3" s="1"/>
  <c r="M493" i="2"/>
  <c r="D496" i="3" s="1"/>
  <c r="M485" i="2"/>
  <c r="M477" i="2"/>
  <c r="D480" i="3" s="1"/>
  <c r="M469" i="2"/>
  <c r="D472" i="3" s="1"/>
  <c r="M461" i="2"/>
  <c r="D464" i="3" s="1"/>
  <c r="M453" i="2"/>
  <c r="D456" i="3" s="1"/>
  <c r="M445" i="2"/>
  <c r="D448" i="3" s="1"/>
  <c r="M437" i="2"/>
  <c r="D440" i="3" s="1"/>
  <c r="M429" i="2"/>
  <c r="D432" i="3" s="1"/>
  <c r="M421" i="2"/>
  <c r="D424" i="3" s="1"/>
  <c r="M413" i="2"/>
  <c r="D416" i="3" s="1"/>
  <c r="M405" i="2"/>
  <c r="D408" i="3" s="1"/>
  <c r="M397" i="2"/>
  <c r="D400" i="3" s="1"/>
  <c r="M389" i="2"/>
  <c r="D392" i="3" s="1"/>
  <c r="M381" i="2"/>
  <c r="D384" i="3" s="1"/>
  <c r="M373" i="2"/>
  <c r="D376" i="3" s="1"/>
  <c r="M365" i="2"/>
  <c r="M357" i="2"/>
  <c r="D360" i="3" s="1"/>
  <c r="M349" i="2"/>
  <c r="M341" i="2"/>
  <c r="D344" i="3" s="1"/>
  <c r="M585" i="2"/>
  <c r="M573" i="2"/>
  <c r="M561" i="2"/>
  <c r="D564" i="3" s="1"/>
  <c r="M549" i="2"/>
  <c r="D552" i="3" s="1"/>
  <c r="M537" i="2"/>
  <c r="M529" i="2"/>
  <c r="D532" i="3" s="1"/>
  <c r="M521" i="2"/>
  <c r="D524" i="3" s="1"/>
  <c r="M513" i="2"/>
  <c r="D516" i="3" s="1"/>
  <c r="M505" i="2"/>
  <c r="D508" i="3" s="1"/>
  <c r="M497" i="2"/>
  <c r="M489" i="2"/>
  <c r="D492" i="3" s="1"/>
  <c r="M481" i="2"/>
  <c r="D484" i="3" s="1"/>
  <c r="M473" i="2"/>
  <c r="D476" i="3" s="1"/>
  <c r="M465" i="2"/>
  <c r="M457" i="2"/>
  <c r="M449" i="2"/>
  <c r="D452" i="3" s="1"/>
  <c r="M441" i="2"/>
  <c r="D444" i="3" s="1"/>
  <c r="M433" i="2"/>
  <c r="D436" i="3" s="1"/>
  <c r="M425" i="2"/>
  <c r="D428" i="3" s="1"/>
  <c r="M417" i="2"/>
  <c r="D420" i="3" s="1"/>
  <c r="M409" i="2"/>
  <c r="M401" i="2"/>
  <c r="D404" i="3" s="1"/>
  <c r="M393" i="2"/>
  <c r="D396" i="3" s="1"/>
  <c r="M385" i="2"/>
  <c r="D388" i="3" s="1"/>
  <c r="M377" i="2"/>
  <c r="D380" i="3" s="1"/>
  <c r="M369" i="2"/>
  <c r="D372" i="3" s="1"/>
  <c r="M361" i="2"/>
  <c r="M353" i="2"/>
  <c r="D356" i="3" s="1"/>
  <c r="M345" i="2"/>
  <c r="D348" i="3" s="1"/>
  <c r="M337" i="2"/>
  <c r="D340" i="3" s="1"/>
  <c r="M581" i="2"/>
  <c r="M557" i="2"/>
  <c r="D560" i="3" s="1"/>
  <c r="M335" i="2"/>
  <c r="D338" i="3" s="1"/>
  <c r="M334" i="2"/>
  <c r="D337" i="3" s="1"/>
  <c r="M326" i="2"/>
  <c r="D329" i="3" s="1"/>
  <c r="M318" i="2"/>
  <c r="D321" i="3" s="1"/>
  <c r="M310" i="2"/>
  <c r="D313" i="3" s="1"/>
  <c r="M302" i="2"/>
  <c r="D305" i="3" s="1"/>
  <c r="M294" i="2"/>
  <c r="D297" i="3" s="1"/>
  <c r="M286" i="2"/>
  <c r="D289" i="3" s="1"/>
  <c r="M278" i="2"/>
  <c r="D281" i="3" s="1"/>
  <c r="M270" i="2"/>
  <c r="D273" i="3" s="1"/>
  <c r="M262" i="2"/>
  <c r="D265" i="3" s="1"/>
  <c r="M254" i="2"/>
  <c r="D257" i="3" s="1"/>
  <c r="M246" i="2"/>
  <c r="D249" i="3" s="1"/>
  <c r="M238" i="2"/>
  <c r="D241" i="3" s="1"/>
  <c r="M230" i="2"/>
  <c r="D233" i="3" s="1"/>
  <c r="M222" i="2"/>
  <c r="D225" i="3" s="1"/>
  <c r="M214" i="2"/>
  <c r="D217" i="3" s="1"/>
  <c r="M206" i="2"/>
  <c r="D209" i="3" s="1"/>
  <c r="M198" i="2"/>
  <c r="D201" i="3" s="1"/>
  <c r="M190" i="2"/>
  <c r="D193" i="3" s="1"/>
  <c r="M182" i="2"/>
  <c r="D185" i="3" s="1"/>
  <c r="M174" i="2"/>
  <c r="O553" i="3" l="1"/>
  <c r="O631" i="3"/>
  <c r="O737" i="3"/>
  <c r="O599" i="3"/>
  <c r="O259" i="3"/>
  <c r="O275" i="3"/>
  <c r="O749" i="3"/>
  <c r="O691" i="3"/>
  <c r="O286" i="3"/>
  <c r="O335" i="3"/>
  <c r="O369" i="3"/>
  <c r="O311" i="3"/>
  <c r="O574" i="3"/>
  <c r="O615" i="3"/>
  <c r="O753" i="3"/>
  <c r="O594" i="3"/>
  <c r="O294" i="3"/>
  <c r="O545" i="3"/>
  <c r="O705" i="3"/>
  <c r="O267" i="3"/>
  <c r="O333" i="3"/>
  <c r="O490" i="3"/>
  <c r="O598" i="3"/>
  <c r="O651" i="3"/>
  <c r="AP1550" i="2"/>
  <c r="L1468" i="3" s="1"/>
  <c r="AR1556" i="2"/>
  <c r="AQ1554" i="2"/>
  <c r="AS1553" i="2"/>
  <c r="M1471" i="3" s="1"/>
  <c r="AO1551" i="2"/>
  <c r="AN1552" i="2"/>
  <c r="AT1551" i="2"/>
  <c r="N1469" i="3" s="1"/>
  <c r="AQ1241" i="2"/>
  <c r="AS1240" i="2"/>
  <c r="AR1243" i="2"/>
  <c r="AP1193" i="2"/>
  <c r="L1136" i="3" s="1"/>
  <c r="O302" i="3"/>
  <c r="O494" i="3"/>
  <c r="O755" i="3"/>
  <c r="O561" i="3"/>
  <c r="O717" i="3"/>
  <c r="AO1194" i="2"/>
  <c r="AN1195" i="2"/>
  <c r="AT1194" i="2"/>
  <c r="N1137" i="3" s="1"/>
  <c r="O529" i="3"/>
  <c r="O578" i="3"/>
  <c r="O370" i="3"/>
  <c r="O272" i="3"/>
  <c r="O364" i="3"/>
  <c r="O663" i="3"/>
  <c r="O345" i="3"/>
  <c r="O314" i="3"/>
  <c r="O552" i="3"/>
  <c r="O569" i="3"/>
  <c r="O585" i="3"/>
  <c r="O464" i="3"/>
  <c r="O480" i="3"/>
  <c r="O496" i="3"/>
  <c r="O511" i="3"/>
  <c r="O513" i="3"/>
  <c r="O540" i="3"/>
  <c r="O581" i="3"/>
  <c r="O336" i="3"/>
  <c r="O357" i="3"/>
  <c r="O382" i="3"/>
  <c r="O532" i="3"/>
  <c r="O573" i="3"/>
  <c r="O413" i="3"/>
  <c r="O448" i="3"/>
  <c r="O611" i="3"/>
  <c r="O613" i="3"/>
  <c r="O621" i="3"/>
  <c r="O689" i="3"/>
  <c r="O703" i="3"/>
  <c r="O729" i="3"/>
  <c r="O657" i="3"/>
  <c r="O675" i="3"/>
  <c r="O695" i="3"/>
  <c r="O653" i="3"/>
  <c r="O700" i="3"/>
  <c r="O405" i="3"/>
  <c r="O438" i="3"/>
  <c r="O536" i="3"/>
  <c r="O681" i="3"/>
  <c r="O706" i="3"/>
  <c r="O708" i="3"/>
  <c r="O677" i="3"/>
  <c r="O715" i="3"/>
  <c r="O304" i="3"/>
  <c r="O546" i="3"/>
  <c r="O603" i="3"/>
  <c r="O284" i="3"/>
  <c r="O374" i="3"/>
  <c r="O355" i="3"/>
  <c r="O351" i="3"/>
  <c r="O481" i="3"/>
  <c r="O497" i="3"/>
  <c r="O557" i="3"/>
  <c r="O399" i="3"/>
  <c r="O449" i="3"/>
  <c r="O622" i="3"/>
  <c r="O416" i="3"/>
  <c r="O713" i="3"/>
  <c r="O658" i="3"/>
  <c r="O644" i="3"/>
  <c r="O423" i="3"/>
  <c r="O462" i="3"/>
  <c r="O583" i="3"/>
  <c r="O465" i="3"/>
  <c r="O514" i="3"/>
  <c r="O414" i="3"/>
  <c r="O614" i="3"/>
  <c r="O690" i="3"/>
  <c r="O384" i="3"/>
  <c r="O451" i="3"/>
  <c r="O654" i="3"/>
  <c r="O701" i="3"/>
  <c r="O391" i="3"/>
  <c r="O406" i="3"/>
  <c r="O282" i="3"/>
  <c r="O310" i="3"/>
  <c r="O367" i="3"/>
  <c r="O376" i="3"/>
  <c r="O379" i="3"/>
  <c r="O472" i="3"/>
  <c r="O488" i="3"/>
  <c r="O322" i="3"/>
  <c r="O397" i="3"/>
  <c r="O429" i="3"/>
  <c r="O619" i="3"/>
  <c r="O629" i="3"/>
  <c r="O719" i="3"/>
  <c r="O347" i="3"/>
  <c r="O639" i="3"/>
  <c r="O669" i="3"/>
  <c r="O338" i="3"/>
  <c r="O389" i="3"/>
  <c r="O421" i="3"/>
  <c r="O456" i="3"/>
  <c r="O649" i="3"/>
  <c r="O460" i="3"/>
  <c r="O593" i="3"/>
  <c r="O661" i="3"/>
  <c r="O733" i="3"/>
  <c r="O587" i="3"/>
  <c r="O260" i="3"/>
  <c r="O499" i="3"/>
  <c r="O276" i="3"/>
  <c r="O316" i="3"/>
  <c r="O516" i="3"/>
  <c r="O750" i="3"/>
  <c r="O300" i="3"/>
  <c r="O359" i="3"/>
  <c r="O679" i="3"/>
  <c r="O309" i="3"/>
  <c r="O378" i="3"/>
  <c r="O478" i="3"/>
  <c r="O501" i="3"/>
  <c r="O396" i="3"/>
  <c r="O428" i="3"/>
  <c r="O618" i="3"/>
  <c r="O626" i="3"/>
  <c r="O642" i="3"/>
  <c r="O386" i="3"/>
  <c r="O436" i="3"/>
  <c r="O687" i="3"/>
  <c r="O638" i="3"/>
  <c r="O388" i="3"/>
  <c r="O420" i="3"/>
  <c r="O455" i="3"/>
  <c r="O666" i="3"/>
  <c r="O410" i="3"/>
  <c r="O299" i="3"/>
  <c r="O291" i="3"/>
  <c r="O744" i="3"/>
  <c r="O324" i="3"/>
  <c r="O503" i="3"/>
  <c r="O664" i="3"/>
  <c r="O601" i="3"/>
  <c r="O521" i="3"/>
  <c r="O668" i="3"/>
  <c r="O365" i="3"/>
  <c r="O296" i="3"/>
  <c r="O469" i="3"/>
  <c r="O485" i="3"/>
  <c r="O518" i="3"/>
  <c r="O349" i="3"/>
  <c r="O634" i="3"/>
  <c r="O727" i="3"/>
  <c r="O403" i="3"/>
  <c r="O418" i="3"/>
  <c r="O453" i="3"/>
  <c r="O646" i="3"/>
  <c r="O459" i="3"/>
  <c r="O445" i="3"/>
  <c r="O287" i="3"/>
  <c r="O270" i="3"/>
  <c r="O258" i="3"/>
  <c r="O264" i="3"/>
  <c r="O321" i="3"/>
  <c r="O315" i="3"/>
  <c r="O474" i="3"/>
  <c r="O476" i="3"/>
  <c r="O492" i="3"/>
  <c r="O509" i="3"/>
  <c r="O565" i="3"/>
  <c r="O328" i="3"/>
  <c r="O549" i="3"/>
  <c r="O590" i="3"/>
  <c r="O607" i="3"/>
  <c r="O609" i="3"/>
  <c r="O735" i="3"/>
  <c r="O346" i="3"/>
  <c r="O401" i="3"/>
  <c r="O434" i="3"/>
  <c r="O685" i="3"/>
  <c r="O673" i="3"/>
  <c r="O693" i="3"/>
  <c r="O722" i="3"/>
  <c r="O738" i="3"/>
  <c r="O740" i="3"/>
  <c r="O746" i="3"/>
  <c r="O748" i="3"/>
  <c r="O439" i="3"/>
  <c r="O682" i="3"/>
  <c r="O697" i="3"/>
  <c r="O709" i="3"/>
  <c r="O724" i="3"/>
  <c r="O330" i="3"/>
  <c r="O393" i="3"/>
  <c r="O408" i="3"/>
  <c r="O425" i="3"/>
  <c r="O441" i="3"/>
  <c r="O678" i="3"/>
  <c r="O730" i="3"/>
  <c r="O732" i="3"/>
  <c r="O624" i="3"/>
  <c r="O307" i="3"/>
  <c r="O487" i="3"/>
  <c r="O467" i="3"/>
  <c r="O305" i="3"/>
  <c r="O636" i="3"/>
  <c r="O742" i="3"/>
  <c r="O592" i="3"/>
  <c r="O318" i="3"/>
  <c r="O530" i="3"/>
  <c r="O571" i="3"/>
  <c r="O371" i="3"/>
  <c r="O660" i="3"/>
  <c r="O579" i="3"/>
  <c r="O628" i="3"/>
  <c r="O562" i="3"/>
  <c r="O600" i="3"/>
  <c r="O632" i="3"/>
  <c r="O542" i="3"/>
  <c r="O718" i="3"/>
  <c r="O648" i="3"/>
  <c r="O756" i="3"/>
  <c r="O427" i="3"/>
  <c r="O343" i="3"/>
  <c r="O577" i="3"/>
  <c r="O539" i="3"/>
  <c r="O712" i="3"/>
  <c r="O285" i="3"/>
  <c r="O263" i="3"/>
  <c r="O290" i="3"/>
  <c r="O306" i="3"/>
  <c r="O271" i="3"/>
  <c r="O353" i="3"/>
  <c r="O313" i="3"/>
  <c r="O366" i="3"/>
  <c r="O486" i="3"/>
  <c r="O493" i="3"/>
  <c r="O510" i="3"/>
  <c r="O564" i="3"/>
  <c r="O556" i="3"/>
  <c r="O412" i="3"/>
  <c r="O610" i="3"/>
  <c r="O627" i="3"/>
  <c r="O635" i="3"/>
  <c r="O402" i="3"/>
  <c r="O435" i="3"/>
  <c r="O694" i="3"/>
  <c r="O741" i="3"/>
  <c r="O591" i="3"/>
  <c r="O747" i="3"/>
  <c r="O404" i="3"/>
  <c r="O667" i="3"/>
  <c r="O394" i="3"/>
  <c r="O426" i="3"/>
  <c r="O731" i="3"/>
  <c r="O289" i="3"/>
  <c r="O293" i="3"/>
  <c r="O688" i="3"/>
  <c r="O596" i="3"/>
  <c r="O728" i="3"/>
  <c r="O544" i="3"/>
  <c r="O589" i="3"/>
  <c r="O535" i="3"/>
  <c r="O707" i="3"/>
  <c r="O354" i="3"/>
  <c r="O342" i="3"/>
  <c r="O551" i="3"/>
  <c r="O672" i="3"/>
  <c r="O508" i="3"/>
  <c r="O684" i="3"/>
  <c r="O491" i="3"/>
  <c r="O298" i="3"/>
  <c r="O329" i="3"/>
  <c r="O597" i="3"/>
  <c r="O477" i="3"/>
  <c r="O502" i="3"/>
  <c r="O523" i="3"/>
  <c r="O320" i="3"/>
  <c r="O548" i="3"/>
  <c r="O447" i="3"/>
  <c r="O643" i="3"/>
  <c r="O743" i="3"/>
  <c r="O387" i="3"/>
  <c r="O419" i="3"/>
  <c r="O454" i="3"/>
  <c r="O686" i="3"/>
  <c r="O745" i="3"/>
  <c r="O674" i="3"/>
  <c r="O723" i="3"/>
  <c r="O739" i="3"/>
  <c r="O647" i="3"/>
  <c r="O437" i="3"/>
  <c r="O534" i="3"/>
  <c r="O698" i="3"/>
  <c r="O725" i="3"/>
  <c r="O331" i="3"/>
  <c r="O411" i="3"/>
  <c r="O446" i="3"/>
  <c r="O576" i="3"/>
  <c r="O297" i="3"/>
  <c r="O274" i="3"/>
  <c r="O308" i="3"/>
  <c r="O257" i="3"/>
  <c r="O543" i="3"/>
  <c r="O265" i="3"/>
  <c r="O522" i="3"/>
  <c r="O475" i="3"/>
  <c r="O327" i="3"/>
  <c r="O372" i="3"/>
  <c r="O337" i="3"/>
  <c r="O368" i="3"/>
  <c r="O317" i="3"/>
  <c r="O341" i="3"/>
  <c r="O312" i="3"/>
  <c r="O570" i="3"/>
  <c r="O586" i="3"/>
  <c r="O602" i="3"/>
  <c r="O466" i="3"/>
  <c r="O468" i="3"/>
  <c r="O473" i="3"/>
  <c r="O484" i="3"/>
  <c r="O489" i="3"/>
  <c r="O498" i="3"/>
  <c r="O500" i="3"/>
  <c r="O506" i="3"/>
  <c r="O515" i="3"/>
  <c r="O278" i="3"/>
  <c r="O266" i="3"/>
  <c r="O608" i="3"/>
  <c r="O726" i="3"/>
  <c r="O332" i="3"/>
  <c r="O736" i="3"/>
  <c r="O710" i="3"/>
  <c r="O568" i="3"/>
  <c r="O656" i="3"/>
  <c r="O538" i="3"/>
  <c r="O344" i="3"/>
  <c r="O699" i="3"/>
  <c r="O395" i="3"/>
  <c r="O528" i="3"/>
  <c r="O458" i="3"/>
  <c r="O560" i="3"/>
  <c r="O373" i="3"/>
  <c r="O334" i="3"/>
  <c r="O606" i="3"/>
  <c r="O268" i="3"/>
  <c r="O303" i="3"/>
  <c r="O495" i="3"/>
  <c r="O652" i="3"/>
  <c r="O288" i="3"/>
  <c r="O292" i="3"/>
  <c r="O350" i="3"/>
  <c r="O479" i="3"/>
  <c r="O550" i="3"/>
  <c r="O572" i="3"/>
  <c r="O680" i="3"/>
  <c r="O555" i="3"/>
  <c r="O471" i="3"/>
  <c r="O360" i="3"/>
  <c r="O517" i="3"/>
  <c r="O541" i="3"/>
  <c r="O582" i="3"/>
  <c r="O348" i="3"/>
  <c r="O356" i="3"/>
  <c r="O381" i="3"/>
  <c r="O380" i="3"/>
  <c r="O533" i="3"/>
  <c r="O323" i="3"/>
  <c r="O398" i="3"/>
  <c r="O415" i="3"/>
  <c r="O430" i="3"/>
  <c r="O450" i="3"/>
  <c r="O617" i="3"/>
  <c r="O623" i="3"/>
  <c r="O625" i="3"/>
  <c r="O630" i="3"/>
  <c r="O633" i="3"/>
  <c r="O641" i="3"/>
  <c r="O721" i="3"/>
  <c r="O385" i="3"/>
  <c r="O400" i="3"/>
  <c r="O417" i="3"/>
  <c r="O433" i="3"/>
  <c r="O452" i="3"/>
  <c r="O637" i="3"/>
  <c r="O659" i="3"/>
  <c r="O692" i="3"/>
  <c r="O588" i="3"/>
  <c r="O645" i="3"/>
  <c r="O655" i="3"/>
  <c r="O670" i="3"/>
  <c r="O390" i="3"/>
  <c r="O407" i="3"/>
  <c r="O422" i="3"/>
  <c r="O440" i="3"/>
  <c r="O457" i="3"/>
  <c r="O537" i="3"/>
  <c r="O650" i="3"/>
  <c r="O665" i="3"/>
  <c r="O683" i="3"/>
  <c r="O696" i="3"/>
  <c r="O754" i="3"/>
  <c r="O392" i="3"/>
  <c r="O409" i="3"/>
  <c r="O424" i="3"/>
  <c r="O461" i="3"/>
  <c r="O575" i="3"/>
  <c r="O662" i="3"/>
  <c r="O714" i="3"/>
  <c r="O716" i="3"/>
  <c r="O340" i="3"/>
  <c r="O358" i="3"/>
  <c r="O383" i="3"/>
  <c r="O616" i="3"/>
  <c r="O720" i="3"/>
  <c r="O283" i="3"/>
  <c r="O352" i="3"/>
  <c r="O375" i="3"/>
  <c r="O563" i="3"/>
  <c r="O612" i="3"/>
  <c r="O702" i="3"/>
  <c r="O547" i="3"/>
  <c r="O527" i="3"/>
  <c r="O620" i="3"/>
  <c r="O734" i="3"/>
  <c r="O277" i="3"/>
  <c r="O531" i="3"/>
  <c r="O595" i="3"/>
  <c r="O752" i="3"/>
  <c r="O301" i="3"/>
  <c r="O676" i="3"/>
  <c r="O463" i="3"/>
  <c r="O483" i="3"/>
  <c r="O584" i="3"/>
  <c r="O640" i="3"/>
  <c r="O559" i="3"/>
  <c r="O554" i="3"/>
  <c r="O262" i="3"/>
  <c r="O377" i="3"/>
  <c r="O512" i="3"/>
  <c r="O580" i="3"/>
  <c r="O273" i="3"/>
  <c r="O704" i="3"/>
  <c r="O326" i="3"/>
  <c r="BC4" i="3"/>
  <c r="BB4" i="3"/>
  <c r="D86" i="3"/>
  <c r="D790" i="3"/>
  <c r="H790" i="3"/>
  <c r="H917" i="3"/>
  <c r="D65" i="3"/>
  <c r="E127" i="3"/>
  <c r="H127" i="3"/>
  <c r="H566" i="3"/>
  <c r="E86" i="3"/>
  <c r="G127" i="3"/>
  <c r="G505" i="3"/>
  <c r="D127" i="3"/>
  <c r="E790" i="3"/>
  <c r="H852" i="3"/>
  <c r="G852" i="3"/>
  <c r="G894" i="3"/>
  <c r="D894" i="3"/>
  <c r="E917" i="3"/>
  <c r="D852" i="3"/>
  <c r="E852" i="3"/>
  <c r="D917" i="3"/>
  <c r="E894" i="3"/>
  <c r="H894" i="3"/>
  <c r="G917" i="3"/>
  <c r="AP883" i="2"/>
  <c r="L846" i="3" s="1"/>
  <c r="AQ886" i="2"/>
  <c r="AS885" i="2"/>
  <c r="M848" i="3" s="1"/>
  <c r="AT884" i="2"/>
  <c r="N847" i="3" s="1"/>
  <c r="AO884" i="2"/>
  <c r="AN885" i="2"/>
  <c r="AR888" i="2"/>
  <c r="E617" i="3"/>
  <c r="H361" i="3"/>
  <c r="D412" i="3"/>
  <c r="D540" i="3"/>
  <c r="D368" i="3"/>
  <c r="H560" i="3"/>
  <c r="D364" i="3"/>
  <c r="E471" i="3"/>
  <c r="H615" i="3"/>
  <c r="D352" i="3"/>
  <c r="E450" i="3"/>
  <c r="E276" i="3"/>
  <c r="E490" i="3"/>
  <c r="H224" i="3"/>
  <c r="H538" i="3"/>
  <c r="H318" i="3"/>
  <c r="D381" i="3"/>
  <c r="D537" i="3"/>
  <c r="D373" i="3"/>
  <c r="D405" i="3"/>
  <c r="E283" i="3"/>
  <c r="E486" i="3"/>
  <c r="D656" i="3"/>
  <c r="E366" i="3"/>
  <c r="E531" i="3"/>
  <c r="E544" i="3"/>
  <c r="E642" i="3"/>
  <c r="E506" i="3"/>
  <c r="E524" i="3"/>
  <c r="E701" i="3"/>
  <c r="G670" i="3"/>
  <c r="H473" i="3"/>
  <c r="H683" i="3"/>
  <c r="H265" i="3"/>
  <c r="G650" i="3"/>
  <c r="D704" i="3"/>
  <c r="E333" i="3"/>
  <c r="D692" i="3"/>
  <c r="G517" i="3"/>
  <c r="G398" i="3"/>
  <c r="D648" i="3"/>
  <c r="G376" i="3"/>
  <c r="D177" i="3"/>
  <c r="D468" i="3"/>
  <c r="D500" i="3"/>
  <c r="D488" i="3"/>
  <c r="H500" i="3"/>
  <c r="D165" i="3"/>
  <c r="D181" i="3"/>
  <c r="D353" i="3"/>
  <c r="D565" i="3"/>
  <c r="D679" i="3"/>
  <c r="E207" i="3"/>
  <c r="D663" i="3"/>
  <c r="D595" i="3"/>
  <c r="E313" i="3"/>
  <c r="E386" i="3"/>
  <c r="E530" i="3"/>
  <c r="E604" i="3"/>
  <c r="E682" i="3"/>
  <c r="E516" i="3"/>
  <c r="E724" i="3"/>
  <c r="E406" i="3"/>
  <c r="E500" i="3"/>
  <c r="H208" i="3"/>
  <c r="H310" i="3"/>
  <c r="H234" i="3"/>
  <c r="H425" i="3"/>
  <c r="H646" i="3"/>
  <c r="H392" i="3"/>
  <c r="H382" i="3"/>
  <c r="H205" i="3"/>
  <c r="H303" i="3"/>
  <c r="D173" i="3"/>
  <c r="D365" i="3"/>
  <c r="D471" i="3"/>
  <c r="D389" i="3"/>
  <c r="D447" i="3"/>
  <c r="E206" i="3"/>
  <c r="D215" i="3"/>
  <c r="E172" i="3"/>
  <c r="E265" i="3"/>
  <c r="E382" i="3"/>
  <c r="E436" i="3"/>
  <c r="E453" i="3"/>
  <c r="E473" i="3"/>
  <c r="E212" i="3"/>
  <c r="E517" i="3"/>
  <c r="E597" i="3"/>
  <c r="E630" i="3"/>
  <c r="E650" i="3"/>
  <c r="E695" i="3"/>
  <c r="E648" i="3"/>
  <c r="E681" i="3"/>
  <c r="H183" i="3"/>
  <c r="G654" i="3"/>
  <c r="G686" i="3"/>
  <c r="H433" i="3"/>
  <c r="H602" i="3"/>
  <c r="H640" i="3"/>
  <c r="H253" i="3"/>
  <c r="H287" i="3"/>
  <c r="H401" i="3"/>
  <c r="H450" i="3"/>
  <c r="G538" i="3"/>
  <c r="G602" i="3"/>
  <c r="G666" i="3"/>
  <c r="E230" i="3"/>
  <c r="E680" i="3"/>
  <c r="G385" i="3"/>
  <c r="G435" i="3"/>
  <c r="G501" i="3"/>
  <c r="G629" i="3"/>
  <c r="G693" i="3"/>
  <c r="G450" i="3"/>
  <c r="G553" i="3"/>
  <c r="G680" i="3"/>
  <c r="H474" i="3"/>
  <c r="G461" i="3"/>
  <c r="D219" i="3"/>
  <c r="D252" i="3"/>
  <c r="G724" i="3"/>
  <c r="D643" i="3"/>
  <c r="G564" i="3"/>
  <c r="E485" i="3"/>
  <c r="H657" i="3"/>
  <c r="D393" i="3"/>
  <c r="D542" i="3"/>
  <c r="D646" i="3"/>
  <c r="D662" i="3"/>
  <c r="D699" i="3"/>
  <c r="E234" i="3"/>
  <c r="E426" i="3"/>
  <c r="D438" i="3"/>
  <c r="E439" i="3"/>
  <c r="E722" i="3"/>
  <c r="E278" i="3"/>
  <c r="E391" i="3"/>
  <c r="H166" i="3"/>
  <c r="H706" i="3"/>
  <c r="H485" i="3"/>
  <c r="H695" i="3"/>
  <c r="H283" i="3"/>
  <c r="H409" i="3"/>
  <c r="H219" i="3"/>
  <c r="H523" i="3"/>
  <c r="D736" i="3"/>
  <c r="G736" i="3"/>
  <c r="D534" i="3"/>
  <c r="D635" i="3"/>
  <c r="D732" i="3"/>
  <c r="E193" i="3"/>
  <c r="D694" i="3"/>
  <c r="E338" i="3"/>
  <c r="E476" i="3"/>
  <c r="E462" i="3"/>
  <c r="E618" i="3"/>
  <c r="G207" i="3"/>
  <c r="E599" i="3"/>
  <c r="E714" i="3"/>
  <c r="G534" i="3"/>
  <c r="G598" i="3"/>
  <c r="G694" i="3"/>
  <c r="H372" i="3"/>
  <c r="H491" i="3"/>
  <c r="H607" i="3"/>
  <c r="H644" i="3"/>
  <c r="H692" i="3"/>
  <c r="G514" i="3"/>
  <c r="G701" i="3"/>
  <c r="H638" i="3"/>
  <c r="H547" i="3"/>
  <c r="H716" i="3"/>
  <c r="E290" i="3"/>
  <c r="E606" i="3"/>
  <c r="E684" i="3"/>
  <c r="G395" i="3"/>
  <c r="G515" i="3"/>
  <c r="G547" i="3"/>
  <c r="G611" i="3"/>
  <c r="G425" i="3"/>
  <c r="G509" i="3"/>
  <c r="H707" i="3"/>
  <c r="G429" i="3"/>
  <c r="G589" i="3"/>
  <c r="G653" i="3"/>
  <c r="H495" i="3"/>
  <c r="D184" i="3"/>
  <c r="D196" i="3"/>
  <c r="E418" i="3"/>
  <c r="G460" i="3"/>
  <c r="G668" i="3"/>
  <c r="G612" i="3"/>
  <c r="G503" i="3"/>
  <c r="D495" i="3"/>
  <c r="G689" i="3"/>
  <c r="D220" i="3"/>
  <c r="D369" i="3"/>
  <c r="D401" i="3"/>
  <c r="D199" i="3"/>
  <c r="D299" i="3"/>
  <c r="D390" i="3"/>
  <c r="D568" i="3"/>
  <c r="D741" i="3"/>
  <c r="E282" i="3"/>
  <c r="E367" i="3"/>
  <c r="E431" i="3"/>
  <c r="D374" i="3"/>
  <c r="D264" i="3"/>
  <c r="D571" i="3"/>
  <c r="D744" i="3"/>
  <c r="D713" i="3"/>
  <c r="E440" i="3"/>
  <c r="E488" i="3"/>
  <c r="E572" i="3"/>
  <c r="E745" i="3"/>
  <c r="E548" i="3"/>
  <c r="E312" i="3"/>
  <c r="E447" i="3"/>
  <c r="E478" i="3"/>
  <c r="E494" i="3"/>
  <c r="E663" i="3"/>
  <c r="H214" i="3"/>
  <c r="H389" i="3"/>
  <c r="H697" i="3"/>
  <c r="H713" i="3"/>
  <c r="H729" i="3"/>
  <c r="H297" i="3"/>
  <c r="H398" i="3"/>
  <c r="H585" i="3"/>
  <c r="H758" i="3"/>
  <c r="H649" i="3"/>
  <c r="H239" i="3"/>
  <c r="H284" i="3"/>
  <c r="H718" i="3"/>
  <c r="H254" i="3"/>
  <c r="D735" i="3"/>
  <c r="D190" i="3"/>
  <c r="D244" i="3"/>
  <c r="D349" i="3"/>
  <c r="D211" i="3"/>
  <c r="D279" i="3"/>
  <c r="D304" i="3"/>
  <c r="D341" i="3"/>
  <c r="D463" i="3"/>
  <c r="D514" i="3"/>
  <c r="D592" i="3"/>
  <c r="D462" i="3"/>
  <c r="D611" i="3"/>
  <c r="D644" i="3"/>
  <c r="E196" i="3"/>
  <c r="D183" i="3"/>
  <c r="D630" i="3"/>
  <c r="D706" i="3"/>
  <c r="E165" i="3"/>
  <c r="E180" i="3"/>
  <c r="E324" i="3"/>
  <c r="E341" i="3"/>
  <c r="E350" i="3"/>
  <c r="E376" i="3"/>
  <c r="E393" i="3"/>
  <c r="E446" i="3"/>
  <c r="D715" i="3"/>
  <c r="E220" i="3"/>
  <c r="E259" i="3"/>
  <c r="E293" i="3"/>
  <c r="E308" i="3"/>
  <c r="E413" i="3"/>
  <c r="E457" i="3"/>
  <c r="E567" i="3"/>
  <c r="E740" i="3"/>
  <c r="E622" i="3"/>
  <c r="E707" i="3"/>
  <c r="G177" i="3"/>
  <c r="G185" i="3"/>
  <c r="G193" i="3"/>
  <c r="D677" i="3"/>
  <c r="E569" i="3"/>
  <c r="E742" i="3"/>
  <c r="E586" i="3"/>
  <c r="E759" i="3"/>
  <c r="E603" i="3"/>
  <c r="E640" i="3"/>
  <c r="E653" i="3"/>
  <c r="E661" i="3"/>
  <c r="E718" i="3"/>
  <c r="D584" i="3"/>
  <c r="D757" i="3"/>
  <c r="H737" i="3"/>
  <c r="D278" i="3"/>
  <c r="D226" i="3"/>
  <c r="D310" i="3"/>
  <c r="D422" i="3"/>
  <c r="D721" i="3"/>
  <c r="D674" i="3"/>
  <c r="D439" i="3"/>
  <c r="D581" i="3"/>
  <c r="D754" i="3"/>
  <c r="E577" i="3"/>
  <c r="E750" i="3"/>
  <c r="E274" i="3"/>
  <c r="E339" i="3"/>
  <c r="E405" i="3"/>
  <c r="E654" i="3"/>
  <c r="H298" i="3"/>
  <c r="H569" i="3"/>
  <c r="H742" i="3"/>
  <c r="H456" i="3"/>
  <c r="D737" i="3"/>
  <c r="D205" i="3"/>
  <c r="D247" i="3"/>
  <c r="D391" i="3"/>
  <c r="D465" i="3"/>
  <c r="D506" i="3"/>
  <c r="D566" i="3"/>
  <c r="D739" i="3"/>
  <c r="D594" i="3"/>
  <c r="D383" i="3"/>
  <c r="D415" i="3"/>
  <c r="D441" i="3"/>
  <c r="D473" i="3"/>
  <c r="D530" i="3"/>
  <c r="D555" i="3"/>
  <c r="D567" i="3"/>
  <c r="D740" i="3"/>
  <c r="D617" i="3"/>
  <c r="D645" i="3"/>
  <c r="E183" i="3"/>
  <c r="D637" i="3"/>
  <c r="E241" i="3"/>
  <c r="E261" i="3"/>
  <c r="E332" i="3"/>
  <c r="E342" i="3"/>
  <c r="E380" i="3"/>
  <c r="E428" i="3"/>
  <c r="D660" i="3"/>
  <c r="D719" i="3"/>
  <c r="E203" i="3"/>
  <c r="E226" i="3"/>
  <c r="E347" i="3"/>
  <c r="E414" i="3"/>
  <c r="E551" i="3"/>
  <c r="E571" i="3"/>
  <c r="E744" i="3"/>
  <c r="E686" i="3"/>
  <c r="E725" i="3"/>
  <c r="G179" i="3"/>
  <c r="G187" i="3"/>
  <c r="E512" i="3"/>
  <c r="E549" i="3"/>
  <c r="E573" i="3"/>
  <c r="E746" i="3"/>
  <c r="E616" i="3"/>
  <c r="E632" i="3"/>
  <c r="E644" i="3"/>
  <c r="E656" i="3"/>
  <c r="E677" i="3"/>
  <c r="E705" i="3"/>
  <c r="G180" i="3"/>
  <c r="G188" i="3"/>
  <c r="G196" i="3"/>
  <c r="G204" i="3"/>
  <c r="G221" i="3"/>
  <c r="G582" i="3"/>
  <c r="G755" i="3"/>
  <c r="H189" i="3"/>
  <c r="H404" i="3"/>
  <c r="H420" i="3"/>
  <c r="H593" i="3"/>
  <c r="H637" i="3"/>
  <c r="H685" i="3"/>
  <c r="H709" i="3"/>
  <c r="H273" i="3"/>
  <c r="H317" i="3"/>
  <c r="H353" i="3"/>
  <c r="H446" i="3"/>
  <c r="H592" i="3"/>
  <c r="H654" i="3"/>
  <c r="H348" i="3"/>
  <c r="H653" i="3"/>
  <c r="H580" i="3"/>
  <c r="H753" i="3"/>
  <c r="H725" i="3"/>
  <c r="D576" i="3"/>
  <c r="D749" i="3"/>
  <c r="D572" i="3"/>
  <c r="D745" i="3"/>
  <c r="E737" i="3"/>
  <c r="D213" i="3"/>
  <c r="D229" i="3"/>
  <c r="D293" i="3"/>
  <c r="D325" i="3"/>
  <c r="D385" i="3"/>
  <c r="D585" i="3"/>
  <c r="D758" i="3"/>
  <c r="D634" i="3"/>
  <c r="D242" i="3"/>
  <c r="D286" i="3"/>
  <c r="D445" i="3"/>
  <c r="D509" i="3"/>
  <c r="D600" i="3"/>
  <c r="D642" i="3"/>
  <c r="D547" i="3"/>
  <c r="D658" i="3"/>
  <c r="D697" i="3"/>
  <c r="D725" i="3"/>
  <c r="E186" i="3"/>
  <c r="E224" i="3"/>
  <c r="E314" i="3"/>
  <c r="E399" i="3"/>
  <c r="D414" i="3"/>
  <c r="D556" i="3"/>
  <c r="D309" i="3"/>
  <c r="D705" i="3"/>
  <c r="E178" i="3"/>
  <c r="E215" i="3"/>
  <c r="E291" i="3"/>
  <c r="E356" i="3"/>
  <c r="E392" i="3"/>
  <c r="E455" i="3"/>
  <c r="E472" i="3"/>
  <c r="E258" i="3"/>
  <c r="E404" i="3"/>
  <c r="E480" i="3"/>
  <c r="E561" i="3"/>
  <c r="E578" i="3"/>
  <c r="E751" i="3"/>
  <c r="E721" i="3"/>
  <c r="E580" i="3"/>
  <c r="E753" i="3"/>
  <c r="E689" i="3"/>
  <c r="E211" i="3"/>
  <c r="E460" i="3"/>
  <c r="E525" i="3"/>
  <c r="E568" i="3"/>
  <c r="E741" i="3"/>
  <c r="E667" i="3"/>
  <c r="H165" i="3"/>
  <c r="H182" i="3"/>
  <c r="H246" i="3"/>
  <c r="H438" i="3"/>
  <c r="H493" i="3"/>
  <c r="H705" i="3"/>
  <c r="H319" i="3"/>
  <c r="H362" i="3"/>
  <c r="H477" i="3"/>
  <c r="H582" i="3"/>
  <c r="H755" i="3"/>
  <c r="H681" i="3"/>
  <c r="H719" i="3"/>
  <c r="H268" i="3"/>
  <c r="H314" i="3"/>
  <c r="H429" i="3"/>
  <c r="H529" i="3"/>
  <c r="H548" i="3"/>
  <c r="D222" i="3"/>
  <c r="D296" i="3"/>
  <c r="D333" i="3"/>
  <c r="D429" i="3"/>
  <c r="D522" i="3"/>
  <c r="D574" i="3"/>
  <c r="D747" i="3"/>
  <c r="D604" i="3"/>
  <c r="D269" i="3"/>
  <c r="D298" i="3"/>
  <c r="D317" i="3"/>
  <c r="D357" i="3"/>
  <c r="D479" i="3"/>
  <c r="D535" i="3"/>
  <c r="D578" i="3"/>
  <c r="D751" i="3"/>
  <c r="D601" i="3"/>
  <c r="D653" i="3"/>
  <c r="D693" i="3"/>
  <c r="D727" i="3"/>
  <c r="E187" i="3"/>
  <c r="D682" i="3"/>
  <c r="E248" i="3"/>
  <c r="E334" i="3"/>
  <c r="E411" i="3"/>
  <c r="D539" i="3"/>
  <c r="D701" i="3"/>
  <c r="E243" i="3"/>
  <c r="E300" i="3"/>
  <c r="E358" i="3"/>
  <c r="E451" i="3"/>
  <c r="D669" i="3"/>
  <c r="E538" i="3"/>
  <c r="E555" i="3"/>
  <c r="E729" i="3"/>
  <c r="G165" i="3"/>
  <c r="G181" i="3"/>
  <c r="G189" i="3"/>
  <c r="G197" i="3"/>
  <c r="G205" i="3"/>
  <c r="D614" i="3"/>
  <c r="E519" i="3"/>
  <c r="E553" i="3"/>
  <c r="E579" i="3"/>
  <c r="E752" i="3"/>
  <c r="E592" i="3"/>
  <c r="E620" i="3"/>
  <c r="E633" i="3"/>
  <c r="E657" i="3"/>
  <c r="E709" i="3"/>
  <c r="D588" i="3"/>
  <c r="D194" i="3"/>
  <c r="D294" i="3"/>
  <c r="D326" i="3"/>
  <c r="D586" i="3"/>
  <c r="D759" i="3"/>
  <c r="D288" i="3"/>
  <c r="D453" i="3"/>
  <c r="D517" i="3"/>
  <c r="D577" i="3"/>
  <c r="D750" i="3"/>
  <c r="D358" i="3"/>
  <c r="D650" i="3"/>
  <c r="E191" i="3"/>
  <c r="E208" i="3"/>
  <c r="E362" i="3"/>
  <c r="E383" i="3"/>
  <c r="D570" i="3"/>
  <c r="D743" i="3"/>
  <c r="D666" i="3"/>
  <c r="D198" i="3"/>
  <c r="D319" i="3"/>
  <c r="D626" i="3"/>
  <c r="D709" i="3"/>
  <c r="D685" i="3"/>
  <c r="E182" i="3"/>
  <c r="E227" i="3"/>
  <c r="E292" i="3"/>
  <c r="E328" i="3"/>
  <c r="E407" i="3"/>
  <c r="E456" i="3"/>
  <c r="E262" i="3"/>
  <c r="E487" i="3"/>
  <c r="E545" i="3"/>
  <c r="E588" i="3"/>
  <c r="E683" i="3"/>
  <c r="E693" i="3"/>
  <c r="E233" i="3"/>
  <c r="E474" i="3"/>
  <c r="E584" i="3"/>
  <c r="E757" i="3"/>
  <c r="E629" i="3"/>
  <c r="E645" i="3"/>
  <c r="H192" i="3"/>
  <c r="H230" i="3"/>
  <c r="H320" i="3"/>
  <c r="H405" i="3"/>
  <c r="H469" i="3"/>
  <c r="H334" i="3"/>
  <c r="H426" i="3"/>
  <c r="H583" i="3"/>
  <c r="H756" i="3"/>
  <c r="H665" i="3"/>
  <c r="H365" i="3"/>
  <c r="H217" i="3"/>
  <c r="H702" i="3"/>
  <c r="D733" i="3"/>
  <c r="D186" i="3"/>
  <c r="D238" i="3"/>
  <c r="D316" i="3"/>
  <c r="D343" i="3"/>
  <c r="D407" i="3"/>
  <c r="D449" i="3"/>
  <c r="D481" i="3"/>
  <c r="D580" i="3"/>
  <c r="D753" i="3"/>
  <c r="D207" i="3"/>
  <c r="D276" i="3"/>
  <c r="D302" i="3"/>
  <c r="D367" i="3"/>
  <c r="D399" i="3"/>
  <c r="D431" i="3"/>
  <c r="D457" i="3"/>
  <c r="D545" i="3"/>
  <c r="D582" i="3"/>
  <c r="D755" i="3"/>
  <c r="D259" i="3"/>
  <c r="D695" i="3"/>
  <c r="E210" i="3"/>
  <c r="D610" i="3"/>
  <c r="E177" i="3"/>
  <c r="E252" i="3"/>
  <c r="E321" i="3"/>
  <c r="E349" i="3"/>
  <c r="E371" i="3"/>
  <c r="E389" i="3"/>
  <c r="E421" i="3"/>
  <c r="E442" i="3"/>
  <c r="D714" i="3"/>
  <c r="E216" i="3"/>
  <c r="E244" i="3"/>
  <c r="E285" i="3"/>
  <c r="E365" i="3"/>
  <c r="E409" i="3"/>
  <c r="E353" i="3"/>
  <c r="E521" i="3"/>
  <c r="E542" i="3"/>
  <c r="E560" i="3"/>
  <c r="E638" i="3"/>
  <c r="E703" i="3"/>
  <c r="G175" i="3"/>
  <c r="G183" i="3"/>
  <c r="G191" i="3"/>
  <c r="G199" i="3"/>
  <c r="D625" i="3"/>
  <c r="E523" i="3"/>
  <c r="E565" i="3"/>
  <c r="E582" i="3"/>
  <c r="E755" i="3"/>
  <c r="E624" i="3"/>
  <c r="E636" i="3"/>
  <c r="E660" i="3"/>
  <c r="E697" i="3"/>
  <c r="G170" i="3"/>
  <c r="G178" i="3"/>
  <c r="G186" i="3"/>
  <c r="G194" i="3"/>
  <c r="G202" i="3"/>
  <c r="G213" i="3"/>
  <c r="G248" i="3"/>
  <c r="H238" i="3"/>
  <c r="H263" i="3"/>
  <c r="G574" i="3"/>
  <c r="G747" i="3"/>
  <c r="H202" i="3"/>
  <c r="H241" i="3"/>
  <c r="H274" i="3"/>
  <c r="H419" i="3"/>
  <c r="H578" i="3"/>
  <c r="H751" i="3"/>
  <c r="H611" i="3"/>
  <c r="H635" i="3"/>
  <c r="H650" i="3"/>
  <c r="H223" i="3"/>
  <c r="H345" i="3"/>
  <c r="H418" i="3"/>
  <c r="H490" i="3"/>
  <c r="H553" i="3"/>
  <c r="H587" i="3"/>
  <c r="H760" i="3"/>
  <c r="H610" i="3"/>
  <c r="H643" i="3"/>
  <c r="G586" i="3"/>
  <c r="G759" i="3"/>
  <c r="H503" i="3"/>
  <c r="H576" i="3"/>
  <c r="H749" i="3"/>
  <c r="H642" i="3"/>
  <c r="H282" i="3"/>
  <c r="H449" i="3"/>
  <c r="H619" i="3"/>
  <c r="H671" i="3"/>
  <c r="E445" i="3"/>
  <c r="E502" i="3"/>
  <c r="D270" i="3"/>
  <c r="D354" i="3"/>
  <c r="D497" i="3"/>
  <c r="D538" i="3"/>
  <c r="D613" i="3"/>
  <c r="E209" i="3"/>
  <c r="E270" i="3"/>
  <c r="E294" i="3"/>
  <c r="E468" i="3"/>
  <c r="E496" i="3"/>
  <c r="E607" i="3"/>
  <c r="E687" i="3"/>
  <c r="G226" i="3"/>
  <c r="G269" i="3"/>
  <c r="G294" i="3"/>
  <c r="G333" i="3"/>
  <c r="G358" i="3"/>
  <c r="G214" i="3"/>
  <c r="G257" i="3"/>
  <c r="G286" i="3"/>
  <c r="G330" i="3"/>
  <c r="G352" i="3"/>
  <c r="G446" i="3"/>
  <c r="G467" i="3"/>
  <c r="G485" i="3"/>
  <c r="G549" i="3"/>
  <c r="G581" i="3"/>
  <c r="G754" i="3"/>
  <c r="G613" i="3"/>
  <c r="G715" i="3"/>
  <c r="D251" i="3"/>
  <c r="E668" i="3"/>
  <c r="G241" i="3"/>
  <c r="G305" i="3"/>
  <c r="G336" i="3"/>
  <c r="G521" i="3"/>
  <c r="G585" i="3"/>
  <c r="G758" i="3"/>
  <c r="G704" i="3"/>
  <c r="G318" i="3"/>
  <c r="G422" i="3"/>
  <c r="G456" i="3"/>
  <c r="G584" i="3"/>
  <c r="G757" i="3"/>
  <c r="H209" i="3"/>
  <c r="H292" i="3"/>
  <c r="H395" i="3"/>
  <c r="H465" i="3"/>
  <c r="H518" i="3"/>
  <c r="H603" i="3"/>
  <c r="E522" i="3"/>
  <c r="G298" i="3"/>
  <c r="H290" i="3"/>
  <c r="H369" i="3"/>
  <c r="H458" i="3"/>
  <c r="H533" i="3"/>
  <c r="E508" i="3"/>
  <c r="D290" i="3"/>
  <c r="D382" i="3"/>
  <c r="D712" i="3"/>
  <c r="E229" i="3"/>
  <c r="E273" i="3"/>
  <c r="E318" i="3"/>
  <c r="E354" i="3"/>
  <c r="E581" i="3"/>
  <c r="E754" i="3"/>
  <c r="E598" i="3"/>
  <c r="G228" i="3"/>
  <c r="G278" i="3"/>
  <c r="G299" i="3"/>
  <c r="G317" i="3"/>
  <c r="G342" i="3"/>
  <c r="G218" i="3"/>
  <c r="G266" i="3"/>
  <c r="G288" i="3"/>
  <c r="G339" i="3"/>
  <c r="G359" i="3"/>
  <c r="G405" i="3"/>
  <c r="G659" i="3"/>
  <c r="G691" i="3"/>
  <c r="D203" i="3"/>
  <c r="E385" i="3"/>
  <c r="E673" i="3"/>
  <c r="G261" i="3"/>
  <c r="G314" i="3"/>
  <c r="G369" i="3"/>
  <c r="G225" i="3"/>
  <c r="G320" i="3"/>
  <c r="H222" i="3"/>
  <c r="H305" i="3"/>
  <c r="H403" i="3"/>
  <c r="H471" i="3"/>
  <c r="H573" i="3"/>
  <c r="H746" i="3"/>
  <c r="G300" i="3"/>
  <c r="H207" i="3"/>
  <c r="H308" i="3"/>
  <c r="H339" i="3"/>
  <c r="H434" i="3"/>
  <c r="H510" i="3"/>
  <c r="H623" i="3"/>
  <c r="H656" i="3"/>
  <c r="H712" i="3"/>
  <c r="H568" i="3"/>
  <c r="H741" i="3"/>
  <c r="G362" i="3"/>
  <c r="G368" i="3"/>
  <c r="G372" i="3"/>
  <c r="D216" i="3"/>
  <c r="D240" i="3"/>
  <c r="D312" i="3"/>
  <c r="D458" i="3"/>
  <c r="D531" i="3"/>
  <c r="D718" i="3"/>
  <c r="E401" i="3"/>
  <c r="D178" i="3"/>
  <c r="D427" i="3"/>
  <c r="D726" i="3"/>
  <c r="E299" i="3"/>
  <c r="E427" i="3"/>
  <c r="E583" i="3"/>
  <c r="E756" i="3"/>
  <c r="E615" i="3"/>
  <c r="E631" i="3"/>
  <c r="E647" i="3"/>
  <c r="G210" i="3"/>
  <c r="G271" i="3"/>
  <c r="G306" i="3"/>
  <c r="G351" i="3"/>
  <c r="H185" i="3"/>
  <c r="H379" i="3"/>
  <c r="H436" i="3"/>
  <c r="H620" i="3"/>
  <c r="H696" i="3"/>
  <c r="G679" i="3"/>
  <c r="H522" i="3"/>
  <c r="H575" i="3"/>
  <c r="H748" i="3"/>
  <c r="H604" i="3"/>
  <c r="H621" i="3"/>
  <c r="G166" i="3"/>
  <c r="G182" i="3"/>
  <c r="G190" i="3"/>
  <c r="G198" i="3"/>
  <c r="G206" i="3"/>
  <c r="E527" i="3"/>
  <c r="H247" i="3"/>
  <c r="H258" i="3"/>
  <c r="H322" i="3"/>
  <c r="H354" i="3"/>
  <c r="H371" i="3"/>
  <c r="H411" i="3"/>
  <c r="H487" i="3"/>
  <c r="H626" i="3"/>
  <c r="H659" i="3"/>
  <c r="H688" i="3"/>
  <c r="H321" i="3"/>
  <c r="H539" i="3"/>
  <c r="H562" i="3"/>
  <c r="H658" i="3"/>
  <c r="H682" i="3"/>
  <c r="H717" i="3"/>
  <c r="G570" i="3"/>
  <c r="G743" i="3"/>
  <c r="H316" i="3"/>
  <c r="H498" i="3"/>
  <c r="H561" i="3"/>
  <c r="H329" i="3"/>
  <c r="H387" i="3"/>
  <c r="H466" i="3"/>
  <c r="H542" i="3"/>
  <c r="D734" i="3"/>
  <c r="E482" i="3"/>
  <c r="E563" i="3"/>
  <c r="D232" i="3"/>
  <c r="D306" i="3"/>
  <c r="D511" i="3"/>
  <c r="D551" i="3"/>
  <c r="D628" i="3"/>
  <c r="D723" i="3"/>
  <c r="E286" i="3"/>
  <c r="E325" i="3"/>
  <c r="E357" i="3"/>
  <c r="E489" i="3"/>
  <c r="E585" i="3"/>
  <c r="E758" i="3"/>
  <c r="E692" i="3"/>
  <c r="G242" i="3"/>
  <c r="G262" i="3"/>
  <c r="G283" i="3"/>
  <c r="G301" i="3"/>
  <c r="G326" i="3"/>
  <c r="G347" i="3"/>
  <c r="G365" i="3"/>
  <c r="G390" i="3"/>
  <c r="E699" i="3"/>
  <c r="G222" i="3"/>
  <c r="G275" i="3"/>
  <c r="G295" i="3"/>
  <c r="G341" i="3"/>
  <c r="G533" i="3"/>
  <c r="D227" i="3"/>
  <c r="E397" i="3"/>
  <c r="G234" i="3"/>
  <c r="G270" i="3"/>
  <c r="G325" i="3"/>
  <c r="G378" i="3"/>
  <c r="G489" i="3"/>
  <c r="G227" i="3"/>
  <c r="G375" i="3"/>
  <c r="G445" i="3"/>
  <c r="G488" i="3"/>
  <c r="G552" i="3"/>
  <c r="H226" i="3"/>
  <c r="H590" i="3"/>
  <c r="H701" i="3"/>
  <c r="E479" i="3"/>
  <c r="G245" i="3"/>
  <c r="G355" i="3"/>
  <c r="G504" i="3"/>
  <c r="G568" i="3"/>
  <c r="G741" i="3"/>
  <c r="H211" i="3"/>
  <c r="H312" i="3"/>
  <c r="H347" i="3"/>
  <c r="H417" i="3"/>
  <c r="H452" i="3"/>
  <c r="H609" i="3"/>
  <c r="H627" i="3"/>
  <c r="H660" i="3"/>
  <c r="G168" i="3"/>
  <c r="G176" i="3"/>
  <c r="G184" i="3"/>
  <c r="G192" i="3"/>
  <c r="G200" i="3"/>
  <c r="G208" i="3"/>
  <c r="G240" i="3"/>
  <c r="H186" i="3"/>
  <c r="H250" i="3"/>
  <c r="H199" i="3"/>
  <c r="H237" i="3"/>
  <c r="H266" i="3"/>
  <c r="H324" i="3"/>
  <c r="H394" i="3"/>
  <c r="H415" i="3"/>
  <c r="H574" i="3"/>
  <c r="H747" i="3"/>
  <c r="H673" i="3"/>
  <c r="H732" i="3"/>
  <c r="H291" i="3"/>
  <c r="H330" i="3"/>
  <c r="H370" i="3"/>
  <c r="H410" i="3"/>
  <c r="H459" i="3"/>
  <c r="H549" i="3"/>
  <c r="H577" i="3"/>
  <c r="H750" i="3"/>
  <c r="H606" i="3"/>
  <c r="G482" i="3"/>
  <c r="G578" i="3"/>
  <c r="G751" i="3"/>
  <c r="G642" i="3"/>
  <c r="H340" i="3"/>
  <c r="H440" i="3"/>
  <c r="H502" i="3"/>
  <c r="H571" i="3"/>
  <c r="H744" i="3"/>
  <c r="H333" i="3"/>
  <c r="H445" i="3"/>
  <c r="H475" i="3"/>
  <c r="H666" i="3"/>
  <c r="D738" i="3"/>
  <c r="E498" i="3"/>
  <c r="E575" i="3"/>
  <c r="E748" i="3"/>
  <c r="D328" i="3"/>
  <c r="D418" i="3"/>
  <c r="D529" i="3"/>
  <c r="D609" i="3"/>
  <c r="D636" i="3"/>
  <c r="E269" i="3"/>
  <c r="E302" i="3"/>
  <c r="E329" i="3"/>
  <c r="E464" i="3"/>
  <c r="E492" i="3"/>
  <c r="E539" i="3"/>
  <c r="G224" i="3"/>
  <c r="G244" i="3"/>
  <c r="G267" i="3"/>
  <c r="G285" i="3"/>
  <c r="G310" i="3"/>
  <c r="G331" i="3"/>
  <c r="G349" i="3"/>
  <c r="G374" i="3"/>
  <c r="D260" i="3"/>
  <c r="E711" i="3"/>
  <c r="G255" i="3"/>
  <c r="G277" i="3"/>
  <c r="G321" i="3"/>
  <c r="G350" i="3"/>
  <c r="G419" i="3"/>
  <c r="G437" i="3"/>
  <c r="G462" i="3"/>
  <c r="G483" i="3"/>
  <c r="G579" i="3"/>
  <c r="G752" i="3"/>
  <c r="G675" i="3"/>
  <c r="G707" i="3"/>
  <c r="D243" i="3"/>
  <c r="E665" i="3"/>
  <c r="G239" i="3"/>
  <c r="G272" i="3"/>
  <c r="G334" i="3"/>
  <c r="G389" i="3"/>
  <c r="G569" i="3"/>
  <c r="G742" i="3"/>
  <c r="G697" i="3"/>
  <c r="G309" i="3"/>
  <c r="G413" i="3"/>
  <c r="G454" i="3"/>
  <c r="G573" i="3"/>
  <c r="G746" i="3"/>
  <c r="G703" i="3"/>
  <c r="H201" i="3"/>
  <c r="H231" i="3"/>
  <c r="H388" i="3"/>
  <c r="H461" i="3"/>
  <c r="H517" i="3"/>
  <c r="H594" i="3"/>
  <c r="G438" i="3"/>
  <c r="G536" i="3"/>
  <c r="G600" i="3"/>
  <c r="H203" i="3"/>
  <c r="H300" i="3"/>
  <c r="H355" i="3"/>
  <c r="H430" i="3"/>
  <c r="H506" i="3"/>
  <c r="H541" i="3"/>
  <c r="H618" i="3"/>
  <c r="H652" i="3"/>
  <c r="H690" i="3"/>
  <c r="H563" i="3"/>
  <c r="G364" i="3"/>
  <c r="G719" i="3"/>
  <c r="D224" i="3"/>
  <c r="D239" i="3"/>
  <c r="D434" i="3"/>
  <c r="D518" i="3"/>
  <c r="D708" i="3"/>
  <c r="E398" i="3"/>
  <c r="D246" i="3"/>
  <c r="D303" i="3"/>
  <c r="D419" i="3"/>
  <c r="D665" i="3"/>
  <c r="E295" i="3"/>
  <c r="E327" i="3"/>
  <c r="E423" i="3"/>
  <c r="E576" i="3"/>
  <c r="E749" i="3"/>
  <c r="E608" i="3"/>
  <c r="E627" i="3"/>
  <c r="E643" i="3"/>
  <c r="E664" i="3"/>
  <c r="G251" i="3"/>
  <c r="G304" i="3"/>
  <c r="G343" i="3"/>
  <c r="G373" i="3"/>
  <c r="G426" i="3"/>
  <c r="G492" i="3"/>
  <c r="G720" i="3"/>
  <c r="H177" i="3"/>
  <c r="H376" i="3"/>
  <c r="H435" i="3"/>
  <c r="H451" i="3"/>
  <c r="H586" i="3"/>
  <c r="H759" i="3"/>
  <c r="H664" i="3"/>
  <c r="D579" i="3"/>
  <c r="D752" i="3"/>
  <c r="E702" i="3"/>
  <c r="E726" i="3"/>
  <c r="G252" i="3"/>
  <c r="G391" i="3"/>
  <c r="G551" i="3"/>
  <c r="H519" i="3"/>
  <c r="H535" i="3"/>
  <c r="H570" i="3"/>
  <c r="H743" i="3"/>
  <c r="H588" i="3"/>
  <c r="H616" i="3"/>
  <c r="D711" i="3"/>
  <c r="G512" i="3"/>
  <c r="G577" i="3"/>
  <c r="G750" i="3"/>
  <c r="G731" i="3"/>
  <c r="H167" i="3"/>
  <c r="H235" i="3"/>
  <c r="H267" i="3"/>
  <c r="G303" i="3"/>
  <c r="G587" i="3"/>
  <c r="G760" i="3"/>
  <c r="H731" i="3"/>
  <c r="D639" i="3"/>
  <c r="G274" i="3"/>
  <c r="G448" i="3"/>
  <c r="D237" i="3"/>
  <c r="D402" i="3"/>
  <c r="G417" i="3"/>
  <c r="G692" i="3"/>
  <c r="E197" i="3"/>
  <c r="E217" i="3"/>
  <c r="E253" i="3"/>
  <c r="E461" i="3"/>
  <c r="E507" i="3"/>
  <c r="E717" i="3"/>
  <c r="G329" i="3"/>
  <c r="G404" i="3"/>
  <c r="G631" i="3"/>
  <c r="G712" i="3"/>
  <c r="H641" i="3"/>
  <c r="H689" i="3"/>
  <c r="D720" i="3"/>
  <c r="D698" i="3"/>
  <c r="G475" i="3"/>
  <c r="G293" i="3"/>
  <c r="G519" i="3"/>
  <c r="H179" i="3"/>
  <c r="H243" i="3"/>
  <c r="G307" i="3"/>
  <c r="G591" i="3"/>
  <c r="D641" i="3"/>
  <c r="G276" i="3"/>
  <c r="G545" i="3"/>
  <c r="G608" i="3"/>
  <c r="D189" i="3"/>
  <c r="D366" i="3"/>
  <c r="D406" i="3"/>
  <c r="G265" i="3"/>
  <c r="G324" i="3"/>
  <c r="G332" i="3"/>
  <c r="E169" i="3"/>
  <c r="E201" i="3"/>
  <c r="E221" i="3"/>
  <c r="E433" i="3"/>
  <c r="E477" i="3"/>
  <c r="E511" i="3"/>
  <c r="G279" i="3"/>
  <c r="G345" i="3"/>
  <c r="G410" i="3"/>
  <c r="G535" i="3"/>
  <c r="G635" i="3"/>
  <c r="H693" i="3"/>
  <c r="D633" i="3"/>
  <c r="G282" i="3"/>
  <c r="G296" i="3"/>
  <c r="D703" i="3"/>
  <c r="G695" i="3"/>
  <c r="H572" i="3"/>
  <c r="G407" i="3"/>
  <c r="G511" i="3"/>
  <c r="H455" i="3"/>
  <c r="D475" i="3"/>
  <c r="D519" i="3"/>
  <c r="D563" i="3"/>
  <c r="G348" i="3"/>
  <c r="G580" i="3"/>
  <c r="G753" i="3"/>
  <c r="G663" i="3"/>
  <c r="H581" i="3"/>
  <c r="H754" i="3"/>
  <c r="D489" i="3"/>
  <c r="D569" i="3"/>
  <c r="D742" i="3"/>
  <c r="E179" i="3"/>
  <c r="E247" i="3"/>
  <c r="E541" i="3"/>
  <c r="G233" i="3"/>
  <c r="G260" i="3"/>
  <c r="H338" i="3"/>
  <c r="H674" i="3"/>
  <c r="G243" i="3"/>
  <c r="H736" i="3"/>
  <c r="G596" i="3"/>
  <c r="D394" i="3"/>
  <c r="D470" i="3"/>
  <c r="G625" i="3"/>
  <c r="G528" i="3"/>
  <c r="E337" i="3"/>
  <c r="E360" i="3"/>
  <c r="E373" i="3"/>
  <c r="E408" i="3"/>
  <c r="E719" i="3"/>
  <c r="G230" i="3"/>
  <c r="G392" i="3"/>
  <c r="D379" i="3"/>
  <c r="G211" i="3"/>
  <c r="H591" i="3"/>
  <c r="G223" i="3"/>
  <c r="G319" i="3"/>
  <c r="G367" i="3"/>
  <c r="G455" i="3"/>
  <c r="H168" i="3"/>
  <c r="H220" i="3"/>
  <c r="D301" i="3"/>
  <c r="D272" i="3"/>
  <c r="D339" i="3"/>
  <c r="H677" i="3"/>
  <c r="H375" i="3"/>
  <c r="G366" i="3"/>
  <c r="D168" i="3"/>
  <c r="D231" i="3"/>
  <c r="D347" i="3"/>
  <c r="D466" i="3"/>
  <c r="D499" i="3"/>
  <c r="D612" i="3"/>
  <c r="D657" i="3"/>
  <c r="D722" i="3"/>
  <c r="E417" i="3"/>
  <c r="E429" i="3"/>
  <c r="D206" i="3"/>
  <c r="D287" i="3"/>
  <c r="D387" i="3"/>
  <c r="D728" i="3"/>
  <c r="E307" i="3"/>
  <c r="E375" i="3"/>
  <c r="E435" i="3"/>
  <c r="E587" i="3"/>
  <c r="E760" i="3"/>
  <c r="E619" i="3"/>
  <c r="E635" i="3"/>
  <c r="E651" i="3"/>
  <c r="G247" i="3"/>
  <c r="G308" i="3"/>
  <c r="G357" i="3"/>
  <c r="G399" i="3"/>
  <c r="G556" i="3"/>
  <c r="G684" i="3"/>
  <c r="H225" i="3"/>
  <c r="H439" i="3"/>
  <c r="H468" i="3"/>
  <c r="H648" i="3"/>
  <c r="H704" i="3"/>
  <c r="E613" i="3"/>
  <c r="G246" i="3"/>
  <c r="G383" i="3"/>
  <c r="G427" i="3"/>
  <c r="G683" i="3"/>
  <c r="G723" i="3"/>
  <c r="H554" i="3"/>
  <c r="H579" i="3"/>
  <c r="H752" i="3"/>
  <c r="H608" i="3"/>
  <c r="H629" i="3"/>
  <c r="G337" i="3"/>
  <c r="G449" i="3"/>
  <c r="G640" i="3"/>
  <c r="H187" i="3"/>
  <c r="H251" i="3"/>
  <c r="H275" i="3"/>
  <c r="G311" i="3"/>
  <c r="H699" i="3"/>
  <c r="G474" i="3"/>
  <c r="G436" i="3"/>
  <c r="D197" i="3"/>
  <c r="D370" i="3"/>
  <c r="D426" i="3"/>
  <c r="G727" i="3"/>
  <c r="E173" i="3"/>
  <c r="E205" i="3"/>
  <c r="E225" i="3"/>
  <c r="E437" i="3"/>
  <c r="E676" i="3"/>
  <c r="G287" i="3"/>
  <c r="G353" i="3"/>
  <c r="G412" i="3"/>
  <c r="G539" i="3"/>
  <c r="G657" i="3"/>
  <c r="H550" i="3"/>
  <c r="D673" i="3"/>
  <c r="G284" i="3"/>
  <c r="D271" i="3"/>
  <c r="E547" i="3"/>
  <c r="G487" i="3"/>
  <c r="G699" i="3"/>
  <c r="D486" i="3"/>
  <c r="G415" i="3"/>
  <c r="G599" i="3"/>
  <c r="G619" i="3"/>
  <c r="G656" i="3"/>
  <c r="H745" i="3"/>
  <c r="E518" i="3"/>
  <c r="G289" i="3"/>
  <c r="G525" i="3"/>
  <c r="H196" i="3"/>
  <c r="H289" i="3"/>
  <c r="H315" i="3"/>
  <c r="H427" i="3"/>
  <c r="H537" i="3"/>
  <c r="H613" i="3"/>
  <c r="H636" i="3"/>
  <c r="H686" i="3"/>
  <c r="H514" i="3"/>
  <c r="G370" i="3"/>
  <c r="E733" i="3"/>
  <c r="D235" i="3"/>
  <c r="D255" i="3"/>
  <c r="D430" i="3"/>
  <c r="D450" i="3"/>
  <c r="D474" i="3"/>
  <c r="D621" i="3"/>
  <c r="D661" i="3"/>
  <c r="E430" i="3"/>
  <c r="D210" i="3"/>
  <c r="D291" i="3"/>
  <c r="D403" i="3"/>
  <c r="D606" i="3"/>
  <c r="D730" i="3"/>
  <c r="E323" i="3"/>
  <c r="E379" i="3"/>
  <c r="E515" i="3"/>
  <c r="E591" i="3"/>
  <c r="E623" i="3"/>
  <c r="E639" i="3"/>
  <c r="E659" i="3"/>
  <c r="G249" i="3"/>
  <c r="G302" i="3"/>
  <c r="G338" i="3"/>
  <c r="G361" i="3"/>
  <c r="G409" i="3"/>
  <c r="G729" i="3"/>
  <c r="H173" i="3"/>
  <c r="H428" i="3"/>
  <c r="H472" i="3"/>
  <c r="H651" i="3"/>
  <c r="H724" i="3"/>
  <c r="E694" i="3"/>
  <c r="G250" i="3"/>
  <c r="G387" i="3"/>
  <c r="G431" i="3"/>
  <c r="G687" i="3"/>
  <c r="H482" i="3"/>
  <c r="H530" i="3"/>
  <c r="H555" i="3"/>
  <c r="H584" i="3"/>
  <c r="H757" i="3"/>
  <c r="H612" i="3"/>
  <c r="H669" i="3"/>
  <c r="D710" i="3"/>
  <c r="G344" i="3"/>
  <c r="G508" i="3"/>
  <c r="H215" i="3"/>
  <c r="H259" i="3"/>
  <c r="H279" i="3"/>
  <c r="G583" i="3"/>
  <c r="G756" i="3"/>
  <c r="G238" i="3"/>
  <c r="G476" i="3"/>
  <c r="G532" i="3"/>
  <c r="D221" i="3"/>
  <c r="D398" i="3"/>
  <c r="G322" i="3"/>
  <c r="G328" i="3"/>
  <c r="G730" i="3"/>
  <c r="G297" i="3"/>
  <c r="E181" i="3"/>
  <c r="E213" i="3"/>
  <c r="E237" i="3"/>
  <c r="E441" i="3"/>
  <c r="E501" i="3"/>
  <c r="E713" i="3"/>
  <c r="G313" i="3"/>
  <c r="G416" i="3"/>
  <c r="H597" i="3"/>
  <c r="H661" i="3"/>
  <c r="D527" i="3"/>
  <c r="D689" i="3"/>
  <c r="G290" i="3"/>
  <c r="D587" i="3"/>
  <c r="D760" i="3"/>
  <c r="G471" i="3"/>
  <c r="D435" i="3"/>
  <c r="D491" i="3"/>
  <c r="D523" i="3"/>
  <c r="E438" i="3"/>
  <c r="G354" i="3"/>
  <c r="G386" i="3"/>
  <c r="G560" i="3"/>
  <c r="G639" i="3"/>
  <c r="G667" i="3"/>
  <c r="G644" i="3"/>
  <c r="D573" i="3"/>
  <c r="E219" i="3"/>
  <c r="E251" i="3"/>
  <c r="E557" i="3"/>
  <c r="G235" i="3"/>
  <c r="G273" i="3"/>
  <c r="G529" i="3"/>
  <c r="H194" i="3"/>
  <c r="H386" i="3"/>
  <c r="G500" i="3"/>
  <c r="H738" i="3"/>
  <c r="G624" i="3"/>
  <c r="D410" i="3"/>
  <c r="D478" i="3"/>
  <c r="G253" i="3"/>
  <c r="G593" i="3"/>
  <c r="D681" i="3"/>
  <c r="G420" i="3"/>
  <c r="G660" i="3"/>
  <c r="E257" i="3"/>
  <c r="E284" i="3"/>
  <c r="E340" i="3"/>
  <c r="E364" i="3"/>
  <c r="E381" i="3"/>
  <c r="E412" i="3"/>
  <c r="E550" i="3"/>
  <c r="E570" i="3"/>
  <c r="G212" i="3"/>
  <c r="G232" i="3"/>
  <c r="G718" i="3"/>
  <c r="D167" i="3"/>
  <c r="D322" i="3"/>
  <c r="D395" i="3"/>
  <c r="H299" i="3"/>
  <c r="H595" i="3"/>
  <c r="G259" i="3"/>
  <c r="G323" i="3"/>
  <c r="G371" i="3"/>
  <c r="G459" i="3"/>
  <c r="H172" i="3"/>
  <c r="H228" i="3"/>
  <c r="H296" i="3"/>
  <c r="D346" i="3"/>
  <c r="D284" i="3"/>
  <c r="D355" i="3"/>
  <c r="G316" i="3"/>
  <c r="G603" i="3"/>
  <c r="G623" i="3"/>
  <c r="H407" i="3"/>
  <c r="D459" i="3"/>
  <c r="D543" i="3"/>
  <c r="D603" i="3"/>
  <c r="G312" i="3"/>
  <c r="G356" i="3"/>
  <c r="G388" i="3"/>
  <c r="G540" i="3"/>
  <c r="G572" i="3"/>
  <c r="G651" i="3"/>
  <c r="G671" i="3"/>
  <c r="D513" i="3"/>
  <c r="D597" i="3"/>
  <c r="E167" i="3"/>
  <c r="E533" i="3"/>
  <c r="G229" i="3"/>
  <c r="G237" i="3"/>
  <c r="G464" i="3"/>
  <c r="G561" i="3"/>
  <c r="H302" i="3"/>
  <c r="H494" i="3"/>
  <c r="H740" i="3"/>
  <c r="G628" i="3"/>
  <c r="D283" i="3"/>
  <c r="D446" i="3"/>
  <c r="D494" i="3"/>
  <c r="G396" i="3"/>
  <c r="E260" i="3"/>
  <c r="E316" i="3"/>
  <c r="E344" i="3"/>
  <c r="E369" i="3"/>
  <c r="E388" i="3"/>
  <c r="E448" i="3"/>
  <c r="E554" i="3"/>
  <c r="E574" i="3"/>
  <c r="G216" i="3"/>
  <c r="G236" i="3"/>
  <c r="G609" i="3"/>
  <c r="D171" i="3"/>
  <c r="D330" i="3"/>
  <c r="D411" i="3"/>
  <c r="H507" i="3"/>
  <c r="G215" i="3"/>
  <c r="G263" i="3"/>
  <c r="G327" i="3"/>
  <c r="G463" i="3"/>
  <c r="G575" i="3"/>
  <c r="H180" i="3"/>
  <c r="H232" i="3"/>
  <c r="D362" i="3"/>
  <c r="D292" i="3"/>
  <c r="G676" i="3"/>
  <c r="D756" i="3"/>
  <c r="G571" i="3"/>
  <c r="G340" i="3"/>
  <c r="G507" i="3"/>
  <c r="G607" i="3"/>
  <c r="H423" i="3"/>
  <c r="D467" i="3"/>
  <c r="D507" i="3"/>
  <c r="D559" i="3"/>
  <c r="E166" i="3"/>
  <c r="G346" i="3"/>
  <c r="G382" i="3"/>
  <c r="G433" i="3"/>
  <c r="G544" i="3"/>
  <c r="G576" i="3"/>
  <c r="G655" i="3"/>
  <c r="H484" i="3"/>
  <c r="D521" i="3"/>
  <c r="D629" i="3"/>
  <c r="E235" i="3"/>
  <c r="E537" i="3"/>
  <c r="G258" i="3"/>
  <c r="G468" i="3"/>
  <c r="G728" i="3"/>
  <c r="H306" i="3"/>
  <c r="H670" i="3"/>
  <c r="G264" i="3"/>
  <c r="H733" i="3"/>
  <c r="G393" i="3"/>
  <c r="G268" i="3"/>
  <c r="G688" i="3"/>
  <c r="D378" i="3"/>
  <c r="D454" i="3"/>
  <c r="D510" i="3"/>
  <c r="G516" i="3"/>
  <c r="D327" i="3"/>
  <c r="G496" i="3"/>
  <c r="D544" i="3"/>
  <c r="E268" i="3"/>
  <c r="E317" i="3"/>
  <c r="E348" i="3"/>
  <c r="E372" i="3"/>
  <c r="E396" i="3"/>
  <c r="E452" i="3"/>
  <c r="E558" i="3"/>
  <c r="E715" i="3"/>
  <c r="G220" i="3"/>
  <c r="G360" i="3"/>
  <c r="G711" i="3"/>
  <c r="D263" i="3"/>
  <c r="D334" i="3"/>
  <c r="D575" i="3"/>
  <c r="H511" i="3"/>
  <c r="G219" i="3"/>
  <c r="G291" i="3"/>
  <c r="G335" i="3"/>
  <c r="G447" i="3"/>
  <c r="G491" i="3"/>
  <c r="H216" i="3"/>
  <c r="H236" i="3"/>
  <c r="D336" i="3"/>
  <c r="G714" i="3"/>
  <c r="G740" i="3"/>
  <c r="G749" i="3"/>
  <c r="D746" i="3"/>
  <c r="N649" i="3"/>
  <c r="M649" i="3"/>
  <c r="H421" i="3"/>
  <c r="N356" i="3"/>
  <c r="N127" i="3"/>
  <c r="N65" i="3"/>
  <c r="N606" i="3"/>
  <c r="D421" i="3"/>
  <c r="E315" i="3"/>
  <c r="H65" i="3"/>
  <c r="H356" i="3"/>
  <c r="M377" i="3"/>
  <c r="H628" i="3"/>
  <c r="N628" i="3"/>
  <c r="D192" i="3"/>
  <c r="E710" i="3"/>
  <c r="G377" i="3"/>
  <c r="D505" i="3"/>
  <c r="H43" i="3"/>
  <c r="G543" i="3"/>
  <c r="M710" i="3"/>
  <c r="H505" i="3"/>
  <c r="M171" i="3"/>
  <c r="D150" i="3"/>
  <c r="E231" i="3"/>
  <c r="N710" i="3"/>
  <c r="E192" i="3"/>
  <c r="D672" i="3"/>
  <c r="E732" i="3"/>
  <c r="E150" i="3"/>
  <c r="E649" i="3"/>
  <c r="H150" i="3"/>
  <c r="N421" i="3"/>
  <c r="E254" i="3"/>
  <c r="G65" i="3"/>
  <c r="E628" i="3"/>
  <c r="G606" i="3"/>
  <c r="H672" i="3"/>
  <c r="G254" i="3"/>
  <c r="G315" i="3"/>
  <c r="G421" i="3"/>
  <c r="G649" i="3"/>
  <c r="G732" i="3"/>
  <c r="G710" i="3"/>
  <c r="D482" i="3"/>
  <c r="G672" i="3"/>
  <c r="G442" i="3"/>
  <c r="G292" i="3"/>
  <c r="N377" i="3"/>
  <c r="E171" i="3"/>
  <c r="G231" i="3"/>
  <c r="G566" i="3"/>
  <c r="H171" i="3"/>
  <c r="D460" i="3"/>
  <c r="D377" i="3"/>
  <c r="E377" i="3"/>
  <c r="N315" i="3"/>
  <c r="M65" i="3"/>
  <c r="M254" i="3"/>
  <c r="E65" i="3"/>
  <c r="G43" i="3"/>
  <c r="G171" i="3"/>
  <c r="N171" i="3"/>
  <c r="M356" i="3"/>
  <c r="E672" i="3"/>
  <c r="N192" i="3"/>
  <c r="M315" i="3"/>
  <c r="D442" i="3"/>
  <c r="D649" i="3"/>
  <c r="H543" i="3"/>
  <c r="N150" i="3"/>
  <c r="E543" i="3"/>
  <c r="E566" i="3"/>
  <c r="D315" i="3"/>
  <c r="U751" i="2"/>
  <c r="D740" i="2"/>
  <c r="D735" i="2"/>
  <c r="G740" i="2"/>
  <c r="U752" i="2"/>
  <c r="D737" i="2"/>
  <c r="G735" i="2"/>
  <c r="G733" i="2"/>
  <c r="AE757" i="2"/>
  <c r="AE755" i="2"/>
  <c r="G736" i="2"/>
  <c r="D736" i="2"/>
  <c r="G738" i="2"/>
  <c r="G734" i="2"/>
  <c r="D738" i="2"/>
  <c r="G737" i="2"/>
  <c r="G739" i="2"/>
  <c r="H741" i="2"/>
  <c r="C760" i="3" s="1"/>
  <c r="D739" i="2"/>
  <c r="D734" i="2"/>
  <c r="D733" i="2"/>
  <c r="AE756" i="2"/>
  <c r="AE754" i="2"/>
  <c r="D732" i="2"/>
  <c r="AP10" i="3"/>
  <c r="AP11" i="3" s="1"/>
  <c r="AO8" i="3"/>
  <c r="U115" i="2"/>
  <c r="F118" i="3" s="1"/>
  <c r="U229" i="2"/>
  <c r="U118" i="2"/>
  <c r="F121" i="3" s="1"/>
  <c r="U245" i="2"/>
  <c r="F248" i="3" s="1"/>
  <c r="U101" i="2"/>
  <c r="F104" i="3" s="1"/>
  <c r="U215" i="2"/>
  <c r="U31" i="2"/>
  <c r="F34" i="3" s="1"/>
  <c r="U95" i="2"/>
  <c r="F98" i="3" s="1"/>
  <c r="U192" i="2"/>
  <c r="F195" i="3" s="1"/>
  <c r="U355" i="2"/>
  <c r="U519" i="2"/>
  <c r="U681" i="2"/>
  <c r="F684" i="3" s="1"/>
  <c r="U659" i="2"/>
  <c r="U473" i="2"/>
  <c r="U182" i="2"/>
  <c r="F185" i="3" s="1"/>
  <c r="U83" i="2"/>
  <c r="F86" i="3" s="1"/>
  <c r="U147" i="2"/>
  <c r="F150" i="3" s="1"/>
  <c r="U357" i="2"/>
  <c r="U88" i="2"/>
  <c r="F91" i="3" s="1"/>
  <c r="U105" i="2"/>
  <c r="F108" i="3" s="1"/>
  <c r="U44" i="2"/>
  <c r="F47" i="3" s="1"/>
  <c r="D339" i="2"/>
  <c r="U570" i="2"/>
  <c r="U324" i="2"/>
  <c r="F327" i="3" s="1"/>
  <c r="D195" i="2"/>
  <c r="U688" i="2"/>
  <c r="U663" i="2"/>
  <c r="U677" i="2"/>
  <c r="U471" i="2"/>
  <c r="U494" i="2"/>
  <c r="U550" i="2"/>
  <c r="U128" i="2"/>
  <c r="F131" i="3" s="1"/>
  <c r="U80" i="2"/>
  <c r="F83" i="3" s="1"/>
  <c r="U102" i="2"/>
  <c r="F105" i="3" s="1"/>
  <c r="U178" i="2"/>
  <c r="F181" i="3" s="1"/>
  <c r="U499" i="2"/>
  <c r="U547" i="2"/>
  <c r="U132" i="2"/>
  <c r="F135" i="3" s="1"/>
  <c r="U175" i="2"/>
  <c r="F178" i="3" s="1"/>
  <c r="U24" i="2"/>
  <c r="F27" i="3" s="1"/>
  <c r="U66" i="2"/>
  <c r="F69" i="3" s="1"/>
  <c r="U70" i="2"/>
  <c r="F73" i="3" s="1"/>
  <c r="U154" i="2"/>
  <c r="F157" i="3" s="1"/>
  <c r="U183" i="2"/>
  <c r="U191" i="2"/>
  <c r="F194" i="3" s="1"/>
  <c r="U211" i="2"/>
  <c r="U290" i="2"/>
  <c r="U296" i="2"/>
  <c r="F299" i="3" s="1"/>
  <c r="U354" i="2"/>
  <c r="U646" i="2"/>
  <c r="D316" i="2"/>
  <c r="U51" i="2"/>
  <c r="F54" i="3" s="1"/>
  <c r="U151" i="2"/>
  <c r="F154" i="3" s="1"/>
  <c r="U152" i="2"/>
  <c r="F155" i="3" s="1"/>
  <c r="U233" i="2"/>
  <c r="U487" i="2"/>
  <c r="U230" i="2"/>
  <c r="U575" i="2"/>
  <c r="U286" i="2"/>
  <c r="U114" i="2"/>
  <c r="F117" i="3" s="1"/>
  <c r="U488" i="2"/>
  <c r="U358" i="2"/>
  <c r="U174" i="2"/>
  <c r="F177" i="3" s="1"/>
  <c r="U190" i="2"/>
  <c r="AJ733" i="2"/>
  <c r="J752" i="3" s="1"/>
  <c r="U242" i="2"/>
  <c r="U498" i="2"/>
  <c r="U47" i="2"/>
  <c r="F50" i="3" s="1"/>
  <c r="U71" i="2"/>
  <c r="F74" i="3" s="1"/>
  <c r="U138" i="2"/>
  <c r="F141" i="3" s="1"/>
  <c r="U160" i="2"/>
  <c r="F163" i="3" s="1"/>
  <c r="U136" i="2"/>
  <c r="F139" i="3" s="1"/>
  <c r="U351" i="2"/>
  <c r="G77" i="2"/>
  <c r="G189" i="2"/>
  <c r="D521" i="2"/>
  <c r="D569" i="2"/>
  <c r="U572" i="2"/>
  <c r="U546" i="2"/>
  <c r="U336" i="2"/>
  <c r="U512" i="2"/>
  <c r="U598" i="2"/>
  <c r="U344" i="2"/>
  <c r="U278" i="2"/>
  <c r="F281" i="3" s="1"/>
  <c r="U341" i="2"/>
  <c r="D197" i="2"/>
  <c r="U635" i="2"/>
  <c r="U457" i="2"/>
  <c r="U524" i="2"/>
  <c r="U576" i="2"/>
  <c r="U73" i="2"/>
  <c r="F76" i="3" s="1"/>
  <c r="U121" i="2"/>
  <c r="F124" i="3" s="1"/>
  <c r="AT6" i="3"/>
  <c r="U33" i="2"/>
  <c r="F36" i="3" s="1"/>
  <c r="U153" i="2"/>
  <c r="F156" i="3" s="1"/>
  <c r="U218" i="2"/>
  <c r="F221" i="3" s="1"/>
  <c r="U234" i="2"/>
  <c r="F237" i="3" s="1"/>
  <c r="U244" i="2"/>
  <c r="U293" i="2"/>
  <c r="U181" i="2"/>
  <c r="F184" i="3" s="1"/>
  <c r="U224" i="2"/>
  <c r="U436" i="2"/>
  <c r="AE752" i="2"/>
  <c r="U345" i="2"/>
  <c r="F348" i="3" s="1"/>
  <c r="U612" i="2"/>
  <c r="U675" i="2"/>
  <c r="U532" i="2"/>
  <c r="U526" i="2"/>
  <c r="F529" i="3" s="1"/>
  <c r="U540" i="2"/>
  <c r="U549" i="2"/>
  <c r="U57" i="2"/>
  <c r="F60" i="3" s="1"/>
  <c r="U54" i="2"/>
  <c r="F57" i="3" s="1"/>
  <c r="U89" i="2"/>
  <c r="F92" i="3" s="1"/>
  <c r="U82" i="2"/>
  <c r="F85" i="3" s="1"/>
  <c r="U137" i="2"/>
  <c r="F140" i="3" s="1"/>
  <c r="U135" i="2"/>
  <c r="F138" i="3" s="1"/>
  <c r="U451" i="2"/>
  <c r="U46" i="2"/>
  <c r="F49" i="3" s="1"/>
  <c r="U43" i="2"/>
  <c r="F46" i="3" s="1"/>
  <c r="U48" i="2"/>
  <c r="F51" i="3" s="1"/>
  <c r="U69" i="2"/>
  <c r="F72" i="3" s="1"/>
  <c r="U68" i="2"/>
  <c r="F71" i="3" s="1"/>
  <c r="U91" i="2"/>
  <c r="F94" i="3" s="1"/>
  <c r="U112" i="2"/>
  <c r="F115" i="3" s="1"/>
  <c r="U133" i="2"/>
  <c r="F136" i="3" s="1"/>
  <c r="U168" i="2"/>
  <c r="F171" i="3" s="1"/>
  <c r="U170" i="2"/>
  <c r="F173" i="3" s="1"/>
  <c r="U184" i="2"/>
  <c r="F187" i="3" s="1"/>
  <c r="U186" i="2"/>
  <c r="U201" i="2"/>
  <c r="U198" i="2"/>
  <c r="U274" i="2"/>
  <c r="F277" i="3" s="1"/>
  <c r="U390" i="2"/>
  <c r="U507" i="2"/>
  <c r="U523" i="2"/>
  <c r="F526" i="3" s="1"/>
  <c r="U539" i="2"/>
  <c r="U632" i="2"/>
  <c r="U660" i="2"/>
  <c r="U670" i="2"/>
  <c r="U686" i="2"/>
  <c r="U35" i="2"/>
  <c r="F38" i="3" s="1"/>
  <c r="U34" i="2"/>
  <c r="F37" i="3" s="1"/>
  <c r="U103" i="2"/>
  <c r="F106" i="3" s="1"/>
  <c r="U104" i="2"/>
  <c r="F107" i="3" s="1"/>
  <c r="U100" i="2"/>
  <c r="F103" i="3" s="1"/>
  <c r="U99" i="2"/>
  <c r="F102" i="3" s="1"/>
  <c r="U156" i="2"/>
  <c r="F159" i="3" s="1"/>
  <c r="U159" i="2"/>
  <c r="F162" i="3" s="1"/>
  <c r="U158" i="2"/>
  <c r="F161" i="3" s="1"/>
  <c r="U220" i="2"/>
  <c r="U219" i="2"/>
  <c r="U223" i="2"/>
  <c r="U222" i="2"/>
  <c r="U292" i="2"/>
  <c r="U287" i="2"/>
  <c r="U360" i="2"/>
  <c r="F363" i="3" s="1"/>
  <c r="U297" i="2"/>
  <c r="F300" i="3" s="1"/>
  <c r="U167" i="2"/>
  <c r="F170" i="3" s="1"/>
  <c r="U166" i="2"/>
  <c r="F169" i="3" s="1"/>
  <c r="U352" i="2"/>
  <c r="U213" i="2"/>
  <c r="F216" i="3" s="1"/>
  <c r="U207" i="2"/>
  <c r="F210" i="3" s="1"/>
  <c r="U206" i="2"/>
  <c r="U212" i="2"/>
  <c r="F215" i="3" s="1"/>
  <c r="U208" i="2"/>
  <c r="U27" i="2"/>
  <c r="F30" i="3" s="1"/>
  <c r="U28" i="2"/>
  <c r="F31" i="3" s="1"/>
  <c r="U26" i="2"/>
  <c r="F29" i="3" s="1"/>
  <c r="U36" i="2"/>
  <c r="U38" i="2"/>
  <c r="F41" i="3" s="1"/>
  <c r="U52" i="2"/>
  <c r="F55" i="3" s="1"/>
  <c r="U59" i="2"/>
  <c r="F62" i="3" s="1"/>
  <c r="U58" i="2"/>
  <c r="F61" i="3" s="1"/>
  <c r="U79" i="2"/>
  <c r="F82" i="3" s="1"/>
  <c r="U78" i="2"/>
  <c r="F81" i="3" s="1"/>
  <c r="U90" i="2"/>
  <c r="F93" i="3" s="1"/>
  <c r="U92" i="2"/>
  <c r="F95" i="3" s="1"/>
  <c r="U108" i="2"/>
  <c r="F111" i="3" s="1"/>
  <c r="U106" i="2"/>
  <c r="F109" i="3" s="1"/>
  <c r="U116" i="2"/>
  <c r="F119" i="3" s="1"/>
  <c r="U122" i="2"/>
  <c r="F125" i="3" s="1"/>
  <c r="U124" i="2"/>
  <c r="F127" i="3" s="1"/>
  <c r="U143" i="2"/>
  <c r="F146" i="3" s="1"/>
  <c r="U142" i="2"/>
  <c r="F145" i="3" s="1"/>
  <c r="U146" i="2"/>
  <c r="F149" i="3" s="1"/>
  <c r="U155" i="2"/>
  <c r="F158" i="3" s="1"/>
  <c r="U163" i="2"/>
  <c r="F166" i="3" s="1"/>
  <c r="U171" i="2"/>
  <c r="F174" i="3" s="1"/>
  <c r="U188" i="2"/>
  <c r="F191" i="3" s="1"/>
  <c r="U197" i="2"/>
  <c r="U194" i="2"/>
  <c r="F197" i="3" s="1"/>
  <c r="U204" i="2"/>
  <c r="F207" i="3" s="1"/>
  <c r="U217" i="2"/>
  <c r="F220" i="3" s="1"/>
  <c r="U232" i="2"/>
  <c r="U240" i="2"/>
  <c r="F243" i="3" s="1"/>
  <c r="U350" i="2"/>
  <c r="U392" i="2"/>
  <c r="F395" i="3" s="1"/>
  <c r="U492" i="2"/>
  <c r="U491" i="2"/>
  <c r="U517" i="2"/>
  <c r="F520" i="3" s="1"/>
  <c r="U521" i="2"/>
  <c r="F524" i="3" s="1"/>
  <c r="U594" i="2"/>
  <c r="U678" i="2"/>
  <c r="F681" i="3" s="1"/>
  <c r="U176" i="2"/>
  <c r="F179" i="3" s="1"/>
  <c r="D530" i="2"/>
  <c r="U690" i="2"/>
  <c r="AO716" i="2"/>
  <c r="AP716" i="2" s="1"/>
  <c r="AT716" i="2"/>
  <c r="AN717" i="2"/>
  <c r="AT717" i="2" s="1"/>
  <c r="U683" i="2"/>
  <c r="U490" i="2"/>
  <c r="U485" i="2"/>
  <c r="U484" i="2"/>
  <c r="U505" i="2"/>
  <c r="U516" i="2"/>
  <c r="U515" i="2"/>
  <c r="F518" i="3" s="1"/>
  <c r="AT287" i="2"/>
  <c r="AN288" i="2"/>
  <c r="AT288" i="2" s="1"/>
  <c r="U67" i="2"/>
  <c r="F70" i="3" s="1"/>
  <c r="U98" i="2"/>
  <c r="F101" i="3" s="1"/>
  <c r="U130" i="2"/>
  <c r="F133" i="3" s="1"/>
  <c r="U144" i="2"/>
  <c r="F147" i="3" s="1"/>
  <c r="U179" i="2"/>
  <c r="F182" i="3" s="1"/>
  <c r="U226" i="2"/>
  <c r="U291" i="2"/>
  <c r="F294" i="3" s="1"/>
  <c r="U432" i="2"/>
  <c r="U528" i="2"/>
  <c r="F531" i="3" s="1"/>
  <c r="U674" i="2"/>
  <c r="U87" i="2"/>
  <c r="F90" i="3" s="1"/>
  <c r="U119" i="2"/>
  <c r="F122" i="3" s="1"/>
  <c r="U148" i="2"/>
  <c r="F151" i="3" s="1"/>
  <c r="U199" i="2"/>
  <c r="F202" i="3" s="1"/>
  <c r="U228" i="2"/>
  <c r="F231" i="3" s="1"/>
  <c r="U359" i="2"/>
  <c r="U502" i="2"/>
  <c r="U548" i="2"/>
  <c r="U676" i="2"/>
  <c r="U41" i="2"/>
  <c r="U74" i="2"/>
  <c r="F77" i="3" s="1"/>
  <c r="U110" i="2"/>
  <c r="F113" i="3" s="1"/>
  <c r="U169" i="2"/>
  <c r="F172" i="3" s="1"/>
  <c r="U202" i="2"/>
  <c r="F205" i="3" s="1"/>
  <c r="U238" i="2"/>
  <c r="U522" i="2"/>
  <c r="F525" i="3" s="1"/>
  <c r="U684" i="2"/>
  <c r="U32" i="2"/>
  <c r="F35" i="3" s="1"/>
  <c r="U56" i="2"/>
  <c r="F59" i="3" s="1"/>
  <c r="U123" i="2"/>
  <c r="F126" i="3" s="1"/>
  <c r="U185" i="2"/>
  <c r="U508" i="2"/>
  <c r="U665" i="2"/>
  <c r="F668" i="3" s="1"/>
  <c r="AE554" i="2"/>
  <c r="AE435" i="2"/>
  <c r="U631" i="2"/>
  <c r="U630" i="2"/>
  <c r="U50" i="2"/>
  <c r="F53" i="3" s="1"/>
  <c r="U64" i="2"/>
  <c r="F67" i="3" s="1"/>
  <c r="U96" i="2"/>
  <c r="F99" i="3" s="1"/>
  <c r="U131" i="2"/>
  <c r="F134" i="3" s="1"/>
  <c r="U162" i="2"/>
  <c r="F165" i="3" s="1"/>
  <c r="U195" i="2"/>
  <c r="F198" i="3" s="1"/>
  <c r="U288" i="2"/>
  <c r="F291" i="3" s="1"/>
  <c r="U482" i="2"/>
  <c r="U672" i="2"/>
  <c r="F675" i="3" s="1"/>
  <c r="U55" i="2"/>
  <c r="F58" i="3" s="1"/>
  <c r="U84" i="2"/>
  <c r="F87" i="3" s="1"/>
  <c r="U134" i="2"/>
  <c r="F137" i="3" s="1"/>
  <c r="U164" i="2"/>
  <c r="F167" i="3" s="1"/>
  <c r="U196" i="2"/>
  <c r="F199" i="3" s="1"/>
  <c r="U518" i="2"/>
  <c r="U42" i="2"/>
  <c r="U72" i="2"/>
  <c r="F75" i="3" s="1"/>
  <c r="U111" i="2"/>
  <c r="F114" i="3" s="1"/>
  <c r="U165" i="2"/>
  <c r="F168" i="3" s="1"/>
  <c r="U200" i="2"/>
  <c r="F203" i="3" s="1"/>
  <c r="U239" i="2"/>
  <c r="F242" i="3" s="1"/>
  <c r="U489" i="2"/>
  <c r="U520" i="2"/>
  <c r="U37" i="2"/>
  <c r="F40" i="3" s="1"/>
  <c r="U60" i="2"/>
  <c r="F63" i="3" s="1"/>
  <c r="U120" i="2"/>
  <c r="F123" i="3" s="1"/>
  <c r="U216" i="2"/>
  <c r="U346" i="2"/>
  <c r="F349" i="3" s="1"/>
  <c r="U537" i="2"/>
  <c r="U664" i="2"/>
  <c r="F667" i="3" s="1"/>
  <c r="U322" i="2"/>
  <c r="D196" i="2"/>
  <c r="U424" i="2"/>
  <c r="U680" i="2"/>
  <c r="F683" i="3" s="1"/>
  <c r="U679" i="2"/>
  <c r="U486" i="2"/>
  <c r="U483" i="2"/>
  <c r="U503" i="2"/>
  <c r="U536" i="2"/>
  <c r="U30" i="2"/>
  <c r="F33" i="3" s="1"/>
  <c r="U63" i="2"/>
  <c r="F66" i="3" s="1"/>
  <c r="U86" i="2"/>
  <c r="F89" i="3" s="1"/>
  <c r="U107" i="2"/>
  <c r="F110" i="3" s="1"/>
  <c r="U127" i="2"/>
  <c r="F130" i="3" s="1"/>
  <c r="U150" i="2"/>
  <c r="F153" i="3" s="1"/>
  <c r="U214" i="2"/>
  <c r="U227" i="2"/>
  <c r="U504" i="2"/>
  <c r="U661" i="2"/>
  <c r="U662" i="2"/>
  <c r="F665" i="3" s="1"/>
  <c r="U180" i="2"/>
  <c r="F183" i="3" s="1"/>
  <c r="U210" i="2"/>
  <c r="U172" i="2"/>
  <c r="F175" i="3" s="1"/>
  <c r="U25" i="2"/>
  <c r="F28" i="3" s="1"/>
  <c r="U39" i="2"/>
  <c r="U40" i="2"/>
  <c r="F43" i="3" s="1"/>
  <c r="U77" i="2"/>
  <c r="F80" i="3" s="1"/>
  <c r="U76" i="2"/>
  <c r="F79" i="3" s="1"/>
  <c r="U75" i="2"/>
  <c r="F78" i="3" s="1"/>
  <c r="U140" i="2"/>
  <c r="F143" i="3" s="1"/>
  <c r="U139" i="2"/>
  <c r="F142" i="3" s="1"/>
  <c r="U187" i="2"/>
  <c r="F190" i="3" s="1"/>
  <c r="U203" i="2"/>
  <c r="U231" i="2"/>
  <c r="F234" i="3" s="1"/>
  <c r="U236" i="2"/>
  <c r="F239" i="3" s="1"/>
  <c r="U235" i="2"/>
  <c r="F238" i="3" s="1"/>
  <c r="U284" i="2"/>
  <c r="U329" i="2"/>
  <c r="F332" i="3" s="1"/>
  <c r="U348" i="2"/>
  <c r="F351" i="3" s="1"/>
  <c r="U347" i="2"/>
  <c r="F350" i="3" s="1"/>
  <c r="U356" i="2"/>
  <c r="U225" i="2"/>
  <c r="AE621" i="2"/>
  <c r="D26" i="2"/>
  <c r="D220" i="2"/>
  <c r="D336" i="2"/>
  <c r="G50" i="2"/>
  <c r="D158" i="2"/>
  <c r="G188" i="2"/>
  <c r="D376" i="2"/>
  <c r="D41" i="2"/>
  <c r="D266" i="2"/>
  <c r="D397" i="2"/>
  <c r="D189" i="2"/>
  <c r="AE430" i="2"/>
  <c r="U361" i="2"/>
  <c r="F364" i="3" s="1"/>
  <c r="U726" i="2"/>
  <c r="D42" i="2"/>
  <c r="D102" i="2"/>
  <c r="D721" i="2"/>
  <c r="D491" i="2"/>
  <c r="D504" i="2"/>
  <c r="D511" i="2"/>
  <c r="D136" i="2"/>
  <c r="U556" i="2"/>
  <c r="U263" i="2"/>
  <c r="U651" i="2"/>
  <c r="U402" i="2"/>
  <c r="U495" i="2"/>
  <c r="U280" i="2"/>
  <c r="U416" i="2"/>
  <c r="U299" i="2"/>
  <c r="F302" i="3" s="1"/>
  <c r="U617" i="2"/>
  <c r="G59" i="2"/>
  <c r="G74" i="2"/>
  <c r="U527" i="2"/>
  <c r="F530" i="3" s="1"/>
  <c r="U264" i="2"/>
  <c r="F267" i="3" s="1"/>
  <c r="G422" i="2"/>
  <c r="D548" i="2"/>
  <c r="D580" i="2"/>
  <c r="D194" i="2"/>
  <c r="U414" i="2"/>
  <c r="U431" i="2"/>
  <c r="G192" i="2"/>
  <c r="U634" i="2"/>
  <c r="U637" i="2"/>
  <c r="U668" i="2"/>
  <c r="F671" i="3" s="1"/>
  <c r="U687" i="2"/>
  <c r="F690" i="3" s="1"/>
  <c r="D193" i="2"/>
  <c r="U501" i="2"/>
  <c r="U511" i="2"/>
  <c r="U533" i="2"/>
  <c r="U545" i="2"/>
  <c r="U574" i="2"/>
  <c r="U53" i="2"/>
  <c r="F56" i="3" s="1"/>
  <c r="U62" i="2"/>
  <c r="F65" i="3" s="1"/>
  <c r="U85" i="2"/>
  <c r="F88" i="3" s="1"/>
  <c r="U94" i="2"/>
  <c r="F97" i="3" s="1"/>
  <c r="U117" i="2"/>
  <c r="F120" i="3" s="1"/>
  <c r="U126" i="2"/>
  <c r="F129" i="3" s="1"/>
  <c r="U149" i="2"/>
  <c r="F152" i="3" s="1"/>
  <c r="U289" i="2"/>
  <c r="U161" i="2"/>
  <c r="F164" i="3" s="1"/>
  <c r="U193" i="2"/>
  <c r="F196" i="3" s="1"/>
  <c r="D275" i="2"/>
  <c r="AE405" i="2"/>
  <c r="G652" i="2"/>
  <c r="G732" i="2"/>
  <c r="AJ621" i="2"/>
  <c r="J640" i="3" s="1"/>
  <c r="G651" i="2"/>
  <c r="D661" i="2"/>
  <c r="AE461" i="2"/>
  <c r="AE491" i="2"/>
  <c r="G186" i="2"/>
  <c r="D665" i="2"/>
  <c r="AE577" i="2"/>
  <c r="AE615" i="2"/>
  <c r="G184" i="2"/>
  <c r="U81" i="2"/>
  <c r="F84" i="3" s="1"/>
  <c r="U241" i="2"/>
  <c r="F244" i="3" s="1"/>
  <c r="G114" i="2"/>
  <c r="G144" i="2"/>
  <c r="AJ732" i="2"/>
  <c r="J751" i="3" s="1"/>
  <c r="AE584" i="2"/>
  <c r="I760" i="3" s="1"/>
  <c r="D217" i="2"/>
  <c r="D291" i="2"/>
  <c r="D240" i="2"/>
  <c r="U496" i="2"/>
  <c r="U530" i="2"/>
  <c r="F533" i="3" s="1"/>
  <c r="U608" i="2"/>
  <c r="U294" i="2"/>
  <c r="U422" i="2"/>
  <c r="U500" i="2"/>
  <c r="U534" i="2"/>
  <c r="U298" i="2"/>
  <c r="F301" i="3" s="1"/>
  <c r="U430" i="2"/>
  <c r="F433" i="3" s="1"/>
  <c r="U682" i="2"/>
  <c r="U313" i="2"/>
  <c r="F316" i="3" s="1"/>
  <c r="U510" i="2"/>
  <c r="U542" i="2"/>
  <c r="U571" i="2"/>
  <c r="U633" i="2"/>
  <c r="U638" i="2"/>
  <c r="U666" i="2"/>
  <c r="U671" i="2"/>
  <c r="G195" i="2"/>
  <c r="D289" i="2"/>
  <c r="U370" i="2"/>
  <c r="U514" i="2"/>
  <c r="U531" i="2"/>
  <c r="U544" i="2"/>
  <c r="U643" i="2"/>
  <c r="U295" i="2"/>
  <c r="U535" i="2"/>
  <c r="U567" i="2"/>
  <c r="U506" i="2"/>
  <c r="U538" i="2"/>
  <c r="U543" i="2"/>
  <c r="U636" i="2"/>
  <c r="U667" i="2"/>
  <c r="F670" i="3" s="1"/>
  <c r="D43" i="2"/>
  <c r="D198" i="2"/>
  <c r="G185" i="2"/>
  <c r="D153" i="2"/>
  <c r="G234" i="2"/>
  <c r="D201" i="2"/>
  <c r="G668" i="2"/>
  <c r="D179" i="2"/>
  <c r="D328" i="2"/>
  <c r="AJ529" i="2"/>
  <c r="J546" i="3" s="1"/>
  <c r="U362" i="2"/>
  <c r="F365" i="3" s="1"/>
  <c r="U553" i="2"/>
  <c r="U378" i="2"/>
  <c r="AE424" i="2"/>
  <c r="D155" i="2"/>
  <c r="G150" i="2"/>
  <c r="AP763" i="2"/>
  <c r="L736" i="3" s="1"/>
  <c r="G208" i="2"/>
  <c r="AE27" i="2"/>
  <c r="G109" i="2"/>
  <c r="AE484" i="2"/>
  <c r="AE548" i="2"/>
  <c r="AE616" i="2"/>
  <c r="AE665" i="2"/>
  <c r="D314" i="2"/>
  <c r="D715" i="2"/>
  <c r="AJ504" i="2"/>
  <c r="D151" i="2"/>
  <c r="U363" i="2"/>
  <c r="D156" i="2"/>
  <c r="G187" i="2"/>
  <c r="D57" i="2"/>
  <c r="D182" i="2"/>
  <c r="U560" i="2"/>
  <c r="D161" i="2"/>
  <c r="AE753" i="2"/>
  <c r="AP65" i="2"/>
  <c r="L66" i="3" s="1"/>
  <c r="G251" i="2"/>
  <c r="G248" i="2"/>
  <c r="AP652" i="2"/>
  <c r="L630" i="3" s="1"/>
  <c r="D150" i="2"/>
  <c r="D272" i="2"/>
  <c r="G375" i="2"/>
  <c r="D637" i="2"/>
  <c r="D664" i="2"/>
  <c r="G138" i="2"/>
  <c r="G730" i="2"/>
  <c r="AE374" i="2"/>
  <c r="AE517" i="2"/>
  <c r="AE574" i="2"/>
  <c r="AE632" i="2"/>
  <c r="D142" i="2"/>
  <c r="D202" i="2"/>
  <c r="D350" i="2"/>
  <c r="D699" i="2"/>
  <c r="AJ605" i="2"/>
  <c r="J624" i="3" s="1"/>
  <c r="AE567" i="2"/>
  <c r="D144" i="2"/>
  <c r="H144" i="2" s="1"/>
  <c r="C150" i="3" s="1"/>
  <c r="D145" i="2"/>
  <c r="G250" i="2"/>
  <c r="G107" i="2"/>
  <c r="D312" i="2"/>
  <c r="G728" i="2"/>
  <c r="U173" i="2"/>
  <c r="F176" i="3" s="1"/>
  <c r="AE74" i="2"/>
  <c r="AE606" i="2"/>
  <c r="AE376" i="2"/>
  <c r="D203" i="2"/>
  <c r="AE676" i="2"/>
  <c r="D200" i="2"/>
  <c r="G245" i="2"/>
  <c r="AJ729" i="2"/>
  <c r="J748" i="3" s="1"/>
  <c r="AE486" i="2"/>
  <c r="AE385" i="2"/>
  <c r="AE573" i="2"/>
  <c r="AE384" i="2"/>
  <c r="AE576" i="2"/>
  <c r="AE379" i="2"/>
  <c r="AE571" i="2"/>
  <c r="D152" i="2"/>
  <c r="D204" i="2"/>
  <c r="G729" i="2"/>
  <c r="D199" i="2"/>
  <c r="D270" i="2"/>
  <c r="AJ596" i="2"/>
  <c r="J615" i="3" s="1"/>
  <c r="AJ731" i="2"/>
  <c r="J750" i="3" s="1"/>
  <c r="AJ730" i="2"/>
  <c r="J749" i="3" s="1"/>
  <c r="D730" i="2"/>
  <c r="G731" i="2"/>
  <c r="D729" i="2"/>
  <c r="D731" i="2"/>
  <c r="AP754" i="2"/>
  <c r="L727" i="3" s="1"/>
  <c r="AE44" i="2"/>
  <c r="AE53" i="2"/>
  <c r="AE63" i="2"/>
  <c r="G20" i="2"/>
  <c r="D78" i="2"/>
  <c r="D172" i="2"/>
  <c r="D239" i="2"/>
  <c r="G317" i="2"/>
  <c r="G363" i="2"/>
  <c r="U657" i="2"/>
  <c r="U673" i="2"/>
  <c r="F676" i="3" s="1"/>
  <c r="U525" i="2"/>
  <c r="F528" i="3" s="1"/>
  <c r="U573" i="2"/>
  <c r="U45" i="2"/>
  <c r="F48" i="3" s="1"/>
  <c r="U61" i="2"/>
  <c r="F64" i="3" s="1"/>
  <c r="U109" i="2"/>
  <c r="F112" i="3" s="1"/>
  <c r="U23" i="2"/>
  <c r="F26" i="3" s="1"/>
  <c r="U157" i="2"/>
  <c r="F160" i="3" s="1"/>
  <c r="U177" i="2"/>
  <c r="F180" i="3" s="1"/>
  <c r="U189" i="2"/>
  <c r="F192" i="3" s="1"/>
  <c r="U221" i="2"/>
  <c r="U237" i="2"/>
  <c r="U285" i="2"/>
  <c r="F288" i="3" s="1"/>
  <c r="U353" i="2"/>
  <c r="F356" i="3" s="1"/>
  <c r="AP709" i="2"/>
  <c r="L687" i="3" s="1"/>
  <c r="AP649" i="2"/>
  <c r="L627" i="3" s="1"/>
  <c r="AP714" i="2"/>
  <c r="L692" i="3" s="1"/>
  <c r="D292" i="2"/>
  <c r="AP667" i="2"/>
  <c r="L645" i="3" s="1"/>
  <c r="AV6" i="3"/>
  <c r="AP660" i="2"/>
  <c r="L638" i="3" s="1"/>
  <c r="U493" i="2"/>
  <c r="U685" i="2"/>
  <c r="AE363" i="2"/>
  <c r="D75" i="2"/>
  <c r="D81" i="2"/>
  <c r="G194" i="2"/>
  <c r="AP668" i="2"/>
  <c r="L646" i="3" s="1"/>
  <c r="D80" i="2"/>
  <c r="AS6" i="3"/>
  <c r="U541" i="2"/>
  <c r="U97" i="2"/>
  <c r="F100" i="3" s="1"/>
  <c r="U93" i="2"/>
  <c r="F96" i="3" s="1"/>
  <c r="U125" i="2"/>
  <c r="F128" i="3" s="1"/>
  <c r="U129" i="2"/>
  <c r="F132" i="3" s="1"/>
  <c r="U205" i="2"/>
  <c r="U209" i="2"/>
  <c r="F212" i="3" s="1"/>
  <c r="U349" i="2"/>
  <c r="F352" i="3" s="1"/>
  <c r="G696" i="2"/>
  <c r="G650" i="2"/>
  <c r="U746" i="2"/>
  <c r="F748" i="3" s="1"/>
  <c r="U738" i="2"/>
  <c r="AE742" i="2"/>
  <c r="AE751" i="2"/>
  <c r="AE739" i="2"/>
  <c r="U742" i="2"/>
  <c r="D727" i="2"/>
  <c r="U740" i="2"/>
  <c r="AE741" i="2"/>
  <c r="I743" i="3" s="1"/>
  <c r="AE750" i="2"/>
  <c r="I752" i="3" s="1"/>
  <c r="AE744" i="2"/>
  <c r="AJ727" i="2"/>
  <c r="J746" i="3" s="1"/>
  <c r="D707" i="2"/>
  <c r="AE743" i="2"/>
  <c r="G724" i="2"/>
  <c r="U509" i="2"/>
  <c r="U745" i="2"/>
  <c r="F747" i="3" s="1"/>
  <c r="U743" i="2"/>
  <c r="G63" i="2"/>
  <c r="AE745" i="2"/>
  <c r="U749" i="2"/>
  <c r="F751" i="3" s="1"/>
  <c r="U577" i="2"/>
  <c r="AE746" i="2"/>
  <c r="AJ502" i="2"/>
  <c r="J517" i="3" s="1"/>
  <c r="AE747" i="2"/>
  <c r="I749" i="3" s="1"/>
  <c r="U741" i="2"/>
  <c r="F743" i="3" s="1"/>
  <c r="U748" i="2"/>
  <c r="U737" i="2"/>
  <c r="AE749" i="2"/>
  <c r="U750" i="2"/>
  <c r="F752" i="3" s="1"/>
  <c r="AJ728" i="2"/>
  <c r="J747" i="3" s="1"/>
  <c r="AE740" i="2"/>
  <c r="AE748" i="2"/>
  <c r="I750" i="3" s="1"/>
  <c r="AJ726" i="2"/>
  <c r="J745" i="3" s="1"/>
  <c r="U747" i="2"/>
  <c r="F749" i="3" s="1"/>
  <c r="U744" i="2"/>
  <c r="F746" i="3" s="1"/>
  <c r="U739" i="2"/>
  <c r="AR767" i="2"/>
  <c r="AN766" i="2"/>
  <c r="AO765" i="2"/>
  <c r="G630" i="2"/>
  <c r="AJ725" i="2"/>
  <c r="J744" i="3" s="1"/>
  <c r="AP315" i="2"/>
  <c r="L305" i="3" s="1"/>
  <c r="AP677" i="2"/>
  <c r="L655" i="3" s="1"/>
  <c r="AP654" i="2"/>
  <c r="L632" i="3" s="1"/>
  <c r="AP659" i="2"/>
  <c r="L637" i="3" s="1"/>
  <c r="AP693" i="2"/>
  <c r="L671" i="3" s="1"/>
  <c r="AP682" i="2"/>
  <c r="L660" i="3" s="1"/>
  <c r="AP753" i="2"/>
  <c r="L726" i="3" s="1"/>
  <c r="AP666" i="2"/>
  <c r="L644" i="3" s="1"/>
  <c r="AE40" i="2"/>
  <c r="AJ299" i="2"/>
  <c r="J309" i="3" s="1"/>
  <c r="AJ331" i="2"/>
  <c r="J341" i="3" s="1"/>
  <c r="D726" i="2"/>
  <c r="U29" i="2"/>
  <c r="F32" i="3" s="1"/>
  <c r="U49" i="2"/>
  <c r="F52" i="3" s="1"/>
  <c r="U113" i="2"/>
  <c r="F116" i="3" s="1"/>
  <c r="U141" i="2"/>
  <c r="F144" i="3" s="1"/>
  <c r="AP650" i="2"/>
  <c r="AP706" i="2"/>
  <c r="L684" i="3" s="1"/>
  <c r="AP757" i="2"/>
  <c r="L730" i="3" s="1"/>
  <c r="G319" i="2"/>
  <c r="G725" i="2"/>
  <c r="G727" i="2"/>
  <c r="G322" i="2"/>
  <c r="D329" i="2"/>
  <c r="D728" i="2"/>
  <c r="D725" i="2"/>
  <c r="U65" i="2"/>
  <c r="F68" i="3" s="1"/>
  <c r="U145" i="2"/>
  <c r="F148" i="3" s="1"/>
  <c r="G726" i="2"/>
  <c r="AP662" i="2"/>
  <c r="L640" i="3" s="1"/>
  <c r="AP674" i="2"/>
  <c r="L652" i="3" s="1"/>
  <c r="AP756" i="2"/>
  <c r="L729" i="3" s="1"/>
  <c r="AN37" i="2"/>
  <c r="AT37" i="2" s="1"/>
  <c r="N732" i="3" s="1"/>
  <c r="AP112" i="2"/>
  <c r="L111" i="3" s="1"/>
  <c r="AT36" i="2"/>
  <c r="AP318" i="2"/>
  <c r="L308" i="3" s="1"/>
  <c r="AP655" i="2"/>
  <c r="L633" i="3" s="1"/>
  <c r="AP656" i="2"/>
  <c r="L634" i="3" s="1"/>
  <c r="AP664" i="2"/>
  <c r="L642" i="3" s="1"/>
  <c r="AP653" i="2"/>
  <c r="L631" i="3" s="1"/>
  <c r="AP755" i="2"/>
  <c r="L728" i="3" s="1"/>
  <c r="AP651" i="2"/>
  <c r="L629" i="3" s="1"/>
  <c r="AP758" i="2"/>
  <c r="L731" i="3" s="1"/>
  <c r="AP658" i="2"/>
  <c r="L636" i="3" s="1"/>
  <c r="AP657" i="2"/>
  <c r="L635" i="3" s="1"/>
  <c r="AE42" i="2"/>
  <c r="G193" i="2"/>
  <c r="AJ717" i="2"/>
  <c r="J736" i="3" s="1"/>
  <c r="D313" i="2"/>
  <c r="AJ164" i="2"/>
  <c r="J170" i="3" s="1"/>
  <c r="AJ282" i="2"/>
  <c r="J292" i="3" s="1"/>
  <c r="U669" i="2"/>
  <c r="F672" i="3" s="1"/>
  <c r="AP661" i="2"/>
  <c r="L639" i="3" s="1"/>
  <c r="AJ14" i="2"/>
  <c r="G191" i="2"/>
  <c r="U472" i="2"/>
  <c r="G58" i="2"/>
  <c r="G118" i="2"/>
  <c r="U375" i="2"/>
  <c r="F378" i="3" s="1"/>
  <c r="U497" i="2"/>
  <c r="F500" i="3" s="1"/>
  <c r="U529" i="2"/>
  <c r="F532" i="3" s="1"/>
  <c r="G190" i="2"/>
  <c r="AJ716" i="2"/>
  <c r="J735" i="3" s="1"/>
  <c r="G197" i="2"/>
  <c r="D181" i="2"/>
  <c r="AE570" i="2"/>
  <c r="U513" i="2"/>
  <c r="F516" i="3" s="1"/>
  <c r="AP665" i="2"/>
  <c r="L643" i="3" s="1"/>
  <c r="D222" i="2"/>
  <c r="D724" i="2"/>
  <c r="AE557" i="2"/>
  <c r="AE653" i="2"/>
  <c r="D406" i="2"/>
  <c r="D438" i="2"/>
  <c r="D446" i="2"/>
  <c r="D454" i="2"/>
  <c r="AE664" i="2"/>
  <c r="D40" i="2"/>
  <c r="D85" i="2"/>
  <c r="D103" i="2"/>
  <c r="G400" i="2"/>
  <c r="G408" i="2"/>
  <c r="G416" i="2"/>
  <c r="G229" i="2"/>
  <c r="D241" i="2"/>
  <c r="AJ505" i="2"/>
  <c r="J521" i="3" s="1"/>
  <c r="AJ548" i="2"/>
  <c r="J565" i="3" s="1"/>
  <c r="AJ718" i="2"/>
  <c r="J737" i="3" s="1"/>
  <c r="AE619" i="2"/>
  <c r="D676" i="2"/>
  <c r="AJ74" i="2"/>
  <c r="J80" i="3" s="1"/>
  <c r="AJ128" i="2"/>
  <c r="J134" i="3" s="1"/>
  <c r="AJ138" i="2"/>
  <c r="J144" i="3" s="1"/>
  <c r="AJ160" i="2"/>
  <c r="J166" i="3" s="1"/>
  <c r="AJ167" i="2"/>
  <c r="AJ352" i="2"/>
  <c r="AJ433" i="2"/>
  <c r="J447" i="3" s="1"/>
  <c r="AJ525" i="2"/>
  <c r="J542" i="3" s="1"/>
  <c r="AJ657" i="2"/>
  <c r="J676" i="3" s="1"/>
  <c r="AP316" i="2"/>
  <c r="L306" i="3" s="1"/>
  <c r="AE408" i="2"/>
  <c r="AE471" i="2"/>
  <c r="AE604" i="2"/>
  <c r="AE692" i="2"/>
  <c r="D29" i="2"/>
  <c r="G164" i="2"/>
  <c r="G170" i="2"/>
  <c r="G205" i="2"/>
  <c r="G221" i="2"/>
  <c r="G282" i="2"/>
  <c r="G312" i="2"/>
  <c r="G331" i="2"/>
  <c r="D372" i="2"/>
  <c r="D384" i="2"/>
  <c r="AE512" i="2"/>
  <c r="AE643" i="2"/>
  <c r="G37" i="2"/>
  <c r="G155" i="2"/>
  <c r="D287" i="2"/>
  <c r="U735" i="2"/>
  <c r="AE365" i="2"/>
  <c r="U691" i="2"/>
  <c r="G220" i="2"/>
  <c r="D244" i="2"/>
  <c r="D268" i="2"/>
  <c r="AJ724" i="2"/>
  <c r="J743" i="3" s="1"/>
  <c r="AE403" i="2"/>
  <c r="AE467" i="2"/>
  <c r="D15" i="2"/>
  <c r="U689" i="2"/>
  <c r="F692" i="3" s="1"/>
  <c r="D160" i="2"/>
  <c r="G424" i="2"/>
  <c r="D458" i="2"/>
  <c r="D630" i="2"/>
  <c r="D662" i="2"/>
  <c r="G710" i="2"/>
  <c r="AJ85" i="2"/>
  <c r="J91" i="3" s="1"/>
  <c r="G697" i="2"/>
  <c r="D510" i="2"/>
  <c r="D650" i="2"/>
  <c r="AP691" i="2"/>
  <c r="L669" i="3" s="1"/>
  <c r="AE433" i="2"/>
  <c r="AE488" i="2"/>
  <c r="D108" i="2"/>
  <c r="G133" i="2"/>
  <c r="D340" i="2"/>
  <c r="D482" i="2"/>
  <c r="D525" i="2"/>
  <c r="D533" i="2"/>
  <c r="D541" i="2"/>
  <c r="D549" i="2"/>
  <c r="D557" i="2"/>
  <c r="D565" i="2"/>
  <c r="D573" i="2"/>
  <c r="D581" i="2"/>
  <c r="D589" i="2"/>
  <c r="D641" i="2"/>
  <c r="AJ669" i="2"/>
  <c r="J688" i="3" s="1"/>
  <c r="AJ701" i="2"/>
  <c r="J720" i="3" s="1"/>
  <c r="G441" i="2"/>
  <c r="D540" i="2"/>
  <c r="D572" i="2"/>
  <c r="D585" i="2"/>
  <c r="U564" i="2"/>
  <c r="F567" i="3" s="1"/>
  <c r="U618" i="2"/>
  <c r="U623" i="2"/>
  <c r="U342" i="2"/>
  <c r="F345" i="3" s="1"/>
  <c r="D70" i="2"/>
  <c r="G81" i="2"/>
  <c r="G106" i="2"/>
  <c r="D519" i="2"/>
  <c r="U713" i="2"/>
  <c r="F715" i="3" s="1"/>
  <c r="U393" i="2"/>
  <c r="U396" i="2"/>
  <c r="F399" i="3" s="1"/>
  <c r="U459" i="2"/>
  <c r="U467" i="2"/>
  <c r="F470" i="3" s="1"/>
  <c r="U602" i="2"/>
  <c r="F605" i="3" s="1"/>
  <c r="D72" i="2"/>
  <c r="U723" i="2"/>
  <c r="F725" i="3" s="1"/>
  <c r="U318" i="2"/>
  <c r="F321" i="3" s="1"/>
  <c r="U648" i="2"/>
  <c r="U712" i="2"/>
  <c r="F714" i="3" s="1"/>
  <c r="AE31" i="2"/>
  <c r="AE378" i="2"/>
  <c r="AE413" i="2"/>
  <c r="AE506" i="2"/>
  <c r="G68" i="2"/>
  <c r="AP314" i="2"/>
  <c r="L304" i="3" s="1"/>
  <c r="AP748" i="2"/>
  <c r="L721" i="3" s="1"/>
  <c r="AE525" i="2"/>
  <c r="AE682" i="2"/>
  <c r="U328" i="2"/>
  <c r="F331" i="3" s="1"/>
  <c r="U272" i="2"/>
  <c r="AP63" i="2"/>
  <c r="L64" i="3" s="1"/>
  <c r="AE614" i="2"/>
  <c r="AE33" i="2"/>
  <c r="AE59" i="2"/>
  <c r="AE73" i="2"/>
  <c r="AE612" i="2"/>
  <c r="D121" i="2"/>
  <c r="D224" i="2"/>
  <c r="D252" i="2"/>
  <c r="G266" i="2"/>
  <c r="G291" i="2"/>
  <c r="D325" i="2"/>
  <c r="D334" i="2"/>
  <c r="D361" i="2"/>
  <c r="D392" i="2"/>
  <c r="G406" i="2"/>
  <c r="H406" i="2" s="1"/>
  <c r="C417" i="3" s="1"/>
  <c r="G430" i="2"/>
  <c r="AJ506" i="2"/>
  <c r="J522" i="3" s="1"/>
  <c r="AJ546" i="2"/>
  <c r="J563" i="3" s="1"/>
  <c r="U403" i="2"/>
  <c r="U429" i="2"/>
  <c r="F432" i="3" s="1"/>
  <c r="U423" i="2"/>
  <c r="U433" i="2"/>
  <c r="AE579" i="2"/>
  <c r="AE581" i="2"/>
  <c r="AE596" i="2"/>
  <c r="AE598" i="2"/>
  <c r="D696" i="2"/>
  <c r="D697" i="2"/>
  <c r="G218" i="2"/>
  <c r="G219" i="2"/>
  <c r="G217" i="2"/>
  <c r="G212" i="2"/>
  <c r="G215" i="2"/>
  <c r="AE411" i="2"/>
  <c r="AE410" i="2"/>
  <c r="G16" i="2"/>
  <c r="G14" i="2"/>
  <c r="G13" i="2"/>
  <c r="G112" i="2"/>
  <c r="G108" i="2"/>
  <c r="D264" i="2"/>
  <c r="D261" i="2"/>
  <c r="D256" i="2"/>
  <c r="D414" i="2"/>
  <c r="D410" i="2"/>
  <c r="AJ130" i="2"/>
  <c r="J136" i="3" s="1"/>
  <c r="AJ131" i="2"/>
  <c r="J137" i="3" s="1"/>
  <c r="AE568" i="2"/>
  <c r="AE565" i="2"/>
  <c r="AE564" i="2"/>
  <c r="AE566" i="2"/>
  <c r="D165" i="2"/>
  <c r="D163" i="2"/>
  <c r="D465" i="2"/>
  <c r="D460" i="2"/>
  <c r="D467" i="2"/>
  <c r="D490" i="2"/>
  <c r="D493" i="2"/>
  <c r="D506" i="2"/>
  <c r="D509" i="2"/>
  <c r="D514" i="2"/>
  <c r="D517" i="2"/>
  <c r="D712" i="2"/>
  <c r="D711" i="2"/>
  <c r="D713" i="2"/>
  <c r="G95" i="2"/>
  <c r="G404" i="2"/>
  <c r="G403" i="2"/>
  <c r="G405" i="2"/>
  <c r="G402" i="2"/>
  <c r="G401" i="2"/>
  <c r="G428" i="2"/>
  <c r="G427" i="2"/>
  <c r="G429" i="2"/>
  <c r="G426" i="2"/>
  <c r="G425" i="2"/>
  <c r="D527" i="2"/>
  <c r="D528" i="2"/>
  <c r="D561" i="2"/>
  <c r="D563" i="2"/>
  <c r="D560" i="2"/>
  <c r="AE452" i="2"/>
  <c r="AE451" i="2"/>
  <c r="AE453" i="2"/>
  <c r="D503" i="2"/>
  <c r="D559" i="2"/>
  <c r="U444" i="2"/>
  <c r="U443" i="2"/>
  <c r="U445" i="2"/>
  <c r="U446" i="2"/>
  <c r="F449" i="3" s="1"/>
  <c r="U441" i="2"/>
  <c r="F444" i="3" s="1"/>
  <c r="U438" i="2"/>
  <c r="F441" i="3" s="1"/>
  <c r="U448" i="2"/>
  <c r="F451" i="3" s="1"/>
  <c r="U435" i="2"/>
  <c r="U449" i="2"/>
  <c r="U440" i="2"/>
  <c r="F443" i="3" s="1"/>
  <c r="U453" i="2"/>
  <c r="F456" i="3" s="1"/>
  <c r="U593" i="2"/>
  <c r="U589" i="2"/>
  <c r="U590" i="2"/>
  <c r="U588" i="2"/>
  <c r="F591" i="3" s="1"/>
  <c r="U586" i="2"/>
  <c r="F589" i="3" s="1"/>
  <c r="U596" i="2"/>
  <c r="U583" i="2"/>
  <c r="U591" i="2"/>
  <c r="U581" i="2"/>
  <c r="F757" i="3" s="1"/>
  <c r="AE685" i="2"/>
  <c r="AE686" i="2"/>
  <c r="AE687" i="2"/>
  <c r="U325" i="2"/>
  <c r="F328" i="3" s="1"/>
  <c r="U613" i="2"/>
  <c r="U609" i="2"/>
  <c r="F612" i="3" s="1"/>
  <c r="U606" i="2"/>
  <c r="U616" i="2"/>
  <c r="F619" i="3" s="1"/>
  <c r="U610" i="2"/>
  <c r="G31" i="2"/>
  <c r="G73" i="2"/>
  <c r="G70" i="2"/>
  <c r="G76" i="2"/>
  <c r="G72" i="2"/>
  <c r="AE472" i="2"/>
  <c r="AE475" i="2"/>
  <c r="AE474" i="2"/>
  <c r="U257" i="2"/>
  <c r="F260" i="3" s="1"/>
  <c r="U253" i="2"/>
  <c r="F256" i="3" s="1"/>
  <c r="U252" i="2"/>
  <c r="F255" i="3" s="1"/>
  <c r="U251" i="2"/>
  <c r="U248" i="2"/>
  <c r="U246" i="2"/>
  <c r="F249" i="3" s="1"/>
  <c r="U256" i="2"/>
  <c r="F259" i="3" s="1"/>
  <c r="U243" i="2"/>
  <c r="F246" i="3" s="1"/>
  <c r="U250" i="2"/>
  <c r="AE459" i="2"/>
  <c r="AE536" i="2"/>
  <c r="AE535" i="2"/>
  <c r="AE37" i="2"/>
  <c r="AE49" i="2"/>
  <c r="AE43" i="2"/>
  <c r="G61" i="2"/>
  <c r="G62" i="2"/>
  <c r="D130" i="2"/>
  <c r="D129" i="2"/>
  <c r="D128" i="2"/>
  <c r="D133" i="2"/>
  <c r="D131" i="2"/>
  <c r="G181" i="2"/>
  <c r="G173" i="2"/>
  <c r="G178" i="2"/>
  <c r="G176" i="2"/>
  <c r="D382" i="2"/>
  <c r="D381" i="2"/>
  <c r="G423" i="2"/>
  <c r="D526" i="2"/>
  <c r="D574" i="2"/>
  <c r="AJ353" i="2"/>
  <c r="J364" i="3" s="1"/>
  <c r="U418" i="2"/>
  <c r="U417" i="2"/>
  <c r="AP690" i="2"/>
  <c r="L668" i="3" s="1"/>
  <c r="AP689" i="2"/>
  <c r="L667" i="3" s="1"/>
  <c r="U275" i="2"/>
  <c r="F278" i="3" s="1"/>
  <c r="U323" i="2"/>
  <c r="F326" i="3" s="1"/>
  <c r="U368" i="2"/>
  <c r="F371" i="3" s="1"/>
  <c r="U434" i="2"/>
  <c r="U466" i="2"/>
  <c r="F469" i="3" s="1"/>
  <c r="U578" i="2"/>
  <c r="U595" i="2"/>
  <c r="U626" i="2"/>
  <c r="U658" i="2"/>
  <c r="F661" i="3" s="1"/>
  <c r="U721" i="2"/>
  <c r="AE45" i="2"/>
  <c r="AE55" i="2"/>
  <c r="AE67" i="2"/>
  <c r="U262" i="2"/>
  <c r="U279" i="2"/>
  <c r="F282" i="3" s="1"/>
  <c r="U311" i="2"/>
  <c r="U388" i="2"/>
  <c r="F391" i="3" s="1"/>
  <c r="U454" i="2"/>
  <c r="F457" i="3" s="1"/>
  <c r="U599" i="2"/>
  <c r="U644" i="2"/>
  <c r="U265" i="2"/>
  <c r="F268" i="3" s="1"/>
  <c r="U268" i="2"/>
  <c r="F271" i="3" s="1"/>
  <c r="U331" i="2"/>
  <c r="F334" i="3" s="1"/>
  <c r="U364" i="2"/>
  <c r="U585" i="2"/>
  <c r="U254" i="2"/>
  <c r="U312" i="2"/>
  <c r="F315" i="3" s="1"/>
  <c r="U383" i="2"/>
  <c r="U437" i="2"/>
  <c r="U597" i="2"/>
  <c r="F600" i="3" s="1"/>
  <c r="AE394" i="2"/>
  <c r="AE454" i="2"/>
  <c r="AE618" i="2"/>
  <c r="AE54" i="2"/>
  <c r="AE469" i="2"/>
  <c r="AE593" i="2"/>
  <c r="AE641" i="2"/>
  <c r="AE436" i="2"/>
  <c r="AE560" i="2"/>
  <c r="AE640" i="2"/>
  <c r="D39" i="2"/>
  <c r="D107" i="2"/>
  <c r="AE455" i="2"/>
  <c r="AE515" i="2"/>
  <c r="G69" i="2"/>
  <c r="D259" i="2"/>
  <c r="D355" i="2"/>
  <c r="D378" i="2"/>
  <c r="D531" i="2"/>
  <c r="D562" i="2"/>
  <c r="AJ36" i="2"/>
  <c r="J41" i="3" s="1"/>
  <c r="AJ355" i="2"/>
  <c r="J366" i="3" s="1"/>
  <c r="AJ508" i="2"/>
  <c r="J524" i="3" s="1"/>
  <c r="AJ137" i="2"/>
  <c r="J143" i="3" s="1"/>
  <c r="AE406" i="2"/>
  <c r="AE391" i="2"/>
  <c r="AE392" i="2"/>
  <c r="AE397" i="2"/>
  <c r="AE390" i="2"/>
  <c r="AE387" i="2"/>
  <c r="AE389" i="2"/>
  <c r="AE534" i="2"/>
  <c r="AE532" i="2"/>
  <c r="AE531" i="2"/>
  <c r="AE533" i="2"/>
  <c r="AE656" i="2"/>
  <c r="AE661" i="2"/>
  <c r="AE662" i="2"/>
  <c r="AE659" i="2"/>
  <c r="AE657" i="2"/>
  <c r="D709" i="2"/>
  <c r="D706" i="2"/>
  <c r="D705" i="2"/>
  <c r="D702" i="2"/>
  <c r="D708" i="2"/>
  <c r="D701" i="2"/>
  <c r="AJ144" i="2"/>
  <c r="J150" i="3" s="1"/>
  <c r="AJ143" i="2"/>
  <c r="J149" i="3" s="1"/>
  <c r="AJ140" i="2"/>
  <c r="J146" i="3" s="1"/>
  <c r="AJ136" i="2"/>
  <c r="J142" i="3" s="1"/>
  <c r="AJ135" i="2"/>
  <c r="J141" i="3" s="1"/>
  <c r="AE26" i="2"/>
  <c r="AE23" i="2"/>
  <c r="AE28" i="2"/>
  <c r="AE25" i="2"/>
  <c r="AE29" i="2"/>
  <c r="AE603" i="2"/>
  <c r="AE600" i="2"/>
  <c r="AE602" i="2"/>
  <c r="AE599" i="2"/>
  <c r="AE601" i="2"/>
  <c r="D37" i="2"/>
  <c r="H37" i="2" s="1"/>
  <c r="C42" i="3" s="1"/>
  <c r="D38" i="2"/>
  <c r="G121" i="2"/>
  <c r="G125" i="2"/>
  <c r="G123" i="2"/>
  <c r="G247" i="2"/>
  <c r="G243" i="2"/>
  <c r="G246" i="2"/>
  <c r="G289" i="2"/>
  <c r="G281" i="2"/>
  <c r="G280" i="2"/>
  <c r="D315" i="2"/>
  <c r="D319" i="2"/>
  <c r="D323" i="2"/>
  <c r="D318" i="2"/>
  <c r="D321" i="2"/>
  <c r="D320" i="2"/>
  <c r="G335" i="2"/>
  <c r="G339" i="2"/>
  <c r="G337" i="2"/>
  <c r="G54" i="2"/>
  <c r="G53" i="2"/>
  <c r="G45" i="2"/>
  <c r="G154" i="2"/>
  <c r="G153" i="2"/>
  <c r="G151" i="2"/>
  <c r="D422" i="2"/>
  <c r="D418" i="2"/>
  <c r="D442" i="2"/>
  <c r="D688" i="2"/>
  <c r="D693" i="2"/>
  <c r="D692" i="2"/>
  <c r="D690" i="2"/>
  <c r="D689" i="2"/>
  <c r="G712" i="2"/>
  <c r="G717" i="2"/>
  <c r="AJ148" i="2"/>
  <c r="J154" i="3" s="1"/>
  <c r="AJ147" i="2"/>
  <c r="J153" i="3" s="1"/>
  <c r="AJ146" i="2"/>
  <c r="J152" i="3" s="1"/>
  <c r="AJ145" i="2"/>
  <c r="J151" i="3" s="1"/>
  <c r="AJ537" i="2"/>
  <c r="J554" i="3" s="1"/>
  <c r="AJ541" i="2"/>
  <c r="J558" i="3" s="1"/>
  <c r="D639" i="2"/>
  <c r="D634" i="2"/>
  <c r="D635" i="2"/>
  <c r="D638" i="2"/>
  <c r="D720" i="2"/>
  <c r="D717" i="2"/>
  <c r="AE375" i="2"/>
  <c r="AE369" i="2"/>
  <c r="AE496" i="2"/>
  <c r="AE490" i="2"/>
  <c r="AE494" i="2"/>
  <c r="AE672" i="2"/>
  <c r="AE677" i="2"/>
  <c r="D104" i="2"/>
  <c r="D106" i="2"/>
  <c r="D105" i="2"/>
  <c r="G149" i="2"/>
  <c r="G148" i="2"/>
  <c r="G140" i="2"/>
  <c r="G142" i="2"/>
  <c r="G306" i="2"/>
  <c r="D347" i="2"/>
  <c r="D344" i="2"/>
  <c r="D474" i="2"/>
  <c r="D472" i="2"/>
  <c r="D475" i="2"/>
  <c r="AE442" i="2"/>
  <c r="AE443" i="2"/>
  <c r="D124" i="2"/>
  <c r="D127" i="2"/>
  <c r="D126" i="2"/>
  <c r="D122" i="2"/>
  <c r="G412" i="2"/>
  <c r="G411" i="2"/>
  <c r="G413" i="2"/>
  <c r="G410" i="2"/>
  <c r="G409" i="2"/>
  <c r="D522" i="2"/>
  <c r="D523" i="2"/>
  <c r="D520" i="2"/>
  <c r="D538" i="2"/>
  <c r="D537" i="2"/>
  <c r="D536" i="2"/>
  <c r="D539" i="2"/>
  <c r="D554" i="2"/>
  <c r="D555" i="2"/>
  <c r="D552" i="2"/>
  <c r="D553" i="2"/>
  <c r="D570" i="2"/>
  <c r="D571" i="2"/>
  <c r="D568" i="2"/>
  <c r="D587" i="2"/>
  <c r="D586" i="2"/>
  <c r="D584" i="2"/>
  <c r="D593" i="2"/>
  <c r="D595" i="2"/>
  <c r="D592" i="2"/>
  <c r="U476" i="2"/>
  <c r="U475" i="2"/>
  <c r="U481" i="2"/>
  <c r="F484" i="3" s="1"/>
  <c r="U474" i="2"/>
  <c r="F477" i="3" s="1"/>
  <c r="U477" i="2"/>
  <c r="U479" i="2"/>
  <c r="F482" i="3" s="1"/>
  <c r="U557" i="2"/>
  <c r="U568" i="2"/>
  <c r="F571" i="3" s="1"/>
  <c r="U569" i="2"/>
  <c r="F572" i="3" s="1"/>
  <c r="U559" i="2"/>
  <c r="U554" i="2"/>
  <c r="F557" i="3" s="1"/>
  <c r="U566" i="2"/>
  <c r="U563" i="2"/>
  <c r="F566" i="3" s="1"/>
  <c r="U558" i="2"/>
  <c r="U561" i="2"/>
  <c r="U621" i="2"/>
  <c r="F624" i="3" s="1"/>
  <c r="U619" i="2"/>
  <c r="F622" i="3" s="1"/>
  <c r="U337" i="2"/>
  <c r="U335" i="2"/>
  <c r="F338" i="3" s="1"/>
  <c r="U340" i="2"/>
  <c r="F343" i="3" s="1"/>
  <c r="D67" i="2"/>
  <c r="D69" i="2"/>
  <c r="D68" i="2"/>
  <c r="D63" i="2"/>
  <c r="D62" i="2"/>
  <c r="D65" i="2"/>
  <c r="D64" i="2"/>
  <c r="G126" i="2"/>
  <c r="G128" i="2"/>
  <c r="G127" i="2"/>
  <c r="D471" i="2"/>
  <c r="D543" i="2"/>
  <c r="D575" i="2"/>
  <c r="D591" i="2"/>
  <c r="U397" i="2"/>
  <c r="F400" i="3" s="1"/>
  <c r="U399" i="2"/>
  <c r="U394" i="2"/>
  <c r="F397" i="3" s="1"/>
  <c r="U398" i="2"/>
  <c r="U461" i="2"/>
  <c r="F464" i="3" s="1"/>
  <c r="U458" i="2"/>
  <c r="F461" i="3" s="1"/>
  <c r="U455" i="2"/>
  <c r="F458" i="3" s="1"/>
  <c r="U715" i="2"/>
  <c r="F717" i="3" s="1"/>
  <c r="U718" i="2"/>
  <c r="F720" i="3" s="1"/>
  <c r="U717" i="2"/>
  <c r="F719" i="3" s="1"/>
  <c r="AE426" i="2"/>
  <c r="AE423" i="2"/>
  <c r="AE420" i="2"/>
  <c r="AE429" i="2"/>
  <c r="U727" i="2"/>
  <c r="F729" i="3" s="1"/>
  <c r="U730" i="2"/>
  <c r="F732" i="3" s="1"/>
  <c r="U725" i="2"/>
  <c r="F727" i="3" s="1"/>
  <c r="U724" i="2"/>
  <c r="F726" i="3" s="1"/>
  <c r="AE414" i="2"/>
  <c r="AE416" i="2"/>
  <c r="AE417" i="2"/>
  <c r="AE509" i="2"/>
  <c r="AE510" i="2"/>
  <c r="AE507" i="2"/>
  <c r="G42" i="2"/>
  <c r="G44" i="2"/>
  <c r="G41" i="2"/>
  <c r="G43" i="2"/>
  <c r="AE485" i="2"/>
  <c r="AE480" i="2"/>
  <c r="AE481" i="2"/>
  <c r="AE477" i="2"/>
  <c r="AE523" i="2"/>
  <c r="AE529" i="2"/>
  <c r="AE526" i="2"/>
  <c r="AE528" i="2"/>
  <c r="AE522" i="2"/>
  <c r="AE669" i="2"/>
  <c r="AE668" i="2"/>
  <c r="AE671" i="2"/>
  <c r="G92" i="2"/>
  <c r="G89" i="2"/>
  <c r="G93" i="2"/>
  <c r="G94" i="2"/>
  <c r="G90" i="2"/>
  <c r="G91" i="2"/>
  <c r="D140" i="2"/>
  <c r="D137" i="2"/>
  <c r="D138" i="2"/>
  <c r="G165" i="2"/>
  <c r="G166" i="2"/>
  <c r="D216" i="2"/>
  <c r="D219" i="2"/>
  <c r="D227" i="2"/>
  <c r="D225" i="2"/>
  <c r="G255" i="2"/>
  <c r="G259" i="2"/>
  <c r="G253" i="2"/>
  <c r="G258" i="2"/>
  <c r="D300" i="2"/>
  <c r="D298" i="2"/>
  <c r="D293" i="2"/>
  <c r="D304" i="2"/>
  <c r="D303" i="2"/>
  <c r="D368" i="2"/>
  <c r="D367" i="2"/>
  <c r="D369" i="2"/>
  <c r="D364" i="2"/>
  <c r="D363" i="2"/>
  <c r="D398" i="2"/>
  <c r="D394" i="2"/>
  <c r="D389" i="2"/>
  <c r="G415" i="2"/>
  <c r="D450" i="2"/>
  <c r="D542" i="2"/>
  <c r="D590" i="2"/>
  <c r="U412" i="2"/>
  <c r="U411" i="2"/>
  <c r="F414" i="3" s="1"/>
  <c r="U413" i="2"/>
  <c r="F416" i="3" s="1"/>
  <c r="U410" i="2"/>
  <c r="U404" i="2"/>
  <c r="F407" i="3" s="1"/>
  <c r="U415" i="2"/>
  <c r="F418" i="3" s="1"/>
  <c r="U405" i="2"/>
  <c r="F408" i="3" s="1"/>
  <c r="U426" i="2"/>
  <c r="U421" i="2"/>
  <c r="AP62" i="2"/>
  <c r="L63" i="3" s="1"/>
  <c r="AN177" i="2"/>
  <c r="AO178" i="2" s="1"/>
  <c r="AP312" i="2"/>
  <c r="L302" i="3" s="1"/>
  <c r="AP256" i="2"/>
  <c r="L249" i="3" s="1"/>
  <c r="AP692" i="2"/>
  <c r="L670" i="3" s="1"/>
  <c r="U258" i="2"/>
  <c r="F261" i="3" s="1"/>
  <c r="U306" i="2"/>
  <c r="U338" i="2"/>
  <c r="F341" i="3" s="1"/>
  <c r="U386" i="2"/>
  <c r="F389" i="3" s="1"/>
  <c r="U400" i="2"/>
  <c r="F403" i="3" s="1"/>
  <c r="U480" i="2"/>
  <c r="U579" i="2"/>
  <c r="U592" i="2"/>
  <c r="U624" i="2"/>
  <c r="F627" i="3" s="1"/>
  <c r="U722" i="2"/>
  <c r="AE47" i="2"/>
  <c r="AE69" i="2"/>
  <c r="U308" i="2"/>
  <c r="F311" i="3" s="1"/>
  <c r="U343" i="2"/>
  <c r="U406" i="2"/>
  <c r="U420" i="2"/>
  <c r="F423" i="3" s="1"/>
  <c r="U452" i="2"/>
  <c r="F455" i="3" s="1"/>
  <c r="U551" i="2"/>
  <c r="U582" i="2"/>
  <c r="U614" i="2"/>
  <c r="F617" i="3" s="1"/>
  <c r="U261" i="2"/>
  <c r="F264" i="3" s="1"/>
  <c r="U425" i="2"/>
  <c r="U456" i="2"/>
  <c r="F459" i="3" s="1"/>
  <c r="U555" i="2"/>
  <c r="F558" i="3" s="1"/>
  <c r="U587" i="2"/>
  <c r="U255" i="2"/>
  <c r="U409" i="2"/>
  <c r="F412" i="3" s="1"/>
  <c r="U442" i="2"/>
  <c r="F445" i="3" s="1"/>
  <c r="U478" i="2"/>
  <c r="U728" i="2"/>
  <c r="AE398" i="2"/>
  <c r="AE458" i="2"/>
  <c r="AE518" i="2"/>
  <c r="AE582" i="2"/>
  <c r="AE638" i="2"/>
  <c r="AE373" i="2"/>
  <c r="AE493" i="2"/>
  <c r="AE561" i="2"/>
  <c r="AE597" i="2"/>
  <c r="AE400" i="2"/>
  <c r="AE456" i="2"/>
  <c r="AE660" i="2"/>
  <c r="D123" i="2"/>
  <c r="AE407" i="2"/>
  <c r="AE519" i="2"/>
  <c r="AE587" i="2"/>
  <c r="AE675" i="2"/>
  <c r="D112" i="2"/>
  <c r="D33" i="2"/>
  <c r="D396" i="2"/>
  <c r="G71" i="2"/>
  <c r="G129" i="2"/>
  <c r="G162" i="2"/>
  <c r="D245" i="2"/>
  <c r="G257" i="2"/>
  <c r="D284" i="2"/>
  <c r="D332" i="2"/>
  <c r="D366" i="2"/>
  <c r="D532" i="2"/>
  <c r="D564" i="2"/>
  <c r="G85" i="2"/>
  <c r="G132" i="2"/>
  <c r="G171" i="2"/>
  <c r="G213" i="2"/>
  <c r="D265" i="2"/>
  <c r="D297" i="2"/>
  <c r="G57" i="2"/>
  <c r="G256" i="2"/>
  <c r="D373" i="2"/>
  <c r="D594" i="2"/>
  <c r="AE689" i="2"/>
  <c r="D299" i="2"/>
  <c r="D633" i="2"/>
  <c r="D700" i="2"/>
  <c r="AJ159" i="2"/>
  <c r="J165" i="3" s="1"/>
  <c r="D66" i="2"/>
  <c r="D434" i="2"/>
  <c r="AE470" i="2"/>
  <c r="AE468" i="2"/>
  <c r="AE462" i="2"/>
  <c r="AE635" i="2"/>
  <c r="AE624" i="2"/>
  <c r="AE637" i="2"/>
  <c r="AE630" i="2"/>
  <c r="AE631" i="2"/>
  <c r="AE629" i="2"/>
  <c r="AE622" i="2"/>
  <c r="AJ156" i="2"/>
  <c r="J162" i="3" s="1"/>
  <c r="AJ155" i="2"/>
  <c r="J161" i="3" s="1"/>
  <c r="AE445" i="2"/>
  <c r="AE446" i="2"/>
  <c r="AE448" i="2"/>
  <c r="AE449" i="2"/>
  <c r="AE654" i="2"/>
  <c r="G239" i="2"/>
  <c r="G237" i="2"/>
  <c r="G238" i="2"/>
  <c r="G327" i="2"/>
  <c r="G330" i="2"/>
  <c r="G329" i="2"/>
  <c r="G326" i="2"/>
  <c r="AE516" i="2"/>
  <c r="AE513" i="2"/>
  <c r="G36" i="2"/>
  <c r="G33" i="2"/>
  <c r="H33" i="2" s="1"/>
  <c r="C38" i="3" s="1"/>
  <c r="G34" i="2"/>
  <c r="G167" i="2"/>
  <c r="G273" i="2"/>
  <c r="G275" i="2"/>
  <c r="U380" i="2"/>
  <c r="F383" i="3" s="1"/>
  <c r="U379" i="2"/>
  <c r="U382" i="2"/>
  <c r="U377" i="2"/>
  <c r="F380" i="3" s="1"/>
  <c r="U367" i="2"/>
  <c r="F370" i="3" s="1"/>
  <c r="U374" i="2"/>
  <c r="F377" i="3" s="1"/>
  <c r="U371" i="2"/>
  <c r="F374" i="3" s="1"/>
  <c r="U376" i="2"/>
  <c r="F379" i="3" s="1"/>
  <c r="U366" i="2"/>
  <c r="F369" i="3" s="1"/>
  <c r="D100" i="2"/>
  <c r="D101" i="2"/>
  <c r="D99" i="2"/>
  <c r="D98" i="2"/>
  <c r="D94" i="2"/>
  <c r="D96" i="2"/>
  <c r="D97" i="2"/>
  <c r="D92" i="2"/>
  <c r="D430" i="2"/>
  <c r="D426" i="2"/>
  <c r="AE667" i="2"/>
  <c r="AE663" i="2"/>
  <c r="D86" i="2"/>
  <c r="D87" i="2"/>
  <c r="D670" i="2"/>
  <c r="D673" i="2"/>
  <c r="D668" i="2"/>
  <c r="D667" i="2"/>
  <c r="D666" i="2"/>
  <c r="D671" i="2"/>
  <c r="AE439" i="2"/>
  <c r="AE440" i="2"/>
  <c r="AE438" i="2"/>
  <c r="AE647" i="2"/>
  <c r="AE648" i="2"/>
  <c r="AE645" i="2"/>
  <c r="AE644" i="2"/>
  <c r="AE650" i="2"/>
  <c r="G161" i="2"/>
  <c r="G158" i="2"/>
  <c r="G156" i="2"/>
  <c r="G159" i="2"/>
  <c r="G157" i="2"/>
  <c r="G160" i="2"/>
  <c r="D402" i="2"/>
  <c r="D646" i="2"/>
  <c r="D644" i="2"/>
  <c r="D648" i="2"/>
  <c r="D642" i="2"/>
  <c r="D135" i="2"/>
  <c r="D134" i="2"/>
  <c r="G420" i="2"/>
  <c r="G419" i="2"/>
  <c r="G421" i="2"/>
  <c r="G418" i="2"/>
  <c r="G417" i="2"/>
  <c r="D547" i="2"/>
  <c r="D545" i="2"/>
  <c r="D544" i="2"/>
  <c r="D546" i="2"/>
  <c r="D579" i="2"/>
  <c r="D577" i="2"/>
  <c r="D576" i="2"/>
  <c r="D578" i="2"/>
  <c r="G633" i="2"/>
  <c r="G632" i="2"/>
  <c r="U622" i="2"/>
  <c r="F625" i="3" s="1"/>
  <c r="U627" i="2"/>
  <c r="F630" i="3" s="1"/>
  <c r="U629" i="2"/>
  <c r="F632" i="3" s="1"/>
  <c r="G137" i="2"/>
  <c r="G135" i="2"/>
  <c r="D518" i="2"/>
  <c r="D534" i="2"/>
  <c r="D535" i="2"/>
  <c r="D551" i="2"/>
  <c r="D550" i="2"/>
  <c r="D567" i="2"/>
  <c r="D566" i="2"/>
  <c r="D582" i="2"/>
  <c r="D583" i="2"/>
  <c r="U391" i="2"/>
  <c r="F394" i="3" s="1"/>
  <c r="U384" i="2"/>
  <c r="U389" i="2"/>
  <c r="U465" i="2"/>
  <c r="U463" i="2"/>
  <c r="F466" i="3" s="1"/>
  <c r="U468" i="2"/>
  <c r="U469" i="2"/>
  <c r="U462" i="2"/>
  <c r="F465" i="3" s="1"/>
  <c r="U605" i="2"/>
  <c r="F608" i="3" s="1"/>
  <c r="U604" i="2"/>
  <c r="U603" i="2"/>
  <c r="U601" i="2"/>
  <c r="F604" i="3" s="1"/>
  <c r="U600" i="2"/>
  <c r="D73" i="2"/>
  <c r="D76" i="2"/>
  <c r="D74" i="2"/>
  <c r="U320" i="2"/>
  <c r="F323" i="3" s="1"/>
  <c r="U316" i="2"/>
  <c r="F319" i="3" s="1"/>
  <c r="U315" i="2"/>
  <c r="U317" i="2"/>
  <c r="F320" i="3" s="1"/>
  <c r="U301" i="2"/>
  <c r="F304" i="3" s="1"/>
  <c r="U314" i="2"/>
  <c r="U303" i="2"/>
  <c r="F306" i="3" s="1"/>
  <c r="U310" i="2"/>
  <c r="U307" i="2"/>
  <c r="F310" i="3" s="1"/>
  <c r="U319" i="2"/>
  <c r="F322" i="3" s="1"/>
  <c r="U309" i="2"/>
  <c r="U302" i="2"/>
  <c r="F305" i="3" s="1"/>
  <c r="U641" i="2"/>
  <c r="F644" i="3" s="1"/>
  <c r="U653" i="2"/>
  <c r="F656" i="3" s="1"/>
  <c r="U654" i="2"/>
  <c r="F657" i="3" s="1"/>
  <c r="U645" i="2"/>
  <c r="U639" i="2"/>
  <c r="F642" i="3" s="1"/>
  <c r="U652" i="2"/>
  <c r="F655" i="3" s="1"/>
  <c r="U650" i="2"/>
  <c r="U647" i="2"/>
  <c r="F650" i="3" s="1"/>
  <c r="U640" i="2"/>
  <c r="F643" i="3" s="1"/>
  <c r="U655" i="2"/>
  <c r="U649" i="2"/>
  <c r="AE30" i="2"/>
  <c r="AE32" i="2"/>
  <c r="G66" i="2"/>
  <c r="G64" i="2"/>
  <c r="H64" i="2" s="1"/>
  <c r="C70" i="3" s="1"/>
  <c r="G65" i="2"/>
  <c r="AE683" i="2"/>
  <c r="AE680" i="2"/>
  <c r="AE681" i="2"/>
  <c r="AE679" i="2"/>
  <c r="U333" i="2"/>
  <c r="F336" i="3" s="1"/>
  <c r="U330" i="2"/>
  <c r="U327" i="2"/>
  <c r="F330" i="3" s="1"/>
  <c r="U334" i="2"/>
  <c r="F337" i="3" s="1"/>
  <c r="U273" i="2"/>
  <c r="F276" i="3" s="1"/>
  <c r="U283" i="2"/>
  <c r="F286" i="3" s="1"/>
  <c r="U269" i="2"/>
  <c r="F272" i="3" s="1"/>
  <c r="U277" i="2"/>
  <c r="F280" i="3" s="1"/>
  <c r="U271" i="2"/>
  <c r="F274" i="3" s="1"/>
  <c r="U266" i="2"/>
  <c r="U276" i="2"/>
  <c r="F279" i="3" s="1"/>
  <c r="U281" i="2"/>
  <c r="F284" i="3" s="1"/>
  <c r="U270" i="2"/>
  <c r="F273" i="3" s="1"/>
  <c r="AE504" i="2"/>
  <c r="AE502" i="2"/>
  <c r="AE499" i="2"/>
  <c r="AE500" i="2"/>
  <c r="AE501" i="2"/>
  <c r="G18" i="2"/>
  <c r="G19" i="2"/>
  <c r="G17" i="2"/>
  <c r="AE65" i="2"/>
  <c r="AE57" i="2"/>
  <c r="AE608" i="2"/>
  <c r="AE611" i="2"/>
  <c r="AE609" i="2"/>
  <c r="D118" i="2"/>
  <c r="D120" i="2"/>
  <c r="D357" i="2"/>
  <c r="D362" i="2"/>
  <c r="D353" i="2"/>
  <c r="D356" i="2"/>
  <c r="G407" i="2"/>
  <c r="D558" i="2"/>
  <c r="D190" i="2"/>
  <c r="D192" i="2"/>
  <c r="D191" i="2"/>
  <c r="D188" i="2"/>
  <c r="D186" i="2"/>
  <c r="D184" i="2"/>
  <c r="D187" i="2"/>
  <c r="AP61" i="2"/>
  <c r="L62" i="3" s="1"/>
  <c r="AO176" i="2"/>
  <c r="AP176" i="2" s="1"/>
  <c r="AP319" i="2"/>
  <c r="L309" i="3" s="1"/>
  <c r="AP698" i="2"/>
  <c r="L676" i="3" s="1"/>
  <c r="U259" i="2"/>
  <c r="U304" i="2"/>
  <c r="F307" i="3" s="1"/>
  <c r="U339" i="2"/>
  <c r="F342" i="3" s="1"/>
  <c r="U387" i="2"/>
  <c r="F390" i="3" s="1"/>
  <c r="U419" i="2"/>
  <c r="U450" i="2"/>
  <c r="U464" i="2"/>
  <c r="F467" i="3" s="1"/>
  <c r="U562" i="2"/>
  <c r="F565" i="3" s="1"/>
  <c r="U611" i="2"/>
  <c r="U642" i="2"/>
  <c r="F645" i="3" s="1"/>
  <c r="U656" i="2"/>
  <c r="F659" i="3" s="1"/>
  <c r="U719" i="2"/>
  <c r="F721" i="3" s="1"/>
  <c r="AE51" i="2"/>
  <c r="AE61" i="2"/>
  <c r="AE71" i="2"/>
  <c r="U247" i="2"/>
  <c r="F250" i="3" s="1"/>
  <c r="U260" i="2"/>
  <c r="U326" i="2"/>
  <c r="F329" i="3" s="1"/>
  <c r="U372" i="2"/>
  <c r="F375" i="3" s="1"/>
  <c r="U407" i="2"/>
  <c r="F410" i="3" s="1"/>
  <c r="U439" i="2"/>
  <c r="U470" i="2"/>
  <c r="U580" i="2"/>
  <c r="U615" i="2"/>
  <c r="F618" i="3" s="1"/>
  <c r="U628" i="2"/>
  <c r="U267" i="2"/>
  <c r="F270" i="3" s="1"/>
  <c r="U300" i="2"/>
  <c r="F303" i="3" s="1"/>
  <c r="U332" i="2"/>
  <c r="F335" i="3" s="1"/>
  <c r="U395" i="2"/>
  <c r="U427" i="2"/>
  <c r="F430" i="3" s="1"/>
  <c r="U428" i="2"/>
  <c r="F431" i="3" s="1"/>
  <c r="U460" i="2"/>
  <c r="F463" i="3" s="1"/>
  <c r="U552" i="2"/>
  <c r="U584" i="2"/>
  <c r="U620" i="2"/>
  <c r="U714" i="2"/>
  <c r="F716" i="3" s="1"/>
  <c r="AE24" i="2"/>
  <c r="AE41" i="2"/>
  <c r="U249" i="2"/>
  <c r="F252" i="3" s="1"/>
  <c r="U282" i="2"/>
  <c r="F285" i="3" s="1"/>
  <c r="U373" i="2"/>
  <c r="U408" i="2"/>
  <c r="F411" i="3" s="1"/>
  <c r="U447" i="2"/>
  <c r="U565" i="2"/>
  <c r="F568" i="3" s="1"/>
  <c r="U607" i="2"/>
  <c r="F610" i="3" s="1"/>
  <c r="AE366" i="2"/>
  <c r="AE422" i="2"/>
  <c r="AE478" i="2"/>
  <c r="AE538" i="2"/>
  <c r="AE586" i="2"/>
  <c r="AE646" i="2"/>
  <c r="AE437" i="2"/>
  <c r="AE497" i="2"/>
  <c r="AE613" i="2"/>
  <c r="AE372" i="2"/>
  <c r="AE404" i="2"/>
  <c r="AE464" i="2"/>
  <c r="AE520" i="2"/>
  <c r="AE580" i="2"/>
  <c r="D71" i="2"/>
  <c r="D139" i="2"/>
  <c r="D183" i="2"/>
  <c r="AE371" i="2"/>
  <c r="AE427" i="2"/>
  <c r="AE487" i="2"/>
  <c r="AE539" i="2"/>
  <c r="AE595" i="2"/>
  <c r="AE651" i="2"/>
  <c r="AE673" i="2"/>
  <c r="D132" i="2"/>
  <c r="D125" i="2"/>
  <c r="D185" i="2"/>
  <c r="G39" i="2"/>
  <c r="G87" i="2"/>
  <c r="G130" i="2"/>
  <c r="H130" i="2" s="1"/>
  <c r="C136" i="3" s="1"/>
  <c r="D166" i="2"/>
  <c r="D302" i="2"/>
  <c r="D348" i="2"/>
  <c r="D380" i="2"/>
  <c r="D488" i="2"/>
  <c r="D512" i="2"/>
  <c r="D524" i="2"/>
  <c r="D556" i="2"/>
  <c r="D588" i="2"/>
  <c r="G84" i="2"/>
  <c r="G134" i="2"/>
  <c r="H134" i="2" s="1"/>
  <c r="C140" i="3" s="1"/>
  <c r="G182" i="2"/>
  <c r="G235" i="2"/>
  <c r="D330" i="2"/>
  <c r="D529" i="2"/>
  <c r="G122" i="2"/>
  <c r="G169" i="2"/>
  <c r="G202" i="2"/>
  <c r="G414" i="2"/>
  <c r="D655" i="2"/>
  <c r="D658" i="2"/>
  <c r="G674" i="2"/>
  <c r="G278" i="2"/>
  <c r="G629" i="2"/>
  <c r="D680" i="2"/>
  <c r="AJ43" i="2"/>
  <c r="J49" i="3" s="1"/>
  <c r="AJ62" i="2"/>
  <c r="J68" i="3" s="1"/>
  <c r="AJ73" i="2"/>
  <c r="J79" i="3" s="1"/>
  <c r="AJ104" i="2"/>
  <c r="J110" i="3" s="1"/>
  <c r="AJ118" i="2"/>
  <c r="J124" i="3" s="1"/>
  <c r="G100" i="2"/>
  <c r="G297" i="2"/>
  <c r="AE66" i="2"/>
  <c r="D35" i="2"/>
  <c r="G287" i="2"/>
  <c r="G285" i="2"/>
  <c r="G283" i="2"/>
  <c r="G286" i="2"/>
  <c r="G370" i="2"/>
  <c r="G374" i="2"/>
  <c r="G369" i="2"/>
  <c r="G367" i="2"/>
  <c r="G368" i="2"/>
  <c r="H368" i="2" s="1"/>
  <c r="C379" i="3" s="1"/>
  <c r="AJ188" i="2"/>
  <c r="J196" i="3" s="1"/>
  <c r="D149" i="2"/>
  <c r="D147" i="2"/>
  <c r="AE388" i="2"/>
  <c r="AE381" i="2"/>
  <c r="AE382" i="2"/>
  <c r="AE419" i="2"/>
  <c r="AE421" i="2"/>
  <c r="AE368" i="2"/>
  <c r="AE395" i="2"/>
  <c r="AE401" i="2"/>
  <c r="AE432" i="2"/>
  <c r="AE465" i="2"/>
  <c r="AE563" i="2"/>
  <c r="AE583" i="2"/>
  <c r="AE592" i="2"/>
  <c r="AE589" i="2"/>
  <c r="AE590" i="2"/>
  <c r="AE36" i="2"/>
  <c r="AE503" i="2"/>
  <c r="AE627" i="2"/>
  <c r="AE628" i="2"/>
  <c r="AE625" i="2"/>
  <c r="D44" i="2"/>
  <c r="G86" i="2"/>
  <c r="G152" i="2"/>
  <c r="G214" i="2"/>
  <c r="G209" i="2"/>
  <c r="G311" i="2"/>
  <c r="D345" i="2"/>
  <c r="G48" i="2"/>
  <c r="G80" i="2"/>
  <c r="G117" i="2"/>
  <c r="G145" i="2"/>
  <c r="D229" i="2"/>
  <c r="G328" i="2"/>
  <c r="G334" i="2"/>
  <c r="G338" i="2"/>
  <c r="G336" i="2"/>
  <c r="D390" i="2"/>
  <c r="D388" i="2"/>
  <c r="D387" i="2"/>
  <c r="D385" i="2"/>
  <c r="G635" i="2"/>
  <c r="G665" i="2"/>
  <c r="G664" i="2"/>
  <c r="G695" i="2"/>
  <c r="AJ597" i="2"/>
  <c r="J616" i="3" s="1"/>
  <c r="AJ653" i="2"/>
  <c r="J672" i="3" s="1"/>
  <c r="AE483" i="2"/>
  <c r="AE605" i="2"/>
  <c r="D167" i="2"/>
  <c r="D276" i="2"/>
  <c r="AE688" i="2"/>
  <c r="U321" i="2"/>
  <c r="U401" i="2"/>
  <c r="F404" i="3" s="1"/>
  <c r="U305" i="2"/>
  <c r="AJ553" i="2"/>
  <c r="J571" i="3" s="1"/>
  <c r="D640" i="2"/>
  <c r="D704" i="2"/>
  <c r="D703" i="2"/>
  <c r="AJ129" i="2"/>
  <c r="J135" i="3" s="1"/>
  <c r="G131" i="2"/>
  <c r="G136" i="2"/>
  <c r="AE634" i="2"/>
  <c r="AJ521" i="2"/>
  <c r="J538" i="3" s="1"/>
  <c r="AJ549" i="2"/>
  <c r="AJ551" i="2"/>
  <c r="J569" i="3" s="1"/>
  <c r="AJ677" i="2"/>
  <c r="J696" i="3" s="1"/>
  <c r="G141" i="2"/>
  <c r="G448" i="2"/>
  <c r="G658" i="2"/>
  <c r="AP685" i="2"/>
  <c r="L663" i="3" s="1"/>
  <c r="AE731" i="2"/>
  <c r="I733" i="3" s="1"/>
  <c r="G344" i="2"/>
  <c r="H344" i="2" s="1"/>
  <c r="C354" i="3" s="1"/>
  <c r="AJ613" i="2"/>
  <c r="J632" i="3" s="1"/>
  <c r="D215" i="2"/>
  <c r="AJ139" i="2"/>
  <c r="J145" i="3" s="1"/>
  <c r="AJ154" i="2"/>
  <c r="J160" i="3" s="1"/>
  <c r="AJ153" i="2"/>
  <c r="J159" i="3" s="1"/>
  <c r="AJ152" i="2"/>
  <c r="J158" i="3" s="1"/>
  <c r="AJ151" i="2"/>
  <c r="J157" i="3" s="1"/>
  <c r="AJ163" i="2"/>
  <c r="J169" i="3" s="1"/>
  <c r="AJ162" i="2"/>
  <c r="J168" i="3" s="1"/>
  <c r="AJ161" i="2"/>
  <c r="J167" i="3" s="1"/>
  <c r="AJ637" i="2"/>
  <c r="J656" i="3" s="1"/>
  <c r="AJ685" i="2"/>
  <c r="J704" i="3" s="1"/>
  <c r="AJ682" i="2"/>
  <c r="J701" i="3" s="1"/>
  <c r="D208" i="2"/>
  <c r="D352" i="2"/>
  <c r="D351" i="2"/>
  <c r="D718" i="2"/>
  <c r="U385" i="2"/>
  <c r="F388" i="3" s="1"/>
  <c r="AJ171" i="2"/>
  <c r="J178" i="3" s="1"/>
  <c r="G689" i="2"/>
  <c r="G163" i="2"/>
  <c r="U732" i="2"/>
  <c r="F734" i="3" s="1"/>
  <c r="G124" i="2"/>
  <c r="D386" i="2"/>
  <c r="D61" i="2"/>
  <c r="D365" i="2"/>
  <c r="G720" i="2"/>
  <c r="D626" i="2"/>
  <c r="AJ500" i="2"/>
  <c r="J515" i="3" s="1"/>
  <c r="G707" i="2"/>
  <c r="G67" i="2"/>
  <c r="D148" i="2"/>
  <c r="G722" i="2"/>
  <c r="AE393" i="2"/>
  <c r="AE457" i="2"/>
  <c r="AE521" i="2"/>
  <c r="AE585" i="2"/>
  <c r="D377" i="2"/>
  <c r="U736" i="2"/>
  <c r="F738" i="3" s="1"/>
  <c r="D719" i="2"/>
  <c r="AJ550" i="2"/>
  <c r="J568" i="3" s="1"/>
  <c r="AE537" i="2"/>
  <c r="G88" i="2"/>
  <c r="G236" i="2"/>
  <c r="D317" i="2"/>
  <c r="D154" i="2"/>
  <c r="D223" i="2"/>
  <c r="D346" i="2"/>
  <c r="G667" i="2"/>
  <c r="G649" i="2"/>
  <c r="D470" i="2"/>
  <c r="D486" i="2"/>
  <c r="D502" i="2"/>
  <c r="G648" i="2"/>
  <c r="AJ15" i="2"/>
  <c r="AE555" i="2"/>
  <c r="U625" i="2"/>
  <c r="AJ634" i="2"/>
  <c r="J653" i="3" s="1"/>
  <c r="AJ649" i="2"/>
  <c r="J668" i="3" s="1"/>
  <c r="AJ661" i="2"/>
  <c r="J680" i="3" s="1"/>
  <c r="AJ693" i="2"/>
  <c r="J712" i="3" s="1"/>
  <c r="AJ714" i="2"/>
  <c r="J733" i="3" s="1"/>
  <c r="AJ13" i="2"/>
  <c r="AT375" i="2"/>
  <c r="D598" i="2"/>
  <c r="AJ501" i="2"/>
  <c r="J516" i="3" s="1"/>
  <c r="AJ530" i="2"/>
  <c r="J547" i="3" s="1"/>
  <c r="D349" i="2"/>
  <c r="U734" i="2"/>
  <c r="F736" i="3" s="1"/>
  <c r="AE482" i="2"/>
  <c r="AE364" i="2"/>
  <c r="AP697" i="2"/>
  <c r="L675" i="3" s="1"/>
  <c r="AP750" i="2"/>
  <c r="L723" i="3" s="1"/>
  <c r="AP648" i="2"/>
  <c r="L626" i="3" s="1"/>
  <c r="AP715" i="2"/>
  <c r="L693" i="3" s="1"/>
  <c r="D253" i="2"/>
  <c r="D288" i="2"/>
  <c r="G38" i="2"/>
  <c r="G40" i="2"/>
  <c r="G262" i="2"/>
  <c r="AP670" i="2"/>
  <c r="L648" i="3" s="1"/>
  <c r="AP678" i="2"/>
  <c r="L656" i="3" s="1"/>
  <c r="AP686" i="2"/>
  <c r="L664" i="3" s="1"/>
  <c r="AP694" i="2"/>
  <c r="AP702" i="2"/>
  <c r="L680" i="3" s="1"/>
  <c r="AP710" i="2"/>
  <c r="L688" i="3" s="1"/>
  <c r="AP749" i="2"/>
  <c r="L722" i="3" s="1"/>
  <c r="AP675" i="2"/>
  <c r="L653" i="3" s="1"/>
  <c r="AP707" i="2"/>
  <c r="L685" i="3" s="1"/>
  <c r="AP673" i="2"/>
  <c r="L651" i="3" s="1"/>
  <c r="AP705" i="2"/>
  <c r="L683" i="3" s="1"/>
  <c r="AP752" i="2"/>
  <c r="L725" i="3" s="1"/>
  <c r="G301" i="2"/>
  <c r="AJ57" i="2"/>
  <c r="J63" i="3" s="1"/>
  <c r="AJ115" i="2"/>
  <c r="J121" i="3" s="1"/>
  <c r="AP331" i="2"/>
  <c r="L320" i="3" s="1"/>
  <c r="AP672" i="2"/>
  <c r="L650" i="3" s="1"/>
  <c r="AP680" i="2"/>
  <c r="L658" i="3" s="1"/>
  <c r="AP688" i="2"/>
  <c r="L666" i="3" s="1"/>
  <c r="AP696" i="2"/>
  <c r="L674" i="3" s="1"/>
  <c r="AP704" i="2"/>
  <c r="L682" i="3" s="1"/>
  <c r="AP712" i="2"/>
  <c r="L690" i="3" s="1"/>
  <c r="AP751" i="2"/>
  <c r="L724" i="3" s="1"/>
  <c r="AP699" i="2"/>
  <c r="L677" i="3" s="1"/>
  <c r="G298" i="2"/>
  <c r="AP687" i="2"/>
  <c r="L665" i="3" s="1"/>
  <c r="AP679" i="2"/>
  <c r="L657" i="3" s="1"/>
  <c r="AP711" i="2"/>
  <c r="L689" i="3" s="1"/>
  <c r="AP703" i="2"/>
  <c r="L681" i="3" s="1"/>
  <c r="G25" i="2"/>
  <c r="G23" i="2"/>
  <c r="G26" i="2"/>
  <c r="G22" i="2"/>
  <c r="G24" i="2"/>
  <c r="G30" i="2"/>
  <c r="G274" i="2"/>
  <c r="G272" i="2"/>
  <c r="G353" i="2"/>
  <c r="G355" i="2"/>
  <c r="G358" i="2"/>
  <c r="D678" i="2"/>
  <c r="D685" i="2"/>
  <c r="D682" i="2"/>
  <c r="AJ50" i="2"/>
  <c r="J56" i="3" s="1"/>
  <c r="AJ53" i="2"/>
  <c r="J59" i="3" s="1"/>
  <c r="AJ54" i="2"/>
  <c r="J60" i="3" s="1"/>
  <c r="AJ51" i="2"/>
  <c r="J57" i="3" s="1"/>
  <c r="AJ61" i="2"/>
  <c r="J67" i="3" s="1"/>
  <c r="AJ56" i="2"/>
  <c r="J62" i="3" s="1"/>
  <c r="AJ64" i="2"/>
  <c r="J70" i="3" s="1"/>
  <c r="AJ67" i="2"/>
  <c r="J73" i="3" s="1"/>
  <c r="AJ66" i="2"/>
  <c r="J72" i="3" s="1"/>
  <c r="AJ65" i="2"/>
  <c r="J71" i="3" s="1"/>
  <c r="AJ78" i="2"/>
  <c r="J84" i="3" s="1"/>
  <c r="AJ75" i="2"/>
  <c r="J81" i="3" s="1"/>
  <c r="AJ72" i="2"/>
  <c r="J78" i="3" s="1"/>
  <c r="AJ77" i="2"/>
  <c r="J83" i="3" s="1"/>
  <c r="AJ86" i="2"/>
  <c r="J92" i="3" s="1"/>
  <c r="AJ83" i="2"/>
  <c r="J89" i="3" s="1"/>
  <c r="AJ82" i="2"/>
  <c r="J88" i="3" s="1"/>
  <c r="AJ94" i="2"/>
  <c r="J100" i="3" s="1"/>
  <c r="AJ89" i="2"/>
  <c r="J95" i="3" s="1"/>
  <c r="AJ93" i="2"/>
  <c r="J99" i="3" s="1"/>
  <c r="AJ98" i="2"/>
  <c r="J104" i="3" s="1"/>
  <c r="AJ97" i="2"/>
  <c r="J103" i="3" s="1"/>
  <c r="AJ96" i="2"/>
  <c r="J102" i="3" s="1"/>
  <c r="AJ106" i="2"/>
  <c r="J112" i="3" s="1"/>
  <c r="AJ105" i="2"/>
  <c r="J111" i="3" s="1"/>
  <c r="AJ109" i="2"/>
  <c r="J115" i="3" s="1"/>
  <c r="AJ110" i="2"/>
  <c r="J116" i="3" s="1"/>
  <c r="AJ107" i="2"/>
  <c r="J113" i="3" s="1"/>
  <c r="AJ117" i="2"/>
  <c r="J123" i="3" s="1"/>
  <c r="AJ114" i="2"/>
  <c r="J120" i="3" s="1"/>
  <c r="AJ120" i="2"/>
  <c r="J126" i="3" s="1"/>
  <c r="AJ125" i="2"/>
  <c r="J131" i="3" s="1"/>
  <c r="AJ126" i="2"/>
  <c r="J132" i="3" s="1"/>
  <c r="AJ121" i="2"/>
  <c r="J127" i="3" s="1"/>
  <c r="D24" i="2"/>
  <c r="D19" i="2"/>
  <c r="D18" i="2"/>
  <c r="D16" i="2"/>
  <c r="D21" i="2"/>
  <c r="D25" i="2"/>
  <c r="D23" i="2"/>
  <c r="G105" i="2"/>
  <c r="G103" i="2"/>
  <c r="G101" i="2"/>
  <c r="G98" i="2"/>
  <c r="G97" i="2"/>
  <c r="G233" i="2"/>
  <c r="G228" i="2"/>
  <c r="G225" i="2"/>
  <c r="G231" i="2"/>
  <c r="G294" i="2"/>
  <c r="G299" i="2"/>
  <c r="G296" i="2"/>
  <c r="G295" i="2"/>
  <c r="AP676" i="2"/>
  <c r="L654" i="3" s="1"/>
  <c r="AP684" i="2"/>
  <c r="L662" i="3" s="1"/>
  <c r="AP700" i="2"/>
  <c r="L678" i="3" s="1"/>
  <c r="AP708" i="2"/>
  <c r="L686" i="3" s="1"/>
  <c r="AP669" i="2"/>
  <c r="L647" i="3" s="1"/>
  <c r="AP701" i="2"/>
  <c r="L679" i="3" s="1"/>
  <c r="AP747" i="2"/>
  <c r="L720" i="3" s="1"/>
  <c r="AP683" i="2"/>
  <c r="L661" i="3" s="1"/>
  <c r="AP681" i="2"/>
  <c r="L659" i="3" s="1"/>
  <c r="AP713" i="2"/>
  <c r="L691" i="3" s="1"/>
  <c r="G29" i="2"/>
  <c r="G226" i="2"/>
  <c r="G349" i="2"/>
  <c r="AJ31" i="2"/>
  <c r="J35" i="3" s="1"/>
  <c r="AJ99" i="2"/>
  <c r="J105" i="3" s="1"/>
  <c r="AJ88" i="2"/>
  <c r="J94" i="3" s="1"/>
  <c r="AE46" i="2"/>
  <c r="AE39" i="2"/>
  <c r="AE35" i="2"/>
  <c r="AE50" i="2"/>
  <c r="AE38" i="2"/>
  <c r="AE34" i="2"/>
  <c r="AE58" i="2"/>
  <c r="AE52" i="2"/>
  <c r="AE62" i="2"/>
  <c r="AE60" i="2"/>
  <c r="AE68" i="2"/>
  <c r="AE70" i="2"/>
  <c r="D30" i="2"/>
  <c r="D27" i="2"/>
  <c r="D32" i="2"/>
  <c r="D89" i="2"/>
  <c r="D91" i="2"/>
  <c r="D88" i="2"/>
  <c r="D83" i="2"/>
  <c r="G196" i="2"/>
  <c r="G200" i="2"/>
  <c r="G201" i="2"/>
  <c r="G198" i="2"/>
  <c r="G199" i="2"/>
  <c r="G267" i="2"/>
  <c r="G271" i="2"/>
  <c r="G263" i="2"/>
  <c r="G264" i="2"/>
  <c r="G270" i="2"/>
  <c r="G265" i="2"/>
  <c r="G345" i="2"/>
  <c r="G342" i="2"/>
  <c r="G346" i="2"/>
  <c r="G350" i="2"/>
  <c r="G347" i="2"/>
  <c r="AJ45" i="2"/>
  <c r="J51" i="3" s="1"/>
  <c r="AJ46" i="2"/>
  <c r="J52" i="3" s="1"/>
  <c r="AJ44" i="2"/>
  <c r="J50" i="3" s="1"/>
  <c r="D48" i="2"/>
  <c r="D49" i="2"/>
  <c r="D46" i="2"/>
  <c r="D113" i="2"/>
  <c r="D115" i="2"/>
  <c r="D110" i="2"/>
  <c r="D117" i="2"/>
  <c r="D119" i="2"/>
  <c r="D174" i="2"/>
  <c r="D169" i="2"/>
  <c r="D176" i="2"/>
  <c r="D171" i="2"/>
  <c r="D168" i="2"/>
  <c r="D170" i="2"/>
  <c r="D177" i="2"/>
  <c r="D206" i="2"/>
  <c r="D214" i="2"/>
  <c r="D209" i="2"/>
  <c r="D212" i="2"/>
  <c r="D211" i="2"/>
  <c r="D213" i="2"/>
  <c r="D230" i="2"/>
  <c r="D232" i="2"/>
  <c r="D231" i="2"/>
  <c r="D238" i="2"/>
  <c r="D234" i="2"/>
  <c r="D233" i="2"/>
  <c r="D236" i="2"/>
  <c r="D235" i="2"/>
  <c r="D257" i="2"/>
  <c r="D255" i="2"/>
  <c r="D250" i="2"/>
  <c r="D248" i="2"/>
  <c r="D254" i="2"/>
  <c r="D251" i="2"/>
  <c r="D283" i="2"/>
  <c r="D280" i="2"/>
  <c r="D286" i="2"/>
  <c r="D281" i="2"/>
  <c r="G323" i="2"/>
  <c r="G321" i="2"/>
  <c r="G314" i="2"/>
  <c r="G320" i="2"/>
  <c r="G315" i="2"/>
  <c r="G365" i="2"/>
  <c r="G359" i="2"/>
  <c r="G362" i="2"/>
  <c r="G361" i="2"/>
  <c r="G360" i="2"/>
  <c r="G682" i="2"/>
  <c r="G680" i="2"/>
  <c r="G684" i="2"/>
  <c r="G679" i="2"/>
  <c r="G683" i="2"/>
  <c r="G302" i="2"/>
  <c r="AJ609" i="2"/>
  <c r="J628" i="3" s="1"/>
  <c r="AJ681" i="2"/>
  <c r="J700" i="3" s="1"/>
  <c r="AE724" i="2"/>
  <c r="AE733" i="2"/>
  <c r="AE48" i="2"/>
  <c r="AE56" i="2"/>
  <c r="AE64" i="2"/>
  <c r="AE72" i="2"/>
  <c r="D28" i="2"/>
  <c r="D84" i="2"/>
  <c r="G249" i="2"/>
  <c r="G279" i="2"/>
  <c r="AJ187" i="2"/>
  <c r="G343" i="2"/>
  <c r="D116" i="2"/>
  <c r="D683" i="2"/>
  <c r="G254" i="2"/>
  <c r="G354" i="2"/>
  <c r="D36" i="2"/>
  <c r="G313" i="2"/>
  <c r="G333" i="2"/>
  <c r="G269" i="2"/>
  <c r="D660" i="2"/>
  <c r="BB2" i="3"/>
  <c r="BC5" i="3" s="1"/>
  <c r="U698" i="2"/>
  <c r="U705" i="2"/>
  <c r="F707" i="3" s="1"/>
  <c r="AJ576" i="2"/>
  <c r="J594" i="3" s="1"/>
  <c r="AP73" i="2"/>
  <c r="L73" i="3" s="1"/>
  <c r="AP746" i="2"/>
  <c r="L719" i="3" s="1"/>
  <c r="AP745" i="2"/>
  <c r="L718" i="3" s="1"/>
  <c r="AP744" i="2"/>
  <c r="L717" i="3" s="1"/>
  <c r="AP743" i="2"/>
  <c r="L716" i="3" s="1"/>
  <c r="AP742" i="2"/>
  <c r="L715" i="3" s="1"/>
  <c r="AP741" i="2"/>
  <c r="L714" i="3" s="1"/>
  <c r="AP762" i="2"/>
  <c r="L735" i="3" s="1"/>
  <c r="AP761" i="2"/>
  <c r="L734" i="3" s="1"/>
  <c r="AP760" i="2"/>
  <c r="L733" i="3" s="1"/>
  <c r="AP759" i="2"/>
  <c r="AE729" i="2"/>
  <c r="I731" i="3" s="1"/>
  <c r="AE725" i="2"/>
  <c r="I727" i="3" s="1"/>
  <c r="AE730" i="2"/>
  <c r="AE728" i="2"/>
  <c r="I730" i="3" s="1"/>
  <c r="AE727" i="2"/>
  <c r="AP108" i="2"/>
  <c r="L107" i="3" s="1"/>
  <c r="AP67" i="2"/>
  <c r="L68" i="3" s="1"/>
  <c r="AE106" i="2"/>
  <c r="AE558" i="2"/>
  <c r="AE541" i="2"/>
  <c r="AE552" i="2"/>
  <c r="D51" i="2"/>
  <c r="AE547" i="2"/>
  <c r="D54" i="2"/>
  <c r="G305" i="2"/>
  <c r="D480" i="2"/>
  <c r="D483" i="2"/>
  <c r="D58" i="2"/>
  <c r="D485" i="2"/>
  <c r="D499" i="2"/>
  <c r="D308" i="2"/>
  <c r="D461" i="2"/>
  <c r="D466" i="2"/>
  <c r="D305" i="2"/>
  <c r="G447" i="2"/>
  <c r="G444" i="2"/>
  <c r="D652" i="2"/>
  <c r="G647" i="2"/>
  <c r="AJ17" i="2"/>
  <c r="AJ641" i="2"/>
  <c r="J660" i="3" s="1"/>
  <c r="AJ705" i="2"/>
  <c r="J724" i="3" s="1"/>
  <c r="AO87" i="2"/>
  <c r="AP87" i="2" s="1"/>
  <c r="AO88" i="2"/>
  <c r="AP107" i="2" s="1"/>
  <c r="L106" i="3" s="1"/>
  <c r="G99" i="2"/>
  <c r="G104" i="2"/>
  <c r="G102" i="2"/>
  <c r="G96" i="2"/>
  <c r="D109" i="2"/>
  <c r="D111" i="2"/>
  <c r="D205" i="2"/>
  <c r="D207" i="2"/>
  <c r="G232" i="2"/>
  <c r="G230" i="2"/>
  <c r="G224" i="2"/>
  <c r="AJ650" i="2"/>
  <c r="J669" i="3" s="1"/>
  <c r="AJ134" i="2"/>
  <c r="J140" i="3" s="1"/>
  <c r="AJ133" i="2"/>
  <c r="J139" i="3" s="1"/>
  <c r="AJ142" i="2"/>
  <c r="J148" i="3" s="1"/>
  <c r="AJ141" i="2"/>
  <c r="J147" i="3" s="1"/>
  <c r="AJ150" i="2"/>
  <c r="J156" i="3" s="1"/>
  <c r="AJ149" i="2"/>
  <c r="J155" i="3" s="1"/>
  <c r="AJ158" i="2"/>
  <c r="J164" i="3" s="1"/>
  <c r="AJ157" i="2"/>
  <c r="J163" i="3" s="1"/>
  <c r="AJ166" i="2"/>
  <c r="J172" i="3" s="1"/>
  <c r="AJ165" i="2"/>
  <c r="J171" i="3" s="1"/>
  <c r="AJ286" i="2"/>
  <c r="J296" i="3" s="1"/>
  <c r="AJ430" i="2"/>
  <c r="AJ431" i="2"/>
  <c r="J445" i="3" s="1"/>
  <c r="AJ545" i="2"/>
  <c r="J562" i="3" s="1"/>
  <c r="AE377" i="2"/>
  <c r="AE418" i="2"/>
  <c r="AE511" i="2"/>
  <c r="AE508" i="2"/>
  <c r="AE505" i="2"/>
  <c r="AE514" i="2"/>
  <c r="AE543" i="2"/>
  <c r="AE540" i="2"/>
  <c r="AE546" i="2"/>
  <c r="AE367" i="2"/>
  <c r="AE370" i="2"/>
  <c r="AE399" i="2"/>
  <c r="AE396" i="2"/>
  <c r="AE402" i="2"/>
  <c r="AE431" i="2"/>
  <c r="AE434" i="2"/>
  <c r="AE466" i="2"/>
  <c r="AE495" i="2"/>
  <c r="AE492" i="2"/>
  <c r="AE489" i="2"/>
  <c r="AE498" i="2"/>
  <c r="AE562" i="2"/>
  <c r="AE594" i="2"/>
  <c r="U369" i="2"/>
  <c r="F372" i="3" s="1"/>
  <c r="AE639" i="2"/>
  <c r="AE636" i="2"/>
  <c r="AE642" i="2"/>
  <c r="D31" i="2"/>
  <c r="G60" i="2"/>
  <c r="G56" i="2"/>
  <c r="D90" i="2"/>
  <c r="D93" i="2"/>
  <c r="D95" i="2"/>
  <c r="G366" i="2"/>
  <c r="D393" i="2"/>
  <c r="D391" i="2"/>
  <c r="D399" i="2"/>
  <c r="D395" i="2"/>
  <c r="D405" i="2"/>
  <c r="D407" i="2"/>
  <c r="D413" i="2"/>
  <c r="D412" i="2"/>
  <c r="D415" i="2"/>
  <c r="D411" i="2"/>
  <c r="D421" i="2"/>
  <c r="D420" i="2"/>
  <c r="D423" i="2"/>
  <c r="D419" i="2"/>
  <c r="D429" i="2"/>
  <c r="D428" i="2"/>
  <c r="D431" i="2"/>
  <c r="D427" i="2"/>
  <c r="D437" i="2"/>
  <c r="D436" i="2"/>
  <c r="D439" i="2"/>
  <c r="D435" i="2"/>
  <c r="G636" i="2"/>
  <c r="G634" i="2"/>
  <c r="D669" i="2"/>
  <c r="D716" i="2"/>
  <c r="D714" i="2"/>
  <c r="AJ533" i="2"/>
  <c r="J550" i="3" s="1"/>
  <c r="D463" i="2"/>
  <c r="D459" i="2"/>
  <c r="D468" i="2"/>
  <c r="D473" i="2"/>
  <c r="D476" i="2"/>
  <c r="D481" i="2"/>
  <c r="D484" i="2"/>
  <c r="D489" i="2"/>
  <c r="D487" i="2"/>
  <c r="D492" i="2"/>
  <c r="D497" i="2"/>
  <c r="D500" i="2"/>
  <c r="D507" i="2"/>
  <c r="D505" i="2"/>
  <c r="D508" i="2"/>
  <c r="D515" i="2"/>
  <c r="D513" i="2"/>
  <c r="D516" i="2"/>
  <c r="AJ686" i="2"/>
  <c r="J705" i="3" s="1"/>
  <c r="AE383" i="2"/>
  <c r="AE380" i="2"/>
  <c r="AE386" i="2"/>
  <c r="G631" i="2"/>
  <c r="D677" i="2"/>
  <c r="D681" i="2"/>
  <c r="AJ723" i="2"/>
  <c r="J742" i="3" s="1"/>
  <c r="AJ720" i="2"/>
  <c r="J739" i="3" s="1"/>
  <c r="AJ722" i="2"/>
  <c r="J741" i="3" s="1"/>
  <c r="AP70" i="2"/>
  <c r="L70" i="3" s="1"/>
  <c r="AP69" i="2"/>
  <c r="L69" i="3" s="1"/>
  <c r="AP424" i="2"/>
  <c r="L412" i="3" s="1"/>
  <c r="AE542" i="2"/>
  <c r="AE545" i="2"/>
  <c r="D55" i="2"/>
  <c r="AE551" i="2"/>
  <c r="D56" i="2"/>
  <c r="D53" i="2"/>
  <c r="D495" i="2"/>
  <c r="G310" i="2"/>
  <c r="D477" i="2"/>
  <c r="D309" i="2"/>
  <c r="D462" i="2"/>
  <c r="D494" i="2"/>
  <c r="G449" i="2"/>
  <c r="G608" i="2"/>
  <c r="G612" i="2"/>
  <c r="G639" i="2"/>
  <c r="D653" i="2"/>
  <c r="G645" i="2"/>
  <c r="AJ625" i="2"/>
  <c r="J644" i="3" s="1"/>
  <c r="AJ645" i="2"/>
  <c r="J664" i="3" s="1"/>
  <c r="AJ689" i="2"/>
  <c r="J708" i="3" s="1"/>
  <c r="G211" i="2"/>
  <c r="G216" i="2"/>
  <c r="AJ48" i="2"/>
  <c r="J54" i="3" s="1"/>
  <c r="AJ49" i="2"/>
  <c r="J55" i="3" s="1"/>
  <c r="AJ58" i="2"/>
  <c r="J64" i="3" s="1"/>
  <c r="AJ59" i="2"/>
  <c r="J65" i="3" s="1"/>
  <c r="AJ70" i="2"/>
  <c r="J76" i="3" s="1"/>
  <c r="AJ69" i="2"/>
  <c r="J75" i="3" s="1"/>
  <c r="AJ80" i="2"/>
  <c r="J86" i="3" s="1"/>
  <c r="AJ81" i="2"/>
  <c r="J87" i="3" s="1"/>
  <c r="AJ90" i="2"/>
  <c r="J96" i="3" s="1"/>
  <c r="AJ91" i="2"/>
  <c r="J97" i="3" s="1"/>
  <c r="AJ102" i="2"/>
  <c r="J108" i="3" s="1"/>
  <c r="AJ101" i="2"/>
  <c r="J107" i="3" s="1"/>
  <c r="AJ112" i="2"/>
  <c r="J118" i="3" s="1"/>
  <c r="AJ113" i="2"/>
  <c r="J119" i="3" s="1"/>
  <c r="AJ122" i="2"/>
  <c r="J128" i="3" s="1"/>
  <c r="AJ123" i="2"/>
  <c r="J129" i="3" s="1"/>
  <c r="AJ712" i="2"/>
  <c r="J731" i="3" s="1"/>
  <c r="D710" i="2"/>
  <c r="D674" i="2"/>
  <c r="AJ607" i="2"/>
  <c r="J626" i="3" s="1"/>
  <c r="AE655" i="2"/>
  <c r="AE658" i="2"/>
  <c r="D141" i="2"/>
  <c r="D143" i="2"/>
  <c r="D180" i="2"/>
  <c r="D237" i="2"/>
  <c r="AE559" i="2"/>
  <c r="AE652" i="2"/>
  <c r="AE737" i="2"/>
  <c r="D409" i="2"/>
  <c r="D408" i="2"/>
  <c r="D417" i="2"/>
  <c r="D416" i="2"/>
  <c r="D425" i="2"/>
  <c r="D424" i="2"/>
  <c r="D433" i="2"/>
  <c r="D432" i="2"/>
  <c r="D441" i="2"/>
  <c r="D440" i="2"/>
  <c r="D449" i="2"/>
  <c r="D445" i="2"/>
  <c r="D448" i="2"/>
  <c r="D444" i="2"/>
  <c r="D447" i="2"/>
  <c r="D443" i="2"/>
  <c r="D457" i="2"/>
  <c r="D453" i="2"/>
  <c r="D456" i="2"/>
  <c r="D452" i="2"/>
  <c r="D455" i="2"/>
  <c r="D451" i="2"/>
  <c r="AP66" i="2"/>
  <c r="L67" i="3" s="1"/>
  <c r="AP81" i="2"/>
  <c r="L81" i="3" s="1"/>
  <c r="AP578" i="2"/>
  <c r="L559" i="3" s="1"/>
  <c r="AE550" i="2"/>
  <c r="AE549" i="2"/>
  <c r="AE544" i="2"/>
  <c r="D59" i="2"/>
  <c r="D60" i="2"/>
  <c r="D496" i="2"/>
  <c r="G535" i="2"/>
  <c r="G543" i="2"/>
  <c r="G549" i="2"/>
  <c r="G559" i="2"/>
  <c r="G561" i="2"/>
  <c r="G575" i="2"/>
  <c r="G581" i="2"/>
  <c r="G601" i="2"/>
  <c r="D469" i="2"/>
  <c r="D501" i="2"/>
  <c r="D479" i="2"/>
  <c r="G304" i="2"/>
  <c r="D464" i="2"/>
  <c r="D478" i="2"/>
  <c r="D498" i="2"/>
  <c r="D657" i="2"/>
  <c r="AJ458" i="2"/>
  <c r="J472" i="3" s="1"/>
  <c r="AJ490" i="2"/>
  <c r="AJ629" i="2"/>
  <c r="J648" i="3" s="1"/>
  <c r="AJ673" i="2"/>
  <c r="J692" i="3" s="1"/>
  <c r="D370" i="2"/>
  <c r="D371" i="2"/>
  <c r="D375" i="2"/>
  <c r="AJ632" i="2"/>
  <c r="J651" i="3" s="1"/>
  <c r="AJ633" i="2"/>
  <c r="J652" i="3" s="1"/>
  <c r="D77" i="2"/>
  <c r="D79" i="2"/>
  <c r="D273" i="2"/>
  <c r="D271" i="2"/>
  <c r="D269" i="2"/>
  <c r="D311" i="2"/>
  <c r="D326" i="2"/>
  <c r="D331" i="2"/>
  <c r="D333" i="2"/>
  <c r="AJ601" i="2"/>
  <c r="J620" i="3" s="1"/>
  <c r="AJ599" i="2"/>
  <c r="J618" i="3" s="1"/>
  <c r="AJ709" i="2"/>
  <c r="J728" i="3" s="1"/>
  <c r="AE649" i="2"/>
  <c r="AE678" i="2"/>
  <c r="AE674" i="2"/>
  <c r="D20" i="2"/>
  <c r="D22" i="2"/>
  <c r="D45" i="2"/>
  <c r="D47" i="2"/>
  <c r="D52" i="2"/>
  <c r="G75" i="2"/>
  <c r="G82" i="2"/>
  <c r="G78" i="2"/>
  <c r="G115" i="2"/>
  <c r="G113" i="2"/>
  <c r="G139" i="2"/>
  <c r="G146" i="2"/>
  <c r="D173" i="2"/>
  <c r="D175" i="2"/>
  <c r="G204" i="2"/>
  <c r="G203" i="2"/>
  <c r="G210" i="2"/>
  <c r="G206" i="2"/>
  <c r="D267" i="2"/>
  <c r="D260" i="2"/>
  <c r="D263" i="2"/>
  <c r="D285" i="2"/>
  <c r="D337" i="2"/>
  <c r="D341" i="2"/>
  <c r="G351" i="2"/>
  <c r="G352" i="2"/>
  <c r="D14" i="2"/>
  <c r="D17" i="2"/>
  <c r="G32" i="2"/>
  <c r="G28" i="2"/>
  <c r="G110" i="2"/>
  <c r="G120" i="2"/>
  <c r="G119" i="2"/>
  <c r="G46" i="2"/>
  <c r="G52" i="2"/>
  <c r="G55" i="2"/>
  <c r="G49" i="2"/>
  <c r="G83" i="2"/>
  <c r="AE575" i="2"/>
  <c r="AE572" i="2"/>
  <c r="AE569" i="2"/>
  <c r="AE578" i="2"/>
  <c r="G180" i="2"/>
  <c r="G183" i="2"/>
  <c r="G177" i="2"/>
  <c r="G242" i="2"/>
  <c r="G241" i="2"/>
  <c r="G288" i="2"/>
  <c r="G290" i="2"/>
  <c r="G318" i="2"/>
  <c r="D379" i="2"/>
  <c r="D383" i="2"/>
  <c r="D645" i="2"/>
  <c r="D643" i="2"/>
  <c r="D656" i="2"/>
  <c r="D654" i="2"/>
  <c r="D687" i="2"/>
  <c r="D684" i="2"/>
  <c r="G699" i="2"/>
  <c r="G698" i="2"/>
  <c r="AJ284" i="2"/>
  <c r="J294" i="3" s="1"/>
  <c r="AE591" i="2"/>
  <c r="AE588" i="2"/>
  <c r="AE670" i="2"/>
  <c r="D282" i="2"/>
  <c r="D401" i="2"/>
  <c r="D400" i="2"/>
  <c r="D404" i="2"/>
  <c r="D403" i="2"/>
  <c r="D636" i="2"/>
  <c r="D632" i="2"/>
  <c r="AE463" i="2"/>
  <c r="AE460" i="2"/>
  <c r="AE623" i="2"/>
  <c r="AE607" i="2"/>
  <c r="AE620" i="2"/>
  <c r="AE617" i="2"/>
  <c r="AE626" i="2"/>
  <c r="AE610" i="2"/>
  <c r="G719" i="2"/>
  <c r="AE527" i="2"/>
  <c r="AE524" i="2"/>
  <c r="AE690" i="2"/>
  <c r="AE684" i="2"/>
  <c r="D651" i="2"/>
  <c r="D649" i="2"/>
  <c r="D647" i="2"/>
  <c r="G663" i="2"/>
  <c r="G681" i="2"/>
  <c r="D695" i="2"/>
  <c r="D698" i="2"/>
  <c r="G718" i="2"/>
  <c r="G715" i="2"/>
  <c r="G711" i="2"/>
  <c r="AJ638" i="2"/>
  <c r="J657" i="3" s="1"/>
  <c r="AE428" i="2"/>
  <c r="AE425" i="2"/>
  <c r="AE447" i="2"/>
  <c r="AE444" i="2"/>
  <c r="AE441" i="2"/>
  <c r="AE450" i="2"/>
  <c r="AE479" i="2"/>
  <c r="AE476" i="2"/>
  <c r="AE473" i="2"/>
  <c r="AE633" i="2"/>
  <c r="AE666" i="2"/>
  <c r="D159" i="2"/>
  <c r="D164" i="2"/>
  <c r="D162" i="2"/>
  <c r="G174" i="2"/>
  <c r="G168" i="2"/>
  <c r="G172" i="2"/>
  <c r="D218" i="2"/>
  <c r="D221" i="2"/>
  <c r="D228" i="2"/>
  <c r="D226" i="2"/>
  <c r="D249" i="2"/>
  <c r="D247" i="2"/>
  <c r="D296" i="2"/>
  <c r="D295" i="2"/>
  <c r="D306" i="2"/>
  <c r="D307" i="2"/>
  <c r="D335" i="2"/>
  <c r="D342" i="2"/>
  <c r="D343" i="2"/>
  <c r="D360" i="2"/>
  <c r="D359" i="2"/>
  <c r="G371" i="2"/>
  <c r="AE415" i="2"/>
  <c r="AE412" i="2"/>
  <c r="AE409" i="2"/>
  <c r="AE530" i="2"/>
  <c r="G116" i="2"/>
  <c r="D157" i="2"/>
  <c r="D277" i="2"/>
  <c r="D279" i="2"/>
  <c r="D278" i="2"/>
  <c r="D301" i="2"/>
  <c r="D324" i="2"/>
  <c r="D327" i="2"/>
  <c r="D322" i="2"/>
  <c r="U365" i="2"/>
  <c r="F368" i="3" s="1"/>
  <c r="U381" i="2"/>
  <c r="F384" i="3" s="1"/>
  <c r="U720" i="2"/>
  <c r="F722" i="3" s="1"/>
  <c r="U716" i="2"/>
  <c r="U731" i="2"/>
  <c r="F733" i="3" s="1"/>
  <c r="U729" i="2"/>
  <c r="F731" i="3" s="1"/>
  <c r="U733" i="2"/>
  <c r="F735" i="3" s="1"/>
  <c r="G303" i="2"/>
  <c r="G307" i="2"/>
  <c r="AJ618" i="2"/>
  <c r="J637" i="3" s="1"/>
  <c r="AJ617" i="2"/>
  <c r="J636" i="3" s="1"/>
  <c r="AJ665" i="2"/>
  <c r="J684" i="3" s="1"/>
  <c r="AJ666" i="2"/>
  <c r="J685" i="3" s="1"/>
  <c r="AJ698" i="2"/>
  <c r="J717" i="3" s="1"/>
  <c r="AJ697" i="2"/>
  <c r="J716" i="3" s="1"/>
  <c r="AE556" i="2"/>
  <c r="AE553" i="2"/>
  <c r="AP764" i="2"/>
  <c r="L737" i="3" s="1"/>
  <c r="G244" i="2"/>
  <c r="D663" i="2"/>
  <c r="D34" i="2"/>
  <c r="G316" i="2"/>
  <c r="D631" i="2"/>
  <c r="AJ307" i="2"/>
  <c r="J317" i="3" s="1"/>
  <c r="AJ339" i="2"/>
  <c r="J349" i="3" s="1"/>
  <c r="AJ528" i="2"/>
  <c r="J545" i="3" s="1"/>
  <c r="AJ664" i="2"/>
  <c r="J683" i="3" s="1"/>
  <c r="AJ636" i="2"/>
  <c r="J655" i="3" s="1"/>
  <c r="D262" i="2"/>
  <c r="D294" i="2"/>
  <c r="D722" i="2"/>
  <c r="AJ598" i="2"/>
  <c r="J617" i="3" s="1"/>
  <c r="G723" i="2"/>
  <c r="G332" i="2"/>
  <c r="D675" i="2"/>
  <c r="AJ132" i="2"/>
  <c r="J138" i="3" s="1"/>
  <c r="G35" i="2"/>
  <c r="G340" i="2"/>
  <c r="G348" i="2"/>
  <c r="AJ315" i="2"/>
  <c r="J325" i="3" s="1"/>
  <c r="AJ346" i="2"/>
  <c r="J356" i="3" s="1"/>
  <c r="AJ616" i="2"/>
  <c r="J635" i="3" s="1"/>
  <c r="AJ696" i="2"/>
  <c r="J715" i="3" s="1"/>
  <c r="AJ534" i="2"/>
  <c r="J551" i="3" s="1"/>
  <c r="AJ721" i="2"/>
  <c r="J740" i="3" s="1"/>
  <c r="D723" i="2"/>
  <c r="D13" i="2"/>
  <c r="G593" i="2"/>
  <c r="D617" i="2"/>
  <c r="AJ190" i="2"/>
  <c r="J198" i="3" s="1"/>
  <c r="G642" i="2"/>
  <c r="D686" i="2"/>
  <c r="AJ47" i="2"/>
  <c r="J53" i="3" s="1"/>
  <c r="AJ55" i="2"/>
  <c r="J61" i="3" s="1"/>
  <c r="AJ63" i="2"/>
  <c r="J69" i="3" s="1"/>
  <c r="AJ71" i="2"/>
  <c r="J77" i="3" s="1"/>
  <c r="AJ79" i="2"/>
  <c r="J85" i="3" s="1"/>
  <c r="AJ87" i="2"/>
  <c r="J93" i="3" s="1"/>
  <c r="AJ95" i="2"/>
  <c r="J101" i="3" s="1"/>
  <c r="AJ103" i="2"/>
  <c r="J109" i="3" s="1"/>
  <c r="AJ111" i="2"/>
  <c r="J117" i="3" s="1"/>
  <c r="AJ119" i="2"/>
  <c r="J125" i="3" s="1"/>
  <c r="AJ127" i="2"/>
  <c r="J133" i="3" s="1"/>
  <c r="D246" i="2"/>
  <c r="D274" i="2"/>
  <c r="G666" i="2"/>
  <c r="AJ291" i="2"/>
  <c r="J301" i="3" s="1"/>
  <c r="AJ323" i="2"/>
  <c r="J333" i="3" s="1"/>
  <c r="AJ544" i="2"/>
  <c r="J561" i="3" s="1"/>
  <c r="AJ648" i="2"/>
  <c r="J667" i="3" s="1"/>
  <c r="AJ680" i="2"/>
  <c r="J699" i="3" s="1"/>
  <c r="D358" i="2"/>
  <c r="G179" i="2"/>
  <c r="G207" i="2"/>
  <c r="AP130" i="2"/>
  <c r="L128" i="3" s="1"/>
  <c r="AP137" i="2"/>
  <c r="L135" i="3" s="1"/>
  <c r="AP131" i="2"/>
  <c r="L129" i="3" s="1"/>
  <c r="AP139" i="2"/>
  <c r="L137" i="3" s="1"/>
  <c r="AP134" i="2"/>
  <c r="L132" i="3" s="1"/>
  <c r="AP127" i="2"/>
  <c r="L125" i="3" s="1"/>
  <c r="AP515" i="2"/>
  <c r="L499" i="3" s="1"/>
  <c r="U703" i="2"/>
  <c r="F705" i="3" s="1"/>
  <c r="G591" i="2"/>
  <c r="G440" i="2"/>
  <c r="G445" i="2"/>
  <c r="G452" i="2"/>
  <c r="G669" i="2"/>
  <c r="AJ200" i="2"/>
  <c r="J208" i="3" s="1"/>
  <c r="AJ208" i="2"/>
  <c r="J216" i="3" s="1"/>
  <c r="AJ216" i="2"/>
  <c r="J224" i="3" s="1"/>
  <c r="AJ224" i="2"/>
  <c r="J232" i="3" s="1"/>
  <c r="AJ232" i="2"/>
  <c r="J240" i="3" s="1"/>
  <c r="AJ240" i="2"/>
  <c r="J248" i="3" s="1"/>
  <c r="AJ248" i="2"/>
  <c r="J256" i="3" s="1"/>
  <c r="AJ256" i="2"/>
  <c r="J264" i="3" s="1"/>
  <c r="AJ264" i="2"/>
  <c r="J272" i="3" s="1"/>
  <c r="AJ272" i="2"/>
  <c r="J282" i="3" s="1"/>
  <c r="AJ368" i="2"/>
  <c r="J379" i="3" s="1"/>
  <c r="AJ376" i="2"/>
  <c r="J387" i="3" s="1"/>
  <c r="AJ384" i="2"/>
  <c r="J395" i="3" s="1"/>
  <c r="AJ392" i="2"/>
  <c r="J403" i="3" s="1"/>
  <c r="AJ400" i="2"/>
  <c r="J411" i="3" s="1"/>
  <c r="AJ408" i="2"/>
  <c r="J419" i="3" s="1"/>
  <c r="AJ416" i="2"/>
  <c r="J427" i="3" s="1"/>
  <c r="AJ20" i="2"/>
  <c r="AJ554" i="2"/>
  <c r="J572" i="3" s="1"/>
  <c r="AJ442" i="2"/>
  <c r="J456" i="3" s="1"/>
  <c r="AJ466" i="2"/>
  <c r="J480" i="3" s="1"/>
  <c r="AJ474" i="2"/>
  <c r="J488" i="3" s="1"/>
  <c r="AJ560" i="2"/>
  <c r="J578" i="3" s="1"/>
  <c r="AJ584" i="2"/>
  <c r="J602" i="3" s="1"/>
  <c r="AP68" i="2"/>
  <c r="K3" i="3"/>
  <c r="AP671" i="2"/>
  <c r="L649" i="3" s="1"/>
  <c r="AE736" i="2"/>
  <c r="AJ52" i="2"/>
  <c r="J58" i="3" s="1"/>
  <c r="AJ60" i="2"/>
  <c r="J66" i="3" s="1"/>
  <c r="AJ68" i="2"/>
  <c r="J74" i="3" s="1"/>
  <c r="AJ76" i="2"/>
  <c r="J82" i="3" s="1"/>
  <c r="AJ84" i="2"/>
  <c r="J90" i="3" s="1"/>
  <c r="AJ92" i="2"/>
  <c r="J98" i="3" s="1"/>
  <c r="AJ100" i="2"/>
  <c r="J106" i="3" s="1"/>
  <c r="AJ108" i="2"/>
  <c r="J114" i="3" s="1"/>
  <c r="AJ116" i="2"/>
  <c r="J122" i="3" s="1"/>
  <c r="AJ124" i="2"/>
  <c r="J130" i="3" s="1"/>
  <c r="AJ713" i="2"/>
  <c r="J732" i="3" s="1"/>
  <c r="AJ283" i="2"/>
  <c r="J293" i="3" s="1"/>
  <c r="AJ651" i="2"/>
  <c r="J670" i="3" s="1"/>
  <c r="G51" i="2"/>
  <c r="G79" i="2"/>
  <c r="G175" i="2"/>
  <c r="U694" i="2"/>
  <c r="F696" i="3" s="1"/>
  <c r="G383" i="2"/>
  <c r="AJ446" i="2"/>
  <c r="J460" i="3" s="1"/>
  <c r="AJ454" i="2"/>
  <c r="J468" i="3" s="1"/>
  <c r="AJ462" i="2"/>
  <c r="J476" i="3" s="1"/>
  <c r="AJ470" i="2"/>
  <c r="J484" i="3" s="1"/>
  <c r="AJ478" i="2"/>
  <c r="J492" i="3" s="1"/>
  <c r="AJ486" i="2"/>
  <c r="J500" i="3" s="1"/>
  <c r="AJ568" i="2"/>
  <c r="J586" i="3" s="1"/>
  <c r="AP663" i="2"/>
  <c r="L641" i="3" s="1"/>
  <c r="AP695" i="2"/>
  <c r="L673" i="3" s="1"/>
  <c r="AP160" i="2"/>
  <c r="L158" i="3" s="1"/>
  <c r="AP223" i="2"/>
  <c r="L216" i="3" s="1"/>
  <c r="AP580" i="2"/>
  <c r="L561" i="3" s="1"/>
  <c r="AP526" i="2"/>
  <c r="L510" i="3" s="1"/>
  <c r="AP240" i="2"/>
  <c r="L233" i="3" s="1"/>
  <c r="AP567" i="2"/>
  <c r="L548" i="3" s="1"/>
  <c r="AE99" i="2"/>
  <c r="AE114" i="2"/>
  <c r="AE122" i="2"/>
  <c r="AE130" i="2"/>
  <c r="AE138" i="2"/>
  <c r="AE146" i="2"/>
  <c r="AE154" i="2"/>
  <c r="AE162" i="2"/>
  <c r="AE170" i="2"/>
  <c r="AE178" i="2"/>
  <c r="AE186" i="2"/>
  <c r="AE194" i="2"/>
  <c r="AE202" i="2"/>
  <c r="AE210" i="2"/>
  <c r="AE218" i="2"/>
  <c r="AE226" i="2"/>
  <c r="AE234" i="2"/>
  <c r="AE242" i="2"/>
  <c r="AE250" i="2"/>
  <c r="AE258" i="2"/>
  <c r="AE266" i="2"/>
  <c r="AE274" i="2"/>
  <c r="AE282" i="2"/>
  <c r="AE290" i="2"/>
  <c r="AE298" i="2"/>
  <c r="AE306" i="2"/>
  <c r="AE314" i="2"/>
  <c r="AE322" i="2"/>
  <c r="AE330" i="2"/>
  <c r="AE338" i="2"/>
  <c r="AE709" i="2"/>
  <c r="G442" i="2"/>
  <c r="G458" i="2"/>
  <c r="G671" i="2"/>
  <c r="AJ21" i="2"/>
  <c r="AJ347" i="2"/>
  <c r="J357" i="3" s="1"/>
  <c r="AJ287" i="2"/>
  <c r="J297" i="3" s="1"/>
  <c r="AJ703" i="2"/>
  <c r="J722" i="3" s="1"/>
  <c r="G240" i="2"/>
  <c r="G143" i="2"/>
  <c r="U702" i="2"/>
  <c r="F704" i="3" s="1"/>
  <c r="G677" i="2"/>
  <c r="AJ503" i="2"/>
  <c r="J518" i="3" s="1"/>
  <c r="AJ635" i="2"/>
  <c r="J654" i="3" s="1"/>
  <c r="G111" i="2"/>
  <c r="G147" i="2"/>
  <c r="G47" i="2"/>
  <c r="D338" i="2"/>
  <c r="G721" i="2"/>
  <c r="AP221" i="2"/>
  <c r="L214" i="3" s="1"/>
  <c r="AP573" i="2"/>
  <c r="L554" i="3" s="1"/>
  <c r="AP403" i="2"/>
  <c r="L391" i="3" s="1"/>
  <c r="AP415" i="2"/>
  <c r="L403" i="3" s="1"/>
  <c r="AP413" i="2"/>
  <c r="L401" i="3" s="1"/>
  <c r="AP519" i="2"/>
  <c r="L503" i="3" s="1"/>
  <c r="AP29" i="2"/>
  <c r="L32" i="3" s="1"/>
  <c r="AP398" i="2"/>
  <c r="L386" i="3" s="1"/>
  <c r="AP532" i="2"/>
  <c r="L516" i="3" s="1"/>
  <c r="AP536" i="2"/>
  <c r="L521" i="3" s="1"/>
  <c r="AP582" i="2"/>
  <c r="L563" i="3" s="1"/>
  <c r="AP368" i="2"/>
  <c r="L357" i="3" s="1"/>
  <c r="AP524" i="2"/>
  <c r="L508" i="3" s="1"/>
  <c r="AP438" i="2"/>
  <c r="L426" i="3" s="1"/>
  <c r="AP440" i="2"/>
  <c r="L428" i="3" s="1"/>
  <c r="AP420" i="2"/>
  <c r="L408" i="3" s="1"/>
  <c r="AP231" i="2"/>
  <c r="L224" i="3" s="1"/>
  <c r="AP374" i="2"/>
  <c r="AP373" i="2"/>
  <c r="AP110" i="2"/>
  <c r="L109" i="3" s="1"/>
  <c r="AP338" i="2"/>
  <c r="L327" i="3" s="1"/>
  <c r="AP320" i="2"/>
  <c r="L310" i="3" s="1"/>
  <c r="AP323" i="2"/>
  <c r="L313" i="3" s="1"/>
  <c r="AP434" i="2"/>
  <c r="L422" i="3" s="1"/>
  <c r="AP486" i="2"/>
  <c r="L470" i="3" s="1"/>
  <c r="AP487" i="2"/>
  <c r="L471" i="3" s="1"/>
  <c r="AP419" i="2"/>
  <c r="L407" i="3" s="1"/>
  <c r="AP500" i="2"/>
  <c r="L484" i="3" s="1"/>
  <c r="AP566" i="2"/>
  <c r="L547" i="3" s="1"/>
  <c r="AP571" i="2"/>
  <c r="L552" i="3" s="1"/>
  <c r="AE346" i="2"/>
  <c r="AE354" i="2"/>
  <c r="AE362" i="2"/>
  <c r="AJ33" i="2"/>
  <c r="J38" i="3" s="1"/>
  <c r="AJ34" i="2"/>
  <c r="J39" i="3" s="1"/>
  <c r="AE738" i="2"/>
  <c r="G277" i="2"/>
  <c r="G276" i="2"/>
  <c r="G357" i="2"/>
  <c r="G356" i="2"/>
  <c r="G27" i="2"/>
  <c r="G325" i="2"/>
  <c r="AP145" i="2"/>
  <c r="L143" i="3" s="1"/>
  <c r="AP161" i="2"/>
  <c r="L159" i="3" s="1"/>
  <c r="AP122" i="2"/>
  <c r="L121" i="3" s="1"/>
  <c r="AP124" i="2"/>
  <c r="L122" i="3" s="1"/>
  <c r="AP169" i="2"/>
  <c r="L167" i="3" s="1"/>
  <c r="AP439" i="2"/>
  <c r="L427" i="3" s="1"/>
  <c r="AP251" i="2"/>
  <c r="L244" i="3" s="1"/>
  <c r="AP583" i="2"/>
  <c r="L564" i="3" s="1"/>
  <c r="AP581" i="2"/>
  <c r="L562" i="3" s="1"/>
  <c r="U706" i="2"/>
  <c r="F708" i="3" s="1"/>
  <c r="U697" i="2"/>
  <c r="F699" i="3" s="1"/>
  <c r="U710" i="2"/>
  <c r="F712" i="3" s="1"/>
  <c r="G465" i="2"/>
  <c r="G473" i="2"/>
  <c r="G481" i="2"/>
  <c r="G489" i="2"/>
  <c r="G497" i="2"/>
  <c r="G505" i="2"/>
  <c r="G513" i="2"/>
  <c r="G521" i="2"/>
  <c r="G529" i="2"/>
  <c r="G537" i="2"/>
  <c r="G545" i="2"/>
  <c r="G553" i="2"/>
  <c r="G569" i="2"/>
  <c r="G577" i="2"/>
  <c r="G585" i="2"/>
  <c r="D602" i="2"/>
  <c r="G605" i="2"/>
  <c r="G454" i="2"/>
  <c r="G607" i="2"/>
  <c r="G431" i="2"/>
  <c r="G453" i="2"/>
  <c r="G685" i="2"/>
  <c r="AJ362" i="2"/>
  <c r="J373" i="3" s="1"/>
  <c r="AJ370" i="2"/>
  <c r="J381" i="3" s="1"/>
  <c r="AJ378" i="2"/>
  <c r="J389" i="3" s="1"/>
  <c r="AJ386" i="2"/>
  <c r="J397" i="3" s="1"/>
  <c r="AJ394" i="2"/>
  <c r="J405" i="3" s="1"/>
  <c r="AJ402" i="2"/>
  <c r="J413" i="3" s="1"/>
  <c r="AJ410" i="2"/>
  <c r="J421" i="3" s="1"/>
  <c r="AJ418" i="2"/>
  <c r="J429" i="3" s="1"/>
  <c r="G702" i="2"/>
  <c r="G602" i="2"/>
  <c r="G659" i="2"/>
  <c r="G691" i="2"/>
  <c r="AJ39" i="2"/>
  <c r="J45" i="3" s="1"/>
  <c r="AJ441" i="2"/>
  <c r="J455" i="3" s="1"/>
  <c r="AJ449" i="2"/>
  <c r="J463" i="3" s="1"/>
  <c r="AJ457" i="2"/>
  <c r="J471" i="3" s="1"/>
  <c r="AJ465" i="2"/>
  <c r="J479" i="3" s="1"/>
  <c r="AJ473" i="2"/>
  <c r="J487" i="3" s="1"/>
  <c r="AJ481" i="2"/>
  <c r="J495" i="3" s="1"/>
  <c r="AJ489" i="2"/>
  <c r="J503" i="3" s="1"/>
  <c r="AJ564" i="2"/>
  <c r="J582" i="3" s="1"/>
  <c r="AJ572" i="2"/>
  <c r="J590" i="3" s="1"/>
  <c r="AJ580" i="2"/>
  <c r="J598" i="3" s="1"/>
  <c r="AJ586" i="2"/>
  <c r="K2" i="3"/>
  <c r="AE726" i="2"/>
  <c r="I728" i="3" s="1"/>
  <c r="AE732" i="2"/>
  <c r="I734" i="3" s="1"/>
  <c r="AE735" i="2"/>
  <c r="I737" i="3" s="1"/>
  <c r="G21" i="2"/>
  <c r="G293" i="2"/>
  <c r="G292" i="2"/>
  <c r="D114" i="2"/>
  <c r="G341" i="2"/>
  <c r="AP84" i="2"/>
  <c r="L84" i="3" s="1"/>
  <c r="AP346" i="2"/>
  <c r="L335" i="3" s="1"/>
  <c r="AP354" i="2"/>
  <c r="L343" i="3" s="1"/>
  <c r="AP115" i="2"/>
  <c r="L114" i="3" s="1"/>
  <c r="AP279" i="2"/>
  <c r="L272" i="3" s="1"/>
  <c r="AP565" i="2"/>
  <c r="L546" i="3" s="1"/>
  <c r="AP484" i="2"/>
  <c r="L468" i="3" s="1"/>
  <c r="AP504" i="2"/>
  <c r="L488" i="3" s="1"/>
  <c r="AP268" i="2"/>
  <c r="L261" i="3" s="1"/>
  <c r="AE90" i="2"/>
  <c r="U693" i="2"/>
  <c r="F695" i="3" s="1"/>
  <c r="AE95" i="2"/>
  <c r="AE694" i="2"/>
  <c r="D596" i="2"/>
  <c r="D597" i="2"/>
  <c r="G446" i="2"/>
  <c r="G435" i="2"/>
  <c r="G443" i="2"/>
  <c r="G624" i="2"/>
  <c r="G693" i="2"/>
  <c r="AJ365" i="2"/>
  <c r="J376" i="3" s="1"/>
  <c r="AJ373" i="2"/>
  <c r="J384" i="3" s="1"/>
  <c r="AJ381" i="2"/>
  <c r="J392" i="3" s="1"/>
  <c r="AJ389" i="2"/>
  <c r="J400" i="3" s="1"/>
  <c r="AJ397" i="2"/>
  <c r="J408" i="3" s="1"/>
  <c r="AJ405" i="2"/>
  <c r="J416" i="3" s="1"/>
  <c r="AJ413" i="2"/>
  <c r="J424" i="3" s="1"/>
  <c r="AJ421" i="2"/>
  <c r="J433" i="3" s="1"/>
  <c r="AJ32" i="2"/>
  <c r="D672" i="2"/>
  <c r="G457" i="2"/>
  <c r="AJ22" i="2"/>
  <c r="AJ41" i="2"/>
  <c r="J47" i="3" s="1"/>
  <c r="AJ561" i="2"/>
  <c r="J579" i="3" s="1"/>
  <c r="AJ569" i="2"/>
  <c r="J587" i="3" s="1"/>
  <c r="AJ577" i="2"/>
  <c r="J595" i="3" s="1"/>
  <c r="AJ585" i="2"/>
  <c r="J603" i="3" s="1"/>
  <c r="AJ592" i="2"/>
  <c r="J611" i="3" s="1"/>
  <c r="AO607" i="2"/>
  <c r="AO606" i="2"/>
  <c r="AP317" i="2"/>
  <c r="L307" i="3" s="1"/>
  <c r="AO586" i="2"/>
  <c r="AP586" i="2" s="1"/>
  <c r="AN587" i="2"/>
  <c r="AE734" i="2"/>
  <c r="AE101" i="2"/>
  <c r="G397" i="2"/>
  <c r="G471" i="2"/>
  <c r="G479" i="2"/>
  <c r="G487" i="2"/>
  <c r="G495" i="2"/>
  <c r="G503" i="2"/>
  <c r="G511" i="2"/>
  <c r="G519" i="2"/>
  <c r="G527" i="2"/>
  <c r="D612" i="2"/>
  <c r="AJ205" i="2"/>
  <c r="J213" i="3" s="1"/>
  <c r="AJ213" i="2"/>
  <c r="J221" i="3" s="1"/>
  <c r="AJ221" i="2"/>
  <c r="J229" i="3" s="1"/>
  <c r="AJ229" i="2"/>
  <c r="J237" i="3" s="1"/>
  <c r="AJ237" i="2"/>
  <c r="J245" i="3" s="1"/>
  <c r="AJ245" i="2"/>
  <c r="J253" i="3" s="1"/>
  <c r="AJ253" i="2"/>
  <c r="J261" i="3" s="1"/>
  <c r="AJ261" i="2"/>
  <c r="J269" i="3" s="1"/>
  <c r="AJ269" i="2"/>
  <c r="J277" i="3" s="1"/>
  <c r="G655" i="2"/>
  <c r="G687" i="2"/>
  <c r="AJ450" i="2"/>
  <c r="J464" i="3" s="1"/>
  <c r="AJ482" i="2"/>
  <c r="J496" i="3" s="1"/>
  <c r="R502" i="2"/>
  <c r="E504" i="3"/>
  <c r="AP64" i="2"/>
  <c r="L65" i="3" s="1"/>
  <c r="AP60" i="2"/>
  <c r="L61" i="3" s="1"/>
  <c r="AO626" i="2"/>
  <c r="AN627" i="2"/>
  <c r="G261" i="2"/>
  <c r="G260" i="2"/>
  <c r="G373" i="2"/>
  <c r="G372" i="2"/>
  <c r="D82" i="2"/>
  <c r="G223" i="2"/>
  <c r="D242" i="2"/>
  <c r="G364" i="2"/>
  <c r="G222" i="2"/>
  <c r="AJ285" i="2"/>
  <c r="J295" i="3" s="1"/>
  <c r="AJ292" i="2"/>
  <c r="J302" i="3" s="1"/>
  <c r="AJ293" i="2"/>
  <c r="J303" i="3" s="1"/>
  <c r="AJ300" i="2"/>
  <c r="J310" i="3" s="1"/>
  <c r="AJ301" i="2"/>
  <c r="J311" i="3" s="1"/>
  <c r="AJ308" i="2"/>
  <c r="J318" i="3" s="1"/>
  <c r="AJ309" i="2"/>
  <c r="J319" i="3" s="1"/>
  <c r="AJ316" i="2"/>
  <c r="J326" i="3" s="1"/>
  <c r="AJ317" i="2"/>
  <c r="J327" i="3" s="1"/>
  <c r="AJ324" i="2"/>
  <c r="J334" i="3" s="1"/>
  <c r="AJ325" i="2"/>
  <c r="J335" i="3" s="1"/>
  <c r="AJ332" i="2"/>
  <c r="J342" i="3" s="1"/>
  <c r="AJ333" i="2"/>
  <c r="J343" i="3" s="1"/>
  <c r="AJ340" i="2"/>
  <c r="J350" i="3" s="1"/>
  <c r="AJ341" i="2"/>
  <c r="J351" i="3" s="1"/>
  <c r="AJ348" i="2"/>
  <c r="J358" i="3" s="1"/>
  <c r="AJ349" i="2"/>
  <c r="J359" i="3" s="1"/>
  <c r="AJ547" i="2"/>
  <c r="J564" i="3" s="1"/>
  <c r="G309" i="2"/>
  <c r="G308" i="2"/>
  <c r="G227" i="2"/>
  <c r="AJ296" i="2"/>
  <c r="J306" i="3" s="1"/>
  <c r="AJ297" i="2"/>
  <c r="J307" i="3" s="1"/>
  <c r="AJ304" i="2"/>
  <c r="J314" i="3" s="1"/>
  <c r="AJ305" i="2"/>
  <c r="J315" i="3" s="1"/>
  <c r="AJ312" i="2"/>
  <c r="J322" i="3" s="1"/>
  <c r="AJ313" i="2"/>
  <c r="J323" i="3" s="1"/>
  <c r="AJ320" i="2"/>
  <c r="J330" i="3" s="1"/>
  <c r="AJ321" i="2"/>
  <c r="J331" i="3" s="1"/>
  <c r="AJ328" i="2"/>
  <c r="J338" i="3" s="1"/>
  <c r="AJ329" i="2"/>
  <c r="J339" i="3" s="1"/>
  <c r="AJ336" i="2"/>
  <c r="J346" i="3" s="1"/>
  <c r="AJ337" i="2"/>
  <c r="J347" i="3" s="1"/>
  <c r="AJ344" i="2"/>
  <c r="J354" i="3" s="1"/>
  <c r="AJ345" i="2"/>
  <c r="J355" i="3" s="1"/>
  <c r="AP313" i="2"/>
  <c r="L303" i="3" s="1"/>
  <c r="D146" i="2"/>
  <c r="D374" i="2"/>
  <c r="AJ608" i="2"/>
  <c r="J627" i="3" s="1"/>
  <c r="AJ602" i="2"/>
  <c r="J621" i="3" s="1"/>
  <c r="AJ600" i="2"/>
  <c r="J619" i="3" s="1"/>
  <c r="AJ606" i="2"/>
  <c r="J625" i="3" s="1"/>
  <c r="AJ667" i="2"/>
  <c r="J686" i="3" s="1"/>
  <c r="AJ668" i="2"/>
  <c r="J687" i="3" s="1"/>
  <c r="G15" i="2"/>
  <c r="D210" i="2"/>
  <c r="G252" i="2"/>
  <c r="G284" i="2"/>
  <c r="AJ288" i="2"/>
  <c r="J298" i="3" s="1"/>
  <c r="AJ306" i="2"/>
  <c r="J316" i="3" s="1"/>
  <c r="D354" i="2"/>
  <c r="AJ298" i="2"/>
  <c r="J308" i="3" s="1"/>
  <c r="AJ322" i="2"/>
  <c r="J332" i="3" s="1"/>
  <c r="AJ688" i="2"/>
  <c r="J707" i="3" s="1"/>
  <c r="AJ704" i="2"/>
  <c r="J723" i="3" s="1"/>
  <c r="AJ702" i="2"/>
  <c r="J721" i="3" s="1"/>
  <c r="AJ604" i="2"/>
  <c r="J623" i="3" s="1"/>
  <c r="G324" i="2"/>
  <c r="AJ520" i="2"/>
  <c r="J537" i="3" s="1"/>
  <c r="AJ519" i="2"/>
  <c r="J536" i="3" s="1"/>
  <c r="AJ330" i="2"/>
  <c r="J340" i="3" s="1"/>
  <c r="G268" i="2"/>
  <c r="G300" i="2"/>
  <c r="D659" i="2"/>
  <c r="G716" i="2"/>
  <c r="G714" i="2"/>
  <c r="G713" i="2"/>
  <c r="AJ674" i="2"/>
  <c r="J693" i="3" s="1"/>
  <c r="AJ675" i="2"/>
  <c r="J694" i="3" s="1"/>
  <c r="AR6" i="3"/>
  <c r="AU6" i="3"/>
  <c r="AQ6" i="3"/>
  <c r="AJ684" i="2"/>
  <c r="J703" i="3" s="1"/>
  <c r="D243" i="2"/>
  <c r="D694" i="2"/>
  <c r="D691" i="2"/>
  <c r="AJ536" i="2"/>
  <c r="J553" i="3" s="1"/>
  <c r="AJ535" i="2"/>
  <c r="J552" i="3" s="1"/>
  <c r="AJ610" i="2"/>
  <c r="J629" i="3" s="1"/>
  <c r="AJ611" i="2"/>
  <c r="J630" i="3" s="1"/>
  <c r="AJ624" i="2"/>
  <c r="J643" i="3" s="1"/>
  <c r="AJ623" i="2"/>
  <c r="J642" i="3" s="1"/>
  <c r="AJ683" i="2"/>
  <c r="J702" i="3" s="1"/>
  <c r="AJ690" i="2"/>
  <c r="J709" i="3" s="1"/>
  <c r="AJ691" i="2"/>
  <c r="J710" i="3" s="1"/>
  <c r="AJ699" i="2"/>
  <c r="J718" i="3" s="1"/>
  <c r="AJ706" i="2"/>
  <c r="J725" i="3" s="1"/>
  <c r="AJ707" i="2"/>
  <c r="J726" i="3" s="1"/>
  <c r="AJ700" i="2"/>
  <c r="J719" i="3" s="1"/>
  <c r="D178" i="2"/>
  <c r="AJ179" i="2"/>
  <c r="J186" i="3" s="1"/>
  <c r="AJ180" i="2"/>
  <c r="J187" i="3" s="1"/>
  <c r="AJ281" i="2"/>
  <c r="J291" i="3" s="1"/>
  <c r="AJ290" i="2"/>
  <c r="J300" i="3" s="1"/>
  <c r="AJ289" i="2"/>
  <c r="J299" i="3" s="1"/>
  <c r="AJ314" i="2"/>
  <c r="J324" i="3" s="1"/>
  <c r="AJ338" i="2"/>
  <c r="J348" i="3" s="1"/>
  <c r="AJ531" i="2"/>
  <c r="J548" i="3" s="1"/>
  <c r="AJ538" i="2"/>
  <c r="J555" i="3" s="1"/>
  <c r="AJ539" i="2"/>
  <c r="J556" i="3" s="1"/>
  <c r="AJ619" i="2"/>
  <c r="J638" i="3" s="1"/>
  <c r="AJ620" i="2"/>
  <c r="J639" i="3" s="1"/>
  <c r="AJ626" i="2"/>
  <c r="J645" i="3" s="1"/>
  <c r="AJ627" i="2"/>
  <c r="J646" i="3" s="1"/>
  <c r="AJ640" i="2"/>
  <c r="J659" i="3" s="1"/>
  <c r="AJ656" i="2"/>
  <c r="J675" i="3" s="1"/>
  <c r="AJ655" i="2"/>
  <c r="J674" i="3" s="1"/>
  <c r="AJ715" i="2"/>
  <c r="J734" i="3" s="1"/>
  <c r="AJ652" i="2"/>
  <c r="J671" i="3" s="1"/>
  <c r="AE691" i="2"/>
  <c r="AJ642" i="2"/>
  <c r="J661" i="3" s="1"/>
  <c r="AJ643" i="2"/>
  <c r="J662" i="3" s="1"/>
  <c r="AJ658" i="2"/>
  <c r="J677" i="3" s="1"/>
  <c r="AJ659" i="2"/>
  <c r="J678" i="3" s="1"/>
  <c r="AJ672" i="2"/>
  <c r="J691" i="3" s="1"/>
  <c r="AJ671" i="2"/>
  <c r="J690" i="3" s="1"/>
  <c r="AJ532" i="2"/>
  <c r="J549" i="3" s="1"/>
  <c r="AJ654" i="2"/>
  <c r="J673" i="3" s="1"/>
  <c r="D50" i="2"/>
  <c r="D258" i="2"/>
  <c r="D290" i="2"/>
  <c r="AJ183" i="2"/>
  <c r="J190" i="3" s="1"/>
  <c r="AJ184" i="2"/>
  <c r="J191" i="3" s="1"/>
  <c r="AJ603" i="2"/>
  <c r="J622" i="3" s="1"/>
  <c r="D310" i="2"/>
  <c r="D679" i="2"/>
  <c r="AJ178" i="2"/>
  <c r="J185" i="3" s="1"/>
  <c r="AJ185" i="2"/>
  <c r="J192" i="3" s="1"/>
  <c r="AJ186" i="2"/>
  <c r="J193" i="3" s="1"/>
  <c r="AJ294" i="2"/>
  <c r="J304" i="3" s="1"/>
  <c r="AJ295" i="2"/>
  <c r="J305" i="3" s="1"/>
  <c r="AJ302" i="2"/>
  <c r="J312" i="3" s="1"/>
  <c r="AJ303" i="2"/>
  <c r="J313" i="3" s="1"/>
  <c r="AJ310" i="2"/>
  <c r="J320" i="3" s="1"/>
  <c r="AJ311" i="2"/>
  <c r="J321" i="3" s="1"/>
  <c r="AJ318" i="2"/>
  <c r="J328" i="3" s="1"/>
  <c r="AJ319" i="2"/>
  <c r="J329" i="3" s="1"/>
  <c r="AJ326" i="2"/>
  <c r="J336" i="3" s="1"/>
  <c r="AJ327" i="2"/>
  <c r="J337" i="3" s="1"/>
  <c r="AJ334" i="2"/>
  <c r="J344" i="3" s="1"/>
  <c r="AJ335" i="2"/>
  <c r="J345" i="3" s="1"/>
  <c r="AJ342" i="2"/>
  <c r="J352" i="3" s="1"/>
  <c r="AJ343" i="2"/>
  <c r="J353" i="3" s="1"/>
  <c r="AJ350" i="2"/>
  <c r="J360" i="3" s="1"/>
  <c r="AJ351" i="2"/>
  <c r="J361" i="3" s="1"/>
  <c r="AJ522" i="2"/>
  <c r="J539" i="3" s="1"/>
  <c r="AJ523" i="2"/>
  <c r="J540" i="3" s="1"/>
  <c r="AJ612" i="2"/>
  <c r="J631" i="3" s="1"/>
  <c r="AJ622" i="2"/>
  <c r="J641" i="3" s="1"/>
  <c r="AJ628" i="2"/>
  <c r="J647" i="3" s="1"/>
  <c r="AJ644" i="2"/>
  <c r="J663" i="3" s="1"/>
  <c r="AJ660" i="2"/>
  <c r="J679" i="3" s="1"/>
  <c r="AJ670" i="2"/>
  <c r="J689" i="3" s="1"/>
  <c r="AJ676" i="2"/>
  <c r="J695" i="3" s="1"/>
  <c r="AJ692" i="2"/>
  <c r="J711" i="3" s="1"/>
  <c r="AJ708" i="2"/>
  <c r="J727" i="3" s="1"/>
  <c r="AJ524" i="2"/>
  <c r="J541" i="3" s="1"/>
  <c r="AJ540" i="2"/>
  <c r="J557" i="3" s="1"/>
  <c r="AJ614" i="2"/>
  <c r="J633" i="3" s="1"/>
  <c r="AJ615" i="2"/>
  <c r="J634" i="3" s="1"/>
  <c r="AJ630" i="2"/>
  <c r="J649" i="3" s="1"/>
  <c r="AJ631" i="2"/>
  <c r="J650" i="3" s="1"/>
  <c r="AJ639" i="2"/>
  <c r="J658" i="3" s="1"/>
  <c r="AJ646" i="2"/>
  <c r="J665" i="3" s="1"/>
  <c r="AJ647" i="2"/>
  <c r="J666" i="3" s="1"/>
  <c r="AJ662" i="2"/>
  <c r="J681" i="3" s="1"/>
  <c r="AJ663" i="2"/>
  <c r="J682" i="3" s="1"/>
  <c r="AJ678" i="2"/>
  <c r="J697" i="3" s="1"/>
  <c r="AJ679" i="2"/>
  <c r="J698" i="3" s="1"/>
  <c r="AJ687" i="2"/>
  <c r="J706" i="3" s="1"/>
  <c r="AJ694" i="2"/>
  <c r="J713" i="3" s="1"/>
  <c r="AJ695" i="2"/>
  <c r="J714" i="3" s="1"/>
  <c r="AJ710" i="2"/>
  <c r="J729" i="3" s="1"/>
  <c r="AJ711" i="2"/>
  <c r="J730" i="3" s="1"/>
  <c r="AJ719" i="2"/>
  <c r="J738" i="3" s="1"/>
  <c r="AJ181" i="2"/>
  <c r="J188" i="3" s="1"/>
  <c r="AJ182" i="2"/>
  <c r="J189" i="3" s="1"/>
  <c r="AJ526" i="2"/>
  <c r="J543" i="3" s="1"/>
  <c r="AJ527" i="2"/>
  <c r="J544" i="3" s="1"/>
  <c r="AJ542" i="2"/>
  <c r="J559" i="3" s="1"/>
  <c r="AJ543" i="2"/>
  <c r="J560" i="3" s="1"/>
  <c r="AP33" i="2"/>
  <c r="AP32" i="2"/>
  <c r="L35" i="3" s="1"/>
  <c r="AP23" i="2"/>
  <c r="L26" i="3" s="1"/>
  <c r="AP31" i="2"/>
  <c r="L34" i="3" s="1"/>
  <c r="AP147" i="2"/>
  <c r="L145" i="3" s="1"/>
  <c r="AP117" i="2"/>
  <c r="L116" i="3" s="1"/>
  <c r="AP132" i="2"/>
  <c r="L130" i="3" s="1"/>
  <c r="AP113" i="2"/>
  <c r="L112" i="3" s="1"/>
  <c r="AP126" i="2"/>
  <c r="L124" i="3" s="1"/>
  <c r="AP143" i="2"/>
  <c r="L141" i="3" s="1"/>
  <c r="AP163" i="2"/>
  <c r="L161" i="3" s="1"/>
  <c r="AP162" i="2"/>
  <c r="L160" i="3" s="1"/>
  <c r="AP168" i="2"/>
  <c r="L166" i="3" s="1"/>
  <c r="AP227" i="2"/>
  <c r="L220" i="3" s="1"/>
  <c r="AP225" i="2"/>
  <c r="L218" i="3" s="1"/>
  <c r="AP327" i="2"/>
  <c r="AP343" i="2"/>
  <c r="L332" i="3" s="1"/>
  <c r="AP341" i="2"/>
  <c r="L330" i="3" s="1"/>
  <c r="AP359" i="2"/>
  <c r="L348" i="3" s="1"/>
  <c r="AP156" i="2"/>
  <c r="L154" i="3" s="1"/>
  <c r="AP226" i="2"/>
  <c r="L219" i="3" s="1"/>
  <c r="AP322" i="2"/>
  <c r="L312" i="3" s="1"/>
  <c r="AP324" i="2"/>
  <c r="L314" i="3" s="1"/>
  <c r="AP340" i="2"/>
  <c r="L329" i="3" s="1"/>
  <c r="AP408" i="2"/>
  <c r="L396" i="3" s="1"/>
  <c r="AP358" i="2"/>
  <c r="L347" i="3" s="1"/>
  <c r="AP114" i="2"/>
  <c r="L113" i="3" s="1"/>
  <c r="AP128" i="2"/>
  <c r="L126" i="3" s="1"/>
  <c r="AP142" i="2"/>
  <c r="L140" i="3" s="1"/>
  <c r="AP152" i="2"/>
  <c r="L150" i="3" s="1"/>
  <c r="AP263" i="2"/>
  <c r="L256" i="3" s="1"/>
  <c r="AP278" i="2"/>
  <c r="L271" i="3" s="1"/>
  <c r="AP277" i="2"/>
  <c r="L270" i="3" s="1"/>
  <c r="AP400" i="2"/>
  <c r="L388" i="3" s="1"/>
  <c r="AP426" i="2"/>
  <c r="L414" i="3" s="1"/>
  <c r="AP425" i="2"/>
  <c r="L413" i="3" s="1"/>
  <c r="AP427" i="2"/>
  <c r="L415" i="3" s="1"/>
  <c r="AP435" i="2"/>
  <c r="L423" i="3" s="1"/>
  <c r="AN445" i="2"/>
  <c r="AO444" i="2"/>
  <c r="AP530" i="2"/>
  <c r="L514" i="3" s="1"/>
  <c r="AP235" i="2"/>
  <c r="L228" i="3" s="1"/>
  <c r="AP250" i="2"/>
  <c r="L243" i="3" s="1"/>
  <c r="AP249" i="2"/>
  <c r="L242" i="3" s="1"/>
  <c r="AP276" i="2"/>
  <c r="L269" i="3" s="1"/>
  <c r="AP397" i="2"/>
  <c r="L385" i="3" s="1"/>
  <c r="AP488" i="2"/>
  <c r="L472" i="3" s="1"/>
  <c r="AP514" i="2"/>
  <c r="L498" i="3" s="1"/>
  <c r="AP512" i="2"/>
  <c r="L496" i="3" s="1"/>
  <c r="AP513" i="2"/>
  <c r="L497" i="3" s="1"/>
  <c r="AP533" i="2"/>
  <c r="L517" i="3" s="1"/>
  <c r="AO540" i="2"/>
  <c r="AN541" i="2"/>
  <c r="AP574" i="2"/>
  <c r="L555" i="3" s="1"/>
  <c r="AP375" i="2"/>
  <c r="AP432" i="2"/>
  <c r="L420" i="3" s="1"/>
  <c r="AP495" i="2"/>
  <c r="L479" i="3" s="1"/>
  <c r="AP527" i="2"/>
  <c r="L511" i="3" s="1"/>
  <c r="AP539" i="2"/>
  <c r="L524" i="3" s="1"/>
  <c r="AP537" i="2"/>
  <c r="L522" i="3" s="1"/>
  <c r="AT540" i="2"/>
  <c r="AP585" i="2"/>
  <c r="AP224" i="2"/>
  <c r="L217" i="3" s="1"/>
  <c r="AP248" i="2"/>
  <c r="L241" i="3" s="1"/>
  <c r="AP271" i="2"/>
  <c r="L264" i="3" s="1"/>
  <c r="AP286" i="2"/>
  <c r="AP285" i="2"/>
  <c r="L278" i="3" s="1"/>
  <c r="AP506" i="2"/>
  <c r="L490" i="3" s="1"/>
  <c r="AP505" i="2"/>
  <c r="L489" i="3" s="1"/>
  <c r="AP523" i="2"/>
  <c r="L507" i="3" s="1"/>
  <c r="AP538" i="2"/>
  <c r="L523" i="3" s="1"/>
  <c r="AP236" i="2"/>
  <c r="L229" i="3" s="1"/>
  <c r="AP259" i="2"/>
  <c r="L252" i="3" s="1"/>
  <c r="AP274" i="2"/>
  <c r="L267" i="3" s="1"/>
  <c r="AP273" i="2"/>
  <c r="L266" i="3" s="1"/>
  <c r="AP401" i="2"/>
  <c r="L389" i="3" s="1"/>
  <c r="AP402" i="2"/>
  <c r="L390" i="3" s="1"/>
  <c r="AP411" i="2"/>
  <c r="L399" i="3" s="1"/>
  <c r="AP410" i="2"/>
  <c r="L398" i="3" s="1"/>
  <c r="AP409" i="2"/>
  <c r="L397" i="3" s="1"/>
  <c r="AP518" i="2"/>
  <c r="L502" i="3" s="1"/>
  <c r="AP516" i="2"/>
  <c r="L500" i="3" s="1"/>
  <c r="AP517" i="2"/>
  <c r="L501" i="3" s="1"/>
  <c r="AP569" i="2"/>
  <c r="L550" i="3" s="1"/>
  <c r="U711" i="2"/>
  <c r="F713" i="3" s="1"/>
  <c r="U704" i="2"/>
  <c r="F706" i="3" s="1"/>
  <c r="U700" i="2"/>
  <c r="F702" i="3" s="1"/>
  <c r="U707" i="2"/>
  <c r="U695" i="2"/>
  <c r="AE96" i="2"/>
  <c r="AE87" i="2"/>
  <c r="AE98" i="2"/>
  <c r="AE108" i="2"/>
  <c r="AE116" i="2"/>
  <c r="AE124" i="2"/>
  <c r="AE132" i="2"/>
  <c r="AE140" i="2"/>
  <c r="AE148" i="2"/>
  <c r="AE156" i="2"/>
  <c r="AE164" i="2"/>
  <c r="AE172" i="2"/>
  <c r="AE180" i="2"/>
  <c r="AE188" i="2"/>
  <c r="AE196" i="2"/>
  <c r="AE204" i="2"/>
  <c r="AE212" i="2"/>
  <c r="AE220" i="2"/>
  <c r="AE228" i="2"/>
  <c r="AE236" i="2"/>
  <c r="AE244" i="2"/>
  <c r="AE252" i="2"/>
  <c r="AE260" i="2"/>
  <c r="AE268" i="2"/>
  <c r="AE276" i="2"/>
  <c r="AE284" i="2"/>
  <c r="AE292" i="2"/>
  <c r="AE300" i="2"/>
  <c r="AE308" i="2"/>
  <c r="AE316" i="2"/>
  <c r="AE324" i="2"/>
  <c r="AE332" i="2"/>
  <c r="AE340" i="2"/>
  <c r="AE348" i="2"/>
  <c r="AE356" i="2"/>
  <c r="U696" i="2"/>
  <c r="F698" i="3" s="1"/>
  <c r="U699" i="2"/>
  <c r="F701" i="3" s="1"/>
  <c r="U708" i="2"/>
  <c r="AE105" i="2"/>
  <c r="AE113" i="2"/>
  <c r="AE121" i="2"/>
  <c r="AE129" i="2"/>
  <c r="AE137" i="2"/>
  <c r="AE145" i="2"/>
  <c r="AE153" i="2"/>
  <c r="AE161" i="2"/>
  <c r="AE169" i="2"/>
  <c r="AE177" i="2"/>
  <c r="AE185" i="2"/>
  <c r="AE193" i="2"/>
  <c r="AE201" i="2"/>
  <c r="AE209" i="2"/>
  <c r="AE217" i="2"/>
  <c r="AE225" i="2"/>
  <c r="AE233" i="2"/>
  <c r="AE241" i="2"/>
  <c r="AE249" i="2"/>
  <c r="AE257" i="2"/>
  <c r="AE265" i="2"/>
  <c r="AE273" i="2"/>
  <c r="AE281" i="2"/>
  <c r="AE289" i="2"/>
  <c r="AE297" i="2"/>
  <c r="AE305" i="2"/>
  <c r="AE313" i="2"/>
  <c r="AE321" i="2"/>
  <c r="AE329" i="2"/>
  <c r="AE337" i="2"/>
  <c r="AE345" i="2"/>
  <c r="AE353" i="2"/>
  <c r="AE361" i="2"/>
  <c r="AE76" i="2"/>
  <c r="AE80" i="2"/>
  <c r="AE83" i="2"/>
  <c r="AE716" i="2"/>
  <c r="I718" i="3" s="1"/>
  <c r="AE715" i="2"/>
  <c r="G398" i="2"/>
  <c r="G399" i="2"/>
  <c r="AE698" i="2"/>
  <c r="G389" i="2"/>
  <c r="G388" i="2"/>
  <c r="G379" i="2"/>
  <c r="D600" i="2"/>
  <c r="D608" i="2"/>
  <c r="D616" i="2"/>
  <c r="G381" i="2"/>
  <c r="G472" i="2"/>
  <c r="G480" i="2"/>
  <c r="G488" i="2"/>
  <c r="G496" i="2"/>
  <c r="G504" i="2"/>
  <c r="G512" i="2"/>
  <c r="G520" i="2"/>
  <c r="G528" i="2"/>
  <c r="D610" i="2"/>
  <c r="G377" i="2"/>
  <c r="G384" i="2"/>
  <c r="AE700" i="2"/>
  <c r="AE708" i="2"/>
  <c r="G382" i="2"/>
  <c r="G432" i="2"/>
  <c r="G436" i="2"/>
  <c r="G450" i="2"/>
  <c r="G455" i="2"/>
  <c r="G552" i="2"/>
  <c r="G568" i="2"/>
  <c r="G584" i="2"/>
  <c r="D606" i="2"/>
  <c r="D615" i="2"/>
  <c r="G625" i="2"/>
  <c r="G622" i="2"/>
  <c r="G637" i="2"/>
  <c r="G653" i="2"/>
  <c r="AJ189" i="2"/>
  <c r="J197" i="3" s="1"/>
  <c r="AJ202" i="2"/>
  <c r="J210" i="3" s="1"/>
  <c r="AJ210" i="2"/>
  <c r="J218" i="3" s="1"/>
  <c r="AJ218" i="2"/>
  <c r="J226" i="3" s="1"/>
  <c r="AJ226" i="2"/>
  <c r="J234" i="3" s="1"/>
  <c r="AJ234" i="2"/>
  <c r="J242" i="3" s="1"/>
  <c r="AJ242" i="2"/>
  <c r="J250" i="3" s="1"/>
  <c r="AJ250" i="2"/>
  <c r="J258" i="3" s="1"/>
  <c r="AJ258" i="2"/>
  <c r="J266" i="3" s="1"/>
  <c r="AJ266" i="2"/>
  <c r="J274" i="3" s="1"/>
  <c r="AJ274" i="2"/>
  <c r="J284" i="3" s="1"/>
  <c r="AJ273" i="2"/>
  <c r="J283" i="3" s="1"/>
  <c r="AJ354" i="2"/>
  <c r="J365" i="3" s="1"/>
  <c r="AJ367" i="2"/>
  <c r="J378" i="3" s="1"/>
  <c r="AJ375" i="2"/>
  <c r="J386" i="3" s="1"/>
  <c r="AJ383" i="2"/>
  <c r="J394" i="3" s="1"/>
  <c r="AJ391" i="2"/>
  <c r="J402" i="3" s="1"/>
  <c r="AJ399" i="2"/>
  <c r="J410" i="3" s="1"/>
  <c r="AJ407" i="2"/>
  <c r="J418" i="3" s="1"/>
  <c r="AJ415" i="2"/>
  <c r="J426" i="3" s="1"/>
  <c r="AJ423" i="2"/>
  <c r="J435" i="3" s="1"/>
  <c r="AJ422" i="2"/>
  <c r="J434" i="3" s="1"/>
  <c r="AJ552" i="2"/>
  <c r="J570" i="3" s="1"/>
  <c r="D601" i="2"/>
  <c r="G623" i="2"/>
  <c r="G640" i="2"/>
  <c r="G656" i="2"/>
  <c r="G672" i="2"/>
  <c r="G688" i="2"/>
  <c r="G703" i="2"/>
  <c r="AJ28" i="2"/>
  <c r="J32" i="3" s="1"/>
  <c r="AJ38" i="2"/>
  <c r="J44" i="3" s="1"/>
  <c r="AJ434" i="2"/>
  <c r="J448" i="3" s="1"/>
  <c r="AJ444" i="2"/>
  <c r="J458" i="3" s="1"/>
  <c r="AJ452" i="2"/>
  <c r="J466" i="3" s="1"/>
  <c r="AJ460" i="2"/>
  <c r="J474" i="3" s="1"/>
  <c r="AJ468" i="2"/>
  <c r="J482" i="3" s="1"/>
  <c r="AJ476" i="2"/>
  <c r="J490" i="3" s="1"/>
  <c r="AJ484" i="2"/>
  <c r="J498" i="3" s="1"/>
  <c r="AJ507" i="2"/>
  <c r="J523" i="3" s="1"/>
  <c r="AJ562" i="2"/>
  <c r="J580" i="3" s="1"/>
  <c r="AJ570" i="2"/>
  <c r="J588" i="3" s="1"/>
  <c r="AJ578" i="2"/>
  <c r="J596" i="3" s="1"/>
  <c r="G573" i="2"/>
  <c r="G604" i="2"/>
  <c r="G660" i="2"/>
  <c r="G692" i="2"/>
  <c r="AJ197" i="2"/>
  <c r="J205" i="3" s="1"/>
  <c r="AJ360" i="2"/>
  <c r="J371" i="3" s="1"/>
  <c r="AJ437" i="2"/>
  <c r="J451" i="3" s="1"/>
  <c r="AJ558" i="2"/>
  <c r="J576" i="3" s="1"/>
  <c r="AJ18" i="2"/>
  <c r="G459" i="2"/>
  <c r="AJ29" i="2"/>
  <c r="J33" i="3" s="1"/>
  <c r="AJ359" i="2"/>
  <c r="J370" i="3" s="1"/>
  <c r="AJ443" i="2"/>
  <c r="J457" i="3" s="1"/>
  <c r="AJ451" i="2"/>
  <c r="J465" i="3" s="1"/>
  <c r="AJ459" i="2"/>
  <c r="J473" i="3" s="1"/>
  <c r="AJ467" i="2"/>
  <c r="J481" i="3" s="1"/>
  <c r="AJ475" i="2"/>
  <c r="J489" i="3" s="1"/>
  <c r="AJ483" i="2"/>
  <c r="J497" i="3" s="1"/>
  <c r="AJ491" i="2"/>
  <c r="J506" i="3" s="1"/>
  <c r="AJ499" i="2"/>
  <c r="J514" i="3" s="1"/>
  <c r="AJ563" i="2"/>
  <c r="J581" i="3" s="1"/>
  <c r="AJ571" i="2"/>
  <c r="J589" i="3" s="1"/>
  <c r="AJ579" i="2"/>
  <c r="J597" i="3" s="1"/>
  <c r="AJ587" i="2"/>
  <c r="J606" i="3" s="1"/>
  <c r="AJ595" i="2"/>
  <c r="J614" i="3" s="1"/>
  <c r="AJ19" i="2"/>
  <c r="AJ510" i="2"/>
  <c r="J527" i="3" s="1"/>
  <c r="AJ175" i="2"/>
  <c r="J182" i="3" s="1"/>
  <c r="AJ498" i="2"/>
  <c r="J513" i="3" s="1"/>
  <c r="AP34" i="2"/>
  <c r="L38" i="3" s="1"/>
  <c r="AP27" i="2"/>
  <c r="L30" i="3" s="1"/>
  <c r="AP111" i="2"/>
  <c r="L110" i="3" s="1"/>
  <c r="AP109" i="2"/>
  <c r="L108" i="3" s="1"/>
  <c r="AP153" i="2"/>
  <c r="L151" i="3" s="1"/>
  <c r="AP150" i="2"/>
  <c r="L148" i="3" s="1"/>
  <c r="AP123" i="2"/>
  <c r="AP133" i="2"/>
  <c r="L131" i="3" s="1"/>
  <c r="AP173" i="2"/>
  <c r="L171" i="3" s="1"/>
  <c r="AP35" i="2"/>
  <c r="L39" i="3" s="1"/>
  <c r="AP116" i="2"/>
  <c r="L115" i="3" s="1"/>
  <c r="AP129" i="2"/>
  <c r="L127" i="3" s="1"/>
  <c r="AP148" i="2"/>
  <c r="L146" i="3" s="1"/>
  <c r="AP174" i="2"/>
  <c r="L172" i="3" s="1"/>
  <c r="AP339" i="2"/>
  <c r="L328" i="3" s="1"/>
  <c r="AP325" i="2"/>
  <c r="L315" i="3" s="1"/>
  <c r="AP321" i="2"/>
  <c r="L311" i="3" s="1"/>
  <c r="AP337" i="2"/>
  <c r="L326" i="3" s="1"/>
  <c r="AP333" i="2"/>
  <c r="L322" i="3" s="1"/>
  <c r="AP329" i="2"/>
  <c r="L318" i="3" s="1"/>
  <c r="AP355" i="2"/>
  <c r="L344" i="3" s="1"/>
  <c r="AP353" i="2"/>
  <c r="L342" i="3" s="1"/>
  <c r="AP407" i="2"/>
  <c r="L395" i="3" s="1"/>
  <c r="AP406" i="2"/>
  <c r="L394" i="3" s="1"/>
  <c r="AP405" i="2"/>
  <c r="L393" i="3" s="1"/>
  <c r="AP422" i="2"/>
  <c r="L410" i="3" s="1"/>
  <c r="AP423" i="2"/>
  <c r="L411" i="3" s="1"/>
  <c r="AP421" i="2"/>
  <c r="L409" i="3" s="1"/>
  <c r="AP172" i="2"/>
  <c r="L170" i="3" s="1"/>
  <c r="AP230" i="2"/>
  <c r="L223" i="3" s="1"/>
  <c r="AP326" i="2"/>
  <c r="L316" i="3" s="1"/>
  <c r="AP328" i="2"/>
  <c r="L317" i="3" s="1"/>
  <c r="AP342" i="2"/>
  <c r="L331" i="3" s="1"/>
  <c r="AP344" i="2"/>
  <c r="L333" i="3" s="1"/>
  <c r="AP24" i="2"/>
  <c r="L27" i="3" s="1"/>
  <c r="AP119" i="2"/>
  <c r="L118" i="3" s="1"/>
  <c r="AP144" i="2"/>
  <c r="L142" i="3" s="1"/>
  <c r="AP155" i="2"/>
  <c r="L153" i="3" s="1"/>
  <c r="AP247" i="2"/>
  <c r="L240" i="3" s="1"/>
  <c r="AP262" i="2"/>
  <c r="L255" i="3" s="1"/>
  <c r="AP261" i="2"/>
  <c r="L254" i="3" s="1"/>
  <c r="AP357" i="2"/>
  <c r="L346" i="3" s="1"/>
  <c r="AP404" i="2"/>
  <c r="L392" i="3" s="1"/>
  <c r="AP428" i="2"/>
  <c r="L416" i="3" s="1"/>
  <c r="AP482" i="2"/>
  <c r="L466" i="3" s="1"/>
  <c r="AP570" i="2"/>
  <c r="L551" i="3" s="1"/>
  <c r="AP234" i="2"/>
  <c r="L227" i="3" s="1"/>
  <c r="AP229" i="2"/>
  <c r="L222" i="3" s="1"/>
  <c r="AP233" i="2"/>
  <c r="L226" i="3" s="1"/>
  <c r="AP260" i="2"/>
  <c r="L253" i="3" s="1"/>
  <c r="AP283" i="2"/>
  <c r="L276" i="3" s="1"/>
  <c r="AP399" i="2"/>
  <c r="L387" i="3" s="1"/>
  <c r="AP572" i="2"/>
  <c r="L553" i="3" s="1"/>
  <c r="AT444" i="2"/>
  <c r="AP496" i="2"/>
  <c r="L480" i="3" s="1"/>
  <c r="AP534" i="2"/>
  <c r="L518" i="3" s="1"/>
  <c r="AP577" i="2"/>
  <c r="L558" i="3" s="1"/>
  <c r="AP429" i="2"/>
  <c r="L417" i="3" s="1"/>
  <c r="AP494" i="2"/>
  <c r="L478" i="3" s="1"/>
  <c r="AP493" i="2"/>
  <c r="L477" i="3" s="1"/>
  <c r="AP528" i="2"/>
  <c r="L512" i="3" s="1"/>
  <c r="AP584" i="2"/>
  <c r="L565" i="3" s="1"/>
  <c r="AP579" i="2"/>
  <c r="L560" i="3" s="1"/>
  <c r="AP232" i="2"/>
  <c r="L225" i="3" s="1"/>
  <c r="AP255" i="2"/>
  <c r="L248" i="3" s="1"/>
  <c r="AP270" i="2"/>
  <c r="L263" i="3" s="1"/>
  <c r="AP269" i="2"/>
  <c r="L262" i="3" s="1"/>
  <c r="AP371" i="2"/>
  <c r="L360" i="3" s="1"/>
  <c r="AP370" i="2"/>
  <c r="L359" i="3" s="1"/>
  <c r="AP369" i="2"/>
  <c r="L358" i="3" s="1"/>
  <c r="AP414" i="2"/>
  <c r="L402" i="3" s="1"/>
  <c r="AP491" i="2"/>
  <c r="L475" i="3" s="1"/>
  <c r="AP522" i="2"/>
  <c r="L506" i="3" s="1"/>
  <c r="AP520" i="2"/>
  <c r="AP521" i="2"/>
  <c r="AP525" i="2"/>
  <c r="L509" i="3" s="1"/>
  <c r="AP243" i="2"/>
  <c r="L236" i="3" s="1"/>
  <c r="AP258" i="2"/>
  <c r="L251" i="3" s="1"/>
  <c r="AP257" i="2"/>
  <c r="L250" i="3" s="1"/>
  <c r="AP284" i="2"/>
  <c r="L277" i="3" s="1"/>
  <c r="AO376" i="2"/>
  <c r="AP392" i="2" s="1"/>
  <c r="L380" i="3" s="1"/>
  <c r="AP412" i="2"/>
  <c r="L400" i="3" s="1"/>
  <c r="AP503" i="2"/>
  <c r="L487" i="3" s="1"/>
  <c r="AP535" i="2"/>
  <c r="AP531" i="2"/>
  <c r="L515" i="3" s="1"/>
  <c r="AP568" i="2"/>
  <c r="L549" i="3" s="1"/>
  <c r="AT760" i="2"/>
  <c r="N733" i="3" s="1"/>
  <c r="AS760" i="2"/>
  <c r="M733" i="3" s="1"/>
  <c r="AQ761" i="2"/>
  <c r="AE93" i="2"/>
  <c r="AE100" i="2"/>
  <c r="AE89" i="2"/>
  <c r="AE110" i="2"/>
  <c r="AE118" i="2"/>
  <c r="AE126" i="2"/>
  <c r="AE134" i="2"/>
  <c r="AE142" i="2"/>
  <c r="AE150" i="2"/>
  <c r="AE158" i="2"/>
  <c r="AE166" i="2"/>
  <c r="AE174" i="2"/>
  <c r="AE182" i="2"/>
  <c r="AE190" i="2"/>
  <c r="AE198" i="2"/>
  <c r="AE206" i="2"/>
  <c r="AE214" i="2"/>
  <c r="AE222" i="2"/>
  <c r="AE230" i="2"/>
  <c r="AE238" i="2"/>
  <c r="AE246" i="2"/>
  <c r="AE254" i="2"/>
  <c r="AE262" i="2"/>
  <c r="AE270" i="2"/>
  <c r="AE278" i="2"/>
  <c r="AE286" i="2"/>
  <c r="AE294" i="2"/>
  <c r="AE302" i="2"/>
  <c r="AE310" i="2"/>
  <c r="AE318" i="2"/>
  <c r="AE326" i="2"/>
  <c r="AE334" i="2"/>
  <c r="AE342" i="2"/>
  <c r="AE350" i="2"/>
  <c r="AE358" i="2"/>
  <c r="U692" i="2"/>
  <c r="F694" i="3" s="1"/>
  <c r="U701" i="2"/>
  <c r="U709" i="2"/>
  <c r="F711" i="3" s="1"/>
  <c r="AE107" i="2"/>
  <c r="AE115" i="2"/>
  <c r="AE123" i="2"/>
  <c r="AE131" i="2"/>
  <c r="AE139" i="2"/>
  <c r="AE147" i="2"/>
  <c r="AE155" i="2"/>
  <c r="AE163" i="2"/>
  <c r="AE171" i="2"/>
  <c r="AE179" i="2"/>
  <c r="AE187" i="2"/>
  <c r="AE195" i="2"/>
  <c r="AE203" i="2"/>
  <c r="AE211" i="2"/>
  <c r="AE219" i="2"/>
  <c r="AE227" i="2"/>
  <c r="AE235" i="2"/>
  <c r="AE243" i="2"/>
  <c r="AE251" i="2"/>
  <c r="AE259" i="2"/>
  <c r="AE267" i="2"/>
  <c r="AE275" i="2"/>
  <c r="AE283" i="2"/>
  <c r="AE291" i="2"/>
  <c r="AE299" i="2"/>
  <c r="AE307" i="2"/>
  <c r="AE315" i="2"/>
  <c r="AE323" i="2"/>
  <c r="AE331" i="2"/>
  <c r="AE339" i="2"/>
  <c r="AE347" i="2"/>
  <c r="AE355" i="2"/>
  <c r="AE75" i="2"/>
  <c r="AE79" i="2"/>
  <c r="AE85" i="2"/>
  <c r="AE92" i="2"/>
  <c r="AE719" i="2"/>
  <c r="I721" i="3" s="1"/>
  <c r="AE718" i="2"/>
  <c r="G387" i="2"/>
  <c r="G386" i="2"/>
  <c r="AE695" i="2"/>
  <c r="AE702" i="2"/>
  <c r="G393" i="2"/>
  <c r="G464" i="2"/>
  <c r="G467" i="2"/>
  <c r="G460" i="2"/>
  <c r="G475" i="2"/>
  <c r="G483" i="2"/>
  <c r="G491" i="2"/>
  <c r="G499" i="2"/>
  <c r="G507" i="2"/>
  <c r="G515" i="2"/>
  <c r="G523" i="2"/>
  <c r="G531" i="2"/>
  <c r="G539" i="2"/>
  <c r="G536" i="2"/>
  <c r="G547" i="2"/>
  <c r="G544" i="2"/>
  <c r="G555" i="2"/>
  <c r="G563" i="2"/>
  <c r="G560" i="2"/>
  <c r="G571" i="2"/>
  <c r="G579" i="2"/>
  <c r="G576" i="2"/>
  <c r="G587" i="2"/>
  <c r="G595" i="2"/>
  <c r="G592" i="2"/>
  <c r="G603" i="2"/>
  <c r="G600" i="2"/>
  <c r="G619" i="2"/>
  <c r="AE707" i="2"/>
  <c r="G613" i="2"/>
  <c r="G615" i="2"/>
  <c r="AE701" i="2"/>
  <c r="G433" i="2"/>
  <c r="G437" i="2"/>
  <c r="G451" i="2"/>
  <c r="G456" i="2"/>
  <c r="G546" i="2"/>
  <c r="G562" i="2"/>
  <c r="G578" i="2"/>
  <c r="G594" i="2"/>
  <c r="G610" i="2"/>
  <c r="D614" i="2"/>
  <c r="D623" i="2"/>
  <c r="D624" i="2"/>
  <c r="AJ42" i="2"/>
  <c r="J48" i="3" s="1"/>
  <c r="AJ35" i="2"/>
  <c r="J40" i="3" s="1"/>
  <c r="AJ193" i="2"/>
  <c r="J201" i="3" s="1"/>
  <c r="AJ204" i="2"/>
  <c r="J212" i="3" s="1"/>
  <c r="AJ212" i="2"/>
  <c r="J220" i="3" s="1"/>
  <c r="AJ220" i="2"/>
  <c r="J228" i="3" s="1"/>
  <c r="AJ228" i="2"/>
  <c r="J236" i="3" s="1"/>
  <c r="AJ236" i="2"/>
  <c r="J244" i="3" s="1"/>
  <c r="AJ244" i="2"/>
  <c r="J252" i="3" s="1"/>
  <c r="AJ252" i="2"/>
  <c r="J260" i="3" s="1"/>
  <c r="AJ260" i="2"/>
  <c r="J268" i="3" s="1"/>
  <c r="AJ268" i="2"/>
  <c r="J276" i="3" s="1"/>
  <c r="AJ276" i="2"/>
  <c r="J286" i="3" s="1"/>
  <c r="AJ275" i="2"/>
  <c r="J285" i="3" s="1"/>
  <c r="AJ358" i="2"/>
  <c r="J369" i="3" s="1"/>
  <c r="AJ369" i="2"/>
  <c r="J380" i="3" s="1"/>
  <c r="AJ377" i="2"/>
  <c r="J388" i="3" s="1"/>
  <c r="AJ385" i="2"/>
  <c r="J396" i="3" s="1"/>
  <c r="AJ393" i="2"/>
  <c r="J404" i="3" s="1"/>
  <c r="AJ401" i="2"/>
  <c r="J412" i="3" s="1"/>
  <c r="AJ409" i="2"/>
  <c r="J420" i="3" s="1"/>
  <c r="AJ417" i="2"/>
  <c r="J428" i="3" s="1"/>
  <c r="AJ425" i="2"/>
  <c r="J437" i="3" s="1"/>
  <c r="AJ424" i="2"/>
  <c r="J436" i="3" s="1"/>
  <c r="AJ435" i="2"/>
  <c r="J449" i="3" s="1"/>
  <c r="AJ556" i="2"/>
  <c r="J574" i="3" s="1"/>
  <c r="G620" i="2"/>
  <c r="G641" i="2"/>
  <c r="G657" i="2"/>
  <c r="G673" i="2"/>
  <c r="G704" i="2"/>
  <c r="AJ27" i="2"/>
  <c r="J31" i="3" s="1"/>
  <c r="AJ40" i="2"/>
  <c r="J46" i="3" s="1"/>
  <c r="AJ357" i="2"/>
  <c r="J368" i="3" s="1"/>
  <c r="AJ438" i="2"/>
  <c r="J452" i="3" s="1"/>
  <c r="G554" i="2"/>
  <c r="G586" i="2"/>
  <c r="G621" i="2"/>
  <c r="G643" i="2"/>
  <c r="G661" i="2"/>
  <c r="G675" i="2"/>
  <c r="G706" i="2"/>
  <c r="AJ199" i="2"/>
  <c r="J207" i="3" s="1"/>
  <c r="AJ207" i="2"/>
  <c r="J215" i="3" s="1"/>
  <c r="AJ215" i="2"/>
  <c r="J223" i="3" s="1"/>
  <c r="AJ223" i="2"/>
  <c r="J231" i="3" s="1"/>
  <c r="AJ231" i="2"/>
  <c r="J239" i="3" s="1"/>
  <c r="AJ239" i="2"/>
  <c r="J247" i="3" s="1"/>
  <c r="AJ247" i="2"/>
  <c r="J255" i="3" s="1"/>
  <c r="AJ255" i="2"/>
  <c r="J263" i="3" s="1"/>
  <c r="AJ263" i="2"/>
  <c r="J271" i="3" s="1"/>
  <c r="AJ271" i="2"/>
  <c r="G461" i="2"/>
  <c r="G466" i="2"/>
  <c r="G474" i="2"/>
  <c r="G482" i="2"/>
  <c r="G490" i="2"/>
  <c r="G498" i="2"/>
  <c r="G506" i="2"/>
  <c r="G514" i="2"/>
  <c r="G522" i="2"/>
  <c r="G530" i="2"/>
  <c r="G538" i="2"/>
  <c r="G558" i="2"/>
  <c r="G590" i="2"/>
  <c r="G700" i="2"/>
  <c r="AJ26" i="2"/>
  <c r="J30" i="3" s="1"/>
  <c r="AJ37" i="2"/>
  <c r="AJ432" i="2"/>
  <c r="J446" i="3" s="1"/>
  <c r="AJ445" i="2"/>
  <c r="J459" i="3" s="1"/>
  <c r="AJ453" i="2"/>
  <c r="J467" i="3" s="1"/>
  <c r="AJ461" i="2"/>
  <c r="J475" i="3" s="1"/>
  <c r="AJ469" i="2"/>
  <c r="J483" i="3" s="1"/>
  <c r="AJ477" i="2"/>
  <c r="J491" i="3" s="1"/>
  <c r="AJ485" i="2"/>
  <c r="J499" i="3" s="1"/>
  <c r="AJ493" i="2"/>
  <c r="J508" i="3" s="1"/>
  <c r="AJ557" i="2"/>
  <c r="J575" i="3" s="1"/>
  <c r="AJ565" i="2"/>
  <c r="J583" i="3" s="1"/>
  <c r="AJ573" i="2"/>
  <c r="J591" i="3" s="1"/>
  <c r="AJ581" i="2"/>
  <c r="J599" i="3" s="1"/>
  <c r="AJ589" i="2"/>
  <c r="J608" i="3" s="1"/>
  <c r="AJ169" i="2"/>
  <c r="J176" i="3" s="1"/>
  <c r="AJ492" i="2"/>
  <c r="J507" i="3" s="1"/>
  <c r="AP36" i="2"/>
  <c r="AP78" i="2"/>
  <c r="L78" i="3" s="1"/>
  <c r="AP85" i="2"/>
  <c r="L85" i="3" s="1"/>
  <c r="AP72" i="2"/>
  <c r="L72" i="3" s="1"/>
  <c r="AP77" i="2"/>
  <c r="L77" i="3" s="1"/>
  <c r="AP80" i="2"/>
  <c r="L80" i="3" s="1"/>
  <c r="AP86" i="2"/>
  <c r="L86" i="3" s="1"/>
  <c r="AP25" i="2"/>
  <c r="L28" i="3" s="1"/>
  <c r="AP30" i="2"/>
  <c r="L33" i="3" s="1"/>
  <c r="AP71" i="2"/>
  <c r="L71" i="3" s="1"/>
  <c r="AP75" i="2"/>
  <c r="L75" i="3" s="1"/>
  <c r="AP79" i="2"/>
  <c r="L79" i="3" s="1"/>
  <c r="AP83" i="2"/>
  <c r="L83" i="3" s="1"/>
  <c r="AP82" i="2"/>
  <c r="L82" i="3" s="1"/>
  <c r="AP141" i="2"/>
  <c r="L139" i="3" s="1"/>
  <c r="AP140" i="2"/>
  <c r="L138" i="3" s="1"/>
  <c r="AP138" i="2"/>
  <c r="L136" i="3" s="1"/>
  <c r="AP125" i="2"/>
  <c r="L123" i="3" s="1"/>
  <c r="AP171" i="2"/>
  <c r="L169" i="3" s="1"/>
  <c r="AP28" i="2"/>
  <c r="L31" i="3" s="1"/>
  <c r="AP120" i="2"/>
  <c r="L119" i="3" s="1"/>
  <c r="AP151" i="2"/>
  <c r="L149" i="3" s="1"/>
  <c r="AP74" i="2"/>
  <c r="L74" i="3" s="1"/>
  <c r="AP118" i="2"/>
  <c r="L117" i="3" s="1"/>
  <c r="AP135" i="2"/>
  <c r="L133" i="3" s="1"/>
  <c r="AP149" i="2"/>
  <c r="L147" i="3" s="1"/>
  <c r="AO197" i="2"/>
  <c r="AN198" i="2"/>
  <c r="AP164" i="2"/>
  <c r="L162" i="3" s="1"/>
  <c r="AS199" i="2"/>
  <c r="AR200" i="2"/>
  <c r="AP335" i="2"/>
  <c r="L324" i="3" s="1"/>
  <c r="AP351" i="2"/>
  <c r="L340" i="3" s="1"/>
  <c r="AP350" i="2"/>
  <c r="L339" i="3" s="1"/>
  <c r="AP349" i="2"/>
  <c r="L338" i="3" s="1"/>
  <c r="AP367" i="2"/>
  <c r="L356" i="3" s="1"/>
  <c r="AP366" i="2"/>
  <c r="L355" i="3" s="1"/>
  <c r="AP365" i="2"/>
  <c r="L354" i="3" s="1"/>
  <c r="AP330" i="2"/>
  <c r="L319" i="3" s="1"/>
  <c r="AP332" i="2"/>
  <c r="L321" i="3" s="1"/>
  <c r="AP348" i="2"/>
  <c r="L337" i="3" s="1"/>
  <c r="AP352" i="2"/>
  <c r="L341" i="3" s="1"/>
  <c r="AP356" i="2"/>
  <c r="L345" i="3" s="1"/>
  <c r="AP360" i="2"/>
  <c r="L349" i="3" s="1"/>
  <c r="AP364" i="2"/>
  <c r="L353" i="3" s="1"/>
  <c r="AP222" i="2"/>
  <c r="L215" i="3" s="1"/>
  <c r="AP76" i="2"/>
  <c r="L76" i="3" s="1"/>
  <c r="AP121" i="2"/>
  <c r="L120" i="3" s="1"/>
  <c r="AP136" i="2"/>
  <c r="L134" i="3" s="1"/>
  <c r="AP246" i="2"/>
  <c r="L239" i="3" s="1"/>
  <c r="AP245" i="2"/>
  <c r="L238" i="3" s="1"/>
  <c r="AP272" i="2"/>
  <c r="L265" i="3" s="1"/>
  <c r="AP436" i="2"/>
  <c r="L424" i="3" s="1"/>
  <c r="AP443" i="2"/>
  <c r="AP437" i="2"/>
  <c r="L425" i="3" s="1"/>
  <c r="AP441" i="2"/>
  <c r="L429" i="3" s="1"/>
  <c r="AP244" i="2"/>
  <c r="L237" i="3" s="1"/>
  <c r="AP267" i="2"/>
  <c r="L260" i="3" s="1"/>
  <c r="AP282" i="2"/>
  <c r="L275" i="3" s="1"/>
  <c r="AP281" i="2"/>
  <c r="L274" i="3" s="1"/>
  <c r="AP416" i="2"/>
  <c r="L404" i="3" s="1"/>
  <c r="AP442" i="2"/>
  <c r="L430" i="3" s="1"/>
  <c r="AP433" i="2"/>
  <c r="L421" i="3" s="1"/>
  <c r="AP499" i="2"/>
  <c r="L483" i="3" s="1"/>
  <c r="AP576" i="2"/>
  <c r="L557" i="3" s="1"/>
  <c r="AP430" i="2"/>
  <c r="L418" i="3" s="1"/>
  <c r="AP511" i="2"/>
  <c r="L495" i="3" s="1"/>
  <c r="AP575" i="2"/>
  <c r="L556" i="3" s="1"/>
  <c r="AP239" i="2"/>
  <c r="L232" i="3" s="1"/>
  <c r="AP254" i="2"/>
  <c r="L247" i="3" s="1"/>
  <c r="AP253" i="2"/>
  <c r="L246" i="3" s="1"/>
  <c r="AP280" i="2"/>
  <c r="L273" i="3" s="1"/>
  <c r="AP372" i="2"/>
  <c r="L361" i="3" s="1"/>
  <c r="AP490" i="2"/>
  <c r="L474" i="3" s="1"/>
  <c r="AP481" i="2"/>
  <c r="L465" i="3" s="1"/>
  <c r="AP489" i="2"/>
  <c r="L473" i="3" s="1"/>
  <c r="AP242" i="2"/>
  <c r="L235" i="3" s="1"/>
  <c r="AP241" i="2"/>
  <c r="L234" i="3" s="1"/>
  <c r="AP396" i="2"/>
  <c r="L384" i="3" s="1"/>
  <c r="AP483" i="2"/>
  <c r="L467" i="3" s="1"/>
  <c r="AP502" i="2"/>
  <c r="L486" i="3" s="1"/>
  <c r="AP501" i="2"/>
  <c r="L485" i="3" s="1"/>
  <c r="AP529" i="2"/>
  <c r="L513" i="3" s="1"/>
  <c r="AE104" i="2"/>
  <c r="AE91" i="2"/>
  <c r="AE103" i="2"/>
  <c r="AE112" i="2"/>
  <c r="AE120" i="2"/>
  <c r="AE128" i="2"/>
  <c r="AE136" i="2"/>
  <c r="AE144" i="2"/>
  <c r="AE152" i="2"/>
  <c r="AE160" i="2"/>
  <c r="AE168" i="2"/>
  <c r="AE176" i="2"/>
  <c r="AE184" i="2"/>
  <c r="AE192" i="2"/>
  <c r="AE200" i="2"/>
  <c r="AE208" i="2"/>
  <c r="AE216" i="2"/>
  <c r="AE224" i="2"/>
  <c r="AE232" i="2"/>
  <c r="AE240" i="2"/>
  <c r="AE248" i="2"/>
  <c r="AE256" i="2"/>
  <c r="AE264" i="2"/>
  <c r="AE272" i="2"/>
  <c r="AE280" i="2"/>
  <c r="AE288" i="2"/>
  <c r="AE296" i="2"/>
  <c r="AE304" i="2"/>
  <c r="AE312" i="2"/>
  <c r="AE320" i="2"/>
  <c r="AE328" i="2"/>
  <c r="AE336" i="2"/>
  <c r="AE344" i="2"/>
  <c r="AE352" i="2"/>
  <c r="AE360" i="2"/>
  <c r="AE109" i="2"/>
  <c r="AE117" i="2"/>
  <c r="AE125" i="2"/>
  <c r="AE133" i="2"/>
  <c r="AE141" i="2"/>
  <c r="AE149" i="2"/>
  <c r="AE157" i="2"/>
  <c r="AE165" i="2"/>
  <c r="AE173" i="2"/>
  <c r="AE181" i="2"/>
  <c r="AE189" i="2"/>
  <c r="AE197" i="2"/>
  <c r="AE205" i="2"/>
  <c r="AE213" i="2"/>
  <c r="AE221" i="2"/>
  <c r="AE229" i="2"/>
  <c r="AE237" i="2"/>
  <c r="AE245" i="2"/>
  <c r="AE253" i="2"/>
  <c r="AE261" i="2"/>
  <c r="AE269" i="2"/>
  <c r="AE277" i="2"/>
  <c r="AE285" i="2"/>
  <c r="AE293" i="2"/>
  <c r="AE301" i="2"/>
  <c r="AE309" i="2"/>
  <c r="AE317" i="2"/>
  <c r="AE325" i="2"/>
  <c r="AE333" i="2"/>
  <c r="AE341" i="2"/>
  <c r="AE349" i="2"/>
  <c r="AE357" i="2"/>
  <c r="AE77" i="2"/>
  <c r="AE82" i="2"/>
  <c r="AE86" i="2"/>
  <c r="AE94" i="2"/>
  <c r="AE102" i="2"/>
  <c r="AE712" i="2"/>
  <c r="I714" i="3" s="1"/>
  <c r="AE711" i="2"/>
  <c r="AE710" i="2"/>
  <c r="AE721" i="2"/>
  <c r="I723" i="3" s="1"/>
  <c r="AE720" i="2"/>
  <c r="I722" i="3" s="1"/>
  <c r="AE723" i="2"/>
  <c r="I725" i="3" s="1"/>
  <c r="AE722" i="2"/>
  <c r="I724" i="3" s="1"/>
  <c r="G390" i="2"/>
  <c r="G391" i="2"/>
  <c r="AE699" i="2"/>
  <c r="AE706" i="2"/>
  <c r="G396" i="2"/>
  <c r="D605" i="2"/>
  <c r="D603" i="2"/>
  <c r="G611" i="2"/>
  <c r="D621" i="2"/>
  <c r="D619" i="2"/>
  <c r="AE717" i="2"/>
  <c r="G468" i="2"/>
  <c r="G476" i="2"/>
  <c r="G484" i="2"/>
  <c r="G492" i="2"/>
  <c r="G500" i="2"/>
  <c r="G508" i="2"/>
  <c r="G516" i="2"/>
  <c r="G524" i="2"/>
  <c r="G532" i="2"/>
  <c r="D618" i="2"/>
  <c r="G597" i="2"/>
  <c r="D604" i="2"/>
  <c r="D620" i="2"/>
  <c r="AE693" i="2"/>
  <c r="AE704" i="2"/>
  <c r="G434" i="2"/>
  <c r="G438" i="2"/>
  <c r="G565" i="2"/>
  <c r="D599" i="2"/>
  <c r="G609" i="2"/>
  <c r="G606" i="2"/>
  <c r="G618" i="2"/>
  <c r="D622" i="2"/>
  <c r="AJ198" i="2"/>
  <c r="J206" i="3" s="1"/>
  <c r="AJ206" i="2"/>
  <c r="J214" i="3" s="1"/>
  <c r="AJ214" i="2"/>
  <c r="J222" i="3" s="1"/>
  <c r="AJ222" i="2"/>
  <c r="J230" i="3" s="1"/>
  <c r="AJ230" i="2"/>
  <c r="J238" i="3" s="1"/>
  <c r="AJ238" i="2"/>
  <c r="J246" i="3" s="1"/>
  <c r="AJ246" i="2"/>
  <c r="J254" i="3" s="1"/>
  <c r="AJ254" i="2"/>
  <c r="J262" i="3" s="1"/>
  <c r="AJ262" i="2"/>
  <c r="J270" i="3" s="1"/>
  <c r="AJ270" i="2"/>
  <c r="J278" i="3" s="1"/>
  <c r="AJ278" i="2"/>
  <c r="J288" i="3" s="1"/>
  <c r="AJ277" i="2"/>
  <c r="J287" i="3" s="1"/>
  <c r="AJ363" i="2"/>
  <c r="J374" i="3" s="1"/>
  <c r="AJ371" i="2"/>
  <c r="J382" i="3" s="1"/>
  <c r="AJ379" i="2"/>
  <c r="J390" i="3" s="1"/>
  <c r="AJ387" i="2"/>
  <c r="J398" i="3" s="1"/>
  <c r="AJ395" i="2"/>
  <c r="J406" i="3" s="1"/>
  <c r="AJ403" i="2"/>
  <c r="J414" i="3" s="1"/>
  <c r="AJ411" i="2"/>
  <c r="J422" i="3" s="1"/>
  <c r="AJ419" i="2"/>
  <c r="J430" i="3" s="1"/>
  <c r="AJ427" i="2"/>
  <c r="J439" i="3" s="1"/>
  <c r="AJ426" i="2"/>
  <c r="J438" i="3" s="1"/>
  <c r="AJ439" i="2"/>
  <c r="J453" i="3" s="1"/>
  <c r="AJ516" i="2"/>
  <c r="J533" i="3" s="1"/>
  <c r="AJ511" i="2"/>
  <c r="J528" i="3" s="1"/>
  <c r="AJ515" i="2"/>
  <c r="J532" i="3" s="1"/>
  <c r="AJ514" i="2"/>
  <c r="J531" i="3" s="1"/>
  <c r="AJ513" i="2"/>
  <c r="J530" i="3" s="1"/>
  <c r="G540" i="2"/>
  <c r="G556" i="2"/>
  <c r="G572" i="2"/>
  <c r="G588" i="2"/>
  <c r="G646" i="2"/>
  <c r="G638" i="2"/>
  <c r="G662" i="2"/>
  <c r="G654" i="2"/>
  <c r="G678" i="2"/>
  <c r="G670" i="2"/>
  <c r="G694" i="2"/>
  <c r="G686" i="2"/>
  <c r="AJ192" i="2"/>
  <c r="J200" i="3" s="1"/>
  <c r="AJ361" i="2"/>
  <c r="J372" i="3" s="1"/>
  <c r="AJ440" i="2"/>
  <c r="J454" i="3" s="1"/>
  <c r="AJ448" i="2"/>
  <c r="J462" i="3" s="1"/>
  <c r="AJ456" i="2"/>
  <c r="J470" i="3" s="1"/>
  <c r="AJ464" i="2"/>
  <c r="J478" i="3" s="1"/>
  <c r="AJ472" i="2"/>
  <c r="J486" i="3" s="1"/>
  <c r="AJ480" i="2"/>
  <c r="J494" i="3" s="1"/>
  <c r="AJ488" i="2"/>
  <c r="J502" i="3" s="1"/>
  <c r="AJ555" i="2"/>
  <c r="J573" i="3" s="1"/>
  <c r="AJ566" i="2"/>
  <c r="J584" i="3" s="1"/>
  <c r="AJ574" i="2"/>
  <c r="J592" i="3" s="1"/>
  <c r="AJ582" i="2"/>
  <c r="J600" i="3" s="1"/>
  <c r="G557" i="2"/>
  <c r="G589" i="2"/>
  <c r="G644" i="2"/>
  <c r="G676" i="2"/>
  <c r="AJ191" i="2"/>
  <c r="J199" i="3" s="1"/>
  <c r="AJ201" i="2"/>
  <c r="J209" i="3" s="1"/>
  <c r="AJ209" i="2"/>
  <c r="J217" i="3" s="1"/>
  <c r="AJ217" i="2"/>
  <c r="J225" i="3" s="1"/>
  <c r="AJ225" i="2"/>
  <c r="J233" i="3" s="1"/>
  <c r="AJ233" i="2"/>
  <c r="J241" i="3" s="1"/>
  <c r="AJ241" i="2"/>
  <c r="J249" i="3" s="1"/>
  <c r="AJ249" i="2"/>
  <c r="J257" i="3" s="1"/>
  <c r="AJ257" i="2"/>
  <c r="J265" i="3" s="1"/>
  <c r="AJ265" i="2"/>
  <c r="J273" i="3" s="1"/>
  <c r="AJ364" i="2"/>
  <c r="J375" i="3" s="1"/>
  <c r="AJ372" i="2"/>
  <c r="J383" i="3" s="1"/>
  <c r="AJ380" i="2"/>
  <c r="J391" i="3" s="1"/>
  <c r="AJ388" i="2"/>
  <c r="J399" i="3" s="1"/>
  <c r="AJ396" i="2"/>
  <c r="J407" i="3" s="1"/>
  <c r="AJ404" i="2"/>
  <c r="J415" i="3" s="1"/>
  <c r="AJ412" i="2"/>
  <c r="J423" i="3" s="1"/>
  <c r="AJ420" i="2"/>
  <c r="G439" i="2"/>
  <c r="G462" i="2"/>
  <c r="G469" i="2"/>
  <c r="G477" i="2"/>
  <c r="G485" i="2"/>
  <c r="G493" i="2"/>
  <c r="G501" i="2"/>
  <c r="G509" i="2"/>
  <c r="G517" i="2"/>
  <c r="G525" i="2"/>
  <c r="G533" i="2"/>
  <c r="G541" i="2"/>
  <c r="AJ24" i="2"/>
  <c r="J28" i="3" s="1"/>
  <c r="AJ25" i="2"/>
  <c r="J29" i="3" s="1"/>
  <c r="AJ23" i="2"/>
  <c r="J27" i="3" s="1"/>
  <c r="AJ16" i="2"/>
  <c r="AJ194" i="2"/>
  <c r="J202" i="3" s="1"/>
  <c r="AJ436" i="2"/>
  <c r="J450" i="3" s="1"/>
  <c r="AJ447" i="2"/>
  <c r="J461" i="3" s="1"/>
  <c r="AJ455" i="2"/>
  <c r="J469" i="3" s="1"/>
  <c r="AJ463" i="2"/>
  <c r="J477" i="3" s="1"/>
  <c r="AJ471" i="2"/>
  <c r="J485" i="3" s="1"/>
  <c r="AJ479" i="2"/>
  <c r="J493" i="3" s="1"/>
  <c r="AJ487" i="2"/>
  <c r="J501" i="3" s="1"/>
  <c r="AJ495" i="2"/>
  <c r="J510" i="3" s="1"/>
  <c r="AJ509" i="2"/>
  <c r="AJ559" i="2"/>
  <c r="J577" i="3" s="1"/>
  <c r="AJ567" i="2"/>
  <c r="J585" i="3" s="1"/>
  <c r="AJ575" i="2"/>
  <c r="J593" i="3" s="1"/>
  <c r="AJ583" i="2"/>
  <c r="J601" i="3" s="1"/>
  <c r="AJ591" i="2"/>
  <c r="J610" i="3" s="1"/>
  <c r="G690" i="2"/>
  <c r="AJ494" i="2"/>
  <c r="J509" i="3" s="1"/>
  <c r="AJ588" i="2"/>
  <c r="J607" i="3" s="1"/>
  <c r="AP26" i="2"/>
  <c r="L29" i="3" s="1"/>
  <c r="AP159" i="2"/>
  <c r="L157" i="3" s="1"/>
  <c r="AP158" i="2"/>
  <c r="L156" i="3" s="1"/>
  <c r="AP146" i="2"/>
  <c r="L144" i="3" s="1"/>
  <c r="AP167" i="2"/>
  <c r="L165" i="3" s="1"/>
  <c r="AP166" i="2"/>
  <c r="L164" i="3" s="1"/>
  <c r="AP157" i="2"/>
  <c r="L155" i="3" s="1"/>
  <c r="AP165" i="2"/>
  <c r="L163" i="3" s="1"/>
  <c r="AP347" i="2"/>
  <c r="L336" i="3" s="1"/>
  <c r="AP345" i="2"/>
  <c r="L334" i="3" s="1"/>
  <c r="AP363" i="2"/>
  <c r="L352" i="3" s="1"/>
  <c r="AP362" i="2"/>
  <c r="L351" i="3" s="1"/>
  <c r="AP334" i="2"/>
  <c r="L323" i="3" s="1"/>
  <c r="AP336" i="2"/>
  <c r="L325" i="3" s="1"/>
  <c r="AP175" i="2"/>
  <c r="AP170" i="2"/>
  <c r="L168" i="3" s="1"/>
  <c r="AP154" i="2"/>
  <c r="L152" i="3" s="1"/>
  <c r="AN457" i="2"/>
  <c r="AO456" i="2"/>
  <c r="AP266" i="2"/>
  <c r="L259" i="3" s="1"/>
  <c r="AP265" i="2"/>
  <c r="L258" i="3" s="1"/>
  <c r="AT456" i="2"/>
  <c r="AP498" i="2"/>
  <c r="L482" i="3" s="1"/>
  <c r="AP497" i="2"/>
  <c r="L481" i="3" s="1"/>
  <c r="AP431" i="2"/>
  <c r="L419" i="3" s="1"/>
  <c r="AP492" i="2"/>
  <c r="L476" i="3" s="1"/>
  <c r="AP510" i="2"/>
  <c r="L494" i="3" s="1"/>
  <c r="AP508" i="2"/>
  <c r="L492" i="3" s="1"/>
  <c r="AP509" i="2"/>
  <c r="L493" i="3" s="1"/>
  <c r="AP238" i="2"/>
  <c r="L231" i="3" s="1"/>
  <c r="AP237" i="2"/>
  <c r="L230" i="3" s="1"/>
  <c r="AP264" i="2"/>
  <c r="L257" i="3" s="1"/>
  <c r="AP287" i="2"/>
  <c r="AP507" i="2"/>
  <c r="L491" i="3" s="1"/>
  <c r="AP228" i="2"/>
  <c r="L221" i="3" s="1"/>
  <c r="AP252" i="2"/>
  <c r="L245" i="3" s="1"/>
  <c r="AP275" i="2"/>
  <c r="L268" i="3" s="1"/>
  <c r="AP361" i="2"/>
  <c r="L350" i="3" s="1"/>
  <c r="AP417" i="2"/>
  <c r="L405" i="3" s="1"/>
  <c r="AP418" i="2"/>
  <c r="L406" i="3" s="1"/>
  <c r="AP485" i="2"/>
  <c r="L469" i="3" s="1"/>
  <c r="AE111" i="2"/>
  <c r="AE119" i="2"/>
  <c r="AE127" i="2"/>
  <c r="AE135" i="2"/>
  <c r="AE143" i="2"/>
  <c r="AE151" i="2"/>
  <c r="AE159" i="2"/>
  <c r="AE167" i="2"/>
  <c r="AE175" i="2"/>
  <c r="AE183" i="2"/>
  <c r="AE191" i="2"/>
  <c r="AE199" i="2"/>
  <c r="AE207" i="2"/>
  <c r="AE215" i="2"/>
  <c r="AE223" i="2"/>
  <c r="AE231" i="2"/>
  <c r="AE239" i="2"/>
  <c r="AE247" i="2"/>
  <c r="AE255" i="2"/>
  <c r="AE263" i="2"/>
  <c r="AE271" i="2"/>
  <c r="AE279" i="2"/>
  <c r="AE287" i="2"/>
  <c r="AE295" i="2"/>
  <c r="AE303" i="2"/>
  <c r="AE311" i="2"/>
  <c r="AE319" i="2"/>
  <c r="AE327" i="2"/>
  <c r="AE335" i="2"/>
  <c r="AE343" i="2"/>
  <c r="AE351" i="2"/>
  <c r="AE359" i="2"/>
  <c r="AE78" i="2"/>
  <c r="AE84" i="2"/>
  <c r="AE88" i="2"/>
  <c r="AE713" i="2"/>
  <c r="I715" i="3" s="1"/>
  <c r="AE714" i="2"/>
  <c r="I716" i="3" s="1"/>
  <c r="AE81" i="2"/>
  <c r="AE696" i="2"/>
  <c r="G394" i="2"/>
  <c r="G395" i="2"/>
  <c r="AE703" i="2"/>
  <c r="AE97" i="2"/>
  <c r="G385" i="2"/>
  <c r="G380" i="2"/>
  <c r="G378" i="2"/>
  <c r="G376" i="2"/>
  <c r="G551" i="2"/>
  <c r="G548" i="2"/>
  <c r="G567" i="2"/>
  <c r="G564" i="2"/>
  <c r="G583" i="2"/>
  <c r="G580" i="2"/>
  <c r="G599" i="2"/>
  <c r="G598" i="2"/>
  <c r="D613" i="2"/>
  <c r="D611" i="2"/>
  <c r="D629" i="2"/>
  <c r="D628" i="2"/>
  <c r="D627" i="2"/>
  <c r="G392" i="2"/>
  <c r="G628" i="2"/>
  <c r="G627" i="2"/>
  <c r="AE697" i="2"/>
  <c r="AE705" i="2"/>
  <c r="D607" i="2"/>
  <c r="D609" i="2"/>
  <c r="G617" i="2"/>
  <c r="G614" i="2"/>
  <c r="G626" i="2"/>
  <c r="AJ177" i="2"/>
  <c r="J184" i="3" s="1"/>
  <c r="AJ168" i="2"/>
  <c r="J175" i="3" s="1"/>
  <c r="AJ172" i="2"/>
  <c r="J179" i="3" s="1"/>
  <c r="AJ176" i="2"/>
  <c r="J183" i="3" s="1"/>
  <c r="AJ170" i="2"/>
  <c r="J177" i="3" s="1"/>
  <c r="AJ174" i="2"/>
  <c r="J181" i="3" s="1"/>
  <c r="AJ280" i="2"/>
  <c r="J290" i="3" s="1"/>
  <c r="AJ279" i="2"/>
  <c r="J289" i="3" s="1"/>
  <c r="AJ429" i="2"/>
  <c r="J441" i="3" s="1"/>
  <c r="AJ428" i="2"/>
  <c r="J440" i="3" s="1"/>
  <c r="AJ518" i="2"/>
  <c r="J535" i="3" s="1"/>
  <c r="AJ517" i="2"/>
  <c r="J534" i="3" s="1"/>
  <c r="G550" i="2"/>
  <c r="G566" i="2"/>
  <c r="G582" i="2"/>
  <c r="G596" i="2"/>
  <c r="G616" i="2"/>
  <c r="G709" i="2"/>
  <c r="G701" i="2"/>
  <c r="AJ196" i="2"/>
  <c r="J204" i="3" s="1"/>
  <c r="G570" i="2"/>
  <c r="G708" i="2"/>
  <c r="AJ195" i="2"/>
  <c r="J203" i="3" s="1"/>
  <c r="AJ203" i="2"/>
  <c r="J211" i="3" s="1"/>
  <c r="AJ211" i="2"/>
  <c r="J219" i="3" s="1"/>
  <c r="AJ219" i="2"/>
  <c r="J227" i="3" s="1"/>
  <c r="AJ227" i="2"/>
  <c r="J235" i="3" s="1"/>
  <c r="AJ235" i="2"/>
  <c r="J243" i="3" s="1"/>
  <c r="AJ243" i="2"/>
  <c r="J251" i="3" s="1"/>
  <c r="AJ251" i="2"/>
  <c r="J259" i="3" s="1"/>
  <c r="AJ259" i="2"/>
  <c r="J267" i="3" s="1"/>
  <c r="AJ267" i="2"/>
  <c r="J275" i="3" s="1"/>
  <c r="AJ356" i="2"/>
  <c r="J367" i="3" s="1"/>
  <c r="AJ366" i="2"/>
  <c r="J377" i="3" s="1"/>
  <c r="AJ374" i="2"/>
  <c r="J385" i="3" s="1"/>
  <c r="AJ382" i="2"/>
  <c r="J393" i="3" s="1"/>
  <c r="AJ390" i="2"/>
  <c r="J401" i="3" s="1"/>
  <c r="AJ398" i="2"/>
  <c r="J409" i="3" s="1"/>
  <c r="AJ406" i="2"/>
  <c r="J417" i="3" s="1"/>
  <c r="AJ414" i="2"/>
  <c r="J425" i="3" s="1"/>
  <c r="G463" i="2"/>
  <c r="G470" i="2"/>
  <c r="G478" i="2"/>
  <c r="G486" i="2"/>
  <c r="G494" i="2"/>
  <c r="G502" i="2"/>
  <c r="G510" i="2"/>
  <c r="G518" i="2"/>
  <c r="G526" i="2"/>
  <c r="G534" i="2"/>
  <c r="G542" i="2"/>
  <c r="G574" i="2"/>
  <c r="D625" i="2"/>
  <c r="AJ30" i="2"/>
  <c r="J34" i="3" s="1"/>
  <c r="AJ497" i="2"/>
  <c r="J512" i="3" s="1"/>
  <c r="AJ593" i="2"/>
  <c r="J612" i="3" s="1"/>
  <c r="AJ512" i="2"/>
  <c r="J529" i="3" s="1"/>
  <c r="AJ173" i="2"/>
  <c r="J180" i="3" s="1"/>
  <c r="AJ590" i="2"/>
  <c r="J609" i="3" s="1"/>
  <c r="G705" i="2"/>
  <c r="AJ496" i="2"/>
  <c r="J511" i="3" s="1"/>
  <c r="AJ594" i="2"/>
  <c r="J613" i="3" s="1"/>
  <c r="Y1565" i="3" l="1"/>
  <c r="Y1567" i="3"/>
  <c r="Y1566" i="3"/>
  <c r="Y1568" i="3"/>
  <c r="Y1564" i="3"/>
  <c r="Y1563" i="3"/>
  <c r="Y1562" i="3"/>
  <c r="Y1558" i="3"/>
  <c r="Y1559" i="3"/>
  <c r="Y1557" i="3"/>
  <c r="Y1560" i="3"/>
  <c r="Y1561" i="3"/>
  <c r="Y1553" i="3"/>
  <c r="Y1554" i="3"/>
  <c r="Y1555" i="3"/>
  <c r="Y1556" i="3"/>
  <c r="Y1552" i="3"/>
  <c r="Y1551" i="3"/>
  <c r="Y1548" i="3"/>
  <c r="Y1549" i="3"/>
  <c r="Y1550" i="3"/>
  <c r="Y1547" i="3"/>
  <c r="Y1546" i="3"/>
  <c r="Y1544" i="3"/>
  <c r="Y1545" i="3"/>
  <c r="Y1543" i="3"/>
  <c r="Y1542" i="3"/>
  <c r="H70" i="2"/>
  <c r="C76" i="3" s="1"/>
  <c r="Y1541" i="3"/>
  <c r="Y1539" i="3"/>
  <c r="Y1540" i="3"/>
  <c r="Y1538" i="3"/>
  <c r="Y1537" i="3"/>
  <c r="Y1535" i="3"/>
  <c r="Y1536" i="3"/>
  <c r="Y1534" i="3"/>
  <c r="Y1533" i="3"/>
  <c r="Y1532" i="3"/>
  <c r="Y1529" i="3"/>
  <c r="Y1531" i="3"/>
  <c r="Y1528" i="3"/>
  <c r="Y1530" i="3"/>
  <c r="Y1527" i="3"/>
  <c r="Y1524" i="3"/>
  <c r="Y1526" i="3"/>
  <c r="Y1525" i="3"/>
  <c r="Y1523" i="3"/>
  <c r="Y1522" i="3"/>
  <c r="Y1519" i="3"/>
  <c r="Y1521" i="3"/>
  <c r="Y1520" i="3"/>
  <c r="Y1518" i="3"/>
  <c r="Y1517" i="3"/>
  <c r="H48" i="2"/>
  <c r="C54" i="3" s="1"/>
  <c r="Y1514" i="3"/>
  <c r="Y1516" i="3"/>
  <c r="Y1515" i="3"/>
  <c r="Y1513" i="3"/>
  <c r="H369" i="2"/>
  <c r="C380" i="3" s="1"/>
  <c r="Y1508" i="3"/>
  <c r="Y1512" i="3"/>
  <c r="Y1509" i="3"/>
  <c r="Y1507" i="3"/>
  <c r="Y1511" i="3"/>
  <c r="Y1510" i="3"/>
  <c r="H355" i="2"/>
  <c r="C366" i="3" s="1"/>
  <c r="H414" i="2"/>
  <c r="C425" i="3" s="1"/>
  <c r="Y1504" i="3"/>
  <c r="Y1505" i="3"/>
  <c r="Y1506" i="3"/>
  <c r="Y1503" i="3"/>
  <c r="H100" i="2"/>
  <c r="C106" i="3" s="1"/>
  <c r="Y1502" i="3"/>
  <c r="Y1498" i="3"/>
  <c r="Y1501" i="3"/>
  <c r="Y1500" i="3"/>
  <c r="Y1499" i="3"/>
  <c r="Y1497" i="3"/>
  <c r="Y1496" i="3"/>
  <c r="Y1495" i="3"/>
  <c r="Y1493" i="3"/>
  <c r="Y1494" i="3"/>
  <c r="Y1492" i="3"/>
  <c r="Y1491" i="3"/>
  <c r="Y1490" i="3"/>
  <c r="Y1488" i="3"/>
  <c r="Y1489" i="3"/>
  <c r="Y1487" i="3"/>
  <c r="Y1483" i="3"/>
  <c r="Y1486" i="3"/>
  <c r="Y1484" i="3"/>
  <c r="Y1485" i="3"/>
  <c r="Y1482" i="3"/>
  <c r="AP1551" i="2"/>
  <c r="L1469" i="3" s="1"/>
  <c r="Y1478" i="3"/>
  <c r="Y1480" i="3"/>
  <c r="Y1481" i="3"/>
  <c r="Y1479" i="3"/>
  <c r="Y1474" i="3"/>
  <c r="Y1475" i="3"/>
  <c r="Y1476" i="3"/>
  <c r="Y1477" i="3"/>
  <c r="Y1473" i="3"/>
  <c r="Y1472" i="3"/>
  <c r="Y1470" i="3"/>
  <c r="Y1471" i="3"/>
  <c r="Y1469" i="3"/>
  <c r="Y1468" i="3"/>
  <c r="Y1465" i="3"/>
  <c r="Y1466" i="3"/>
  <c r="Y1464" i="3"/>
  <c r="Y1467" i="3"/>
  <c r="Y1463" i="3"/>
  <c r="AQ1555" i="2"/>
  <c r="AS1554" i="2"/>
  <c r="M1472" i="3" s="1"/>
  <c r="AO1552" i="2"/>
  <c r="AN1553" i="2"/>
  <c r="AT1552" i="2"/>
  <c r="N1470" i="3" s="1"/>
  <c r="AR1557" i="2"/>
  <c r="Y1462" i="3"/>
  <c r="Y1459" i="3"/>
  <c r="Y1460" i="3"/>
  <c r="Y1461" i="3"/>
  <c r="Y1458" i="3"/>
  <c r="Y1454" i="3"/>
  <c r="Y1456" i="3"/>
  <c r="Y1455" i="3"/>
  <c r="Y1457" i="3"/>
  <c r="Y1453" i="3"/>
  <c r="Y1449" i="3"/>
  <c r="Y1451" i="3"/>
  <c r="Y1450" i="3"/>
  <c r="Y1452" i="3"/>
  <c r="Y1448" i="3"/>
  <c r="Y1444" i="3"/>
  <c r="Y1446" i="3"/>
  <c r="Y1447" i="3"/>
  <c r="Y1445" i="3"/>
  <c r="Y1443" i="3"/>
  <c r="Y1440" i="3"/>
  <c r="Y1439" i="3"/>
  <c r="Y1442" i="3"/>
  <c r="Y1441" i="3"/>
  <c r="Y1438" i="3"/>
  <c r="Y1437" i="3"/>
  <c r="Y1435" i="3"/>
  <c r="Y1436" i="3"/>
  <c r="Y1434" i="3"/>
  <c r="Y1433" i="3"/>
  <c r="Y1432" i="3"/>
  <c r="Y1430" i="3"/>
  <c r="Y1429" i="3"/>
  <c r="Y1431" i="3"/>
  <c r="Y1427" i="3"/>
  <c r="Y1428" i="3"/>
  <c r="Y1425" i="3"/>
  <c r="Y1424" i="3"/>
  <c r="Y1426" i="3"/>
  <c r="Y1423" i="3"/>
  <c r="Y1422" i="3"/>
  <c r="Y1421" i="3"/>
  <c r="Y1420" i="3"/>
  <c r="Y1419" i="3"/>
  <c r="Y1418" i="3"/>
  <c r="Y1417" i="3"/>
  <c r="Y1415" i="3"/>
  <c r="Y1414" i="3"/>
  <c r="Y1413" i="3"/>
  <c r="Y1416" i="3"/>
  <c r="Y1411" i="3"/>
  <c r="Y1412" i="3"/>
  <c r="Y1410" i="3"/>
  <c r="Y1409" i="3"/>
  <c r="Y1408" i="3"/>
  <c r="Y1407" i="3"/>
  <c r="Y1406" i="3"/>
  <c r="Y1405" i="3"/>
  <c r="Y1404" i="3"/>
  <c r="Y1403" i="3"/>
  <c r="Y1401" i="3"/>
  <c r="Y1400" i="3"/>
  <c r="Y1402" i="3"/>
  <c r="Y1399" i="3"/>
  <c r="Y1398" i="3"/>
  <c r="Y1397" i="3"/>
  <c r="Y1395" i="3"/>
  <c r="Y1396" i="3"/>
  <c r="Y1394" i="3"/>
  <c r="Y1391" i="3"/>
  <c r="Y1390" i="3"/>
  <c r="Y1393" i="3"/>
  <c r="Y1392" i="3"/>
  <c r="Y1389" i="3"/>
  <c r="Y1385" i="3"/>
  <c r="Y1387" i="3"/>
  <c r="Y1388" i="3"/>
  <c r="Y1386" i="3"/>
  <c r="Y1384" i="3"/>
  <c r="Y1381" i="3"/>
  <c r="Y1380" i="3"/>
  <c r="Y1383" i="3"/>
  <c r="Y1382" i="3"/>
  <c r="Y1379" i="3"/>
  <c r="Y1374" i="3"/>
  <c r="Y1375" i="3"/>
  <c r="Y1377" i="3"/>
  <c r="Y1376" i="3"/>
  <c r="Y1378" i="3"/>
  <c r="Y1373" i="3"/>
  <c r="Y1370" i="3"/>
  <c r="Y1372" i="3"/>
  <c r="Y1371" i="3"/>
  <c r="Y1369" i="3"/>
  <c r="Y1367" i="3"/>
  <c r="Y1366" i="3"/>
  <c r="Y1365" i="3"/>
  <c r="Y1368" i="3"/>
  <c r="Y1364" i="3"/>
  <c r="Y1359" i="3"/>
  <c r="Y1360" i="3"/>
  <c r="Y1362" i="3"/>
  <c r="Y1361" i="3"/>
  <c r="Y1363" i="3"/>
  <c r="Y1356" i="3"/>
  <c r="Y1358" i="3"/>
  <c r="Y1357" i="3"/>
  <c r="Y1355" i="3"/>
  <c r="Y1353" i="3"/>
  <c r="Y1354" i="3"/>
  <c r="Y1352" i="3"/>
  <c r="Y1351" i="3"/>
  <c r="Y1349" i="3"/>
  <c r="Y1347" i="3"/>
  <c r="Y1348" i="3"/>
  <c r="Y1350" i="3"/>
  <c r="Y1346" i="3"/>
  <c r="Y1342" i="3"/>
  <c r="Y1344" i="3"/>
  <c r="Y1343" i="3"/>
  <c r="Y1345" i="3"/>
  <c r="Y1341" i="3"/>
  <c r="Y1340" i="3"/>
  <c r="Y1338" i="3"/>
  <c r="Y1337" i="3"/>
  <c r="Y1339" i="3"/>
  <c r="Y1336" i="3"/>
  <c r="Y1335" i="3"/>
  <c r="Y1333" i="3"/>
  <c r="Y1332" i="3"/>
  <c r="Y1334" i="3"/>
  <c r="Y1331" i="3"/>
  <c r="Y1330" i="3"/>
  <c r="Y1328" i="3"/>
  <c r="Y1327" i="3"/>
  <c r="Y1329" i="3"/>
  <c r="Y1326" i="3"/>
  <c r="Y1325" i="3"/>
  <c r="Y1324" i="3"/>
  <c r="Y1323" i="3"/>
  <c r="Y1322" i="3"/>
  <c r="Y1321" i="3"/>
  <c r="Y1320" i="3"/>
  <c r="Y1319" i="3"/>
  <c r="Y1318" i="3"/>
  <c r="Y1316" i="3"/>
  <c r="Y1315" i="3"/>
  <c r="Y1317" i="3"/>
  <c r="Y1314" i="3"/>
  <c r="Y1313" i="3"/>
  <c r="Y1310" i="3"/>
  <c r="Y1312" i="3"/>
  <c r="Y1311" i="3"/>
  <c r="Y1309" i="3"/>
  <c r="Y1308" i="3"/>
  <c r="Y1305" i="3"/>
  <c r="Y1307" i="3"/>
  <c r="Y1306" i="3"/>
  <c r="Y1304" i="3"/>
  <c r="Y1303" i="3"/>
  <c r="Y1301" i="3"/>
  <c r="Y1302" i="3"/>
  <c r="Y1300" i="3"/>
  <c r="Y1298" i="3"/>
  <c r="Y1299" i="3"/>
  <c r="Y1297" i="3"/>
  <c r="Y1296" i="3"/>
  <c r="Y1295" i="3"/>
  <c r="Y1293" i="3"/>
  <c r="Y1294" i="3"/>
  <c r="Y1292" i="3"/>
  <c r="Y1291" i="3"/>
  <c r="Y1290" i="3"/>
  <c r="Y1289" i="3"/>
  <c r="Y1288" i="3"/>
  <c r="Y1286" i="3"/>
  <c r="Y1287" i="3"/>
  <c r="Y1285" i="3"/>
  <c r="Y1284" i="3"/>
  <c r="Y1283" i="3"/>
  <c r="Y1281" i="3"/>
  <c r="Y1282" i="3"/>
  <c r="Y1280" i="3"/>
  <c r="Y1279" i="3"/>
  <c r="Y1275" i="3"/>
  <c r="Y1276" i="3"/>
  <c r="Y1278" i="3"/>
  <c r="Y1277" i="3"/>
  <c r="Y1270" i="3"/>
  <c r="Y1274" i="3"/>
  <c r="Y1271" i="3"/>
  <c r="Y1273" i="3"/>
  <c r="Y1272" i="3"/>
  <c r="Y1268" i="3"/>
  <c r="Y1267" i="3"/>
  <c r="Y1266" i="3"/>
  <c r="Y1269" i="3"/>
  <c r="Y1264" i="3"/>
  <c r="Y1263" i="3"/>
  <c r="Y1265" i="3"/>
  <c r="Y1262" i="3"/>
  <c r="Y1261" i="3"/>
  <c r="Y1259" i="3"/>
  <c r="Y1260" i="3"/>
  <c r="Y1258" i="3"/>
  <c r="Y1256" i="3"/>
  <c r="Y1252" i="3"/>
  <c r="Y1251" i="3"/>
  <c r="Y1253" i="3"/>
  <c r="Y1250" i="3"/>
  <c r="Y1255" i="3"/>
  <c r="Y1254" i="3"/>
  <c r="Y1257" i="3"/>
  <c r="Y1249" i="3"/>
  <c r="Y1248" i="3"/>
  <c r="Y1246" i="3"/>
  <c r="Y1247" i="3"/>
  <c r="Y1245" i="3"/>
  <c r="Y1242" i="3"/>
  <c r="Y1244" i="3"/>
  <c r="Y1243" i="3"/>
  <c r="Y1241" i="3"/>
  <c r="Y1240" i="3"/>
  <c r="Y1239" i="3"/>
  <c r="Y1238" i="3"/>
  <c r="Y1237" i="3"/>
  <c r="Y1236" i="3"/>
  <c r="Y1235" i="3"/>
  <c r="Y1234" i="3"/>
  <c r="Y1233" i="3"/>
  <c r="Y1232" i="3"/>
  <c r="Y1231" i="3"/>
  <c r="Y1229" i="3"/>
  <c r="Y1228" i="3"/>
  <c r="Y1230" i="3"/>
  <c r="Y1227" i="3"/>
  <c r="Y1226" i="3"/>
  <c r="Y1224" i="3"/>
  <c r="Y1223" i="3"/>
  <c r="Y1225" i="3"/>
  <c r="Y1222" i="3"/>
  <c r="Y1218" i="3"/>
  <c r="Y1220" i="3"/>
  <c r="Y1219" i="3"/>
  <c r="Y1221" i="3"/>
  <c r="Y1217" i="3"/>
  <c r="Y1213" i="3"/>
  <c r="Y1215" i="3"/>
  <c r="Y1214" i="3"/>
  <c r="Y1216" i="3"/>
  <c r="Y1212" i="3"/>
  <c r="Y1211" i="3"/>
  <c r="Y1210" i="3"/>
  <c r="Y1208" i="3"/>
  <c r="Y1209" i="3"/>
  <c r="Y1207" i="3"/>
  <c r="Y1206" i="3"/>
  <c r="Y1205" i="3"/>
  <c r="Y1204" i="3"/>
  <c r="Y1203" i="3"/>
  <c r="Y1202" i="3"/>
  <c r="Y1199" i="3"/>
  <c r="Y1201" i="3"/>
  <c r="Y1200" i="3"/>
  <c r="Y1198" i="3"/>
  <c r="Y1197" i="3"/>
  <c r="Y1196" i="3"/>
  <c r="Y1194" i="3"/>
  <c r="Y1193" i="3"/>
  <c r="Y1195" i="3"/>
  <c r="Y1192" i="3"/>
  <c r="Y1191" i="3"/>
  <c r="Y1190" i="3"/>
  <c r="Y1189" i="3"/>
  <c r="Y1187" i="3"/>
  <c r="Y1188" i="3"/>
  <c r="Y1186" i="3"/>
  <c r="Y1183" i="3"/>
  <c r="Y1184" i="3"/>
  <c r="Y1185" i="3"/>
  <c r="Y1182" i="3"/>
  <c r="Y1181" i="3"/>
  <c r="Y1179" i="3"/>
  <c r="Y1180" i="3"/>
  <c r="Y1178" i="3"/>
  <c r="Y1177" i="3"/>
  <c r="Y1176" i="3"/>
  <c r="AR1244" i="2"/>
  <c r="AR1245" i="2" s="1"/>
  <c r="AQ1242" i="2"/>
  <c r="AS1241" i="2"/>
  <c r="Y1175" i="3"/>
  <c r="Y1174" i="3"/>
  <c r="Y1173" i="3"/>
  <c r="Y1172" i="3"/>
  <c r="Y1170" i="3"/>
  <c r="Y1171" i="3"/>
  <c r="Y1169" i="3"/>
  <c r="Y1168" i="3"/>
  <c r="Y1167" i="3"/>
  <c r="Y1166" i="3"/>
  <c r="Y1165" i="3"/>
  <c r="Y1164" i="3"/>
  <c r="Y1163" i="3"/>
  <c r="Y1161" i="3"/>
  <c r="Y1159" i="3"/>
  <c r="Y1162" i="3"/>
  <c r="Y1160" i="3"/>
  <c r="Y1158" i="3"/>
  <c r="Y1157" i="3"/>
  <c r="Y1155" i="3"/>
  <c r="Y1156" i="3"/>
  <c r="Y1154" i="3"/>
  <c r="Y1153" i="3"/>
  <c r="Y1149" i="3"/>
  <c r="Y1151" i="3"/>
  <c r="Y1150" i="3"/>
  <c r="Y1152" i="3"/>
  <c r="Y1148" i="3"/>
  <c r="Y1147" i="3"/>
  <c r="AP1194" i="2"/>
  <c r="L1137" i="3" s="1"/>
  <c r="Y1146" i="3"/>
  <c r="Y1145" i="3"/>
  <c r="Y1144" i="3"/>
  <c r="Y1143" i="3"/>
  <c r="Y1142" i="3"/>
  <c r="Y1139" i="3"/>
  <c r="Y1140" i="3"/>
  <c r="Y1141" i="3"/>
  <c r="Y1138" i="3"/>
  <c r="Y1134" i="3"/>
  <c r="Y1137" i="3"/>
  <c r="Y1135" i="3"/>
  <c r="Y1136" i="3"/>
  <c r="Y1133" i="3"/>
  <c r="AO1195" i="2"/>
  <c r="AN1196" i="2"/>
  <c r="AT1195" i="2"/>
  <c r="N1138" i="3" s="1"/>
  <c r="Y1131" i="3"/>
  <c r="Y1132" i="3"/>
  <c r="Y1130" i="3"/>
  <c r="Y1129" i="3"/>
  <c r="Y1128" i="3"/>
  <c r="Y1127" i="3"/>
  <c r="Y1126" i="3"/>
  <c r="Y1125" i="3"/>
  <c r="Y1124" i="3"/>
  <c r="Y1123" i="3"/>
  <c r="Y1120" i="3"/>
  <c r="Y1119" i="3"/>
  <c r="Y1122" i="3"/>
  <c r="Y1121" i="3"/>
  <c r="Y1118" i="3"/>
  <c r="Y265" i="3"/>
  <c r="Y1117" i="3"/>
  <c r="Y1115" i="3"/>
  <c r="Y1114" i="3"/>
  <c r="Y1116" i="3"/>
  <c r="O3" i="3"/>
  <c r="O2" i="3"/>
  <c r="Y1113" i="3"/>
  <c r="Y1111" i="3"/>
  <c r="Y1112" i="3"/>
  <c r="Y1109" i="3"/>
  <c r="Y1110" i="3"/>
  <c r="Y1108" i="3"/>
  <c r="Y1107" i="3"/>
  <c r="Y1106" i="3"/>
  <c r="Y1104" i="3"/>
  <c r="Y1105" i="3"/>
  <c r="Y1103" i="3"/>
  <c r="Y1102" i="3"/>
  <c r="Y1100" i="3"/>
  <c r="Y1101" i="3"/>
  <c r="Y1099" i="3"/>
  <c r="Y1098" i="3"/>
  <c r="Y1096" i="3"/>
  <c r="Y1097" i="3"/>
  <c r="Y1095" i="3"/>
  <c r="Y1094" i="3"/>
  <c r="Y1093" i="3"/>
  <c r="Y1091" i="3"/>
  <c r="Y1090" i="3"/>
  <c r="Y1092" i="3"/>
  <c r="Y1087" i="3"/>
  <c r="Y1088" i="3"/>
  <c r="Y1086" i="3"/>
  <c r="Y1085" i="3"/>
  <c r="Y1089" i="3"/>
  <c r="Y1082" i="3"/>
  <c r="Y1084" i="3"/>
  <c r="Y1080" i="3"/>
  <c r="Y1083" i="3"/>
  <c r="Y1081" i="3"/>
  <c r="Y1079" i="3"/>
  <c r="Y1078" i="3"/>
  <c r="Y1077" i="3"/>
  <c r="Y1076" i="3"/>
  <c r="Y1075" i="3"/>
  <c r="Y1073" i="3"/>
  <c r="Y1074" i="3"/>
  <c r="Y1072" i="3"/>
  <c r="Y1070" i="3"/>
  <c r="Y1071" i="3"/>
  <c r="Y1068" i="3"/>
  <c r="Y1069" i="3"/>
  <c r="Y1067" i="3"/>
  <c r="Y1065" i="3"/>
  <c r="Y1063" i="3"/>
  <c r="Y1064" i="3"/>
  <c r="Y1066" i="3"/>
  <c r="Y1062" i="3"/>
  <c r="Y1060" i="3"/>
  <c r="Y1061" i="3"/>
  <c r="Y1058" i="3"/>
  <c r="Y1059" i="3"/>
  <c r="Y1057" i="3"/>
  <c r="Y1056" i="3"/>
  <c r="Y1055" i="3"/>
  <c r="Y1054" i="3"/>
  <c r="Y1053" i="3"/>
  <c r="Y1052" i="3"/>
  <c r="Y1051" i="3"/>
  <c r="Y1050" i="3"/>
  <c r="Y1049" i="3"/>
  <c r="Y1048" i="3"/>
  <c r="Y1047" i="3"/>
  <c r="Y1045" i="3"/>
  <c r="Y1046" i="3"/>
  <c r="Y1044" i="3"/>
  <c r="Y1043" i="3"/>
  <c r="Y1042" i="3"/>
  <c r="Y1039" i="3"/>
  <c r="Y1041" i="3"/>
  <c r="Y1040" i="3"/>
  <c r="Y1038" i="3"/>
  <c r="Y1036" i="3"/>
  <c r="Y1035" i="3"/>
  <c r="Y1037" i="3"/>
  <c r="Y1034" i="3"/>
  <c r="Y1033" i="3"/>
  <c r="Y1031" i="3"/>
  <c r="Y1032" i="3"/>
  <c r="Y1030" i="3"/>
  <c r="Y1029" i="3"/>
  <c r="Y1028" i="3"/>
  <c r="Y1027" i="3"/>
  <c r="Y1025" i="3"/>
  <c r="Y1026" i="3"/>
  <c r="Y1024" i="3"/>
  <c r="Y1023" i="3"/>
  <c r="Y1022" i="3"/>
  <c r="Y1021" i="3"/>
  <c r="Y1020" i="3"/>
  <c r="Y1019" i="3"/>
  <c r="Y1015" i="3"/>
  <c r="Y1016" i="3"/>
  <c r="Y1017" i="3"/>
  <c r="Y1014" i="3"/>
  <c r="Y1018" i="3"/>
  <c r="Y1013" i="3"/>
  <c r="Y1009" i="3"/>
  <c r="Y1011" i="3"/>
  <c r="Y1010" i="3"/>
  <c r="Y1012" i="3"/>
  <c r="Y1008" i="3"/>
  <c r="Y1007" i="3"/>
  <c r="Y1006" i="3"/>
  <c r="Y1003" i="3"/>
  <c r="Y1005" i="3"/>
  <c r="Y1004" i="3"/>
  <c r="Y1002" i="3"/>
  <c r="Y999" i="3"/>
  <c r="Y1000" i="3"/>
  <c r="Y1001" i="3"/>
  <c r="Y998" i="3"/>
  <c r="Y996" i="3"/>
  <c r="Y997" i="3"/>
  <c r="Y995" i="3"/>
  <c r="Y993" i="3"/>
  <c r="Y994" i="3"/>
  <c r="Y992" i="3"/>
  <c r="Y991" i="3"/>
  <c r="Y990" i="3"/>
  <c r="Y988" i="3"/>
  <c r="Y989" i="3"/>
  <c r="Y986" i="3"/>
  <c r="Y987" i="3"/>
  <c r="Y985" i="3"/>
  <c r="Y984" i="3"/>
  <c r="Y981" i="3"/>
  <c r="Y983" i="3"/>
  <c r="Y982" i="3"/>
  <c r="Y980" i="3"/>
  <c r="Y979" i="3"/>
  <c r="Y977" i="3"/>
  <c r="Y976" i="3"/>
  <c r="Y978" i="3"/>
  <c r="Y975" i="3"/>
  <c r="Y974" i="3"/>
  <c r="Y971" i="3"/>
  <c r="Y973" i="3"/>
  <c r="Y972" i="3"/>
  <c r="Y969" i="3"/>
  <c r="Y970" i="3"/>
  <c r="Y966" i="3"/>
  <c r="Y968" i="3"/>
  <c r="Y967" i="3"/>
  <c r="Y965" i="3"/>
  <c r="Y964" i="3"/>
  <c r="Y962" i="3"/>
  <c r="Y963" i="3"/>
  <c r="Y961" i="3"/>
  <c r="Y960" i="3"/>
  <c r="Y959" i="3"/>
  <c r="Y958" i="3"/>
  <c r="Y956" i="3"/>
  <c r="Y957" i="3"/>
  <c r="BB3" i="3"/>
  <c r="BB5" i="3" s="1"/>
  <c r="Y954" i="3"/>
  <c r="Y955" i="3"/>
  <c r="Y952" i="3"/>
  <c r="Y951" i="3"/>
  <c r="Y953" i="3"/>
  <c r="Y950" i="3"/>
  <c r="Y946" i="3"/>
  <c r="Y948" i="3"/>
  <c r="Y947" i="3"/>
  <c r="Y949" i="3"/>
  <c r="Y945" i="3"/>
  <c r="Y942" i="3"/>
  <c r="Y944" i="3"/>
  <c r="Y943" i="3"/>
  <c r="Y941" i="3"/>
  <c r="H137" i="2"/>
  <c r="C143" i="3" s="1"/>
  <c r="Y939" i="3"/>
  <c r="Y940" i="3"/>
  <c r="H116" i="2"/>
  <c r="C122" i="3" s="1"/>
  <c r="I790" i="3"/>
  <c r="F710" i="3"/>
  <c r="I852" i="3"/>
  <c r="F39" i="3"/>
  <c r="F790" i="3"/>
  <c r="F42" i="3"/>
  <c r="F852" i="3"/>
  <c r="F44" i="3"/>
  <c r="F894" i="3"/>
  <c r="I894" i="3"/>
  <c r="I917" i="3"/>
  <c r="F45" i="3"/>
  <c r="F917" i="3"/>
  <c r="F505" i="3"/>
  <c r="Y936" i="3"/>
  <c r="Y938" i="3"/>
  <c r="Y937" i="3"/>
  <c r="H424" i="2"/>
  <c r="C436" i="3" s="1"/>
  <c r="H216" i="2"/>
  <c r="C224" i="3" s="1"/>
  <c r="H666" i="2"/>
  <c r="C685" i="3" s="1"/>
  <c r="H332" i="2"/>
  <c r="C342" i="3" s="1"/>
  <c r="H337" i="2"/>
  <c r="C347" i="3" s="1"/>
  <c r="H141" i="2"/>
  <c r="C147" i="3" s="1"/>
  <c r="Y935" i="3"/>
  <c r="Y934" i="3"/>
  <c r="Y932" i="3"/>
  <c r="Y933" i="3"/>
  <c r="Y930" i="3"/>
  <c r="Y931" i="3"/>
  <c r="Y927" i="3"/>
  <c r="Y928" i="3"/>
  <c r="Y929" i="3"/>
  <c r="Y926" i="3"/>
  <c r="Y925" i="3"/>
  <c r="Y923" i="3"/>
  <c r="Y924" i="3"/>
  <c r="Y922" i="3"/>
  <c r="Y920" i="3"/>
  <c r="Y921" i="3"/>
  <c r="Y916" i="3"/>
  <c r="Y918" i="3"/>
  <c r="Y917" i="3"/>
  <c r="Y919" i="3"/>
  <c r="Y913" i="3"/>
  <c r="Y914" i="3"/>
  <c r="Y915" i="3"/>
  <c r="Y912" i="3"/>
  <c r="Y911" i="3"/>
  <c r="Y910" i="3"/>
  <c r="Y908" i="3"/>
  <c r="Y909" i="3"/>
  <c r="Y907" i="3"/>
  <c r="Y903" i="3"/>
  <c r="Y905" i="3"/>
  <c r="Y904" i="3"/>
  <c r="Y906" i="3"/>
  <c r="Y902" i="3"/>
  <c r="Y901" i="3"/>
  <c r="Y898" i="3"/>
  <c r="Y900" i="3"/>
  <c r="Y899" i="3"/>
  <c r="Y897" i="3"/>
  <c r="Y896" i="3"/>
  <c r="Y895" i="3"/>
  <c r="Y894" i="3"/>
  <c r="Y892" i="3"/>
  <c r="Y893" i="3"/>
  <c r="Y890" i="3"/>
  <c r="Y891" i="3"/>
  <c r="Y888" i="3"/>
  <c r="Y889" i="3"/>
  <c r="Y887" i="3"/>
  <c r="Y883" i="3"/>
  <c r="Y885" i="3"/>
  <c r="Y886" i="3"/>
  <c r="Y884" i="3"/>
  <c r="Y882" i="3"/>
  <c r="Y880" i="3"/>
  <c r="Y881" i="3"/>
  <c r="Y878" i="3"/>
  <c r="Y879" i="3"/>
  <c r="Y877" i="3"/>
  <c r="Y876" i="3"/>
  <c r="Y875" i="3"/>
  <c r="Y874" i="3"/>
  <c r="Y873" i="3"/>
  <c r="Y872" i="3"/>
  <c r="Y871" i="3"/>
  <c r="Y870" i="3"/>
  <c r="Y867" i="3"/>
  <c r="Y868" i="3"/>
  <c r="Y869" i="3"/>
  <c r="Y864" i="3"/>
  <c r="Y866" i="3"/>
  <c r="Y865" i="3"/>
  <c r="Y863" i="3"/>
  <c r="Y861" i="3"/>
  <c r="Y859" i="3"/>
  <c r="Y860" i="3"/>
  <c r="Y862" i="3"/>
  <c r="Y858" i="3"/>
  <c r="Y853" i="3"/>
  <c r="Y856" i="3"/>
  <c r="Y855" i="3"/>
  <c r="Y857" i="3"/>
  <c r="Y854" i="3"/>
  <c r="AP884" i="2"/>
  <c r="L847" i="3" s="1"/>
  <c r="Y849" i="3"/>
  <c r="Y851" i="3"/>
  <c r="Y852" i="3"/>
  <c r="Y850" i="3"/>
  <c r="Y848" i="3"/>
  <c r="Y847" i="3"/>
  <c r="Y843" i="3"/>
  <c r="Y845" i="3"/>
  <c r="Y846" i="3"/>
  <c r="Y844" i="3"/>
  <c r="Y839" i="3"/>
  <c r="Y841" i="3"/>
  <c r="Y842" i="3"/>
  <c r="Y840" i="3"/>
  <c r="Y838" i="3"/>
  <c r="Y836" i="3"/>
  <c r="Y837" i="3"/>
  <c r="AR889" i="2"/>
  <c r="AT885" i="2"/>
  <c r="N848" i="3" s="1"/>
  <c r="AN886" i="2"/>
  <c r="AO885" i="2"/>
  <c r="AQ887" i="2"/>
  <c r="AS886" i="2"/>
  <c r="M849" i="3" s="1"/>
  <c r="Y834" i="3"/>
  <c r="Y835" i="3"/>
  <c r="Y833" i="3"/>
  <c r="Y831" i="3"/>
  <c r="Y832" i="3"/>
  <c r="Y830" i="3"/>
  <c r="Y828" i="3"/>
  <c r="Y829" i="3"/>
  <c r="Y826" i="3"/>
  <c r="Y827" i="3"/>
  <c r="Y825" i="3"/>
  <c r="G2" i="3"/>
  <c r="Y822" i="3"/>
  <c r="Y824" i="3"/>
  <c r="Y823" i="3"/>
  <c r="Y821" i="3"/>
  <c r="Y820" i="3"/>
  <c r="Y818" i="3"/>
  <c r="Y819" i="3"/>
  <c r="Y816" i="3"/>
  <c r="Y817" i="3"/>
  <c r="Y815" i="3"/>
  <c r="Y813" i="3"/>
  <c r="Y814" i="3"/>
  <c r="Y812" i="3"/>
  <c r="Y811" i="3"/>
  <c r="Y810" i="3"/>
  <c r="Y808" i="3"/>
  <c r="Y809" i="3"/>
  <c r="Y806" i="3"/>
  <c r="Y807" i="3"/>
  <c r="Y803" i="3"/>
  <c r="Y805" i="3"/>
  <c r="Y804" i="3"/>
  <c r="Y802" i="3"/>
  <c r="Y801" i="3"/>
  <c r="Y798" i="3"/>
  <c r="Y800" i="3"/>
  <c r="Y799" i="3"/>
  <c r="Y797" i="3"/>
  <c r="Y792" i="3"/>
  <c r="Y793" i="3"/>
  <c r="Y795" i="3"/>
  <c r="Y796" i="3"/>
  <c r="Y794" i="3"/>
  <c r="Y790" i="3"/>
  <c r="Y791" i="3"/>
  <c r="Y789" i="3"/>
  <c r="Y788" i="3"/>
  <c r="Y787" i="3"/>
  <c r="Y786" i="3"/>
  <c r="Y784" i="3"/>
  <c r="Y785" i="3"/>
  <c r="Y780" i="3"/>
  <c r="Y782" i="3"/>
  <c r="Y783" i="3"/>
  <c r="Y781" i="3"/>
  <c r="Y779" i="3"/>
  <c r="Y778" i="3"/>
  <c r="Y777" i="3"/>
  <c r="Y776" i="3"/>
  <c r="Y775" i="3"/>
  <c r="Y773" i="3"/>
  <c r="Y774" i="3"/>
  <c r="Y772" i="3"/>
  <c r="Y771" i="3"/>
  <c r="H307" i="2"/>
  <c r="C317" i="3" s="1"/>
  <c r="Y770" i="3"/>
  <c r="Y769" i="3"/>
  <c r="Y768" i="3"/>
  <c r="Y767" i="3"/>
  <c r="Y765" i="3"/>
  <c r="Y764" i="3"/>
  <c r="Y766" i="3"/>
  <c r="Y762" i="3"/>
  <c r="Y763" i="3"/>
  <c r="H633" i="2"/>
  <c r="C652" i="3" s="1"/>
  <c r="Y761" i="3"/>
  <c r="F703" i="3"/>
  <c r="F709" i="3"/>
  <c r="I736" i="3"/>
  <c r="I719" i="3"/>
  <c r="I720" i="3"/>
  <c r="I740" i="3"/>
  <c r="F700" i="3"/>
  <c r="F324" i="3"/>
  <c r="F376" i="3"/>
  <c r="F398" i="3"/>
  <c r="F631" i="3"/>
  <c r="F263" i="3"/>
  <c r="F614" i="3"/>
  <c r="F262" i="3"/>
  <c r="F269" i="3"/>
  <c r="F333" i="3"/>
  <c r="F658" i="3"/>
  <c r="F317" i="3"/>
  <c r="F607" i="3"/>
  <c r="F387" i="3"/>
  <c r="F258" i="3"/>
  <c r="F346" i="3"/>
  <c r="F724" i="3"/>
  <c r="F309" i="3"/>
  <c r="F413" i="3"/>
  <c r="F401" i="3"/>
  <c r="F340" i="3"/>
  <c r="F562" i="3"/>
  <c r="F386" i="3"/>
  <c r="F367" i="3"/>
  <c r="F647" i="3"/>
  <c r="F314" i="3"/>
  <c r="F254" i="3"/>
  <c r="F599" i="3"/>
  <c r="F406" i="3"/>
  <c r="F275" i="3"/>
  <c r="F396" i="3"/>
  <c r="F750" i="3"/>
  <c r="F688" i="3"/>
  <c r="F366" i="3"/>
  <c r="F381" i="3"/>
  <c r="F298" i="3"/>
  <c r="F517" i="3"/>
  <c r="F674" i="3"/>
  <c r="F359" i="3"/>
  <c r="F206" i="3"/>
  <c r="F230" i="3"/>
  <c r="F235" i="3"/>
  <c r="I717" i="3"/>
  <c r="F308" i="3"/>
  <c r="F450" i="3"/>
  <c r="F648" i="3"/>
  <c r="F313" i="3"/>
  <c r="F468" i="3"/>
  <c r="F385" i="3"/>
  <c r="F402" i="3"/>
  <c r="F569" i="3"/>
  <c r="F257" i="3"/>
  <c r="F265" i="3"/>
  <c r="F723" i="3"/>
  <c r="F581" i="3"/>
  <c r="F420" i="3"/>
  <c r="F609" i="3"/>
  <c r="F462" i="3"/>
  <c r="F513" i="3"/>
  <c r="F297" i="3"/>
  <c r="F664" i="3"/>
  <c r="F677" i="3"/>
  <c r="F353" i="3"/>
  <c r="F355" i="3"/>
  <c r="F193" i="3"/>
  <c r="F697" i="3"/>
  <c r="F718" i="3"/>
  <c r="I739" i="3"/>
  <c r="F652" i="3"/>
  <c r="F653" i="3"/>
  <c r="F312" i="3"/>
  <c r="F318" i="3"/>
  <c r="F606" i="3"/>
  <c r="F392" i="3"/>
  <c r="F382" i="3"/>
  <c r="F409" i="3"/>
  <c r="F424" i="3"/>
  <c r="F564" i="3"/>
  <c r="F253" i="3"/>
  <c r="F251" i="3"/>
  <c r="I753" i="3"/>
  <c r="F208" i="3"/>
  <c r="F240" i="3"/>
  <c r="F660" i="3"/>
  <c r="F266" i="3"/>
  <c r="E505" i="3"/>
  <c r="E678" i="3"/>
  <c r="I738" i="3"/>
  <c r="I732" i="3"/>
  <c r="I759" i="3"/>
  <c r="F555" i="3"/>
  <c r="F422" i="3"/>
  <c r="F471" i="3"/>
  <c r="F603" i="3"/>
  <c r="F481" i="3"/>
  <c r="F590" i="3"/>
  <c r="F480" i="3"/>
  <c r="F479" i="3"/>
  <c r="I729" i="3"/>
  <c r="I735" i="3"/>
  <c r="F623" i="3"/>
  <c r="F583" i="3"/>
  <c r="F756" i="3"/>
  <c r="F595" i="3"/>
  <c r="F594" i="3"/>
  <c r="F448" i="3"/>
  <c r="F426" i="3"/>
  <c r="I726" i="3"/>
  <c r="F587" i="3"/>
  <c r="F760" i="3"/>
  <c r="F473" i="3"/>
  <c r="F453" i="3"/>
  <c r="F472" i="3"/>
  <c r="F585" i="3"/>
  <c r="F758" i="3"/>
  <c r="F582" i="3"/>
  <c r="F755" i="3"/>
  <c r="F415" i="3"/>
  <c r="F741" i="3"/>
  <c r="I751" i="3"/>
  <c r="I741" i="3"/>
  <c r="F639" i="3"/>
  <c r="F570" i="3"/>
  <c r="F547" i="3"/>
  <c r="F641" i="3"/>
  <c r="F514" i="3"/>
  <c r="F434" i="3"/>
  <c r="F419" i="3"/>
  <c r="F654" i="3"/>
  <c r="F486" i="3"/>
  <c r="F427" i="3"/>
  <c r="F540" i="3"/>
  <c r="F551" i="3"/>
  <c r="F229" i="3"/>
  <c r="F488" i="3"/>
  <c r="F226" i="3"/>
  <c r="F689" i="3"/>
  <c r="F542" i="3"/>
  <c r="F460" i="3"/>
  <c r="F339" i="3"/>
  <c r="F490" i="3"/>
  <c r="F186" i="3"/>
  <c r="F502" i="3"/>
  <c r="F680" i="3"/>
  <c r="I756" i="3"/>
  <c r="I755" i="3"/>
  <c r="F560" i="3"/>
  <c r="F440" i="3"/>
  <c r="F588" i="3"/>
  <c r="F421" i="3"/>
  <c r="F586" i="3"/>
  <c r="F593" i="3"/>
  <c r="F446" i="3"/>
  <c r="F626" i="3"/>
  <c r="I742" i="3"/>
  <c r="F739" i="3"/>
  <c r="I747" i="3"/>
  <c r="F512" i="3"/>
  <c r="F742" i="3"/>
  <c r="F563" i="3"/>
  <c r="F546" i="3"/>
  <c r="F538" i="3"/>
  <c r="F534" i="3"/>
  <c r="F636" i="3"/>
  <c r="F537" i="3"/>
  <c r="F611" i="3"/>
  <c r="F292" i="3"/>
  <c r="F577" i="3"/>
  <c r="F504" i="3"/>
  <c r="F640" i="3"/>
  <c r="F417" i="3"/>
  <c r="F283" i="3"/>
  <c r="F228" i="3"/>
  <c r="F213" i="3"/>
  <c r="F507" i="3"/>
  <c r="F489" i="3"/>
  <c r="F485" i="3"/>
  <c r="F633" i="3"/>
  <c r="F241" i="3"/>
  <c r="F519" i="3"/>
  <c r="F493" i="3"/>
  <c r="F494" i="3"/>
  <c r="F209" i="3"/>
  <c r="F290" i="3"/>
  <c r="F222" i="3"/>
  <c r="F673" i="3"/>
  <c r="F201" i="3"/>
  <c r="F535" i="3"/>
  <c r="F296" i="3"/>
  <c r="F638" i="3"/>
  <c r="F347" i="3"/>
  <c r="F549" i="3"/>
  <c r="F501" i="3"/>
  <c r="F289" i="3"/>
  <c r="F236" i="3"/>
  <c r="F293" i="3"/>
  <c r="F553" i="3"/>
  <c r="F666" i="3"/>
  <c r="F573" i="3"/>
  <c r="F522" i="3"/>
  <c r="I757" i="3"/>
  <c r="F754" i="3"/>
  <c r="F753" i="3"/>
  <c r="F730" i="3"/>
  <c r="F428" i="3"/>
  <c r="F554" i="3"/>
  <c r="F483" i="3"/>
  <c r="F429" i="3"/>
  <c r="F561" i="3"/>
  <c r="F478" i="3"/>
  <c r="F629" i="3"/>
  <c r="F437" i="3"/>
  <c r="F613" i="3"/>
  <c r="F616" i="3"/>
  <c r="F592" i="3"/>
  <c r="F452" i="3"/>
  <c r="F447" i="3"/>
  <c r="F651" i="3"/>
  <c r="F621" i="3"/>
  <c r="I748" i="3"/>
  <c r="I746" i="3"/>
  <c r="I744" i="3"/>
  <c r="F544" i="3"/>
  <c r="F224" i="3"/>
  <c r="F576" i="3"/>
  <c r="F541" i="3"/>
  <c r="F574" i="3"/>
  <c r="F685" i="3"/>
  <c r="F503" i="3"/>
  <c r="F548" i="3"/>
  <c r="F637" i="3"/>
  <c r="F620" i="3"/>
  <c r="F498" i="3"/>
  <c r="F559" i="3"/>
  <c r="F728" i="3"/>
  <c r="F287" i="3"/>
  <c r="F539" i="3"/>
  <c r="F682" i="3"/>
  <c r="F325" i="3"/>
  <c r="F219" i="3"/>
  <c r="F523" i="3"/>
  <c r="F521" i="3"/>
  <c r="F634" i="3"/>
  <c r="F511" i="3"/>
  <c r="F362" i="3"/>
  <c r="F435" i="3"/>
  <c r="F508" i="3"/>
  <c r="F686" i="3"/>
  <c r="F693" i="3"/>
  <c r="F597" i="3"/>
  <c r="F495" i="3"/>
  <c r="F200" i="3"/>
  <c r="F295" i="3"/>
  <c r="F223" i="3"/>
  <c r="F663" i="3"/>
  <c r="F510" i="3"/>
  <c r="F204" i="3"/>
  <c r="F552" i="3"/>
  <c r="F678" i="3"/>
  <c r="F439" i="3"/>
  <c r="F247" i="3"/>
  <c r="F579" i="3"/>
  <c r="F601" i="3"/>
  <c r="F575" i="3"/>
  <c r="F245" i="3"/>
  <c r="F361" i="3"/>
  <c r="F578" i="3"/>
  <c r="F214" i="3"/>
  <c r="F497" i="3"/>
  <c r="F691" i="3"/>
  <c r="F360" i="3"/>
  <c r="F476" i="3"/>
  <c r="F358" i="3"/>
  <c r="F218" i="3"/>
  <c r="F232" i="3"/>
  <c r="F602" i="3"/>
  <c r="F598" i="3"/>
  <c r="F584" i="3"/>
  <c r="F596" i="3"/>
  <c r="F438" i="3"/>
  <c r="F436" i="3"/>
  <c r="F737" i="3"/>
  <c r="F475" i="3"/>
  <c r="F580" i="3"/>
  <c r="F745" i="3"/>
  <c r="I745" i="3"/>
  <c r="F744" i="3"/>
  <c r="F740" i="3"/>
  <c r="F496" i="3"/>
  <c r="F556" i="3"/>
  <c r="F509" i="3"/>
  <c r="F646" i="3"/>
  <c r="F373" i="3"/>
  <c r="F669" i="3"/>
  <c r="F545" i="3"/>
  <c r="F425" i="3"/>
  <c r="F499" i="3"/>
  <c r="F536" i="3"/>
  <c r="F405" i="3"/>
  <c r="F217" i="3"/>
  <c r="F506" i="3"/>
  <c r="F492" i="3"/>
  <c r="F188" i="3"/>
  <c r="F687" i="3"/>
  <c r="F679" i="3"/>
  <c r="F487" i="3"/>
  <c r="F211" i="3"/>
  <c r="F225" i="3"/>
  <c r="F635" i="3"/>
  <c r="F393" i="3"/>
  <c r="F189" i="3"/>
  <c r="F454" i="3"/>
  <c r="F543" i="3"/>
  <c r="F615" i="3"/>
  <c r="F227" i="3"/>
  <c r="F527" i="3"/>
  <c r="F344" i="3"/>
  <c r="F515" i="3"/>
  <c r="F354" i="3"/>
  <c r="F491" i="3"/>
  <c r="F233" i="3"/>
  <c r="F357" i="3"/>
  <c r="F550" i="3"/>
  <c r="F474" i="3"/>
  <c r="F662" i="3"/>
  <c r="I754" i="3"/>
  <c r="I758" i="3"/>
  <c r="F759" i="3"/>
  <c r="H2" i="3"/>
  <c r="G3" i="3"/>
  <c r="Y760" i="3"/>
  <c r="Y758" i="3"/>
  <c r="Y759" i="3"/>
  <c r="H3" i="3"/>
  <c r="D3" i="3"/>
  <c r="D2" i="3"/>
  <c r="F649" i="3"/>
  <c r="L672" i="3"/>
  <c r="F442" i="3"/>
  <c r="L628" i="3"/>
  <c r="F628" i="3"/>
  <c r="Y757" i="3"/>
  <c r="H314" i="2"/>
  <c r="C324" i="3" s="1"/>
  <c r="H234" i="2"/>
  <c r="C242" i="3" s="1"/>
  <c r="H735" i="2"/>
  <c r="C754" i="3" s="1"/>
  <c r="H699" i="2"/>
  <c r="C718" i="3" s="1"/>
  <c r="H375" i="2"/>
  <c r="C386" i="3" s="1"/>
  <c r="H145" i="2"/>
  <c r="C151" i="3" s="1"/>
  <c r="H41" i="2"/>
  <c r="C47" i="3" s="1"/>
  <c r="Y755" i="3"/>
  <c r="Y756" i="3"/>
  <c r="Y754" i="3"/>
  <c r="H737" i="2"/>
  <c r="C756" i="3" s="1"/>
  <c r="H740" i="2"/>
  <c r="C759" i="3" s="1"/>
  <c r="H732" i="2"/>
  <c r="C751" i="3" s="1"/>
  <c r="H739" i="2"/>
  <c r="C758" i="3" s="1"/>
  <c r="H738" i="2"/>
  <c r="C757" i="3" s="1"/>
  <c r="H734" i="2"/>
  <c r="C753" i="3" s="1"/>
  <c r="H733" i="2"/>
  <c r="C752" i="3" s="1"/>
  <c r="H736" i="2"/>
  <c r="C755" i="3" s="1"/>
  <c r="Y752" i="3"/>
  <c r="Y753" i="3"/>
  <c r="Y750" i="3"/>
  <c r="Y751" i="3"/>
  <c r="Y743" i="3"/>
  <c r="Y744" i="3"/>
  <c r="Y747" i="3"/>
  <c r="Y746" i="3"/>
  <c r="Y748" i="3"/>
  <c r="Y745" i="3"/>
  <c r="Y749" i="3"/>
  <c r="AO10" i="3"/>
  <c r="AN718" i="2"/>
  <c r="AN719" i="2" s="1"/>
  <c r="AO37" i="2"/>
  <c r="AP37" i="2" s="1"/>
  <c r="L732" i="3" s="1"/>
  <c r="H150" i="2"/>
  <c r="C156" i="3" s="1"/>
  <c r="AN289" i="2"/>
  <c r="AO289" i="2" s="1"/>
  <c r="H114" i="2"/>
  <c r="C120" i="3" s="1"/>
  <c r="H204" i="2"/>
  <c r="C212" i="3" s="1"/>
  <c r="H664" i="2"/>
  <c r="C683" i="3" s="1"/>
  <c r="H542" i="2"/>
  <c r="C559" i="3" s="1"/>
  <c r="H392" i="2"/>
  <c r="C403" i="3" s="1"/>
  <c r="H548" i="2"/>
  <c r="C565" i="3" s="1"/>
  <c r="H528" i="2"/>
  <c r="C545" i="3" s="1"/>
  <c r="H81" i="2"/>
  <c r="C87" i="3" s="1"/>
  <c r="H275" i="2"/>
  <c r="C285" i="3" s="1"/>
  <c r="H197" i="2"/>
  <c r="C205" i="3" s="1"/>
  <c r="H560" i="2"/>
  <c r="C578" i="3" s="1"/>
  <c r="H156" i="2"/>
  <c r="C162" i="3" s="1"/>
  <c r="H347" i="2"/>
  <c r="C357" i="3" s="1"/>
  <c r="H125" i="2"/>
  <c r="C131" i="3" s="1"/>
  <c r="H661" i="2"/>
  <c r="C680" i="3" s="1"/>
  <c r="H258" i="2"/>
  <c r="C266" i="3" s="1"/>
  <c r="H578" i="2"/>
  <c r="C596" i="3" s="1"/>
  <c r="H393" i="2"/>
  <c r="C404" i="3" s="1"/>
  <c r="H387" i="2"/>
  <c r="C398" i="3" s="1"/>
  <c r="H703" i="2"/>
  <c r="C722" i="3" s="1"/>
  <c r="H584" i="2"/>
  <c r="C602" i="3" s="1"/>
  <c r="H450" i="2"/>
  <c r="C464" i="3" s="1"/>
  <c r="H246" i="2"/>
  <c r="C254" i="3" s="1"/>
  <c r="H331" i="2"/>
  <c r="C341" i="3" s="1"/>
  <c r="H102" i="2"/>
  <c r="C108" i="3" s="1"/>
  <c r="H199" i="2"/>
  <c r="C207" i="3" s="1"/>
  <c r="H186" i="2"/>
  <c r="C193" i="3" s="1"/>
  <c r="H161" i="2"/>
  <c r="C167" i="3" s="1"/>
  <c r="H668" i="2"/>
  <c r="C687" i="3" s="1"/>
  <c r="H155" i="2"/>
  <c r="C161" i="3" s="1"/>
  <c r="H724" i="2"/>
  <c r="C743" i="3" s="1"/>
  <c r="H727" i="2"/>
  <c r="C746" i="3" s="1"/>
  <c r="H589" i="2"/>
  <c r="C608" i="3" s="1"/>
  <c r="H261" i="2"/>
  <c r="C269" i="3" s="1"/>
  <c r="H521" i="2"/>
  <c r="C538" i="3" s="1"/>
  <c r="AT177" i="2"/>
  <c r="H463" i="2"/>
  <c r="C477" i="3" s="1"/>
  <c r="H525" i="2"/>
  <c r="C542" i="3" s="1"/>
  <c r="H493" i="2"/>
  <c r="C508" i="3" s="1"/>
  <c r="H434" i="2"/>
  <c r="C448" i="3" s="1"/>
  <c r="H571" i="2"/>
  <c r="C589" i="3" s="1"/>
  <c r="H373" i="2"/>
  <c r="C384" i="3" s="1"/>
  <c r="H454" i="2"/>
  <c r="C468" i="3" s="1"/>
  <c r="H537" i="2"/>
  <c r="C554" i="3" s="1"/>
  <c r="H245" i="2"/>
  <c r="C253" i="3" s="1"/>
  <c r="H530" i="2"/>
  <c r="C547" i="3" s="1"/>
  <c r="H566" i="2"/>
  <c r="C584" i="3" s="1"/>
  <c r="H690" i="2"/>
  <c r="C709" i="3" s="1"/>
  <c r="H97" i="2"/>
  <c r="C103" i="3" s="1"/>
  <c r="H222" i="2"/>
  <c r="C230" i="3" s="1"/>
  <c r="AO717" i="2"/>
  <c r="AP717" i="2" s="1"/>
  <c r="H569" i="2"/>
  <c r="C587" i="3" s="1"/>
  <c r="H717" i="2"/>
  <c r="C736" i="3" s="1"/>
  <c r="H187" i="2"/>
  <c r="C194" i="3" s="1"/>
  <c r="H185" i="2"/>
  <c r="C192" i="3" s="1"/>
  <c r="H300" i="2"/>
  <c r="C310" i="3" s="1"/>
  <c r="H364" i="2"/>
  <c r="C375" i="3" s="1"/>
  <c r="H372" i="2"/>
  <c r="C383" i="3" s="1"/>
  <c r="H458" i="2"/>
  <c r="C472" i="3" s="1"/>
  <c r="H158" i="2"/>
  <c r="C164" i="3" s="1"/>
  <c r="H534" i="2"/>
  <c r="C551" i="3" s="1"/>
  <c r="H708" i="2"/>
  <c r="C727" i="3" s="1"/>
  <c r="H709" i="2"/>
  <c r="C728" i="3" s="1"/>
  <c r="H394" i="2"/>
  <c r="C405" i="3" s="1"/>
  <c r="H517" i="2"/>
  <c r="C534" i="3" s="1"/>
  <c r="H439" i="2"/>
  <c r="C453" i="3" s="1"/>
  <c r="H588" i="2"/>
  <c r="C607" i="3" s="1"/>
  <c r="AO288" i="2"/>
  <c r="AP288" i="2" s="1"/>
  <c r="H579" i="2"/>
  <c r="C597" i="3" s="1"/>
  <c r="H555" i="2"/>
  <c r="C573" i="3" s="1"/>
  <c r="H475" i="2"/>
  <c r="C489" i="3" s="1"/>
  <c r="H692" i="2"/>
  <c r="C711" i="3" s="1"/>
  <c r="H382" i="2"/>
  <c r="C393" i="3" s="1"/>
  <c r="H488" i="2"/>
  <c r="C502" i="3" s="1"/>
  <c r="H50" i="2"/>
  <c r="C56" i="3" s="1"/>
  <c r="H397" i="2"/>
  <c r="C408" i="3" s="1"/>
  <c r="H602" i="2"/>
  <c r="C621" i="3" s="1"/>
  <c r="H465" i="2"/>
  <c r="C479" i="3" s="1"/>
  <c r="H240" i="2"/>
  <c r="C248" i="3" s="1"/>
  <c r="H244" i="2"/>
  <c r="C252" i="3" s="1"/>
  <c r="H419" i="2"/>
  <c r="C430" i="3" s="1"/>
  <c r="H411" i="2"/>
  <c r="C422" i="3" s="1"/>
  <c r="H407" i="2"/>
  <c r="C418" i="3" s="1"/>
  <c r="H93" i="2"/>
  <c r="C99" i="3" s="1"/>
  <c r="H104" i="2"/>
  <c r="C110" i="3" s="1"/>
  <c r="H652" i="2"/>
  <c r="C671" i="3" s="1"/>
  <c r="H321" i="2"/>
  <c r="C331" i="3" s="1"/>
  <c r="H248" i="2"/>
  <c r="C256" i="3" s="1"/>
  <c r="H345" i="2"/>
  <c r="C355" i="3" s="1"/>
  <c r="H188" i="2"/>
  <c r="C196" i="3" s="1"/>
  <c r="H140" i="2"/>
  <c r="C146" i="3" s="1"/>
  <c r="H289" i="2"/>
  <c r="C299" i="3" s="1"/>
  <c r="H728" i="2"/>
  <c r="C747" i="3" s="1"/>
  <c r="H574" i="2"/>
  <c r="C592" i="3" s="1"/>
  <c r="H567" i="2"/>
  <c r="C585" i="3" s="1"/>
  <c r="H557" i="2"/>
  <c r="C575" i="3" s="1"/>
  <c r="H670" i="2"/>
  <c r="C689" i="3" s="1"/>
  <c r="H522" i="2"/>
  <c r="C539" i="3" s="1"/>
  <c r="H547" i="2"/>
  <c r="C564" i="3" s="1"/>
  <c r="H491" i="2"/>
  <c r="C506" i="3" s="1"/>
  <c r="H511" i="2"/>
  <c r="C528" i="3" s="1"/>
  <c r="H292" i="2"/>
  <c r="C302" i="3" s="1"/>
  <c r="AO177" i="2"/>
  <c r="AP183" i="2" s="1"/>
  <c r="L180" i="3" s="1"/>
  <c r="H338" i="2"/>
  <c r="C348" i="3" s="1"/>
  <c r="H77" i="2"/>
  <c r="C83" i="3" s="1"/>
  <c r="H103" i="2"/>
  <c r="C109" i="3" s="1"/>
  <c r="H154" i="2"/>
  <c r="C160" i="3" s="1"/>
  <c r="H665" i="2"/>
  <c r="C684" i="3" s="1"/>
  <c r="H74" i="2"/>
  <c r="C80" i="3" s="1"/>
  <c r="H339" i="2"/>
  <c r="C349" i="3" s="1"/>
  <c r="H729" i="2"/>
  <c r="C748" i="3" s="1"/>
  <c r="H195" i="2"/>
  <c r="C203" i="3" s="1"/>
  <c r="H189" i="2"/>
  <c r="C197" i="3" s="1"/>
  <c r="H376" i="2"/>
  <c r="C387" i="3" s="1"/>
  <c r="H676" i="2"/>
  <c r="C695" i="3" s="1"/>
  <c r="H362" i="2"/>
  <c r="C373" i="3" s="1"/>
  <c r="H129" i="2"/>
  <c r="C135" i="3" s="1"/>
  <c r="H78" i="2"/>
  <c r="C84" i="3" s="1"/>
  <c r="H198" i="2"/>
  <c r="C206" i="3" s="1"/>
  <c r="H336" i="2"/>
  <c r="C346" i="3" s="1"/>
  <c r="H437" i="2"/>
  <c r="C451" i="3" s="1"/>
  <c r="H316" i="2"/>
  <c r="C326" i="3" s="1"/>
  <c r="H350" i="2"/>
  <c r="C360" i="3" s="1"/>
  <c r="H201" i="2"/>
  <c r="C209" i="3" s="1"/>
  <c r="H501" i="2"/>
  <c r="C516" i="3" s="1"/>
  <c r="H667" i="2"/>
  <c r="C686" i="3" s="1"/>
  <c r="H653" i="2"/>
  <c r="C672" i="3" s="1"/>
  <c r="H452" i="2"/>
  <c r="C466" i="3" s="1"/>
  <c r="H365" i="2"/>
  <c r="C376" i="3" s="1"/>
  <c r="H285" i="2"/>
  <c r="C295" i="3" s="1"/>
  <c r="H686" i="2"/>
  <c r="C705" i="3" s="1"/>
  <c r="H356" i="2"/>
  <c r="C367" i="3" s="1"/>
  <c r="H107" i="2"/>
  <c r="C113" i="3" s="1"/>
  <c r="H266" i="2"/>
  <c r="C274" i="3" s="1"/>
  <c r="H220" i="2"/>
  <c r="C228" i="3" s="1"/>
  <c r="H193" i="2"/>
  <c r="C201" i="3" s="1"/>
  <c r="H194" i="2"/>
  <c r="C202" i="3" s="1"/>
  <c r="H251" i="2"/>
  <c r="C259" i="3" s="1"/>
  <c r="H291" i="2"/>
  <c r="C301" i="3" s="1"/>
  <c r="H59" i="2"/>
  <c r="C65" i="3" s="1"/>
  <c r="H378" i="2"/>
  <c r="C389" i="3" s="1"/>
  <c r="AN38" i="2"/>
  <c r="AO38" i="2" s="1"/>
  <c r="H565" i="2"/>
  <c r="C583" i="3" s="1"/>
  <c r="H466" i="2"/>
  <c r="C480" i="3" s="1"/>
  <c r="H523" i="2"/>
  <c r="C540" i="3" s="1"/>
  <c r="H568" i="2"/>
  <c r="C586" i="3" s="1"/>
  <c r="H504" i="2"/>
  <c r="C519" i="3" s="1"/>
  <c r="H431" i="2"/>
  <c r="C445" i="3" s="1"/>
  <c r="H333" i="2"/>
  <c r="C343" i="3" s="1"/>
  <c r="H313" i="2"/>
  <c r="C323" i="3" s="1"/>
  <c r="H302" i="2"/>
  <c r="C312" i="3" s="1"/>
  <c r="H320" i="2"/>
  <c r="C330" i="3" s="1"/>
  <c r="H200" i="2"/>
  <c r="C208" i="3" s="1"/>
  <c r="H476" i="2"/>
  <c r="C490" i="3" s="1"/>
  <c r="H590" i="2"/>
  <c r="C609" i="3" s="1"/>
  <c r="H325" i="2"/>
  <c r="C335" i="3" s="1"/>
  <c r="H593" i="2"/>
  <c r="C612" i="3" s="1"/>
  <c r="H303" i="2"/>
  <c r="C313" i="3" s="1"/>
  <c r="H715" i="2"/>
  <c r="C734" i="3" s="1"/>
  <c r="H651" i="2"/>
  <c r="C670" i="3" s="1"/>
  <c r="H224" i="2"/>
  <c r="C232" i="3" s="1"/>
  <c r="H196" i="2"/>
  <c r="C204" i="3" s="1"/>
  <c r="H184" i="2"/>
  <c r="C191" i="3" s="1"/>
  <c r="H213" i="2"/>
  <c r="C221" i="3" s="1"/>
  <c r="H149" i="2"/>
  <c r="C155" i="3" s="1"/>
  <c r="H712" i="2"/>
  <c r="C731" i="3" s="1"/>
  <c r="H422" i="2"/>
  <c r="C434" i="3" s="1"/>
  <c r="H109" i="2"/>
  <c r="C115" i="3" s="1"/>
  <c r="H192" i="2"/>
  <c r="C200" i="3" s="1"/>
  <c r="H363" i="2"/>
  <c r="C374" i="3" s="1"/>
  <c r="H138" i="2"/>
  <c r="C144" i="3" s="1"/>
  <c r="H42" i="2"/>
  <c r="C48" i="3" s="1"/>
  <c r="H586" i="2"/>
  <c r="H562" i="2"/>
  <c r="C580" i="3" s="1"/>
  <c r="H459" i="2"/>
  <c r="C473" i="3" s="1"/>
  <c r="H526" i="2"/>
  <c r="C543" i="3" s="1"/>
  <c r="H629" i="2"/>
  <c r="C648" i="3" s="1"/>
  <c r="H554" i="2"/>
  <c r="C572" i="3" s="1"/>
  <c r="H388" i="2"/>
  <c r="C399" i="3" s="1"/>
  <c r="H398" i="2"/>
  <c r="C409" i="3" s="1"/>
  <c r="H518" i="2"/>
  <c r="C535" i="3" s="1"/>
  <c r="H570" i="2"/>
  <c r="C588" i="3" s="1"/>
  <c r="H550" i="2"/>
  <c r="C568" i="3" s="1"/>
  <c r="H580" i="2"/>
  <c r="C598" i="3" s="1"/>
  <c r="H538" i="2"/>
  <c r="C555" i="3" s="1"/>
  <c r="H637" i="2"/>
  <c r="C656" i="3" s="1"/>
  <c r="H455" i="2"/>
  <c r="C469" i="3" s="1"/>
  <c r="H472" i="2"/>
  <c r="C486" i="3" s="1"/>
  <c r="H177" i="2"/>
  <c r="C184" i="3" s="1"/>
  <c r="H263" i="2"/>
  <c r="C271" i="3" s="1"/>
  <c r="H36" i="2"/>
  <c r="C41" i="3" s="1"/>
  <c r="H680" i="2"/>
  <c r="C699" i="3" s="1"/>
  <c r="H166" i="2"/>
  <c r="C172" i="3" s="1"/>
  <c r="H182" i="2"/>
  <c r="C189" i="3" s="1"/>
  <c r="H55" i="2"/>
  <c r="C61" i="3" s="1"/>
  <c r="H284" i="2"/>
  <c r="C294" i="3" s="1"/>
  <c r="H405" i="2"/>
  <c r="C416" i="3" s="1"/>
  <c r="H23" i="2"/>
  <c r="C27" i="3" s="1"/>
  <c r="H26" i="2"/>
  <c r="C30" i="3" s="1"/>
  <c r="H136" i="2"/>
  <c r="C142" i="3" s="1"/>
  <c r="H57" i="2"/>
  <c r="C63" i="3" s="1"/>
  <c r="H151" i="2"/>
  <c r="C157" i="3" s="1"/>
  <c r="H514" i="2"/>
  <c r="C531" i="3" s="1"/>
  <c r="H527" i="2"/>
  <c r="C544" i="3" s="1"/>
  <c r="H702" i="2"/>
  <c r="C721" i="3" s="1"/>
  <c r="H721" i="2"/>
  <c r="C740" i="3" s="1"/>
  <c r="H179" i="2"/>
  <c r="C186" i="3" s="1"/>
  <c r="H301" i="2"/>
  <c r="C311" i="3" s="1"/>
  <c r="H360" i="2"/>
  <c r="C371" i="3" s="1"/>
  <c r="H174" i="2"/>
  <c r="C181" i="3" s="1"/>
  <c r="H318" i="2"/>
  <c r="C328" i="3" s="1"/>
  <c r="H83" i="2"/>
  <c r="C89" i="3" s="1"/>
  <c r="H75" i="2"/>
  <c r="C81" i="3" s="1"/>
  <c r="H153" i="2"/>
  <c r="C159" i="3" s="1"/>
  <c r="H485" i="2"/>
  <c r="C499" i="3" s="1"/>
  <c r="H451" i="2"/>
  <c r="C465" i="3" s="1"/>
  <c r="H352" i="2"/>
  <c r="C362" i="3" s="1"/>
  <c r="H575" i="2"/>
  <c r="C593" i="3" s="1"/>
  <c r="H441" i="2"/>
  <c r="C455" i="3" s="1"/>
  <c r="H710" i="2"/>
  <c r="C729" i="3" s="1"/>
  <c r="H235" i="2"/>
  <c r="C243" i="3" s="1"/>
  <c r="H238" i="2"/>
  <c r="C246" i="3" s="1"/>
  <c r="H317" i="2"/>
  <c r="C327" i="3" s="1"/>
  <c r="H707" i="2"/>
  <c r="C726" i="3" s="1"/>
  <c r="H329" i="2"/>
  <c r="C339" i="3" s="1"/>
  <c r="H121" i="2"/>
  <c r="C127" i="3" s="1"/>
  <c r="H391" i="2"/>
  <c r="C402" i="3" s="1"/>
  <c r="H608" i="2"/>
  <c r="C627" i="3" s="1"/>
  <c r="H357" i="2"/>
  <c r="C368" i="3" s="1"/>
  <c r="H162" i="2"/>
  <c r="C168" i="3" s="1"/>
  <c r="H634" i="2"/>
  <c r="C653" i="3" s="1"/>
  <c r="H315" i="2"/>
  <c r="C325" i="3" s="1"/>
  <c r="H265" i="2"/>
  <c r="C273" i="3" s="1"/>
  <c r="H225" i="2"/>
  <c r="C233" i="3" s="1"/>
  <c r="H328" i="2"/>
  <c r="C338" i="3" s="1"/>
  <c r="H80" i="2"/>
  <c r="C86" i="3" s="1"/>
  <c r="H418" i="2"/>
  <c r="C429" i="3" s="1"/>
  <c r="H219" i="2"/>
  <c r="C227" i="3" s="1"/>
  <c r="H516" i="2"/>
  <c r="C533" i="3" s="1"/>
  <c r="H642" i="2"/>
  <c r="C661" i="3" s="1"/>
  <c r="H326" i="2"/>
  <c r="C336" i="3" s="1"/>
  <c r="H304" i="2"/>
  <c r="C314" i="3" s="1"/>
  <c r="H559" i="2"/>
  <c r="C577" i="3" s="1"/>
  <c r="H429" i="2"/>
  <c r="C441" i="3" s="1"/>
  <c r="H95" i="2"/>
  <c r="C101" i="3" s="1"/>
  <c r="H205" i="2"/>
  <c r="C213" i="3" s="1"/>
  <c r="H148" i="2"/>
  <c r="C154" i="3" s="1"/>
  <c r="H229" i="2"/>
  <c r="C237" i="3" s="1"/>
  <c r="H202" i="2"/>
  <c r="C210" i="3" s="1"/>
  <c r="H43" i="2"/>
  <c r="C49" i="3" s="1"/>
  <c r="H319" i="2"/>
  <c r="C329" i="3" s="1"/>
  <c r="H173" i="2"/>
  <c r="C180" i="3" s="1"/>
  <c r="H128" i="2"/>
  <c r="C134" i="3" s="1"/>
  <c r="H217" i="2"/>
  <c r="C225" i="3" s="1"/>
  <c r="H181" i="2"/>
  <c r="C188" i="3" s="1"/>
  <c r="Y742" i="3"/>
  <c r="H533" i="2"/>
  <c r="C550" i="3" s="1"/>
  <c r="H657" i="2"/>
  <c r="C676" i="3" s="1"/>
  <c r="H536" i="2"/>
  <c r="C553" i="3" s="1"/>
  <c r="H464" i="2"/>
  <c r="C478" i="3" s="1"/>
  <c r="H432" i="2"/>
  <c r="C446" i="3" s="1"/>
  <c r="H512" i="2"/>
  <c r="C529" i="3" s="1"/>
  <c r="H480" i="2"/>
  <c r="C494" i="3" s="1"/>
  <c r="H389" i="2"/>
  <c r="C400" i="3" s="1"/>
  <c r="H268" i="2"/>
  <c r="C276" i="3" s="1"/>
  <c r="H443" i="2"/>
  <c r="C457" i="3" s="1"/>
  <c r="H632" i="2"/>
  <c r="C651" i="3" s="1"/>
  <c r="H400" i="2"/>
  <c r="C411" i="3" s="1"/>
  <c r="H241" i="2"/>
  <c r="C249" i="3" s="1"/>
  <c r="H60" i="2"/>
  <c r="C66" i="3" s="1"/>
  <c r="H470" i="2"/>
  <c r="C484" i="3" s="1"/>
  <c r="H701" i="2"/>
  <c r="C720" i="3" s="1"/>
  <c r="H462" i="2"/>
  <c r="C476" i="3" s="1"/>
  <c r="H646" i="2"/>
  <c r="C665" i="3" s="1"/>
  <c r="H540" i="2"/>
  <c r="C557" i="3" s="1"/>
  <c r="H706" i="2"/>
  <c r="C725" i="3" s="1"/>
  <c r="H641" i="2"/>
  <c r="C660" i="3" s="1"/>
  <c r="H594" i="2"/>
  <c r="C613" i="3" s="1"/>
  <c r="H671" i="2"/>
  <c r="C690" i="3" s="1"/>
  <c r="H221" i="2"/>
  <c r="C229" i="3" s="1"/>
  <c r="H681" i="2"/>
  <c r="C700" i="3" s="1"/>
  <c r="H669" i="2"/>
  <c r="C688" i="3" s="1"/>
  <c r="H58" i="2"/>
  <c r="C64" i="3" s="1"/>
  <c r="H254" i="2"/>
  <c r="C262" i="3" s="1"/>
  <c r="H84" i="2"/>
  <c r="C90" i="3" s="1"/>
  <c r="H32" i="2"/>
  <c r="C36" i="3" s="1"/>
  <c r="H29" i="2"/>
  <c r="C33" i="3" s="1"/>
  <c r="H272" i="2"/>
  <c r="C282" i="3" s="1"/>
  <c r="H208" i="2"/>
  <c r="C216" i="3" s="1"/>
  <c r="H256" i="2"/>
  <c r="C264" i="3" s="1"/>
  <c r="H91" i="2"/>
  <c r="C97" i="3" s="1"/>
  <c r="H124" i="2"/>
  <c r="C130" i="3" s="1"/>
  <c r="H720" i="2"/>
  <c r="C739" i="3" s="1"/>
  <c r="H639" i="2"/>
  <c r="C658" i="3" s="1"/>
  <c r="H280" i="2"/>
  <c r="C290" i="3" s="1"/>
  <c r="H73" i="2"/>
  <c r="C79" i="3" s="1"/>
  <c r="H215" i="2"/>
  <c r="C223" i="3" s="1"/>
  <c r="H312" i="2"/>
  <c r="C322" i="3" s="1"/>
  <c r="H63" i="2"/>
  <c r="C69" i="3" s="1"/>
  <c r="H730" i="2"/>
  <c r="C749" i="3" s="1"/>
  <c r="H152" i="2"/>
  <c r="C158" i="3" s="1"/>
  <c r="H133" i="2"/>
  <c r="C139" i="3" s="1"/>
  <c r="H643" i="2"/>
  <c r="C662" i="3" s="1"/>
  <c r="H592" i="2"/>
  <c r="C611" i="3" s="1"/>
  <c r="H507" i="2"/>
  <c r="C523" i="3" s="1"/>
  <c r="H713" i="2"/>
  <c r="C732" i="3" s="1"/>
  <c r="H309" i="2"/>
  <c r="C319" i="3" s="1"/>
  <c r="H487" i="2"/>
  <c r="C501" i="3" s="1"/>
  <c r="H293" i="2"/>
  <c r="C303" i="3" s="1"/>
  <c r="H322" i="2"/>
  <c r="C332" i="3" s="1"/>
  <c r="H306" i="2"/>
  <c r="C316" i="3" s="1"/>
  <c r="H218" i="2"/>
  <c r="C226" i="3" s="1"/>
  <c r="H645" i="2"/>
  <c r="C664" i="3" s="1"/>
  <c r="H115" i="2"/>
  <c r="C121" i="3" s="1"/>
  <c r="H543" i="2"/>
  <c r="C560" i="3" s="1"/>
  <c r="H409" i="2"/>
  <c r="C420" i="3" s="1"/>
  <c r="H237" i="2"/>
  <c r="C245" i="3" s="1"/>
  <c r="H420" i="2"/>
  <c r="C431" i="3" s="1"/>
  <c r="H412" i="2"/>
  <c r="C423" i="3" s="1"/>
  <c r="H96" i="2"/>
  <c r="C102" i="3" s="1"/>
  <c r="H283" i="2"/>
  <c r="C293" i="3" s="1"/>
  <c r="H250" i="2"/>
  <c r="C258" i="3" s="1"/>
  <c r="H231" i="2"/>
  <c r="C239" i="3" s="1"/>
  <c r="H253" i="2"/>
  <c r="C261" i="3" s="1"/>
  <c r="H658" i="2"/>
  <c r="C677" i="3" s="1"/>
  <c r="H44" i="2"/>
  <c r="C50" i="3" s="1"/>
  <c r="H287" i="2"/>
  <c r="C297" i="3" s="1"/>
  <c r="H87" i="2"/>
  <c r="C93" i="3" s="1"/>
  <c r="H239" i="2"/>
  <c r="C247" i="3" s="1"/>
  <c r="H259" i="2"/>
  <c r="C267" i="3" s="1"/>
  <c r="H410" i="2"/>
  <c r="C421" i="3" s="1"/>
  <c r="H142" i="2"/>
  <c r="C148" i="3" s="1"/>
  <c r="H108" i="2"/>
  <c r="C114" i="3" s="1"/>
  <c r="H630" i="2"/>
  <c r="C649" i="3" s="1"/>
  <c r="H478" i="2"/>
  <c r="C492" i="3" s="1"/>
  <c r="H583" i="2"/>
  <c r="C601" i="3" s="1"/>
  <c r="H380" i="2"/>
  <c r="C391" i="3" s="1"/>
  <c r="H556" i="2"/>
  <c r="C574" i="3" s="1"/>
  <c r="H546" i="2"/>
  <c r="C563" i="3" s="1"/>
  <c r="H502" i="2"/>
  <c r="C517" i="3" s="1"/>
  <c r="H598" i="2"/>
  <c r="C617" i="3" s="1"/>
  <c r="H564" i="2"/>
  <c r="C582" i="3" s="1"/>
  <c r="H678" i="2"/>
  <c r="C697" i="3" s="1"/>
  <c r="H490" i="2"/>
  <c r="C504" i="3" s="1"/>
  <c r="H461" i="2"/>
  <c r="C475" i="3" s="1"/>
  <c r="H679" i="2"/>
  <c r="C698" i="3" s="1"/>
  <c r="H243" i="2"/>
  <c r="C251" i="3" s="1"/>
  <c r="H374" i="2"/>
  <c r="C385" i="3" s="1"/>
  <c r="H693" i="2"/>
  <c r="C712" i="3" s="1"/>
  <c r="H276" i="2"/>
  <c r="C286" i="3" s="1"/>
  <c r="H722" i="2"/>
  <c r="C741" i="3" s="1"/>
  <c r="H295" i="2"/>
  <c r="C305" i="3" s="1"/>
  <c r="H288" i="2"/>
  <c r="C298" i="3" s="1"/>
  <c r="H120" i="2"/>
  <c r="C126" i="3" s="1"/>
  <c r="H203" i="2"/>
  <c r="C211" i="3" s="1"/>
  <c r="H273" i="2"/>
  <c r="C283" i="3" s="1"/>
  <c r="H176" i="2"/>
  <c r="C183" i="3" s="1"/>
  <c r="H117" i="2"/>
  <c r="C123" i="3" s="1"/>
  <c r="H270" i="2"/>
  <c r="C278" i="3" s="1"/>
  <c r="H299" i="2"/>
  <c r="C309" i="3" s="1"/>
  <c r="H101" i="2"/>
  <c r="C107" i="3" s="1"/>
  <c r="H367" i="2"/>
  <c r="C378" i="3" s="1"/>
  <c r="H66" i="2"/>
  <c r="C72" i="3" s="1"/>
  <c r="H227" i="2"/>
  <c r="C235" i="3" s="1"/>
  <c r="H655" i="2"/>
  <c r="C674" i="3" s="1"/>
  <c r="H503" i="2"/>
  <c r="C518" i="3" s="1"/>
  <c r="H168" i="2"/>
  <c r="C175" i="3" s="1"/>
  <c r="H45" i="2"/>
  <c r="C51" i="3" s="1"/>
  <c r="H311" i="2"/>
  <c r="C321" i="3" s="1"/>
  <c r="H417" i="2"/>
  <c r="C428" i="3" s="1"/>
  <c r="H427" i="2"/>
  <c r="C439" i="3" s="1"/>
  <c r="H264" i="2"/>
  <c r="C272" i="3" s="1"/>
  <c r="H89" i="2"/>
  <c r="C95" i="3" s="1"/>
  <c r="H648" i="2"/>
  <c r="C667" i="3" s="1"/>
  <c r="H650" i="2"/>
  <c r="C669" i="3" s="1"/>
  <c r="Y738" i="3"/>
  <c r="Y741" i="3"/>
  <c r="Y739" i="3"/>
  <c r="Y740" i="3"/>
  <c r="H28" i="2"/>
  <c r="C32" i="3" s="1"/>
  <c r="H731" i="2"/>
  <c r="C750" i="3" s="1"/>
  <c r="H334" i="2"/>
  <c r="C344" i="3" s="1"/>
  <c r="H106" i="2"/>
  <c r="C112" i="3" s="1"/>
  <c r="H696" i="2"/>
  <c r="C715" i="3" s="1"/>
  <c r="H457" i="2"/>
  <c r="C471" i="3" s="1"/>
  <c r="AP98" i="2"/>
  <c r="L97" i="3" s="1"/>
  <c r="H677" i="2"/>
  <c r="C696" i="3" s="1"/>
  <c r="H274" i="2"/>
  <c r="C284" i="3" s="1"/>
  <c r="H587" i="2"/>
  <c r="C606" i="3" s="1"/>
  <c r="H467" i="2"/>
  <c r="C481" i="3" s="1"/>
  <c r="AP104" i="2"/>
  <c r="L103" i="3" s="1"/>
  <c r="AP105" i="2"/>
  <c r="L104" i="3" s="1"/>
  <c r="H40" i="2"/>
  <c r="C46" i="3" s="1"/>
  <c r="H572" i="2"/>
  <c r="C590" i="3" s="1"/>
  <c r="H474" i="2"/>
  <c r="C488" i="3" s="1"/>
  <c r="H483" i="2"/>
  <c r="C497" i="3" s="1"/>
  <c r="H495" i="2"/>
  <c r="C510" i="3" s="1"/>
  <c r="H370" i="2"/>
  <c r="C381" i="3" s="1"/>
  <c r="H541" i="2"/>
  <c r="C558" i="3" s="1"/>
  <c r="H705" i="2"/>
  <c r="C724" i="3" s="1"/>
  <c r="H494" i="2"/>
  <c r="C509" i="3" s="1"/>
  <c r="H617" i="2"/>
  <c r="C636" i="3" s="1"/>
  <c r="H656" i="2"/>
  <c r="C675" i="3" s="1"/>
  <c r="H379" i="2"/>
  <c r="C390" i="3" s="1"/>
  <c r="H252" i="2"/>
  <c r="C260" i="3" s="1"/>
  <c r="H348" i="2"/>
  <c r="C358" i="3" s="1"/>
  <c r="H342" i="2"/>
  <c r="C352" i="3" s="1"/>
  <c r="H226" i="2"/>
  <c r="C234" i="3" s="1"/>
  <c r="H172" i="2"/>
  <c r="C179" i="3" s="1"/>
  <c r="H183" i="2"/>
  <c r="C190" i="3" s="1"/>
  <c r="H282" i="2"/>
  <c r="C292" i="3" s="1"/>
  <c r="H82" i="2"/>
  <c r="C88" i="3" s="1"/>
  <c r="H262" i="2"/>
  <c r="C270" i="3" s="1"/>
  <c r="H269" i="2"/>
  <c r="C277" i="3" s="1"/>
  <c r="AP92" i="2"/>
  <c r="L91" i="3" s="1"/>
  <c r="H349" i="2"/>
  <c r="C359" i="3" s="1"/>
  <c r="H228" i="2"/>
  <c r="C236" i="3" s="1"/>
  <c r="H30" i="2"/>
  <c r="C34" i="3" s="1"/>
  <c r="H88" i="2"/>
  <c r="C94" i="3" s="1"/>
  <c r="H214" i="2"/>
  <c r="C222" i="3" s="1"/>
  <c r="H674" i="2"/>
  <c r="C693" i="3" s="1"/>
  <c r="H535" i="2"/>
  <c r="C552" i="3" s="1"/>
  <c r="H297" i="2"/>
  <c r="C307" i="3" s="1"/>
  <c r="H255" i="2"/>
  <c r="C263" i="3" s="1"/>
  <c r="H65" i="2"/>
  <c r="C71" i="3" s="1"/>
  <c r="H426" i="2"/>
  <c r="C438" i="3" s="1"/>
  <c r="H401" i="2"/>
  <c r="C412" i="3" s="1"/>
  <c r="H112" i="2"/>
  <c r="C118" i="3" s="1"/>
  <c r="H726" i="2"/>
  <c r="C745" i="3" s="1"/>
  <c r="H725" i="2"/>
  <c r="C744" i="3" s="1"/>
  <c r="H473" i="2"/>
  <c r="C487" i="3" s="1"/>
  <c r="H718" i="2"/>
  <c r="C737" i="3" s="1"/>
  <c r="H719" i="2"/>
  <c r="C738" i="3" s="1"/>
  <c r="H558" i="2"/>
  <c r="C576" i="3" s="1"/>
  <c r="H673" i="2"/>
  <c r="C692" i="3" s="1"/>
  <c r="H210" i="2"/>
  <c r="C218" i="3" s="1"/>
  <c r="H687" i="2"/>
  <c r="C706" i="3" s="1"/>
  <c r="H435" i="2"/>
  <c r="C449" i="3" s="1"/>
  <c r="H327" i="2"/>
  <c r="C337" i="3" s="1"/>
  <c r="H371" i="2"/>
  <c r="C382" i="3" s="1"/>
  <c r="H164" i="2"/>
  <c r="C170" i="3" s="1"/>
  <c r="H404" i="2"/>
  <c r="C415" i="3" s="1"/>
  <c r="H408" i="2"/>
  <c r="C419" i="3" s="1"/>
  <c r="H286" i="2"/>
  <c r="C296" i="3" s="1"/>
  <c r="H616" i="2"/>
  <c r="C635" i="3" s="1"/>
  <c r="H396" i="2"/>
  <c r="C407" i="3" s="1"/>
  <c r="H573" i="2"/>
  <c r="C591" i="3" s="1"/>
  <c r="H552" i="2"/>
  <c r="C570" i="3" s="1"/>
  <c r="H385" i="2"/>
  <c r="C396" i="3" s="1"/>
  <c r="H438" i="2"/>
  <c r="C452" i="3" s="1"/>
  <c r="H492" i="2"/>
  <c r="C507" i="3" s="1"/>
  <c r="H700" i="2"/>
  <c r="C719" i="3" s="1"/>
  <c r="H506" i="2"/>
  <c r="C522" i="3" s="1"/>
  <c r="H499" i="2"/>
  <c r="C514" i="3" s="1"/>
  <c r="H460" i="2"/>
  <c r="C474" i="3" s="1"/>
  <c r="H384" i="2"/>
  <c r="C395" i="3" s="1"/>
  <c r="H496" i="2"/>
  <c r="C511" i="3" s="1"/>
  <c r="H381" i="2"/>
  <c r="C392" i="3" s="1"/>
  <c r="H310" i="2"/>
  <c r="C320" i="3" s="1"/>
  <c r="H290" i="2"/>
  <c r="C300" i="3" s="1"/>
  <c r="H716" i="2"/>
  <c r="C735" i="3" s="1"/>
  <c r="H223" i="2"/>
  <c r="C231" i="3" s="1"/>
  <c r="H453" i="2"/>
  <c r="C467" i="3" s="1"/>
  <c r="H545" i="2"/>
  <c r="C562" i="3" s="1"/>
  <c r="H513" i="2"/>
  <c r="C530" i="3" s="1"/>
  <c r="H440" i="2"/>
  <c r="C454" i="3" s="1"/>
  <c r="H340" i="2"/>
  <c r="C350" i="3" s="1"/>
  <c r="H159" i="2"/>
  <c r="C165" i="3" s="1"/>
  <c r="H267" i="2"/>
  <c r="C275" i="3" s="1"/>
  <c r="H139" i="2"/>
  <c r="C145" i="3" s="1"/>
  <c r="H366" i="2"/>
  <c r="C377" i="3" s="1"/>
  <c r="H54" i="2"/>
  <c r="C60" i="3" s="1"/>
  <c r="H577" i="2"/>
  <c r="C595" i="3" s="1"/>
  <c r="H505" i="2"/>
  <c r="C521" i="3" s="1"/>
  <c r="H147" i="2"/>
  <c r="C153" i="3" s="1"/>
  <c r="H442" i="2"/>
  <c r="C456" i="3" s="1"/>
  <c r="H591" i="2"/>
  <c r="C610" i="3" s="1"/>
  <c r="H35" i="2"/>
  <c r="C40" i="3" s="1"/>
  <c r="H34" i="2"/>
  <c r="C39" i="3" s="1"/>
  <c r="H695" i="2"/>
  <c r="C714" i="3" s="1"/>
  <c r="H46" i="2"/>
  <c r="C52" i="3" s="1"/>
  <c r="H561" i="2"/>
  <c r="C579" i="3" s="1"/>
  <c r="H421" i="2"/>
  <c r="C433" i="3" s="1"/>
  <c r="H413" i="2"/>
  <c r="C424" i="3" s="1"/>
  <c r="H98" i="2"/>
  <c r="C104" i="3" s="1"/>
  <c r="H61" i="2"/>
  <c r="C67" i="3" s="1"/>
  <c r="H635" i="2"/>
  <c r="C654" i="3" s="1"/>
  <c r="H132" i="2"/>
  <c r="C138" i="3" s="1"/>
  <c r="H190" i="2"/>
  <c r="C198" i="3" s="1"/>
  <c r="H118" i="2"/>
  <c r="C124" i="3" s="1"/>
  <c r="H76" i="2"/>
  <c r="C82" i="3" s="1"/>
  <c r="H135" i="2"/>
  <c r="C141" i="3" s="1"/>
  <c r="H430" i="2"/>
  <c r="C442" i="3" s="1"/>
  <c r="H123" i="2"/>
  <c r="C129" i="3" s="1"/>
  <c r="H72" i="2"/>
  <c r="C78" i="3" s="1"/>
  <c r="H697" i="2"/>
  <c r="C716" i="3" s="1"/>
  <c r="H119" i="2"/>
  <c r="C125" i="3" s="1"/>
  <c r="H157" i="2"/>
  <c r="C163" i="3" s="1"/>
  <c r="H86" i="2"/>
  <c r="C92" i="3" s="1"/>
  <c r="H330" i="2"/>
  <c r="C340" i="3" s="1"/>
  <c r="H171" i="2"/>
  <c r="C178" i="3" s="1"/>
  <c r="H71" i="2"/>
  <c r="C77" i="3" s="1"/>
  <c r="H90" i="2"/>
  <c r="C96" i="3" s="1"/>
  <c r="H92" i="2"/>
  <c r="C98" i="3" s="1"/>
  <c r="H122" i="2"/>
  <c r="C128" i="3" s="1"/>
  <c r="H105" i="2"/>
  <c r="C111" i="3" s="1"/>
  <c r="H53" i="2"/>
  <c r="C59" i="3" s="1"/>
  <c r="H335" i="2"/>
  <c r="C345" i="3" s="1"/>
  <c r="H281" i="2"/>
  <c r="C291" i="3" s="1"/>
  <c r="H38" i="2"/>
  <c r="C44" i="3" s="1"/>
  <c r="H69" i="2"/>
  <c r="C75" i="3" s="1"/>
  <c r="H39" i="2"/>
  <c r="C45" i="3" s="1"/>
  <c r="H711" i="2"/>
  <c r="C730" i="3" s="1"/>
  <c r="H165" i="2"/>
  <c r="C171" i="3" s="1"/>
  <c r="H212" i="2"/>
  <c r="C220" i="3" s="1"/>
  <c r="H361" i="2"/>
  <c r="C372" i="3" s="1"/>
  <c r="H160" i="2"/>
  <c r="C166" i="3" s="1"/>
  <c r="H170" i="2"/>
  <c r="C177" i="3" s="1"/>
  <c r="H85" i="2"/>
  <c r="C91" i="3" s="1"/>
  <c r="AR768" i="2"/>
  <c r="H343" i="2"/>
  <c r="C353" i="3" s="1"/>
  <c r="H249" i="2"/>
  <c r="C257" i="3" s="1"/>
  <c r="H683" i="2"/>
  <c r="C702" i="3" s="1"/>
  <c r="H359" i="2"/>
  <c r="C370" i="3" s="1"/>
  <c r="H49" i="2"/>
  <c r="C55" i="3" s="1"/>
  <c r="H233" i="2"/>
  <c r="C241" i="3" s="1"/>
  <c r="H24" i="2"/>
  <c r="C28" i="3" s="1"/>
  <c r="H25" i="2"/>
  <c r="C29" i="3" s="1"/>
  <c r="H169" i="2"/>
  <c r="C176" i="3" s="1"/>
  <c r="AN767" i="2"/>
  <c r="AO766" i="2"/>
  <c r="AP765" i="2"/>
  <c r="L738" i="3" s="1"/>
  <c r="Y166" i="3"/>
  <c r="Y736" i="3"/>
  <c r="Y737" i="3"/>
  <c r="Y473" i="3"/>
  <c r="Y525" i="3"/>
  <c r="Y306" i="3"/>
  <c r="H209" i="2"/>
  <c r="C217" i="3" s="1"/>
  <c r="H644" i="2"/>
  <c r="C663" i="3" s="1"/>
  <c r="H654" i="2"/>
  <c r="C673" i="3" s="1"/>
  <c r="H704" i="2"/>
  <c r="C723" i="3" s="1"/>
  <c r="H456" i="2"/>
  <c r="C470" i="3" s="1"/>
  <c r="H601" i="2"/>
  <c r="C620" i="3" s="1"/>
  <c r="H399" i="2"/>
  <c r="C410" i="3" s="1"/>
  <c r="H308" i="2"/>
  <c r="C318" i="3" s="1"/>
  <c r="H341" i="2"/>
  <c r="C351" i="3" s="1"/>
  <c r="H684" i="2"/>
  <c r="C703" i="3" s="1"/>
  <c r="H323" i="2"/>
  <c r="C333" i="3" s="1"/>
  <c r="H236" i="2"/>
  <c r="C244" i="3" s="1"/>
  <c r="H113" i="2"/>
  <c r="C119" i="3" s="1"/>
  <c r="H271" i="2"/>
  <c r="C279" i="3" s="1"/>
  <c r="H649" i="2"/>
  <c r="C668" i="3" s="1"/>
  <c r="H353" i="2"/>
  <c r="C364" i="3" s="1"/>
  <c r="H508" i="2"/>
  <c r="C524" i="3" s="1"/>
  <c r="H618" i="2"/>
  <c r="C637" i="3" s="1"/>
  <c r="H468" i="2"/>
  <c r="C482" i="3" s="1"/>
  <c r="H354" i="2"/>
  <c r="C365" i="3" s="1"/>
  <c r="H471" i="2"/>
  <c r="C485" i="3" s="1"/>
  <c r="AP97" i="2"/>
  <c r="L96" i="3" s="1"/>
  <c r="H416" i="2"/>
  <c r="C427" i="3" s="1"/>
  <c r="H180" i="2"/>
  <c r="C187" i="3" s="1"/>
  <c r="H428" i="2"/>
  <c r="C440" i="3" s="1"/>
  <c r="H56" i="2"/>
  <c r="C62" i="3" s="1"/>
  <c r="H279" i="2"/>
  <c r="C289" i="3" s="1"/>
  <c r="H167" i="2"/>
  <c r="C173" i="3" s="1"/>
  <c r="H257" i="2"/>
  <c r="C265" i="3" s="1"/>
  <c r="H68" i="2"/>
  <c r="C74" i="3" s="1"/>
  <c r="H486" i="2"/>
  <c r="C500" i="3" s="1"/>
  <c r="H484" i="2"/>
  <c r="C498" i="3" s="1"/>
  <c r="H498" i="2"/>
  <c r="C513" i="3" s="1"/>
  <c r="H433" i="2"/>
  <c r="C447" i="3" s="1"/>
  <c r="AP95" i="2"/>
  <c r="L94" i="3" s="1"/>
  <c r="Y627" i="3"/>
  <c r="Y157" i="3"/>
  <c r="H146" i="2"/>
  <c r="C152" i="3" s="1"/>
  <c r="H260" i="2"/>
  <c r="C268" i="3" s="1"/>
  <c r="H612" i="2"/>
  <c r="C631" i="3" s="1"/>
  <c r="H497" i="2"/>
  <c r="C512" i="3" s="1"/>
  <c r="AP94" i="2"/>
  <c r="L93" i="3" s="1"/>
  <c r="H294" i="2"/>
  <c r="C304" i="3" s="1"/>
  <c r="H52" i="2"/>
  <c r="C58" i="3" s="1"/>
  <c r="H110" i="2"/>
  <c r="C116" i="3" s="1"/>
  <c r="H230" i="2"/>
  <c r="C238" i="3" s="1"/>
  <c r="H689" i="2"/>
  <c r="C708" i="3" s="1"/>
  <c r="H351" i="2"/>
  <c r="C361" i="3" s="1"/>
  <c r="H390" i="2"/>
  <c r="C401" i="3" s="1"/>
  <c r="H688" i="2"/>
  <c r="C707" i="3" s="1"/>
  <c r="H520" i="2"/>
  <c r="C537" i="3" s="1"/>
  <c r="H519" i="2"/>
  <c r="C536" i="3" s="1"/>
  <c r="H553" i="2"/>
  <c r="C571" i="3" s="1"/>
  <c r="H489" i="2"/>
  <c r="C503" i="3" s="1"/>
  <c r="AP96" i="2"/>
  <c r="L95" i="3" s="1"/>
  <c r="H247" i="2"/>
  <c r="C255" i="3" s="1"/>
  <c r="H206" i="2"/>
  <c r="C214" i="3" s="1"/>
  <c r="H581" i="2"/>
  <c r="C599" i="3" s="1"/>
  <c r="H549" i="2"/>
  <c r="C566" i="3" s="1"/>
  <c r="H211" i="2"/>
  <c r="C219" i="3" s="1"/>
  <c r="H31" i="2"/>
  <c r="C35" i="3" s="1"/>
  <c r="H191" i="2"/>
  <c r="C199" i="3" s="1"/>
  <c r="H62" i="2"/>
  <c r="C68" i="3" s="1"/>
  <c r="H395" i="2"/>
  <c r="C406" i="3" s="1"/>
  <c r="H509" i="2"/>
  <c r="C525" i="3" s="1"/>
  <c r="H477" i="2"/>
  <c r="C491" i="3" s="1"/>
  <c r="H662" i="2"/>
  <c r="C681" i="3" s="1"/>
  <c r="AP90" i="2"/>
  <c r="L89" i="3" s="1"/>
  <c r="H576" i="2"/>
  <c r="C594" i="3" s="1"/>
  <c r="H563" i="2"/>
  <c r="C581" i="3" s="1"/>
  <c r="H515" i="2"/>
  <c r="C532" i="3" s="1"/>
  <c r="H386" i="2"/>
  <c r="C397" i="3" s="1"/>
  <c r="H510" i="2"/>
  <c r="C527" i="3" s="1"/>
  <c r="H626" i="2"/>
  <c r="C645" i="3" s="1"/>
  <c r="H469" i="2"/>
  <c r="C483" i="3" s="1"/>
  <c r="H638" i="2"/>
  <c r="C657" i="3" s="1"/>
  <c r="H532" i="2"/>
  <c r="C549" i="3" s="1"/>
  <c r="H500" i="2"/>
  <c r="C515" i="3" s="1"/>
  <c r="AP88" i="2"/>
  <c r="L87" i="3" s="1"/>
  <c r="H539" i="2"/>
  <c r="C556" i="3" s="1"/>
  <c r="H377" i="2"/>
  <c r="C388" i="3" s="1"/>
  <c r="Y724" i="3"/>
  <c r="Y612" i="3"/>
  <c r="Y450" i="3"/>
  <c r="Y216" i="3"/>
  <c r="Y226" i="3"/>
  <c r="Y72" i="3"/>
  <c r="H582" i="2"/>
  <c r="C600" i="3" s="1"/>
  <c r="H551" i="2"/>
  <c r="C569" i="3" s="1"/>
  <c r="H524" i="2"/>
  <c r="C541" i="3" s="1"/>
  <c r="H482" i="2"/>
  <c r="C496" i="3" s="1"/>
  <c r="H675" i="2"/>
  <c r="C694" i="3" s="1"/>
  <c r="H615" i="2"/>
  <c r="C634" i="3" s="1"/>
  <c r="H595" i="2"/>
  <c r="C614" i="3" s="1"/>
  <c r="H544" i="2"/>
  <c r="C561" i="3" s="1"/>
  <c r="H531" i="2"/>
  <c r="C548" i="3" s="1"/>
  <c r="AP102" i="2"/>
  <c r="L101" i="3" s="1"/>
  <c r="H436" i="2"/>
  <c r="C450" i="3" s="1"/>
  <c r="AP93" i="2"/>
  <c r="L92" i="3" s="1"/>
  <c r="Y718" i="3"/>
  <c r="Y589" i="3"/>
  <c r="Y488" i="3"/>
  <c r="Y376" i="3"/>
  <c r="Y137" i="3"/>
  <c r="H178" i="2"/>
  <c r="C185" i="3" s="1"/>
  <c r="H714" i="2"/>
  <c r="C733" i="3" s="1"/>
  <c r="H324" i="2"/>
  <c r="C334" i="3" s="1"/>
  <c r="H242" i="2"/>
  <c r="C250" i="3" s="1"/>
  <c r="H479" i="2"/>
  <c r="C493" i="3" s="1"/>
  <c r="H685" i="2"/>
  <c r="C704" i="3" s="1"/>
  <c r="H585" i="2"/>
  <c r="C603" i="3" s="1"/>
  <c r="H481" i="2"/>
  <c r="C495" i="3" s="1"/>
  <c r="H27" i="2"/>
  <c r="C31" i="3" s="1"/>
  <c r="H277" i="2"/>
  <c r="C287" i="3" s="1"/>
  <c r="AP106" i="2"/>
  <c r="L105" i="3" s="1"/>
  <c r="H207" i="2"/>
  <c r="C215" i="3" s="1"/>
  <c r="H278" i="2"/>
  <c r="C288" i="3" s="1"/>
  <c r="H403" i="2"/>
  <c r="C414" i="3" s="1"/>
  <c r="H448" i="2"/>
  <c r="C462" i="3" s="1"/>
  <c r="H425" i="2"/>
  <c r="C437" i="3" s="1"/>
  <c r="H423" i="2"/>
  <c r="C435" i="3" s="1"/>
  <c r="H415" i="2"/>
  <c r="C426" i="3" s="1"/>
  <c r="H232" i="2"/>
  <c r="C240" i="3" s="1"/>
  <c r="H99" i="2"/>
  <c r="C105" i="3" s="1"/>
  <c r="H298" i="2"/>
  <c r="C308" i="3" s="1"/>
  <c r="AP99" i="2"/>
  <c r="L98" i="3" s="1"/>
  <c r="H660" i="2"/>
  <c r="C679" i="3" s="1"/>
  <c r="H640" i="2"/>
  <c r="C659" i="3" s="1"/>
  <c r="AP100" i="2"/>
  <c r="L99" i="3" s="1"/>
  <c r="Y691" i="3"/>
  <c r="Y543" i="3"/>
  <c r="Y610" i="3"/>
  <c r="Y349" i="3"/>
  <c r="Y315" i="3"/>
  <c r="H446" i="2"/>
  <c r="C460" i="3" s="1"/>
  <c r="AP89" i="2"/>
  <c r="L88" i="3" s="1"/>
  <c r="H529" i="2"/>
  <c r="C546" i="3" s="1"/>
  <c r="AP103" i="2"/>
  <c r="L102" i="3" s="1"/>
  <c r="AP91" i="2"/>
  <c r="L90" i="3" s="1"/>
  <c r="H383" i="2"/>
  <c r="C394" i="3" s="1"/>
  <c r="H51" i="2"/>
  <c r="C57" i="3" s="1"/>
  <c r="H358" i="2"/>
  <c r="C369" i="3" s="1"/>
  <c r="H296" i="2"/>
  <c r="C306" i="3" s="1"/>
  <c r="H346" i="2"/>
  <c r="C356" i="3" s="1"/>
  <c r="H636" i="2"/>
  <c r="C655" i="3" s="1"/>
  <c r="Y735" i="3"/>
  <c r="Y733" i="3"/>
  <c r="Y734" i="3"/>
  <c r="H94" i="2"/>
  <c r="C100" i="3" s="1"/>
  <c r="H131" i="2"/>
  <c r="C137" i="3" s="1"/>
  <c r="H163" i="2"/>
  <c r="C169" i="3" s="1"/>
  <c r="H126" i="2"/>
  <c r="C132" i="3" s="1"/>
  <c r="H67" i="2"/>
  <c r="C73" i="3" s="1"/>
  <c r="H127" i="2"/>
  <c r="C133" i="3" s="1"/>
  <c r="H682" i="2"/>
  <c r="C701" i="3" s="1"/>
  <c r="H402" i="2"/>
  <c r="C413" i="3" s="1"/>
  <c r="H605" i="2"/>
  <c r="C624" i="3" s="1"/>
  <c r="Y48" i="3"/>
  <c r="Y152" i="3"/>
  <c r="Y232" i="3"/>
  <c r="Y222" i="3"/>
  <c r="Y363" i="3"/>
  <c r="Y526" i="3"/>
  <c r="Y536" i="3"/>
  <c r="Y681" i="3"/>
  <c r="Y662" i="3"/>
  <c r="H79" i="2"/>
  <c r="C85" i="3" s="1"/>
  <c r="H47" i="2"/>
  <c r="C53" i="3" s="1"/>
  <c r="H111" i="2"/>
  <c r="C117" i="3" s="1"/>
  <c r="Y731" i="3"/>
  <c r="Y667" i="3"/>
  <c r="Y692" i="3"/>
  <c r="Y674" i="3"/>
  <c r="Y669" i="3"/>
  <c r="Y595" i="3"/>
  <c r="Y519" i="3"/>
  <c r="Y600" i="3"/>
  <c r="Y516" i="3"/>
  <c r="Y577" i="3"/>
  <c r="Y505" i="3"/>
  <c r="Y578" i="3"/>
  <c r="Y514" i="3"/>
  <c r="Y429" i="3"/>
  <c r="Y448" i="3"/>
  <c r="Y441" i="3"/>
  <c r="Y352" i="3"/>
  <c r="Y424" i="3"/>
  <c r="Y198" i="3"/>
  <c r="Y356" i="3"/>
  <c r="Y393" i="3"/>
  <c r="Y282" i="3"/>
  <c r="Y303" i="3"/>
  <c r="Y308" i="3"/>
  <c r="Y211" i="3"/>
  <c r="Y98" i="3"/>
  <c r="Y159" i="3"/>
  <c r="Y154" i="3"/>
  <c r="Y57" i="3"/>
  <c r="Y30" i="3"/>
  <c r="AP101" i="2"/>
  <c r="L100" i="3" s="1"/>
  <c r="H723" i="2"/>
  <c r="C742" i="3" s="1"/>
  <c r="H143" i="2"/>
  <c r="C149" i="3" s="1"/>
  <c r="H631" i="2"/>
  <c r="C650" i="3" s="1"/>
  <c r="AP381" i="2"/>
  <c r="L369" i="3" s="1"/>
  <c r="H610" i="2"/>
  <c r="C629" i="3" s="1"/>
  <c r="Y723" i="3"/>
  <c r="Y637" i="3"/>
  <c r="Y680" i="3"/>
  <c r="Y725" i="3"/>
  <c r="Y647" i="3"/>
  <c r="Y583" i="3"/>
  <c r="Y511" i="3"/>
  <c r="Y568" i="3"/>
  <c r="Y633" i="3"/>
  <c r="Y569" i="3"/>
  <c r="Y642" i="3"/>
  <c r="Y570" i="3"/>
  <c r="Y495" i="3"/>
  <c r="Y455" i="3"/>
  <c r="Y438" i="3"/>
  <c r="Y420" i="3"/>
  <c r="Y423" i="3"/>
  <c r="Y399" i="3"/>
  <c r="Y286" i="3"/>
  <c r="Y305" i="3"/>
  <c r="Y381" i="3"/>
  <c r="Y219" i="3"/>
  <c r="Y263" i="3"/>
  <c r="Y296" i="3"/>
  <c r="Y176" i="3"/>
  <c r="Y209" i="3"/>
  <c r="Y122" i="3"/>
  <c r="Y134" i="3"/>
  <c r="Y40" i="3"/>
  <c r="Y26" i="3"/>
  <c r="AH26" i="3" s="1"/>
  <c r="H607" i="2"/>
  <c r="C626" i="3" s="1"/>
  <c r="AP379" i="2"/>
  <c r="L367" i="3" s="1"/>
  <c r="H694" i="2"/>
  <c r="C713" i="3" s="1"/>
  <c r="Y710" i="3"/>
  <c r="Y699" i="3"/>
  <c r="Y656" i="3"/>
  <c r="Y672" i="3"/>
  <c r="Y701" i="3"/>
  <c r="Y639" i="3"/>
  <c r="Y563" i="3"/>
  <c r="Y624" i="3"/>
  <c r="Y560" i="3"/>
  <c r="Y621" i="3"/>
  <c r="Y537" i="3"/>
  <c r="Y622" i="3"/>
  <c r="Y558" i="3"/>
  <c r="Y482" i="3"/>
  <c r="Y447" i="3"/>
  <c r="Y493" i="3"/>
  <c r="Y403" i="3"/>
  <c r="Y412" i="3"/>
  <c r="Y346" i="3"/>
  <c r="Y400" i="3"/>
  <c r="Y241" i="3"/>
  <c r="Y361" i="3"/>
  <c r="Y347" i="3"/>
  <c r="Y239" i="3"/>
  <c r="Y264" i="3"/>
  <c r="Y171" i="3"/>
  <c r="Y189" i="3"/>
  <c r="Y103" i="3"/>
  <c r="Y160" i="3"/>
  <c r="Y92" i="3"/>
  <c r="H698" i="2"/>
  <c r="C717" i="3" s="1"/>
  <c r="Y690" i="3"/>
  <c r="Y711" i="3"/>
  <c r="Y659" i="3"/>
  <c r="Y712" i="3"/>
  <c r="Y730" i="3"/>
  <c r="Y713" i="3"/>
  <c r="Y661" i="3"/>
  <c r="Y607" i="3"/>
  <c r="Y551" i="3"/>
  <c r="Y499" i="3"/>
  <c r="Y580" i="3"/>
  <c r="Y528" i="3"/>
  <c r="Y609" i="3"/>
  <c r="Y545" i="3"/>
  <c r="Y654" i="3"/>
  <c r="Y602" i="3"/>
  <c r="Y538" i="3"/>
  <c r="Y490" i="3"/>
  <c r="Y487" i="3"/>
  <c r="Y468" i="3"/>
  <c r="Y481" i="3"/>
  <c r="Y434" i="3"/>
  <c r="Y431" i="3"/>
  <c r="Y317" i="3"/>
  <c r="Y336" i="3"/>
  <c r="Y196" i="3"/>
  <c r="Y325" i="3"/>
  <c r="Y174" i="3"/>
  <c r="Y329" i="3"/>
  <c r="Y188" i="3"/>
  <c r="Y283" i="3"/>
  <c r="Y186" i="3"/>
  <c r="Y256" i="3"/>
  <c r="Y203" i="3"/>
  <c r="Y221" i="3"/>
  <c r="Y45" i="3"/>
  <c r="Y65" i="3"/>
  <c r="Y106" i="3"/>
  <c r="Y71" i="3"/>
  <c r="Y14" i="3"/>
  <c r="AH14" i="3" s="1"/>
  <c r="Y43" i="3"/>
  <c r="Y74" i="3"/>
  <c r="Y37" i="3"/>
  <c r="Y109" i="3"/>
  <c r="Y169" i="3"/>
  <c r="Y146" i="3"/>
  <c r="Y111" i="3"/>
  <c r="Y139" i="3"/>
  <c r="Y131" i="3"/>
  <c r="Y197" i="3"/>
  <c r="Y105" i="3"/>
  <c r="Y183" i="3"/>
  <c r="Y192" i="3"/>
  <c r="Y244" i="3"/>
  <c r="Y288" i="3"/>
  <c r="Y202" i="3"/>
  <c r="Y251" i="3"/>
  <c r="Y295" i="3"/>
  <c r="Y335" i="3"/>
  <c r="Y242" i="3"/>
  <c r="Y316" i="3"/>
  <c r="Y369" i="3"/>
  <c r="Y413" i="3"/>
  <c r="Y338" i="3"/>
  <c r="Y388" i="3"/>
  <c r="Y270" i="3"/>
  <c r="Y245" i="3"/>
  <c r="Y375" i="3"/>
  <c r="Y436" i="3"/>
  <c r="Y382" i="3"/>
  <c r="Y302" i="3"/>
  <c r="Y387" i="3"/>
  <c r="Y354" i="3"/>
  <c r="Y461" i="3"/>
  <c r="Y334" i="3"/>
  <c r="Y456" i="3"/>
  <c r="Y425" i="3"/>
  <c r="Y479" i="3"/>
  <c r="Y458" i="3"/>
  <c r="Y46" i="3"/>
  <c r="Y112" i="3"/>
  <c r="Y129" i="3"/>
  <c r="Y117" i="3"/>
  <c r="Y91" i="3"/>
  <c r="Y151" i="3"/>
  <c r="Y177" i="3"/>
  <c r="Y229" i="3"/>
  <c r="Y191" i="3"/>
  <c r="Y227" i="3"/>
  <c r="Y276" i="3"/>
  <c r="Y210" i="3"/>
  <c r="Y271" i="3"/>
  <c r="Y327" i="3"/>
  <c r="Y266" i="3"/>
  <c r="Y345" i="3"/>
  <c r="Y401" i="3"/>
  <c r="Y281" i="3"/>
  <c r="Y368" i="3"/>
  <c r="Y246" i="3"/>
  <c r="Y293" i="3"/>
  <c r="Y416" i="3"/>
  <c r="Y366" i="3"/>
  <c r="Y321" i="3"/>
  <c r="Y414" i="3"/>
  <c r="Y449" i="3"/>
  <c r="Y394" i="3"/>
  <c r="Y480" i="3"/>
  <c r="Y467" i="3"/>
  <c r="Y470" i="3"/>
  <c r="Y506" i="3"/>
  <c r="Y546" i="3"/>
  <c r="Y590" i="3"/>
  <c r="Y634" i="3"/>
  <c r="Y513" i="3"/>
  <c r="Y557" i="3"/>
  <c r="Y601" i="3"/>
  <c r="Y504" i="3"/>
  <c r="Y548" i="3"/>
  <c r="Y592" i="3"/>
  <c r="Y632" i="3"/>
  <c r="Y531" i="3"/>
  <c r="Y575" i="3"/>
  <c r="Y615" i="3"/>
  <c r="Y652" i="3"/>
  <c r="Y693" i="3"/>
  <c r="Y645" i="3"/>
  <c r="Y660" i="3"/>
  <c r="Y704" i="3"/>
  <c r="Y686" i="3"/>
  <c r="Y679" i="3"/>
  <c r="AP383" i="2"/>
  <c r="L371" i="3" s="1"/>
  <c r="Y706" i="3"/>
  <c r="Y658" i="3"/>
  <c r="Y715" i="3"/>
  <c r="Y695" i="3"/>
  <c r="Y675" i="3"/>
  <c r="Y640" i="3"/>
  <c r="Y670" i="3"/>
  <c r="Y720" i="3"/>
  <c r="Y696" i="3"/>
  <c r="Y676" i="3"/>
  <c r="Y649" i="3"/>
  <c r="Y694" i="3"/>
  <c r="Y729" i="3"/>
  <c r="Y709" i="3"/>
  <c r="Y685" i="3"/>
  <c r="Y665" i="3"/>
  <c r="Y644" i="3"/>
  <c r="Y631" i="3"/>
  <c r="Y611" i="3"/>
  <c r="Y591" i="3"/>
  <c r="Y567" i="3"/>
  <c r="Y547" i="3"/>
  <c r="Y527" i="3"/>
  <c r="Y503" i="3"/>
  <c r="Y628" i="3"/>
  <c r="Y608" i="3"/>
  <c r="Y584" i="3"/>
  <c r="Y564" i="3"/>
  <c r="Y544" i="3"/>
  <c r="Y520" i="3"/>
  <c r="Y500" i="3"/>
  <c r="Y617" i="3"/>
  <c r="Y593" i="3"/>
  <c r="Y573" i="3"/>
  <c r="Y553" i="3"/>
  <c r="Y529" i="3"/>
  <c r="Y509" i="3"/>
  <c r="Y650" i="3"/>
  <c r="Y626" i="3"/>
  <c r="Y606" i="3"/>
  <c r="Y586" i="3"/>
  <c r="Y562" i="3"/>
  <c r="Y542" i="3"/>
  <c r="Y522" i="3"/>
  <c r="Y498" i="3"/>
  <c r="Y486" i="3"/>
  <c r="Y466" i="3"/>
  <c r="Y442" i="3"/>
  <c r="Y483" i="3"/>
  <c r="Y463" i="3"/>
  <c r="Y437" i="3"/>
  <c r="Y484" i="3"/>
  <c r="Y464" i="3"/>
  <c r="Y440" i="3"/>
  <c r="Y362" i="3"/>
  <c r="Y489" i="3"/>
  <c r="Y465" i="3"/>
  <c r="Y445" i="3"/>
  <c r="Y410" i="3"/>
  <c r="Y426" i="3"/>
  <c r="Y395" i="3"/>
  <c r="Y355" i="3"/>
  <c r="Y309" i="3"/>
  <c r="Y427" i="3"/>
  <c r="Y398" i="3"/>
  <c r="Y350" i="3"/>
  <c r="Y269" i="3"/>
  <c r="Y422" i="3"/>
  <c r="Y383" i="3"/>
  <c r="Y337" i="3"/>
  <c r="Y261" i="3"/>
  <c r="Y206" i="3"/>
  <c r="Y278" i="3"/>
  <c r="Y238" i="3"/>
  <c r="Y392" i="3"/>
  <c r="Y372" i="3"/>
  <c r="Y344" i="3"/>
  <c r="Y312" i="3"/>
  <c r="Y273" i="3"/>
  <c r="Y233" i="3"/>
  <c r="Y417" i="3"/>
  <c r="Y397" i="3"/>
  <c r="Y377" i="3"/>
  <c r="Y348" i="3"/>
  <c r="Y326" i="3"/>
  <c r="Y298" i="3"/>
  <c r="Y250" i="3"/>
  <c r="Y218" i="3"/>
  <c r="Y343" i="3"/>
  <c r="Y319" i="3"/>
  <c r="Y299" i="3"/>
  <c r="Y279" i="3"/>
  <c r="Y255" i="3"/>
  <c r="Y235" i="3"/>
  <c r="Y207" i="3"/>
  <c r="Y170" i="3"/>
  <c r="Y292" i="3"/>
  <c r="Y272" i="3"/>
  <c r="Y248" i="3"/>
  <c r="Y230" i="3"/>
  <c r="Y208" i="3"/>
  <c r="Y29" i="3"/>
  <c r="Y187" i="3"/>
  <c r="Y161" i="3"/>
  <c r="Y107" i="3"/>
  <c r="Y225" i="3"/>
  <c r="Y205" i="3"/>
  <c r="Y181" i="3"/>
  <c r="Y145" i="3"/>
  <c r="Y167" i="3"/>
  <c r="Y143" i="3"/>
  <c r="Y113" i="3"/>
  <c r="Y119" i="3"/>
  <c r="Y34" i="3"/>
  <c r="Y150" i="3"/>
  <c r="Y127" i="3"/>
  <c r="Y63" i="3"/>
  <c r="Y156" i="3"/>
  <c r="Y136" i="3"/>
  <c r="Y110" i="3"/>
  <c r="Y83" i="3"/>
  <c r="Y89" i="3"/>
  <c r="Y53" i="3"/>
  <c r="Y59" i="3"/>
  <c r="Y120" i="3"/>
  <c r="Y96" i="3"/>
  <c r="Y76" i="3"/>
  <c r="Y82" i="3"/>
  <c r="Y58" i="3"/>
  <c r="Y49" i="3"/>
  <c r="Y36" i="3"/>
  <c r="Y47" i="3"/>
  <c r="Y27" i="3"/>
  <c r="H175" i="2"/>
  <c r="C182" i="3" s="1"/>
  <c r="H663" i="2"/>
  <c r="C682" i="3" s="1"/>
  <c r="H647" i="2"/>
  <c r="C666" i="3" s="1"/>
  <c r="H447" i="2"/>
  <c r="C461" i="3" s="1"/>
  <c r="H305" i="2"/>
  <c r="C315" i="3" s="1"/>
  <c r="H597" i="2"/>
  <c r="C616" i="3" s="1"/>
  <c r="H624" i="2"/>
  <c r="C643" i="3" s="1"/>
  <c r="H672" i="2"/>
  <c r="C691" i="3" s="1"/>
  <c r="AP378" i="2"/>
  <c r="L366" i="3" s="1"/>
  <c r="Y678" i="3"/>
  <c r="Y727" i="3"/>
  <c r="Y707" i="3"/>
  <c r="Y683" i="3"/>
  <c r="Y663" i="3"/>
  <c r="Y714" i="3"/>
  <c r="Y728" i="3"/>
  <c r="Y708" i="3"/>
  <c r="Y688" i="3"/>
  <c r="Y664" i="3"/>
  <c r="Y722" i="3"/>
  <c r="Y666" i="3"/>
  <c r="Y717" i="3"/>
  <c r="Y697" i="3"/>
  <c r="Y677" i="3"/>
  <c r="Y655" i="3"/>
  <c r="Y643" i="3"/>
  <c r="Y623" i="3"/>
  <c r="Y599" i="3"/>
  <c r="Y579" i="3"/>
  <c r="Y559" i="3"/>
  <c r="Y535" i="3"/>
  <c r="Y515" i="3"/>
  <c r="Y496" i="3"/>
  <c r="Y616" i="3"/>
  <c r="Y596" i="3"/>
  <c r="Y576" i="3"/>
  <c r="Y552" i="3"/>
  <c r="Y532" i="3"/>
  <c r="Y512" i="3"/>
  <c r="Y625" i="3"/>
  <c r="Y605" i="3"/>
  <c r="Y585" i="3"/>
  <c r="Y561" i="3"/>
  <c r="Y541" i="3"/>
  <c r="Y521" i="3"/>
  <c r="Y497" i="3"/>
  <c r="Y638" i="3"/>
  <c r="Y618" i="3"/>
  <c r="Y594" i="3"/>
  <c r="Y574" i="3"/>
  <c r="Y554" i="3"/>
  <c r="Y530" i="3"/>
  <c r="Y510" i="3"/>
  <c r="Y492" i="3"/>
  <c r="Y474" i="3"/>
  <c r="Y454" i="3"/>
  <c r="Y378" i="3"/>
  <c r="Y471" i="3"/>
  <c r="Y451" i="3"/>
  <c r="Y402" i="3"/>
  <c r="Y472" i="3"/>
  <c r="Y452" i="3"/>
  <c r="Y407" i="3"/>
  <c r="Y285" i="3"/>
  <c r="Y477" i="3"/>
  <c r="Y457" i="3"/>
  <c r="Y433" i="3"/>
  <c r="Y324" i="3"/>
  <c r="Y411" i="3"/>
  <c r="Y371" i="3"/>
  <c r="Y330" i="3"/>
  <c r="Y277" i="3"/>
  <c r="Y415" i="3"/>
  <c r="Y374" i="3"/>
  <c r="Y340" i="3"/>
  <c r="Y428" i="3"/>
  <c r="Y406" i="3"/>
  <c r="Y367" i="3"/>
  <c r="Y301" i="3"/>
  <c r="Y237" i="3"/>
  <c r="Y182" i="3"/>
  <c r="Y254" i="3"/>
  <c r="Y180" i="3"/>
  <c r="Y384" i="3"/>
  <c r="Y360" i="3"/>
  <c r="Y328" i="3"/>
  <c r="Y297" i="3"/>
  <c r="Y249" i="3"/>
  <c r="Y190" i="3"/>
  <c r="Y409" i="3"/>
  <c r="Y385" i="3"/>
  <c r="Y365" i="3"/>
  <c r="Y342" i="3"/>
  <c r="Y310" i="3"/>
  <c r="Y274" i="3"/>
  <c r="Y234" i="3"/>
  <c r="Y351" i="3"/>
  <c r="Y331" i="3"/>
  <c r="Y311" i="3"/>
  <c r="Y287" i="3"/>
  <c r="Y267" i="3"/>
  <c r="Y247" i="3"/>
  <c r="Y220" i="3"/>
  <c r="Y194" i="3"/>
  <c r="Y304" i="3"/>
  <c r="Y280" i="3"/>
  <c r="Y260" i="3"/>
  <c r="Y240" i="3"/>
  <c r="Y214" i="3"/>
  <c r="Y184" i="3"/>
  <c r="Y199" i="3"/>
  <c r="Y175" i="3"/>
  <c r="Y130" i="3"/>
  <c r="Y101" i="3"/>
  <c r="Y213" i="3"/>
  <c r="Y193" i="3"/>
  <c r="Y173" i="3"/>
  <c r="Y56" i="3"/>
  <c r="Y155" i="3"/>
  <c r="Y135" i="3"/>
  <c r="Y67" i="3"/>
  <c r="Y102" i="3"/>
  <c r="Y162" i="3"/>
  <c r="Y138" i="3"/>
  <c r="Y114" i="3"/>
  <c r="Y168" i="3"/>
  <c r="Y144" i="3"/>
  <c r="Y125" i="3"/>
  <c r="Y99" i="3"/>
  <c r="Y95" i="3"/>
  <c r="Y81" i="3"/>
  <c r="Y77" i="3"/>
  <c r="Y128" i="3"/>
  <c r="Y108" i="3"/>
  <c r="Y88" i="3"/>
  <c r="Y64" i="3"/>
  <c r="Y70" i="3"/>
  <c r="Y42" i="3"/>
  <c r="Y41" i="3"/>
  <c r="Y28" i="3"/>
  <c r="Y39" i="3"/>
  <c r="Y23" i="3"/>
  <c r="AH23" i="3" s="1"/>
  <c r="H445" i="2"/>
  <c r="C459" i="3" s="1"/>
  <c r="H611" i="2"/>
  <c r="C630" i="3" s="1"/>
  <c r="AP393" i="2"/>
  <c r="L381" i="3" s="1"/>
  <c r="Y140" i="3"/>
  <c r="Y121" i="3"/>
  <c r="Y93" i="3"/>
  <c r="Y90" i="3"/>
  <c r="Y69" i="3"/>
  <c r="Y61" i="3"/>
  <c r="Y124" i="3"/>
  <c r="Y104" i="3"/>
  <c r="Y80" i="3"/>
  <c r="Y60" i="3"/>
  <c r="Y66" i="3"/>
  <c r="Y52" i="3"/>
  <c r="Y38" i="3"/>
  <c r="Y55" i="3"/>
  <c r="Y31" i="3"/>
  <c r="H449" i="2"/>
  <c r="C463" i="3" s="1"/>
  <c r="H444" i="2"/>
  <c r="C458" i="3" s="1"/>
  <c r="H606" i="2"/>
  <c r="C625" i="3" s="1"/>
  <c r="H619" i="2"/>
  <c r="C638" i="3" s="1"/>
  <c r="Y726" i="3"/>
  <c r="Y682" i="3"/>
  <c r="K1" i="3"/>
  <c r="Y719" i="3"/>
  <c r="Y703" i="3"/>
  <c r="Y687" i="3"/>
  <c r="Y671" i="3"/>
  <c r="Y648" i="3"/>
  <c r="Y702" i="3"/>
  <c r="Y732" i="3"/>
  <c r="Y716" i="3"/>
  <c r="Y700" i="3"/>
  <c r="Y684" i="3"/>
  <c r="Y668" i="3"/>
  <c r="Y641" i="3"/>
  <c r="Y698" i="3"/>
  <c r="Y653" i="3"/>
  <c r="Y721" i="3"/>
  <c r="Y705" i="3"/>
  <c r="Y689" i="3"/>
  <c r="Y673" i="3"/>
  <c r="Y657" i="3"/>
  <c r="Y651" i="3"/>
  <c r="Y635" i="3"/>
  <c r="Y619" i="3"/>
  <c r="Y603" i="3"/>
  <c r="Y587" i="3"/>
  <c r="Y571" i="3"/>
  <c r="Y555" i="3"/>
  <c r="Y539" i="3"/>
  <c r="Y523" i="3"/>
  <c r="Y507" i="3"/>
  <c r="Y636" i="3"/>
  <c r="Y620" i="3"/>
  <c r="Y604" i="3"/>
  <c r="Y588" i="3"/>
  <c r="Y572" i="3"/>
  <c r="Y556" i="3"/>
  <c r="Y540" i="3"/>
  <c r="Y524" i="3"/>
  <c r="Y508" i="3"/>
  <c r="Y629" i="3"/>
  <c r="Y613" i="3"/>
  <c r="Y597" i="3"/>
  <c r="Y581" i="3"/>
  <c r="Y565" i="3"/>
  <c r="Y549" i="3"/>
  <c r="Y533" i="3"/>
  <c r="Y517" i="3"/>
  <c r="Y501" i="3"/>
  <c r="Y646" i="3"/>
  <c r="Y630" i="3"/>
  <c r="Y614" i="3"/>
  <c r="Y598" i="3"/>
  <c r="Y582" i="3"/>
  <c r="Y566" i="3"/>
  <c r="Y550" i="3"/>
  <c r="Y534" i="3"/>
  <c r="Y518" i="3"/>
  <c r="Y502" i="3"/>
  <c r="Y494" i="3"/>
  <c r="Y478" i="3"/>
  <c r="Y462" i="3"/>
  <c r="Y446" i="3"/>
  <c r="Y491" i="3"/>
  <c r="Y475" i="3"/>
  <c r="Y459" i="3"/>
  <c r="Y443" i="3"/>
  <c r="Y370" i="3"/>
  <c r="Y476" i="3"/>
  <c r="Y460" i="3"/>
  <c r="Y444" i="3"/>
  <c r="Y404" i="3"/>
  <c r="Y333" i="3"/>
  <c r="Y485" i="3"/>
  <c r="Y469" i="3"/>
  <c r="Y453" i="3"/>
  <c r="Y439" i="3"/>
  <c r="Y386" i="3"/>
  <c r="Y430" i="3"/>
  <c r="Y408" i="3"/>
  <c r="Y379" i="3"/>
  <c r="Y353" i="3"/>
  <c r="Y320" i="3"/>
  <c r="Y435" i="3"/>
  <c r="Y418" i="3"/>
  <c r="Y390" i="3"/>
  <c r="Y358" i="3"/>
  <c r="Y318" i="3"/>
  <c r="Y432" i="3"/>
  <c r="Y419" i="3"/>
  <c r="Y391" i="3"/>
  <c r="Y359" i="3"/>
  <c r="Y314" i="3"/>
  <c r="Y253" i="3"/>
  <c r="Y215" i="3"/>
  <c r="Y294" i="3"/>
  <c r="Y262" i="3"/>
  <c r="Y212" i="3"/>
  <c r="Y396" i="3"/>
  <c r="Y380" i="3"/>
  <c r="Y364" i="3"/>
  <c r="Y341" i="3"/>
  <c r="Y322" i="3"/>
  <c r="Y289" i="3"/>
  <c r="Y257" i="3"/>
  <c r="Y231" i="3"/>
  <c r="Y421" i="3"/>
  <c r="Y405" i="3"/>
  <c r="Y389" i="3"/>
  <c r="Y373" i="3"/>
  <c r="Y357" i="3"/>
  <c r="Y332" i="3"/>
  <c r="Y313" i="3"/>
  <c r="Y290" i="3"/>
  <c r="Y258" i="3"/>
  <c r="Y228" i="3"/>
  <c r="Y172" i="3"/>
  <c r="Y339" i="3"/>
  <c r="Y323" i="3"/>
  <c r="Y307" i="3"/>
  <c r="Y291" i="3"/>
  <c r="Y275" i="3"/>
  <c r="Y259" i="3"/>
  <c r="Y243" i="3"/>
  <c r="Y223" i="3"/>
  <c r="Y204" i="3"/>
  <c r="Y178" i="3"/>
  <c r="Y300" i="3"/>
  <c r="Y284" i="3"/>
  <c r="Y268" i="3"/>
  <c r="Y252" i="3"/>
  <c r="Y236" i="3"/>
  <c r="Y224" i="3"/>
  <c r="Y200" i="3"/>
  <c r="Y149" i="3"/>
  <c r="Y195" i="3"/>
  <c r="Y179" i="3"/>
  <c r="Y153" i="3"/>
  <c r="Y141" i="3"/>
  <c r="Y86" i="3"/>
  <c r="Y217" i="3"/>
  <c r="Y201" i="3"/>
  <c r="Y185" i="3"/>
  <c r="Y165" i="3"/>
  <c r="Y85" i="3"/>
  <c r="Y163" i="3"/>
  <c r="Y147" i="3"/>
  <c r="Y123" i="3"/>
  <c r="Y97" i="3"/>
  <c r="Y118" i="3"/>
  <c r="Y79" i="3"/>
  <c r="Y158" i="3"/>
  <c r="Y142" i="3"/>
  <c r="Y126" i="3"/>
  <c r="Y87" i="3"/>
  <c r="Y164" i="3"/>
  <c r="Y148" i="3"/>
  <c r="Y133" i="3"/>
  <c r="Y115" i="3"/>
  <c r="Y94" i="3"/>
  <c r="Y50" i="3"/>
  <c r="Y73" i="3"/>
  <c r="Y54" i="3"/>
  <c r="Y75" i="3"/>
  <c r="Y132" i="3"/>
  <c r="Y116" i="3"/>
  <c r="Y100" i="3"/>
  <c r="Y84" i="3"/>
  <c r="Y68" i="3"/>
  <c r="Y78" i="3"/>
  <c r="Y62" i="3"/>
  <c r="Y32" i="3"/>
  <c r="Y44" i="3"/>
  <c r="Y33" i="3"/>
  <c r="Y51" i="3"/>
  <c r="Y35" i="3"/>
  <c r="AO627" i="2"/>
  <c r="AO628" i="2"/>
  <c r="AP647" i="2" s="1"/>
  <c r="L625" i="3" s="1"/>
  <c r="AT627" i="2"/>
  <c r="AP626" i="2"/>
  <c r="H691" i="2"/>
  <c r="C710" i="3" s="1"/>
  <c r="H627" i="2"/>
  <c r="C646" i="3" s="1"/>
  <c r="H599" i="2"/>
  <c r="C618" i="3" s="1"/>
  <c r="Y13" i="3"/>
  <c r="AH13" i="3" s="1"/>
  <c r="Y21" i="3"/>
  <c r="AH21" i="3" s="1"/>
  <c r="Y12" i="3"/>
  <c r="AH12" i="3" s="1"/>
  <c r="Y22" i="3"/>
  <c r="AH22" i="3" s="1"/>
  <c r="Y15" i="3"/>
  <c r="AH15" i="3" s="1"/>
  <c r="Y16" i="3"/>
  <c r="AH16" i="3" s="1"/>
  <c r="Y18" i="3"/>
  <c r="AH18" i="3" s="1"/>
  <c r="Y17" i="3"/>
  <c r="AH17" i="3" s="1"/>
  <c r="Y25" i="3"/>
  <c r="AH25" i="3" s="1"/>
  <c r="Y20" i="3"/>
  <c r="AH20" i="3" s="1"/>
  <c r="Y9" i="3"/>
  <c r="AH9" i="3" s="1"/>
  <c r="Y11" i="3"/>
  <c r="AH11" i="3" s="1"/>
  <c r="Y19" i="3"/>
  <c r="AH19" i="3" s="1"/>
  <c r="Y7" i="3"/>
  <c r="AH7" i="3" s="1"/>
  <c r="Y24" i="3"/>
  <c r="AH24" i="3" s="1"/>
  <c r="Y10" i="3"/>
  <c r="AH10" i="3" s="1"/>
  <c r="Y8" i="3"/>
  <c r="AH8" i="3" s="1"/>
  <c r="H596" i="2"/>
  <c r="C615" i="3" s="1"/>
  <c r="J2" i="3"/>
  <c r="J3" i="3"/>
  <c r="AO587" i="2"/>
  <c r="AO588" i="2"/>
  <c r="AP607" i="2" s="1"/>
  <c r="L586" i="3" s="1"/>
  <c r="AT587" i="2"/>
  <c r="H659" i="2"/>
  <c r="C678" i="3" s="1"/>
  <c r="AP623" i="2"/>
  <c r="L602" i="3" s="1"/>
  <c r="AP625" i="2"/>
  <c r="AP619" i="2"/>
  <c r="L598" i="3" s="1"/>
  <c r="AP624" i="2"/>
  <c r="L603" i="3" s="1"/>
  <c r="AP616" i="2"/>
  <c r="L595" i="3" s="1"/>
  <c r="AP608" i="2"/>
  <c r="L587" i="3" s="1"/>
  <c r="AP613" i="2"/>
  <c r="L592" i="3" s="1"/>
  <c r="AP622" i="2"/>
  <c r="L601" i="3" s="1"/>
  <c r="AP614" i="2"/>
  <c r="L593" i="3" s="1"/>
  <c r="AP615" i="2"/>
  <c r="L594" i="3" s="1"/>
  <c r="AP610" i="2"/>
  <c r="L589" i="3" s="1"/>
  <c r="AP611" i="2"/>
  <c r="L590" i="3" s="1"/>
  <c r="AP620" i="2"/>
  <c r="L599" i="3" s="1"/>
  <c r="AP609" i="2"/>
  <c r="L588" i="3" s="1"/>
  <c r="AP618" i="2"/>
  <c r="L597" i="3" s="1"/>
  <c r="AP617" i="2"/>
  <c r="L596" i="3" s="1"/>
  <c r="AP621" i="2"/>
  <c r="L600" i="3" s="1"/>
  <c r="AP612" i="2"/>
  <c r="L591" i="3" s="1"/>
  <c r="AP12" i="3"/>
  <c r="AO11" i="3"/>
  <c r="AS200" i="2"/>
  <c r="AR201" i="2"/>
  <c r="AS201" i="2" s="1"/>
  <c r="M193" i="3" s="1"/>
  <c r="H613" i="2"/>
  <c r="C632" i="3" s="1"/>
  <c r="H604" i="2"/>
  <c r="C623" i="3" s="1"/>
  <c r="H623" i="2"/>
  <c r="C642" i="3" s="1"/>
  <c r="H622" i="2"/>
  <c r="C641" i="3" s="1"/>
  <c r="AP377" i="2"/>
  <c r="L365" i="3" s="1"/>
  <c r="AO541" i="2"/>
  <c r="AN542" i="2"/>
  <c r="AT541" i="2"/>
  <c r="AP394" i="2"/>
  <c r="L382" i="3" s="1"/>
  <c r="AP380" i="2"/>
  <c r="L368" i="3" s="1"/>
  <c r="AP387" i="2"/>
  <c r="L375" i="3" s="1"/>
  <c r="AN199" i="2"/>
  <c r="AO198" i="2"/>
  <c r="AT198" i="2"/>
  <c r="AT761" i="2"/>
  <c r="N734" i="3" s="1"/>
  <c r="AS761" i="2"/>
  <c r="M734" i="3" s="1"/>
  <c r="AQ762" i="2"/>
  <c r="H625" i="2"/>
  <c r="C644" i="3" s="1"/>
  <c r="H614" i="2"/>
  <c r="C633" i="3" s="1"/>
  <c r="H628" i="2"/>
  <c r="C647" i="3" s="1"/>
  <c r="H600" i="2"/>
  <c r="C619" i="3" s="1"/>
  <c r="AP540" i="2"/>
  <c r="AO446" i="2"/>
  <c r="AO445" i="2"/>
  <c r="AT445" i="2"/>
  <c r="AP386" i="2"/>
  <c r="L374" i="3" s="1"/>
  <c r="AO457" i="2"/>
  <c r="AN458" i="2"/>
  <c r="AT457" i="2"/>
  <c r="AP444" i="2"/>
  <c r="H609" i="2"/>
  <c r="C628" i="3" s="1"/>
  <c r="AP197" i="2"/>
  <c r="H621" i="2"/>
  <c r="C640" i="3" s="1"/>
  <c r="H620" i="2"/>
  <c r="C639" i="3" s="1"/>
  <c r="H603" i="2"/>
  <c r="C622" i="3" s="1"/>
  <c r="AP395" i="2"/>
  <c r="L383" i="3" s="1"/>
  <c r="AP391" i="2"/>
  <c r="L379" i="3" s="1"/>
  <c r="AP376" i="2"/>
  <c r="L364" i="3" s="1"/>
  <c r="AP390" i="2"/>
  <c r="L378" i="3" s="1"/>
  <c r="AP384" i="2"/>
  <c r="L372" i="3" s="1"/>
  <c r="AP389" i="2"/>
  <c r="L377" i="3" s="1"/>
  <c r="AP388" i="2"/>
  <c r="L376" i="3" s="1"/>
  <c r="AP385" i="2"/>
  <c r="L373" i="3" s="1"/>
  <c r="AP382" i="2"/>
  <c r="L370" i="3" s="1"/>
  <c r="V1565" i="3" l="1"/>
  <c r="V1564" i="3"/>
  <c r="V1568" i="3"/>
  <c r="V1566" i="3"/>
  <c r="V1567" i="3"/>
  <c r="R1566" i="3"/>
  <c r="R1565" i="3"/>
  <c r="R1567" i="3"/>
  <c r="R1568" i="3"/>
  <c r="R1564" i="3"/>
  <c r="U1565" i="3"/>
  <c r="U1566" i="3"/>
  <c r="U1564" i="3"/>
  <c r="U1567" i="3"/>
  <c r="U1568" i="3"/>
  <c r="AC1565" i="3"/>
  <c r="AC1564" i="3"/>
  <c r="AC1566" i="3"/>
  <c r="AC1567" i="3"/>
  <c r="AC1568" i="3"/>
  <c r="X1565" i="3"/>
  <c r="AH1565" i="3" s="1"/>
  <c r="X1564" i="3"/>
  <c r="AH1564" i="3" s="1"/>
  <c r="X1567" i="3"/>
  <c r="AH1567" i="3" s="1"/>
  <c r="X1566" i="3"/>
  <c r="AH1566" i="3" s="1"/>
  <c r="X1568" i="3"/>
  <c r="AH1568" i="3" s="1"/>
  <c r="X1563" i="3"/>
  <c r="AH1563" i="3" s="1"/>
  <c r="X1562" i="3"/>
  <c r="AH1562" i="3" s="1"/>
  <c r="V1563" i="3"/>
  <c r="V1562" i="3"/>
  <c r="R1563" i="3"/>
  <c r="R1562" i="3"/>
  <c r="U1563" i="3"/>
  <c r="U1562" i="3"/>
  <c r="AC1563" i="3"/>
  <c r="AC1562" i="3"/>
  <c r="V1557" i="3"/>
  <c r="V1558" i="3"/>
  <c r="V1561" i="3"/>
  <c r="V1560" i="3"/>
  <c r="V1559" i="3"/>
  <c r="R1559" i="3"/>
  <c r="R1558" i="3"/>
  <c r="R1561" i="3"/>
  <c r="R1557" i="3"/>
  <c r="R1560" i="3"/>
  <c r="U1558" i="3"/>
  <c r="U1557" i="3"/>
  <c r="U1559" i="3"/>
  <c r="U1561" i="3"/>
  <c r="U1560" i="3"/>
  <c r="AC1557" i="3"/>
  <c r="AC1558" i="3"/>
  <c r="AC1559" i="3"/>
  <c r="AC1561" i="3"/>
  <c r="AC1560" i="3"/>
  <c r="X1558" i="3"/>
  <c r="AH1558" i="3" s="1"/>
  <c r="X1557" i="3"/>
  <c r="AH1557" i="3" s="1"/>
  <c r="X1560" i="3"/>
  <c r="AH1560" i="3" s="1"/>
  <c r="X1561" i="3"/>
  <c r="AH1561" i="3" s="1"/>
  <c r="X1559" i="3"/>
  <c r="AH1559" i="3" s="1"/>
  <c r="X1553" i="3"/>
  <c r="AH1553" i="3" s="1"/>
  <c r="X1552" i="3"/>
  <c r="AH1552" i="3" s="1"/>
  <c r="X1555" i="3"/>
  <c r="AH1555" i="3" s="1"/>
  <c r="X1556" i="3"/>
  <c r="AH1556" i="3" s="1"/>
  <c r="X1554" i="3"/>
  <c r="AH1554" i="3" s="1"/>
  <c r="V1553" i="3"/>
  <c r="V1552" i="3"/>
  <c r="V1556" i="3"/>
  <c r="V1555" i="3"/>
  <c r="V1554" i="3"/>
  <c r="R1553" i="3"/>
  <c r="R1554" i="3"/>
  <c r="R1555" i="3"/>
  <c r="R1552" i="3"/>
  <c r="R1556" i="3"/>
  <c r="U1552" i="3"/>
  <c r="U1554" i="3"/>
  <c r="U1553" i="3"/>
  <c r="U1556" i="3"/>
  <c r="U1555" i="3"/>
  <c r="AC1552" i="3"/>
  <c r="AC1553" i="3"/>
  <c r="AC1554" i="3"/>
  <c r="AC1556" i="3"/>
  <c r="AC1555" i="3"/>
  <c r="V1548" i="3"/>
  <c r="V1550" i="3"/>
  <c r="V1551" i="3"/>
  <c r="V1547" i="3"/>
  <c r="V1549" i="3"/>
  <c r="R1548" i="3"/>
  <c r="R1547" i="3"/>
  <c r="R1551" i="3"/>
  <c r="R1549" i="3"/>
  <c r="R1550" i="3"/>
  <c r="U1546" i="3"/>
  <c r="U1548" i="3"/>
  <c r="U1547" i="3"/>
  <c r="U1551" i="3"/>
  <c r="U1549" i="3"/>
  <c r="U1550" i="3"/>
  <c r="AC1546" i="3"/>
  <c r="AC1548" i="3"/>
  <c r="AC1547" i="3"/>
  <c r="AC1551" i="3"/>
  <c r="AC1549" i="3"/>
  <c r="AC1550" i="3"/>
  <c r="X1548" i="3"/>
  <c r="AH1548" i="3" s="1"/>
  <c r="X1551" i="3"/>
  <c r="AH1551" i="3" s="1"/>
  <c r="X1547" i="3"/>
  <c r="AH1547" i="3" s="1"/>
  <c r="X1549" i="3"/>
  <c r="AH1549" i="3" s="1"/>
  <c r="X1550" i="3"/>
  <c r="AH1550" i="3" s="1"/>
  <c r="V1546" i="3"/>
  <c r="R1546" i="3"/>
  <c r="X1546" i="3"/>
  <c r="AH1546" i="3" s="1"/>
  <c r="V1544" i="3"/>
  <c r="V1543" i="3"/>
  <c r="V1545" i="3"/>
  <c r="R1544" i="3"/>
  <c r="R1545" i="3"/>
  <c r="R1543" i="3"/>
  <c r="U1544" i="3"/>
  <c r="U1545" i="3"/>
  <c r="U1543" i="3"/>
  <c r="AC1544" i="3"/>
  <c r="AC1545" i="3"/>
  <c r="AC1543" i="3"/>
  <c r="X1544" i="3"/>
  <c r="AH1544" i="3" s="1"/>
  <c r="X1543" i="3"/>
  <c r="AH1543" i="3" s="1"/>
  <c r="X1545" i="3"/>
  <c r="AH1545" i="3" s="1"/>
  <c r="AC1542" i="3"/>
  <c r="U1542" i="3"/>
  <c r="R1541" i="3"/>
  <c r="R1542" i="3"/>
  <c r="V1541" i="3"/>
  <c r="V1542" i="3"/>
  <c r="X1542" i="3"/>
  <c r="AH1542" i="3" s="1"/>
  <c r="U1541" i="3"/>
  <c r="X1541" i="3"/>
  <c r="AH1541" i="3" s="1"/>
  <c r="AC1541" i="3"/>
  <c r="X1539" i="3"/>
  <c r="AH1539" i="3" s="1"/>
  <c r="X1540" i="3"/>
  <c r="AH1540" i="3" s="1"/>
  <c r="X1538" i="3"/>
  <c r="AH1538" i="3" s="1"/>
  <c r="V1538" i="3"/>
  <c r="V1539" i="3"/>
  <c r="V1540" i="3"/>
  <c r="R1539" i="3"/>
  <c r="R1540" i="3"/>
  <c r="R1538" i="3"/>
  <c r="U1539" i="3"/>
  <c r="U1540" i="3"/>
  <c r="U1538" i="3"/>
  <c r="AC1539" i="3"/>
  <c r="AC1540" i="3"/>
  <c r="AC1538" i="3"/>
  <c r="V1536" i="3"/>
  <c r="V1537" i="3"/>
  <c r="R1536" i="3"/>
  <c r="R1537" i="3"/>
  <c r="U1536" i="3"/>
  <c r="U1537" i="3"/>
  <c r="AC1536" i="3"/>
  <c r="AC1537" i="3"/>
  <c r="X1537" i="3"/>
  <c r="AH1537" i="3" s="1"/>
  <c r="X1536" i="3"/>
  <c r="AH1536" i="3" s="1"/>
  <c r="AC1534" i="3"/>
  <c r="AC1535" i="3"/>
  <c r="X1535" i="3"/>
  <c r="AH1535" i="3" s="1"/>
  <c r="V1534" i="3"/>
  <c r="V1535" i="3"/>
  <c r="R1534" i="3"/>
  <c r="R1535" i="3"/>
  <c r="U1534" i="3"/>
  <c r="U1535" i="3"/>
  <c r="X1534" i="3"/>
  <c r="AH1534" i="3" s="1"/>
  <c r="V1533" i="3"/>
  <c r="X1533" i="3"/>
  <c r="AH1533" i="3" s="1"/>
  <c r="R1533" i="3"/>
  <c r="U1533" i="3"/>
  <c r="AC1533" i="3"/>
  <c r="R1531" i="3"/>
  <c r="R1530" i="3"/>
  <c r="R1529" i="3"/>
  <c r="R1532" i="3"/>
  <c r="R1528" i="3"/>
  <c r="U1529" i="3"/>
  <c r="U1532" i="3"/>
  <c r="U1530" i="3"/>
  <c r="U1531" i="3"/>
  <c r="U1528" i="3"/>
  <c r="AC1529" i="3"/>
  <c r="AC1531" i="3"/>
  <c r="AC1528" i="3"/>
  <c r="AC1532" i="3"/>
  <c r="AC1530" i="3"/>
  <c r="X1530" i="3"/>
  <c r="AH1530" i="3" s="1"/>
  <c r="X1529" i="3"/>
  <c r="AH1529" i="3" s="1"/>
  <c r="X1528" i="3"/>
  <c r="AH1528" i="3" s="1"/>
  <c r="X1532" i="3"/>
  <c r="AH1532" i="3" s="1"/>
  <c r="X1531" i="3"/>
  <c r="AH1531" i="3" s="1"/>
  <c r="V1528" i="3"/>
  <c r="V1529" i="3"/>
  <c r="V1530" i="3"/>
  <c r="V1531" i="3"/>
  <c r="V1532" i="3"/>
  <c r="V1527" i="3"/>
  <c r="U1527" i="3"/>
  <c r="X1527" i="3"/>
  <c r="AH1527" i="3" s="1"/>
  <c r="R1527" i="3"/>
  <c r="AC1527" i="3"/>
  <c r="X1524" i="3"/>
  <c r="AH1524" i="3" s="1"/>
  <c r="X1526" i="3"/>
  <c r="AH1526" i="3" s="1"/>
  <c r="X1523" i="3"/>
  <c r="AH1523" i="3" s="1"/>
  <c r="X1525" i="3"/>
  <c r="AH1525" i="3" s="1"/>
  <c r="V1523" i="3"/>
  <c r="V1524" i="3"/>
  <c r="V1525" i="3"/>
  <c r="V1526" i="3"/>
  <c r="R1524" i="3"/>
  <c r="R1526" i="3"/>
  <c r="R1525" i="3"/>
  <c r="R1523" i="3"/>
  <c r="U1524" i="3"/>
  <c r="U1525" i="3"/>
  <c r="U1523" i="3"/>
  <c r="U1526" i="3"/>
  <c r="AC1524" i="3"/>
  <c r="AC1523" i="3"/>
  <c r="AC1525" i="3"/>
  <c r="AC1526" i="3"/>
  <c r="V1519" i="3"/>
  <c r="V1518" i="3"/>
  <c r="V1521" i="3"/>
  <c r="V1522" i="3"/>
  <c r="V1520" i="3"/>
  <c r="R1517" i="3"/>
  <c r="R1519" i="3"/>
  <c r="R1521" i="3"/>
  <c r="R1520" i="3"/>
  <c r="R1518" i="3"/>
  <c r="R1522" i="3"/>
  <c r="U1519" i="3"/>
  <c r="U1520" i="3"/>
  <c r="U1522" i="3"/>
  <c r="U1521" i="3"/>
  <c r="U1518" i="3"/>
  <c r="AC1519" i="3"/>
  <c r="AC1518" i="3"/>
  <c r="AC1521" i="3"/>
  <c r="AC1520" i="3"/>
  <c r="AC1522" i="3"/>
  <c r="X1519" i="3"/>
  <c r="AH1519" i="3" s="1"/>
  <c r="X1521" i="3"/>
  <c r="AH1521" i="3" s="1"/>
  <c r="X1522" i="3"/>
  <c r="AH1522" i="3" s="1"/>
  <c r="X1518" i="3"/>
  <c r="AH1518" i="3" s="1"/>
  <c r="X1520" i="3"/>
  <c r="AH1520" i="3" s="1"/>
  <c r="AC1517" i="3"/>
  <c r="U1517" i="3"/>
  <c r="X1517" i="3"/>
  <c r="AH1517" i="3" s="1"/>
  <c r="V1517" i="3"/>
  <c r="R1516" i="3"/>
  <c r="R1515" i="3"/>
  <c r="R1514" i="3"/>
  <c r="R1513" i="3"/>
  <c r="U1515" i="3"/>
  <c r="U1514" i="3"/>
  <c r="U1513" i="3"/>
  <c r="U1516" i="3"/>
  <c r="AC1514" i="3"/>
  <c r="AC1516" i="3"/>
  <c r="AC1513" i="3"/>
  <c r="AC1515" i="3"/>
  <c r="X1514" i="3"/>
  <c r="AH1514" i="3" s="1"/>
  <c r="X1515" i="3"/>
  <c r="AH1515" i="3" s="1"/>
  <c r="X1513" i="3"/>
  <c r="AH1513" i="3" s="1"/>
  <c r="X1516" i="3"/>
  <c r="AH1516" i="3" s="1"/>
  <c r="V1513" i="3"/>
  <c r="V1514" i="3"/>
  <c r="V1516" i="3"/>
  <c r="V1515" i="3"/>
  <c r="V1508" i="3"/>
  <c r="V1512" i="3"/>
  <c r="V1511" i="3"/>
  <c r="V1507" i="3"/>
  <c r="V1510" i="3"/>
  <c r="V1509" i="3"/>
  <c r="R1509" i="3"/>
  <c r="R1512" i="3"/>
  <c r="R1508" i="3"/>
  <c r="R1511" i="3"/>
  <c r="R1507" i="3"/>
  <c r="R1510" i="3"/>
  <c r="U1512" i="3"/>
  <c r="U1508" i="3"/>
  <c r="U1507" i="3"/>
  <c r="U1511" i="3"/>
  <c r="U1510" i="3"/>
  <c r="U1509" i="3"/>
  <c r="AC1508" i="3"/>
  <c r="AC1512" i="3"/>
  <c r="AC1507" i="3"/>
  <c r="AC1511" i="3"/>
  <c r="AC1509" i="3"/>
  <c r="AC1510" i="3"/>
  <c r="X1508" i="3"/>
  <c r="AH1508" i="3" s="1"/>
  <c r="X1512" i="3"/>
  <c r="AH1512" i="3" s="1"/>
  <c r="X1507" i="3"/>
  <c r="AH1507" i="3" s="1"/>
  <c r="X1511" i="3"/>
  <c r="AH1511" i="3" s="1"/>
  <c r="X1510" i="3"/>
  <c r="AH1510" i="3" s="1"/>
  <c r="X1509" i="3"/>
  <c r="AH1509" i="3" s="1"/>
  <c r="V1504" i="3"/>
  <c r="V1503" i="3"/>
  <c r="V1506" i="3"/>
  <c r="V1505" i="3"/>
  <c r="R1504" i="3"/>
  <c r="R1506" i="3"/>
  <c r="R1505" i="3"/>
  <c r="R1503" i="3"/>
  <c r="U1504" i="3"/>
  <c r="U1505" i="3"/>
  <c r="U1503" i="3"/>
  <c r="U1506" i="3"/>
  <c r="AC1504" i="3"/>
  <c r="AC1506" i="3"/>
  <c r="AC1505" i="3"/>
  <c r="AC1503" i="3"/>
  <c r="X1504" i="3"/>
  <c r="AH1504" i="3" s="1"/>
  <c r="X1503" i="3"/>
  <c r="AH1503" i="3" s="1"/>
  <c r="X1506" i="3"/>
  <c r="AH1506" i="3" s="1"/>
  <c r="X1505" i="3"/>
  <c r="AH1505" i="3" s="1"/>
  <c r="U1502" i="3"/>
  <c r="X1502" i="3"/>
  <c r="AH1502" i="3" s="1"/>
  <c r="V1502" i="3"/>
  <c r="R1502" i="3"/>
  <c r="AC1502" i="3"/>
  <c r="X1498" i="3"/>
  <c r="AH1498" i="3" s="1"/>
  <c r="X1499" i="3"/>
  <c r="AH1499" i="3" s="1"/>
  <c r="X1500" i="3"/>
  <c r="AH1500" i="3" s="1"/>
  <c r="X1501" i="3"/>
  <c r="AH1501" i="3" s="1"/>
  <c r="V1498" i="3"/>
  <c r="V1500" i="3"/>
  <c r="V1499" i="3"/>
  <c r="V1501" i="3"/>
  <c r="R1498" i="3"/>
  <c r="R1500" i="3"/>
  <c r="R1501" i="3"/>
  <c r="R1499" i="3"/>
  <c r="U1500" i="3"/>
  <c r="U1501" i="3"/>
  <c r="U1498" i="3"/>
  <c r="U1499" i="3"/>
  <c r="AC1501" i="3"/>
  <c r="AC1500" i="3"/>
  <c r="AC1498" i="3"/>
  <c r="AC1499" i="3"/>
  <c r="U1497" i="3"/>
  <c r="X1497" i="3"/>
  <c r="AH1497" i="3" s="1"/>
  <c r="V1497" i="3"/>
  <c r="R1496" i="3"/>
  <c r="R1497" i="3"/>
  <c r="AC1496" i="3"/>
  <c r="AC1497" i="3"/>
  <c r="U1496" i="3"/>
  <c r="X1496" i="3"/>
  <c r="AH1496" i="3" s="1"/>
  <c r="V1496" i="3"/>
  <c r="X1495" i="3"/>
  <c r="AH1495" i="3" s="1"/>
  <c r="X1494" i="3"/>
  <c r="AH1494" i="3" s="1"/>
  <c r="X1493" i="3"/>
  <c r="AH1493" i="3" s="1"/>
  <c r="R1493" i="3"/>
  <c r="R1494" i="3"/>
  <c r="R1495" i="3"/>
  <c r="V1493" i="3"/>
  <c r="V1494" i="3"/>
  <c r="V1495" i="3"/>
  <c r="U1495" i="3"/>
  <c r="U1493" i="3"/>
  <c r="U1494" i="3"/>
  <c r="AC1493" i="3"/>
  <c r="AC1494" i="3"/>
  <c r="AC1495" i="3"/>
  <c r="U1492" i="3"/>
  <c r="AC1492" i="3"/>
  <c r="R1492" i="3"/>
  <c r="X1492" i="3"/>
  <c r="AH1492" i="3" s="1"/>
  <c r="V1492" i="3"/>
  <c r="V1490" i="3"/>
  <c r="V1488" i="3"/>
  <c r="V1491" i="3"/>
  <c r="V1489" i="3"/>
  <c r="R1488" i="3"/>
  <c r="R1490" i="3"/>
  <c r="R1491" i="3"/>
  <c r="R1489" i="3"/>
  <c r="U1491" i="3"/>
  <c r="U1489" i="3"/>
  <c r="U1490" i="3"/>
  <c r="U1488" i="3"/>
  <c r="AC1491" i="3"/>
  <c r="AC1488" i="3"/>
  <c r="AC1489" i="3"/>
  <c r="AC1490" i="3"/>
  <c r="X1488" i="3"/>
  <c r="AH1488" i="3" s="1"/>
  <c r="X1491" i="3"/>
  <c r="AH1491" i="3" s="1"/>
  <c r="X1490" i="3"/>
  <c r="AH1490" i="3" s="1"/>
  <c r="X1489" i="3"/>
  <c r="AH1489" i="3" s="1"/>
  <c r="R1487" i="3"/>
  <c r="U1487" i="3"/>
  <c r="AC1487" i="3"/>
  <c r="X1487" i="3"/>
  <c r="AH1487" i="3" s="1"/>
  <c r="V1487" i="3"/>
  <c r="X1483" i="3"/>
  <c r="AH1483" i="3" s="1"/>
  <c r="X1485" i="3"/>
  <c r="AH1485" i="3" s="1"/>
  <c r="X1484" i="3"/>
  <c r="AH1484" i="3" s="1"/>
  <c r="X1486" i="3"/>
  <c r="AH1486" i="3" s="1"/>
  <c r="V1485" i="3"/>
  <c r="V1483" i="3"/>
  <c r="V1484" i="3"/>
  <c r="V1486" i="3"/>
  <c r="R1485" i="3"/>
  <c r="R1483" i="3"/>
  <c r="R1486" i="3"/>
  <c r="R1484" i="3"/>
  <c r="U1483" i="3"/>
  <c r="U1484" i="3"/>
  <c r="U1485" i="3"/>
  <c r="U1486" i="3"/>
  <c r="AC1483" i="3"/>
  <c r="AC1486" i="3"/>
  <c r="AC1484" i="3"/>
  <c r="AC1485" i="3"/>
  <c r="R1482" i="3"/>
  <c r="X1482" i="3"/>
  <c r="AH1482" i="3" s="1"/>
  <c r="V1482" i="3"/>
  <c r="U1482" i="3"/>
  <c r="AC1482" i="3"/>
  <c r="AP1552" i="2"/>
  <c r="L1470" i="3" s="1"/>
  <c r="V1481" i="3"/>
  <c r="V1480" i="3"/>
  <c r="X1479" i="3"/>
  <c r="AH1479" i="3" s="1"/>
  <c r="X1481" i="3"/>
  <c r="AH1481" i="3" s="1"/>
  <c r="X1478" i="3"/>
  <c r="AH1478" i="3" s="1"/>
  <c r="X1480" i="3"/>
  <c r="AH1480" i="3" s="1"/>
  <c r="V1478" i="3"/>
  <c r="V1479" i="3"/>
  <c r="R1478" i="3"/>
  <c r="R1481" i="3"/>
  <c r="R1480" i="3"/>
  <c r="R1479" i="3"/>
  <c r="U1478" i="3"/>
  <c r="U1480" i="3"/>
  <c r="U1481" i="3"/>
  <c r="U1479" i="3"/>
  <c r="AC1478" i="3"/>
  <c r="AC1480" i="3"/>
  <c r="AC1481" i="3"/>
  <c r="AC1479" i="3"/>
  <c r="V1474" i="3"/>
  <c r="V1476" i="3"/>
  <c r="V1475" i="3"/>
  <c r="V1477" i="3"/>
  <c r="X1475" i="3"/>
  <c r="AH1475" i="3" s="1"/>
  <c r="X1477" i="3"/>
  <c r="AH1477" i="3" s="1"/>
  <c r="X1474" i="3"/>
  <c r="AH1474" i="3" s="1"/>
  <c r="X1476" i="3"/>
  <c r="AH1476" i="3" s="1"/>
  <c r="R1474" i="3"/>
  <c r="R1476" i="3"/>
  <c r="R1475" i="3"/>
  <c r="R1477" i="3"/>
  <c r="U1474" i="3"/>
  <c r="U1476" i="3"/>
  <c r="U1477" i="3"/>
  <c r="U1475" i="3"/>
  <c r="AC1474" i="3"/>
  <c r="AC1476" i="3"/>
  <c r="AC1477" i="3"/>
  <c r="AC1475" i="3"/>
  <c r="X1473" i="3"/>
  <c r="AH1473" i="3" s="1"/>
  <c r="X1472" i="3"/>
  <c r="AH1472" i="3" s="1"/>
  <c r="R1472" i="3"/>
  <c r="R1473" i="3"/>
  <c r="V1472" i="3"/>
  <c r="V1473" i="3"/>
  <c r="U1473" i="3"/>
  <c r="U1472" i="3"/>
  <c r="AC1473" i="3"/>
  <c r="AC1472" i="3"/>
  <c r="X1470" i="3"/>
  <c r="AH1470" i="3" s="1"/>
  <c r="X1469" i="3"/>
  <c r="AH1469" i="3" s="1"/>
  <c r="X1471" i="3"/>
  <c r="AH1471" i="3" s="1"/>
  <c r="V1469" i="3"/>
  <c r="V1470" i="3"/>
  <c r="V1471" i="3"/>
  <c r="R1468" i="3"/>
  <c r="R1469" i="3"/>
  <c r="R1470" i="3"/>
  <c r="R1471" i="3"/>
  <c r="U1470" i="3"/>
  <c r="U1471" i="3"/>
  <c r="U1469" i="3"/>
  <c r="AC1470" i="3"/>
  <c r="AC1471" i="3"/>
  <c r="AC1469" i="3"/>
  <c r="AC1468" i="3"/>
  <c r="X1468" i="3"/>
  <c r="AH1468" i="3" s="1"/>
  <c r="V1468" i="3"/>
  <c r="U1468" i="3"/>
  <c r="X1467" i="3"/>
  <c r="AH1467" i="3" s="1"/>
  <c r="X1464" i="3"/>
  <c r="AH1464" i="3" s="1"/>
  <c r="X1465" i="3"/>
  <c r="AH1465" i="3" s="1"/>
  <c r="X1466" i="3"/>
  <c r="AH1466" i="3" s="1"/>
  <c r="R1466" i="3"/>
  <c r="R1464" i="3"/>
  <c r="R1465" i="3"/>
  <c r="R1467" i="3"/>
  <c r="V1466" i="3"/>
  <c r="V1464" i="3"/>
  <c r="V1465" i="3"/>
  <c r="V1467" i="3"/>
  <c r="U1467" i="3"/>
  <c r="U1465" i="3"/>
  <c r="U1464" i="3"/>
  <c r="U1466" i="3"/>
  <c r="AC1463" i="3"/>
  <c r="AC1464" i="3"/>
  <c r="AC1465" i="3"/>
  <c r="AC1466" i="3"/>
  <c r="AC1467" i="3"/>
  <c r="X1463" i="3"/>
  <c r="AH1463" i="3" s="1"/>
  <c r="R1463" i="3"/>
  <c r="U1463" i="3"/>
  <c r="V1463" i="3"/>
  <c r="AR1558" i="2"/>
  <c r="AQ1556" i="2"/>
  <c r="AS1555" i="2"/>
  <c r="M1473" i="3" s="1"/>
  <c r="AO1553" i="2"/>
  <c r="AN1554" i="2"/>
  <c r="AT1553" i="2"/>
  <c r="N1471" i="3" s="1"/>
  <c r="V1461" i="3"/>
  <c r="V1459" i="3"/>
  <c r="V1462" i="3"/>
  <c r="V1460" i="3"/>
  <c r="R1461" i="3"/>
  <c r="R1459" i="3"/>
  <c r="R1462" i="3"/>
  <c r="R1460" i="3"/>
  <c r="U1460" i="3"/>
  <c r="U1459" i="3"/>
  <c r="U1462" i="3"/>
  <c r="U1461" i="3"/>
  <c r="AC1460" i="3"/>
  <c r="AC1459" i="3"/>
  <c r="AC1462" i="3"/>
  <c r="AC1461" i="3"/>
  <c r="X1460" i="3"/>
  <c r="AH1460" i="3" s="1"/>
  <c r="X1461" i="3"/>
  <c r="AH1461" i="3" s="1"/>
  <c r="X1462" i="3"/>
  <c r="AH1462" i="3" s="1"/>
  <c r="X1459" i="3"/>
  <c r="AH1459" i="3" s="1"/>
  <c r="R1458" i="3"/>
  <c r="U1458" i="3"/>
  <c r="AC1458" i="3"/>
  <c r="X1458" i="3"/>
  <c r="AH1458" i="3" s="1"/>
  <c r="V1458" i="3"/>
  <c r="X1456" i="3"/>
  <c r="AH1456" i="3" s="1"/>
  <c r="X1454" i="3"/>
  <c r="AH1454" i="3" s="1"/>
  <c r="X1457" i="3"/>
  <c r="AH1457" i="3" s="1"/>
  <c r="X1455" i="3"/>
  <c r="AH1455" i="3" s="1"/>
  <c r="R1456" i="3"/>
  <c r="R1454" i="3"/>
  <c r="R1455" i="3"/>
  <c r="R1457" i="3"/>
  <c r="V1456" i="3"/>
  <c r="V1454" i="3"/>
  <c r="V1455" i="3"/>
  <c r="V1457" i="3"/>
  <c r="U1456" i="3"/>
  <c r="U1454" i="3"/>
  <c r="U1457" i="3"/>
  <c r="U1455" i="3"/>
  <c r="AC1454" i="3"/>
  <c r="AC1456" i="3"/>
  <c r="AC1457" i="3"/>
  <c r="AC1455" i="3"/>
  <c r="R1453" i="3"/>
  <c r="X1453" i="3"/>
  <c r="AH1453" i="3" s="1"/>
  <c r="AC1453" i="3"/>
  <c r="V1453" i="3"/>
  <c r="U1453" i="3"/>
  <c r="X1449" i="3"/>
  <c r="AH1449" i="3" s="1"/>
  <c r="X1450" i="3"/>
  <c r="AH1450" i="3" s="1"/>
  <c r="X1452" i="3"/>
  <c r="AH1452" i="3" s="1"/>
  <c r="X1451" i="3"/>
  <c r="AH1451" i="3" s="1"/>
  <c r="R1449" i="3"/>
  <c r="R1450" i="3"/>
  <c r="R1452" i="3"/>
  <c r="R1451" i="3"/>
  <c r="V1449" i="3"/>
  <c r="V1452" i="3"/>
  <c r="V1450" i="3"/>
  <c r="V1451" i="3"/>
  <c r="U1449" i="3"/>
  <c r="U1451" i="3"/>
  <c r="U1450" i="3"/>
  <c r="U1452" i="3"/>
  <c r="AC1449" i="3"/>
  <c r="AC1452" i="3"/>
  <c r="AC1450" i="3"/>
  <c r="AC1451" i="3"/>
  <c r="U1448" i="3"/>
  <c r="X1448" i="3"/>
  <c r="AH1448" i="3" s="1"/>
  <c r="V1448" i="3"/>
  <c r="R1448" i="3"/>
  <c r="AC1448" i="3"/>
  <c r="U1444" i="3"/>
  <c r="U1446" i="3"/>
  <c r="U1447" i="3"/>
  <c r="U1445" i="3"/>
  <c r="AC1443" i="3"/>
  <c r="AC1446" i="3"/>
  <c r="AC1444" i="3"/>
  <c r="AC1447" i="3"/>
  <c r="AC1445" i="3"/>
  <c r="X1444" i="3"/>
  <c r="AH1444" i="3" s="1"/>
  <c r="X1446" i="3"/>
  <c r="AH1446" i="3" s="1"/>
  <c r="X1445" i="3"/>
  <c r="AH1445" i="3" s="1"/>
  <c r="X1447" i="3"/>
  <c r="AH1447" i="3" s="1"/>
  <c r="R1443" i="3"/>
  <c r="R1444" i="3"/>
  <c r="R1446" i="3"/>
  <c r="R1447" i="3"/>
  <c r="R1445" i="3"/>
  <c r="V1444" i="3"/>
  <c r="V1446" i="3"/>
  <c r="V1445" i="3"/>
  <c r="V1447" i="3"/>
  <c r="U1443" i="3"/>
  <c r="X1443" i="3"/>
  <c r="AH1443" i="3" s="1"/>
  <c r="V1443" i="3"/>
  <c r="X1440" i="3"/>
  <c r="AH1440" i="3" s="1"/>
  <c r="X1442" i="3"/>
  <c r="AH1442" i="3" s="1"/>
  <c r="X1439" i="3"/>
  <c r="AH1439" i="3" s="1"/>
  <c r="X1441" i="3"/>
  <c r="AH1441" i="3" s="1"/>
  <c r="R1439" i="3"/>
  <c r="R1440" i="3"/>
  <c r="R1442" i="3"/>
  <c r="R1441" i="3"/>
  <c r="V1440" i="3"/>
  <c r="V1439" i="3"/>
  <c r="V1442" i="3"/>
  <c r="V1441" i="3"/>
  <c r="U1439" i="3"/>
  <c r="U1440" i="3"/>
  <c r="U1441" i="3"/>
  <c r="U1442" i="3"/>
  <c r="AC1442" i="3"/>
  <c r="AC1440" i="3"/>
  <c r="AC1439" i="3"/>
  <c r="AC1441" i="3"/>
  <c r="V1438" i="3"/>
  <c r="R1438" i="3"/>
  <c r="AC1438" i="3"/>
  <c r="U1438" i="3"/>
  <c r="X1438" i="3"/>
  <c r="AH1438" i="3" s="1"/>
  <c r="R1437" i="3"/>
  <c r="X1437" i="3"/>
  <c r="AH1437" i="3" s="1"/>
  <c r="V1437" i="3"/>
  <c r="U1437" i="3"/>
  <c r="AC1437" i="3"/>
  <c r="X1436" i="3"/>
  <c r="AH1436" i="3" s="1"/>
  <c r="X1434" i="3"/>
  <c r="AH1434" i="3" s="1"/>
  <c r="X1435" i="3"/>
  <c r="AH1435" i="3" s="1"/>
  <c r="V1435" i="3"/>
  <c r="V1434" i="3"/>
  <c r="V1436" i="3"/>
  <c r="R1435" i="3"/>
  <c r="R1436" i="3"/>
  <c r="R1434" i="3"/>
  <c r="U1436" i="3"/>
  <c r="U1435" i="3"/>
  <c r="U1434" i="3"/>
  <c r="AC1435" i="3"/>
  <c r="AC1434" i="3"/>
  <c r="AC1436" i="3"/>
  <c r="X1432" i="3"/>
  <c r="AH1432" i="3" s="1"/>
  <c r="X1429" i="3"/>
  <c r="AH1429" i="3" s="1"/>
  <c r="X1431" i="3"/>
  <c r="AH1431" i="3" s="1"/>
  <c r="X1433" i="3"/>
  <c r="AH1433" i="3" s="1"/>
  <c r="X1430" i="3"/>
  <c r="AH1430" i="3" s="1"/>
  <c r="R1430" i="3"/>
  <c r="R1432" i="3"/>
  <c r="R1431" i="3"/>
  <c r="R1433" i="3"/>
  <c r="R1429" i="3"/>
  <c r="V1430" i="3"/>
  <c r="V1432" i="3"/>
  <c r="V1431" i="3"/>
  <c r="V1429" i="3"/>
  <c r="V1433" i="3"/>
  <c r="U1429" i="3"/>
  <c r="U1430" i="3"/>
  <c r="U1431" i="3"/>
  <c r="U1433" i="3"/>
  <c r="U1432" i="3"/>
  <c r="AC1432" i="3"/>
  <c r="AC1429" i="3"/>
  <c r="AC1433" i="3"/>
  <c r="AC1430" i="3"/>
  <c r="AC1431" i="3"/>
  <c r="X1428" i="3"/>
  <c r="AH1428" i="3" s="1"/>
  <c r="X1427" i="3"/>
  <c r="AH1427" i="3" s="1"/>
  <c r="V1427" i="3"/>
  <c r="V1428" i="3"/>
  <c r="R1427" i="3"/>
  <c r="R1428" i="3"/>
  <c r="U1428" i="3"/>
  <c r="U1427" i="3"/>
  <c r="AC1428" i="3"/>
  <c r="AC1427" i="3"/>
  <c r="R1423" i="3"/>
  <c r="R1425" i="3"/>
  <c r="R1426" i="3"/>
  <c r="R1424" i="3"/>
  <c r="U1425" i="3"/>
  <c r="U1426" i="3"/>
  <c r="U1424" i="3"/>
  <c r="AC1425" i="3"/>
  <c r="AC1424" i="3"/>
  <c r="AC1426" i="3"/>
  <c r="V1425" i="3"/>
  <c r="V1426" i="3"/>
  <c r="V1424" i="3"/>
  <c r="X1425" i="3"/>
  <c r="AH1425" i="3" s="1"/>
  <c r="X1426" i="3"/>
  <c r="AH1426" i="3" s="1"/>
  <c r="X1424" i="3"/>
  <c r="AH1424" i="3" s="1"/>
  <c r="U1423" i="3"/>
  <c r="AC1422" i="3"/>
  <c r="AC1423" i="3"/>
  <c r="X1423" i="3"/>
  <c r="AH1423" i="3" s="1"/>
  <c r="V1423" i="3"/>
  <c r="X1422" i="3"/>
  <c r="AH1422" i="3" s="1"/>
  <c r="R1422" i="3"/>
  <c r="V1422" i="3"/>
  <c r="U1422" i="3"/>
  <c r="X1420" i="3"/>
  <c r="AH1420" i="3" s="1"/>
  <c r="X1421" i="3"/>
  <c r="AH1421" i="3" s="1"/>
  <c r="V1420" i="3"/>
  <c r="V1421" i="3"/>
  <c r="R1420" i="3"/>
  <c r="R1421" i="3"/>
  <c r="U1420" i="3"/>
  <c r="U1421" i="3"/>
  <c r="AC1421" i="3"/>
  <c r="AC1420" i="3"/>
  <c r="AC1419" i="3"/>
  <c r="U1419" i="3"/>
  <c r="R1419" i="3"/>
  <c r="X1419" i="3"/>
  <c r="AH1419" i="3" s="1"/>
  <c r="V1419" i="3"/>
  <c r="R1418" i="3"/>
  <c r="V1418" i="3"/>
  <c r="U1418" i="3"/>
  <c r="AC1418" i="3"/>
  <c r="X1418" i="3"/>
  <c r="AH1418" i="3" s="1"/>
  <c r="X1414" i="3"/>
  <c r="AH1414" i="3" s="1"/>
  <c r="X1416" i="3"/>
  <c r="AH1416" i="3" s="1"/>
  <c r="X1413" i="3"/>
  <c r="AH1413" i="3" s="1"/>
  <c r="X1415" i="3"/>
  <c r="AH1415" i="3" s="1"/>
  <c r="X1417" i="3"/>
  <c r="AH1417" i="3" s="1"/>
  <c r="R1417" i="3"/>
  <c r="R1413" i="3"/>
  <c r="R1415" i="3"/>
  <c r="R1416" i="3"/>
  <c r="R1414" i="3"/>
  <c r="V1417" i="3"/>
  <c r="V1415" i="3"/>
  <c r="V1413" i="3"/>
  <c r="V1416" i="3"/>
  <c r="V1414" i="3"/>
  <c r="U1414" i="3"/>
  <c r="U1416" i="3"/>
  <c r="U1415" i="3"/>
  <c r="U1417" i="3"/>
  <c r="U1413" i="3"/>
  <c r="AC1413" i="3"/>
  <c r="AC1417" i="3"/>
  <c r="AC1415" i="3"/>
  <c r="AC1416" i="3"/>
  <c r="AC1414" i="3"/>
  <c r="X1412" i="3"/>
  <c r="AH1412" i="3" s="1"/>
  <c r="X1411" i="3"/>
  <c r="AH1411" i="3" s="1"/>
  <c r="X1410" i="3"/>
  <c r="AH1410" i="3" s="1"/>
  <c r="V1410" i="3"/>
  <c r="V1412" i="3"/>
  <c r="V1411" i="3"/>
  <c r="R1412" i="3"/>
  <c r="R1410" i="3"/>
  <c r="R1411" i="3"/>
  <c r="U1410" i="3"/>
  <c r="U1411" i="3"/>
  <c r="U1412" i="3"/>
  <c r="AC1410" i="3"/>
  <c r="AC1411" i="3"/>
  <c r="AC1412" i="3"/>
  <c r="U1409" i="3"/>
  <c r="X1409" i="3"/>
  <c r="AH1409" i="3" s="1"/>
  <c r="V1409" i="3"/>
  <c r="R1409" i="3"/>
  <c r="AC1409" i="3"/>
  <c r="R1405" i="3"/>
  <c r="R1407" i="3"/>
  <c r="R1406" i="3"/>
  <c r="R1408" i="3"/>
  <c r="AC1408" i="3"/>
  <c r="AC1405" i="3"/>
  <c r="AC1406" i="3"/>
  <c r="AC1407" i="3"/>
  <c r="X1407" i="3"/>
  <c r="AH1407" i="3" s="1"/>
  <c r="X1406" i="3"/>
  <c r="AH1406" i="3" s="1"/>
  <c r="X1408" i="3"/>
  <c r="AH1408" i="3" s="1"/>
  <c r="X1405" i="3"/>
  <c r="AH1405" i="3" s="1"/>
  <c r="U1407" i="3"/>
  <c r="U1408" i="3"/>
  <c r="U1405" i="3"/>
  <c r="U1406" i="3"/>
  <c r="V1405" i="3"/>
  <c r="V1407" i="3"/>
  <c r="V1408" i="3"/>
  <c r="V1406" i="3"/>
  <c r="X1404" i="3"/>
  <c r="AH1404" i="3" s="1"/>
  <c r="V1404" i="3"/>
  <c r="R1403" i="3"/>
  <c r="R1404" i="3"/>
  <c r="U1404" i="3"/>
  <c r="AC1404" i="3"/>
  <c r="AC1403" i="3"/>
  <c r="X1403" i="3"/>
  <c r="AH1403" i="3" s="1"/>
  <c r="V1403" i="3"/>
  <c r="U1403" i="3"/>
  <c r="X1402" i="3"/>
  <c r="AH1402" i="3" s="1"/>
  <c r="X1401" i="3"/>
  <c r="AH1401" i="3" s="1"/>
  <c r="X1400" i="3"/>
  <c r="AH1400" i="3" s="1"/>
  <c r="R1399" i="3"/>
  <c r="R1400" i="3"/>
  <c r="R1402" i="3"/>
  <c r="R1401" i="3"/>
  <c r="V1402" i="3"/>
  <c r="V1400" i="3"/>
  <c r="V1401" i="3"/>
  <c r="U1401" i="3"/>
  <c r="U1400" i="3"/>
  <c r="U1402" i="3"/>
  <c r="AC1400" i="3"/>
  <c r="AC1401" i="3"/>
  <c r="AC1402" i="3"/>
  <c r="U1399" i="3"/>
  <c r="AC1399" i="3"/>
  <c r="X1399" i="3"/>
  <c r="AH1399" i="3" s="1"/>
  <c r="V1399" i="3"/>
  <c r="V1397" i="3"/>
  <c r="V1398" i="3"/>
  <c r="R1397" i="3"/>
  <c r="R1398" i="3"/>
  <c r="U1398" i="3"/>
  <c r="U1397" i="3"/>
  <c r="AC1397" i="3"/>
  <c r="AC1398" i="3"/>
  <c r="X1398" i="3"/>
  <c r="AH1398" i="3" s="1"/>
  <c r="X1397" i="3"/>
  <c r="AH1397" i="3" s="1"/>
  <c r="X1395" i="3"/>
  <c r="AH1395" i="3" s="1"/>
  <c r="X1396" i="3"/>
  <c r="AH1396" i="3" s="1"/>
  <c r="V1394" i="3"/>
  <c r="V1395" i="3"/>
  <c r="V1396" i="3"/>
  <c r="R1394" i="3"/>
  <c r="R1395" i="3"/>
  <c r="R1396" i="3"/>
  <c r="U1395" i="3"/>
  <c r="U1396" i="3"/>
  <c r="AC1394" i="3"/>
  <c r="AC1395" i="3"/>
  <c r="AC1396" i="3"/>
  <c r="U1394" i="3"/>
  <c r="X1394" i="3"/>
  <c r="AH1394" i="3" s="1"/>
  <c r="X1391" i="3"/>
  <c r="AH1391" i="3" s="1"/>
  <c r="X1392" i="3"/>
  <c r="AH1392" i="3" s="1"/>
  <c r="X1393" i="3"/>
  <c r="AH1393" i="3" s="1"/>
  <c r="X1390" i="3"/>
  <c r="AH1390" i="3" s="1"/>
  <c r="V1392" i="3"/>
  <c r="V1390" i="3"/>
  <c r="V1393" i="3"/>
  <c r="V1391" i="3"/>
  <c r="R1390" i="3"/>
  <c r="R1392" i="3"/>
  <c r="R1391" i="3"/>
  <c r="R1393" i="3"/>
  <c r="U1391" i="3"/>
  <c r="U1390" i="3"/>
  <c r="U1393" i="3"/>
  <c r="U1392" i="3"/>
  <c r="AC1391" i="3"/>
  <c r="AC1390" i="3"/>
  <c r="AC1392" i="3"/>
  <c r="AC1393" i="3"/>
  <c r="X1389" i="3"/>
  <c r="AH1389" i="3" s="1"/>
  <c r="R1389" i="3"/>
  <c r="U1389" i="3"/>
  <c r="AC1389" i="3"/>
  <c r="V1389" i="3"/>
  <c r="X1387" i="3"/>
  <c r="AH1387" i="3" s="1"/>
  <c r="X1385" i="3"/>
  <c r="AH1385" i="3" s="1"/>
  <c r="X1386" i="3"/>
  <c r="AH1386" i="3" s="1"/>
  <c r="X1388" i="3"/>
  <c r="AH1388" i="3" s="1"/>
  <c r="V1385" i="3"/>
  <c r="V1387" i="3"/>
  <c r="V1386" i="3"/>
  <c r="V1388" i="3"/>
  <c r="R1387" i="3"/>
  <c r="R1385" i="3"/>
  <c r="R1388" i="3"/>
  <c r="R1386" i="3"/>
  <c r="U1385" i="3"/>
  <c r="U1387" i="3"/>
  <c r="U1386" i="3"/>
  <c r="U1388" i="3"/>
  <c r="AC1385" i="3"/>
  <c r="AC1387" i="3"/>
  <c r="AC1386" i="3"/>
  <c r="AC1388" i="3"/>
  <c r="R1384" i="3"/>
  <c r="U1384" i="3"/>
  <c r="AC1384" i="3"/>
  <c r="X1384" i="3"/>
  <c r="AH1384" i="3" s="1"/>
  <c r="V1384" i="3"/>
  <c r="R1380" i="3"/>
  <c r="R1382" i="3"/>
  <c r="R1381" i="3"/>
  <c r="R1383" i="3"/>
  <c r="U1381" i="3"/>
  <c r="U1380" i="3"/>
  <c r="U1383" i="3"/>
  <c r="U1382" i="3"/>
  <c r="AC1381" i="3"/>
  <c r="AC1380" i="3"/>
  <c r="AC1383" i="3"/>
  <c r="AC1382" i="3"/>
  <c r="X1381" i="3"/>
  <c r="AH1381" i="3" s="1"/>
  <c r="X1382" i="3"/>
  <c r="AH1382" i="3" s="1"/>
  <c r="X1383" i="3"/>
  <c r="AH1383" i="3" s="1"/>
  <c r="X1380" i="3"/>
  <c r="AH1380" i="3" s="1"/>
  <c r="V1382" i="3"/>
  <c r="V1380" i="3"/>
  <c r="V1383" i="3"/>
  <c r="V1381" i="3"/>
  <c r="R1379" i="3"/>
  <c r="U1379" i="3"/>
  <c r="AC1379" i="3"/>
  <c r="X1379" i="3"/>
  <c r="AH1379" i="3" s="1"/>
  <c r="V1379" i="3"/>
  <c r="V1375" i="3"/>
  <c r="V1377" i="3"/>
  <c r="V1378" i="3"/>
  <c r="V1376" i="3"/>
  <c r="X1377" i="3"/>
  <c r="AH1377" i="3" s="1"/>
  <c r="X1375" i="3"/>
  <c r="AH1375" i="3" s="1"/>
  <c r="X1376" i="3"/>
  <c r="AH1376" i="3" s="1"/>
  <c r="X1378" i="3"/>
  <c r="AH1378" i="3" s="1"/>
  <c r="R1377" i="3"/>
  <c r="R1375" i="3"/>
  <c r="R1376" i="3"/>
  <c r="R1378" i="3"/>
  <c r="U1375" i="3"/>
  <c r="U1377" i="3"/>
  <c r="U1378" i="3"/>
  <c r="U1376" i="3"/>
  <c r="AC1375" i="3"/>
  <c r="AC1377" i="3"/>
  <c r="AC1378" i="3"/>
  <c r="AC1376" i="3"/>
  <c r="X1374" i="3"/>
  <c r="AH1374" i="3" s="1"/>
  <c r="AC1374" i="3"/>
  <c r="V1374" i="3"/>
  <c r="R1373" i="3"/>
  <c r="R1374" i="3"/>
  <c r="U1374" i="3"/>
  <c r="X1373" i="3"/>
  <c r="AH1373" i="3" s="1"/>
  <c r="U1373" i="3"/>
  <c r="V1373" i="3"/>
  <c r="AC1373" i="3"/>
  <c r="X1372" i="3"/>
  <c r="AH1372" i="3" s="1"/>
  <c r="X1371" i="3"/>
  <c r="AH1371" i="3" s="1"/>
  <c r="X1370" i="3"/>
  <c r="AH1370" i="3" s="1"/>
  <c r="V1372" i="3"/>
  <c r="V1370" i="3"/>
  <c r="V1371" i="3"/>
  <c r="R1372" i="3"/>
  <c r="R1370" i="3"/>
  <c r="R1371" i="3"/>
  <c r="U1372" i="3"/>
  <c r="U1370" i="3"/>
  <c r="U1371" i="3"/>
  <c r="AC1370" i="3"/>
  <c r="AC1371" i="3"/>
  <c r="AC1372" i="3"/>
  <c r="X1369" i="3"/>
  <c r="AH1369" i="3" s="1"/>
  <c r="R1369" i="3"/>
  <c r="V1369" i="3"/>
  <c r="U1369" i="3"/>
  <c r="AC1369" i="3"/>
  <c r="X1367" i="3"/>
  <c r="AH1367" i="3" s="1"/>
  <c r="X1365" i="3"/>
  <c r="AH1365" i="3" s="1"/>
  <c r="X1368" i="3"/>
  <c r="AH1368" i="3" s="1"/>
  <c r="X1366" i="3"/>
  <c r="AH1366" i="3" s="1"/>
  <c r="V1365" i="3"/>
  <c r="V1367" i="3"/>
  <c r="V1368" i="3"/>
  <c r="V1366" i="3"/>
  <c r="R1367" i="3"/>
  <c r="R1365" i="3"/>
  <c r="R1368" i="3"/>
  <c r="R1366" i="3"/>
  <c r="U1368" i="3"/>
  <c r="U1367" i="3"/>
  <c r="U1365" i="3"/>
  <c r="U1366" i="3"/>
  <c r="AC1365" i="3"/>
  <c r="AC1367" i="3"/>
  <c r="AC1368" i="3"/>
  <c r="AC1366" i="3"/>
  <c r="V1364" i="3"/>
  <c r="X1364" i="3"/>
  <c r="AH1364" i="3" s="1"/>
  <c r="R1364" i="3"/>
  <c r="U1364" i="3"/>
  <c r="AC1364" i="3"/>
  <c r="U1360" i="3"/>
  <c r="U1362" i="3"/>
  <c r="U1361" i="3"/>
  <c r="U1363" i="3"/>
  <c r="AC1360" i="3"/>
  <c r="AC1362" i="3"/>
  <c r="AC1361" i="3"/>
  <c r="AC1363" i="3"/>
  <c r="R1359" i="3"/>
  <c r="R1362" i="3"/>
  <c r="R1360" i="3"/>
  <c r="R1363" i="3"/>
  <c r="R1361" i="3"/>
  <c r="X1360" i="3"/>
  <c r="AH1360" i="3" s="1"/>
  <c r="X1362" i="3"/>
  <c r="AH1362" i="3" s="1"/>
  <c r="X1361" i="3"/>
  <c r="AH1361" i="3" s="1"/>
  <c r="X1363" i="3"/>
  <c r="AH1363" i="3" s="1"/>
  <c r="V1362" i="3"/>
  <c r="V1360" i="3"/>
  <c r="V1363" i="3"/>
  <c r="V1361" i="3"/>
  <c r="U1359" i="3"/>
  <c r="X1359" i="3"/>
  <c r="AH1359" i="3" s="1"/>
  <c r="V1359" i="3"/>
  <c r="AC1359" i="3"/>
  <c r="V1355" i="3"/>
  <c r="V1357" i="3"/>
  <c r="V1358" i="3"/>
  <c r="V1356" i="3"/>
  <c r="R1357" i="3"/>
  <c r="R1355" i="3"/>
  <c r="R1356" i="3"/>
  <c r="R1358" i="3"/>
  <c r="U1356" i="3"/>
  <c r="U1355" i="3"/>
  <c r="U1358" i="3"/>
  <c r="U1357" i="3"/>
  <c r="AC1355" i="3"/>
  <c r="AC1356" i="3"/>
  <c r="AC1357" i="3"/>
  <c r="AC1358" i="3"/>
  <c r="X1356" i="3"/>
  <c r="AH1356" i="3" s="1"/>
  <c r="X1357" i="3"/>
  <c r="AH1357" i="3" s="1"/>
  <c r="X1358" i="3"/>
  <c r="AH1358" i="3" s="1"/>
  <c r="X1355" i="3"/>
  <c r="AH1355" i="3" s="1"/>
  <c r="X1354" i="3"/>
  <c r="AH1354" i="3" s="1"/>
  <c r="X1353" i="3"/>
  <c r="AH1353" i="3" s="1"/>
  <c r="X1352" i="3"/>
  <c r="AH1352" i="3" s="1"/>
  <c r="R1351" i="3"/>
  <c r="R1352" i="3"/>
  <c r="R1354" i="3"/>
  <c r="R1353" i="3"/>
  <c r="V1352" i="3"/>
  <c r="V1354" i="3"/>
  <c r="V1353" i="3"/>
  <c r="U1354" i="3"/>
  <c r="U1352" i="3"/>
  <c r="U1353" i="3"/>
  <c r="AC1351" i="3"/>
  <c r="AC1353" i="3"/>
  <c r="AC1352" i="3"/>
  <c r="AC1354" i="3"/>
  <c r="U1351" i="3"/>
  <c r="X1351" i="3"/>
  <c r="AH1351" i="3" s="1"/>
  <c r="V1351" i="3"/>
  <c r="R1347" i="3"/>
  <c r="R1349" i="3"/>
  <c r="R1350" i="3"/>
  <c r="R1348" i="3"/>
  <c r="U1349" i="3"/>
  <c r="U1347" i="3"/>
  <c r="U1348" i="3"/>
  <c r="U1350" i="3"/>
  <c r="AC1349" i="3"/>
  <c r="AC1347" i="3"/>
  <c r="AC1348" i="3"/>
  <c r="AC1350" i="3"/>
  <c r="V1347" i="3"/>
  <c r="V1349" i="3"/>
  <c r="V1348" i="3"/>
  <c r="V1350" i="3"/>
  <c r="X1347" i="3"/>
  <c r="AH1347" i="3" s="1"/>
  <c r="X1349" i="3"/>
  <c r="AH1349" i="3" s="1"/>
  <c r="X1350" i="3"/>
  <c r="AH1350" i="3" s="1"/>
  <c r="X1348" i="3"/>
  <c r="AH1348" i="3" s="1"/>
  <c r="R1346" i="3"/>
  <c r="AC1346" i="3"/>
  <c r="V1346" i="3"/>
  <c r="U1346" i="3"/>
  <c r="X1346" i="3"/>
  <c r="AH1346" i="3" s="1"/>
  <c r="X1344" i="3"/>
  <c r="AH1344" i="3" s="1"/>
  <c r="X1342" i="3"/>
  <c r="AH1342" i="3" s="1"/>
  <c r="X1343" i="3"/>
  <c r="AH1343" i="3" s="1"/>
  <c r="X1345" i="3"/>
  <c r="AH1345" i="3" s="1"/>
  <c r="V1344" i="3"/>
  <c r="V1342" i="3"/>
  <c r="V1345" i="3"/>
  <c r="V1343" i="3"/>
  <c r="R1344" i="3"/>
  <c r="R1342" i="3"/>
  <c r="R1345" i="3"/>
  <c r="R1343" i="3"/>
  <c r="U1342" i="3"/>
  <c r="U1344" i="3"/>
  <c r="U1345" i="3"/>
  <c r="U1343" i="3"/>
  <c r="AC1342" i="3"/>
  <c r="AC1344" i="3"/>
  <c r="AC1345" i="3"/>
  <c r="AC1343" i="3"/>
  <c r="X1341" i="3"/>
  <c r="AH1341" i="3" s="1"/>
  <c r="R1341" i="3"/>
  <c r="U1341" i="3"/>
  <c r="V1341" i="3"/>
  <c r="AC1341" i="3"/>
  <c r="R1336" i="3"/>
  <c r="R1339" i="3"/>
  <c r="R1337" i="3"/>
  <c r="R1340" i="3"/>
  <c r="R1338" i="3"/>
  <c r="U1337" i="3"/>
  <c r="U1338" i="3"/>
  <c r="U1340" i="3"/>
  <c r="U1339" i="3"/>
  <c r="X1338" i="3"/>
  <c r="AH1338" i="3" s="1"/>
  <c r="X1340" i="3"/>
  <c r="AH1340" i="3" s="1"/>
  <c r="X1339" i="3"/>
  <c r="AH1339" i="3" s="1"/>
  <c r="X1337" i="3"/>
  <c r="AH1337" i="3" s="1"/>
  <c r="AC1338" i="3"/>
  <c r="AC1340" i="3"/>
  <c r="AC1339" i="3"/>
  <c r="AC1337" i="3"/>
  <c r="V1337" i="3"/>
  <c r="V1339" i="3"/>
  <c r="V1340" i="3"/>
  <c r="V1338" i="3"/>
  <c r="AC1336" i="3"/>
  <c r="U1336" i="3"/>
  <c r="X1336" i="3"/>
  <c r="AH1336" i="3" s="1"/>
  <c r="V1336" i="3"/>
  <c r="U1334" i="3"/>
  <c r="U1335" i="3"/>
  <c r="U1333" i="3"/>
  <c r="U1332" i="3"/>
  <c r="R1332" i="3"/>
  <c r="R1334" i="3"/>
  <c r="R1335" i="3"/>
  <c r="R1333" i="3"/>
  <c r="X1333" i="3"/>
  <c r="AH1333" i="3" s="1"/>
  <c r="X1334" i="3"/>
  <c r="AH1334" i="3" s="1"/>
  <c r="X1335" i="3"/>
  <c r="AH1335" i="3" s="1"/>
  <c r="X1332" i="3"/>
  <c r="AH1332" i="3" s="1"/>
  <c r="AC1335" i="3"/>
  <c r="AC1333" i="3"/>
  <c r="AC1332" i="3"/>
  <c r="AC1334" i="3"/>
  <c r="V1334" i="3"/>
  <c r="V1332" i="3"/>
  <c r="V1333" i="3"/>
  <c r="V1335" i="3"/>
  <c r="X1331" i="3"/>
  <c r="AH1331" i="3" s="1"/>
  <c r="R1331" i="3"/>
  <c r="U1331" i="3"/>
  <c r="AC1331" i="3"/>
  <c r="V1331" i="3"/>
  <c r="R1330" i="3"/>
  <c r="V1330" i="3"/>
  <c r="AC1330" i="3"/>
  <c r="U1330" i="3"/>
  <c r="X1330" i="3"/>
  <c r="AH1330" i="3" s="1"/>
  <c r="X1328" i="3"/>
  <c r="AH1328" i="3" s="1"/>
  <c r="X1329" i="3"/>
  <c r="AH1329" i="3" s="1"/>
  <c r="X1327" i="3"/>
  <c r="AH1327" i="3" s="1"/>
  <c r="V1327" i="3"/>
  <c r="V1329" i="3"/>
  <c r="V1328" i="3"/>
  <c r="R1326" i="3"/>
  <c r="R1329" i="3"/>
  <c r="R1327" i="3"/>
  <c r="R1328" i="3"/>
  <c r="U1329" i="3"/>
  <c r="U1327" i="3"/>
  <c r="U1328" i="3"/>
  <c r="AC1329" i="3"/>
  <c r="AC1328" i="3"/>
  <c r="AC1327" i="3"/>
  <c r="U1326" i="3"/>
  <c r="X1326" i="3"/>
  <c r="AH1326" i="3" s="1"/>
  <c r="V1326" i="3"/>
  <c r="AC1326" i="3"/>
  <c r="X1325" i="3"/>
  <c r="AH1325" i="3" s="1"/>
  <c r="V1325" i="3"/>
  <c r="R1325" i="3"/>
  <c r="U1324" i="3"/>
  <c r="U1325" i="3"/>
  <c r="AC1325" i="3"/>
  <c r="X1324" i="3"/>
  <c r="AH1324" i="3" s="1"/>
  <c r="V1324" i="3"/>
  <c r="R1323" i="3"/>
  <c r="R1324" i="3"/>
  <c r="AC1323" i="3"/>
  <c r="AC1324" i="3"/>
  <c r="U1322" i="3"/>
  <c r="U1323" i="3"/>
  <c r="X1323" i="3"/>
  <c r="AH1323" i="3" s="1"/>
  <c r="V1323" i="3"/>
  <c r="V1322" i="3"/>
  <c r="R1322" i="3"/>
  <c r="AC1322" i="3"/>
  <c r="X1322" i="3"/>
  <c r="AH1322" i="3" s="1"/>
  <c r="R1321" i="3"/>
  <c r="X1321" i="3"/>
  <c r="AH1321" i="3" s="1"/>
  <c r="U1321" i="3"/>
  <c r="V1321" i="3"/>
  <c r="AC1321" i="3"/>
  <c r="X1320" i="3"/>
  <c r="AH1320" i="3" s="1"/>
  <c r="X1319" i="3"/>
  <c r="AH1319" i="3" s="1"/>
  <c r="V1320" i="3"/>
  <c r="V1319" i="3"/>
  <c r="R1320" i="3"/>
  <c r="R1319" i="3"/>
  <c r="U1320" i="3"/>
  <c r="U1319" i="3"/>
  <c r="AC1320" i="3"/>
  <c r="AC1319" i="3"/>
  <c r="R1318" i="3"/>
  <c r="AC1318" i="3"/>
  <c r="U1318" i="3"/>
  <c r="V1318" i="3"/>
  <c r="X1318" i="3"/>
  <c r="AH1318" i="3" s="1"/>
  <c r="V1316" i="3"/>
  <c r="V1317" i="3"/>
  <c r="V1315" i="3"/>
  <c r="R1316" i="3"/>
  <c r="R1317" i="3"/>
  <c r="R1315" i="3"/>
  <c r="U1316" i="3"/>
  <c r="U1317" i="3"/>
  <c r="U1315" i="3"/>
  <c r="AC1316" i="3"/>
  <c r="AC1315" i="3"/>
  <c r="AC1317" i="3"/>
  <c r="X1316" i="3"/>
  <c r="AH1316" i="3" s="1"/>
  <c r="X1315" i="3"/>
  <c r="AH1315" i="3" s="1"/>
  <c r="X1317" i="3"/>
  <c r="AH1317" i="3" s="1"/>
  <c r="V1314" i="3"/>
  <c r="R1313" i="3"/>
  <c r="R1314" i="3"/>
  <c r="U1314" i="3"/>
  <c r="AC1314" i="3"/>
  <c r="X1314" i="3"/>
  <c r="AH1314" i="3" s="1"/>
  <c r="AC1313" i="3"/>
  <c r="U1313" i="3"/>
  <c r="X1313" i="3"/>
  <c r="AH1313" i="3" s="1"/>
  <c r="V1313" i="3"/>
  <c r="V1312" i="3"/>
  <c r="V1311" i="3"/>
  <c r="R1312" i="3"/>
  <c r="R1311" i="3"/>
  <c r="V1310" i="3"/>
  <c r="X1310" i="3"/>
  <c r="AH1310" i="3" s="1"/>
  <c r="X1311" i="3"/>
  <c r="AH1311" i="3" s="1"/>
  <c r="X1312" i="3"/>
  <c r="AH1312" i="3" s="1"/>
  <c r="R1309" i="3"/>
  <c r="R1310" i="3"/>
  <c r="U1310" i="3"/>
  <c r="U1312" i="3"/>
  <c r="U1311" i="3"/>
  <c r="AC1310" i="3"/>
  <c r="AC1312" i="3"/>
  <c r="AC1311" i="3"/>
  <c r="X1309" i="3"/>
  <c r="AH1309" i="3" s="1"/>
  <c r="U1309" i="3"/>
  <c r="AC1309" i="3"/>
  <c r="V1309" i="3"/>
  <c r="V1307" i="3"/>
  <c r="V1305" i="3"/>
  <c r="V1306" i="3"/>
  <c r="V1308" i="3"/>
  <c r="X1308" i="3"/>
  <c r="AH1308" i="3" s="1"/>
  <c r="X1305" i="3"/>
  <c r="AH1305" i="3" s="1"/>
  <c r="X1307" i="3"/>
  <c r="AH1307" i="3" s="1"/>
  <c r="X1306" i="3"/>
  <c r="AH1306" i="3" s="1"/>
  <c r="R1305" i="3"/>
  <c r="R1307" i="3"/>
  <c r="R1306" i="3"/>
  <c r="R1308" i="3"/>
  <c r="U1305" i="3"/>
  <c r="U1307" i="3"/>
  <c r="U1308" i="3"/>
  <c r="U1306" i="3"/>
  <c r="AC1306" i="3"/>
  <c r="AC1305" i="3"/>
  <c r="AC1308" i="3"/>
  <c r="AC1307" i="3"/>
  <c r="R1304" i="3"/>
  <c r="AC1304" i="3"/>
  <c r="X1304" i="3"/>
  <c r="AH1304" i="3" s="1"/>
  <c r="V1304" i="3"/>
  <c r="U1304" i="3"/>
  <c r="R1303" i="3"/>
  <c r="U1303" i="3"/>
  <c r="AC1303" i="3"/>
  <c r="X1303" i="3"/>
  <c r="AH1303" i="3" s="1"/>
  <c r="V1303" i="3"/>
  <c r="R1301" i="3"/>
  <c r="R1302" i="3"/>
  <c r="U1301" i="3"/>
  <c r="U1302" i="3"/>
  <c r="AC1301" i="3"/>
  <c r="AC1302" i="3"/>
  <c r="V1301" i="3"/>
  <c r="V1302" i="3"/>
  <c r="X1301" i="3"/>
  <c r="AH1301" i="3" s="1"/>
  <c r="X1302" i="3"/>
  <c r="AH1302" i="3" s="1"/>
  <c r="R1300" i="3"/>
  <c r="AC1300" i="3"/>
  <c r="U1300" i="3"/>
  <c r="X1300" i="3"/>
  <c r="AH1300" i="3" s="1"/>
  <c r="V1300" i="3"/>
  <c r="U1298" i="3"/>
  <c r="U1297" i="3"/>
  <c r="U1299" i="3"/>
  <c r="X1297" i="3"/>
  <c r="AH1297" i="3" s="1"/>
  <c r="X1299" i="3"/>
  <c r="AH1299" i="3" s="1"/>
  <c r="X1298" i="3"/>
  <c r="AH1298" i="3" s="1"/>
  <c r="R1299" i="3"/>
  <c r="R1297" i="3"/>
  <c r="R1298" i="3"/>
  <c r="AC1298" i="3"/>
  <c r="AC1297" i="3"/>
  <c r="AC1299" i="3"/>
  <c r="V1297" i="3"/>
  <c r="V1299" i="3"/>
  <c r="V1298" i="3"/>
  <c r="R1296" i="3"/>
  <c r="X1296" i="3"/>
  <c r="AH1296" i="3" s="1"/>
  <c r="U1296" i="3"/>
  <c r="V1296" i="3"/>
  <c r="AC1296" i="3"/>
  <c r="R1295" i="3"/>
  <c r="U1295" i="3"/>
  <c r="AC1295" i="3"/>
  <c r="X1295" i="3"/>
  <c r="AH1295" i="3" s="1"/>
  <c r="V1295" i="3"/>
  <c r="AC1293" i="3"/>
  <c r="AC1294" i="3"/>
  <c r="AC1290" i="3"/>
  <c r="X1293" i="3"/>
  <c r="AH1293" i="3" s="1"/>
  <c r="X1294" i="3"/>
  <c r="AH1294" i="3" s="1"/>
  <c r="R1293" i="3"/>
  <c r="R1294" i="3"/>
  <c r="V1293" i="3"/>
  <c r="V1294" i="3"/>
  <c r="U1293" i="3"/>
  <c r="U1294" i="3"/>
  <c r="X1290" i="3"/>
  <c r="AH1290" i="3" s="1"/>
  <c r="X1291" i="3"/>
  <c r="AH1291" i="3" s="1"/>
  <c r="X1292" i="3"/>
  <c r="AH1292" i="3" s="1"/>
  <c r="V1291" i="3"/>
  <c r="V1292" i="3"/>
  <c r="R1290" i="3"/>
  <c r="R1291" i="3"/>
  <c r="R1292" i="3"/>
  <c r="U1292" i="3"/>
  <c r="U1291" i="3"/>
  <c r="AC1292" i="3"/>
  <c r="AC1291" i="3"/>
  <c r="V1290" i="3"/>
  <c r="U1290" i="3"/>
  <c r="X1289" i="3"/>
  <c r="AH1289" i="3" s="1"/>
  <c r="U1289" i="3"/>
  <c r="V1289" i="3"/>
  <c r="R1288" i="3"/>
  <c r="R1289" i="3"/>
  <c r="AC1289" i="3"/>
  <c r="U1288" i="3"/>
  <c r="AC1288" i="3"/>
  <c r="X1288" i="3"/>
  <c r="AH1288" i="3" s="1"/>
  <c r="V1288" i="3"/>
  <c r="R1286" i="3"/>
  <c r="R1287" i="3"/>
  <c r="U1286" i="3"/>
  <c r="U1287" i="3"/>
  <c r="AC1286" i="3"/>
  <c r="AC1287" i="3"/>
  <c r="X1286" i="3"/>
  <c r="AH1286" i="3" s="1"/>
  <c r="X1287" i="3"/>
  <c r="AH1287" i="3" s="1"/>
  <c r="V1286" i="3"/>
  <c r="V1287" i="3"/>
  <c r="R1285" i="3"/>
  <c r="U1285" i="3"/>
  <c r="AC1285" i="3"/>
  <c r="X1285" i="3"/>
  <c r="AH1285" i="3" s="1"/>
  <c r="V1285" i="3"/>
  <c r="X1284" i="3"/>
  <c r="AH1284" i="3" s="1"/>
  <c r="X1283" i="3"/>
  <c r="AH1283" i="3" s="1"/>
  <c r="V1283" i="3"/>
  <c r="V1284" i="3"/>
  <c r="R1283" i="3"/>
  <c r="R1284" i="3"/>
  <c r="U1283" i="3"/>
  <c r="U1284" i="3"/>
  <c r="AC1283" i="3"/>
  <c r="AC1284" i="3"/>
  <c r="V1282" i="3"/>
  <c r="V1281" i="3"/>
  <c r="R1282" i="3"/>
  <c r="R1281" i="3"/>
  <c r="U1281" i="3"/>
  <c r="U1282" i="3"/>
  <c r="AC1282" i="3"/>
  <c r="AC1281" i="3"/>
  <c r="X1281" i="3"/>
  <c r="AH1281" i="3" s="1"/>
  <c r="X1282" i="3"/>
  <c r="AH1282" i="3" s="1"/>
  <c r="R1280" i="3"/>
  <c r="AC1280" i="3"/>
  <c r="U1280" i="3"/>
  <c r="X1280" i="3"/>
  <c r="AH1280" i="3" s="1"/>
  <c r="V1280" i="3"/>
  <c r="R1279" i="3"/>
  <c r="U1279" i="3"/>
  <c r="AC1279" i="3"/>
  <c r="X1279" i="3"/>
  <c r="AH1279" i="3" s="1"/>
  <c r="V1279" i="3"/>
  <c r="V1276" i="3"/>
  <c r="V1278" i="3"/>
  <c r="V1277" i="3"/>
  <c r="R1276" i="3"/>
  <c r="R1278" i="3"/>
  <c r="R1277" i="3"/>
  <c r="U1276" i="3"/>
  <c r="U1278" i="3"/>
  <c r="U1277" i="3"/>
  <c r="AC1276" i="3"/>
  <c r="AC1278" i="3"/>
  <c r="AC1277" i="3"/>
  <c r="X1276" i="3"/>
  <c r="AH1276" i="3" s="1"/>
  <c r="X1278" i="3"/>
  <c r="AH1278" i="3" s="1"/>
  <c r="X1277" i="3"/>
  <c r="AH1277" i="3" s="1"/>
  <c r="R1275" i="3"/>
  <c r="V1275" i="3"/>
  <c r="X1275" i="3"/>
  <c r="AH1275" i="3" s="1"/>
  <c r="U1275" i="3"/>
  <c r="AC1275" i="3"/>
  <c r="V1271" i="3"/>
  <c r="V1273" i="3"/>
  <c r="V1274" i="3"/>
  <c r="V1272" i="3"/>
  <c r="R1271" i="3"/>
  <c r="R1273" i="3"/>
  <c r="R1274" i="3"/>
  <c r="R1272" i="3"/>
  <c r="U1272" i="3"/>
  <c r="U1273" i="3"/>
  <c r="U1274" i="3"/>
  <c r="U1271" i="3"/>
  <c r="AC1270" i="3"/>
  <c r="AC1273" i="3"/>
  <c r="AC1274" i="3"/>
  <c r="AC1272" i="3"/>
  <c r="AC1271" i="3"/>
  <c r="X1271" i="3"/>
  <c r="AH1271" i="3" s="1"/>
  <c r="X1274" i="3"/>
  <c r="AH1274" i="3" s="1"/>
  <c r="X1272" i="3"/>
  <c r="AH1272" i="3" s="1"/>
  <c r="X1273" i="3"/>
  <c r="AH1273" i="3" s="1"/>
  <c r="X1270" i="3"/>
  <c r="AH1270" i="3" s="1"/>
  <c r="R1270" i="3"/>
  <c r="V1270" i="3"/>
  <c r="U1270" i="3"/>
  <c r="X1267" i="3"/>
  <c r="AH1267" i="3" s="1"/>
  <c r="X1268" i="3"/>
  <c r="AH1268" i="3" s="1"/>
  <c r="X1269" i="3"/>
  <c r="AH1269" i="3" s="1"/>
  <c r="X1266" i="3"/>
  <c r="AH1266" i="3" s="1"/>
  <c r="V1266" i="3"/>
  <c r="V1268" i="3"/>
  <c r="V1267" i="3"/>
  <c r="V1269" i="3"/>
  <c r="R1266" i="3"/>
  <c r="R1268" i="3"/>
  <c r="R1267" i="3"/>
  <c r="R1269" i="3"/>
  <c r="U1267" i="3"/>
  <c r="U1266" i="3"/>
  <c r="U1269" i="3"/>
  <c r="U1268" i="3"/>
  <c r="AC1267" i="3"/>
  <c r="AC1266" i="3"/>
  <c r="AC1268" i="3"/>
  <c r="AC1269" i="3"/>
  <c r="X1265" i="3"/>
  <c r="AH1265" i="3" s="1"/>
  <c r="X1264" i="3"/>
  <c r="AH1264" i="3" s="1"/>
  <c r="X1263" i="3"/>
  <c r="AH1263" i="3" s="1"/>
  <c r="V1263" i="3"/>
  <c r="V1265" i="3"/>
  <c r="V1264" i="3"/>
  <c r="R1262" i="3"/>
  <c r="R1263" i="3"/>
  <c r="R1265" i="3"/>
  <c r="R1264" i="3"/>
  <c r="U1265" i="3"/>
  <c r="U1264" i="3"/>
  <c r="U1263" i="3"/>
  <c r="AC1263" i="3"/>
  <c r="AC1264" i="3"/>
  <c r="AC1265" i="3"/>
  <c r="AC1262" i="3"/>
  <c r="V1262" i="3"/>
  <c r="U1262" i="3"/>
  <c r="X1262" i="3"/>
  <c r="AH1262" i="3" s="1"/>
  <c r="X1261" i="3"/>
  <c r="AH1261" i="3" s="1"/>
  <c r="V1261" i="3"/>
  <c r="R1261" i="3"/>
  <c r="U1261" i="3"/>
  <c r="AC1261" i="3"/>
  <c r="I2" i="3"/>
  <c r="X1259" i="3"/>
  <c r="AH1259" i="3" s="1"/>
  <c r="X1260" i="3"/>
  <c r="AH1260" i="3" s="1"/>
  <c r="X1258" i="3"/>
  <c r="AH1258" i="3" s="1"/>
  <c r="R1259" i="3"/>
  <c r="R1258" i="3"/>
  <c r="R1260" i="3"/>
  <c r="V1259" i="3"/>
  <c r="V1258" i="3"/>
  <c r="V1260" i="3"/>
  <c r="U1259" i="3"/>
  <c r="U1260" i="3"/>
  <c r="U1258" i="3"/>
  <c r="AC1259" i="3"/>
  <c r="AC1260" i="3"/>
  <c r="AC1258" i="3"/>
  <c r="X1255" i="3"/>
  <c r="AH1255" i="3" s="1"/>
  <c r="X1254" i="3"/>
  <c r="AH1254" i="3" s="1"/>
  <c r="X1257" i="3"/>
  <c r="AH1257" i="3" s="1"/>
  <c r="X1252" i="3"/>
  <c r="AH1252" i="3" s="1"/>
  <c r="X1256" i="3"/>
  <c r="AH1256" i="3" s="1"/>
  <c r="X1253" i="3"/>
  <c r="AH1253" i="3" s="1"/>
  <c r="X1250" i="3"/>
  <c r="AH1250" i="3" s="1"/>
  <c r="X1251" i="3"/>
  <c r="AH1251" i="3" s="1"/>
  <c r="V1252" i="3"/>
  <c r="V1250" i="3"/>
  <c r="V1256" i="3"/>
  <c r="V1254" i="3"/>
  <c r="V1251" i="3"/>
  <c r="V1255" i="3"/>
  <c r="V1253" i="3"/>
  <c r="V1257" i="3"/>
  <c r="R1253" i="3"/>
  <c r="R1250" i="3"/>
  <c r="R1257" i="3"/>
  <c r="R1254" i="3"/>
  <c r="R1252" i="3"/>
  <c r="R1256" i="3"/>
  <c r="R1251" i="3"/>
  <c r="R1255" i="3"/>
  <c r="U1254" i="3"/>
  <c r="U1253" i="3"/>
  <c r="U1250" i="3"/>
  <c r="U1251" i="3"/>
  <c r="U1257" i="3"/>
  <c r="U1255" i="3"/>
  <c r="U1256" i="3"/>
  <c r="U1252" i="3"/>
  <c r="AC1254" i="3"/>
  <c r="AC1253" i="3"/>
  <c r="AC1256" i="3"/>
  <c r="AC1250" i="3"/>
  <c r="AC1257" i="3"/>
  <c r="AC1251" i="3"/>
  <c r="AC1252" i="3"/>
  <c r="AC1255" i="3"/>
  <c r="I3" i="3"/>
  <c r="X1247" i="3"/>
  <c r="AH1247" i="3" s="1"/>
  <c r="X1249" i="3"/>
  <c r="AH1249" i="3" s="1"/>
  <c r="X1248" i="3"/>
  <c r="AH1248" i="3" s="1"/>
  <c r="V1249" i="3"/>
  <c r="V1248" i="3"/>
  <c r="R1249" i="3"/>
  <c r="R1248" i="3"/>
  <c r="U1249" i="3"/>
  <c r="U1248" i="3"/>
  <c r="AC1249" i="3"/>
  <c r="AC1248" i="3"/>
  <c r="R1246" i="3"/>
  <c r="R1247" i="3"/>
  <c r="U1246" i="3"/>
  <c r="U1247" i="3"/>
  <c r="AC1246" i="3"/>
  <c r="AC1247" i="3"/>
  <c r="V1247" i="3"/>
  <c r="X1246" i="3"/>
  <c r="AH1246" i="3" s="1"/>
  <c r="V1246" i="3"/>
  <c r="R1245" i="3"/>
  <c r="AC1245" i="3"/>
  <c r="U1245" i="3"/>
  <c r="X1245" i="3"/>
  <c r="AH1245" i="3" s="1"/>
  <c r="V1245" i="3"/>
  <c r="R1242" i="3"/>
  <c r="R1244" i="3"/>
  <c r="R1243" i="3"/>
  <c r="V1242" i="3"/>
  <c r="V1244" i="3"/>
  <c r="V1243" i="3"/>
  <c r="X1242" i="3"/>
  <c r="AH1242" i="3" s="1"/>
  <c r="X1244" i="3"/>
  <c r="AH1244" i="3" s="1"/>
  <c r="X1243" i="3"/>
  <c r="AH1243" i="3" s="1"/>
  <c r="U1242" i="3"/>
  <c r="U1244" i="3"/>
  <c r="U1243" i="3"/>
  <c r="AC1242" i="3"/>
  <c r="AC1244" i="3"/>
  <c r="AC1243" i="3"/>
  <c r="R1241" i="3"/>
  <c r="X1241" i="3"/>
  <c r="AH1241" i="3" s="1"/>
  <c r="U1241" i="3"/>
  <c r="AC1241" i="3"/>
  <c r="V1241" i="3"/>
  <c r="R1240" i="3"/>
  <c r="R1238" i="3"/>
  <c r="R1239" i="3"/>
  <c r="V1238" i="3"/>
  <c r="V1240" i="3"/>
  <c r="V1239" i="3"/>
  <c r="X1240" i="3"/>
  <c r="AH1240" i="3" s="1"/>
  <c r="X1239" i="3"/>
  <c r="AH1239" i="3" s="1"/>
  <c r="X1238" i="3"/>
  <c r="AH1238" i="3" s="1"/>
  <c r="U1239" i="3"/>
  <c r="U1238" i="3"/>
  <c r="U1240" i="3"/>
  <c r="AC1238" i="3"/>
  <c r="AC1240" i="3"/>
  <c r="AC1239" i="3"/>
  <c r="R1237" i="3"/>
  <c r="AC1237" i="3"/>
  <c r="X1237" i="3"/>
  <c r="AH1237" i="3" s="1"/>
  <c r="U1237" i="3"/>
  <c r="V1237" i="3"/>
  <c r="X1235" i="3"/>
  <c r="AH1235" i="3" s="1"/>
  <c r="X1236" i="3"/>
  <c r="AH1236" i="3" s="1"/>
  <c r="U1236" i="3"/>
  <c r="U1235" i="3"/>
  <c r="V1236" i="3"/>
  <c r="V1235" i="3"/>
  <c r="R1236" i="3"/>
  <c r="R1235" i="3"/>
  <c r="AC1236" i="3"/>
  <c r="AC1235" i="3"/>
  <c r="X1234" i="3"/>
  <c r="AH1234" i="3" s="1"/>
  <c r="X1233" i="3"/>
  <c r="AH1233" i="3" s="1"/>
  <c r="U1234" i="3"/>
  <c r="U1233" i="3"/>
  <c r="AC1234" i="3"/>
  <c r="AC1233" i="3"/>
  <c r="V1233" i="3"/>
  <c r="V1234" i="3"/>
  <c r="R1233" i="3"/>
  <c r="R1234" i="3"/>
  <c r="X1232" i="3"/>
  <c r="AH1232" i="3" s="1"/>
  <c r="AC1232" i="3"/>
  <c r="V1232" i="3"/>
  <c r="R1232" i="3"/>
  <c r="U1232" i="3"/>
  <c r="AC1229" i="3"/>
  <c r="AC1231" i="3"/>
  <c r="AC1228" i="3"/>
  <c r="AC1230" i="3"/>
  <c r="V1228" i="3"/>
  <c r="V1230" i="3"/>
  <c r="V1231" i="3"/>
  <c r="V1229" i="3"/>
  <c r="R1228" i="3"/>
  <c r="R1230" i="3"/>
  <c r="R1231" i="3"/>
  <c r="R1229" i="3"/>
  <c r="X1229" i="3"/>
  <c r="AH1229" i="3" s="1"/>
  <c r="X1230" i="3"/>
  <c r="AH1230" i="3" s="1"/>
  <c r="X1231" i="3"/>
  <c r="AH1231" i="3" s="1"/>
  <c r="X1228" i="3"/>
  <c r="AH1228" i="3" s="1"/>
  <c r="U1230" i="3"/>
  <c r="U1229" i="3"/>
  <c r="U1228" i="3"/>
  <c r="U1231" i="3"/>
  <c r="AC1227" i="3"/>
  <c r="V1227" i="3"/>
  <c r="R1227" i="3"/>
  <c r="X1227" i="3"/>
  <c r="AH1227" i="3" s="1"/>
  <c r="U1227" i="3"/>
  <c r="U1225" i="3"/>
  <c r="U1226" i="3"/>
  <c r="U1224" i="3"/>
  <c r="U1223" i="3"/>
  <c r="X1226" i="3"/>
  <c r="AH1226" i="3" s="1"/>
  <c r="X1223" i="3"/>
  <c r="AH1223" i="3" s="1"/>
  <c r="X1224" i="3"/>
  <c r="AH1224" i="3" s="1"/>
  <c r="X1225" i="3"/>
  <c r="AH1225" i="3" s="1"/>
  <c r="AC1226" i="3"/>
  <c r="AC1224" i="3"/>
  <c r="AC1223" i="3"/>
  <c r="AC1225" i="3"/>
  <c r="V1225" i="3"/>
  <c r="V1223" i="3"/>
  <c r="V1224" i="3"/>
  <c r="V1226" i="3"/>
  <c r="R1223" i="3"/>
  <c r="R1225" i="3"/>
  <c r="R1226" i="3"/>
  <c r="R1224" i="3"/>
  <c r="R1222" i="3"/>
  <c r="X1222" i="3"/>
  <c r="AH1222" i="3" s="1"/>
  <c r="U1222" i="3"/>
  <c r="AC1222" i="3"/>
  <c r="V1222" i="3"/>
  <c r="R1221" i="3"/>
  <c r="R1219" i="3"/>
  <c r="R1220" i="3"/>
  <c r="R1218" i="3"/>
  <c r="X1218" i="3"/>
  <c r="AH1218" i="3" s="1"/>
  <c r="X1220" i="3"/>
  <c r="AH1220" i="3" s="1"/>
  <c r="X1219" i="3"/>
  <c r="AH1219" i="3" s="1"/>
  <c r="X1221" i="3"/>
  <c r="AH1221" i="3" s="1"/>
  <c r="U1220" i="3"/>
  <c r="U1218" i="3"/>
  <c r="U1221" i="3"/>
  <c r="U1219" i="3"/>
  <c r="AC1218" i="3"/>
  <c r="AC1220" i="3"/>
  <c r="AC1221" i="3"/>
  <c r="AC1219" i="3"/>
  <c r="V1221" i="3"/>
  <c r="V1219" i="3"/>
  <c r="V1220" i="3"/>
  <c r="V1218" i="3"/>
  <c r="AC1217" i="3"/>
  <c r="R1217" i="3"/>
  <c r="X1217" i="3"/>
  <c r="AH1217" i="3" s="1"/>
  <c r="U1217" i="3"/>
  <c r="V1217" i="3"/>
  <c r="V1213" i="3"/>
  <c r="V1215" i="3"/>
  <c r="V1216" i="3"/>
  <c r="V1214" i="3"/>
  <c r="R1213" i="3"/>
  <c r="R1215" i="3"/>
  <c r="R1214" i="3"/>
  <c r="R1216" i="3"/>
  <c r="X1213" i="3"/>
  <c r="AH1213" i="3" s="1"/>
  <c r="X1215" i="3"/>
  <c r="AH1215" i="3" s="1"/>
  <c r="X1214" i="3"/>
  <c r="AH1214" i="3" s="1"/>
  <c r="X1216" i="3"/>
  <c r="AH1216" i="3" s="1"/>
  <c r="U1213" i="3"/>
  <c r="U1215" i="3"/>
  <c r="U1216" i="3"/>
  <c r="U1214" i="3"/>
  <c r="AC1213" i="3"/>
  <c r="AC1215" i="3"/>
  <c r="AC1216" i="3"/>
  <c r="AC1214" i="3"/>
  <c r="V1212" i="3"/>
  <c r="R1212" i="3"/>
  <c r="X1211" i="3"/>
  <c r="AH1211" i="3" s="1"/>
  <c r="X1212" i="3"/>
  <c r="AH1212" i="3" s="1"/>
  <c r="U1212" i="3"/>
  <c r="AC1212" i="3"/>
  <c r="AC1211" i="3"/>
  <c r="U1211" i="3"/>
  <c r="V1211" i="3"/>
  <c r="R1211" i="3"/>
  <c r="U1210" i="3"/>
  <c r="U1208" i="3"/>
  <c r="U1209" i="3"/>
  <c r="AC1210" i="3"/>
  <c r="AC1208" i="3"/>
  <c r="AC1209" i="3"/>
  <c r="X1208" i="3"/>
  <c r="AH1208" i="3" s="1"/>
  <c r="X1210" i="3"/>
  <c r="AH1210" i="3" s="1"/>
  <c r="X1209" i="3"/>
  <c r="AH1209" i="3" s="1"/>
  <c r="V1208" i="3"/>
  <c r="V1210" i="3"/>
  <c r="V1209" i="3"/>
  <c r="R1208" i="3"/>
  <c r="R1210" i="3"/>
  <c r="R1209" i="3"/>
  <c r="AC1207" i="3"/>
  <c r="V1207" i="3"/>
  <c r="R1207" i="3"/>
  <c r="X1207" i="3"/>
  <c r="AH1207" i="3" s="1"/>
  <c r="U1207" i="3"/>
  <c r="X1206" i="3"/>
  <c r="AH1206" i="3" s="1"/>
  <c r="V1206" i="3"/>
  <c r="U1206" i="3"/>
  <c r="AC1206" i="3"/>
  <c r="R1206" i="3"/>
  <c r="R1204" i="3"/>
  <c r="R1205" i="3"/>
  <c r="R1203" i="3"/>
  <c r="X1205" i="3"/>
  <c r="AH1205" i="3" s="1"/>
  <c r="X1204" i="3"/>
  <c r="AH1204" i="3" s="1"/>
  <c r="X1203" i="3"/>
  <c r="AH1203" i="3" s="1"/>
  <c r="U1205" i="3"/>
  <c r="U1204" i="3"/>
  <c r="U1203" i="3"/>
  <c r="AC1205" i="3"/>
  <c r="AC1203" i="3"/>
  <c r="AC1204" i="3"/>
  <c r="V1204" i="3"/>
  <c r="V1205" i="3"/>
  <c r="V1203" i="3"/>
  <c r="X1202" i="3"/>
  <c r="AH1202" i="3" s="1"/>
  <c r="U1202" i="3"/>
  <c r="AC1202" i="3"/>
  <c r="V1202" i="3"/>
  <c r="R1202" i="3"/>
  <c r="R1199" i="3"/>
  <c r="R1201" i="3"/>
  <c r="R1198" i="3"/>
  <c r="R1200" i="3"/>
  <c r="X1199" i="3"/>
  <c r="AH1199" i="3" s="1"/>
  <c r="X1200" i="3"/>
  <c r="AH1200" i="3" s="1"/>
  <c r="X1198" i="3"/>
  <c r="AH1198" i="3" s="1"/>
  <c r="X1201" i="3"/>
  <c r="AH1201" i="3" s="1"/>
  <c r="U1199" i="3"/>
  <c r="U1198" i="3"/>
  <c r="U1200" i="3"/>
  <c r="U1201" i="3"/>
  <c r="AC1199" i="3"/>
  <c r="AC1200" i="3"/>
  <c r="AC1201" i="3"/>
  <c r="AC1198" i="3"/>
  <c r="V1201" i="3"/>
  <c r="V1199" i="3"/>
  <c r="V1198" i="3"/>
  <c r="V1200" i="3"/>
  <c r="X1197" i="3"/>
  <c r="AH1197" i="3" s="1"/>
  <c r="U1197" i="3"/>
  <c r="R1197" i="3"/>
  <c r="AC1196" i="3"/>
  <c r="AC1197" i="3"/>
  <c r="V1197" i="3"/>
  <c r="X1196" i="3"/>
  <c r="AH1196" i="3" s="1"/>
  <c r="V1196" i="3"/>
  <c r="R1196" i="3"/>
  <c r="U1196" i="3"/>
  <c r="AC1193" i="3"/>
  <c r="AC1195" i="3"/>
  <c r="AC1194" i="3"/>
  <c r="V1193" i="3"/>
  <c r="V1195" i="3"/>
  <c r="V1194" i="3"/>
  <c r="R1193" i="3"/>
  <c r="R1195" i="3"/>
  <c r="R1194" i="3"/>
  <c r="X1195" i="3"/>
  <c r="AH1195" i="3" s="1"/>
  <c r="X1193" i="3"/>
  <c r="AH1193" i="3" s="1"/>
  <c r="X1194" i="3"/>
  <c r="AH1194" i="3" s="1"/>
  <c r="U1195" i="3"/>
  <c r="U1193" i="3"/>
  <c r="U1194" i="3"/>
  <c r="V1192" i="3"/>
  <c r="R1192" i="3"/>
  <c r="X1192" i="3"/>
  <c r="AH1192" i="3" s="1"/>
  <c r="U1192" i="3"/>
  <c r="AC1192" i="3"/>
  <c r="AC1191" i="3"/>
  <c r="V1191" i="3"/>
  <c r="R1191" i="3"/>
  <c r="X1191" i="3"/>
  <c r="AH1191" i="3" s="1"/>
  <c r="U1191" i="3"/>
  <c r="X1190" i="3"/>
  <c r="AH1190" i="3" s="1"/>
  <c r="X1189" i="3"/>
  <c r="AH1189" i="3" s="1"/>
  <c r="U1190" i="3"/>
  <c r="U1189" i="3"/>
  <c r="AC1189" i="3"/>
  <c r="AC1190" i="3"/>
  <c r="V1190" i="3"/>
  <c r="V1189" i="3"/>
  <c r="R1190" i="3"/>
  <c r="R1189" i="3"/>
  <c r="V1187" i="3"/>
  <c r="V1188" i="3"/>
  <c r="V1186" i="3"/>
  <c r="R1187" i="3"/>
  <c r="R1186" i="3"/>
  <c r="R1188" i="3"/>
  <c r="X1188" i="3"/>
  <c r="AH1188" i="3" s="1"/>
  <c r="X1187" i="3"/>
  <c r="AH1187" i="3" s="1"/>
  <c r="X1186" i="3"/>
  <c r="AH1186" i="3" s="1"/>
  <c r="U1186" i="3"/>
  <c r="U1187" i="3"/>
  <c r="U1188" i="3"/>
  <c r="AC1186" i="3"/>
  <c r="AC1188" i="3"/>
  <c r="AC1187" i="3"/>
  <c r="R1185" i="3"/>
  <c r="R1183" i="3"/>
  <c r="R1184" i="3"/>
  <c r="V1183" i="3"/>
  <c r="V1185" i="3"/>
  <c r="V1184" i="3"/>
  <c r="X1184" i="3"/>
  <c r="AH1184" i="3" s="1"/>
  <c r="X1183" i="3"/>
  <c r="AH1183" i="3" s="1"/>
  <c r="X1185" i="3"/>
  <c r="AH1185" i="3" s="1"/>
  <c r="U1184" i="3"/>
  <c r="U1185" i="3"/>
  <c r="U1183" i="3"/>
  <c r="AC1185" i="3"/>
  <c r="AC1184" i="3"/>
  <c r="AC1183" i="3"/>
  <c r="V1182" i="3"/>
  <c r="R1182" i="3"/>
  <c r="X1182" i="3"/>
  <c r="AH1182" i="3" s="1"/>
  <c r="U1182" i="3"/>
  <c r="AC1182" i="3"/>
  <c r="X1181" i="3"/>
  <c r="AH1181" i="3" s="1"/>
  <c r="R1181" i="3"/>
  <c r="U1181" i="3"/>
  <c r="AC1181" i="3"/>
  <c r="V1181" i="3"/>
  <c r="AR1246" i="2"/>
  <c r="V1179" i="3"/>
  <c r="V1178" i="3"/>
  <c r="V1180" i="3"/>
  <c r="R1179" i="3"/>
  <c r="R1180" i="3"/>
  <c r="R1178" i="3"/>
  <c r="X1179" i="3"/>
  <c r="AH1179" i="3" s="1"/>
  <c r="X1178" i="3"/>
  <c r="AH1178" i="3" s="1"/>
  <c r="X1180" i="3"/>
  <c r="AH1180" i="3" s="1"/>
  <c r="U1178" i="3"/>
  <c r="U1179" i="3"/>
  <c r="U1180" i="3"/>
  <c r="AC1179" i="3"/>
  <c r="AC1180" i="3"/>
  <c r="AC1178" i="3"/>
  <c r="AC1177" i="3"/>
  <c r="R1177" i="3"/>
  <c r="X1177" i="3"/>
  <c r="AH1177" i="3" s="1"/>
  <c r="U1177" i="3"/>
  <c r="V1177" i="3"/>
  <c r="X1176" i="3"/>
  <c r="AH1176" i="3" s="1"/>
  <c r="U1176" i="3"/>
  <c r="AC1176" i="3"/>
  <c r="V1176" i="3"/>
  <c r="R1176" i="3"/>
  <c r="AQ1243" i="2"/>
  <c r="AS1242" i="2"/>
  <c r="M1179" i="3" s="1"/>
  <c r="V1173" i="3"/>
  <c r="V1175" i="3"/>
  <c r="V1174" i="3"/>
  <c r="R1175" i="3"/>
  <c r="R1173" i="3"/>
  <c r="R1174" i="3"/>
  <c r="X1175" i="3"/>
  <c r="AH1175" i="3" s="1"/>
  <c r="X1174" i="3"/>
  <c r="AH1174" i="3" s="1"/>
  <c r="X1173" i="3"/>
  <c r="AH1173" i="3" s="1"/>
  <c r="U1173" i="3"/>
  <c r="U1174" i="3"/>
  <c r="U1175" i="3"/>
  <c r="AC1172" i="3"/>
  <c r="AC1173" i="3"/>
  <c r="AC1174" i="3"/>
  <c r="AC1175" i="3"/>
  <c r="X1172" i="3"/>
  <c r="AH1172" i="3" s="1"/>
  <c r="R1172" i="3"/>
  <c r="U1172" i="3"/>
  <c r="V1172" i="3"/>
  <c r="V1171" i="3"/>
  <c r="V1170" i="3"/>
  <c r="R1171" i="3"/>
  <c r="R1170" i="3"/>
  <c r="X1170" i="3"/>
  <c r="AH1170" i="3" s="1"/>
  <c r="X1171" i="3"/>
  <c r="AH1171" i="3" s="1"/>
  <c r="U1170" i="3"/>
  <c r="U1171" i="3"/>
  <c r="AC1171" i="3"/>
  <c r="AC1170" i="3"/>
  <c r="X1168" i="3"/>
  <c r="AH1168" i="3" s="1"/>
  <c r="X1169" i="3"/>
  <c r="AH1169" i="3" s="1"/>
  <c r="U1169" i="3"/>
  <c r="U1168" i="3"/>
  <c r="AC1168" i="3"/>
  <c r="AC1169" i="3"/>
  <c r="V1169" i="3"/>
  <c r="V1168" i="3"/>
  <c r="R1169" i="3"/>
  <c r="R1168" i="3"/>
  <c r="X1167" i="3"/>
  <c r="AH1167" i="3" s="1"/>
  <c r="AC1167" i="3"/>
  <c r="V1167" i="3"/>
  <c r="R1167" i="3"/>
  <c r="U1167" i="3"/>
  <c r="AC1164" i="3"/>
  <c r="AC1166" i="3"/>
  <c r="AC1165" i="3"/>
  <c r="V1164" i="3"/>
  <c r="V1166" i="3"/>
  <c r="V1165" i="3"/>
  <c r="R1166" i="3"/>
  <c r="R1164" i="3"/>
  <c r="R1165" i="3"/>
  <c r="X1166" i="3"/>
  <c r="AH1166" i="3" s="1"/>
  <c r="X1165" i="3"/>
  <c r="AH1165" i="3" s="1"/>
  <c r="X1164" i="3"/>
  <c r="AH1164" i="3" s="1"/>
  <c r="U1165" i="3"/>
  <c r="U1164" i="3"/>
  <c r="U1166" i="3"/>
  <c r="X1163" i="3"/>
  <c r="AH1163" i="3" s="1"/>
  <c r="AC1163" i="3"/>
  <c r="V1163" i="3"/>
  <c r="R1163" i="3"/>
  <c r="U1163" i="3"/>
  <c r="X1159" i="3"/>
  <c r="AH1159" i="3" s="1"/>
  <c r="X1161" i="3"/>
  <c r="AH1161" i="3" s="1"/>
  <c r="X1160" i="3"/>
  <c r="AH1160" i="3" s="1"/>
  <c r="X1162" i="3"/>
  <c r="AH1162" i="3" s="1"/>
  <c r="AC1161" i="3"/>
  <c r="AC1159" i="3"/>
  <c r="AC1160" i="3"/>
  <c r="AC1162" i="3"/>
  <c r="V1159" i="3"/>
  <c r="V1161" i="3"/>
  <c r="V1162" i="3"/>
  <c r="V1160" i="3"/>
  <c r="R1159" i="3"/>
  <c r="R1161" i="3"/>
  <c r="R1162" i="3"/>
  <c r="R1160" i="3"/>
  <c r="U1161" i="3"/>
  <c r="U1159" i="3"/>
  <c r="U1160" i="3"/>
  <c r="U1162" i="3"/>
  <c r="AC1158" i="3"/>
  <c r="V1158" i="3"/>
  <c r="R1158" i="3"/>
  <c r="X1157" i="3"/>
  <c r="AH1157" i="3" s="1"/>
  <c r="X1158" i="3"/>
  <c r="AH1158" i="3" s="1"/>
  <c r="U1158" i="3"/>
  <c r="AC1157" i="3"/>
  <c r="U1157" i="3"/>
  <c r="V1157" i="3"/>
  <c r="R1157" i="3"/>
  <c r="U1156" i="3"/>
  <c r="U1155" i="3"/>
  <c r="R1155" i="3"/>
  <c r="R1156" i="3"/>
  <c r="AC1155" i="3"/>
  <c r="AC1156" i="3"/>
  <c r="X1156" i="3"/>
  <c r="AH1156" i="3" s="1"/>
  <c r="X1155" i="3"/>
  <c r="AH1155" i="3" s="1"/>
  <c r="V1155" i="3"/>
  <c r="V1156" i="3"/>
  <c r="X1154" i="3"/>
  <c r="AH1154" i="3" s="1"/>
  <c r="U1154" i="3"/>
  <c r="AC1154" i="3"/>
  <c r="V1154" i="3"/>
  <c r="R1154" i="3"/>
  <c r="X1153" i="3"/>
  <c r="AH1153" i="3" s="1"/>
  <c r="U1153" i="3"/>
  <c r="V1153" i="3"/>
  <c r="AC1153" i="3"/>
  <c r="R1153" i="3"/>
  <c r="R1151" i="3"/>
  <c r="R1152" i="3"/>
  <c r="R1150" i="3"/>
  <c r="R1149" i="3"/>
  <c r="X1149" i="3"/>
  <c r="AH1149" i="3" s="1"/>
  <c r="X1151" i="3"/>
  <c r="AH1151" i="3" s="1"/>
  <c r="X1150" i="3"/>
  <c r="AH1150" i="3" s="1"/>
  <c r="X1152" i="3"/>
  <c r="AH1152" i="3" s="1"/>
  <c r="U1149" i="3"/>
  <c r="U1151" i="3"/>
  <c r="U1152" i="3"/>
  <c r="U1150" i="3"/>
  <c r="AC1151" i="3"/>
  <c r="AC1149" i="3"/>
  <c r="AC1152" i="3"/>
  <c r="AC1150" i="3"/>
  <c r="V1149" i="3"/>
  <c r="V1151" i="3"/>
  <c r="V1150" i="3"/>
  <c r="V1152" i="3"/>
  <c r="X1148" i="3"/>
  <c r="AH1148" i="3" s="1"/>
  <c r="R1148" i="3"/>
  <c r="U1148" i="3"/>
  <c r="AC1148" i="3"/>
  <c r="V1148" i="3"/>
  <c r="R1147" i="3"/>
  <c r="AC1147" i="3"/>
  <c r="V1147" i="3"/>
  <c r="X1147" i="3"/>
  <c r="AH1147" i="3" s="1"/>
  <c r="U1147" i="3"/>
  <c r="AP1195" i="2"/>
  <c r="L1138" i="3" s="1"/>
  <c r="X1146" i="3"/>
  <c r="AH1146" i="3" s="1"/>
  <c r="X1145" i="3"/>
  <c r="AH1145" i="3" s="1"/>
  <c r="U1146" i="3"/>
  <c r="U1145" i="3"/>
  <c r="AC1146" i="3"/>
  <c r="AC1145" i="3"/>
  <c r="V1146" i="3"/>
  <c r="V1145" i="3"/>
  <c r="R1146" i="3"/>
  <c r="R1145" i="3"/>
  <c r="X1144" i="3"/>
  <c r="AH1144" i="3" s="1"/>
  <c r="V1144" i="3"/>
  <c r="R1144" i="3"/>
  <c r="U1144" i="3"/>
  <c r="AC1144" i="3"/>
  <c r="AC1143" i="3"/>
  <c r="V1143" i="3"/>
  <c r="R1143" i="3"/>
  <c r="X1143" i="3"/>
  <c r="AH1143" i="3" s="1"/>
  <c r="U1143" i="3"/>
  <c r="X1142" i="3"/>
  <c r="AH1142" i="3" s="1"/>
  <c r="AC1142" i="3"/>
  <c r="U1142" i="3"/>
  <c r="V1142" i="3"/>
  <c r="R1142" i="3"/>
  <c r="R1141" i="3"/>
  <c r="R1139" i="3"/>
  <c r="R1140" i="3"/>
  <c r="X1141" i="3"/>
  <c r="AH1141" i="3" s="1"/>
  <c r="X1140" i="3"/>
  <c r="AH1140" i="3" s="1"/>
  <c r="X1139" i="3"/>
  <c r="AH1139" i="3" s="1"/>
  <c r="U1139" i="3"/>
  <c r="U1140" i="3"/>
  <c r="U1141" i="3"/>
  <c r="AC1139" i="3"/>
  <c r="AC1141" i="3"/>
  <c r="AC1140" i="3"/>
  <c r="V1141" i="3"/>
  <c r="V1139" i="3"/>
  <c r="V1140" i="3"/>
  <c r="V1138" i="3"/>
  <c r="X1138" i="3"/>
  <c r="AH1138" i="3" s="1"/>
  <c r="U1138" i="3"/>
  <c r="AC1138" i="3"/>
  <c r="R1138" i="3"/>
  <c r="R1134" i="3"/>
  <c r="R1136" i="3"/>
  <c r="R1135" i="3"/>
  <c r="R1137" i="3"/>
  <c r="X1134" i="3"/>
  <c r="AH1134" i="3" s="1"/>
  <c r="X1137" i="3"/>
  <c r="AH1137" i="3" s="1"/>
  <c r="X1136" i="3"/>
  <c r="AH1136" i="3" s="1"/>
  <c r="X1135" i="3"/>
  <c r="AH1135" i="3" s="1"/>
  <c r="U1134" i="3"/>
  <c r="U1136" i="3"/>
  <c r="U1135" i="3"/>
  <c r="U1137" i="3"/>
  <c r="AC1134" i="3"/>
  <c r="AC1135" i="3"/>
  <c r="AC1136" i="3"/>
  <c r="AC1137" i="3"/>
  <c r="V1136" i="3"/>
  <c r="V1134" i="3"/>
  <c r="V1135" i="3"/>
  <c r="V1137" i="3"/>
  <c r="R1133" i="3"/>
  <c r="X1133" i="3"/>
  <c r="AH1133" i="3" s="1"/>
  <c r="U1133" i="3"/>
  <c r="AC1133" i="3"/>
  <c r="V1133" i="3"/>
  <c r="AO1196" i="2"/>
  <c r="AN1197" i="2"/>
  <c r="AT1196" i="2"/>
  <c r="N1139" i="3" s="1"/>
  <c r="R1130" i="3"/>
  <c r="R1132" i="3"/>
  <c r="R1129" i="3"/>
  <c r="R1131" i="3"/>
  <c r="X1129" i="3"/>
  <c r="AH1129" i="3" s="1"/>
  <c r="X1132" i="3"/>
  <c r="AH1132" i="3" s="1"/>
  <c r="X1130" i="3"/>
  <c r="AH1130" i="3" s="1"/>
  <c r="X1131" i="3"/>
  <c r="AH1131" i="3" s="1"/>
  <c r="U1130" i="3"/>
  <c r="U1131" i="3"/>
  <c r="U1132" i="3"/>
  <c r="U1129" i="3"/>
  <c r="AC1130" i="3"/>
  <c r="AC1131" i="3"/>
  <c r="AC1132" i="3"/>
  <c r="AC1129" i="3"/>
  <c r="V1132" i="3"/>
  <c r="V1130" i="3"/>
  <c r="V1129" i="3"/>
  <c r="V1131" i="3"/>
  <c r="V1128" i="3"/>
  <c r="R1128" i="3"/>
  <c r="X1128" i="3"/>
  <c r="AH1128" i="3" s="1"/>
  <c r="U1128" i="3"/>
  <c r="AC1128" i="3"/>
  <c r="V1126" i="3"/>
  <c r="V1127" i="3"/>
  <c r="R1126" i="3"/>
  <c r="R1127" i="3"/>
  <c r="X1126" i="3"/>
  <c r="AH1126" i="3" s="1"/>
  <c r="X1127" i="3"/>
  <c r="AH1127" i="3" s="1"/>
  <c r="U1127" i="3"/>
  <c r="U1126" i="3"/>
  <c r="AC1126" i="3"/>
  <c r="AC1127" i="3"/>
  <c r="AC539" i="3"/>
  <c r="AC352" i="3"/>
  <c r="AC690" i="3"/>
  <c r="AC245" i="3"/>
  <c r="AC1125" i="3"/>
  <c r="U1125" i="3"/>
  <c r="V1125" i="3"/>
  <c r="X1125" i="3"/>
  <c r="AH1125" i="3" s="1"/>
  <c r="R1125" i="3"/>
  <c r="U1124" i="3"/>
  <c r="AC1124" i="3"/>
  <c r="R1124" i="3"/>
  <c r="X1124" i="3"/>
  <c r="AH1124" i="3" s="1"/>
  <c r="V1124" i="3"/>
  <c r="U1123" i="3"/>
  <c r="AC214" i="3"/>
  <c r="AC310" i="3"/>
  <c r="AC684" i="3"/>
  <c r="AC480" i="3"/>
  <c r="AC578" i="3"/>
  <c r="AC211" i="3"/>
  <c r="AC654" i="3"/>
  <c r="AC376" i="3"/>
  <c r="AC1123" i="3"/>
  <c r="V1123" i="3"/>
  <c r="R1123" i="3"/>
  <c r="X1123" i="3"/>
  <c r="AH1123" i="3" s="1"/>
  <c r="V1122" i="3"/>
  <c r="V1120" i="3"/>
  <c r="V1119" i="3"/>
  <c r="V1121" i="3"/>
  <c r="AC394" i="3"/>
  <c r="AC1120" i="3"/>
  <c r="AC1119" i="3"/>
  <c r="AC1121" i="3"/>
  <c r="AC1122" i="3"/>
  <c r="AC289" i="3"/>
  <c r="AC367" i="3"/>
  <c r="AC573" i="3"/>
  <c r="AC731" i="3"/>
  <c r="AC272" i="3"/>
  <c r="AC585" i="3"/>
  <c r="AC546" i="3"/>
  <c r="AC235" i="3"/>
  <c r="AC373" i="3"/>
  <c r="AC222" i="3"/>
  <c r="AC434" i="3"/>
  <c r="AC478" i="3"/>
  <c r="AC508" i="3"/>
  <c r="AC709" i="3"/>
  <c r="AC335" i="3"/>
  <c r="AC441" i="3"/>
  <c r="AC612" i="3"/>
  <c r="AC705" i="3"/>
  <c r="R1120" i="3"/>
  <c r="R1122" i="3"/>
  <c r="R1121" i="3"/>
  <c r="R1119" i="3"/>
  <c r="X1120" i="3"/>
  <c r="AH1120" i="3" s="1"/>
  <c r="X1121" i="3"/>
  <c r="AH1121" i="3" s="1"/>
  <c r="X1119" i="3"/>
  <c r="AH1119" i="3" s="1"/>
  <c r="X1122" i="3"/>
  <c r="AH1122" i="3" s="1"/>
  <c r="AC280" i="3"/>
  <c r="AC253" i="3"/>
  <c r="AC475" i="3"/>
  <c r="AC619" i="3"/>
  <c r="AC432" i="3"/>
  <c r="AC171" i="3"/>
  <c r="AC299" i="3"/>
  <c r="AC215" i="3"/>
  <c r="AC395" i="3"/>
  <c r="AC493" i="3"/>
  <c r="AC558" i="3"/>
  <c r="AC604" i="3"/>
  <c r="AC672" i="3"/>
  <c r="AC385" i="3"/>
  <c r="AC467" i="3"/>
  <c r="AC639" i="3"/>
  <c r="AC270" i="3"/>
  <c r="U1120" i="3"/>
  <c r="U1119" i="3"/>
  <c r="U1122" i="3"/>
  <c r="U1121" i="3"/>
  <c r="AC185" i="3"/>
  <c r="AC187" i="3"/>
  <c r="AC232" i="3"/>
  <c r="AC296" i="3"/>
  <c r="AC251" i="3"/>
  <c r="AC315" i="3"/>
  <c r="AC241" i="3"/>
  <c r="AC305" i="3"/>
  <c r="AC389" i="3"/>
  <c r="AC321" i="3"/>
  <c r="AC392" i="3"/>
  <c r="AC269" i="3"/>
  <c r="AC329" i="3"/>
  <c r="AC412" i="3"/>
  <c r="AC423" i="3"/>
  <c r="AC383" i="3"/>
  <c r="AC445" i="3"/>
  <c r="AC429" i="3"/>
  <c r="AC326" i="3"/>
  <c r="AC491" i="3"/>
  <c r="AC494" i="3"/>
  <c r="AC590" i="3"/>
  <c r="AC509" i="3"/>
  <c r="AC589" i="3"/>
  <c r="AC540" i="3"/>
  <c r="AC620" i="3"/>
  <c r="AC555" i="3"/>
  <c r="AC651" i="3"/>
  <c r="AC725" i="3"/>
  <c r="AC688" i="3"/>
  <c r="AC667" i="3"/>
  <c r="AC674" i="3"/>
  <c r="AC205" i="3"/>
  <c r="AC292" i="3"/>
  <c r="AC176" i="3"/>
  <c r="AC409" i="3"/>
  <c r="AC266" i="3"/>
  <c r="AC333" i="3"/>
  <c r="AC465" i="3"/>
  <c r="AC487" i="3"/>
  <c r="AC598" i="3"/>
  <c r="AC609" i="3"/>
  <c r="AC632" i="3"/>
  <c r="AC655" i="3"/>
  <c r="AC656" i="3"/>
  <c r="AC195" i="3"/>
  <c r="AC397" i="3"/>
  <c r="AC407" i="3"/>
  <c r="AC650" i="3"/>
  <c r="AC698" i="3"/>
  <c r="AC206" i="3"/>
  <c r="AC681" i="3"/>
  <c r="AC420" i="3"/>
  <c r="AC256" i="3"/>
  <c r="AC569" i="3"/>
  <c r="AC734" i="3"/>
  <c r="AC857" i="3"/>
  <c r="AC760" i="3"/>
  <c r="AC755" i="3"/>
  <c r="AC750" i="3"/>
  <c r="AC745" i="3"/>
  <c r="AC740" i="3"/>
  <c r="AC737" i="3"/>
  <c r="AC306" i="3"/>
  <c r="AC287" i="3"/>
  <c r="AC564" i="3"/>
  <c r="AC570" i="3"/>
  <c r="AC325" i="3"/>
  <c r="AC710" i="3"/>
  <c r="AC444" i="3"/>
  <c r="AC268" i="3"/>
  <c r="AC608" i="3"/>
  <c r="AC382" i="3"/>
  <c r="AC209" i="3"/>
  <c r="AC182" i="3"/>
  <c r="AC442" i="3"/>
  <c r="AC669" i="3"/>
  <c r="AC694" i="3"/>
  <c r="AC701" i="3"/>
  <c r="AC535" i="3"/>
  <c r="AC512" i="3"/>
  <c r="AC646" i="3"/>
  <c r="AC474" i="3"/>
  <c r="AC437" i="3"/>
  <c r="AC314" i="3"/>
  <c r="AC218" i="3"/>
  <c r="AC328" i="3"/>
  <c r="AC265" i="3"/>
  <c r="AC226" i="3"/>
  <c r="AC191" i="3"/>
  <c r="AC666" i="3"/>
  <c r="AC689" i="3"/>
  <c r="AC527" i="3"/>
  <c r="AC500" i="3"/>
  <c r="AC634" i="3"/>
  <c r="AC466" i="3"/>
  <c r="AC349" i="3"/>
  <c r="AC435" i="3"/>
  <c r="AC190" i="3"/>
  <c r="AC312" i="3"/>
  <c r="AC254" i="3"/>
  <c r="AC216" i="3"/>
  <c r="AC179" i="3"/>
  <c r="AC703" i="3"/>
  <c r="AC640" i="3"/>
  <c r="AC599" i="3"/>
  <c r="AC576" i="3"/>
  <c r="AC549" i="3"/>
  <c r="AC538" i="3"/>
  <c r="AC410" i="3"/>
  <c r="AC404" i="3"/>
  <c r="AC390" i="3"/>
  <c r="AC396" i="3"/>
  <c r="AC341" i="3"/>
  <c r="AC295" i="3"/>
  <c r="AC236" i="3"/>
  <c r="AC181" i="3"/>
  <c r="AC707" i="3"/>
  <c r="AC649" i="3"/>
  <c r="AC645" i="3"/>
  <c r="AC685" i="3"/>
  <c r="AC607" i="3"/>
  <c r="AC519" i="3"/>
  <c r="AC580" i="3"/>
  <c r="AC496" i="3"/>
  <c r="AC553" i="3"/>
  <c r="AC756" i="3"/>
  <c r="AC752" i="3"/>
  <c r="AC747" i="3"/>
  <c r="AC199" i="3"/>
  <c r="AC631" i="3"/>
  <c r="AC463" i="3"/>
  <c r="AC381" i="3"/>
  <c r="AC735" i="3"/>
  <c r="AC223" i="3"/>
  <c r="AC680" i="3"/>
  <c r="AC488" i="3"/>
  <c r="AC243" i="3"/>
  <c r="AC547" i="3"/>
  <c r="AC424" i="3"/>
  <c r="AC537" i="3"/>
  <c r="AC337" i="3"/>
  <c r="AC221" i="3"/>
  <c r="AC282" i="3"/>
  <c r="AC614" i="3"/>
  <c r="AC724" i="3"/>
  <c r="AC712" i="3"/>
  <c r="AC657" i="3"/>
  <c r="AC495" i="3"/>
  <c r="AC613" i="3"/>
  <c r="AC602" i="3"/>
  <c r="AC336" i="3"/>
  <c r="AC469" i="3"/>
  <c r="AC342" i="3"/>
  <c r="AC274" i="3"/>
  <c r="AC413" i="3"/>
  <c r="AC192" i="3"/>
  <c r="AC300" i="3"/>
  <c r="AC718" i="3"/>
  <c r="AC700" i="3"/>
  <c r="AC637" i="3"/>
  <c r="AC628" i="3"/>
  <c r="AC601" i="3"/>
  <c r="AC594" i="3"/>
  <c r="AC483" i="3"/>
  <c r="AC457" i="3"/>
  <c r="AC324" i="3"/>
  <c r="AC261" i="3"/>
  <c r="AC401" i="3"/>
  <c r="AC351" i="3"/>
  <c r="AC288" i="3"/>
  <c r="AC197" i="3"/>
  <c r="AC659" i="3"/>
  <c r="AC721" i="3"/>
  <c r="AC559" i="3"/>
  <c r="AC532" i="3"/>
  <c r="AC505" i="3"/>
  <c r="AC498" i="3"/>
  <c r="AC456" i="3"/>
  <c r="AC362" i="3"/>
  <c r="AC330" i="3"/>
  <c r="AC353" i="3"/>
  <c r="AC286" i="3"/>
  <c r="AC255" i="3"/>
  <c r="AC178" i="3"/>
  <c r="AC687" i="3"/>
  <c r="AC716" i="3"/>
  <c r="AC706" i="3"/>
  <c r="AC665" i="3"/>
  <c r="AC583" i="3"/>
  <c r="AC499" i="3"/>
  <c r="AC560" i="3"/>
  <c r="AC617" i="3"/>
  <c r="AC533" i="3"/>
  <c r="AC610" i="3"/>
  <c r="AC522" i="3"/>
  <c r="AC439" i="3"/>
  <c r="AC484" i="3"/>
  <c r="AC473" i="3"/>
  <c r="AC391" i="3"/>
  <c r="AC408" i="3"/>
  <c r="AC374" i="3"/>
  <c r="AC277" i="3"/>
  <c r="AC380" i="3"/>
  <c r="AC417" i="3"/>
  <c r="AC322" i="3"/>
  <c r="AC212" i="3"/>
  <c r="AC279" i="3"/>
  <c r="AC304" i="3"/>
  <c r="AC220" i="3"/>
  <c r="AC213" i="3"/>
  <c r="AC757" i="3"/>
  <c r="AC749" i="3"/>
  <c r="AC742" i="3"/>
  <c r="AC741" i="3"/>
  <c r="AC738" i="3"/>
  <c r="AC722" i="3"/>
  <c r="AC733" i="3"/>
  <c r="AC591" i="3"/>
  <c r="AC354" i="3"/>
  <c r="AC177" i="3"/>
  <c r="AC581" i="3"/>
  <c r="AC384" i="3"/>
  <c r="AC691" i="3"/>
  <c r="AC486" i="3"/>
  <c r="AC327" i="3"/>
  <c r="AC739" i="3"/>
  <c r="AC497" i="3"/>
  <c r="AC520" i="3"/>
  <c r="AC278" i="3"/>
  <c r="AC481" i="3"/>
  <c r="AC679" i="3"/>
  <c r="AC579" i="3"/>
  <c r="AC529" i="3"/>
  <c r="AC476" i="3"/>
  <c r="AC371" i="3"/>
  <c r="AC316" i="3"/>
  <c r="AC207" i="3"/>
  <c r="AC658" i="3"/>
  <c r="AC544" i="3"/>
  <c r="AC506" i="3"/>
  <c r="AC375" i="3"/>
  <c r="AC364" i="3"/>
  <c r="AC263" i="3"/>
  <c r="AC670" i="3"/>
  <c r="AC643" i="3"/>
  <c r="AC593" i="3"/>
  <c r="AC471" i="3"/>
  <c r="AC436" i="3"/>
  <c r="AC393" i="3"/>
  <c r="AC276" i="3"/>
  <c r="AC686" i="3"/>
  <c r="AC696" i="3"/>
  <c r="AC647" i="3"/>
  <c r="AC624" i="3"/>
  <c r="AC597" i="3"/>
  <c r="AC630" i="3"/>
  <c r="AC502" i="3"/>
  <c r="AC455" i="3"/>
  <c r="AC340" i="3"/>
  <c r="AC370" i="3"/>
  <c r="AC422" i="3"/>
  <c r="AC298" i="3"/>
  <c r="AC356" i="3"/>
  <c r="AC377" i="3"/>
  <c r="AC249" i="3"/>
  <c r="AC259" i="3"/>
  <c r="AC260" i="3"/>
  <c r="AC175" i="3"/>
  <c r="AC169" i="3"/>
  <c r="AC719" i="3"/>
  <c r="AC678" i="3"/>
  <c r="AC664" i="3"/>
  <c r="AC697" i="3"/>
  <c r="AC615" i="3"/>
  <c r="AC531" i="3"/>
  <c r="AC592" i="3"/>
  <c r="AC504" i="3"/>
  <c r="AC565" i="3"/>
  <c r="AC642" i="3"/>
  <c r="AC554" i="3"/>
  <c r="AC470" i="3"/>
  <c r="AC447" i="3"/>
  <c r="AC419" i="3"/>
  <c r="AC426" i="3"/>
  <c r="AC313" i="3"/>
  <c r="AC406" i="3"/>
  <c r="AC208" i="3"/>
  <c r="AC227" i="3"/>
  <c r="AC318" i="3"/>
  <c r="AC365" i="3"/>
  <c r="AC262" i="3"/>
  <c r="AC311" i="3"/>
  <c r="AC219" i="3"/>
  <c r="AC252" i="3"/>
  <c r="AC183" i="3"/>
  <c r="AC715" i="3"/>
  <c r="AC653" i="3"/>
  <c r="AC704" i="3"/>
  <c r="AC714" i="3"/>
  <c r="AC693" i="3"/>
  <c r="AC635" i="3"/>
  <c r="AC571" i="3"/>
  <c r="AC507" i="3"/>
  <c r="AC588" i="3"/>
  <c r="AC524" i="3"/>
  <c r="AC605" i="3"/>
  <c r="AC541" i="3"/>
  <c r="AC638" i="3"/>
  <c r="AC574" i="3"/>
  <c r="AC510" i="3"/>
  <c r="AC242" i="3"/>
  <c r="AC308" i="3"/>
  <c r="AC625" i="3"/>
  <c r="AC668" i="3"/>
  <c r="AC596" i="3"/>
  <c r="AC562" i="3"/>
  <c r="AC430" i="3"/>
  <c r="AC228" i="3"/>
  <c r="AC319" i="3"/>
  <c r="AC711" i="3"/>
  <c r="AC611" i="3"/>
  <c r="AC561" i="3"/>
  <c r="AC433" i="3"/>
  <c r="AC403" i="3"/>
  <c r="AC361" i="3"/>
  <c r="AC244" i="3"/>
  <c r="AC732" i="3"/>
  <c r="AC515" i="3"/>
  <c r="AC626" i="3"/>
  <c r="AC489" i="3"/>
  <c r="AC293" i="3"/>
  <c r="AC246" i="3"/>
  <c r="AC229" i="3"/>
  <c r="AC727" i="3"/>
  <c r="AC676" i="3"/>
  <c r="AC627" i="3"/>
  <c r="AC600" i="3"/>
  <c r="AC577" i="3"/>
  <c r="AC586" i="3"/>
  <c r="AC482" i="3"/>
  <c r="AC416" i="3"/>
  <c r="AC453" i="3"/>
  <c r="AC345" i="3"/>
  <c r="AC398" i="3"/>
  <c r="AC258" i="3"/>
  <c r="AC334" i="3"/>
  <c r="AC348" i="3"/>
  <c r="AC343" i="3"/>
  <c r="AC239" i="3"/>
  <c r="AC240" i="3"/>
  <c r="AC193" i="3"/>
  <c r="AC695" i="3"/>
  <c r="AC728" i="3"/>
  <c r="AC726" i="3"/>
  <c r="AC673" i="3"/>
  <c r="AC595" i="3"/>
  <c r="AC511" i="3"/>
  <c r="AC568" i="3"/>
  <c r="AC629" i="3"/>
  <c r="AC545" i="3"/>
  <c r="AC618" i="3"/>
  <c r="AC534" i="3"/>
  <c r="AC450" i="3"/>
  <c r="AC317" i="3"/>
  <c r="AC485" i="3"/>
  <c r="AC402" i="3"/>
  <c r="AC418" i="3"/>
  <c r="AC387" i="3"/>
  <c r="AC290" i="3"/>
  <c r="AC388" i="3"/>
  <c r="AC198" i="3"/>
  <c r="AC338" i="3"/>
  <c r="AC238" i="3"/>
  <c r="AC291" i="3"/>
  <c r="AC180" i="3"/>
  <c r="AC230" i="3"/>
  <c r="AC225" i="3"/>
  <c r="AC748" i="3"/>
  <c r="AC743" i="3"/>
  <c r="AC736" i="3"/>
  <c r="AC644" i="3"/>
  <c r="AC713" i="3"/>
  <c r="AC233" i="3"/>
  <c r="AC503" i="3"/>
  <c r="AC702" i="3"/>
  <c r="AC552" i="3"/>
  <c r="AC518" i="3"/>
  <c r="AC386" i="3"/>
  <c r="AC372" i="3"/>
  <c r="AC275" i="3"/>
  <c r="AC671" i="3"/>
  <c r="AC567" i="3"/>
  <c r="AC517" i="3"/>
  <c r="AC468" i="3"/>
  <c r="AC358" i="3"/>
  <c r="AC297" i="3"/>
  <c r="AC202" i="3"/>
  <c r="AC692" i="3"/>
  <c r="AC616" i="3"/>
  <c r="AC582" i="3"/>
  <c r="AC449" i="3"/>
  <c r="AC250" i="3"/>
  <c r="AC339" i="3"/>
  <c r="AC663" i="3"/>
  <c r="AC729" i="3"/>
  <c r="AC563" i="3"/>
  <c r="AC536" i="3"/>
  <c r="AC513" i="3"/>
  <c r="AC566" i="3"/>
  <c r="AC458" i="3"/>
  <c r="AC460" i="3"/>
  <c r="AC425" i="3"/>
  <c r="AC431" i="3"/>
  <c r="AC355" i="3"/>
  <c r="AC234" i="3"/>
  <c r="AC224" i="3"/>
  <c r="AC294" i="3"/>
  <c r="AC323" i="3"/>
  <c r="AC196" i="3"/>
  <c r="AC186" i="3"/>
  <c r="AC173" i="3"/>
  <c r="AC730" i="3"/>
  <c r="AC675" i="3"/>
  <c r="AC708" i="3"/>
  <c r="AC201" i="3"/>
  <c r="AC203" i="3"/>
  <c r="AC248" i="3"/>
  <c r="AC172" i="3"/>
  <c r="AC267" i="3"/>
  <c r="AC331" i="3"/>
  <c r="AC257" i="3"/>
  <c r="AC332" i="3"/>
  <c r="AC405" i="3"/>
  <c r="AC344" i="3"/>
  <c r="AC200" i="3"/>
  <c r="AC285" i="3"/>
  <c r="AC363" i="3"/>
  <c r="AC428" i="3"/>
  <c r="AC301" i="3"/>
  <c r="AC399" i="3"/>
  <c r="AC461" i="3"/>
  <c r="AC448" i="3"/>
  <c r="AC443" i="3"/>
  <c r="AC446" i="3"/>
  <c r="AC526" i="3"/>
  <c r="AC606" i="3"/>
  <c r="AC525" i="3"/>
  <c r="AC621" i="3"/>
  <c r="AC556" i="3"/>
  <c r="AC636" i="3"/>
  <c r="AC587" i="3"/>
  <c r="AC661" i="3"/>
  <c r="AC682" i="3"/>
  <c r="AC720" i="3"/>
  <c r="AC683" i="3"/>
  <c r="AC170" i="3"/>
  <c r="AC247" i="3"/>
  <c r="AC281" i="3"/>
  <c r="AC350" i="3"/>
  <c r="AC309" i="3"/>
  <c r="AC359" i="3"/>
  <c r="AC452" i="3"/>
  <c r="AC490" i="3"/>
  <c r="AC501" i="3"/>
  <c r="AC528" i="3"/>
  <c r="AC551" i="3"/>
  <c r="AC717" i="3"/>
  <c r="AC652" i="3"/>
  <c r="AC284" i="3"/>
  <c r="AC400" i="3"/>
  <c r="AC440" i="3"/>
  <c r="AC516" i="3"/>
  <c r="AC427" i="3"/>
  <c r="AC550" i="3"/>
  <c r="AC369" i="3"/>
  <c r="AC623" i="3"/>
  <c r="AC438" i="3"/>
  <c r="AC188" i="3"/>
  <c r="AC633" i="3"/>
  <c r="AC184" i="3"/>
  <c r="AC660" i="3"/>
  <c r="AC451" i="3"/>
  <c r="AC411" i="3"/>
  <c r="AC530" i="3"/>
  <c r="AC217" i="3"/>
  <c r="AC194" i="3"/>
  <c r="AC264" i="3"/>
  <c r="AC210" i="3"/>
  <c r="AC283" i="3"/>
  <c r="AC347" i="3"/>
  <c r="AC273" i="3"/>
  <c r="AC357" i="3"/>
  <c r="AC421" i="3"/>
  <c r="AC360" i="3"/>
  <c r="AC237" i="3"/>
  <c r="AC174" i="3"/>
  <c r="AC379" i="3"/>
  <c r="AC320" i="3"/>
  <c r="AC346" i="3"/>
  <c r="AC414" i="3"/>
  <c r="AC477" i="3"/>
  <c r="AC464" i="3"/>
  <c r="AC459" i="3"/>
  <c r="AC462" i="3"/>
  <c r="AC542" i="3"/>
  <c r="AC622" i="3"/>
  <c r="AC557" i="3"/>
  <c r="AC492" i="3"/>
  <c r="AC572" i="3"/>
  <c r="AC523" i="3"/>
  <c r="AC603" i="3"/>
  <c r="AC677" i="3"/>
  <c r="AC648" i="3"/>
  <c r="AC641" i="3"/>
  <c r="AC699" i="3"/>
  <c r="AC204" i="3"/>
  <c r="AC271" i="3"/>
  <c r="AC302" i="3"/>
  <c r="AC368" i="3"/>
  <c r="AC366" i="3"/>
  <c r="AC378" i="3"/>
  <c r="AC472" i="3"/>
  <c r="AC514" i="3"/>
  <c r="AC521" i="3"/>
  <c r="AC548" i="3"/>
  <c r="AC575" i="3"/>
  <c r="AC662" i="3"/>
  <c r="AC303" i="3"/>
  <c r="AC231" i="3"/>
  <c r="AC479" i="3"/>
  <c r="AC543" i="3"/>
  <c r="AC454" i="3"/>
  <c r="AC307" i="3"/>
  <c r="AC584" i="3"/>
  <c r="AC415" i="3"/>
  <c r="AC723" i="3"/>
  <c r="AC189" i="3"/>
  <c r="R1118" i="3"/>
  <c r="AC768" i="3"/>
  <c r="AC770" i="3"/>
  <c r="V1118" i="3"/>
  <c r="AC918" i="3"/>
  <c r="AC762" i="3"/>
  <c r="AC763" i="3"/>
  <c r="AC764" i="3"/>
  <c r="AC777" i="3"/>
  <c r="AC783" i="3"/>
  <c r="AC789" i="3"/>
  <c r="AC795" i="3"/>
  <c r="AC797" i="3"/>
  <c r="AC799" i="3"/>
  <c r="AC811" i="3"/>
  <c r="AC818" i="3"/>
  <c r="AC833" i="3"/>
  <c r="AC835" i="3"/>
  <c r="AC1027" i="3"/>
  <c r="AC838" i="3"/>
  <c r="AC766" i="3"/>
  <c r="AC782" i="3"/>
  <c r="AC785" i="3"/>
  <c r="AC787" i="3"/>
  <c r="AC788" i="3"/>
  <c r="AC793" i="3"/>
  <c r="AC816" i="3"/>
  <c r="AC861" i="3"/>
  <c r="AC772" i="3"/>
  <c r="AC779" i="3"/>
  <c r="AC784" i="3"/>
  <c r="AC804" i="3"/>
  <c r="AC815" i="3"/>
  <c r="AC824" i="3"/>
  <c r="AC840" i="3"/>
  <c r="AC886" i="3"/>
  <c r="X1118" i="3"/>
  <c r="AH1118" i="3" s="1"/>
  <c r="AC921" i="3"/>
  <c r="AC912" i="3"/>
  <c r="AC880" i="3"/>
  <c r="AC1118" i="3"/>
  <c r="U1118" i="3"/>
  <c r="AC841" i="3"/>
  <c r="AC852" i="3"/>
  <c r="AC855" i="3"/>
  <c r="AC892" i="3"/>
  <c r="AC904" i="3"/>
  <c r="AC929" i="3"/>
  <c r="AC930" i="3"/>
  <c r="AC847" i="3"/>
  <c r="AC890" i="3"/>
  <c r="AC898" i="3"/>
  <c r="AC902" i="3"/>
  <c r="AC759" i="3"/>
  <c r="AC765" i="3"/>
  <c r="AC769" i="3"/>
  <c r="AC771" i="3"/>
  <c r="AC774" i="3"/>
  <c r="AC775" i="3"/>
  <c r="AC781" i="3"/>
  <c r="AC791" i="3"/>
  <c r="AC796" i="3"/>
  <c r="AC792" i="3"/>
  <c r="AC800" i="3"/>
  <c r="AC803" i="3"/>
  <c r="AC806" i="3"/>
  <c r="AC809" i="3"/>
  <c r="AC814" i="3"/>
  <c r="AC823" i="3"/>
  <c r="AC827" i="3"/>
  <c r="AC829" i="3"/>
  <c r="AC846" i="3"/>
  <c r="AC853" i="3"/>
  <c r="AC864" i="3"/>
  <c r="AC867" i="3"/>
  <c r="AC881" i="3"/>
  <c r="AC885" i="3"/>
  <c r="AC888" i="3"/>
  <c r="AC908" i="3"/>
  <c r="AC910" i="3"/>
  <c r="AC916" i="3"/>
  <c r="AC920" i="3"/>
  <c r="AC934" i="3"/>
  <c r="AC938" i="3"/>
  <c r="AC1104" i="3"/>
  <c r="AC858" i="3"/>
  <c r="AC746" i="3"/>
  <c r="AC744" i="3"/>
  <c r="AC751" i="3"/>
  <c r="AC753" i="3"/>
  <c r="AC754" i="3"/>
  <c r="AC758" i="3"/>
  <c r="AC761" i="3"/>
  <c r="AC767" i="3"/>
  <c r="AC773" i="3"/>
  <c r="AC776" i="3"/>
  <c r="AC778" i="3"/>
  <c r="AC780" i="3"/>
  <c r="AC786" i="3"/>
  <c r="AC790" i="3"/>
  <c r="AC794" i="3"/>
  <c r="AC801" i="3"/>
  <c r="AC802" i="3"/>
  <c r="AC807" i="3"/>
  <c r="AC808" i="3"/>
  <c r="AC817" i="3"/>
  <c r="AC819" i="3"/>
  <c r="AC821" i="3"/>
  <c r="AC825" i="3"/>
  <c r="AC826" i="3"/>
  <c r="AC830" i="3"/>
  <c r="AC832" i="3"/>
  <c r="AC842" i="3"/>
  <c r="AC844" i="3"/>
  <c r="AC850" i="3"/>
  <c r="AC860" i="3"/>
  <c r="AC1019" i="3"/>
  <c r="AC923" i="3"/>
  <c r="R1117" i="3"/>
  <c r="AC952" i="3"/>
  <c r="AC954" i="3"/>
  <c r="O1" i="3"/>
  <c r="AC981" i="3"/>
  <c r="X1117" i="3"/>
  <c r="AH1117" i="3" s="1"/>
  <c r="AC798" i="3"/>
  <c r="AC805" i="3"/>
  <c r="AC810" i="3"/>
  <c r="AC812" i="3"/>
  <c r="AC813" i="3"/>
  <c r="AC820" i="3"/>
  <c r="AC822" i="3"/>
  <c r="AC831" i="3"/>
  <c r="AC837" i="3"/>
  <c r="AC843" i="3"/>
  <c r="AC851" i="3"/>
  <c r="AC856" i="3"/>
  <c r="AC862" i="3"/>
  <c r="AC866" i="3"/>
  <c r="AC877" i="3"/>
  <c r="AC887" i="3"/>
  <c r="AC896" i="3"/>
  <c r="AC901" i="3"/>
  <c r="AC906" i="3"/>
  <c r="AC924" i="3"/>
  <c r="AC925" i="3"/>
  <c r="U1117" i="3"/>
  <c r="AC1050" i="3"/>
  <c r="AC1117" i="3"/>
  <c r="V1117" i="3"/>
  <c r="AC1087" i="3"/>
  <c r="AC937" i="3"/>
  <c r="AC939" i="3"/>
  <c r="AC969" i="3"/>
  <c r="AC977" i="3"/>
  <c r="AC1022" i="3"/>
  <c r="AC1023" i="3"/>
  <c r="AC1028" i="3"/>
  <c r="AC1032" i="3"/>
  <c r="AC1017" i="3"/>
  <c r="AC947" i="3"/>
  <c r="AC971" i="3"/>
  <c r="AC1012" i="3"/>
  <c r="AC1067" i="3"/>
  <c r="AC1085" i="3"/>
  <c r="AC948" i="3"/>
  <c r="AC964" i="3"/>
  <c r="AC983" i="3"/>
  <c r="AC994" i="3"/>
  <c r="AC1060" i="3"/>
  <c r="V1114" i="3"/>
  <c r="V1116" i="3"/>
  <c r="V1115" i="3"/>
  <c r="X1115" i="3"/>
  <c r="AH1115" i="3" s="1"/>
  <c r="X1116" i="3"/>
  <c r="AH1116" i="3" s="1"/>
  <c r="X1114" i="3"/>
  <c r="AH1114" i="3" s="1"/>
  <c r="AC863" i="3"/>
  <c r="AC869" i="3"/>
  <c r="AC871" i="3"/>
  <c r="AC874" i="3"/>
  <c r="AC882" i="3"/>
  <c r="AC903" i="3"/>
  <c r="AC911" i="3"/>
  <c r="AC915" i="3"/>
  <c r="AC943" i="3"/>
  <c r="AC958" i="3"/>
  <c r="AC961" i="3"/>
  <c r="AC968" i="3"/>
  <c r="AC972" i="3"/>
  <c r="AC975" i="3"/>
  <c r="AC979" i="3"/>
  <c r="AC995" i="3"/>
  <c r="AC1000" i="3"/>
  <c r="AC1039" i="3"/>
  <c r="AC1058" i="3"/>
  <c r="AC1077" i="3"/>
  <c r="AC1098" i="3"/>
  <c r="R1113" i="3"/>
  <c r="R1116" i="3"/>
  <c r="R1114" i="3"/>
  <c r="R1115" i="3"/>
  <c r="U1116" i="3"/>
  <c r="U1114" i="3"/>
  <c r="U1115" i="3"/>
  <c r="AC873" i="3"/>
  <c r="AC875" i="3"/>
  <c r="AC878" i="3"/>
  <c r="AC884" i="3"/>
  <c r="AC889" i="3"/>
  <c r="AC891" i="3"/>
  <c r="AC893" i="3"/>
  <c r="AC895" i="3"/>
  <c r="AC900" i="3"/>
  <c r="AC907" i="3"/>
  <c r="AC913" i="3"/>
  <c r="AC917" i="3"/>
  <c r="AC922" i="3"/>
  <c r="AC928" i="3"/>
  <c r="AC932" i="3"/>
  <c r="AC935" i="3"/>
  <c r="AC942" i="3"/>
  <c r="AC951" i="3"/>
  <c r="AC945" i="3"/>
  <c r="AC959" i="3"/>
  <c r="AC962" i="3"/>
  <c r="AC965" i="3"/>
  <c r="AC966" i="3"/>
  <c r="AC970" i="3"/>
  <c r="AC973" i="3"/>
  <c r="AC974" i="3"/>
  <c r="AC1113" i="3"/>
  <c r="AC1114" i="3"/>
  <c r="AC1115" i="3"/>
  <c r="AC1116" i="3"/>
  <c r="AC828" i="3"/>
  <c r="AC834" i="3"/>
  <c r="AC836" i="3"/>
  <c r="AC839" i="3"/>
  <c r="AC845" i="3"/>
  <c r="AC848" i="3"/>
  <c r="AC849" i="3"/>
  <c r="AC854" i="3"/>
  <c r="AC859" i="3"/>
  <c r="AC865" i="3"/>
  <c r="AC868" i="3"/>
  <c r="AC870" i="3"/>
  <c r="AC872" i="3"/>
  <c r="AC876" i="3"/>
  <c r="AC879" i="3"/>
  <c r="AC883" i="3"/>
  <c r="AC894" i="3"/>
  <c r="AC897" i="3"/>
  <c r="AC899" i="3"/>
  <c r="AC905" i="3"/>
  <c r="AC909" i="3"/>
  <c r="AC914" i="3"/>
  <c r="AC919" i="3"/>
  <c r="AC926" i="3"/>
  <c r="AC927" i="3"/>
  <c r="AC931" i="3"/>
  <c r="AC933" i="3"/>
  <c r="AC936" i="3"/>
  <c r="AC940" i="3"/>
  <c r="AC949" i="3"/>
  <c r="AC950" i="3"/>
  <c r="AC956" i="3"/>
  <c r="AC978" i="3"/>
  <c r="AC982" i="3"/>
  <c r="AC1003" i="3"/>
  <c r="AC1036" i="3"/>
  <c r="AC1043" i="3"/>
  <c r="AC1052" i="3"/>
  <c r="AC941" i="3"/>
  <c r="AC944" i="3"/>
  <c r="AC946" i="3"/>
  <c r="AC953" i="3"/>
  <c r="AC955" i="3"/>
  <c r="AC957" i="3"/>
  <c r="AC960" i="3"/>
  <c r="AC963" i="3"/>
  <c r="AC967" i="3"/>
  <c r="AC976" i="3"/>
  <c r="AC980" i="3"/>
  <c r="AC1008" i="3"/>
  <c r="AC1014" i="3"/>
  <c r="AC1033" i="3"/>
  <c r="AC1049" i="3"/>
  <c r="AC1057" i="3"/>
  <c r="AC1066" i="3"/>
  <c r="AC1070" i="3"/>
  <c r="AC1084" i="3"/>
  <c r="AC1091" i="3"/>
  <c r="AC1109" i="3"/>
  <c r="AC1054" i="3"/>
  <c r="AC1068" i="3"/>
  <c r="AC1075" i="3"/>
  <c r="AC1096" i="3"/>
  <c r="AC1103" i="3"/>
  <c r="AC987" i="3"/>
  <c r="AC989" i="3"/>
  <c r="AC993" i="3"/>
  <c r="AC996" i="3"/>
  <c r="AC999" i="3"/>
  <c r="AC1002" i="3"/>
  <c r="AC1007" i="3"/>
  <c r="AC1011" i="3"/>
  <c r="AC1015" i="3"/>
  <c r="AC1013" i="3"/>
  <c r="AC1024" i="3"/>
  <c r="AC1031" i="3"/>
  <c r="AC1034" i="3"/>
  <c r="AC1046" i="3"/>
  <c r="AC1048" i="3"/>
  <c r="AC1065" i="3"/>
  <c r="AC1074" i="3"/>
  <c r="AC1081" i="3"/>
  <c r="AC1082" i="3"/>
  <c r="AC1088" i="3"/>
  <c r="AC1092" i="3"/>
  <c r="AC1100" i="3"/>
  <c r="AC1107" i="3"/>
  <c r="AC1110" i="3"/>
  <c r="AC985" i="3"/>
  <c r="AC986" i="3"/>
  <c r="AC988" i="3"/>
  <c r="AC990" i="3"/>
  <c r="AC992" i="3"/>
  <c r="AC997" i="3"/>
  <c r="AC998" i="3"/>
  <c r="AC1004" i="3"/>
  <c r="AC1006" i="3"/>
  <c r="AC1009" i="3"/>
  <c r="AC1018" i="3"/>
  <c r="AC1026" i="3"/>
  <c r="AC1030" i="3"/>
  <c r="AC1037" i="3"/>
  <c r="AC1038" i="3"/>
  <c r="AC1040" i="3"/>
  <c r="AC1042" i="3"/>
  <c r="AC1044" i="3"/>
  <c r="AC1045" i="3"/>
  <c r="AC1047" i="3"/>
  <c r="AC1056" i="3"/>
  <c r="AC1062" i="3"/>
  <c r="AC1063" i="3"/>
  <c r="AC1072" i="3"/>
  <c r="AC1073" i="3"/>
  <c r="AC1076" i="3"/>
  <c r="AC1083" i="3"/>
  <c r="AC1079" i="3"/>
  <c r="AC1086" i="3"/>
  <c r="AC1093" i="3"/>
  <c r="AC1094" i="3"/>
  <c r="AC1095" i="3"/>
  <c r="AC1101" i="3"/>
  <c r="AC1102" i="3"/>
  <c r="AC1106" i="3"/>
  <c r="AC1112" i="3"/>
  <c r="AC1108" i="3"/>
  <c r="AC984" i="3"/>
  <c r="AC991" i="3"/>
  <c r="AC1001" i="3"/>
  <c r="AC1005" i="3"/>
  <c r="AC1010" i="3"/>
  <c r="AC1016" i="3"/>
  <c r="AC1020" i="3"/>
  <c r="AC1021" i="3"/>
  <c r="AC1025" i="3"/>
  <c r="AC1029" i="3"/>
  <c r="AC1035" i="3"/>
  <c r="AC1041" i="3"/>
  <c r="AC1051" i="3"/>
  <c r="AC1053" i="3"/>
  <c r="AC1055" i="3"/>
  <c r="AC1059" i="3"/>
  <c r="AC1061" i="3"/>
  <c r="AC1064" i="3"/>
  <c r="AC1069" i="3"/>
  <c r="AC1071" i="3"/>
  <c r="AC1078" i="3"/>
  <c r="AC1080" i="3"/>
  <c r="AC1089" i="3"/>
  <c r="AC1090" i="3"/>
  <c r="AC1097" i="3"/>
  <c r="AC1099" i="3"/>
  <c r="AC1105" i="3"/>
  <c r="AC1111" i="3"/>
  <c r="V1113" i="3"/>
  <c r="X1113" i="3"/>
  <c r="AH1113" i="3" s="1"/>
  <c r="U1113" i="3"/>
  <c r="V1112" i="3"/>
  <c r="V1110" i="3"/>
  <c r="V1111" i="3"/>
  <c r="V1109" i="3"/>
  <c r="X1110" i="3"/>
  <c r="AH1110" i="3" s="1"/>
  <c r="X1109" i="3"/>
  <c r="AH1109" i="3" s="1"/>
  <c r="X1112" i="3"/>
  <c r="AH1112" i="3" s="1"/>
  <c r="X1111" i="3"/>
  <c r="AH1111" i="3" s="1"/>
  <c r="R1108" i="3"/>
  <c r="R1110" i="3"/>
  <c r="R1112" i="3"/>
  <c r="R1111" i="3"/>
  <c r="R1109" i="3"/>
  <c r="U1110" i="3"/>
  <c r="U1112" i="3"/>
  <c r="U1111" i="3"/>
  <c r="U1109" i="3"/>
  <c r="U1108" i="3"/>
  <c r="V1108" i="3"/>
  <c r="X1108" i="3"/>
  <c r="AH1108" i="3" s="1"/>
  <c r="X1107" i="3"/>
  <c r="AH1107" i="3" s="1"/>
  <c r="X1104" i="3"/>
  <c r="AH1104" i="3" s="1"/>
  <c r="X1105" i="3"/>
  <c r="AH1105" i="3" s="1"/>
  <c r="X1106" i="3"/>
  <c r="AH1106" i="3" s="1"/>
  <c r="R1104" i="3"/>
  <c r="R1106" i="3"/>
  <c r="R1105" i="3"/>
  <c r="R1107" i="3"/>
  <c r="U1106" i="3"/>
  <c r="U1105" i="3"/>
  <c r="U1104" i="3"/>
  <c r="U1107" i="3"/>
  <c r="V1106" i="3"/>
  <c r="V1104" i="3"/>
  <c r="V1107" i="3"/>
  <c r="V1105" i="3"/>
  <c r="R1103" i="3"/>
  <c r="V1103" i="3"/>
  <c r="X1103" i="3"/>
  <c r="AH1103" i="3" s="1"/>
  <c r="U1103" i="3"/>
  <c r="X1102" i="3"/>
  <c r="AH1102" i="3" s="1"/>
  <c r="R1102" i="3"/>
  <c r="U1102" i="3"/>
  <c r="V1102" i="3"/>
  <c r="X1099" i="3"/>
  <c r="AH1099" i="3" s="1"/>
  <c r="X1101" i="3"/>
  <c r="AH1101" i="3" s="1"/>
  <c r="X1100" i="3"/>
  <c r="AH1100" i="3" s="1"/>
  <c r="R1099" i="3"/>
  <c r="R1101" i="3"/>
  <c r="R1100" i="3"/>
  <c r="U1099" i="3"/>
  <c r="U1100" i="3"/>
  <c r="U1101" i="3"/>
  <c r="V1101" i="3"/>
  <c r="V1099" i="3"/>
  <c r="V1100" i="3"/>
  <c r="X1098" i="3"/>
  <c r="AH1098" i="3" s="1"/>
  <c r="R1098" i="3"/>
  <c r="U1098" i="3"/>
  <c r="V1098" i="3"/>
  <c r="R1095" i="3"/>
  <c r="R1097" i="3"/>
  <c r="R1096" i="3"/>
  <c r="U1095" i="3"/>
  <c r="U1096" i="3"/>
  <c r="U1097" i="3"/>
  <c r="X1097" i="3"/>
  <c r="AH1097" i="3" s="1"/>
  <c r="X1095" i="3"/>
  <c r="AH1095" i="3" s="1"/>
  <c r="X1096" i="3"/>
  <c r="AH1096" i="3" s="1"/>
  <c r="V1095" i="3"/>
  <c r="V1097" i="3"/>
  <c r="V1096" i="3"/>
  <c r="V1094" i="3"/>
  <c r="X1094" i="3"/>
  <c r="AH1094" i="3" s="1"/>
  <c r="R1094" i="3"/>
  <c r="U1094" i="3"/>
  <c r="R1090" i="3"/>
  <c r="R1092" i="3"/>
  <c r="R1091" i="3"/>
  <c r="R1093" i="3"/>
  <c r="U1091" i="3"/>
  <c r="U1092" i="3"/>
  <c r="U1093" i="3"/>
  <c r="U1090" i="3"/>
  <c r="X1091" i="3"/>
  <c r="AH1091" i="3" s="1"/>
  <c r="X1092" i="3"/>
  <c r="AH1092" i="3" s="1"/>
  <c r="X1093" i="3"/>
  <c r="AH1093" i="3" s="1"/>
  <c r="X1090" i="3"/>
  <c r="AH1090" i="3" s="1"/>
  <c r="V1092" i="3"/>
  <c r="V1090" i="3"/>
  <c r="V1093" i="3"/>
  <c r="V1091" i="3"/>
  <c r="R1087" i="3"/>
  <c r="R1085" i="3"/>
  <c r="R1089" i="3"/>
  <c r="R1086" i="3"/>
  <c r="R1088" i="3"/>
  <c r="U1087" i="3"/>
  <c r="U1088" i="3"/>
  <c r="U1085" i="3"/>
  <c r="U1089" i="3"/>
  <c r="U1086" i="3"/>
  <c r="V1085" i="3"/>
  <c r="V1087" i="3"/>
  <c r="V1089" i="3"/>
  <c r="V1088" i="3"/>
  <c r="V1086" i="3"/>
  <c r="X1087" i="3"/>
  <c r="AH1087" i="3" s="1"/>
  <c r="X1089" i="3"/>
  <c r="AH1089" i="3" s="1"/>
  <c r="X1088" i="3"/>
  <c r="AH1088" i="3" s="1"/>
  <c r="X1085" i="3"/>
  <c r="AH1085" i="3" s="1"/>
  <c r="X1086" i="3"/>
  <c r="AH1086" i="3" s="1"/>
  <c r="V1080" i="3"/>
  <c r="V1084" i="3"/>
  <c r="V1082" i="3"/>
  <c r="V1081" i="3"/>
  <c r="V1083" i="3"/>
  <c r="X1084" i="3"/>
  <c r="AH1084" i="3" s="1"/>
  <c r="X1080" i="3"/>
  <c r="AH1080" i="3" s="1"/>
  <c r="X1082" i="3"/>
  <c r="AH1082" i="3" s="1"/>
  <c r="X1081" i="3"/>
  <c r="AH1081" i="3" s="1"/>
  <c r="X1083" i="3"/>
  <c r="AH1083" i="3" s="1"/>
  <c r="R1084" i="3"/>
  <c r="R1080" i="3"/>
  <c r="R1082" i="3"/>
  <c r="R1081" i="3"/>
  <c r="R1083" i="3"/>
  <c r="U1082" i="3"/>
  <c r="U1084" i="3"/>
  <c r="U1080" i="3"/>
  <c r="U1081" i="3"/>
  <c r="U1083" i="3"/>
  <c r="R1079" i="3"/>
  <c r="V1079" i="3"/>
  <c r="X1079" i="3"/>
  <c r="AH1079" i="3" s="1"/>
  <c r="U1079" i="3"/>
  <c r="V1077" i="3"/>
  <c r="V1078" i="3"/>
  <c r="X1077" i="3"/>
  <c r="AH1077" i="3" s="1"/>
  <c r="X1078" i="3"/>
  <c r="AH1078" i="3" s="1"/>
  <c r="R1077" i="3"/>
  <c r="R1078" i="3"/>
  <c r="U1078" i="3"/>
  <c r="U1077" i="3"/>
  <c r="V1076" i="3"/>
  <c r="X1075" i="3"/>
  <c r="AH1075" i="3" s="1"/>
  <c r="X1076" i="3"/>
  <c r="AH1076" i="3" s="1"/>
  <c r="R1075" i="3"/>
  <c r="R1076" i="3"/>
  <c r="U1076" i="3"/>
  <c r="U1075" i="3"/>
  <c r="V1075" i="3"/>
  <c r="V1073" i="3"/>
  <c r="V1074" i="3"/>
  <c r="X1074" i="3"/>
  <c r="AH1074" i="3" s="1"/>
  <c r="X1073" i="3"/>
  <c r="AH1073" i="3" s="1"/>
  <c r="R1074" i="3"/>
  <c r="R1073" i="3"/>
  <c r="U1073" i="3"/>
  <c r="U1074" i="3"/>
  <c r="V1072" i="3"/>
  <c r="X1072" i="3"/>
  <c r="AH1072" i="3" s="1"/>
  <c r="R1072" i="3"/>
  <c r="U1072" i="3"/>
  <c r="R1070" i="3"/>
  <c r="R1071" i="3"/>
  <c r="U1070" i="3"/>
  <c r="U1071" i="3"/>
  <c r="X1070" i="3"/>
  <c r="AH1070" i="3" s="1"/>
  <c r="X1071" i="3"/>
  <c r="AH1071" i="3" s="1"/>
  <c r="V1070" i="3"/>
  <c r="V1071" i="3"/>
  <c r="X1068" i="3"/>
  <c r="AH1068" i="3" s="1"/>
  <c r="X1069" i="3"/>
  <c r="AH1069" i="3" s="1"/>
  <c r="R1068" i="3"/>
  <c r="R1069" i="3"/>
  <c r="U1068" i="3"/>
  <c r="U1069" i="3"/>
  <c r="V1068" i="3"/>
  <c r="V1069" i="3"/>
  <c r="V1067" i="3"/>
  <c r="X1067" i="3"/>
  <c r="AH1067" i="3" s="1"/>
  <c r="R1067" i="3"/>
  <c r="U1067" i="3"/>
  <c r="V1065" i="3"/>
  <c r="V1063" i="3"/>
  <c r="V1064" i="3"/>
  <c r="V1066" i="3"/>
  <c r="X1063" i="3"/>
  <c r="AH1063" i="3" s="1"/>
  <c r="X1065" i="3"/>
  <c r="AH1065" i="3" s="1"/>
  <c r="X1064" i="3"/>
  <c r="AH1064" i="3" s="1"/>
  <c r="X1066" i="3"/>
  <c r="AH1066" i="3" s="1"/>
  <c r="R1063" i="3"/>
  <c r="R1065" i="3"/>
  <c r="R1066" i="3"/>
  <c r="R1064" i="3"/>
  <c r="U1065" i="3"/>
  <c r="U1063" i="3"/>
  <c r="U1066" i="3"/>
  <c r="U1064" i="3"/>
  <c r="R1062" i="3"/>
  <c r="U1062" i="3"/>
  <c r="V1062" i="3"/>
  <c r="X1062" i="3"/>
  <c r="AH1062" i="3" s="1"/>
  <c r="X1060" i="3"/>
  <c r="AH1060" i="3" s="1"/>
  <c r="X1061" i="3"/>
  <c r="AH1061" i="3" s="1"/>
  <c r="R1060" i="3"/>
  <c r="R1061" i="3"/>
  <c r="U1060" i="3"/>
  <c r="U1061" i="3"/>
  <c r="V1060" i="3"/>
  <c r="V1061" i="3"/>
  <c r="R1058" i="3"/>
  <c r="R1059" i="3"/>
  <c r="U1058" i="3"/>
  <c r="U1059" i="3"/>
  <c r="X1057" i="3"/>
  <c r="AH1057" i="3" s="1"/>
  <c r="X1058" i="3"/>
  <c r="AH1058" i="3" s="1"/>
  <c r="X1059" i="3"/>
  <c r="AH1059" i="3" s="1"/>
  <c r="V1058" i="3"/>
  <c r="V1059" i="3"/>
  <c r="R1057" i="3"/>
  <c r="U1057" i="3"/>
  <c r="V1057" i="3"/>
  <c r="R1056" i="3"/>
  <c r="X1056" i="3"/>
  <c r="AH1056" i="3" s="1"/>
  <c r="U1056" i="3"/>
  <c r="V1056" i="3"/>
  <c r="R1055" i="3"/>
  <c r="X1055" i="3"/>
  <c r="AH1055" i="3" s="1"/>
  <c r="U1055" i="3"/>
  <c r="V1055" i="3"/>
  <c r="X1054" i="3"/>
  <c r="AH1054" i="3" s="1"/>
  <c r="R1054" i="3"/>
  <c r="U1054" i="3"/>
  <c r="V1054" i="3"/>
  <c r="R1053" i="3"/>
  <c r="X1053" i="3"/>
  <c r="AH1053" i="3" s="1"/>
  <c r="U1053" i="3"/>
  <c r="V1053" i="3"/>
  <c r="R1052" i="3"/>
  <c r="U1052" i="3"/>
  <c r="V1052" i="3"/>
  <c r="X1052" i="3"/>
  <c r="AH1052" i="3" s="1"/>
  <c r="R1050" i="3"/>
  <c r="R1051" i="3"/>
  <c r="U1050" i="3"/>
  <c r="U1051" i="3"/>
  <c r="X1050" i="3"/>
  <c r="AH1050" i="3" s="1"/>
  <c r="X1051" i="3"/>
  <c r="AH1051" i="3" s="1"/>
  <c r="V1051" i="3"/>
  <c r="V1050" i="3"/>
  <c r="X1049" i="3"/>
  <c r="AH1049" i="3" s="1"/>
  <c r="R1049" i="3"/>
  <c r="U1049" i="3"/>
  <c r="V1049" i="3"/>
  <c r="R1048" i="3"/>
  <c r="V1048" i="3"/>
  <c r="X1048" i="3"/>
  <c r="AH1048" i="3" s="1"/>
  <c r="U1048" i="3"/>
  <c r="R1047" i="3"/>
  <c r="V1047" i="3"/>
  <c r="X1047" i="3"/>
  <c r="AH1047" i="3" s="1"/>
  <c r="U1047" i="3"/>
  <c r="V1045" i="3"/>
  <c r="V1046" i="3"/>
  <c r="X1046" i="3"/>
  <c r="AH1046" i="3" s="1"/>
  <c r="X1045" i="3"/>
  <c r="AH1045" i="3" s="1"/>
  <c r="R1045" i="3"/>
  <c r="R1046" i="3"/>
  <c r="U1046" i="3"/>
  <c r="U1045" i="3"/>
  <c r="X1044" i="3"/>
  <c r="AH1044" i="3" s="1"/>
  <c r="V1044" i="3"/>
  <c r="R1044" i="3"/>
  <c r="U1044" i="3"/>
  <c r="X1043" i="3"/>
  <c r="AH1043" i="3" s="1"/>
  <c r="R1043" i="3"/>
  <c r="U1043" i="3"/>
  <c r="V1043" i="3"/>
  <c r="V1042" i="3"/>
  <c r="X1042" i="3"/>
  <c r="AH1042" i="3" s="1"/>
  <c r="R1042" i="3"/>
  <c r="U1042" i="3"/>
  <c r="R1039" i="3"/>
  <c r="R1041" i="3"/>
  <c r="R1040" i="3"/>
  <c r="U1039" i="3"/>
  <c r="U1041" i="3"/>
  <c r="U1040" i="3"/>
  <c r="X1039" i="3"/>
  <c r="AH1039" i="3" s="1"/>
  <c r="X1041" i="3"/>
  <c r="AH1041" i="3" s="1"/>
  <c r="X1040" i="3"/>
  <c r="AH1040" i="3" s="1"/>
  <c r="V1041" i="3"/>
  <c r="V1039" i="3"/>
  <c r="V1040" i="3"/>
  <c r="V1038" i="3"/>
  <c r="X1038" i="3"/>
  <c r="AH1038" i="3" s="1"/>
  <c r="R1038" i="3"/>
  <c r="U1038" i="3"/>
  <c r="X1034" i="3"/>
  <c r="AH1034" i="3" s="1"/>
  <c r="X1035" i="3"/>
  <c r="AH1035" i="3" s="1"/>
  <c r="X1036" i="3"/>
  <c r="AH1036" i="3" s="1"/>
  <c r="X1037" i="3"/>
  <c r="AH1037" i="3" s="1"/>
  <c r="R1037" i="3"/>
  <c r="R1035" i="3"/>
  <c r="R1036" i="3"/>
  <c r="R1034" i="3"/>
  <c r="U1036" i="3"/>
  <c r="U1037" i="3"/>
  <c r="U1034" i="3"/>
  <c r="U1035" i="3"/>
  <c r="V1037" i="3"/>
  <c r="V1035" i="3"/>
  <c r="V1034" i="3"/>
  <c r="V1036" i="3"/>
  <c r="X1033" i="3"/>
  <c r="AH1033" i="3" s="1"/>
  <c r="R1033" i="3"/>
  <c r="V1033" i="3"/>
  <c r="U1033" i="3"/>
  <c r="V1031" i="3"/>
  <c r="V1032" i="3"/>
  <c r="X1031" i="3"/>
  <c r="AH1031" i="3" s="1"/>
  <c r="X1032" i="3"/>
  <c r="AH1032" i="3" s="1"/>
  <c r="R1031" i="3"/>
  <c r="R1032" i="3"/>
  <c r="U1031" i="3"/>
  <c r="U1032" i="3"/>
  <c r="R1029" i="3"/>
  <c r="R1030" i="3"/>
  <c r="U1030" i="3"/>
  <c r="V1030" i="3"/>
  <c r="X1029" i="3"/>
  <c r="AH1029" i="3" s="1"/>
  <c r="X1030" i="3"/>
  <c r="AH1030" i="3" s="1"/>
  <c r="U1029" i="3"/>
  <c r="V1029" i="3"/>
  <c r="R1028" i="3"/>
  <c r="X1028" i="3"/>
  <c r="AH1028" i="3" s="1"/>
  <c r="U1028" i="3"/>
  <c r="V1028" i="3"/>
  <c r="X1025" i="3"/>
  <c r="AH1025" i="3" s="1"/>
  <c r="X1027" i="3"/>
  <c r="AH1027" i="3" s="1"/>
  <c r="X1026" i="3"/>
  <c r="AH1026" i="3" s="1"/>
  <c r="X1024" i="3"/>
  <c r="AH1024" i="3" s="1"/>
  <c r="R1025" i="3"/>
  <c r="R1027" i="3"/>
  <c r="R1026" i="3"/>
  <c r="R1024" i="3"/>
  <c r="U1027" i="3"/>
  <c r="U1025" i="3"/>
  <c r="U1024" i="3"/>
  <c r="U1026" i="3"/>
  <c r="V1025" i="3"/>
  <c r="V1027" i="3"/>
  <c r="V1024" i="3"/>
  <c r="V1026" i="3"/>
  <c r="R1023" i="3"/>
  <c r="V1023" i="3"/>
  <c r="X1023" i="3"/>
  <c r="AH1023" i="3" s="1"/>
  <c r="U1023" i="3"/>
  <c r="V1021" i="3"/>
  <c r="V1022" i="3"/>
  <c r="X1021" i="3"/>
  <c r="AH1021" i="3" s="1"/>
  <c r="X1022" i="3"/>
  <c r="AH1022" i="3" s="1"/>
  <c r="R1021" i="3"/>
  <c r="R1022" i="3"/>
  <c r="U1022" i="3"/>
  <c r="U1021" i="3"/>
  <c r="V1019" i="3"/>
  <c r="V1020" i="3"/>
  <c r="X1019" i="3"/>
  <c r="AH1019" i="3" s="1"/>
  <c r="X1020" i="3"/>
  <c r="AH1020" i="3" s="1"/>
  <c r="R1019" i="3"/>
  <c r="R1020" i="3"/>
  <c r="U1020" i="3"/>
  <c r="U1019" i="3"/>
  <c r="V1015" i="3"/>
  <c r="V1017" i="3"/>
  <c r="V1016" i="3"/>
  <c r="V1018" i="3"/>
  <c r="V1014" i="3"/>
  <c r="X1018" i="3"/>
  <c r="AH1018" i="3" s="1"/>
  <c r="X1017" i="3"/>
  <c r="AH1017" i="3" s="1"/>
  <c r="X1015" i="3"/>
  <c r="AH1015" i="3" s="1"/>
  <c r="X1014" i="3"/>
  <c r="AH1014" i="3" s="1"/>
  <c r="X1016" i="3"/>
  <c r="AH1016" i="3" s="1"/>
  <c r="R1015" i="3"/>
  <c r="R1017" i="3"/>
  <c r="R1016" i="3"/>
  <c r="R1018" i="3"/>
  <c r="R1014" i="3"/>
  <c r="U1017" i="3"/>
  <c r="U1016" i="3"/>
  <c r="U1015" i="3"/>
  <c r="U1014" i="3"/>
  <c r="U1018" i="3"/>
  <c r="X1013" i="3"/>
  <c r="AH1013" i="3" s="1"/>
  <c r="V1013" i="3"/>
  <c r="R1013" i="3"/>
  <c r="U1013" i="3"/>
  <c r="V1009" i="3"/>
  <c r="V1011" i="3"/>
  <c r="V1012" i="3"/>
  <c r="V1010" i="3"/>
  <c r="X1009" i="3"/>
  <c r="AH1009" i="3" s="1"/>
  <c r="X1011" i="3"/>
  <c r="AH1011" i="3" s="1"/>
  <c r="X1012" i="3"/>
  <c r="AH1012" i="3" s="1"/>
  <c r="X1010" i="3"/>
  <c r="AH1010" i="3" s="1"/>
  <c r="R1011" i="3"/>
  <c r="R1009" i="3"/>
  <c r="R1010" i="3"/>
  <c r="R1012" i="3"/>
  <c r="U1011" i="3"/>
  <c r="U1009" i="3"/>
  <c r="U1012" i="3"/>
  <c r="U1010" i="3"/>
  <c r="X1008" i="3"/>
  <c r="AH1008" i="3" s="1"/>
  <c r="R1008" i="3"/>
  <c r="V1008" i="3"/>
  <c r="U1008" i="3"/>
  <c r="R1007" i="3"/>
  <c r="V1007" i="3"/>
  <c r="X1007" i="3"/>
  <c r="AH1007" i="3" s="1"/>
  <c r="U1007" i="3"/>
  <c r="X1006" i="3"/>
  <c r="AH1006" i="3" s="1"/>
  <c r="R1006" i="3"/>
  <c r="U1006" i="3"/>
  <c r="V1006" i="3"/>
  <c r="X1005" i="3"/>
  <c r="AH1005" i="3" s="1"/>
  <c r="X1003" i="3"/>
  <c r="AH1003" i="3" s="1"/>
  <c r="X1004" i="3"/>
  <c r="AH1004" i="3" s="1"/>
  <c r="R1003" i="3"/>
  <c r="R1005" i="3"/>
  <c r="R1004" i="3"/>
  <c r="U1003" i="3"/>
  <c r="U1005" i="3"/>
  <c r="U1004" i="3"/>
  <c r="V1005" i="3"/>
  <c r="V1003" i="3"/>
  <c r="V1004" i="3"/>
  <c r="X1002" i="3"/>
  <c r="AH1002" i="3" s="1"/>
  <c r="R1002" i="3"/>
  <c r="U1002" i="3"/>
  <c r="V1002" i="3"/>
  <c r="R1001" i="3"/>
  <c r="R999" i="3"/>
  <c r="R1000" i="3"/>
  <c r="U1001" i="3"/>
  <c r="U1000" i="3"/>
  <c r="U999" i="3"/>
  <c r="X999" i="3"/>
  <c r="AH999" i="3" s="1"/>
  <c r="X1001" i="3"/>
  <c r="AH1001" i="3" s="1"/>
  <c r="X1000" i="3"/>
  <c r="AH1000" i="3" s="1"/>
  <c r="V1001" i="3"/>
  <c r="V999" i="3"/>
  <c r="V1000" i="3"/>
  <c r="R998" i="3"/>
  <c r="X998" i="3"/>
  <c r="AH998" i="3" s="1"/>
  <c r="U998" i="3"/>
  <c r="V998" i="3"/>
  <c r="X996" i="3"/>
  <c r="AH996" i="3" s="1"/>
  <c r="X997" i="3"/>
  <c r="AH997" i="3" s="1"/>
  <c r="R996" i="3"/>
  <c r="R997" i="3"/>
  <c r="U997" i="3"/>
  <c r="U996" i="3"/>
  <c r="V996" i="3"/>
  <c r="V997" i="3"/>
  <c r="V995" i="3"/>
  <c r="X995" i="3"/>
  <c r="AH995" i="3" s="1"/>
  <c r="R995" i="3"/>
  <c r="U995" i="3"/>
  <c r="V994" i="3"/>
  <c r="V992" i="3"/>
  <c r="V991" i="3"/>
  <c r="V993" i="3"/>
  <c r="X991" i="3"/>
  <c r="AH991" i="3" s="1"/>
  <c r="X993" i="3"/>
  <c r="AH993" i="3" s="1"/>
  <c r="X994" i="3"/>
  <c r="AH994" i="3" s="1"/>
  <c r="X992" i="3"/>
  <c r="AH992" i="3" s="1"/>
  <c r="R994" i="3"/>
  <c r="R992" i="3"/>
  <c r="R991" i="3"/>
  <c r="R993" i="3"/>
  <c r="U992" i="3"/>
  <c r="U993" i="3"/>
  <c r="U994" i="3"/>
  <c r="U991" i="3"/>
  <c r="R990" i="3"/>
  <c r="U990" i="3"/>
  <c r="V990" i="3"/>
  <c r="X990" i="3"/>
  <c r="AH990" i="3" s="1"/>
  <c r="R988" i="3"/>
  <c r="R989" i="3"/>
  <c r="U988" i="3"/>
  <c r="U989" i="3"/>
  <c r="X988" i="3"/>
  <c r="AH988" i="3" s="1"/>
  <c r="X989" i="3"/>
  <c r="AH989" i="3" s="1"/>
  <c r="V988" i="3"/>
  <c r="V989" i="3"/>
  <c r="X986" i="3"/>
  <c r="AH986" i="3" s="1"/>
  <c r="X987" i="3"/>
  <c r="AH987" i="3" s="1"/>
  <c r="R986" i="3"/>
  <c r="R987" i="3"/>
  <c r="U986" i="3"/>
  <c r="U987" i="3"/>
  <c r="V986" i="3"/>
  <c r="V987" i="3"/>
  <c r="X985" i="3"/>
  <c r="AH985" i="3" s="1"/>
  <c r="R985" i="3"/>
  <c r="U985" i="3"/>
  <c r="V985" i="3"/>
  <c r="R984" i="3"/>
  <c r="X984" i="3"/>
  <c r="AH984" i="3" s="1"/>
  <c r="U984" i="3"/>
  <c r="V984" i="3"/>
  <c r="X981" i="3"/>
  <c r="AH981" i="3" s="1"/>
  <c r="X983" i="3"/>
  <c r="AH983" i="3" s="1"/>
  <c r="X982" i="3"/>
  <c r="AH982" i="3" s="1"/>
  <c r="R981" i="3"/>
  <c r="R983" i="3"/>
  <c r="R982" i="3"/>
  <c r="U981" i="3"/>
  <c r="U983" i="3"/>
  <c r="U982" i="3"/>
  <c r="V981" i="3"/>
  <c r="V983" i="3"/>
  <c r="V982" i="3"/>
  <c r="R980" i="3"/>
  <c r="U980" i="3"/>
  <c r="V980" i="3"/>
  <c r="X980" i="3"/>
  <c r="AH980" i="3" s="1"/>
  <c r="R977" i="3"/>
  <c r="R979" i="3"/>
  <c r="R976" i="3"/>
  <c r="R978" i="3"/>
  <c r="U979" i="3"/>
  <c r="U977" i="3"/>
  <c r="U976" i="3"/>
  <c r="U978" i="3"/>
  <c r="X977" i="3"/>
  <c r="AH977" i="3" s="1"/>
  <c r="X979" i="3"/>
  <c r="AH979" i="3" s="1"/>
  <c r="X976" i="3"/>
  <c r="AH976" i="3" s="1"/>
  <c r="X978" i="3"/>
  <c r="AH978" i="3" s="1"/>
  <c r="V977" i="3"/>
  <c r="V979" i="3"/>
  <c r="V976" i="3"/>
  <c r="V978" i="3"/>
  <c r="V975" i="3"/>
  <c r="X975" i="3"/>
  <c r="AH975" i="3" s="1"/>
  <c r="R975" i="3"/>
  <c r="U975" i="3"/>
  <c r="X974" i="3"/>
  <c r="AH974" i="3" s="1"/>
  <c r="R974" i="3"/>
  <c r="U974" i="3"/>
  <c r="V974" i="3"/>
  <c r="R973" i="3"/>
  <c r="R971" i="3"/>
  <c r="R972" i="3"/>
  <c r="U971" i="3"/>
  <c r="U973" i="3"/>
  <c r="U972" i="3"/>
  <c r="X971" i="3"/>
  <c r="AH971" i="3" s="1"/>
  <c r="X973" i="3"/>
  <c r="AH973" i="3" s="1"/>
  <c r="X972" i="3"/>
  <c r="AH972" i="3" s="1"/>
  <c r="V971" i="3"/>
  <c r="V973" i="3"/>
  <c r="V972" i="3"/>
  <c r="V969" i="3"/>
  <c r="V970" i="3"/>
  <c r="X969" i="3"/>
  <c r="AH969" i="3" s="1"/>
  <c r="X970" i="3"/>
  <c r="AH970" i="3" s="1"/>
  <c r="R969" i="3"/>
  <c r="R970" i="3"/>
  <c r="U969" i="3"/>
  <c r="U970" i="3"/>
  <c r="V968" i="3"/>
  <c r="V966" i="3"/>
  <c r="V967" i="3"/>
  <c r="X968" i="3"/>
  <c r="AH968" i="3" s="1"/>
  <c r="X966" i="3"/>
  <c r="AH966" i="3" s="1"/>
  <c r="X967" i="3"/>
  <c r="AH967" i="3" s="1"/>
  <c r="R968" i="3"/>
  <c r="R966" i="3"/>
  <c r="R967" i="3"/>
  <c r="U966" i="3"/>
  <c r="U968" i="3"/>
  <c r="U967" i="3"/>
  <c r="X965" i="3"/>
  <c r="AH965" i="3" s="1"/>
  <c r="R965" i="3"/>
  <c r="U965" i="3"/>
  <c r="V965" i="3"/>
  <c r="R964" i="3"/>
  <c r="U964" i="3"/>
  <c r="V964" i="3"/>
  <c r="X964" i="3"/>
  <c r="AH964" i="3" s="1"/>
  <c r="V962" i="3"/>
  <c r="V963" i="3"/>
  <c r="X962" i="3"/>
  <c r="AH962" i="3" s="1"/>
  <c r="X963" i="3"/>
  <c r="AH963" i="3" s="1"/>
  <c r="R962" i="3"/>
  <c r="R963" i="3"/>
  <c r="U962" i="3"/>
  <c r="U963" i="3"/>
  <c r="X961" i="3"/>
  <c r="AH961" i="3" s="1"/>
  <c r="V961" i="3"/>
  <c r="R961" i="3"/>
  <c r="U961" i="3"/>
  <c r="V960" i="3"/>
  <c r="R960" i="3"/>
  <c r="U960" i="3"/>
  <c r="X960" i="3"/>
  <c r="AH960" i="3" s="1"/>
  <c r="X959" i="3"/>
  <c r="AH959" i="3" s="1"/>
  <c r="V959" i="3"/>
  <c r="R959" i="3"/>
  <c r="U959" i="3"/>
  <c r="V957" i="3"/>
  <c r="V958" i="3"/>
  <c r="V956" i="3"/>
  <c r="X956" i="3"/>
  <c r="AH956" i="3" s="1"/>
  <c r="X958" i="3"/>
  <c r="AH958" i="3" s="1"/>
  <c r="X957" i="3"/>
  <c r="AH957" i="3" s="1"/>
  <c r="R957" i="3"/>
  <c r="R958" i="3"/>
  <c r="R956" i="3"/>
  <c r="U958" i="3"/>
  <c r="U956" i="3"/>
  <c r="U957" i="3"/>
  <c r="F2" i="3"/>
  <c r="R955" i="3"/>
  <c r="U955" i="3"/>
  <c r="X955" i="3"/>
  <c r="AH955" i="3" s="1"/>
  <c r="V955" i="3"/>
  <c r="R954" i="3"/>
  <c r="U954" i="3"/>
  <c r="X954" i="3"/>
  <c r="AH954" i="3" s="1"/>
  <c r="V954" i="3"/>
  <c r="R951" i="3"/>
  <c r="R952" i="3"/>
  <c r="R953" i="3"/>
  <c r="U952" i="3"/>
  <c r="U951" i="3"/>
  <c r="U953" i="3"/>
  <c r="X951" i="3"/>
  <c r="AH951" i="3" s="1"/>
  <c r="X952" i="3"/>
  <c r="AH952" i="3" s="1"/>
  <c r="X953" i="3"/>
  <c r="AH953" i="3" s="1"/>
  <c r="V953" i="3"/>
  <c r="V952" i="3"/>
  <c r="V951" i="3"/>
  <c r="R950" i="3"/>
  <c r="U950" i="3"/>
  <c r="X950" i="3"/>
  <c r="AH950" i="3" s="1"/>
  <c r="V950" i="3"/>
  <c r="R946" i="3"/>
  <c r="R948" i="3"/>
  <c r="R949" i="3"/>
  <c r="R947" i="3"/>
  <c r="U946" i="3"/>
  <c r="U948" i="3"/>
  <c r="U949" i="3"/>
  <c r="U947" i="3"/>
  <c r="X946" i="3"/>
  <c r="AH946" i="3" s="1"/>
  <c r="X948" i="3"/>
  <c r="AH948" i="3" s="1"/>
  <c r="X947" i="3"/>
  <c r="AH947" i="3" s="1"/>
  <c r="X949" i="3"/>
  <c r="AH949" i="3" s="1"/>
  <c r="V946" i="3"/>
  <c r="V948" i="3"/>
  <c r="V949" i="3"/>
  <c r="V947" i="3"/>
  <c r="R945" i="3"/>
  <c r="U945" i="3"/>
  <c r="X945" i="3"/>
  <c r="AH945" i="3" s="1"/>
  <c r="V945" i="3"/>
  <c r="R944" i="3"/>
  <c r="R942" i="3"/>
  <c r="R943" i="3"/>
  <c r="U942" i="3"/>
  <c r="U944" i="3"/>
  <c r="U943" i="3"/>
  <c r="X942" i="3"/>
  <c r="AH942" i="3" s="1"/>
  <c r="X944" i="3"/>
  <c r="AH944" i="3" s="1"/>
  <c r="X943" i="3"/>
  <c r="AH943" i="3" s="1"/>
  <c r="V944" i="3"/>
  <c r="V942" i="3"/>
  <c r="V943" i="3"/>
  <c r="R941" i="3"/>
  <c r="U941" i="3"/>
  <c r="X941" i="3"/>
  <c r="AH941" i="3" s="1"/>
  <c r="V941" i="3"/>
  <c r="X939" i="3"/>
  <c r="AH939" i="3" s="1"/>
  <c r="X940" i="3"/>
  <c r="AH940" i="3" s="1"/>
  <c r="R939" i="3"/>
  <c r="R940" i="3"/>
  <c r="U939" i="3"/>
  <c r="U940" i="3"/>
  <c r="V939" i="3"/>
  <c r="V940" i="3"/>
  <c r="V937" i="3"/>
  <c r="V938" i="3"/>
  <c r="R937" i="3"/>
  <c r="R938" i="3"/>
  <c r="U938" i="3"/>
  <c r="U937" i="3"/>
  <c r="X937" i="3"/>
  <c r="AH937" i="3" s="1"/>
  <c r="X938" i="3"/>
  <c r="AH938" i="3" s="1"/>
  <c r="R936" i="3"/>
  <c r="X936" i="3"/>
  <c r="AH936" i="3" s="1"/>
  <c r="V936" i="3"/>
  <c r="U936" i="3"/>
  <c r="X935" i="3"/>
  <c r="AH935" i="3" s="1"/>
  <c r="V935" i="3"/>
  <c r="R935" i="3"/>
  <c r="U935" i="3"/>
  <c r="X934" i="3"/>
  <c r="AH934" i="3" s="1"/>
  <c r="V934" i="3"/>
  <c r="R934" i="3"/>
  <c r="U934" i="3"/>
  <c r="X933" i="3"/>
  <c r="AH933" i="3" s="1"/>
  <c r="R933" i="3"/>
  <c r="U933" i="3"/>
  <c r="V933" i="3"/>
  <c r="X932" i="3"/>
  <c r="AH932" i="3" s="1"/>
  <c r="R932" i="3"/>
  <c r="U932" i="3"/>
  <c r="V932" i="3"/>
  <c r="R931" i="3"/>
  <c r="X931" i="3"/>
  <c r="AH931" i="3" s="1"/>
  <c r="U931" i="3"/>
  <c r="V931" i="3"/>
  <c r="X930" i="3"/>
  <c r="AH930" i="3" s="1"/>
  <c r="V930" i="3"/>
  <c r="R930" i="3"/>
  <c r="U930" i="3"/>
  <c r="V928" i="3"/>
  <c r="V929" i="3"/>
  <c r="R928" i="3"/>
  <c r="R929" i="3"/>
  <c r="U929" i="3"/>
  <c r="U928" i="3"/>
  <c r="X929" i="3"/>
  <c r="AH929" i="3" s="1"/>
  <c r="X928" i="3"/>
  <c r="AH928" i="3" s="1"/>
  <c r="R926" i="3"/>
  <c r="R927" i="3"/>
  <c r="U927" i="3"/>
  <c r="X927" i="3"/>
  <c r="AH927" i="3" s="1"/>
  <c r="V927" i="3"/>
  <c r="X926" i="3"/>
  <c r="AH926" i="3" s="1"/>
  <c r="U926" i="3"/>
  <c r="V926" i="3"/>
  <c r="X925" i="3"/>
  <c r="AH925" i="3" s="1"/>
  <c r="V925" i="3"/>
  <c r="R925" i="3"/>
  <c r="U925" i="3"/>
  <c r="R923" i="3"/>
  <c r="R924" i="3"/>
  <c r="X923" i="3"/>
  <c r="AH923" i="3" s="1"/>
  <c r="X924" i="3"/>
  <c r="AH924" i="3" s="1"/>
  <c r="V923" i="3"/>
  <c r="V924" i="3"/>
  <c r="U923" i="3"/>
  <c r="U924" i="3"/>
  <c r="X922" i="3"/>
  <c r="AH922" i="3" s="1"/>
  <c r="V922" i="3"/>
  <c r="R922" i="3"/>
  <c r="U922" i="3"/>
  <c r="X920" i="3"/>
  <c r="AH920" i="3" s="1"/>
  <c r="X921" i="3"/>
  <c r="AH921" i="3" s="1"/>
  <c r="V920" i="3"/>
  <c r="V921" i="3"/>
  <c r="R920" i="3"/>
  <c r="R921" i="3"/>
  <c r="U920" i="3"/>
  <c r="U921" i="3"/>
  <c r="X916" i="3"/>
  <c r="AH916" i="3" s="1"/>
  <c r="X918" i="3"/>
  <c r="AH918" i="3" s="1"/>
  <c r="X917" i="3"/>
  <c r="AH917" i="3" s="1"/>
  <c r="X919" i="3"/>
  <c r="AH919" i="3" s="1"/>
  <c r="V916" i="3"/>
  <c r="V918" i="3"/>
  <c r="V917" i="3"/>
  <c r="V919" i="3"/>
  <c r="R918" i="3"/>
  <c r="R919" i="3"/>
  <c r="R917" i="3"/>
  <c r="U917" i="3"/>
  <c r="U918" i="3"/>
  <c r="U919" i="3"/>
  <c r="R916" i="3"/>
  <c r="U916" i="3"/>
  <c r="X914" i="3"/>
  <c r="AH914" i="3" s="1"/>
  <c r="X915" i="3"/>
  <c r="AH915" i="3" s="1"/>
  <c r="X913" i="3"/>
  <c r="AH913" i="3" s="1"/>
  <c r="V913" i="3"/>
  <c r="V915" i="3"/>
  <c r="V914" i="3"/>
  <c r="R915" i="3"/>
  <c r="R913" i="3"/>
  <c r="R914" i="3"/>
  <c r="U915" i="3"/>
  <c r="U913" i="3"/>
  <c r="U914" i="3"/>
  <c r="R912" i="3"/>
  <c r="U912" i="3"/>
  <c r="X912" i="3"/>
  <c r="AH912" i="3" s="1"/>
  <c r="V912" i="3"/>
  <c r="R911" i="3"/>
  <c r="U911" i="3"/>
  <c r="V911" i="3"/>
  <c r="X911" i="3"/>
  <c r="AH911" i="3" s="1"/>
  <c r="X910" i="3"/>
  <c r="AH910" i="3" s="1"/>
  <c r="V910" i="3"/>
  <c r="R910" i="3"/>
  <c r="U910" i="3"/>
  <c r="X908" i="3"/>
  <c r="AH908" i="3" s="1"/>
  <c r="X909" i="3"/>
  <c r="AH909" i="3" s="1"/>
  <c r="V908" i="3"/>
  <c r="V909" i="3"/>
  <c r="R908" i="3"/>
  <c r="R909" i="3"/>
  <c r="U908" i="3"/>
  <c r="U909" i="3"/>
  <c r="R907" i="3"/>
  <c r="X907" i="3"/>
  <c r="AH907" i="3" s="1"/>
  <c r="U907" i="3"/>
  <c r="V907" i="3"/>
  <c r="R903" i="3"/>
  <c r="R905" i="3"/>
  <c r="R906" i="3"/>
  <c r="R904" i="3"/>
  <c r="X903" i="3"/>
  <c r="AH903" i="3" s="1"/>
  <c r="X905" i="3"/>
  <c r="AH905" i="3" s="1"/>
  <c r="X904" i="3"/>
  <c r="AH904" i="3" s="1"/>
  <c r="X906" i="3"/>
  <c r="AH906" i="3" s="1"/>
  <c r="V903" i="3"/>
  <c r="V905" i="3"/>
  <c r="V906" i="3"/>
  <c r="V904" i="3"/>
  <c r="U903" i="3"/>
  <c r="U905" i="3"/>
  <c r="U904" i="3"/>
  <c r="U906" i="3"/>
  <c r="X902" i="3"/>
  <c r="AH902" i="3" s="1"/>
  <c r="V902" i="3"/>
  <c r="R901" i="3"/>
  <c r="R902" i="3"/>
  <c r="U901" i="3"/>
  <c r="U902" i="3"/>
  <c r="X901" i="3"/>
  <c r="AH901" i="3" s="1"/>
  <c r="V901" i="3"/>
  <c r="R898" i="3"/>
  <c r="R900" i="3"/>
  <c r="R899" i="3"/>
  <c r="U898" i="3"/>
  <c r="U900" i="3"/>
  <c r="U899" i="3"/>
  <c r="X898" i="3"/>
  <c r="AH898" i="3" s="1"/>
  <c r="X900" i="3"/>
  <c r="AH900" i="3" s="1"/>
  <c r="X899" i="3"/>
  <c r="AH899" i="3" s="1"/>
  <c r="V898" i="3"/>
  <c r="V900" i="3"/>
  <c r="V899" i="3"/>
  <c r="R897" i="3"/>
  <c r="U897" i="3"/>
  <c r="X897" i="3"/>
  <c r="AH897" i="3" s="1"/>
  <c r="V897" i="3"/>
  <c r="R896" i="3"/>
  <c r="X896" i="3"/>
  <c r="AH896" i="3" s="1"/>
  <c r="U896" i="3"/>
  <c r="V896" i="3"/>
  <c r="R895" i="3"/>
  <c r="U895" i="3"/>
  <c r="X895" i="3"/>
  <c r="AH895" i="3" s="1"/>
  <c r="V895" i="3"/>
  <c r="R894" i="3"/>
  <c r="U894" i="3"/>
  <c r="X894" i="3"/>
  <c r="AH894" i="3" s="1"/>
  <c r="V894" i="3"/>
  <c r="X893" i="3"/>
  <c r="AH893" i="3" s="1"/>
  <c r="V893" i="3"/>
  <c r="R893" i="3"/>
  <c r="U893" i="3"/>
  <c r="X892" i="3"/>
  <c r="AH892" i="3" s="1"/>
  <c r="V892" i="3"/>
  <c r="R892" i="3"/>
  <c r="U892" i="3"/>
  <c r="X890" i="3"/>
  <c r="AH890" i="3" s="1"/>
  <c r="X891" i="3"/>
  <c r="AH891" i="3" s="1"/>
  <c r="V890" i="3"/>
  <c r="V891" i="3"/>
  <c r="R890" i="3"/>
  <c r="R891" i="3"/>
  <c r="U890" i="3"/>
  <c r="U891" i="3"/>
  <c r="X888" i="3"/>
  <c r="AH888" i="3" s="1"/>
  <c r="X889" i="3"/>
  <c r="AH889" i="3" s="1"/>
  <c r="V888" i="3"/>
  <c r="V889" i="3"/>
  <c r="R888" i="3"/>
  <c r="R889" i="3"/>
  <c r="U888" i="3"/>
  <c r="U889" i="3"/>
  <c r="R887" i="3"/>
  <c r="U887" i="3"/>
  <c r="X887" i="3"/>
  <c r="AH887" i="3" s="1"/>
  <c r="V887" i="3"/>
  <c r="R885" i="3"/>
  <c r="R883" i="3"/>
  <c r="R886" i="3"/>
  <c r="R884" i="3"/>
  <c r="U883" i="3"/>
  <c r="U885" i="3"/>
  <c r="U884" i="3"/>
  <c r="U886" i="3"/>
  <c r="X883" i="3"/>
  <c r="AH883" i="3" s="1"/>
  <c r="X885" i="3"/>
  <c r="AH885" i="3" s="1"/>
  <c r="X886" i="3"/>
  <c r="AH886" i="3" s="1"/>
  <c r="X884" i="3"/>
  <c r="AH884" i="3" s="1"/>
  <c r="V885" i="3"/>
  <c r="V883" i="3"/>
  <c r="V886" i="3"/>
  <c r="V884" i="3"/>
  <c r="X882" i="3"/>
  <c r="AH882" i="3" s="1"/>
  <c r="V882" i="3"/>
  <c r="R882" i="3"/>
  <c r="U882" i="3"/>
  <c r="V880" i="3"/>
  <c r="V881" i="3"/>
  <c r="X880" i="3"/>
  <c r="AH880" i="3" s="1"/>
  <c r="X881" i="3"/>
  <c r="AH881" i="3" s="1"/>
  <c r="R880" i="3"/>
  <c r="R881" i="3"/>
  <c r="U880" i="3"/>
  <c r="U881" i="3"/>
  <c r="V879" i="3"/>
  <c r="R878" i="3"/>
  <c r="R879" i="3"/>
  <c r="U879" i="3"/>
  <c r="X878" i="3"/>
  <c r="AH878" i="3" s="1"/>
  <c r="X879" i="3"/>
  <c r="AH879" i="3" s="1"/>
  <c r="V878" i="3"/>
  <c r="U878" i="3"/>
  <c r="X877" i="3"/>
  <c r="AH877" i="3" s="1"/>
  <c r="V877" i="3"/>
  <c r="R877" i="3"/>
  <c r="U877" i="3"/>
  <c r="X876" i="3"/>
  <c r="AH876" i="3" s="1"/>
  <c r="V876" i="3"/>
  <c r="R876" i="3"/>
  <c r="U876" i="3"/>
  <c r="X875" i="3"/>
  <c r="AH875" i="3" s="1"/>
  <c r="X874" i="3"/>
  <c r="AH874" i="3" s="1"/>
  <c r="V874" i="3"/>
  <c r="V875" i="3"/>
  <c r="R874" i="3"/>
  <c r="R875" i="3"/>
  <c r="U875" i="3"/>
  <c r="U874" i="3"/>
  <c r="R873" i="3"/>
  <c r="U873" i="3"/>
  <c r="X873" i="3"/>
  <c r="AH873" i="3" s="1"/>
  <c r="V873" i="3"/>
  <c r="X872" i="3"/>
  <c r="AH872" i="3" s="1"/>
  <c r="V872" i="3"/>
  <c r="R872" i="3"/>
  <c r="U872" i="3"/>
  <c r="X871" i="3"/>
  <c r="AH871" i="3" s="1"/>
  <c r="X870" i="3"/>
  <c r="AH870" i="3" s="1"/>
  <c r="V871" i="3"/>
  <c r="V870" i="3"/>
  <c r="R871" i="3"/>
  <c r="R870" i="3"/>
  <c r="U871" i="3"/>
  <c r="U870" i="3"/>
  <c r="X868" i="3"/>
  <c r="AH868" i="3" s="1"/>
  <c r="X869" i="3"/>
  <c r="AH869" i="3" s="1"/>
  <c r="V868" i="3"/>
  <c r="V869" i="3"/>
  <c r="R868" i="3"/>
  <c r="R869" i="3"/>
  <c r="U868" i="3"/>
  <c r="U869" i="3"/>
  <c r="R867" i="3"/>
  <c r="U867" i="3"/>
  <c r="X867" i="3"/>
  <c r="AH867" i="3" s="1"/>
  <c r="V867" i="3"/>
  <c r="X866" i="3"/>
  <c r="AH866" i="3" s="1"/>
  <c r="X864" i="3"/>
  <c r="AH864" i="3" s="1"/>
  <c r="X865" i="3"/>
  <c r="AH865" i="3" s="1"/>
  <c r="V864" i="3"/>
  <c r="V866" i="3"/>
  <c r="V865" i="3"/>
  <c r="R864" i="3"/>
  <c r="R866" i="3"/>
  <c r="R865" i="3"/>
  <c r="U864" i="3"/>
  <c r="U866" i="3"/>
  <c r="U865" i="3"/>
  <c r="R863" i="3"/>
  <c r="U863" i="3"/>
  <c r="X863" i="3"/>
  <c r="AH863" i="3" s="1"/>
  <c r="V863" i="3"/>
  <c r="R859" i="3"/>
  <c r="R861" i="3"/>
  <c r="R860" i="3"/>
  <c r="R862" i="3"/>
  <c r="U861" i="3"/>
  <c r="U859" i="3"/>
  <c r="U862" i="3"/>
  <c r="U860" i="3"/>
  <c r="X859" i="3"/>
  <c r="AH859" i="3" s="1"/>
  <c r="X861" i="3"/>
  <c r="AH861" i="3" s="1"/>
  <c r="X860" i="3"/>
  <c r="AH860" i="3" s="1"/>
  <c r="X862" i="3"/>
  <c r="AH862" i="3" s="1"/>
  <c r="V859" i="3"/>
  <c r="V861" i="3"/>
  <c r="V860" i="3"/>
  <c r="V862" i="3"/>
  <c r="R858" i="3"/>
  <c r="X858" i="3"/>
  <c r="AH858" i="3" s="1"/>
  <c r="V858" i="3"/>
  <c r="U858" i="3"/>
  <c r="X857" i="3"/>
  <c r="AH857" i="3" s="1"/>
  <c r="X854" i="3"/>
  <c r="AH854" i="3" s="1"/>
  <c r="X856" i="3"/>
  <c r="AH856" i="3" s="1"/>
  <c r="X855" i="3"/>
  <c r="AH855" i="3" s="1"/>
  <c r="V857" i="3"/>
  <c r="V855" i="3"/>
  <c r="V854" i="3"/>
  <c r="V856" i="3"/>
  <c r="R857" i="3"/>
  <c r="R855" i="3"/>
  <c r="R854" i="3"/>
  <c r="R856" i="3"/>
  <c r="U855" i="3"/>
  <c r="U856" i="3"/>
  <c r="U857" i="3"/>
  <c r="U854" i="3"/>
  <c r="U853" i="3"/>
  <c r="AP885" i="2"/>
  <c r="L848" i="3" s="1"/>
  <c r="R852" i="3"/>
  <c r="R853" i="3"/>
  <c r="X853" i="3"/>
  <c r="AH853" i="3" s="1"/>
  <c r="V853" i="3"/>
  <c r="R851" i="3"/>
  <c r="R849" i="3"/>
  <c r="R850" i="3"/>
  <c r="U849" i="3"/>
  <c r="U851" i="3"/>
  <c r="U850" i="3"/>
  <c r="U852" i="3"/>
  <c r="X849" i="3"/>
  <c r="AH849" i="3" s="1"/>
  <c r="X851" i="3"/>
  <c r="AH851" i="3" s="1"/>
  <c r="X852" i="3"/>
  <c r="AH852" i="3" s="1"/>
  <c r="X850" i="3"/>
  <c r="AH850" i="3" s="1"/>
  <c r="V851" i="3"/>
  <c r="V849" i="3"/>
  <c r="V852" i="3"/>
  <c r="V850" i="3"/>
  <c r="X848" i="3"/>
  <c r="AH848" i="3" s="1"/>
  <c r="V848" i="3"/>
  <c r="R848" i="3"/>
  <c r="U848" i="3"/>
  <c r="X847" i="3"/>
  <c r="AH847" i="3" s="1"/>
  <c r="V847" i="3"/>
  <c r="R847" i="3"/>
  <c r="U847" i="3"/>
  <c r="X844" i="3"/>
  <c r="AH844" i="3" s="1"/>
  <c r="X845" i="3"/>
  <c r="AH845" i="3" s="1"/>
  <c r="X846" i="3"/>
  <c r="AH846" i="3" s="1"/>
  <c r="U845" i="3"/>
  <c r="U846" i="3"/>
  <c r="U844" i="3"/>
  <c r="R845" i="3"/>
  <c r="R846" i="3"/>
  <c r="R844" i="3"/>
  <c r="V845" i="3"/>
  <c r="V846" i="3"/>
  <c r="V844" i="3"/>
  <c r="R843" i="3"/>
  <c r="U843" i="3"/>
  <c r="X843" i="3"/>
  <c r="AH843" i="3" s="1"/>
  <c r="V843" i="3"/>
  <c r="R841" i="3"/>
  <c r="R839" i="3"/>
  <c r="R842" i="3"/>
  <c r="R840" i="3"/>
  <c r="U839" i="3"/>
  <c r="U841" i="3"/>
  <c r="U842" i="3"/>
  <c r="U840" i="3"/>
  <c r="X839" i="3"/>
  <c r="AH839" i="3" s="1"/>
  <c r="X842" i="3"/>
  <c r="AH842" i="3" s="1"/>
  <c r="X840" i="3"/>
  <c r="AH840" i="3" s="1"/>
  <c r="X841" i="3"/>
  <c r="AH841" i="3" s="1"/>
  <c r="V839" i="3"/>
  <c r="V841" i="3"/>
  <c r="V840" i="3"/>
  <c r="V842" i="3"/>
  <c r="X838" i="3"/>
  <c r="AH838" i="3" s="1"/>
  <c r="V838" i="3"/>
  <c r="R838" i="3"/>
  <c r="U838" i="3"/>
  <c r="X836" i="3"/>
  <c r="AH836" i="3" s="1"/>
  <c r="X837" i="3"/>
  <c r="AH837" i="3" s="1"/>
  <c r="V836" i="3"/>
  <c r="V837" i="3"/>
  <c r="R836" i="3"/>
  <c r="R837" i="3"/>
  <c r="U836" i="3"/>
  <c r="U837" i="3"/>
  <c r="AT886" i="2"/>
  <c r="N849" i="3" s="1"/>
  <c r="AO886" i="2"/>
  <c r="AN887" i="2"/>
  <c r="AQ888" i="2"/>
  <c r="AS887" i="2"/>
  <c r="M850" i="3" s="1"/>
  <c r="R834" i="3"/>
  <c r="R835" i="3"/>
  <c r="U834" i="3"/>
  <c r="U835" i="3"/>
  <c r="X834" i="3"/>
  <c r="AH834" i="3" s="1"/>
  <c r="X835" i="3"/>
  <c r="AH835" i="3" s="1"/>
  <c r="V834" i="3"/>
  <c r="V835" i="3"/>
  <c r="X833" i="3"/>
  <c r="AH833" i="3" s="1"/>
  <c r="V833" i="3"/>
  <c r="R833" i="3"/>
  <c r="U833" i="3"/>
  <c r="V832" i="3"/>
  <c r="X831" i="3"/>
  <c r="AH831" i="3" s="1"/>
  <c r="X832" i="3"/>
  <c r="AH832" i="3" s="1"/>
  <c r="R832" i="3"/>
  <c r="U832" i="3"/>
  <c r="V831" i="3"/>
  <c r="R831" i="3"/>
  <c r="U831" i="3"/>
  <c r="R830" i="3"/>
  <c r="U830" i="3"/>
  <c r="X830" i="3"/>
  <c r="AH830" i="3" s="1"/>
  <c r="V830" i="3"/>
  <c r="U828" i="3"/>
  <c r="U829" i="3"/>
  <c r="R828" i="3"/>
  <c r="R829" i="3"/>
  <c r="X828" i="3"/>
  <c r="AH828" i="3" s="1"/>
  <c r="X829" i="3"/>
  <c r="AH829" i="3" s="1"/>
  <c r="V828" i="3"/>
  <c r="V829" i="3"/>
  <c r="R826" i="3"/>
  <c r="R827" i="3"/>
  <c r="U826" i="3"/>
  <c r="U827" i="3"/>
  <c r="X826" i="3"/>
  <c r="AH826" i="3" s="1"/>
  <c r="X827" i="3"/>
  <c r="AH827" i="3" s="1"/>
  <c r="V826" i="3"/>
  <c r="V827" i="3"/>
  <c r="U825" i="3"/>
  <c r="X825" i="3"/>
  <c r="AH825" i="3" s="1"/>
  <c r="V825" i="3"/>
  <c r="R825" i="3"/>
  <c r="U822" i="3"/>
  <c r="U824" i="3"/>
  <c r="U823" i="3"/>
  <c r="U821" i="3"/>
  <c r="V822" i="3"/>
  <c r="V824" i="3"/>
  <c r="V821" i="3"/>
  <c r="V823" i="3"/>
  <c r="X822" i="3"/>
  <c r="AH822" i="3" s="1"/>
  <c r="X824" i="3"/>
  <c r="AH824" i="3" s="1"/>
  <c r="X823" i="3"/>
  <c r="AH823" i="3" s="1"/>
  <c r="X821" i="3"/>
  <c r="AH821" i="3" s="1"/>
  <c r="R824" i="3"/>
  <c r="R822" i="3"/>
  <c r="R823" i="3"/>
  <c r="R821" i="3"/>
  <c r="X820" i="3"/>
  <c r="AH820" i="3" s="1"/>
  <c r="U820" i="3"/>
  <c r="V820" i="3"/>
  <c r="R820" i="3"/>
  <c r="U818" i="3"/>
  <c r="U819" i="3"/>
  <c r="V818" i="3"/>
  <c r="V819" i="3"/>
  <c r="R818" i="3"/>
  <c r="R819" i="3"/>
  <c r="X818" i="3"/>
  <c r="AH818" i="3" s="1"/>
  <c r="X819" i="3"/>
  <c r="AH819" i="3" s="1"/>
  <c r="R816" i="3"/>
  <c r="R817" i="3"/>
  <c r="U816" i="3"/>
  <c r="U817" i="3"/>
  <c r="V816" i="3"/>
  <c r="V817" i="3"/>
  <c r="X817" i="3"/>
  <c r="AH817" i="3" s="1"/>
  <c r="X816" i="3"/>
  <c r="AH816" i="3" s="1"/>
  <c r="R815" i="3"/>
  <c r="X815" i="3"/>
  <c r="AH815" i="3" s="1"/>
  <c r="U815" i="3"/>
  <c r="V815" i="3"/>
  <c r="U813" i="3"/>
  <c r="U814" i="3"/>
  <c r="X813" i="3"/>
  <c r="AH813" i="3" s="1"/>
  <c r="X814" i="3"/>
  <c r="AH814" i="3" s="1"/>
  <c r="V814" i="3"/>
  <c r="V813" i="3"/>
  <c r="R814" i="3"/>
  <c r="R813" i="3"/>
  <c r="U812" i="3"/>
  <c r="V812" i="3"/>
  <c r="R812" i="3"/>
  <c r="X812" i="3"/>
  <c r="AH812" i="3" s="1"/>
  <c r="R811" i="3"/>
  <c r="X811" i="3"/>
  <c r="AH811" i="3" s="1"/>
  <c r="U811" i="3"/>
  <c r="V811" i="3"/>
  <c r="U810" i="3"/>
  <c r="V810" i="3"/>
  <c r="R810" i="3"/>
  <c r="X809" i="3"/>
  <c r="AH809" i="3" s="1"/>
  <c r="X810" i="3"/>
  <c r="AH810" i="3" s="1"/>
  <c r="U808" i="3"/>
  <c r="U809" i="3"/>
  <c r="V809" i="3"/>
  <c r="R808" i="3"/>
  <c r="R809" i="3"/>
  <c r="V808" i="3"/>
  <c r="X767" i="3"/>
  <c r="AH767" i="3" s="1"/>
  <c r="X808" i="3"/>
  <c r="AH808" i="3" s="1"/>
  <c r="U806" i="3"/>
  <c r="U807" i="3"/>
  <c r="V807" i="3"/>
  <c r="V806" i="3"/>
  <c r="R807" i="3"/>
  <c r="R806" i="3"/>
  <c r="X806" i="3"/>
  <c r="AH806" i="3" s="1"/>
  <c r="X807" i="3"/>
  <c r="AH807" i="3" s="1"/>
  <c r="U803" i="3"/>
  <c r="U805" i="3"/>
  <c r="U804" i="3"/>
  <c r="V805" i="3"/>
  <c r="V803" i="3"/>
  <c r="V804" i="3"/>
  <c r="R803" i="3"/>
  <c r="R805" i="3"/>
  <c r="R804" i="3"/>
  <c r="X803" i="3"/>
  <c r="AH803" i="3" s="1"/>
  <c r="X805" i="3"/>
  <c r="AH805" i="3" s="1"/>
  <c r="X804" i="3"/>
  <c r="AH804" i="3" s="1"/>
  <c r="R802" i="3"/>
  <c r="U802" i="3"/>
  <c r="V802" i="3"/>
  <c r="X802" i="3"/>
  <c r="AH802" i="3" s="1"/>
  <c r="X801" i="3"/>
  <c r="AH801" i="3" s="1"/>
  <c r="U801" i="3"/>
  <c r="V801" i="3"/>
  <c r="R801" i="3"/>
  <c r="X800" i="3"/>
  <c r="AH800" i="3" s="1"/>
  <c r="X798" i="3"/>
  <c r="AH798" i="3" s="1"/>
  <c r="X799" i="3"/>
  <c r="AH799" i="3" s="1"/>
  <c r="U798" i="3"/>
  <c r="U800" i="3"/>
  <c r="U799" i="3"/>
  <c r="V798" i="3"/>
  <c r="V800" i="3"/>
  <c r="V799" i="3"/>
  <c r="R800" i="3"/>
  <c r="R798" i="3"/>
  <c r="R799" i="3"/>
  <c r="X797" i="3"/>
  <c r="AH797" i="3" s="1"/>
  <c r="U797" i="3"/>
  <c r="V797" i="3"/>
  <c r="R797" i="3"/>
  <c r="X793" i="3"/>
  <c r="AH793" i="3" s="1"/>
  <c r="X795" i="3"/>
  <c r="AH795" i="3" s="1"/>
  <c r="X796" i="3"/>
  <c r="AH796" i="3" s="1"/>
  <c r="X794" i="3"/>
  <c r="AH794" i="3" s="1"/>
  <c r="U793" i="3"/>
  <c r="U795" i="3"/>
  <c r="U794" i="3"/>
  <c r="U796" i="3"/>
  <c r="V795" i="3"/>
  <c r="V793" i="3"/>
  <c r="V794" i="3"/>
  <c r="V796" i="3"/>
  <c r="R795" i="3"/>
  <c r="R793" i="3"/>
  <c r="R794" i="3"/>
  <c r="R796" i="3"/>
  <c r="U792" i="3"/>
  <c r="R792" i="3"/>
  <c r="X792" i="3"/>
  <c r="AH792" i="3" s="1"/>
  <c r="V792" i="3"/>
  <c r="X790" i="3"/>
  <c r="AH790" i="3" s="1"/>
  <c r="X791" i="3"/>
  <c r="AH791" i="3" s="1"/>
  <c r="V790" i="3"/>
  <c r="V791" i="3"/>
  <c r="R790" i="3"/>
  <c r="R791" i="3"/>
  <c r="U791" i="3"/>
  <c r="U790" i="3"/>
  <c r="V789" i="3"/>
  <c r="U789" i="3"/>
  <c r="R788" i="3"/>
  <c r="R789" i="3"/>
  <c r="X788" i="3"/>
  <c r="AH788" i="3" s="1"/>
  <c r="X789" i="3"/>
  <c r="AH789" i="3" s="1"/>
  <c r="U788" i="3"/>
  <c r="V788" i="3"/>
  <c r="X787" i="3"/>
  <c r="AH787" i="3" s="1"/>
  <c r="R787" i="3"/>
  <c r="U787" i="3"/>
  <c r="V787" i="3"/>
  <c r="U786" i="3"/>
  <c r="V786" i="3"/>
  <c r="R786" i="3"/>
  <c r="X786" i="3"/>
  <c r="AH786" i="3" s="1"/>
  <c r="V784" i="3"/>
  <c r="V785" i="3"/>
  <c r="R784" i="3"/>
  <c r="R785" i="3"/>
  <c r="U784" i="3"/>
  <c r="U785" i="3"/>
  <c r="X784" i="3"/>
  <c r="AH784" i="3" s="1"/>
  <c r="X785" i="3"/>
  <c r="AH785" i="3" s="1"/>
  <c r="V781" i="3"/>
  <c r="V783" i="3"/>
  <c r="V779" i="3"/>
  <c r="V782" i="3"/>
  <c r="V780" i="3"/>
  <c r="R781" i="3"/>
  <c r="R783" i="3"/>
  <c r="R779" i="3"/>
  <c r="R782" i="3"/>
  <c r="R780" i="3"/>
  <c r="U780" i="3"/>
  <c r="U782" i="3"/>
  <c r="U779" i="3"/>
  <c r="U783" i="3"/>
  <c r="U781" i="3"/>
  <c r="X780" i="3"/>
  <c r="AH780" i="3" s="1"/>
  <c r="X782" i="3"/>
  <c r="AH782" i="3" s="1"/>
  <c r="X781" i="3"/>
  <c r="AH781" i="3" s="1"/>
  <c r="X779" i="3"/>
  <c r="AH779" i="3" s="1"/>
  <c r="X783" i="3"/>
  <c r="AH783" i="3" s="1"/>
  <c r="R778" i="3"/>
  <c r="X778" i="3"/>
  <c r="AH778" i="3" s="1"/>
  <c r="U778" i="3"/>
  <c r="V778" i="3"/>
  <c r="X777" i="3"/>
  <c r="AH777" i="3" s="1"/>
  <c r="R777" i="3"/>
  <c r="U777" i="3"/>
  <c r="V777" i="3"/>
  <c r="X775" i="3"/>
  <c r="AH775" i="3" s="1"/>
  <c r="X776" i="3"/>
  <c r="AH776" i="3" s="1"/>
  <c r="U776" i="3"/>
  <c r="U775" i="3"/>
  <c r="V776" i="3"/>
  <c r="V775" i="3"/>
  <c r="R776" i="3"/>
  <c r="R775" i="3"/>
  <c r="X773" i="3"/>
  <c r="AH773" i="3" s="1"/>
  <c r="X774" i="3"/>
  <c r="AH774" i="3" s="1"/>
  <c r="U773" i="3"/>
  <c r="U774" i="3"/>
  <c r="V774" i="3"/>
  <c r="V773" i="3"/>
  <c r="R774" i="3"/>
  <c r="R773" i="3"/>
  <c r="U772" i="3"/>
  <c r="R771" i="3"/>
  <c r="R772" i="3"/>
  <c r="X771" i="3"/>
  <c r="AH771" i="3" s="1"/>
  <c r="X772" i="3"/>
  <c r="AH772" i="3" s="1"/>
  <c r="V772" i="3"/>
  <c r="U771" i="3"/>
  <c r="V771" i="3"/>
  <c r="R770" i="3"/>
  <c r="X770" i="3"/>
  <c r="AH770" i="3" s="1"/>
  <c r="U770" i="3"/>
  <c r="V770" i="3"/>
  <c r="R769" i="3"/>
  <c r="U769" i="3"/>
  <c r="V769" i="3"/>
  <c r="X769" i="3"/>
  <c r="AH769" i="3" s="1"/>
  <c r="R768" i="3"/>
  <c r="X768" i="3"/>
  <c r="AH768" i="3" s="1"/>
  <c r="V768" i="3"/>
  <c r="U768" i="3"/>
  <c r="U767" i="3"/>
  <c r="R767" i="3"/>
  <c r="V767" i="3"/>
  <c r="R765" i="3"/>
  <c r="R766" i="3"/>
  <c r="R764" i="3"/>
  <c r="X765" i="3"/>
  <c r="AH765" i="3" s="1"/>
  <c r="X764" i="3"/>
  <c r="AH764" i="3" s="1"/>
  <c r="X766" i="3"/>
  <c r="AH766" i="3" s="1"/>
  <c r="U765" i="3"/>
  <c r="U764" i="3"/>
  <c r="U766" i="3"/>
  <c r="V765" i="3"/>
  <c r="V764" i="3"/>
  <c r="V766" i="3"/>
  <c r="E3" i="3"/>
  <c r="U763" i="3"/>
  <c r="V763" i="3"/>
  <c r="R763" i="3"/>
  <c r="X763" i="3"/>
  <c r="AH763" i="3" s="1"/>
  <c r="U217" i="3"/>
  <c r="V632" i="3"/>
  <c r="V567" i="3"/>
  <c r="V594" i="3"/>
  <c r="R762" i="3"/>
  <c r="X762" i="3"/>
  <c r="AH762" i="3" s="1"/>
  <c r="U762" i="3"/>
  <c r="V762" i="3"/>
  <c r="V57" i="3"/>
  <c r="V92" i="3"/>
  <c r="V246" i="3"/>
  <c r="V217" i="3"/>
  <c r="U431" i="3"/>
  <c r="V429" i="3"/>
  <c r="V56" i="3"/>
  <c r="V260" i="3"/>
  <c r="V499" i="3"/>
  <c r="V86" i="3"/>
  <c r="V474" i="3"/>
  <c r="U695" i="3"/>
  <c r="V165" i="3"/>
  <c r="V640" i="3"/>
  <c r="V328" i="3"/>
  <c r="U159" i="3"/>
  <c r="V662" i="3"/>
  <c r="V159" i="3"/>
  <c r="V486" i="3"/>
  <c r="V659" i="3"/>
  <c r="V581" i="3"/>
  <c r="U612" i="3"/>
  <c r="U411" i="3"/>
  <c r="U402" i="3"/>
  <c r="U603" i="3"/>
  <c r="U478" i="3"/>
  <c r="U372" i="3"/>
  <c r="U154" i="3"/>
  <c r="U76" i="3"/>
  <c r="U645" i="3"/>
  <c r="U174" i="3"/>
  <c r="U507" i="3"/>
  <c r="U408" i="3"/>
  <c r="U146" i="3"/>
  <c r="U96" i="3"/>
  <c r="U628" i="3"/>
  <c r="U15" i="3"/>
  <c r="U313" i="3"/>
  <c r="V80" i="3"/>
  <c r="V183" i="3"/>
  <c r="V333" i="3"/>
  <c r="V485" i="3"/>
  <c r="V541" i="3"/>
  <c r="V28" i="3"/>
  <c r="V191" i="3"/>
  <c r="V433" i="3"/>
  <c r="V489" i="3"/>
  <c r="V664" i="3"/>
  <c r="U235" i="3"/>
  <c r="V15" i="3"/>
  <c r="AG15" i="3" s="1"/>
  <c r="V67" i="3"/>
  <c r="V77" i="3"/>
  <c r="V148" i="3"/>
  <c r="V253" i="3"/>
  <c r="V343" i="3"/>
  <c r="V389" i="3"/>
  <c r="V313" i="3"/>
  <c r="V444" i="3"/>
  <c r="V627" i="3"/>
  <c r="V605" i="3"/>
  <c r="V677" i="3"/>
  <c r="V50" i="3"/>
  <c r="V126" i="3"/>
  <c r="V273" i="3"/>
  <c r="V235" i="3"/>
  <c r="V387" i="3"/>
  <c r="V464" i="3"/>
  <c r="V545" i="3"/>
  <c r="V727" i="3"/>
  <c r="U13" i="3"/>
  <c r="U222" i="3"/>
  <c r="U569" i="3"/>
  <c r="V268" i="3"/>
  <c r="U583" i="3"/>
  <c r="U675" i="3"/>
  <c r="U528" i="3"/>
  <c r="V41" i="3"/>
  <c r="V138" i="3"/>
  <c r="V340" i="3"/>
  <c r="V400" i="3"/>
  <c r="V579" i="3"/>
  <c r="V722" i="3"/>
  <c r="V153" i="3"/>
  <c r="V394" i="3"/>
  <c r="V582" i="3"/>
  <c r="V225" i="3"/>
  <c r="U484" i="3"/>
  <c r="V127" i="3"/>
  <c r="U129" i="3"/>
  <c r="V14" i="3"/>
  <c r="AG14" i="3" s="1"/>
  <c r="V113" i="3"/>
  <c r="V149" i="3"/>
  <c r="V198" i="3"/>
  <c r="V212" i="3"/>
  <c r="V422" i="3"/>
  <c r="V258" i="3"/>
  <c r="V426" i="3"/>
  <c r="V451" i="3"/>
  <c r="V546" i="3"/>
  <c r="V576" i="3"/>
  <c r="V676" i="3"/>
  <c r="V117" i="3"/>
  <c r="V170" i="3"/>
  <c r="V264" i="3"/>
  <c r="V339" i="3"/>
  <c r="V325" i="3"/>
  <c r="V503" i="3"/>
  <c r="V580" i="3"/>
  <c r="U143" i="3"/>
  <c r="U281" i="3"/>
  <c r="U700" i="3"/>
  <c r="U269" i="3"/>
  <c r="V391" i="3"/>
  <c r="V123" i="3"/>
  <c r="V729" i="3"/>
  <c r="V548" i="3"/>
  <c r="V518" i="3"/>
  <c r="V487" i="3"/>
  <c r="V473" i="3"/>
  <c r="V416" i="3"/>
  <c r="V411" i="3"/>
  <c r="V317" i="3"/>
  <c r="V362" i="3"/>
  <c r="V248" i="3"/>
  <c r="V155" i="3"/>
  <c r="V168" i="3"/>
  <c r="V137" i="3"/>
  <c r="V101" i="3"/>
  <c r="V18" i="3"/>
  <c r="AG18" i="3" s="1"/>
  <c r="V660" i="3"/>
  <c r="V706" i="3"/>
  <c r="V544" i="3"/>
  <c r="V525" i="3"/>
  <c r="V530" i="3"/>
  <c r="V563" i="3"/>
  <c r="V388" i="3"/>
  <c r="V469" i="3"/>
  <c r="V359" i="3"/>
  <c r="V384" i="3"/>
  <c r="V242" i="3"/>
  <c r="V314" i="3"/>
  <c r="V406" i="3"/>
  <c r="V324" i="3"/>
  <c r="V185" i="3"/>
  <c r="V147" i="3"/>
  <c r="V182" i="3"/>
  <c r="V108" i="3"/>
  <c r="V84" i="3"/>
  <c r="V97" i="3"/>
  <c r="V40" i="3"/>
  <c r="V505" i="3"/>
  <c r="V72" i="3"/>
  <c r="V726" i="3"/>
  <c r="V561" i="3"/>
  <c r="V599" i="3"/>
  <c r="V263" i="3"/>
  <c r="V490" i="3"/>
  <c r="V403" i="3"/>
  <c r="V229" i="3"/>
  <c r="V251" i="3"/>
  <c r="V344" i="3"/>
  <c r="V305" i="3"/>
  <c r="V167" i="3"/>
  <c r="V142" i="3"/>
  <c r="V64" i="3"/>
  <c r="V46" i="3"/>
  <c r="V707" i="3"/>
  <c r="V709" i="3"/>
  <c r="V638" i="3"/>
  <c r="V621" i="3"/>
  <c r="V610" i="3"/>
  <c r="V643" i="3"/>
  <c r="V515" i="3"/>
  <c r="V460" i="3"/>
  <c r="V367" i="3"/>
  <c r="V409" i="3"/>
  <c r="V279" i="3"/>
  <c r="V204" i="3"/>
  <c r="V262" i="3"/>
  <c r="V358" i="3"/>
  <c r="V276" i="3"/>
  <c r="V269" i="3"/>
  <c r="V151" i="3"/>
  <c r="V164" i="3"/>
  <c r="V437" i="3"/>
  <c r="U537" i="3"/>
  <c r="V150" i="3"/>
  <c r="V495" i="3"/>
  <c r="V401" i="3"/>
  <c r="V540" i="3"/>
  <c r="V370" i="3"/>
  <c r="V667" i="3"/>
  <c r="V682" i="3"/>
  <c r="V504" i="3"/>
  <c r="V634" i="3"/>
  <c r="V635" i="3"/>
  <c r="V443" i="3"/>
  <c r="V445" i="3"/>
  <c r="V335" i="3"/>
  <c r="V250" i="3"/>
  <c r="V323" i="3"/>
  <c r="V213" i="3"/>
  <c r="V311" i="3"/>
  <c r="V252" i="3"/>
  <c r="V261" i="3"/>
  <c r="V116" i="3"/>
  <c r="V143" i="3"/>
  <c r="V146" i="3"/>
  <c r="V141" i="3"/>
  <c r="V106" i="3"/>
  <c r="V121" i="3"/>
  <c r="V53" i="3"/>
  <c r="V17" i="3"/>
  <c r="AG17" i="3" s="1"/>
  <c r="H1" i="3"/>
  <c r="V349" i="3"/>
  <c r="V585" i="3"/>
  <c r="V423" i="3"/>
  <c r="V683" i="3"/>
  <c r="V715" i="3"/>
  <c r="V568" i="3"/>
  <c r="V602" i="3"/>
  <c r="V539" i="3"/>
  <c r="V477" i="3"/>
  <c r="V392" i="3"/>
  <c r="V397" i="3"/>
  <c r="V238" i="3"/>
  <c r="V332" i="3"/>
  <c r="V309" i="3"/>
  <c r="V99" i="3"/>
  <c r="V169" i="3"/>
  <c r="V118" i="3"/>
  <c r="V65" i="3"/>
  <c r="V89" i="3"/>
  <c r="V31" i="3"/>
  <c r="V12" i="3"/>
  <c r="AG12" i="3" s="1"/>
  <c r="V233" i="3"/>
  <c r="V315" i="3"/>
  <c r="V465" i="3"/>
  <c r="V93" i="3"/>
  <c r="V701" i="3"/>
  <c r="V600" i="3"/>
  <c r="V517" i="3"/>
  <c r="V571" i="3"/>
  <c r="V452" i="3"/>
  <c r="V435" i="3"/>
  <c r="V197" i="3"/>
  <c r="V254" i="3"/>
  <c r="V353" i="3"/>
  <c r="V236" i="3"/>
  <c r="V163" i="3"/>
  <c r="V174" i="3"/>
  <c r="V81" i="3"/>
  <c r="V88" i="3"/>
  <c r="V35" i="3"/>
  <c r="V42" i="3"/>
  <c r="V27" i="3"/>
  <c r="V728" i="3"/>
  <c r="V687" i="3"/>
  <c r="V665" i="3"/>
  <c r="V694" i="3"/>
  <c r="V612" i="3"/>
  <c r="V532" i="3"/>
  <c r="V593" i="3"/>
  <c r="V497" i="3"/>
  <c r="V566" i="3"/>
  <c r="V647" i="3"/>
  <c r="V583" i="3"/>
  <c r="V66" i="3"/>
  <c r="V240" i="3"/>
  <c r="V716" i="3"/>
  <c r="V613" i="3"/>
  <c r="V507" i="3"/>
  <c r="V360" i="3"/>
  <c r="V398" i="3"/>
  <c r="V293" i="3"/>
  <c r="V140" i="3"/>
  <c r="V90" i="3"/>
  <c r="V32" i="3"/>
  <c r="V696" i="3"/>
  <c r="V713" i="3"/>
  <c r="V710" i="3"/>
  <c r="V596" i="3"/>
  <c r="V625" i="3"/>
  <c r="V529" i="3"/>
  <c r="V550" i="3"/>
  <c r="V615" i="3"/>
  <c r="V535" i="3"/>
  <c r="V471" i="3"/>
  <c r="V480" i="3"/>
  <c r="V405" i="3"/>
  <c r="V441" i="3"/>
  <c r="V458" i="3"/>
  <c r="V431" i="3"/>
  <c r="V420" i="3"/>
  <c r="V355" i="3"/>
  <c r="V329" i="3"/>
  <c r="V195" i="3"/>
  <c r="V361" i="3"/>
  <c r="V283" i="3"/>
  <c r="V203" i="3"/>
  <c r="V378" i="3"/>
  <c r="V220" i="3"/>
  <c r="V296" i="3"/>
  <c r="V232" i="3"/>
  <c r="V289" i="3"/>
  <c r="V219" i="3"/>
  <c r="V184" i="3"/>
  <c r="V218" i="3"/>
  <c r="V111" i="3"/>
  <c r="V96" i="3"/>
  <c r="V115" i="3"/>
  <c r="V119" i="3"/>
  <c r="V102" i="3"/>
  <c r="V133" i="3"/>
  <c r="V43" i="3"/>
  <c r="V39" i="3"/>
  <c r="V13" i="3"/>
  <c r="AG13" i="3" s="1"/>
  <c r="V7" i="3"/>
  <c r="AG7" i="3" s="1"/>
  <c r="V708" i="3"/>
  <c r="V642" i="3"/>
  <c r="V693" i="3"/>
  <c r="V703" i="3"/>
  <c r="V674" i="3"/>
  <c r="V624" i="3"/>
  <c r="V560" i="3"/>
  <c r="V637" i="3"/>
  <c r="V573" i="3"/>
  <c r="V509" i="3"/>
  <c r="V510" i="3"/>
  <c r="V16" i="3"/>
  <c r="AG16" i="3" s="1"/>
  <c r="V705" i="3"/>
  <c r="V714" i="3"/>
  <c r="V538" i="3"/>
  <c r="V494" i="3"/>
  <c r="V365" i="3"/>
  <c r="V316" i="3"/>
  <c r="V122" i="3"/>
  <c r="V82" i="3"/>
  <c r="V49" i="3"/>
  <c r="V20" i="3"/>
  <c r="AG20" i="3" s="1"/>
  <c r="V25" i="3"/>
  <c r="AG25" i="3" s="1"/>
  <c r="V47" i="3"/>
  <c r="V55" i="3"/>
  <c r="V69" i="3"/>
  <c r="V114" i="3"/>
  <c r="V131" i="3"/>
  <c r="V38" i="3"/>
  <c r="V130" i="3"/>
  <c r="V166" i="3"/>
  <c r="V230" i="3"/>
  <c r="V196" i="3"/>
  <c r="V237" i="3"/>
  <c r="V301" i="3"/>
  <c r="V244" i="3"/>
  <c r="V308" i="3"/>
  <c r="V321" i="3"/>
  <c r="V390" i="3"/>
  <c r="V224" i="3"/>
  <c r="V294" i="3"/>
  <c r="V373" i="3"/>
  <c r="V208" i="3"/>
  <c r="V408" i="3"/>
  <c r="V368" i="3"/>
  <c r="V432" i="3"/>
  <c r="V295" i="3"/>
  <c r="V470" i="3"/>
  <c r="V453" i="3"/>
  <c r="V434" i="3"/>
  <c r="V492" i="3"/>
  <c r="V483" i="3"/>
  <c r="V547" i="3"/>
  <c r="V611" i="3"/>
  <c r="V514" i="3"/>
  <c r="V578" i="3"/>
  <c r="V496" i="3"/>
  <c r="V589" i="3"/>
  <c r="V528" i="3"/>
  <c r="V608" i="3"/>
  <c r="V690" i="3"/>
  <c r="V661" i="3"/>
  <c r="V679" i="3"/>
  <c r="V724" i="3"/>
  <c r="V19" i="3"/>
  <c r="AG19" i="3" s="1"/>
  <c r="V29" i="3"/>
  <c r="V85" i="3"/>
  <c r="V60" i="3"/>
  <c r="V87" i="3"/>
  <c r="V74" i="3"/>
  <c r="V152" i="3"/>
  <c r="V202" i="3"/>
  <c r="V200" i="3"/>
  <c r="V257" i="3"/>
  <c r="V215" i="3"/>
  <c r="V312" i="3"/>
  <c r="V350" i="3"/>
  <c r="V171" i="3"/>
  <c r="V299" i="3"/>
  <c r="V393" i="3"/>
  <c r="V266" i="3"/>
  <c r="V371" i="3"/>
  <c r="V322" i="3"/>
  <c r="V442" i="3"/>
  <c r="V457" i="3"/>
  <c r="V448" i="3"/>
  <c r="V455" i="3"/>
  <c r="V551" i="3"/>
  <c r="V502" i="3"/>
  <c r="V630" i="3"/>
  <c r="V516" i="3"/>
  <c r="V641" i="3"/>
  <c r="V681" i="3"/>
  <c r="V675" i="3"/>
  <c r="V8" i="3"/>
  <c r="AG8" i="3" s="1"/>
  <c r="U74" i="3"/>
  <c r="U130" i="3"/>
  <c r="U60" i="3"/>
  <c r="U288" i="3"/>
  <c r="U373" i="3"/>
  <c r="U424" i="3"/>
  <c r="U338" i="3"/>
  <c r="U606" i="3"/>
  <c r="U636" i="3"/>
  <c r="U670" i="3"/>
  <c r="V75" i="3"/>
  <c r="V222" i="3"/>
  <c r="V302" i="3"/>
  <c r="V506" i="3"/>
  <c r="U53" i="3"/>
  <c r="U396" i="3"/>
  <c r="U613" i="3"/>
  <c r="U175" i="3"/>
  <c r="U77" i="3"/>
  <c r="V275" i="3"/>
  <c r="V34" i="3"/>
  <c r="U264" i="3"/>
  <c r="U512" i="3"/>
  <c r="U329" i="3"/>
  <c r="U594" i="3"/>
  <c r="U277" i="3"/>
  <c r="U101" i="3"/>
  <c r="U567" i="3"/>
  <c r="U167" i="3"/>
  <c r="U249" i="3"/>
  <c r="U564" i="3"/>
  <c r="U302" i="3"/>
  <c r="U472" i="3"/>
  <c r="U492" i="3"/>
  <c r="U715" i="3"/>
  <c r="U729" i="3"/>
  <c r="U450" i="3"/>
  <c r="U330" i="3"/>
  <c r="U28" i="3"/>
  <c r="U658" i="3"/>
  <c r="U681" i="3"/>
  <c r="U519" i="3"/>
  <c r="U495" i="3"/>
  <c r="U630" i="3"/>
  <c r="U458" i="3"/>
  <c r="U374" i="3"/>
  <c r="U423" i="3"/>
  <c r="U220" i="3"/>
  <c r="U301" i="3"/>
  <c r="U270" i="3"/>
  <c r="U211" i="3"/>
  <c r="U90" i="3"/>
  <c r="U71" i="3"/>
  <c r="U102" i="3"/>
  <c r="U84" i="3"/>
  <c r="U6" i="3"/>
  <c r="U674" i="3"/>
  <c r="U730" i="3"/>
  <c r="U684" i="3"/>
  <c r="U721" i="3"/>
  <c r="U635" i="3"/>
  <c r="U555" i="3"/>
  <c r="U620" i="3"/>
  <c r="U524" i="3"/>
  <c r="U585" i="3"/>
  <c r="U505" i="3"/>
  <c r="U574" i="3"/>
  <c r="U494" i="3"/>
  <c r="U483" i="3"/>
  <c r="U448" i="3"/>
  <c r="U457" i="3"/>
  <c r="U375" i="3"/>
  <c r="U322" i="3"/>
  <c r="U350" i="3"/>
  <c r="U258" i="3"/>
  <c r="U332" i="3"/>
  <c r="U421" i="3"/>
  <c r="U336" i="3"/>
  <c r="U331" i="3"/>
  <c r="U251" i="3"/>
  <c r="U737" i="3"/>
  <c r="U669" i="3"/>
  <c r="U147" i="3"/>
  <c r="U625" i="3"/>
  <c r="U514" i="3"/>
  <c r="U328" i="3"/>
  <c r="U287" i="3"/>
  <c r="U501" i="3"/>
  <c r="U298" i="3"/>
  <c r="U646" i="3"/>
  <c r="U682" i="3"/>
  <c r="U548" i="3"/>
  <c r="U242" i="3"/>
  <c r="U54" i="3"/>
  <c r="U712" i="3"/>
  <c r="U607" i="3"/>
  <c r="U560" i="3"/>
  <c r="U610" i="3"/>
  <c r="U443" i="3"/>
  <c r="U418" i="3"/>
  <c r="U170" i="3"/>
  <c r="U385" i="3"/>
  <c r="U279" i="3"/>
  <c r="U183" i="3"/>
  <c r="U121" i="3"/>
  <c r="U67" i="3"/>
  <c r="U18" i="3"/>
  <c r="U690" i="3"/>
  <c r="U710" i="3"/>
  <c r="U657" i="3"/>
  <c r="U539" i="3"/>
  <c r="U572" i="3"/>
  <c r="U601" i="3"/>
  <c r="U638" i="3"/>
  <c r="U542" i="3"/>
  <c r="U358" i="3"/>
  <c r="U425" i="3"/>
  <c r="U430" i="3"/>
  <c r="U394" i="3"/>
  <c r="U273" i="3"/>
  <c r="U388" i="3"/>
  <c r="U226" i="3"/>
  <c r="U286" i="3"/>
  <c r="U299" i="3"/>
  <c r="U304" i="3"/>
  <c r="U228" i="3"/>
  <c r="U171" i="3"/>
  <c r="U189" i="3"/>
  <c r="U141" i="3"/>
  <c r="U164" i="3"/>
  <c r="U87" i="3"/>
  <c r="U56" i="3"/>
  <c r="U33" i="3"/>
  <c r="U35" i="3"/>
  <c r="U16" i="3"/>
  <c r="U538" i="3"/>
  <c r="U713" i="3"/>
  <c r="U275" i="3"/>
  <c r="U241" i="3"/>
  <c r="U180" i="3"/>
  <c r="U479" i="3"/>
  <c r="U252" i="3"/>
  <c r="U534" i="3"/>
  <c r="U717" i="3"/>
  <c r="U623" i="3"/>
  <c r="U306" i="3"/>
  <c r="U153" i="3"/>
  <c r="U683" i="3"/>
  <c r="U661" i="3"/>
  <c r="U580" i="3"/>
  <c r="U529" i="3"/>
  <c r="U433" i="3"/>
  <c r="U265" i="3"/>
  <c r="U403" i="3"/>
  <c r="U253" i="3"/>
  <c r="U303" i="3"/>
  <c r="U231" i="3"/>
  <c r="U145" i="3"/>
  <c r="U41" i="3"/>
  <c r="U43" i="3"/>
  <c r="U679" i="3"/>
  <c r="U668" i="3"/>
  <c r="U673" i="3"/>
  <c r="U571" i="3"/>
  <c r="U588" i="3"/>
  <c r="U633" i="3"/>
  <c r="U521" i="3"/>
  <c r="U558" i="3"/>
  <c r="U446" i="3"/>
  <c r="U480" i="3"/>
  <c r="U441" i="3"/>
  <c r="U419" i="3"/>
  <c r="U379" i="3"/>
  <c r="U184" i="3"/>
  <c r="U293" i="3"/>
  <c r="U357" i="3"/>
  <c r="U315" i="3"/>
  <c r="U190" i="3"/>
  <c r="U240" i="3"/>
  <c r="U203" i="3"/>
  <c r="U205" i="3"/>
  <c r="U32" i="3"/>
  <c r="U119" i="3"/>
  <c r="U80" i="3"/>
  <c r="U37" i="3"/>
  <c r="U81" i="3"/>
  <c r="U51" i="3"/>
  <c r="U24" i="3"/>
  <c r="U398" i="3"/>
  <c r="U449" i="3"/>
  <c r="U541" i="3"/>
  <c r="U703" i="3"/>
  <c r="U499" i="3"/>
  <c r="U522" i="3"/>
  <c r="U428" i="3"/>
  <c r="U223" i="3"/>
  <c r="U197" i="3"/>
  <c r="U36" i="3"/>
  <c r="U732" i="3"/>
  <c r="U619" i="3"/>
  <c r="U556" i="3"/>
  <c r="U622" i="3"/>
  <c r="U451" i="3"/>
  <c r="U412" i="3"/>
  <c r="U202" i="3"/>
  <c r="U405" i="3"/>
  <c r="U267" i="3"/>
  <c r="U166" i="3"/>
  <c r="U173" i="3"/>
  <c r="U148" i="3"/>
  <c r="U112" i="3"/>
  <c r="U8" i="3"/>
  <c r="U193" i="3"/>
  <c r="U677" i="3"/>
  <c r="U244" i="3"/>
  <c r="U79" i="3"/>
  <c r="U135" i="3"/>
  <c r="U643" i="3"/>
  <c r="U271" i="3"/>
  <c r="U686" i="3"/>
  <c r="U549" i="3"/>
  <c r="U485" i="3"/>
  <c r="U376" i="3"/>
  <c r="U248" i="3"/>
  <c r="U38" i="3"/>
  <c r="U711" i="3"/>
  <c r="V6" i="3"/>
  <c r="AG6" i="3" s="1"/>
  <c r="V37" i="3"/>
  <c r="V83" i="3"/>
  <c r="V129" i="3"/>
  <c r="V98" i="3"/>
  <c r="V104" i="3"/>
  <c r="V107" i="3"/>
  <c r="V154" i="3"/>
  <c r="V91" i="3"/>
  <c r="V214" i="3"/>
  <c r="V180" i="3"/>
  <c r="V216" i="3"/>
  <c r="V285" i="3"/>
  <c r="V231" i="3"/>
  <c r="V292" i="3"/>
  <c r="V211" i="3"/>
  <c r="V374" i="3"/>
  <c r="V189" i="3"/>
  <c r="V278" i="3"/>
  <c r="V357" i="3"/>
  <c r="V181" i="3"/>
  <c r="V319" i="3"/>
  <c r="V342" i="3"/>
  <c r="V413" i="3"/>
  <c r="V427" i="3"/>
  <c r="V454" i="3"/>
  <c r="V430" i="3"/>
  <c r="V380" i="3"/>
  <c r="V476" i="3"/>
  <c r="V467" i="3"/>
  <c r="V531" i="3"/>
  <c r="V595" i="3"/>
  <c r="V498" i="3"/>
  <c r="V562" i="3"/>
  <c r="V626" i="3"/>
  <c r="V557" i="3"/>
  <c r="V512" i="3"/>
  <c r="V592" i="3"/>
  <c r="V658" i="3"/>
  <c r="V723" i="3"/>
  <c r="V725" i="3"/>
  <c r="V692" i="3"/>
  <c r="V24" i="3"/>
  <c r="AG24" i="3" s="1"/>
  <c r="V44" i="3"/>
  <c r="V71" i="3"/>
  <c r="V70" i="3"/>
  <c r="V58" i="3"/>
  <c r="V62" i="3"/>
  <c r="V136" i="3"/>
  <c r="V186" i="3"/>
  <c r="V162" i="3"/>
  <c r="V241" i="3"/>
  <c r="V193" i="3"/>
  <c r="V280" i="3"/>
  <c r="V327" i="3"/>
  <c r="V410" i="3"/>
  <c r="V267" i="3"/>
  <c r="V377" i="3"/>
  <c r="V247" i="3"/>
  <c r="V310" i="3"/>
  <c r="V282" i="3"/>
  <c r="V364" i="3"/>
  <c r="V372" i="3"/>
  <c r="V436" i="3"/>
  <c r="V438" i="3"/>
  <c r="V519" i="3"/>
  <c r="V631" i="3"/>
  <c r="V614" i="3"/>
  <c r="V609" i="3"/>
  <c r="V644" i="3"/>
  <c r="V731" i="3"/>
  <c r="V680" i="3"/>
  <c r="U58" i="3"/>
  <c r="U109" i="3"/>
  <c r="U95" i="3"/>
  <c r="U256" i="3"/>
  <c r="U254" i="3"/>
  <c r="U290" i="3"/>
  <c r="U473" i="3"/>
  <c r="U510" i="3"/>
  <c r="U508" i="3"/>
  <c r="U689" i="3"/>
  <c r="V22" i="3"/>
  <c r="AG22" i="3" s="1"/>
  <c r="V112" i="3"/>
  <c r="V382" i="3"/>
  <c r="V484" i="3"/>
  <c r="V650" i="3"/>
  <c r="U61" i="3"/>
  <c r="U365" i="3"/>
  <c r="U546" i="3"/>
  <c r="V135" i="3"/>
  <c r="U432" i="3"/>
  <c r="V304" i="3"/>
  <c r="U671" i="3"/>
  <c r="E2" i="3"/>
  <c r="R761" i="3"/>
  <c r="X761" i="3"/>
  <c r="AH761" i="3" s="1"/>
  <c r="U761" i="3"/>
  <c r="U55" i="3"/>
  <c r="U351" i="3"/>
  <c r="U243" i="3"/>
  <c r="U349" i="3"/>
  <c r="U640" i="3"/>
  <c r="U390" i="3"/>
  <c r="U413" i="3"/>
  <c r="U99" i="3"/>
  <c r="U632" i="3"/>
  <c r="U453" i="3"/>
  <c r="U295" i="3"/>
  <c r="U132" i="3"/>
  <c r="U707" i="3"/>
  <c r="U544" i="3"/>
  <c r="U427" i="3"/>
  <c r="U300" i="3"/>
  <c r="U66" i="3"/>
  <c r="U10" i="3"/>
  <c r="U137" i="3"/>
  <c r="U278" i="3"/>
  <c r="U391" i="3"/>
  <c r="U525" i="3"/>
  <c r="U709" i="3"/>
  <c r="U78" i="3"/>
  <c r="U122" i="3"/>
  <c r="U201" i="3"/>
  <c r="U284" i="3"/>
  <c r="U294" i="3"/>
  <c r="U380" i="3"/>
  <c r="U353" i="3"/>
  <c r="U414" i="3"/>
  <c r="U530" i="3"/>
  <c r="U589" i="3"/>
  <c r="U14" i="3"/>
  <c r="U97" i="3"/>
  <c r="U209" i="3"/>
  <c r="U247" i="3"/>
  <c r="U285" i="3"/>
  <c r="U257" i="3"/>
  <c r="U422" i="3"/>
  <c r="U481" i="3"/>
  <c r="U491" i="3"/>
  <c r="U570" i="3"/>
  <c r="U557" i="3"/>
  <c r="U568" i="3"/>
  <c r="U559" i="3"/>
  <c r="U665" i="3"/>
  <c r="U660" i="3"/>
  <c r="U652" i="3"/>
  <c r="U702" i="3"/>
  <c r="U724" i="3"/>
  <c r="U685" i="3"/>
  <c r="U547" i="3"/>
  <c r="U500" i="3"/>
  <c r="U598" i="3"/>
  <c r="U471" i="3"/>
  <c r="U438" i="3"/>
  <c r="U371" i="3"/>
  <c r="U316" i="3"/>
  <c r="U246" i="3"/>
  <c r="U280" i="3"/>
  <c r="U225" i="3"/>
  <c r="U169" i="3"/>
  <c r="U108" i="3"/>
  <c r="U7" i="3"/>
  <c r="U744" i="3"/>
  <c r="U417" i="3"/>
  <c r="U736" i="3"/>
  <c r="U276" i="3"/>
  <c r="U22" i="3"/>
  <c r="U48" i="3"/>
  <c r="U114" i="3"/>
  <c r="U172" i="3"/>
  <c r="U698" i="3"/>
  <c r="U576" i="3"/>
  <c r="U399" i="3"/>
  <c r="U230" i="3"/>
  <c r="U46" i="3"/>
  <c r="U641" i="3"/>
  <c r="U552" i="3"/>
  <c r="U289" i="3"/>
  <c r="U198" i="3"/>
  <c r="U70" i="3"/>
  <c r="U678" i="3"/>
  <c r="U578" i="3"/>
  <c r="U392" i="3"/>
  <c r="U133" i="3"/>
  <c r="U23" i="3"/>
  <c r="U185" i="3"/>
  <c r="U377" i="3"/>
  <c r="U437" i="3"/>
  <c r="U605" i="3"/>
  <c r="U714" i="3"/>
  <c r="U69" i="3"/>
  <c r="U152" i="3"/>
  <c r="U229" i="3"/>
  <c r="U182" i="3"/>
  <c r="U333" i="3"/>
  <c r="U200" i="3"/>
  <c r="U406" i="3"/>
  <c r="U456" i="3"/>
  <c r="U554" i="3"/>
  <c r="U621" i="3"/>
  <c r="U17" i="3"/>
  <c r="U98" i="3"/>
  <c r="U94" i="3"/>
  <c r="U291" i="3"/>
  <c r="U342" i="3"/>
  <c r="U387" i="3"/>
  <c r="U359" i="3"/>
  <c r="U439" i="3"/>
  <c r="U454" i="3"/>
  <c r="U602" i="3"/>
  <c r="U597" i="3"/>
  <c r="U608" i="3"/>
  <c r="U591" i="3"/>
  <c r="U693" i="3"/>
  <c r="U688" i="3"/>
  <c r="U687" i="3"/>
  <c r="U719" i="3"/>
  <c r="U680" i="3"/>
  <c r="U648" i="3"/>
  <c r="U511" i="3"/>
  <c r="U581" i="3"/>
  <c r="U550" i="3"/>
  <c r="U476" i="3"/>
  <c r="U334" i="3"/>
  <c r="U219" i="3"/>
  <c r="U237" i="3"/>
  <c r="U319" i="3"/>
  <c r="U236" i="3"/>
  <c r="U181" i="3"/>
  <c r="U118" i="3"/>
  <c r="U57" i="3"/>
  <c r="U742" i="3"/>
  <c r="U741" i="3"/>
  <c r="U735" i="3"/>
  <c r="U535" i="3"/>
  <c r="U599" i="3"/>
  <c r="U518" i="3"/>
  <c r="U75" i="3"/>
  <c r="U655" i="3"/>
  <c r="U400" i="3"/>
  <c r="U474" i="3"/>
  <c r="U163" i="3"/>
  <c r="U308" i="3"/>
  <c r="U486" i="3"/>
  <c r="U731" i="3"/>
  <c r="U26" i="3"/>
  <c r="U149" i="3"/>
  <c r="U311" i="3"/>
  <c r="U355" i="3"/>
  <c r="U442" i="3"/>
  <c r="U592" i="3"/>
  <c r="U127" i="3"/>
  <c r="U352" i="3"/>
  <c r="U370" i="3"/>
  <c r="U447" i="3"/>
  <c r="U517" i="3"/>
  <c r="U531" i="3"/>
  <c r="U706" i="3"/>
  <c r="U666" i="3"/>
  <c r="U726" i="3"/>
  <c r="U579" i="3"/>
  <c r="U496" i="3"/>
  <c r="U469" i="3"/>
  <c r="U368" i="3"/>
  <c r="U224" i="3"/>
  <c r="U155" i="3"/>
  <c r="U27" i="3"/>
  <c r="U694" i="3"/>
  <c r="U659" i="3"/>
  <c r="U692" i="3"/>
  <c r="U725" i="3"/>
  <c r="U647" i="3"/>
  <c r="U563" i="3"/>
  <c r="U624" i="3"/>
  <c r="U536" i="3"/>
  <c r="U593" i="3"/>
  <c r="U509" i="3"/>
  <c r="U586" i="3"/>
  <c r="U502" i="3"/>
  <c r="U487" i="3"/>
  <c r="U460" i="3"/>
  <c r="U465" i="3"/>
  <c r="U383" i="3"/>
  <c r="U354" i="3"/>
  <c r="U363" i="3"/>
  <c r="U266" i="3"/>
  <c r="U348" i="3"/>
  <c r="U194" i="3"/>
  <c r="U346" i="3"/>
  <c r="U343" i="3"/>
  <c r="U259" i="3"/>
  <c r="U292" i="3"/>
  <c r="U188" i="3"/>
  <c r="U162" i="3"/>
  <c r="U177" i="3"/>
  <c r="U103" i="3"/>
  <c r="U156" i="3"/>
  <c r="U113" i="3"/>
  <c r="U124" i="3"/>
  <c r="U82" i="3"/>
  <c r="U9" i="3"/>
  <c r="U740" i="3"/>
  <c r="U634" i="3"/>
  <c r="U565" i="3"/>
  <c r="U691" i="3"/>
  <c r="U344" i="3"/>
  <c r="U39" i="3"/>
  <c r="U697" i="3"/>
  <c r="U309" i="3"/>
  <c r="U366" i="3"/>
  <c r="U100" i="3"/>
  <c r="U45" i="3"/>
  <c r="U206" i="3"/>
  <c r="U515" i="3"/>
  <c r="U68" i="3"/>
  <c r="U138" i="3"/>
  <c r="U178" i="3"/>
  <c r="U426" i="3"/>
  <c r="U642" i="3"/>
  <c r="U29" i="3"/>
  <c r="U215" i="3"/>
  <c r="U234" i="3"/>
  <c r="U434" i="3"/>
  <c r="U490" i="3"/>
  <c r="U629" i="3"/>
  <c r="U615" i="3"/>
  <c r="U720" i="3"/>
  <c r="U637" i="3"/>
  <c r="U596" i="3"/>
  <c r="U506" i="3"/>
  <c r="U386" i="3"/>
  <c r="U381" i="3"/>
  <c r="U165" i="3"/>
  <c r="U117" i="3"/>
  <c r="G1" i="3"/>
  <c r="U723" i="3"/>
  <c r="U722" i="3"/>
  <c r="U672" i="3"/>
  <c r="U701" i="3"/>
  <c r="U627" i="3"/>
  <c r="U543" i="3"/>
  <c r="U600" i="3"/>
  <c r="U516" i="3"/>
  <c r="U573" i="3"/>
  <c r="U650" i="3"/>
  <c r="U566" i="3"/>
  <c r="U482" i="3"/>
  <c r="U463" i="3"/>
  <c r="U440" i="3"/>
  <c r="U445" i="3"/>
  <c r="U324" i="3"/>
  <c r="U312" i="3"/>
  <c r="U318" i="3"/>
  <c r="U207" i="3"/>
  <c r="U326" i="3"/>
  <c r="U409" i="3"/>
  <c r="U314" i="3"/>
  <c r="U323" i="3"/>
  <c r="U239" i="3"/>
  <c r="U268" i="3"/>
  <c r="U158" i="3"/>
  <c r="U64" i="3"/>
  <c r="U115" i="3"/>
  <c r="U151" i="3"/>
  <c r="U136" i="3"/>
  <c r="U89" i="3"/>
  <c r="U104" i="3"/>
  <c r="U62" i="3"/>
  <c r="U19" i="3"/>
  <c r="U727" i="3"/>
  <c r="U663" i="3"/>
  <c r="U716" i="3"/>
  <c r="U653" i="3"/>
  <c r="U705" i="3"/>
  <c r="U651" i="3"/>
  <c r="U587" i="3"/>
  <c r="U523" i="3"/>
  <c r="U604" i="3"/>
  <c r="U540" i="3"/>
  <c r="U617" i="3"/>
  <c r="U553" i="3"/>
  <c r="U654" i="3"/>
  <c r="U590" i="3"/>
  <c r="U526" i="3"/>
  <c r="U462" i="3"/>
  <c r="U467" i="3"/>
  <c r="U464" i="3"/>
  <c r="U489" i="3"/>
  <c r="U305" i="3"/>
  <c r="U325" i="3"/>
  <c r="U362" i="3"/>
  <c r="U404" i="3"/>
  <c r="U233" i="3"/>
  <c r="U216" i="3"/>
  <c r="U356" i="3"/>
  <c r="U261" i="3"/>
  <c r="U389" i="3"/>
  <c r="U317" i="3"/>
  <c r="U347" i="3"/>
  <c r="U283" i="3"/>
  <c r="U214" i="3"/>
  <c r="U272" i="3"/>
  <c r="U196" i="3"/>
  <c r="U187" i="3"/>
  <c r="U221" i="3"/>
  <c r="U131" i="3"/>
  <c r="U106" i="3"/>
  <c r="U59" i="3"/>
  <c r="U107" i="3"/>
  <c r="U93" i="3"/>
  <c r="U128" i="3"/>
  <c r="U65" i="3"/>
  <c r="U40" i="3"/>
  <c r="U21" i="3"/>
  <c r="V761" i="3"/>
  <c r="V740" i="3"/>
  <c r="V341" i="3"/>
  <c r="V735" i="3"/>
  <c r="V590" i="3"/>
  <c r="V120" i="3"/>
  <c r="V482" i="3"/>
  <c r="V415" i="3"/>
  <c r="V178" i="3"/>
  <c r="V79" i="3"/>
  <c r="V718" i="3"/>
  <c r="V421" i="3"/>
  <c r="V249" i="3"/>
  <c r="V161" i="3"/>
  <c r="V272" i="3"/>
  <c r="V274" i="3"/>
  <c r="V511" i="3"/>
  <c r="V572" i="3"/>
  <c r="V699" i="3"/>
  <c r="V54" i="3"/>
  <c r="V449" i="3"/>
  <c r="V291" i="3"/>
  <c r="V689" i="3"/>
  <c r="V407" i="3"/>
  <c r="V125" i="3"/>
  <c r="V145" i="3"/>
  <c r="V633" i="3"/>
  <c r="V363" i="3"/>
  <c r="V158" i="3"/>
  <c r="V10" i="3"/>
  <c r="AG10" i="3" s="1"/>
  <c r="V160" i="3"/>
  <c r="V354" i="3"/>
  <c r="V345" i="3"/>
  <c r="V639" i="3"/>
  <c r="V686" i="3"/>
  <c r="V657" i="3"/>
  <c r="V385" i="3"/>
  <c r="V663" i="3"/>
  <c r="V556" i="3"/>
  <c r="V228" i="3"/>
  <c r="V704" i="3"/>
  <c r="V318" i="3"/>
  <c r="V265" i="3"/>
  <c r="V456" i="3"/>
  <c r="V720" i="3"/>
  <c r="V655" i="3"/>
  <c r="V351" i="3"/>
  <c r="V128" i="3"/>
  <c r="V26" i="3"/>
  <c r="V749" i="3"/>
  <c r="V623" i="3"/>
  <c r="V425" i="3"/>
  <c r="V543" i="3"/>
  <c r="V524" i="3"/>
  <c r="V558" i="3"/>
  <c r="V110" i="3"/>
  <c r="V63" i="3"/>
  <c r="V259" i="3"/>
  <c r="V606" i="3"/>
  <c r="V702" i="3"/>
  <c r="V479" i="3"/>
  <c r="V307" i="3"/>
  <c r="V73" i="3"/>
  <c r="V684" i="3"/>
  <c r="V669" i="3"/>
  <c r="V646" i="3"/>
  <c r="V536" i="3"/>
  <c r="V549" i="3"/>
  <c r="V570" i="3"/>
  <c r="V603" i="3"/>
  <c r="V475" i="3"/>
  <c r="V412" i="3"/>
  <c r="V462" i="3"/>
  <c r="V424" i="3"/>
  <c r="V338" i="3"/>
  <c r="V381" i="3"/>
  <c r="V286" i="3"/>
  <c r="V414" i="3"/>
  <c r="V334" i="3"/>
  <c r="V300" i="3"/>
  <c r="V201" i="3"/>
  <c r="V245" i="3"/>
  <c r="V188" i="3"/>
  <c r="V190" i="3"/>
  <c r="V156" i="3"/>
  <c r="V132" i="3"/>
  <c r="V157" i="3"/>
  <c r="V68" i="3"/>
  <c r="V61" i="3"/>
  <c r="V105" i="3"/>
  <c r="V59" i="3"/>
  <c r="V48" i="3"/>
  <c r="V23" i="3"/>
  <c r="AG23" i="3" s="1"/>
  <c r="V9" i="3"/>
  <c r="AG9" i="3" s="1"/>
  <c r="V712" i="3"/>
  <c r="V645" i="3"/>
  <c r="V697" i="3"/>
  <c r="V711" i="3"/>
  <c r="V678" i="3"/>
  <c r="V628" i="3"/>
  <c r="V564" i="3"/>
  <c r="V500" i="3"/>
  <c r="V577" i="3"/>
  <c r="V513" i="3"/>
  <c r="V598" i="3"/>
  <c r="V534" i="3"/>
  <c r="V758" i="3"/>
  <c r="U746" i="3"/>
  <c r="U756" i="3"/>
  <c r="U747" i="3"/>
  <c r="V751" i="3"/>
  <c r="U755" i="3"/>
  <c r="U749" i="3"/>
  <c r="V759" i="3"/>
  <c r="X758" i="3"/>
  <c r="AH758" i="3" s="1"/>
  <c r="X760" i="3"/>
  <c r="AH760" i="3" s="1"/>
  <c r="X759" i="3"/>
  <c r="AH759" i="3" s="1"/>
  <c r="V746" i="3"/>
  <c r="V752" i="3"/>
  <c r="R759" i="3"/>
  <c r="R758" i="3"/>
  <c r="R760" i="3"/>
  <c r="V756" i="3"/>
  <c r="V754" i="3"/>
  <c r="V743" i="3"/>
  <c r="V375" i="3"/>
  <c r="V103" i="3"/>
  <c r="V652" i="3"/>
  <c r="V672" i="3"/>
  <c r="V591" i="3"/>
  <c r="V402" i="3"/>
  <c r="V78" i="3"/>
  <c r="V553" i="3"/>
  <c r="V298" i="3"/>
  <c r="V210" i="3"/>
  <c r="V691" i="3"/>
  <c r="V493" i="3"/>
  <c r="V450" i="3"/>
  <c r="V337" i="3"/>
  <c r="V95" i="3"/>
  <c r="V21" i="3"/>
  <c r="AG21" i="3" s="1"/>
  <c r="V604" i="3"/>
  <c r="V607" i="3"/>
  <c r="V290" i="3"/>
  <c r="V187" i="3"/>
  <c r="V176" i="3"/>
  <c r="V30" i="3"/>
  <c r="V52" i="3"/>
  <c r="V76" i="3"/>
  <c r="V194" i="3"/>
  <c r="V205" i="3"/>
  <c r="V418" i="3"/>
  <c r="V255" i="3"/>
  <c r="V396" i="3"/>
  <c r="V447" i="3"/>
  <c r="V542" i="3"/>
  <c r="V508" i="3"/>
  <c r="V719" i="3"/>
  <c r="V654" i="3"/>
  <c r="V620" i="3"/>
  <c r="V574" i="3"/>
  <c r="V472" i="3"/>
  <c r="V379" i="3"/>
  <c r="V223" i="3"/>
  <c r="V281" i="3"/>
  <c r="V100" i="3"/>
  <c r="V45" i="3"/>
  <c r="V700" i="3"/>
  <c r="V695" i="3"/>
  <c r="V685" i="3"/>
  <c r="V730" i="3"/>
  <c r="V666" i="3"/>
  <c r="V616" i="3"/>
  <c r="V552" i="3"/>
  <c r="V629" i="3"/>
  <c r="V565" i="3"/>
  <c r="V501" i="3"/>
  <c r="V586" i="3"/>
  <c r="V522" i="3"/>
  <c r="V619" i="3"/>
  <c r="V555" i="3"/>
  <c r="V491" i="3"/>
  <c r="V356" i="3"/>
  <c r="V439" i="3"/>
  <c r="V461" i="3"/>
  <c r="V478" i="3"/>
  <c r="V326" i="3"/>
  <c r="V287" i="3"/>
  <c r="V376" i="3"/>
  <c r="V417" i="3"/>
  <c r="V234" i="3"/>
  <c r="V760" i="3"/>
  <c r="V757" i="3"/>
  <c r="V753" i="3"/>
  <c r="V748" i="3"/>
  <c r="V742" i="3"/>
  <c r="V737" i="3"/>
  <c r="V688" i="3"/>
  <c r="V622" i="3"/>
  <c r="V617" i="3"/>
  <c r="V734" i="3"/>
  <c r="V192" i="3"/>
  <c r="V569" i="3"/>
  <c r="V306" i="3"/>
  <c r="V297" i="3"/>
  <c r="V670" i="3"/>
  <c r="V488" i="3"/>
  <c r="V386" i="3"/>
  <c r="V36" i="3"/>
  <c r="V649" i="3"/>
  <c r="V527" i="3"/>
  <c r="V207" i="3"/>
  <c r="V209" i="3"/>
  <c r="V33" i="3"/>
  <c r="V721" i="3"/>
  <c r="V537" i="3"/>
  <c r="V440" i="3"/>
  <c r="V239" i="3"/>
  <c r="V256" i="3"/>
  <c r="V124" i="3"/>
  <c r="V109" i="3"/>
  <c r="V134" i="3"/>
  <c r="V175" i="3"/>
  <c r="V336" i="3"/>
  <c r="V330" i="3"/>
  <c r="V395" i="3"/>
  <c r="V481" i="3"/>
  <c r="V575" i="3"/>
  <c r="V521" i="3"/>
  <c r="V636" i="3"/>
  <c r="V653" i="3"/>
  <c r="V673" i="3"/>
  <c r="V601" i="3"/>
  <c r="V559" i="3"/>
  <c r="V466" i="3"/>
  <c r="V179" i="3"/>
  <c r="V320" i="3"/>
  <c r="V226" i="3"/>
  <c r="V94" i="3"/>
  <c r="V732" i="3"/>
  <c r="V668" i="3"/>
  <c r="V717" i="3"/>
  <c r="V656" i="3"/>
  <c r="V698" i="3"/>
  <c r="V648" i="3"/>
  <c r="V584" i="3"/>
  <c r="V520" i="3"/>
  <c r="V597" i="3"/>
  <c r="V533" i="3"/>
  <c r="V618" i="3"/>
  <c r="V554" i="3"/>
  <c r="V651" i="3"/>
  <c r="V587" i="3"/>
  <c r="V523" i="3"/>
  <c r="V459" i="3"/>
  <c r="V468" i="3"/>
  <c r="V303" i="3"/>
  <c r="V399" i="3"/>
  <c r="V446" i="3"/>
  <c r="V419" i="3"/>
  <c r="V404" i="3"/>
  <c r="V331" i="3"/>
  <c r="V271" i="3"/>
  <c r="V227" i="3"/>
  <c r="V346" i="3"/>
  <c r="V270" i="3"/>
  <c r="V173" i="3"/>
  <c r="V366" i="3"/>
  <c r="V348" i="3"/>
  <c r="V284" i="3"/>
  <c r="V221" i="3"/>
  <c r="V277" i="3"/>
  <c r="V199" i="3"/>
  <c r="V172" i="3"/>
  <c r="V206" i="3"/>
  <c r="R18" i="3"/>
  <c r="AE18" i="3" s="1"/>
  <c r="U758" i="3"/>
  <c r="U760" i="3"/>
  <c r="U759" i="3"/>
  <c r="R716" i="3"/>
  <c r="R659" i="3"/>
  <c r="R633" i="3"/>
  <c r="R606" i="3"/>
  <c r="R595" i="3"/>
  <c r="R469" i="3"/>
  <c r="R338" i="3"/>
  <c r="R357" i="3"/>
  <c r="R185" i="3"/>
  <c r="R272" i="3"/>
  <c r="R77" i="3"/>
  <c r="R120" i="3"/>
  <c r="R32" i="3"/>
  <c r="R720" i="3"/>
  <c r="R656" i="3"/>
  <c r="R701" i="3"/>
  <c r="R667" i="3"/>
  <c r="R670" i="3"/>
  <c r="R580" i="3"/>
  <c r="R496" i="3"/>
  <c r="R553" i="3"/>
  <c r="R610" i="3"/>
  <c r="R526" i="3"/>
  <c r="R599" i="3"/>
  <c r="R515" i="3"/>
  <c r="R322" i="3"/>
  <c r="R473" i="3"/>
  <c r="R458" i="3"/>
  <c r="R376" i="3"/>
  <c r="R339" i="3"/>
  <c r="R356" i="3"/>
  <c r="R259" i="3"/>
  <c r="R361" i="3"/>
  <c r="R398" i="3"/>
  <c r="R303" i="3"/>
  <c r="R201" i="3"/>
  <c r="R276" i="3"/>
  <c r="R309" i="3"/>
  <c r="R216" i="3"/>
  <c r="R147" i="3"/>
  <c r="R135" i="3"/>
  <c r="R136" i="3"/>
  <c r="R73" i="3"/>
  <c r="R56" i="3"/>
  <c r="R697" i="3"/>
  <c r="R576" i="3"/>
  <c r="R518" i="3"/>
  <c r="R488" i="3"/>
  <c r="R368" i="3"/>
  <c r="R251" i="3"/>
  <c r="R295" i="3"/>
  <c r="R213" i="3"/>
  <c r="R133" i="3"/>
  <c r="R679" i="3"/>
  <c r="R688" i="3"/>
  <c r="R645" i="3"/>
  <c r="R661" i="3"/>
  <c r="R706" i="3"/>
  <c r="R628" i="3"/>
  <c r="R536" i="3"/>
  <c r="R597" i="3"/>
  <c r="R513" i="3"/>
  <c r="R566" i="3"/>
  <c r="R643" i="3"/>
  <c r="R559" i="3"/>
  <c r="R475" i="3"/>
  <c r="R452" i="3"/>
  <c r="R419" i="3"/>
  <c r="R416" i="3"/>
  <c r="R317" i="3"/>
  <c r="R399" i="3"/>
  <c r="R299" i="3"/>
  <c r="R177" i="3"/>
  <c r="R311" i="3"/>
  <c r="R354" i="3"/>
  <c r="R258" i="3"/>
  <c r="R320" i="3"/>
  <c r="R232" i="3"/>
  <c r="R265" i="3"/>
  <c r="R200" i="3"/>
  <c r="R194" i="3"/>
  <c r="R98" i="3"/>
  <c r="R100" i="3"/>
  <c r="R70" i="3"/>
  <c r="R23" i="3"/>
  <c r="AE23" i="3" s="1"/>
  <c r="R657" i="3"/>
  <c r="R638" i="3"/>
  <c r="R666" i="3"/>
  <c r="R549" i="3"/>
  <c r="R511" i="3"/>
  <c r="R454" i="3"/>
  <c r="R345" i="3"/>
  <c r="R394" i="3"/>
  <c r="R301" i="3"/>
  <c r="R46" i="3"/>
  <c r="R671" i="3"/>
  <c r="R684" i="3"/>
  <c r="R729" i="3"/>
  <c r="R649" i="3"/>
  <c r="R702" i="3"/>
  <c r="R616" i="3"/>
  <c r="R532" i="3"/>
  <c r="R593" i="3"/>
  <c r="R505" i="3"/>
  <c r="R562" i="3"/>
  <c r="R639" i="3"/>
  <c r="R551" i="3"/>
  <c r="R471" i="3"/>
  <c r="R448" i="3"/>
  <c r="R494" i="3"/>
  <c r="R413" i="3"/>
  <c r="R310" i="3"/>
  <c r="R391" i="3"/>
  <c r="R294" i="3"/>
  <c r="R401" i="3"/>
  <c r="R220" i="3"/>
  <c r="R350" i="3"/>
  <c r="R255" i="3"/>
  <c r="R312" i="3"/>
  <c r="R228" i="3"/>
  <c r="R261" i="3"/>
  <c r="R192" i="3"/>
  <c r="R190" i="3"/>
  <c r="R111" i="3"/>
  <c r="R53" i="3"/>
  <c r="R41" i="3"/>
  <c r="R13" i="3"/>
  <c r="AE13" i="3" s="1"/>
  <c r="V51" i="3"/>
  <c r="V288" i="3"/>
  <c r="V428" i="3"/>
  <c r="V526" i="3"/>
  <c r="V671" i="3"/>
  <c r="V139" i="3"/>
  <c r="V369" i="3"/>
  <c r="V383" i="3"/>
  <c r="V588" i="3"/>
  <c r="V11" i="3"/>
  <c r="AG11" i="3" s="1"/>
  <c r="V463" i="3"/>
  <c r="V733" i="3"/>
  <c r="V347" i="3"/>
  <c r="V177" i="3"/>
  <c r="V352" i="3"/>
  <c r="V144" i="3"/>
  <c r="V736" i="3"/>
  <c r="V738" i="3"/>
  <c r="V741" i="3"/>
  <c r="V243" i="3"/>
  <c r="V744" i="3"/>
  <c r="V750" i="3"/>
  <c r="R754" i="3"/>
  <c r="R737" i="3"/>
  <c r="R731" i="3"/>
  <c r="R704" i="3"/>
  <c r="R703" i="3"/>
  <c r="R681" i="3"/>
  <c r="R722" i="3"/>
  <c r="R652" i="3"/>
  <c r="R560" i="3"/>
  <c r="R617" i="3"/>
  <c r="R533" i="3"/>
  <c r="R590" i="3"/>
  <c r="R502" i="3"/>
  <c r="R579" i="3"/>
  <c r="R493" i="3"/>
  <c r="R472" i="3"/>
  <c r="R453" i="3"/>
  <c r="R434" i="3"/>
  <c r="R351" i="3"/>
  <c r="R425" i="3"/>
  <c r="R313" i="3"/>
  <c r="R235" i="3"/>
  <c r="R385" i="3"/>
  <c r="R337" i="3"/>
  <c r="R418" i="3"/>
  <c r="R378" i="3"/>
  <c r="R331" i="3"/>
  <c r="R279" i="3"/>
  <c r="R239" i="3"/>
  <c r="R296" i="3"/>
  <c r="R256" i="3"/>
  <c r="R209" i="3"/>
  <c r="R285" i="3"/>
  <c r="R245" i="3"/>
  <c r="R187" i="3"/>
  <c r="R176" i="3"/>
  <c r="R218" i="3"/>
  <c r="R174" i="3"/>
  <c r="R158" i="3"/>
  <c r="R80" i="3"/>
  <c r="R145" i="3"/>
  <c r="R90" i="3"/>
  <c r="R113" i="3"/>
  <c r="R75" i="3"/>
  <c r="R26" i="3"/>
  <c r="AE26" i="3" s="1"/>
  <c r="R673" i="3"/>
  <c r="R734" i="3"/>
  <c r="R642" i="3"/>
  <c r="R672" i="3"/>
  <c r="R717" i="3"/>
  <c r="R707" i="3"/>
  <c r="R690" i="3"/>
  <c r="R600" i="3"/>
  <c r="R516" i="3"/>
  <c r="R577" i="3"/>
  <c r="R630" i="3"/>
  <c r="R546" i="3"/>
  <c r="R623" i="3"/>
  <c r="R535" i="3"/>
  <c r="R455" i="3"/>
  <c r="R426" i="3"/>
  <c r="R478" i="3"/>
  <c r="R395" i="3"/>
  <c r="R428" i="3"/>
  <c r="R375" i="3"/>
  <c r="R278" i="3"/>
  <c r="R340" i="3"/>
  <c r="R719" i="3"/>
  <c r="R732" i="3"/>
  <c r="R700" i="3"/>
  <c r="R668" i="3"/>
  <c r="R691" i="3"/>
  <c r="R713" i="3"/>
  <c r="R677" i="3"/>
  <c r="R699" i="3"/>
  <c r="R718" i="3"/>
  <c r="R686" i="3"/>
  <c r="R648" i="3"/>
  <c r="R596" i="3"/>
  <c r="R552" i="3"/>
  <c r="R512" i="3"/>
  <c r="R613" i="3"/>
  <c r="R569" i="3"/>
  <c r="R529" i="3"/>
  <c r="R626" i="3"/>
  <c r="R582" i="3"/>
  <c r="R542" i="3"/>
  <c r="R498" i="3"/>
  <c r="R615" i="3"/>
  <c r="R575" i="3"/>
  <c r="R531" i="3"/>
  <c r="R491" i="3"/>
  <c r="R451" i="3"/>
  <c r="R468" i="3"/>
  <c r="R489" i="3"/>
  <c r="R449" i="3"/>
  <c r="R474" i="3"/>
  <c r="R435" i="3"/>
  <c r="R392" i="3"/>
  <c r="R349" i="3"/>
  <c r="R420" i="3"/>
  <c r="R421" i="3"/>
  <c r="R372" i="3"/>
  <c r="R205" i="3"/>
  <c r="R275" i="3"/>
  <c r="R231" i="3"/>
  <c r="R377" i="3"/>
  <c r="R330" i="3"/>
  <c r="R414" i="3"/>
  <c r="R370" i="3"/>
  <c r="R325" i="3"/>
  <c r="R274" i="3"/>
  <c r="R227" i="3"/>
  <c r="R336" i="3"/>
  <c r="R292" i="3"/>
  <c r="R248" i="3"/>
  <c r="R197" i="3"/>
  <c r="R281" i="3"/>
  <c r="R237" i="3"/>
  <c r="R179" i="3"/>
  <c r="R172" i="3"/>
  <c r="R210" i="3"/>
  <c r="R170" i="3"/>
  <c r="R138" i="3"/>
  <c r="R156" i="3"/>
  <c r="R123" i="3"/>
  <c r="R69" i="3"/>
  <c r="R89" i="3"/>
  <c r="R55" i="3"/>
  <c r="U757" i="3"/>
  <c r="U753" i="3"/>
  <c r="U751" i="3"/>
  <c r="U743" i="3"/>
  <c r="U745" i="3"/>
  <c r="U739" i="3"/>
  <c r="U466" i="3"/>
  <c r="U699" i="3"/>
  <c r="U734" i="3"/>
  <c r="U676" i="3"/>
  <c r="U282" i="3"/>
  <c r="U649" i="3"/>
  <c r="U364" i="3"/>
  <c r="U718" i="3"/>
  <c r="U395" i="3"/>
  <c r="U664" i="3"/>
  <c r="U527" i="3"/>
  <c r="U618" i="3"/>
  <c r="U477" i="3"/>
  <c r="U274" i="3"/>
  <c r="U307" i="3"/>
  <c r="U213" i="3"/>
  <c r="U49" i="3"/>
  <c r="U708" i="3"/>
  <c r="U575" i="3"/>
  <c r="U513" i="3"/>
  <c r="U452" i="3"/>
  <c r="U340" i="3"/>
  <c r="U262" i="3"/>
  <c r="U195" i="3"/>
  <c r="U83" i="3"/>
  <c r="U704" i="3"/>
  <c r="U551" i="3"/>
  <c r="U497" i="3"/>
  <c r="U444" i="3"/>
  <c r="U210" i="3"/>
  <c r="U176" i="3"/>
  <c r="U142" i="3"/>
  <c r="U85" i="3"/>
  <c r="U73" i="3"/>
  <c r="U111" i="3"/>
  <c r="U123" i="3"/>
  <c r="U335" i="3"/>
  <c r="U360" i="3"/>
  <c r="U378" i="3"/>
  <c r="U382" i="3"/>
  <c r="U626" i="3"/>
  <c r="U584" i="3"/>
  <c r="U656" i="3"/>
  <c r="U662" i="3"/>
  <c r="U20" i="3"/>
  <c r="U52" i="3"/>
  <c r="U120" i="3"/>
  <c r="U42" i="3"/>
  <c r="U139" i="3"/>
  <c r="U150" i="3"/>
  <c r="U191" i="3"/>
  <c r="U260" i="3"/>
  <c r="U255" i="3"/>
  <c r="U238" i="3"/>
  <c r="U397" i="3"/>
  <c r="U345" i="3"/>
  <c r="U186" i="3"/>
  <c r="U436" i="3"/>
  <c r="U367" i="3"/>
  <c r="U493" i="3"/>
  <c r="U455" i="3"/>
  <c r="U498" i="3"/>
  <c r="U614" i="3"/>
  <c r="U561" i="3"/>
  <c r="U532" i="3"/>
  <c r="U503" i="3"/>
  <c r="U50" i="3"/>
  <c r="U30" i="3"/>
  <c r="U168" i="3"/>
  <c r="U134" i="3"/>
  <c r="U157" i="3"/>
  <c r="U208" i="3"/>
  <c r="U192" i="3"/>
  <c r="U204" i="3"/>
  <c r="U754" i="3"/>
  <c r="U752" i="3"/>
  <c r="U750" i="3"/>
  <c r="U748" i="3"/>
  <c r="U738" i="3"/>
  <c r="U416" i="3"/>
  <c r="U733" i="3"/>
  <c r="U297" i="3"/>
  <c r="U44" i="3"/>
  <c r="U415" i="3"/>
  <c r="U88" i="3"/>
  <c r="U429" i="3"/>
  <c r="U91" i="3"/>
  <c r="U11" i="3"/>
  <c r="U728" i="3"/>
  <c r="U595" i="3"/>
  <c r="U545" i="3"/>
  <c r="U468" i="3"/>
  <c r="U341" i="3"/>
  <c r="U320" i="3"/>
  <c r="U199" i="3"/>
  <c r="U86" i="3"/>
  <c r="U12" i="3"/>
  <c r="U667" i="3"/>
  <c r="U639" i="3"/>
  <c r="U609" i="3"/>
  <c r="U475" i="3"/>
  <c r="U321" i="3"/>
  <c r="U401" i="3"/>
  <c r="U218" i="3"/>
  <c r="U160" i="3"/>
  <c r="U25" i="3"/>
  <c r="U644" i="3"/>
  <c r="U631" i="3"/>
  <c r="U577" i="3"/>
  <c r="U459" i="3"/>
  <c r="U420" i="3"/>
  <c r="U361" i="3"/>
  <c r="U212" i="3"/>
  <c r="U144" i="3"/>
  <c r="U34" i="3"/>
  <c r="U140" i="3"/>
  <c r="U125" i="3"/>
  <c r="U263" i="3"/>
  <c r="U245" i="3"/>
  <c r="U410" i="3"/>
  <c r="U337" i="3"/>
  <c r="U562" i="3"/>
  <c r="U520" i="3"/>
  <c r="U611" i="3"/>
  <c r="U696" i="3"/>
  <c r="U47" i="3"/>
  <c r="U92" i="3"/>
  <c r="U105" i="3"/>
  <c r="U72" i="3"/>
  <c r="U110" i="3"/>
  <c r="U161" i="3"/>
  <c r="U232" i="3"/>
  <c r="U227" i="3"/>
  <c r="U339" i="3"/>
  <c r="U369" i="3"/>
  <c r="U310" i="3"/>
  <c r="U250" i="3"/>
  <c r="U407" i="3"/>
  <c r="U435" i="3"/>
  <c r="U461" i="3"/>
  <c r="U488" i="3"/>
  <c r="U470" i="3"/>
  <c r="U582" i="3"/>
  <c r="U533" i="3"/>
  <c r="U504" i="3"/>
  <c r="U616" i="3"/>
  <c r="U31" i="3"/>
  <c r="U116" i="3"/>
  <c r="U126" i="3"/>
  <c r="U63" i="3"/>
  <c r="U179" i="3"/>
  <c r="U296" i="3"/>
  <c r="U327" i="3"/>
  <c r="U393" i="3"/>
  <c r="U384" i="3"/>
  <c r="V739" i="3"/>
  <c r="V745" i="3"/>
  <c r="V747" i="3"/>
  <c r="V755" i="3"/>
  <c r="R162" i="3"/>
  <c r="R142" i="3"/>
  <c r="R108" i="3"/>
  <c r="R118" i="3"/>
  <c r="R86" i="3"/>
  <c r="R164" i="3"/>
  <c r="R140" i="3"/>
  <c r="R103" i="3"/>
  <c r="R153" i="3"/>
  <c r="R127" i="3"/>
  <c r="R110" i="3"/>
  <c r="R72" i="3"/>
  <c r="R95" i="3"/>
  <c r="R45" i="3"/>
  <c r="R33" i="3"/>
  <c r="R39" i="3"/>
  <c r="R117" i="3"/>
  <c r="R97" i="3"/>
  <c r="R74" i="3"/>
  <c r="R51" i="3"/>
  <c r="R83" i="3"/>
  <c r="R59" i="3"/>
  <c r="R31" i="3"/>
  <c r="R40" i="3"/>
  <c r="R27" i="3"/>
  <c r="R20" i="3"/>
  <c r="AE20" i="3" s="1"/>
  <c r="R10" i="3"/>
  <c r="AE10" i="3" s="1"/>
  <c r="R15" i="3"/>
  <c r="AE15" i="3" s="1"/>
  <c r="R620" i="3"/>
  <c r="R738" i="3"/>
  <c r="R752" i="3"/>
  <c r="R747" i="3"/>
  <c r="R742" i="3"/>
  <c r="R736" i="3"/>
  <c r="R735" i="3"/>
  <c r="R757" i="3"/>
  <c r="R753" i="3"/>
  <c r="R745" i="3"/>
  <c r="R740" i="3"/>
  <c r="R755" i="3"/>
  <c r="R751" i="3"/>
  <c r="R744" i="3"/>
  <c r="R746" i="3"/>
  <c r="R743" i="3"/>
  <c r="R741" i="3"/>
  <c r="R636" i="3"/>
  <c r="R6" i="3"/>
  <c r="AE6" i="3" s="1"/>
  <c r="R17" i="3"/>
  <c r="AE17" i="3" s="1"/>
  <c r="R25" i="3"/>
  <c r="AE25" i="3" s="1"/>
  <c r="R16" i="3"/>
  <c r="AE16" i="3" s="1"/>
  <c r="R24" i="3"/>
  <c r="AE24" i="3" s="1"/>
  <c r="R8" i="3"/>
  <c r="AE8" i="3" s="1"/>
  <c r="R36" i="3"/>
  <c r="R52" i="3"/>
  <c r="R42" i="3"/>
  <c r="R63" i="3"/>
  <c r="R79" i="3"/>
  <c r="R37" i="3"/>
  <c r="R62" i="3"/>
  <c r="R78" i="3"/>
  <c r="R93" i="3"/>
  <c r="R109" i="3"/>
  <c r="R125" i="3"/>
  <c r="R54" i="3"/>
  <c r="R76" i="3"/>
  <c r="R68" i="3"/>
  <c r="R61" i="3"/>
  <c r="R96" i="3"/>
  <c r="R65" i="3"/>
  <c r="R99" i="3"/>
  <c r="R116" i="3"/>
  <c r="R131" i="3"/>
  <c r="R149" i="3"/>
  <c r="R165" i="3"/>
  <c r="R126" i="3"/>
  <c r="R144" i="3"/>
  <c r="R160" i="3"/>
  <c r="R35" i="3"/>
  <c r="R104" i="3"/>
  <c r="R124" i="3"/>
  <c r="R102" i="3"/>
  <c r="R134" i="3"/>
  <c r="R150" i="3"/>
  <c r="R166" i="3"/>
  <c r="R130" i="3"/>
  <c r="R163" i="3"/>
  <c r="R182" i="3"/>
  <c r="R198" i="3"/>
  <c r="R214" i="3"/>
  <c r="R230" i="3"/>
  <c r="R159" i="3"/>
  <c r="R180" i="3"/>
  <c r="R196" i="3"/>
  <c r="R171" i="3"/>
  <c r="R203" i="3"/>
  <c r="R223" i="3"/>
  <c r="R241" i="3"/>
  <c r="R257" i="3"/>
  <c r="R273" i="3"/>
  <c r="R289" i="3"/>
  <c r="R305" i="3"/>
  <c r="R189" i="3"/>
  <c r="R219" i="3"/>
  <c r="R236" i="3"/>
  <c r="R252" i="3"/>
  <c r="R268" i="3"/>
  <c r="R284" i="3"/>
  <c r="R300" i="3"/>
  <c r="R316" i="3"/>
  <c r="R332" i="3"/>
  <c r="R348" i="3"/>
  <c r="R208" i="3"/>
  <c r="R234" i="3"/>
  <c r="R250" i="3"/>
  <c r="R266" i="3"/>
  <c r="R282" i="3"/>
  <c r="R298" i="3"/>
  <c r="R318" i="3"/>
  <c r="R341" i="3"/>
  <c r="R358" i="3"/>
  <c r="R374" i="3"/>
  <c r="R390" i="3"/>
  <c r="R406" i="3"/>
  <c r="R422" i="3"/>
  <c r="R221" i="3"/>
  <c r="R327" i="3"/>
  <c r="R346" i="3"/>
  <c r="R365" i="3"/>
  <c r="R381" i="3"/>
  <c r="R397" i="3"/>
  <c r="R211" i="3"/>
  <c r="R238" i="3"/>
  <c r="R254" i="3"/>
  <c r="R270" i="3"/>
  <c r="R286" i="3"/>
  <c r="R183" i="3"/>
  <c r="R302" i="3"/>
  <c r="R335" i="3"/>
  <c r="R364" i="3"/>
  <c r="R380" i="3"/>
  <c r="R396" i="3"/>
  <c r="R415" i="3"/>
  <c r="R433" i="3"/>
  <c r="R404" i="3"/>
  <c r="R424" i="3"/>
  <c r="R307" i="3"/>
  <c r="R329" i="3"/>
  <c r="R355" i="3"/>
  <c r="R371" i="3"/>
  <c r="R387" i="3"/>
  <c r="R403" i="3"/>
  <c r="R423" i="3"/>
  <c r="R412" i="3"/>
  <c r="R450" i="3"/>
  <c r="R466" i="3"/>
  <c r="R482" i="3"/>
  <c r="R409" i="3"/>
  <c r="R445" i="3"/>
  <c r="R461" i="3"/>
  <c r="R477" i="3"/>
  <c r="R323" i="3"/>
  <c r="R444" i="3"/>
  <c r="R460" i="3"/>
  <c r="R476" i="3"/>
  <c r="R492" i="3"/>
  <c r="R447" i="3"/>
  <c r="R463" i="3"/>
  <c r="R479" i="3"/>
  <c r="R495" i="3"/>
  <c r="R507" i="3"/>
  <c r="R523" i="3"/>
  <c r="R539" i="3"/>
  <c r="R555" i="3"/>
  <c r="R571" i="3"/>
  <c r="R587" i="3"/>
  <c r="R603" i="3"/>
  <c r="R619" i="3"/>
  <c r="R635" i="3"/>
  <c r="R651" i="3"/>
  <c r="R506" i="3"/>
  <c r="R522" i="3"/>
  <c r="R538" i="3"/>
  <c r="R554" i="3"/>
  <c r="R570" i="3"/>
  <c r="R586" i="3"/>
  <c r="R602" i="3"/>
  <c r="R618" i="3"/>
  <c r="R634" i="3"/>
  <c r="R509" i="3"/>
  <c r="R525" i="3"/>
  <c r="R541" i="3"/>
  <c r="R557" i="3"/>
  <c r="R573" i="3"/>
  <c r="R589" i="3"/>
  <c r="R605" i="3"/>
  <c r="R621" i="3"/>
  <c r="R637" i="3"/>
  <c r="R508" i="3"/>
  <c r="R524" i="3"/>
  <c r="R540" i="3"/>
  <c r="R556" i="3"/>
  <c r="R572" i="3"/>
  <c r="R588" i="3"/>
  <c r="R604" i="3"/>
  <c r="R624" i="3"/>
  <c r="R644" i="3"/>
  <c r="R658" i="3"/>
  <c r="R674" i="3"/>
  <c r="R711" i="3"/>
  <c r="R663" i="3"/>
  <c r="R728" i="3"/>
  <c r="R712" i="3"/>
  <c r="R696" i="3"/>
  <c r="R680" i="3"/>
  <c r="R664" i="3"/>
  <c r="R723" i="3"/>
  <c r="R683" i="3"/>
  <c r="R725" i="3"/>
  <c r="R709" i="3"/>
  <c r="R693" i="3"/>
  <c r="R669" i="3"/>
  <c r="R646" i="3"/>
  <c r="R695" i="3"/>
  <c r="R730" i="3"/>
  <c r="R714" i="3"/>
  <c r="R698" i="3"/>
  <c r="R682" i="3"/>
  <c r="R662" i="3"/>
  <c r="R640" i="3"/>
  <c r="R612" i="3"/>
  <c r="R592" i="3"/>
  <c r="R568" i="3"/>
  <c r="R548" i="3"/>
  <c r="R528" i="3"/>
  <c r="R504" i="3"/>
  <c r="R629" i="3"/>
  <c r="R609" i="3"/>
  <c r="R585" i="3"/>
  <c r="R565" i="3"/>
  <c r="R545" i="3"/>
  <c r="R521" i="3"/>
  <c r="R501" i="3"/>
  <c r="R622" i="3"/>
  <c r="R598" i="3"/>
  <c r="R578" i="3"/>
  <c r="R558" i="3"/>
  <c r="R534" i="3"/>
  <c r="R514" i="3"/>
  <c r="R655" i="3"/>
  <c r="R631" i="3"/>
  <c r="R611" i="3"/>
  <c r="R591" i="3"/>
  <c r="R567" i="3"/>
  <c r="R547" i="3"/>
  <c r="R527" i="3"/>
  <c r="R503" i="3"/>
  <c r="R487" i="3"/>
  <c r="R467" i="3"/>
  <c r="R443" i="3"/>
  <c r="R484" i="3"/>
  <c r="R464" i="3"/>
  <c r="R440" i="3"/>
  <c r="R485" i="3"/>
  <c r="R465" i="3"/>
  <c r="R441" i="3"/>
  <c r="R490" i="3"/>
  <c r="R470" i="3"/>
  <c r="R446" i="3"/>
  <c r="R431" i="3"/>
  <c r="R407" i="3"/>
  <c r="R384" i="3"/>
  <c r="R363" i="3"/>
  <c r="R342" i="3"/>
  <c r="R436" i="3"/>
  <c r="R417" i="3"/>
  <c r="R437" i="3"/>
  <c r="R408" i="3"/>
  <c r="R388" i="3"/>
  <c r="R367" i="3"/>
  <c r="R333" i="3"/>
  <c r="R204" i="3"/>
  <c r="R291" i="3"/>
  <c r="R267" i="3"/>
  <c r="R246" i="3"/>
  <c r="R224" i="3"/>
  <c r="R393" i="3"/>
  <c r="R373" i="3"/>
  <c r="R353" i="3"/>
  <c r="R321" i="3"/>
  <c r="R191" i="3"/>
  <c r="R410" i="3"/>
  <c r="R386" i="3"/>
  <c r="R366" i="3"/>
  <c r="R347" i="3"/>
  <c r="R315" i="3"/>
  <c r="R290" i="3"/>
  <c r="R271" i="3"/>
  <c r="R247" i="3"/>
  <c r="R217" i="3"/>
  <c r="R352" i="3"/>
  <c r="R328" i="3"/>
  <c r="R308" i="3"/>
  <c r="R288" i="3"/>
  <c r="R264" i="3"/>
  <c r="R244" i="3"/>
  <c r="R225" i="3"/>
  <c r="R181" i="3"/>
  <c r="R297" i="3"/>
  <c r="R277" i="3"/>
  <c r="R253" i="3"/>
  <c r="R233" i="3"/>
  <c r="R207" i="3"/>
  <c r="R139" i="3"/>
  <c r="R188" i="3"/>
  <c r="R167" i="3"/>
  <c r="R226" i="3"/>
  <c r="R206" i="3"/>
  <c r="R186" i="3"/>
  <c r="R155" i="3"/>
  <c r="R114" i="3"/>
  <c r="R154" i="3"/>
  <c r="R128" i="3"/>
  <c r="R92" i="3"/>
  <c r="R107" i="3"/>
  <c r="R169" i="3"/>
  <c r="R152" i="3"/>
  <c r="R132" i="3"/>
  <c r="R161" i="3"/>
  <c r="R141" i="3"/>
  <c r="R119" i="3"/>
  <c r="R94" i="3"/>
  <c r="R49" i="3"/>
  <c r="R81" i="3"/>
  <c r="R64" i="3"/>
  <c r="R60" i="3"/>
  <c r="R129" i="3"/>
  <c r="R105" i="3"/>
  <c r="R85" i="3"/>
  <c r="R66" i="3"/>
  <c r="R34" i="3"/>
  <c r="R71" i="3"/>
  <c r="R47" i="3"/>
  <c r="R48" i="3"/>
  <c r="R28" i="3"/>
  <c r="R7" i="3"/>
  <c r="AE7" i="3" s="1"/>
  <c r="R14" i="3"/>
  <c r="AE14" i="3" s="1"/>
  <c r="R21" i="3"/>
  <c r="AE21" i="3" s="1"/>
  <c r="R11" i="3"/>
  <c r="AE11" i="3" s="1"/>
  <c r="D1" i="3"/>
  <c r="R733" i="3"/>
  <c r="R739" i="3"/>
  <c r="R748" i="3"/>
  <c r="R750" i="3"/>
  <c r="R756" i="3"/>
  <c r="F3" i="3"/>
  <c r="R689" i="3"/>
  <c r="R687" i="3"/>
  <c r="R650" i="3"/>
  <c r="R724" i="3"/>
  <c r="R708" i="3"/>
  <c r="R692" i="3"/>
  <c r="R676" i="3"/>
  <c r="R660" i="3"/>
  <c r="R715" i="3"/>
  <c r="R653" i="3"/>
  <c r="R721" i="3"/>
  <c r="R705" i="3"/>
  <c r="R685" i="3"/>
  <c r="R665" i="3"/>
  <c r="R727" i="3"/>
  <c r="R675" i="3"/>
  <c r="R726" i="3"/>
  <c r="R710" i="3"/>
  <c r="R694" i="3"/>
  <c r="R678" i="3"/>
  <c r="R654" i="3"/>
  <c r="R632" i="3"/>
  <c r="R608" i="3"/>
  <c r="R584" i="3"/>
  <c r="R564" i="3"/>
  <c r="R544" i="3"/>
  <c r="R520" i="3"/>
  <c r="R500" i="3"/>
  <c r="R625" i="3"/>
  <c r="R601" i="3"/>
  <c r="R581" i="3"/>
  <c r="R561" i="3"/>
  <c r="R537" i="3"/>
  <c r="R517" i="3"/>
  <c r="R497" i="3"/>
  <c r="R614" i="3"/>
  <c r="R594" i="3"/>
  <c r="R574" i="3"/>
  <c r="R550" i="3"/>
  <c r="R530" i="3"/>
  <c r="R510" i="3"/>
  <c r="R647" i="3"/>
  <c r="R627" i="3"/>
  <c r="R607" i="3"/>
  <c r="R583" i="3"/>
  <c r="R563" i="3"/>
  <c r="R543" i="3"/>
  <c r="R519" i="3"/>
  <c r="R499" i="3"/>
  <c r="R483" i="3"/>
  <c r="R459" i="3"/>
  <c r="R430" i="3"/>
  <c r="R480" i="3"/>
  <c r="R456" i="3"/>
  <c r="R439" i="3"/>
  <c r="R481" i="3"/>
  <c r="R457" i="3"/>
  <c r="R438" i="3"/>
  <c r="R486" i="3"/>
  <c r="R462" i="3"/>
  <c r="R442" i="3"/>
  <c r="R427" i="3"/>
  <c r="R400" i="3"/>
  <c r="R379" i="3"/>
  <c r="R360" i="3"/>
  <c r="R319" i="3"/>
  <c r="R432" i="3"/>
  <c r="R411" i="3"/>
  <c r="R429" i="3"/>
  <c r="R405" i="3"/>
  <c r="R383" i="3"/>
  <c r="R359" i="3"/>
  <c r="R326" i="3"/>
  <c r="R199" i="3"/>
  <c r="R283" i="3"/>
  <c r="R262" i="3"/>
  <c r="R243" i="3"/>
  <c r="R193" i="3"/>
  <c r="R389" i="3"/>
  <c r="R369" i="3"/>
  <c r="R343" i="3"/>
  <c r="R314" i="3"/>
  <c r="R175" i="3"/>
  <c r="R402" i="3"/>
  <c r="R382" i="3"/>
  <c r="R362" i="3"/>
  <c r="R334" i="3"/>
  <c r="R306" i="3"/>
  <c r="R287" i="3"/>
  <c r="R263" i="3"/>
  <c r="R242" i="3"/>
  <c r="R215" i="3"/>
  <c r="R344" i="3"/>
  <c r="R324" i="3"/>
  <c r="R304" i="3"/>
  <c r="R280" i="3"/>
  <c r="R260" i="3"/>
  <c r="R240" i="3"/>
  <c r="R212" i="3"/>
  <c r="R173" i="3"/>
  <c r="R293" i="3"/>
  <c r="R269" i="3"/>
  <c r="R249" i="3"/>
  <c r="R229" i="3"/>
  <c r="R195" i="3"/>
  <c r="R112" i="3"/>
  <c r="R184" i="3"/>
  <c r="R143" i="3"/>
  <c r="R222" i="3"/>
  <c r="R202" i="3"/>
  <c r="R178" i="3"/>
  <c r="R151" i="3"/>
  <c r="R88" i="3"/>
  <c r="R146" i="3"/>
  <c r="R122" i="3"/>
  <c r="R91" i="3"/>
  <c r="R87" i="3"/>
  <c r="R168" i="3"/>
  <c r="R148" i="3"/>
  <c r="R106" i="3"/>
  <c r="R157" i="3"/>
  <c r="R137" i="3"/>
  <c r="R115" i="3"/>
  <c r="R84" i="3"/>
  <c r="R43" i="3"/>
  <c r="R50" i="3"/>
  <c r="R29" i="3"/>
  <c r="R57" i="3"/>
  <c r="R121" i="3"/>
  <c r="R101" i="3"/>
  <c r="R82" i="3"/>
  <c r="R58" i="3"/>
  <c r="R30" i="3"/>
  <c r="R67" i="3"/>
  <c r="R38" i="3"/>
  <c r="R44" i="3"/>
  <c r="R9" i="3"/>
  <c r="AE9" i="3" s="1"/>
  <c r="R22" i="3"/>
  <c r="AE22" i="3" s="1"/>
  <c r="R12" i="3"/>
  <c r="AE12" i="3" s="1"/>
  <c r="R19" i="3"/>
  <c r="AE19" i="3" s="1"/>
  <c r="R641" i="3"/>
  <c r="R749" i="3"/>
  <c r="X757" i="3"/>
  <c r="AH757" i="3" s="1"/>
  <c r="X755" i="3"/>
  <c r="AH755" i="3" s="1"/>
  <c r="X756" i="3"/>
  <c r="AH756" i="3" s="1"/>
  <c r="X754" i="3"/>
  <c r="AH754" i="3" s="1"/>
  <c r="X752" i="3"/>
  <c r="AH752" i="3" s="1"/>
  <c r="X753" i="3"/>
  <c r="AH753" i="3" s="1"/>
  <c r="X750" i="3"/>
  <c r="AH750" i="3" s="1"/>
  <c r="X751" i="3"/>
  <c r="AH751" i="3" s="1"/>
  <c r="X744" i="3"/>
  <c r="AH744" i="3" s="1"/>
  <c r="X745" i="3"/>
  <c r="AH745" i="3" s="1"/>
  <c r="X749" i="3"/>
  <c r="AH749" i="3" s="1"/>
  <c r="X747" i="3"/>
  <c r="AH747" i="3" s="1"/>
  <c r="X746" i="3"/>
  <c r="AH746" i="3" s="1"/>
  <c r="X748" i="3"/>
  <c r="AH748" i="3" s="1"/>
  <c r="AN290" i="2"/>
  <c r="AO290" i="2" s="1"/>
  <c r="AP290" i="2" s="1"/>
  <c r="AP185" i="2"/>
  <c r="L182" i="3" s="1"/>
  <c r="AT718" i="2"/>
  <c r="AP38" i="2"/>
  <c r="AT38" i="2"/>
  <c r="AO718" i="2"/>
  <c r="AP718" i="2" s="1"/>
  <c r="AN39" i="2"/>
  <c r="AT39" i="2" s="1"/>
  <c r="AT289" i="2"/>
  <c r="AP182" i="2"/>
  <c r="L179" i="3" s="1"/>
  <c r="AP180" i="2"/>
  <c r="L177" i="3" s="1"/>
  <c r="X743" i="3"/>
  <c r="AH743" i="3" s="1"/>
  <c r="AP191" i="2"/>
  <c r="L188" i="3" s="1"/>
  <c r="AP184" i="2"/>
  <c r="L181" i="3" s="1"/>
  <c r="AP193" i="2"/>
  <c r="L190" i="3" s="1"/>
  <c r="AP177" i="2"/>
  <c r="AP189" i="2"/>
  <c r="L186" i="3" s="1"/>
  <c r="AP179" i="2"/>
  <c r="L176" i="3" s="1"/>
  <c r="AP194" i="2"/>
  <c r="L191" i="3" s="1"/>
  <c r="AP181" i="2"/>
  <c r="L178" i="3" s="1"/>
  <c r="AP178" i="2"/>
  <c r="L175" i="3" s="1"/>
  <c r="AP190" i="2"/>
  <c r="L187" i="3" s="1"/>
  <c r="AP192" i="2"/>
  <c r="L189" i="3" s="1"/>
  <c r="AP186" i="2"/>
  <c r="L183" i="3" s="1"/>
  <c r="AP195" i="2"/>
  <c r="L192" i="3" s="1"/>
  <c r="AP196" i="2"/>
  <c r="AP187" i="2"/>
  <c r="L184" i="3" s="1"/>
  <c r="AP188" i="2"/>
  <c r="L185" i="3" s="1"/>
  <c r="X742" i="3"/>
  <c r="AH742" i="3" s="1"/>
  <c r="X739" i="3"/>
  <c r="AH739" i="3" s="1"/>
  <c r="X741" i="3"/>
  <c r="AH741" i="3" s="1"/>
  <c r="X740" i="3"/>
  <c r="AH740" i="3" s="1"/>
  <c r="AP634" i="2"/>
  <c r="L612" i="3" s="1"/>
  <c r="AP596" i="2"/>
  <c r="L576" i="3" s="1"/>
  <c r="X738" i="3"/>
  <c r="AH738" i="3" s="1"/>
  <c r="AP645" i="2"/>
  <c r="L623" i="3" s="1"/>
  <c r="AP637" i="2"/>
  <c r="L615" i="3" s="1"/>
  <c r="AP633" i="2"/>
  <c r="L611" i="3" s="1"/>
  <c r="AN768" i="2"/>
  <c r="AO767" i="2"/>
  <c r="AR769" i="2"/>
  <c r="AP766" i="2"/>
  <c r="L739" i="3" s="1"/>
  <c r="X736" i="3"/>
  <c r="AH736" i="3" s="1"/>
  <c r="X737" i="3"/>
  <c r="AH737" i="3" s="1"/>
  <c r="AP627" i="2"/>
  <c r="AP629" i="2"/>
  <c r="L607" i="3" s="1"/>
  <c r="AP599" i="2"/>
  <c r="L579" i="3" s="1"/>
  <c r="AP601" i="2"/>
  <c r="L581" i="3" s="1"/>
  <c r="AP644" i="2"/>
  <c r="L622" i="3" s="1"/>
  <c r="AP630" i="2"/>
  <c r="L608" i="3" s="1"/>
  <c r="AP632" i="2"/>
  <c r="L610" i="3" s="1"/>
  <c r="AP600" i="2"/>
  <c r="L580" i="3" s="1"/>
  <c r="AP636" i="2"/>
  <c r="L614" i="3" s="1"/>
  <c r="AP593" i="2"/>
  <c r="L573" i="3" s="1"/>
  <c r="AP602" i="2"/>
  <c r="L582" i="3" s="1"/>
  <c r="AP598" i="2"/>
  <c r="L578" i="3" s="1"/>
  <c r="AP604" i="2"/>
  <c r="L584" i="3" s="1"/>
  <c r="X733" i="3"/>
  <c r="AH733" i="3" s="1"/>
  <c r="X735" i="3"/>
  <c r="AH735" i="3" s="1"/>
  <c r="X734" i="3"/>
  <c r="AH734" i="3" s="1"/>
  <c r="AP595" i="2"/>
  <c r="L575" i="3" s="1"/>
  <c r="AP597" i="2"/>
  <c r="L577" i="3" s="1"/>
  <c r="AP643" i="2"/>
  <c r="L621" i="3" s="1"/>
  <c r="AP642" i="2"/>
  <c r="L620" i="3" s="1"/>
  <c r="AP638" i="2"/>
  <c r="L616" i="3" s="1"/>
  <c r="AP639" i="2"/>
  <c r="L617" i="3" s="1"/>
  <c r="AP631" i="2"/>
  <c r="L609" i="3" s="1"/>
  <c r="AP594" i="2"/>
  <c r="L574" i="3" s="1"/>
  <c r="AP603" i="2"/>
  <c r="L583" i="3" s="1"/>
  <c r="AP605" i="2"/>
  <c r="L585" i="3" s="1"/>
  <c r="AP628" i="2"/>
  <c r="L606" i="3" s="1"/>
  <c r="AP635" i="2"/>
  <c r="L613" i="3" s="1"/>
  <c r="AP641" i="2"/>
  <c r="L619" i="3" s="1"/>
  <c r="AP640" i="2"/>
  <c r="L618" i="3" s="1"/>
  <c r="AP449" i="2"/>
  <c r="L436" i="3" s="1"/>
  <c r="AP646" i="2"/>
  <c r="L624" i="3" s="1"/>
  <c r="AT10" i="3"/>
  <c r="X38" i="3"/>
  <c r="AH38" i="3" s="1"/>
  <c r="X44" i="3"/>
  <c r="AH44" i="3" s="1"/>
  <c r="X29" i="3"/>
  <c r="AH29" i="3" s="1"/>
  <c r="J1" i="3"/>
  <c r="C2" i="3"/>
  <c r="AP456" i="2"/>
  <c r="AP606" i="2"/>
  <c r="AP591" i="2"/>
  <c r="L571" i="3" s="1"/>
  <c r="X160" i="3"/>
  <c r="AH160" i="3" s="1"/>
  <c r="X42" i="3"/>
  <c r="AH42" i="3" s="1"/>
  <c r="X56" i="3"/>
  <c r="AH56" i="3" s="1"/>
  <c r="X83" i="3"/>
  <c r="AH83" i="3" s="1"/>
  <c r="X52" i="3"/>
  <c r="AH52" i="3" s="1"/>
  <c r="X147" i="3"/>
  <c r="AH147" i="3" s="1"/>
  <c r="X157" i="3"/>
  <c r="AH157" i="3" s="1"/>
  <c r="X154" i="3"/>
  <c r="AH154" i="3" s="1"/>
  <c r="X37" i="3"/>
  <c r="AH37" i="3" s="1"/>
  <c r="X43" i="3"/>
  <c r="AH43" i="3" s="1"/>
  <c r="X146" i="3"/>
  <c r="AH146" i="3" s="1"/>
  <c r="X144" i="3"/>
  <c r="AH144" i="3" s="1"/>
  <c r="X168" i="3"/>
  <c r="AH168" i="3" s="1"/>
  <c r="X51" i="3"/>
  <c r="AH51" i="3" s="1"/>
  <c r="X99" i="3"/>
  <c r="AH99" i="3" s="1"/>
  <c r="X120" i="3"/>
  <c r="AH120" i="3" s="1"/>
  <c r="X139" i="3"/>
  <c r="AH139" i="3" s="1"/>
  <c r="X163" i="3"/>
  <c r="AH163" i="3" s="1"/>
  <c r="X97" i="3"/>
  <c r="AH97" i="3" s="1"/>
  <c r="X49" i="3"/>
  <c r="AH49" i="3" s="1"/>
  <c r="X126" i="3"/>
  <c r="AH126" i="3" s="1"/>
  <c r="X79" i="3"/>
  <c r="AH79" i="3" s="1"/>
  <c r="X131" i="3"/>
  <c r="AH131" i="3" s="1"/>
  <c r="X86" i="3"/>
  <c r="AH86" i="3" s="1"/>
  <c r="X148" i="3"/>
  <c r="AH148" i="3" s="1"/>
  <c r="X82" i="3"/>
  <c r="AH82" i="3" s="1"/>
  <c r="X114" i="3"/>
  <c r="AH114" i="3" s="1"/>
  <c r="X81" i="3"/>
  <c r="AH81" i="3" s="1"/>
  <c r="X167" i="3"/>
  <c r="AH167" i="3" s="1"/>
  <c r="X132" i="3"/>
  <c r="AH132" i="3" s="1"/>
  <c r="X93" i="3"/>
  <c r="AH93" i="3" s="1"/>
  <c r="X133" i="3"/>
  <c r="AH133" i="3" s="1"/>
  <c r="X63" i="3"/>
  <c r="AH63" i="3" s="1"/>
  <c r="X127" i="3"/>
  <c r="AH127" i="3" s="1"/>
  <c r="X161" i="3"/>
  <c r="AH161" i="3" s="1"/>
  <c r="X70" i="3"/>
  <c r="AH70" i="3" s="1"/>
  <c r="X184" i="3"/>
  <c r="AH184" i="3" s="1"/>
  <c r="X200" i="3"/>
  <c r="AH200" i="3" s="1"/>
  <c r="X216" i="3"/>
  <c r="AH216" i="3" s="1"/>
  <c r="X36" i="3"/>
  <c r="AH36" i="3" s="1"/>
  <c r="X136" i="3"/>
  <c r="AH136" i="3" s="1"/>
  <c r="X178" i="3"/>
  <c r="AH178" i="3" s="1"/>
  <c r="X194" i="3"/>
  <c r="AH194" i="3" s="1"/>
  <c r="X181" i="3"/>
  <c r="AH181" i="3" s="1"/>
  <c r="X210" i="3"/>
  <c r="AH210" i="3" s="1"/>
  <c r="X235" i="3"/>
  <c r="AH235" i="3" s="1"/>
  <c r="X251" i="3"/>
  <c r="AH251" i="3" s="1"/>
  <c r="X267" i="3"/>
  <c r="AH267" i="3" s="1"/>
  <c r="X299" i="3"/>
  <c r="AH299" i="3" s="1"/>
  <c r="X183" i="3"/>
  <c r="AH183" i="3" s="1"/>
  <c r="X213" i="3"/>
  <c r="AH213" i="3" s="1"/>
  <c r="X234" i="3"/>
  <c r="AH234" i="3" s="1"/>
  <c r="X250" i="3"/>
  <c r="AH250" i="3" s="1"/>
  <c r="X266" i="3"/>
  <c r="AH266" i="3" s="1"/>
  <c r="X282" i="3"/>
  <c r="AH282" i="3" s="1"/>
  <c r="X298" i="3"/>
  <c r="AH298" i="3" s="1"/>
  <c r="X314" i="3"/>
  <c r="AH314" i="3" s="1"/>
  <c r="X330" i="3"/>
  <c r="AH330" i="3" s="1"/>
  <c r="X346" i="3"/>
  <c r="AH346" i="3" s="1"/>
  <c r="X193" i="3"/>
  <c r="AH193" i="3" s="1"/>
  <c r="X231" i="3"/>
  <c r="AH231" i="3" s="1"/>
  <c r="X244" i="3"/>
  <c r="AH244" i="3" s="1"/>
  <c r="X260" i="3"/>
  <c r="AH260" i="3" s="1"/>
  <c r="X276" i="3"/>
  <c r="AH276" i="3" s="1"/>
  <c r="X292" i="3"/>
  <c r="AH292" i="3" s="1"/>
  <c r="X308" i="3"/>
  <c r="AH308" i="3" s="1"/>
  <c r="X328" i="3"/>
  <c r="AH328" i="3" s="1"/>
  <c r="X351" i="3"/>
  <c r="AH351" i="3" s="1"/>
  <c r="X384" i="3"/>
  <c r="AH384" i="3" s="1"/>
  <c r="X400" i="3"/>
  <c r="AH400" i="3" s="1"/>
  <c r="X416" i="3"/>
  <c r="AH416" i="3" s="1"/>
  <c r="X315" i="3"/>
  <c r="AH315" i="3" s="1"/>
  <c r="X337" i="3"/>
  <c r="AH337" i="3" s="1"/>
  <c r="X355" i="3"/>
  <c r="AH355" i="3" s="1"/>
  <c r="X371" i="3"/>
  <c r="AH371" i="3" s="1"/>
  <c r="X387" i="3"/>
  <c r="AH387" i="3" s="1"/>
  <c r="X403" i="3"/>
  <c r="AH403" i="3" s="1"/>
  <c r="X225" i="3"/>
  <c r="AH225" i="3" s="1"/>
  <c r="X245" i="3"/>
  <c r="AH245" i="3" s="1"/>
  <c r="X261" i="3"/>
  <c r="AH261" i="3" s="1"/>
  <c r="X277" i="3"/>
  <c r="AH277" i="3" s="1"/>
  <c r="X293" i="3"/>
  <c r="AH293" i="3" s="1"/>
  <c r="X348" i="3"/>
  <c r="AH348" i="3" s="1"/>
  <c r="X366" i="3"/>
  <c r="AH366" i="3" s="1"/>
  <c r="X382" i="3"/>
  <c r="AH382" i="3" s="1"/>
  <c r="X398" i="3"/>
  <c r="AH398" i="3" s="1"/>
  <c r="X418" i="3"/>
  <c r="AH418" i="3" s="1"/>
  <c r="X435" i="3"/>
  <c r="AH435" i="3" s="1"/>
  <c r="X329" i="3"/>
  <c r="AH329" i="3" s="1"/>
  <c r="X411" i="3"/>
  <c r="AH411" i="3" s="1"/>
  <c r="X430" i="3"/>
  <c r="AH430" i="3" s="1"/>
  <c r="X332" i="3"/>
  <c r="AH332" i="3" s="1"/>
  <c r="X357" i="3"/>
  <c r="AH357" i="3" s="1"/>
  <c r="X373" i="3"/>
  <c r="AH373" i="3" s="1"/>
  <c r="X389" i="3"/>
  <c r="AH389" i="3" s="1"/>
  <c r="X407" i="3"/>
  <c r="AH407" i="3" s="1"/>
  <c r="X429" i="3"/>
  <c r="AH429" i="3" s="1"/>
  <c r="X323" i="3"/>
  <c r="AH323" i="3" s="1"/>
  <c r="X428" i="3"/>
  <c r="AH428" i="3" s="1"/>
  <c r="X448" i="3"/>
  <c r="AH448" i="3" s="1"/>
  <c r="X464" i="3"/>
  <c r="AH464" i="3" s="1"/>
  <c r="X480" i="3"/>
  <c r="AH480" i="3" s="1"/>
  <c r="X496" i="3"/>
  <c r="AH496" i="3" s="1"/>
  <c r="X443" i="3"/>
  <c r="AH443" i="3" s="1"/>
  <c r="X459" i="3"/>
  <c r="AH459" i="3" s="1"/>
  <c r="X475" i="3"/>
  <c r="AH475" i="3" s="1"/>
  <c r="X491" i="3"/>
  <c r="AH491" i="3" s="1"/>
  <c r="X470" i="3"/>
  <c r="AH470" i="3" s="1"/>
  <c r="X424" i="3"/>
  <c r="AH424" i="3" s="1"/>
  <c r="X449" i="3"/>
  <c r="AH449" i="3" s="1"/>
  <c r="X481" i="3"/>
  <c r="AH481" i="3" s="1"/>
  <c r="X513" i="3"/>
  <c r="AH513" i="3" s="1"/>
  <c r="X545" i="3"/>
  <c r="AH545" i="3" s="1"/>
  <c r="X561" i="3"/>
  <c r="AH561" i="3" s="1"/>
  <c r="X577" i="3"/>
  <c r="AH577" i="3" s="1"/>
  <c r="X593" i="3"/>
  <c r="AH593" i="3" s="1"/>
  <c r="X609" i="3"/>
  <c r="AH609" i="3" s="1"/>
  <c r="X625" i="3"/>
  <c r="AH625" i="3" s="1"/>
  <c r="X641" i="3"/>
  <c r="AH641" i="3" s="1"/>
  <c r="X494" i="3"/>
  <c r="AH494" i="3" s="1"/>
  <c r="X512" i="3"/>
  <c r="AH512" i="3" s="1"/>
  <c r="X528" i="3"/>
  <c r="AH528" i="3" s="1"/>
  <c r="X544" i="3"/>
  <c r="AH544" i="3" s="1"/>
  <c r="X560" i="3"/>
  <c r="AH560" i="3" s="1"/>
  <c r="X576" i="3"/>
  <c r="AH576" i="3" s="1"/>
  <c r="X592" i="3"/>
  <c r="AH592" i="3" s="1"/>
  <c r="X608" i="3"/>
  <c r="AH608" i="3" s="1"/>
  <c r="X624" i="3"/>
  <c r="AH624" i="3" s="1"/>
  <c r="X503" i="3"/>
  <c r="AH503" i="3" s="1"/>
  <c r="X519" i="3"/>
  <c r="AH519" i="3" s="1"/>
  <c r="X551" i="3"/>
  <c r="AH551" i="3" s="1"/>
  <c r="X567" i="3"/>
  <c r="AH567" i="3" s="1"/>
  <c r="X583" i="3"/>
  <c r="AH583" i="3" s="1"/>
  <c r="X599" i="3"/>
  <c r="AH599" i="3" s="1"/>
  <c r="X615" i="3"/>
  <c r="AH615" i="3" s="1"/>
  <c r="X631" i="3"/>
  <c r="AH631" i="3" s="1"/>
  <c r="X502" i="3"/>
  <c r="AH502" i="3" s="1"/>
  <c r="X518" i="3"/>
  <c r="AH518" i="3" s="1"/>
  <c r="X534" i="3"/>
  <c r="AH534" i="3" s="1"/>
  <c r="X550" i="3"/>
  <c r="AH550" i="3" s="1"/>
  <c r="X566" i="3"/>
  <c r="AH566" i="3" s="1"/>
  <c r="X582" i="3"/>
  <c r="AH582" i="3" s="1"/>
  <c r="X598" i="3"/>
  <c r="AH598" i="3" s="1"/>
  <c r="X614" i="3"/>
  <c r="AH614" i="3" s="1"/>
  <c r="X630" i="3"/>
  <c r="AH630" i="3" s="1"/>
  <c r="X646" i="3"/>
  <c r="AH646" i="3" s="1"/>
  <c r="X668" i="3"/>
  <c r="AH668" i="3" s="1"/>
  <c r="X684" i="3"/>
  <c r="AH684" i="3" s="1"/>
  <c r="X700" i="3"/>
  <c r="AH700" i="3" s="1"/>
  <c r="X716" i="3"/>
  <c r="AH716" i="3" s="1"/>
  <c r="X732" i="3"/>
  <c r="AH732" i="3" s="1"/>
  <c r="X644" i="3"/>
  <c r="AH644" i="3" s="1"/>
  <c r="X725" i="3"/>
  <c r="AH725" i="3" s="1"/>
  <c r="X648" i="3"/>
  <c r="AH648" i="3" s="1"/>
  <c r="X663" i="3"/>
  <c r="AH663" i="3" s="1"/>
  <c r="X679" i="3"/>
  <c r="AH679" i="3" s="1"/>
  <c r="X695" i="3"/>
  <c r="AH695" i="3" s="1"/>
  <c r="X711" i="3"/>
  <c r="AH711" i="3" s="1"/>
  <c r="X727" i="3"/>
  <c r="AH727" i="3" s="1"/>
  <c r="X665" i="3"/>
  <c r="AH665" i="3" s="1"/>
  <c r="X689" i="3"/>
  <c r="AH689" i="3" s="1"/>
  <c r="X656" i="3"/>
  <c r="AH656" i="3" s="1"/>
  <c r="X670" i="3"/>
  <c r="AH670" i="3" s="1"/>
  <c r="X686" i="3"/>
  <c r="AH686" i="3" s="1"/>
  <c r="X702" i="3"/>
  <c r="AH702" i="3" s="1"/>
  <c r="X718" i="3"/>
  <c r="AH718" i="3" s="1"/>
  <c r="X661" i="3"/>
  <c r="AH661" i="3" s="1"/>
  <c r="X713" i="3"/>
  <c r="AH713" i="3" s="1"/>
  <c r="X158" i="3"/>
  <c r="AH158" i="3" s="1"/>
  <c r="X104" i="3"/>
  <c r="AH104" i="3" s="1"/>
  <c r="X105" i="3"/>
  <c r="AH105" i="3" s="1"/>
  <c r="X128" i="3"/>
  <c r="AH128" i="3" s="1"/>
  <c r="X64" i="3"/>
  <c r="AH64" i="3" s="1"/>
  <c r="X107" i="3"/>
  <c r="AH107" i="3" s="1"/>
  <c r="X77" i="3"/>
  <c r="AH77" i="3" s="1"/>
  <c r="X27" i="3"/>
  <c r="AH27" i="3" s="1"/>
  <c r="X88" i="3"/>
  <c r="AH88" i="3" s="1"/>
  <c r="X55" i="3"/>
  <c r="AH55" i="3" s="1"/>
  <c r="X119" i="3"/>
  <c r="AH119" i="3" s="1"/>
  <c r="X72" i="3"/>
  <c r="AH72" i="3" s="1"/>
  <c r="X162" i="3"/>
  <c r="AH162" i="3" s="1"/>
  <c r="X41" i="3"/>
  <c r="AH41" i="3" s="1"/>
  <c r="X89" i="3"/>
  <c r="AH89" i="3" s="1"/>
  <c r="X141" i="3"/>
  <c r="AH141" i="3" s="1"/>
  <c r="X108" i="3"/>
  <c r="AH108" i="3" s="1"/>
  <c r="X164" i="3"/>
  <c r="AH164" i="3" s="1"/>
  <c r="X90" i="3"/>
  <c r="AH90" i="3" s="1"/>
  <c r="X138" i="3"/>
  <c r="AH138" i="3" s="1"/>
  <c r="X103" i="3"/>
  <c r="AH103" i="3" s="1"/>
  <c r="X78" i="3"/>
  <c r="AH78" i="3" s="1"/>
  <c r="X150" i="3"/>
  <c r="AH150" i="3" s="1"/>
  <c r="X53" i="3"/>
  <c r="AH53" i="3" s="1"/>
  <c r="X101" i="3"/>
  <c r="AH101" i="3" s="1"/>
  <c r="X73" i="3"/>
  <c r="AH73" i="3" s="1"/>
  <c r="X137" i="3"/>
  <c r="AH137" i="3" s="1"/>
  <c r="X169" i="3"/>
  <c r="AH169" i="3" s="1"/>
  <c r="X112" i="3"/>
  <c r="AH112" i="3" s="1"/>
  <c r="X172" i="3"/>
  <c r="AH172" i="3" s="1"/>
  <c r="X188" i="3"/>
  <c r="AH188" i="3" s="1"/>
  <c r="X62" i="3"/>
  <c r="AH62" i="3" s="1"/>
  <c r="X152" i="3"/>
  <c r="AH152" i="3" s="1"/>
  <c r="X198" i="3"/>
  <c r="AH198" i="3" s="1"/>
  <c r="X189" i="3"/>
  <c r="AH189" i="3" s="1"/>
  <c r="X302" i="3"/>
  <c r="AH302" i="3" s="1"/>
  <c r="X318" i="3"/>
  <c r="AH318" i="3" s="1"/>
  <c r="X334" i="3"/>
  <c r="AH334" i="3" s="1"/>
  <c r="X350" i="3"/>
  <c r="AH350" i="3" s="1"/>
  <c r="X195" i="3"/>
  <c r="AH195" i="3" s="1"/>
  <c r="X281" i="3"/>
  <c r="AH281" i="3" s="1"/>
  <c r="X297" i="3"/>
  <c r="AH297" i="3" s="1"/>
  <c r="X312" i="3"/>
  <c r="AH312" i="3" s="1"/>
  <c r="X356" i="3"/>
  <c r="AH356" i="3" s="1"/>
  <c r="X372" i="3"/>
  <c r="AH372" i="3" s="1"/>
  <c r="X359" i="3"/>
  <c r="AH359" i="3" s="1"/>
  <c r="X171" i="3"/>
  <c r="AH171" i="3" s="1"/>
  <c r="X232" i="3"/>
  <c r="AH232" i="3" s="1"/>
  <c r="X248" i="3"/>
  <c r="AH248" i="3" s="1"/>
  <c r="X264" i="3"/>
  <c r="AH264" i="3" s="1"/>
  <c r="X280" i="3"/>
  <c r="AH280" i="3" s="1"/>
  <c r="X296" i="3"/>
  <c r="AH296" i="3" s="1"/>
  <c r="X349" i="3"/>
  <c r="AH349" i="3" s="1"/>
  <c r="X339" i="3"/>
  <c r="AH339" i="3" s="1"/>
  <c r="X414" i="3"/>
  <c r="AH414" i="3" s="1"/>
  <c r="X434" i="3"/>
  <c r="AH434" i="3" s="1"/>
  <c r="X333" i="3"/>
  <c r="AH333" i="3" s="1"/>
  <c r="X362" i="3"/>
  <c r="AH362" i="3" s="1"/>
  <c r="X378" i="3"/>
  <c r="AH378" i="3" s="1"/>
  <c r="X410" i="3"/>
  <c r="AH410" i="3" s="1"/>
  <c r="X433" i="3"/>
  <c r="AH433" i="3" s="1"/>
  <c r="X345" i="3"/>
  <c r="AH345" i="3" s="1"/>
  <c r="X438" i="3"/>
  <c r="AH438" i="3" s="1"/>
  <c r="X468" i="3"/>
  <c r="AH468" i="3" s="1"/>
  <c r="X484" i="3"/>
  <c r="AH484" i="3" s="1"/>
  <c r="X313" i="3"/>
  <c r="AH313" i="3" s="1"/>
  <c r="X447" i="3"/>
  <c r="AH447" i="3" s="1"/>
  <c r="X463" i="3"/>
  <c r="AH463" i="3" s="1"/>
  <c r="X479" i="3"/>
  <c r="AH479" i="3" s="1"/>
  <c r="X442" i="3"/>
  <c r="AH442" i="3" s="1"/>
  <c r="X517" i="3"/>
  <c r="AH517" i="3" s="1"/>
  <c r="X549" i="3"/>
  <c r="AH549" i="3" s="1"/>
  <c r="X565" i="3"/>
  <c r="AH565" i="3" s="1"/>
  <c r="X581" i="3"/>
  <c r="AH581" i="3" s="1"/>
  <c r="X500" i="3"/>
  <c r="AH500" i="3" s="1"/>
  <c r="X516" i="3"/>
  <c r="AH516" i="3" s="1"/>
  <c r="X532" i="3"/>
  <c r="AH532" i="3" s="1"/>
  <c r="X548" i="3"/>
  <c r="AH548" i="3" s="1"/>
  <c r="X564" i="3"/>
  <c r="AH564" i="3" s="1"/>
  <c r="X596" i="3"/>
  <c r="AH596" i="3" s="1"/>
  <c r="X628" i="3"/>
  <c r="AH628" i="3" s="1"/>
  <c r="X539" i="3"/>
  <c r="AH539" i="3" s="1"/>
  <c r="X571" i="3"/>
  <c r="AH571" i="3" s="1"/>
  <c r="X587" i="3"/>
  <c r="AH587" i="3" s="1"/>
  <c r="X603" i="3"/>
  <c r="AH603" i="3" s="1"/>
  <c r="X619" i="3"/>
  <c r="AH619" i="3" s="1"/>
  <c r="X635" i="3"/>
  <c r="AH635" i="3" s="1"/>
  <c r="X522" i="3"/>
  <c r="AH522" i="3" s="1"/>
  <c r="X538" i="3"/>
  <c r="AH538" i="3" s="1"/>
  <c r="X554" i="3"/>
  <c r="AH554" i="3" s="1"/>
  <c r="X570" i="3"/>
  <c r="AH570" i="3" s="1"/>
  <c r="X586" i="3"/>
  <c r="AH586" i="3" s="1"/>
  <c r="X602" i="3"/>
  <c r="AH602" i="3" s="1"/>
  <c r="X618" i="3"/>
  <c r="AH618" i="3" s="1"/>
  <c r="X634" i="3"/>
  <c r="AH634" i="3" s="1"/>
  <c r="X650" i="3"/>
  <c r="AH650" i="3" s="1"/>
  <c r="X672" i="3"/>
  <c r="AH672" i="3" s="1"/>
  <c r="X688" i="3"/>
  <c r="AH688" i="3" s="1"/>
  <c r="X704" i="3"/>
  <c r="AH704" i="3" s="1"/>
  <c r="X720" i="3"/>
  <c r="AH720" i="3" s="1"/>
  <c r="X647" i="3"/>
  <c r="AH647" i="3" s="1"/>
  <c r="X729" i="3"/>
  <c r="AH729" i="3" s="1"/>
  <c r="X651" i="3"/>
  <c r="AH651" i="3" s="1"/>
  <c r="X667" i="3"/>
  <c r="AH667" i="3" s="1"/>
  <c r="X683" i="3"/>
  <c r="AH683" i="3" s="1"/>
  <c r="X699" i="3"/>
  <c r="AH699" i="3" s="1"/>
  <c r="X715" i="3"/>
  <c r="AH715" i="3" s="1"/>
  <c r="X731" i="3"/>
  <c r="AH731" i="3" s="1"/>
  <c r="X673" i="3"/>
  <c r="AH673" i="3" s="1"/>
  <c r="X697" i="3"/>
  <c r="AH697" i="3" s="1"/>
  <c r="X690" i="3"/>
  <c r="AH690" i="3" s="1"/>
  <c r="X706" i="3"/>
  <c r="AH706" i="3" s="1"/>
  <c r="X722" i="3"/>
  <c r="AH722" i="3" s="1"/>
  <c r="X669" i="3"/>
  <c r="AH669" i="3" s="1"/>
  <c r="X717" i="3"/>
  <c r="AH717" i="3" s="1"/>
  <c r="X142" i="3"/>
  <c r="AH142" i="3" s="1"/>
  <c r="X165" i="3"/>
  <c r="AH165" i="3" s="1"/>
  <c r="X80" i="3"/>
  <c r="AH80" i="3" s="1"/>
  <c r="X113" i="3"/>
  <c r="AH113" i="3" s="1"/>
  <c r="X39" i="3"/>
  <c r="AH39" i="3" s="1"/>
  <c r="X91" i="3"/>
  <c r="AH91" i="3" s="1"/>
  <c r="X61" i="3"/>
  <c r="AH61" i="3" s="1"/>
  <c r="X65" i="3"/>
  <c r="AH65" i="3" s="1"/>
  <c r="X129" i="3"/>
  <c r="AH129" i="3" s="1"/>
  <c r="X94" i="3"/>
  <c r="AH94" i="3" s="1"/>
  <c r="X57" i="3"/>
  <c r="AH57" i="3" s="1"/>
  <c r="X111" i="3"/>
  <c r="AH111" i="3" s="1"/>
  <c r="X54" i="3"/>
  <c r="AH54" i="3" s="1"/>
  <c r="X118" i="3"/>
  <c r="AH118" i="3" s="1"/>
  <c r="X98" i="3"/>
  <c r="AH98" i="3" s="1"/>
  <c r="X35" i="3"/>
  <c r="AH35" i="3" s="1"/>
  <c r="X135" i="3"/>
  <c r="AH135" i="3" s="1"/>
  <c r="X100" i="3"/>
  <c r="AH100" i="3" s="1"/>
  <c r="X166" i="3"/>
  <c r="AH166" i="3" s="1"/>
  <c r="X69" i="3"/>
  <c r="AH69" i="3" s="1"/>
  <c r="X109" i="3"/>
  <c r="AH109" i="3" s="1"/>
  <c r="X95" i="3"/>
  <c r="AH95" i="3" s="1"/>
  <c r="X145" i="3"/>
  <c r="AH145" i="3" s="1"/>
  <c r="X50" i="3"/>
  <c r="AH50" i="3" s="1"/>
  <c r="X124" i="3"/>
  <c r="AH124" i="3" s="1"/>
  <c r="X208" i="3"/>
  <c r="AH208" i="3" s="1"/>
  <c r="X224" i="3"/>
  <c r="AH224" i="3" s="1"/>
  <c r="X66" i="3"/>
  <c r="AH66" i="3" s="1"/>
  <c r="X170" i="3"/>
  <c r="AH170" i="3" s="1"/>
  <c r="X291" i="3"/>
  <c r="AH291" i="3" s="1"/>
  <c r="X307" i="3"/>
  <c r="AH307" i="3" s="1"/>
  <c r="X306" i="3"/>
  <c r="AH306" i="3" s="1"/>
  <c r="X322" i="3"/>
  <c r="AH322" i="3" s="1"/>
  <c r="X284" i="3"/>
  <c r="AH284" i="3" s="1"/>
  <c r="X300" i="3"/>
  <c r="AH300" i="3" s="1"/>
  <c r="X341" i="3"/>
  <c r="AH341" i="3" s="1"/>
  <c r="X392" i="3"/>
  <c r="AH392" i="3" s="1"/>
  <c r="X363" i="3"/>
  <c r="AH363" i="3" s="1"/>
  <c r="X379" i="3"/>
  <c r="AH379" i="3" s="1"/>
  <c r="X395" i="3"/>
  <c r="AH395" i="3" s="1"/>
  <c r="X253" i="3"/>
  <c r="AH253" i="3" s="1"/>
  <c r="X317" i="3"/>
  <c r="AH317" i="3" s="1"/>
  <c r="X358" i="3"/>
  <c r="AH358" i="3" s="1"/>
  <c r="X427" i="3"/>
  <c r="AH427" i="3" s="1"/>
  <c r="X309" i="3"/>
  <c r="AH309" i="3" s="1"/>
  <c r="X352" i="3"/>
  <c r="AH352" i="3" s="1"/>
  <c r="X421" i="3"/>
  <c r="AH421" i="3" s="1"/>
  <c r="X304" i="3"/>
  <c r="AH304" i="3" s="1"/>
  <c r="X343" i="3"/>
  <c r="AH343" i="3" s="1"/>
  <c r="X381" i="3"/>
  <c r="AH381" i="3" s="1"/>
  <c r="X397" i="3"/>
  <c r="AH397" i="3" s="1"/>
  <c r="X456" i="3"/>
  <c r="AH456" i="3" s="1"/>
  <c r="X472" i="3"/>
  <c r="AH472" i="3" s="1"/>
  <c r="X488" i="3"/>
  <c r="AH488" i="3" s="1"/>
  <c r="X336" i="3"/>
  <c r="AH336" i="3" s="1"/>
  <c r="X419" i="3"/>
  <c r="AH419" i="3" s="1"/>
  <c r="X457" i="3"/>
  <c r="AH457" i="3" s="1"/>
  <c r="X489" i="3"/>
  <c r="AH489" i="3" s="1"/>
  <c r="X505" i="3"/>
  <c r="AH505" i="3" s="1"/>
  <c r="X521" i="3"/>
  <c r="AH521" i="3" s="1"/>
  <c r="X537" i="3"/>
  <c r="AH537" i="3" s="1"/>
  <c r="X553" i="3"/>
  <c r="AH553" i="3" s="1"/>
  <c r="X569" i="3"/>
  <c r="AH569" i="3" s="1"/>
  <c r="X617" i="3"/>
  <c r="AH617" i="3" s="1"/>
  <c r="X649" i="3"/>
  <c r="AH649" i="3" s="1"/>
  <c r="X504" i="3"/>
  <c r="AH504" i="3" s="1"/>
  <c r="X520" i="3"/>
  <c r="AH520" i="3" s="1"/>
  <c r="X552" i="3"/>
  <c r="AH552" i="3" s="1"/>
  <c r="X568" i="3"/>
  <c r="AH568" i="3" s="1"/>
  <c r="X616" i="3"/>
  <c r="AH616" i="3" s="1"/>
  <c r="X632" i="3"/>
  <c r="AH632" i="3" s="1"/>
  <c r="X543" i="3"/>
  <c r="AH543" i="3" s="1"/>
  <c r="X495" i="3"/>
  <c r="AH495" i="3" s="1"/>
  <c r="X526" i="3"/>
  <c r="AH526" i="3" s="1"/>
  <c r="X542" i="3"/>
  <c r="AH542" i="3" s="1"/>
  <c r="X558" i="3"/>
  <c r="AH558" i="3" s="1"/>
  <c r="X590" i="3"/>
  <c r="AH590" i="3" s="1"/>
  <c r="X638" i="3"/>
  <c r="AH638" i="3" s="1"/>
  <c r="X660" i="3"/>
  <c r="AH660" i="3" s="1"/>
  <c r="X676" i="3"/>
  <c r="AH676" i="3" s="1"/>
  <c r="X692" i="3"/>
  <c r="AH692" i="3" s="1"/>
  <c r="X708" i="3"/>
  <c r="AH708" i="3" s="1"/>
  <c r="X724" i="3"/>
  <c r="AH724" i="3" s="1"/>
  <c r="X636" i="3"/>
  <c r="AH636" i="3" s="1"/>
  <c r="X652" i="3"/>
  <c r="AH652" i="3" s="1"/>
  <c r="X640" i="3"/>
  <c r="AH640" i="3" s="1"/>
  <c r="X654" i="3"/>
  <c r="AH654" i="3" s="1"/>
  <c r="X671" i="3"/>
  <c r="AH671" i="3" s="1"/>
  <c r="X687" i="3"/>
  <c r="AH687" i="3" s="1"/>
  <c r="X703" i="3"/>
  <c r="AH703" i="3" s="1"/>
  <c r="X719" i="3"/>
  <c r="AH719" i="3" s="1"/>
  <c r="X655" i="3"/>
  <c r="AH655" i="3" s="1"/>
  <c r="X677" i="3"/>
  <c r="AH677" i="3" s="1"/>
  <c r="X701" i="3"/>
  <c r="AH701" i="3" s="1"/>
  <c r="X678" i="3"/>
  <c r="AH678" i="3" s="1"/>
  <c r="X694" i="3"/>
  <c r="AH694" i="3" s="1"/>
  <c r="X710" i="3"/>
  <c r="AH710" i="3" s="1"/>
  <c r="X125" i="3"/>
  <c r="AH125" i="3" s="1"/>
  <c r="X149" i="3"/>
  <c r="AH149" i="3" s="1"/>
  <c r="X159" i="3"/>
  <c r="AH159" i="3" s="1"/>
  <c r="X96" i="3"/>
  <c r="AH96" i="3" s="1"/>
  <c r="X58" i="3"/>
  <c r="AH58" i="3" s="1"/>
  <c r="X75" i="3"/>
  <c r="AH75" i="3" s="1"/>
  <c r="X47" i="3"/>
  <c r="AH47" i="3" s="1"/>
  <c r="X102" i="3"/>
  <c r="AH102" i="3" s="1"/>
  <c r="X87" i="3"/>
  <c r="AH87" i="3" s="1"/>
  <c r="X155" i="3"/>
  <c r="AH155" i="3" s="1"/>
  <c r="X116" i="3"/>
  <c r="AH116" i="3" s="1"/>
  <c r="X67" i="3"/>
  <c r="AH67" i="3" s="1"/>
  <c r="X121" i="3"/>
  <c r="AH121" i="3" s="1"/>
  <c r="X76" i="3"/>
  <c r="AH76" i="3" s="1"/>
  <c r="X140" i="3"/>
  <c r="AH140" i="3" s="1"/>
  <c r="X74" i="3"/>
  <c r="AH74" i="3" s="1"/>
  <c r="X106" i="3"/>
  <c r="AH106" i="3" s="1"/>
  <c r="X71" i="3"/>
  <c r="AH71" i="3" s="1"/>
  <c r="X151" i="3"/>
  <c r="AH151" i="3" s="1"/>
  <c r="X110" i="3"/>
  <c r="AH110" i="3" s="1"/>
  <c r="X85" i="3"/>
  <c r="AH85" i="3" s="1"/>
  <c r="X117" i="3"/>
  <c r="AH117" i="3" s="1"/>
  <c r="X115" i="3"/>
  <c r="AH115" i="3" s="1"/>
  <c r="X153" i="3"/>
  <c r="AH153" i="3" s="1"/>
  <c r="X60" i="3"/>
  <c r="AH60" i="3" s="1"/>
  <c r="X134" i="3"/>
  <c r="AH134" i="3" s="1"/>
  <c r="X196" i="3"/>
  <c r="AH196" i="3" s="1"/>
  <c r="X68" i="3"/>
  <c r="AH68" i="3" s="1"/>
  <c r="X174" i="3"/>
  <c r="AH174" i="3" s="1"/>
  <c r="X190" i="3"/>
  <c r="AH190" i="3" s="1"/>
  <c r="X173" i="3"/>
  <c r="AH173" i="3" s="1"/>
  <c r="X279" i="3"/>
  <c r="AH279" i="3" s="1"/>
  <c r="X229" i="3"/>
  <c r="AH229" i="3" s="1"/>
  <c r="X294" i="3"/>
  <c r="AH294" i="3" s="1"/>
  <c r="X325" i="3"/>
  <c r="AH325" i="3" s="1"/>
  <c r="X364" i="3"/>
  <c r="AH364" i="3" s="1"/>
  <c r="X240" i="3"/>
  <c r="AH240" i="3" s="1"/>
  <c r="X256" i="3"/>
  <c r="AH256" i="3" s="1"/>
  <c r="X272" i="3"/>
  <c r="AH272" i="3" s="1"/>
  <c r="X431" i="3"/>
  <c r="AH431" i="3" s="1"/>
  <c r="X320" i="3"/>
  <c r="AH320" i="3" s="1"/>
  <c r="X301" i="3"/>
  <c r="AH301" i="3" s="1"/>
  <c r="X444" i="3"/>
  <c r="AH444" i="3" s="1"/>
  <c r="X460" i="3"/>
  <c r="AH460" i="3" s="1"/>
  <c r="X476" i="3"/>
  <c r="AH476" i="3" s="1"/>
  <c r="X492" i="3"/>
  <c r="AH492" i="3" s="1"/>
  <c r="X432" i="3"/>
  <c r="AH432" i="3" s="1"/>
  <c r="X445" i="3"/>
  <c r="AH445" i="3" s="1"/>
  <c r="X525" i="3"/>
  <c r="AH525" i="3" s="1"/>
  <c r="X557" i="3"/>
  <c r="AH557" i="3" s="1"/>
  <c r="X605" i="3"/>
  <c r="AH605" i="3" s="1"/>
  <c r="X637" i="3"/>
  <c r="AH637" i="3" s="1"/>
  <c r="X653" i="3"/>
  <c r="AH653" i="3" s="1"/>
  <c r="X524" i="3"/>
  <c r="AH524" i="3" s="1"/>
  <c r="X572" i="3"/>
  <c r="AH572" i="3" s="1"/>
  <c r="X604" i="3"/>
  <c r="AH604" i="3" s="1"/>
  <c r="X620" i="3"/>
  <c r="AH620" i="3" s="1"/>
  <c r="X515" i="3"/>
  <c r="AH515" i="3" s="1"/>
  <c r="X547" i="3"/>
  <c r="AH547" i="3" s="1"/>
  <c r="X563" i="3"/>
  <c r="AH563" i="3" s="1"/>
  <c r="X546" i="3"/>
  <c r="AH546" i="3" s="1"/>
  <c r="X562" i="3"/>
  <c r="AH562" i="3" s="1"/>
  <c r="X578" i="3"/>
  <c r="AH578" i="3" s="1"/>
  <c r="X594" i="3"/>
  <c r="AH594" i="3" s="1"/>
  <c r="X626" i="3"/>
  <c r="AH626" i="3" s="1"/>
  <c r="X642" i="3"/>
  <c r="AH642" i="3" s="1"/>
  <c r="X664" i="3"/>
  <c r="AH664" i="3" s="1"/>
  <c r="X680" i="3"/>
  <c r="AH680" i="3" s="1"/>
  <c r="X696" i="3"/>
  <c r="AH696" i="3" s="1"/>
  <c r="X712" i="3"/>
  <c r="AH712" i="3" s="1"/>
  <c r="X728" i="3"/>
  <c r="AH728" i="3" s="1"/>
  <c r="X639" i="3"/>
  <c r="AH639" i="3" s="1"/>
  <c r="X685" i="3"/>
  <c r="AH685" i="3" s="1"/>
  <c r="X675" i="3"/>
  <c r="AH675" i="3" s="1"/>
  <c r="X723" i="3"/>
  <c r="AH723" i="3" s="1"/>
  <c r="X657" i="3"/>
  <c r="AH657" i="3" s="1"/>
  <c r="X681" i="3"/>
  <c r="AH681" i="3" s="1"/>
  <c r="X730" i="3"/>
  <c r="AH730" i="3" s="1"/>
  <c r="X705" i="3"/>
  <c r="AH705" i="3" s="1"/>
  <c r="X156" i="3"/>
  <c r="AH156" i="3" s="1"/>
  <c r="X122" i="3"/>
  <c r="AH122" i="3" s="1"/>
  <c r="X130" i="3"/>
  <c r="AH130" i="3" s="1"/>
  <c r="X143" i="3"/>
  <c r="AH143" i="3" s="1"/>
  <c r="X92" i="3"/>
  <c r="AH92" i="3" s="1"/>
  <c r="X123" i="3"/>
  <c r="AH123" i="3" s="1"/>
  <c r="X59" i="3"/>
  <c r="AH59" i="3" s="1"/>
  <c r="X84" i="3"/>
  <c r="AH84" i="3" s="1"/>
  <c r="X34" i="3"/>
  <c r="AH34" i="3" s="1"/>
  <c r="AT9" i="3"/>
  <c r="AP592" i="2"/>
  <c r="L572" i="3" s="1"/>
  <c r="X46" i="3"/>
  <c r="AH46" i="3" s="1"/>
  <c r="C3" i="3"/>
  <c r="X595" i="3"/>
  <c r="AH595" i="3" s="1"/>
  <c r="X645" i="3"/>
  <c r="AH645" i="3" s="1"/>
  <c r="X191" i="3"/>
  <c r="AH191" i="3" s="1"/>
  <c r="X353" i="3"/>
  <c r="AH353" i="3" s="1"/>
  <c r="X682" i="3"/>
  <c r="AH682" i="3" s="1"/>
  <c r="X226" i="3"/>
  <c r="AH226" i="3" s="1"/>
  <c r="X426" i="3"/>
  <c r="AH426" i="3" s="1"/>
  <c r="X523" i="3"/>
  <c r="AH523" i="3" s="1"/>
  <c r="X465" i="3"/>
  <c r="AH465" i="3" s="1"/>
  <c r="X369" i="3"/>
  <c r="AH369" i="3" s="1"/>
  <c r="X368" i="3"/>
  <c r="AH368" i="3" s="1"/>
  <c r="X30" i="3"/>
  <c r="AH30" i="3" s="1"/>
  <c r="X507" i="3"/>
  <c r="AH507" i="3" s="1"/>
  <c r="X262" i="3"/>
  <c r="AH262" i="3" s="1"/>
  <c r="X493" i="3"/>
  <c r="AH493" i="3" s="1"/>
  <c r="X275" i="3"/>
  <c r="AH275" i="3" s="1"/>
  <c r="X310" i="3"/>
  <c r="AH310" i="3" s="1"/>
  <c r="X621" i="3"/>
  <c r="AH621" i="3" s="1"/>
  <c r="X709" i="3"/>
  <c r="AH709" i="3" s="1"/>
  <c r="X556" i="3"/>
  <c r="AH556" i="3" s="1"/>
  <c r="X192" i="3"/>
  <c r="AH192" i="3" s="1"/>
  <c r="X559" i="3"/>
  <c r="AH559" i="3" s="1"/>
  <c r="X402" i="3"/>
  <c r="AH402" i="3" s="1"/>
  <c r="X473" i="3"/>
  <c r="AH473" i="3" s="1"/>
  <c r="X380" i="3"/>
  <c r="AH380" i="3" s="1"/>
  <c r="X452" i="3"/>
  <c r="AH452" i="3" s="1"/>
  <c r="X374" i="3"/>
  <c r="AH374" i="3" s="1"/>
  <c r="X383" i="3"/>
  <c r="AH383" i="3" s="1"/>
  <c r="X440" i="3"/>
  <c r="AH440" i="3" s="1"/>
  <c r="X367" i="3"/>
  <c r="AH367" i="3" s="1"/>
  <c r="X405" i="3"/>
  <c r="AH405" i="3" s="1"/>
  <c r="X498" i="3"/>
  <c r="AH498" i="3" s="1"/>
  <c r="X215" i="3"/>
  <c r="AH215" i="3" s="1"/>
  <c r="X611" i="3"/>
  <c r="AH611" i="3" s="1"/>
  <c r="X311" i="3"/>
  <c r="AH311" i="3" s="1"/>
  <c r="X347" i="3"/>
  <c r="AH347" i="3" s="1"/>
  <c r="X659" i="3"/>
  <c r="AH659" i="3" s="1"/>
  <c r="X541" i="3"/>
  <c r="AH541" i="3" s="1"/>
  <c r="X274" i="3"/>
  <c r="AH274" i="3" s="1"/>
  <c r="X451" i="3"/>
  <c r="AH451" i="3" s="1"/>
  <c r="X606" i="3"/>
  <c r="AH606" i="3" s="1"/>
  <c r="X220" i="3"/>
  <c r="AH220" i="3" s="1"/>
  <c r="X420" i="3"/>
  <c r="AH420" i="3" s="1"/>
  <c r="X207" i="3"/>
  <c r="AH207" i="3" s="1"/>
  <c r="X575" i="3"/>
  <c r="AH575" i="3" s="1"/>
  <c r="X246" i="3"/>
  <c r="AH246" i="3" s="1"/>
  <c r="X199" i="3"/>
  <c r="AH199" i="3" s="1"/>
  <c r="X423" i="3"/>
  <c r="AH423" i="3" s="1"/>
  <c r="X510" i="3"/>
  <c r="AH510" i="3" s="1"/>
  <c r="X290" i="3"/>
  <c r="AH290" i="3" s="1"/>
  <c r="X409" i="3"/>
  <c r="AH409" i="3" s="1"/>
  <c r="X237" i="3"/>
  <c r="AH237" i="3" s="1"/>
  <c r="X241" i="3"/>
  <c r="AH241" i="3" s="1"/>
  <c r="X485" i="3"/>
  <c r="AH485" i="3" s="1"/>
  <c r="X385" i="3"/>
  <c r="AH385" i="3" s="1"/>
  <c r="X316" i="3"/>
  <c r="AH316" i="3" s="1"/>
  <c r="X228" i="3"/>
  <c r="AH228" i="3" s="1"/>
  <c r="X531" i="3"/>
  <c r="AH531" i="3" s="1"/>
  <c r="X601" i="3"/>
  <c r="AH601" i="3" s="1"/>
  <c r="X204" i="3"/>
  <c r="AH204" i="3" s="1"/>
  <c r="AP452" i="2"/>
  <c r="L439" i="3" s="1"/>
  <c r="AP587" i="2"/>
  <c r="AT8" i="3"/>
  <c r="X303" i="3"/>
  <c r="AH303" i="3" s="1"/>
  <c r="X627" i="3"/>
  <c r="AH627" i="3" s="1"/>
  <c r="X629" i="3"/>
  <c r="AH629" i="3" s="1"/>
  <c r="X674" i="3"/>
  <c r="AH674" i="3" s="1"/>
  <c r="X185" i="3"/>
  <c r="AH185" i="3" s="1"/>
  <c r="X540" i="3"/>
  <c r="AH540" i="3" s="1"/>
  <c r="X258" i="3"/>
  <c r="AH258" i="3" s="1"/>
  <c r="X497" i="3"/>
  <c r="AH497" i="3" s="1"/>
  <c r="X201" i="3"/>
  <c r="AH201" i="3" s="1"/>
  <c r="X404" i="3"/>
  <c r="AH404" i="3" s="1"/>
  <c r="X467" i="3"/>
  <c r="AH467" i="3" s="1"/>
  <c r="X287" i="3"/>
  <c r="AH287" i="3" s="1"/>
  <c r="X217" i="3"/>
  <c r="AH217" i="3" s="1"/>
  <c r="X610" i="3"/>
  <c r="AH610" i="3" s="1"/>
  <c r="X177" i="3"/>
  <c r="AH177" i="3" s="1"/>
  <c r="X393" i="3"/>
  <c r="AH393" i="3" s="1"/>
  <c r="X455" i="3"/>
  <c r="AH455" i="3" s="1"/>
  <c r="X376" i="3"/>
  <c r="AH376" i="3" s="1"/>
  <c r="X221" i="3"/>
  <c r="AH221" i="3" s="1"/>
  <c r="X326" i="3"/>
  <c r="AH326" i="3" s="1"/>
  <c r="X721" i="3"/>
  <c r="AH721" i="3" s="1"/>
  <c r="X726" i="3"/>
  <c r="AH726" i="3" s="1"/>
  <c r="X662" i="3"/>
  <c r="AH662" i="3" s="1"/>
  <c r="X344" i="3"/>
  <c r="AH344" i="3" s="1"/>
  <c r="X482" i="3"/>
  <c r="AH482" i="3" s="1"/>
  <c r="X506" i="3"/>
  <c r="AH506" i="3" s="1"/>
  <c r="X412" i="3"/>
  <c r="AH412" i="3" s="1"/>
  <c r="X508" i="3"/>
  <c r="AH508" i="3" s="1"/>
  <c r="X206" i="3"/>
  <c r="AH206" i="3" s="1"/>
  <c r="X406" i="3"/>
  <c r="AH406" i="3" s="1"/>
  <c r="X600" i="3"/>
  <c r="AH600" i="3" s="1"/>
  <c r="X415" i="3"/>
  <c r="AH415" i="3" s="1"/>
  <c r="X469" i="3"/>
  <c r="AH469" i="3" s="1"/>
  <c r="X401" i="3"/>
  <c r="AH401" i="3" s="1"/>
  <c r="X471" i="3"/>
  <c r="AH471" i="3" s="1"/>
  <c r="X707" i="3"/>
  <c r="AH707" i="3" s="1"/>
  <c r="X247" i="3"/>
  <c r="AH247" i="3" s="1"/>
  <c r="X327" i="3"/>
  <c r="AH327" i="3" s="1"/>
  <c r="X623" i="3"/>
  <c r="AH623" i="3" s="1"/>
  <c r="X666" i="3"/>
  <c r="AH666" i="3" s="1"/>
  <c r="X458" i="3"/>
  <c r="AH458" i="3" s="1"/>
  <c r="X182" i="3"/>
  <c r="AH182" i="3" s="1"/>
  <c r="X252" i="3"/>
  <c r="AH252" i="3" s="1"/>
  <c r="X239" i="3"/>
  <c r="AH239" i="3" s="1"/>
  <c r="X278" i="3"/>
  <c r="AH278" i="3" s="1"/>
  <c r="X478" i="3"/>
  <c r="AH478" i="3" s="1"/>
  <c r="X233" i="3"/>
  <c r="AH233" i="3" s="1"/>
  <c r="X28" i="3"/>
  <c r="AH28" i="3" s="1"/>
  <c r="X509" i="3"/>
  <c r="AH509" i="3" s="1"/>
  <c r="X535" i="3"/>
  <c r="AH535" i="3" s="1"/>
  <c r="X227" i="3"/>
  <c r="AH227" i="3" s="1"/>
  <c r="X529" i="3"/>
  <c r="AH529" i="3" s="1"/>
  <c r="X338" i="3"/>
  <c r="AH338" i="3" s="1"/>
  <c r="X254" i="3"/>
  <c r="AH254" i="3" s="1"/>
  <c r="X454" i="3"/>
  <c r="AH454" i="3" s="1"/>
  <c r="X399" i="3"/>
  <c r="AH399" i="3" s="1"/>
  <c r="X607" i="3"/>
  <c r="AH607" i="3" s="1"/>
  <c r="X386" i="3"/>
  <c r="AH386" i="3" s="1"/>
  <c r="X396" i="3"/>
  <c r="AH396" i="3" s="1"/>
  <c r="X222" i="3"/>
  <c r="AH222" i="3" s="1"/>
  <c r="X273" i="3"/>
  <c r="AH273" i="3" s="1"/>
  <c r="X417" i="3"/>
  <c r="AH417" i="3" s="1"/>
  <c r="AP455" i="2"/>
  <c r="AP446" i="2"/>
  <c r="L433" i="3" s="1"/>
  <c r="X45" i="3"/>
  <c r="AH45" i="3" s="1"/>
  <c r="X33" i="3"/>
  <c r="AH33" i="3" s="1"/>
  <c r="AT7" i="3"/>
  <c r="AP590" i="2"/>
  <c r="L570" i="3" s="1"/>
  <c r="X48" i="3"/>
  <c r="AH48" i="3" s="1"/>
  <c r="AP589" i="2"/>
  <c r="L569" i="3" s="1"/>
  <c r="X32" i="3"/>
  <c r="AH32" i="3" s="1"/>
  <c r="AP588" i="2"/>
  <c r="L568" i="3" s="1"/>
  <c r="X319" i="3"/>
  <c r="AH319" i="3" s="1"/>
  <c r="X186" i="3"/>
  <c r="AH186" i="3" s="1"/>
  <c r="X691" i="3"/>
  <c r="AH691" i="3" s="1"/>
  <c r="X305" i="3"/>
  <c r="AH305" i="3" s="1"/>
  <c r="X633" i="3"/>
  <c r="AH633" i="3" s="1"/>
  <c r="X283" i="3"/>
  <c r="AH283" i="3" s="1"/>
  <c r="X205" i="3"/>
  <c r="AH205" i="3" s="1"/>
  <c r="X589" i="3"/>
  <c r="AH589" i="3" s="1"/>
  <c r="X236" i="3"/>
  <c r="AH236" i="3" s="1"/>
  <c r="X437" i="3"/>
  <c r="AH437" i="3" s="1"/>
  <c r="X223" i="3"/>
  <c r="AH223" i="3" s="1"/>
  <c r="X499" i="3"/>
  <c r="AH499" i="3" s="1"/>
  <c r="X533" i="3"/>
  <c r="AH533" i="3" s="1"/>
  <c r="X249" i="3"/>
  <c r="AH249" i="3" s="1"/>
  <c r="X441" i="3"/>
  <c r="AH441" i="3" s="1"/>
  <c r="X211" i="3"/>
  <c r="AH211" i="3" s="1"/>
  <c r="X425" i="3"/>
  <c r="AH425" i="3" s="1"/>
  <c r="X487" i="3"/>
  <c r="AH487" i="3" s="1"/>
  <c r="X408" i="3"/>
  <c r="AH408" i="3" s="1"/>
  <c r="X342" i="3"/>
  <c r="AH342" i="3" s="1"/>
  <c r="X536" i="3"/>
  <c r="AH536" i="3" s="1"/>
  <c r="X187" i="3"/>
  <c r="AH187" i="3" s="1"/>
  <c r="X360" i="3"/>
  <c r="AH360" i="3" s="1"/>
  <c r="X197" i="3"/>
  <c r="AH197" i="3" s="1"/>
  <c r="X580" i="3"/>
  <c r="AH580" i="3" s="1"/>
  <c r="X597" i="3"/>
  <c r="AH597" i="3" s="1"/>
  <c r="X436" i="3"/>
  <c r="AH436" i="3" s="1"/>
  <c r="X263" i="3"/>
  <c r="AH263" i="3" s="1"/>
  <c r="X238" i="3"/>
  <c r="AH238" i="3" s="1"/>
  <c r="X439" i="3"/>
  <c r="AH439" i="3" s="1"/>
  <c r="X501" i="3"/>
  <c r="AH501" i="3" s="1"/>
  <c r="X269" i="3"/>
  <c r="AH269" i="3" s="1"/>
  <c r="X285" i="3"/>
  <c r="AH285" i="3" s="1"/>
  <c r="X340" i="3"/>
  <c r="AH340" i="3" s="1"/>
  <c r="X698" i="3"/>
  <c r="AH698" i="3" s="1"/>
  <c r="X490" i="3"/>
  <c r="AH490" i="3" s="1"/>
  <c r="X370" i="3"/>
  <c r="AH370" i="3" s="1"/>
  <c r="X286" i="3"/>
  <c r="AH286" i="3" s="1"/>
  <c r="X271" i="3"/>
  <c r="AH271" i="3" s="1"/>
  <c r="X446" i="3"/>
  <c r="AH446" i="3" s="1"/>
  <c r="X573" i="3"/>
  <c r="AH573" i="3" s="1"/>
  <c r="X265" i="3"/>
  <c r="AH265" i="3" s="1"/>
  <c r="X202" i="3"/>
  <c r="AH202" i="3" s="1"/>
  <c r="X259" i="3"/>
  <c r="AH259" i="3" s="1"/>
  <c r="X511" i="3"/>
  <c r="AH511" i="3" s="1"/>
  <c r="X354" i="3"/>
  <c r="AH354" i="3" s="1"/>
  <c r="X390" i="3"/>
  <c r="AH390" i="3" s="1"/>
  <c r="X584" i="3"/>
  <c r="AH584" i="3" s="1"/>
  <c r="X289" i="3"/>
  <c r="AH289" i="3" s="1"/>
  <c r="X180" i="3"/>
  <c r="AH180" i="3" s="1"/>
  <c r="X466" i="3"/>
  <c r="AH466" i="3" s="1"/>
  <c r="X574" i="3"/>
  <c r="AH574" i="3" s="1"/>
  <c r="X288" i="3"/>
  <c r="AH288" i="3" s="1"/>
  <c r="AO719" i="2"/>
  <c r="AN720" i="2"/>
  <c r="AT719" i="2"/>
  <c r="X31" i="3"/>
  <c r="AH31" i="3" s="1"/>
  <c r="X40" i="3"/>
  <c r="AH40" i="3" s="1"/>
  <c r="X413" i="3"/>
  <c r="AH413" i="3" s="1"/>
  <c r="X335" i="3"/>
  <c r="AH335" i="3" s="1"/>
  <c r="X555" i="3"/>
  <c r="AH555" i="3" s="1"/>
  <c r="X321" i="3"/>
  <c r="AH321" i="3" s="1"/>
  <c r="X658" i="3"/>
  <c r="AH658" i="3" s="1"/>
  <c r="X394" i="3"/>
  <c r="AH394" i="3" s="1"/>
  <c r="X474" i="3"/>
  <c r="AH474" i="3" s="1"/>
  <c r="X268" i="3"/>
  <c r="AH268" i="3" s="1"/>
  <c r="X255" i="3"/>
  <c r="AH255" i="3" s="1"/>
  <c r="X591" i="3"/>
  <c r="AH591" i="3" s="1"/>
  <c r="X230" i="3"/>
  <c r="AH230" i="3" s="1"/>
  <c r="X530" i="3"/>
  <c r="AH530" i="3" s="1"/>
  <c r="X462" i="3"/>
  <c r="AH462" i="3" s="1"/>
  <c r="X375" i="3"/>
  <c r="AH375" i="3" s="1"/>
  <c r="X461" i="3"/>
  <c r="AH461" i="3" s="1"/>
  <c r="X243" i="3"/>
  <c r="AH243" i="3" s="1"/>
  <c r="X693" i="3"/>
  <c r="AH693" i="3" s="1"/>
  <c r="X324" i="3"/>
  <c r="AH324" i="3" s="1"/>
  <c r="X622" i="3"/>
  <c r="AH622" i="3" s="1"/>
  <c r="X714" i="3"/>
  <c r="AH714" i="3" s="1"/>
  <c r="X365" i="3"/>
  <c r="AH365" i="3" s="1"/>
  <c r="X527" i="3"/>
  <c r="AH527" i="3" s="1"/>
  <c r="X212" i="3"/>
  <c r="AH212" i="3" s="1"/>
  <c r="X270" i="3"/>
  <c r="AH270" i="3" s="1"/>
  <c r="X257" i="3"/>
  <c r="AH257" i="3" s="1"/>
  <c r="X585" i="3"/>
  <c r="AH585" i="3" s="1"/>
  <c r="X175" i="3"/>
  <c r="AH175" i="3" s="1"/>
  <c r="X219" i="3"/>
  <c r="AH219" i="3" s="1"/>
  <c r="X612" i="3"/>
  <c r="AH612" i="3" s="1"/>
  <c r="X218" i="3"/>
  <c r="AH218" i="3" s="1"/>
  <c r="X176" i="3"/>
  <c r="AH176" i="3" s="1"/>
  <c r="X579" i="3"/>
  <c r="AH579" i="3" s="1"/>
  <c r="X295" i="3"/>
  <c r="AH295" i="3" s="1"/>
  <c r="X331" i="3"/>
  <c r="AH331" i="3" s="1"/>
  <c r="X643" i="3"/>
  <c r="AH643" i="3" s="1"/>
  <c r="X361" i="3"/>
  <c r="AH361" i="3" s="1"/>
  <c r="X242" i="3"/>
  <c r="AH242" i="3" s="1"/>
  <c r="X588" i="3"/>
  <c r="AH588" i="3" s="1"/>
  <c r="X514" i="3"/>
  <c r="AH514" i="3" s="1"/>
  <c r="X388" i="3"/>
  <c r="AH388" i="3" s="1"/>
  <c r="X483" i="3"/>
  <c r="AH483" i="3" s="1"/>
  <c r="X214" i="3"/>
  <c r="AH214" i="3" s="1"/>
  <c r="X391" i="3"/>
  <c r="AH391" i="3" s="1"/>
  <c r="X477" i="3"/>
  <c r="AH477" i="3" s="1"/>
  <c r="X179" i="3"/>
  <c r="AH179" i="3" s="1"/>
  <c r="X377" i="3"/>
  <c r="AH377" i="3" s="1"/>
  <c r="X453" i="3"/>
  <c r="AH453" i="3" s="1"/>
  <c r="X209" i="3"/>
  <c r="AH209" i="3" s="1"/>
  <c r="X203" i="3"/>
  <c r="AH203" i="3" s="1"/>
  <c r="X422" i="3"/>
  <c r="AH422" i="3" s="1"/>
  <c r="X486" i="3"/>
  <c r="AH486" i="3" s="1"/>
  <c r="X450" i="3"/>
  <c r="AH450" i="3" s="1"/>
  <c r="X613" i="3"/>
  <c r="AH613" i="3" s="1"/>
  <c r="AP13" i="3"/>
  <c r="AO12" i="3"/>
  <c r="AO199" i="2"/>
  <c r="AN200" i="2"/>
  <c r="AT199" i="2"/>
  <c r="AO458" i="2"/>
  <c r="AN459" i="2"/>
  <c r="AT458" i="2"/>
  <c r="AP448" i="2"/>
  <c r="L435" i="3" s="1"/>
  <c r="AP453" i="2"/>
  <c r="L440" i="3" s="1"/>
  <c r="AP447" i="2"/>
  <c r="L434" i="3" s="1"/>
  <c r="AP457" i="2"/>
  <c r="AP289" i="2"/>
  <c r="AN543" i="2"/>
  <c r="AO542" i="2"/>
  <c r="AT542" i="2"/>
  <c r="AP454" i="2"/>
  <c r="L441" i="3" s="1"/>
  <c r="AP445" i="2"/>
  <c r="AP541" i="2"/>
  <c r="AP451" i="2"/>
  <c r="L438" i="3" s="1"/>
  <c r="AP450" i="2"/>
  <c r="L437" i="3" s="1"/>
  <c r="AT762" i="2"/>
  <c r="N735" i="3" s="1"/>
  <c r="AS762" i="2"/>
  <c r="M735" i="3" s="1"/>
  <c r="AQ763" i="2"/>
  <c r="AP198" i="2"/>
  <c r="S1567" i="3" l="1"/>
  <c r="S1565" i="3"/>
  <c r="AF1565" i="3" s="1"/>
  <c r="S1566" i="3"/>
  <c r="S1564" i="3"/>
  <c r="S1568" i="3"/>
  <c r="AF1568" i="3" s="1"/>
  <c r="T1565" i="3"/>
  <c r="T1566" i="3"/>
  <c r="T1567" i="3"/>
  <c r="T1568" i="3"/>
  <c r="T1564" i="3"/>
  <c r="W1568" i="3"/>
  <c r="W1567" i="3"/>
  <c r="AG1567" i="3" s="1"/>
  <c r="W1564" i="3"/>
  <c r="AG1564" i="3" s="1"/>
  <c r="W1566" i="3"/>
  <c r="AG1566" i="3" s="1"/>
  <c r="W1565" i="3"/>
  <c r="AG1565" i="3" s="1"/>
  <c r="AG1568" i="3"/>
  <c r="Q1565" i="3"/>
  <c r="AE1565" i="3" s="1"/>
  <c r="Q1566" i="3"/>
  <c r="AE1566" i="3" s="1"/>
  <c r="Q1567" i="3"/>
  <c r="AE1567" i="3" s="1"/>
  <c r="Q1568" i="3"/>
  <c r="AE1568" i="3" s="1"/>
  <c r="Q1564" i="3"/>
  <c r="AE1564" i="3" s="1"/>
  <c r="Q1563" i="3"/>
  <c r="AE1563" i="3" s="1"/>
  <c r="Q1562" i="3"/>
  <c r="AE1562" i="3" s="1"/>
  <c r="S1563" i="3"/>
  <c r="S1562" i="3"/>
  <c r="T1563" i="3"/>
  <c r="T1562" i="3"/>
  <c r="AG1562" i="3"/>
  <c r="W1563" i="3"/>
  <c r="AG1563" i="3" s="1"/>
  <c r="W1562" i="3"/>
  <c r="Q1558" i="3"/>
  <c r="AE1558" i="3" s="1"/>
  <c r="Q1560" i="3"/>
  <c r="AE1560" i="3" s="1"/>
  <c r="Q1559" i="3"/>
  <c r="AE1559" i="3" s="1"/>
  <c r="Q1557" i="3"/>
  <c r="AE1557" i="3" s="1"/>
  <c r="Q1561" i="3"/>
  <c r="AE1561" i="3" s="1"/>
  <c r="S1558" i="3"/>
  <c r="S1557" i="3"/>
  <c r="S1559" i="3"/>
  <c r="S1561" i="3"/>
  <c r="S1560" i="3"/>
  <c r="T1559" i="3"/>
  <c r="T1558" i="3"/>
  <c r="T1561" i="3"/>
  <c r="T1557" i="3"/>
  <c r="T1560" i="3"/>
  <c r="W1557" i="3"/>
  <c r="AG1557" i="3" s="1"/>
  <c r="W1561" i="3"/>
  <c r="AG1561" i="3" s="1"/>
  <c r="W1560" i="3"/>
  <c r="AG1560" i="3" s="1"/>
  <c r="W1558" i="3"/>
  <c r="AG1558" i="3" s="1"/>
  <c r="W1559" i="3"/>
  <c r="AG1559" i="3" s="1"/>
  <c r="W1552" i="3"/>
  <c r="AG1552" i="3" s="1"/>
  <c r="W1556" i="3"/>
  <c r="AG1556" i="3" s="1"/>
  <c r="W1554" i="3"/>
  <c r="AG1554" i="3" s="1"/>
  <c r="W1553" i="3"/>
  <c r="AG1553" i="3" s="1"/>
  <c r="W1555" i="3"/>
  <c r="AG1555" i="3" s="1"/>
  <c r="Q1553" i="3"/>
  <c r="AE1553" i="3" s="1"/>
  <c r="Q1554" i="3"/>
  <c r="AE1554" i="3" s="1"/>
  <c r="Q1552" i="3"/>
  <c r="AE1552" i="3" s="1"/>
  <c r="Q1556" i="3"/>
  <c r="AE1556" i="3" s="1"/>
  <c r="Q1555" i="3"/>
  <c r="AE1555" i="3" s="1"/>
  <c r="S1555" i="3"/>
  <c r="S1553" i="3"/>
  <c r="S1554" i="3"/>
  <c r="S1556" i="3"/>
  <c r="S1552" i="3"/>
  <c r="T1553" i="3"/>
  <c r="T1554" i="3"/>
  <c r="T1552" i="3"/>
  <c r="T1555" i="3"/>
  <c r="T1556" i="3"/>
  <c r="W1550" i="3"/>
  <c r="W1551" i="3"/>
  <c r="AG1551" i="3" s="1"/>
  <c r="W1547" i="3"/>
  <c r="W1548" i="3"/>
  <c r="AG1548" i="3" s="1"/>
  <c r="W1549" i="3"/>
  <c r="AG1549" i="3" s="1"/>
  <c r="Q1551" i="3"/>
  <c r="AE1551" i="3" s="1"/>
  <c r="Q1550" i="3"/>
  <c r="AE1550" i="3" s="1"/>
  <c r="Q1548" i="3"/>
  <c r="AE1548" i="3" s="1"/>
  <c r="Q1549" i="3"/>
  <c r="AE1549" i="3" s="1"/>
  <c r="Q1547" i="3"/>
  <c r="AE1547" i="3" s="1"/>
  <c r="AG1547" i="3"/>
  <c r="S1547" i="3"/>
  <c r="S1549" i="3"/>
  <c r="S1548" i="3"/>
  <c r="S1550" i="3"/>
  <c r="S1551" i="3"/>
  <c r="AG1550" i="3"/>
  <c r="T1547" i="3"/>
  <c r="T1548" i="3"/>
  <c r="T1551" i="3"/>
  <c r="T1549" i="3"/>
  <c r="T1550" i="3"/>
  <c r="Q1546" i="3"/>
  <c r="AE1546" i="3" s="1"/>
  <c r="S1546" i="3"/>
  <c r="T1546" i="3"/>
  <c r="W1546" i="3"/>
  <c r="AG1546" i="3" s="1"/>
  <c r="Q1544" i="3"/>
  <c r="AE1544" i="3" s="1"/>
  <c r="Q1545" i="3"/>
  <c r="AE1545" i="3" s="1"/>
  <c r="Q1543" i="3"/>
  <c r="AE1543" i="3" s="1"/>
  <c r="S1544" i="3"/>
  <c r="S1545" i="3"/>
  <c r="S1543" i="3"/>
  <c r="T1544" i="3"/>
  <c r="T1545" i="3"/>
  <c r="T1543" i="3"/>
  <c r="W1543" i="3"/>
  <c r="AG1543" i="3" s="1"/>
  <c r="W1544" i="3"/>
  <c r="AG1544" i="3" s="1"/>
  <c r="W1545" i="3"/>
  <c r="AG1545" i="3" s="1"/>
  <c r="W1542" i="3"/>
  <c r="AG1542" i="3" s="1"/>
  <c r="Q1542" i="3"/>
  <c r="AE1542" i="3" s="1"/>
  <c r="S1541" i="3"/>
  <c r="S1542" i="3"/>
  <c r="T1542" i="3"/>
  <c r="Q1541" i="3"/>
  <c r="AE1541" i="3" s="1"/>
  <c r="T1541" i="3"/>
  <c r="W1541" i="3"/>
  <c r="AG1541" i="3" s="1"/>
  <c r="W1539" i="3"/>
  <c r="AG1539" i="3" s="1"/>
  <c r="W1540" i="3"/>
  <c r="AG1540" i="3" s="1"/>
  <c r="W1538" i="3"/>
  <c r="AG1538" i="3" s="1"/>
  <c r="Q1539" i="3"/>
  <c r="AE1539" i="3" s="1"/>
  <c r="Q1540" i="3"/>
  <c r="AE1540" i="3" s="1"/>
  <c r="Q1538" i="3"/>
  <c r="AE1538" i="3" s="1"/>
  <c r="S1538" i="3"/>
  <c r="S1540" i="3"/>
  <c r="S1539" i="3"/>
  <c r="T1538" i="3"/>
  <c r="T1539" i="3"/>
  <c r="T1540" i="3"/>
  <c r="S1537" i="3"/>
  <c r="Q1537" i="3"/>
  <c r="AE1537" i="3" s="1"/>
  <c r="T1537" i="3"/>
  <c r="W1537" i="3"/>
  <c r="AG1537" i="3" s="1"/>
  <c r="Q1536" i="3"/>
  <c r="AE1536" i="3" s="1"/>
  <c r="S1535" i="3"/>
  <c r="S1536" i="3"/>
  <c r="T1536" i="3"/>
  <c r="W1536" i="3"/>
  <c r="AG1536" i="3" s="1"/>
  <c r="T1535" i="3"/>
  <c r="W1535" i="3"/>
  <c r="AG1535" i="3" s="1"/>
  <c r="Q1535" i="3"/>
  <c r="AE1535" i="3" s="1"/>
  <c r="W1534" i="3"/>
  <c r="AG1534" i="3" s="1"/>
  <c r="Q1534" i="3"/>
  <c r="AE1534" i="3" s="1"/>
  <c r="S1534" i="3"/>
  <c r="T1534" i="3"/>
  <c r="S1533" i="3"/>
  <c r="T1533" i="3"/>
  <c r="W1533" i="3"/>
  <c r="AG1533" i="3" s="1"/>
  <c r="Q1533" i="3"/>
  <c r="AE1533" i="3" s="1"/>
  <c r="W1531" i="3"/>
  <c r="AG1531" i="3" s="1"/>
  <c r="W1532" i="3"/>
  <c r="AG1532" i="3" s="1"/>
  <c r="W1528" i="3"/>
  <c r="AG1528" i="3" s="1"/>
  <c r="W1530" i="3"/>
  <c r="AG1530" i="3" s="1"/>
  <c r="W1529" i="3"/>
  <c r="AG1529" i="3" s="1"/>
  <c r="Q1531" i="3"/>
  <c r="AE1531" i="3" s="1"/>
  <c r="Q1530" i="3"/>
  <c r="AE1530" i="3" s="1"/>
  <c r="Q1532" i="3"/>
  <c r="AE1532" i="3" s="1"/>
  <c r="Q1529" i="3"/>
  <c r="AE1529" i="3" s="1"/>
  <c r="Q1528" i="3"/>
  <c r="AE1528" i="3" s="1"/>
  <c r="S1530" i="3"/>
  <c r="S1531" i="3"/>
  <c r="S1528" i="3"/>
  <c r="S1529" i="3"/>
  <c r="S1532" i="3"/>
  <c r="T1529" i="3"/>
  <c r="T1530" i="3"/>
  <c r="T1528" i="3"/>
  <c r="T1531" i="3"/>
  <c r="T1532" i="3"/>
  <c r="S1527" i="3"/>
  <c r="T1527" i="3"/>
  <c r="W1527" i="3"/>
  <c r="AG1527" i="3" s="1"/>
  <c r="Q1527" i="3"/>
  <c r="AE1527" i="3" s="1"/>
  <c r="Q1524" i="3"/>
  <c r="AE1524" i="3" s="1"/>
  <c r="Q1526" i="3"/>
  <c r="AE1526" i="3" s="1"/>
  <c r="Q1525" i="3"/>
  <c r="AE1525" i="3" s="1"/>
  <c r="Q1523" i="3"/>
  <c r="AE1523" i="3" s="1"/>
  <c r="S1524" i="3"/>
  <c r="S1525" i="3"/>
  <c r="S1526" i="3"/>
  <c r="S1523" i="3"/>
  <c r="T1524" i="3"/>
  <c r="T1525" i="3"/>
  <c r="T1523" i="3"/>
  <c r="T1526" i="3"/>
  <c r="W1524" i="3"/>
  <c r="AG1524" i="3" s="1"/>
  <c r="W1523" i="3"/>
  <c r="AG1523" i="3" s="1"/>
  <c r="W1526" i="3"/>
  <c r="AG1526" i="3" s="1"/>
  <c r="W1525" i="3"/>
  <c r="AG1525" i="3" s="1"/>
  <c r="W1519" i="3"/>
  <c r="AG1519" i="3" s="1"/>
  <c r="W1518" i="3"/>
  <c r="AG1518" i="3" s="1"/>
  <c r="W1521" i="3"/>
  <c r="AG1521" i="3" s="1"/>
  <c r="W1522" i="3"/>
  <c r="AG1522" i="3" s="1"/>
  <c r="W1520" i="3"/>
  <c r="AG1520" i="3" s="1"/>
  <c r="T1519" i="3"/>
  <c r="T1520" i="3"/>
  <c r="T1521" i="3"/>
  <c r="T1522" i="3"/>
  <c r="T1518" i="3"/>
  <c r="Q1519" i="3"/>
  <c r="AE1519" i="3" s="1"/>
  <c r="Q1522" i="3"/>
  <c r="AE1522" i="3" s="1"/>
  <c r="Q1520" i="3"/>
  <c r="AE1520" i="3" s="1"/>
  <c r="Q1521" i="3"/>
  <c r="AE1521" i="3" s="1"/>
  <c r="Q1518" i="3"/>
  <c r="AE1518" i="3" s="1"/>
  <c r="S1517" i="3"/>
  <c r="S1520" i="3"/>
  <c r="S1521" i="3"/>
  <c r="S1519" i="3"/>
  <c r="S1518" i="3"/>
  <c r="S1522" i="3"/>
  <c r="Q1517" i="3"/>
  <c r="AE1517" i="3" s="1"/>
  <c r="T1517" i="3"/>
  <c r="W1517" i="3"/>
  <c r="AG1517" i="3" s="1"/>
  <c r="W1515" i="3"/>
  <c r="W1514" i="3"/>
  <c r="AG1514" i="3" s="1"/>
  <c r="W1516" i="3"/>
  <c r="AG1516" i="3" s="1"/>
  <c r="W1513" i="3"/>
  <c r="AG1513" i="3" s="1"/>
  <c r="Q1516" i="3"/>
  <c r="AE1516" i="3" s="1"/>
  <c r="Q1514" i="3"/>
  <c r="AE1514" i="3" s="1"/>
  <c r="Q1515" i="3"/>
  <c r="AE1515" i="3" s="1"/>
  <c r="Q1513" i="3"/>
  <c r="AE1513" i="3" s="1"/>
  <c r="AG1515" i="3"/>
  <c r="S1515" i="3"/>
  <c r="S1516" i="3"/>
  <c r="S1514" i="3"/>
  <c r="S1513" i="3"/>
  <c r="T1515" i="3"/>
  <c r="T1514" i="3"/>
  <c r="T1516" i="3"/>
  <c r="T1513" i="3"/>
  <c r="S1509" i="3"/>
  <c r="S1508" i="3"/>
  <c r="S1512" i="3"/>
  <c r="S1511" i="3"/>
  <c r="S1507" i="3"/>
  <c r="S1510" i="3"/>
  <c r="T1512" i="3"/>
  <c r="T1508" i="3"/>
  <c r="T1507" i="3"/>
  <c r="T1511" i="3"/>
  <c r="T1510" i="3"/>
  <c r="T1509" i="3"/>
  <c r="W1512" i="3"/>
  <c r="AG1512" i="3" s="1"/>
  <c r="W1511" i="3"/>
  <c r="AG1511" i="3" s="1"/>
  <c r="W1507" i="3"/>
  <c r="AG1507" i="3" s="1"/>
  <c r="W1510" i="3"/>
  <c r="AG1510" i="3" s="1"/>
  <c r="W1509" i="3"/>
  <c r="AG1509" i="3" s="1"/>
  <c r="W1508" i="3"/>
  <c r="AG1508" i="3" s="1"/>
  <c r="Q1508" i="3"/>
  <c r="AE1508" i="3" s="1"/>
  <c r="Q1512" i="3"/>
  <c r="AE1512" i="3" s="1"/>
  <c r="Q1509" i="3"/>
  <c r="AE1509" i="3" s="1"/>
  <c r="Q1510" i="3"/>
  <c r="AE1510" i="3" s="1"/>
  <c r="Q1507" i="3"/>
  <c r="AE1507" i="3" s="1"/>
  <c r="Q1511" i="3"/>
  <c r="AE1511" i="3" s="1"/>
  <c r="T1504" i="3"/>
  <c r="T1505" i="3"/>
  <c r="T1503" i="3"/>
  <c r="T1506" i="3"/>
  <c r="W1504" i="3"/>
  <c r="AG1504" i="3" s="1"/>
  <c r="W1506" i="3"/>
  <c r="AG1506" i="3" s="1"/>
  <c r="W1503" i="3"/>
  <c r="AG1503" i="3" s="1"/>
  <c r="W1505" i="3"/>
  <c r="AG1505" i="3" s="1"/>
  <c r="Q1504" i="3"/>
  <c r="AE1504" i="3" s="1"/>
  <c r="Q1505" i="3"/>
  <c r="AE1505" i="3" s="1"/>
  <c r="Q1506" i="3"/>
  <c r="AE1506" i="3" s="1"/>
  <c r="Q1503" i="3"/>
  <c r="AE1503" i="3" s="1"/>
  <c r="S1506" i="3"/>
  <c r="S1504" i="3"/>
  <c r="S1505" i="3"/>
  <c r="S1503" i="3"/>
  <c r="Q1502" i="3"/>
  <c r="AE1502" i="3" s="1"/>
  <c r="T1502" i="3"/>
  <c r="S1502" i="3"/>
  <c r="W1502" i="3"/>
  <c r="AG1502" i="3" s="1"/>
  <c r="Q1499" i="3"/>
  <c r="AE1499" i="3" s="1"/>
  <c r="Q1501" i="3"/>
  <c r="AE1501" i="3" s="1"/>
  <c r="Q1498" i="3"/>
  <c r="AE1498" i="3" s="1"/>
  <c r="Q1500" i="3"/>
  <c r="AE1500" i="3" s="1"/>
  <c r="T1498" i="3"/>
  <c r="T1501" i="3"/>
  <c r="T1500" i="3"/>
  <c r="T1499" i="3"/>
  <c r="S1501" i="3"/>
  <c r="S1498" i="3"/>
  <c r="S1500" i="3"/>
  <c r="S1499" i="3"/>
  <c r="W1500" i="3"/>
  <c r="AG1500" i="3" s="1"/>
  <c r="W1501" i="3"/>
  <c r="AG1501" i="3" s="1"/>
  <c r="W1499" i="3"/>
  <c r="AG1499" i="3" s="1"/>
  <c r="W1498" i="3"/>
  <c r="AG1498" i="3" s="1"/>
  <c r="S1497" i="3"/>
  <c r="W1497" i="3"/>
  <c r="AG1497" i="3" s="1"/>
  <c r="Q1497" i="3"/>
  <c r="AE1497" i="3" s="1"/>
  <c r="T1497" i="3"/>
  <c r="Q1496" i="3"/>
  <c r="AE1496" i="3" s="1"/>
  <c r="T1496" i="3"/>
  <c r="S1496" i="3"/>
  <c r="W1496" i="3"/>
  <c r="AG1496" i="3" s="1"/>
  <c r="Q1495" i="3"/>
  <c r="AE1495" i="3" s="1"/>
  <c r="Q1494" i="3"/>
  <c r="AE1494" i="3" s="1"/>
  <c r="Q1493" i="3"/>
  <c r="AE1493" i="3" s="1"/>
  <c r="S1494" i="3"/>
  <c r="S1495" i="3"/>
  <c r="S1493" i="3"/>
  <c r="T1493" i="3"/>
  <c r="T1495" i="3"/>
  <c r="T1494" i="3"/>
  <c r="W1493" i="3"/>
  <c r="AG1493" i="3" s="1"/>
  <c r="W1495" i="3"/>
  <c r="AG1495" i="3" s="1"/>
  <c r="W1494" i="3"/>
  <c r="AG1494" i="3" s="1"/>
  <c r="S1492" i="3"/>
  <c r="Q1492" i="3"/>
  <c r="AE1492" i="3" s="1"/>
  <c r="T1492" i="3"/>
  <c r="W1492" i="3"/>
  <c r="AG1492" i="3" s="1"/>
  <c r="S1489" i="3"/>
  <c r="S1490" i="3"/>
  <c r="S1488" i="3"/>
  <c r="S1491" i="3"/>
  <c r="W1489" i="3"/>
  <c r="AG1489" i="3" s="1"/>
  <c r="W1491" i="3"/>
  <c r="AG1491" i="3" s="1"/>
  <c r="W1488" i="3"/>
  <c r="AG1488" i="3" s="1"/>
  <c r="W1490" i="3"/>
  <c r="AG1490" i="3" s="1"/>
  <c r="Q1491" i="3"/>
  <c r="AE1491" i="3" s="1"/>
  <c r="Q1489" i="3"/>
  <c r="AE1489" i="3" s="1"/>
  <c r="Q1490" i="3"/>
  <c r="AE1490" i="3" s="1"/>
  <c r="Q1488" i="3"/>
  <c r="AE1488" i="3" s="1"/>
  <c r="T1490" i="3"/>
  <c r="T1488" i="3"/>
  <c r="T1491" i="3"/>
  <c r="T1489" i="3"/>
  <c r="S1487" i="3"/>
  <c r="W1487" i="3"/>
  <c r="AG1487" i="3" s="1"/>
  <c r="Q1487" i="3"/>
  <c r="AE1487" i="3" s="1"/>
  <c r="T1487" i="3"/>
  <c r="T1483" i="3"/>
  <c r="T1484" i="3"/>
  <c r="T1486" i="3"/>
  <c r="T1485" i="3"/>
  <c r="S1483" i="3"/>
  <c r="S1485" i="3"/>
  <c r="S1484" i="3"/>
  <c r="S1486" i="3"/>
  <c r="W1483" i="3"/>
  <c r="AG1483" i="3" s="1"/>
  <c r="W1485" i="3"/>
  <c r="AG1485" i="3" s="1"/>
  <c r="W1484" i="3"/>
  <c r="AG1484" i="3" s="1"/>
  <c r="W1486" i="3"/>
  <c r="AG1486" i="3" s="1"/>
  <c r="Q1483" i="3"/>
  <c r="AE1483" i="3" s="1"/>
  <c r="Q1484" i="3"/>
  <c r="AE1484" i="3" s="1"/>
  <c r="Q1486" i="3"/>
  <c r="AE1486" i="3" s="1"/>
  <c r="Q1485" i="3"/>
  <c r="AE1485" i="3" s="1"/>
  <c r="S1482" i="3"/>
  <c r="Q1482" i="3"/>
  <c r="AE1482" i="3" s="1"/>
  <c r="T1482" i="3"/>
  <c r="W1482" i="3"/>
  <c r="AG1482" i="3" s="1"/>
  <c r="AP1553" i="2"/>
  <c r="L1471" i="3" s="1"/>
  <c r="W1480" i="3"/>
  <c r="AG1480" i="3" s="1"/>
  <c r="W1481" i="3"/>
  <c r="AG1481" i="3" s="1"/>
  <c r="S1479" i="3"/>
  <c r="S1481" i="3"/>
  <c r="S1480" i="3"/>
  <c r="S1478" i="3"/>
  <c r="W1479" i="3"/>
  <c r="AG1479" i="3" s="1"/>
  <c r="W1478" i="3"/>
  <c r="AG1478" i="3" s="1"/>
  <c r="Q1478" i="3"/>
  <c r="AE1478" i="3" s="1"/>
  <c r="Q1480" i="3"/>
  <c r="AE1480" i="3" s="1"/>
  <c r="Q1479" i="3"/>
  <c r="AE1479" i="3" s="1"/>
  <c r="Q1481" i="3"/>
  <c r="AE1481" i="3" s="1"/>
  <c r="T1479" i="3"/>
  <c r="T1481" i="3"/>
  <c r="T1478" i="3"/>
  <c r="T1480" i="3"/>
  <c r="Q1474" i="3"/>
  <c r="AE1474" i="3" s="1"/>
  <c r="Q1476" i="3"/>
  <c r="AE1476" i="3" s="1"/>
  <c r="Q1477" i="3"/>
  <c r="AE1477" i="3" s="1"/>
  <c r="Q1475" i="3"/>
  <c r="AE1475" i="3" s="1"/>
  <c r="T1475" i="3"/>
  <c r="T1477" i="3"/>
  <c r="T1474" i="3"/>
  <c r="T1476" i="3"/>
  <c r="S1475" i="3"/>
  <c r="S1474" i="3"/>
  <c r="S1476" i="3"/>
  <c r="S1477" i="3"/>
  <c r="W1475" i="3"/>
  <c r="AG1475" i="3" s="1"/>
  <c r="W1476" i="3"/>
  <c r="AG1476" i="3" s="1"/>
  <c r="W1474" i="3"/>
  <c r="AG1474" i="3" s="1"/>
  <c r="W1477" i="3"/>
  <c r="AG1477" i="3" s="1"/>
  <c r="Q1473" i="3"/>
  <c r="AE1473" i="3" s="1"/>
  <c r="Q1472" i="3"/>
  <c r="AE1472" i="3" s="1"/>
  <c r="S1472" i="3"/>
  <c r="S1473" i="3"/>
  <c r="T1472" i="3"/>
  <c r="T1473" i="3"/>
  <c r="W1472" i="3"/>
  <c r="AG1472" i="3" s="1"/>
  <c r="W1473" i="3"/>
  <c r="AG1473" i="3" s="1"/>
  <c r="Q1471" i="3"/>
  <c r="AE1471" i="3" s="1"/>
  <c r="Q1469" i="3"/>
  <c r="AE1469" i="3" s="1"/>
  <c r="Q1470" i="3"/>
  <c r="AE1470" i="3" s="1"/>
  <c r="T1470" i="3"/>
  <c r="T1469" i="3"/>
  <c r="T1471" i="3"/>
  <c r="S1470" i="3"/>
  <c r="S1471" i="3"/>
  <c r="S1469" i="3"/>
  <c r="W1470" i="3"/>
  <c r="AG1470" i="3" s="1"/>
  <c r="W1469" i="3"/>
  <c r="AG1469" i="3" s="1"/>
  <c r="W1471" i="3"/>
  <c r="AG1471" i="3" s="1"/>
  <c r="S1468" i="3"/>
  <c r="W1468" i="3"/>
  <c r="AG1468" i="3" s="1"/>
  <c r="Q1468" i="3"/>
  <c r="AE1468" i="3" s="1"/>
  <c r="T1468" i="3"/>
  <c r="Q1467" i="3"/>
  <c r="AE1467" i="3" s="1"/>
  <c r="Q1465" i="3"/>
  <c r="AE1465" i="3" s="1"/>
  <c r="Q1464" i="3"/>
  <c r="AE1464" i="3" s="1"/>
  <c r="Q1466" i="3"/>
  <c r="AE1466" i="3" s="1"/>
  <c r="S1465" i="3"/>
  <c r="S1466" i="3"/>
  <c r="S1464" i="3"/>
  <c r="S1467" i="3"/>
  <c r="T1464" i="3"/>
  <c r="T1465" i="3"/>
  <c r="T1467" i="3"/>
  <c r="T1466" i="3"/>
  <c r="W1466" i="3"/>
  <c r="AG1466" i="3" s="1"/>
  <c r="W1464" i="3"/>
  <c r="AG1464" i="3" s="1"/>
  <c r="W1465" i="3"/>
  <c r="AG1465" i="3" s="1"/>
  <c r="W1467" i="3"/>
  <c r="AG1467" i="3" s="1"/>
  <c r="Q1463" i="3"/>
  <c r="AE1463" i="3" s="1"/>
  <c r="T1463" i="3"/>
  <c r="S1463" i="3"/>
  <c r="W1245" i="3"/>
  <c r="AG1245" i="3" s="1"/>
  <c r="W1463" i="3"/>
  <c r="AG1463" i="3" s="1"/>
  <c r="I1" i="3"/>
  <c r="AQ1557" i="2"/>
  <c r="AS1556" i="2"/>
  <c r="M1474" i="3" s="1"/>
  <c r="AO1554" i="2"/>
  <c r="AN1555" i="2"/>
  <c r="AT1554" i="2"/>
  <c r="N1472" i="3" s="1"/>
  <c r="AR1559" i="2"/>
  <c r="S1460" i="3"/>
  <c r="S1459" i="3"/>
  <c r="S1461" i="3"/>
  <c r="S1462" i="3"/>
  <c r="W1462" i="3"/>
  <c r="AG1462" i="3" s="1"/>
  <c r="W1461" i="3"/>
  <c r="AG1461" i="3" s="1"/>
  <c r="W1459" i="3"/>
  <c r="AG1459" i="3" s="1"/>
  <c r="W1460" i="3"/>
  <c r="AG1460" i="3" s="1"/>
  <c r="Q1462" i="3"/>
  <c r="AE1462" i="3" s="1"/>
  <c r="Q1460" i="3"/>
  <c r="AE1460" i="3" s="1"/>
  <c r="Q1461" i="3"/>
  <c r="AE1461" i="3" s="1"/>
  <c r="Q1459" i="3"/>
  <c r="AE1459" i="3" s="1"/>
  <c r="T1459" i="3"/>
  <c r="T1461" i="3"/>
  <c r="T1462" i="3"/>
  <c r="T1460" i="3"/>
  <c r="S1458" i="3"/>
  <c r="W1458" i="3"/>
  <c r="AG1458" i="3" s="1"/>
  <c r="Q1458" i="3"/>
  <c r="AE1458" i="3" s="1"/>
  <c r="T1458" i="3"/>
  <c r="Q1454" i="3"/>
  <c r="AE1454" i="3" s="1"/>
  <c r="Q1456" i="3"/>
  <c r="AE1456" i="3" s="1"/>
  <c r="Q1457" i="3"/>
  <c r="AE1457" i="3" s="1"/>
  <c r="Q1455" i="3"/>
  <c r="AE1455" i="3" s="1"/>
  <c r="S1453" i="3"/>
  <c r="S1456" i="3"/>
  <c r="S1457" i="3"/>
  <c r="S1455" i="3"/>
  <c r="S1454" i="3"/>
  <c r="T1454" i="3"/>
  <c r="T1456" i="3"/>
  <c r="T1457" i="3"/>
  <c r="T1455" i="3"/>
  <c r="W1454" i="3"/>
  <c r="AG1454" i="3" s="1"/>
  <c r="W1456" i="3"/>
  <c r="AG1456" i="3" s="1"/>
  <c r="W1455" i="3"/>
  <c r="AG1455" i="3" s="1"/>
  <c r="W1457" i="3"/>
  <c r="AG1457" i="3" s="1"/>
  <c r="W1453" i="3"/>
  <c r="AG1453" i="3" s="1"/>
  <c r="Q1453" i="3"/>
  <c r="AE1453" i="3" s="1"/>
  <c r="T1453" i="3"/>
  <c r="Q1449" i="3"/>
  <c r="AE1449" i="3" s="1"/>
  <c r="Q1450" i="3"/>
  <c r="AE1450" i="3" s="1"/>
  <c r="Q1452" i="3"/>
  <c r="AE1452" i="3" s="1"/>
  <c r="Q1451" i="3"/>
  <c r="AE1451" i="3" s="1"/>
  <c r="S1448" i="3"/>
  <c r="S1449" i="3"/>
  <c r="S1451" i="3"/>
  <c r="S1452" i="3"/>
  <c r="S1450" i="3"/>
  <c r="T1449" i="3"/>
  <c r="T1451" i="3"/>
  <c r="T1450" i="3"/>
  <c r="T1452" i="3"/>
  <c r="W1449" i="3"/>
  <c r="AG1449" i="3" s="1"/>
  <c r="W1450" i="3"/>
  <c r="AG1450" i="3" s="1"/>
  <c r="W1452" i="3"/>
  <c r="AG1452" i="3" s="1"/>
  <c r="W1451" i="3"/>
  <c r="AG1451" i="3" s="1"/>
  <c r="W1448" i="3"/>
  <c r="AG1448" i="3" s="1"/>
  <c r="Q1448" i="3"/>
  <c r="AE1448" i="3" s="1"/>
  <c r="T1448" i="3"/>
  <c r="T1446" i="3"/>
  <c r="T1444" i="3"/>
  <c r="T1445" i="3"/>
  <c r="T1447" i="3"/>
  <c r="Q1444" i="3"/>
  <c r="AE1444" i="3" s="1"/>
  <c r="Q1446" i="3"/>
  <c r="AE1446" i="3" s="1"/>
  <c r="Q1447" i="3"/>
  <c r="AE1447" i="3" s="1"/>
  <c r="Q1445" i="3"/>
  <c r="AE1445" i="3" s="1"/>
  <c r="S1445" i="3"/>
  <c r="S1446" i="3"/>
  <c r="S1444" i="3"/>
  <c r="S1447" i="3"/>
  <c r="AF1447" i="3" s="1"/>
  <c r="W1445" i="3"/>
  <c r="AG1445" i="3" s="1"/>
  <c r="W1446" i="3"/>
  <c r="AG1446" i="3" s="1"/>
  <c r="W1447" i="3"/>
  <c r="AG1447" i="3" s="1"/>
  <c r="W1444" i="3"/>
  <c r="AG1444" i="3" s="1"/>
  <c r="S1443" i="3"/>
  <c r="Q1443" i="3"/>
  <c r="AE1443" i="3" s="1"/>
  <c r="T1443" i="3"/>
  <c r="W1443" i="3"/>
  <c r="AG1443" i="3" s="1"/>
  <c r="Q1442" i="3"/>
  <c r="AE1442" i="3" s="1"/>
  <c r="Q1440" i="3"/>
  <c r="AE1440" i="3" s="1"/>
  <c r="Q1439" i="3"/>
  <c r="AE1439" i="3" s="1"/>
  <c r="Q1441" i="3"/>
  <c r="AE1441" i="3" s="1"/>
  <c r="S1438" i="3"/>
  <c r="S1440" i="3"/>
  <c r="S1441" i="3"/>
  <c r="S1439" i="3"/>
  <c r="S1442" i="3"/>
  <c r="T1440" i="3"/>
  <c r="T1442" i="3"/>
  <c r="T1439" i="3"/>
  <c r="T1441" i="3"/>
  <c r="W1442" i="3"/>
  <c r="AG1442" i="3" s="1"/>
  <c r="W1440" i="3"/>
  <c r="AG1440" i="3" s="1"/>
  <c r="W1439" i="3"/>
  <c r="AG1439" i="3" s="1"/>
  <c r="W1441" i="3"/>
  <c r="AG1441" i="3" s="1"/>
  <c r="Q1438" i="3"/>
  <c r="AE1438" i="3" s="1"/>
  <c r="T1438" i="3"/>
  <c r="W1438" i="3"/>
  <c r="AG1438" i="3" s="1"/>
  <c r="S1437" i="3"/>
  <c r="W1437" i="3"/>
  <c r="AG1437" i="3" s="1"/>
  <c r="Q1437" i="3"/>
  <c r="AE1437" i="3" s="1"/>
  <c r="T1437" i="3"/>
  <c r="Q1435" i="3"/>
  <c r="AE1435" i="3" s="1"/>
  <c r="Q1434" i="3"/>
  <c r="AE1434" i="3" s="1"/>
  <c r="Q1436" i="3"/>
  <c r="AE1436" i="3" s="1"/>
  <c r="T1435" i="3"/>
  <c r="T1436" i="3"/>
  <c r="T1434" i="3"/>
  <c r="S1436" i="3"/>
  <c r="S1434" i="3"/>
  <c r="S1435" i="3"/>
  <c r="W1436" i="3"/>
  <c r="AG1436" i="3" s="1"/>
  <c r="W1435" i="3"/>
  <c r="AG1435" i="3" s="1"/>
  <c r="W1434" i="3"/>
  <c r="AG1434" i="3" s="1"/>
  <c r="Q1432" i="3"/>
  <c r="AE1432" i="3" s="1"/>
  <c r="Q1430" i="3"/>
  <c r="AE1430" i="3" s="1"/>
  <c r="Q1429" i="3"/>
  <c r="AE1429" i="3" s="1"/>
  <c r="Q1431" i="3"/>
  <c r="AE1431" i="3" s="1"/>
  <c r="Q1433" i="3"/>
  <c r="AE1433" i="3" s="1"/>
  <c r="S1430" i="3"/>
  <c r="S1431" i="3"/>
  <c r="S1433" i="3"/>
  <c r="S1432" i="3"/>
  <c r="S1429" i="3"/>
  <c r="T1433" i="3"/>
  <c r="T1430" i="3"/>
  <c r="T1432" i="3"/>
  <c r="T1429" i="3"/>
  <c r="T1431" i="3"/>
  <c r="W1432" i="3"/>
  <c r="AG1432" i="3" s="1"/>
  <c r="W1430" i="3"/>
  <c r="AG1430" i="3" s="1"/>
  <c r="W1431" i="3"/>
  <c r="AG1431" i="3" s="1"/>
  <c r="W1429" i="3"/>
  <c r="AG1429" i="3" s="1"/>
  <c r="W1433" i="3"/>
  <c r="AG1433" i="3" s="1"/>
  <c r="Q1428" i="3"/>
  <c r="AE1428" i="3" s="1"/>
  <c r="Q1427" i="3"/>
  <c r="AE1427" i="3" s="1"/>
  <c r="T1428" i="3"/>
  <c r="T1427" i="3"/>
  <c r="S1428" i="3"/>
  <c r="S1427" i="3"/>
  <c r="W1427" i="3"/>
  <c r="AG1427" i="3" s="1"/>
  <c r="W1428" i="3"/>
  <c r="AG1428" i="3" s="1"/>
  <c r="S1424" i="3"/>
  <c r="S1426" i="3"/>
  <c r="S1425" i="3"/>
  <c r="W1424" i="3"/>
  <c r="AG1424" i="3" s="1"/>
  <c r="W1426" i="3"/>
  <c r="AG1426" i="3" s="1"/>
  <c r="W1425" i="3"/>
  <c r="AG1425" i="3" s="1"/>
  <c r="Q1425" i="3"/>
  <c r="AE1425" i="3" s="1"/>
  <c r="Q1424" i="3"/>
  <c r="AE1424" i="3" s="1"/>
  <c r="Q1426" i="3"/>
  <c r="AE1426" i="3" s="1"/>
  <c r="T1425" i="3"/>
  <c r="T1426" i="3"/>
  <c r="T1424" i="3"/>
  <c r="T1423" i="3"/>
  <c r="S1423" i="3"/>
  <c r="W1423" i="3"/>
  <c r="AG1423" i="3" s="1"/>
  <c r="Q1423" i="3"/>
  <c r="AE1423" i="3" s="1"/>
  <c r="S1422" i="3"/>
  <c r="W1422" i="3"/>
  <c r="AG1422" i="3" s="1"/>
  <c r="Q1422" i="3"/>
  <c r="AE1422" i="3" s="1"/>
  <c r="T1422" i="3"/>
  <c r="T1420" i="3"/>
  <c r="T1421" i="3"/>
  <c r="S1420" i="3"/>
  <c r="S1421" i="3"/>
  <c r="W1421" i="3"/>
  <c r="AG1421" i="3" s="1"/>
  <c r="W1420" i="3"/>
  <c r="AG1420" i="3" s="1"/>
  <c r="Q1421" i="3"/>
  <c r="AE1421" i="3" s="1"/>
  <c r="Q1420" i="3"/>
  <c r="AE1420" i="3" s="1"/>
  <c r="T1419" i="3"/>
  <c r="S1419" i="3"/>
  <c r="W1419" i="3"/>
  <c r="AG1419" i="3" s="1"/>
  <c r="Q1419" i="3"/>
  <c r="AE1419" i="3" s="1"/>
  <c r="S1418" i="3"/>
  <c r="T1418" i="3"/>
  <c r="W1418" i="3"/>
  <c r="AG1418" i="3" s="1"/>
  <c r="Q1418" i="3"/>
  <c r="AE1418" i="3" s="1"/>
  <c r="Q1416" i="3"/>
  <c r="AE1416" i="3" s="1"/>
  <c r="Q1414" i="3"/>
  <c r="AE1414" i="3" s="1"/>
  <c r="Q1415" i="3"/>
  <c r="AE1415" i="3" s="1"/>
  <c r="Q1413" i="3"/>
  <c r="AE1413" i="3" s="1"/>
  <c r="Q1417" i="3"/>
  <c r="AE1417" i="3" s="1"/>
  <c r="S1415" i="3"/>
  <c r="S1413" i="3"/>
  <c r="S1414" i="3"/>
  <c r="S1417" i="3"/>
  <c r="S1416" i="3"/>
  <c r="T1413" i="3"/>
  <c r="T1417" i="3"/>
  <c r="T1414" i="3"/>
  <c r="T1416" i="3"/>
  <c r="T1415" i="3"/>
  <c r="W1415" i="3"/>
  <c r="AG1415" i="3" s="1"/>
  <c r="W1417" i="3"/>
  <c r="AG1417" i="3" s="1"/>
  <c r="W1416" i="3"/>
  <c r="AG1416" i="3" s="1"/>
  <c r="W1414" i="3"/>
  <c r="AG1414" i="3" s="1"/>
  <c r="W1413" i="3"/>
  <c r="AG1413" i="3" s="1"/>
  <c r="Q1411" i="3"/>
  <c r="AE1411" i="3" s="1"/>
  <c r="Q1412" i="3"/>
  <c r="AE1412" i="3" s="1"/>
  <c r="Q1410" i="3"/>
  <c r="AE1410" i="3" s="1"/>
  <c r="T1412" i="3"/>
  <c r="T1410" i="3"/>
  <c r="T1411" i="3"/>
  <c r="S1410" i="3"/>
  <c r="S1412" i="3"/>
  <c r="S1411" i="3"/>
  <c r="W1412" i="3"/>
  <c r="AG1412" i="3" s="1"/>
  <c r="W1411" i="3"/>
  <c r="AG1411" i="3" s="1"/>
  <c r="W1410" i="3"/>
  <c r="AG1410" i="3" s="1"/>
  <c r="S1409" i="3"/>
  <c r="Q1409" i="3"/>
  <c r="AE1409" i="3" s="1"/>
  <c r="T1409" i="3"/>
  <c r="W1409" i="3"/>
  <c r="AG1409" i="3" s="1"/>
  <c r="Q1406" i="3"/>
  <c r="AE1406" i="3" s="1"/>
  <c r="Q1408" i="3"/>
  <c r="AE1408" i="3" s="1"/>
  <c r="Q1405" i="3"/>
  <c r="AE1405" i="3" s="1"/>
  <c r="Q1407" i="3"/>
  <c r="AE1407" i="3" s="1"/>
  <c r="T1408" i="3"/>
  <c r="T1407" i="3"/>
  <c r="T1405" i="3"/>
  <c r="T1406" i="3"/>
  <c r="S1405" i="3"/>
  <c r="S1407" i="3"/>
  <c r="S1408" i="3"/>
  <c r="S1406" i="3"/>
  <c r="W1408" i="3"/>
  <c r="AG1408" i="3" s="1"/>
  <c r="W1405" i="3"/>
  <c r="AG1405" i="3" s="1"/>
  <c r="W1407" i="3"/>
  <c r="AG1407" i="3" s="1"/>
  <c r="W1406" i="3"/>
  <c r="AG1406" i="3" s="1"/>
  <c r="Q1404" i="3"/>
  <c r="AE1404" i="3" s="1"/>
  <c r="T1404" i="3"/>
  <c r="S1404" i="3"/>
  <c r="W1404" i="3"/>
  <c r="AG1404" i="3" s="1"/>
  <c r="S1403" i="3"/>
  <c r="Q1403" i="3"/>
  <c r="AE1403" i="3" s="1"/>
  <c r="T1403" i="3"/>
  <c r="W1403" i="3"/>
  <c r="AG1403" i="3" s="1"/>
  <c r="Q1401" i="3"/>
  <c r="AE1401" i="3" s="1"/>
  <c r="Q1400" i="3"/>
  <c r="AE1400" i="3" s="1"/>
  <c r="Q1402" i="3"/>
  <c r="AE1402" i="3" s="1"/>
  <c r="S1400" i="3"/>
  <c r="S1402" i="3"/>
  <c r="S1401" i="3"/>
  <c r="T1402" i="3"/>
  <c r="T1401" i="3"/>
  <c r="T1400" i="3"/>
  <c r="W1400" i="3"/>
  <c r="AG1400" i="3" s="1"/>
  <c r="W1401" i="3"/>
  <c r="AG1401" i="3" s="1"/>
  <c r="W1402" i="3"/>
  <c r="AG1402" i="3" s="1"/>
  <c r="Q1399" i="3"/>
  <c r="AE1399" i="3" s="1"/>
  <c r="T1399" i="3"/>
  <c r="S1399" i="3"/>
  <c r="W1399" i="3"/>
  <c r="AG1399" i="3" s="1"/>
  <c r="S1397" i="3"/>
  <c r="S1398" i="3"/>
  <c r="W1397" i="3"/>
  <c r="AG1397" i="3" s="1"/>
  <c r="W1398" i="3"/>
  <c r="AG1398" i="3" s="1"/>
  <c r="Q1398" i="3"/>
  <c r="AE1398" i="3" s="1"/>
  <c r="Q1397" i="3"/>
  <c r="AE1397" i="3" s="1"/>
  <c r="T1398" i="3"/>
  <c r="T1397" i="3"/>
  <c r="Q1395" i="3"/>
  <c r="AE1395" i="3" s="1"/>
  <c r="Q1396" i="3"/>
  <c r="AE1396" i="3" s="1"/>
  <c r="T1395" i="3"/>
  <c r="T1396" i="3"/>
  <c r="S1394" i="3"/>
  <c r="S1395" i="3"/>
  <c r="S1396" i="3"/>
  <c r="W1395" i="3"/>
  <c r="AG1395" i="3" s="1"/>
  <c r="W1396" i="3"/>
  <c r="AG1396" i="3" s="1"/>
  <c r="W1394" i="3"/>
  <c r="AG1394" i="3" s="1"/>
  <c r="Q1394" i="3"/>
  <c r="AE1394" i="3" s="1"/>
  <c r="T1394" i="3"/>
  <c r="T1390" i="3"/>
  <c r="T1392" i="3"/>
  <c r="T1393" i="3"/>
  <c r="T1391" i="3"/>
  <c r="S1392" i="3"/>
  <c r="S1390" i="3"/>
  <c r="S1393" i="3"/>
  <c r="S1391" i="3"/>
  <c r="W1393" i="3"/>
  <c r="AG1393" i="3" s="1"/>
  <c r="W1390" i="3"/>
  <c r="AG1390" i="3" s="1"/>
  <c r="W1392" i="3"/>
  <c r="AG1392" i="3" s="1"/>
  <c r="W1391" i="3"/>
  <c r="AG1391" i="3" s="1"/>
  <c r="Q1393" i="3"/>
  <c r="AE1393" i="3" s="1"/>
  <c r="Q1391" i="3"/>
  <c r="AE1391" i="3" s="1"/>
  <c r="Q1392" i="3"/>
  <c r="AE1392" i="3" s="1"/>
  <c r="Q1390" i="3"/>
  <c r="AE1390" i="3" s="1"/>
  <c r="S1389" i="3"/>
  <c r="T1389" i="3"/>
  <c r="W1389" i="3"/>
  <c r="AG1389" i="3" s="1"/>
  <c r="Q1389" i="3"/>
  <c r="AE1389" i="3" s="1"/>
  <c r="Q1385" i="3"/>
  <c r="AE1385" i="3" s="1"/>
  <c r="Q1387" i="3"/>
  <c r="AE1387" i="3" s="1"/>
  <c r="Q1386" i="3"/>
  <c r="AE1386" i="3" s="1"/>
  <c r="Q1388" i="3"/>
  <c r="AE1388" i="3" s="1"/>
  <c r="T1387" i="3"/>
  <c r="T1385" i="3"/>
  <c r="T1388" i="3"/>
  <c r="T1386" i="3"/>
  <c r="S1385" i="3"/>
  <c r="S1388" i="3"/>
  <c r="S1386" i="3"/>
  <c r="S1387" i="3"/>
  <c r="W1388" i="3"/>
  <c r="AG1388" i="3" s="1"/>
  <c r="W1385" i="3"/>
  <c r="AG1385" i="3" s="1"/>
  <c r="W1387" i="3"/>
  <c r="AG1387" i="3" s="1"/>
  <c r="W1386" i="3"/>
  <c r="AG1386" i="3" s="1"/>
  <c r="T1384" i="3"/>
  <c r="S1384" i="3"/>
  <c r="W1384" i="3"/>
  <c r="AG1384" i="3" s="1"/>
  <c r="Q1384" i="3"/>
  <c r="AE1384" i="3" s="1"/>
  <c r="S1382" i="3"/>
  <c r="S1381" i="3"/>
  <c r="S1380" i="3"/>
  <c r="S1383" i="3"/>
  <c r="W1383" i="3"/>
  <c r="W1382" i="3"/>
  <c r="AG1382" i="3" s="1"/>
  <c r="W1380" i="3"/>
  <c r="AG1380" i="3" s="1"/>
  <c r="W1381" i="3"/>
  <c r="AG1381" i="3" s="1"/>
  <c r="Q1383" i="3"/>
  <c r="AE1383" i="3" s="1"/>
  <c r="Q1381" i="3"/>
  <c r="AE1381" i="3" s="1"/>
  <c r="Q1382" i="3"/>
  <c r="AE1382" i="3" s="1"/>
  <c r="Q1380" i="3"/>
  <c r="AE1380" i="3" s="1"/>
  <c r="AG1383" i="3"/>
  <c r="T1380" i="3"/>
  <c r="T1382" i="3"/>
  <c r="T1383" i="3"/>
  <c r="T1381" i="3"/>
  <c r="S1379" i="3"/>
  <c r="Q1379" i="3"/>
  <c r="AE1379" i="3" s="1"/>
  <c r="T1379" i="3"/>
  <c r="W1379" i="3"/>
  <c r="AG1379" i="3" s="1"/>
  <c r="S1374" i="3"/>
  <c r="S1375" i="3"/>
  <c r="S1377" i="3"/>
  <c r="S1378" i="3"/>
  <c r="S1376" i="3"/>
  <c r="W1378" i="3"/>
  <c r="AG1378" i="3" s="1"/>
  <c r="W1377" i="3"/>
  <c r="AG1377" i="3" s="1"/>
  <c r="W1375" i="3"/>
  <c r="AG1375" i="3" s="1"/>
  <c r="W1376" i="3"/>
  <c r="AG1376" i="3" s="1"/>
  <c r="Q1375" i="3"/>
  <c r="AE1375" i="3" s="1"/>
  <c r="Q1377" i="3"/>
  <c r="AE1377" i="3" s="1"/>
  <c r="Q1378" i="3"/>
  <c r="AE1378" i="3" s="1"/>
  <c r="Q1376" i="3"/>
  <c r="AE1376" i="3" s="1"/>
  <c r="T1375" i="3"/>
  <c r="T1377" i="3"/>
  <c r="T1378" i="3"/>
  <c r="T1376" i="3"/>
  <c r="Q1374" i="3"/>
  <c r="AE1374" i="3" s="1"/>
  <c r="T1374" i="3"/>
  <c r="W1374" i="3"/>
  <c r="AG1374" i="3" s="1"/>
  <c r="S1373" i="3"/>
  <c r="W1373" i="3"/>
  <c r="AG1373" i="3" s="1"/>
  <c r="Q1373" i="3"/>
  <c r="AE1373" i="3" s="1"/>
  <c r="T1373" i="3"/>
  <c r="Q1371" i="3"/>
  <c r="AE1371" i="3" s="1"/>
  <c r="Q1370" i="3"/>
  <c r="AE1370" i="3" s="1"/>
  <c r="Q1372" i="3"/>
  <c r="AE1372" i="3" s="1"/>
  <c r="T1372" i="3"/>
  <c r="T1371" i="3"/>
  <c r="T1370" i="3"/>
  <c r="S1369" i="3"/>
  <c r="S1370" i="3"/>
  <c r="S1371" i="3"/>
  <c r="S1372" i="3"/>
  <c r="W1371" i="3"/>
  <c r="AG1371" i="3" s="1"/>
  <c r="W1370" i="3"/>
  <c r="AG1370" i="3" s="1"/>
  <c r="W1372" i="3"/>
  <c r="AG1372" i="3" s="1"/>
  <c r="W1369" i="3"/>
  <c r="AG1369" i="3" s="1"/>
  <c r="Q1369" i="3"/>
  <c r="AE1369" i="3" s="1"/>
  <c r="T1369" i="3"/>
  <c r="Q1366" i="3"/>
  <c r="AE1366" i="3" s="1"/>
  <c r="Q1368" i="3"/>
  <c r="AE1368" i="3" s="1"/>
  <c r="Q1367" i="3"/>
  <c r="AE1367" i="3" s="1"/>
  <c r="Q1365" i="3"/>
  <c r="AE1365" i="3" s="1"/>
  <c r="T1365" i="3"/>
  <c r="T1368" i="3"/>
  <c r="T1367" i="3"/>
  <c r="T1366" i="3"/>
  <c r="S1365" i="3"/>
  <c r="S1368" i="3"/>
  <c r="S1367" i="3"/>
  <c r="S1366" i="3"/>
  <c r="W1367" i="3"/>
  <c r="AG1367" i="3" s="1"/>
  <c r="W1366" i="3"/>
  <c r="AG1366" i="3" s="1"/>
  <c r="W1368" i="3"/>
  <c r="AG1368" i="3" s="1"/>
  <c r="W1365" i="3"/>
  <c r="AG1365" i="3" s="1"/>
  <c r="Q1364" i="3"/>
  <c r="AE1364" i="3" s="1"/>
  <c r="T1364" i="3"/>
  <c r="S1364" i="3"/>
  <c r="W1364" i="3"/>
  <c r="AG1364" i="3" s="1"/>
  <c r="S1360" i="3"/>
  <c r="S1361" i="3"/>
  <c r="S1363" i="3"/>
  <c r="S1362" i="3"/>
  <c r="W1361" i="3"/>
  <c r="AG1361" i="3" s="1"/>
  <c r="W1362" i="3"/>
  <c r="AG1362" i="3" s="1"/>
  <c r="W1363" i="3"/>
  <c r="AG1363" i="3" s="1"/>
  <c r="W1360" i="3"/>
  <c r="AG1360" i="3" s="1"/>
  <c r="Q1360" i="3"/>
  <c r="AE1360" i="3" s="1"/>
  <c r="Q1362" i="3"/>
  <c r="AE1362" i="3" s="1"/>
  <c r="Q1361" i="3"/>
  <c r="AE1361" i="3" s="1"/>
  <c r="Q1363" i="3"/>
  <c r="AE1363" i="3" s="1"/>
  <c r="T1360" i="3"/>
  <c r="T1362" i="3"/>
  <c r="T1363" i="3"/>
  <c r="T1361" i="3"/>
  <c r="Q1359" i="3"/>
  <c r="AE1359" i="3" s="1"/>
  <c r="T1359" i="3"/>
  <c r="S1359" i="3"/>
  <c r="W1359" i="3"/>
  <c r="AG1359" i="3" s="1"/>
  <c r="S1355" i="3"/>
  <c r="S1356" i="3"/>
  <c r="S1358" i="3"/>
  <c r="S1357" i="3"/>
  <c r="W1356" i="3"/>
  <c r="AG1356" i="3" s="1"/>
  <c r="W1355" i="3"/>
  <c r="AG1355" i="3" s="1"/>
  <c r="W1358" i="3"/>
  <c r="AG1358" i="3" s="1"/>
  <c r="W1357" i="3"/>
  <c r="AG1357" i="3" s="1"/>
  <c r="Q1356" i="3"/>
  <c r="AE1356" i="3" s="1"/>
  <c r="Q1358" i="3"/>
  <c r="AE1358" i="3" s="1"/>
  <c r="Q1357" i="3"/>
  <c r="AE1357" i="3" s="1"/>
  <c r="Q1355" i="3"/>
  <c r="AE1355" i="3" s="1"/>
  <c r="T1355" i="3"/>
  <c r="T1358" i="3"/>
  <c r="T1356" i="3"/>
  <c r="T1357" i="3"/>
  <c r="Q1353" i="3"/>
  <c r="AE1353" i="3" s="1"/>
  <c r="Q1354" i="3"/>
  <c r="AE1354" i="3" s="1"/>
  <c r="Q1352" i="3"/>
  <c r="AE1352" i="3" s="1"/>
  <c r="S1354" i="3"/>
  <c r="S1352" i="3"/>
  <c r="S1353" i="3"/>
  <c r="T1352" i="3"/>
  <c r="T1354" i="3"/>
  <c r="T1353" i="3"/>
  <c r="W1353" i="3"/>
  <c r="AG1353" i="3" s="1"/>
  <c r="W1352" i="3"/>
  <c r="AG1352" i="3" s="1"/>
  <c r="W1354" i="3"/>
  <c r="AG1354" i="3" s="1"/>
  <c r="T1351" i="3"/>
  <c r="S1351" i="3"/>
  <c r="Q1351" i="3"/>
  <c r="AE1351" i="3" s="1"/>
  <c r="W1351" i="3"/>
  <c r="AG1351" i="3" s="1"/>
  <c r="S1348" i="3"/>
  <c r="S1350" i="3"/>
  <c r="S1349" i="3"/>
  <c r="S1347" i="3"/>
  <c r="W1348" i="3"/>
  <c r="AG1348" i="3" s="1"/>
  <c r="W1350" i="3"/>
  <c r="AG1350" i="3" s="1"/>
  <c r="W1347" i="3"/>
  <c r="AG1347" i="3" s="1"/>
  <c r="W1349" i="3"/>
  <c r="AG1349" i="3" s="1"/>
  <c r="Q1349" i="3"/>
  <c r="AE1349" i="3" s="1"/>
  <c r="Q1348" i="3"/>
  <c r="AE1348" i="3" s="1"/>
  <c r="Q1350" i="3"/>
  <c r="AE1350" i="3" s="1"/>
  <c r="Q1347" i="3"/>
  <c r="AE1347" i="3" s="1"/>
  <c r="T1347" i="3"/>
  <c r="T1349" i="3"/>
  <c r="T1350" i="3"/>
  <c r="T1348" i="3"/>
  <c r="S1346" i="3"/>
  <c r="W1346" i="3"/>
  <c r="AG1346" i="3" s="1"/>
  <c r="Q1346" i="3"/>
  <c r="AE1346" i="3" s="1"/>
  <c r="T1346" i="3"/>
  <c r="T1344" i="3"/>
  <c r="T1342" i="3"/>
  <c r="T1343" i="3"/>
  <c r="T1345" i="3"/>
  <c r="S1342" i="3"/>
  <c r="S1343" i="3"/>
  <c r="S1344" i="3"/>
  <c r="S1345" i="3"/>
  <c r="W1343" i="3"/>
  <c r="AG1343" i="3" s="1"/>
  <c r="W1345" i="3"/>
  <c r="AG1345" i="3" s="1"/>
  <c r="W1342" i="3"/>
  <c r="AG1342" i="3" s="1"/>
  <c r="W1344" i="3"/>
  <c r="AG1344" i="3" s="1"/>
  <c r="Q1342" i="3"/>
  <c r="AE1342" i="3" s="1"/>
  <c r="Q1344" i="3"/>
  <c r="AE1344" i="3" s="1"/>
  <c r="Q1345" i="3"/>
  <c r="AE1345" i="3" s="1"/>
  <c r="Q1343" i="3"/>
  <c r="AE1343" i="3" s="1"/>
  <c r="S1341" i="3"/>
  <c r="W1341" i="3"/>
  <c r="AG1341" i="3" s="1"/>
  <c r="Q1341" i="3"/>
  <c r="AE1341" i="3" s="1"/>
  <c r="T1341" i="3"/>
  <c r="T1337" i="3"/>
  <c r="T1339" i="3"/>
  <c r="T1340" i="3"/>
  <c r="T1338" i="3"/>
  <c r="Q1338" i="3"/>
  <c r="AE1338" i="3" s="1"/>
  <c r="Q1340" i="3"/>
  <c r="AE1340" i="3" s="1"/>
  <c r="Q1337" i="3"/>
  <c r="AE1337" i="3" s="1"/>
  <c r="Q1339" i="3"/>
  <c r="AE1339" i="3" s="1"/>
  <c r="S1339" i="3"/>
  <c r="S1337" i="3"/>
  <c r="S1340" i="3"/>
  <c r="AF1340" i="3" s="1"/>
  <c r="S1338" i="3"/>
  <c r="AF1338" i="3" s="1"/>
  <c r="W1340" i="3"/>
  <c r="AG1340" i="3" s="1"/>
  <c r="W1337" i="3"/>
  <c r="AG1337" i="3" s="1"/>
  <c r="W1339" i="3"/>
  <c r="AG1339" i="3" s="1"/>
  <c r="W1338" i="3"/>
  <c r="AG1338" i="3" s="1"/>
  <c r="S1336" i="3"/>
  <c r="W1336" i="3"/>
  <c r="AG1336" i="3" s="1"/>
  <c r="Q1336" i="3"/>
  <c r="AE1336" i="3" s="1"/>
  <c r="T1336" i="3"/>
  <c r="W1333" i="3"/>
  <c r="AG1333" i="3" s="1"/>
  <c r="W1335" i="3"/>
  <c r="AG1335" i="3" s="1"/>
  <c r="W1334" i="3"/>
  <c r="AG1334" i="3" s="1"/>
  <c r="W1332" i="3"/>
  <c r="AG1332" i="3" s="1"/>
  <c r="Q1335" i="3"/>
  <c r="AE1335" i="3" s="1"/>
  <c r="Q1333" i="3"/>
  <c r="AE1333" i="3" s="1"/>
  <c r="Q1332" i="3"/>
  <c r="AE1332" i="3" s="1"/>
  <c r="Q1334" i="3"/>
  <c r="AE1334" i="3" s="1"/>
  <c r="S1335" i="3"/>
  <c r="S1333" i="3"/>
  <c r="S1334" i="3"/>
  <c r="S1332" i="3"/>
  <c r="T1332" i="3"/>
  <c r="T1334" i="3"/>
  <c r="T1335" i="3"/>
  <c r="T1333" i="3"/>
  <c r="S1331" i="3"/>
  <c r="W1331" i="3"/>
  <c r="AG1331" i="3" s="1"/>
  <c r="Q1331" i="3"/>
  <c r="AE1331" i="3" s="1"/>
  <c r="T1331" i="3"/>
  <c r="Q1330" i="3"/>
  <c r="AE1330" i="3" s="1"/>
  <c r="T1330" i="3"/>
  <c r="S1330" i="3"/>
  <c r="W1330" i="3"/>
  <c r="AG1330" i="3" s="1"/>
  <c r="T1327" i="3"/>
  <c r="T1329" i="3"/>
  <c r="T1328" i="3"/>
  <c r="S1329" i="3"/>
  <c r="S1328" i="3"/>
  <c r="S1327" i="3"/>
  <c r="W1327" i="3"/>
  <c r="AG1327" i="3" s="1"/>
  <c r="W1328" i="3"/>
  <c r="AG1328" i="3" s="1"/>
  <c r="W1329" i="3"/>
  <c r="AG1329" i="3" s="1"/>
  <c r="Q1328" i="3"/>
  <c r="AE1328" i="3" s="1"/>
  <c r="Q1329" i="3"/>
  <c r="AE1329" i="3" s="1"/>
  <c r="Q1327" i="3"/>
  <c r="AE1327" i="3" s="1"/>
  <c r="S1326" i="3"/>
  <c r="W1326" i="3"/>
  <c r="AG1326" i="3" s="1"/>
  <c r="Q1326" i="3"/>
  <c r="AE1326" i="3" s="1"/>
  <c r="T1326" i="3"/>
  <c r="T1325" i="3"/>
  <c r="S1324" i="3"/>
  <c r="S1325" i="3"/>
  <c r="W1325" i="3"/>
  <c r="AG1325" i="3" s="1"/>
  <c r="Q1325" i="3"/>
  <c r="AE1325" i="3" s="1"/>
  <c r="W1324" i="3"/>
  <c r="AG1324" i="3" s="1"/>
  <c r="Q1324" i="3"/>
  <c r="AE1324" i="3" s="1"/>
  <c r="T1323" i="3"/>
  <c r="T1324" i="3"/>
  <c r="S1323" i="3"/>
  <c r="W1323" i="3"/>
  <c r="AG1323" i="3" s="1"/>
  <c r="Q1323" i="3"/>
  <c r="AE1323" i="3" s="1"/>
  <c r="T1322" i="3"/>
  <c r="S1322" i="3"/>
  <c r="W1322" i="3"/>
  <c r="AG1322" i="3" s="1"/>
  <c r="Q1322" i="3"/>
  <c r="AE1322" i="3" s="1"/>
  <c r="S1321" i="3"/>
  <c r="W1321" i="3"/>
  <c r="AG1321" i="3" s="1"/>
  <c r="Q1321" i="3"/>
  <c r="AE1321" i="3" s="1"/>
  <c r="T1321" i="3"/>
  <c r="Q1320" i="3"/>
  <c r="AE1320" i="3" s="1"/>
  <c r="Q1319" i="3"/>
  <c r="AE1319" i="3" s="1"/>
  <c r="T1320" i="3"/>
  <c r="T1319" i="3"/>
  <c r="S1320" i="3"/>
  <c r="S1319" i="3"/>
  <c r="W1319" i="3"/>
  <c r="AG1319" i="3" s="1"/>
  <c r="W1320" i="3"/>
  <c r="AG1320" i="3" s="1"/>
  <c r="S1318" i="3"/>
  <c r="W1318" i="3"/>
  <c r="AG1318" i="3" s="1"/>
  <c r="Q1318" i="3"/>
  <c r="AE1318" i="3" s="1"/>
  <c r="T1318" i="3"/>
  <c r="T1316" i="3"/>
  <c r="T1317" i="3"/>
  <c r="T1315" i="3"/>
  <c r="S1317" i="3"/>
  <c r="S1315" i="3"/>
  <c r="S1316" i="3"/>
  <c r="W1316" i="3"/>
  <c r="AG1316" i="3" s="1"/>
  <c r="W1317" i="3"/>
  <c r="AG1317" i="3" s="1"/>
  <c r="W1315" i="3"/>
  <c r="AG1315" i="3" s="1"/>
  <c r="Q1316" i="3"/>
  <c r="AE1316" i="3" s="1"/>
  <c r="Q1317" i="3"/>
  <c r="AE1317" i="3" s="1"/>
  <c r="Q1315" i="3"/>
  <c r="AE1315" i="3" s="1"/>
  <c r="S1314" i="3"/>
  <c r="W1314" i="3"/>
  <c r="AG1314" i="3" s="1"/>
  <c r="Q1314" i="3"/>
  <c r="AE1314" i="3" s="1"/>
  <c r="T1314" i="3"/>
  <c r="S1313" i="3"/>
  <c r="W1313" i="3"/>
  <c r="AG1313" i="3" s="1"/>
  <c r="Q1313" i="3"/>
  <c r="AE1313" i="3" s="1"/>
  <c r="T1313" i="3"/>
  <c r="W1312" i="3"/>
  <c r="AG1312" i="3" s="1"/>
  <c r="W1311" i="3"/>
  <c r="AG1311" i="3" s="1"/>
  <c r="Q1310" i="3"/>
  <c r="AE1310" i="3" s="1"/>
  <c r="Q1312" i="3"/>
  <c r="AE1312" i="3" s="1"/>
  <c r="Q1311" i="3"/>
  <c r="AE1311" i="3" s="1"/>
  <c r="T1310" i="3"/>
  <c r="T1311" i="3"/>
  <c r="T1312" i="3"/>
  <c r="S1310" i="3"/>
  <c r="S1312" i="3"/>
  <c r="S1311" i="3"/>
  <c r="W1310" i="3"/>
  <c r="AG1310" i="3" s="1"/>
  <c r="T1309" i="3"/>
  <c r="S1309" i="3"/>
  <c r="W1309" i="3"/>
  <c r="AG1309" i="3" s="1"/>
  <c r="Q1309" i="3"/>
  <c r="AE1309" i="3" s="1"/>
  <c r="Q1306" i="3"/>
  <c r="AE1306" i="3" s="1"/>
  <c r="Q1308" i="3"/>
  <c r="AE1308" i="3" s="1"/>
  <c r="Q1305" i="3"/>
  <c r="AE1305" i="3" s="1"/>
  <c r="Q1307" i="3"/>
  <c r="AE1307" i="3" s="1"/>
  <c r="T1308" i="3"/>
  <c r="T1307" i="3"/>
  <c r="T1305" i="3"/>
  <c r="T1306" i="3"/>
  <c r="S1307" i="3"/>
  <c r="S1306" i="3"/>
  <c r="S1308" i="3"/>
  <c r="S1305" i="3"/>
  <c r="W1306" i="3"/>
  <c r="AG1306" i="3" s="1"/>
  <c r="W1307" i="3"/>
  <c r="AG1307" i="3" s="1"/>
  <c r="W1308" i="3"/>
  <c r="AG1308" i="3" s="1"/>
  <c r="W1305" i="3"/>
  <c r="AG1305" i="3" s="1"/>
  <c r="S1304" i="3"/>
  <c r="W1304" i="3"/>
  <c r="AG1304" i="3" s="1"/>
  <c r="Q1304" i="3"/>
  <c r="AE1304" i="3" s="1"/>
  <c r="T1304" i="3"/>
  <c r="S1303" i="3"/>
  <c r="W1303" i="3"/>
  <c r="AG1303" i="3" s="1"/>
  <c r="Q1303" i="3"/>
  <c r="AE1303" i="3" s="1"/>
  <c r="T1303" i="3"/>
  <c r="S1301" i="3"/>
  <c r="S1302" i="3"/>
  <c r="W1301" i="3"/>
  <c r="AG1301" i="3" s="1"/>
  <c r="W1302" i="3"/>
  <c r="AG1302" i="3" s="1"/>
  <c r="Q1302" i="3"/>
  <c r="AE1302" i="3" s="1"/>
  <c r="Q1301" i="3"/>
  <c r="AE1301" i="3" s="1"/>
  <c r="T1301" i="3"/>
  <c r="T1302" i="3"/>
  <c r="Q1300" i="3"/>
  <c r="AE1300" i="3" s="1"/>
  <c r="T1300" i="3"/>
  <c r="S1300" i="3"/>
  <c r="W1300" i="3"/>
  <c r="AG1300" i="3" s="1"/>
  <c r="Q1298" i="3"/>
  <c r="AE1298" i="3" s="1"/>
  <c r="Q1297" i="3"/>
  <c r="AE1297" i="3" s="1"/>
  <c r="Q1299" i="3"/>
  <c r="AE1299" i="3" s="1"/>
  <c r="S1297" i="3"/>
  <c r="S1298" i="3"/>
  <c r="S1299" i="3"/>
  <c r="T1297" i="3"/>
  <c r="T1299" i="3"/>
  <c r="T1298" i="3"/>
  <c r="W1297" i="3"/>
  <c r="AG1297" i="3" s="1"/>
  <c r="W1298" i="3"/>
  <c r="AG1298" i="3" s="1"/>
  <c r="W1299" i="3"/>
  <c r="AG1299" i="3" s="1"/>
  <c r="T1296" i="3"/>
  <c r="S1296" i="3"/>
  <c r="W1296" i="3"/>
  <c r="AG1296" i="3" s="1"/>
  <c r="Q1296" i="3"/>
  <c r="AE1296" i="3" s="1"/>
  <c r="S1295" i="3"/>
  <c r="Q1295" i="3"/>
  <c r="AE1295" i="3" s="1"/>
  <c r="W1295" i="3"/>
  <c r="AG1295" i="3" s="1"/>
  <c r="T1295" i="3"/>
  <c r="Q1293" i="3"/>
  <c r="AE1293" i="3" s="1"/>
  <c r="Q1294" i="3"/>
  <c r="AE1294" i="3" s="1"/>
  <c r="S1293" i="3"/>
  <c r="S1294" i="3"/>
  <c r="T1293" i="3"/>
  <c r="T1294" i="3"/>
  <c r="W1294" i="3"/>
  <c r="AG1294" i="3" s="1"/>
  <c r="W1293" i="3"/>
  <c r="AG1293" i="3" s="1"/>
  <c r="Q1292" i="3"/>
  <c r="AE1292" i="3" s="1"/>
  <c r="Q1291" i="3"/>
  <c r="AE1291" i="3" s="1"/>
  <c r="T1291" i="3"/>
  <c r="T1292" i="3"/>
  <c r="S1290" i="3"/>
  <c r="S1291" i="3"/>
  <c r="S1292" i="3"/>
  <c r="W1292" i="3"/>
  <c r="AG1292" i="3" s="1"/>
  <c r="W1291" i="3"/>
  <c r="AG1291" i="3" s="1"/>
  <c r="Q1290" i="3"/>
  <c r="AE1290" i="3" s="1"/>
  <c r="T1290" i="3"/>
  <c r="W1290" i="3"/>
  <c r="AG1290" i="3" s="1"/>
  <c r="S1289" i="3"/>
  <c r="W1289" i="3"/>
  <c r="AG1289" i="3" s="1"/>
  <c r="Q1289" i="3"/>
  <c r="AE1289" i="3" s="1"/>
  <c r="T1289" i="3"/>
  <c r="T1288" i="3"/>
  <c r="S1288" i="3"/>
  <c r="W1288" i="3"/>
  <c r="AG1288" i="3" s="1"/>
  <c r="Q1288" i="3"/>
  <c r="AE1288" i="3" s="1"/>
  <c r="W1286" i="3"/>
  <c r="AG1286" i="3" s="1"/>
  <c r="W1287" i="3"/>
  <c r="AG1287" i="3" s="1"/>
  <c r="S1287" i="3"/>
  <c r="S1286" i="3"/>
  <c r="Q1286" i="3"/>
  <c r="AE1286" i="3" s="1"/>
  <c r="Q1287" i="3"/>
  <c r="AE1287" i="3" s="1"/>
  <c r="T1286" i="3"/>
  <c r="T1287" i="3"/>
  <c r="S1285" i="3"/>
  <c r="W1285" i="3"/>
  <c r="AG1285" i="3" s="1"/>
  <c r="Q1285" i="3"/>
  <c r="AE1285" i="3" s="1"/>
  <c r="T1285" i="3"/>
  <c r="Q1284" i="3"/>
  <c r="AE1284" i="3" s="1"/>
  <c r="Q1283" i="3"/>
  <c r="AE1283" i="3" s="1"/>
  <c r="T1283" i="3"/>
  <c r="T1284" i="3"/>
  <c r="S1283" i="3"/>
  <c r="S1284" i="3"/>
  <c r="W1283" i="3"/>
  <c r="AG1283" i="3" s="1"/>
  <c r="W1284" i="3"/>
  <c r="AG1284" i="3" s="1"/>
  <c r="S1282" i="3"/>
  <c r="S1281" i="3"/>
  <c r="W1281" i="3"/>
  <c r="AG1281" i="3" s="1"/>
  <c r="W1282" i="3"/>
  <c r="AG1282" i="3" s="1"/>
  <c r="Q1281" i="3"/>
  <c r="AE1281" i="3" s="1"/>
  <c r="Q1282" i="3"/>
  <c r="AE1282" i="3" s="1"/>
  <c r="T1281" i="3"/>
  <c r="T1282" i="3"/>
  <c r="S1279" i="3"/>
  <c r="S1280" i="3"/>
  <c r="W1280" i="3"/>
  <c r="AG1280" i="3" s="1"/>
  <c r="Q1280" i="3"/>
  <c r="AE1280" i="3" s="1"/>
  <c r="T1280" i="3"/>
  <c r="Q1279" i="3"/>
  <c r="AE1279" i="3" s="1"/>
  <c r="T1279" i="3"/>
  <c r="W1279" i="3"/>
  <c r="AG1279" i="3" s="1"/>
  <c r="S1276" i="3"/>
  <c r="S1277" i="3"/>
  <c r="S1278" i="3"/>
  <c r="W1277" i="3"/>
  <c r="AG1277" i="3" s="1"/>
  <c r="W1276" i="3"/>
  <c r="AG1276" i="3" s="1"/>
  <c r="W1278" i="3"/>
  <c r="AG1278" i="3" s="1"/>
  <c r="Q1276" i="3"/>
  <c r="AE1276" i="3" s="1"/>
  <c r="Q1278" i="3"/>
  <c r="AE1278" i="3" s="1"/>
  <c r="Q1277" i="3"/>
  <c r="AE1277" i="3" s="1"/>
  <c r="T1276" i="3"/>
  <c r="T1278" i="3"/>
  <c r="T1277" i="3"/>
  <c r="S1275" i="3"/>
  <c r="W1275" i="3"/>
  <c r="AG1275" i="3" s="1"/>
  <c r="Q1275" i="3"/>
  <c r="AE1275" i="3" s="1"/>
  <c r="T1275" i="3"/>
  <c r="S1274" i="3"/>
  <c r="S1271" i="3"/>
  <c r="S1273" i="3"/>
  <c r="S1272" i="3"/>
  <c r="W1271" i="3"/>
  <c r="AG1271" i="3" s="1"/>
  <c r="W1274" i="3"/>
  <c r="AG1274" i="3" s="1"/>
  <c r="W1272" i="3"/>
  <c r="AG1272" i="3" s="1"/>
  <c r="W1273" i="3"/>
  <c r="AG1273" i="3" s="1"/>
  <c r="Q1272" i="3"/>
  <c r="AE1272" i="3" s="1"/>
  <c r="Q1274" i="3"/>
  <c r="AE1274" i="3" s="1"/>
  <c r="Q1271" i="3"/>
  <c r="AE1271" i="3" s="1"/>
  <c r="Q1273" i="3"/>
  <c r="AE1273" i="3" s="1"/>
  <c r="T1271" i="3"/>
  <c r="T1273" i="3"/>
  <c r="T1274" i="3"/>
  <c r="T1272" i="3"/>
  <c r="S1270" i="3"/>
  <c r="W1270" i="3"/>
  <c r="AG1270" i="3" s="1"/>
  <c r="Q1270" i="3"/>
  <c r="AE1270" i="3" s="1"/>
  <c r="T1270" i="3"/>
  <c r="T1268" i="3"/>
  <c r="T1269" i="3"/>
  <c r="T1267" i="3"/>
  <c r="T1266" i="3"/>
  <c r="S1269" i="3"/>
  <c r="S1268" i="3"/>
  <c r="S1267" i="3"/>
  <c r="S1266" i="3"/>
  <c r="W1269" i="3"/>
  <c r="AG1269" i="3" s="1"/>
  <c r="W1268" i="3"/>
  <c r="AG1268" i="3" s="1"/>
  <c r="W1267" i="3"/>
  <c r="AG1267" i="3" s="1"/>
  <c r="W1266" i="3"/>
  <c r="AG1266" i="3" s="1"/>
  <c r="Q1269" i="3"/>
  <c r="AE1269" i="3" s="1"/>
  <c r="Q1267" i="3"/>
  <c r="AE1267" i="3" s="1"/>
  <c r="Q1266" i="3"/>
  <c r="AE1266" i="3" s="1"/>
  <c r="Q1268" i="3"/>
  <c r="AE1268" i="3" s="1"/>
  <c r="T1264" i="3"/>
  <c r="T1263" i="3"/>
  <c r="T1265" i="3"/>
  <c r="S1263" i="3"/>
  <c r="S1264" i="3"/>
  <c r="S1265" i="3"/>
  <c r="W1263" i="3"/>
  <c r="AG1263" i="3" s="1"/>
  <c r="W1264" i="3"/>
  <c r="AG1264" i="3" s="1"/>
  <c r="W1265" i="3"/>
  <c r="AG1265" i="3" s="1"/>
  <c r="Q1264" i="3"/>
  <c r="AE1264" i="3" s="1"/>
  <c r="Q1263" i="3"/>
  <c r="AE1263" i="3" s="1"/>
  <c r="Q1265" i="3"/>
  <c r="AE1265" i="3" s="1"/>
  <c r="S1262" i="3"/>
  <c r="Q1262" i="3"/>
  <c r="AE1262" i="3" s="1"/>
  <c r="T1262" i="3"/>
  <c r="W1262" i="3"/>
  <c r="AG1262" i="3" s="1"/>
  <c r="T1261" i="3"/>
  <c r="S1261" i="3"/>
  <c r="W1261" i="3"/>
  <c r="AG1261" i="3" s="1"/>
  <c r="Q1261" i="3"/>
  <c r="AE1261" i="3" s="1"/>
  <c r="W1260" i="3"/>
  <c r="AG1260" i="3" s="1"/>
  <c r="W1258" i="3"/>
  <c r="AG1258" i="3" s="1"/>
  <c r="W1259" i="3"/>
  <c r="AG1259" i="3" s="1"/>
  <c r="Q1259" i="3"/>
  <c r="AE1259" i="3" s="1"/>
  <c r="Q1260" i="3"/>
  <c r="AE1260" i="3" s="1"/>
  <c r="Q1258" i="3"/>
  <c r="AE1258" i="3" s="1"/>
  <c r="S1258" i="3"/>
  <c r="S1260" i="3"/>
  <c r="S1259" i="3"/>
  <c r="T1259" i="3"/>
  <c r="T1260" i="3"/>
  <c r="T1258" i="3"/>
  <c r="Q1252" i="3"/>
  <c r="AE1252" i="3" s="1"/>
  <c r="Q1250" i="3"/>
  <c r="AE1250" i="3" s="1"/>
  <c r="Q1257" i="3"/>
  <c r="AE1257" i="3" s="1"/>
  <c r="Q1251" i="3"/>
  <c r="AE1251" i="3" s="1"/>
  <c r="Q1255" i="3"/>
  <c r="AE1255" i="3" s="1"/>
  <c r="Q1256" i="3"/>
  <c r="AE1256" i="3" s="1"/>
  <c r="Q1254" i="3"/>
  <c r="AE1254" i="3" s="1"/>
  <c r="Q1253" i="3"/>
  <c r="AE1253" i="3" s="1"/>
  <c r="W1254" i="3"/>
  <c r="AG1254" i="3" s="1"/>
  <c r="W1250" i="3"/>
  <c r="AG1250" i="3" s="1"/>
  <c r="T1252" i="3"/>
  <c r="T1257" i="3"/>
  <c r="T1256" i="3"/>
  <c r="T1250" i="3"/>
  <c r="T1253" i="3"/>
  <c r="T1254" i="3"/>
  <c r="T1255" i="3"/>
  <c r="T1251" i="3"/>
  <c r="W1255" i="3"/>
  <c r="AG1255" i="3" s="1"/>
  <c r="W1251" i="3"/>
  <c r="AG1251" i="3" s="1"/>
  <c r="W1252" i="3"/>
  <c r="AG1252" i="3" s="1"/>
  <c r="W1257" i="3"/>
  <c r="AG1257" i="3" s="1"/>
  <c r="S1252" i="3"/>
  <c r="S1250" i="3"/>
  <c r="S1256" i="3"/>
  <c r="S1251" i="3"/>
  <c r="S1254" i="3"/>
  <c r="S1257" i="3"/>
  <c r="S1255" i="3"/>
  <c r="S1253" i="3"/>
  <c r="W1256" i="3"/>
  <c r="AG1256" i="3" s="1"/>
  <c r="W1253" i="3"/>
  <c r="AG1253" i="3" s="1"/>
  <c r="W1246" i="3"/>
  <c r="AG1246" i="3" s="1"/>
  <c r="W1248" i="3"/>
  <c r="AG1248" i="3" s="1"/>
  <c r="W1247" i="3"/>
  <c r="AG1247" i="3" s="1"/>
  <c r="W1238" i="3"/>
  <c r="AG1238" i="3" s="1"/>
  <c r="W1249" i="3"/>
  <c r="AG1249" i="3" s="1"/>
  <c r="S1247" i="3"/>
  <c r="S1248" i="3"/>
  <c r="S1249" i="3"/>
  <c r="Q1249" i="3"/>
  <c r="AE1249" i="3" s="1"/>
  <c r="Q1248" i="3"/>
  <c r="AE1248" i="3" s="1"/>
  <c r="T1249" i="3"/>
  <c r="T1248" i="3"/>
  <c r="Q1247" i="3"/>
  <c r="AE1247" i="3" s="1"/>
  <c r="T1247" i="3"/>
  <c r="AF1247" i="3" s="1"/>
  <c r="T1246" i="3"/>
  <c r="S1246" i="3"/>
  <c r="Q1246" i="3"/>
  <c r="AE1246" i="3" s="1"/>
  <c r="T1245" i="3"/>
  <c r="Q1245" i="3"/>
  <c r="AE1245" i="3" s="1"/>
  <c r="S1245" i="3"/>
  <c r="W1241" i="3"/>
  <c r="AG1241" i="3" s="1"/>
  <c r="W1242" i="3"/>
  <c r="AG1242" i="3" s="1"/>
  <c r="W1244" i="3"/>
  <c r="AG1244" i="3" s="1"/>
  <c r="W1243" i="3"/>
  <c r="AG1243" i="3" s="1"/>
  <c r="Q1242" i="3"/>
  <c r="AE1242" i="3" s="1"/>
  <c r="Q1244" i="3"/>
  <c r="AE1244" i="3" s="1"/>
  <c r="Q1243" i="3"/>
  <c r="AE1243" i="3" s="1"/>
  <c r="S1244" i="3"/>
  <c r="S1242" i="3"/>
  <c r="S1243" i="3"/>
  <c r="T1242" i="3"/>
  <c r="T1244" i="3"/>
  <c r="T1243" i="3"/>
  <c r="Q1241" i="3"/>
  <c r="AE1241" i="3" s="1"/>
  <c r="S1241" i="3"/>
  <c r="T1241" i="3"/>
  <c r="W1237" i="3"/>
  <c r="AG1237" i="3" s="1"/>
  <c r="W1240" i="3"/>
  <c r="AG1240" i="3" s="1"/>
  <c r="W1239" i="3"/>
  <c r="AG1239" i="3" s="1"/>
  <c r="Q1239" i="3"/>
  <c r="AE1239" i="3" s="1"/>
  <c r="Q1238" i="3"/>
  <c r="AE1238" i="3" s="1"/>
  <c r="Q1240" i="3"/>
  <c r="AE1240" i="3" s="1"/>
  <c r="S1237" i="3"/>
  <c r="S1240" i="3"/>
  <c r="S1238" i="3"/>
  <c r="S1239" i="3"/>
  <c r="T1240" i="3"/>
  <c r="T1239" i="3"/>
  <c r="T1238" i="3"/>
  <c r="T1237" i="3"/>
  <c r="Q1237" i="3"/>
  <c r="AE1237" i="3" s="1"/>
  <c r="W1235" i="3"/>
  <c r="AG1235" i="3" s="1"/>
  <c r="W1236" i="3"/>
  <c r="AG1236" i="3" s="1"/>
  <c r="Q1236" i="3"/>
  <c r="AE1236" i="3" s="1"/>
  <c r="Q1235" i="3"/>
  <c r="AE1235" i="3" s="1"/>
  <c r="S1235" i="3"/>
  <c r="S1236" i="3"/>
  <c r="T1236" i="3"/>
  <c r="T1235" i="3"/>
  <c r="T1233" i="3"/>
  <c r="T1234" i="3"/>
  <c r="W1232" i="3"/>
  <c r="AG1232" i="3" s="1"/>
  <c r="W1234" i="3"/>
  <c r="AG1234" i="3" s="1"/>
  <c r="W1233" i="3"/>
  <c r="AG1233" i="3" s="1"/>
  <c r="Q1234" i="3"/>
  <c r="AE1234" i="3" s="1"/>
  <c r="Q1233" i="3"/>
  <c r="AE1233" i="3" s="1"/>
  <c r="S1232" i="3"/>
  <c r="S1233" i="3"/>
  <c r="AF1233" i="3" s="1"/>
  <c r="S1234" i="3"/>
  <c r="AF1234" i="3" s="1"/>
  <c r="T1232" i="3"/>
  <c r="Q1232" i="3"/>
  <c r="AE1232" i="3" s="1"/>
  <c r="T1228" i="3"/>
  <c r="T1230" i="3"/>
  <c r="T1231" i="3"/>
  <c r="T1229" i="3"/>
  <c r="W1227" i="3"/>
  <c r="AG1227" i="3" s="1"/>
  <c r="W1231" i="3"/>
  <c r="AG1231" i="3" s="1"/>
  <c r="W1228" i="3"/>
  <c r="AG1228" i="3" s="1"/>
  <c r="W1229" i="3"/>
  <c r="AG1229" i="3" s="1"/>
  <c r="W1230" i="3"/>
  <c r="AG1230" i="3" s="1"/>
  <c r="Q1229" i="3"/>
  <c r="AE1229" i="3" s="1"/>
  <c r="Q1231" i="3"/>
  <c r="AE1231" i="3" s="1"/>
  <c r="Q1230" i="3"/>
  <c r="AE1230" i="3" s="1"/>
  <c r="Q1228" i="3"/>
  <c r="AE1228" i="3" s="1"/>
  <c r="S1227" i="3"/>
  <c r="S1228" i="3"/>
  <c r="S1229" i="3"/>
  <c r="S1231" i="3"/>
  <c r="S1230" i="3"/>
  <c r="T1227" i="3"/>
  <c r="Q1227" i="3"/>
  <c r="AE1227" i="3" s="1"/>
  <c r="T1225" i="3"/>
  <c r="T1226" i="3"/>
  <c r="T1223" i="3"/>
  <c r="T1224" i="3"/>
  <c r="W1222" i="3"/>
  <c r="AG1222" i="3" s="1"/>
  <c r="W1226" i="3"/>
  <c r="AG1226" i="3" s="1"/>
  <c r="W1225" i="3"/>
  <c r="AG1225" i="3" s="1"/>
  <c r="W1223" i="3"/>
  <c r="AG1223" i="3" s="1"/>
  <c r="W1224" i="3"/>
  <c r="AG1224" i="3" s="1"/>
  <c r="Q1224" i="3"/>
  <c r="AE1224" i="3" s="1"/>
  <c r="Q1226" i="3"/>
  <c r="AE1226" i="3" s="1"/>
  <c r="Q1225" i="3"/>
  <c r="AE1225" i="3" s="1"/>
  <c r="Q1223" i="3"/>
  <c r="AE1223" i="3" s="1"/>
  <c r="S1223" i="3"/>
  <c r="S1226" i="3"/>
  <c r="S1225" i="3"/>
  <c r="S1224" i="3"/>
  <c r="S1222" i="3"/>
  <c r="T1222" i="3"/>
  <c r="Q1222" i="3"/>
  <c r="AE1222" i="3" s="1"/>
  <c r="Q1221" i="3"/>
  <c r="AE1221" i="3" s="1"/>
  <c r="Q1218" i="3"/>
  <c r="AE1218" i="3" s="1"/>
  <c r="Q1220" i="3"/>
  <c r="AE1220" i="3" s="1"/>
  <c r="Q1219" i="3"/>
  <c r="AE1219" i="3" s="1"/>
  <c r="S1219" i="3"/>
  <c r="S1221" i="3"/>
  <c r="S1218" i="3"/>
  <c r="S1220" i="3"/>
  <c r="T1218" i="3"/>
  <c r="T1220" i="3"/>
  <c r="T1221" i="3"/>
  <c r="T1219" i="3"/>
  <c r="W1219" i="3"/>
  <c r="AG1219" i="3" s="1"/>
  <c r="W1221" i="3"/>
  <c r="AG1221" i="3" s="1"/>
  <c r="W1218" i="3"/>
  <c r="AG1218" i="3" s="1"/>
  <c r="W1220" i="3"/>
  <c r="AG1220" i="3" s="1"/>
  <c r="W1217" i="3"/>
  <c r="AG1217" i="3" s="1"/>
  <c r="S1217" i="3"/>
  <c r="Q1217" i="3"/>
  <c r="AE1217" i="3" s="1"/>
  <c r="T1217" i="3"/>
  <c r="W1215" i="3"/>
  <c r="AG1215" i="3" s="1"/>
  <c r="W1214" i="3"/>
  <c r="AG1214" i="3" s="1"/>
  <c r="W1216" i="3"/>
  <c r="AG1216" i="3" s="1"/>
  <c r="W1213" i="3"/>
  <c r="AG1213" i="3" s="1"/>
  <c r="Q1213" i="3"/>
  <c r="AE1213" i="3" s="1"/>
  <c r="Q1215" i="3"/>
  <c r="AE1215" i="3" s="1"/>
  <c r="Q1214" i="3"/>
  <c r="AE1214" i="3" s="1"/>
  <c r="Q1216" i="3"/>
  <c r="AE1216" i="3" s="1"/>
  <c r="S1215" i="3"/>
  <c r="S1213" i="3"/>
  <c r="S1214" i="3"/>
  <c r="S1216" i="3"/>
  <c r="T1213" i="3"/>
  <c r="T1215" i="3"/>
  <c r="T1216" i="3"/>
  <c r="T1214" i="3"/>
  <c r="Q1212" i="3"/>
  <c r="AE1212" i="3" s="1"/>
  <c r="S1211" i="3"/>
  <c r="S1212" i="3"/>
  <c r="W1211" i="3"/>
  <c r="AG1211" i="3" s="1"/>
  <c r="W1212" i="3"/>
  <c r="AG1212" i="3" s="1"/>
  <c r="T1212" i="3"/>
  <c r="Q1211" i="3"/>
  <c r="AE1211" i="3" s="1"/>
  <c r="T1211" i="3"/>
  <c r="T1208" i="3"/>
  <c r="T1210" i="3"/>
  <c r="T1209" i="3"/>
  <c r="W1208" i="3"/>
  <c r="AG1208" i="3" s="1"/>
  <c r="W1209" i="3"/>
  <c r="AG1209" i="3" s="1"/>
  <c r="W1210" i="3"/>
  <c r="AG1210" i="3" s="1"/>
  <c r="Q1210" i="3"/>
  <c r="AE1210" i="3" s="1"/>
  <c r="Q1208" i="3"/>
  <c r="AE1208" i="3" s="1"/>
  <c r="Q1209" i="3"/>
  <c r="AE1209" i="3" s="1"/>
  <c r="S1210" i="3"/>
  <c r="AF1210" i="3" s="1"/>
  <c r="S1209" i="3"/>
  <c r="S1208" i="3"/>
  <c r="S1207" i="3"/>
  <c r="T1207" i="3"/>
  <c r="W1206" i="3"/>
  <c r="AG1206" i="3" s="1"/>
  <c r="W1207" i="3"/>
  <c r="AG1207" i="3" s="1"/>
  <c r="Q1207" i="3"/>
  <c r="AE1207" i="3" s="1"/>
  <c r="Q1206" i="3"/>
  <c r="AE1206" i="3" s="1"/>
  <c r="S1206" i="3"/>
  <c r="T1206" i="3"/>
  <c r="Q1205" i="3"/>
  <c r="AE1205" i="3" s="1"/>
  <c r="Q1204" i="3"/>
  <c r="AE1204" i="3" s="1"/>
  <c r="Q1203" i="3"/>
  <c r="AE1203" i="3" s="1"/>
  <c r="S1204" i="3"/>
  <c r="S1203" i="3"/>
  <c r="S1205" i="3"/>
  <c r="T1205" i="3"/>
  <c r="T1204" i="3"/>
  <c r="T1203" i="3"/>
  <c r="W1204" i="3"/>
  <c r="AG1204" i="3" s="1"/>
  <c r="W1203" i="3"/>
  <c r="AG1203" i="3" s="1"/>
  <c r="W1205" i="3"/>
  <c r="AG1205" i="3" s="1"/>
  <c r="S1202" i="3"/>
  <c r="W1202" i="3"/>
  <c r="AG1202" i="3" s="1"/>
  <c r="T1202" i="3"/>
  <c r="Q1202" i="3"/>
  <c r="AE1202" i="3" s="1"/>
  <c r="Q1199" i="3"/>
  <c r="AE1199" i="3" s="1"/>
  <c r="Q1201" i="3"/>
  <c r="AE1201" i="3" s="1"/>
  <c r="Q1200" i="3"/>
  <c r="AE1200" i="3" s="1"/>
  <c r="Q1198" i="3"/>
  <c r="AE1198" i="3" s="1"/>
  <c r="S1198" i="3"/>
  <c r="S1200" i="3"/>
  <c r="S1199" i="3"/>
  <c r="S1201" i="3"/>
  <c r="T1199" i="3"/>
  <c r="T1200" i="3"/>
  <c r="T1201" i="3"/>
  <c r="T1198" i="3"/>
  <c r="W1200" i="3"/>
  <c r="AG1200" i="3" s="1"/>
  <c r="W1199" i="3"/>
  <c r="AG1199" i="3" s="1"/>
  <c r="W1198" i="3"/>
  <c r="AG1198" i="3" s="1"/>
  <c r="W1201" i="3"/>
  <c r="AG1201" i="3" s="1"/>
  <c r="T1197" i="3"/>
  <c r="W1196" i="3"/>
  <c r="AG1196" i="3" s="1"/>
  <c r="W1197" i="3"/>
  <c r="AG1197" i="3" s="1"/>
  <c r="Q1197" i="3"/>
  <c r="AE1197" i="3" s="1"/>
  <c r="S1196" i="3"/>
  <c r="S1197" i="3"/>
  <c r="T1196" i="3"/>
  <c r="Q1196" i="3"/>
  <c r="AE1196" i="3" s="1"/>
  <c r="T1195" i="3"/>
  <c r="T1193" i="3"/>
  <c r="T1194" i="3"/>
  <c r="W1194" i="3"/>
  <c r="AG1194" i="3" s="1"/>
  <c r="W1195" i="3"/>
  <c r="AG1195" i="3" s="1"/>
  <c r="W1193" i="3"/>
  <c r="AG1193" i="3" s="1"/>
  <c r="Q1194" i="3"/>
  <c r="AE1194" i="3" s="1"/>
  <c r="Q1195" i="3"/>
  <c r="AE1195" i="3" s="1"/>
  <c r="Q1193" i="3"/>
  <c r="AE1193" i="3" s="1"/>
  <c r="S1195" i="3"/>
  <c r="S1193" i="3"/>
  <c r="S1194" i="3"/>
  <c r="T1192" i="3"/>
  <c r="W1191" i="3"/>
  <c r="AG1191" i="3" s="1"/>
  <c r="W1192" i="3"/>
  <c r="AG1192" i="3" s="1"/>
  <c r="Q1192" i="3"/>
  <c r="AE1192" i="3" s="1"/>
  <c r="S1192" i="3"/>
  <c r="S1191" i="3"/>
  <c r="T1191" i="3"/>
  <c r="Q1191" i="3"/>
  <c r="AE1191" i="3" s="1"/>
  <c r="T1189" i="3"/>
  <c r="T1190" i="3"/>
  <c r="W1189" i="3"/>
  <c r="AG1189" i="3" s="1"/>
  <c r="W1190" i="3"/>
  <c r="AG1190" i="3" s="1"/>
  <c r="Q1190" i="3"/>
  <c r="AE1190" i="3" s="1"/>
  <c r="Q1189" i="3"/>
  <c r="AE1189" i="3" s="1"/>
  <c r="S1190" i="3"/>
  <c r="S1189" i="3"/>
  <c r="Q1187" i="3"/>
  <c r="AE1187" i="3" s="1"/>
  <c r="Q1186" i="3"/>
  <c r="AE1186" i="3" s="1"/>
  <c r="Q1188" i="3"/>
  <c r="AE1188" i="3" s="1"/>
  <c r="S1188" i="3"/>
  <c r="S1187" i="3"/>
  <c r="S1186" i="3"/>
  <c r="W1188" i="3"/>
  <c r="AG1188" i="3" s="1"/>
  <c r="W1186" i="3"/>
  <c r="AG1186" i="3" s="1"/>
  <c r="W1187" i="3"/>
  <c r="AG1187" i="3" s="1"/>
  <c r="T1188" i="3"/>
  <c r="T1187" i="3"/>
  <c r="T1186" i="3"/>
  <c r="W1183" i="3"/>
  <c r="AG1183" i="3" s="1"/>
  <c r="W1184" i="3"/>
  <c r="AG1184" i="3" s="1"/>
  <c r="W1185" i="3"/>
  <c r="AG1185" i="3" s="1"/>
  <c r="Q1184" i="3"/>
  <c r="AE1184" i="3" s="1"/>
  <c r="Q1185" i="3"/>
  <c r="AE1185" i="3" s="1"/>
  <c r="Q1183" i="3"/>
  <c r="AE1183" i="3" s="1"/>
  <c r="S1183" i="3"/>
  <c r="S1184" i="3"/>
  <c r="S1185" i="3"/>
  <c r="T1184" i="3"/>
  <c r="T1183" i="3"/>
  <c r="T1185" i="3"/>
  <c r="Q1182" i="3"/>
  <c r="AE1182" i="3" s="1"/>
  <c r="S1181" i="3"/>
  <c r="S1182" i="3"/>
  <c r="T1182" i="3"/>
  <c r="W1181" i="3"/>
  <c r="AG1181" i="3" s="1"/>
  <c r="W1182" i="3"/>
  <c r="AG1182" i="3" s="1"/>
  <c r="Q1181" i="3"/>
  <c r="AE1181" i="3" s="1"/>
  <c r="T1181" i="3"/>
  <c r="AR1247" i="2"/>
  <c r="T1179" i="3"/>
  <c r="T1180" i="3"/>
  <c r="T1178" i="3"/>
  <c r="W1180" i="3"/>
  <c r="AG1180" i="3" s="1"/>
  <c r="W1178" i="3"/>
  <c r="AG1178" i="3" s="1"/>
  <c r="W1179" i="3"/>
  <c r="AG1179" i="3" s="1"/>
  <c r="Q1179" i="3"/>
  <c r="AE1179" i="3" s="1"/>
  <c r="Q1180" i="3"/>
  <c r="AE1180" i="3" s="1"/>
  <c r="Q1178" i="3"/>
  <c r="AE1178" i="3" s="1"/>
  <c r="S1178" i="3"/>
  <c r="S1180" i="3"/>
  <c r="S1179" i="3"/>
  <c r="T1177" i="3"/>
  <c r="W1176" i="3"/>
  <c r="AG1176" i="3" s="1"/>
  <c r="W1177" i="3"/>
  <c r="AG1177" i="3" s="1"/>
  <c r="Q1177" i="3"/>
  <c r="AE1177" i="3" s="1"/>
  <c r="S1176" i="3"/>
  <c r="S1177" i="3"/>
  <c r="Q1176" i="3"/>
  <c r="AE1176" i="3" s="1"/>
  <c r="T1176" i="3"/>
  <c r="AQ1244" i="2"/>
  <c r="AQ1245" i="2" s="1"/>
  <c r="AS1243" i="2"/>
  <c r="M1180" i="3" s="1"/>
  <c r="W1172" i="3"/>
  <c r="AG1172" i="3" s="1"/>
  <c r="W1173" i="3"/>
  <c r="AG1173" i="3" s="1"/>
  <c r="W1175" i="3"/>
  <c r="W1174" i="3"/>
  <c r="AG1174" i="3" s="1"/>
  <c r="Q1174" i="3"/>
  <c r="AE1174" i="3" s="1"/>
  <c r="Q1175" i="3"/>
  <c r="AE1175" i="3" s="1"/>
  <c r="Q1173" i="3"/>
  <c r="AE1173" i="3" s="1"/>
  <c r="S1173" i="3"/>
  <c r="S1175" i="3"/>
  <c r="S1174" i="3"/>
  <c r="AG1175" i="3"/>
  <c r="T1175" i="3"/>
  <c r="T1174" i="3"/>
  <c r="T1173" i="3"/>
  <c r="T1172" i="3"/>
  <c r="Q1172" i="3"/>
  <c r="AE1172" i="3" s="1"/>
  <c r="S1172" i="3"/>
  <c r="W1170" i="3"/>
  <c r="AG1170" i="3" s="1"/>
  <c r="W1171" i="3"/>
  <c r="AG1171" i="3" s="1"/>
  <c r="Q1171" i="3"/>
  <c r="AE1171" i="3" s="1"/>
  <c r="Q1170" i="3"/>
  <c r="AE1170" i="3" s="1"/>
  <c r="S1171" i="3"/>
  <c r="S1170" i="3"/>
  <c r="T1171" i="3"/>
  <c r="T1170" i="3"/>
  <c r="T1168" i="3"/>
  <c r="T1169" i="3"/>
  <c r="W1169" i="3"/>
  <c r="AG1169" i="3" s="1"/>
  <c r="W1168" i="3"/>
  <c r="AG1168" i="3" s="1"/>
  <c r="Q1169" i="3"/>
  <c r="AE1169" i="3" s="1"/>
  <c r="Q1168" i="3"/>
  <c r="AE1168" i="3" s="1"/>
  <c r="S1168" i="3"/>
  <c r="S1169" i="3"/>
  <c r="S1167" i="3"/>
  <c r="W1167" i="3"/>
  <c r="AG1167" i="3" s="1"/>
  <c r="T1167" i="3"/>
  <c r="Q1167" i="3"/>
  <c r="AE1167" i="3" s="1"/>
  <c r="T1164" i="3"/>
  <c r="T1166" i="3"/>
  <c r="T1165" i="3"/>
  <c r="W1163" i="3"/>
  <c r="AG1163" i="3" s="1"/>
  <c r="W1164" i="3"/>
  <c r="AG1164" i="3" s="1"/>
  <c r="W1166" i="3"/>
  <c r="W1165" i="3"/>
  <c r="AG1165" i="3" s="1"/>
  <c r="Q1165" i="3"/>
  <c r="AE1165" i="3" s="1"/>
  <c r="Q1164" i="3"/>
  <c r="AE1164" i="3" s="1"/>
  <c r="Q1166" i="3"/>
  <c r="AE1166" i="3" s="1"/>
  <c r="S1166" i="3"/>
  <c r="S1164" i="3"/>
  <c r="S1165" i="3"/>
  <c r="AG1166" i="3"/>
  <c r="T1163" i="3"/>
  <c r="Q1163" i="3"/>
  <c r="AE1163" i="3" s="1"/>
  <c r="S1163" i="3"/>
  <c r="T1161" i="3"/>
  <c r="T1159" i="3"/>
  <c r="T1162" i="3"/>
  <c r="T1160" i="3"/>
  <c r="W1159" i="3"/>
  <c r="AG1159" i="3" s="1"/>
  <c r="W1162" i="3"/>
  <c r="AG1162" i="3" s="1"/>
  <c r="W1160" i="3"/>
  <c r="AG1160" i="3" s="1"/>
  <c r="W1161" i="3"/>
  <c r="AG1161" i="3" s="1"/>
  <c r="Q1161" i="3"/>
  <c r="AE1161" i="3" s="1"/>
  <c r="Q1159" i="3"/>
  <c r="AE1159" i="3" s="1"/>
  <c r="Q1160" i="3"/>
  <c r="AE1160" i="3" s="1"/>
  <c r="Q1162" i="3"/>
  <c r="AE1162" i="3" s="1"/>
  <c r="S1160" i="3"/>
  <c r="S1159" i="3"/>
  <c r="S1162" i="3"/>
  <c r="S1161" i="3"/>
  <c r="T1158" i="3"/>
  <c r="W1157" i="3"/>
  <c r="AG1157" i="3" s="1"/>
  <c r="W1158" i="3"/>
  <c r="AG1158" i="3" s="1"/>
  <c r="Q1158" i="3"/>
  <c r="AE1158" i="3" s="1"/>
  <c r="S1158" i="3"/>
  <c r="S1157" i="3"/>
  <c r="Q1157" i="3"/>
  <c r="AE1157" i="3" s="1"/>
  <c r="T1157" i="3"/>
  <c r="S1156" i="3"/>
  <c r="S1155" i="3"/>
  <c r="T1155" i="3"/>
  <c r="T1156" i="3"/>
  <c r="Q1156" i="3"/>
  <c r="AE1156" i="3" s="1"/>
  <c r="Q1155" i="3"/>
  <c r="AE1155" i="3" s="1"/>
  <c r="W1156" i="3"/>
  <c r="AG1156" i="3" s="1"/>
  <c r="W1155" i="3"/>
  <c r="AG1155" i="3" s="1"/>
  <c r="W1154" i="3"/>
  <c r="AG1154" i="3" s="1"/>
  <c r="Q1154" i="3"/>
  <c r="AE1154" i="3" s="1"/>
  <c r="S1153" i="3"/>
  <c r="S1154" i="3"/>
  <c r="T1154" i="3"/>
  <c r="W1153" i="3"/>
  <c r="AG1153" i="3" s="1"/>
  <c r="Q1153" i="3"/>
  <c r="AE1153" i="3" s="1"/>
  <c r="T1153" i="3"/>
  <c r="Q1151" i="3"/>
  <c r="AE1151" i="3" s="1"/>
  <c r="Q1152" i="3"/>
  <c r="AE1152" i="3" s="1"/>
  <c r="Q1150" i="3"/>
  <c r="AE1150" i="3" s="1"/>
  <c r="Q1149" i="3"/>
  <c r="AE1149" i="3" s="1"/>
  <c r="S1150" i="3"/>
  <c r="S1152" i="3"/>
  <c r="S1149" i="3"/>
  <c r="S1151" i="3"/>
  <c r="T1149" i="3"/>
  <c r="T1151" i="3"/>
  <c r="T1152" i="3"/>
  <c r="T1150" i="3"/>
  <c r="W1150" i="3"/>
  <c r="AG1150" i="3" s="1"/>
  <c r="W1152" i="3"/>
  <c r="AG1152" i="3" s="1"/>
  <c r="W1149" i="3"/>
  <c r="AG1149" i="3" s="1"/>
  <c r="W1151" i="3"/>
  <c r="AG1151" i="3" s="1"/>
  <c r="S1148" i="3"/>
  <c r="W1147" i="3"/>
  <c r="AG1147" i="3" s="1"/>
  <c r="W1148" i="3"/>
  <c r="AG1148" i="3" s="1"/>
  <c r="Q1148" i="3"/>
  <c r="AE1148" i="3" s="1"/>
  <c r="T1148" i="3"/>
  <c r="S1147" i="3"/>
  <c r="T1147" i="3"/>
  <c r="Q1147" i="3"/>
  <c r="AE1147" i="3" s="1"/>
  <c r="AP1196" i="2"/>
  <c r="L1139" i="3" s="1"/>
  <c r="T1146" i="3"/>
  <c r="T1145" i="3"/>
  <c r="W1144" i="3"/>
  <c r="AG1144" i="3" s="1"/>
  <c r="W1145" i="3"/>
  <c r="AG1145" i="3" s="1"/>
  <c r="W1146" i="3"/>
  <c r="AG1146" i="3" s="1"/>
  <c r="Q1146" i="3"/>
  <c r="AE1146" i="3" s="1"/>
  <c r="Q1145" i="3"/>
  <c r="AE1145" i="3" s="1"/>
  <c r="S1145" i="3"/>
  <c r="S1146" i="3"/>
  <c r="AF1146" i="3" s="1"/>
  <c r="Q1144" i="3"/>
  <c r="AE1144" i="3" s="1"/>
  <c r="S1144" i="3"/>
  <c r="T1144" i="3"/>
  <c r="S1143" i="3"/>
  <c r="T1143" i="3"/>
  <c r="W1142" i="3"/>
  <c r="AG1142" i="3" s="1"/>
  <c r="W1143" i="3"/>
  <c r="AG1143" i="3" s="1"/>
  <c r="Q1143" i="3"/>
  <c r="AE1143" i="3" s="1"/>
  <c r="S1142" i="3"/>
  <c r="Q1142" i="3"/>
  <c r="AE1142" i="3" s="1"/>
  <c r="T1142" i="3"/>
  <c r="Q1140" i="3"/>
  <c r="AE1140" i="3" s="1"/>
  <c r="Q1139" i="3"/>
  <c r="AE1139" i="3" s="1"/>
  <c r="Q1141" i="3"/>
  <c r="AE1141" i="3" s="1"/>
  <c r="S1140" i="3"/>
  <c r="S1139" i="3"/>
  <c r="S1141" i="3"/>
  <c r="T1139" i="3"/>
  <c r="T1141" i="3"/>
  <c r="T1140" i="3"/>
  <c r="W1139" i="3"/>
  <c r="AG1139" i="3" s="1"/>
  <c r="W1140" i="3"/>
  <c r="AG1140" i="3" s="1"/>
  <c r="W1141" i="3"/>
  <c r="AG1141" i="3" s="1"/>
  <c r="W1138" i="3"/>
  <c r="AG1138" i="3" s="1"/>
  <c r="S1138" i="3"/>
  <c r="T1138" i="3"/>
  <c r="Q1138" i="3"/>
  <c r="AE1138" i="3" s="1"/>
  <c r="Q1135" i="3"/>
  <c r="AE1135" i="3" s="1"/>
  <c r="Q1137" i="3"/>
  <c r="AE1137" i="3" s="1"/>
  <c r="Q1134" i="3"/>
  <c r="AE1134" i="3" s="1"/>
  <c r="Q1136" i="3"/>
  <c r="AE1136" i="3" s="1"/>
  <c r="S1134" i="3"/>
  <c r="S1136" i="3"/>
  <c r="S1137" i="3"/>
  <c r="S1135" i="3"/>
  <c r="T1134" i="3"/>
  <c r="T1135" i="3"/>
  <c r="T1137" i="3"/>
  <c r="T1136" i="3"/>
  <c r="W1133" i="3"/>
  <c r="AG1133" i="3" s="1"/>
  <c r="W1134" i="3"/>
  <c r="AG1134" i="3" s="1"/>
  <c r="W1136" i="3"/>
  <c r="AG1136" i="3" s="1"/>
  <c r="W1137" i="3"/>
  <c r="AG1137" i="3" s="1"/>
  <c r="W1135" i="3"/>
  <c r="AG1135" i="3" s="1"/>
  <c r="S1133" i="3"/>
  <c r="Q1133" i="3"/>
  <c r="AE1133" i="3" s="1"/>
  <c r="T1133" i="3"/>
  <c r="AO1197" i="2"/>
  <c r="AN1198" i="2"/>
  <c r="AT1197" i="2"/>
  <c r="N1140" i="3" s="1"/>
  <c r="Q1132" i="3"/>
  <c r="AE1132" i="3" s="1"/>
  <c r="Q1130" i="3"/>
  <c r="AE1130" i="3" s="1"/>
  <c r="Q1129" i="3"/>
  <c r="AE1129" i="3" s="1"/>
  <c r="Q1131" i="3"/>
  <c r="AE1131" i="3" s="1"/>
  <c r="S1128" i="3"/>
  <c r="S1131" i="3"/>
  <c r="S1129" i="3"/>
  <c r="S1132" i="3"/>
  <c r="S1130" i="3"/>
  <c r="T1131" i="3"/>
  <c r="T1132" i="3"/>
  <c r="T1129" i="3"/>
  <c r="T1130" i="3"/>
  <c r="W1128" i="3"/>
  <c r="AG1128" i="3" s="1"/>
  <c r="W1129" i="3"/>
  <c r="AG1129" i="3" s="1"/>
  <c r="W1130" i="3"/>
  <c r="AG1130" i="3" s="1"/>
  <c r="W1131" i="3"/>
  <c r="AG1131" i="3" s="1"/>
  <c r="W1132" i="3"/>
  <c r="AG1132" i="3" s="1"/>
  <c r="Q1128" i="3"/>
  <c r="AE1128" i="3" s="1"/>
  <c r="T1128" i="3"/>
  <c r="W1125" i="3"/>
  <c r="AG1125" i="3" s="1"/>
  <c r="W1126" i="3"/>
  <c r="AG1126" i="3" s="1"/>
  <c r="W1127" i="3"/>
  <c r="AG1127" i="3" s="1"/>
  <c r="Q1127" i="3"/>
  <c r="AE1127" i="3" s="1"/>
  <c r="Q1126" i="3"/>
  <c r="AE1126" i="3" s="1"/>
  <c r="S1126" i="3"/>
  <c r="S1127" i="3"/>
  <c r="T1127" i="3"/>
  <c r="T1126" i="3"/>
  <c r="S1125" i="3"/>
  <c r="Q1125" i="3"/>
  <c r="AE1125" i="3" s="1"/>
  <c r="T1125" i="3"/>
  <c r="T1124" i="3"/>
  <c r="W1123" i="3"/>
  <c r="AG1123" i="3" s="1"/>
  <c r="W1124" i="3"/>
  <c r="AG1124" i="3" s="1"/>
  <c r="Q1124" i="3"/>
  <c r="AE1124" i="3" s="1"/>
  <c r="S1124" i="3"/>
  <c r="S1123" i="3"/>
  <c r="T1123" i="3"/>
  <c r="Q1123" i="3"/>
  <c r="AE1123" i="3" s="1"/>
  <c r="T1120" i="3"/>
  <c r="T1121" i="3"/>
  <c r="T1122" i="3"/>
  <c r="T1119" i="3"/>
  <c r="W1119" i="3"/>
  <c r="AG1119" i="3" s="1"/>
  <c r="W1120" i="3"/>
  <c r="AG1120" i="3" s="1"/>
  <c r="W1121" i="3"/>
  <c r="AG1121" i="3" s="1"/>
  <c r="W1122" i="3"/>
  <c r="AG1122" i="3" s="1"/>
  <c r="Q1120" i="3"/>
  <c r="AE1120" i="3" s="1"/>
  <c r="Q1122" i="3"/>
  <c r="AE1122" i="3" s="1"/>
  <c r="Q1119" i="3"/>
  <c r="AE1119" i="3" s="1"/>
  <c r="Q1121" i="3"/>
  <c r="AE1121" i="3" s="1"/>
  <c r="S1120" i="3"/>
  <c r="S1119" i="3"/>
  <c r="S1121" i="3"/>
  <c r="S1122" i="3"/>
  <c r="T1118" i="3"/>
  <c r="W1117" i="3"/>
  <c r="AG1117" i="3" s="1"/>
  <c r="W1118" i="3"/>
  <c r="AG1118" i="3" s="1"/>
  <c r="Q1118" i="3"/>
  <c r="AE1118" i="3" s="1"/>
  <c r="S1117" i="3"/>
  <c r="S1118" i="3"/>
  <c r="T1117" i="3"/>
  <c r="Q1117" i="3"/>
  <c r="AE1117" i="3" s="1"/>
  <c r="W1113" i="3"/>
  <c r="AG1113" i="3" s="1"/>
  <c r="W1115" i="3"/>
  <c r="AG1115" i="3" s="1"/>
  <c r="W1114" i="3"/>
  <c r="AG1114" i="3" s="1"/>
  <c r="W1116" i="3"/>
  <c r="AG1116" i="3" s="1"/>
  <c r="Q1115" i="3"/>
  <c r="AE1115" i="3" s="1"/>
  <c r="Q1114" i="3"/>
  <c r="AE1114" i="3" s="1"/>
  <c r="Q1116" i="3"/>
  <c r="AE1116" i="3" s="1"/>
  <c r="S1114" i="3"/>
  <c r="S1115" i="3"/>
  <c r="S1116" i="3"/>
  <c r="T1114" i="3"/>
  <c r="T1115" i="3"/>
  <c r="T1116" i="3"/>
  <c r="S1113" i="3"/>
  <c r="T1113" i="3"/>
  <c r="Q1113" i="3"/>
  <c r="AE1113" i="3" s="1"/>
  <c r="W1108" i="3"/>
  <c r="AG1108" i="3" s="1"/>
  <c r="W1109" i="3"/>
  <c r="AG1109" i="3" s="1"/>
  <c r="W1110" i="3"/>
  <c r="AG1110" i="3" s="1"/>
  <c r="W1112" i="3"/>
  <c r="AG1112" i="3" s="1"/>
  <c r="W1111" i="3"/>
  <c r="AG1111" i="3" s="1"/>
  <c r="Q1112" i="3"/>
  <c r="AE1112" i="3" s="1"/>
  <c r="Q1110" i="3"/>
  <c r="AE1110" i="3" s="1"/>
  <c r="Q1109" i="3"/>
  <c r="AE1109" i="3" s="1"/>
  <c r="Q1111" i="3"/>
  <c r="AE1111" i="3" s="1"/>
  <c r="S1111" i="3"/>
  <c r="S1112" i="3"/>
  <c r="S1109" i="3"/>
  <c r="S1110" i="3"/>
  <c r="T1112" i="3"/>
  <c r="T1109" i="3"/>
  <c r="T1111" i="3"/>
  <c r="T1110" i="3"/>
  <c r="S1108" i="3"/>
  <c r="T1108" i="3"/>
  <c r="Q1108" i="3"/>
  <c r="AE1108" i="3" s="1"/>
  <c r="W1105" i="3"/>
  <c r="AG1105" i="3" s="1"/>
  <c r="W1107" i="3"/>
  <c r="AG1107" i="3" s="1"/>
  <c r="W1106" i="3"/>
  <c r="AG1106" i="3" s="1"/>
  <c r="W1104" i="3"/>
  <c r="AG1104" i="3" s="1"/>
  <c r="Q1107" i="3"/>
  <c r="AE1107" i="3" s="1"/>
  <c r="Q1105" i="3"/>
  <c r="AE1105" i="3" s="1"/>
  <c r="Q1106" i="3"/>
  <c r="AE1106" i="3" s="1"/>
  <c r="Q1104" i="3"/>
  <c r="AE1104" i="3" s="1"/>
  <c r="S1105" i="3"/>
  <c r="S1107" i="3"/>
  <c r="S1104" i="3"/>
  <c r="S1106" i="3"/>
  <c r="T1104" i="3"/>
  <c r="T1105" i="3"/>
  <c r="T1106" i="3"/>
  <c r="T1107" i="3"/>
  <c r="S1103" i="3"/>
  <c r="T1103" i="3"/>
  <c r="W1102" i="3"/>
  <c r="AG1102" i="3" s="1"/>
  <c r="W1103" i="3"/>
  <c r="AG1103" i="3" s="1"/>
  <c r="Q1103" i="3"/>
  <c r="AE1103" i="3" s="1"/>
  <c r="T1102" i="3"/>
  <c r="Q1102" i="3"/>
  <c r="AE1102" i="3" s="1"/>
  <c r="S1102" i="3"/>
  <c r="W1098" i="3"/>
  <c r="AG1098" i="3" s="1"/>
  <c r="W1100" i="3"/>
  <c r="AG1100" i="3" s="1"/>
  <c r="W1099" i="3"/>
  <c r="AG1099" i="3" s="1"/>
  <c r="W1101" i="3"/>
  <c r="AG1101" i="3" s="1"/>
  <c r="Q1100" i="3"/>
  <c r="AE1100" i="3" s="1"/>
  <c r="Q1101" i="3"/>
  <c r="AE1101" i="3" s="1"/>
  <c r="Q1099" i="3"/>
  <c r="AE1099" i="3" s="1"/>
  <c r="S1099" i="3"/>
  <c r="S1100" i="3"/>
  <c r="S1101" i="3"/>
  <c r="T1101" i="3"/>
  <c r="T1099" i="3"/>
  <c r="T1100" i="3"/>
  <c r="S1098" i="3"/>
  <c r="Q1098" i="3"/>
  <c r="AE1098" i="3" s="1"/>
  <c r="T1098" i="3"/>
  <c r="Q1096" i="3"/>
  <c r="AE1096" i="3" s="1"/>
  <c r="Q1097" i="3"/>
  <c r="AE1097" i="3" s="1"/>
  <c r="Q1095" i="3"/>
  <c r="AE1095" i="3" s="1"/>
  <c r="S1095" i="3"/>
  <c r="S1096" i="3"/>
  <c r="S1097" i="3"/>
  <c r="W1097" i="3"/>
  <c r="AG1097" i="3" s="1"/>
  <c r="W1095" i="3"/>
  <c r="AG1095" i="3" s="1"/>
  <c r="W1096" i="3"/>
  <c r="AG1096" i="3" s="1"/>
  <c r="T1097" i="3"/>
  <c r="T1095" i="3"/>
  <c r="T1096" i="3"/>
  <c r="S1094" i="3"/>
  <c r="W1094" i="3"/>
  <c r="AG1094" i="3" s="1"/>
  <c r="Q1094" i="3"/>
  <c r="AE1094" i="3" s="1"/>
  <c r="T1094" i="3"/>
  <c r="Q1093" i="3"/>
  <c r="AE1093" i="3" s="1"/>
  <c r="Q1091" i="3"/>
  <c r="AE1091" i="3" s="1"/>
  <c r="Q1090" i="3"/>
  <c r="AE1090" i="3" s="1"/>
  <c r="Q1092" i="3"/>
  <c r="AE1092" i="3" s="1"/>
  <c r="S1091" i="3"/>
  <c r="S1092" i="3"/>
  <c r="S1090" i="3"/>
  <c r="S1093" i="3"/>
  <c r="W1092" i="3"/>
  <c r="AG1092" i="3" s="1"/>
  <c r="W1093" i="3"/>
  <c r="AG1093" i="3" s="1"/>
  <c r="W1091" i="3"/>
  <c r="AG1091" i="3" s="1"/>
  <c r="W1090" i="3"/>
  <c r="AG1090" i="3" s="1"/>
  <c r="T1090" i="3"/>
  <c r="T1092" i="3"/>
  <c r="T1093" i="3"/>
  <c r="T1091" i="3"/>
  <c r="W1087" i="3"/>
  <c r="AG1087" i="3" s="1"/>
  <c r="W1088" i="3"/>
  <c r="AG1088" i="3" s="1"/>
  <c r="W1086" i="3"/>
  <c r="AG1086" i="3" s="1"/>
  <c r="W1085" i="3"/>
  <c r="AG1085" i="3" s="1"/>
  <c r="W1089" i="3"/>
  <c r="AG1089" i="3" s="1"/>
  <c r="Q1086" i="3"/>
  <c r="AE1086" i="3" s="1"/>
  <c r="Q1088" i="3"/>
  <c r="AE1088" i="3" s="1"/>
  <c r="Q1087" i="3"/>
  <c r="AE1087" i="3" s="1"/>
  <c r="Q1089" i="3"/>
  <c r="AE1089" i="3" s="1"/>
  <c r="Q1085" i="3"/>
  <c r="AE1085" i="3" s="1"/>
  <c r="S1085" i="3"/>
  <c r="S1088" i="3"/>
  <c r="S1086" i="3"/>
  <c r="S1087" i="3"/>
  <c r="S1089" i="3"/>
  <c r="T1088" i="3"/>
  <c r="T1089" i="3"/>
  <c r="T1086" i="3"/>
  <c r="T1085" i="3"/>
  <c r="T1087" i="3"/>
  <c r="W1079" i="3"/>
  <c r="AG1079" i="3" s="1"/>
  <c r="W1084" i="3"/>
  <c r="AG1084" i="3" s="1"/>
  <c r="W1080" i="3"/>
  <c r="AG1080" i="3" s="1"/>
  <c r="W1081" i="3"/>
  <c r="AG1081" i="3" s="1"/>
  <c r="W1082" i="3"/>
  <c r="AG1082" i="3" s="1"/>
  <c r="W1083" i="3"/>
  <c r="AG1083" i="3" s="1"/>
  <c r="Q1082" i="3"/>
  <c r="AE1082" i="3" s="1"/>
  <c r="Q1084" i="3"/>
  <c r="AE1084" i="3" s="1"/>
  <c r="Q1080" i="3"/>
  <c r="AE1080" i="3" s="1"/>
  <c r="Q1081" i="3"/>
  <c r="AE1081" i="3" s="1"/>
  <c r="Q1083" i="3"/>
  <c r="AE1083" i="3" s="1"/>
  <c r="S1082" i="3"/>
  <c r="S1080" i="3"/>
  <c r="S1081" i="3"/>
  <c r="S1083" i="3"/>
  <c r="S1084" i="3"/>
  <c r="T1084" i="3"/>
  <c r="T1080" i="3"/>
  <c r="T1082" i="3"/>
  <c r="T1083" i="3"/>
  <c r="T1081" i="3"/>
  <c r="T1079" i="3"/>
  <c r="Q1079" i="3"/>
  <c r="AE1079" i="3" s="1"/>
  <c r="S1079" i="3"/>
  <c r="W1077" i="3"/>
  <c r="AG1077" i="3" s="1"/>
  <c r="W1078" i="3"/>
  <c r="AG1078" i="3" s="1"/>
  <c r="Q1078" i="3"/>
  <c r="AE1078" i="3" s="1"/>
  <c r="Q1077" i="3"/>
  <c r="AE1077" i="3" s="1"/>
  <c r="S1078" i="3"/>
  <c r="S1077" i="3"/>
  <c r="T1078" i="3"/>
  <c r="T1077" i="3"/>
  <c r="W1075" i="3"/>
  <c r="AG1075" i="3" s="1"/>
  <c r="W1076" i="3"/>
  <c r="AG1076" i="3" s="1"/>
  <c r="Q1076" i="3"/>
  <c r="AE1076" i="3" s="1"/>
  <c r="S1075" i="3"/>
  <c r="S1076" i="3"/>
  <c r="T1076" i="3"/>
  <c r="T1075" i="3"/>
  <c r="Q1075" i="3"/>
  <c r="AE1075" i="3" s="1"/>
  <c r="Q1073" i="3"/>
  <c r="AE1073" i="3" s="1"/>
  <c r="Q1074" i="3"/>
  <c r="AE1074" i="3" s="1"/>
  <c r="S1073" i="3"/>
  <c r="S1074" i="3"/>
  <c r="W1074" i="3"/>
  <c r="AG1074" i="3" s="1"/>
  <c r="W1073" i="3"/>
  <c r="AG1073" i="3" s="1"/>
  <c r="T1073" i="3"/>
  <c r="T1074" i="3"/>
  <c r="W1072" i="3"/>
  <c r="AG1072" i="3" s="1"/>
  <c r="Q1072" i="3"/>
  <c r="AE1072" i="3" s="1"/>
  <c r="S1072" i="3"/>
  <c r="T1072" i="3"/>
  <c r="W1071" i="3"/>
  <c r="AG1071" i="3" s="1"/>
  <c r="W1070" i="3"/>
  <c r="AG1070" i="3" s="1"/>
  <c r="Q1070" i="3"/>
  <c r="AE1070" i="3" s="1"/>
  <c r="Q1071" i="3"/>
  <c r="AE1071" i="3" s="1"/>
  <c r="S1071" i="3"/>
  <c r="S1070" i="3"/>
  <c r="T1070" i="3"/>
  <c r="T1071" i="3"/>
  <c r="W1068" i="3"/>
  <c r="AG1068" i="3" s="1"/>
  <c r="W1069" i="3"/>
  <c r="AG1069" i="3" s="1"/>
  <c r="Q1068" i="3"/>
  <c r="AE1068" i="3" s="1"/>
  <c r="Q1069" i="3"/>
  <c r="AE1069" i="3" s="1"/>
  <c r="S1068" i="3"/>
  <c r="S1069" i="3"/>
  <c r="T1068" i="3"/>
  <c r="T1069" i="3"/>
  <c r="W1067" i="3"/>
  <c r="AG1067" i="3" s="1"/>
  <c r="S1067" i="3"/>
  <c r="Q1067" i="3"/>
  <c r="AE1067" i="3" s="1"/>
  <c r="T1067" i="3"/>
  <c r="W1062" i="3"/>
  <c r="AG1062" i="3" s="1"/>
  <c r="W1064" i="3"/>
  <c r="AG1064" i="3" s="1"/>
  <c r="W1066" i="3"/>
  <c r="AG1066" i="3" s="1"/>
  <c r="W1065" i="3"/>
  <c r="AG1065" i="3" s="1"/>
  <c r="W1063" i="3"/>
  <c r="AG1063" i="3" s="1"/>
  <c r="Q1065" i="3"/>
  <c r="AE1065" i="3" s="1"/>
  <c r="Q1063" i="3"/>
  <c r="AE1063" i="3" s="1"/>
  <c r="Q1066" i="3"/>
  <c r="AE1066" i="3" s="1"/>
  <c r="Q1064" i="3"/>
  <c r="AE1064" i="3" s="1"/>
  <c r="S1064" i="3"/>
  <c r="S1066" i="3"/>
  <c r="S1065" i="3"/>
  <c r="S1063" i="3"/>
  <c r="T1063" i="3"/>
  <c r="T1065" i="3"/>
  <c r="T1066" i="3"/>
  <c r="T1064" i="3"/>
  <c r="S1062" i="3"/>
  <c r="T1062" i="3"/>
  <c r="Q1062" i="3"/>
  <c r="AE1062" i="3" s="1"/>
  <c r="W1061" i="3"/>
  <c r="AG1061" i="3" s="1"/>
  <c r="W1060" i="3"/>
  <c r="AG1060" i="3" s="1"/>
  <c r="Q1061" i="3"/>
  <c r="AE1061" i="3" s="1"/>
  <c r="Q1060" i="3"/>
  <c r="AE1060" i="3" s="1"/>
  <c r="S1061" i="3"/>
  <c r="S1060" i="3"/>
  <c r="T1060" i="3"/>
  <c r="T1061" i="3"/>
  <c r="Q1059" i="3"/>
  <c r="AE1059" i="3" s="1"/>
  <c r="Q1058" i="3"/>
  <c r="AE1058" i="3" s="1"/>
  <c r="S1057" i="3"/>
  <c r="S1059" i="3"/>
  <c r="S1058" i="3"/>
  <c r="W1057" i="3"/>
  <c r="AG1057" i="3" s="1"/>
  <c r="W1059" i="3"/>
  <c r="AG1059" i="3" s="1"/>
  <c r="W1058" i="3"/>
  <c r="AG1058" i="3" s="1"/>
  <c r="T1058" i="3"/>
  <c r="T1059" i="3"/>
  <c r="T1057" i="3"/>
  <c r="Q1057" i="3"/>
  <c r="AE1057" i="3" s="1"/>
  <c r="S1056" i="3"/>
  <c r="T1056" i="3"/>
  <c r="Q1056" i="3"/>
  <c r="AE1056" i="3" s="1"/>
  <c r="W1055" i="3"/>
  <c r="AG1055" i="3" s="1"/>
  <c r="W1056" i="3"/>
  <c r="AG1056" i="3" s="1"/>
  <c r="S1055" i="3"/>
  <c r="T1055" i="3"/>
  <c r="Q1055" i="3"/>
  <c r="AE1055" i="3" s="1"/>
  <c r="T1054" i="3"/>
  <c r="W1053" i="3"/>
  <c r="AG1053" i="3" s="1"/>
  <c r="W1054" i="3"/>
  <c r="AG1054" i="3" s="1"/>
  <c r="Q1054" i="3"/>
  <c r="AE1054" i="3" s="1"/>
  <c r="S1053" i="3"/>
  <c r="S1054" i="3"/>
  <c r="T1053" i="3"/>
  <c r="Q1053" i="3"/>
  <c r="AE1053" i="3" s="1"/>
  <c r="S1052" i="3"/>
  <c r="W1051" i="3"/>
  <c r="AG1051" i="3" s="1"/>
  <c r="W1052" i="3"/>
  <c r="AG1052" i="3" s="1"/>
  <c r="Q1052" i="3"/>
  <c r="AE1052" i="3" s="1"/>
  <c r="T1052" i="3"/>
  <c r="S1050" i="3"/>
  <c r="S1051" i="3"/>
  <c r="Q1050" i="3"/>
  <c r="AE1050" i="3" s="1"/>
  <c r="Q1051" i="3"/>
  <c r="AE1051" i="3" s="1"/>
  <c r="T1051" i="3"/>
  <c r="T1050" i="3"/>
  <c r="W1049" i="3"/>
  <c r="AG1049" i="3" s="1"/>
  <c r="W1050" i="3"/>
  <c r="AG1050" i="3" s="1"/>
  <c r="S1049" i="3"/>
  <c r="T1049" i="3"/>
  <c r="Q1049" i="3"/>
  <c r="AE1049" i="3" s="1"/>
  <c r="T1048" i="3"/>
  <c r="W1047" i="3"/>
  <c r="AG1047" i="3" s="1"/>
  <c r="W1048" i="3"/>
  <c r="AG1048" i="3" s="1"/>
  <c r="Q1048" i="3"/>
  <c r="AE1048" i="3" s="1"/>
  <c r="S1047" i="3"/>
  <c r="S1048" i="3"/>
  <c r="T1047" i="3"/>
  <c r="Q1047" i="3"/>
  <c r="AE1047" i="3" s="1"/>
  <c r="W1044" i="3"/>
  <c r="AG1044" i="3" s="1"/>
  <c r="W1046" i="3"/>
  <c r="AG1046" i="3" s="1"/>
  <c r="W1045" i="3"/>
  <c r="AG1045" i="3" s="1"/>
  <c r="Q1046" i="3"/>
  <c r="AE1046" i="3" s="1"/>
  <c r="Q1045" i="3"/>
  <c r="AE1045" i="3" s="1"/>
  <c r="S1045" i="3"/>
  <c r="S1046" i="3"/>
  <c r="T1045" i="3"/>
  <c r="T1046" i="3"/>
  <c r="T1044" i="3"/>
  <c r="Q1044" i="3"/>
  <c r="AE1044" i="3" s="1"/>
  <c r="S1044" i="3"/>
  <c r="T1043" i="3"/>
  <c r="W1042" i="3"/>
  <c r="AG1042" i="3" s="1"/>
  <c r="W1043" i="3"/>
  <c r="AG1043" i="3" s="1"/>
  <c r="Q1043" i="3"/>
  <c r="AE1043" i="3" s="1"/>
  <c r="S1042" i="3"/>
  <c r="S1043" i="3"/>
  <c r="Q1042" i="3"/>
  <c r="AE1042" i="3" s="1"/>
  <c r="T1042" i="3"/>
  <c r="W1038" i="3"/>
  <c r="AG1038" i="3" s="1"/>
  <c r="W1041" i="3"/>
  <c r="AG1041" i="3" s="1"/>
  <c r="W1040" i="3"/>
  <c r="AG1040" i="3" s="1"/>
  <c r="W1039" i="3"/>
  <c r="AG1039" i="3" s="1"/>
  <c r="S1038" i="3"/>
  <c r="S1041" i="3"/>
  <c r="S1039" i="3"/>
  <c r="S1040" i="3"/>
  <c r="Q1039" i="3"/>
  <c r="AE1039" i="3" s="1"/>
  <c r="Q1041" i="3"/>
  <c r="AE1041" i="3" s="1"/>
  <c r="Q1040" i="3"/>
  <c r="AE1040" i="3" s="1"/>
  <c r="T1041" i="3"/>
  <c r="T1039" i="3"/>
  <c r="T1040" i="3"/>
  <c r="Q1038" i="3"/>
  <c r="AE1038" i="3" s="1"/>
  <c r="T1038" i="3"/>
  <c r="W1036" i="3"/>
  <c r="AG1036" i="3" s="1"/>
  <c r="W1037" i="3"/>
  <c r="AG1037" i="3" s="1"/>
  <c r="W1035" i="3"/>
  <c r="AG1035" i="3" s="1"/>
  <c r="W1034" i="3"/>
  <c r="AG1034" i="3" s="1"/>
  <c r="Q1037" i="3"/>
  <c r="AE1037" i="3" s="1"/>
  <c r="Q1035" i="3"/>
  <c r="AE1035" i="3" s="1"/>
  <c r="Q1034" i="3"/>
  <c r="AE1034" i="3" s="1"/>
  <c r="Q1036" i="3"/>
  <c r="AE1036" i="3" s="1"/>
  <c r="S1036" i="3"/>
  <c r="S1037" i="3"/>
  <c r="S1034" i="3"/>
  <c r="S1035" i="3"/>
  <c r="T1037" i="3"/>
  <c r="T1036" i="3"/>
  <c r="T1034" i="3"/>
  <c r="T1035" i="3"/>
  <c r="W1033" i="3"/>
  <c r="AG1033" i="3" s="1"/>
  <c r="S1033" i="3"/>
  <c r="T1033" i="3"/>
  <c r="Q1033" i="3"/>
  <c r="AE1033" i="3" s="1"/>
  <c r="Q1031" i="3"/>
  <c r="AE1031" i="3" s="1"/>
  <c r="Q1032" i="3"/>
  <c r="AE1032" i="3" s="1"/>
  <c r="S1032" i="3"/>
  <c r="S1031" i="3"/>
  <c r="W1030" i="3"/>
  <c r="AG1030" i="3" s="1"/>
  <c r="W1032" i="3"/>
  <c r="AG1032" i="3" s="1"/>
  <c r="W1031" i="3"/>
  <c r="AG1031" i="3" s="1"/>
  <c r="T1031" i="3"/>
  <c r="T1032" i="3"/>
  <c r="Q1030" i="3"/>
  <c r="AE1030" i="3" s="1"/>
  <c r="S1029" i="3"/>
  <c r="S1030" i="3"/>
  <c r="T1030" i="3"/>
  <c r="T1029" i="3"/>
  <c r="W1028" i="3"/>
  <c r="AG1028" i="3" s="1"/>
  <c r="W1029" i="3"/>
  <c r="AG1029" i="3" s="1"/>
  <c r="Q1029" i="3"/>
  <c r="AE1029" i="3" s="1"/>
  <c r="S1028" i="3"/>
  <c r="T1028" i="3"/>
  <c r="Q1028" i="3"/>
  <c r="AE1028" i="3" s="1"/>
  <c r="W1023" i="3"/>
  <c r="AG1023" i="3" s="1"/>
  <c r="W1027" i="3"/>
  <c r="AG1027" i="3" s="1"/>
  <c r="W1024" i="3"/>
  <c r="AG1024" i="3" s="1"/>
  <c r="W1025" i="3"/>
  <c r="AG1025" i="3" s="1"/>
  <c r="W1026" i="3"/>
  <c r="AG1026" i="3" s="1"/>
  <c r="Q1027" i="3"/>
  <c r="AE1027" i="3" s="1"/>
  <c r="Q1025" i="3"/>
  <c r="AE1025" i="3" s="1"/>
  <c r="Q1024" i="3"/>
  <c r="AE1024" i="3" s="1"/>
  <c r="Q1026" i="3"/>
  <c r="AE1026" i="3" s="1"/>
  <c r="S1026" i="3"/>
  <c r="S1025" i="3"/>
  <c r="S1024" i="3"/>
  <c r="S1027" i="3"/>
  <c r="T1025" i="3"/>
  <c r="T1027" i="3"/>
  <c r="T1026" i="3"/>
  <c r="T1024" i="3"/>
  <c r="S1023" i="3"/>
  <c r="T1023" i="3"/>
  <c r="Q1023" i="3"/>
  <c r="AE1023" i="3" s="1"/>
  <c r="W1021" i="3"/>
  <c r="AG1021" i="3" s="1"/>
  <c r="W1022" i="3"/>
  <c r="AG1022" i="3" s="1"/>
  <c r="Q1022" i="3"/>
  <c r="AE1022" i="3" s="1"/>
  <c r="Q1021" i="3"/>
  <c r="AE1021" i="3" s="1"/>
  <c r="S1021" i="3"/>
  <c r="S1022" i="3"/>
  <c r="T1021" i="3"/>
  <c r="T1022" i="3"/>
  <c r="W1019" i="3"/>
  <c r="AG1019" i="3" s="1"/>
  <c r="W1020" i="3"/>
  <c r="AG1020" i="3" s="1"/>
  <c r="Q1020" i="3"/>
  <c r="AE1020" i="3" s="1"/>
  <c r="Q1019" i="3"/>
  <c r="AE1019" i="3" s="1"/>
  <c r="S1020" i="3"/>
  <c r="S1019" i="3"/>
  <c r="T1019" i="3"/>
  <c r="T1020" i="3"/>
  <c r="W1013" i="3"/>
  <c r="AG1013" i="3" s="1"/>
  <c r="W1018" i="3"/>
  <c r="AG1018" i="3" s="1"/>
  <c r="W1017" i="3"/>
  <c r="AG1017" i="3" s="1"/>
  <c r="W1014" i="3"/>
  <c r="AG1014" i="3" s="1"/>
  <c r="W1016" i="3"/>
  <c r="AG1016" i="3" s="1"/>
  <c r="W1015" i="3"/>
  <c r="AG1015" i="3" s="1"/>
  <c r="Q1017" i="3"/>
  <c r="AE1017" i="3" s="1"/>
  <c r="Q1015" i="3"/>
  <c r="AE1015" i="3" s="1"/>
  <c r="Q1014" i="3"/>
  <c r="AE1014" i="3" s="1"/>
  <c r="Q1016" i="3"/>
  <c r="AE1016" i="3" s="1"/>
  <c r="Q1018" i="3"/>
  <c r="AE1018" i="3" s="1"/>
  <c r="S1015" i="3"/>
  <c r="S1016" i="3"/>
  <c r="S1018" i="3"/>
  <c r="S1017" i="3"/>
  <c r="S1014" i="3"/>
  <c r="T1015" i="3"/>
  <c r="T1017" i="3"/>
  <c r="T1014" i="3"/>
  <c r="T1016" i="3"/>
  <c r="T1018" i="3"/>
  <c r="S1013" i="3"/>
  <c r="Q1013" i="3"/>
  <c r="AE1013" i="3" s="1"/>
  <c r="T1013" i="3"/>
  <c r="W1012" i="3"/>
  <c r="AG1012" i="3" s="1"/>
  <c r="W1011" i="3"/>
  <c r="AG1011" i="3" s="1"/>
  <c r="W1010" i="3"/>
  <c r="AG1010" i="3" s="1"/>
  <c r="W1009" i="3"/>
  <c r="AG1009" i="3" s="1"/>
  <c r="Q1009" i="3"/>
  <c r="AE1009" i="3" s="1"/>
  <c r="Q1011" i="3"/>
  <c r="AE1011" i="3" s="1"/>
  <c r="Q1012" i="3"/>
  <c r="AE1012" i="3" s="1"/>
  <c r="Q1010" i="3"/>
  <c r="AE1010" i="3" s="1"/>
  <c r="S1011" i="3"/>
  <c r="S1009" i="3"/>
  <c r="S1010" i="3"/>
  <c r="S1012" i="3"/>
  <c r="T1009" i="3"/>
  <c r="T1011" i="3"/>
  <c r="T1010" i="3"/>
  <c r="T1012" i="3"/>
  <c r="W1008" i="3"/>
  <c r="AG1008" i="3" s="1"/>
  <c r="T1008" i="3"/>
  <c r="Q1008" i="3"/>
  <c r="AE1008" i="3" s="1"/>
  <c r="S1007" i="3"/>
  <c r="S1008" i="3"/>
  <c r="T1007" i="3"/>
  <c r="W1006" i="3"/>
  <c r="AG1006" i="3" s="1"/>
  <c r="W1007" i="3"/>
  <c r="AG1007" i="3" s="1"/>
  <c r="Q1007" i="3"/>
  <c r="AE1007" i="3" s="1"/>
  <c r="T1006" i="3"/>
  <c r="Q1006" i="3"/>
  <c r="AE1006" i="3" s="1"/>
  <c r="S1006" i="3"/>
  <c r="W1003" i="3"/>
  <c r="AG1003" i="3" s="1"/>
  <c r="W1004" i="3"/>
  <c r="AG1004" i="3" s="1"/>
  <c r="W1005" i="3"/>
  <c r="AG1005" i="3" s="1"/>
  <c r="Q1003" i="3"/>
  <c r="AE1003" i="3" s="1"/>
  <c r="Q1005" i="3"/>
  <c r="AE1005" i="3" s="1"/>
  <c r="Q1004" i="3"/>
  <c r="AE1004" i="3" s="1"/>
  <c r="S1003" i="3"/>
  <c r="S1005" i="3"/>
  <c r="S1004" i="3"/>
  <c r="T1005" i="3"/>
  <c r="T1003" i="3"/>
  <c r="T1004" i="3"/>
  <c r="W1002" i="3"/>
  <c r="AG1002" i="3" s="1"/>
  <c r="S1002" i="3"/>
  <c r="T1002" i="3"/>
  <c r="Q1002" i="3"/>
  <c r="AE1002" i="3" s="1"/>
  <c r="Q1000" i="3"/>
  <c r="AE1000" i="3" s="1"/>
  <c r="Q999" i="3"/>
  <c r="AE999" i="3" s="1"/>
  <c r="Q1001" i="3"/>
  <c r="AE1001" i="3" s="1"/>
  <c r="S999" i="3"/>
  <c r="S1000" i="3"/>
  <c r="S1001" i="3"/>
  <c r="W999" i="3"/>
  <c r="AG999" i="3" s="1"/>
  <c r="W1000" i="3"/>
  <c r="AG1000" i="3" s="1"/>
  <c r="W1001" i="3"/>
  <c r="AG1001" i="3" s="1"/>
  <c r="T999" i="3"/>
  <c r="T1001" i="3"/>
  <c r="T1000" i="3"/>
  <c r="W998" i="3"/>
  <c r="AG998" i="3" s="1"/>
  <c r="S998" i="3"/>
  <c r="T998" i="3"/>
  <c r="Q998" i="3"/>
  <c r="AE998" i="3" s="1"/>
  <c r="W997" i="3"/>
  <c r="AG997" i="3" s="1"/>
  <c r="W996" i="3"/>
  <c r="AG996" i="3" s="1"/>
  <c r="Q997" i="3"/>
  <c r="AE997" i="3" s="1"/>
  <c r="Q996" i="3"/>
  <c r="AE996" i="3" s="1"/>
  <c r="S997" i="3"/>
  <c r="S996" i="3"/>
  <c r="T996" i="3"/>
  <c r="T997" i="3"/>
  <c r="W995" i="3"/>
  <c r="AG995" i="3" s="1"/>
  <c r="S995" i="3"/>
  <c r="Q995" i="3"/>
  <c r="AE995" i="3" s="1"/>
  <c r="T995" i="3"/>
  <c r="W990" i="3"/>
  <c r="AG990" i="3" s="1"/>
  <c r="W992" i="3"/>
  <c r="AG992" i="3" s="1"/>
  <c r="W991" i="3"/>
  <c r="AG991" i="3" s="1"/>
  <c r="W993" i="3"/>
  <c r="AG993" i="3" s="1"/>
  <c r="W994" i="3"/>
  <c r="AG994" i="3" s="1"/>
  <c r="Q992" i="3"/>
  <c r="AE992" i="3" s="1"/>
  <c r="Q994" i="3"/>
  <c r="AE994" i="3" s="1"/>
  <c r="Q991" i="3"/>
  <c r="AE991" i="3" s="1"/>
  <c r="Q993" i="3"/>
  <c r="AE993" i="3" s="1"/>
  <c r="S990" i="3"/>
  <c r="S993" i="3"/>
  <c r="S991" i="3"/>
  <c r="S994" i="3"/>
  <c r="S992" i="3"/>
  <c r="T993" i="3"/>
  <c r="T994" i="3"/>
  <c r="T991" i="3"/>
  <c r="T992" i="3"/>
  <c r="Q990" i="3"/>
  <c r="AE990" i="3" s="1"/>
  <c r="T990" i="3"/>
  <c r="W988" i="3"/>
  <c r="AG988" i="3" s="1"/>
  <c r="W989" i="3"/>
  <c r="AG989" i="3" s="1"/>
  <c r="Q989" i="3"/>
  <c r="AE989" i="3" s="1"/>
  <c r="Q988" i="3"/>
  <c r="AE988" i="3" s="1"/>
  <c r="S988" i="3"/>
  <c r="S989" i="3"/>
  <c r="T988" i="3"/>
  <c r="T989" i="3"/>
  <c r="W986" i="3"/>
  <c r="AG986" i="3" s="1"/>
  <c r="W987" i="3"/>
  <c r="AG987" i="3" s="1"/>
  <c r="Q986" i="3"/>
  <c r="AE986" i="3" s="1"/>
  <c r="Q987" i="3"/>
  <c r="AE987" i="3" s="1"/>
  <c r="S986" i="3"/>
  <c r="S987" i="3"/>
  <c r="T986" i="3"/>
  <c r="T987" i="3"/>
  <c r="T985" i="3"/>
  <c r="W984" i="3"/>
  <c r="AG984" i="3" s="1"/>
  <c r="W985" i="3"/>
  <c r="AG985" i="3" s="1"/>
  <c r="Q985" i="3"/>
  <c r="AE985" i="3" s="1"/>
  <c r="S984" i="3"/>
  <c r="S985" i="3"/>
  <c r="T984" i="3"/>
  <c r="Q984" i="3"/>
  <c r="AE984" i="3" s="1"/>
  <c r="W980" i="3"/>
  <c r="AG980" i="3" s="1"/>
  <c r="W981" i="3"/>
  <c r="AG981" i="3" s="1"/>
  <c r="W983" i="3"/>
  <c r="AG983" i="3" s="1"/>
  <c r="W982" i="3"/>
  <c r="AG982" i="3" s="1"/>
  <c r="Q983" i="3"/>
  <c r="AE983" i="3" s="1"/>
  <c r="Q982" i="3"/>
  <c r="AE982" i="3" s="1"/>
  <c r="Q981" i="3"/>
  <c r="AE981" i="3" s="1"/>
  <c r="S980" i="3"/>
  <c r="S983" i="3"/>
  <c r="S982" i="3"/>
  <c r="S981" i="3"/>
  <c r="T981" i="3"/>
  <c r="T983" i="3"/>
  <c r="T982" i="3"/>
  <c r="Q980" i="3"/>
  <c r="AE980" i="3" s="1"/>
  <c r="T980" i="3"/>
  <c r="W977" i="3"/>
  <c r="AG977" i="3" s="1"/>
  <c r="W979" i="3"/>
  <c r="AG979" i="3" s="1"/>
  <c r="W976" i="3"/>
  <c r="AG976" i="3" s="1"/>
  <c r="W978" i="3"/>
  <c r="AG978" i="3" s="1"/>
  <c r="Q979" i="3"/>
  <c r="AE979" i="3" s="1"/>
  <c r="Q977" i="3"/>
  <c r="AE977" i="3" s="1"/>
  <c r="Q978" i="3"/>
  <c r="AE978" i="3" s="1"/>
  <c r="Q976" i="3"/>
  <c r="AE976" i="3" s="1"/>
  <c r="S979" i="3"/>
  <c r="S977" i="3"/>
  <c r="S978" i="3"/>
  <c r="S976" i="3"/>
  <c r="T977" i="3"/>
  <c r="T979" i="3"/>
  <c r="T976" i="3"/>
  <c r="T978" i="3"/>
  <c r="Q975" i="3"/>
  <c r="AE975" i="3" s="1"/>
  <c r="W974" i="3"/>
  <c r="AG974" i="3" s="1"/>
  <c r="W975" i="3"/>
  <c r="AG975" i="3" s="1"/>
  <c r="S974" i="3"/>
  <c r="S975" i="3"/>
  <c r="T975" i="3"/>
  <c r="Q974" i="3"/>
  <c r="AE974" i="3" s="1"/>
  <c r="T974" i="3"/>
  <c r="S971" i="3"/>
  <c r="S973" i="3"/>
  <c r="S972" i="3"/>
  <c r="W973" i="3"/>
  <c r="AG973" i="3" s="1"/>
  <c r="W972" i="3"/>
  <c r="AG972" i="3" s="1"/>
  <c r="W971" i="3"/>
  <c r="AG971" i="3" s="1"/>
  <c r="Q971" i="3"/>
  <c r="AE971" i="3" s="1"/>
  <c r="Q973" i="3"/>
  <c r="AE973" i="3" s="1"/>
  <c r="Q972" i="3"/>
  <c r="AE972" i="3" s="1"/>
  <c r="T971" i="3"/>
  <c r="T973" i="3"/>
  <c r="T972" i="3"/>
  <c r="W969" i="3"/>
  <c r="AG969" i="3" s="1"/>
  <c r="W970" i="3"/>
  <c r="AG970" i="3" s="1"/>
  <c r="Q969" i="3"/>
  <c r="AE969" i="3" s="1"/>
  <c r="Q970" i="3"/>
  <c r="AE970" i="3" s="1"/>
  <c r="S969" i="3"/>
  <c r="S970" i="3"/>
  <c r="T969" i="3"/>
  <c r="T970" i="3"/>
  <c r="W967" i="3"/>
  <c r="AG967" i="3" s="1"/>
  <c r="W968" i="3"/>
  <c r="AG968" i="3" s="1"/>
  <c r="W966" i="3"/>
  <c r="AG966" i="3" s="1"/>
  <c r="Q966" i="3"/>
  <c r="AE966" i="3" s="1"/>
  <c r="Q968" i="3"/>
  <c r="AE968" i="3" s="1"/>
  <c r="Q967" i="3"/>
  <c r="AE967" i="3" s="1"/>
  <c r="S966" i="3"/>
  <c r="S967" i="3"/>
  <c r="S968" i="3"/>
  <c r="T966" i="3"/>
  <c r="T967" i="3"/>
  <c r="T968" i="3"/>
  <c r="Q965" i="3"/>
  <c r="AE965" i="3" s="1"/>
  <c r="S964" i="3"/>
  <c r="S965" i="3"/>
  <c r="T965" i="3"/>
  <c r="W964" i="3"/>
  <c r="AG964" i="3" s="1"/>
  <c r="W965" i="3"/>
  <c r="AG965" i="3" s="1"/>
  <c r="Q964" i="3"/>
  <c r="AE964" i="3" s="1"/>
  <c r="T964" i="3"/>
  <c r="W961" i="3"/>
  <c r="AG961" i="3" s="1"/>
  <c r="W962" i="3"/>
  <c r="AG962" i="3" s="1"/>
  <c r="W963" i="3"/>
  <c r="AG963" i="3" s="1"/>
  <c r="Q962" i="3"/>
  <c r="AE962" i="3" s="1"/>
  <c r="Q963" i="3"/>
  <c r="AE963" i="3" s="1"/>
  <c r="S963" i="3"/>
  <c r="S962" i="3"/>
  <c r="T962" i="3"/>
  <c r="T963" i="3"/>
  <c r="Q961" i="3"/>
  <c r="AE961" i="3" s="1"/>
  <c r="T961" i="3"/>
  <c r="S960" i="3"/>
  <c r="S961" i="3"/>
  <c r="Q960" i="3"/>
  <c r="AE960" i="3" s="1"/>
  <c r="T960" i="3"/>
  <c r="W959" i="3"/>
  <c r="AG959" i="3" s="1"/>
  <c r="W960" i="3"/>
  <c r="AG960" i="3" s="1"/>
  <c r="S959" i="3"/>
  <c r="T959" i="3"/>
  <c r="Q959" i="3"/>
  <c r="AE959" i="3" s="1"/>
  <c r="W957" i="3"/>
  <c r="AG957" i="3" s="1"/>
  <c r="W958" i="3"/>
  <c r="AG958" i="3" s="1"/>
  <c r="W956" i="3"/>
  <c r="AG956" i="3" s="1"/>
  <c r="Q957" i="3"/>
  <c r="AE957" i="3" s="1"/>
  <c r="Q956" i="3"/>
  <c r="AE956" i="3" s="1"/>
  <c r="Q958" i="3"/>
  <c r="AE958" i="3" s="1"/>
  <c r="S957" i="3"/>
  <c r="S956" i="3"/>
  <c r="S958" i="3"/>
  <c r="T956" i="3"/>
  <c r="T958" i="3"/>
  <c r="T957" i="3"/>
  <c r="T948" i="3"/>
  <c r="S955" i="3"/>
  <c r="T955" i="3"/>
  <c r="Q955" i="3"/>
  <c r="AE955" i="3" s="1"/>
  <c r="W954" i="3"/>
  <c r="AG954" i="3" s="1"/>
  <c r="W955" i="3"/>
  <c r="AG955" i="3" s="1"/>
  <c r="S954" i="3"/>
  <c r="T954" i="3"/>
  <c r="Q954" i="3"/>
  <c r="AE954" i="3" s="1"/>
  <c r="T951" i="3"/>
  <c r="T952" i="3"/>
  <c r="T953" i="3"/>
  <c r="Q952" i="3"/>
  <c r="AE952" i="3" s="1"/>
  <c r="Q951" i="3"/>
  <c r="AE951" i="3" s="1"/>
  <c r="Q953" i="3"/>
  <c r="AE953" i="3" s="1"/>
  <c r="W952" i="3"/>
  <c r="AG952" i="3" s="1"/>
  <c r="W953" i="3"/>
  <c r="AG953" i="3" s="1"/>
  <c r="W951" i="3"/>
  <c r="AG951" i="3" s="1"/>
  <c r="S952" i="3"/>
  <c r="S953" i="3"/>
  <c r="S951" i="3"/>
  <c r="T950" i="3"/>
  <c r="Q950" i="3"/>
  <c r="AE950" i="3" s="1"/>
  <c r="S950" i="3"/>
  <c r="W950" i="3"/>
  <c r="AG950" i="3" s="1"/>
  <c r="T946" i="3"/>
  <c r="T949" i="3"/>
  <c r="T947" i="3"/>
  <c r="W946" i="3"/>
  <c r="AG946" i="3" s="1"/>
  <c r="W948" i="3"/>
  <c r="AG948" i="3" s="1"/>
  <c r="W947" i="3"/>
  <c r="AG947" i="3" s="1"/>
  <c r="W949" i="3"/>
  <c r="AG949" i="3" s="1"/>
  <c r="Q946" i="3"/>
  <c r="AE946" i="3" s="1"/>
  <c r="Q948" i="3"/>
  <c r="AE948" i="3" s="1"/>
  <c r="Q949" i="3"/>
  <c r="AE949" i="3" s="1"/>
  <c r="Q947" i="3"/>
  <c r="AE947" i="3" s="1"/>
  <c r="S948" i="3"/>
  <c r="S946" i="3"/>
  <c r="S947" i="3"/>
  <c r="S949" i="3"/>
  <c r="S945" i="3"/>
  <c r="Q945" i="3"/>
  <c r="AE945" i="3" s="1"/>
  <c r="T945" i="3"/>
  <c r="W945" i="3"/>
  <c r="AG945" i="3" s="1"/>
  <c r="W943" i="3"/>
  <c r="AG943" i="3" s="1"/>
  <c r="W944" i="3"/>
  <c r="AG944" i="3" s="1"/>
  <c r="W942" i="3"/>
  <c r="AG942" i="3" s="1"/>
  <c r="Q942" i="3"/>
  <c r="AE942" i="3" s="1"/>
  <c r="Q944" i="3"/>
  <c r="AE944" i="3" s="1"/>
  <c r="Q943" i="3"/>
  <c r="AE943" i="3" s="1"/>
  <c r="S944" i="3"/>
  <c r="S942" i="3"/>
  <c r="S943" i="3"/>
  <c r="T942" i="3"/>
  <c r="T944" i="3"/>
  <c r="T943" i="3"/>
  <c r="S941" i="3"/>
  <c r="W941" i="3"/>
  <c r="AG941" i="3" s="1"/>
  <c r="Q941" i="3"/>
  <c r="AE941" i="3" s="1"/>
  <c r="T941" i="3"/>
  <c r="Q939" i="3"/>
  <c r="AE939" i="3" s="1"/>
  <c r="Q940" i="3"/>
  <c r="AE940" i="3" s="1"/>
  <c r="S939" i="3"/>
  <c r="S940" i="3"/>
  <c r="W940" i="3"/>
  <c r="AG940" i="3" s="1"/>
  <c r="W939" i="3"/>
  <c r="AG939" i="3" s="1"/>
  <c r="T940" i="3"/>
  <c r="T939" i="3"/>
  <c r="Q938" i="3"/>
  <c r="AE938" i="3" s="1"/>
  <c r="Q937" i="3"/>
  <c r="AE937" i="3" s="1"/>
  <c r="S937" i="3"/>
  <c r="S938" i="3"/>
  <c r="W937" i="3"/>
  <c r="AG937" i="3" s="1"/>
  <c r="W938" i="3"/>
  <c r="AG938" i="3" s="1"/>
  <c r="T937" i="3"/>
  <c r="T938" i="3"/>
  <c r="S936" i="3"/>
  <c r="W936" i="3"/>
  <c r="AG936" i="3" s="1"/>
  <c r="T936" i="3"/>
  <c r="Q936" i="3"/>
  <c r="AE936" i="3" s="1"/>
  <c r="Q935" i="3"/>
  <c r="AE935" i="3" s="1"/>
  <c r="S935" i="3"/>
  <c r="T935" i="3"/>
  <c r="W935" i="3"/>
  <c r="AG935" i="3" s="1"/>
  <c r="Q934" i="3"/>
  <c r="AE934" i="3" s="1"/>
  <c r="W934" i="3"/>
  <c r="AG934" i="3" s="1"/>
  <c r="S934" i="3"/>
  <c r="T934" i="3"/>
  <c r="S933" i="3"/>
  <c r="T933" i="3"/>
  <c r="W932" i="3"/>
  <c r="AG932" i="3" s="1"/>
  <c r="W933" i="3"/>
  <c r="AG933" i="3" s="1"/>
  <c r="Q933" i="3"/>
  <c r="AE933" i="3" s="1"/>
  <c r="T932" i="3"/>
  <c r="Q932" i="3"/>
  <c r="AE932" i="3" s="1"/>
  <c r="S931" i="3"/>
  <c r="S932" i="3"/>
  <c r="T931" i="3"/>
  <c r="W930" i="3"/>
  <c r="AG930" i="3" s="1"/>
  <c r="W931" i="3"/>
  <c r="AG931" i="3" s="1"/>
  <c r="Q931" i="3"/>
  <c r="AE931" i="3" s="1"/>
  <c r="S930" i="3"/>
  <c r="Q930" i="3"/>
  <c r="AE930" i="3" s="1"/>
  <c r="T930" i="3"/>
  <c r="Q929" i="3"/>
  <c r="AE929" i="3" s="1"/>
  <c r="Q928" i="3"/>
  <c r="AE928" i="3" s="1"/>
  <c r="S928" i="3"/>
  <c r="S929" i="3"/>
  <c r="W929" i="3"/>
  <c r="AG929" i="3" s="1"/>
  <c r="W928" i="3"/>
  <c r="AG928" i="3" s="1"/>
  <c r="T928" i="3"/>
  <c r="T929" i="3"/>
  <c r="T927" i="3"/>
  <c r="W926" i="3"/>
  <c r="AG926" i="3" s="1"/>
  <c r="W927" i="3"/>
  <c r="AG927" i="3" s="1"/>
  <c r="Q927" i="3"/>
  <c r="AE927" i="3" s="1"/>
  <c r="S926" i="3"/>
  <c r="S927" i="3"/>
  <c r="T926" i="3"/>
  <c r="Q926" i="3"/>
  <c r="AE926" i="3" s="1"/>
  <c r="S925" i="3"/>
  <c r="Q925" i="3"/>
  <c r="AE925" i="3" s="1"/>
  <c r="T925" i="3"/>
  <c r="W925" i="3"/>
  <c r="AG925" i="3" s="1"/>
  <c r="Q923" i="3"/>
  <c r="AE923" i="3" s="1"/>
  <c r="Q924" i="3"/>
  <c r="AE924" i="3" s="1"/>
  <c r="W922" i="3"/>
  <c r="AG922" i="3" s="1"/>
  <c r="W923" i="3"/>
  <c r="AG923" i="3" s="1"/>
  <c r="W924" i="3"/>
  <c r="AG924" i="3" s="1"/>
  <c r="S924" i="3"/>
  <c r="S923" i="3"/>
  <c r="T923" i="3"/>
  <c r="T924" i="3"/>
  <c r="S922" i="3"/>
  <c r="Q922" i="3"/>
  <c r="AE922" i="3" s="1"/>
  <c r="T922" i="3"/>
  <c r="Q920" i="3"/>
  <c r="AE920" i="3" s="1"/>
  <c r="Q921" i="3"/>
  <c r="AE921" i="3" s="1"/>
  <c r="W920" i="3"/>
  <c r="AG920" i="3" s="1"/>
  <c r="W921" i="3"/>
  <c r="AG921" i="3" s="1"/>
  <c r="S921" i="3"/>
  <c r="S920" i="3"/>
  <c r="T920" i="3"/>
  <c r="T921" i="3"/>
  <c r="W916" i="3"/>
  <c r="AG916" i="3" s="1"/>
  <c r="W918" i="3"/>
  <c r="AG918" i="3" s="1"/>
  <c r="W917" i="3"/>
  <c r="AG917" i="3" s="1"/>
  <c r="W919" i="3"/>
  <c r="AG919" i="3" s="1"/>
  <c r="Q918" i="3"/>
  <c r="AE918" i="3" s="1"/>
  <c r="Q919" i="3"/>
  <c r="AE919" i="3" s="1"/>
  <c r="Q917" i="3"/>
  <c r="AE917" i="3" s="1"/>
  <c r="S916" i="3"/>
  <c r="S917" i="3"/>
  <c r="S919" i="3"/>
  <c r="S918" i="3"/>
  <c r="T916" i="3"/>
  <c r="T918" i="3"/>
  <c r="T917" i="3"/>
  <c r="T919" i="3"/>
  <c r="Q916" i="3"/>
  <c r="AE916" i="3" s="1"/>
  <c r="W915" i="3"/>
  <c r="AG915" i="3" s="1"/>
  <c r="W914" i="3"/>
  <c r="AG914" i="3" s="1"/>
  <c r="W913" i="3"/>
  <c r="AG913" i="3" s="1"/>
  <c r="T915" i="3"/>
  <c r="T913" i="3"/>
  <c r="T914" i="3"/>
  <c r="Q914" i="3"/>
  <c r="AE914" i="3" s="1"/>
  <c r="Q913" i="3"/>
  <c r="AE913" i="3" s="1"/>
  <c r="Q915" i="3"/>
  <c r="AE915" i="3" s="1"/>
  <c r="S913" i="3"/>
  <c r="S915" i="3"/>
  <c r="S914" i="3"/>
  <c r="Q912" i="3"/>
  <c r="AE912" i="3" s="1"/>
  <c r="S912" i="3"/>
  <c r="T912" i="3"/>
  <c r="W911" i="3"/>
  <c r="AG911" i="3" s="1"/>
  <c r="W912" i="3"/>
  <c r="AG912" i="3" s="1"/>
  <c r="S911" i="3"/>
  <c r="T911" i="3"/>
  <c r="Q911" i="3"/>
  <c r="AE911" i="3" s="1"/>
  <c r="W910" i="3"/>
  <c r="AG910" i="3" s="1"/>
  <c r="S910" i="3"/>
  <c r="Q910" i="3"/>
  <c r="AE910" i="3" s="1"/>
  <c r="T910" i="3"/>
  <c r="W908" i="3"/>
  <c r="AG908" i="3" s="1"/>
  <c r="W909" i="3"/>
  <c r="AG909" i="3" s="1"/>
  <c r="T908" i="3"/>
  <c r="T909" i="3"/>
  <c r="Q908" i="3"/>
  <c r="AE908" i="3" s="1"/>
  <c r="Q909" i="3"/>
  <c r="AE909" i="3" s="1"/>
  <c r="S908" i="3"/>
  <c r="S909" i="3"/>
  <c r="W907" i="3"/>
  <c r="AG907" i="3" s="1"/>
  <c r="S907" i="3"/>
  <c r="T907" i="3"/>
  <c r="Q907" i="3"/>
  <c r="AE907" i="3" s="1"/>
  <c r="S903" i="3"/>
  <c r="S905" i="3"/>
  <c r="S904" i="3"/>
  <c r="S906" i="3"/>
  <c r="W905" i="3"/>
  <c r="AG905" i="3" s="1"/>
  <c r="W903" i="3"/>
  <c r="AG903" i="3" s="1"/>
  <c r="W906" i="3"/>
  <c r="AG906" i="3" s="1"/>
  <c r="W904" i="3"/>
  <c r="AG904" i="3" s="1"/>
  <c r="Q903" i="3"/>
  <c r="AE903" i="3" s="1"/>
  <c r="Q905" i="3"/>
  <c r="AE905" i="3" s="1"/>
  <c r="Q906" i="3"/>
  <c r="AE906" i="3" s="1"/>
  <c r="Q904" i="3"/>
  <c r="AE904" i="3" s="1"/>
  <c r="T903" i="3"/>
  <c r="T905" i="3"/>
  <c r="T904" i="3"/>
  <c r="T906" i="3"/>
  <c r="Q902" i="3"/>
  <c r="AE902" i="3" s="1"/>
  <c r="W901" i="3"/>
  <c r="AG901" i="3" s="1"/>
  <c r="W902" i="3"/>
  <c r="AG902" i="3" s="1"/>
  <c r="S901" i="3"/>
  <c r="S902" i="3"/>
  <c r="T901" i="3"/>
  <c r="T902" i="3"/>
  <c r="Q901" i="3"/>
  <c r="AE901" i="3" s="1"/>
  <c r="W900" i="3"/>
  <c r="AG900" i="3" s="1"/>
  <c r="W898" i="3"/>
  <c r="AG898" i="3" s="1"/>
  <c r="W899" i="3"/>
  <c r="AG899" i="3" s="1"/>
  <c r="S900" i="3"/>
  <c r="S898" i="3"/>
  <c r="S899" i="3"/>
  <c r="Q898" i="3"/>
  <c r="AE898" i="3" s="1"/>
  <c r="Q900" i="3"/>
  <c r="AE900" i="3" s="1"/>
  <c r="Q899" i="3"/>
  <c r="AE899" i="3" s="1"/>
  <c r="T898" i="3"/>
  <c r="T900" i="3"/>
  <c r="T899" i="3"/>
  <c r="W897" i="3"/>
  <c r="AG897" i="3" s="1"/>
  <c r="S897" i="3"/>
  <c r="T897" i="3"/>
  <c r="Q897" i="3"/>
  <c r="AE897" i="3" s="1"/>
  <c r="W896" i="3"/>
  <c r="AG896" i="3" s="1"/>
  <c r="Q896" i="3"/>
  <c r="AE896" i="3" s="1"/>
  <c r="S895" i="3"/>
  <c r="S896" i="3"/>
  <c r="T896" i="3"/>
  <c r="W895" i="3"/>
  <c r="AG895" i="3" s="1"/>
  <c r="Q895" i="3"/>
  <c r="AE895" i="3" s="1"/>
  <c r="T895" i="3"/>
  <c r="S894" i="3"/>
  <c r="T894" i="3"/>
  <c r="Q894" i="3"/>
  <c r="AE894" i="3" s="1"/>
  <c r="W893" i="3"/>
  <c r="AG893" i="3" s="1"/>
  <c r="W894" i="3"/>
  <c r="AG894" i="3" s="1"/>
  <c r="T893" i="3"/>
  <c r="Q893" i="3"/>
  <c r="AE893" i="3" s="1"/>
  <c r="S893" i="3"/>
  <c r="Q892" i="3"/>
  <c r="AE892" i="3" s="1"/>
  <c r="W892" i="3"/>
  <c r="AG892" i="3" s="1"/>
  <c r="S892" i="3"/>
  <c r="T892" i="3"/>
  <c r="Q890" i="3"/>
  <c r="AE890" i="3" s="1"/>
  <c r="Q891" i="3"/>
  <c r="AE891" i="3" s="1"/>
  <c r="W890" i="3"/>
  <c r="AG890" i="3" s="1"/>
  <c r="W891" i="3"/>
  <c r="AG891" i="3" s="1"/>
  <c r="S891" i="3"/>
  <c r="S890" i="3"/>
  <c r="T890" i="3"/>
  <c r="T891" i="3"/>
  <c r="Q888" i="3"/>
  <c r="AE888" i="3" s="1"/>
  <c r="Q889" i="3"/>
  <c r="AE889" i="3" s="1"/>
  <c r="S888" i="3"/>
  <c r="S889" i="3"/>
  <c r="W888" i="3"/>
  <c r="AG888" i="3" s="1"/>
  <c r="W889" i="3"/>
  <c r="AG889" i="3" s="1"/>
  <c r="T888" i="3"/>
  <c r="T889" i="3"/>
  <c r="S887" i="3"/>
  <c r="W887" i="3"/>
  <c r="AG887" i="3" s="1"/>
  <c r="Q887" i="3"/>
  <c r="AE887" i="3" s="1"/>
  <c r="T887" i="3"/>
  <c r="W883" i="3"/>
  <c r="AG883" i="3" s="1"/>
  <c r="W886" i="3"/>
  <c r="AG886" i="3" s="1"/>
  <c r="W885" i="3"/>
  <c r="AG885" i="3" s="1"/>
  <c r="W884" i="3"/>
  <c r="AG884" i="3" s="1"/>
  <c r="Q885" i="3"/>
  <c r="AE885" i="3" s="1"/>
  <c r="Q883" i="3"/>
  <c r="AE883" i="3" s="1"/>
  <c r="Q884" i="3"/>
  <c r="AE884" i="3" s="1"/>
  <c r="Q886" i="3"/>
  <c r="AE886" i="3" s="1"/>
  <c r="S883" i="3"/>
  <c r="S885" i="3"/>
  <c r="S886" i="3"/>
  <c r="S884" i="3"/>
  <c r="T883" i="3"/>
  <c r="T885" i="3"/>
  <c r="T886" i="3"/>
  <c r="T884" i="3"/>
  <c r="W882" i="3"/>
  <c r="AG882" i="3" s="1"/>
  <c r="T882" i="3"/>
  <c r="Q882" i="3"/>
  <c r="AE882" i="3" s="1"/>
  <c r="S882" i="3"/>
  <c r="W880" i="3"/>
  <c r="AG880" i="3" s="1"/>
  <c r="W881" i="3"/>
  <c r="AG881" i="3" s="1"/>
  <c r="S880" i="3"/>
  <c r="S881" i="3"/>
  <c r="Q880" i="3"/>
  <c r="AE880" i="3" s="1"/>
  <c r="Q881" i="3"/>
  <c r="AE881" i="3" s="1"/>
  <c r="T880" i="3"/>
  <c r="T881" i="3"/>
  <c r="Q879" i="3"/>
  <c r="AE879" i="3" s="1"/>
  <c r="W878" i="3"/>
  <c r="AG878" i="3" s="1"/>
  <c r="W879" i="3"/>
  <c r="AG879" i="3" s="1"/>
  <c r="S879" i="3"/>
  <c r="T878" i="3"/>
  <c r="T879" i="3"/>
  <c r="S877" i="3"/>
  <c r="S878" i="3"/>
  <c r="Q877" i="3"/>
  <c r="AE877" i="3" s="1"/>
  <c r="Q878" i="3"/>
  <c r="AE878" i="3" s="1"/>
  <c r="W877" i="3"/>
  <c r="AG877" i="3" s="1"/>
  <c r="T877" i="3"/>
  <c r="Q876" i="3"/>
  <c r="AE876" i="3" s="1"/>
  <c r="T876" i="3"/>
  <c r="W876" i="3"/>
  <c r="AG876" i="3" s="1"/>
  <c r="S876" i="3"/>
  <c r="W874" i="3"/>
  <c r="AG874" i="3" s="1"/>
  <c r="W875" i="3"/>
  <c r="AG875" i="3" s="1"/>
  <c r="Q875" i="3"/>
  <c r="AE875" i="3" s="1"/>
  <c r="Q874" i="3"/>
  <c r="AE874" i="3" s="1"/>
  <c r="S874" i="3"/>
  <c r="S875" i="3"/>
  <c r="T875" i="3"/>
  <c r="T874" i="3"/>
  <c r="T873" i="3"/>
  <c r="W873" i="3"/>
  <c r="AG873" i="3" s="1"/>
  <c r="S873" i="3"/>
  <c r="Q873" i="3"/>
  <c r="AE873" i="3" s="1"/>
  <c r="W872" i="3"/>
  <c r="AG872" i="3" s="1"/>
  <c r="Q872" i="3"/>
  <c r="AE872" i="3" s="1"/>
  <c r="S872" i="3"/>
  <c r="T872" i="3"/>
  <c r="W870" i="3"/>
  <c r="AG870" i="3" s="1"/>
  <c r="W871" i="3"/>
  <c r="AG871" i="3" s="1"/>
  <c r="Q871" i="3"/>
  <c r="AE871" i="3" s="1"/>
  <c r="Q870" i="3"/>
  <c r="AE870" i="3" s="1"/>
  <c r="S871" i="3"/>
  <c r="S870" i="3"/>
  <c r="T871" i="3"/>
  <c r="T870" i="3"/>
  <c r="W868" i="3"/>
  <c r="AG868" i="3" s="1"/>
  <c r="W869" i="3"/>
  <c r="AG869" i="3" s="1"/>
  <c r="Q868" i="3"/>
  <c r="AE868" i="3" s="1"/>
  <c r="Q869" i="3"/>
  <c r="AE869" i="3" s="1"/>
  <c r="S869" i="3"/>
  <c r="S868" i="3"/>
  <c r="T868" i="3"/>
  <c r="T869" i="3"/>
  <c r="S867" i="3"/>
  <c r="T867" i="3"/>
  <c r="Q867" i="3"/>
  <c r="AE867" i="3" s="1"/>
  <c r="W867" i="3"/>
  <c r="AG867" i="3" s="1"/>
  <c r="W865" i="3"/>
  <c r="AG865" i="3" s="1"/>
  <c r="W864" i="3"/>
  <c r="AG864" i="3" s="1"/>
  <c r="W866" i="3"/>
  <c r="AG866" i="3" s="1"/>
  <c r="Q864" i="3"/>
  <c r="AE864" i="3" s="1"/>
  <c r="Q866" i="3"/>
  <c r="AE866" i="3" s="1"/>
  <c r="Q865" i="3"/>
  <c r="AE865" i="3" s="1"/>
  <c r="S864" i="3"/>
  <c r="S866" i="3"/>
  <c r="S865" i="3"/>
  <c r="T866" i="3"/>
  <c r="T864" i="3"/>
  <c r="T865" i="3"/>
  <c r="W863" i="3"/>
  <c r="AG863" i="3" s="1"/>
  <c r="S863" i="3"/>
  <c r="T863" i="3"/>
  <c r="Q863" i="3"/>
  <c r="AE863" i="3" s="1"/>
  <c r="W860" i="3"/>
  <c r="AG860" i="3" s="1"/>
  <c r="W859" i="3"/>
  <c r="AG859" i="3" s="1"/>
  <c r="W862" i="3"/>
  <c r="AG862" i="3" s="1"/>
  <c r="W861" i="3"/>
  <c r="AG861" i="3" s="1"/>
  <c r="S860" i="3"/>
  <c r="S862" i="3"/>
  <c r="S859" i="3"/>
  <c r="S861" i="3"/>
  <c r="Q861" i="3"/>
  <c r="AE861" i="3" s="1"/>
  <c r="Q859" i="3"/>
  <c r="AE859" i="3" s="1"/>
  <c r="Q862" i="3"/>
  <c r="AE862" i="3" s="1"/>
  <c r="Q860" i="3"/>
  <c r="AE860" i="3" s="1"/>
  <c r="T859" i="3"/>
  <c r="T861" i="3"/>
  <c r="T860" i="3"/>
  <c r="T862" i="3"/>
  <c r="S858" i="3"/>
  <c r="W858" i="3"/>
  <c r="AG858" i="3" s="1"/>
  <c r="T858" i="3"/>
  <c r="Q858" i="3"/>
  <c r="AE858" i="3" s="1"/>
  <c r="W853" i="3"/>
  <c r="AG853" i="3" s="1"/>
  <c r="W856" i="3"/>
  <c r="AG856" i="3" s="1"/>
  <c r="W855" i="3"/>
  <c r="AG855" i="3" s="1"/>
  <c r="W857" i="3"/>
  <c r="AG857" i="3" s="1"/>
  <c r="W854" i="3"/>
  <c r="AG854" i="3" s="1"/>
  <c r="Q857" i="3"/>
  <c r="AE857" i="3" s="1"/>
  <c r="Q855" i="3"/>
  <c r="AE855" i="3" s="1"/>
  <c r="Q854" i="3"/>
  <c r="AE854" i="3" s="1"/>
  <c r="Q856" i="3"/>
  <c r="AE856" i="3" s="1"/>
  <c r="S854" i="3"/>
  <c r="S856" i="3"/>
  <c r="S857" i="3"/>
  <c r="S855" i="3"/>
  <c r="T857" i="3"/>
  <c r="T856" i="3"/>
  <c r="T854" i="3"/>
  <c r="T855" i="3"/>
  <c r="S853" i="3"/>
  <c r="T853" i="3"/>
  <c r="AP886" i="2"/>
  <c r="L849" i="3" s="1"/>
  <c r="Q853" i="3"/>
  <c r="AE853" i="3" s="1"/>
  <c r="T849" i="3"/>
  <c r="T851" i="3"/>
  <c r="T852" i="3"/>
  <c r="T850" i="3"/>
  <c r="W849" i="3"/>
  <c r="AG849" i="3" s="1"/>
  <c r="W852" i="3"/>
  <c r="AG852" i="3" s="1"/>
  <c r="W851" i="3"/>
  <c r="AG851" i="3" s="1"/>
  <c r="W850" i="3"/>
  <c r="AG850" i="3" s="1"/>
  <c r="Q851" i="3"/>
  <c r="AE851" i="3" s="1"/>
  <c r="Q849" i="3"/>
  <c r="AE849" i="3" s="1"/>
  <c r="Q850" i="3"/>
  <c r="AE850" i="3" s="1"/>
  <c r="Q852" i="3"/>
  <c r="AE852" i="3" s="1"/>
  <c r="S849" i="3"/>
  <c r="S851" i="3"/>
  <c r="S852" i="3"/>
  <c r="S850" i="3"/>
  <c r="W848" i="3"/>
  <c r="AG848" i="3" s="1"/>
  <c r="S848" i="3"/>
  <c r="T848" i="3"/>
  <c r="Q848" i="3"/>
  <c r="AE848" i="3" s="1"/>
  <c r="W847" i="3"/>
  <c r="AG847" i="3" s="1"/>
  <c r="T847" i="3"/>
  <c r="Q847" i="3"/>
  <c r="AE847" i="3" s="1"/>
  <c r="S847" i="3"/>
  <c r="W845" i="3"/>
  <c r="AG845" i="3" s="1"/>
  <c r="W846" i="3"/>
  <c r="AG846" i="3" s="1"/>
  <c r="W844" i="3"/>
  <c r="AG844" i="3" s="1"/>
  <c r="T844" i="3"/>
  <c r="T845" i="3"/>
  <c r="T846" i="3"/>
  <c r="Q845" i="3"/>
  <c r="AE845" i="3" s="1"/>
  <c r="Q846" i="3"/>
  <c r="AE846" i="3" s="1"/>
  <c r="Q844" i="3"/>
  <c r="AE844" i="3" s="1"/>
  <c r="S843" i="3"/>
  <c r="S845" i="3"/>
  <c r="S844" i="3"/>
  <c r="S846" i="3"/>
  <c r="T843" i="3"/>
  <c r="Q843" i="3"/>
  <c r="AE843" i="3" s="1"/>
  <c r="W843" i="3"/>
  <c r="AG843" i="3" s="1"/>
  <c r="W838" i="3"/>
  <c r="AG838" i="3" s="1"/>
  <c r="W839" i="3"/>
  <c r="AG839" i="3" s="1"/>
  <c r="W840" i="3"/>
  <c r="AG840" i="3" s="1"/>
  <c r="W841" i="3"/>
  <c r="AG841" i="3" s="1"/>
  <c r="W842" i="3"/>
  <c r="AG842" i="3" s="1"/>
  <c r="Q839" i="3"/>
  <c r="AE839" i="3" s="1"/>
  <c r="Q841" i="3"/>
  <c r="AE841" i="3" s="1"/>
  <c r="Q840" i="3"/>
  <c r="AE840" i="3" s="1"/>
  <c r="Q842" i="3"/>
  <c r="AE842" i="3" s="1"/>
  <c r="T839" i="3"/>
  <c r="T842" i="3"/>
  <c r="T840" i="3"/>
  <c r="T841" i="3"/>
  <c r="S839" i="3"/>
  <c r="S842" i="3"/>
  <c r="S840" i="3"/>
  <c r="S841" i="3"/>
  <c r="T838" i="3"/>
  <c r="Q838" i="3"/>
  <c r="AE838" i="3" s="1"/>
  <c r="S838" i="3"/>
  <c r="Q836" i="3"/>
  <c r="AE836" i="3" s="1"/>
  <c r="Q837" i="3"/>
  <c r="AE837" i="3" s="1"/>
  <c r="T836" i="3"/>
  <c r="T837" i="3"/>
  <c r="W837" i="3"/>
  <c r="AG837" i="3" s="1"/>
  <c r="W836" i="3"/>
  <c r="AG836" i="3" s="1"/>
  <c r="S836" i="3"/>
  <c r="S837" i="3"/>
  <c r="AQ889" i="2"/>
  <c r="AS889" i="2" s="1"/>
  <c r="M852" i="3" s="1"/>
  <c r="AS888" i="2"/>
  <c r="M851" i="3" s="1"/>
  <c r="AT887" i="2"/>
  <c r="N850" i="3" s="1"/>
  <c r="AN888" i="2"/>
  <c r="AO887" i="2"/>
  <c r="S834" i="3"/>
  <c r="S835" i="3"/>
  <c r="T834" i="3"/>
  <c r="T835" i="3"/>
  <c r="W834" i="3"/>
  <c r="AG834" i="3" s="1"/>
  <c r="W835" i="3"/>
  <c r="AG835" i="3" s="1"/>
  <c r="Q834" i="3"/>
  <c r="AE834" i="3" s="1"/>
  <c r="Q835" i="3"/>
  <c r="AE835" i="3" s="1"/>
  <c r="S833" i="3"/>
  <c r="W833" i="3"/>
  <c r="AG833" i="3" s="1"/>
  <c r="T833" i="3"/>
  <c r="Q833" i="3"/>
  <c r="AE833" i="3" s="1"/>
  <c r="S831" i="3"/>
  <c r="S832" i="3"/>
  <c r="T831" i="3"/>
  <c r="T832" i="3"/>
  <c r="W831" i="3"/>
  <c r="AG831" i="3" s="1"/>
  <c r="W832" i="3"/>
  <c r="AG832" i="3" s="1"/>
  <c r="Q832" i="3"/>
  <c r="AE832" i="3" s="1"/>
  <c r="Q831" i="3"/>
  <c r="AE831" i="3" s="1"/>
  <c r="W830" i="3"/>
  <c r="AG830" i="3" s="1"/>
  <c r="Q830" i="3"/>
  <c r="AE830" i="3" s="1"/>
  <c r="S830" i="3"/>
  <c r="T830" i="3"/>
  <c r="T828" i="3"/>
  <c r="T829" i="3"/>
  <c r="W828" i="3"/>
  <c r="AG828" i="3" s="1"/>
  <c r="W829" i="3"/>
  <c r="AG829" i="3" s="1"/>
  <c r="S829" i="3"/>
  <c r="S828" i="3"/>
  <c r="Q828" i="3"/>
  <c r="AE828" i="3" s="1"/>
  <c r="Q829" i="3"/>
  <c r="AE829" i="3" s="1"/>
  <c r="S826" i="3"/>
  <c r="S827" i="3"/>
  <c r="T826" i="3"/>
  <c r="T827" i="3"/>
  <c r="W826" i="3"/>
  <c r="AG826" i="3" s="1"/>
  <c r="W827" i="3"/>
  <c r="AG827" i="3" s="1"/>
  <c r="Q826" i="3"/>
  <c r="AE826" i="3" s="1"/>
  <c r="Q827" i="3"/>
  <c r="AE827" i="3" s="1"/>
  <c r="S825" i="3"/>
  <c r="Q825" i="3"/>
  <c r="AE825" i="3" s="1"/>
  <c r="T825" i="3"/>
  <c r="W825" i="3"/>
  <c r="AG825" i="3" s="1"/>
  <c r="S823" i="3"/>
  <c r="S821" i="3"/>
  <c r="S822" i="3"/>
  <c r="S824" i="3"/>
  <c r="T822" i="3"/>
  <c r="T824" i="3"/>
  <c r="T821" i="3"/>
  <c r="T823" i="3"/>
  <c r="W822" i="3"/>
  <c r="AG822" i="3" s="1"/>
  <c r="W824" i="3"/>
  <c r="AG824" i="3" s="1"/>
  <c r="W823" i="3"/>
  <c r="AG823" i="3" s="1"/>
  <c r="W821" i="3"/>
  <c r="AG821" i="3" s="1"/>
  <c r="Q822" i="3"/>
  <c r="AE822" i="3" s="1"/>
  <c r="Q824" i="3"/>
  <c r="AE824" i="3" s="1"/>
  <c r="Q821" i="3"/>
  <c r="AE821" i="3" s="1"/>
  <c r="Q823" i="3"/>
  <c r="AE823" i="3" s="1"/>
  <c r="W820" i="3"/>
  <c r="AG820" i="3" s="1"/>
  <c r="S820" i="3"/>
  <c r="Q820" i="3"/>
  <c r="AE820" i="3" s="1"/>
  <c r="T820" i="3"/>
  <c r="T818" i="3"/>
  <c r="T819" i="3"/>
  <c r="S818" i="3"/>
  <c r="S819" i="3"/>
  <c r="W818" i="3"/>
  <c r="AG818" i="3" s="1"/>
  <c r="W819" i="3"/>
  <c r="AG819" i="3" s="1"/>
  <c r="Q818" i="3"/>
  <c r="AE818" i="3" s="1"/>
  <c r="Q819" i="3"/>
  <c r="AE819" i="3" s="1"/>
  <c r="S817" i="3"/>
  <c r="T817" i="3"/>
  <c r="W816" i="3"/>
  <c r="AG816" i="3" s="1"/>
  <c r="W817" i="3"/>
  <c r="AG817" i="3" s="1"/>
  <c r="Q816" i="3"/>
  <c r="AE816" i="3" s="1"/>
  <c r="Q817" i="3"/>
  <c r="AE817" i="3" s="1"/>
  <c r="S816" i="3"/>
  <c r="T816" i="3"/>
  <c r="Q815" i="3"/>
  <c r="AE815" i="3" s="1"/>
  <c r="W815" i="3"/>
  <c r="AG815" i="3" s="1"/>
  <c r="S815" i="3"/>
  <c r="T815" i="3"/>
  <c r="S812" i="3"/>
  <c r="S814" i="3"/>
  <c r="S813" i="3"/>
  <c r="T813" i="3"/>
  <c r="T814" i="3"/>
  <c r="W814" i="3"/>
  <c r="AG814" i="3" s="1"/>
  <c r="W813" i="3"/>
  <c r="AG813" i="3" s="1"/>
  <c r="Q814" i="3"/>
  <c r="AE814" i="3" s="1"/>
  <c r="Q813" i="3"/>
  <c r="AE813" i="3" s="1"/>
  <c r="T812" i="3"/>
  <c r="W812" i="3"/>
  <c r="AG812" i="3" s="1"/>
  <c r="Q812" i="3"/>
  <c r="AE812" i="3" s="1"/>
  <c r="Q811" i="3"/>
  <c r="AE811" i="3" s="1"/>
  <c r="S811" i="3"/>
  <c r="T811" i="3"/>
  <c r="W810" i="3"/>
  <c r="AG810" i="3" s="1"/>
  <c r="W811" i="3"/>
  <c r="AG811" i="3" s="1"/>
  <c r="Q809" i="3"/>
  <c r="AE809" i="3" s="1"/>
  <c r="Q810" i="3"/>
  <c r="AE810" i="3" s="1"/>
  <c r="S809" i="3"/>
  <c r="S810" i="3"/>
  <c r="T809" i="3"/>
  <c r="T810" i="3"/>
  <c r="W808" i="3"/>
  <c r="AG808" i="3" s="1"/>
  <c r="W809" i="3"/>
  <c r="AG809" i="3" s="1"/>
  <c r="Q808" i="3"/>
  <c r="AE808" i="3" s="1"/>
  <c r="S808" i="3"/>
  <c r="T808" i="3"/>
  <c r="Q807" i="3"/>
  <c r="AE807" i="3" s="1"/>
  <c r="Q806" i="3"/>
  <c r="AE806" i="3" s="1"/>
  <c r="S807" i="3"/>
  <c r="S806" i="3"/>
  <c r="T807" i="3"/>
  <c r="T806" i="3"/>
  <c r="W807" i="3"/>
  <c r="AG807" i="3" s="1"/>
  <c r="W806" i="3"/>
  <c r="AG806" i="3" s="1"/>
  <c r="Q803" i="3"/>
  <c r="AE803" i="3" s="1"/>
  <c r="Q805" i="3"/>
  <c r="AE805" i="3" s="1"/>
  <c r="Q804" i="3"/>
  <c r="AE804" i="3" s="1"/>
  <c r="S803" i="3"/>
  <c r="S805" i="3"/>
  <c r="S804" i="3"/>
  <c r="T803" i="3"/>
  <c r="T805" i="3"/>
  <c r="T804" i="3"/>
  <c r="W803" i="3"/>
  <c r="AG803" i="3" s="1"/>
  <c r="W804" i="3"/>
  <c r="AG804" i="3" s="1"/>
  <c r="W805" i="3"/>
  <c r="AG805" i="3" s="1"/>
  <c r="W802" i="3"/>
  <c r="AG802" i="3" s="1"/>
  <c r="T802" i="3"/>
  <c r="Q802" i="3"/>
  <c r="AE802" i="3" s="1"/>
  <c r="S802" i="3"/>
  <c r="W801" i="3"/>
  <c r="AG801" i="3" s="1"/>
  <c r="T801" i="3"/>
  <c r="Q801" i="3"/>
  <c r="AE801" i="3" s="1"/>
  <c r="S801" i="3"/>
  <c r="S800" i="3"/>
  <c r="S799" i="3"/>
  <c r="S798" i="3"/>
  <c r="T800" i="3"/>
  <c r="T798" i="3"/>
  <c r="T799" i="3"/>
  <c r="Q798" i="3"/>
  <c r="AE798" i="3" s="1"/>
  <c r="Q800" i="3"/>
  <c r="AE800" i="3" s="1"/>
  <c r="Q799" i="3"/>
  <c r="AE799" i="3" s="1"/>
  <c r="W800" i="3"/>
  <c r="AG800" i="3" s="1"/>
  <c r="W798" i="3"/>
  <c r="AG798" i="3" s="1"/>
  <c r="W799" i="3"/>
  <c r="AG799" i="3" s="1"/>
  <c r="S797" i="3"/>
  <c r="T797" i="3"/>
  <c r="W797" i="3"/>
  <c r="AG797" i="3" s="1"/>
  <c r="Q797" i="3"/>
  <c r="AE797" i="3" s="1"/>
  <c r="W792" i="3"/>
  <c r="AG792" i="3" s="1"/>
  <c r="W796" i="3"/>
  <c r="AG796" i="3" s="1"/>
  <c r="W794" i="3"/>
  <c r="AG794" i="3" s="1"/>
  <c r="W793" i="3"/>
  <c r="AG793" i="3" s="1"/>
  <c r="W795" i="3"/>
  <c r="AG795" i="3" s="1"/>
  <c r="Q795" i="3"/>
  <c r="AE795" i="3" s="1"/>
  <c r="Q793" i="3"/>
  <c r="AE793" i="3" s="1"/>
  <c r="Q796" i="3"/>
  <c r="AE796" i="3" s="1"/>
  <c r="Q794" i="3"/>
  <c r="AE794" i="3" s="1"/>
  <c r="S795" i="3"/>
  <c r="S796" i="3"/>
  <c r="S793" i="3"/>
  <c r="S794" i="3"/>
  <c r="T793" i="3"/>
  <c r="T795" i="3"/>
  <c r="T794" i="3"/>
  <c r="T796" i="3"/>
  <c r="T792" i="3"/>
  <c r="S791" i="3"/>
  <c r="S792" i="3"/>
  <c r="Q792" i="3"/>
  <c r="AE792" i="3" s="1"/>
  <c r="W791" i="3"/>
  <c r="AG791" i="3" s="1"/>
  <c r="Q791" i="3"/>
  <c r="AE791" i="3" s="1"/>
  <c r="T790" i="3"/>
  <c r="T791" i="3"/>
  <c r="W790" i="3"/>
  <c r="AG790" i="3" s="1"/>
  <c r="S790" i="3"/>
  <c r="Q790" i="3"/>
  <c r="AE790" i="3" s="1"/>
  <c r="Q789" i="3"/>
  <c r="AE789" i="3" s="1"/>
  <c r="S788" i="3"/>
  <c r="S789" i="3"/>
  <c r="W788" i="3"/>
  <c r="AG788" i="3" s="1"/>
  <c r="W789" i="3"/>
  <c r="AG789" i="3" s="1"/>
  <c r="T788" i="3"/>
  <c r="T789" i="3"/>
  <c r="Q788" i="3"/>
  <c r="AE788" i="3" s="1"/>
  <c r="W787" i="3"/>
  <c r="AG787" i="3" s="1"/>
  <c r="Q787" i="3"/>
  <c r="AE787" i="3" s="1"/>
  <c r="T787" i="3"/>
  <c r="S787" i="3"/>
  <c r="W786" i="3"/>
  <c r="AG786" i="3" s="1"/>
  <c r="Q786" i="3"/>
  <c r="AE786" i="3" s="1"/>
  <c r="S786" i="3"/>
  <c r="T786" i="3"/>
  <c r="Q784" i="3"/>
  <c r="AE784" i="3" s="1"/>
  <c r="Q785" i="3"/>
  <c r="AE785" i="3" s="1"/>
  <c r="S785" i="3"/>
  <c r="S784" i="3"/>
  <c r="T784" i="3"/>
  <c r="T785" i="3"/>
  <c r="W784" i="3"/>
  <c r="AG784" i="3" s="1"/>
  <c r="W785" i="3"/>
  <c r="AG785" i="3" s="1"/>
  <c r="S781" i="3"/>
  <c r="S779" i="3"/>
  <c r="S783" i="3"/>
  <c r="S782" i="3"/>
  <c r="S780" i="3"/>
  <c r="T780" i="3"/>
  <c r="T782" i="3"/>
  <c r="T779" i="3"/>
  <c r="T781" i="3"/>
  <c r="T783" i="3"/>
  <c r="Q781" i="3"/>
  <c r="AE781" i="3" s="1"/>
  <c r="Q779" i="3"/>
  <c r="AE779" i="3" s="1"/>
  <c r="Q782" i="3"/>
  <c r="AE782" i="3" s="1"/>
  <c r="Q783" i="3"/>
  <c r="AE783" i="3" s="1"/>
  <c r="Q780" i="3"/>
  <c r="AE780" i="3" s="1"/>
  <c r="W781" i="3"/>
  <c r="AG781" i="3" s="1"/>
  <c r="W779" i="3"/>
  <c r="AG779" i="3" s="1"/>
  <c r="W783" i="3"/>
  <c r="AG783" i="3" s="1"/>
  <c r="W782" i="3"/>
  <c r="AG782" i="3" s="1"/>
  <c r="W780" i="3"/>
  <c r="AG780" i="3" s="1"/>
  <c r="Q778" i="3"/>
  <c r="AE778" i="3" s="1"/>
  <c r="W778" i="3"/>
  <c r="AG778" i="3" s="1"/>
  <c r="S778" i="3"/>
  <c r="T778" i="3"/>
  <c r="W777" i="3"/>
  <c r="AG777" i="3" s="1"/>
  <c r="Q777" i="3"/>
  <c r="AE777" i="3" s="1"/>
  <c r="T777" i="3"/>
  <c r="S777" i="3"/>
  <c r="Q776" i="3"/>
  <c r="AE776" i="3" s="1"/>
  <c r="Q775" i="3"/>
  <c r="AE775" i="3" s="1"/>
  <c r="S776" i="3"/>
  <c r="S775" i="3"/>
  <c r="T775" i="3"/>
  <c r="T776" i="3"/>
  <c r="W776" i="3"/>
  <c r="AG776" i="3" s="1"/>
  <c r="W775" i="3"/>
  <c r="AG775" i="3" s="1"/>
  <c r="Q774" i="3"/>
  <c r="AE774" i="3" s="1"/>
  <c r="Q773" i="3"/>
  <c r="AE773" i="3" s="1"/>
  <c r="S774" i="3"/>
  <c r="S773" i="3"/>
  <c r="T773" i="3"/>
  <c r="T774" i="3"/>
  <c r="W774" i="3"/>
  <c r="AG774" i="3" s="1"/>
  <c r="W773" i="3"/>
  <c r="AG773" i="3" s="1"/>
  <c r="Q772" i="3"/>
  <c r="AE772" i="3" s="1"/>
  <c r="W771" i="3"/>
  <c r="AG771" i="3" s="1"/>
  <c r="W772" i="3"/>
  <c r="AG772" i="3" s="1"/>
  <c r="S772" i="3"/>
  <c r="T772" i="3"/>
  <c r="T771" i="3"/>
  <c r="Q771" i="3"/>
  <c r="AE771" i="3" s="1"/>
  <c r="S771" i="3"/>
  <c r="S770" i="3"/>
  <c r="T770" i="3"/>
  <c r="Q770" i="3"/>
  <c r="AE770" i="3" s="1"/>
  <c r="W769" i="3"/>
  <c r="AG769" i="3" s="1"/>
  <c r="W770" i="3"/>
  <c r="AG770" i="3" s="1"/>
  <c r="S769" i="3"/>
  <c r="T769" i="3"/>
  <c r="Q769" i="3"/>
  <c r="AE769" i="3" s="1"/>
  <c r="W768" i="3"/>
  <c r="AG768" i="3" s="1"/>
  <c r="T768" i="3"/>
  <c r="Q768" i="3"/>
  <c r="AE768" i="3" s="1"/>
  <c r="S768" i="3"/>
  <c r="W767" i="3"/>
  <c r="AG767" i="3" s="1"/>
  <c r="Q767" i="3"/>
  <c r="AE767" i="3" s="1"/>
  <c r="T767" i="3"/>
  <c r="S95" i="3"/>
  <c r="S767" i="3"/>
  <c r="S363" i="3"/>
  <c r="S228" i="3"/>
  <c r="S286" i="3"/>
  <c r="S160" i="3"/>
  <c r="S394" i="3"/>
  <c r="S281" i="3"/>
  <c r="S349" i="3"/>
  <c r="S348" i="3"/>
  <c r="S321" i="3"/>
  <c r="S101" i="3"/>
  <c r="S115" i="3"/>
  <c r="S765" i="3"/>
  <c r="S764" i="3"/>
  <c r="S766" i="3"/>
  <c r="Q765" i="3"/>
  <c r="AE765" i="3" s="1"/>
  <c r="Q766" i="3"/>
  <c r="AE766" i="3" s="1"/>
  <c r="Q764" i="3"/>
  <c r="AE764" i="3" s="1"/>
  <c r="T765" i="3"/>
  <c r="T764" i="3"/>
  <c r="T766" i="3"/>
  <c r="W764" i="3"/>
  <c r="AG764" i="3" s="1"/>
  <c r="W766" i="3"/>
  <c r="AG766" i="3" s="1"/>
  <c r="W765" i="3"/>
  <c r="AG765" i="3" s="1"/>
  <c r="S142" i="3"/>
  <c r="S607" i="3"/>
  <c r="W763" i="3"/>
  <c r="AG763" i="3" s="1"/>
  <c r="S247" i="3"/>
  <c r="S431" i="3"/>
  <c r="S712" i="3"/>
  <c r="S763" i="3"/>
  <c r="Q763" i="3"/>
  <c r="AE763" i="3" s="1"/>
  <c r="T763" i="3"/>
  <c r="W762" i="3"/>
  <c r="AG762" i="3" s="1"/>
  <c r="Q762" i="3"/>
  <c r="AE762" i="3" s="1"/>
  <c r="T762" i="3"/>
  <c r="S732" i="3"/>
  <c r="S762" i="3"/>
  <c r="S210" i="3"/>
  <c r="S12" i="3"/>
  <c r="AF12" i="3" s="1"/>
  <c r="S155" i="3"/>
  <c r="S694" i="3"/>
  <c r="S135" i="3"/>
  <c r="S327" i="3"/>
  <c r="S305" i="3"/>
  <c r="S534" i="3"/>
  <c r="S610" i="3"/>
  <c r="S508" i="3"/>
  <c r="S163" i="3"/>
  <c r="S692" i="3"/>
  <c r="S654" i="3"/>
  <c r="S240" i="3"/>
  <c r="S715" i="3"/>
  <c r="S261" i="3"/>
  <c r="S126" i="3"/>
  <c r="S274" i="3"/>
  <c r="S60" i="3"/>
  <c r="S28" i="3"/>
  <c r="S311" i="3"/>
  <c r="S117" i="3"/>
  <c r="S443" i="3"/>
  <c r="S473" i="3"/>
  <c r="S485" i="3"/>
  <c r="S635" i="3"/>
  <c r="S425" i="3"/>
  <c r="S405" i="3"/>
  <c r="S255" i="3"/>
  <c r="S180" i="3"/>
  <c r="S282" i="3"/>
  <c r="S169" i="3"/>
  <c r="S121" i="3"/>
  <c r="S103" i="3"/>
  <c r="S68" i="3"/>
  <c r="S7" i="3"/>
  <c r="AF7" i="3" s="1"/>
  <c r="S355" i="3"/>
  <c r="S253" i="3"/>
  <c r="S200" i="3"/>
  <c r="S70" i="3"/>
  <c r="S134" i="3"/>
  <c r="S118" i="3"/>
  <c r="S21" i="3"/>
  <c r="AF21" i="3" s="1"/>
  <c r="S107" i="3"/>
  <c r="S231" i="3"/>
  <c r="S182" i="3"/>
  <c r="S390" i="3"/>
  <c r="S346" i="3"/>
  <c r="S471" i="3"/>
  <c r="S44" i="3"/>
  <c r="S129" i="3"/>
  <c r="S294" i="3"/>
  <c r="S236" i="3"/>
  <c r="S248" i="3"/>
  <c r="S339" i="3"/>
  <c r="S442" i="3"/>
  <c r="S47" i="3"/>
  <c r="S426" i="3"/>
  <c r="S648" i="3"/>
  <c r="S637" i="3"/>
  <c r="S664" i="3"/>
  <c r="S451" i="3"/>
  <c r="S499" i="3"/>
  <c r="S641" i="3"/>
  <c r="S669" i="3"/>
  <c r="S505" i="3"/>
  <c r="S523" i="3"/>
  <c r="S416" i="3"/>
  <c r="S46" i="3"/>
  <c r="S544" i="3"/>
  <c r="S141" i="3"/>
  <c r="S612" i="3"/>
  <c r="S700" i="3"/>
  <c r="S600" i="3"/>
  <c r="S716" i="3"/>
  <c r="S738" i="3"/>
  <c r="S218" i="3"/>
  <c r="S293" i="3"/>
  <c r="S250" i="3"/>
  <c r="S227" i="3"/>
  <c r="S108" i="3"/>
  <c r="S34" i="3"/>
  <c r="S51" i="3"/>
  <c r="S279" i="3"/>
  <c r="S312" i="3"/>
  <c r="S216" i="3"/>
  <c r="S173" i="3"/>
  <c r="S52" i="3"/>
  <c r="S93" i="3"/>
  <c r="S50" i="3"/>
  <c r="S19" i="3"/>
  <c r="AF19" i="3" s="1"/>
  <c r="S16" i="3"/>
  <c r="AF16" i="3" s="1"/>
  <c r="S112" i="3"/>
  <c r="S217" i="3"/>
  <c r="S367" i="3"/>
  <c r="S209" i="3"/>
  <c r="S414" i="3"/>
  <c r="S299" i="3"/>
  <c r="S75" i="3"/>
  <c r="S175" i="3"/>
  <c r="S241" i="3"/>
  <c r="S300" i="3"/>
  <c r="S438" i="3"/>
  <c r="S436" i="3"/>
  <c r="S474" i="3"/>
  <c r="S162" i="3"/>
  <c r="S357" i="3"/>
  <c r="S583" i="3"/>
  <c r="S650" i="3"/>
  <c r="S191" i="3"/>
  <c r="S406" i="3"/>
  <c r="S595" i="3"/>
  <c r="S707" i="3"/>
  <c r="S701" i="3"/>
  <c r="S586" i="3"/>
  <c r="S556" i="3"/>
  <c r="S428" i="3"/>
  <c r="S557" i="3"/>
  <c r="S490" i="3"/>
  <c r="S15" i="3"/>
  <c r="AF15" i="3" s="1"/>
  <c r="S562" i="3"/>
  <c r="S326" i="3"/>
  <c r="S287" i="3"/>
  <c r="S322" i="3"/>
  <c r="S229" i="3"/>
  <c r="S181" i="3"/>
  <c r="S104" i="3"/>
  <c r="S109" i="3"/>
  <c r="S63" i="3"/>
  <c r="S10" i="3"/>
  <c r="AF10" i="3" s="1"/>
  <c r="S419" i="3"/>
  <c r="S285" i="3"/>
  <c r="S242" i="3"/>
  <c r="S219" i="3"/>
  <c r="S166" i="3"/>
  <c r="S77" i="3"/>
  <c r="S43" i="3"/>
  <c r="S130" i="3"/>
  <c r="S168" i="3"/>
  <c r="S233" i="3"/>
  <c r="S358" i="3"/>
  <c r="S434" i="3"/>
  <c r="S432" i="3"/>
  <c r="S24" i="3"/>
  <c r="AF24" i="3" s="1"/>
  <c r="S124" i="3"/>
  <c r="S193" i="3"/>
  <c r="S375" i="3"/>
  <c r="S221" i="3"/>
  <c r="S385" i="3"/>
  <c r="S307" i="3"/>
  <c r="S382" i="3"/>
  <c r="S488" i="3"/>
  <c r="S549" i="3"/>
  <c r="S682" i="3"/>
  <c r="S402" i="3"/>
  <c r="S596" i="3"/>
  <c r="S561" i="3"/>
  <c r="S686" i="3"/>
  <c r="S553" i="3"/>
  <c r="S571" i="3"/>
  <c r="S444" i="3"/>
  <c r="S119" i="3"/>
  <c r="S511" i="3"/>
  <c r="S212" i="3"/>
  <c r="S469" i="3"/>
  <c r="S696" i="3"/>
  <c r="W46" i="3"/>
  <c r="AG46" i="3" s="1"/>
  <c r="S761" i="3"/>
  <c r="S758" i="3"/>
  <c r="S757" i="3"/>
  <c r="S755" i="3"/>
  <c r="S753" i="3"/>
  <c r="S748" i="3"/>
  <c r="S743" i="3"/>
  <c r="S742" i="3"/>
  <c r="S503" i="3"/>
  <c r="S734" i="3"/>
  <c r="S663" i="3"/>
  <c r="S597" i="3"/>
  <c r="S690" i="3"/>
  <c r="S697" i="3"/>
  <c r="S38" i="3"/>
  <c r="S657" i="3"/>
  <c r="S642" i="3"/>
  <c r="S632" i="3"/>
  <c r="S280" i="3"/>
  <c r="S759" i="3"/>
  <c r="S754" i="3"/>
  <c r="S750" i="3"/>
  <c r="S749" i="3"/>
  <c r="S746" i="3"/>
  <c r="S739" i="3"/>
  <c r="S23" i="3"/>
  <c r="AF23" i="3" s="1"/>
  <c r="S737" i="3"/>
  <c r="S735" i="3"/>
  <c r="S728" i="3"/>
  <c r="S415" i="3"/>
  <c r="S489" i="3"/>
  <c r="S631" i="3"/>
  <c r="S721" i="3"/>
  <c r="S674" i="3"/>
  <c r="S582" i="3"/>
  <c r="S457" i="3"/>
  <c r="S88" i="3"/>
  <c r="E1" i="3"/>
  <c r="S726" i="3"/>
  <c r="S533" i="3"/>
  <c r="S472" i="3"/>
  <c r="S213" i="3"/>
  <c r="S705" i="3"/>
  <c r="S684" i="3"/>
  <c r="S518" i="3"/>
  <c r="S482" i="3"/>
  <c r="S114" i="3"/>
  <c r="S725" i="3"/>
  <c r="S661" i="3"/>
  <c r="S714" i="3"/>
  <c r="S688" i="3"/>
  <c r="S683" i="3"/>
  <c r="S633" i="3"/>
  <c r="S513" i="3"/>
  <c r="S530" i="3"/>
  <c r="S547" i="3"/>
  <c r="S580" i="3"/>
  <c r="S452" i="3"/>
  <c r="S310" i="3"/>
  <c r="S429" i="3"/>
  <c r="S370" i="3"/>
  <c r="S246" i="3"/>
  <c r="S78" i="3"/>
  <c r="S33" i="3"/>
  <c r="S66" i="3"/>
  <c r="S183" i="3"/>
  <c r="S302" i="3"/>
  <c r="S383" i="3"/>
  <c r="S398" i="3"/>
  <c r="S283" i="3"/>
  <c r="S404" i="3"/>
  <c r="S320" i="3"/>
  <c r="S389" i="3"/>
  <c r="S481" i="3"/>
  <c r="S464" i="3"/>
  <c r="S528" i="3"/>
  <c r="S592" i="3"/>
  <c r="S656" i="3"/>
  <c r="S559" i="3"/>
  <c r="S623" i="3"/>
  <c r="S542" i="3"/>
  <c r="S606" i="3"/>
  <c r="S525" i="3"/>
  <c r="S589" i="3"/>
  <c r="S25" i="3"/>
  <c r="AF25" i="3" s="1"/>
  <c r="S99" i="3"/>
  <c r="S148" i="3"/>
  <c r="S278" i="3"/>
  <c r="S359" i="3"/>
  <c r="S386" i="3"/>
  <c r="S430" i="3"/>
  <c r="S296" i="3"/>
  <c r="S272" i="3"/>
  <c r="S384" i="3"/>
  <c r="S477" i="3"/>
  <c r="S460" i="3"/>
  <c r="S524" i="3"/>
  <c r="S588" i="3"/>
  <c r="S652" i="3"/>
  <c r="S555" i="3"/>
  <c r="S619" i="3"/>
  <c r="S538" i="3"/>
  <c r="S602" i="3"/>
  <c r="S760" i="3"/>
  <c r="S756" i="3"/>
  <c r="S752" i="3"/>
  <c r="S747" i="3"/>
  <c r="S741" i="3"/>
  <c r="S751" i="3"/>
  <c r="S744" i="3"/>
  <c r="S665" i="3"/>
  <c r="S729" i="3"/>
  <c r="S381" i="3"/>
  <c r="S711" i="3"/>
  <c r="S463" i="3"/>
  <c r="S658" i="3"/>
  <c r="S567" i="3"/>
  <c r="S188" i="3"/>
  <c r="S673" i="3"/>
  <c r="S629" i="3"/>
  <c r="S440" i="3"/>
  <c r="S693" i="3"/>
  <c r="S730" i="3"/>
  <c r="S731" i="3"/>
  <c r="S647" i="3"/>
  <c r="S545" i="3"/>
  <c r="S498" i="3"/>
  <c r="S644" i="3"/>
  <c r="S484" i="3"/>
  <c r="S450" i="3"/>
  <c r="S409" i="3"/>
  <c r="S257" i="3"/>
  <c r="S64" i="3"/>
  <c r="S83" i="3"/>
  <c r="S151" i="3"/>
  <c r="S249" i="3"/>
  <c r="S308" i="3"/>
  <c r="S343" i="3"/>
  <c r="S267" i="3"/>
  <c r="S470" i="3"/>
  <c r="S465" i="3"/>
  <c r="S480" i="3"/>
  <c r="S560" i="3"/>
  <c r="S640" i="3"/>
  <c r="S575" i="3"/>
  <c r="S510" i="3"/>
  <c r="S590" i="3"/>
  <c r="S541" i="3"/>
  <c r="S621" i="3"/>
  <c r="S122" i="3"/>
  <c r="S223" i="3"/>
  <c r="S289" i="3"/>
  <c r="S354" i="3"/>
  <c r="S336" i="3"/>
  <c r="S400" i="3"/>
  <c r="S486" i="3"/>
  <c r="S493" i="3"/>
  <c r="S492" i="3"/>
  <c r="S572" i="3"/>
  <c r="S507" i="3"/>
  <c r="S587" i="3"/>
  <c r="S522" i="3"/>
  <c r="S618" i="3"/>
  <c r="S537" i="3"/>
  <c r="S601" i="3"/>
  <c r="S717" i="3"/>
  <c r="S651" i="3"/>
  <c r="S706" i="3"/>
  <c r="S672" i="3"/>
  <c r="S675" i="3"/>
  <c r="S625" i="3"/>
  <c r="S497" i="3"/>
  <c r="S514" i="3"/>
  <c r="S531" i="3"/>
  <c r="S564" i="3"/>
  <c r="S439" i="3"/>
  <c r="S478" i="3"/>
  <c r="S393" i="3"/>
  <c r="S318" i="3"/>
  <c r="S136" i="3"/>
  <c r="S90" i="3"/>
  <c r="S702" i="3"/>
  <c r="S660" i="3"/>
  <c r="S671" i="3"/>
  <c r="S613" i="3"/>
  <c r="S630" i="3"/>
  <c r="S502" i="3"/>
  <c r="S519" i="3"/>
  <c r="S552" i="3"/>
  <c r="S392" i="3"/>
  <c r="S462" i="3"/>
  <c r="S372" i="3"/>
  <c r="S276" i="3"/>
  <c r="S736" i="3"/>
  <c r="S708" i="3"/>
  <c r="S215" i="3"/>
  <c r="S689" i="3"/>
  <c r="S599" i="3"/>
  <c r="S681" i="3"/>
  <c r="S645" i="3"/>
  <c r="S413" i="3"/>
  <c r="S713" i="3"/>
  <c r="S710" i="3"/>
  <c r="S535" i="3"/>
  <c r="S350" i="3"/>
  <c r="S733" i="3"/>
  <c r="S727" i="3"/>
  <c r="S504" i="3"/>
  <c r="S550" i="3"/>
  <c r="S680" i="3"/>
  <c r="S568" i="3"/>
  <c r="S720" i="3"/>
  <c r="S643" i="3"/>
  <c r="S662" i="3"/>
  <c r="S649" i="3"/>
  <c r="S594" i="3"/>
  <c r="S515" i="3"/>
  <c r="S365" i="3"/>
  <c r="S332" i="3"/>
  <c r="S319" i="3"/>
  <c r="S8" i="3"/>
  <c r="AF8" i="3" s="1"/>
  <c r="S132" i="3"/>
  <c r="S238" i="3"/>
  <c r="S366" i="3"/>
  <c r="S388" i="3"/>
  <c r="S446" i="3"/>
  <c r="S360" i="3"/>
  <c r="S512" i="3"/>
  <c r="S624" i="3"/>
  <c r="S591" i="3"/>
  <c r="S558" i="3"/>
  <c r="S509" i="3"/>
  <c r="S6" i="3"/>
  <c r="AF6" i="3" s="1"/>
  <c r="AJ6" i="3" s="1"/>
  <c r="S100" i="3"/>
  <c r="S222" i="3"/>
  <c r="S190" i="3"/>
  <c r="S408" i="3"/>
  <c r="S466" i="3"/>
  <c r="S397" i="3"/>
  <c r="S540" i="3"/>
  <c r="S636" i="3"/>
  <c r="S603" i="3"/>
  <c r="S570" i="3"/>
  <c r="S521" i="3"/>
  <c r="S617" i="3"/>
  <c r="S685" i="3"/>
  <c r="S722" i="3"/>
  <c r="S723" i="3"/>
  <c r="S639" i="3"/>
  <c r="S529" i="3"/>
  <c r="S627" i="3"/>
  <c r="S628" i="3"/>
  <c r="S468" i="3"/>
  <c r="S330" i="3"/>
  <c r="S256" i="3"/>
  <c r="S170" i="3"/>
  <c r="S41" i="3"/>
  <c r="S666" i="3"/>
  <c r="S687" i="3"/>
  <c r="S581" i="3"/>
  <c r="S566" i="3"/>
  <c r="S551" i="3"/>
  <c r="S520" i="3"/>
  <c r="S441" i="3"/>
  <c r="S291" i="3"/>
  <c r="S351" i="3"/>
  <c r="S69" i="3"/>
  <c r="S17" i="3"/>
  <c r="AF17" i="3" s="1"/>
  <c r="S458" i="3"/>
  <c r="S491" i="3"/>
  <c r="S368" i="3"/>
  <c r="S264" i="3"/>
  <c r="S369" i="3"/>
  <c r="S418" i="3"/>
  <c r="S232" i="3"/>
  <c r="S378" i="3"/>
  <c r="S268" i="3"/>
  <c r="S338" i="3"/>
  <c r="S273" i="3"/>
  <c r="S262" i="3"/>
  <c r="S140" i="3"/>
  <c r="S125" i="3"/>
  <c r="S154" i="3"/>
  <c r="S81" i="3"/>
  <c r="S80" i="3"/>
  <c r="S22" i="3"/>
  <c r="AF22" i="3" s="1"/>
  <c r="S342" i="3"/>
  <c r="S455" i="3"/>
  <c r="S417" i="3"/>
  <c r="S396" i="3"/>
  <c r="S314" i="3"/>
  <c r="S259" i="3"/>
  <c r="S172" i="3"/>
  <c r="S331" i="3"/>
  <c r="S399" i="3"/>
  <c r="S329" i="3"/>
  <c r="S186" i="3"/>
  <c r="S159" i="3"/>
  <c r="S199" i="3"/>
  <c r="S157" i="3"/>
  <c r="S39" i="3"/>
  <c r="S98" i="3"/>
  <c r="S49" i="3"/>
  <c r="S18" i="3"/>
  <c r="AF18" i="3" s="1"/>
  <c r="S53" i="3"/>
  <c r="S76" i="3"/>
  <c r="S102" i="3"/>
  <c r="S58" i="3"/>
  <c r="S55" i="3"/>
  <c r="S150" i="3"/>
  <c r="S161" i="3"/>
  <c r="S123" i="3"/>
  <c r="S203" i="3"/>
  <c r="S131" i="3"/>
  <c r="S167" i="3"/>
  <c r="S258" i="3"/>
  <c r="S194" i="3"/>
  <c r="S269" i="3"/>
  <c r="S333" i="3"/>
  <c r="S335" i="3"/>
  <c r="S403" i="3"/>
  <c r="S263" i="3"/>
  <c r="S334" i="3"/>
  <c r="S13" i="3"/>
  <c r="AF13" i="3" s="1"/>
  <c r="S35" i="3"/>
  <c r="S36" i="3"/>
  <c r="S110" i="3"/>
  <c r="S87" i="3"/>
  <c r="S74" i="3"/>
  <c r="S158" i="3"/>
  <c r="S85" i="3"/>
  <c r="S65" i="3"/>
  <c r="S211" i="3"/>
  <c r="S156" i="3"/>
  <c r="S184" i="3"/>
  <c r="S266" i="3"/>
  <c r="S206" i="3"/>
  <c r="S277" i="3"/>
  <c r="S341" i="3"/>
  <c r="S344" i="3"/>
  <c r="S411" i="3"/>
  <c r="S271" i="3"/>
  <c r="S347" i="3"/>
  <c r="S745" i="3"/>
  <c r="S536" i="3"/>
  <c r="S676" i="3"/>
  <c r="S646" i="3"/>
  <c r="S424" i="3"/>
  <c r="S679" i="3"/>
  <c r="S192" i="3"/>
  <c r="S709" i="3"/>
  <c r="S698" i="3"/>
  <c r="S699" i="3"/>
  <c r="S577" i="3"/>
  <c r="S611" i="3"/>
  <c r="S548" i="3"/>
  <c r="S437" i="3"/>
  <c r="S214" i="3"/>
  <c r="S84" i="3"/>
  <c r="S56" i="3"/>
  <c r="S144" i="3"/>
  <c r="S225" i="3"/>
  <c r="S251" i="3"/>
  <c r="S447" i="3"/>
  <c r="S435" i="3"/>
  <c r="S448" i="3"/>
  <c r="S576" i="3"/>
  <c r="S527" i="3"/>
  <c r="S494" i="3"/>
  <c r="S622" i="3"/>
  <c r="S573" i="3"/>
  <c r="S59" i="3"/>
  <c r="S177" i="3"/>
  <c r="S208" i="3"/>
  <c r="S304" i="3"/>
  <c r="S467" i="3"/>
  <c r="S445" i="3"/>
  <c r="S476" i="3"/>
  <c r="S604" i="3"/>
  <c r="S539" i="3"/>
  <c r="S506" i="3"/>
  <c r="S634" i="3"/>
  <c r="S569" i="3"/>
  <c r="S655" i="3"/>
  <c r="S724" i="3"/>
  <c r="S670" i="3"/>
  <c r="S691" i="3"/>
  <c r="S593" i="3"/>
  <c r="S578" i="3"/>
  <c r="S563" i="3"/>
  <c r="S532" i="3"/>
  <c r="S453" i="3"/>
  <c r="S410" i="3"/>
  <c r="S391" i="3"/>
  <c r="S149" i="3"/>
  <c r="S718" i="3"/>
  <c r="S719" i="3"/>
  <c r="S653" i="3"/>
  <c r="S517" i="3"/>
  <c r="S615" i="3"/>
  <c r="S616" i="3"/>
  <c r="S456" i="3"/>
  <c r="S495" i="3"/>
  <c r="S235" i="3"/>
  <c r="S270" i="3"/>
  <c r="S91" i="3"/>
  <c r="S376" i="3"/>
  <c r="S459" i="3"/>
  <c r="S420" i="3"/>
  <c r="S401" i="3"/>
  <c r="S316" i="3"/>
  <c r="S275" i="3"/>
  <c r="S174" i="3"/>
  <c r="S340" i="3"/>
  <c r="S407" i="3"/>
  <c r="S337" i="3"/>
  <c r="S202" i="3"/>
  <c r="S176" i="3"/>
  <c r="S207" i="3"/>
  <c r="S165" i="3"/>
  <c r="S73" i="3"/>
  <c r="S106" i="3"/>
  <c r="S30" i="3"/>
  <c r="S454" i="3"/>
  <c r="S487" i="3"/>
  <c r="S352" i="3"/>
  <c r="S433" i="3"/>
  <c r="S364" i="3"/>
  <c r="S412" i="3"/>
  <c r="S224" i="3"/>
  <c r="S374" i="3"/>
  <c r="S260" i="3"/>
  <c r="S328" i="3"/>
  <c r="S265" i="3"/>
  <c r="S254" i="3"/>
  <c r="S57" i="3"/>
  <c r="S116" i="3"/>
  <c r="S146" i="3"/>
  <c r="S42" i="3"/>
  <c r="S72" i="3"/>
  <c r="S14" i="3"/>
  <c r="AF14" i="3" s="1"/>
  <c r="S26" i="3"/>
  <c r="S20" i="3"/>
  <c r="AF20" i="3" s="1"/>
  <c r="S32" i="3"/>
  <c r="S71" i="3"/>
  <c r="S27" i="3"/>
  <c r="S111" i="3"/>
  <c r="S120" i="3"/>
  <c r="S127" i="3"/>
  <c r="S139" i="3"/>
  <c r="S171" i="3"/>
  <c r="S97" i="3"/>
  <c r="S189" i="3"/>
  <c r="S220" i="3"/>
  <c r="S290" i="3"/>
  <c r="S237" i="3"/>
  <c r="S301" i="3"/>
  <c r="S196" i="3"/>
  <c r="S371" i="3"/>
  <c r="S230" i="3"/>
  <c r="S295" i="3"/>
  <c r="S11" i="3"/>
  <c r="AF11" i="3" s="1"/>
  <c r="S29" i="3"/>
  <c r="S48" i="3"/>
  <c r="S79" i="3"/>
  <c r="S61" i="3"/>
  <c r="S54" i="3"/>
  <c r="S128" i="3"/>
  <c r="S137" i="3"/>
  <c r="S147" i="3"/>
  <c r="S179" i="3"/>
  <c r="S133" i="3"/>
  <c r="S197" i="3"/>
  <c r="S234" i="3"/>
  <c r="S298" i="3"/>
  <c r="S245" i="3"/>
  <c r="S309" i="3"/>
  <c r="S205" i="3"/>
  <c r="S379" i="3"/>
  <c r="S239" i="3"/>
  <c r="S303" i="3"/>
  <c r="S740" i="3"/>
  <c r="S614" i="3"/>
  <c r="S565" i="3"/>
  <c r="S695" i="3"/>
  <c r="S82" i="3"/>
  <c r="S501" i="3"/>
  <c r="S677" i="3"/>
  <c r="S678" i="3"/>
  <c r="S667" i="3"/>
  <c r="S626" i="3"/>
  <c r="S579" i="3"/>
  <c r="S516" i="3"/>
  <c r="S483" i="3"/>
  <c r="S252" i="3"/>
  <c r="S138" i="3"/>
  <c r="S62" i="3"/>
  <c r="S201" i="3"/>
  <c r="S244" i="3"/>
  <c r="S356" i="3"/>
  <c r="S479" i="3"/>
  <c r="S449" i="3"/>
  <c r="S496" i="3"/>
  <c r="S608" i="3"/>
  <c r="S543" i="3"/>
  <c r="S526" i="3"/>
  <c r="S638" i="3"/>
  <c r="S605" i="3"/>
  <c r="S96" i="3"/>
  <c r="S204" i="3"/>
  <c r="S284" i="3"/>
  <c r="S377" i="3"/>
  <c r="S422" i="3"/>
  <c r="S324" i="3"/>
  <c r="S395" i="3"/>
  <c r="S325" i="3"/>
  <c r="S178" i="3"/>
  <c r="S152" i="3"/>
  <c r="S195" i="3"/>
  <c r="S153" i="3"/>
  <c r="S31" i="3"/>
  <c r="S94" i="3"/>
  <c r="S45" i="3"/>
  <c r="S315" i="3"/>
  <c r="S387" i="3"/>
  <c r="S317" i="3"/>
  <c r="S306" i="3"/>
  <c r="S105" i="3"/>
  <c r="S187" i="3"/>
  <c r="S145" i="3"/>
  <c r="S89" i="3"/>
  <c r="S86" i="3"/>
  <c r="S37" i="3"/>
  <c r="S67" i="3"/>
  <c r="S113" i="3"/>
  <c r="S185" i="3"/>
  <c r="S297" i="3"/>
  <c r="S292" i="3"/>
  <c r="S243" i="3"/>
  <c r="S380" i="3"/>
  <c r="S427" i="3"/>
  <c r="S9" i="3"/>
  <c r="AF9" i="3" s="1"/>
  <c r="S40" i="3"/>
  <c r="S143" i="3"/>
  <c r="S226" i="3"/>
  <c r="S198" i="3"/>
  <c r="S362" i="3"/>
  <c r="S323" i="3"/>
  <c r="S421" i="3"/>
  <c r="S475" i="3"/>
  <c r="S164" i="3"/>
  <c r="S373" i="3"/>
  <c r="S584" i="3"/>
  <c r="S598" i="3"/>
  <c r="S703" i="3"/>
  <c r="S92" i="3"/>
  <c r="S288" i="3"/>
  <c r="S500" i="3"/>
  <c r="S546" i="3"/>
  <c r="S659" i="3"/>
  <c r="S668" i="3"/>
  <c r="S585" i="3"/>
  <c r="S554" i="3"/>
  <c r="S620" i="3"/>
  <c r="S461" i="3"/>
  <c r="S353" i="3"/>
  <c r="S574" i="3"/>
  <c r="S423" i="3"/>
  <c r="S313" i="3"/>
  <c r="S361" i="3"/>
  <c r="S609" i="3"/>
  <c r="S704" i="3"/>
  <c r="S345" i="3"/>
  <c r="AS8" i="3"/>
  <c r="T761" i="3"/>
  <c r="AS9" i="3"/>
  <c r="AS7" i="3"/>
  <c r="Q761" i="3"/>
  <c r="AE761" i="3" s="1"/>
  <c r="W531" i="3"/>
  <c r="AG531" i="3" s="1"/>
  <c r="W761" i="3"/>
  <c r="AG761" i="3" s="1"/>
  <c r="T397" i="3"/>
  <c r="AQ7" i="3"/>
  <c r="W259" i="3"/>
  <c r="AG259" i="3" s="1"/>
  <c r="W709" i="3"/>
  <c r="AG709" i="3" s="1"/>
  <c r="W215" i="3"/>
  <c r="AG215" i="3" s="1"/>
  <c r="W105" i="3"/>
  <c r="AG105" i="3" s="1"/>
  <c r="W71" i="3"/>
  <c r="AG71" i="3" s="1"/>
  <c r="T159" i="3"/>
  <c r="W86" i="3"/>
  <c r="AG86" i="3" s="1"/>
  <c r="W373" i="3"/>
  <c r="AG373" i="3" s="1"/>
  <c r="W425" i="3"/>
  <c r="AG425" i="3" s="1"/>
  <c r="W389" i="3"/>
  <c r="AG389" i="3" s="1"/>
  <c r="W380" i="3"/>
  <c r="AG380" i="3" s="1"/>
  <c r="T626" i="3"/>
  <c r="W144" i="3"/>
  <c r="AG144" i="3" s="1"/>
  <c r="T94" i="3"/>
  <c r="W101" i="3"/>
  <c r="AG101" i="3" s="1"/>
  <c r="W605" i="3"/>
  <c r="AG605" i="3" s="1"/>
  <c r="W585" i="3"/>
  <c r="AG585" i="3" s="1"/>
  <c r="W581" i="3"/>
  <c r="AG581" i="3" s="1"/>
  <c r="W694" i="3"/>
  <c r="AG694" i="3" s="1"/>
  <c r="W576" i="3"/>
  <c r="AG576" i="3" s="1"/>
  <c r="W588" i="3"/>
  <c r="AG588" i="3" s="1"/>
  <c r="W584" i="3"/>
  <c r="AG584" i="3" s="1"/>
  <c r="W759" i="3"/>
  <c r="AG759" i="3" s="1"/>
  <c r="W760" i="3"/>
  <c r="AG760" i="3" s="1"/>
  <c r="W758" i="3"/>
  <c r="AG758" i="3" s="1"/>
  <c r="Q758" i="3"/>
  <c r="AE758" i="3" s="1"/>
  <c r="Q759" i="3"/>
  <c r="AE759" i="3" s="1"/>
  <c r="Q760" i="3"/>
  <c r="AE760" i="3" s="1"/>
  <c r="T700" i="3"/>
  <c r="T758" i="3"/>
  <c r="T760" i="3"/>
  <c r="T759" i="3"/>
  <c r="T280" i="3"/>
  <c r="T449" i="3"/>
  <c r="T681" i="3"/>
  <c r="T164" i="3"/>
  <c r="T706" i="3"/>
  <c r="T91" i="3"/>
  <c r="T284" i="3"/>
  <c r="T443" i="3"/>
  <c r="T444" i="3"/>
  <c r="T698" i="3"/>
  <c r="T516" i="3"/>
  <c r="T656" i="3"/>
  <c r="T67" i="3"/>
  <c r="T310" i="3"/>
  <c r="AQ8" i="3"/>
  <c r="T550" i="3"/>
  <c r="W351" i="3"/>
  <c r="AG351" i="3" s="1"/>
  <c r="AQ9" i="3"/>
  <c r="AQ10" i="3"/>
  <c r="W145" i="3"/>
  <c r="AG145" i="3" s="1"/>
  <c r="W116" i="3"/>
  <c r="AG116" i="3" s="1"/>
  <c r="W326" i="3"/>
  <c r="AG326" i="3" s="1"/>
  <c r="W217" i="3"/>
  <c r="AG217" i="3" s="1"/>
  <c r="W127" i="3"/>
  <c r="AG127" i="3" s="1"/>
  <c r="W354" i="3"/>
  <c r="AG354" i="3" s="1"/>
  <c r="W717" i="3"/>
  <c r="AG717" i="3" s="1"/>
  <c r="W154" i="3"/>
  <c r="AG154" i="3" s="1"/>
  <c r="W718" i="3"/>
  <c r="AG718" i="3" s="1"/>
  <c r="W324" i="3"/>
  <c r="AG324" i="3" s="1"/>
  <c r="W162" i="3"/>
  <c r="AG162" i="3" s="1"/>
  <c r="W719" i="3"/>
  <c r="AG719" i="3" s="1"/>
  <c r="W264" i="3"/>
  <c r="AG264" i="3" s="1"/>
  <c r="W115" i="3"/>
  <c r="AG115" i="3" s="1"/>
  <c r="W203" i="3"/>
  <c r="AG203" i="3" s="1"/>
  <c r="W107" i="3"/>
  <c r="AG107" i="3" s="1"/>
  <c r="W103" i="3"/>
  <c r="AG103" i="3" s="1"/>
  <c r="W691" i="3"/>
  <c r="AG691" i="3" s="1"/>
  <c r="W543" i="3"/>
  <c r="AG543" i="3" s="1"/>
  <c r="W451" i="3"/>
  <c r="AG451" i="3" s="1"/>
  <c r="W181" i="3"/>
  <c r="AG181" i="3" s="1"/>
  <c r="W676" i="3"/>
  <c r="AG676" i="3" s="1"/>
  <c r="W539" i="3"/>
  <c r="AG539" i="3" s="1"/>
  <c r="W463" i="3"/>
  <c r="AG463" i="3" s="1"/>
  <c r="W157" i="3"/>
  <c r="AG157" i="3" s="1"/>
  <c r="W667" i="3"/>
  <c r="AG667" i="3" s="1"/>
  <c r="W519" i="3"/>
  <c r="AG519" i="3" s="1"/>
  <c r="W459" i="3"/>
  <c r="AG459" i="3" s="1"/>
  <c r="W269" i="3"/>
  <c r="AG269" i="3" s="1"/>
  <c r="W725" i="3"/>
  <c r="AG725" i="3" s="1"/>
  <c r="W566" i="3"/>
  <c r="AG566" i="3" s="1"/>
  <c r="W428" i="3"/>
  <c r="AG428" i="3" s="1"/>
  <c r="W229" i="3"/>
  <c r="AG229" i="3" s="1"/>
  <c r="T177" i="3"/>
  <c r="T448" i="3"/>
  <c r="T383" i="3"/>
  <c r="T613" i="3"/>
  <c r="T360" i="3"/>
  <c r="T245" i="3"/>
  <c r="T574" i="3"/>
  <c r="T247" i="3"/>
  <c r="T717" i="3"/>
  <c r="T565" i="3"/>
  <c r="T133" i="3"/>
  <c r="T567" i="3"/>
  <c r="T648" i="3"/>
  <c r="T531" i="3"/>
  <c r="T99" i="3"/>
  <c r="T298" i="3"/>
  <c r="W123" i="3"/>
  <c r="AG123" i="3" s="1"/>
  <c r="W291" i="3"/>
  <c r="AG291" i="3" s="1"/>
  <c r="W626" i="3"/>
  <c r="AG626" i="3" s="1"/>
  <c r="W484" i="3"/>
  <c r="AG484" i="3" s="1"/>
  <c r="W382" i="3"/>
  <c r="AG382" i="3" s="1"/>
  <c r="W32" i="3"/>
  <c r="AG32" i="3" s="1"/>
  <c r="W622" i="3"/>
  <c r="AG622" i="3" s="1"/>
  <c r="W480" i="3"/>
  <c r="AG480" i="3" s="1"/>
  <c r="W378" i="3"/>
  <c r="AG378" i="3" s="1"/>
  <c r="W27" i="3"/>
  <c r="AG27" i="3" s="1"/>
  <c r="W618" i="3"/>
  <c r="AG618" i="3" s="1"/>
  <c r="W460" i="3"/>
  <c r="AG460" i="3" s="1"/>
  <c r="W390" i="3"/>
  <c r="AG390" i="3" s="1"/>
  <c r="W79" i="3"/>
  <c r="AG79" i="3" s="1"/>
  <c r="W679" i="3"/>
  <c r="AG679" i="3" s="1"/>
  <c r="W532" i="3"/>
  <c r="AG532" i="3" s="1"/>
  <c r="W256" i="3"/>
  <c r="AG256" i="3" s="1"/>
  <c r="W52" i="3"/>
  <c r="AG52" i="3" s="1"/>
  <c r="T672" i="3"/>
  <c r="T363" i="3"/>
  <c r="T110" i="3"/>
  <c r="T186" i="3"/>
  <c r="T224" i="3"/>
  <c r="T492" i="3"/>
  <c r="T271" i="3"/>
  <c r="T583" i="3"/>
  <c r="T148" i="3"/>
  <c r="T120" i="3"/>
  <c r="T526" i="3"/>
  <c r="T173" i="3"/>
  <c r="T308" i="3"/>
  <c r="T97" i="3"/>
  <c r="T431" i="3"/>
  <c r="T82" i="3"/>
  <c r="W146" i="3"/>
  <c r="AG146" i="3" s="1"/>
  <c r="W270" i="3"/>
  <c r="AG270" i="3" s="1"/>
  <c r="W198" i="3"/>
  <c r="AG198" i="3" s="1"/>
  <c r="W153" i="3"/>
  <c r="AG153" i="3" s="1"/>
  <c r="W140" i="3"/>
  <c r="AG140" i="3" s="1"/>
  <c r="W178" i="3"/>
  <c r="AG178" i="3" s="1"/>
  <c r="W164" i="3"/>
  <c r="AG164" i="3" s="1"/>
  <c r="W657" i="3"/>
  <c r="AG657" i="3" s="1"/>
  <c r="W514" i="3"/>
  <c r="AG514" i="3" s="1"/>
  <c r="W441" i="3"/>
  <c r="AG441" i="3" s="1"/>
  <c r="W325" i="3"/>
  <c r="AG325" i="3" s="1"/>
  <c r="W669" i="3"/>
  <c r="AG669" i="3" s="1"/>
  <c r="W526" i="3"/>
  <c r="AG526" i="3" s="1"/>
  <c r="W482" i="3"/>
  <c r="AG482" i="3" s="1"/>
  <c r="W241" i="3"/>
  <c r="AG241" i="3" s="1"/>
  <c r="W704" i="3"/>
  <c r="AG704" i="3" s="1"/>
  <c r="W631" i="3"/>
  <c r="AG631" i="3" s="1"/>
  <c r="W478" i="3"/>
  <c r="AG478" i="3" s="1"/>
  <c r="W279" i="3"/>
  <c r="AG279" i="3" s="1"/>
  <c r="W66" i="3"/>
  <c r="AG66" i="3" s="1"/>
  <c r="W593" i="3"/>
  <c r="AG593" i="3" s="1"/>
  <c r="W490" i="3"/>
  <c r="AG490" i="3" s="1"/>
  <c r="W329" i="3"/>
  <c r="AG329" i="3" s="1"/>
  <c r="W72" i="3"/>
  <c r="AG72" i="3" s="1"/>
  <c r="T157" i="3"/>
  <c r="T249" i="3"/>
  <c r="T453" i="3"/>
  <c r="T179" i="3"/>
  <c r="T322" i="3"/>
  <c r="T394" i="3"/>
  <c r="T201" i="3"/>
  <c r="T499" i="3"/>
  <c r="T637" i="3"/>
  <c r="T139" i="3"/>
  <c r="T423" i="3"/>
  <c r="T577" i="3"/>
  <c r="T674" i="3"/>
  <c r="T140" i="3"/>
  <c r="T329" i="3"/>
  <c r="W283" i="3"/>
  <c r="AG283" i="3" s="1"/>
  <c r="W289" i="3"/>
  <c r="AG289" i="3" s="1"/>
  <c r="T754" i="3"/>
  <c r="T751" i="3"/>
  <c r="T749" i="3"/>
  <c r="T743" i="3"/>
  <c r="T740" i="3"/>
  <c r="T738" i="3"/>
  <c r="T733" i="3"/>
  <c r="T702" i="3"/>
  <c r="T695" i="3"/>
  <c r="T755" i="3"/>
  <c r="T747" i="3"/>
  <c r="T752" i="3"/>
  <c r="T745" i="3"/>
  <c r="T742" i="3"/>
  <c r="T736" i="3"/>
  <c r="T735" i="3"/>
  <c r="T757" i="3"/>
  <c r="T750" i="3"/>
  <c r="T744" i="3"/>
  <c r="T748" i="3"/>
  <c r="T741" i="3"/>
  <c r="T703" i="3"/>
  <c r="T710" i="3"/>
  <c r="T711" i="3"/>
  <c r="T26" i="3"/>
  <c r="T118" i="3"/>
  <c r="T451" i="3"/>
  <c r="T119" i="3"/>
  <c r="T473" i="3"/>
  <c r="T115" i="3"/>
  <c r="T469" i="3"/>
  <c r="T122" i="3"/>
  <c r="T455" i="3"/>
  <c r="T146" i="3"/>
  <c r="T402" i="3"/>
  <c r="T658" i="3"/>
  <c r="T222" i="3"/>
  <c r="T478" i="3"/>
  <c r="T420" i="3"/>
  <c r="T389" i="3"/>
  <c r="T73" i="3"/>
  <c r="T410" i="3"/>
  <c r="T36" i="3"/>
  <c r="T303" i="3"/>
  <c r="T559" i="3"/>
  <c r="T124" i="3"/>
  <c r="T380" i="3"/>
  <c r="T636" i="3"/>
  <c r="T275" i="3"/>
  <c r="T629" i="3"/>
  <c r="T266" i="3"/>
  <c r="T599" i="3"/>
  <c r="T268" i="3"/>
  <c r="T524" i="3"/>
  <c r="T39" i="3"/>
  <c r="T289" i="3"/>
  <c r="T545" i="3"/>
  <c r="T647" i="3"/>
  <c r="T264" i="3"/>
  <c r="T520" i="3"/>
  <c r="T98" i="3"/>
  <c r="T354" i="3"/>
  <c r="T610" i="3"/>
  <c r="T640" i="3"/>
  <c r="T624" i="3"/>
  <c r="T180" i="3"/>
  <c r="T132" i="3"/>
  <c r="T131" i="3"/>
  <c r="T485" i="3"/>
  <c r="T153" i="3"/>
  <c r="T490" i="3"/>
  <c r="T149" i="3"/>
  <c r="T486" i="3"/>
  <c r="T355" i="3"/>
  <c r="T314" i="3"/>
  <c r="T46" i="3"/>
  <c r="T301" i="3"/>
  <c r="T557" i="3"/>
  <c r="T95" i="3"/>
  <c r="T351" i="3"/>
  <c r="T607" i="3"/>
  <c r="T214" i="3"/>
  <c r="T581" i="3"/>
  <c r="T265" i="3"/>
  <c r="T602" i="3"/>
  <c r="T206" i="3"/>
  <c r="T462" i="3"/>
  <c r="T719" i="3"/>
  <c r="T251" i="3"/>
  <c r="T507" i="3"/>
  <c r="T53" i="3"/>
  <c r="T390" i="3"/>
  <c r="T121" i="3"/>
  <c r="T458" i="3"/>
  <c r="T75" i="3"/>
  <c r="T331" i="3"/>
  <c r="T587" i="3"/>
  <c r="T184" i="3"/>
  <c r="T440" i="3"/>
  <c r="T729" i="3"/>
  <c r="T145" i="3"/>
  <c r="T401" i="3"/>
  <c r="T657" i="3"/>
  <c r="T189" i="3"/>
  <c r="T445" i="3"/>
  <c r="T704" i="3"/>
  <c r="T416" i="3"/>
  <c r="T404" i="3"/>
  <c r="T452" i="3"/>
  <c r="T80" i="3"/>
  <c r="T240" i="3"/>
  <c r="T323" i="3"/>
  <c r="T677" i="3"/>
  <c r="T345" i="3"/>
  <c r="T682" i="3"/>
  <c r="T341" i="3"/>
  <c r="T678" i="3"/>
  <c r="T169" i="3"/>
  <c r="T506" i="3"/>
  <c r="T178" i="3"/>
  <c r="T434" i="3"/>
  <c r="T690" i="3"/>
  <c r="T190" i="3"/>
  <c r="T446" i="3"/>
  <c r="T69" i="3"/>
  <c r="T419" i="3"/>
  <c r="T103" i="3"/>
  <c r="T457" i="3"/>
  <c r="T79" i="3"/>
  <c r="T335" i="3"/>
  <c r="T591" i="3"/>
  <c r="T156" i="3"/>
  <c r="T412" i="3"/>
  <c r="T668" i="3"/>
  <c r="T147" i="3"/>
  <c r="T501" i="3"/>
  <c r="T138" i="3"/>
  <c r="T471" i="3"/>
  <c r="T108" i="3"/>
  <c r="T364" i="3"/>
  <c r="T620" i="3"/>
  <c r="T129" i="3"/>
  <c r="T385" i="3"/>
  <c r="T664" i="3"/>
  <c r="T168" i="3"/>
  <c r="T424" i="3"/>
  <c r="T680" i="3"/>
  <c r="T194" i="3"/>
  <c r="T450" i="3"/>
  <c r="T726" i="3"/>
  <c r="T384" i="3"/>
  <c r="T372" i="3"/>
  <c r="T388" i="3"/>
  <c r="T432" i="3"/>
  <c r="T101" i="3"/>
  <c r="T438" i="3"/>
  <c r="T106" i="3"/>
  <c r="T439" i="3"/>
  <c r="T102" i="3"/>
  <c r="T435" i="3"/>
  <c r="T30" i="3"/>
  <c r="T263" i="3"/>
  <c r="T617" i="3"/>
  <c r="T269" i="3"/>
  <c r="T525" i="3"/>
  <c r="T63" i="3"/>
  <c r="T319" i="3"/>
  <c r="T575" i="3"/>
  <c r="T163" i="3"/>
  <c r="T534" i="3"/>
  <c r="T295" i="3"/>
  <c r="T649" i="3"/>
  <c r="T238" i="3"/>
  <c r="T494" i="3"/>
  <c r="T33" i="3"/>
  <c r="T283" i="3"/>
  <c r="T539" i="3"/>
  <c r="T83" i="3"/>
  <c r="T437" i="3"/>
  <c r="T74" i="3"/>
  <c r="T407" i="3"/>
  <c r="T49" i="3"/>
  <c r="T299" i="3"/>
  <c r="T555" i="3"/>
  <c r="T88" i="3"/>
  <c r="T344" i="3"/>
  <c r="T609" i="3"/>
  <c r="T45" i="3"/>
  <c r="T305" i="3"/>
  <c r="T561" i="3"/>
  <c r="T93" i="3"/>
  <c r="T349" i="3"/>
  <c r="T605" i="3"/>
  <c r="T512" i="3"/>
  <c r="T560" i="3"/>
  <c r="T212" i="3"/>
  <c r="T196" i="3"/>
  <c r="T697" i="3"/>
  <c r="T753" i="3"/>
  <c r="T739" i="3"/>
  <c r="T713" i="3"/>
  <c r="T38" i="3"/>
  <c r="T293" i="3"/>
  <c r="T721" i="3"/>
  <c r="T554" i="3"/>
  <c r="T294" i="3"/>
  <c r="T65" i="3"/>
  <c r="T553" i="3"/>
  <c r="T274" i="3"/>
  <c r="T594" i="3"/>
  <c r="T286" i="3"/>
  <c r="T606" i="3"/>
  <c r="T278" i="3"/>
  <c r="T154" i="3"/>
  <c r="T585" i="3"/>
  <c r="T239" i="3"/>
  <c r="T623" i="3"/>
  <c r="T252" i="3"/>
  <c r="T572" i="3"/>
  <c r="T373" i="3"/>
  <c r="T87" i="3"/>
  <c r="T522" i="3"/>
  <c r="T332" i="3"/>
  <c r="T652" i="3"/>
  <c r="T225" i="3"/>
  <c r="T632" i="3"/>
  <c r="T136" i="3"/>
  <c r="T456" i="3"/>
  <c r="T162" i="3"/>
  <c r="T482" i="3"/>
  <c r="T176" i="3"/>
  <c r="T564" i="3"/>
  <c r="T484" i="3"/>
  <c r="T54" i="3"/>
  <c r="T566" i="3"/>
  <c r="T311" i="3"/>
  <c r="T51" i="3"/>
  <c r="T563" i="3"/>
  <c r="T135" i="3"/>
  <c r="T570" i="3"/>
  <c r="T365" i="3"/>
  <c r="T685" i="3"/>
  <c r="T287" i="3"/>
  <c r="T671" i="3"/>
  <c r="T406" i="3"/>
  <c r="T167" i="3"/>
  <c r="T679" i="3"/>
  <c r="T334" i="3"/>
  <c r="T654" i="3"/>
  <c r="T315" i="3"/>
  <c r="T635" i="3"/>
  <c r="T309" i="3"/>
  <c r="T202" i="3"/>
  <c r="T633" i="3"/>
  <c r="T267" i="3"/>
  <c r="T651" i="3"/>
  <c r="T312" i="3"/>
  <c r="T641" i="3"/>
  <c r="T209" i="3"/>
  <c r="T529" i="3"/>
  <c r="T125" i="3"/>
  <c r="T509" i="3"/>
  <c r="T336" i="3"/>
  <c r="T532" i="3"/>
  <c r="T260" i="3"/>
  <c r="T368" i="3"/>
  <c r="T246" i="3"/>
  <c r="T89" i="3"/>
  <c r="T503" i="3"/>
  <c r="T243" i="3"/>
  <c r="T705" i="3"/>
  <c r="T327" i="3"/>
  <c r="T114" i="3"/>
  <c r="T498" i="3"/>
  <c r="T62" i="3"/>
  <c r="T382" i="3"/>
  <c r="T150" i="3"/>
  <c r="T598" i="3"/>
  <c r="T359" i="3"/>
  <c r="T143" i="3"/>
  <c r="T463" i="3"/>
  <c r="T92" i="3"/>
  <c r="T476" i="3"/>
  <c r="T304" i="3"/>
  <c r="T403" i="3"/>
  <c r="T215" i="3"/>
  <c r="T650" i="3"/>
  <c r="T300" i="3"/>
  <c r="T684" i="3"/>
  <c r="T257" i="3"/>
  <c r="T600" i="3"/>
  <c r="T232" i="3"/>
  <c r="T552" i="3"/>
  <c r="T130" i="3"/>
  <c r="T514" i="3"/>
  <c r="T718" i="3"/>
  <c r="T500" i="3"/>
  <c r="T228" i="3"/>
  <c r="T528" i="3"/>
  <c r="T357" i="3"/>
  <c r="T183" i="3"/>
  <c r="T618" i="3"/>
  <c r="T358" i="3"/>
  <c r="T724" i="3"/>
  <c r="T442" i="3"/>
  <c r="T205" i="3"/>
  <c r="T589" i="3"/>
  <c r="T191" i="3"/>
  <c r="T511" i="3"/>
  <c r="T261" i="3"/>
  <c r="T137" i="3"/>
  <c r="T551" i="3"/>
  <c r="T302" i="3"/>
  <c r="T622" i="3"/>
  <c r="T219" i="3"/>
  <c r="T603" i="3"/>
  <c r="T262" i="3"/>
  <c r="T693" i="3"/>
  <c r="T505" i="3"/>
  <c r="T171" i="3"/>
  <c r="T491" i="3"/>
  <c r="T152" i="3"/>
  <c r="T472" i="3"/>
  <c r="T634" i="3"/>
  <c r="T369" i="3"/>
  <c r="T689" i="3"/>
  <c r="T285" i="3"/>
  <c r="T669" i="3"/>
  <c r="T160" i="3"/>
  <c r="T340" i="3"/>
  <c r="T592" i="3"/>
  <c r="F1" i="3"/>
  <c r="T756" i="3"/>
  <c r="T737" i="3"/>
  <c r="T712" i="3"/>
  <c r="T34" i="3"/>
  <c r="T374" i="3"/>
  <c r="T217" i="3"/>
  <c r="T631" i="3"/>
  <c r="T371" i="3"/>
  <c r="T199" i="3"/>
  <c r="T727" i="3"/>
  <c r="T338" i="3"/>
  <c r="T27" i="3"/>
  <c r="T350" i="3"/>
  <c r="T670" i="3"/>
  <c r="T470" i="3"/>
  <c r="T231" i="3"/>
  <c r="T666" i="3"/>
  <c r="T367" i="3"/>
  <c r="T687" i="3"/>
  <c r="T316" i="3"/>
  <c r="T576" i="3"/>
  <c r="T454" i="3"/>
  <c r="T185" i="3"/>
  <c r="T76" i="3"/>
  <c r="T396" i="3"/>
  <c r="T714" i="3"/>
  <c r="T353" i="3"/>
  <c r="T730" i="3"/>
  <c r="T200" i="3"/>
  <c r="T584" i="3"/>
  <c r="T226" i="3"/>
  <c r="T546" i="3"/>
  <c r="T480" i="3"/>
  <c r="T436" i="3"/>
  <c r="T324" i="3"/>
  <c r="T229" i="3"/>
  <c r="T643" i="3"/>
  <c r="T409" i="3"/>
  <c r="T230" i="3"/>
  <c r="T661" i="3"/>
  <c r="T233" i="3"/>
  <c r="T109" i="3"/>
  <c r="T429" i="3"/>
  <c r="T37" i="3"/>
  <c r="T415" i="3"/>
  <c r="T548" i="3"/>
  <c r="T483" i="3"/>
  <c r="T346" i="3"/>
  <c r="T78" i="3"/>
  <c r="T398" i="3"/>
  <c r="T59" i="3"/>
  <c r="T379" i="3"/>
  <c r="T676" i="3"/>
  <c r="T467" i="3"/>
  <c r="T279" i="3"/>
  <c r="T725" i="3"/>
  <c r="T395" i="3"/>
  <c r="T720" i="3"/>
  <c r="T376" i="3"/>
  <c r="T688" i="3"/>
  <c r="T273" i="3"/>
  <c r="T593" i="3"/>
  <c r="T253" i="3"/>
  <c r="T573" i="3"/>
  <c r="T608" i="3"/>
  <c r="T276" i="3"/>
  <c r="T100" i="3"/>
  <c r="T722" i="3"/>
  <c r="T421" i="3"/>
  <c r="T170" i="3"/>
  <c r="T601" i="3"/>
  <c r="T422" i="3"/>
  <c r="T50" i="3"/>
  <c r="T425" i="3"/>
  <c r="T242" i="3"/>
  <c r="T562" i="3"/>
  <c r="T126" i="3"/>
  <c r="T510" i="3"/>
  <c r="T227" i="3"/>
  <c r="T675" i="3"/>
  <c r="T538" i="3"/>
  <c r="T207" i="3"/>
  <c r="T527" i="3"/>
  <c r="T220" i="3"/>
  <c r="T540" i="3"/>
  <c r="T70" i="3"/>
  <c r="T582" i="3"/>
  <c r="T313" i="3"/>
  <c r="T44" i="3"/>
  <c r="T428" i="3"/>
  <c r="T29" i="3"/>
  <c r="T321" i="3"/>
  <c r="T272" i="3"/>
  <c r="T296" i="3"/>
  <c r="T616" i="3"/>
  <c r="T258" i="3"/>
  <c r="T578" i="3"/>
  <c r="T544" i="3"/>
  <c r="T244" i="3"/>
  <c r="T68" i="3"/>
  <c r="T400" i="3"/>
  <c r="T515" i="3"/>
  <c r="T281" i="3"/>
  <c r="T42" i="3"/>
  <c r="T533" i="3"/>
  <c r="T105" i="3"/>
  <c r="T519" i="3"/>
  <c r="T333" i="3"/>
  <c r="T653" i="3"/>
  <c r="T255" i="3"/>
  <c r="T639" i="3"/>
  <c r="T342" i="3"/>
  <c r="T218" i="3"/>
  <c r="T43" i="3"/>
  <c r="T366" i="3"/>
  <c r="T686" i="3"/>
  <c r="T347" i="3"/>
  <c r="T667" i="3"/>
  <c r="T339" i="3"/>
  <c r="T151" i="3"/>
  <c r="T586" i="3"/>
  <c r="T235" i="3"/>
  <c r="T619" i="3"/>
  <c r="T216" i="3"/>
  <c r="T536" i="3"/>
  <c r="T113" i="3"/>
  <c r="T433" i="3"/>
  <c r="T40" i="3"/>
  <c r="T413" i="3"/>
  <c r="T192" i="3"/>
  <c r="T112" i="3"/>
  <c r="T84" i="3"/>
  <c r="T644" i="3"/>
  <c r="T746" i="3"/>
  <c r="T709" i="3"/>
  <c r="W695" i="3"/>
  <c r="AG695" i="3" s="1"/>
  <c r="W304" i="3"/>
  <c r="AG304" i="3" s="1"/>
  <c r="W143" i="3"/>
  <c r="AG143" i="3" s="1"/>
  <c r="W267" i="3"/>
  <c r="AG267" i="3" s="1"/>
  <c r="W321" i="3"/>
  <c r="AG321" i="3" s="1"/>
  <c r="W332" i="3"/>
  <c r="AG332" i="3" s="1"/>
  <c r="W350" i="3"/>
  <c r="AG350" i="3" s="1"/>
  <c r="W96" i="3"/>
  <c r="AG96" i="3" s="1"/>
  <c r="W260" i="3"/>
  <c r="AG260" i="3" s="1"/>
  <c r="W85" i="3"/>
  <c r="AG85" i="3" s="1"/>
  <c r="T708" i="3"/>
  <c r="W361" i="3"/>
  <c r="AG361" i="3" s="1"/>
  <c r="W212" i="3"/>
  <c r="AG212" i="3" s="1"/>
  <c r="W187" i="3"/>
  <c r="AG187" i="3" s="1"/>
  <c r="W257" i="3"/>
  <c r="AG257" i="3" s="1"/>
  <c r="W202" i="3"/>
  <c r="AG202" i="3" s="1"/>
  <c r="W347" i="3"/>
  <c r="AG347" i="3" s="1"/>
  <c r="W698" i="3"/>
  <c r="AG698" i="3" s="1"/>
  <c r="W275" i="3"/>
  <c r="AG275" i="3" s="1"/>
  <c r="W174" i="3"/>
  <c r="AG174" i="3" s="1"/>
  <c r="W124" i="3"/>
  <c r="AG124" i="3" s="1"/>
  <c r="W84" i="3"/>
  <c r="AG84" i="3" s="1"/>
  <c r="W139" i="3"/>
  <c r="AG139" i="3" s="1"/>
  <c r="W193" i="3"/>
  <c r="AG193" i="3" s="1"/>
  <c r="W108" i="3"/>
  <c r="AG108" i="3" s="1"/>
  <c r="W716" i="3"/>
  <c r="AG716" i="3" s="1"/>
  <c r="W713" i="3"/>
  <c r="AG713" i="3" s="1"/>
  <c r="W222" i="3"/>
  <c r="AG222" i="3" s="1"/>
  <c r="W132" i="3"/>
  <c r="AG132" i="3" s="1"/>
  <c r="W312" i="3"/>
  <c r="AG312" i="3" s="1"/>
  <c r="W298" i="3"/>
  <c r="AG298" i="3" s="1"/>
  <c r="W152" i="3"/>
  <c r="AG152" i="3" s="1"/>
  <c r="W104" i="3"/>
  <c r="AG104" i="3" s="1"/>
  <c r="W290" i="3"/>
  <c r="AG290" i="3" s="1"/>
  <c r="W137" i="3"/>
  <c r="AG137" i="3" s="1"/>
  <c r="W308" i="3"/>
  <c r="AG308" i="3" s="1"/>
  <c r="W120" i="3"/>
  <c r="AG120" i="3" s="1"/>
  <c r="W250" i="3"/>
  <c r="AG250" i="3" s="1"/>
  <c r="W712" i="3"/>
  <c r="AG712" i="3" s="1"/>
  <c r="W263" i="3"/>
  <c r="AG263" i="3" s="1"/>
  <c r="W274" i="3"/>
  <c r="AG274" i="3" s="1"/>
  <c r="W192" i="3"/>
  <c r="AG192" i="3" s="1"/>
  <c r="W345" i="3"/>
  <c r="AG345" i="3" s="1"/>
  <c r="W255" i="3"/>
  <c r="AG255" i="3" s="1"/>
  <c r="T694" i="3"/>
  <c r="W170" i="3"/>
  <c r="AG170" i="3" s="1"/>
  <c r="W219" i="3"/>
  <c r="AG219" i="3" s="1"/>
  <c r="W344" i="3"/>
  <c r="AG344" i="3" s="1"/>
  <c r="W240" i="3"/>
  <c r="AG240" i="3" s="1"/>
  <c r="W697" i="3"/>
  <c r="AG697" i="3" s="1"/>
  <c r="W118" i="3"/>
  <c r="AG118" i="3" s="1"/>
  <c r="W699" i="3"/>
  <c r="AG699" i="3" s="1"/>
  <c r="W363" i="3"/>
  <c r="AG363" i="3" s="1"/>
  <c r="W95" i="3"/>
  <c r="AG95" i="3" s="1"/>
  <c r="W323" i="3"/>
  <c r="AG323" i="3" s="1"/>
  <c r="W281" i="3"/>
  <c r="AG281" i="3" s="1"/>
  <c r="W710" i="3"/>
  <c r="AG710" i="3" s="1"/>
  <c r="W80" i="3"/>
  <c r="AG80" i="3" s="1"/>
  <c r="W122" i="3"/>
  <c r="AG122" i="3" s="1"/>
  <c r="W171" i="3"/>
  <c r="AG171" i="3" s="1"/>
  <c r="W225" i="3"/>
  <c r="AG225" i="3" s="1"/>
  <c r="W364" i="3"/>
  <c r="AG364" i="3" s="1"/>
  <c r="W320" i="3"/>
  <c r="AG320" i="3" s="1"/>
  <c r="W292" i="3"/>
  <c r="AG292" i="3" s="1"/>
  <c r="W672" i="3"/>
  <c r="AG672" i="3" s="1"/>
  <c r="W680" i="3"/>
  <c r="AG680" i="3" s="1"/>
  <c r="W621" i="3"/>
  <c r="AG621" i="3" s="1"/>
  <c r="W509" i="3"/>
  <c r="AG509" i="3" s="1"/>
  <c r="W530" i="3"/>
  <c r="AG530" i="3" s="1"/>
  <c r="W575" i="3"/>
  <c r="AG575" i="3" s="1"/>
  <c r="W624" i="3"/>
  <c r="AG624" i="3" s="1"/>
  <c r="W494" i="3"/>
  <c r="AG494" i="3" s="1"/>
  <c r="W457" i="3"/>
  <c r="AG457" i="3" s="1"/>
  <c r="W369" i="3"/>
  <c r="AG369" i="3" s="1"/>
  <c r="W429" i="3"/>
  <c r="AG429" i="3" s="1"/>
  <c r="W398" i="3"/>
  <c r="AG398" i="3" s="1"/>
  <c r="W221" i="3"/>
  <c r="AG221" i="3" s="1"/>
  <c r="W197" i="3"/>
  <c r="AG197" i="3" s="1"/>
  <c r="W44" i="3"/>
  <c r="AG44" i="3" s="1"/>
  <c r="W28" i="3"/>
  <c r="AG28" i="3" s="1"/>
  <c r="W685" i="3"/>
  <c r="AG685" i="3" s="1"/>
  <c r="W646" i="3"/>
  <c r="AG646" i="3" s="1"/>
  <c r="W633" i="3"/>
  <c r="AG633" i="3" s="1"/>
  <c r="W505" i="3"/>
  <c r="AG505" i="3" s="1"/>
  <c r="W542" i="3"/>
  <c r="AG542" i="3" s="1"/>
  <c r="W571" i="3"/>
  <c r="AG571" i="3" s="1"/>
  <c r="W604" i="3"/>
  <c r="AG604" i="3" s="1"/>
  <c r="W508" i="3"/>
  <c r="AG508" i="3" s="1"/>
  <c r="W469" i="3"/>
  <c r="AG469" i="3" s="1"/>
  <c r="W479" i="3"/>
  <c r="AG479" i="3" s="1"/>
  <c r="W376" i="3"/>
  <c r="AG376" i="3" s="1"/>
  <c r="W396" i="3"/>
  <c r="AG396" i="3" s="1"/>
  <c r="W305" i="3"/>
  <c r="AG305" i="3" s="1"/>
  <c r="W119" i="3"/>
  <c r="AG119" i="3" s="1"/>
  <c r="W83" i="3"/>
  <c r="AG83" i="3" s="1"/>
  <c r="W35" i="3"/>
  <c r="AG35" i="3" s="1"/>
  <c r="W665" i="3"/>
  <c r="AG665" i="3" s="1"/>
  <c r="W668" i="3"/>
  <c r="AG668" i="3" s="1"/>
  <c r="W597" i="3"/>
  <c r="AG597" i="3" s="1"/>
  <c r="W634" i="3"/>
  <c r="AG634" i="3" s="1"/>
  <c r="W538" i="3"/>
  <c r="AG538" i="3" s="1"/>
  <c r="W551" i="3"/>
  <c r="AG551" i="3" s="1"/>
  <c r="W600" i="3"/>
  <c r="AG600" i="3" s="1"/>
  <c r="W492" i="3"/>
  <c r="AG492" i="3" s="1"/>
  <c r="W377" i="3"/>
  <c r="AG377" i="3" s="1"/>
  <c r="W491" i="3"/>
  <c r="AG491" i="3" s="1"/>
  <c r="W368" i="3"/>
  <c r="AG368" i="3" s="1"/>
  <c r="W182" i="3"/>
  <c r="AG182" i="3" s="1"/>
  <c r="W375" i="3"/>
  <c r="AG375" i="3" s="1"/>
  <c r="W317" i="3"/>
  <c r="AG317" i="3" s="1"/>
  <c r="W189" i="3"/>
  <c r="AG189" i="3" s="1"/>
  <c r="W36" i="3"/>
  <c r="AG36" i="3" s="1"/>
  <c r="W98" i="3"/>
  <c r="AG98" i="3" s="1"/>
  <c r="W688" i="3"/>
  <c r="AG688" i="3" s="1"/>
  <c r="W692" i="3"/>
  <c r="AG692" i="3" s="1"/>
  <c r="W650" i="3"/>
  <c r="AG650" i="3" s="1"/>
  <c r="W609" i="3"/>
  <c r="AG609" i="3" s="1"/>
  <c r="W582" i="3"/>
  <c r="AG582" i="3" s="1"/>
  <c r="W563" i="3"/>
  <c r="AG563" i="3" s="1"/>
  <c r="W548" i="3"/>
  <c r="AG548" i="3" s="1"/>
  <c r="W445" i="3"/>
  <c r="AG445" i="3" s="1"/>
  <c r="W435" i="3"/>
  <c r="AG435" i="3" s="1"/>
  <c r="W412" i="3"/>
  <c r="AG412" i="3" s="1"/>
  <c r="W288" i="3"/>
  <c r="AG288" i="3" s="1"/>
  <c r="W271" i="3"/>
  <c r="AG271" i="3" s="1"/>
  <c r="W246" i="3"/>
  <c r="AG246" i="3" s="1"/>
  <c r="W149" i="3"/>
  <c r="AG149" i="3" s="1"/>
  <c r="W134" i="3"/>
  <c r="AG134" i="3" s="1"/>
  <c r="W39" i="3"/>
  <c r="AG39" i="3" s="1"/>
  <c r="T356" i="3"/>
  <c r="T352" i="3"/>
  <c r="T221" i="3"/>
  <c r="T241" i="3"/>
  <c r="T408" i="3"/>
  <c r="T427" i="3"/>
  <c r="T330" i="3"/>
  <c r="T181" i="3"/>
  <c r="T155" i="3"/>
  <c r="T174" i="3"/>
  <c r="T611" i="3"/>
  <c r="T447" i="3"/>
  <c r="T461" i="3"/>
  <c r="T361" i="3"/>
  <c r="T277" i="3"/>
  <c r="T691" i="3"/>
  <c r="T628" i="3"/>
  <c r="T208" i="3"/>
  <c r="T386" i="3"/>
  <c r="T488" i="3"/>
  <c r="T513" i="3"/>
  <c r="T556" i="3"/>
  <c r="T569" i="3"/>
  <c r="T326" i="3"/>
  <c r="T348" i="3"/>
  <c r="T399" i="3"/>
  <c r="T282" i="3"/>
  <c r="T638" i="3"/>
  <c r="T41" i="3"/>
  <c r="T47" i="3"/>
  <c r="T597" i="3"/>
  <c r="T426" i="3"/>
  <c r="T165" i="3"/>
  <c r="T612" i="3"/>
  <c r="T464" i="3"/>
  <c r="T61" i="3"/>
  <c r="T81" i="3"/>
  <c r="T248" i="3"/>
  <c r="T203" i="3"/>
  <c r="T646" i="3"/>
  <c r="T571" i="3"/>
  <c r="T590" i="3"/>
  <c r="T521" i="3"/>
  <c r="T291" i="3"/>
  <c r="T223" i="3"/>
  <c r="T237" i="3"/>
  <c r="T58" i="3"/>
  <c r="T665" i="3"/>
  <c r="T387" i="3"/>
  <c r="T52" i="3"/>
  <c r="T292" i="3"/>
  <c r="T715" i="3"/>
  <c r="T72" i="3"/>
  <c r="T161" i="3"/>
  <c r="T204" i="3"/>
  <c r="T723" i="3"/>
  <c r="T508" i="3"/>
  <c r="T495" i="3"/>
  <c r="T487" i="3"/>
  <c r="T197" i="3"/>
  <c r="T158" i="3"/>
  <c r="T210" i="3"/>
  <c r="T627" i="3"/>
  <c r="T375" i="3"/>
  <c r="T195" i="3"/>
  <c r="W234" i="3"/>
  <c r="AG234" i="3" s="1"/>
  <c r="W91" i="3"/>
  <c r="AG91" i="3" s="1"/>
  <c r="W703" i="3"/>
  <c r="AG703" i="3" s="1"/>
  <c r="T734" i="3"/>
  <c r="W362" i="3"/>
  <c r="AG362" i="3" s="1"/>
  <c r="W169" i="3"/>
  <c r="AG169" i="3" s="1"/>
  <c r="W340" i="3"/>
  <c r="AG340" i="3" s="1"/>
  <c r="W254" i="3"/>
  <c r="AG254" i="3" s="1"/>
  <c r="T701" i="3"/>
  <c r="W684" i="3"/>
  <c r="AG684" i="3" s="1"/>
  <c r="W675" i="3"/>
  <c r="AG675" i="3" s="1"/>
  <c r="W557" i="3"/>
  <c r="AG557" i="3" s="1"/>
  <c r="W594" i="3"/>
  <c r="AG594" i="3" s="1"/>
  <c r="W498" i="3"/>
  <c r="AG498" i="3" s="1"/>
  <c r="W511" i="3"/>
  <c r="AG511" i="3" s="1"/>
  <c r="W560" i="3"/>
  <c r="AG560" i="3" s="1"/>
  <c r="W452" i="3"/>
  <c r="AG452" i="3" s="1"/>
  <c r="W454" i="3"/>
  <c r="AG454" i="3" s="1"/>
  <c r="W416" i="3"/>
  <c r="AG416" i="3" s="1"/>
  <c r="W426" i="3"/>
  <c r="AG426" i="3" s="1"/>
  <c r="W399" i="3"/>
  <c r="AG399" i="3" s="1"/>
  <c r="W293" i="3"/>
  <c r="AG293" i="3" s="1"/>
  <c r="W125" i="3"/>
  <c r="AG125" i="3" s="1"/>
  <c r="W34" i="3"/>
  <c r="AG34" i="3" s="1"/>
  <c r="W37" i="3"/>
  <c r="AG37" i="3" s="1"/>
  <c r="W660" i="3"/>
  <c r="AG660" i="3" s="1"/>
  <c r="W654" i="3"/>
  <c r="AG654" i="3" s="1"/>
  <c r="W569" i="3"/>
  <c r="AG569" i="3" s="1"/>
  <c r="W606" i="3"/>
  <c r="AG606" i="3" s="1"/>
  <c r="W619" i="3"/>
  <c r="AG619" i="3" s="1"/>
  <c r="W507" i="3"/>
  <c r="AG507" i="3" s="1"/>
  <c r="W572" i="3"/>
  <c r="AG572" i="3" s="1"/>
  <c r="W448" i="3"/>
  <c r="AG448" i="3" s="1"/>
  <c r="W466" i="3"/>
  <c r="AG466" i="3" s="1"/>
  <c r="W393" i="3"/>
  <c r="AG393" i="3" s="1"/>
  <c r="W438" i="3"/>
  <c r="AG438" i="3" s="1"/>
  <c r="W411" i="3"/>
  <c r="AG411" i="3" s="1"/>
  <c r="W188" i="3"/>
  <c r="AG188" i="3" s="1"/>
  <c r="W61" i="3"/>
  <c r="AG61" i="3" s="1"/>
  <c r="W102" i="3"/>
  <c r="AG102" i="3" s="1"/>
  <c r="W49" i="3"/>
  <c r="AG49" i="3" s="1"/>
  <c r="W682" i="3"/>
  <c r="AG682" i="3" s="1"/>
  <c r="W651" i="3"/>
  <c r="AG651" i="3" s="1"/>
  <c r="W549" i="3"/>
  <c r="AG549" i="3" s="1"/>
  <c r="W570" i="3"/>
  <c r="AG570" i="3" s="1"/>
  <c r="W615" i="3"/>
  <c r="AG615" i="3" s="1"/>
  <c r="W503" i="3"/>
  <c r="AG503" i="3" s="1"/>
  <c r="W536" i="3"/>
  <c r="AG536" i="3" s="1"/>
  <c r="W409" i="3"/>
  <c r="AG409" i="3" s="1"/>
  <c r="W462" i="3"/>
  <c r="AG462" i="3" s="1"/>
  <c r="W432" i="3"/>
  <c r="AG432" i="3" s="1"/>
  <c r="W434" i="3"/>
  <c r="AG434" i="3" s="1"/>
  <c r="W343" i="3"/>
  <c r="AG343" i="3" s="1"/>
  <c r="W349" i="3"/>
  <c r="AG349" i="3" s="1"/>
  <c r="W253" i="3"/>
  <c r="AG253" i="3" s="1"/>
  <c r="W183" i="3"/>
  <c r="AG183" i="3" s="1"/>
  <c r="W75" i="3"/>
  <c r="AG75" i="3" s="1"/>
  <c r="W76" i="3"/>
  <c r="AG76" i="3" s="1"/>
  <c r="W693" i="3"/>
  <c r="AG693" i="3" s="1"/>
  <c r="W662" i="3"/>
  <c r="AG662" i="3" s="1"/>
  <c r="W663" i="3"/>
  <c r="AG663" i="3" s="1"/>
  <c r="W529" i="3"/>
  <c r="AG529" i="3" s="1"/>
  <c r="W502" i="3"/>
  <c r="AG502" i="3" s="1"/>
  <c r="W628" i="3"/>
  <c r="AG628" i="3" s="1"/>
  <c r="W472" i="3"/>
  <c r="AG472" i="3" s="1"/>
  <c r="W401" i="3"/>
  <c r="AG401" i="3" s="1"/>
  <c r="W433" i="3"/>
  <c r="AG433" i="3" s="1"/>
  <c r="W200" i="3"/>
  <c r="AG200" i="3" s="1"/>
  <c r="W387" i="3"/>
  <c r="AG387" i="3" s="1"/>
  <c r="W209" i="3"/>
  <c r="AG209" i="3" s="1"/>
  <c r="W167" i="3"/>
  <c r="AG167" i="3" s="1"/>
  <c r="W168" i="3"/>
  <c r="AG168" i="3" s="1"/>
  <c r="W50" i="3"/>
  <c r="AG50" i="3" s="1"/>
  <c r="T468" i="3"/>
  <c r="T541" i="3"/>
  <c r="T625" i="3"/>
  <c r="T48" i="3"/>
  <c r="T35" i="3"/>
  <c r="T107" i="3"/>
  <c r="T595" i="3"/>
  <c r="T475" i="3"/>
  <c r="T558" i="3"/>
  <c r="T474" i="3"/>
  <c r="T86" i="3"/>
  <c r="T127" i="3"/>
  <c r="T141" i="3"/>
  <c r="T707" i="3"/>
  <c r="T537" i="3"/>
  <c r="T259" i="3"/>
  <c r="T580" i="3"/>
  <c r="T64" i="3"/>
  <c r="T66" i="3"/>
  <c r="T104" i="3"/>
  <c r="T193" i="3"/>
  <c r="T236" i="3"/>
  <c r="T57" i="3"/>
  <c r="T732" i="3"/>
  <c r="T28" i="3"/>
  <c r="T728" i="3"/>
  <c r="T517" i="3"/>
  <c r="T318" i="3"/>
  <c r="T370" i="3"/>
  <c r="T250" i="3"/>
  <c r="T166" i="3"/>
  <c r="T579" i="3"/>
  <c r="T660" i="3"/>
  <c r="T96" i="3"/>
  <c r="T381" i="3"/>
  <c r="T465" i="3"/>
  <c r="T568" i="3"/>
  <c r="T523" i="3"/>
  <c r="T535" i="3"/>
  <c r="T211" i="3"/>
  <c r="T187" i="3"/>
  <c r="T270" i="3"/>
  <c r="T90" i="3"/>
  <c r="T543" i="3"/>
  <c r="T621" i="3"/>
  <c r="T489" i="3"/>
  <c r="T405" i="3"/>
  <c r="T234" i="3"/>
  <c r="T692" i="3"/>
  <c r="T128" i="3"/>
  <c r="T418" i="3"/>
  <c r="T392" i="3"/>
  <c r="T481" i="3"/>
  <c r="T588" i="3"/>
  <c r="T441" i="3"/>
  <c r="T198" i="3"/>
  <c r="T188" i="3"/>
  <c r="T175" i="3"/>
  <c r="T645" i="3"/>
  <c r="T542" i="3"/>
  <c r="T530" i="3"/>
  <c r="T378" i="3"/>
  <c r="T213" i="3"/>
  <c r="T630" i="3"/>
  <c r="W130" i="3"/>
  <c r="AG130" i="3" s="1"/>
  <c r="W160" i="3"/>
  <c r="AG160" i="3" s="1"/>
  <c r="T699" i="3"/>
  <c r="W757" i="3"/>
  <c r="AG757" i="3" s="1"/>
  <c r="W755" i="3"/>
  <c r="AG755" i="3" s="1"/>
  <c r="W753" i="3"/>
  <c r="AG753" i="3" s="1"/>
  <c r="W747" i="3"/>
  <c r="AG747" i="3" s="1"/>
  <c r="W748" i="3"/>
  <c r="AG748" i="3" s="1"/>
  <c r="W740" i="3"/>
  <c r="AG740" i="3" s="1"/>
  <c r="W736" i="3"/>
  <c r="AG736" i="3" s="1"/>
  <c r="W735" i="3"/>
  <c r="AG735" i="3" s="1"/>
  <c r="W311" i="3"/>
  <c r="AG311" i="3" s="1"/>
  <c r="W751" i="3"/>
  <c r="AG751" i="3" s="1"/>
  <c r="W744" i="3"/>
  <c r="AG744" i="3" s="1"/>
  <c r="W741" i="3"/>
  <c r="AG741" i="3" s="1"/>
  <c r="W738" i="3"/>
  <c r="AG738" i="3" s="1"/>
  <c r="W733" i="3"/>
  <c r="AG733" i="3" s="1"/>
  <c r="W756" i="3"/>
  <c r="AG756" i="3" s="1"/>
  <c r="W754" i="3"/>
  <c r="AG754" i="3" s="1"/>
  <c r="W752" i="3"/>
  <c r="AG752" i="3" s="1"/>
  <c r="W749" i="3"/>
  <c r="AG749" i="3" s="1"/>
  <c r="W746" i="3"/>
  <c r="AG746" i="3" s="1"/>
  <c r="W737" i="3"/>
  <c r="AG737" i="3" s="1"/>
  <c r="W734" i="3"/>
  <c r="AG734" i="3" s="1"/>
  <c r="W223" i="3"/>
  <c r="AG223" i="3" s="1"/>
  <c r="W231" i="3"/>
  <c r="AG231" i="3" s="1"/>
  <c r="W335" i="3"/>
  <c r="AG335" i="3" s="1"/>
  <c r="W315" i="3"/>
  <c r="AG315" i="3" s="1"/>
  <c r="W114" i="3"/>
  <c r="AG114" i="3" s="1"/>
  <c r="W310" i="3"/>
  <c r="AG310" i="3" s="1"/>
  <c r="W138" i="3"/>
  <c r="AG138" i="3" s="1"/>
  <c r="W190" i="3"/>
  <c r="AG190" i="3" s="1"/>
  <c r="W230" i="3"/>
  <c r="AG230" i="3" s="1"/>
  <c r="W272" i="3"/>
  <c r="AG272" i="3" s="1"/>
  <c r="W90" i="3"/>
  <c r="AG90" i="3" s="1"/>
  <c r="W81" i="3"/>
  <c r="AG81" i="3" s="1"/>
  <c r="W55" i="3"/>
  <c r="AG55" i="3" s="1"/>
  <c r="W78" i="3"/>
  <c r="AG78" i="3" s="1"/>
  <c r="W31" i="3"/>
  <c r="AG31" i="3" s="1"/>
  <c r="W69" i="3"/>
  <c r="AG69" i="3" s="1"/>
  <c r="W112" i="3"/>
  <c r="AG112" i="3" s="1"/>
  <c r="W128" i="3"/>
  <c r="AG128" i="3" s="1"/>
  <c r="W165" i="3"/>
  <c r="AG165" i="3" s="1"/>
  <c r="W227" i="3"/>
  <c r="AG227" i="3" s="1"/>
  <c r="W206" i="3"/>
  <c r="AG206" i="3" s="1"/>
  <c r="W278" i="3"/>
  <c r="AG278" i="3" s="1"/>
  <c r="W233" i="3"/>
  <c r="AG233" i="3" s="1"/>
  <c r="W239" i="3"/>
  <c r="AG239" i="3" s="1"/>
  <c r="W355" i="3"/>
  <c r="AG355" i="3" s="1"/>
  <c r="W419" i="3"/>
  <c r="AG419" i="3" s="1"/>
  <c r="W336" i="3"/>
  <c r="AG336" i="3" s="1"/>
  <c r="W224" i="3"/>
  <c r="AG224" i="3" s="1"/>
  <c r="W339" i="3"/>
  <c r="AG339" i="3" s="1"/>
  <c r="W307" i="3"/>
  <c r="AG307" i="3" s="1"/>
  <c r="W360" i="3"/>
  <c r="AG360" i="3" s="1"/>
  <c r="W348" i="3"/>
  <c r="AG348" i="3" s="1"/>
  <c r="W487" i="3"/>
  <c r="AG487" i="3" s="1"/>
  <c r="W458" i="3"/>
  <c r="AG458" i="3" s="1"/>
  <c r="W461" i="3"/>
  <c r="AG461" i="3" s="1"/>
  <c r="W456" i="3"/>
  <c r="AG456" i="3" s="1"/>
  <c r="W516" i="3"/>
  <c r="AG516" i="3" s="1"/>
  <c r="W580" i="3"/>
  <c r="AG580" i="3" s="1"/>
  <c r="W644" i="3"/>
  <c r="AG644" i="3" s="1"/>
  <c r="W547" i="3"/>
  <c r="AG547" i="3" s="1"/>
  <c r="W611" i="3"/>
  <c r="AG611" i="3" s="1"/>
  <c r="W534" i="3"/>
  <c r="AG534" i="3" s="1"/>
  <c r="W598" i="3"/>
  <c r="AG598" i="3" s="1"/>
  <c r="W513" i="3"/>
  <c r="AG513" i="3" s="1"/>
  <c r="W577" i="3"/>
  <c r="AG577" i="3" s="1"/>
  <c r="W641" i="3"/>
  <c r="AG641" i="3" s="1"/>
  <c r="W711" i="3"/>
  <c r="AG711" i="3" s="1"/>
  <c r="W728" i="3"/>
  <c r="AG728" i="3" s="1"/>
  <c r="W726" i="3"/>
  <c r="AG726" i="3" s="1"/>
  <c r="W677" i="3"/>
  <c r="AG677" i="3" s="1"/>
  <c r="W29" i="3"/>
  <c r="AG29" i="3" s="1"/>
  <c r="W42" i="3"/>
  <c r="AG42" i="3" s="1"/>
  <c r="W57" i="3"/>
  <c r="AG57" i="3" s="1"/>
  <c r="W54" i="3"/>
  <c r="AG54" i="3" s="1"/>
  <c r="W113" i="3"/>
  <c r="AG113" i="3" s="1"/>
  <c r="W173" i="3"/>
  <c r="AG173" i="3" s="1"/>
  <c r="W237" i="3"/>
  <c r="AG237" i="3" s="1"/>
  <c r="W301" i="3"/>
  <c r="AG301" i="3" s="1"/>
  <c r="W208" i="3"/>
  <c r="AG208" i="3" s="1"/>
  <c r="W391" i="3"/>
  <c r="AG391" i="3" s="1"/>
  <c r="W374" i="3"/>
  <c r="AG374" i="3" s="1"/>
  <c r="W388" i="3"/>
  <c r="AG388" i="3" s="1"/>
  <c r="W417" i="3"/>
  <c r="AG417" i="3" s="1"/>
  <c r="W420" i="3"/>
  <c r="AG420" i="3" s="1"/>
  <c r="W475" i="3"/>
  <c r="AG475" i="3" s="1"/>
  <c r="W446" i="3"/>
  <c r="AG446" i="3" s="1"/>
  <c r="W449" i="3"/>
  <c r="AG449" i="3" s="1"/>
  <c r="W444" i="3"/>
  <c r="AG444" i="3" s="1"/>
  <c r="W504" i="3"/>
  <c r="AG504" i="3" s="1"/>
  <c r="W568" i="3"/>
  <c r="AG568" i="3" s="1"/>
  <c r="W632" i="3"/>
  <c r="AG632" i="3" s="1"/>
  <c r="W535" i="3"/>
  <c r="AG535" i="3" s="1"/>
  <c r="W599" i="3"/>
  <c r="AG599" i="3" s="1"/>
  <c r="W522" i="3"/>
  <c r="AG522" i="3" s="1"/>
  <c r="W586" i="3"/>
  <c r="AG586" i="3" s="1"/>
  <c r="W501" i="3"/>
  <c r="AG501" i="3" s="1"/>
  <c r="W565" i="3"/>
  <c r="AG565" i="3" s="1"/>
  <c r="W629" i="3"/>
  <c r="AG629" i="3" s="1"/>
  <c r="W683" i="3"/>
  <c r="AG683" i="3" s="1"/>
  <c r="W666" i="3"/>
  <c r="AG666" i="3" s="1"/>
  <c r="W647" i="3"/>
  <c r="AG647" i="3" s="1"/>
  <c r="W33" i="3"/>
  <c r="AG33" i="3" s="1"/>
  <c r="W64" i="3"/>
  <c r="AG64" i="3" s="1"/>
  <c r="W30" i="3"/>
  <c r="AG30" i="3" s="1"/>
  <c r="W99" i="3"/>
  <c r="AG99" i="3" s="1"/>
  <c r="W141" i="3"/>
  <c r="AG141" i="3" s="1"/>
  <c r="W177" i="3"/>
  <c r="AG177" i="3" s="1"/>
  <c r="W273" i="3"/>
  <c r="AG273" i="3" s="1"/>
  <c r="W395" i="3"/>
  <c r="AG395" i="3" s="1"/>
  <c r="W252" i="3"/>
  <c r="AG252" i="3" s="1"/>
  <c r="W365" i="3"/>
  <c r="AG365" i="3" s="1"/>
  <c r="W404" i="3"/>
  <c r="AG404" i="3" s="1"/>
  <c r="W447" i="3"/>
  <c r="AG447" i="3" s="1"/>
  <c r="W423" i="3"/>
  <c r="AG423" i="3" s="1"/>
  <c r="W427" i="3"/>
  <c r="AG427" i="3" s="1"/>
  <c r="W431" i="3"/>
  <c r="AG431" i="3" s="1"/>
  <c r="W496" i="3"/>
  <c r="AG496" i="3" s="1"/>
  <c r="W556" i="3"/>
  <c r="AG556" i="3" s="1"/>
  <c r="W620" i="3"/>
  <c r="AG620" i="3" s="1"/>
  <c r="W523" i="3"/>
  <c r="AG523" i="3" s="1"/>
  <c r="W587" i="3"/>
  <c r="AG587" i="3" s="1"/>
  <c r="W510" i="3"/>
  <c r="AG510" i="3" s="1"/>
  <c r="W574" i="3"/>
  <c r="AG574" i="3" s="1"/>
  <c r="W638" i="3"/>
  <c r="AG638" i="3" s="1"/>
  <c r="W553" i="3"/>
  <c r="AG553" i="3" s="1"/>
  <c r="W617" i="3"/>
  <c r="AG617" i="3" s="1"/>
  <c r="W671" i="3"/>
  <c r="AG671" i="3" s="1"/>
  <c r="W670" i="3"/>
  <c r="AG670" i="3" s="1"/>
  <c r="W655" i="3"/>
  <c r="AG655" i="3" s="1"/>
  <c r="W41" i="3"/>
  <c r="AG41" i="3" s="1"/>
  <c r="W51" i="3"/>
  <c r="AG51" i="3" s="1"/>
  <c r="W74" i="3"/>
  <c r="AG74" i="3" s="1"/>
  <c r="W47" i="3"/>
  <c r="AG47" i="3" s="1"/>
  <c r="W133" i="3"/>
  <c r="AG133" i="3" s="1"/>
  <c r="W245" i="3"/>
  <c r="AG245" i="3" s="1"/>
  <c r="W309" i="3"/>
  <c r="AG309" i="3" s="1"/>
  <c r="W367" i="3"/>
  <c r="AG367" i="3" s="1"/>
  <c r="W366" i="3"/>
  <c r="AG366" i="3" s="1"/>
  <c r="W372" i="3"/>
  <c r="AG372" i="3" s="1"/>
  <c r="W408" i="3"/>
  <c r="AG408" i="3" s="1"/>
  <c r="W424" i="3"/>
  <c r="AG424" i="3" s="1"/>
  <c r="W483" i="3"/>
  <c r="AG483" i="3" s="1"/>
  <c r="W470" i="3"/>
  <c r="AG470" i="3" s="1"/>
  <c r="W473" i="3"/>
  <c r="AG473" i="3" s="1"/>
  <c r="W468" i="3"/>
  <c r="AG468" i="3" s="1"/>
  <c r="W528" i="3"/>
  <c r="AG528" i="3" s="1"/>
  <c r="W592" i="3"/>
  <c r="AG592" i="3" s="1"/>
  <c r="W656" i="3"/>
  <c r="AG656" i="3" s="1"/>
  <c r="W559" i="3"/>
  <c r="AG559" i="3" s="1"/>
  <c r="W623" i="3"/>
  <c r="AG623" i="3" s="1"/>
  <c r="W546" i="3"/>
  <c r="AG546" i="3" s="1"/>
  <c r="W610" i="3"/>
  <c r="AG610" i="3" s="1"/>
  <c r="W525" i="3"/>
  <c r="AG525" i="3" s="1"/>
  <c r="W589" i="3"/>
  <c r="AG589" i="3" s="1"/>
  <c r="W653" i="3"/>
  <c r="AG653" i="3" s="1"/>
  <c r="W642" i="3"/>
  <c r="AG642" i="3" s="1"/>
  <c r="W690" i="3"/>
  <c r="AG690" i="3" s="1"/>
  <c r="W689" i="3"/>
  <c r="AG689" i="3" s="1"/>
  <c r="W159" i="3"/>
  <c r="AG159" i="3" s="1"/>
  <c r="W121" i="3"/>
  <c r="AG121" i="3" s="1"/>
  <c r="W88" i="3"/>
  <c r="AG88" i="3" s="1"/>
  <c r="W295" i="3"/>
  <c r="AG295" i="3" s="1"/>
  <c r="W358" i="3"/>
  <c r="AG358" i="3" s="1"/>
  <c r="W299" i="3"/>
  <c r="AG299" i="3" s="1"/>
  <c r="W175" i="3"/>
  <c r="AG175" i="3" s="1"/>
  <c r="W721" i="3"/>
  <c r="AG721" i="3" s="1"/>
  <c r="W322" i="3"/>
  <c r="AG322" i="3" s="1"/>
  <c r="W266" i="3"/>
  <c r="AG266" i="3" s="1"/>
  <c r="W196" i="3"/>
  <c r="AG196" i="3" s="1"/>
  <c r="W286" i="3"/>
  <c r="AG286" i="3" s="1"/>
  <c r="W745" i="3"/>
  <c r="AG745" i="3" s="1"/>
  <c r="W739" i="3"/>
  <c r="AG739" i="3" s="1"/>
  <c r="W161" i="3"/>
  <c r="AG161" i="3" s="1"/>
  <c r="W258" i="3"/>
  <c r="AG258" i="3" s="1"/>
  <c r="W163" i="3"/>
  <c r="AG163" i="3" s="1"/>
  <c r="W276" i="3"/>
  <c r="AG276" i="3" s="1"/>
  <c r="W300" i="3"/>
  <c r="AG300" i="3" s="1"/>
  <c r="W707" i="3"/>
  <c r="AG707" i="3" s="1"/>
  <c r="W318" i="3"/>
  <c r="AG318" i="3" s="1"/>
  <c r="W218" i="3"/>
  <c r="AG218" i="3" s="1"/>
  <c r="W45" i="3"/>
  <c r="AG45" i="3" s="1"/>
  <c r="W62" i="3"/>
  <c r="AG62" i="3" s="1"/>
  <c r="W63" i="3"/>
  <c r="AG63" i="3" s="1"/>
  <c r="W150" i="3"/>
  <c r="AG150" i="3" s="1"/>
  <c r="W93" i="3"/>
  <c r="AG93" i="3" s="1"/>
  <c r="W179" i="3"/>
  <c r="AG179" i="3" s="1"/>
  <c r="W201" i="3"/>
  <c r="AG201" i="3" s="1"/>
  <c r="W262" i="3"/>
  <c r="AG262" i="3" s="1"/>
  <c r="W265" i="3"/>
  <c r="AG265" i="3" s="1"/>
  <c r="W303" i="3"/>
  <c r="AG303" i="3" s="1"/>
  <c r="W403" i="3"/>
  <c r="AG403" i="3" s="1"/>
  <c r="W370" i="3"/>
  <c r="AG370" i="3" s="1"/>
  <c r="W236" i="3"/>
  <c r="AG236" i="3" s="1"/>
  <c r="W430" i="3"/>
  <c r="AG430" i="3" s="1"/>
  <c r="W392" i="3"/>
  <c r="AG392" i="3" s="1"/>
  <c r="W455" i="3"/>
  <c r="AG455" i="3" s="1"/>
  <c r="W442" i="3"/>
  <c r="AG442" i="3" s="1"/>
  <c r="W477" i="3"/>
  <c r="AG477" i="3" s="1"/>
  <c r="W488" i="3"/>
  <c r="AG488" i="3" s="1"/>
  <c r="W564" i="3"/>
  <c r="AG564" i="3" s="1"/>
  <c r="W499" i="3"/>
  <c r="AG499" i="3" s="1"/>
  <c r="W579" i="3"/>
  <c r="AG579" i="3" s="1"/>
  <c r="W518" i="3"/>
  <c r="AG518" i="3" s="1"/>
  <c r="W614" i="3"/>
  <c r="AG614" i="3" s="1"/>
  <c r="W545" i="3"/>
  <c r="AG545" i="3" s="1"/>
  <c r="W625" i="3"/>
  <c r="AG625" i="3" s="1"/>
  <c r="W727" i="3"/>
  <c r="AG727" i="3" s="1"/>
  <c r="W678" i="3"/>
  <c r="AG678" i="3" s="1"/>
  <c r="W661" i="3"/>
  <c r="AG661" i="3" s="1"/>
  <c r="W48" i="3"/>
  <c r="AG48" i="3" s="1"/>
  <c r="W82" i="3"/>
  <c r="AG82" i="3" s="1"/>
  <c r="W111" i="3"/>
  <c r="AG111" i="3" s="1"/>
  <c r="W151" i="3"/>
  <c r="AG151" i="3" s="1"/>
  <c r="W213" i="3"/>
  <c r="AG213" i="3" s="1"/>
  <c r="W285" i="3"/>
  <c r="AG285" i="3" s="1"/>
  <c r="W247" i="3"/>
  <c r="AG247" i="3" s="1"/>
  <c r="W176" i="3"/>
  <c r="AG176" i="3" s="1"/>
  <c r="W244" i="3"/>
  <c r="AG244" i="3" s="1"/>
  <c r="W284" i="3"/>
  <c r="AG284" i="3" s="1"/>
  <c r="W443" i="3"/>
  <c r="AG443" i="3" s="1"/>
  <c r="W418" i="3"/>
  <c r="AG418" i="3" s="1"/>
  <c r="W465" i="3"/>
  <c r="AG465" i="3" s="1"/>
  <c r="W476" i="3"/>
  <c r="AG476" i="3" s="1"/>
  <c r="W552" i="3"/>
  <c r="AG552" i="3" s="1"/>
  <c r="W648" i="3"/>
  <c r="AG648" i="3" s="1"/>
  <c r="W567" i="3"/>
  <c r="AG567" i="3" s="1"/>
  <c r="W506" i="3"/>
  <c r="AG506" i="3" s="1"/>
  <c r="W602" i="3"/>
  <c r="AG602" i="3" s="1"/>
  <c r="W533" i="3"/>
  <c r="AG533" i="3" s="1"/>
  <c r="W613" i="3"/>
  <c r="AG613" i="3" s="1"/>
  <c r="W731" i="3"/>
  <c r="AG731" i="3" s="1"/>
  <c r="W730" i="3"/>
  <c r="AG730" i="3" s="1"/>
  <c r="W729" i="3"/>
  <c r="AG729" i="3" s="1"/>
  <c r="W56" i="3"/>
  <c r="AG56" i="3" s="1"/>
  <c r="W43" i="3"/>
  <c r="AG43" i="3" s="1"/>
  <c r="W77" i="3"/>
  <c r="AG77" i="3" s="1"/>
  <c r="W220" i="3"/>
  <c r="AG220" i="3" s="1"/>
  <c r="W337" i="3"/>
  <c r="AG337" i="3" s="1"/>
  <c r="W394" i="3"/>
  <c r="AG394" i="3" s="1"/>
  <c r="W397" i="3"/>
  <c r="AG397" i="3" s="1"/>
  <c r="W436" i="3"/>
  <c r="AG436" i="3" s="1"/>
  <c r="W495" i="3"/>
  <c r="AG495" i="3" s="1"/>
  <c r="W453" i="3"/>
  <c r="AG453" i="3" s="1"/>
  <c r="W464" i="3"/>
  <c r="AG464" i="3" s="1"/>
  <c r="W540" i="3"/>
  <c r="AG540" i="3" s="1"/>
  <c r="W636" i="3"/>
  <c r="AG636" i="3" s="1"/>
  <c r="W555" i="3"/>
  <c r="AG555" i="3" s="1"/>
  <c r="W635" i="3"/>
  <c r="AG635" i="3" s="1"/>
  <c r="W590" i="3"/>
  <c r="AG590" i="3" s="1"/>
  <c r="W521" i="3"/>
  <c r="AG521" i="3" s="1"/>
  <c r="W601" i="3"/>
  <c r="AG601" i="3" s="1"/>
  <c r="W687" i="3"/>
  <c r="AG687" i="3" s="1"/>
  <c r="W702" i="3"/>
  <c r="AG702" i="3" s="1"/>
  <c r="W664" i="3"/>
  <c r="AG664" i="3" s="1"/>
  <c r="W68" i="3"/>
  <c r="AG68" i="3" s="1"/>
  <c r="W73" i="3"/>
  <c r="AG73" i="3" s="1"/>
  <c r="W117" i="3"/>
  <c r="AG117" i="3" s="1"/>
  <c r="W261" i="3"/>
  <c r="AG261" i="3" s="1"/>
  <c r="W341" i="3"/>
  <c r="AG341" i="3" s="1"/>
  <c r="W415" i="3"/>
  <c r="AG415" i="3" s="1"/>
  <c r="W405" i="3"/>
  <c r="AG405" i="3" s="1"/>
  <c r="W384" i="3"/>
  <c r="AG384" i="3" s="1"/>
  <c r="W467" i="3"/>
  <c r="AG467" i="3" s="1"/>
  <c r="W486" i="3"/>
  <c r="AG486" i="3" s="1"/>
  <c r="W439" i="3"/>
  <c r="AG439" i="3" s="1"/>
  <c r="W512" i="3"/>
  <c r="AG512" i="3" s="1"/>
  <c r="W608" i="3"/>
  <c r="AG608" i="3" s="1"/>
  <c r="W527" i="3"/>
  <c r="AG527" i="3" s="1"/>
  <c r="W607" i="3"/>
  <c r="AG607" i="3" s="1"/>
  <c r="W562" i="3"/>
  <c r="AG562" i="3" s="1"/>
  <c r="W493" i="3"/>
  <c r="AG493" i="3" s="1"/>
  <c r="W573" i="3"/>
  <c r="AG573" i="3" s="1"/>
  <c r="W659" i="3"/>
  <c r="AG659" i="3" s="1"/>
  <c r="W658" i="3"/>
  <c r="AG658" i="3" s="1"/>
  <c r="W673" i="3"/>
  <c r="AG673" i="3" s="1"/>
  <c r="W287" i="3"/>
  <c r="AG287" i="3" s="1"/>
  <c r="W126" i="3"/>
  <c r="AG126" i="3" s="1"/>
  <c r="W701" i="3"/>
  <c r="AG701" i="3" s="1"/>
  <c r="W306" i="3"/>
  <c r="AG306" i="3" s="1"/>
  <c r="W135" i="3"/>
  <c r="AG135" i="3" s="1"/>
  <c r="W724" i="3"/>
  <c r="AG724" i="3" s="1"/>
  <c r="W282" i="3"/>
  <c r="AG282" i="3" s="1"/>
  <c r="W184" i="3"/>
  <c r="AG184" i="3" s="1"/>
  <c r="W238" i="3"/>
  <c r="AG238" i="3" s="1"/>
  <c r="W100" i="3"/>
  <c r="AG100" i="3" s="1"/>
  <c r="W216" i="3"/>
  <c r="AG216" i="3" s="1"/>
  <c r="W248" i="3"/>
  <c r="AG248" i="3" s="1"/>
  <c r="W191" i="3"/>
  <c r="AG191" i="3" s="1"/>
  <c r="W158" i="3"/>
  <c r="AG158" i="3" s="1"/>
  <c r="W131" i="3"/>
  <c r="AG131" i="3" s="1"/>
  <c r="W204" i="3"/>
  <c r="AG204" i="3" s="1"/>
  <c r="W129" i="3"/>
  <c r="AG129" i="3" s="1"/>
  <c r="W328" i="3"/>
  <c r="AG328" i="3" s="1"/>
  <c r="W346" i="3"/>
  <c r="AG346" i="3" s="1"/>
  <c r="W280" i="3"/>
  <c r="AG280" i="3" s="1"/>
  <c r="W207" i="3"/>
  <c r="AG207" i="3" s="1"/>
  <c r="W723" i="3"/>
  <c r="AG723" i="3" s="1"/>
  <c r="W155" i="3"/>
  <c r="AG155" i="3" s="1"/>
  <c r="W720" i="3"/>
  <c r="AG720" i="3" s="1"/>
  <c r="W743" i="3"/>
  <c r="AG743" i="3" s="1"/>
  <c r="W742" i="3"/>
  <c r="AG742" i="3" s="1"/>
  <c r="W185" i="3"/>
  <c r="AG185" i="3" s="1"/>
  <c r="W235" i="3"/>
  <c r="AG235" i="3" s="1"/>
  <c r="W722" i="3"/>
  <c r="AG722" i="3" s="1"/>
  <c r="W359" i="3"/>
  <c r="AG359" i="3" s="1"/>
  <c r="W243" i="3"/>
  <c r="AG243" i="3" s="1"/>
  <c r="W228" i="3"/>
  <c r="AG228" i="3" s="1"/>
  <c r="W97" i="3"/>
  <c r="AG97" i="3" s="1"/>
  <c r="W715" i="3"/>
  <c r="AG715" i="3" s="1"/>
  <c r="W89" i="3"/>
  <c r="AG89" i="3" s="1"/>
  <c r="W142" i="3"/>
  <c r="AG142" i="3" s="1"/>
  <c r="W40" i="3"/>
  <c r="AG40" i="3" s="1"/>
  <c r="W94" i="3"/>
  <c r="AG94" i="3" s="1"/>
  <c r="W59" i="3"/>
  <c r="AG59" i="3" s="1"/>
  <c r="W166" i="3"/>
  <c r="AG166" i="3" s="1"/>
  <c r="W147" i="3"/>
  <c r="AG147" i="3" s="1"/>
  <c r="W195" i="3"/>
  <c r="AG195" i="3" s="1"/>
  <c r="W186" i="3"/>
  <c r="AG186" i="3" s="1"/>
  <c r="W294" i="3"/>
  <c r="AG294" i="3" s="1"/>
  <c r="W297" i="3"/>
  <c r="AG297" i="3" s="1"/>
  <c r="W331" i="3"/>
  <c r="AG331" i="3" s="1"/>
  <c r="W214" i="3"/>
  <c r="AG214" i="3" s="1"/>
  <c r="W386" i="3"/>
  <c r="AG386" i="3" s="1"/>
  <c r="W268" i="3"/>
  <c r="AG268" i="3" s="1"/>
  <c r="W381" i="3"/>
  <c r="AG381" i="3" s="1"/>
  <c r="W413" i="3"/>
  <c r="AG413" i="3" s="1"/>
  <c r="W471" i="3"/>
  <c r="AG471" i="3" s="1"/>
  <c r="W474" i="3"/>
  <c r="AG474" i="3" s="1"/>
  <c r="W385" i="3"/>
  <c r="AG385" i="3" s="1"/>
  <c r="W500" i="3"/>
  <c r="AG500" i="3" s="1"/>
  <c r="W596" i="3"/>
  <c r="AG596" i="3" s="1"/>
  <c r="W515" i="3"/>
  <c r="AG515" i="3" s="1"/>
  <c r="W595" i="3"/>
  <c r="AG595" i="3" s="1"/>
  <c r="W550" i="3"/>
  <c r="AG550" i="3" s="1"/>
  <c r="W630" i="3"/>
  <c r="AG630" i="3" s="1"/>
  <c r="W561" i="3"/>
  <c r="AG561" i="3" s="1"/>
  <c r="W750" i="3"/>
  <c r="AG750" i="3" s="1"/>
  <c r="W706" i="3"/>
  <c r="AG706" i="3" s="1"/>
  <c r="W302" i="3"/>
  <c r="AG302" i="3" s="1"/>
  <c r="W313" i="3"/>
  <c r="AG313" i="3" s="1"/>
  <c r="W232" i="3"/>
  <c r="AG232" i="3" s="1"/>
  <c r="W714" i="3"/>
  <c r="AG714" i="3" s="1"/>
  <c r="W242" i="3"/>
  <c r="AG242" i="3" s="1"/>
  <c r="W92" i="3"/>
  <c r="AG92" i="3" s="1"/>
  <c r="W356" i="3"/>
  <c r="AG356" i="3" s="1"/>
  <c r="W106" i="3"/>
  <c r="AG106" i="3" s="1"/>
  <c r="W251" i="3"/>
  <c r="AG251" i="3" s="1"/>
  <c r="W334" i="3"/>
  <c r="AG334" i="3" s="1"/>
  <c r="W226" i="3"/>
  <c r="AG226" i="3" s="1"/>
  <c r="W327" i="3"/>
  <c r="AG327" i="3" s="1"/>
  <c r="W338" i="3"/>
  <c r="AG338" i="3" s="1"/>
  <c r="W319" i="3"/>
  <c r="AG319" i="3" s="1"/>
  <c r="W330" i="3"/>
  <c r="AG330" i="3" s="1"/>
  <c r="W708" i="3"/>
  <c r="AG708" i="3" s="1"/>
  <c r="W199" i="3"/>
  <c r="AG199" i="3" s="1"/>
  <c r="W210" i="3"/>
  <c r="AG210" i="3" s="1"/>
  <c r="W352" i="3"/>
  <c r="AG352" i="3" s="1"/>
  <c r="W342" i="3"/>
  <c r="AG342" i="3" s="1"/>
  <c r="W194" i="3"/>
  <c r="AG194" i="3" s="1"/>
  <c r="W148" i="3"/>
  <c r="AG148" i="3" s="1"/>
  <c r="W705" i="3"/>
  <c r="AG705" i="3" s="1"/>
  <c r="W296" i="3"/>
  <c r="AG296" i="3" s="1"/>
  <c r="W353" i="3"/>
  <c r="AG353" i="3" s="1"/>
  <c r="W249" i="3"/>
  <c r="AG249" i="3" s="1"/>
  <c r="W357" i="3"/>
  <c r="AG357" i="3" s="1"/>
  <c r="W26" i="3"/>
  <c r="AG26" i="3" s="1"/>
  <c r="AS10" i="3" s="1"/>
  <c r="W674" i="3"/>
  <c r="AG674" i="3" s="1"/>
  <c r="W637" i="3"/>
  <c r="AG637" i="3" s="1"/>
  <c r="W541" i="3"/>
  <c r="AG541" i="3" s="1"/>
  <c r="W578" i="3"/>
  <c r="AG578" i="3" s="1"/>
  <c r="W591" i="3"/>
  <c r="AG591" i="3" s="1"/>
  <c r="W640" i="3"/>
  <c r="AG640" i="3" s="1"/>
  <c r="W544" i="3"/>
  <c r="AG544" i="3" s="1"/>
  <c r="W489" i="3"/>
  <c r="AG489" i="3" s="1"/>
  <c r="W437" i="3"/>
  <c r="AG437" i="3" s="1"/>
  <c r="W406" i="3"/>
  <c r="AG406" i="3" s="1"/>
  <c r="W205" i="3"/>
  <c r="AG205" i="3" s="1"/>
  <c r="W383" i="3"/>
  <c r="AG383" i="3" s="1"/>
  <c r="W277" i="3"/>
  <c r="AG277" i="3" s="1"/>
  <c r="W67" i="3"/>
  <c r="AG67" i="3" s="1"/>
  <c r="W58" i="3"/>
  <c r="AG58" i="3" s="1"/>
  <c r="W53" i="3"/>
  <c r="AG53" i="3" s="1"/>
  <c r="W686" i="3"/>
  <c r="AG686" i="3" s="1"/>
  <c r="W649" i="3"/>
  <c r="AG649" i="3" s="1"/>
  <c r="W537" i="3"/>
  <c r="AG537" i="3" s="1"/>
  <c r="W558" i="3"/>
  <c r="AG558" i="3" s="1"/>
  <c r="W603" i="3"/>
  <c r="AG603" i="3" s="1"/>
  <c r="W652" i="3"/>
  <c r="AG652" i="3" s="1"/>
  <c r="W524" i="3"/>
  <c r="AG524" i="3" s="1"/>
  <c r="W485" i="3"/>
  <c r="AG485" i="3" s="1"/>
  <c r="W450" i="3"/>
  <c r="AG450" i="3" s="1"/>
  <c r="W422" i="3"/>
  <c r="AG422" i="3" s="1"/>
  <c r="W421" i="3"/>
  <c r="AG421" i="3" s="1"/>
  <c r="W379" i="3"/>
  <c r="AG379" i="3" s="1"/>
  <c r="W109" i="3"/>
  <c r="AG109" i="3" s="1"/>
  <c r="W65" i="3"/>
  <c r="AG65" i="3" s="1"/>
  <c r="W70" i="3"/>
  <c r="AG70" i="3" s="1"/>
  <c r="W681" i="3"/>
  <c r="AG681" i="3" s="1"/>
  <c r="W732" i="3"/>
  <c r="AG732" i="3" s="1"/>
  <c r="W645" i="3"/>
  <c r="AG645" i="3" s="1"/>
  <c r="W517" i="3"/>
  <c r="AG517" i="3" s="1"/>
  <c r="W554" i="3"/>
  <c r="AG554" i="3" s="1"/>
  <c r="W583" i="3"/>
  <c r="AG583" i="3" s="1"/>
  <c r="W616" i="3"/>
  <c r="AG616" i="3" s="1"/>
  <c r="W520" i="3"/>
  <c r="AG520" i="3" s="1"/>
  <c r="W481" i="3"/>
  <c r="AG481" i="3" s="1"/>
  <c r="W316" i="3"/>
  <c r="AG316" i="3" s="1"/>
  <c r="W400" i="3"/>
  <c r="AG400" i="3" s="1"/>
  <c r="W414" i="3"/>
  <c r="AG414" i="3" s="1"/>
  <c r="W407" i="3"/>
  <c r="AG407" i="3" s="1"/>
  <c r="W333" i="3"/>
  <c r="AG333" i="3" s="1"/>
  <c r="W180" i="3"/>
  <c r="AG180" i="3" s="1"/>
  <c r="W156" i="3"/>
  <c r="AG156" i="3" s="1"/>
  <c r="W38" i="3"/>
  <c r="AG38" i="3" s="1"/>
  <c r="W60" i="3"/>
  <c r="AG60" i="3" s="1"/>
  <c r="W639" i="3"/>
  <c r="AG639" i="3" s="1"/>
  <c r="W696" i="3"/>
  <c r="AG696" i="3" s="1"/>
  <c r="W643" i="3"/>
  <c r="AG643" i="3" s="1"/>
  <c r="W497" i="3"/>
  <c r="AG497" i="3" s="1"/>
  <c r="W627" i="3"/>
  <c r="AG627" i="3" s="1"/>
  <c r="W612" i="3"/>
  <c r="AG612" i="3" s="1"/>
  <c r="W440" i="3"/>
  <c r="AG440" i="3" s="1"/>
  <c r="W314" i="3"/>
  <c r="AG314" i="3" s="1"/>
  <c r="W410" i="3"/>
  <c r="AG410" i="3" s="1"/>
  <c r="W402" i="3"/>
  <c r="AG402" i="3" s="1"/>
  <c r="W371" i="3"/>
  <c r="AG371" i="3" s="1"/>
  <c r="W172" i="3"/>
  <c r="AG172" i="3" s="1"/>
  <c r="W211" i="3"/>
  <c r="AG211" i="3" s="1"/>
  <c r="W136" i="3"/>
  <c r="AG136" i="3" s="1"/>
  <c r="W110" i="3"/>
  <c r="AG110" i="3" s="1"/>
  <c r="T32" i="3"/>
  <c r="T596" i="3"/>
  <c r="T477" i="3"/>
  <c r="T497" i="3"/>
  <c r="T673" i="3"/>
  <c r="T683" i="3"/>
  <c r="T663" i="3"/>
  <c r="T518" i="3"/>
  <c r="T411" i="3"/>
  <c r="T430" i="3"/>
  <c r="T393" i="3"/>
  <c r="T320" i="3"/>
  <c r="T716" i="3"/>
  <c r="T77" i="3"/>
  <c r="T614" i="3"/>
  <c r="T362" i="3"/>
  <c r="T182" i="3"/>
  <c r="T116" i="3"/>
  <c r="T642" i="3"/>
  <c r="T31" i="3"/>
  <c r="T696" i="3"/>
  <c r="T56" i="3"/>
  <c r="T172" i="3"/>
  <c r="T659" i="3"/>
  <c r="T604" i="3"/>
  <c r="T655" i="3"/>
  <c r="T615" i="3"/>
  <c r="T325" i="3"/>
  <c r="T254" i="3"/>
  <c r="T306" i="3"/>
  <c r="T71" i="3"/>
  <c r="T85" i="3"/>
  <c r="T502" i="3"/>
  <c r="T496" i="3"/>
  <c r="T256" i="3"/>
  <c r="T317" i="3"/>
  <c r="T337" i="3"/>
  <c r="T504" i="3"/>
  <c r="T459" i="3"/>
  <c r="T377" i="3"/>
  <c r="T134" i="3"/>
  <c r="T123" i="3"/>
  <c r="T142" i="3"/>
  <c r="T662" i="3"/>
  <c r="T479" i="3"/>
  <c r="T493" i="3"/>
  <c r="T391" i="3"/>
  <c r="T307" i="3"/>
  <c r="T55" i="3"/>
  <c r="T144" i="3"/>
  <c r="T288" i="3"/>
  <c r="T290" i="3"/>
  <c r="T328" i="3"/>
  <c r="T417" i="3"/>
  <c r="T460" i="3"/>
  <c r="T343" i="3"/>
  <c r="T117" i="3"/>
  <c r="T60" i="3"/>
  <c r="T111" i="3"/>
  <c r="T547" i="3"/>
  <c r="T414" i="3"/>
  <c r="T466" i="3"/>
  <c r="T297" i="3"/>
  <c r="T731" i="3"/>
  <c r="T549" i="3"/>
  <c r="W700" i="3"/>
  <c r="AG700" i="3" s="1"/>
  <c r="W87" i="3"/>
  <c r="AG87" i="3" s="1"/>
  <c r="Q757" i="3"/>
  <c r="AE757" i="3" s="1"/>
  <c r="AP719" i="2"/>
  <c r="Q756" i="3"/>
  <c r="AE756" i="3" s="1"/>
  <c r="Q755" i="3"/>
  <c r="AE755" i="3" s="1"/>
  <c r="Q754" i="3"/>
  <c r="AE754" i="3" s="1"/>
  <c r="Q752" i="3"/>
  <c r="AE752" i="3" s="1"/>
  <c r="Q753" i="3"/>
  <c r="AE753" i="3" s="1"/>
  <c r="Q750" i="3"/>
  <c r="AE750" i="3" s="1"/>
  <c r="Q751" i="3"/>
  <c r="AE751" i="3" s="1"/>
  <c r="Q744" i="3"/>
  <c r="AE744" i="3" s="1"/>
  <c r="Q748" i="3"/>
  <c r="AE748" i="3" s="1"/>
  <c r="Q749" i="3"/>
  <c r="AE749" i="3" s="1"/>
  <c r="Q746" i="3"/>
  <c r="AE746" i="3" s="1"/>
  <c r="Q745" i="3"/>
  <c r="AE745" i="3" s="1"/>
  <c r="Q747" i="3"/>
  <c r="AE747" i="3" s="1"/>
  <c r="AO40" i="2"/>
  <c r="AP59" i="2" s="1"/>
  <c r="L60" i="3" s="1"/>
  <c r="AO39" i="2"/>
  <c r="AT290" i="2"/>
  <c r="AN291" i="2"/>
  <c r="AO291" i="2" s="1"/>
  <c r="Q743" i="3"/>
  <c r="AE743" i="3" s="1"/>
  <c r="Q742" i="3"/>
  <c r="AE742" i="3" s="1"/>
  <c r="Q740" i="3"/>
  <c r="AE740" i="3" s="1"/>
  <c r="Q741" i="3"/>
  <c r="AE741" i="3" s="1"/>
  <c r="Q739" i="3"/>
  <c r="AE739" i="3" s="1"/>
  <c r="Q738" i="3"/>
  <c r="AE738" i="3" s="1"/>
  <c r="AP767" i="2"/>
  <c r="L740" i="3" s="1"/>
  <c r="AN769" i="2"/>
  <c r="AO768" i="2"/>
  <c r="AR770" i="2"/>
  <c r="Q736" i="3"/>
  <c r="AE736" i="3" s="1"/>
  <c r="Q737" i="3"/>
  <c r="AE737" i="3" s="1"/>
  <c r="Q678" i="3"/>
  <c r="AE678" i="3" s="1"/>
  <c r="Q735" i="3"/>
  <c r="AE735" i="3" s="1"/>
  <c r="Q734" i="3"/>
  <c r="AE734" i="3" s="1"/>
  <c r="Q733" i="3"/>
  <c r="AE733" i="3" s="1"/>
  <c r="AT11" i="3"/>
  <c r="Q640" i="3"/>
  <c r="AE640" i="3" s="1"/>
  <c r="Q615" i="3"/>
  <c r="AE615" i="3" s="1"/>
  <c r="Q638" i="3"/>
  <c r="AE638" i="3" s="1"/>
  <c r="Q47" i="3"/>
  <c r="AE47" i="3" s="1"/>
  <c r="Q710" i="3"/>
  <c r="AE710" i="3" s="1"/>
  <c r="Q618" i="3"/>
  <c r="AE618" i="3" s="1"/>
  <c r="Q623" i="3"/>
  <c r="AE623" i="3" s="1"/>
  <c r="Q35" i="3"/>
  <c r="AE35" i="3" s="1"/>
  <c r="Q644" i="3"/>
  <c r="AE644" i="3" s="1"/>
  <c r="Q625" i="3"/>
  <c r="AE625" i="3" s="1"/>
  <c r="Q642" i="3"/>
  <c r="AE642" i="3" s="1"/>
  <c r="Q622" i="3"/>
  <c r="AE622" i="3" s="1"/>
  <c r="Q58" i="3"/>
  <c r="AE58" i="3" s="1"/>
  <c r="Q643" i="3"/>
  <c r="AE643" i="3" s="1"/>
  <c r="Q388" i="3"/>
  <c r="AE388" i="3" s="1"/>
  <c r="Q299" i="3"/>
  <c r="AE299" i="3" s="1"/>
  <c r="Q681" i="3"/>
  <c r="AE681" i="3" s="1"/>
  <c r="Q331" i="3"/>
  <c r="AE331" i="3" s="1"/>
  <c r="Q616" i="3"/>
  <c r="AE616" i="3" s="1"/>
  <c r="Q584" i="3"/>
  <c r="AE584" i="3" s="1"/>
  <c r="Q549" i="3"/>
  <c r="AE549" i="3" s="1"/>
  <c r="Q78" i="3"/>
  <c r="AE78" i="3" s="1"/>
  <c r="Q194" i="3"/>
  <c r="AE194" i="3" s="1"/>
  <c r="Q532" i="3"/>
  <c r="AE532" i="3" s="1"/>
  <c r="Q235" i="3"/>
  <c r="AE235" i="3" s="1"/>
  <c r="Q600" i="3"/>
  <c r="AE600" i="3" s="1"/>
  <c r="Q552" i="3"/>
  <c r="AE552" i="3" s="1"/>
  <c r="Q723" i="3"/>
  <c r="AE723" i="3" s="1"/>
  <c r="Q173" i="3"/>
  <c r="AE173" i="3" s="1"/>
  <c r="Q261" i="3"/>
  <c r="AE261" i="3" s="1"/>
  <c r="Q558" i="3"/>
  <c r="AE558" i="3" s="1"/>
  <c r="Q721" i="3"/>
  <c r="AE721" i="3" s="1"/>
  <c r="Q438" i="3"/>
  <c r="AE438" i="3" s="1"/>
  <c r="Q255" i="3"/>
  <c r="AE255" i="3" s="1"/>
  <c r="Q39" i="3"/>
  <c r="AE39" i="3" s="1"/>
  <c r="Q501" i="3"/>
  <c r="AE501" i="3" s="1"/>
  <c r="Q429" i="3"/>
  <c r="AE429" i="3" s="1"/>
  <c r="Q294" i="3"/>
  <c r="AE294" i="3" s="1"/>
  <c r="Q219" i="3"/>
  <c r="AE219" i="3" s="1"/>
  <c r="Q711" i="3"/>
  <c r="AE711" i="3" s="1"/>
  <c r="Q596" i="3"/>
  <c r="AE596" i="3" s="1"/>
  <c r="Q467" i="3"/>
  <c r="AE467" i="3" s="1"/>
  <c r="Q420" i="3"/>
  <c r="AE420" i="3" s="1"/>
  <c r="Q401" i="3"/>
  <c r="AE401" i="3" s="1"/>
  <c r="Q121" i="3"/>
  <c r="AE121" i="3" s="1"/>
  <c r="Q110" i="3"/>
  <c r="AE110" i="3" s="1"/>
  <c r="Q709" i="3"/>
  <c r="AE709" i="3" s="1"/>
  <c r="Q528" i="3"/>
  <c r="AE528" i="3" s="1"/>
  <c r="Q530" i="3"/>
  <c r="AE530" i="3" s="1"/>
  <c r="Q433" i="3"/>
  <c r="AE433" i="3" s="1"/>
  <c r="Q432" i="3"/>
  <c r="AE432" i="3" s="1"/>
  <c r="Q397" i="3"/>
  <c r="AE397" i="3" s="1"/>
  <c r="Q276" i="3"/>
  <c r="AE276" i="3" s="1"/>
  <c r="Q154" i="3"/>
  <c r="AE154" i="3" s="1"/>
  <c r="Q94" i="3"/>
  <c r="AE94" i="3" s="1"/>
  <c r="Q641" i="3"/>
  <c r="AE641" i="3" s="1"/>
  <c r="Q410" i="3"/>
  <c r="AE410" i="3" s="1"/>
  <c r="Q663" i="3"/>
  <c r="AE663" i="3" s="1"/>
  <c r="Q128" i="3"/>
  <c r="AE128" i="3" s="1"/>
  <c r="Q606" i="3"/>
  <c r="AE606" i="3" s="1"/>
  <c r="Q583" i="3"/>
  <c r="AE583" i="3" s="1"/>
  <c r="Q450" i="3"/>
  <c r="AE450" i="3" s="1"/>
  <c r="Q588" i="3"/>
  <c r="AE588" i="3" s="1"/>
  <c r="Q227" i="3"/>
  <c r="AE227" i="3" s="1"/>
  <c r="Q731" i="3"/>
  <c r="AE731" i="3" s="1"/>
  <c r="Q365" i="3"/>
  <c r="AE365" i="3" s="1"/>
  <c r="Q705" i="3"/>
  <c r="AE705" i="3" s="1"/>
  <c r="Q205" i="3"/>
  <c r="AE205" i="3" s="1"/>
  <c r="Q242" i="3"/>
  <c r="AE242" i="3" s="1"/>
  <c r="Q491" i="3"/>
  <c r="AE491" i="3" s="1"/>
  <c r="Q107" i="3"/>
  <c r="AE107" i="3" s="1"/>
  <c r="Q568" i="3"/>
  <c r="AE568" i="3" s="1"/>
  <c r="Q660" i="3"/>
  <c r="AE660" i="3" s="1"/>
  <c r="Q236" i="3"/>
  <c r="AE236" i="3" s="1"/>
  <c r="Q146" i="3"/>
  <c r="AE146" i="3" s="1"/>
  <c r="Q654" i="3"/>
  <c r="AE654" i="3" s="1"/>
  <c r="Q371" i="3"/>
  <c r="AE371" i="3" s="1"/>
  <c r="Q256" i="3"/>
  <c r="AE256" i="3" s="1"/>
  <c r="Q653" i="3"/>
  <c r="AE653" i="3" s="1"/>
  <c r="Q554" i="3"/>
  <c r="AE554" i="3" s="1"/>
  <c r="Q341" i="3"/>
  <c r="AE341" i="3" s="1"/>
  <c r="Q421" i="3"/>
  <c r="AE421" i="3" s="1"/>
  <c r="Q165" i="3"/>
  <c r="AE165" i="3" s="1"/>
  <c r="Q704" i="3"/>
  <c r="AE704" i="3" s="1"/>
  <c r="Q577" i="3"/>
  <c r="AE577" i="3" s="1"/>
  <c r="Q449" i="3"/>
  <c r="AE449" i="3" s="1"/>
  <c r="Q198" i="3"/>
  <c r="AE198" i="3" s="1"/>
  <c r="Q295" i="3"/>
  <c r="AE295" i="3" s="1"/>
  <c r="Q68" i="3"/>
  <c r="AE68" i="3" s="1"/>
  <c r="Q90" i="3"/>
  <c r="AE90" i="3" s="1"/>
  <c r="Q595" i="3"/>
  <c r="AE595" i="3" s="1"/>
  <c r="Q605" i="3"/>
  <c r="AE605" i="3" s="1"/>
  <c r="Q454" i="3"/>
  <c r="AE454" i="3" s="1"/>
  <c r="Q445" i="3"/>
  <c r="AE445" i="3" s="1"/>
  <c r="Q234" i="3"/>
  <c r="AE234" i="3" s="1"/>
  <c r="Q220" i="3"/>
  <c r="AE220" i="3" s="1"/>
  <c r="Q206" i="3"/>
  <c r="AE206" i="3" s="1"/>
  <c r="Q135" i="3"/>
  <c r="AE135" i="3" s="1"/>
  <c r="Q43" i="3"/>
  <c r="AE43" i="3" s="1"/>
  <c r="Q180" i="3"/>
  <c r="AE180" i="3" s="1"/>
  <c r="Q635" i="3"/>
  <c r="AE635" i="3" s="1"/>
  <c r="Q697" i="3"/>
  <c r="AE697" i="3" s="1"/>
  <c r="Q482" i="3"/>
  <c r="AE482" i="3" s="1"/>
  <c r="Q41" i="3"/>
  <c r="AE41" i="3" s="1"/>
  <c r="Q489" i="3"/>
  <c r="AE489" i="3" s="1"/>
  <c r="Q115" i="3"/>
  <c r="AE115" i="3" s="1"/>
  <c r="Q411" i="3"/>
  <c r="AE411" i="3" s="1"/>
  <c r="Q345" i="3"/>
  <c r="AE345" i="3" s="1"/>
  <c r="Q494" i="3"/>
  <c r="AE494" i="3" s="1"/>
  <c r="Q269" i="3"/>
  <c r="AE269" i="3" s="1"/>
  <c r="Q636" i="3"/>
  <c r="AE636" i="3" s="1"/>
  <c r="Q170" i="3"/>
  <c r="AE170" i="3" s="1"/>
  <c r="Q713" i="3"/>
  <c r="AE713" i="3" s="1"/>
  <c r="Q163" i="3"/>
  <c r="AE163" i="3" s="1"/>
  <c r="Q230" i="3"/>
  <c r="AE230" i="3" s="1"/>
  <c r="Q542" i="3"/>
  <c r="AE542" i="3" s="1"/>
  <c r="Q488" i="3"/>
  <c r="AE488" i="3" s="1"/>
  <c r="Q91" i="3"/>
  <c r="AE91" i="3" s="1"/>
  <c r="Q418" i="3"/>
  <c r="AE418" i="3" s="1"/>
  <c r="Q176" i="3"/>
  <c r="AE176" i="3" s="1"/>
  <c r="Q153" i="3"/>
  <c r="AE153" i="3" s="1"/>
  <c r="Q701" i="3"/>
  <c r="AE701" i="3" s="1"/>
  <c r="Q399" i="3"/>
  <c r="AE399" i="3" s="1"/>
  <c r="Q424" i="3"/>
  <c r="AE424" i="3" s="1"/>
  <c r="Q347" i="3"/>
  <c r="AE347" i="3" s="1"/>
  <c r="Q169" i="3"/>
  <c r="AE169" i="3" s="1"/>
  <c r="Q690" i="3"/>
  <c r="AE690" i="3" s="1"/>
  <c r="Q566" i="3"/>
  <c r="AE566" i="3" s="1"/>
  <c r="Q412" i="3"/>
  <c r="AE412" i="3" s="1"/>
  <c r="Q349" i="3"/>
  <c r="AE349" i="3" s="1"/>
  <c r="Q296" i="3"/>
  <c r="AE296" i="3" s="1"/>
  <c r="Q168" i="3"/>
  <c r="AE168" i="3" s="1"/>
  <c r="Q659" i="3"/>
  <c r="AE659" i="3" s="1"/>
  <c r="Q531" i="3"/>
  <c r="AE531" i="3" s="1"/>
  <c r="Q509" i="3"/>
  <c r="AE509" i="3" s="1"/>
  <c r="Q479" i="3"/>
  <c r="AE479" i="3" s="1"/>
  <c r="Q406" i="3"/>
  <c r="AE406" i="3" s="1"/>
  <c r="Q342" i="3"/>
  <c r="AE342" i="3" s="1"/>
  <c r="Q291" i="3"/>
  <c r="AE291" i="3" s="1"/>
  <c r="Q85" i="3"/>
  <c r="AE85" i="3" s="1"/>
  <c r="Q113" i="3"/>
  <c r="AE113" i="3" s="1"/>
  <c r="Q647" i="3"/>
  <c r="AE647" i="3" s="1"/>
  <c r="Q108" i="3"/>
  <c r="AE108" i="3" s="1"/>
  <c r="Q573" i="3"/>
  <c r="AE573" i="3" s="1"/>
  <c r="Q472" i="3"/>
  <c r="AE472" i="3" s="1"/>
  <c r="Q218" i="3"/>
  <c r="AE218" i="3" s="1"/>
  <c r="Q684" i="3"/>
  <c r="AE684" i="3" s="1"/>
  <c r="Q145" i="3"/>
  <c r="AE145" i="3" s="1"/>
  <c r="Q361" i="3"/>
  <c r="AE361" i="3" s="1"/>
  <c r="Q208" i="3"/>
  <c r="AE208" i="3" s="1"/>
  <c r="Q142" i="3"/>
  <c r="AE142" i="3" s="1"/>
  <c r="Q405" i="3"/>
  <c r="AE405" i="3" s="1"/>
  <c r="Q691" i="3"/>
  <c r="AE691" i="3" s="1"/>
  <c r="Q386" i="3"/>
  <c r="AE386" i="3" s="1"/>
  <c r="Q147" i="3"/>
  <c r="AE147" i="3" s="1"/>
  <c r="Q119" i="3"/>
  <c r="AE119" i="3" s="1"/>
  <c r="Q34" i="3"/>
  <c r="AE34" i="3" s="1"/>
  <c r="Q556" i="3"/>
  <c r="AE556" i="3" s="1"/>
  <c r="Q502" i="3"/>
  <c r="AE502" i="3" s="1"/>
  <c r="Q150" i="3"/>
  <c r="AE150" i="3" s="1"/>
  <c r="Q720" i="3"/>
  <c r="AE720" i="3" s="1"/>
  <c r="Q687" i="3"/>
  <c r="AE687" i="3" s="1"/>
  <c r="Q456" i="3"/>
  <c r="AE456" i="3" s="1"/>
  <c r="Q249" i="3"/>
  <c r="AE249" i="3" s="1"/>
  <c r="Q144" i="3"/>
  <c r="AE144" i="3" s="1"/>
  <c r="Q587" i="3"/>
  <c r="AE587" i="3" s="1"/>
  <c r="Q455" i="3"/>
  <c r="AE455" i="3" s="1"/>
  <c r="Q214" i="3"/>
  <c r="AE214" i="3" s="1"/>
  <c r="Q215" i="3"/>
  <c r="AE215" i="3" s="1"/>
  <c r="Q84" i="3"/>
  <c r="AE84" i="3" s="1"/>
  <c r="Q567" i="3"/>
  <c r="AE567" i="3" s="1"/>
  <c r="Q442" i="3"/>
  <c r="AE442" i="3" s="1"/>
  <c r="Q379" i="3"/>
  <c r="AE379" i="3" s="1"/>
  <c r="Q257" i="3"/>
  <c r="AE257" i="3" s="1"/>
  <c r="Q212" i="3"/>
  <c r="AE212" i="3" s="1"/>
  <c r="Q46" i="3"/>
  <c r="AE46" i="3" s="1"/>
  <c r="Q668" i="3"/>
  <c r="AE668" i="3" s="1"/>
  <c r="Q592" i="3"/>
  <c r="AE592" i="3" s="1"/>
  <c r="Q594" i="3"/>
  <c r="AE594" i="3" s="1"/>
  <c r="Q274" i="3"/>
  <c r="AE274" i="3" s="1"/>
  <c r="Q390" i="3"/>
  <c r="AE390" i="3" s="1"/>
  <c r="Q254" i="3"/>
  <c r="AE254" i="3" s="1"/>
  <c r="Q224" i="3"/>
  <c r="AE224" i="3" s="1"/>
  <c r="Q181" i="3"/>
  <c r="AE181" i="3" s="1"/>
  <c r="AO720" i="2"/>
  <c r="AT720" i="2"/>
  <c r="AO721" i="2"/>
  <c r="AP740" i="2" s="1"/>
  <c r="L713" i="3" s="1"/>
  <c r="Q639" i="3"/>
  <c r="AE639" i="3" s="1"/>
  <c r="Q632" i="3"/>
  <c r="AE632" i="3" s="1"/>
  <c r="Q628" i="3"/>
  <c r="AE628" i="3" s="1"/>
  <c r="Q49" i="3"/>
  <c r="AE49" i="3" s="1"/>
  <c r="Q102" i="3"/>
  <c r="AE102" i="3" s="1"/>
  <c r="Q319" i="3"/>
  <c r="AE319" i="3" s="1"/>
  <c r="Q171" i="3"/>
  <c r="AE171" i="3" s="1"/>
  <c r="Q360" i="3"/>
  <c r="AE360" i="3" s="1"/>
  <c r="Q193" i="3"/>
  <c r="AE193" i="3" s="1"/>
  <c r="Q285" i="3"/>
  <c r="AE285" i="3" s="1"/>
  <c r="Q391" i="3"/>
  <c r="AE391" i="3" s="1"/>
  <c r="Q63" i="3"/>
  <c r="AE63" i="3" s="1"/>
  <c r="Q321" i="3"/>
  <c r="AE321" i="3" s="1"/>
  <c r="Q478" i="3"/>
  <c r="AE478" i="3" s="1"/>
  <c r="Q513" i="3"/>
  <c r="AE513" i="3" s="1"/>
  <c r="Q221" i="3"/>
  <c r="AE221" i="3" s="1"/>
  <c r="Q188" i="3"/>
  <c r="AE188" i="3" s="1"/>
  <c r="Q131" i="3"/>
  <c r="AE131" i="3" s="1"/>
  <c r="Q130" i="3"/>
  <c r="AE130" i="3" s="1"/>
  <c r="Q601" i="3"/>
  <c r="AE601" i="3" s="1"/>
  <c r="Q232" i="3"/>
  <c r="AE232" i="3" s="1"/>
  <c r="Q177" i="3"/>
  <c r="AE177" i="3" s="1"/>
  <c r="Q51" i="3"/>
  <c r="AE51" i="3" s="1"/>
  <c r="Q27" i="3"/>
  <c r="AE27" i="3" s="1"/>
  <c r="Q627" i="3"/>
  <c r="AE627" i="3" s="1"/>
  <c r="Q376" i="3"/>
  <c r="AE376" i="3" s="1"/>
  <c r="Q591" i="3"/>
  <c r="AE591" i="3" s="1"/>
  <c r="Q129" i="3"/>
  <c r="AE129" i="3" s="1"/>
  <c r="Q504" i="3"/>
  <c r="AE504" i="3" s="1"/>
  <c r="Q534" i="3"/>
  <c r="AE534" i="3" s="1"/>
  <c r="Q353" i="3"/>
  <c r="AE353" i="3" s="1"/>
  <c r="Q497" i="3"/>
  <c r="AE497" i="3" s="1"/>
  <c r="Q662" i="3"/>
  <c r="AE662" i="3" s="1"/>
  <c r="Q82" i="3"/>
  <c r="AE82" i="3" s="1"/>
  <c r="Q76" i="3"/>
  <c r="AE76" i="3" s="1"/>
  <c r="Q506" i="3"/>
  <c r="AE506" i="3" s="1"/>
  <c r="Q676" i="3"/>
  <c r="AE676" i="3" s="1"/>
  <c r="Q403" i="3"/>
  <c r="AE403" i="3" s="1"/>
  <c r="Q598" i="3"/>
  <c r="AE598" i="3" s="1"/>
  <c r="Q630" i="3"/>
  <c r="AE630" i="3" s="1"/>
  <c r="Q77" i="3"/>
  <c r="AE77" i="3" s="1"/>
  <c r="Q457" i="3"/>
  <c r="AE457" i="3" s="1"/>
  <c r="Q42" i="3"/>
  <c r="AE42" i="3" s="1"/>
  <c r="Q99" i="3"/>
  <c r="AE99" i="3" s="1"/>
  <c r="Q523" i="3"/>
  <c r="AE523" i="3" s="1"/>
  <c r="Q539" i="3"/>
  <c r="AE539" i="3" s="1"/>
  <c r="Q585" i="3"/>
  <c r="AE585" i="3" s="1"/>
  <c r="Q631" i="3"/>
  <c r="AE631" i="3" s="1"/>
  <c r="Q262" i="3"/>
  <c r="AE262" i="3" s="1"/>
  <c r="Q366" i="3"/>
  <c r="AE366" i="3" s="1"/>
  <c r="Q508" i="3"/>
  <c r="AE508" i="3" s="1"/>
  <c r="Q543" i="3"/>
  <c r="AE543" i="3" s="1"/>
  <c r="Q670" i="3"/>
  <c r="AE670" i="3" s="1"/>
  <c r="Q400" i="3"/>
  <c r="AE400" i="3" s="1"/>
  <c r="Q109" i="3"/>
  <c r="AE109" i="3" s="1"/>
  <c r="Q451" i="3"/>
  <c r="AE451" i="3" s="1"/>
  <c r="Q574" i="3"/>
  <c r="AE574" i="3" s="1"/>
  <c r="Q160" i="3"/>
  <c r="AE160" i="3" s="1"/>
  <c r="Q233" i="3"/>
  <c r="AE233" i="3" s="1"/>
  <c r="Q565" i="3"/>
  <c r="AE565" i="3" s="1"/>
  <c r="Q62" i="3"/>
  <c r="AE62" i="3" s="1"/>
  <c r="Q56" i="3"/>
  <c r="AE56" i="3" s="1"/>
  <c r="Q529" i="3"/>
  <c r="AE529" i="3" s="1"/>
  <c r="Q715" i="3"/>
  <c r="AE715" i="3" s="1"/>
  <c r="Q98" i="3"/>
  <c r="AE98" i="3" s="1"/>
  <c r="Q533" i="3"/>
  <c r="AE533" i="3" s="1"/>
  <c r="Q603" i="3"/>
  <c r="AE603" i="3" s="1"/>
  <c r="Q134" i="3"/>
  <c r="AE134" i="3" s="1"/>
  <c r="Q393" i="3"/>
  <c r="AE393" i="3" s="1"/>
  <c r="Q179" i="3"/>
  <c r="AE179" i="3" s="1"/>
  <c r="Q507" i="3"/>
  <c r="AE507" i="3" s="1"/>
  <c r="Q185" i="3"/>
  <c r="AE185" i="3" s="1"/>
  <c r="Q187" i="3"/>
  <c r="AE187" i="3" s="1"/>
  <c r="Q216" i="3"/>
  <c r="AE216" i="3" s="1"/>
  <c r="Q580" i="3"/>
  <c r="AE580" i="3" s="1"/>
  <c r="Q575" i="3"/>
  <c r="AE575" i="3" s="1"/>
  <c r="Q385" i="3"/>
  <c r="AE385" i="3" s="1"/>
  <c r="Q303" i="3"/>
  <c r="AE303" i="3" s="1"/>
  <c r="Q402" i="3"/>
  <c r="AE402" i="3" s="1"/>
  <c r="Q714" i="3"/>
  <c r="AE714" i="3" s="1"/>
  <c r="Q655" i="3"/>
  <c r="AE655" i="3" s="1"/>
  <c r="Q521" i="3"/>
  <c r="AE521" i="3" s="1"/>
  <c r="Q510" i="3"/>
  <c r="AE510" i="3" s="1"/>
  <c r="Q443" i="3"/>
  <c r="AE443" i="3" s="1"/>
  <c r="Q383" i="3"/>
  <c r="AE383" i="3" s="1"/>
  <c r="Q350" i="3"/>
  <c r="AE350" i="3" s="1"/>
  <c r="Q428" i="3"/>
  <c r="AE428" i="3" s="1"/>
  <c r="Q336" i="3"/>
  <c r="AE336" i="3" s="1"/>
  <c r="Q340" i="3"/>
  <c r="AE340" i="3" s="1"/>
  <c r="Q288" i="3"/>
  <c r="AE288" i="3" s="1"/>
  <c r="Q202" i="3"/>
  <c r="AE202" i="3" s="1"/>
  <c r="Q133" i="3"/>
  <c r="AE133" i="3" s="1"/>
  <c r="Q40" i="3"/>
  <c r="AE40" i="3" s="1"/>
  <c r="Q730" i="3"/>
  <c r="AE730" i="3" s="1"/>
  <c r="Q708" i="3"/>
  <c r="AE708" i="3" s="1"/>
  <c r="Q669" i="3"/>
  <c r="AE669" i="3" s="1"/>
  <c r="Q536" i="3"/>
  <c r="AE536" i="3" s="1"/>
  <c r="Q634" i="3"/>
  <c r="AE634" i="3" s="1"/>
  <c r="Q462" i="3"/>
  <c r="AE462" i="3" s="1"/>
  <c r="Q487" i="3"/>
  <c r="AE487" i="3" s="1"/>
  <c r="Q439" i="3"/>
  <c r="AE439" i="3" s="1"/>
  <c r="Q434" i="3"/>
  <c r="AE434" i="3" s="1"/>
  <c r="Q416" i="3"/>
  <c r="AE416" i="3" s="1"/>
  <c r="Q258" i="3"/>
  <c r="AE258" i="3" s="1"/>
  <c r="Q352" i="3"/>
  <c r="AE352" i="3" s="1"/>
  <c r="Q246" i="3"/>
  <c r="AE246" i="3" s="1"/>
  <c r="Q337" i="3"/>
  <c r="AE337" i="3" s="1"/>
  <c r="Q283" i="3"/>
  <c r="AE283" i="3" s="1"/>
  <c r="Q268" i="3"/>
  <c r="AE268" i="3" s="1"/>
  <c r="Q158" i="3"/>
  <c r="AE158" i="3" s="1"/>
  <c r="Q159" i="3"/>
  <c r="AE159" i="3" s="1"/>
  <c r="Q57" i="3"/>
  <c r="AE57" i="3" s="1"/>
  <c r="Q96" i="3"/>
  <c r="AE96" i="3" s="1"/>
  <c r="Q706" i="3"/>
  <c r="AE706" i="3" s="1"/>
  <c r="Q672" i="3"/>
  <c r="AE672" i="3" s="1"/>
  <c r="Q649" i="3"/>
  <c r="AE649" i="3" s="1"/>
  <c r="Q503" i="3"/>
  <c r="AE503" i="3" s="1"/>
  <c r="Q516" i="3"/>
  <c r="AE516" i="3" s="1"/>
  <c r="Q545" i="3"/>
  <c r="AE545" i="3" s="1"/>
  <c r="Q474" i="3"/>
  <c r="AE474" i="3" s="1"/>
  <c r="Q313" i="3"/>
  <c r="AE313" i="3" s="1"/>
  <c r="Q437" i="3"/>
  <c r="AE437" i="3" s="1"/>
  <c r="Q370" i="3"/>
  <c r="AE370" i="3" s="1"/>
  <c r="Q431" i="3"/>
  <c r="AE431" i="3" s="1"/>
  <c r="Q328" i="3"/>
  <c r="AE328" i="3" s="1"/>
  <c r="Q316" i="3"/>
  <c r="AE316" i="3" s="1"/>
  <c r="Q380" i="3"/>
  <c r="AE380" i="3" s="1"/>
  <c r="Q305" i="3"/>
  <c r="AE305" i="3" s="1"/>
  <c r="Q210" i="3"/>
  <c r="AE210" i="3" s="1"/>
  <c r="Q330" i="3"/>
  <c r="AE330" i="3" s="1"/>
  <c r="Q247" i="3"/>
  <c r="AE247" i="3" s="1"/>
  <c r="Q264" i="3"/>
  <c r="AE264" i="3" s="1"/>
  <c r="Q195" i="3"/>
  <c r="AE195" i="3" s="1"/>
  <c r="Q161" i="3"/>
  <c r="AE161" i="3" s="1"/>
  <c r="Q89" i="3"/>
  <c r="AE89" i="3" s="1"/>
  <c r="Q136" i="3"/>
  <c r="AE136" i="3" s="1"/>
  <c r="Q73" i="3"/>
  <c r="AE73" i="3" s="1"/>
  <c r="Q37" i="3"/>
  <c r="AE37" i="3" s="1"/>
  <c r="Q707" i="3"/>
  <c r="AE707" i="3" s="1"/>
  <c r="Q716" i="3"/>
  <c r="AE716" i="3" s="1"/>
  <c r="Q682" i="3"/>
  <c r="AE682" i="3" s="1"/>
  <c r="Q677" i="3"/>
  <c r="AE677" i="3" s="1"/>
  <c r="Q563" i="3"/>
  <c r="AE563" i="3" s="1"/>
  <c r="Q499" i="3"/>
  <c r="AE499" i="3" s="1"/>
  <c r="Q560" i="3"/>
  <c r="AE560" i="3" s="1"/>
  <c r="Q496" i="3"/>
  <c r="AE496" i="3" s="1"/>
  <c r="Q557" i="3"/>
  <c r="AE557" i="3" s="1"/>
  <c r="Q626" i="3"/>
  <c r="AE626" i="3" s="1"/>
  <c r="Q562" i="3"/>
  <c r="AE562" i="3" s="1"/>
  <c r="Q498" i="3"/>
  <c r="AE498" i="3" s="1"/>
  <c r="Q367" i="3"/>
  <c r="AE367" i="3" s="1"/>
  <c r="Q447" i="3"/>
  <c r="AE447" i="3" s="1"/>
  <c r="Q460" i="3"/>
  <c r="AE460" i="3" s="1"/>
  <c r="Q477" i="3"/>
  <c r="AE477" i="3" s="1"/>
  <c r="Q312" i="3"/>
  <c r="AE312" i="3" s="1"/>
  <c r="Q427" i="3"/>
  <c r="AE427" i="3" s="1"/>
  <c r="Q358" i="3"/>
  <c r="AE358" i="3" s="1"/>
  <c r="Q338" i="3"/>
  <c r="AE338" i="3" s="1"/>
  <c r="Q192" i="3"/>
  <c r="AE192" i="3" s="1"/>
  <c r="Q286" i="3"/>
  <c r="AE286" i="3" s="1"/>
  <c r="Q190" i="3"/>
  <c r="AE190" i="3" s="1"/>
  <c r="Q346" i="3"/>
  <c r="AE346" i="3" s="1"/>
  <c r="Q339" i="3"/>
  <c r="AE339" i="3" s="1"/>
  <c r="Q259" i="3"/>
  <c r="AE259" i="3" s="1"/>
  <c r="Q308" i="3"/>
  <c r="AE308" i="3" s="1"/>
  <c r="Q244" i="3"/>
  <c r="AE244" i="3" s="1"/>
  <c r="Q101" i="3"/>
  <c r="AE101" i="3" s="1"/>
  <c r="Q213" i="3"/>
  <c r="AE213" i="3" s="1"/>
  <c r="Q141" i="3"/>
  <c r="AE141" i="3" s="1"/>
  <c r="Q122" i="3"/>
  <c r="AE122" i="3" s="1"/>
  <c r="Q164" i="3"/>
  <c r="AE164" i="3" s="1"/>
  <c r="Q33" i="3"/>
  <c r="AE33" i="3" s="1"/>
  <c r="Q88" i="3"/>
  <c r="AE88" i="3" s="1"/>
  <c r="Q116" i="3"/>
  <c r="AE116" i="3" s="1"/>
  <c r="Q31" i="3"/>
  <c r="AE31" i="3" s="1"/>
  <c r="C1" i="3"/>
  <c r="Q646" i="3"/>
  <c r="AE646" i="3" s="1"/>
  <c r="Q92" i="3"/>
  <c r="AE92" i="3" s="1"/>
  <c r="Q45" i="3"/>
  <c r="AE45" i="3" s="1"/>
  <c r="Q732" i="3"/>
  <c r="AE732" i="3" s="1"/>
  <c r="Q343" i="3"/>
  <c r="AE343" i="3" s="1"/>
  <c r="Q239" i="3"/>
  <c r="AE239" i="3" s="1"/>
  <c r="Q162" i="3"/>
  <c r="AE162" i="3" s="1"/>
  <c r="Q607" i="3"/>
  <c r="AE607" i="3" s="1"/>
  <c r="Q155" i="3"/>
  <c r="AE155" i="3" s="1"/>
  <c r="Q32" i="3"/>
  <c r="AE32" i="3" s="1"/>
  <c r="Q537" i="3"/>
  <c r="AE537" i="3" s="1"/>
  <c r="Q581" i="3"/>
  <c r="AE581" i="3" s="1"/>
  <c r="Q448" i="3"/>
  <c r="AE448" i="3" s="1"/>
  <c r="Q724" i="3"/>
  <c r="AE724" i="3" s="1"/>
  <c r="Q384" i="3"/>
  <c r="AE384" i="3" s="1"/>
  <c r="Q481" i="3"/>
  <c r="AE481" i="3" s="1"/>
  <c r="Q522" i="3"/>
  <c r="AE522" i="3" s="1"/>
  <c r="Q727" i="3"/>
  <c r="AE727" i="3" s="1"/>
  <c r="Q637" i="3"/>
  <c r="AE637" i="3" s="1"/>
  <c r="Q125" i="3"/>
  <c r="AE125" i="3" s="1"/>
  <c r="Q50" i="3"/>
  <c r="AE50" i="3" s="1"/>
  <c r="Q287" i="3"/>
  <c r="AE287" i="3" s="1"/>
  <c r="Q30" i="3"/>
  <c r="AE30" i="3" s="1"/>
  <c r="Q112" i="3"/>
  <c r="AE112" i="3" s="1"/>
  <c r="Q398" i="3"/>
  <c r="AE398" i="3" s="1"/>
  <c r="Q307" i="3"/>
  <c r="AE307" i="3" s="1"/>
  <c r="Q166" i="3"/>
  <c r="AE166" i="3" s="1"/>
  <c r="Q389" i="3"/>
  <c r="AE389" i="3" s="1"/>
  <c r="Q48" i="3"/>
  <c r="AE48" i="3" s="1"/>
  <c r="Q156" i="3"/>
  <c r="AE156" i="3" s="1"/>
  <c r="Q387" i="3"/>
  <c r="AE387" i="3" s="1"/>
  <c r="Q377" i="3"/>
  <c r="AE377" i="3" s="1"/>
  <c r="Q143" i="3"/>
  <c r="AE143" i="3" s="1"/>
  <c r="Q106" i="3"/>
  <c r="AE106" i="3" s="1"/>
  <c r="Q555" i="3"/>
  <c r="AE555" i="3" s="1"/>
  <c r="Q484" i="3"/>
  <c r="AE484" i="3" s="1"/>
  <c r="Q559" i="3"/>
  <c r="AE559" i="3" s="1"/>
  <c r="Q590" i="3"/>
  <c r="AE590" i="3" s="1"/>
  <c r="Q70" i="3"/>
  <c r="AE70" i="3" s="1"/>
  <c r="Q518" i="3"/>
  <c r="AE518" i="3" s="1"/>
  <c r="Q277" i="3"/>
  <c r="AE277" i="3" s="1"/>
  <c r="Q586" i="3"/>
  <c r="AE586" i="3" s="1"/>
  <c r="Q611" i="3"/>
  <c r="AE611" i="3" s="1"/>
  <c r="Q139" i="3"/>
  <c r="AE139" i="3" s="1"/>
  <c r="Q495" i="3"/>
  <c r="AE495" i="3" s="1"/>
  <c r="Q357" i="3"/>
  <c r="AE357" i="3" s="1"/>
  <c r="Q103" i="3"/>
  <c r="AE103" i="3" s="1"/>
  <c r="Q686" i="3"/>
  <c r="AE686" i="3" s="1"/>
  <c r="Q582" i="3"/>
  <c r="AE582" i="3" s="1"/>
  <c r="Q251" i="3"/>
  <c r="AE251" i="3" s="1"/>
  <c r="Q231" i="3"/>
  <c r="AE231" i="3" s="1"/>
  <c r="Q140" i="3"/>
  <c r="AE140" i="3" s="1"/>
  <c r="Q540" i="3"/>
  <c r="AE540" i="3" s="1"/>
  <c r="Q572" i="3"/>
  <c r="AE572" i="3" s="1"/>
  <c r="Q183" i="3"/>
  <c r="AE183" i="3" s="1"/>
  <c r="Q524" i="3"/>
  <c r="AE524" i="3" s="1"/>
  <c r="Q490" i="3"/>
  <c r="AE490" i="3" s="1"/>
  <c r="Q527" i="3"/>
  <c r="AE527" i="3" s="1"/>
  <c r="Q712" i="3"/>
  <c r="AE712" i="3" s="1"/>
  <c r="Q200" i="3"/>
  <c r="AE200" i="3" s="1"/>
  <c r="Q298" i="3"/>
  <c r="AE298" i="3" s="1"/>
  <c r="Q167" i="3"/>
  <c r="AE167" i="3" s="1"/>
  <c r="Q613" i="3"/>
  <c r="AE613" i="3" s="1"/>
  <c r="Q648" i="3"/>
  <c r="AE648" i="3" s="1"/>
  <c r="Q120" i="3"/>
  <c r="AE120" i="3" s="1"/>
  <c r="Q289" i="3"/>
  <c r="AE289" i="3" s="1"/>
  <c r="Q473" i="3"/>
  <c r="AE473" i="3" s="1"/>
  <c r="Q114" i="3"/>
  <c r="AE114" i="3" s="1"/>
  <c r="Q665" i="3"/>
  <c r="AE665" i="3" s="1"/>
  <c r="Q250" i="3"/>
  <c r="AE250" i="3" s="1"/>
  <c r="Q223" i="3"/>
  <c r="AE223" i="3" s="1"/>
  <c r="Q564" i="3"/>
  <c r="AE564" i="3" s="1"/>
  <c r="Q680" i="3"/>
  <c r="AE680" i="3" s="1"/>
  <c r="Q569" i="3"/>
  <c r="AE569" i="3" s="1"/>
  <c r="Q55" i="3"/>
  <c r="AE55" i="3" s="1"/>
  <c r="Q271" i="3"/>
  <c r="AE271" i="3" s="1"/>
  <c r="Q355" i="3"/>
  <c r="AE355" i="3" s="1"/>
  <c r="Q703" i="3"/>
  <c r="AE703" i="3" s="1"/>
  <c r="Q696" i="3"/>
  <c r="AE696" i="3" s="1"/>
  <c r="Q505" i="3"/>
  <c r="AE505" i="3" s="1"/>
  <c r="Q466" i="3"/>
  <c r="AE466" i="3" s="1"/>
  <c r="Q354" i="3"/>
  <c r="AE354" i="3" s="1"/>
  <c r="Q441" i="3"/>
  <c r="AE441" i="3" s="1"/>
  <c r="Q423" i="3"/>
  <c r="AE423" i="3" s="1"/>
  <c r="Q245" i="3"/>
  <c r="AE245" i="3" s="1"/>
  <c r="Q281" i="3"/>
  <c r="AE281" i="3" s="1"/>
  <c r="Q351" i="3"/>
  <c r="AE351" i="3" s="1"/>
  <c r="Q272" i="3"/>
  <c r="AE272" i="3" s="1"/>
  <c r="Q203" i="3"/>
  <c r="AE203" i="3" s="1"/>
  <c r="Q105" i="3"/>
  <c r="AE105" i="3" s="1"/>
  <c r="Q100" i="3"/>
  <c r="AE100" i="3" s="1"/>
  <c r="Q699" i="3"/>
  <c r="AE699" i="3" s="1"/>
  <c r="Q717" i="3"/>
  <c r="AE717" i="3" s="1"/>
  <c r="Q652" i="3"/>
  <c r="AE652" i="3" s="1"/>
  <c r="Q520" i="3"/>
  <c r="AE520" i="3" s="1"/>
  <c r="Q570" i="3"/>
  <c r="AE570" i="3" s="1"/>
  <c r="Q446" i="3"/>
  <c r="AE446" i="3" s="1"/>
  <c r="Q471" i="3"/>
  <c r="AE471" i="3" s="1"/>
  <c r="Q378" i="3"/>
  <c r="AE378" i="3" s="1"/>
  <c r="Q419" i="3"/>
  <c r="AE419" i="3" s="1"/>
  <c r="Q329" i="3"/>
  <c r="AE329" i="3" s="1"/>
  <c r="Q226" i="3"/>
  <c r="AE226" i="3" s="1"/>
  <c r="Q333" i="3"/>
  <c r="AE333" i="3" s="1"/>
  <c r="Q211" i="3"/>
  <c r="AE211" i="3" s="1"/>
  <c r="Q314" i="3"/>
  <c r="AE314" i="3" s="1"/>
  <c r="Q267" i="3"/>
  <c r="AE267" i="3" s="1"/>
  <c r="Q252" i="3"/>
  <c r="AE252" i="3" s="1"/>
  <c r="Q189" i="3"/>
  <c r="AE189" i="3" s="1"/>
  <c r="Q83" i="3"/>
  <c r="AE83" i="3" s="1"/>
  <c r="Q80" i="3"/>
  <c r="AE80" i="3" s="1"/>
  <c r="Q722" i="3"/>
  <c r="AE722" i="3" s="1"/>
  <c r="Q666" i="3"/>
  <c r="AE666" i="3" s="1"/>
  <c r="Q656" i="3"/>
  <c r="AE656" i="3" s="1"/>
  <c r="Q599" i="3"/>
  <c r="AE599" i="3" s="1"/>
  <c r="Q612" i="3"/>
  <c r="AE612" i="3" s="1"/>
  <c r="Q593" i="3"/>
  <c r="AE593" i="3" s="1"/>
  <c r="Q614" i="3"/>
  <c r="AE614" i="3" s="1"/>
  <c r="Q458" i="3"/>
  <c r="AE458" i="3" s="1"/>
  <c r="Q483" i="3"/>
  <c r="AE483" i="3" s="1"/>
  <c r="Q465" i="3"/>
  <c r="AE465" i="3" s="1"/>
  <c r="Q430" i="3"/>
  <c r="AE430" i="3" s="1"/>
  <c r="Q395" i="3"/>
  <c r="AE395" i="3" s="1"/>
  <c r="Q436" i="3"/>
  <c r="AE436" i="3" s="1"/>
  <c r="Q253" i="3"/>
  <c r="AE253" i="3" s="1"/>
  <c r="Q364" i="3"/>
  <c r="AE364" i="3" s="1"/>
  <c r="Q273" i="3"/>
  <c r="AE273" i="3" s="1"/>
  <c r="Q417" i="3"/>
  <c r="AE417" i="3" s="1"/>
  <c r="Q327" i="3"/>
  <c r="AE327" i="3" s="1"/>
  <c r="Q172" i="3"/>
  <c r="AE172" i="3" s="1"/>
  <c r="Q248" i="3"/>
  <c r="AE248" i="3" s="1"/>
  <c r="Q111" i="3"/>
  <c r="AE111" i="3" s="1"/>
  <c r="Q127" i="3"/>
  <c r="AE127" i="3" s="1"/>
  <c r="Q79" i="3"/>
  <c r="AE79" i="3" s="1"/>
  <c r="Q87" i="3"/>
  <c r="AE87" i="3" s="1"/>
  <c r="Q59" i="3"/>
  <c r="AE59" i="3" s="1"/>
  <c r="Q44" i="3"/>
  <c r="AE44" i="3" s="1"/>
  <c r="Q675" i="3"/>
  <c r="AE675" i="3" s="1"/>
  <c r="Q700" i="3"/>
  <c r="AE700" i="3" s="1"/>
  <c r="Q725" i="3"/>
  <c r="AE725" i="3" s="1"/>
  <c r="Q661" i="3"/>
  <c r="AE661" i="3" s="1"/>
  <c r="Q547" i="3"/>
  <c r="AE547" i="3" s="1"/>
  <c r="Q624" i="3"/>
  <c r="AE624" i="3" s="1"/>
  <c r="Q544" i="3"/>
  <c r="AE544" i="3" s="1"/>
  <c r="Q621" i="3"/>
  <c r="AE621" i="3" s="1"/>
  <c r="Q541" i="3"/>
  <c r="AE541" i="3" s="1"/>
  <c r="Q610" i="3"/>
  <c r="AE610" i="3" s="1"/>
  <c r="Q546" i="3"/>
  <c r="AE546" i="3" s="1"/>
  <c r="Q486" i="3"/>
  <c r="AE486" i="3" s="1"/>
  <c r="Q309" i="3"/>
  <c r="AE309" i="3" s="1"/>
  <c r="Q359" i="3"/>
  <c r="AE359" i="3" s="1"/>
  <c r="Q444" i="3"/>
  <c r="AE444" i="3" s="1"/>
  <c r="Q461" i="3"/>
  <c r="AE461" i="3" s="1"/>
  <c r="Q426" i="3"/>
  <c r="AE426" i="3" s="1"/>
  <c r="Q407" i="3"/>
  <c r="AE407" i="3" s="1"/>
  <c r="Q301" i="3"/>
  <c r="AE301" i="3" s="1"/>
  <c r="Q282" i="3"/>
  <c r="AE282" i="3" s="1"/>
  <c r="Q392" i="3"/>
  <c r="AE392" i="3" s="1"/>
  <c r="Q270" i="3"/>
  <c r="AE270" i="3" s="1"/>
  <c r="Q413" i="3"/>
  <c r="AE413" i="3" s="1"/>
  <c r="Q324" i="3"/>
  <c r="AE324" i="3" s="1"/>
  <c r="Q323" i="3"/>
  <c r="AE323" i="3" s="1"/>
  <c r="Q243" i="3"/>
  <c r="AE243" i="3" s="1"/>
  <c r="Q292" i="3"/>
  <c r="AE292" i="3" s="1"/>
  <c r="Q228" i="3"/>
  <c r="AE228" i="3" s="1"/>
  <c r="Q175" i="3"/>
  <c r="AE175" i="3" s="1"/>
  <c r="Q197" i="3"/>
  <c r="AE197" i="3" s="1"/>
  <c r="Q126" i="3"/>
  <c r="AE126" i="3" s="1"/>
  <c r="Q151" i="3"/>
  <c r="AE151" i="3" s="1"/>
  <c r="Q148" i="3"/>
  <c r="AE148" i="3" s="1"/>
  <c r="Q118" i="3"/>
  <c r="AE118" i="3" s="1"/>
  <c r="Q36" i="3"/>
  <c r="AE36" i="3" s="1"/>
  <c r="Q132" i="3"/>
  <c r="AE132" i="3" s="1"/>
  <c r="Q633" i="3"/>
  <c r="AE633" i="3" s="1"/>
  <c r="Q619" i="3"/>
  <c r="AE619" i="3" s="1"/>
  <c r="Q86" i="3"/>
  <c r="AE86" i="3" s="1"/>
  <c r="Q38" i="3"/>
  <c r="AE38" i="3" s="1"/>
  <c r="Q97" i="3"/>
  <c r="AE97" i="3" s="1"/>
  <c r="Q265" i="3"/>
  <c r="AE265" i="3" s="1"/>
  <c r="Q382" i="3"/>
  <c r="AE382" i="3" s="1"/>
  <c r="Q65" i="3"/>
  <c r="AE65" i="3" s="1"/>
  <c r="Q475" i="3"/>
  <c r="AE475" i="3" s="1"/>
  <c r="Q453" i="3"/>
  <c r="AE453" i="3" s="1"/>
  <c r="Q535" i="3"/>
  <c r="AE535" i="3" s="1"/>
  <c r="Q217" i="3"/>
  <c r="AE217" i="3" s="1"/>
  <c r="Q464" i="3"/>
  <c r="AE464" i="3" s="1"/>
  <c r="Q263" i="3"/>
  <c r="AE263" i="3" s="1"/>
  <c r="Q683" i="3"/>
  <c r="AE683" i="3" s="1"/>
  <c r="Q409" i="3"/>
  <c r="AE409" i="3" s="1"/>
  <c r="Q511" i="3"/>
  <c r="AE511" i="3" s="1"/>
  <c r="Q64" i="3"/>
  <c r="AE64" i="3" s="1"/>
  <c r="Q689" i="3"/>
  <c r="AE689" i="3" s="1"/>
  <c r="Q698" i="3"/>
  <c r="AE698" i="3" s="1"/>
  <c r="Q207" i="3"/>
  <c r="AE207" i="3" s="1"/>
  <c r="Q608" i="3"/>
  <c r="AE608" i="3" s="1"/>
  <c r="Q29" i="3"/>
  <c r="AE29" i="3" s="1"/>
  <c r="Q485" i="3"/>
  <c r="AE485" i="3" s="1"/>
  <c r="Q237" i="3"/>
  <c r="AE237" i="3" s="1"/>
  <c r="Q620" i="3"/>
  <c r="AE620" i="3" s="1"/>
  <c r="Q597" i="3"/>
  <c r="AE597" i="3" s="1"/>
  <c r="Q718" i="3"/>
  <c r="AE718" i="3" s="1"/>
  <c r="Q673" i="3"/>
  <c r="AE673" i="3" s="1"/>
  <c r="Q293" i="3"/>
  <c r="AE293" i="3" s="1"/>
  <c r="Q602" i="3"/>
  <c r="AE602" i="3" s="1"/>
  <c r="Q629" i="3"/>
  <c r="AE629" i="3" s="1"/>
  <c r="Q362" i="3"/>
  <c r="AE362" i="3" s="1"/>
  <c r="Q300" i="3"/>
  <c r="AE300" i="3" s="1"/>
  <c r="Q667" i="3"/>
  <c r="AE667" i="3" s="1"/>
  <c r="Q297" i="3"/>
  <c r="AE297" i="3" s="1"/>
  <c r="Q54" i="3"/>
  <c r="AE54" i="3" s="1"/>
  <c r="Q75" i="3"/>
  <c r="AE75" i="3" s="1"/>
  <c r="Q334" i="3"/>
  <c r="AE334" i="3" s="1"/>
  <c r="Q61" i="3"/>
  <c r="AE61" i="3" s="1"/>
  <c r="Q335" i="3"/>
  <c r="AE335" i="3" s="1"/>
  <c r="Q93" i="3"/>
  <c r="AE93" i="3" s="1"/>
  <c r="Q191" i="3"/>
  <c r="AE191" i="3" s="1"/>
  <c r="Q404" i="3"/>
  <c r="AE404" i="3" s="1"/>
  <c r="Q470" i="3"/>
  <c r="AE470" i="3" s="1"/>
  <c r="Q651" i="3"/>
  <c r="AE651" i="3" s="1"/>
  <c r="Q266" i="3"/>
  <c r="AE266" i="3" s="1"/>
  <c r="Q209" i="3"/>
  <c r="AE209" i="3" s="1"/>
  <c r="Q222" i="3"/>
  <c r="AE222" i="3" s="1"/>
  <c r="Q695" i="3"/>
  <c r="AE695" i="3" s="1"/>
  <c r="Q728" i="3"/>
  <c r="AE728" i="3" s="1"/>
  <c r="Q719" i="3"/>
  <c r="AE719" i="3" s="1"/>
  <c r="Q320" i="3"/>
  <c r="AE320" i="3" s="1"/>
  <c r="Q469" i="3"/>
  <c r="AE469" i="3" s="1"/>
  <c r="Q225" i="3"/>
  <c r="AE225" i="3" s="1"/>
  <c r="Q452" i="3"/>
  <c r="AE452" i="3" s="1"/>
  <c r="Q517" i="3"/>
  <c r="AE517" i="3" s="1"/>
  <c r="Q664" i="3"/>
  <c r="AE664" i="3" s="1"/>
  <c r="Q525" i="3"/>
  <c r="AE525" i="3" s="1"/>
  <c r="Q28" i="3"/>
  <c r="AE28" i="3" s="1"/>
  <c r="Q310" i="3"/>
  <c r="AE310" i="3" s="1"/>
  <c r="Q311" i="3"/>
  <c r="AE311" i="3" s="1"/>
  <c r="Q702" i="3"/>
  <c r="AE702" i="3" s="1"/>
  <c r="Q95" i="3"/>
  <c r="AE95" i="3" s="1"/>
  <c r="Q609" i="3"/>
  <c r="AE609" i="3" s="1"/>
  <c r="Q500" i="3"/>
  <c r="AE500" i="3" s="1"/>
  <c r="Q318" i="3"/>
  <c r="AE318" i="3" s="1"/>
  <c r="Q317" i="3"/>
  <c r="AE317" i="3" s="1"/>
  <c r="Q553" i="3"/>
  <c r="AE553" i="3" s="1"/>
  <c r="Q480" i="3"/>
  <c r="AE480" i="3" s="1"/>
  <c r="Q617" i="3"/>
  <c r="AE617" i="3" s="1"/>
  <c r="Q692" i="3"/>
  <c r="AE692" i="3" s="1"/>
  <c r="Q67" i="3"/>
  <c r="AE67" i="3" s="1"/>
  <c r="Q372" i="3"/>
  <c r="AE372" i="3" s="1"/>
  <c r="Q657" i="3"/>
  <c r="AE657" i="3" s="1"/>
  <c r="Q551" i="3"/>
  <c r="AE551" i="3" s="1"/>
  <c r="Q396" i="3"/>
  <c r="AE396" i="3" s="1"/>
  <c r="Q694" i="3"/>
  <c r="AE694" i="3" s="1"/>
  <c r="Q52" i="3"/>
  <c r="AE52" i="3" s="1"/>
  <c r="Q671" i="3"/>
  <c r="AE671" i="3" s="1"/>
  <c r="Q604" i="3"/>
  <c r="AE604" i="3" s="1"/>
  <c r="Q526" i="3"/>
  <c r="AE526" i="3" s="1"/>
  <c r="Q459" i="3"/>
  <c r="AE459" i="3" s="1"/>
  <c r="Q440" i="3"/>
  <c r="AE440" i="3" s="1"/>
  <c r="Q422" i="3"/>
  <c r="AE422" i="3" s="1"/>
  <c r="Q290" i="3"/>
  <c r="AE290" i="3" s="1"/>
  <c r="Q356" i="3"/>
  <c r="AE356" i="3" s="1"/>
  <c r="Q174" i="3"/>
  <c r="AE174" i="3" s="1"/>
  <c r="Q304" i="3"/>
  <c r="AE304" i="3" s="1"/>
  <c r="Q240" i="3"/>
  <c r="AE240" i="3" s="1"/>
  <c r="Q137" i="3"/>
  <c r="AE137" i="3" s="1"/>
  <c r="Q104" i="3"/>
  <c r="AE104" i="3" s="1"/>
  <c r="Q81" i="3"/>
  <c r="AE81" i="3" s="1"/>
  <c r="Q674" i="3"/>
  <c r="AE674" i="3" s="1"/>
  <c r="Q685" i="3"/>
  <c r="AE685" i="3" s="1"/>
  <c r="Q571" i="3"/>
  <c r="AE571" i="3" s="1"/>
  <c r="Q650" i="3"/>
  <c r="AE650" i="3" s="1"/>
  <c r="Q538" i="3"/>
  <c r="AE538" i="3" s="1"/>
  <c r="Q344" i="3"/>
  <c r="AE344" i="3" s="1"/>
  <c r="Q468" i="3"/>
  <c r="AE468" i="3" s="1"/>
  <c r="Q375" i="3"/>
  <c r="AE375" i="3" s="1"/>
  <c r="Q435" i="3"/>
  <c r="AE435" i="3" s="1"/>
  <c r="Q325" i="3"/>
  <c r="AE325" i="3" s="1"/>
  <c r="Q368" i="3"/>
  <c r="AE368" i="3" s="1"/>
  <c r="Q278" i="3"/>
  <c r="AE278" i="3" s="1"/>
  <c r="Q373" i="3"/>
  <c r="AE373" i="3" s="1"/>
  <c r="Q315" i="3"/>
  <c r="AE315" i="3" s="1"/>
  <c r="Q284" i="3"/>
  <c r="AE284" i="3" s="1"/>
  <c r="Q199" i="3"/>
  <c r="AE199" i="3" s="1"/>
  <c r="Q149" i="3"/>
  <c r="AE149" i="3" s="1"/>
  <c r="Q60" i="3"/>
  <c r="AE60" i="3" s="1"/>
  <c r="Q74" i="3"/>
  <c r="AE74" i="3" s="1"/>
  <c r="Q679" i="3"/>
  <c r="AE679" i="3" s="1"/>
  <c r="Q688" i="3"/>
  <c r="AE688" i="3" s="1"/>
  <c r="Q729" i="3"/>
  <c r="AE729" i="3" s="1"/>
  <c r="Q519" i="3"/>
  <c r="AE519" i="3" s="1"/>
  <c r="Q548" i="3"/>
  <c r="AE548" i="3" s="1"/>
  <c r="Q561" i="3"/>
  <c r="AE561" i="3" s="1"/>
  <c r="Q550" i="3"/>
  <c r="AE550" i="3" s="1"/>
  <c r="Q394" i="3"/>
  <c r="AE394" i="3" s="1"/>
  <c r="Q306" i="3"/>
  <c r="AE306" i="3" s="1"/>
  <c r="Q415" i="3"/>
  <c r="AE415" i="3" s="1"/>
  <c r="Q332" i="3"/>
  <c r="AE332" i="3" s="1"/>
  <c r="Q363" i="3"/>
  <c r="AE363" i="3" s="1"/>
  <c r="Q348" i="3"/>
  <c r="AE348" i="3" s="1"/>
  <c r="Q204" i="3"/>
  <c r="AE204" i="3" s="1"/>
  <c r="Q326" i="3"/>
  <c r="AE326" i="3" s="1"/>
  <c r="Q241" i="3"/>
  <c r="AE241" i="3" s="1"/>
  <c r="Q369" i="3"/>
  <c r="AE369" i="3" s="1"/>
  <c r="Q279" i="3"/>
  <c r="AE279" i="3" s="1"/>
  <c r="Q280" i="3"/>
  <c r="AE280" i="3" s="1"/>
  <c r="Q186" i="3"/>
  <c r="AE186" i="3" s="1"/>
  <c r="Q201" i="3"/>
  <c r="AE201" i="3" s="1"/>
  <c r="Q123" i="3"/>
  <c r="AE123" i="3" s="1"/>
  <c r="Q152" i="3"/>
  <c r="AE152" i="3" s="1"/>
  <c r="Q53" i="3"/>
  <c r="AE53" i="3" s="1"/>
  <c r="Q69" i="3"/>
  <c r="AE69" i="3" s="1"/>
  <c r="Q658" i="3"/>
  <c r="AE658" i="3" s="1"/>
  <c r="Q645" i="3"/>
  <c r="AE645" i="3" s="1"/>
  <c r="Q726" i="3"/>
  <c r="AE726" i="3" s="1"/>
  <c r="Q693" i="3"/>
  <c r="AE693" i="3" s="1"/>
  <c r="Q579" i="3"/>
  <c r="AE579" i="3" s="1"/>
  <c r="Q515" i="3"/>
  <c r="AE515" i="3" s="1"/>
  <c r="Q576" i="3"/>
  <c r="AE576" i="3" s="1"/>
  <c r="Q512" i="3"/>
  <c r="AE512" i="3" s="1"/>
  <c r="Q589" i="3"/>
  <c r="AE589" i="3" s="1"/>
  <c r="Q492" i="3"/>
  <c r="AE492" i="3" s="1"/>
  <c r="Q578" i="3"/>
  <c r="AE578" i="3" s="1"/>
  <c r="Q514" i="3"/>
  <c r="AE514" i="3" s="1"/>
  <c r="Q425" i="3"/>
  <c r="AE425" i="3" s="1"/>
  <c r="Q463" i="3"/>
  <c r="AE463" i="3" s="1"/>
  <c r="Q476" i="3"/>
  <c r="AE476" i="3" s="1"/>
  <c r="Q493" i="3"/>
  <c r="AE493" i="3" s="1"/>
  <c r="Q408" i="3"/>
  <c r="AE408" i="3" s="1"/>
  <c r="Q322" i="3"/>
  <c r="AE322" i="3" s="1"/>
  <c r="Q374" i="3"/>
  <c r="AE374" i="3" s="1"/>
  <c r="Q414" i="3"/>
  <c r="AE414" i="3" s="1"/>
  <c r="Q182" i="3"/>
  <c r="AE182" i="3" s="1"/>
  <c r="Q302" i="3"/>
  <c r="AE302" i="3" s="1"/>
  <c r="Q238" i="3"/>
  <c r="AE238" i="3" s="1"/>
  <c r="Q381" i="3"/>
  <c r="AE381" i="3" s="1"/>
  <c r="Q184" i="3"/>
  <c r="AE184" i="3" s="1"/>
  <c r="Q275" i="3"/>
  <c r="AE275" i="3" s="1"/>
  <c r="Q196" i="3"/>
  <c r="AE196" i="3" s="1"/>
  <c r="Q260" i="3"/>
  <c r="AE260" i="3" s="1"/>
  <c r="Q178" i="3"/>
  <c r="AE178" i="3" s="1"/>
  <c r="Q229" i="3"/>
  <c r="AE229" i="3" s="1"/>
  <c r="Q157" i="3"/>
  <c r="AE157" i="3" s="1"/>
  <c r="Q138" i="3"/>
  <c r="AE138" i="3" s="1"/>
  <c r="Q117" i="3"/>
  <c r="AE117" i="3" s="1"/>
  <c r="Q71" i="3"/>
  <c r="AE71" i="3" s="1"/>
  <c r="Q66" i="3"/>
  <c r="AE66" i="3" s="1"/>
  <c r="Q124" i="3"/>
  <c r="AE124" i="3" s="1"/>
  <c r="Q72" i="3"/>
  <c r="AE72" i="3" s="1"/>
  <c r="AT12" i="3"/>
  <c r="AO13" i="3"/>
  <c r="AP14" i="3"/>
  <c r="AS763" i="2"/>
  <c r="M736" i="3" s="1"/>
  <c r="AT763" i="2"/>
  <c r="N736" i="3" s="1"/>
  <c r="AQ764" i="2"/>
  <c r="AQ765" i="2" s="1"/>
  <c r="AO200" i="2"/>
  <c r="AO201" i="2"/>
  <c r="AT200" i="2"/>
  <c r="AN544" i="2"/>
  <c r="AO543" i="2"/>
  <c r="AT543" i="2"/>
  <c r="AP458" i="2"/>
  <c r="AP542" i="2"/>
  <c r="AN460" i="2"/>
  <c r="AO459" i="2"/>
  <c r="AT459" i="2"/>
  <c r="AP199" i="2"/>
  <c r="AF1564" i="3" l="1"/>
  <c r="AF1566" i="3"/>
  <c r="AF1567" i="3"/>
  <c r="AF1558" i="3"/>
  <c r="AF1562" i="3"/>
  <c r="AF1563" i="3"/>
  <c r="AF1557" i="3"/>
  <c r="AF1560" i="3"/>
  <c r="AF1561" i="3"/>
  <c r="AF1554" i="3"/>
  <c r="AF1559" i="3"/>
  <c r="AF1552" i="3"/>
  <c r="AF1553" i="3"/>
  <c r="AF1555" i="3"/>
  <c r="AF1556" i="3"/>
  <c r="AF1547" i="3"/>
  <c r="AF1548" i="3"/>
  <c r="AF1549" i="3"/>
  <c r="AF1546" i="3"/>
  <c r="AF1551" i="3"/>
  <c r="AF1550" i="3"/>
  <c r="AF1543" i="3"/>
  <c r="AF1541" i="3"/>
  <c r="AF1545" i="3"/>
  <c r="AF1544" i="3"/>
  <c r="AF1542" i="3"/>
  <c r="AF1539" i="3"/>
  <c r="AF1540" i="3"/>
  <c r="AF1537" i="3"/>
  <c r="AF1538" i="3"/>
  <c r="AF1535" i="3"/>
  <c r="AF1536" i="3"/>
  <c r="AF1533" i="3"/>
  <c r="AF1534" i="3"/>
  <c r="AF1527" i="3"/>
  <c r="AF1517" i="3"/>
  <c r="AF1531" i="3"/>
  <c r="AF1530" i="3"/>
  <c r="AF1532" i="3"/>
  <c r="AF1529" i="3"/>
  <c r="AF1528" i="3"/>
  <c r="AF1522" i="3"/>
  <c r="AF1518" i="3"/>
  <c r="AF1524" i="3"/>
  <c r="AF1523" i="3"/>
  <c r="AF1526" i="3"/>
  <c r="AF1525" i="3"/>
  <c r="AF1521" i="3"/>
  <c r="AF1519" i="3"/>
  <c r="AF1520" i="3"/>
  <c r="AF1513" i="3"/>
  <c r="AF732" i="3"/>
  <c r="AF1506" i="3"/>
  <c r="AF692" i="3"/>
  <c r="AF28" i="3"/>
  <c r="AF1514" i="3"/>
  <c r="AF1516" i="3"/>
  <c r="AF1510" i="3"/>
  <c r="AF1515" i="3"/>
  <c r="AF1507" i="3"/>
  <c r="AF1365" i="3"/>
  <c r="AF1407" i="3"/>
  <c r="AF1483" i="3"/>
  <c r="AF1503" i="3"/>
  <c r="AF1391" i="3"/>
  <c r="AF1406" i="3"/>
  <c r="AF1504" i="3"/>
  <c r="AF1505" i="3"/>
  <c r="AF1511" i="3"/>
  <c r="AF1512" i="3"/>
  <c r="AF1508" i="3"/>
  <c r="AF1509" i="3"/>
  <c r="AF1469" i="3"/>
  <c r="AF1475" i="3"/>
  <c r="AF1499" i="3"/>
  <c r="AF1500" i="3"/>
  <c r="AF1368" i="3"/>
  <c r="AF1393" i="3"/>
  <c r="AF1162" i="3"/>
  <c r="AF1266" i="3"/>
  <c r="AF908" i="3"/>
  <c r="AF1052" i="3"/>
  <c r="AF1366" i="3"/>
  <c r="AF187" i="3"/>
  <c r="AF712" i="3"/>
  <c r="AF621" i="3"/>
  <c r="AF370" i="3"/>
  <c r="AF1192" i="3"/>
  <c r="AF1345" i="3"/>
  <c r="AF1148" i="3"/>
  <c r="AF1311" i="3"/>
  <c r="AF974" i="3"/>
  <c r="AF1158" i="3"/>
  <c r="AF1159" i="3"/>
  <c r="AF1120" i="3"/>
  <c r="AF1264" i="3"/>
  <c r="AF1412" i="3"/>
  <c r="AF1502" i="3"/>
  <c r="AF1496" i="3"/>
  <c r="AF1487" i="3"/>
  <c r="AF1497" i="3"/>
  <c r="AF1501" i="3"/>
  <c r="AF1498" i="3"/>
  <c r="AF1492" i="3"/>
  <c r="AF1494" i="3"/>
  <c r="AF1493" i="3"/>
  <c r="AF1495" i="3"/>
  <c r="AF1488" i="3"/>
  <c r="AF1490" i="3"/>
  <c r="AF1489" i="3"/>
  <c r="AF1491" i="3"/>
  <c r="AF1484" i="3"/>
  <c r="AF1482" i="3"/>
  <c r="AF1486" i="3"/>
  <c r="AF1485" i="3"/>
  <c r="AP1554" i="2"/>
  <c r="L1472" i="3" s="1"/>
  <c r="AF1478" i="3"/>
  <c r="AF1480" i="3"/>
  <c r="AF1481" i="3"/>
  <c r="AF1479" i="3"/>
  <c r="AF1474" i="3"/>
  <c r="AF1477" i="3"/>
  <c r="AF1476" i="3"/>
  <c r="AF1473" i="3"/>
  <c r="AF1472" i="3"/>
  <c r="AF1471" i="3"/>
  <c r="AF1470" i="3"/>
  <c r="AF1468" i="3"/>
  <c r="AF1463" i="3"/>
  <c r="AF1467" i="3"/>
  <c r="AF1464" i="3"/>
  <c r="AF1466" i="3"/>
  <c r="AF1465" i="3"/>
  <c r="AR1560" i="2"/>
  <c r="AQ1558" i="2"/>
  <c r="AS1557" i="2"/>
  <c r="M1475" i="3" s="1"/>
  <c r="AO1555" i="2"/>
  <c r="AN1556" i="2"/>
  <c r="AT1555" i="2"/>
  <c r="N1473" i="3" s="1"/>
  <c r="AF1458" i="3"/>
  <c r="AF1461" i="3"/>
  <c r="AF1459" i="3"/>
  <c r="AF1460" i="3"/>
  <c r="AF1462" i="3"/>
  <c r="AF1453" i="3"/>
  <c r="AF1444" i="3"/>
  <c r="AF1455" i="3"/>
  <c r="AF1457" i="3"/>
  <c r="AF1456" i="3"/>
  <c r="AF1454" i="3"/>
  <c r="AF1448" i="3"/>
  <c r="AF1438" i="3"/>
  <c r="AF1452" i="3"/>
  <c r="AF1446" i="3"/>
  <c r="AF1451" i="3"/>
  <c r="AF1449" i="3"/>
  <c r="AF1450" i="3"/>
  <c r="AF1445" i="3"/>
  <c r="AF1437" i="3"/>
  <c r="AF1443" i="3"/>
  <c r="AF1439" i="3"/>
  <c r="AF1441" i="3"/>
  <c r="AF1440" i="3"/>
  <c r="AF1442" i="3"/>
  <c r="AF1434" i="3"/>
  <c r="AF1436" i="3"/>
  <c r="AF1435" i="3"/>
  <c r="AF1431" i="3"/>
  <c r="AF1429" i="3"/>
  <c r="AF1430" i="3"/>
  <c r="AF1432" i="3"/>
  <c r="AF1433" i="3"/>
  <c r="AF1427" i="3"/>
  <c r="AF1428" i="3"/>
  <c r="AF1422" i="3"/>
  <c r="AF1425" i="3"/>
  <c r="AF1426" i="3"/>
  <c r="AF1420" i="3"/>
  <c r="AF1424" i="3"/>
  <c r="AF1419" i="3"/>
  <c r="AF1423" i="3"/>
  <c r="AF1421" i="3"/>
  <c r="AF1418" i="3"/>
  <c r="AF1417" i="3"/>
  <c r="AF1413" i="3"/>
  <c r="AF1416" i="3"/>
  <c r="AF1415" i="3"/>
  <c r="AF1414" i="3"/>
  <c r="AF1411" i="3"/>
  <c r="AF1409" i="3"/>
  <c r="AF1410" i="3"/>
  <c r="AF1408" i="3"/>
  <c r="AF1399" i="3"/>
  <c r="AF1403" i="3"/>
  <c r="AF1404" i="3"/>
  <c r="AF1405" i="3"/>
  <c r="AF1402" i="3"/>
  <c r="AF1400" i="3"/>
  <c r="AF1401" i="3"/>
  <c r="AF1394" i="3"/>
  <c r="AF1398" i="3"/>
  <c r="AF1397" i="3"/>
  <c r="AF1395" i="3"/>
  <c r="AF1396" i="3"/>
  <c r="AF1387" i="3"/>
  <c r="AF1389" i="3"/>
  <c r="AF1390" i="3"/>
  <c r="AF1392" i="3"/>
  <c r="AF1384" i="3"/>
  <c r="AF1385" i="3"/>
  <c r="AF1386" i="3"/>
  <c r="AF1388" i="3"/>
  <c r="AF1379" i="3"/>
  <c r="AF1374" i="3"/>
  <c r="AF1383" i="3"/>
  <c r="AF1380" i="3"/>
  <c r="AF1381" i="3"/>
  <c r="AF1382" i="3"/>
  <c r="AF1377" i="3"/>
  <c r="AF425" i="3"/>
  <c r="AF1375" i="3"/>
  <c r="AF1376" i="3"/>
  <c r="AF1378" i="3"/>
  <c r="AF1369" i="3"/>
  <c r="AF1370" i="3"/>
  <c r="AF1373" i="3"/>
  <c r="AF1372" i="3"/>
  <c r="AF1371" i="3"/>
  <c r="AF1367" i="3"/>
  <c r="AF1364" i="3"/>
  <c r="AF1359" i="3"/>
  <c r="AF1362" i="3"/>
  <c r="AF1363" i="3"/>
  <c r="AF1361" i="3"/>
  <c r="AF1360" i="3"/>
  <c r="AF1358" i="3"/>
  <c r="AF1356" i="3"/>
  <c r="AF1355" i="3"/>
  <c r="AF1357" i="3"/>
  <c r="AF1352" i="3"/>
  <c r="AF1354" i="3"/>
  <c r="AF1351" i="3"/>
  <c r="AF1353" i="3"/>
  <c r="AF1346" i="3"/>
  <c r="AF1349" i="3"/>
  <c r="AF1344" i="3"/>
  <c r="AF1350" i="3"/>
  <c r="AF1348" i="3"/>
  <c r="AF1347" i="3"/>
  <c r="AF1342" i="3"/>
  <c r="AF1341" i="3"/>
  <c r="AF1343" i="3"/>
  <c r="AF1337" i="3"/>
  <c r="AF1339" i="3"/>
  <c r="AF1253" i="3"/>
  <c r="AF1331" i="3"/>
  <c r="AF1333" i="3"/>
  <c r="AF1336" i="3"/>
  <c r="AF1335" i="3"/>
  <c r="AF1332" i="3"/>
  <c r="AF1334" i="3"/>
  <c r="AF1325" i="3"/>
  <c r="AF1327" i="3"/>
  <c r="AF1329" i="3"/>
  <c r="AF1330" i="3"/>
  <c r="AF1328" i="3"/>
  <c r="AF1326" i="3"/>
  <c r="AF1324" i="3"/>
  <c r="AF1323" i="3"/>
  <c r="AF839" i="3"/>
  <c r="AF1322" i="3"/>
  <c r="AF1318" i="3"/>
  <c r="AF1321" i="3"/>
  <c r="AF1319" i="3"/>
  <c r="AF1320" i="3"/>
  <c r="AF1317" i="3"/>
  <c r="AF1315" i="3"/>
  <c r="AF1316" i="3"/>
  <c r="AF1314" i="3"/>
  <c r="AF1313" i="3"/>
  <c r="AF1310" i="3"/>
  <c r="AF1308" i="3"/>
  <c r="AF1312" i="3"/>
  <c r="AF1309" i="3"/>
  <c r="AF1304" i="3"/>
  <c r="AF1307" i="3"/>
  <c r="AF1306" i="3"/>
  <c r="AF1305" i="3"/>
  <c r="AF1303" i="3"/>
  <c r="AF1302" i="3"/>
  <c r="AF1301" i="3"/>
  <c r="AF1300" i="3"/>
  <c r="AF1299" i="3"/>
  <c r="AF1298" i="3"/>
  <c r="AF1296" i="3"/>
  <c r="AF1297" i="3"/>
  <c r="AF1295" i="3"/>
  <c r="AF1294" i="3"/>
  <c r="AF1290" i="3"/>
  <c r="AF1293" i="3"/>
  <c r="AF1292" i="3"/>
  <c r="AF1291" i="3"/>
  <c r="AF1289" i="3"/>
  <c r="AF1288" i="3"/>
  <c r="AF1286" i="3"/>
  <c r="AF1287" i="3"/>
  <c r="AF1285" i="3"/>
  <c r="AF1284" i="3"/>
  <c r="AF1283" i="3"/>
  <c r="AF1281" i="3"/>
  <c r="AF1282" i="3"/>
  <c r="AF1279" i="3"/>
  <c r="AF1280" i="3"/>
  <c r="AF1278" i="3"/>
  <c r="AF1275" i="3"/>
  <c r="AF1277" i="3"/>
  <c r="AF1276" i="3"/>
  <c r="AF1273" i="3"/>
  <c r="AF1268" i="3"/>
  <c r="AF1271" i="3"/>
  <c r="AF1274" i="3"/>
  <c r="AF1272" i="3"/>
  <c r="AF1270" i="3"/>
  <c r="AF1257" i="3"/>
  <c r="AF1267" i="3"/>
  <c r="AF1269" i="3"/>
  <c r="AF417" i="3"/>
  <c r="AF144" i="3"/>
  <c r="AF493" i="3"/>
  <c r="AF116" i="3"/>
  <c r="AF77" i="3"/>
  <c r="AF596" i="3"/>
  <c r="AF1263" i="3"/>
  <c r="AF1250" i="3"/>
  <c r="AF1265" i="3"/>
  <c r="AF1252" i="3"/>
  <c r="AF1262" i="3"/>
  <c r="AF1255" i="3"/>
  <c r="AF1256" i="3"/>
  <c r="AF1261" i="3"/>
  <c r="AF1251" i="3"/>
  <c r="AF1260" i="3"/>
  <c r="AF1259" i="3"/>
  <c r="AF1258" i="3"/>
  <c r="AF1254" i="3"/>
  <c r="AF1249" i="3"/>
  <c r="AF1245" i="3"/>
  <c r="AF1248" i="3"/>
  <c r="AF1246" i="3"/>
  <c r="AF1242" i="3"/>
  <c r="AF1243" i="3"/>
  <c r="AF1244" i="3"/>
  <c r="AF1241" i="3"/>
  <c r="AF1237" i="3"/>
  <c r="AF1239" i="3"/>
  <c r="AF1238" i="3"/>
  <c r="AF1240" i="3"/>
  <c r="AF1228" i="3"/>
  <c r="AF1230" i="3"/>
  <c r="AF1236" i="3"/>
  <c r="AF1235" i="3"/>
  <c r="AF1232" i="3"/>
  <c r="AF1231" i="3"/>
  <c r="AF1227" i="3"/>
  <c r="AF1229" i="3"/>
  <c r="AF1225" i="3"/>
  <c r="AF1223" i="3"/>
  <c r="AF1226" i="3"/>
  <c r="AF1224" i="3"/>
  <c r="AF1222" i="3"/>
  <c r="AF1217" i="3"/>
  <c r="AF1220" i="3"/>
  <c r="AF1218" i="3"/>
  <c r="AF1221" i="3"/>
  <c r="AF1219" i="3"/>
  <c r="AF1211" i="3"/>
  <c r="AF1212" i="3"/>
  <c r="AF1214" i="3"/>
  <c r="AF1213" i="3"/>
  <c r="AF1215" i="3"/>
  <c r="AF1216" i="3"/>
  <c r="AF1208" i="3"/>
  <c r="AF1209" i="3"/>
  <c r="AF1207" i="3"/>
  <c r="AF1206" i="3"/>
  <c r="AF1204" i="3"/>
  <c r="AF1202" i="3"/>
  <c r="AF1205" i="3"/>
  <c r="AF1203" i="3"/>
  <c r="AF1189" i="3"/>
  <c r="AF1195" i="3"/>
  <c r="AF1197" i="3"/>
  <c r="AF1200" i="3"/>
  <c r="AF1201" i="3"/>
  <c r="AF1196" i="3"/>
  <c r="AF1199" i="3"/>
  <c r="AF1198" i="3"/>
  <c r="AF1194" i="3"/>
  <c r="AF1193" i="3"/>
  <c r="AF1191" i="3"/>
  <c r="AF1190" i="3"/>
  <c r="AF1188" i="3"/>
  <c r="AF1186" i="3"/>
  <c r="AF1187" i="3"/>
  <c r="AF1181" i="3"/>
  <c r="AF1183" i="3"/>
  <c r="AF1185" i="3"/>
  <c r="AF1184" i="3"/>
  <c r="AF1180" i="3"/>
  <c r="AF1182" i="3"/>
  <c r="AF1178" i="3"/>
  <c r="AF1177" i="3"/>
  <c r="AF1179" i="3"/>
  <c r="AR1248" i="2"/>
  <c r="AQ1246" i="2"/>
  <c r="AS1245" i="2"/>
  <c r="M1182" i="3" s="1"/>
  <c r="AF1176" i="3"/>
  <c r="AF1173" i="3"/>
  <c r="AS1244" i="2"/>
  <c r="M1181" i="3" s="1"/>
  <c r="AF1170" i="3"/>
  <c r="AF1174" i="3"/>
  <c r="AF1175" i="3"/>
  <c r="AF1172" i="3"/>
  <c r="AF1166" i="3"/>
  <c r="AF1168" i="3"/>
  <c r="AF1169" i="3"/>
  <c r="AF1171" i="3"/>
  <c r="AF1164" i="3"/>
  <c r="AF1167" i="3"/>
  <c r="AF1165" i="3"/>
  <c r="AF1161" i="3"/>
  <c r="AF1163" i="3"/>
  <c r="AF1160" i="3"/>
  <c r="AF1157" i="3"/>
  <c r="AF1155" i="3"/>
  <c r="AF1156" i="3"/>
  <c r="AF1153" i="3"/>
  <c r="AF1154" i="3"/>
  <c r="AF1147" i="3"/>
  <c r="AF1151" i="3"/>
  <c r="AF1149" i="3"/>
  <c r="AF1152" i="3"/>
  <c r="AF1150" i="3"/>
  <c r="AF1145" i="3"/>
  <c r="AP1197" i="2"/>
  <c r="L1140" i="3" s="1"/>
  <c r="AF1143" i="3"/>
  <c r="AF1144" i="3"/>
  <c r="AF1142" i="3"/>
  <c r="AF1139" i="3"/>
  <c r="AF1140" i="3"/>
  <c r="AF1138" i="3"/>
  <c r="AF1141" i="3"/>
  <c r="AF1133" i="3"/>
  <c r="AF1135" i="3"/>
  <c r="AF1137" i="3"/>
  <c r="AF1136" i="3"/>
  <c r="AF1134" i="3"/>
  <c r="AF1132" i="3"/>
  <c r="AF1128" i="3"/>
  <c r="AO1198" i="2"/>
  <c r="AN1199" i="2"/>
  <c r="AT1198" i="2"/>
  <c r="N1141" i="3" s="1"/>
  <c r="AF1129" i="3"/>
  <c r="AF1131" i="3"/>
  <c r="AF1130" i="3"/>
  <c r="AF1127" i="3"/>
  <c r="AF1125" i="3"/>
  <c r="AF1126" i="3"/>
  <c r="AF1122" i="3"/>
  <c r="AF1124" i="3"/>
  <c r="AF1123" i="3"/>
  <c r="AF1118" i="3"/>
  <c r="AF1119" i="3"/>
  <c r="AF1121" i="3"/>
  <c r="AF1117" i="3"/>
  <c r="AF1113" i="3"/>
  <c r="AF1115" i="3"/>
  <c r="AF1114" i="3"/>
  <c r="AF1116" i="3"/>
  <c r="AF1108" i="3"/>
  <c r="AF1112" i="3"/>
  <c r="AF1111" i="3"/>
  <c r="AF1110" i="3"/>
  <c r="AF1109" i="3"/>
  <c r="AF1103" i="3"/>
  <c r="AF1105" i="3"/>
  <c r="AF1104" i="3"/>
  <c r="AF1107" i="3"/>
  <c r="AF1106" i="3"/>
  <c r="AF1102" i="3"/>
  <c r="AF1100" i="3"/>
  <c r="AF1099" i="3"/>
  <c r="AF1101" i="3"/>
  <c r="AF1098" i="3"/>
  <c r="AF1097" i="3"/>
  <c r="AF1094" i="3"/>
  <c r="AF1096" i="3"/>
  <c r="AF1095" i="3"/>
  <c r="AF1091" i="3"/>
  <c r="AF1090" i="3"/>
  <c r="AF1092" i="3"/>
  <c r="AF1093" i="3"/>
  <c r="AF1089" i="3"/>
  <c r="AF1085" i="3"/>
  <c r="AF1087" i="3"/>
  <c r="AF1079" i="3"/>
  <c r="AF1086" i="3"/>
  <c r="AF1088" i="3"/>
  <c r="AF1083" i="3"/>
  <c r="AF1080" i="3"/>
  <c r="AF1081" i="3"/>
  <c r="AF1084" i="3"/>
  <c r="AF1082" i="3"/>
  <c r="AF1075" i="3"/>
  <c r="AF1077" i="3"/>
  <c r="AF1078" i="3"/>
  <c r="AF1076" i="3"/>
  <c r="AF1074" i="3"/>
  <c r="AF1073" i="3"/>
  <c r="AF1072" i="3"/>
  <c r="AF1070" i="3"/>
  <c r="AF1071" i="3"/>
  <c r="AF1068" i="3"/>
  <c r="AF1069" i="3"/>
  <c r="AF1067" i="3"/>
  <c r="AF1066" i="3"/>
  <c r="AF1062" i="3"/>
  <c r="AF1063" i="3"/>
  <c r="AF1064" i="3"/>
  <c r="AF1065" i="3"/>
  <c r="AF1060" i="3"/>
  <c r="AF1057" i="3"/>
  <c r="AF1061" i="3"/>
  <c r="AF1056" i="3"/>
  <c r="AF1054" i="3"/>
  <c r="AF1058" i="3"/>
  <c r="AF1059" i="3"/>
  <c r="AF1055" i="3"/>
  <c r="AF1053" i="3"/>
  <c r="AF1049" i="3"/>
  <c r="AF1050" i="3"/>
  <c r="AF1051" i="3"/>
  <c r="AF1047" i="3"/>
  <c r="AF1048" i="3"/>
  <c r="AF1038" i="3"/>
  <c r="AF1042" i="3"/>
  <c r="AF1046" i="3"/>
  <c r="AF1044" i="3"/>
  <c r="AF1045" i="3"/>
  <c r="AF1043" i="3"/>
  <c r="AF1040" i="3"/>
  <c r="AF1039" i="3"/>
  <c r="AF1041" i="3"/>
  <c r="AF1034" i="3"/>
  <c r="AF1033" i="3"/>
  <c r="AF1037" i="3"/>
  <c r="AF1036" i="3"/>
  <c r="AF1035" i="3"/>
  <c r="AF1031" i="3"/>
  <c r="AF1032" i="3"/>
  <c r="AF1029" i="3"/>
  <c r="AF1030" i="3"/>
  <c r="AF1028" i="3"/>
  <c r="AF1024" i="3"/>
  <c r="AF1025" i="3"/>
  <c r="AF1026" i="3"/>
  <c r="AF1027" i="3"/>
  <c r="AF1023" i="3"/>
  <c r="AF1022" i="3"/>
  <c r="AF1021" i="3"/>
  <c r="AF1019" i="3"/>
  <c r="AF1020" i="3"/>
  <c r="AF1017" i="3"/>
  <c r="AF1014" i="3"/>
  <c r="AF1018" i="3"/>
  <c r="AF1013" i="3"/>
  <c r="AF1016" i="3"/>
  <c r="AF1015" i="3"/>
  <c r="AF1008" i="3"/>
  <c r="AF1010" i="3"/>
  <c r="AF1009" i="3"/>
  <c r="AF1011" i="3"/>
  <c r="AF1012" i="3"/>
  <c r="AF1007" i="3"/>
  <c r="AF1006" i="3"/>
  <c r="AF1002" i="3"/>
  <c r="AF1003" i="3"/>
  <c r="AF1004" i="3"/>
  <c r="AF1005" i="3"/>
  <c r="AF1001" i="3"/>
  <c r="AF1000" i="3"/>
  <c r="AF999" i="3"/>
  <c r="AF998" i="3"/>
  <c r="AF996" i="3"/>
  <c r="AF997" i="3"/>
  <c r="AF995" i="3"/>
  <c r="AF990" i="3"/>
  <c r="AF993" i="3"/>
  <c r="AF994" i="3"/>
  <c r="AF992" i="3"/>
  <c r="AF991" i="3"/>
  <c r="AF988" i="3"/>
  <c r="AF989" i="3"/>
  <c r="AF987" i="3"/>
  <c r="AF986" i="3"/>
  <c r="AF984" i="3"/>
  <c r="AF985" i="3"/>
  <c r="AF981" i="3"/>
  <c r="AF980" i="3"/>
  <c r="AF982" i="3"/>
  <c r="AF983" i="3"/>
  <c r="AF977" i="3"/>
  <c r="AF976" i="3"/>
  <c r="AF978" i="3"/>
  <c r="AF979" i="3"/>
  <c r="AF975" i="3"/>
  <c r="AF971" i="3"/>
  <c r="AF972" i="3"/>
  <c r="AF973" i="3"/>
  <c r="AF970" i="3"/>
  <c r="AF969" i="3"/>
  <c r="AF968" i="3"/>
  <c r="AF967" i="3"/>
  <c r="AF966" i="3"/>
  <c r="AF964" i="3"/>
  <c r="AF965" i="3"/>
  <c r="AF962" i="3"/>
  <c r="AF963" i="3"/>
  <c r="AF961" i="3"/>
  <c r="AF960" i="3"/>
  <c r="AF959" i="3"/>
  <c r="AF957" i="3"/>
  <c r="AF958" i="3"/>
  <c r="AF956" i="3"/>
  <c r="AF952" i="3"/>
  <c r="AF955" i="3"/>
  <c r="AF950" i="3"/>
  <c r="AF953" i="3"/>
  <c r="AF951" i="3"/>
  <c r="AF948" i="3"/>
  <c r="AF954" i="3"/>
  <c r="AF946" i="3"/>
  <c r="AF949" i="3"/>
  <c r="AF947" i="3"/>
  <c r="AF945" i="3"/>
  <c r="AF942" i="3"/>
  <c r="AF943" i="3"/>
  <c r="AF944" i="3"/>
  <c r="AF941" i="3"/>
  <c r="AF940" i="3"/>
  <c r="AF939" i="3"/>
  <c r="AF938" i="3"/>
  <c r="AF937" i="3"/>
  <c r="AF936" i="3"/>
  <c r="AF935" i="3"/>
  <c r="AF933" i="3"/>
  <c r="AF934" i="3"/>
  <c r="AF932" i="3"/>
  <c r="AF931" i="3"/>
  <c r="AF930" i="3"/>
  <c r="AF927" i="3"/>
  <c r="AF929" i="3"/>
  <c r="AF928" i="3"/>
  <c r="AF926" i="3"/>
  <c r="AF925" i="3"/>
  <c r="AF923" i="3"/>
  <c r="AF924" i="3"/>
  <c r="AF922" i="3"/>
  <c r="AF843" i="3"/>
  <c r="AF921" i="3"/>
  <c r="AF920" i="3"/>
  <c r="AF916" i="3"/>
  <c r="AF919" i="3"/>
  <c r="AF917" i="3"/>
  <c r="AF918" i="3"/>
  <c r="AF913" i="3"/>
  <c r="AF914" i="3"/>
  <c r="AF915" i="3"/>
  <c r="AF912" i="3"/>
  <c r="AF911" i="3"/>
  <c r="AF910" i="3"/>
  <c r="AF909" i="3"/>
  <c r="AF907" i="3"/>
  <c r="AF905" i="3"/>
  <c r="AF903" i="3"/>
  <c r="AF906" i="3"/>
  <c r="AF904" i="3"/>
  <c r="AF901" i="3"/>
  <c r="AF902" i="3"/>
  <c r="AF899" i="3"/>
  <c r="AF900" i="3"/>
  <c r="AF898" i="3"/>
  <c r="AF842" i="3"/>
  <c r="AF897" i="3"/>
  <c r="AF895" i="3"/>
  <c r="AF896" i="3"/>
  <c r="AF894" i="3"/>
  <c r="AF893" i="3"/>
  <c r="AF892" i="3"/>
  <c r="AF891" i="3"/>
  <c r="AF890" i="3"/>
  <c r="AF889" i="3"/>
  <c r="AF888" i="3"/>
  <c r="AF887" i="3"/>
  <c r="AF885" i="3"/>
  <c r="AF883" i="3"/>
  <c r="AF884" i="3"/>
  <c r="AF886" i="3"/>
  <c r="AF882" i="3"/>
  <c r="AF880" i="3"/>
  <c r="AF881" i="3"/>
  <c r="AF877" i="3"/>
  <c r="AF878" i="3"/>
  <c r="AF879" i="3"/>
  <c r="AF876" i="3"/>
  <c r="AF875" i="3"/>
  <c r="AF874" i="3"/>
  <c r="AF836" i="3"/>
  <c r="AF873" i="3"/>
  <c r="AF872" i="3"/>
  <c r="AF870" i="3"/>
  <c r="AF871" i="3"/>
  <c r="AF840" i="3"/>
  <c r="AF867" i="3"/>
  <c r="AF868" i="3"/>
  <c r="AF869" i="3"/>
  <c r="AF864" i="3"/>
  <c r="AF865" i="3"/>
  <c r="AF866" i="3"/>
  <c r="AF863" i="3"/>
  <c r="AF858" i="3"/>
  <c r="AF862" i="3"/>
  <c r="AF860" i="3"/>
  <c r="AF861" i="3"/>
  <c r="AF859" i="3"/>
  <c r="AF854" i="3"/>
  <c r="AF857" i="3"/>
  <c r="AF853" i="3"/>
  <c r="AF855" i="3"/>
  <c r="AF856" i="3"/>
  <c r="AP887" i="2"/>
  <c r="L850" i="3" s="1"/>
  <c r="AF852" i="3"/>
  <c r="AF850" i="3"/>
  <c r="AF849" i="3"/>
  <c r="AF851" i="3"/>
  <c r="AF848" i="3"/>
  <c r="AF845" i="3"/>
  <c r="AF847" i="3"/>
  <c r="AF844" i="3"/>
  <c r="AF846" i="3"/>
  <c r="AF841" i="3"/>
  <c r="AF838" i="3"/>
  <c r="AF837" i="3"/>
  <c r="AT888" i="2"/>
  <c r="N851" i="3" s="1"/>
  <c r="AO888" i="2"/>
  <c r="AN889" i="2"/>
  <c r="AO890" i="2" s="1"/>
  <c r="AP909" i="2" s="1"/>
  <c r="L871" i="3" s="1"/>
  <c r="AF835" i="3"/>
  <c r="AF834" i="3"/>
  <c r="AF833" i="3"/>
  <c r="AF832" i="3"/>
  <c r="AF831" i="3"/>
  <c r="AF830" i="3"/>
  <c r="AF828" i="3"/>
  <c r="AF829" i="3"/>
  <c r="AF825" i="3"/>
  <c r="AF827" i="3"/>
  <c r="AF826" i="3"/>
  <c r="AF822" i="3"/>
  <c r="AF824" i="3"/>
  <c r="AF821" i="3"/>
  <c r="AF823" i="3"/>
  <c r="AF820" i="3"/>
  <c r="AF818" i="3"/>
  <c r="AF817" i="3"/>
  <c r="AF819" i="3"/>
  <c r="AF814" i="3"/>
  <c r="AF813" i="3"/>
  <c r="AF816" i="3"/>
  <c r="AF815" i="3"/>
  <c r="AF812" i="3"/>
  <c r="AF811" i="3"/>
  <c r="AF808" i="3"/>
  <c r="AF809" i="3"/>
  <c r="AF810" i="3"/>
  <c r="AF806" i="3"/>
  <c r="AF807" i="3"/>
  <c r="AF804" i="3"/>
  <c r="AF805" i="3"/>
  <c r="AF803" i="3"/>
  <c r="AF802" i="3"/>
  <c r="AF801" i="3"/>
  <c r="AF797" i="3"/>
  <c r="AF798" i="3"/>
  <c r="AF799" i="3"/>
  <c r="AF800" i="3"/>
  <c r="AF792" i="3"/>
  <c r="AF795" i="3"/>
  <c r="AF796" i="3"/>
  <c r="AF794" i="3"/>
  <c r="AF793" i="3"/>
  <c r="AF791" i="3"/>
  <c r="AF790" i="3"/>
  <c r="AF789" i="3"/>
  <c r="AF788" i="3"/>
  <c r="AF787" i="3"/>
  <c r="AF786" i="3"/>
  <c r="AF784" i="3"/>
  <c r="AF785" i="3"/>
  <c r="AF779" i="3"/>
  <c r="AF783" i="3"/>
  <c r="AF780" i="3"/>
  <c r="AF781" i="3"/>
  <c r="AF782" i="3"/>
  <c r="AF778" i="3"/>
  <c r="AF777" i="3"/>
  <c r="AF775" i="3"/>
  <c r="AF776" i="3"/>
  <c r="AF773" i="3"/>
  <c r="AF774" i="3"/>
  <c r="AF772" i="3"/>
  <c r="AF771" i="3"/>
  <c r="AF770" i="3"/>
  <c r="AF769" i="3"/>
  <c r="AF768" i="3"/>
  <c r="AF95" i="3"/>
  <c r="AF321" i="3"/>
  <c r="AF31" i="3"/>
  <c r="AF518" i="3"/>
  <c r="AF394" i="3"/>
  <c r="AF363" i="3"/>
  <c r="AF767" i="3"/>
  <c r="AF228" i="3"/>
  <c r="AF348" i="3"/>
  <c r="AF160" i="3"/>
  <c r="AF142" i="3"/>
  <c r="AF115" i="3"/>
  <c r="AF349" i="3"/>
  <c r="AF286" i="3"/>
  <c r="AF281" i="3"/>
  <c r="AF101" i="3"/>
  <c r="AF405" i="3"/>
  <c r="AF765" i="3"/>
  <c r="AF766" i="3"/>
  <c r="AF764" i="3"/>
  <c r="AF699" i="3"/>
  <c r="AF90" i="3"/>
  <c r="AF381" i="3"/>
  <c r="AF66" i="3"/>
  <c r="AF595" i="3"/>
  <c r="AF387" i="3"/>
  <c r="AF571" i="3"/>
  <c r="AF41" i="3"/>
  <c r="AF461" i="3"/>
  <c r="AF408" i="3"/>
  <c r="AF413" i="3"/>
  <c r="AF536" i="3"/>
  <c r="AF578" i="3"/>
  <c r="AF272" i="3"/>
  <c r="AF421" i="3"/>
  <c r="AF233" i="3"/>
  <c r="AF643" i="3"/>
  <c r="AF350" i="3"/>
  <c r="AF756" i="3"/>
  <c r="AF369" i="3"/>
  <c r="AF442" i="3"/>
  <c r="AF552" i="3"/>
  <c r="AF403" i="3"/>
  <c r="AF503" i="3"/>
  <c r="AF202" i="3"/>
  <c r="AF484" i="3"/>
  <c r="AF88" i="3"/>
  <c r="AF388" i="3"/>
  <c r="AF412" i="3"/>
  <c r="AF79" i="3"/>
  <c r="AF678" i="3"/>
  <c r="AF445" i="3"/>
  <c r="AF587" i="3"/>
  <c r="AF607" i="3"/>
  <c r="AF301" i="3"/>
  <c r="AF624" i="3"/>
  <c r="AF268" i="3"/>
  <c r="AF73" i="3"/>
  <c r="AF473" i="3"/>
  <c r="AF695" i="3"/>
  <c r="AF754" i="3"/>
  <c r="AF140" i="3"/>
  <c r="AF567" i="3"/>
  <c r="AF247" i="3"/>
  <c r="AF613" i="3"/>
  <c r="AF550" i="3"/>
  <c r="AF236" i="3"/>
  <c r="AF707" i="3"/>
  <c r="AF474" i="3"/>
  <c r="AF241" i="3"/>
  <c r="AF562" i="3"/>
  <c r="AF229" i="3"/>
  <c r="AF231" i="3"/>
  <c r="AF669" i="3"/>
  <c r="AF311" i="3"/>
  <c r="AF664" i="3"/>
  <c r="AF46" i="3"/>
  <c r="AF763" i="3"/>
  <c r="AF580" i="3"/>
  <c r="AF35" i="3"/>
  <c r="AF468" i="3"/>
  <c r="AF487" i="3"/>
  <c r="AF203" i="3"/>
  <c r="AF221" i="3"/>
  <c r="AF619" i="3"/>
  <c r="AF639" i="3"/>
  <c r="AF616" i="3"/>
  <c r="AF227" i="3"/>
  <c r="AF601" i="3"/>
  <c r="AF279" i="3"/>
  <c r="AF226" i="3"/>
  <c r="AF592" i="3"/>
  <c r="AF285" i="3"/>
  <c r="AF472" i="3"/>
  <c r="AF137" i="3"/>
  <c r="AF514" i="3"/>
  <c r="AF359" i="3"/>
  <c r="AF62" i="3"/>
  <c r="AF209" i="3"/>
  <c r="AF679" i="3"/>
  <c r="AF566" i="3"/>
  <c r="AF753" i="3"/>
  <c r="AF437" i="3"/>
  <c r="AF295" i="3"/>
  <c r="AF617" i="3"/>
  <c r="AF506" i="3"/>
  <c r="AF416" i="3"/>
  <c r="AF440" i="3"/>
  <c r="AF53" i="3"/>
  <c r="AF39" i="3"/>
  <c r="AF420" i="3"/>
  <c r="AF583" i="3"/>
  <c r="AF186" i="3"/>
  <c r="AF761" i="3"/>
  <c r="AF328" i="3"/>
  <c r="AF55" i="3"/>
  <c r="AF479" i="3"/>
  <c r="AF411" i="3"/>
  <c r="AF542" i="3"/>
  <c r="AF543" i="3"/>
  <c r="AF211" i="3"/>
  <c r="AF465" i="3"/>
  <c r="AF127" i="3"/>
  <c r="AF52" i="3"/>
  <c r="AF612" i="3"/>
  <c r="AF556" i="3"/>
  <c r="AF174" i="3"/>
  <c r="AF427" i="3"/>
  <c r="AF515" i="3"/>
  <c r="AF70" i="3"/>
  <c r="AF276" i="3"/>
  <c r="AF398" i="3"/>
  <c r="AF109" i="3"/>
  <c r="AF436" i="3"/>
  <c r="AF584" i="3"/>
  <c r="AF689" i="3"/>
  <c r="AF261" i="3"/>
  <c r="AF641" i="3"/>
  <c r="AF633" i="3"/>
  <c r="AF294" i="3"/>
  <c r="AF494" i="3"/>
  <c r="AF534" i="3"/>
  <c r="AF668" i="3"/>
  <c r="AF690" i="3"/>
  <c r="AF169" i="3"/>
  <c r="AF345" i="3"/>
  <c r="AF80" i="3"/>
  <c r="AF458" i="3"/>
  <c r="AF206" i="3"/>
  <c r="AF354" i="3"/>
  <c r="AF647" i="3"/>
  <c r="AF524" i="3"/>
  <c r="AF410" i="3"/>
  <c r="AF478" i="3"/>
  <c r="AF738" i="3"/>
  <c r="AF751" i="3"/>
  <c r="AF431" i="3"/>
  <c r="AF177" i="3"/>
  <c r="AF297" i="3"/>
  <c r="AF288" i="3"/>
  <c r="AF71" i="3"/>
  <c r="AF172" i="3"/>
  <c r="AF642" i="3"/>
  <c r="AF175" i="3"/>
  <c r="AF270" i="3"/>
  <c r="AF96" i="3"/>
  <c r="AF728" i="3"/>
  <c r="AF64" i="3"/>
  <c r="AF107" i="3"/>
  <c r="AF197" i="3"/>
  <c r="AF291" i="3"/>
  <c r="AF488" i="3"/>
  <c r="AF694" i="3"/>
  <c r="AF313" i="3"/>
  <c r="AF422" i="3"/>
  <c r="AF346" i="3"/>
  <c r="AF37" i="3"/>
  <c r="AF661" i="3"/>
  <c r="AF724" i="3"/>
  <c r="AF309" i="3"/>
  <c r="AF721" i="3"/>
  <c r="AF739" i="3"/>
  <c r="AF212" i="3"/>
  <c r="AF74" i="3"/>
  <c r="AF575" i="3"/>
  <c r="AF435" i="3"/>
  <c r="AF194" i="3"/>
  <c r="AF178" i="3"/>
  <c r="AF189" i="3"/>
  <c r="AF719" i="3"/>
  <c r="AF636" i="3"/>
  <c r="AF303" i="3"/>
  <c r="AF389" i="3"/>
  <c r="AF637" i="3"/>
  <c r="AF322" i="3"/>
  <c r="AF308" i="3"/>
  <c r="AF672" i="3"/>
  <c r="AF516" i="3"/>
  <c r="AF218" i="3"/>
  <c r="AF126" i="3"/>
  <c r="AF312" i="3"/>
  <c r="AF654" i="3"/>
  <c r="AF121" i="3"/>
  <c r="AF485" i="3"/>
  <c r="AF656" i="3"/>
  <c r="AF112" i="3"/>
  <c r="AF242" i="3"/>
  <c r="AF358" i="3"/>
  <c r="AF650" i="3"/>
  <c r="AF135" i="3"/>
  <c r="AF93" i="3"/>
  <c r="AF385" i="3"/>
  <c r="AF108" i="3"/>
  <c r="AF610" i="3"/>
  <c r="AF469" i="3"/>
  <c r="AF210" i="3"/>
  <c r="AF159" i="3"/>
  <c r="AF117" i="3"/>
  <c r="AF696" i="3"/>
  <c r="AF182" i="3"/>
  <c r="AF701" i="3"/>
  <c r="AF248" i="3"/>
  <c r="AF544" i="3"/>
  <c r="AF217" i="3"/>
  <c r="AF130" i="3"/>
  <c r="AF757" i="3"/>
  <c r="AF193" i="3"/>
  <c r="AF253" i="3"/>
  <c r="AF505" i="3"/>
  <c r="AF219" i="3"/>
  <c r="AF600" i="3"/>
  <c r="AF635" i="3"/>
  <c r="AF293" i="3"/>
  <c r="AF299" i="3"/>
  <c r="AF103" i="3"/>
  <c r="AF682" i="3"/>
  <c r="AF240" i="3"/>
  <c r="AF451" i="3"/>
  <c r="AF290" i="3"/>
  <c r="AF307" i="3"/>
  <c r="AF85" i="3"/>
  <c r="AF362" i="3"/>
  <c r="AF517" i="3"/>
  <c r="AF625" i="3"/>
  <c r="AF195" i="3"/>
  <c r="AF508" i="3"/>
  <c r="AF223" i="3"/>
  <c r="AF347" i="3"/>
  <c r="AF400" i="3"/>
  <c r="AF44" i="3"/>
  <c r="AF50" i="3"/>
  <c r="AF273" i="3"/>
  <c r="AF395" i="3"/>
  <c r="AF78" i="3"/>
  <c r="AF576" i="3"/>
  <c r="AF199" i="3"/>
  <c r="AF374" i="3"/>
  <c r="AF302" i="3"/>
  <c r="AF114" i="3"/>
  <c r="AF162" i="3"/>
  <c r="AF274" i="3"/>
  <c r="AF554" i="3"/>
  <c r="AF238" i="3"/>
  <c r="AF525" i="3"/>
  <c r="AF30" i="3"/>
  <c r="AF69" i="3"/>
  <c r="AF434" i="3"/>
  <c r="AF251" i="3"/>
  <c r="AF602" i="3"/>
  <c r="AF559" i="3"/>
  <c r="AF222" i="3"/>
  <c r="AF298" i="3"/>
  <c r="AF426" i="3"/>
  <c r="AF326" i="3"/>
  <c r="AF181" i="3"/>
  <c r="AF216" i="3"/>
  <c r="AF686" i="3"/>
  <c r="AF34" i="3"/>
  <c r="AF191" i="3"/>
  <c r="AF300" i="3"/>
  <c r="AF327" i="3"/>
  <c r="AF119" i="3"/>
  <c r="AF557" i="3"/>
  <c r="AF180" i="3"/>
  <c r="AF118" i="3"/>
  <c r="AF280" i="3"/>
  <c r="AF397" i="3"/>
  <c r="AF762" i="3"/>
  <c r="AF60" i="3"/>
  <c r="AF155" i="3"/>
  <c r="AF305" i="3"/>
  <c r="AF163" i="3"/>
  <c r="AF443" i="3"/>
  <c r="AF715" i="3"/>
  <c r="AF459" i="3"/>
  <c r="AF615" i="3"/>
  <c r="AF123" i="3"/>
  <c r="AF504" i="3"/>
  <c r="AF655" i="3"/>
  <c r="AF56" i="3"/>
  <c r="AF683" i="3"/>
  <c r="AF141" i="3"/>
  <c r="AF58" i="3"/>
  <c r="AF521" i="3"/>
  <c r="AF597" i="3"/>
  <c r="AF282" i="3"/>
  <c r="AF339" i="3"/>
  <c r="AF366" i="3"/>
  <c r="AF519" i="3"/>
  <c r="AF527" i="3"/>
  <c r="AF59" i="3"/>
  <c r="AF429" i="3"/>
  <c r="AF230" i="3"/>
  <c r="AF185" i="3"/>
  <c r="AF470" i="3"/>
  <c r="AF631" i="3"/>
  <c r="AF589" i="3"/>
  <c r="AF528" i="3"/>
  <c r="AF287" i="3"/>
  <c r="AF136" i="3"/>
  <c r="AF65" i="3"/>
  <c r="AF33" i="3"/>
  <c r="AF319" i="3"/>
  <c r="AF190" i="3"/>
  <c r="AF657" i="3"/>
  <c r="AF75" i="3"/>
  <c r="AF581" i="3"/>
  <c r="AF490" i="3"/>
  <c r="AF264" i="3"/>
  <c r="AF266" i="3"/>
  <c r="AF380" i="3"/>
  <c r="AF402" i="3"/>
  <c r="AF499" i="3"/>
  <c r="AF173" i="3"/>
  <c r="AF565" i="3"/>
  <c r="AF245" i="3"/>
  <c r="AF698" i="3"/>
  <c r="AF549" i="3"/>
  <c r="AF414" i="3"/>
  <c r="AF134" i="3"/>
  <c r="AF47" i="3"/>
  <c r="AF43" i="3"/>
  <c r="AF255" i="3"/>
  <c r="AF428" i="3"/>
  <c r="AF561" i="3"/>
  <c r="AF63" i="3"/>
  <c r="AF471" i="3"/>
  <c r="AF355" i="3"/>
  <c r="AF124" i="3"/>
  <c r="AF444" i="3"/>
  <c r="AF700" i="3"/>
  <c r="AF460" i="3"/>
  <c r="AF378" i="3"/>
  <c r="AF128" i="3"/>
  <c r="AF523" i="3"/>
  <c r="AF250" i="3"/>
  <c r="AF541" i="3"/>
  <c r="AF375" i="3"/>
  <c r="AF723" i="3"/>
  <c r="AF447" i="3"/>
  <c r="AF68" i="3"/>
  <c r="AF258" i="3"/>
  <c r="AF725" i="3"/>
  <c r="AF357" i="3"/>
  <c r="AF718" i="3"/>
  <c r="AF143" i="3"/>
  <c r="AF382" i="3"/>
  <c r="AF671" i="3"/>
  <c r="AF373" i="3"/>
  <c r="AF239" i="3"/>
  <c r="AF553" i="3"/>
  <c r="AF555" i="3"/>
  <c r="AF438" i="3"/>
  <c r="AF372" i="3"/>
  <c r="AF364" i="3"/>
  <c r="AF457" i="3"/>
  <c r="AF323" i="3"/>
  <c r="AF729" i="3"/>
  <c r="AF390" i="3"/>
  <c r="AF640" i="3"/>
  <c r="AF289" i="3"/>
  <c r="AF658" i="3"/>
  <c r="AF735" i="3"/>
  <c r="AF157" i="3"/>
  <c r="AF133" i="3"/>
  <c r="AF383" i="3"/>
  <c r="AF716" i="3"/>
  <c r="AF104" i="3"/>
  <c r="AF367" i="3"/>
  <c r="AF432" i="3"/>
  <c r="AF129" i="3"/>
  <c r="AF419" i="3"/>
  <c r="AF648" i="3"/>
  <c r="AF166" i="3"/>
  <c r="AF586" i="3"/>
  <c r="AF200" i="3"/>
  <c r="AF511" i="3"/>
  <c r="AF406" i="3"/>
  <c r="AF51" i="3"/>
  <c r="AF168" i="3"/>
  <c r="AF391" i="3"/>
  <c r="AF675" i="3"/>
  <c r="AF76" i="3"/>
  <c r="AF634" i="3"/>
  <c r="AF603" i="3"/>
  <c r="AF551" i="3"/>
  <c r="AF529" i="3"/>
  <c r="AF456" i="3"/>
  <c r="AF606" i="3"/>
  <c r="AF283" i="3"/>
  <c r="AF269" i="3"/>
  <c r="AF156" i="3"/>
  <c r="AF446" i="3"/>
  <c r="AF331" i="3"/>
  <c r="AF265" i="3"/>
  <c r="AF351" i="3"/>
  <c r="AF131" i="3"/>
  <c r="AF599" i="3"/>
  <c r="AF122" i="3"/>
  <c r="AF711" i="3"/>
  <c r="AF748" i="3"/>
  <c r="AF752" i="3"/>
  <c r="AF702" i="3"/>
  <c r="AF674" i="3"/>
  <c r="AF224" i="3"/>
  <c r="AF99" i="3"/>
  <c r="AF630" i="3"/>
  <c r="AF198" i="3"/>
  <c r="AF392" i="3"/>
  <c r="AF234" i="3"/>
  <c r="AF475" i="3"/>
  <c r="AF208" i="3"/>
  <c r="AF352" i="3"/>
  <c r="AF510" i="3"/>
  <c r="AF714" i="3"/>
  <c r="AF693" i="3"/>
  <c r="AF393" i="3"/>
  <c r="AF588" i="3"/>
  <c r="AF61" i="3"/>
  <c r="AF220" i="3"/>
  <c r="AF27" i="3"/>
  <c r="AF337" i="3"/>
  <c r="AF32" i="3"/>
  <c r="AF579" i="3"/>
  <c r="AF259" i="3"/>
  <c r="AF48" i="3"/>
  <c r="AF237" i="3"/>
  <c r="AF746" i="3"/>
  <c r="AF235" i="3"/>
  <c r="AF105" i="3"/>
  <c r="AF296" i="3"/>
  <c r="AF170" i="3"/>
  <c r="AF593" i="3"/>
  <c r="AF720" i="3"/>
  <c r="AF467" i="3"/>
  <c r="AF548" i="3"/>
  <c r="AF454" i="3"/>
  <c r="AF257" i="3"/>
  <c r="AF215" i="3"/>
  <c r="AF92" i="3"/>
  <c r="AF509" i="3"/>
  <c r="AF315" i="3"/>
  <c r="AF594" i="3"/>
  <c r="AF512" i="3"/>
  <c r="AF344" i="3"/>
  <c r="AF439" i="3"/>
  <c r="AF424" i="3"/>
  <c r="AF335" i="3"/>
  <c r="AF704" i="3"/>
  <c r="AF507" i="3"/>
  <c r="AF153" i="3"/>
  <c r="AF629" i="3"/>
  <c r="AF742" i="3"/>
  <c r="AF755" i="3"/>
  <c r="AF329" i="3"/>
  <c r="AF423" i="3"/>
  <c r="AF453" i="3"/>
  <c r="AF731" i="3"/>
  <c r="AF547" i="3"/>
  <c r="AF377" i="3"/>
  <c r="AF325" i="3"/>
  <c r="AF659" i="3"/>
  <c r="AF320" i="3"/>
  <c r="AF497" i="3"/>
  <c r="AF455" i="3"/>
  <c r="AF741" i="3"/>
  <c r="AF745" i="3"/>
  <c r="AF249" i="3"/>
  <c r="AF759" i="3"/>
  <c r="AR8" i="3"/>
  <c r="AF407" i="3"/>
  <c r="AF463" i="3"/>
  <c r="AF496" i="3"/>
  <c r="AF430" i="3"/>
  <c r="AF530" i="3"/>
  <c r="AF568" i="3"/>
  <c r="AF660" i="3"/>
  <c r="AF558" i="3"/>
  <c r="AF627" i="3"/>
  <c r="AF464" i="3"/>
  <c r="AF569" i="3"/>
  <c r="AF611" i="3"/>
  <c r="AF709" i="3"/>
  <c r="AF433" i="3"/>
  <c r="AF244" i="3"/>
  <c r="AF29" i="3"/>
  <c r="AF582" i="3"/>
  <c r="AF376" i="3"/>
  <c r="AF687" i="3"/>
  <c r="AF705" i="3"/>
  <c r="AF267" i="3"/>
  <c r="AF332" i="3"/>
  <c r="AF572" i="3"/>
  <c r="AF560" i="3"/>
  <c r="AF609" i="3"/>
  <c r="AF102" i="3"/>
  <c r="AF462" i="3"/>
  <c r="AF314" i="3"/>
  <c r="AF710" i="3"/>
  <c r="AF747" i="3"/>
  <c r="AF749" i="3"/>
  <c r="AF179" i="3"/>
  <c r="AF502" i="3"/>
  <c r="AF254" i="3"/>
  <c r="AF604" i="3"/>
  <c r="AF673" i="3"/>
  <c r="AF318" i="3"/>
  <c r="AF495" i="3"/>
  <c r="AF161" i="3"/>
  <c r="AF590" i="3"/>
  <c r="AF399" i="3"/>
  <c r="AF708" i="3"/>
  <c r="AF113" i="3"/>
  <c r="AF207" i="3"/>
  <c r="AF409" i="3"/>
  <c r="AF727" i="3"/>
  <c r="AF737" i="3"/>
  <c r="AF618" i="3"/>
  <c r="AF498" i="3"/>
  <c r="AF243" i="3"/>
  <c r="AF368" i="3"/>
  <c r="AF167" i="3"/>
  <c r="AF54" i="3"/>
  <c r="AF252" i="3"/>
  <c r="AF154" i="3"/>
  <c r="AF38" i="3"/>
  <c r="AF49" i="3"/>
  <c r="AF726" i="3"/>
  <c r="AF184" i="3"/>
  <c r="AF703" i="3"/>
  <c r="AF110" i="3"/>
  <c r="AF360" i="3"/>
  <c r="AF310" i="3"/>
  <c r="AF626" i="3"/>
  <c r="AF111" i="3"/>
  <c r="AF256" i="3"/>
  <c r="AF614" i="3"/>
  <c r="AF663" i="3"/>
  <c r="AF477" i="3"/>
  <c r="AF489" i="3"/>
  <c r="AF665" i="3"/>
  <c r="AF646" i="3"/>
  <c r="AF638" i="3"/>
  <c r="AF691" i="3"/>
  <c r="AF84" i="3"/>
  <c r="AF40" i="3"/>
  <c r="AF151" i="3"/>
  <c r="AF342" i="3"/>
  <c r="AF333" i="3"/>
  <c r="AF42" i="3"/>
  <c r="AF722" i="3"/>
  <c r="AF573" i="3"/>
  <c r="AF688" i="3"/>
  <c r="AF379" i="3"/>
  <c r="AF546" i="3"/>
  <c r="AF730" i="3"/>
  <c r="AF316" i="3"/>
  <c r="AF371" i="3"/>
  <c r="AF171" i="3"/>
  <c r="AF232" i="3"/>
  <c r="AF304" i="3"/>
  <c r="AF89" i="3"/>
  <c r="AF532" i="3"/>
  <c r="AF651" i="3"/>
  <c r="AF334" i="3"/>
  <c r="AF570" i="3"/>
  <c r="AF564" i="3"/>
  <c r="AF652" i="3"/>
  <c r="AF45" i="3"/>
  <c r="AF649" i="3"/>
  <c r="AF501" i="3"/>
  <c r="AF341" i="3"/>
  <c r="AF404" i="3"/>
  <c r="AF149" i="3"/>
  <c r="AF520" i="3"/>
  <c r="AF743" i="3"/>
  <c r="AF148" i="3"/>
  <c r="AF574" i="3"/>
  <c r="AF164" i="3"/>
  <c r="AF139" i="3"/>
  <c r="AF306" i="3"/>
  <c r="AF284" i="3"/>
  <c r="AF681" i="3"/>
  <c r="AF91" i="3"/>
  <c r="AF449" i="3"/>
  <c r="AF758" i="3"/>
  <c r="AF361" i="3"/>
  <c r="AF192" i="3"/>
  <c r="AF667" i="3"/>
  <c r="AF670" i="3"/>
  <c r="AF340" i="3"/>
  <c r="AF152" i="3"/>
  <c r="AF622" i="3"/>
  <c r="AF205" i="3"/>
  <c r="AF598" i="3"/>
  <c r="AF685" i="3"/>
  <c r="AF563" i="3"/>
  <c r="AF482" i="3"/>
  <c r="AF632" i="3"/>
  <c r="AF522" i="3"/>
  <c r="AF697" i="3"/>
  <c r="AF83" i="3"/>
  <c r="AF263" i="3"/>
  <c r="AF401" i="3"/>
  <c r="AF214" i="3"/>
  <c r="AF146" i="3"/>
  <c r="AF750" i="3"/>
  <c r="AF201" i="3"/>
  <c r="AF526" i="3"/>
  <c r="AF271" i="3"/>
  <c r="AF717" i="3"/>
  <c r="AF343" i="3"/>
  <c r="AF662" i="3"/>
  <c r="AF317" i="3"/>
  <c r="AF213" i="3"/>
  <c r="AF645" i="3"/>
  <c r="AF441" i="3"/>
  <c r="AF418" i="3"/>
  <c r="AF535" i="3"/>
  <c r="AF57" i="3"/>
  <c r="AF537" i="3"/>
  <c r="AF86" i="3"/>
  <c r="AF734" i="3"/>
  <c r="AF158" i="3"/>
  <c r="AF72" i="3"/>
  <c r="AF81" i="3"/>
  <c r="AF165" i="3"/>
  <c r="AF513" i="3"/>
  <c r="AF628" i="3"/>
  <c r="AF356" i="3"/>
  <c r="AF644" i="3"/>
  <c r="AF653" i="3"/>
  <c r="AF533" i="3"/>
  <c r="AF540" i="3"/>
  <c r="AF538" i="3"/>
  <c r="AF608" i="3"/>
  <c r="AF676" i="3"/>
  <c r="AF415" i="3"/>
  <c r="AF480" i="3"/>
  <c r="AF396" i="3"/>
  <c r="AF666" i="3"/>
  <c r="AF491" i="3"/>
  <c r="AF262" i="3"/>
  <c r="AF183" i="3"/>
  <c r="AF500" i="3"/>
  <c r="AF684" i="3"/>
  <c r="AF150" i="3"/>
  <c r="AF260" i="3"/>
  <c r="AF125" i="3"/>
  <c r="AF365" i="3"/>
  <c r="AF225" i="3"/>
  <c r="AF87" i="3"/>
  <c r="AF623" i="3"/>
  <c r="AF278" i="3"/>
  <c r="AF713" i="3"/>
  <c r="AF196" i="3"/>
  <c r="AF605" i="3"/>
  <c r="AF539" i="3"/>
  <c r="AF106" i="3"/>
  <c r="AF450" i="3"/>
  <c r="AF620" i="3"/>
  <c r="AF138" i="3"/>
  <c r="AF677" i="3"/>
  <c r="AF452" i="3"/>
  <c r="AF145" i="3"/>
  <c r="AF486" i="3"/>
  <c r="AF98" i="3"/>
  <c r="AF545" i="3"/>
  <c r="AF275" i="3"/>
  <c r="AF26" i="3"/>
  <c r="AR10" i="3" s="1"/>
  <c r="AF740" i="3"/>
  <c r="AF97" i="3"/>
  <c r="AF120" i="3"/>
  <c r="AF492" i="3"/>
  <c r="AF67" i="3"/>
  <c r="AF706" i="3"/>
  <c r="AF94" i="3"/>
  <c r="AF466" i="3"/>
  <c r="AF188" i="3"/>
  <c r="AF481" i="3"/>
  <c r="AF204" i="3"/>
  <c r="AF292" i="3"/>
  <c r="AF386" i="3"/>
  <c r="AF277" i="3"/>
  <c r="AF330" i="3"/>
  <c r="AF100" i="3"/>
  <c r="AF483" i="3"/>
  <c r="AF324" i="3"/>
  <c r="AF353" i="3"/>
  <c r="AF338" i="3"/>
  <c r="AF476" i="3"/>
  <c r="AF246" i="3"/>
  <c r="AF336" i="3"/>
  <c r="AF176" i="3"/>
  <c r="AF585" i="3"/>
  <c r="AF384" i="3"/>
  <c r="AF680" i="3"/>
  <c r="AF147" i="3"/>
  <c r="AF591" i="3"/>
  <c r="AF132" i="3"/>
  <c r="AF36" i="3"/>
  <c r="AF744" i="3"/>
  <c r="AF736" i="3"/>
  <c r="AF733" i="3"/>
  <c r="AF577" i="3"/>
  <c r="AF82" i="3"/>
  <c r="AF531" i="3"/>
  <c r="AF448" i="3"/>
  <c r="AF760" i="3"/>
  <c r="AR7" i="3"/>
  <c r="AR9" i="3"/>
  <c r="AT291" i="2"/>
  <c r="AS11" i="3"/>
  <c r="AS12" i="3"/>
  <c r="AP40" i="2"/>
  <c r="L40" i="3" s="1"/>
  <c r="AP55" i="2"/>
  <c r="L56" i="3" s="1"/>
  <c r="AP41" i="2"/>
  <c r="L41" i="3" s="1"/>
  <c r="AP47" i="2"/>
  <c r="L48" i="3" s="1"/>
  <c r="AP42" i="2"/>
  <c r="AP51" i="2"/>
  <c r="L52" i="3" s="1"/>
  <c r="AP56" i="2"/>
  <c r="L57" i="3" s="1"/>
  <c r="AP53" i="2"/>
  <c r="L54" i="3" s="1"/>
  <c r="AP44" i="2"/>
  <c r="L45" i="3" s="1"/>
  <c r="AP57" i="2"/>
  <c r="L58" i="3" s="1"/>
  <c r="AP54" i="2"/>
  <c r="L55" i="3" s="1"/>
  <c r="AP50" i="2"/>
  <c r="L51" i="3" s="1"/>
  <c r="AP58" i="2"/>
  <c r="L59" i="3" s="1"/>
  <c r="AP52" i="2"/>
  <c r="L53" i="3" s="1"/>
  <c r="AP45" i="2"/>
  <c r="L46" i="3" s="1"/>
  <c r="AP43" i="2"/>
  <c r="L44" i="3" s="1"/>
  <c r="AP46" i="2"/>
  <c r="L47" i="3" s="1"/>
  <c r="AP39" i="2"/>
  <c r="AP48" i="2"/>
  <c r="L49" i="3" s="1"/>
  <c r="AP49" i="2"/>
  <c r="L50" i="3" s="1"/>
  <c r="AO292" i="2"/>
  <c r="AP310" i="2" s="1"/>
  <c r="L300" i="3" s="1"/>
  <c r="AQ766" i="2"/>
  <c r="AT765" i="2"/>
  <c r="N738" i="3" s="1"/>
  <c r="AS765" i="2"/>
  <c r="M738" i="3" s="1"/>
  <c r="AR771" i="2"/>
  <c r="AP768" i="2"/>
  <c r="L741" i="3" s="1"/>
  <c r="AN770" i="2"/>
  <c r="AO769" i="2"/>
  <c r="AP731" i="2"/>
  <c r="L704" i="3" s="1"/>
  <c r="AP734" i="2"/>
  <c r="L707" i="3" s="1"/>
  <c r="AP730" i="2"/>
  <c r="L703" i="3" s="1"/>
  <c r="AP726" i="2"/>
  <c r="L699" i="3" s="1"/>
  <c r="AP720" i="2"/>
  <c r="AP733" i="2"/>
  <c r="L706" i="3" s="1"/>
  <c r="AP728" i="2"/>
  <c r="L701" i="3" s="1"/>
  <c r="AP737" i="2"/>
  <c r="L710" i="3" s="1"/>
  <c r="AP723" i="2"/>
  <c r="L696" i="3" s="1"/>
  <c r="AP736" i="2"/>
  <c r="L709" i="3" s="1"/>
  <c r="AP729" i="2"/>
  <c r="L702" i="3" s="1"/>
  <c r="AP724" i="2"/>
  <c r="L697" i="3" s="1"/>
  <c r="AP735" i="2"/>
  <c r="L708" i="3" s="1"/>
  <c r="AP727" i="2"/>
  <c r="L700" i="3" s="1"/>
  <c r="AQ12" i="3"/>
  <c r="AP739" i="2"/>
  <c r="L712" i="3" s="1"/>
  <c r="AP207" i="2"/>
  <c r="L200" i="3" s="1"/>
  <c r="AP216" i="2"/>
  <c r="L209" i="3" s="1"/>
  <c r="AP210" i="2"/>
  <c r="L203" i="3" s="1"/>
  <c r="AP218" i="2"/>
  <c r="L211" i="3" s="1"/>
  <c r="AP722" i="2"/>
  <c r="L695" i="3" s="1"/>
  <c r="AP721" i="2"/>
  <c r="L694" i="3" s="1"/>
  <c r="AP732" i="2"/>
  <c r="L705" i="3" s="1"/>
  <c r="AP725" i="2"/>
  <c r="L698" i="3" s="1"/>
  <c r="AP738" i="2"/>
  <c r="L711" i="3" s="1"/>
  <c r="AQ11" i="3"/>
  <c r="AP15" i="3"/>
  <c r="AO14" i="3"/>
  <c r="AT13" i="3"/>
  <c r="AQ13" i="3"/>
  <c r="AS13" i="3"/>
  <c r="AP291" i="2"/>
  <c r="AP543" i="2"/>
  <c r="AP220" i="2"/>
  <c r="L213" i="3" s="1"/>
  <c r="AP205" i="2"/>
  <c r="L198" i="3" s="1"/>
  <c r="AP203" i="2"/>
  <c r="L196" i="3" s="1"/>
  <c r="AP211" i="2"/>
  <c r="L204" i="3" s="1"/>
  <c r="AP204" i="2"/>
  <c r="L197" i="3" s="1"/>
  <c r="AP459" i="2"/>
  <c r="AO544" i="2"/>
  <c r="AO545" i="2"/>
  <c r="AT544" i="2"/>
  <c r="AP219" i="2"/>
  <c r="L212" i="3" s="1"/>
  <c r="AP200" i="2"/>
  <c r="AP206" i="2"/>
  <c r="L199" i="3" s="1"/>
  <c r="AP215" i="2"/>
  <c r="L208" i="3" s="1"/>
  <c r="AP201" i="2"/>
  <c r="L193" i="3" s="1"/>
  <c r="AP202" i="2"/>
  <c r="AP213" i="2"/>
  <c r="L206" i="3" s="1"/>
  <c r="AP208" i="2"/>
  <c r="L201" i="3" s="1"/>
  <c r="AP217" i="2"/>
  <c r="L210" i="3" s="1"/>
  <c r="AP209" i="2"/>
  <c r="L202" i="3" s="1"/>
  <c r="AP214" i="2"/>
  <c r="L207" i="3" s="1"/>
  <c r="AP212" i="2"/>
  <c r="L205" i="3" s="1"/>
  <c r="AO461" i="2"/>
  <c r="AT460" i="2"/>
  <c r="AO460" i="2"/>
  <c r="AS764" i="2"/>
  <c r="M737" i="3" s="1"/>
  <c r="AT764" i="2"/>
  <c r="N737" i="3" s="1"/>
  <c r="AP1555" i="2" l="1"/>
  <c r="L1473" i="3" s="1"/>
  <c r="AQ1559" i="2"/>
  <c r="AS1558" i="2"/>
  <c r="M1476" i="3" s="1"/>
  <c r="AO1556" i="2"/>
  <c r="AN1557" i="2"/>
  <c r="AT1556" i="2"/>
  <c r="N1474" i="3" s="1"/>
  <c r="AQ1247" i="2"/>
  <c r="AS1246" i="2"/>
  <c r="M1183" i="3" s="1"/>
  <c r="AR1249" i="2"/>
  <c r="AP1198" i="2"/>
  <c r="L1141" i="3" s="1"/>
  <c r="AO1199" i="2"/>
  <c r="AN1200" i="2"/>
  <c r="AT1199" i="2"/>
  <c r="N1142" i="3" s="1"/>
  <c r="AP888" i="2"/>
  <c r="L851" i="3" s="1"/>
  <c r="AT889" i="2"/>
  <c r="N852" i="3" s="1"/>
  <c r="AO889" i="2"/>
  <c r="AP906" i="2" s="1"/>
  <c r="L868" i="3" s="1"/>
  <c r="AR13" i="3"/>
  <c r="AR11" i="3"/>
  <c r="AR12" i="3"/>
  <c r="AP295" i="2"/>
  <c r="L285" i="3" s="1"/>
  <c r="AP293" i="2"/>
  <c r="L283" i="3" s="1"/>
  <c r="AP301" i="2"/>
  <c r="L291" i="3" s="1"/>
  <c r="AP302" i="2"/>
  <c r="L292" i="3" s="1"/>
  <c r="AP306" i="2"/>
  <c r="L296" i="3" s="1"/>
  <c r="AP311" i="2"/>
  <c r="L301" i="3" s="1"/>
  <c r="AP292" i="2"/>
  <c r="L282" i="3" s="1"/>
  <c r="AP298" i="2"/>
  <c r="L288" i="3" s="1"/>
  <c r="AP296" i="2"/>
  <c r="L286" i="3" s="1"/>
  <c r="AP304" i="2"/>
  <c r="L294" i="3" s="1"/>
  <c r="AP309" i="2"/>
  <c r="L299" i="3" s="1"/>
  <c r="AP303" i="2"/>
  <c r="L293" i="3" s="1"/>
  <c r="AP294" i="2"/>
  <c r="L284" i="3" s="1"/>
  <c r="AP297" i="2"/>
  <c r="L287" i="3" s="1"/>
  <c r="AP769" i="2"/>
  <c r="L742" i="3" s="1"/>
  <c r="AP305" i="2"/>
  <c r="L295" i="3" s="1"/>
  <c r="AP300" i="2"/>
  <c r="L290" i="3" s="1"/>
  <c r="AP308" i="2"/>
  <c r="L298" i="3" s="1"/>
  <c r="AP299" i="2"/>
  <c r="L289" i="3" s="1"/>
  <c r="AP307" i="2"/>
  <c r="L297" i="3" s="1"/>
  <c r="AN771" i="2"/>
  <c r="AO770" i="2"/>
  <c r="AR772" i="2"/>
  <c r="AQ767" i="2"/>
  <c r="AT766" i="2"/>
  <c r="N739" i="3" s="1"/>
  <c r="AS766" i="2"/>
  <c r="M739" i="3" s="1"/>
  <c r="AP553" i="2"/>
  <c r="L534" i="3" s="1"/>
  <c r="AP558" i="2"/>
  <c r="L539" i="3" s="1"/>
  <c r="AP548" i="2"/>
  <c r="L529" i="3" s="1"/>
  <c r="AP561" i="2"/>
  <c r="L542" i="3" s="1"/>
  <c r="AO15" i="3"/>
  <c r="AP16" i="3"/>
  <c r="AR14" i="3"/>
  <c r="AQ14" i="3"/>
  <c r="AT14" i="3"/>
  <c r="AS14" i="3"/>
  <c r="AP479" i="2"/>
  <c r="L463" i="3" s="1"/>
  <c r="AP463" i="2"/>
  <c r="L447" i="3" s="1"/>
  <c r="AP476" i="2"/>
  <c r="L460" i="3" s="1"/>
  <c r="AP462" i="2"/>
  <c r="L446" i="3" s="1"/>
  <c r="AP471" i="2"/>
  <c r="L455" i="3" s="1"/>
  <c r="AP461" i="2"/>
  <c r="L445" i="3" s="1"/>
  <c r="AP564" i="2"/>
  <c r="L545" i="3" s="1"/>
  <c r="AP554" i="2"/>
  <c r="L535" i="3" s="1"/>
  <c r="AP549" i="2"/>
  <c r="L530" i="3" s="1"/>
  <c r="AP556" i="2"/>
  <c r="L537" i="3" s="1"/>
  <c r="AP557" i="2"/>
  <c r="L538" i="3" s="1"/>
  <c r="AP460" i="2"/>
  <c r="AP478" i="2"/>
  <c r="L462" i="3" s="1"/>
  <c r="AP550" i="2"/>
  <c r="L531" i="3" s="1"/>
  <c r="AP547" i="2"/>
  <c r="L528" i="3" s="1"/>
  <c r="AP560" i="2"/>
  <c r="L541" i="3" s="1"/>
  <c r="AP480" i="2"/>
  <c r="L464" i="3" s="1"/>
  <c r="AP472" i="2"/>
  <c r="L456" i="3" s="1"/>
  <c r="AP466" i="2"/>
  <c r="L450" i="3" s="1"/>
  <c r="AP470" i="2"/>
  <c r="L454" i="3" s="1"/>
  <c r="AP468" i="2"/>
  <c r="L452" i="3" s="1"/>
  <c r="AP473" i="2"/>
  <c r="L457" i="3" s="1"/>
  <c r="AP467" i="2"/>
  <c r="L451" i="3" s="1"/>
  <c r="AP563" i="2"/>
  <c r="L544" i="3" s="1"/>
  <c r="AP546" i="2"/>
  <c r="L527" i="3" s="1"/>
  <c r="AP545" i="2"/>
  <c r="AP559" i="2"/>
  <c r="L540" i="3" s="1"/>
  <c r="AP465" i="2"/>
  <c r="L449" i="3" s="1"/>
  <c r="AP475" i="2"/>
  <c r="L459" i="3" s="1"/>
  <c r="AP551" i="2"/>
  <c r="L532" i="3" s="1"/>
  <c r="AP562" i="2"/>
  <c r="L543" i="3" s="1"/>
  <c r="AP552" i="2"/>
  <c r="L533" i="3" s="1"/>
  <c r="AP477" i="2"/>
  <c r="L461" i="3" s="1"/>
  <c r="AP469" i="2"/>
  <c r="L453" i="3" s="1"/>
  <c r="AP474" i="2"/>
  <c r="L458" i="3" s="1"/>
  <c r="AP464" i="2"/>
  <c r="L448" i="3" s="1"/>
  <c r="AP544" i="2"/>
  <c r="AP555" i="2"/>
  <c r="L536" i="3" s="1"/>
  <c r="AP1556" i="2" l="1"/>
  <c r="L1474" i="3" s="1"/>
  <c r="AQ1560" i="2"/>
  <c r="AS1559" i="2"/>
  <c r="M1477" i="3" s="1"/>
  <c r="AO1557" i="2"/>
  <c r="AN1558" i="2"/>
  <c r="AT1557" i="2"/>
  <c r="N1475" i="3" s="1"/>
  <c r="AR1250" i="2"/>
  <c r="AQ1248" i="2"/>
  <c r="AS1247" i="2"/>
  <c r="M1184" i="3" s="1"/>
  <c r="AP1199" i="2"/>
  <c r="L1142" i="3" s="1"/>
  <c r="AO1200" i="2"/>
  <c r="AN1201" i="2"/>
  <c r="AT1200" i="2"/>
  <c r="N1143" i="3" s="1"/>
  <c r="AP890" i="2"/>
  <c r="L853" i="3" s="1"/>
  <c r="AP894" i="2"/>
  <c r="L857" i="3" s="1"/>
  <c r="AP902" i="2"/>
  <c r="L864" i="3" s="1"/>
  <c r="AP907" i="2"/>
  <c r="L869" i="3" s="1"/>
  <c r="AP897" i="2"/>
  <c r="L860" i="3" s="1"/>
  <c r="AP898" i="2"/>
  <c r="L861" i="3" s="1"/>
  <c r="AP895" i="2"/>
  <c r="L858" i="3" s="1"/>
  <c r="AP892" i="2"/>
  <c r="L855" i="3" s="1"/>
  <c r="AP905" i="2"/>
  <c r="L867" i="3" s="1"/>
  <c r="AP901" i="2"/>
  <c r="AP899" i="2"/>
  <c r="L862" i="3" s="1"/>
  <c r="AP893" i="2"/>
  <c r="L856" i="3" s="1"/>
  <c r="AP889" i="2"/>
  <c r="L852" i="3" s="1"/>
  <c r="AP908" i="2"/>
  <c r="L870" i="3" s="1"/>
  <c r="AP900" i="2"/>
  <c r="L863" i="3" s="1"/>
  <c r="AP896" i="2"/>
  <c r="L859" i="3" s="1"/>
  <c r="AP891" i="2"/>
  <c r="L854" i="3" s="1"/>
  <c r="AP904" i="2"/>
  <c r="L866" i="3" s="1"/>
  <c r="AP903" i="2"/>
  <c r="L865" i="3" s="1"/>
  <c r="AP770" i="2"/>
  <c r="L743" i="3" s="1"/>
  <c r="AR773" i="2"/>
  <c r="AQ768" i="2"/>
  <c r="AT767" i="2"/>
  <c r="N740" i="3" s="1"/>
  <c r="AS767" i="2"/>
  <c r="M740" i="3" s="1"/>
  <c r="AN772" i="2"/>
  <c r="AO771" i="2"/>
  <c r="AP771" i="2" s="1"/>
  <c r="L744" i="3" s="1"/>
  <c r="AP17" i="3"/>
  <c r="AO16" i="3"/>
  <c r="AT15" i="3"/>
  <c r="AS15" i="3"/>
  <c r="AQ15" i="3"/>
  <c r="AR15" i="3"/>
  <c r="AP1557" i="2" l="1"/>
  <c r="L1475" i="3" s="1"/>
  <c r="AS1560" i="2"/>
  <c r="M1478" i="3" s="1"/>
  <c r="AO1558" i="2"/>
  <c r="AN1559" i="2"/>
  <c r="AT1558" i="2"/>
  <c r="N1476" i="3" s="1"/>
  <c r="AQ1249" i="2"/>
  <c r="AS1248" i="2"/>
  <c r="M1185" i="3" s="1"/>
  <c r="AR1251" i="2"/>
  <c r="AP1200" i="2"/>
  <c r="L1143" i="3" s="1"/>
  <c r="AO1201" i="2"/>
  <c r="AN1202" i="2"/>
  <c r="AT1201" i="2"/>
  <c r="N1144" i="3" s="1"/>
  <c r="AN773" i="2"/>
  <c r="AO772" i="2"/>
  <c r="AP772" i="2" s="1"/>
  <c r="L745" i="3" s="1"/>
  <c r="AQ769" i="2"/>
  <c r="AT768" i="2"/>
  <c r="N741" i="3" s="1"/>
  <c r="AS768" i="2"/>
  <c r="M741" i="3" s="1"/>
  <c r="AR774" i="2"/>
  <c r="AP18" i="3"/>
  <c r="AO17" i="3"/>
  <c r="AT16" i="3"/>
  <c r="AS16" i="3"/>
  <c r="AQ16" i="3"/>
  <c r="AR16" i="3"/>
  <c r="AP1558" i="2" l="1"/>
  <c r="L1476" i="3" s="1"/>
  <c r="AO1559" i="2"/>
  <c r="AN1560" i="2"/>
  <c r="AO1561" i="2" s="1"/>
  <c r="AP1580" i="2" s="1"/>
  <c r="L1498" i="3" s="1"/>
  <c r="AT1559" i="2"/>
  <c r="N1477" i="3" s="1"/>
  <c r="AQ1250" i="2"/>
  <c r="AS1249" i="2"/>
  <c r="M1186" i="3" s="1"/>
  <c r="AR1252" i="2"/>
  <c r="AP1201" i="2"/>
  <c r="L1144" i="3" s="1"/>
  <c r="AO1202" i="2"/>
  <c r="AN1203" i="2"/>
  <c r="AT1202" i="2"/>
  <c r="N1145" i="3" s="1"/>
  <c r="AQ770" i="2"/>
  <c r="AT769" i="2"/>
  <c r="N742" i="3" s="1"/>
  <c r="AS769" i="2"/>
  <c r="M742" i="3" s="1"/>
  <c r="AR775" i="2"/>
  <c r="AN774" i="2"/>
  <c r="AO773" i="2"/>
  <c r="AP773" i="2" s="1"/>
  <c r="L746" i="3" s="1"/>
  <c r="AO18" i="3"/>
  <c r="AP19" i="3"/>
  <c r="AS17" i="3"/>
  <c r="AT17" i="3"/>
  <c r="AR17" i="3"/>
  <c r="AQ17" i="3"/>
  <c r="AP1559" i="2" l="1"/>
  <c r="L1477" i="3" s="1"/>
  <c r="AO1560" i="2"/>
  <c r="AP1574" i="2" s="1"/>
  <c r="L1492" i="3" s="1"/>
  <c r="AT1560" i="2"/>
  <c r="N1478" i="3" s="1"/>
  <c r="AR1253" i="2"/>
  <c r="AQ1251" i="2"/>
  <c r="AS1250" i="2"/>
  <c r="M1187" i="3" s="1"/>
  <c r="AP1202" i="2"/>
  <c r="L1145" i="3" s="1"/>
  <c r="AO1203" i="2"/>
  <c r="AN1204" i="2"/>
  <c r="AT1203" i="2"/>
  <c r="N1146" i="3" s="1"/>
  <c r="AR776" i="2"/>
  <c r="AN775" i="2"/>
  <c r="AO774" i="2"/>
  <c r="AQ771" i="2"/>
  <c r="AT770" i="2"/>
  <c r="N743" i="3" s="1"/>
  <c r="AS770" i="2"/>
  <c r="M743" i="3" s="1"/>
  <c r="AO19" i="3"/>
  <c r="AP20" i="3"/>
  <c r="AQ18" i="3"/>
  <c r="AS18" i="3"/>
  <c r="AR18" i="3"/>
  <c r="AT18" i="3"/>
  <c r="AP1560" i="2" l="1"/>
  <c r="L1478" i="3" s="1"/>
  <c r="AP1579" i="2"/>
  <c r="L1497" i="3" s="1"/>
  <c r="AP1575" i="2"/>
  <c r="L1493" i="3" s="1"/>
  <c r="AP1577" i="2"/>
  <c r="L1495" i="3" s="1"/>
  <c r="AP1578" i="2"/>
  <c r="L1496" i="3" s="1"/>
  <c r="AP1576" i="2"/>
  <c r="L1494" i="3" s="1"/>
  <c r="AP1570" i="2"/>
  <c r="L1488" i="3" s="1"/>
  <c r="AP1566" i="2"/>
  <c r="L1484" i="3" s="1"/>
  <c r="AP1561" i="2"/>
  <c r="L1479" i="3" s="1"/>
  <c r="AP1571" i="2"/>
  <c r="L1489" i="3" s="1"/>
  <c r="AP1563" i="2"/>
  <c r="L1481" i="3" s="1"/>
  <c r="AP1562" i="2"/>
  <c r="L1480" i="3" s="1"/>
  <c r="AP1567" i="2"/>
  <c r="L1485" i="3" s="1"/>
  <c r="AP1564" i="2"/>
  <c r="L1482" i="3" s="1"/>
  <c r="AP1573" i="2"/>
  <c r="L1491" i="3" s="1"/>
  <c r="AP1569" i="2"/>
  <c r="L1487" i="3" s="1"/>
  <c r="AP1568" i="2"/>
  <c r="L1486" i="3" s="1"/>
  <c r="AP1565" i="2"/>
  <c r="L1483" i="3" s="1"/>
  <c r="AP1572" i="2"/>
  <c r="L1490" i="3" s="1"/>
  <c r="AQ1252" i="2"/>
  <c r="AS1251" i="2"/>
  <c r="M1188" i="3" s="1"/>
  <c r="AR1254" i="2"/>
  <c r="AP1203" i="2"/>
  <c r="L1146" i="3" s="1"/>
  <c r="AO1204" i="2"/>
  <c r="AN1205" i="2"/>
  <c r="AN1206" i="2" s="1"/>
  <c r="AT1204" i="2"/>
  <c r="N1147" i="3" s="1"/>
  <c r="AP774" i="2"/>
  <c r="L747" i="3" s="1"/>
  <c r="AN776" i="2"/>
  <c r="AO775" i="2"/>
  <c r="AP775" i="2" s="1"/>
  <c r="L748" i="3" s="1"/>
  <c r="AQ772" i="2"/>
  <c r="AT771" i="2"/>
  <c r="N744" i="3" s="1"/>
  <c r="AS771" i="2"/>
  <c r="M744" i="3" s="1"/>
  <c r="AR777" i="2"/>
  <c r="AR778" i="2" s="1"/>
  <c r="AO20" i="3"/>
  <c r="AP21" i="3"/>
  <c r="AR19" i="3"/>
  <c r="AS19" i="3"/>
  <c r="AT19" i="3"/>
  <c r="AQ19" i="3"/>
  <c r="AR1255" i="2" l="1"/>
  <c r="AQ1253" i="2"/>
  <c r="AS1252" i="2"/>
  <c r="M1189" i="3" s="1"/>
  <c r="AO1206" i="2"/>
  <c r="AN1207" i="2"/>
  <c r="AT1206" i="2"/>
  <c r="N1149" i="3" s="1"/>
  <c r="AP1204" i="2"/>
  <c r="L1147" i="3" s="1"/>
  <c r="AO1205" i="2"/>
  <c r="AT1205" i="2"/>
  <c r="N1148" i="3" s="1"/>
  <c r="AR779" i="2"/>
  <c r="AQ773" i="2"/>
  <c r="AT772" i="2"/>
  <c r="N745" i="3" s="1"/>
  <c r="AS772" i="2"/>
  <c r="M745" i="3" s="1"/>
  <c r="AN777" i="2"/>
  <c r="AO776" i="2"/>
  <c r="AP776" i="2" s="1"/>
  <c r="L749" i="3" s="1"/>
  <c r="AO21" i="3"/>
  <c r="AP22" i="3"/>
  <c r="AQ20" i="3"/>
  <c r="AR20" i="3"/>
  <c r="AT20" i="3"/>
  <c r="AS20" i="3"/>
  <c r="AQ1254" i="2" l="1"/>
  <c r="AS1253" i="2"/>
  <c r="M1190" i="3" s="1"/>
  <c r="AR1256" i="2"/>
  <c r="AP1205" i="2"/>
  <c r="L1148" i="3" s="1"/>
  <c r="AO1207" i="2"/>
  <c r="AN1208" i="2"/>
  <c r="AT1207" i="2"/>
  <c r="N1150" i="3" s="1"/>
  <c r="AP1206" i="2"/>
  <c r="L1149" i="3" s="1"/>
  <c r="AO777" i="2"/>
  <c r="AP777" i="2" s="1"/>
  <c r="L750" i="3" s="1"/>
  <c r="AN778" i="2"/>
  <c r="AR780" i="2"/>
  <c r="AQ774" i="2"/>
  <c r="AT773" i="2"/>
  <c r="N746" i="3" s="1"/>
  <c r="AS773" i="2"/>
  <c r="M746" i="3" s="1"/>
  <c r="AP23" i="3"/>
  <c r="AO22" i="3"/>
  <c r="AS21" i="3"/>
  <c r="AT21" i="3"/>
  <c r="AR21" i="3"/>
  <c r="AQ21" i="3"/>
  <c r="AR1257" i="2" l="1"/>
  <c r="AQ1255" i="2"/>
  <c r="AS1254" i="2"/>
  <c r="M1191" i="3" s="1"/>
  <c r="AO1208" i="2"/>
  <c r="AN1209" i="2"/>
  <c r="AT1208" i="2"/>
  <c r="N1151" i="3" s="1"/>
  <c r="AP1207" i="2"/>
  <c r="L1150" i="3" s="1"/>
  <c r="AR781" i="2"/>
  <c r="AO778" i="2"/>
  <c r="AP778" i="2" s="1"/>
  <c r="L751" i="3" s="1"/>
  <c r="AN779" i="2"/>
  <c r="AQ775" i="2"/>
  <c r="AT774" i="2"/>
  <c r="N747" i="3" s="1"/>
  <c r="AS774" i="2"/>
  <c r="M747" i="3" s="1"/>
  <c r="AQ22" i="3"/>
  <c r="AS22" i="3"/>
  <c r="AR22" i="3"/>
  <c r="AT22" i="3"/>
  <c r="AO23" i="3"/>
  <c r="AP24" i="3"/>
  <c r="AR1258" i="2" l="1"/>
  <c r="AQ1256" i="2"/>
  <c r="AS1255" i="2"/>
  <c r="M1192" i="3" s="1"/>
  <c r="AO1209" i="2"/>
  <c r="AN1210" i="2"/>
  <c r="AT1209" i="2"/>
  <c r="N1152" i="3" s="1"/>
  <c r="AP1208" i="2"/>
  <c r="L1151" i="3" s="1"/>
  <c r="AO779" i="2"/>
  <c r="AN780" i="2"/>
  <c r="AR782" i="2"/>
  <c r="AQ776" i="2"/>
  <c r="AT775" i="2"/>
  <c r="N748" i="3" s="1"/>
  <c r="AS775" i="2"/>
  <c r="M748" i="3" s="1"/>
  <c r="AR23" i="3"/>
  <c r="AS23" i="3"/>
  <c r="AT23" i="3"/>
  <c r="AQ23" i="3"/>
  <c r="AP25" i="3"/>
  <c r="AO24" i="3"/>
  <c r="AR1259" i="2" l="1"/>
  <c r="AQ1257" i="2"/>
  <c r="AS1256" i="2"/>
  <c r="M1193" i="3" s="1"/>
  <c r="AO1210" i="2"/>
  <c r="AN1211" i="2"/>
  <c r="AT1210" i="2"/>
  <c r="N1153" i="3" s="1"/>
  <c r="AP1209" i="2"/>
  <c r="L1152" i="3" s="1"/>
  <c r="AP779" i="2"/>
  <c r="L752" i="3" s="1"/>
  <c r="AO780" i="2"/>
  <c r="AN781" i="2"/>
  <c r="AR783" i="2"/>
  <c r="AQ777" i="2"/>
  <c r="AQ778" i="2" s="1"/>
  <c r="AT776" i="2"/>
  <c r="N749" i="3" s="1"/>
  <c r="AS776" i="2"/>
  <c r="M749" i="3" s="1"/>
  <c r="AQ24" i="3"/>
  <c r="AR24" i="3"/>
  <c r="AT24" i="3"/>
  <c r="AS24" i="3"/>
  <c r="AO25" i="3"/>
  <c r="AP26" i="3"/>
  <c r="AQ1258" i="2" l="1"/>
  <c r="AS1257" i="2"/>
  <c r="M1194" i="3" s="1"/>
  <c r="AR1260" i="2"/>
  <c r="AO1211" i="2"/>
  <c r="AN1212" i="2"/>
  <c r="AT1211" i="2"/>
  <c r="N1154" i="3" s="1"/>
  <c r="AP1210" i="2"/>
  <c r="L1153" i="3" s="1"/>
  <c r="AP780" i="2"/>
  <c r="L753" i="3" s="1"/>
  <c r="AO781" i="2"/>
  <c r="AN782" i="2"/>
  <c r="AQ779" i="2"/>
  <c r="AS778" i="2"/>
  <c r="M751" i="3" s="1"/>
  <c r="AT778" i="2"/>
  <c r="N751" i="3" s="1"/>
  <c r="AR784" i="2"/>
  <c r="AT777" i="2"/>
  <c r="N750" i="3" s="1"/>
  <c r="AS777" i="2"/>
  <c r="M750" i="3" s="1"/>
  <c r="AO26" i="3"/>
  <c r="AP27" i="3"/>
  <c r="AS25" i="3"/>
  <c r="AT25" i="3"/>
  <c r="AR25" i="3"/>
  <c r="AQ25" i="3"/>
  <c r="AR1261" i="2" l="1"/>
  <c r="AQ1259" i="2"/>
  <c r="AS1258" i="2"/>
  <c r="M1195" i="3" s="1"/>
  <c r="AO1212" i="2"/>
  <c r="AN1213" i="2"/>
  <c r="AT1212" i="2"/>
  <c r="N1155" i="3" s="1"/>
  <c r="AP1211" i="2"/>
  <c r="L1154" i="3" s="1"/>
  <c r="AP781" i="2"/>
  <c r="AN783" i="2"/>
  <c r="AO782" i="2"/>
  <c r="AQ780" i="2"/>
  <c r="AS779" i="2"/>
  <c r="M752" i="3" s="1"/>
  <c r="AT779" i="2"/>
  <c r="N752" i="3" s="1"/>
  <c r="AR785" i="2"/>
  <c r="AQ26" i="3"/>
  <c r="AS26" i="3"/>
  <c r="AR26" i="3"/>
  <c r="AT26" i="3"/>
  <c r="AO27" i="3"/>
  <c r="AP28" i="3"/>
  <c r="AQ1260" i="2" l="1"/>
  <c r="AS1259" i="2"/>
  <c r="M1196" i="3" s="1"/>
  <c r="AR1262" i="2"/>
  <c r="AR1263" i="2" s="1"/>
  <c r="AO1213" i="2"/>
  <c r="AN1214" i="2"/>
  <c r="AT1213" i="2"/>
  <c r="N1156" i="3" s="1"/>
  <c r="AP1212" i="2"/>
  <c r="L1155" i="3" s="1"/>
  <c r="AP782" i="2"/>
  <c r="L754" i="3" s="1"/>
  <c r="AQ781" i="2"/>
  <c r="AS780" i="2"/>
  <c r="M753" i="3" s="1"/>
  <c r="AT780" i="2"/>
  <c r="N753" i="3" s="1"/>
  <c r="AR786" i="2"/>
  <c r="AO783" i="2"/>
  <c r="AN784" i="2"/>
  <c r="AR27" i="3"/>
  <c r="AS27" i="3"/>
  <c r="AT27" i="3"/>
  <c r="AQ27" i="3"/>
  <c r="AO28" i="3"/>
  <c r="AP29" i="3"/>
  <c r="AR1264" i="2" l="1"/>
  <c r="AQ1261" i="2"/>
  <c r="AS1260" i="2"/>
  <c r="M1197" i="3" s="1"/>
  <c r="AO1214" i="2"/>
  <c r="AN1215" i="2"/>
  <c r="AT1214" i="2"/>
  <c r="N1157" i="3" s="1"/>
  <c r="AP1213" i="2"/>
  <c r="L1156" i="3" s="1"/>
  <c r="AP783" i="2"/>
  <c r="L755" i="3" s="1"/>
  <c r="AR787" i="2"/>
  <c r="AN785" i="2"/>
  <c r="AO784" i="2"/>
  <c r="AQ782" i="2"/>
  <c r="AS781" i="2"/>
  <c r="AT781" i="2"/>
  <c r="AQ28" i="3"/>
  <c r="AR28" i="3"/>
  <c r="AT28" i="3"/>
  <c r="AS28" i="3"/>
  <c r="AO29" i="3"/>
  <c r="AP30" i="3"/>
  <c r="AR1265" i="2" l="1"/>
  <c r="AQ1262" i="2"/>
  <c r="AQ1263" i="2" s="1"/>
  <c r="AS1261" i="2"/>
  <c r="M1198" i="3" s="1"/>
  <c r="AO1215" i="2"/>
  <c r="AN1216" i="2"/>
  <c r="AT1215" i="2"/>
  <c r="N1158" i="3" s="1"/>
  <c r="AP1214" i="2"/>
  <c r="L1157" i="3" s="1"/>
  <c r="AP784" i="2"/>
  <c r="L756" i="3" s="1"/>
  <c r="AN786" i="2"/>
  <c r="AO785" i="2"/>
  <c r="AQ783" i="2"/>
  <c r="AT782" i="2"/>
  <c r="N754" i="3" s="1"/>
  <c r="AS782" i="2"/>
  <c r="M754" i="3" s="1"/>
  <c r="AR788" i="2"/>
  <c r="AP31" i="3"/>
  <c r="AO30" i="3"/>
  <c r="AS29" i="3"/>
  <c r="AT29" i="3"/>
  <c r="AR29" i="3"/>
  <c r="AQ29" i="3"/>
  <c r="AQ1264" i="2" l="1"/>
  <c r="AS1263" i="2"/>
  <c r="M1200" i="3" s="1"/>
  <c r="AR1266" i="2"/>
  <c r="AS1262" i="2"/>
  <c r="M1199" i="3" s="1"/>
  <c r="AO1216" i="2"/>
  <c r="AN1217" i="2"/>
  <c r="AT1216" i="2"/>
  <c r="N1159" i="3" s="1"/>
  <c r="AP1215" i="2"/>
  <c r="L1158" i="3" s="1"/>
  <c r="AP785" i="2"/>
  <c r="L757" i="3" s="1"/>
  <c r="AQ784" i="2"/>
  <c r="AT783" i="2"/>
  <c r="N755" i="3" s="1"/>
  <c r="AS783" i="2"/>
  <c r="M755" i="3" s="1"/>
  <c r="AR789" i="2"/>
  <c r="AN787" i="2"/>
  <c r="AO786" i="2"/>
  <c r="AR30" i="3"/>
  <c r="AS30" i="3"/>
  <c r="AQ30" i="3"/>
  <c r="AT30" i="3"/>
  <c r="AO31" i="3"/>
  <c r="AP32" i="3"/>
  <c r="AR1267" i="2" l="1"/>
  <c r="AQ1265" i="2"/>
  <c r="AS1264" i="2"/>
  <c r="M1201" i="3" s="1"/>
  <c r="AO1217" i="2"/>
  <c r="AN1218" i="2"/>
  <c r="AT1217" i="2"/>
  <c r="N1160" i="3" s="1"/>
  <c r="AP1216" i="2"/>
  <c r="L1159" i="3" s="1"/>
  <c r="AP786" i="2"/>
  <c r="L758" i="3" s="1"/>
  <c r="AR790" i="2"/>
  <c r="AO787" i="2"/>
  <c r="AN788" i="2"/>
  <c r="AQ785" i="2"/>
  <c r="AT784" i="2"/>
  <c r="N756" i="3" s="1"/>
  <c r="AS784" i="2"/>
  <c r="M756" i="3" s="1"/>
  <c r="AR31" i="3"/>
  <c r="AS31" i="3"/>
  <c r="AT31" i="3"/>
  <c r="AQ31" i="3"/>
  <c r="AP33" i="3"/>
  <c r="AO32" i="3"/>
  <c r="AQ1266" i="2" l="1"/>
  <c r="AS1265" i="2"/>
  <c r="M1202" i="3" s="1"/>
  <c r="AR1268" i="2"/>
  <c r="AO1218" i="2"/>
  <c r="AN1219" i="2"/>
  <c r="AT1218" i="2"/>
  <c r="N1161" i="3" s="1"/>
  <c r="AP1217" i="2"/>
  <c r="L1160" i="3" s="1"/>
  <c r="AP787" i="2"/>
  <c r="L759" i="3" s="1"/>
  <c r="AN789" i="2"/>
  <c r="AO788" i="2"/>
  <c r="AQ786" i="2"/>
  <c r="AT785" i="2"/>
  <c r="N757" i="3" s="1"/>
  <c r="AS785" i="2"/>
  <c r="M757" i="3" s="1"/>
  <c r="AR791" i="2"/>
  <c r="AT32" i="3"/>
  <c r="AR32" i="3"/>
  <c r="AQ32" i="3"/>
  <c r="AS32" i="3"/>
  <c r="AO33" i="3"/>
  <c r="AP34" i="3"/>
  <c r="AQ1267" i="2" l="1"/>
  <c r="AS1266" i="2"/>
  <c r="M1203" i="3" s="1"/>
  <c r="AR1269" i="2"/>
  <c r="AO1219" i="2"/>
  <c r="AN1220" i="2"/>
  <c r="AT1219" i="2"/>
  <c r="N1162" i="3" s="1"/>
  <c r="AP1218" i="2"/>
  <c r="L1161" i="3" s="1"/>
  <c r="AP788" i="2"/>
  <c r="L760" i="3" s="1"/>
  <c r="AQ787" i="2"/>
  <c r="AT786" i="2"/>
  <c r="N758" i="3" s="1"/>
  <c r="AS786" i="2"/>
  <c r="M758" i="3" s="1"/>
  <c r="AR792" i="2"/>
  <c r="AN790" i="2"/>
  <c r="AO789" i="2"/>
  <c r="AO34" i="3"/>
  <c r="AP35" i="3"/>
  <c r="AS33" i="3"/>
  <c r="AT33" i="3"/>
  <c r="AR33" i="3"/>
  <c r="AQ33" i="3"/>
  <c r="AR1270" i="2" l="1"/>
  <c r="AQ1268" i="2"/>
  <c r="AS1267" i="2"/>
  <c r="M1204" i="3" s="1"/>
  <c r="AO1220" i="2"/>
  <c r="AN1221" i="2"/>
  <c r="AT1220" i="2"/>
  <c r="N1163" i="3" s="1"/>
  <c r="AP1219" i="2"/>
  <c r="L1162" i="3" s="1"/>
  <c r="AP789" i="2"/>
  <c r="L761" i="3" s="1"/>
  <c r="AR793" i="2"/>
  <c r="AO790" i="2"/>
  <c r="AN791" i="2"/>
  <c r="AQ788" i="2"/>
  <c r="AT787" i="2"/>
  <c r="N759" i="3" s="1"/>
  <c r="AS787" i="2"/>
  <c r="M759" i="3" s="1"/>
  <c r="AO35" i="3"/>
  <c r="AP36" i="3"/>
  <c r="AQ34" i="3"/>
  <c r="AS34" i="3"/>
  <c r="AT34" i="3"/>
  <c r="AR34" i="3"/>
  <c r="AR1271" i="2" l="1"/>
  <c r="AQ1269" i="2"/>
  <c r="AS1268" i="2"/>
  <c r="M1205" i="3" s="1"/>
  <c r="AO1221" i="2"/>
  <c r="AN1222" i="2"/>
  <c r="AT1221" i="2"/>
  <c r="N1164" i="3" s="1"/>
  <c r="AP1220" i="2"/>
  <c r="L1163" i="3" s="1"/>
  <c r="AP790" i="2"/>
  <c r="L762" i="3" s="1"/>
  <c r="AN792" i="2"/>
  <c r="AO791" i="2"/>
  <c r="AQ789" i="2"/>
  <c r="AT788" i="2"/>
  <c r="N760" i="3" s="1"/>
  <c r="AS788" i="2"/>
  <c r="M760" i="3" s="1"/>
  <c r="AR794" i="2"/>
  <c r="AO36" i="3"/>
  <c r="AP37" i="3"/>
  <c r="AS35" i="3"/>
  <c r="AT35" i="3"/>
  <c r="AR35" i="3"/>
  <c r="AQ35" i="3"/>
  <c r="AR1272" i="2" l="1"/>
  <c r="AR1273" i="2" s="1"/>
  <c r="AQ1270" i="2"/>
  <c r="AS1269" i="2"/>
  <c r="M1206" i="3" s="1"/>
  <c r="AO1222" i="2"/>
  <c r="AN1223" i="2"/>
  <c r="AT1222" i="2"/>
  <c r="N1165" i="3" s="1"/>
  <c r="AP1221" i="2"/>
  <c r="L1164" i="3" s="1"/>
  <c r="AP791" i="2"/>
  <c r="L763" i="3" s="1"/>
  <c r="AQ790" i="2"/>
  <c r="AT789" i="2"/>
  <c r="N761" i="3" s="1"/>
  <c r="AS789" i="2"/>
  <c r="M761" i="3" s="1"/>
  <c r="AR795" i="2"/>
  <c r="AO792" i="2"/>
  <c r="AN793" i="2"/>
  <c r="AO37" i="3"/>
  <c r="AP38" i="3"/>
  <c r="AQ36" i="3"/>
  <c r="AS36" i="3"/>
  <c r="AR36" i="3"/>
  <c r="AT36" i="3"/>
  <c r="AR1274" i="2" l="1"/>
  <c r="AQ1271" i="2"/>
  <c r="AS1270" i="2"/>
  <c r="M1207" i="3" s="1"/>
  <c r="AP1222" i="2"/>
  <c r="L1165" i="3" s="1"/>
  <c r="AO1223" i="2"/>
  <c r="AN1224" i="2"/>
  <c r="AT1223" i="2"/>
  <c r="N1166" i="3" s="1"/>
  <c r="AP792" i="2"/>
  <c r="L764" i="3" s="1"/>
  <c r="AO793" i="2"/>
  <c r="AN794" i="2"/>
  <c r="AR796" i="2"/>
  <c r="AQ791" i="2"/>
  <c r="AT790" i="2"/>
  <c r="N762" i="3" s="1"/>
  <c r="AS790" i="2"/>
  <c r="M762" i="3" s="1"/>
  <c r="AP39" i="3"/>
  <c r="AO38" i="3"/>
  <c r="AR37" i="3"/>
  <c r="AQ37" i="3"/>
  <c r="AT37" i="3"/>
  <c r="AS37" i="3"/>
  <c r="AR1275" i="2" l="1"/>
  <c r="AQ1272" i="2"/>
  <c r="AQ1273" i="2" s="1"/>
  <c r="AS1271" i="2"/>
  <c r="M1208" i="3" s="1"/>
  <c r="AP1223" i="2"/>
  <c r="L1166" i="3" s="1"/>
  <c r="AO1224" i="2"/>
  <c r="AN1225" i="2"/>
  <c r="AT1224" i="2"/>
  <c r="N1167" i="3" s="1"/>
  <c r="AP793" i="2"/>
  <c r="L765" i="3" s="1"/>
  <c r="AR797" i="2"/>
  <c r="AR798" i="2" s="1"/>
  <c r="AN795" i="2"/>
  <c r="AO794" i="2"/>
  <c r="AQ792" i="2"/>
  <c r="AT791" i="2"/>
  <c r="N763" i="3" s="1"/>
  <c r="AS791" i="2"/>
  <c r="M763" i="3" s="1"/>
  <c r="AQ38" i="3"/>
  <c r="AR38" i="3"/>
  <c r="AT38" i="3"/>
  <c r="AS38" i="3"/>
  <c r="AO39" i="3"/>
  <c r="AP40" i="3"/>
  <c r="AQ1274" i="2" l="1"/>
  <c r="AS1273" i="2"/>
  <c r="M1210" i="3" s="1"/>
  <c r="AR1276" i="2"/>
  <c r="AS1272" i="2"/>
  <c r="M1209" i="3" s="1"/>
  <c r="AP1224" i="2"/>
  <c r="L1167" i="3" s="1"/>
  <c r="AO1225" i="2"/>
  <c r="AN1226" i="2"/>
  <c r="AT1225" i="2"/>
  <c r="AP794" i="2"/>
  <c r="L766" i="3" s="1"/>
  <c r="AR799" i="2"/>
  <c r="AN796" i="2"/>
  <c r="AO795" i="2"/>
  <c r="AQ793" i="2"/>
  <c r="AT792" i="2"/>
  <c r="N764" i="3" s="1"/>
  <c r="AS792" i="2"/>
  <c r="M764" i="3" s="1"/>
  <c r="AP41" i="3"/>
  <c r="AO40" i="3"/>
  <c r="AS39" i="3"/>
  <c r="AT39" i="3"/>
  <c r="AR39" i="3"/>
  <c r="AQ39" i="3"/>
  <c r="AR1277" i="2" l="1"/>
  <c r="AR1278" i="2" s="1"/>
  <c r="AQ1275" i="2"/>
  <c r="AS1274" i="2"/>
  <c r="M1211" i="3" s="1"/>
  <c r="AP1225" i="2"/>
  <c r="AO1226" i="2"/>
  <c r="AN1227" i="2"/>
  <c r="AT1226" i="2"/>
  <c r="N1168" i="3" s="1"/>
  <c r="AP795" i="2"/>
  <c r="L767" i="3" s="1"/>
  <c r="AR800" i="2"/>
  <c r="AQ794" i="2"/>
  <c r="AT793" i="2"/>
  <c r="N765" i="3" s="1"/>
  <c r="AS793" i="2"/>
  <c r="M765" i="3" s="1"/>
  <c r="AN797" i="2"/>
  <c r="AO796" i="2"/>
  <c r="AQ40" i="3"/>
  <c r="AS40" i="3"/>
  <c r="AR40" i="3"/>
  <c r="AT40" i="3"/>
  <c r="AO41" i="3"/>
  <c r="AP42" i="3"/>
  <c r="AR1279" i="2" l="1"/>
  <c r="AQ1276" i="2"/>
  <c r="AS1275" i="2"/>
  <c r="M1212" i="3" s="1"/>
  <c r="AP1226" i="2"/>
  <c r="L1168" i="3" s="1"/>
  <c r="AO1227" i="2"/>
  <c r="AN1228" i="2"/>
  <c r="AT1227" i="2"/>
  <c r="N1169" i="3" s="1"/>
  <c r="AP796" i="2"/>
  <c r="L768" i="3" s="1"/>
  <c r="AO797" i="2"/>
  <c r="AN798" i="2"/>
  <c r="AR801" i="2"/>
  <c r="AQ795" i="2"/>
  <c r="AT794" i="2"/>
  <c r="N766" i="3" s="1"/>
  <c r="AS794" i="2"/>
  <c r="M766" i="3" s="1"/>
  <c r="AP43" i="3"/>
  <c r="AO43" i="3" s="1"/>
  <c r="AO42" i="3"/>
  <c r="AT41" i="3"/>
  <c r="AR41" i="3"/>
  <c r="AS41" i="3"/>
  <c r="AQ41" i="3"/>
  <c r="AR1280" i="2" l="1"/>
  <c r="AQ1277" i="2"/>
  <c r="AQ1278" i="2" s="1"/>
  <c r="AS1276" i="2"/>
  <c r="M1213" i="3" s="1"/>
  <c r="AP1227" i="2"/>
  <c r="L1169" i="3" s="1"/>
  <c r="AO1228" i="2"/>
  <c r="AN1229" i="2"/>
  <c r="AT1228" i="2"/>
  <c r="N1170" i="3" s="1"/>
  <c r="AP797" i="2"/>
  <c r="L769" i="3" s="1"/>
  <c r="AR802" i="2"/>
  <c r="AR803" i="2" s="1"/>
  <c r="AN799" i="2"/>
  <c r="AO798" i="2"/>
  <c r="AQ796" i="2"/>
  <c r="AT795" i="2"/>
  <c r="N767" i="3" s="1"/>
  <c r="AS795" i="2"/>
  <c r="M767" i="3" s="1"/>
  <c r="AS42" i="3"/>
  <c r="AQ42" i="3"/>
  <c r="AR42" i="3"/>
  <c r="AT42" i="3"/>
  <c r="AP44" i="3"/>
  <c r="AQ1279" i="2" l="1"/>
  <c r="AS1278" i="2"/>
  <c r="M1215" i="3" s="1"/>
  <c r="AR1281" i="2"/>
  <c r="AS1277" i="2"/>
  <c r="M1214" i="3" s="1"/>
  <c r="AP1228" i="2"/>
  <c r="L1170" i="3" s="1"/>
  <c r="AO1229" i="2"/>
  <c r="AN1230" i="2"/>
  <c r="AT1229" i="2"/>
  <c r="N1171" i="3" s="1"/>
  <c r="AP798" i="2"/>
  <c r="L770" i="3" s="1"/>
  <c r="AR804" i="2"/>
  <c r="AN800" i="2"/>
  <c r="AO799" i="2"/>
  <c r="AQ797" i="2"/>
  <c r="AQ798" i="2" s="1"/>
  <c r="AT796" i="2"/>
  <c r="N768" i="3" s="1"/>
  <c r="AS796" i="2"/>
  <c r="M768" i="3" s="1"/>
  <c r="AQ43" i="3"/>
  <c r="AR43" i="3"/>
  <c r="AT43" i="3"/>
  <c r="AS43" i="3"/>
  <c r="AO44" i="3"/>
  <c r="AP45" i="3"/>
  <c r="AQ1280" i="2" l="1"/>
  <c r="AS1279" i="2"/>
  <c r="M1216" i="3" s="1"/>
  <c r="AR1282" i="2"/>
  <c r="AP1229" i="2"/>
  <c r="L1171" i="3" s="1"/>
  <c r="AN1231" i="2"/>
  <c r="AO1230" i="2"/>
  <c r="AT1230" i="2"/>
  <c r="N1172" i="3" s="1"/>
  <c r="AP799" i="2"/>
  <c r="L771" i="3" s="1"/>
  <c r="AR805" i="2"/>
  <c r="AQ799" i="2"/>
  <c r="AT798" i="2"/>
  <c r="N770" i="3" s="1"/>
  <c r="AS798" i="2"/>
  <c r="M770" i="3" s="1"/>
  <c r="AN801" i="2"/>
  <c r="AO800" i="2"/>
  <c r="AT797" i="2"/>
  <c r="N769" i="3" s="1"/>
  <c r="AS797" i="2"/>
  <c r="M769" i="3" s="1"/>
  <c r="AP46" i="3"/>
  <c r="AO45" i="3"/>
  <c r="AT44" i="3"/>
  <c r="AR44" i="3"/>
  <c r="AS44" i="3"/>
  <c r="AQ44" i="3"/>
  <c r="AQ1281" i="2" l="1"/>
  <c r="AS1280" i="2"/>
  <c r="M1217" i="3" s="1"/>
  <c r="AR1283" i="2"/>
  <c r="AP1230" i="2"/>
  <c r="L1172" i="3" s="1"/>
  <c r="AN1232" i="2"/>
  <c r="AO1231" i="2"/>
  <c r="AT1231" i="2"/>
  <c r="N1173" i="3" s="1"/>
  <c r="AP800" i="2"/>
  <c r="L772" i="3" s="1"/>
  <c r="AR806" i="2"/>
  <c r="AN802" i="2"/>
  <c r="AO801" i="2"/>
  <c r="AT799" i="2"/>
  <c r="N771" i="3" s="1"/>
  <c r="AQ800" i="2"/>
  <c r="AS799" i="2"/>
  <c r="M771" i="3" s="1"/>
  <c r="AQ45" i="3"/>
  <c r="AS45" i="3"/>
  <c r="AT45" i="3"/>
  <c r="AR45" i="3"/>
  <c r="AP47" i="3"/>
  <c r="AO46" i="3"/>
  <c r="AQ1282" i="2" l="1"/>
  <c r="AS1281" i="2"/>
  <c r="M1218" i="3" s="1"/>
  <c r="AR1284" i="2"/>
  <c r="AP1231" i="2"/>
  <c r="L1173" i="3" s="1"/>
  <c r="AN1233" i="2"/>
  <c r="AN1234" i="2" s="1"/>
  <c r="AO1232" i="2"/>
  <c r="AT1232" i="2"/>
  <c r="N1174" i="3" s="1"/>
  <c r="AP801" i="2"/>
  <c r="L773" i="3" s="1"/>
  <c r="AO802" i="2"/>
  <c r="AN803" i="2"/>
  <c r="AR807" i="2"/>
  <c r="AT800" i="2"/>
  <c r="N772" i="3" s="1"/>
  <c r="AQ801" i="2"/>
  <c r="AS800" i="2"/>
  <c r="M772" i="3" s="1"/>
  <c r="AS46" i="3"/>
  <c r="AT46" i="3"/>
  <c r="AR46" i="3"/>
  <c r="AQ46" i="3"/>
  <c r="AP48" i="3"/>
  <c r="AO47" i="3"/>
  <c r="AR1285" i="2" l="1"/>
  <c r="AQ1283" i="2"/>
  <c r="AS1282" i="2"/>
  <c r="M1219" i="3" s="1"/>
  <c r="AP1232" i="2"/>
  <c r="L1174" i="3" s="1"/>
  <c r="AN1235" i="2"/>
  <c r="AO1234" i="2"/>
  <c r="AT1234" i="2"/>
  <c r="N1176" i="3" s="1"/>
  <c r="AO1233" i="2"/>
  <c r="AT1233" i="2"/>
  <c r="N1175" i="3" s="1"/>
  <c r="AP802" i="2"/>
  <c r="L774" i="3" s="1"/>
  <c r="AR808" i="2"/>
  <c r="AO803" i="2"/>
  <c r="AN804" i="2"/>
  <c r="AQ802" i="2"/>
  <c r="AQ803" i="2" s="1"/>
  <c r="AT801" i="2"/>
  <c r="N773" i="3" s="1"/>
  <c r="AS801" i="2"/>
  <c r="M773" i="3" s="1"/>
  <c r="AQ47" i="3"/>
  <c r="AR47" i="3"/>
  <c r="AT47" i="3"/>
  <c r="AS47" i="3"/>
  <c r="AO48" i="3"/>
  <c r="AP49" i="3"/>
  <c r="AQ1284" i="2" l="1"/>
  <c r="AS1283" i="2"/>
  <c r="M1220" i="3" s="1"/>
  <c r="AP1233" i="2"/>
  <c r="L1175" i="3" s="1"/>
  <c r="AP1234" i="2"/>
  <c r="L1176" i="3" s="1"/>
  <c r="AN1236" i="2"/>
  <c r="AO1235" i="2"/>
  <c r="AT1235" i="2"/>
  <c r="N1177" i="3" s="1"/>
  <c r="AP803" i="2"/>
  <c r="L775" i="3" s="1"/>
  <c r="AT803" i="2"/>
  <c r="N775" i="3" s="1"/>
  <c r="AQ804" i="2"/>
  <c r="AS803" i="2"/>
  <c r="M775" i="3" s="1"/>
  <c r="AO804" i="2"/>
  <c r="AN805" i="2"/>
  <c r="AR809" i="2"/>
  <c r="AT802" i="2"/>
  <c r="N774" i="3" s="1"/>
  <c r="AS802" i="2"/>
  <c r="M774" i="3" s="1"/>
  <c r="AT48" i="3"/>
  <c r="AQ48" i="3"/>
  <c r="AS48" i="3"/>
  <c r="AR48" i="3"/>
  <c r="AP50" i="3"/>
  <c r="AO49" i="3"/>
  <c r="AQ1285" i="2" l="1"/>
  <c r="AS1284" i="2"/>
  <c r="M1221" i="3" s="1"/>
  <c r="AP1235" i="2"/>
  <c r="L1177" i="3" s="1"/>
  <c r="AN1237" i="2"/>
  <c r="AO1236" i="2"/>
  <c r="AT1236" i="2"/>
  <c r="N1178" i="3" s="1"/>
  <c r="AP804" i="2"/>
  <c r="L776" i="3" s="1"/>
  <c r="AT804" i="2"/>
  <c r="N776" i="3" s="1"/>
  <c r="AQ805" i="2"/>
  <c r="AS804" i="2"/>
  <c r="M776" i="3" s="1"/>
  <c r="AO805" i="2"/>
  <c r="AN806" i="2"/>
  <c r="AO50" i="3"/>
  <c r="AP51" i="3"/>
  <c r="AQ49" i="3"/>
  <c r="AS49" i="3"/>
  <c r="AR49" i="3"/>
  <c r="AT49" i="3"/>
  <c r="AS1285" i="2" l="1"/>
  <c r="M1222" i="3" s="1"/>
  <c r="AP1236" i="2"/>
  <c r="L1178" i="3" s="1"/>
  <c r="AN1238" i="2"/>
  <c r="AO1237" i="2"/>
  <c r="AT1237" i="2"/>
  <c r="AP805" i="2"/>
  <c r="L777" i="3" s="1"/>
  <c r="AO806" i="2"/>
  <c r="AN807" i="2"/>
  <c r="AT805" i="2"/>
  <c r="N777" i="3" s="1"/>
  <c r="AQ806" i="2"/>
  <c r="AS805" i="2"/>
  <c r="M777" i="3" s="1"/>
  <c r="AP52" i="3"/>
  <c r="AO51" i="3"/>
  <c r="AS50" i="3"/>
  <c r="AT50" i="3"/>
  <c r="AR50" i="3"/>
  <c r="AQ50" i="3"/>
  <c r="AP1237" i="2" l="1"/>
  <c r="AN1239" i="2"/>
  <c r="AO1238" i="2"/>
  <c r="AT1238" i="2"/>
  <c r="AP806" i="2"/>
  <c r="L778" i="3" s="1"/>
  <c r="AT806" i="2"/>
  <c r="N778" i="3" s="1"/>
  <c r="AQ807" i="2"/>
  <c r="AS806" i="2"/>
  <c r="M778" i="3" s="1"/>
  <c r="AN808" i="2"/>
  <c r="AO807" i="2"/>
  <c r="AO52" i="3"/>
  <c r="AP53" i="3"/>
  <c r="AR51" i="3"/>
  <c r="AQ51" i="3"/>
  <c r="AS51" i="3"/>
  <c r="AT51" i="3"/>
  <c r="AP1238" i="2" l="1"/>
  <c r="AN1240" i="2"/>
  <c r="AO1239" i="2"/>
  <c r="AT1239" i="2"/>
  <c r="AP807" i="2"/>
  <c r="L779" i="3" s="1"/>
  <c r="AN809" i="2"/>
  <c r="AO808" i="2"/>
  <c r="AT807" i="2"/>
  <c r="N779" i="3" s="1"/>
  <c r="AQ808" i="2"/>
  <c r="AS807" i="2"/>
  <c r="M779" i="3" s="1"/>
  <c r="AO53" i="3"/>
  <c r="AP54" i="3"/>
  <c r="AT52" i="3"/>
  <c r="AS52" i="3"/>
  <c r="AQ52" i="3"/>
  <c r="AR52" i="3"/>
  <c r="AP1239" i="2" l="1"/>
  <c r="AN1241" i="2"/>
  <c r="AO1240" i="2"/>
  <c r="AT1240" i="2"/>
  <c r="AP808" i="2"/>
  <c r="L780" i="3" s="1"/>
  <c r="AO809" i="2"/>
  <c r="AP809" i="2" s="1"/>
  <c r="L781" i="3" s="1"/>
  <c r="AO810" i="2"/>
  <c r="AT808" i="2"/>
  <c r="N780" i="3" s="1"/>
  <c r="AQ809" i="2"/>
  <c r="AS808" i="2"/>
  <c r="M780" i="3" s="1"/>
  <c r="AP55" i="3"/>
  <c r="AO54" i="3"/>
  <c r="AT53" i="3"/>
  <c r="AS53" i="3"/>
  <c r="AR53" i="3"/>
  <c r="AQ53" i="3"/>
  <c r="AP1240" i="2" l="1"/>
  <c r="AN1242" i="2"/>
  <c r="AO1241" i="2"/>
  <c r="AT1241" i="2"/>
  <c r="AP824" i="2"/>
  <c r="L791" i="3" s="1"/>
  <c r="AP828" i="2"/>
  <c r="L795" i="3" s="1"/>
  <c r="AP827" i="2"/>
  <c r="L794" i="3" s="1"/>
  <c r="AP825" i="2"/>
  <c r="L792" i="3" s="1"/>
  <c r="AP826" i="2"/>
  <c r="L793" i="3" s="1"/>
  <c r="AP829" i="2"/>
  <c r="L796" i="3" s="1"/>
  <c r="AP811" i="2"/>
  <c r="L783" i="3" s="1"/>
  <c r="AP810" i="2"/>
  <c r="L782" i="3" s="1"/>
  <c r="AP812" i="2"/>
  <c r="L784" i="3" s="1"/>
  <c r="AP813" i="2"/>
  <c r="L785" i="3" s="1"/>
  <c r="AP815" i="2"/>
  <c r="AP814" i="2"/>
  <c r="AP816" i="2"/>
  <c r="AP817" i="2"/>
  <c r="AP818" i="2"/>
  <c r="AP819" i="2"/>
  <c r="L786" i="3" s="1"/>
  <c r="AP820" i="2"/>
  <c r="L787" i="3" s="1"/>
  <c r="AP821" i="2"/>
  <c r="L788" i="3" s="1"/>
  <c r="AP822" i="2"/>
  <c r="L789" i="3" s="1"/>
  <c r="AP823" i="2"/>
  <c r="L790" i="3" s="1"/>
  <c r="AT809" i="2"/>
  <c r="N781" i="3" s="1"/>
  <c r="AS809" i="2"/>
  <c r="M781" i="3" s="1"/>
  <c r="M2" i="3" s="1"/>
  <c r="AR54" i="3"/>
  <c r="AT54" i="3"/>
  <c r="AS54" i="3"/>
  <c r="AQ54" i="3"/>
  <c r="AO55" i="3"/>
  <c r="AP56" i="3"/>
  <c r="AP1241" i="2" l="1"/>
  <c r="AN1243" i="2"/>
  <c r="AO1242" i="2"/>
  <c r="AT1242" i="2"/>
  <c r="N1179" i="3" s="1"/>
  <c r="M3" i="3"/>
  <c r="AA1496" i="3" s="1"/>
  <c r="AO56" i="3"/>
  <c r="AP57" i="3"/>
  <c r="AR55" i="3"/>
  <c r="AQ55" i="3"/>
  <c r="AS55" i="3"/>
  <c r="AT55" i="3"/>
  <c r="AA1564" i="3" l="1"/>
  <c r="AA1567" i="3"/>
  <c r="AA1568" i="3"/>
  <c r="AA1566" i="3"/>
  <c r="AA1565" i="3"/>
  <c r="AA1562" i="3"/>
  <c r="AA1563" i="3"/>
  <c r="AA1560" i="3"/>
  <c r="AA1561" i="3"/>
  <c r="AA1557" i="3"/>
  <c r="AA1558" i="3"/>
  <c r="AA1559" i="3"/>
  <c r="AA1552" i="3"/>
  <c r="AA1555" i="3"/>
  <c r="AA1556" i="3"/>
  <c r="AA1554" i="3"/>
  <c r="AA1553" i="3"/>
  <c r="AA1551" i="3"/>
  <c r="AA1549" i="3"/>
  <c r="AA1550" i="3"/>
  <c r="AA1547" i="3"/>
  <c r="AA1548" i="3"/>
  <c r="AA1546" i="3"/>
  <c r="AA1543" i="3"/>
  <c r="AA1544" i="3"/>
  <c r="AA1545" i="3"/>
  <c r="AA1542" i="3"/>
  <c r="AA1541" i="3"/>
  <c r="AA1540" i="3"/>
  <c r="AA1539" i="3"/>
  <c r="AA1538" i="3"/>
  <c r="AA1537" i="3"/>
  <c r="AA1536" i="3"/>
  <c r="AA1535" i="3"/>
  <c r="AA1534" i="3"/>
  <c r="AA1533" i="3"/>
  <c r="AA1528" i="3"/>
  <c r="AA1532" i="3"/>
  <c r="AA1529" i="3"/>
  <c r="AA1531" i="3"/>
  <c r="AA1530" i="3"/>
  <c r="AA1527" i="3"/>
  <c r="AA1523" i="3"/>
  <c r="AA1526" i="3"/>
  <c r="AA1524" i="3"/>
  <c r="AA1525" i="3"/>
  <c r="AA1521" i="3"/>
  <c r="AA1518" i="3"/>
  <c r="AA1522" i="3"/>
  <c r="AA1520" i="3"/>
  <c r="AA1519" i="3"/>
  <c r="AA1517" i="3"/>
  <c r="AA1516" i="3"/>
  <c r="AA1513" i="3"/>
  <c r="AA1515" i="3"/>
  <c r="AA1514" i="3"/>
  <c r="AA1509" i="3"/>
  <c r="AA1507" i="3"/>
  <c r="AA1511" i="3"/>
  <c r="AA1510" i="3"/>
  <c r="AA1508" i="3"/>
  <c r="AA1512" i="3"/>
  <c r="AA1503" i="3"/>
  <c r="AA1506" i="3"/>
  <c r="AA1504" i="3"/>
  <c r="AA1505" i="3"/>
  <c r="AA1502" i="3"/>
  <c r="AA1500" i="3"/>
  <c r="AA1499" i="3"/>
  <c r="AA1498" i="3"/>
  <c r="AA1501" i="3"/>
  <c r="AA1497" i="3"/>
  <c r="AA1495" i="3"/>
  <c r="AA1494" i="3"/>
  <c r="AA1493" i="3"/>
  <c r="AA667" i="3"/>
  <c r="M1" i="3"/>
  <c r="AA7" i="3"/>
  <c r="AA1492" i="3"/>
  <c r="AA1488" i="3"/>
  <c r="AA1491" i="3"/>
  <c r="AA1490" i="3"/>
  <c r="AA1489" i="3"/>
  <c r="AA1487" i="3"/>
  <c r="AA1484" i="3"/>
  <c r="AA1486" i="3"/>
  <c r="AA1485" i="3"/>
  <c r="AA1483" i="3"/>
  <c r="AA1482" i="3"/>
  <c r="AA1481" i="3"/>
  <c r="AA1479" i="3"/>
  <c r="AA1480" i="3"/>
  <c r="AA1478" i="3"/>
  <c r="AA1474" i="3"/>
  <c r="AA1476" i="3"/>
  <c r="AA1477" i="3"/>
  <c r="AA1475" i="3"/>
  <c r="AA1473" i="3"/>
  <c r="AA1472" i="3"/>
  <c r="AA1469" i="3"/>
  <c r="AA1471" i="3"/>
  <c r="AA1470" i="3"/>
  <c r="AA1468" i="3"/>
  <c r="AA1466" i="3"/>
  <c r="AA1467" i="3"/>
  <c r="AA1464" i="3"/>
  <c r="AA1465" i="3"/>
  <c r="AA1463" i="3"/>
  <c r="AA1462" i="3"/>
  <c r="AA1461" i="3"/>
  <c r="AA1460" i="3"/>
  <c r="AA1459" i="3"/>
  <c r="AA1458" i="3"/>
  <c r="AA1457" i="3"/>
  <c r="AA1455" i="3"/>
  <c r="AA1456" i="3"/>
  <c r="AA1454" i="3"/>
  <c r="AA1453" i="3"/>
  <c r="AA1450" i="3"/>
  <c r="AA1451" i="3"/>
  <c r="AA1452" i="3"/>
  <c r="AA1449" i="3"/>
  <c r="AA1448" i="3"/>
  <c r="AA1447" i="3"/>
  <c r="AA1444" i="3"/>
  <c r="AA1446" i="3"/>
  <c r="AA1445" i="3"/>
  <c r="AA1443" i="3"/>
  <c r="AA1441" i="3"/>
  <c r="AA1440" i="3"/>
  <c r="AA1442" i="3"/>
  <c r="AA1439" i="3"/>
  <c r="AA1438" i="3"/>
  <c r="AA1437" i="3"/>
  <c r="AA1435" i="3"/>
  <c r="AA1434" i="3"/>
  <c r="AA1436" i="3"/>
  <c r="AA1430" i="3"/>
  <c r="AA1431" i="3"/>
  <c r="AA1433" i="3"/>
  <c r="AA1432" i="3"/>
  <c r="AA1429" i="3"/>
  <c r="AA1428" i="3"/>
  <c r="AA1427" i="3"/>
  <c r="AA1425" i="3"/>
  <c r="AA1426" i="3"/>
  <c r="AA1424" i="3"/>
  <c r="AA1423" i="3"/>
  <c r="AA1422" i="3"/>
  <c r="AA1421" i="3"/>
  <c r="AA1420" i="3"/>
  <c r="AA1419" i="3"/>
  <c r="AA1414" i="3"/>
  <c r="AA1417" i="3"/>
  <c r="AA1416" i="3"/>
  <c r="AA1415" i="3"/>
  <c r="AA1413" i="3"/>
  <c r="AA1418" i="3"/>
  <c r="AA1411" i="3"/>
  <c r="AA1412" i="3"/>
  <c r="AA1410" i="3"/>
  <c r="AA1409" i="3"/>
  <c r="AA1405" i="3"/>
  <c r="AA1407" i="3"/>
  <c r="AA1408" i="3"/>
  <c r="AA1406" i="3"/>
  <c r="AA1404" i="3"/>
  <c r="AA1403" i="3"/>
  <c r="AA1401" i="3"/>
  <c r="AA1400" i="3"/>
  <c r="AA1402" i="3"/>
  <c r="AA1399" i="3"/>
  <c r="AA1398" i="3"/>
  <c r="AA1397" i="3"/>
  <c r="AA1396" i="3"/>
  <c r="AA1395" i="3"/>
  <c r="AA1394" i="3"/>
  <c r="AA1393" i="3"/>
  <c r="AA1392" i="3"/>
  <c r="AA1391" i="3"/>
  <c r="AA1390" i="3"/>
  <c r="AA1389" i="3"/>
  <c r="AA1388" i="3"/>
  <c r="AA1387" i="3"/>
  <c r="AA1385" i="3"/>
  <c r="AA1386" i="3"/>
  <c r="AA1384" i="3"/>
  <c r="AA1381" i="3"/>
  <c r="AA1383" i="3"/>
  <c r="AA1382" i="3"/>
  <c r="AA1380" i="3"/>
  <c r="AA1379" i="3"/>
  <c r="AA1378" i="3"/>
  <c r="AA1375" i="3"/>
  <c r="AA1376" i="3"/>
  <c r="AA1377" i="3"/>
  <c r="AA1374" i="3"/>
  <c r="AA1373" i="3"/>
  <c r="AA1370" i="3"/>
  <c r="AA1371" i="3"/>
  <c r="AA1372" i="3"/>
  <c r="AA1369" i="3"/>
  <c r="AA1367" i="3"/>
  <c r="AA1366" i="3"/>
  <c r="AA1365" i="3"/>
  <c r="AA1368" i="3"/>
  <c r="AA1364" i="3"/>
  <c r="AA1361" i="3"/>
  <c r="AA1360" i="3"/>
  <c r="AA1363" i="3"/>
  <c r="AA1362" i="3"/>
  <c r="AA1359" i="3"/>
  <c r="AA1358" i="3"/>
  <c r="AA1355" i="3"/>
  <c r="AA1356" i="3"/>
  <c r="AA1357" i="3"/>
  <c r="AA1353" i="3"/>
  <c r="AA1354" i="3"/>
  <c r="AA1352" i="3"/>
  <c r="AA1351" i="3"/>
  <c r="AA1349" i="3"/>
  <c r="AA1350" i="3"/>
  <c r="AA1347" i="3"/>
  <c r="AA1348" i="3"/>
  <c r="AA1346" i="3"/>
  <c r="AA1345" i="3"/>
  <c r="AA1343" i="3"/>
  <c r="AA1342" i="3"/>
  <c r="AA1344" i="3"/>
  <c r="AA1341" i="3"/>
  <c r="AA1339" i="3"/>
  <c r="AA1340" i="3"/>
  <c r="AA1337" i="3"/>
  <c r="AA1338" i="3"/>
  <c r="AA1335" i="3"/>
  <c r="AA1336" i="3"/>
  <c r="AA1333" i="3"/>
  <c r="AA1334" i="3"/>
  <c r="AA1332" i="3"/>
  <c r="AA1331" i="3"/>
  <c r="AA1330" i="3"/>
  <c r="AA1329" i="3"/>
  <c r="AA1328" i="3"/>
  <c r="AA1327" i="3"/>
  <c r="AA1326" i="3"/>
  <c r="AA1325" i="3"/>
  <c r="AA1324" i="3"/>
  <c r="AA1323" i="3"/>
  <c r="AA1322" i="3"/>
  <c r="AA1321" i="3"/>
  <c r="AA1320" i="3"/>
  <c r="AA1319" i="3"/>
  <c r="AA1318" i="3"/>
  <c r="AA1315" i="3"/>
  <c r="AA1316" i="3"/>
  <c r="AA1317" i="3"/>
  <c r="AA1314" i="3"/>
  <c r="AA1313" i="3"/>
  <c r="AA1312" i="3"/>
  <c r="AA1311" i="3"/>
  <c r="AA1310" i="3"/>
  <c r="AA1309" i="3"/>
  <c r="AA1308" i="3"/>
  <c r="AA1306" i="3"/>
  <c r="AA1307" i="3"/>
  <c r="AA1305" i="3"/>
  <c r="AA1304" i="3"/>
  <c r="AA1303" i="3"/>
  <c r="AA1302" i="3"/>
  <c r="AA1301" i="3"/>
  <c r="AA1300" i="3"/>
  <c r="AA1297" i="3"/>
  <c r="AA1298" i="3"/>
  <c r="AA1299" i="3"/>
  <c r="AA1296" i="3"/>
  <c r="AA1295" i="3"/>
  <c r="AA1294" i="3"/>
  <c r="AA1293" i="3"/>
  <c r="AA1292" i="3"/>
  <c r="AA1291" i="3"/>
  <c r="AA1287" i="3"/>
  <c r="AA1290" i="3"/>
  <c r="AA1289" i="3"/>
  <c r="AA1288" i="3"/>
  <c r="AA1286" i="3"/>
  <c r="AA1285" i="3"/>
  <c r="AA1284" i="3"/>
  <c r="AA1283" i="3"/>
  <c r="AA1282" i="3"/>
  <c r="AA1281" i="3"/>
  <c r="AA1280" i="3"/>
  <c r="AA1279" i="3"/>
  <c r="AA1278" i="3"/>
  <c r="AA1277" i="3"/>
  <c r="AA1276" i="3"/>
  <c r="AA1275" i="3"/>
  <c r="AA1274" i="3"/>
  <c r="AA1271" i="3"/>
  <c r="AA1273" i="3"/>
  <c r="AA1272" i="3"/>
  <c r="AA1270" i="3"/>
  <c r="AA1269" i="3"/>
  <c r="AA1268" i="3"/>
  <c r="AA1267" i="3"/>
  <c r="AA1266" i="3"/>
  <c r="AA1263" i="3"/>
  <c r="AA1264" i="3"/>
  <c r="AA1265" i="3"/>
  <c r="AA1261" i="3"/>
  <c r="AA1262" i="3"/>
  <c r="AA1260" i="3"/>
  <c r="AA1259" i="3"/>
  <c r="AA1258" i="3"/>
  <c r="AA1253" i="3"/>
  <c r="AA1257" i="3"/>
  <c r="AA1255" i="3"/>
  <c r="AA1252" i="3"/>
  <c r="AA1256" i="3"/>
  <c r="AA1251" i="3"/>
  <c r="AA1254" i="3"/>
  <c r="AA1250" i="3"/>
  <c r="AA1249" i="3"/>
  <c r="AA1248" i="3"/>
  <c r="AA1247" i="3"/>
  <c r="AA1246" i="3"/>
  <c r="AA1245" i="3"/>
  <c r="AA1244" i="3"/>
  <c r="AA1243" i="3"/>
  <c r="AA1242" i="3"/>
  <c r="AA1241" i="3"/>
  <c r="AA1240" i="3"/>
  <c r="AA1239" i="3"/>
  <c r="AA1238" i="3"/>
  <c r="AA1237" i="3"/>
  <c r="AA1236" i="3"/>
  <c r="AA1235" i="3"/>
  <c r="AA1234" i="3"/>
  <c r="AA1233" i="3"/>
  <c r="AA1232" i="3"/>
  <c r="AA1231" i="3"/>
  <c r="AA1230" i="3"/>
  <c r="AA1229" i="3"/>
  <c r="AA1228" i="3"/>
  <c r="AA1227" i="3"/>
  <c r="AA1225" i="3"/>
  <c r="AA1223" i="3"/>
  <c r="AA1226" i="3"/>
  <c r="AA1224" i="3"/>
  <c r="AA1222" i="3"/>
  <c r="AA1220" i="3"/>
  <c r="AA1218" i="3"/>
  <c r="AA1221" i="3"/>
  <c r="AA1219" i="3"/>
  <c r="AA1217" i="3"/>
  <c r="AA1213" i="3"/>
  <c r="AA1214" i="3"/>
  <c r="AA1215" i="3"/>
  <c r="AA1216" i="3"/>
  <c r="AA1212" i="3"/>
  <c r="AA1211" i="3"/>
  <c r="AA1210" i="3"/>
  <c r="AA1208" i="3"/>
  <c r="AA1209" i="3"/>
  <c r="AA1207" i="3"/>
  <c r="AA1206" i="3"/>
  <c r="AA1205" i="3"/>
  <c r="AA1203" i="3"/>
  <c r="AA1204" i="3"/>
  <c r="AA1202" i="3"/>
  <c r="AA1198" i="3"/>
  <c r="AA1201" i="3"/>
  <c r="AA1199" i="3"/>
  <c r="AA1200" i="3"/>
  <c r="AA1197" i="3"/>
  <c r="AA1196" i="3"/>
  <c r="AA1194" i="3"/>
  <c r="AA1193" i="3"/>
  <c r="AA1195" i="3"/>
  <c r="AA1192" i="3"/>
  <c r="AA1191" i="3"/>
  <c r="AA1189" i="3"/>
  <c r="AA1190" i="3"/>
  <c r="AA1186" i="3"/>
  <c r="AA1187" i="3"/>
  <c r="AA1188" i="3"/>
  <c r="AA1185" i="3"/>
  <c r="AA1183" i="3"/>
  <c r="AA1184" i="3"/>
  <c r="AA1182" i="3"/>
  <c r="AA1181" i="3"/>
  <c r="AP1242" i="2"/>
  <c r="L1179" i="3" s="1"/>
  <c r="AA1180" i="3"/>
  <c r="AA1179" i="3"/>
  <c r="AA1178" i="3"/>
  <c r="AA1177" i="3"/>
  <c r="AA1176" i="3"/>
  <c r="AN1244" i="2"/>
  <c r="AN1245" i="2" s="1"/>
  <c r="AO1243" i="2"/>
  <c r="AT1243" i="2"/>
  <c r="N1180" i="3" s="1"/>
  <c r="AA1175" i="3"/>
  <c r="AA1174" i="3"/>
  <c r="AA1173" i="3"/>
  <c r="AA1172" i="3"/>
  <c r="AA1171" i="3"/>
  <c r="AA1170" i="3"/>
  <c r="AA1168" i="3"/>
  <c r="AA1169" i="3"/>
  <c r="AA1167" i="3"/>
  <c r="AA1166" i="3"/>
  <c r="AA1165" i="3"/>
  <c r="AA1164" i="3"/>
  <c r="AA1163" i="3"/>
  <c r="AA1161" i="3"/>
  <c r="AA1160" i="3"/>
  <c r="AA1159" i="3"/>
  <c r="AA1162" i="3"/>
  <c r="AA1158" i="3"/>
  <c r="AA1157" i="3"/>
  <c r="AA1155" i="3"/>
  <c r="AA1156" i="3"/>
  <c r="AA1154" i="3"/>
  <c r="AA1153" i="3"/>
  <c r="AA1149" i="3"/>
  <c r="AA1151" i="3"/>
  <c r="AA1152" i="3"/>
  <c r="AA1150" i="3"/>
  <c r="AA1148" i="3"/>
  <c r="AA1147" i="3"/>
  <c r="AA1145" i="3"/>
  <c r="AA1146" i="3"/>
  <c r="AA1144" i="3"/>
  <c r="AA1143" i="3"/>
  <c r="AA1142" i="3"/>
  <c r="AA1140" i="3"/>
  <c r="AA1139" i="3"/>
  <c r="AA1141" i="3"/>
  <c r="AA1138" i="3"/>
  <c r="AA1137" i="3"/>
  <c r="AA1135" i="3"/>
  <c r="AA1136" i="3"/>
  <c r="AA1134" i="3"/>
  <c r="AA1133" i="3"/>
  <c r="AA1131" i="3"/>
  <c r="AA1132" i="3"/>
  <c r="AA1130" i="3"/>
  <c r="AA1129" i="3"/>
  <c r="AA1128" i="3"/>
  <c r="AA1127" i="3"/>
  <c r="AA1126" i="3"/>
  <c r="AA1125" i="3"/>
  <c r="AA1124" i="3"/>
  <c r="AA1123" i="3"/>
  <c r="AA1120" i="3"/>
  <c r="AA1119" i="3"/>
  <c r="AA1121" i="3"/>
  <c r="AA1122" i="3"/>
  <c r="AA1118" i="3"/>
  <c r="AA1117" i="3"/>
  <c r="AA1115" i="3"/>
  <c r="AA1114" i="3"/>
  <c r="AA1116" i="3"/>
  <c r="AA1113" i="3"/>
  <c r="AA1112" i="3"/>
  <c r="AA1109" i="3"/>
  <c r="AA1110" i="3"/>
  <c r="AA1111" i="3"/>
  <c r="AA1108" i="3"/>
  <c r="AA1107" i="3"/>
  <c r="AA1104" i="3"/>
  <c r="AA1105" i="3"/>
  <c r="AA1106" i="3"/>
  <c r="AA1103" i="3"/>
  <c r="AA1102" i="3"/>
  <c r="AA1099" i="3"/>
  <c r="AA1100" i="3"/>
  <c r="AA1101" i="3"/>
  <c r="AA1098" i="3"/>
  <c r="AA1095" i="3"/>
  <c r="AA1097" i="3"/>
  <c r="AA1096" i="3"/>
  <c r="AA1094" i="3"/>
  <c r="AA1093" i="3"/>
  <c r="AA1090" i="3"/>
  <c r="AA1092" i="3"/>
  <c r="AA1091" i="3"/>
  <c r="AA1088" i="3"/>
  <c r="AA1086" i="3"/>
  <c r="AA1089" i="3"/>
  <c r="AA1087" i="3"/>
  <c r="AA1085" i="3"/>
  <c r="AA1084" i="3"/>
  <c r="AA1081" i="3"/>
  <c r="AA1080" i="3"/>
  <c r="AA1082" i="3"/>
  <c r="AA1083" i="3"/>
  <c r="AA1079" i="3"/>
  <c r="AA1077" i="3"/>
  <c r="AA1078" i="3"/>
  <c r="AA1076" i="3"/>
  <c r="AA1075" i="3"/>
  <c r="AA1074" i="3"/>
  <c r="AA1073" i="3"/>
  <c r="AA1072" i="3"/>
  <c r="AA1071" i="3"/>
  <c r="AA1070" i="3"/>
  <c r="AA1069" i="3"/>
  <c r="AA1068" i="3"/>
  <c r="AA1067" i="3"/>
  <c r="AA1065" i="3"/>
  <c r="AA1066" i="3"/>
  <c r="AA1063" i="3"/>
  <c r="AA1064" i="3"/>
  <c r="AA1062" i="3"/>
  <c r="AA1061" i="3"/>
  <c r="AA1060" i="3"/>
  <c r="AA1059" i="3"/>
  <c r="AA1058" i="3"/>
  <c r="AA1057" i="3"/>
  <c r="AA1056" i="3"/>
  <c r="AA1055" i="3"/>
  <c r="AA1054" i="3"/>
  <c r="AA1053" i="3"/>
  <c r="AA1052" i="3"/>
  <c r="AA1051" i="3"/>
  <c r="AA1050" i="3"/>
  <c r="AA1049" i="3"/>
  <c r="AA1048" i="3"/>
  <c r="AA1047" i="3"/>
  <c r="AA1045" i="3"/>
  <c r="AA1044" i="3"/>
  <c r="AA1043" i="3"/>
  <c r="AA1042" i="3"/>
  <c r="AA1041" i="3"/>
  <c r="AA1039" i="3"/>
  <c r="AA1040" i="3"/>
  <c r="AA1038" i="3"/>
  <c r="AA1035" i="3"/>
  <c r="AA1034" i="3"/>
  <c r="AA1036" i="3"/>
  <c r="AA1037" i="3"/>
  <c r="AA1033" i="3"/>
  <c r="AA1032" i="3"/>
  <c r="AA1031" i="3"/>
  <c r="AA1030" i="3"/>
  <c r="AA1029" i="3"/>
  <c r="AA1028" i="3"/>
  <c r="AA1026" i="3"/>
  <c r="AA1025" i="3"/>
  <c r="AA1027" i="3"/>
  <c r="AA1024" i="3"/>
  <c r="AA1023" i="3"/>
  <c r="AA1021" i="3"/>
  <c r="AA1022" i="3"/>
  <c r="AA1019" i="3"/>
  <c r="AA1020" i="3"/>
  <c r="AA1018" i="3"/>
  <c r="AA1016" i="3"/>
  <c r="AA1015" i="3"/>
  <c r="AA1017" i="3"/>
  <c r="AA1014" i="3"/>
  <c r="AA1013" i="3"/>
  <c r="AA1012" i="3"/>
  <c r="AA1011" i="3"/>
  <c r="AA1009" i="3"/>
  <c r="AA1010" i="3"/>
  <c r="AA1008" i="3"/>
  <c r="AA1007" i="3"/>
  <c r="AA1006" i="3"/>
  <c r="AA1004" i="3"/>
  <c r="AA1005" i="3"/>
  <c r="AA1003" i="3"/>
  <c r="AA1002" i="3"/>
  <c r="AA1000" i="3"/>
  <c r="AA1001" i="3"/>
  <c r="AA999" i="3"/>
  <c r="AA998" i="3"/>
  <c r="AA997" i="3"/>
  <c r="AA996" i="3"/>
  <c r="AA995" i="3"/>
  <c r="AA993" i="3"/>
  <c r="AA994" i="3"/>
  <c r="AA992" i="3"/>
  <c r="AA991" i="3"/>
  <c r="AA990" i="3"/>
  <c r="AA989" i="3"/>
  <c r="AA988" i="3"/>
  <c r="AA987" i="3"/>
  <c r="AA986" i="3"/>
  <c r="AA985" i="3"/>
  <c r="AA984" i="3"/>
  <c r="AA983" i="3"/>
  <c r="AA981" i="3"/>
  <c r="AA982" i="3"/>
  <c r="AA980" i="3"/>
  <c r="AA978" i="3"/>
  <c r="AA977" i="3"/>
  <c r="AA976" i="3"/>
  <c r="AA979" i="3"/>
  <c r="AA975" i="3"/>
  <c r="AA974" i="3"/>
  <c r="AA972" i="3"/>
  <c r="AA973" i="3"/>
  <c r="AA971" i="3"/>
  <c r="AA970" i="3"/>
  <c r="AA969" i="3"/>
  <c r="AA967" i="3"/>
  <c r="AA968" i="3"/>
  <c r="AA966" i="3"/>
  <c r="AA965" i="3"/>
  <c r="AA964" i="3"/>
  <c r="AA962" i="3"/>
  <c r="AA963" i="3"/>
  <c r="AA961" i="3"/>
  <c r="AA960" i="3"/>
  <c r="AA958" i="3"/>
  <c r="AA959" i="3"/>
  <c r="AA956" i="3"/>
  <c r="AA957" i="3"/>
  <c r="AA955" i="3"/>
  <c r="AA954" i="3"/>
  <c r="AA953" i="3"/>
  <c r="AA951" i="3"/>
  <c r="AA952" i="3"/>
  <c r="AA950" i="3"/>
  <c r="AA949" i="3"/>
  <c r="AA948" i="3"/>
  <c r="AA947" i="3"/>
  <c r="AA946" i="3"/>
  <c r="AA945" i="3"/>
  <c r="AA943" i="3"/>
  <c r="AA942" i="3"/>
  <c r="AA944" i="3"/>
  <c r="AA941" i="3"/>
  <c r="AA939" i="3"/>
  <c r="AA940" i="3"/>
  <c r="AA938" i="3"/>
  <c r="AA937" i="3"/>
  <c r="AA936" i="3"/>
  <c r="AA935" i="3"/>
  <c r="AA934" i="3"/>
  <c r="AA933" i="3"/>
  <c r="AA932" i="3"/>
  <c r="AA931" i="3"/>
  <c r="AA930" i="3"/>
  <c r="AA928" i="3"/>
  <c r="AA929" i="3"/>
  <c r="AA927" i="3"/>
  <c r="AA926" i="3"/>
  <c r="AA925" i="3"/>
  <c r="AA924" i="3"/>
  <c r="AA923" i="3"/>
  <c r="AA922" i="3"/>
  <c r="AA921" i="3"/>
  <c r="AA920" i="3"/>
  <c r="AA917" i="3"/>
  <c r="AA919" i="3"/>
  <c r="AA918" i="3"/>
  <c r="AA916" i="3"/>
  <c r="AA915" i="3"/>
  <c r="AA914" i="3"/>
  <c r="AA913" i="3"/>
  <c r="AA912" i="3"/>
  <c r="AA911" i="3"/>
  <c r="AA910" i="3"/>
  <c r="AA909" i="3"/>
  <c r="AA908" i="3"/>
  <c r="AA907" i="3"/>
  <c r="AA904" i="3"/>
  <c r="AA906" i="3"/>
  <c r="AA905" i="3"/>
  <c r="AA903" i="3"/>
  <c r="AA902" i="3"/>
  <c r="AA901" i="3"/>
  <c r="AA899" i="3"/>
  <c r="AA898" i="3"/>
  <c r="AA900" i="3"/>
  <c r="AA897" i="3"/>
  <c r="AA896" i="3"/>
  <c r="AA895" i="3"/>
  <c r="AA894" i="3"/>
  <c r="AA893" i="3"/>
  <c r="AA892" i="3"/>
  <c r="AA891" i="3"/>
  <c r="AA890" i="3"/>
  <c r="AA889" i="3"/>
  <c r="AA888" i="3"/>
  <c r="AA887" i="3"/>
  <c r="AA883" i="3"/>
  <c r="AA884" i="3"/>
  <c r="AA886" i="3"/>
  <c r="AA885" i="3"/>
  <c r="AA882" i="3"/>
  <c r="AA881" i="3"/>
  <c r="AA880" i="3"/>
  <c r="AA879" i="3"/>
  <c r="AA878" i="3"/>
  <c r="AA877" i="3"/>
  <c r="AA876" i="3"/>
  <c r="AA875" i="3"/>
  <c r="AA874" i="3"/>
  <c r="AA873" i="3"/>
  <c r="AA872" i="3"/>
  <c r="AA870" i="3"/>
  <c r="AA871" i="3"/>
  <c r="AA869" i="3"/>
  <c r="AA868" i="3"/>
  <c r="AA867" i="3"/>
  <c r="AA865" i="3"/>
  <c r="AA866" i="3"/>
  <c r="AA864" i="3"/>
  <c r="AA863" i="3"/>
  <c r="AA859" i="3"/>
  <c r="AA862" i="3"/>
  <c r="AA861" i="3"/>
  <c r="AA860" i="3"/>
  <c r="AA858" i="3"/>
  <c r="AA857" i="3"/>
  <c r="AA855" i="3"/>
  <c r="AA854" i="3"/>
  <c r="AA856" i="3"/>
  <c r="AA853" i="3"/>
  <c r="AA850" i="3"/>
  <c r="AA849" i="3"/>
  <c r="AA852" i="3"/>
  <c r="AA851" i="3"/>
  <c r="AA848" i="3"/>
  <c r="AA847" i="3"/>
  <c r="AA844" i="3"/>
  <c r="AA846" i="3"/>
  <c r="AA845" i="3"/>
  <c r="AA843" i="3"/>
  <c r="AA842" i="3"/>
  <c r="AA840" i="3"/>
  <c r="AA841" i="3"/>
  <c r="AA839" i="3"/>
  <c r="AA838" i="3"/>
  <c r="AA836" i="3"/>
  <c r="AA837" i="3"/>
  <c r="AA835" i="3"/>
  <c r="AA834" i="3"/>
  <c r="AA833" i="3"/>
  <c r="AA832" i="3"/>
  <c r="AA831" i="3"/>
  <c r="AA830" i="3"/>
  <c r="AA829" i="3"/>
  <c r="AA828" i="3"/>
  <c r="AA827" i="3"/>
  <c r="AA826" i="3"/>
  <c r="AA825" i="3"/>
  <c r="AA821" i="3"/>
  <c r="AA824" i="3"/>
  <c r="AA822" i="3"/>
  <c r="AA823" i="3"/>
  <c r="AA820" i="3"/>
  <c r="AA819" i="3"/>
  <c r="AA818" i="3"/>
  <c r="AA817" i="3"/>
  <c r="AA816" i="3"/>
  <c r="AA815" i="3"/>
  <c r="AA813" i="3"/>
  <c r="AA814" i="3"/>
  <c r="AA812" i="3"/>
  <c r="AA811" i="3"/>
  <c r="AA810" i="3"/>
  <c r="AA809" i="3"/>
  <c r="AA808" i="3"/>
  <c r="AA806" i="3"/>
  <c r="AA807" i="3"/>
  <c r="AA803" i="3"/>
  <c r="AA805" i="3"/>
  <c r="AA804" i="3"/>
  <c r="AA802" i="3"/>
  <c r="AA801" i="3"/>
  <c r="AA798" i="3"/>
  <c r="AA800" i="3"/>
  <c r="AA799" i="3"/>
  <c r="AA797" i="3"/>
  <c r="AA793" i="3"/>
  <c r="AA796" i="3"/>
  <c r="AA794" i="3"/>
  <c r="AA795" i="3"/>
  <c r="AA792" i="3"/>
  <c r="AA791" i="3"/>
  <c r="AA790" i="3"/>
  <c r="AA789" i="3"/>
  <c r="AA788" i="3"/>
  <c r="AA787" i="3"/>
  <c r="AA786" i="3"/>
  <c r="AA198" i="3"/>
  <c r="AA12" i="3"/>
  <c r="AA414" i="3"/>
  <c r="AA547" i="3"/>
  <c r="AA751" i="3"/>
  <c r="AA413" i="3"/>
  <c r="AA644" i="3"/>
  <c r="AA474" i="3"/>
  <c r="AA277" i="3"/>
  <c r="AA129" i="3"/>
  <c r="AA284" i="3"/>
  <c r="AA329" i="3"/>
  <c r="AA738" i="3"/>
  <c r="AA761" i="3"/>
  <c r="AA473" i="3"/>
  <c r="AA695" i="3"/>
  <c r="AA68" i="3"/>
  <c r="AA316" i="3"/>
  <c r="AA507" i="3"/>
  <c r="AA267" i="3"/>
  <c r="AA157" i="3"/>
  <c r="AA401" i="3"/>
  <c r="AA659" i="3"/>
  <c r="AA614" i="3"/>
  <c r="AA364" i="3"/>
  <c r="AA131" i="3"/>
  <c r="AA517" i="3"/>
  <c r="AA153" i="3"/>
  <c r="AA711" i="3"/>
  <c r="AA248" i="3"/>
  <c r="AA726" i="3"/>
  <c r="AA696" i="3"/>
  <c r="AA298" i="3"/>
  <c r="AA373" i="3"/>
  <c r="AA209" i="3"/>
  <c r="AA280" i="3"/>
  <c r="AA348" i="3"/>
  <c r="AA75" i="3"/>
  <c r="AA652" i="3"/>
  <c r="AA582" i="3"/>
  <c r="AA187" i="3"/>
  <c r="AA8" i="3"/>
  <c r="AA115" i="3"/>
  <c r="AA627" i="3"/>
  <c r="AA119" i="3"/>
  <c r="AA118" i="3"/>
  <c r="AA92" i="3"/>
  <c r="AA430" i="3"/>
  <c r="AA351" i="3"/>
  <c r="AA97" i="3"/>
  <c r="AA15" i="3"/>
  <c r="AA647" i="3"/>
  <c r="AA515" i="3"/>
  <c r="AA542" i="3"/>
  <c r="AA313" i="3"/>
  <c r="AA264" i="3"/>
  <c r="AA176" i="3"/>
  <c r="AA382" i="3"/>
  <c r="AA109" i="3"/>
  <c r="AA47" i="3"/>
  <c r="AA278" i="3"/>
  <c r="AA440" i="3"/>
  <c r="AA550" i="3"/>
  <c r="AA780" i="3"/>
  <c r="AA632" i="3"/>
  <c r="AA461" i="3"/>
  <c r="AA528" i="3"/>
  <c r="AA740" i="3"/>
  <c r="AA31" i="3"/>
  <c r="AA122" i="3"/>
  <c r="AA502" i="3"/>
  <c r="AA24" i="3"/>
  <c r="AA378" i="3"/>
  <c r="AA579" i="3"/>
  <c r="AA689" i="3"/>
  <c r="AA490" i="3"/>
  <c r="AA505" i="3"/>
  <c r="AA111" i="3"/>
  <c r="AA655" i="3"/>
  <c r="AA423" i="3"/>
  <c r="AA41" i="3"/>
  <c r="AA589" i="3"/>
  <c r="AA605" i="3"/>
  <c r="AA191" i="3"/>
  <c r="AA772" i="3"/>
  <c r="AA353" i="3"/>
  <c r="AA200" i="3"/>
  <c r="AA753" i="3"/>
  <c r="AA374" i="3"/>
  <c r="AA214" i="3"/>
  <c r="AA303" i="3"/>
  <c r="AA219" i="3"/>
  <c r="AA615" i="3"/>
  <c r="AA715" i="3"/>
  <c r="AA402" i="3"/>
  <c r="AA339" i="3"/>
  <c r="AA785" i="3"/>
  <c r="AA91" i="3"/>
  <c r="AA540" i="3"/>
  <c r="AA45" i="3"/>
  <c r="AA754" i="3"/>
  <c r="AA381" i="3"/>
  <c r="AA609" i="3"/>
  <c r="AA750" i="3"/>
  <c r="AA419" i="3"/>
  <c r="AA395" i="3"/>
  <c r="AA742" i="3"/>
  <c r="AA23" i="3"/>
  <c r="AA586" i="3"/>
  <c r="AA549" i="3"/>
  <c r="AA333" i="3"/>
  <c r="AA608" i="3"/>
  <c r="AA155" i="3"/>
  <c r="AA331" i="3"/>
  <c r="AA624" i="3"/>
  <c r="AA357" i="3"/>
  <c r="AA535" i="3"/>
  <c r="AA287" i="3"/>
  <c r="AA338" i="3"/>
  <c r="AA762" i="3"/>
  <c r="AA171" i="3"/>
  <c r="AA681" i="3"/>
  <c r="AA179" i="3"/>
  <c r="AA676" i="3"/>
  <c r="AA485" i="3"/>
  <c r="AA404" i="3"/>
  <c r="AA379" i="3"/>
  <c r="AA480" i="3"/>
  <c r="AA106" i="3"/>
  <c r="AA183" i="3"/>
  <c r="AA529" i="3"/>
  <c r="AA463" i="3"/>
  <c r="AA784" i="3"/>
  <c r="AA668" i="3"/>
  <c r="AA501" i="3"/>
  <c r="AA81" i="3"/>
  <c r="AA602" i="3"/>
  <c r="AA142" i="3"/>
  <c r="AA764" i="3"/>
  <c r="AA220" i="3"/>
  <c r="AA616" i="3"/>
  <c r="AA102" i="3"/>
  <c r="AA167" i="3"/>
  <c r="AA310" i="3"/>
  <c r="AA116" i="3"/>
  <c r="AA246" i="3"/>
  <c r="AA263" i="3"/>
  <c r="AA760" i="3"/>
  <c r="AA730" i="3"/>
  <c r="AA125" i="3"/>
  <c r="AA541" i="3"/>
  <c r="AA55" i="3"/>
  <c r="AA724" i="3"/>
  <c r="AA548" i="3"/>
  <c r="AA716" i="3"/>
  <c r="AA533" i="3"/>
  <c r="AA66" i="3"/>
  <c r="AA212" i="3"/>
  <c r="AA568" i="3"/>
  <c r="AA629" i="3"/>
  <c r="AA525" i="3"/>
  <c r="AA335" i="3"/>
  <c r="AA283" i="3"/>
  <c r="AA262" i="3"/>
  <c r="AA677" i="3"/>
  <c r="AA508" i="3"/>
  <c r="AA396" i="3"/>
  <c r="AA506" i="3"/>
  <c r="AA227" i="3"/>
  <c r="AA30" i="3"/>
  <c r="AA611" i="3"/>
  <c r="AA60" i="3"/>
  <c r="AA148" i="3"/>
  <c r="AA721" i="3"/>
  <c r="AA673" i="3"/>
  <c r="AA574" i="3"/>
  <c r="AA217" i="3"/>
  <c r="AA577" i="3"/>
  <c r="AA561" i="3"/>
  <c r="AA67" i="3"/>
  <c r="AA448" i="3"/>
  <c r="AA424" i="3"/>
  <c r="AA63" i="3"/>
  <c r="AA596" i="3"/>
  <c r="AA416" i="3"/>
  <c r="AA132" i="3"/>
  <c r="AA741" i="3"/>
  <c r="AA375" i="3"/>
  <c r="AA150" i="3"/>
  <c r="AA718" i="3"/>
  <c r="AA386" i="3"/>
  <c r="AA349" i="3"/>
  <c r="AA80" i="3"/>
  <c r="AA180" i="3"/>
  <c r="AA532" i="3"/>
  <c r="AA489" i="3"/>
  <c r="AA420" i="3"/>
  <c r="AA551" i="3"/>
  <c r="AA221" i="3"/>
  <c r="AA612" i="3"/>
  <c r="AA225" i="3"/>
  <c r="AA270" i="3"/>
  <c r="AA409" i="3"/>
  <c r="AA765" i="3"/>
  <c r="AA343" i="3"/>
  <c r="AA650" i="3"/>
  <c r="AA151" i="3"/>
  <c r="AA683" i="3"/>
  <c r="AA330" i="3"/>
  <c r="AA134" i="3"/>
  <c r="AA468" i="3"/>
  <c r="AA704" i="3"/>
  <c r="AA135" i="3"/>
  <c r="AA573" i="3"/>
  <c r="AA444" i="3"/>
  <c r="AA288" i="3"/>
  <c r="AA274" i="3"/>
  <c r="AA367" i="3"/>
  <c r="AA443" i="3"/>
  <c r="AA302" i="3"/>
  <c r="AA83" i="3"/>
  <c r="AA184" i="3"/>
  <c r="AA245" i="3"/>
  <c r="AA368" i="3"/>
  <c r="AA229" i="3"/>
  <c r="AA643" i="3"/>
  <c r="AA725" i="3"/>
  <c r="AA206" i="3"/>
  <c r="AA341" i="3"/>
  <c r="AA120" i="3"/>
  <c r="AA238" i="3"/>
  <c r="AA585" i="3"/>
  <c r="AA355" i="3"/>
  <c r="AA747" i="3"/>
  <c r="AA307" i="3"/>
  <c r="AA173" i="3"/>
  <c r="AA449" i="3"/>
  <c r="AA701" i="3"/>
  <c r="AA204" i="3"/>
  <c r="AA32" i="3"/>
  <c r="AA244" i="3"/>
  <c r="AA228" i="3"/>
  <c r="AA281" i="3"/>
  <c r="AA658" i="3"/>
  <c r="AA146" i="3"/>
  <c r="AA294" i="3"/>
  <c r="AA188" i="3"/>
  <c r="AA385" i="3"/>
  <c r="AA383" i="3"/>
  <c r="AA722" i="3"/>
  <c r="AA363" i="3"/>
  <c r="AA487" i="3"/>
  <c r="AA645" i="3"/>
  <c r="AA165" i="3"/>
  <c r="AA651" i="3"/>
  <c r="AA389" i="3"/>
  <c r="AA593" i="3"/>
  <c r="AA638" i="3"/>
  <c r="AA194" i="3"/>
  <c r="AA10" i="3"/>
  <c r="AA59" i="3"/>
  <c r="AA782" i="3"/>
  <c r="AA324" i="3"/>
  <c r="AA576" i="3"/>
  <c r="AA344" i="3"/>
  <c r="AA682" i="3"/>
  <c r="AA305" i="3"/>
  <c r="AA296" i="3"/>
  <c r="AA318" i="3"/>
  <c r="AA518" i="3"/>
  <c r="AA236" i="3"/>
  <c r="AA604" i="3"/>
  <c r="AA412" i="3"/>
  <c r="AA174" i="3"/>
  <c r="AA630" i="3"/>
  <c r="AA442" i="3"/>
  <c r="AA78" i="3"/>
  <c r="AA325" i="3"/>
  <c r="AA588" i="3"/>
  <c r="AA172" i="3"/>
  <c r="AA729" i="3"/>
  <c r="AA163" i="3"/>
  <c r="AA327" i="3"/>
  <c r="AA311" i="3"/>
  <c r="AA260" i="3"/>
  <c r="AA770" i="3"/>
  <c r="AA79" i="3"/>
  <c r="AA239" i="3"/>
  <c r="AA460" i="3"/>
  <c r="AA137" i="3"/>
  <c r="AA290" i="3"/>
  <c r="AA539" i="3"/>
  <c r="AA558" i="3"/>
  <c r="AA300" i="3"/>
  <c r="AA422" i="3"/>
  <c r="AA52" i="3"/>
  <c r="AA700" i="3"/>
  <c r="AA767" i="3"/>
  <c r="AA500" i="3"/>
  <c r="AA766" i="3"/>
  <c r="AA496" i="3"/>
  <c r="AA584" i="3"/>
  <c r="AA265" i="3"/>
  <c r="AA783" i="3"/>
  <c r="AA709" i="3"/>
  <c r="AA185" i="3"/>
  <c r="AA686" i="3"/>
  <c r="AA286" i="3"/>
  <c r="AA403" i="3"/>
  <c r="AA565" i="3"/>
  <c r="AA776" i="3"/>
  <c r="AA328" i="3"/>
  <c r="AA33" i="3"/>
  <c r="AA636" i="3"/>
  <c r="AA597" i="3"/>
  <c r="AA527" i="3"/>
  <c r="AA661" i="3"/>
  <c r="AA86" i="3"/>
  <c r="AA642" i="3"/>
  <c r="AA523" i="3"/>
  <c r="AA113" i="3"/>
  <c r="AA552" i="3"/>
  <c r="AA672" i="3"/>
  <c r="AA388" i="3"/>
  <c r="AA110" i="3"/>
  <c r="AA538" i="3"/>
  <c r="AA779" i="3"/>
  <c r="AA553" i="3"/>
  <c r="AA509" i="3"/>
  <c r="AA295" i="3"/>
  <c r="AA734" i="3"/>
  <c r="AA520" i="3"/>
  <c r="AA340" i="3"/>
  <c r="AA291" i="3"/>
  <c r="AA235" i="3"/>
  <c r="AA87" i="3"/>
  <c r="AA195" i="3"/>
  <c r="AA314" i="3"/>
  <c r="AA708" i="3"/>
  <c r="AA133" i="3"/>
  <c r="AA410" i="3"/>
  <c r="AA536" i="3"/>
  <c r="AA347" i="3"/>
  <c r="AA482" i="3"/>
  <c r="AA511" i="3"/>
  <c r="AA365" i="3"/>
  <c r="AA653" i="3"/>
  <c r="AA224" i="3"/>
  <c r="AA522" i="3"/>
  <c r="AA685" i="3"/>
  <c r="AA397" i="3"/>
  <c r="AA775" i="3"/>
  <c r="AA619" i="3"/>
  <c r="AA84" i="3"/>
  <c r="AA22" i="3"/>
  <c r="AA459" i="3"/>
  <c r="AA566" i="3"/>
  <c r="AA739" i="3"/>
  <c r="AA370" i="3"/>
  <c r="AA201" i="3"/>
  <c r="AA36" i="3"/>
  <c r="AA445" i="3"/>
  <c r="AA275" i="3"/>
  <c r="AA38" i="3"/>
  <c r="AA101" i="3"/>
  <c r="AA326" i="3"/>
  <c r="AA216" i="3"/>
  <c r="AA158" i="3"/>
  <c r="AA720" i="3"/>
  <c r="AA140" i="3"/>
  <c r="AA255" i="3"/>
  <c r="AA477" i="3"/>
  <c r="AA513" i="3"/>
  <c r="AA170" i="3"/>
  <c r="AA57" i="3"/>
  <c r="AA138" i="3"/>
  <c r="AA25" i="3"/>
  <c r="AA475" i="3"/>
  <c r="AA250" i="3"/>
  <c r="AA562" i="3"/>
  <c r="AA488" i="3"/>
  <c r="AA625" i="3"/>
  <c r="AA72" i="3"/>
  <c r="AA578" i="3"/>
  <c r="AA304" i="3"/>
  <c r="AA189" i="3"/>
  <c r="AA105" i="3"/>
  <c r="AA207" i="3"/>
  <c r="AA361" i="3"/>
  <c r="AA434" i="3"/>
  <c r="AA583" i="3"/>
  <c r="AA417" i="3"/>
  <c r="AA771" i="3"/>
  <c r="AA177" i="3"/>
  <c r="AA591" i="3"/>
  <c r="AA620" i="3"/>
  <c r="AA451" i="3"/>
  <c r="AA706" i="3"/>
  <c r="AA654" i="3"/>
  <c r="AA755" i="3"/>
  <c r="AA631" i="3"/>
  <c r="AA756" i="3"/>
  <c r="AA486" i="3"/>
  <c r="AA400" i="3"/>
  <c r="AA321" i="3"/>
  <c r="AA572" i="3"/>
  <c r="AA14" i="3"/>
  <c r="AA354" i="3"/>
  <c r="AA637" i="3"/>
  <c r="AA778" i="3"/>
  <c r="AA457" i="3"/>
  <c r="AA411" i="3"/>
  <c r="AA306" i="3"/>
  <c r="AA315" i="3"/>
  <c r="AA126" i="3"/>
  <c r="AA282" i="3"/>
  <c r="AA570" i="3"/>
  <c r="AA362" i="3"/>
  <c r="AA626" i="3"/>
  <c r="AA62" i="3"/>
  <c r="AA384" i="3"/>
  <c r="AA237" i="3"/>
  <c r="AA687" i="3"/>
  <c r="AA271" i="3"/>
  <c r="AA39" i="3"/>
  <c r="AA121" i="3"/>
  <c r="AA746" i="3"/>
  <c r="AA168" i="3"/>
  <c r="AA117" i="3"/>
  <c r="AA758" i="3"/>
  <c r="AA70" i="3"/>
  <c r="AA603" i="3"/>
  <c r="AA429" i="3"/>
  <c r="AA74" i="3"/>
  <c r="AA723" i="3"/>
  <c r="AA498" i="3"/>
  <c r="AA42" i="3"/>
  <c r="AA65" i="3"/>
  <c r="AA166" i="3"/>
  <c r="AA476" i="3"/>
  <c r="AA408" i="3"/>
  <c r="AA504" i="3"/>
  <c r="AA752" i="3"/>
  <c r="AA545" i="3"/>
  <c r="AA104" i="3"/>
  <c r="AA736" i="3"/>
  <c r="AA537" i="3"/>
  <c r="AA139" i="3"/>
  <c r="AA21" i="3"/>
  <c r="AA261" i="3"/>
  <c r="AA662" i="3"/>
  <c r="AA599" i="3"/>
  <c r="AA555" i="3"/>
  <c r="AA223" i="3"/>
  <c r="AA557" i="3"/>
  <c r="AA199" i="3"/>
  <c r="AA256" i="3"/>
  <c r="AA455" i="3"/>
  <c r="AA759" i="3"/>
  <c r="AA124" i="3"/>
  <c r="AA309" i="3"/>
  <c r="AA737" i="3"/>
  <c r="AA497" i="3"/>
  <c r="AA399" i="3"/>
  <c r="AA112" i="3"/>
  <c r="AA458" i="3"/>
  <c r="AA665" i="3"/>
  <c r="AA162" i="3"/>
  <c r="AA512" i="3"/>
  <c r="AA218" i="3"/>
  <c r="AA575" i="3"/>
  <c r="AA514" i="3"/>
  <c r="AA663" i="3"/>
  <c r="AA735" i="3"/>
  <c r="AA334" i="3"/>
  <c r="AA210" i="3"/>
  <c r="AA252" i="3"/>
  <c r="AA703" i="3"/>
  <c r="AA145" i="3"/>
  <c r="AA320" i="3"/>
  <c r="AA456" i="3"/>
  <c r="AA85" i="3"/>
  <c r="AA247" i="3"/>
  <c r="AA719" i="3"/>
  <c r="AA391" i="3"/>
  <c r="AA44" i="3"/>
  <c r="AA733" i="3"/>
  <c r="AA427" i="3"/>
  <c r="AA164" i="3"/>
  <c r="AA35" i="3"/>
  <c r="AA563" i="3"/>
  <c r="AA649" i="3"/>
  <c r="AA425" i="3"/>
  <c r="AA107" i="3"/>
  <c r="AA19" i="3"/>
  <c r="AA633" i="3"/>
  <c r="AA481" i="3"/>
  <c r="AA648" i="3"/>
  <c r="AA594" i="3"/>
  <c r="AA666" i="3"/>
  <c r="AA580" i="3"/>
  <c r="AA426" i="3"/>
  <c r="AA253" i="3"/>
  <c r="AA350" i="3"/>
  <c r="AA64" i="3"/>
  <c r="AA745" i="3"/>
  <c r="AA186" i="3"/>
  <c r="AA28" i="3"/>
  <c r="AA233" i="3"/>
  <c r="AA243" i="3"/>
  <c r="AA670" i="3"/>
  <c r="AA639" i="3"/>
  <c r="AA472" i="3"/>
  <c r="AA773" i="3"/>
  <c r="AA707" i="3"/>
  <c r="AA269" i="3"/>
  <c r="AA421" i="3"/>
  <c r="AA693" i="3"/>
  <c r="AA114" i="3"/>
  <c r="AA407" i="3"/>
  <c r="AA744" i="3"/>
  <c r="AA337" i="3"/>
  <c r="AA439" i="3"/>
  <c r="AA43" i="3"/>
  <c r="AA387" i="3"/>
  <c r="AA58" i="3"/>
  <c r="AA757" i="3"/>
  <c r="AA469" i="3"/>
  <c r="AA418" i="3"/>
  <c r="AA717" i="3"/>
  <c r="AA510" i="3"/>
  <c r="AA698" i="3"/>
  <c r="AA213" i="3"/>
  <c r="AA71" i="3"/>
  <c r="AA312" i="3"/>
  <c r="AA211" i="3"/>
  <c r="AA285" i="3"/>
  <c r="AA493" i="3"/>
  <c r="AA628" i="3"/>
  <c r="AA202" i="3"/>
  <c r="AA398" i="3"/>
  <c r="AA431" i="3"/>
  <c r="AA524" i="3"/>
  <c r="AA499" i="3"/>
  <c r="AA435" i="3"/>
  <c r="AA342" i="3"/>
  <c r="AA380" i="3"/>
  <c r="AA345" i="3"/>
  <c r="AA232" i="3"/>
  <c r="AA592" i="3"/>
  <c r="AA9" i="3"/>
  <c r="AI9" i="3" s="1"/>
  <c r="AA90" i="3"/>
  <c r="AA732" i="3"/>
  <c r="AA130" i="3"/>
  <c r="AA178" i="3"/>
  <c r="AA360" i="3"/>
  <c r="AA554" i="3"/>
  <c r="AA454" i="3"/>
  <c r="AA11" i="3"/>
  <c r="AA743" i="3"/>
  <c r="AA494" i="3"/>
  <c r="AA748" i="3"/>
  <c r="AA77" i="3"/>
  <c r="AA731" i="3"/>
  <c r="AA82" i="3"/>
  <c r="AA471" i="3"/>
  <c r="AA669" i="3"/>
  <c r="AA623" i="3"/>
  <c r="AA190" i="3"/>
  <c r="AA483" i="3"/>
  <c r="AA53" i="3"/>
  <c r="AA569" i="3"/>
  <c r="AA20" i="3"/>
  <c r="AA231" i="3"/>
  <c r="AA322" i="3"/>
  <c r="AA319" i="3"/>
  <c r="AA249" i="3"/>
  <c r="AA749" i="3"/>
  <c r="AA464" i="3"/>
  <c r="AA257" i="3"/>
  <c r="AA56" i="3"/>
  <c r="AA664" i="3"/>
  <c r="AA640" i="3"/>
  <c r="AA240" i="3"/>
  <c r="AA94" i="3"/>
  <c r="AA479" i="3"/>
  <c r="AA34" i="3"/>
  <c r="AA660" i="3"/>
  <c r="AA546" i="3"/>
  <c r="AA581" i="3"/>
  <c r="AA452" i="3"/>
  <c r="AA29" i="3"/>
  <c r="AA437" i="3"/>
  <c r="AA182" i="3"/>
  <c r="AA415" i="3"/>
  <c r="AA299" i="3"/>
  <c r="AA428" i="3"/>
  <c r="AA215" i="3"/>
  <c r="AA567" i="3"/>
  <c r="AA88" i="3"/>
  <c r="AA308" i="3"/>
  <c r="AA519" i="3"/>
  <c r="AA564" i="3"/>
  <c r="AA691" i="3"/>
  <c r="AA272" i="3"/>
  <c r="AA279" i="3"/>
  <c r="AA289" i="3"/>
  <c r="AA193" i="3"/>
  <c r="AA128" i="3"/>
  <c r="AA95" i="3"/>
  <c r="AA656" i="3"/>
  <c r="AA405" i="3"/>
  <c r="AA369" i="3"/>
  <c r="AA26" i="3"/>
  <c r="AA590" i="3"/>
  <c r="AA76" i="3"/>
  <c r="AA393" i="3"/>
  <c r="AA230" i="3"/>
  <c r="AA160" i="3"/>
  <c r="AA196" i="3"/>
  <c r="AA242" i="3"/>
  <c r="AA169" i="3"/>
  <c r="AA108" i="3"/>
  <c r="AA446" i="3"/>
  <c r="AA714" i="3"/>
  <c r="AA394" i="3"/>
  <c r="AA159" i="3"/>
  <c r="AA143" i="3"/>
  <c r="AA69" i="3"/>
  <c r="AA690" i="3"/>
  <c r="AA273" i="3"/>
  <c r="AA495" i="3"/>
  <c r="AA453" i="3"/>
  <c r="AA679" i="3"/>
  <c r="AA301" i="3"/>
  <c r="AA372" i="3"/>
  <c r="AA241" i="3"/>
  <c r="AA352" i="3"/>
  <c r="AA774" i="3"/>
  <c r="AA392" i="3"/>
  <c r="AA27" i="3"/>
  <c r="AA688" i="3"/>
  <c r="AA323" i="3"/>
  <c r="AA276" i="3"/>
  <c r="AA595" i="3"/>
  <c r="AA621" i="3"/>
  <c r="AA684" i="3"/>
  <c r="AA543" i="3"/>
  <c r="AA769" i="3"/>
  <c r="AA18" i="3"/>
  <c r="AA777" i="3"/>
  <c r="AA657" i="3"/>
  <c r="AA438" i="3"/>
  <c r="AA254" i="3"/>
  <c r="AA292" i="3"/>
  <c r="AA377" i="3"/>
  <c r="AA692" i="3"/>
  <c r="AA484" i="3"/>
  <c r="AA492" i="3"/>
  <c r="AA226" i="3"/>
  <c r="AA40" i="3"/>
  <c r="AA49" i="3"/>
  <c r="AA48" i="3"/>
  <c r="AA96" i="3"/>
  <c r="AA571" i="3"/>
  <c r="AA406" i="3"/>
  <c r="AA103" i="3"/>
  <c r="AA530" i="3"/>
  <c r="AA259" i="3"/>
  <c r="AA600" i="3"/>
  <c r="AA293" i="3"/>
  <c r="AA587" i="3"/>
  <c r="AA617" i="3"/>
  <c r="AA16" i="3"/>
  <c r="AA268" i="3"/>
  <c r="AA635" i="3"/>
  <c r="AA54" i="3"/>
  <c r="AA234" i="3"/>
  <c r="AA559" i="3"/>
  <c r="AA470" i="3"/>
  <c r="AA462" i="3"/>
  <c r="AA613" i="3"/>
  <c r="AA674" i="3"/>
  <c r="AA197" i="3"/>
  <c r="AA560" i="3"/>
  <c r="AA346" i="3"/>
  <c r="AA251" i="3"/>
  <c r="AA768" i="3"/>
  <c r="AA436" i="3"/>
  <c r="AA93" i="3"/>
  <c r="AA450" i="3"/>
  <c r="AA622" i="3"/>
  <c r="AA181" i="3"/>
  <c r="AA147" i="3"/>
  <c r="AA205" i="3"/>
  <c r="AA336" i="3"/>
  <c r="AA366" i="3"/>
  <c r="AA100" i="3"/>
  <c r="AA713" i="3"/>
  <c r="AA390" i="3"/>
  <c r="AA208" i="3"/>
  <c r="AA447" i="3"/>
  <c r="AA728" i="3"/>
  <c r="AA531" i="3"/>
  <c r="AA37" i="3"/>
  <c r="AA646" i="3"/>
  <c r="AA712" i="3"/>
  <c r="AA136" i="3"/>
  <c r="AA144" i="3"/>
  <c r="AA175" i="3"/>
  <c r="AA678" i="3"/>
  <c r="AA192" i="3"/>
  <c r="AA727" i="3"/>
  <c r="AA371" i="3"/>
  <c r="AA358" i="3"/>
  <c r="AA61" i="3"/>
  <c r="AA154" i="3"/>
  <c r="AA432" i="3"/>
  <c r="AA697" i="3"/>
  <c r="AA675" i="3"/>
  <c r="AA433" i="3"/>
  <c r="AA694" i="3"/>
  <c r="AA222" i="3"/>
  <c r="AA123" i="3"/>
  <c r="AA634" i="3"/>
  <c r="AA680" i="3"/>
  <c r="AA441" i="3"/>
  <c r="AA491" i="3"/>
  <c r="AA356" i="3"/>
  <c r="AA266" i="3"/>
  <c r="AA127" i="3"/>
  <c r="AA478" i="3"/>
  <c r="AA601" i="3"/>
  <c r="AA258" i="3"/>
  <c r="AA607" i="3"/>
  <c r="AA149" i="3"/>
  <c r="AA332" i="3"/>
  <c r="AA598" i="3"/>
  <c r="AA51" i="3"/>
  <c r="AA46" i="3"/>
  <c r="AA702" i="3"/>
  <c r="AA297" i="3"/>
  <c r="AA671" i="3"/>
  <c r="AA781" i="3"/>
  <c r="AA89" i="3"/>
  <c r="AA98" i="3"/>
  <c r="AA465" i="3"/>
  <c r="AA466" i="3"/>
  <c r="AA359" i="3"/>
  <c r="AA203" i="3"/>
  <c r="AA503" i="3"/>
  <c r="AA516" i="3"/>
  <c r="AA376" i="3"/>
  <c r="AA152" i="3"/>
  <c r="AA317" i="3"/>
  <c r="AA73" i="3"/>
  <c r="AA705" i="3"/>
  <c r="AA699" i="3"/>
  <c r="AA526" i="3"/>
  <c r="AA544" i="3"/>
  <c r="AA13" i="3"/>
  <c r="AA161" i="3"/>
  <c r="AA521" i="3"/>
  <c r="AA763" i="3"/>
  <c r="AA641" i="3"/>
  <c r="AA606" i="3"/>
  <c r="AA17" i="3"/>
  <c r="AA156" i="3"/>
  <c r="AA141" i="3"/>
  <c r="AA99" i="3"/>
  <c r="AA50" i="3"/>
  <c r="AA710" i="3"/>
  <c r="AA534" i="3"/>
  <c r="AA610" i="3"/>
  <c r="AA467" i="3"/>
  <c r="AA618" i="3"/>
  <c r="AA556" i="3"/>
  <c r="AO57" i="3"/>
  <c r="AP58" i="3"/>
  <c r="AS56" i="3"/>
  <c r="AQ56" i="3"/>
  <c r="AT56" i="3"/>
  <c r="AR56" i="3"/>
  <c r="AO1245" i="2" l="1"/>
  <c r="AN1246" i="2"/>
  <c r="AT1245" i="2"/>
  <c r="N1182" i="3" s="1"/>
  <c r="AP1243" i="2"/>
  <c r="L1180" i="3" s="1"/>
  <c r="AO1244" i="2"/>
  <c r="AT1244" i="2"/>
  <c r="N1181" i="3" s="1"/>
  <c r="AJ9" i="3"/>
  <c r="AP59" i="3"/>
  <c r="AO58" i="3"/>
  <c r="AT57" i="3"/>
  <c r="AS57" i="3"/>
  <c r="AR57" i="3"/>
  <c r="AQ57" i="3"/>
  <c r="AP1244" i="2" l="1"/>
  <c r="L1181" i="3" s="1"/>
  <c r="AO1246" i="2"/>
  <c r="AN1247" i="2"/>
  <c r="AT1246" i="2"/>
  <c r="N1183" i="3" s="1"/>
  <c r="AP1245" i="2"/>
  <c r="L1182" i="3" s="1"/>
  <c r="AU58" i="3"/>
  <c r="AR58" i="3"/>
  <c r="AT58" i="3"/>
  <c r="AS58" i="3"/>
  <c r="AV58" i="3"/>
  <c r="AQ58" i="3"/>
  <c r="AO59" i="3"/>
  <c r="AP60" i="3"/>
  <c r="AP1246" i="2" l="1"/>
  <c r="L1183" i="3" s="1"/>
  <c r="AO1247" i="2"/>
  <c r="AN1248" i="2"/>
  <c r="AT1247" i="2"/>
  <c r="N1184" i="3" s="1"/>
  <c r="AO60" i="3"/>
  <c r="AP61" i="3"/>
  <c r="AR59" i="3"/>
  <c r="AS59" i="3"/>
  <c r="AQ59" i="3"/>
  <c r="AT59" i="3"/>
  <c r="AP1247" i="2" l="1"/>
  <c r="L1184" i="3" s="1"/>
  <c r="AO1248" i="2"/>
  <c r="AN1249" i="2"/>
  <c r="AT1248" i="2"/>
  <c r="N1185" i="3" s="1"/>
  <c r="AO61" i="3"/>
  <c r="AP62" i="3"/>
  <c r="AT60" i="3"/>
  <c r="AS60" i="3"/>
  <c r="AQ60" i="3"/>
  <c r="AR60" i="3"/>
  <c r="AO1249" i="2" l="1"/>
  <c r="AN1250" i="2"/>
  <c r="AT1249" i="2"/>
  <c r="N1186" i="3" s="1"/>
  <c r="AP1248" i="2"/>
  <c r="L1185" i="3" s="1"/>
  <c r="AP63" i="3"/>
  <c r="AO62" i="3"/>
  <c r="AT61" i="3"/>
  <c r="AQ61" i="3"/>
  <c r="AR61" i="3"/>
  <c r="AS61" i="3"/>
  <c r="AP1249" i="2" l="1"/>
  <c r="L1186" i="3" s="1"/>
  <c r="AO1250" i="2"/>
  <c r="AN1251" i="2"/>
  <c r="AT1250" i="2"/>
  <c r="N1187" i="3" s="1"/>
  <c r="AR62" i="3"/>
  <c r="AQ62" i="3"/>
  <c r="AS62" i="3"/>
  <c r="AT62" i="3"/>
  <c r="AO63" i="3"/>
  <c r="AP64" i="3"/>
  <c r="AO1251" i="2" l="1"/>
  <c r="AN1252" i="2"/>
  <c r="AT1251" i="2"/>
  <c r="N1188" i="3" s="1"/>
  <c r="AP1250" i="2"/>
  <c r="L1187" i="3" s="1"/>
  <c r="AR63" i="3"/>
  <c r="AQ63" i="3"/>
  <c r="AS63" i="3"/>
  <c r="AT63" i="3"/>
  <c r="AO64" i="3"/>
  <c r="AP65" i="3"/>
  <c r="AP1251" i="2" l="1"/>
  <c r="L1188" i="3" s="1"/>
  <c r="AO1252" i="2"/>
  <c r="AN1253" i="2"/>
  <c r="AT1252" i="2"/>
  <c r="N1189" i="3" s="1"/>
  <c r="AO65" i="3"/>
  <c r="AP66" i="3"/>
  <c r="AU64" i="3"/>
  <c r="AS64" i="3"/>
  <c r="AR64" i="3"/>
  <c r="AT64" i="3"/>
  <c r="AV64" i="3"/>
  <c r="AQ64" i="3"/>
  <c r="AP1252" i="2" l="1"/>
  <c r="L1189" i="3" s="1"/>
  <c r="AO1253" i="2"/>
  <c r="AN1254" i="2"/>
  <c r="AT1253" i="2"/>
  <c r="N1190" i="3" s="1"/>
  <c r="AP67" i="3"/>
  <c r="AO66" i="3"/>
  <c r="AT65" i="3"/>
  <c r="AS65" i="3"/>
  <c r="AR65" i="3"/>
  <c r="AQ65" i="3"/>
  <c r="AP1253" i="2" l="1"/>
  <c r="L1190" i="3" s="1"/>
  <c r="AO1254" i="2"/>
  <c r="AN1255" i="2"/>
  <c r="AT1254" i="2"/>
  <c r="N1191" i="3" s="1"/>
  <c r="AR66" i="3"/>
  <c r="AQ66" i="3"/>
  <c r="AS66" i="3"/>
  <c r="AT66" i="3"/>
  <c r="AO67" i="3"/>
  <c r="AP68" i="3"/>
  <c r="AP1254" i="2" l="1"/>
  <c r="L1191" i="3" s="1"/>
  <c r="AO1255" i="2"/>
  <c r="AN1256" i="2"/>
  <c r="AT1255" i="2"/>
  <c r="N1192" i="3" s="1"/>
  <c r="AP69" i="3"/>
  <c r="AO68" i="3"/>
  <c r="AR67" i="3"/>
  <c r="AS67" i="3"/>
  <c r="AQ67" i="3"/>
  <c r="AT67" i="3"/>
  <c r="AP1255" i="2" l="1"/>
  <c r="L1192" i="3" s="1"/>
  <c r="AO1256" i="2"/>
  <c r="AN1257" i="2"/>
  <c r="AT1256" i="2"/>
  <c r="N1193" i="3" s="1"/>
  <c r="AT68" i="3"/>
  <c r="AS68" i="3"/>
  <c r="AR68" i="3"/>
  <c r="AQ68" i="3"/>
  <c r="AO69" i="3"/>
  <c r="AP70" i="3"/>
  <c r="AP1256" i="2" l="1"/>
  <c r="L1193" i="3" s="1"/>
  <c r="AO1257" i="2"/>
  <c r="AN1258" i="2"/>
  <c r="AT1257" i="2"/>
  <c r="N1194" i="3" s="1"/>
  <c r="AP71" i="3"/>
  <c r="AO70" i="3"/>
  <c r="AT69" i="3"/>
  <c r="AR69" i="3"/>
  <c r="AS69" i="3"/>
  <c r="AQ69" i="3"/>
  <c r="AP1257" i="2" l="1"/>
  <c r="L1194" i="3" s="1"/>
  <c r="AO1258" i="2"/>
  <c r="AN1259" i="2"/>
  <c r="AT1258" i="2"/>
  <c r="N1195" i="3" s="1"/>
  <c r="AR70" i="3"/>
  <c r="AS70" i="3"/>
  <c r="AT70" i="3"/>
  <c r="AQ70" i="3"/>
  <c r="AP72" i="3"/>
  <c r="AO71" i="3"/>
  <c r="AP1258" i="2" l="1"/>
  <c r="L1195" i="3" s="1"/>
  <c r="AO1259" i="2"/>
  <c r="AN1260" i="2"/>
  <c r="AT1259" i="2"/>
  <c r="N1196" i="3" s="1"/>
  <c r="AR71" i="3"/>
  <c r="AS71" i="3"/>
  <c r="AQ71" i="3"/>
  <c r="AT71" i="3"/>
  <c r="AP73" i="3"/>
  <c r="AO72" i="3"/>
  <c r="AP1259" i="2" l="1"/>
  <c r="L1196" i="3" s="1"/>
  <c r="AO1260" i="2"/>
  <c r="AN1261" i="2"/>
  <c r="AT1260" i="2"/>
  <c r="N1197" i="3" s="1"/>
  <c r="AS72" i="3"/>
  <c r="AQ72" i="3"/>
  <c r="AT72" i="3"/>
  <c r="AR72" i="3"/>
  <c r="AP74" i="3"/>
  <c r="AO73" i="3"/>
  <c r="AP1260" i="2" l="1"/>
  <c r="L1197" i="3" s="1"/>
  <c r="AO1261" i="2"/>
  <c r="AN1262" i="2"/>
  <c r="AN1263" i="2" s="1"/>
  <c r="AT1261" i="2"/>
  <c r="N1198" i="3" s="1"/>
  <c r="AT73" i="3"/>
  <c r="AS73" i="3"/>
  <c r="AR73" i="3"/>
  <c r="AQ73" i="3"/>
  <c r="AP75" i="3"/>
  <c r="AO74" i="3"/>
  <c r="AP1261" i="2" l="1"/>
  <c r="L1198" i="3" s="1"/>
  <c r="AO1263" i="2"/>
  <c r="AN1264" i="2"/>
  <c r="AT1263" i="2"/>
  <c r="N1200" i="3" s="1"/>
  <c r="AO1262" i="2"/>
  <c r="AT1262" i="2"/>
  <c r="N1199" i="3" s="1"/>
  <c r="AR74" i="3"/>
  <c r="AT74" i="3"/>
  <c r="AS74" i="3"/>
  <c r="AQ74" i="3"/>
  <c r="AO75" i="3"/>
  <c r="AP76" i="3"/>
  <c r="AP1262" i="2" l="1"/>
  <c r="L1199" i="3" s="1"/>
  <c r="AO1264" i="2"/>
  <c r="AN1265" i="2"/>
  <c r="AT1264" i="2"/>
  <c r="N1201" i="3" s="1"/>
  <c r="AP1263" i="2"/>
  <c r="L1200" i="3" s="1"/>
  <c r="AP77" i="3"/>
  <c r="AO76" i="3"/>
  <c r="AR75" i="3"/>
  <c r="AS75" i="3"/>
  <c r="AQ75" i="3"/>
  <c r="AT75" i="3"/>
  <c r="AP1264" i="2" l="1"/>
  <c r="L1201" i="3" s="1"/>
  <c r="AO1265" i="2"/>
  <c r="AN1266" i="2"/>
  <c r="AT1265" i="2"/>
  <c r="N1202" i="3" s="1"/>
  <c r="AT76" i="3"/>
  <c r="AR76" i="3"/>
  <c r="AS76" i="3"/>
  <c r="AQ76" i="3"/>
  <c r="AO77" i="3"/>
  <c r="AP78" i="3"/>
  <c r="AP1265" i="2" l="1"/>
  <c r="L1202" i="3" s="1"/>
  <c r="AO1266" i="2"/>
  <c r="AN1267" i="2"/>
  <c r="AT1266" i="2"/>
  <c r="N1203" i="3" s="1"/>
  <c r="AP79" i="3"/>
  <c r="AO78" i="3"/>
  <c r="AT77" i="3"/>
  <c r="AR77" i="3"/>
  <c r="AQ77" i="3"/>
  <c r="AS77" i="3"/>
  <c r="AP1266" i="2" l="1"/>
  <c r="L1203" i="3" s="1"/>
  <c r="AO1267" i="2"/>
  <c r="AN1268" i="2"/>
  <c r="AT1267" i="2"/>
  <c r="N1204" i="3" s="1"/>
  <c r="AR78" i="3"/>
  <c r="AS78" i="3"/>
  <c r="AQ78" i="3"/>
  <c r="AT78" i="3"/>
  <c r="AP80" i="3"/>
  <c r="AO79" i="3"/>
  <c r="AP1267" i="2" l="1"/>
  <c r="L1204" i="3" s="1"/>
  <c r="AO1268" i="2"/>
  <c r="AN1269" i="2"/>
  <c r="AT1268" i="2"/>
  <c r="N1205" i="3" s="1"/>
  <c r="AR79" i="3"/>
  <c r="AS79" i="3"/>
  <c r="AQ79" i="3"/>
  <c r="AT79" i="3"/>
  <c r="AP81" i="3"/>
  <c r="AO80" i="3"/>
  <c r="AP1268" i="2" l="1"/>
  <c r="L1205" i="3" s="1"/>
  <c r="AO1269" i="2"/>
  <c r="AN1270" i="2"/>
  <c r="AT1269" i="2"/>
  <c r="N1206" i="3" s="1"/>
  <c r="AT80" i="3"/>
  <c r="AS80" i="3"/>
  <c r="AR80" i="3"/>
  <c r="AQ80" i="3"/>
  <c r="AP82" i="3"/>
  <c r="AO81" i="3"/>
  <c r="AP1269" i="2" l="1"/>
  <c r="L1206" i="3" s="1"/>
  <c r="AO1270" i="2"/>
  <c r="AN1271" i="2"/>
  <c r="AT1270" i="2"/>
  <c r="N1207" i="3" s="1"/>
  <c r="AT81" i="3"/>
  <c r="AR81" i="3"/>
  <c r="AS81" i="3"/>
  <c r="AQ81" i="3"/>
  <c r="AP83" i="3"/>
  <c r="AO82" i="3"/>
  <c r="AP1270" i="2" l="1"/>
  <c r="L1207" i="3" s="1"/>
  <c r="AO1271" i="2"/>
  <c r="AN1272" i="2"/>
  <c r="AN1273" i="2" s="1"/>
  <c r="AT1271" i="2"/>
  <c r="N1208" i="3" s="1"/>
  <c r="AO83" i="3"/>
  <c r="AP84" i="3"/>
  <c r="AS82" i="3"/>
  <c r="AR82" i="3"/>
  <c r="AQ82" i="3"/>
  <c r="AT82" i="3"/>
  <c r="AP1271" i="2" l="1"/>
  <c r="L1208" i="3" s="1"/>
  <c r="AO1273" i="2"/>
  <c r="AN1274" i="2"/>
  <c r="AT1273" i="2"/>
  <c r="N1210" i="3" s="1"/>
  <c r="AO1272" i="2"/>
  <c r="AT1272" i="2"/>
  <c r="N1209" i="3" s="1"/>
  <c r="AP85" i="3"/>
  <c r="AO84" i="3"/>
  <c r="AR83" i="3"/>
  <c r="AS83" i="3"/>
  <c r="AQ83" i="3"/>
  <c r="AT83" i="3"/>
  <c r="AP1272" i="2" l="1"/>
  <c r="L1209" i="3" s="1"/>
  <c r="AO1274" i="2"/>
  <c r="AN1275" i="2"/>
  <c r="AT1274" i="2"/>
  <c r="N1211" i="3" s="1"/>
  <c r="AP1273" i="2"/>
  <c r="L1210" i="3" s="1"/>
  <c r="AO85" i="3"/>
  <c r="AP86" i="3"/>
  <c r="AT84" i="3"/>
  <c r="AQ84" i="3"/>
  <c r="AS84" i="3"/>
  <c r="AR84" i="3"/>
  <c r="AP1274" i="2" l="1"/>
  <c r="L1211" i="3" s="1"/>
  <c r="AO1275" i="2"/>
  <c r="AN1276" i="2"/>
  <c r="AT1275" i="2"/>
  <c r="N1212" i="3" s="1"/>
  <c r="AP87" i="3"/>
  <c r="AO86" i="3"/>
  <c r="AT85" i="3"/>
  <c r="AR85" i="3"/>
  <c r="AS85" i="3"/>
  <c r="AQ85" i="3"/>
  <c r="AP1275" i="2" l="1"/>
  <c r="L1212" i="3" s="1"/>
  <c r="AO1276" i="2"/>
  <c r="AN1277" i="2"/>
  <c r="AN1278" i="2" s="1"/>
  <c r="AT1276" i="2"/>
  <c r="N1213" i="3" s="1"/>
  <c r="AR86" i="3"/>
  <c r="AS86" i="3"/>
  <c r="AQ86" i="3"/>
  <c r="AT86" i="3"/>
  <c r="AP88" i="3"/>
  <c r="AO87" i="3"/>
  <c r="AP1276" i="2" l="1"/>
  <c r="L1213" i="3" s="1"/>
  <c r="AO1278" i="2"/>
  <c r="AN1279" i="2"/>
  <c r="AT1278" i="2"/>
  <c r="N1215" i="3" s="1"/>
  <c r="AO1277" i="2"/>
  <c r="AT1277" i="2"/>
  <c r="N1214" i="3" s="1"/>
  <c r="AP89" i="3"/>
  <c r="AO88" i="3"/>
  <c r="AR87" i="3"/>
  <c r="AS87" i="3"/>
  <c r="AQ87" i="3"/>
  <c r="AT87" i="3"/>
  <c r="AP1277" i="2" l="1"/>
  <c r="L1214" i="3" s="1"/>
  <c r="AO1279" i="2"/>
  <c r="AN1280" i="2"/>
  <c r="AT1279" i="2"/>
  <c r="N1216" i="3" s="1"/>
  <c r="AP1278" i="2"/>
  <c r="L1215" i="3" s="1"/>
  <c r="AP90" i="3"/>
  <c r="AO89" i="3"/>
  <c r="AS88" i="3"/>
  <c r="AQ88" i="3"/>
  <c r="AT88" i="3"/>
  <c r="AR88" i="3"/>
  <c r="AP1279" i="2" l="1"/>
  <c r="L1216" i="3" s="1"/>
  <c r="AN1281" i="2"/>
  <c r="AO1280" i="2"/>
  <c r="AT1280" i="2"/>
  <c r="N1217" i="3" s="1"/>
  <c r="AT89" i="3"/>
  <c r="AS89" i="3"/>
  <c r="AR89" i="3"/>
  <c r="AQ89" i="3"/>
  <c r="AP91" i="3"/>
  <c r="AO90" i="3"/>
  <c r="AP1280" i="2" l="1"/>
  <c r="L1217" i="3" s="1"/>
  <c r="AO1281" i="2"/>
  <c r="AN1282" i="2"/>
  <c r="AT1281" i="2"/>
  <c r="N1218" i="3" s="1"/>
  <c r="AO91" i="3"/>
  <c r="AP92" i="3"/>
  <c r="AR90" i="3"/>
  <c r="AT90" i="3"/>
  <c r="AS90" i="3"/>
  <c r="AQ90" i="3"/>
  <c r="AP1281" i="2" l="1"/>
  <c r="L1218" i="3" s="1"/>
  <c r="AN1283" i="2"/>
  <c r="AO1282" i="2"/>
  <c r="AT1282" i="2"/>
  <c r="N1219" i="3" s="1"/>
  <c r="AP93" i="3"/>
  <c r="AO92" i="3"/>
  <c r="AR91" i="3"/>
  <c r="AQ91" i="3"/>
  <c r="AS91" i="3"/>
  <c r="AT91" i="3"/>
  <c r="AP1282" i="2" l="1"/>
  <c r="L1219" i="3" s="1"/>
  <c r="AO1283" i="2"/>
  <c r="AN1284" i="2"/>
  <c r="AT1283" i="2"/>
  <c r="N1220" i="3" s="1"/>
  <c r="AO93" i="3"/>
  <c r="AP94" i="3"/>
  <c r="AT92" i="3"/>
  <c r="AQ92" i="3"/>
  <c r="AS92" i="3"/>
  <c r="AR92" i="3"/>
  <c r="AP1283" i="2" l="1"/>
  <c r="L1220" i="3" s="1"/>
  <c r="AO1284" i="2"/>
  <c r="AN1285" i="2"/>
  <c r="AO1286" i="2" s="1"/>
  <c r="AP1305" i="2" s="1"/>
  <c r="L1241" i="3" s="1"/>
  <c r="AT1284" i="2"/>
  <c r="N1221" i="3" s="1"/>
  <c r="AP95" i="3"/>
  <c r="AO94" i="3"/>
  <c r="AT93" i="3"/>
  <c r="AR93" i="3"/>
  <c r="AS93" i="3"/>
  <c r="AQ93" i="3"/>
  <c r="AP1284" i="2" l="1"/>
  <c r="L1221" i="3" s="1"/>
  <c r="AO1285" i="2"/>
  <c r="AT1285" i="2"/>
  <c r="N1222" i="3" s="1"/>
  <c r="N2" i="3" s="1"/>
  <c r="AR94" i="3"/>
  <c r="AT94" i="3"/>
  <c r="AS94" i="3"/>
  <c r="AQ94" i="3"/>
  <c r="AP96" i="3"/>
  <c r="AO95" i="3"/>
  <c r="AP1285" i="2" l="1"/>
  <c r="L1222" i="3" s="1"/>
  <c r="AP1304" i="2"/>
  <c r="L1240" i="3" s="1"/>
  <c r="AP1301" i="2"/>
  <c r="L1238" i="3" s="1"/>
  <c r="AP1300" i="2"/>
  <c r="L1237" i="3" s="1"/>
  <c r="AP1302" i="2"/>
  <c r="L1239" i="3" s="1"/>
  <c r="AP1303" i="2"/>
  <c r="AP1294" i="2"/>
  <c r="L1231" i="3" s="1"/>
  <c r="AP1287" i="2"/>
  <c r="L1224" i="3" s="1"/>
  <c r="AP1295" i="2"/>
  <c r="L1232" i="3" s="1"/>
  <c r="AP1289" i="2"/>
  <c r="L1226" i="3" s="1"/>
  <c r="AP1286" i="2"/>
  <c r="L1223" i="3" s="1"/>
  <c r="AP1296" i="2"/>
  <c r="L1233" i="3" s="1"/>
  <c r="AP1293" i="2"/>
  <c r="L1230" i="3" s="1"/>
  <c r="AP1290" i="2"/>
  <c r="L1227" i="3" s="1"/>
  <c r="AP1299" i="2"/>
  <c r="L1236" i="3" s="1"/>
  <c r="AP1292" i="2"/>
  <c r="L1229" i="3" s="1"/>
  <c r="AP1297" i="2"/>
  <c r="L1234" i="3" s="1"/>
  <c r="AP1291" i="2"/>
  <c r="L1228" i="3" s="1"/>
  <c r="AP1288" i="2"/>
  <c r="L1225" i="3" s="1"/>
  <c r="AP1298" i="2"/>
  <c r="L1235" i="3" s="1"/>
  <c r="N3" i="3"/>
  <c r="AB460" i="3" s="1"/>
  <c r="AR95" i="3"/>
  <c r="AS95" i="3"/>
  <c r="AQ95" i="3"/>
  <c r="AT95" i="3"/>
  <c r="AP97" i="3"/>
  <c r="AO96" i="3"/>
  <c r="AB1568" i="3" l="1"/>
  <c r="AB1567" i="3"/>
  <c r="AB1564" i="3"/>
  <c r="AB1565" i="3"/>
  <c r="AB1566" i="3"/>
  <c r="AB1562" i="3"/>
  <c r="AB1563" i="3"/>
  <c r="AB1560" i="3"/>
  <c r="AB1561" i="3"/>
  <c r="AB1557" i="3"/>
  <c r="AB1559" i="3"/>
  <c r="AB1558" i="3"/>
  <c r="AB1552" i="3"/>
  <c r="AB1556" i="3"/>
  <c r="AB1555" i="3"/>
  <c r="AB1554" i="3"/>
  <c r="AB1553" i="3"/>
  <c r="AB1550" i="3"/>
  <c r="AB1548" i="3"/>
  <c r="AB1547" i="3"/>
  <c r="AB1549" i="3"/>
  <c r="AB1551" i="3"/>
  <c r="AB1546" i="3"/>
  <c r="AB1543" i="3"/>
  <c r="AB1545" i="3"/>
  <c r="AB1544" i="3"/>
  <c r="AB1542" i="3"/>
  <c r="AB1541" i="3"/>
  <c r="AB1540" i="3"/>
  <c r="AB1539" i="3"/>
  <c r="AB1538" i="3"/>
  <c r="AB1537" i="3"/>
  <c r="AB1536" i="3"/>
  <c r="AB1535" i="3"/>
  <c r="AB1534" i="3"/>
  <c r="AB1533" i="3"/>
  <c r="AB1532" i="3"/>
  <c r="AB1528" i="3"/>
  <c r="AB1531" i="3"/>
  <c r="AB1529" i="3"/>
  <c r="AB1530" i="3"/>
  <c r="AB1527" i="3"/>
  <c r="AB1526" i="3"/>
  <c r="AB1523" i="3"/>
  <c r="AB1524" i="3"/>
  <c r="AB1525" i="3"/>
  <c r="AB1522" i="3"/>
  <c r="AB1518" i="3"/>
  <c r="AB1521" i="3"/>
  <c r="AB1520" i="3"/>
  <c r="AB1519" i="3"/>
  <c r="AB1517" i="3"/>
  <c r="AB1516" i="3"/>
  <c r="AB1515" i="3"/>
  <c r="AB1513" i="3"/>
  <c r="AB1514" i="3"/>
  <c r="AB1510" i="3"/>
  <c r="AB1509" i="3"/>
  <c r="AB1512" i="3"/>
  <c r="AB1508" i="3"/>
  <c r="AB1507" i="3"/>
  <c r="AB1511" i="3"/>
  <c r="AB1503" i="3"/>
  <c r="AB1506" i="3"/>
  <c r="AB1504" i="3"/>
  <c r="AB1505" i="3"/>
  <c r="AB1502" i="3"/>
  <c r="AB1499" i="3"/>
  <c r="AB1500" i="3"/>
  <c r="AB1498" i="3"/>
  <c r="AB1501" i="3"/>
  <c r="AB1497" i="3"/>
  <c r="AB1493" i="3"/>
  <c r="AB1494" i="3"/>
  <c r="AB1495" i="3"/>
  <c r="AB1496" i="3"/>
  <c r="AB1492" i="3"/>
  <c r="AB1489" i="3"/>
  <c r="AB1488" i="3"/>
  <c r="AB1491" i="3"/>
  <c r="AB1490" i="3"/>
  <c r="AB1487" i="3"/>
  <c r="AB1485" i="3"/>
  <c r="AB1483" i="3"/>
  <c r="AB1486" i="3"/>
  <c r="AB1484" i="3"/>
  <c r="AB1482" i="3"/>
  <c r="AB1479" i="3"/>
  <c r="AB1480" i="3"/>
  <c r="AB1481" i="3"/>
  <c r="AB1478" i="3"/>
  <c r="AB1474" i="3"/>
  <c r="AB1477" i="3"/>
  <c r="AB1476" i="3"/>
  <c r="AB1475" i="3"/>
  <c r="AB1473" i="3"/>
  <c r="AB1472" i="3"/>
  <c r="AB1471" i="3"/>
  <c r="AB1469" i="3"/>
  <c r="AB1470" i="3"/>
  <c r="AB1468" i="3"/>
  <c r="AB1466" i="3"/>
  <c r="AB1464" i="3"/>
  <c r="AB1467" i="3"/>
  <c r="AB1465" i="3"/>
  <c r="AB1463" i="3"/>
  <c r="AB1461" i="3"/>
  <c r="AB1459" i="3"/>
  <c r="AB1462" i="3"/>
  <c r="AB1460" i="3"/>
  <c r="AB1458" i="3"/>
  <c r="AB1457" i="3"/>
  <c r="AB1455" i="3"/>
  <c r="AB1456" i="3"/>
  <c r="AB1454" i="3"/>
  <c r="AB1453" i="3"/>
  <c r="AB1451" i="3"/>
  <c r="AB1449" i="3"/>
  <c r="AB1452" i="3"/>
  <c r="AB1450" i="3"/>
  <c r="AB1448" i="3"/>
  <c r="AB1445" i="3"/>
  <c r="AB1446" i="3"/>
  <c r="AB1444" i="3"/>
  <c r="AB1447" i="3"/>
  <c r="AB1443" i="3"/>
  <c r="AB1439" i="3"/>
  <c r="AB1442" i="3"/>
  <c r="AB1440" i="3"/>
  <c r="AB1441" i="3"/>
  <c r="AB1438" i="3"/>
  <c r="AB1437" i="3"/>
  <c r="AB1436" i="3"/>
  <c r="AB1434" i="3"/>
  <c r="AB1435" i="3"/>
  <c r="AB1431" i="3"/>
  <c r="AB1429" i="3"/>
  <c r="AB1432" i="3"/>
  <c r="AB1433" i="3"/>
  <c r="AB1430" i="3"/>
  <c r="AB1427" i="3"/>
  <c r="AB1428" i="3"/>
  <c r="AB1424" i="3"/>
  <c r="AB1426" i="3"/>
  <c r="AB1425" i="3"/>
  <c r="AB1423" i="3"/>
  <c r="AB1422" i="3"/>
  <c r="AB1421" i="3"/>
  <c r="AB1420" i="3"/>
  <c r="AB1419" i="3"/>
  <c r="AB1415" i="3"/>
  <c r="AB1414" i="3"/>
  <c r="AB1417" i="3"/>
  <c r="AB1416" i="3"/>
  <c r="AB1413" i="3"/>
  <c r="AB1418" i="3"/>
  <c r="AB1412" i="3"/>
  <c r="AB1411" i="3"/>
  <c r="AB1410" i="3"/>
  <c r="AB1409" i="3"/>
  <c r="AB1408" i="3"/>
  <c r="AB1405" i="3"/>
  <c r="AB1407" i="3"/>
  <c r="AB1406" i="3"/>
  <c r="AB1404" i="3"/>
  <c r="AB1403" i="3"/>
  <c r="AB1400" i="3"/>
  <c r="AB1401" i="3"/>
  <c r="AB1402" i="3"/>
  <c r="AB1399" i="3"/>
  <c r="AB1397" i="3"/>
  <c r="AB1398" i="3"/>
  <c r="AB1396" i="3"/>
  <c r="AB1395" i="3"/>
  <c r="AB1394" i="3"/>
  <c r="AB1393" i="3"/>
  <c r="AB1390" i="3"/>
  <c r="AB1391" i="3"/>
  <c r="AB1392" i="3"/>
  <c r="AB1389" i="3"/>
  <c r="AB1386" i="3"/>
  <c r="AB1388" i="3"/>
  <c r="AB1385" i="3"/>
  <c r="AB1387" i="3"/>
  <c r="AB1384" i="3"/>
  <c r="AB1383" i="3"/>
  <c r="AB1380" i="3"/>
  <c r="AB1381" i="3"/>
  <c r="AB1382" i="3"/>
  <c r="AB1379" i="3"/>
  <c r="AB1376" i="3"/>
  <c r="AB1378" i="3"/>
  <c r="AB1377" i="3"/>
  <c r="AB1375" i="3"/>
  <c r="AB1374" i="3"/>
  <c r="AB1373" i="3"/>
  <c r="AB1372" i="3"/>
  <c r="AB1371" i="3"/>
  <c r="AB1370" i="3"/>
  <c r="AB1369" i="3"/>
  <c r="AB1367" i="3"/>
  <c r="AB1368" i="3"/>
  <c r="AB1366" i="3"/>
  <c r="AB1365" i="3"/>
  <c r="AB1364" i="3"/>
  <c r="AB1361" i="3"/>
  <c r="AB1363" i="3"/>
  <c r="AB1362" i="3"/>
  <c r="AB1360" i="3"/>
  <c r="AB1359" i="3"/>
  <c r="AB1356" i="3"/>
  <c r="AB1357" i="3"/>
  <c r="AB1358" i="3"/>
  <c r="AB1355" i="3"/>
  <c r="AB1352" i="3"/>
  <c r="AB1353" i="3"/>
  <c r="AB1354" i="3"/>
  <c r="AB1351" i="3"/>
  <c r="AB1348" i="3"/>
  <c r="AB1350" i="3"/>
  <c r="AB1349" i="3"/>
  <c r="AB1347" i="3"/>
  <c r="AB1346" i="3"/>
  <c r="AB1345" i="3"/>
  <c r="AB1343" i="3"/>
  <c r="AB1342" i="3"/>
  <c r="AB1344" i="3"/>
  <c r="AB1341" i="3"/>
  <c r="AB1339" i="3"/>
  <c r="AB1338" i="3"/>
  <c r="AB1337" i="3"/>
  <c r="AB1340" i="3"/>
  <c r="AB1336" i="3"/>
  <c r="AB1335" i="3"/>
  <c r="AB1332" i="3"/>
  <c r="AB1333" i="3"/>
  <c r="AB1334" i="3"/>
  <c r="AB1331" i="3"/>
  <c r="AB1330" i="3"/>
  <c r="AB1327" i="3"/>
  <c r="AB1328" i="3"/>
  <c r="AB1329" i="3"/>
  <c r="AB1326" i="3"/>
  <c r="AB1325" i="3"/>
  <c r="AB1324" i="3"/>
  <c r="AB1323" i="3"/>
  <c r="AB1322" i="3"/>
  <c r="AB1321" i="3"/>
  <c r="AB1319" i="3"/>
  <c r="AB1320" i="3"/>
  <c r="AB1318" i="3"/>
  <c r="AB1317" i="3"/>
  <c r="AB1315" i="3"/>
  <c r="AB1316" i="3"/>
  <c r="AB1314" i="3"/>
  <c r="AB1313" i="3"/>
  <c r="AB1312" i="3"/>
  <c r="AB1311" i="3"/>
  <c r="AB1310" i="3"/>
  <c r="AB1309" i="3"/>
  <c r="AB1305" i="3"/>
  <c r="AB1308" i="3"/>
  <c r="AB1307" i="3"/>
  <c r="AB1306" i="3"/>
  <c r="AB1304" i="3"/>
  <c r="AB1303" i="3"/>
  <c r="AB1302" i="3"/>
  <c r="AB1301" i="3"/>
  <c r="AB1300" i="3"/>
  <c r="AB1298" i="3"/>
  <c r="AB1297" i="3"/>
  <c r="AB1299" i="3"/>
  <c r="AB1296" i="3"/>
  <c r="AB1295" i="3"/>
  <c r="AB1294" i="3"/>
  <c r="AB1293" i="3"/>
  <c r="AB1291" i="3"/>
  <c r="AB1292" i="3"/>
  <c r="AB1290" i="3"/>
  <c r="AB1289" i="3"/>
  <c r="AB1288" i="3"/>
  <c r="AB1287" i="3"/>
  <c r="AB1286" i="3"/>
  <c r="AB1285" i="3"/>
  <c r="AB1283" i="3"/>
  <c r="AB1284" i="3"/>
  <c r="AB1282" i="3"/>
  <c r="AB1281" i="3"/>
  <c r="AB1280" i="3"/>
  <c r="AB1277" i="3"/>
  <c r="AB1279" i="3"/>
  <c r="AB1278" i="3"/>
  <c r="AB1276" i="3"/>
  <c r="AB1273" i="3"/>
  <c r="AB1275" i="3"/>
  <c r="AB1274" i="3"/>
  <c r="AB1272" i="3"/>
  <c r="AB1271" i="3"/>
  <c r="AB1270" i="3"/>
  <c r="AB1269" i="3"/>
  <c r="AB1266" i="3"/>
  <c r="AB1267" i="3"/>
  <c r="AB1268" i="3"/>
  <c r="AB1265" i="3"/>
  <c r="AB1263" i="3"/>
  <c r="AB1264" i="3"/>
  <c r="AB1262" i="3"/>
  <c r="AB1261" i="3"/>
  <c r="AB1258" i="3"/>
  <c r="AB1259" i="3"/>
  <c r="AB1260" i="3"/>
  <c r="AB1255" i="3"/>
  <c r="AB1254" i="3"/>
  <c r="AB1256" i="3"/>
  <c r="AB1252" i="3"/>
  <c r="AB1251" i="3"/>
  <c r="AB1253" i="3"/>
  <c r="AB1257" i="3"/>
  <c r="AB1250" i="3"/>
  <c r="AB1248" i="3"/>
  <c r="AB1249" i="3"/>
  <c r="AB1247" i="3"/>
  <c r="AB1246" i="3"/>
  <c r="AB1245" i="3"/>
  <c r="AB1243" i="3"/>
  <c r="AB1244" i="3"/>
  <c r="AB1242" i="3"/>
  <c r="AB1241" i="3"/>
  <c r="AB1240" i="3"/>
  <c r="AB1238" i="3"/>
  <c r="AB1239" i="3"/>
  <c r="AB1237" i="3"/>
  <c r="AB1236" i="3"/>
  <c r="AB1235" i="3"/>
  <c r="AB1233" i="3"/>
  <c r="AB1234" i="3"/>
  <c r="AB1232" i="3"/>
  <c r="AB1231" i="3"/>
  <c r="AB1229" i="3"/>
  <c r="AB1228" i="3"/>
  <c r="AB1230" i="3"/>
  <c r="AB475" i="3"/>
  <c r="AB1101" i="3"/>
  <c r="AB1218" i="3"/>
  <c r="L3" i="3"/>
  <c r="AB716" i="3"/>
  <c r="AB339" i="3"/>
  <c r="AB814" i="3"/>
  <c r="AB438" i="3"/>
  <c r="AB416" i="3"/>
  <c r="AB903" i="3"/>
  <c r="AB185" i="3"/>
  <c r="AB999" i="3"/>
  <c r="AB860" i="3"/>
  <c r="AB1115" i="3"/>
  <c r="AB275" i="3"/>
  <c r="AB1023" i="3"/>
  <c r="AB735" i="3"/>
  <c r="AB1137" i="3"/>
  <c r="AB237" i="3"/>
  <c r="AB845" i="3"/>
  <c r="AB1035" i="3"/>
  <c r="AB1227" i="3"/>
  <c r="L2" i="3"/>
  <c r="AB1223" i="3"/>
  <c r="AB1226" i="3"/>
  <c r="AB1225" i="3"/>
  <c r="AB1224" i="3"/>
  <c r="AB941" i="3"/>
  <c r="AB1126" i="3"/>
  <c r="AB1054" i="3"/>
  <c r="AB113" i="3"/>
  <c r="AB91" i="3"/>
  <c r="AB188" i="3"/>
  <c r="AB1209" i="3"/>
  <c r="AB127" i="3"/>
  <c r="AB968" i="3"/>
  <c r="AB608" i="3"/>
  <c r="AB1007" i="3"/>
  <c r="AB593" i="3"/>
  <c r="AB25" i="3"/>
  <c r="AI25" i="3" s="1"/>
  <c r="AJ25" i="3" s="1"/>
  <c r="AB1044" i="3"/>
  <c r="AB240" i="3"/>
  <c r="AB690" i="3"/>
  <c r="AB297" i="3"/>
  <c r="AB304" i="3"/>
  <c r="AB1041" i="3"/>
  <c r="AB77" i="3"/>
  <c r="AB563" i="3"/>
  <c r="AB292" i="3"/>
  <c r="AB704" i="3"/>
  <c r="AB94" i="3"/>
  <c r="AB543" i="3"/>
  <c r="AB506" i="3"/>
  <c r="AB1180" i="3"/>
  <c r="AB987" i="3"/>
  <c r="AB678" i="3"/>
  <c r="AB443" i="3"/>
  <c r="AB326" i="3"/>
  <c r="AB1042" i="3"/>
  <c r="AB366" i="3"/>
  <c r="AB900" i="3"/>
  <c r="AB806" i="3"/>
  <c r="AB666" i="3"/>
  <c r="AB1090" i="3"/>
  <c r="AB1152" i="3"/>
  <c r="AB399" i="3"/>
  <c r="AB1170" i="3"/>
  <c r="AB1036" i="3"/>
  <c r="AB807" i="3"/>
  <c r="AB249" i="3"/>
  <c r="AB525" i="3"/>
  <c r="AB1014" i="3"/>
  <c r="AB384" i="3"/>
  <c r="AB256" i="3"/>
  <c r="AB1219" i="3"/>
  <c r="AB547" i="3"/>
  <c r="AB717" i="3"/>
  <c r="AB590" i="3"/>
  <c r="AB955" i="3"/>
  <c r="AB663" i="3"/>
  <c r="AB586" i="3"/>
  <c r="AB425" i="3"/>
  <c r="AB146" i="3"/>
  <c r="AB1034" i="3"/>
  <c r="AB457" i="3"/>
  <c r="AB898" i="3"/>
  <c r="AB242" i="3"/>
  <c r="AB1174" i="3"/>
  <c r="AB885" i="3"/>
  <c r="AB948" i="3"/>
  <c r="AB30" i="3"/>
  <c r="AB99" i="3"/>
  <c r="AB85" i="3"/>
  <c r="AB354" i="3"/>
  <c r="AB47" i="3"/>
  <c r="AB961" i="3"/>
  <c r="AB423" i="3"/>
  <c r="AB509" i="3"/>
  <c r="AB484" i="3"/>
  <c r="AB779" i="3"/>
  <c r="AB830" i="3"/>
  <c r="AB128" i="3"/>
  <c r="AB559" i="3"/>
  <c r="AB940" i="3"/>
  <c r="AB270" i="3"/>
  <c r="AB951" i="3"/>
  <c r="AB109" i="3"/>
  <c r="AB1195" i="3"/>
  <c r="AB1139" i="3"/>
  <c r="AB1102" i="3"/>
  <c r="AB980" i="3"/>
  <c r="AB758" i="3"/>
  <c r="AB576" i="3"/>
  <c r="AB1206" i="3"/>
  <c r="AB821" i="3"/>
  <c r="AB317" i="3"/>
  <c r="AB574" i="3"/>
  <c r="AB10" i="3"/>
  <c r="AI10" i="3" s="1"/>
  <c r="AJ10" i="3" s="1"/>
  <c r="AB178" i="3"/>
  <c r="AB852" i="3"/>
  <c r="AB301" i="3"/>
  <c r="AB158" i="3"/>
  <c r="AB214" i="3"/>
  <c r="AB536" i="3"/>
  <c r="AB394" i="3"/>
  <c r="AB462" i="3"/>
  <c r="AB142" i="3"/>
  <c r="AB1005" i="3"/>
  <c r="AB1073" i="3"/>
  <c r="AB42" i="3"/>
  <c r="AB792" i="3"/>
  <c r="AB410" i="3"/>
  <c r="AB1189" i="3"/>
  <c r="AB108" i="3"/>
  <c r="AB1106" i="3"/>
  <c r="AB355" i="3"/>
  <c r="AB266" i="3"/>
  <c r="AB219" i="3"/>
  <c r="AB98" i="3"/>
  <c r="AB713" i="3"/>
  <c r="AB487" i="3"/>
  <c r="AB1212" i="3"/>
  <c r="AB93" i="3"/>
  <c r="AB727" i="3"/>
  <c r="AB1013" i="3"/>
  <c r="AB213" i="3"/>
  <c r="AB422" i="3"/>
  <c r="AB440" i="3"/>
  <c r="AB1215" i="3"/>
  <c r="AB932" i="3"/>
  <c r="AB1201" i="3"/>
  <c r="AB693" i="3"/>
  <c r="AB125" i="3"/>
  <c r="AB175" i="3"/>
  <c r="AB871" i="3"/>
  <c r="AB723" i="3"/>
  <c r="AB54" i="3"/>
  <c r="AB414" i="3"/>
  <c r="AB444" i="3"/>
  <c r="AB725" i="3"/>
  <c r="AB535" i="3"/>
  <c r="AB302" i="3"/>
  <c r="AB545" i="3"/>
  <c r="AB434" i="3"/>
  <c r="AB726" i="3"/>
  <c r="AB769" i="3"/>
  <c r="AB40" i="3"/>
  <c r="AB538" i="3"/>
  <c r="AB100" i="3"/>
  <c r="AB268" i="3"/>
  <c r="AB1030" i="3"/>
  <c r="AB1199" i="3"/>
  <c r="AB429" i="3"/>
  <c r="AB1214" i="3"/>
  <c r="AB209" i="3"/>
  <c r="AB333" i="3"/>
  <c r="AB259" i="3"/>
  <c r="AB519" i="3"/>
  <c r="AB1112" i="3"/>
  <c r="AB248" i="3"/>
  <c r="AB691" i="3"/>
  <c r="AB55" i="3"/>
  <c r="AB546" i="3"/>
  <c r="AB801" i="3"/>
  <c r="AB132" i="3"/>
  <c r="AB846" i="3"/>
  <c r="AB1117" i="3"/>
  <c r="AB721" i="3"/>
  <c r="AB851" i="3"/>
  <c r="AB916" i="3"/>
  <c r="AB1052" i="3"/>
  <c r="AB316" i="3"/>
  <c r="AB194" i="3"/>
  <c r="AB655" i="3"/>
  <c r="AB1012" i="3"/>
  <c r="AB152" i="3"/>
  <c r="AB1039" i="3"/>
  <c r="AB1173" i="3"/>
  <c r="AB1186" i="3"/>
  <c r="AB191" i="3"/>
  <c r="AB1217" i="3"/>
  <c r="AB1156" i="3"/>
  <c r="AB640" i="3"/>
  <c r="AB1164" i="3"/>
  <c r="AB879" i="3"/>
  <c r="AB1108" i="3"/>
  <c r="AB730" i="3"/>
  <c r="AB478" i="3"/>
  <c r="AB813" i="3"/>
  <c r="AB1084" i="3"/>
  <c r="AB150" i="3"/>
  <c r="AB95" i="3"/>
  <c r="AB283" i="3"/>
  <c r="AB992" i="3"/>
  <c r="AB529" i="3"/>
  <c r="AB373" i="3"/>
  <c r="AB328" i="3"/>
  <c r="AB863" i="3"/>
  <c r="AB685" i="3"/>
  <c r="AB1191" i="3"/>
  <c r="AB391" i="3"/>
  <c r="AB527" i="3"/>
  <c r="AB208" i="3"/>
  <c r="AB797" i="3"/>
  <c r="AB370" i="3"/>
  <c r="AB622" i="3"/>
  <c r="N1" i="3"/>
  <c r="AB41" i="3"/>
  <c r="AB467" i="3"/>
  <c r="AB155" i="3"/>
  <c r="AB607" i="3"/>
  <c r="AB1053" i="3"/>
  <c r="AB307" i="3"/>
  <c r="AB718" i="3"/>
  <c r="AB603" i="3"/>
  <c r="AB18" i="3"/>
  <c r="AI18" i="3" s="1"/>
  <c r="AJ18" i="3" s="1"/>
  <c r="AB609" i="3"/>
  <c r="AB702" i="3"/>
  <c r="AB904" i="3"/>
  <c r="AB179" i="3"/>
  <c r="AB920" i="3"/>
  <c r="AB719" i="3"/>
  <c r="AB675" i="3"/>
  <c r="AB770" i="3"/>
  <c r="AB777" i="3"/>
  <c r="AB119" i="3"/>
  <c r="AB13" i="3"/>
  <c r="AI13" i="3" s="1"/>
  <c r="AJ13" i="3" s="1"/>
  <c r="AB80" i="3"/>
  <c r="AB548" i="3"/>
  <c r="AB220" i="3"/>
  <c r="AB740" i="3"/>
  <c r="AB706" i="3"/>
  <c r="AB931" i="3"/>
  <c r="AB215" i="3"/>
  <c r="AB1183" i="3"/>
  <c r="AB798" i="3"/>
  <c r="AB1000" i="3"/>
  <c r="AB703" i="3"/>
  <c r="AB363" i="3"/>
  <c r="AB166" i="3"/>
  <c r="AB733" i="3"/>
  <c r="AB568" i="3"/>
  <c r="AB469" i="3"/>
  <c r="AB212" i="3"/>
  <c r="AB743" i="3"/>
  <c r="AB617" i="3"/>
  <c r="AB247" i="3"/>
  <c r="AB699" i="3"/>
  <c r="AB204" i="3"/>
  <c r="AB786" i="3"/>
  <c r="AB121" i="3"/>
  <c r="AB286" i="3"/>
  <c r="AB396" i="3"/>
  <c r="AB1221" i="3"/>
  <c r="AB222" i="3"/>
  <c r="AB874" i="3"/>
  <c r="AB671" i="3"/>
  <c r="AB752" i="3"/>
  <c r="AB1037" i="3"/>
  <c r="AB623" i="3"/>
  <c r="AB585" i="3"/>
  <c r="AB327" i="3"/>
  <c r="AB637" i="3"/>
  <c r="AB171" i="3"/>
  <c r="AB134" i="3"/>
  <c r="AB16" i="3"/>
  <c r="AI16" i="3" s="1"/>
  <c r="AJ16" i="3" s="1"/>
  <c r="AB1127" i="3"/>
  <c r="AB922" i="3"/>
  <c r="AB697" i="3"/>
  <c r="AB984" i="3"/>
  <c r="AB476" i="3"/>
  <c r="AB417" i="3"/>
  <c r="AB173" i="3"/>
  <c r="AB877" i="3"/>
  <c r="AB79" i="3"/>
  <c r="AB39" i="3"/>
  <c r="AB49" i="3"/>
  <c r="AB773" i="3"/>
  <c r="AB848" i="3"/>
  <c r="AB1105" i="3"/>
  <c r="AB1015" i="3"/>
  <c r="AB896" i="3"/>
  <c r="AB1104" i="3"/>
  <c r="AB1181" i="3"/>
  <c r="AB594" i="3"/>
  <c r="AB949" i="3"/>
  <c r="AB1136" i="3"/>
  <c r="AB660" i="3"/>
  <c r="AB1074" i="3"/>
  <c r="AB767" i="3"/>
  <c r="AB374" i="3"/>
  <c r="AB66" i="3"/>
  <c r="AB279" i="3"/>
  <c r="AB281" i="3"/>
  <c r="AB90" i="3"/>
  <c r="AB169" i="3"/>
  <c r="AB588" i="3"/>
  <c r="AB205" i="3"/>
  <c r="AB187" i="3"/>
  <c r="AB774" i="3"/>
  <c r="AB612" i="3"/>
  <c r="AB705" i="3"/>
  <c r="AB406" i="3"/>
  <c r="AB201" i="3"/>
  <c r="AB632" i="3"/>
  <c r="AB556" i="3"/>
  <c r="AB782" i="3"/>
  <c r="AB638" i="3"/>
  <c r="AB167" i="3"/>
  <c r="AB912" i="3"/>
  <c r="AB891" i="3"/>
  <c r="AB971" i="3"/>
  <c r="AB808" i="3"/>
  <c r="AB994" i="3"/>
  <c r="AB661" i="3"/>
  <c r="AB911" i="3"/>
  <c r="AB382" i="3"/>
  <c r="AB676" i="3"/>
  <c r="AB865" i="3"/>
  <c r="AB833" i="3"/>
  <c r="AB557" i="3"/>
  <c r="AB664" i="3"/>
  <c r="AB295" i="3"/>
  <c r="AB499" i="3"/>
  <c r="AB587" i="3"/>
  <c r="AB700" i="3"/>
  <c r="AB310" i="3"/>
  <c r="AB385" i="3"/>
  <c r="AB624" i="3"/>
  <c r="AB1196" i="3"/>
  <c r="AB305" i="3"/>
  <c r="AB1166" i="3"/>
  <c r="AB236" i="3"/>
  <c r="AB939" i="3"/>
  <c r="AB228" i="3"/>
  <c r="AB141" i="3"/>
  <c r="AB679" i="3"/>
  <c r="AB430" i="3"/>
  <c r="AB614" i="3"/>
  <c r="AB899" i="3"/>
  <c r="AB935" i="3"/>
  <c r="AB859" i="3"/>
  <c r="AB11" i="3"/>
  <c r="AI11" i="3" s="1"/>
  <c r="AJ11" i="3" s="1"/>
  <c r="AB131" i="3"/>
  <c r="AB748" i="3"/>
  <c r="AB1098" i="3"/>
  <c r="AB841" i="3"/>
  <c r="AB1004" i="3"/>
  <c r="AB65" i="3"/>
  <c r="AB1146" i="3"/>
  <c r="AB229" i="3"/>
  <c r="AB381" i="3"/>
  <c r="AB869" i="3"/>
  <c r="AB857" i="3"/>
  <c r="AB741" i="3"/>
  <c r="AB560" i="3"/>
  <c r="AB186" i="3"/>
  <c r="AB947" i="3"/>
  <c r="AB967" i="3"/>
  <c r="AB415" i="3"/>
  <c r="AB498" i="3"/>
  <c r="AB59" i="3"/>
  <c r="AB348" i="3"/>
  <c r="AB964" i="3"/>
  <c r="AB959" i="3"/>
  <c r="AB750" i="3"/>
  <c r="AB483" i="3"/>
  <c r="AB652" i="3"/>
  <c r="AB517" i="3"/>
  <c r="AB855" i="3"/>
  <c r="AB1197" i="3"/>
  <c r="AB338" i="3"/>
  <c r="AB601" i="3"/>
  <c r="AB649" i="3"/>
  <c r="AB520" i="3"/>
  <c r="AB944" i="3"/>
  <c r="AB927" i="3"/>
  <c r="AB1129" i="3"/>
  <c r="AB550" i="3"/>
  <c r="AB681" i="3"/>
  <c r="AB398" i="3"/>
  <c r="AB510" i="3"/>
  <c r="AB318" i="3"/>
  <c r="AB195" i="3"/>
  <c r="AB829" i="3"/>
  <c r="AB357" i="3"/>
  <c r="AB306" i="3"/>
  <c r="AB628" i="3"/>
  <c r="AB1040" i="3"/>
  <c r="AB1155" i="3"/>
  <c r="AB159" i="3"/>
  <c r="AB1033" i="3"/>
  <c r="AB38" i="3"/>
  <c r="AB1010" i="3"/>
  <c r="AB489" i="3"/>
  <c r="AB839" i="3"/>
  <c r="AB850" i="3"/>
  <c r="AB784" i="3"/>
  <c r="AB558" i="3"/>
  <c r="AB88" i="3"/>
  <c r="AB180" i="3"/>
  <c r="AB420" i="3"/>
  <c r="AB847" i="3"/>
  <c r="AB746" i="3"/>
  <c r="AB342" i="3"/>
  <c r="AB889" i="3"/>
  <c r="AB61" i="3"/>
  <c r="AB724" i="3"/>
  <c r="AB1103" i="3"/>
  <c r="AB823" i="3"/>
  <c r="AB75" i="3"/>
  <c r="AB995" i="3"/>
  <c r="AB816" i="3"/>
  <c r="AB492" i="3"/>
  <c r="AB378" i="3"/>
  <c r="AB1130" i="3"/>
  <c r="AB12" i="3"/>
  <c r="AI12" i="3" s="1"/>
  <c r="AJ12" i="3" s="1"/>
  <c r="AB854" i="3"/>
  <c r="AB269" i="3"/>
  <c r="AB952" i="3"/>
  <c r="AB238" i="3"/>
  <c r="AB982" i="3"/>
  <c r="AB1011" i="3"/>
  <c r="AB284" i="3"/>
  <c r="AB211" i="3"/>
  <c r="AB241" i="3"/>
  <c r="AB1024" i="3"/>
  <c r="AB290" i="3"/>
  <c r="AB308" i="3"/>
  <c r="AB837" i="3"/>
  <c r="AB788" i="3"/>
  <c r="AB116" i="3"/>
  <c r="AB531" i="3"/>
  <c r="AB389" i="3"/>
  <c r="AB411" i="3"/>
  <c r="AB112" i="3"/>
  <c r="AB783" i="3"/>
  <c r="AB393" i="3"/>
  <c r="AB140" i="3"/>
  <c r="AB321" i="3"/>
  <c r="AB405" i="3"/>
  <c r="AB756" i="3"/>
  <c r="AB192" i="3"/>
  <c r="AB254" i="3"/>
  <c r="AB818" i="3"/>
  <c r="AB71" i="3"/>
  <c r="AB1138" i="3"/>
  <c r="AB511" i="3"/>
  <c r="AB1149" i="3"/>
  <c r="AB244" i="3"/>
  <c r="AB450" i="3"/>
  <c r="AB156" i="3"/>
  <c r="AB902" i="3"/>
  <c r="AB670" i="3"/>
  <c r="AB686" i="3"/>
  <c r="AB322" i="3"/>
  <c r="AB631" i="3"/>
  <c r="AB491" i="3"/>
  <c r="AB790" i="3"/>
  <c r="AB541" i="3"/>
  <c r="AB645" i="3"/>
  <c r="AB78" i="3"/>
  <c r="AB37" i="3"/>
  <c r="AB1006" i="3"/>
  <c r="AB465" i="3"/>
  <c r="AB867" i="3"/>
  <c r="AB764" i="3"/>
  <c r="AB1200" i="3"/>
  <c r="AB621" i="3"/>
  <c r="AB605" i="3"/>
  <c r="AB358" i="3"/>
  <c r="AB1065" i="3"/>
  <c r="AB584" i="3"/>
  <c r="AB513" i="3"/>
  <c r="AB67" i="3"/>
  <c r="AB352" i="3"/>
  <c r="AB1176" i="3"/>
  <c r="AB1027" i="3"/>
  <c r="AB553" i="3"/>
  <c r="AB87" i="3"/>
  <c r="AB1132" i="3"/>
  <c r="AB456" i="3"/>
  <c r="AB812" i="3"/>
  <c r="AB658" i="3"/>
  <c r="AB344" i="3"/>
  <c r="AB1169" i="3"/>
  <c r="AB1082" i="3"/>
  <c r="AB924" i="3"/>
  <c r="AB965" i="3"/>
  <c r="AB832" i="3"/>
  <c r="AB221" i="3"/>
  <c r="AB1114" i="3"/>
  <c r="AB738" i="3"/>
  <c r="AB276" i="3"/>
  <c r="AB709" i="3"/>
  <c r="AB163" i="3"/>
  <c r="AB1182" i="3"/>
  <c r="AB395" i="3"/>
  <c r="AB505" i="3"/>
  <c r="AB886" i="3"/>
  <c r="AB596" i="3"/>
  <c r="AB356" i="3"/>
  <c r="AB780" i="3"/>
  <c r="AB232" i="3"/>
  <c r="AB165" i="3"/>
  <c r="AB490" i="3"/>
  <c r="AB656" i="3"/>
  <c r="AB504" i="3"/>
  <c r="AB1078" i="3"/>
  <c r="AB409" i="3"/>
  <c r="AB815" i="3"/>
  <c r="AB1091" i="3"/>
  <c r="AB177" i="3"/>
  <c r="AB1063" i="3"/>
  <c r="AB908" i="3"/>
  <c r="AB1049" i="3"/>
  <c r="AB526" i="3"/>
  <c r="AB1185" i="3"/>
  <c r="AB669" i="3"/>
  <c r="AB367" i="3"/>
  <c r="AB243" i="3"/>
  <c r="AB540" i="3"/>
  <c r="AB844" i="3"/>
  <c r="AB692" i="3"/>
  <c r="AB309" i="3"/>
  <c r="AB759" i="3"/>
  <c r="AB888" i="3"/>
  <c r="AB530" i="3"/>
  <c r="AB82" i="3"/>
  <c r="AB320" i="3"/>
  <c r="AB17" i="3"/>
  <c r="AI17" i="3" s="1"/>
  <c r="AJ17" i="3" s="1"/>
  <c r="AB989" i="3"/>
  <c r="AB634" i="3"/>
  <c r="AB107" i="3"/>
  <c r="AB1171" i="3"/>
  <c r="AB157" i="3"/>
  <c r="AB549" i="3"/>
  <c r="AB103" i="3"/>
  <c r="AB124" i="3"/>
  <c r="AB408" i="3"/>
  <c r="AB569" i="3"/>
  <c r="AB101" i="3"/>
  <c r="AB861" i="3"/>
  <c r="AB954" i="3"/>
  <c r="AB1022" i="3"/>
  <c r="AB731" i="3"/>
  <c r="AB234" i="3"/>
  <c r="AB564" i="3"/>
  <c r="AB508" i="3"/>
  <c r="AB866" i="3"/>
  <c r="AB223" i="3"/>
  <c r="AB280" i="3"/>
  <c r="AB432" i="3"/>
  <c r="AB897" i="3"/>
  <c r="AB1216" i="3"/>
  <c r="AB1131" i="3"/>
  <c r="AB404" i="3"/>
  <c r="AB495" i="3"/>
  <c r="AB571" i="3"/>
  <c r="AB147" i="3"/>
  <c r="AB217" i="3"/>
  <c r="AB794" i="3"/>
  <c r="AB330" i="3"/>
  <c r="AB1028" i="3"/>
  <c r="AB172" i="3"/>
  <c r="AB974" i="3"/>
  <c r="AB1157" i="3"/>
  <c r="AB582" i="3"/>
  <c r="AB919" i="3"/>
  <c r="AB1026" i="3"/>
  <c r="AB198" i="3"/>
  <c r="AB936" i="3"/>
  <c r="AB613" i="3"/>
  <c r="AB926" i="3"/>
  <c r="AB1032" i="3"/>
  <c r="AB1172" i="3"/>
  <c r="AB1145" i="3"/>
  <c r="AB341" i="3"/>
  <c r="AB1057" i="3"/>
  <c r="AB1198" i="3"/>
  <c r="AB1018" i="3"/>
  <c r="AB44" i="3"/>
  <c r="AB751" i="3"/>
  <c r="AB81" i="3"/>
  <c r="AB115" i="3"/>
  <c r="AB539" i="3"/>
  <c r="AB747" i="3"/>
  <c r="AB183" i="3"/>
  <c r="AB122" i="3"/>
  <c r="AB776" i="3"/>
  <c r="AB418" i="3"/>
  <c r="AB749" i="3"/>
  <c r="AB331" i="3"/>
  <c r="AB35" i="3"/>
  <c r="AB1208" i="3"/>
  <c r="AB893" i="3"/>
  <c r="AB102" i="3"/>
  <c r="AB1017" i="3"/>
  <c r="AB106" i="3"/>
  <c r="AB325" i="3"/>
  <c r="AB805" i="3"/>
  <c r="AB581" i="3"/>
  <c r="AB359" i="3"/>
  <c r="AB439" i="3"/>
  <c r="AB1092" i="3"/>
  <c r="AB252" i="3"/>
  <c r="AB534" i="3"/>
  <c r="AB734" i="3"/>
  <c r="AB561" i="3"/>
  <c r="AB14" i="3"/>
  <c r="AI14" i="3" s="1"/>
  <c r="AJ14" i="3" s="1"/>
  <c r="AB26" i="3"/>
  <c r="AB1213" i="3"/>
  <c r="AB161" i="3"/>
  <c r="AB626" i="3"/>
  <c r="AB811" i="3"/>
  <c r="AB1046" i="3"/>
  <c r="AB1190" i="3"/>
  <c r="AB1109" i="3"/>
  <c r="AB768" i="3"/>
  <c r="AB760" i="3"/>
  <c r="AB648" i="3"/>
  <c r="AB933" i="3"/>
  <c r="AB497" i="3"/>
  <c r="AB34" i="3"/>
  <c r="AB21" i="3"/>
  <c r="AI21" i="3" s="1"/>
  <c r="AJ21" i="3" s="1"/>
  <c r="AB351" i="3"/>
  <c r="AB494" i="3"/>
  <c r="AB482" i="3"/>
  <c r="AB401" i="3"/>
  <c r="AB200" i="3"/>
  <c r="AB789" i="3"/>
  <c r="AB654" i="3"/>
  <c r="AB962" i="3"/>
  <c r="AB349" i="3"/>
  <c r="AB481" i="3"/>
  <c r="AB1075" i="3"/>
  <c r="AB642" i="3"/>
  <c r="AB454" i="3"/>
  <c r="AB892" i="3"/>
  <c r="AB1177" i="3"/>
  <c r="AB698" i="3"/>
  <c r="AB1077" i="3"/>
  <c r="AB555" i="3"/>
  <c r="AB913" i="3"/>
  <c r="AB431" i="3"/>
  <c r="AB435" i="3"/>
  <c r="AB604" i="3"/>
  <c r="AB969" i="3"/>
  <c r="AB263" i="3"/>
  <c r="AB809" i="3"/>
  <c r="AB143" i="3"/>
  <c r="AB298" i="3"/>
  <c r="AB1002" i="3"/>
  <c r="AB981" i="3"/>
  <c r="AB1140" i="3"/>
  <c r="AB8" i="3"/>
  <c r="AI8" i="3" s="1"/>
  <c r="AJ8" i="3" s="1"/>
  <c r="AB1038" i="3"/>
  <c r="AB515" i="3"/>
  <c r="AB566" i="3"/>
  <c r="AB377" i="3"/>
  <c r="AB258" i="3"/>
  <c r="AB459" i="3"/>
  <c r="AB1120" i="3"/>
  <c r="AB754" i="3"/>
  <c r="AB990" i="3"/>
  <c r="AB15" i="3"/>
  <c r="AI15" i="3" s="1"/>
  <c r="AJ15" i="3" s="1"/>
  <c r="AB998" i="3"/>
  <c r="AB120" i="3"/>
  <c r="AB426" i="3"/>
  <c r="AB31" i="3"/>
  <c r="AB895" i="3"/>
  <c r="AB1204" i="3"/>
  <c r="AB1211" i="3"/>
  <c r="AB1047" i="3"/>
  <c r="AB23" i="3"/>
  <c r="AI23" i="3" s="1"/>
  <c r="AJ23" i="3" s="1"/>
  <c r="AB615" i="3"/>
  <c r="AB1069" i="3"/>
  <c r="AB76" i="3"/>
  <c r="AB684" i="3"/>
  <c r="AB977" i="3"/>
  <c r="AB1151" i="3"/>
  <c r="AB22" i="3"/>
  <c r="AI22" i="3" s="1"/>
  <c r="AJ22" i="3" s="1"/>
  <c r="AB938" i="3"/>
  <c r="AB946" i="3"/>
  <c r="AB518" i="3"/>
  <c r="AB361" i="3"/>
  <c r="AB643" i="3"/>
  <c r="AB282" i="3"/>
  <c r="AB383" i="3"/>
  <c r="AB291" i="3"/>
  <c r="AB762" i="3"/>
  <c r="AB753" i="3"/>
  <c r="AB950" i="3"/>
  <c r="AB392" i="3"/>
  <c r="AB84" i="3"/>
  <c r="AB278" i="3"/>
  <c r="AB274" i="3"/>
  <c r="AB711" i="3"/>
  <c r="AB33" i="3"/>
  <c r="AB1071" i="3"/>
  <c r="AB251" i="3"/>
  <c r="AB468" i="3"/>
  <c r="AB1188" i="3"/>
  <c r="AB332" i="3"/>
  <c r="AB451" i="3"/>
  <c r="AB277" i="3"/>
  <c r="AB906" i="3"/>
  <c r="AB337" i="3"/>
  <c r="AB701" i="3"/>
  <c r="AB63" i="3"/>
  <c r="AB667" i="3"/>
  <c r="AB1143" i="3"/>
  <c r="AB231" i="3"/>
  <c r="AB474" i="3"/>
  <c r="AB486" i="3"/>
  <c r="AB403" i="3"/>
  <c r="AB230" i="3"/>
  <c r="AB170" i="3"/>
  <c r="AB772" i="3"/>
  <c r="AB1168" i="3"/>
  <c r="AB972" i="3"/>
  <c r="AB324" i="3"/>
  <c r="AB294" i="3"/>
  <c r="AB963" i="3"/>
  <c r="AB20" i="3"/>
  <c r="AI20" i="3" s="1"/>
  <c r="AJ20" i="3" s="1"/>
  <c r="AB943" i="3"/>
  <c r="AB687" i="3"/>
  <c r="AB139" i="3"/>
  <c r="AB376" i="3"/>
  <c r="AB1067" i="3"/>
  <c r="AB427" i="3"/>
  <c r="AB985" i="3"/>
  <c r="AB810" i="3"/>
  <c r="AB636" i="3"/>
  <c r="AB480" i="3"/>
  <c r="AB1142" i="3"/>
  <c r="AB732" i="3"/>
  <c r="AB532" i="3"/>
  <c r="AB299" i="3"/>
  <c r="AB1121" i="3"/>
  <c r="AB264" i="3"/>
  <c r="AB89" i="3"/>
  <c r="AB368" i="3"/>
  <c r="AB800" i="3"/>
  <c r="AB196" i="3"/>
  <c r="AB233" i="3"/>
  <c r="AB966" i="3"/>
  <c r="AB793" i="3"/>
  <c r="AB245" i="3"/>
  <c r="AB1111" i="3"/>
  <c r="AB133" i="3"/>
  <c r="AB778" i="3"/>
  <c r="AB1061" i="3"/>
  <c r="AB64" i="3"/>
  <c r="AB397" i="3"/>
  <c r="AB881" i="3"/>
  <c r="AB1048" i="3"/>
  <c r="AB1179" i="3"/>
  <c r="AB53" i="3"/>
  <c r="AB412" i="3"/>
  <c r="AB162" i="3"/>
  <c r="AB781" i="3"/>
  <c r="AB433" i="3"/>
  <c r="AB315" i="3"/>
  <c r="AB712" i="3"/>
  <c r="AB154" i="3"/>
  <c r="AB914" i="3"/>
  <c r="AB57" i="3"/>
  <c r="AB1167" i="3"/>
  <c r="AB665" i="3"/>
  <c r="AB646" i="3"/>
  <c r="AB1025" i="3"/>
  <c r="AB657" i="3"/>
  <c r="AB24" i="3"/>
  <c r="AI24" i="3" s="1"/>
  <c r="AJ24" i="3" s="1"/>
  <c r="AB193" i="3"/>
  <c r="AB708" i="3"/>
  <c r="AB521" i="3"/>
  <c r="AB524" i="3"/>
  <c r="AB1094" i="3"/>
  <c r="AB216" i="3"/>
  <c r="AB74" i="3"/>
  <c r="AB48" i="3"/>
  <c r="AB862" i="3"/>
  <c r="AB1062" i="3"/>
  <c r="AB537" i="3"/>
  <c r="AB988" i="3"/>
  <c r="AB986" i="3"/>
  <c r="AB347" i="3"/>
  <c r="AB235" i="3"/>
  <c r="AB1178" i="3"/>
  <c r="AB1203" i="3"/>
  <c r="AB182" i="3"/>
  <c r="AB659" i="3"/>
  <c r="AB260" i="3"/>
  <c r="AB293" i="3"/>
  <c r="AB197" i="3"/>
  <c r="AB677" i="3"/>
  <c r="AB763" i="3"/>
  <c r="AB960" i="3"/>
  <c r="AB923" i="3"/>
  <c r="AB849" i="3"/>
  <c r="AB838" i="3"/>
  <c r="AB203" i="3"/>
  <c r="AB189" i="3"/>
  <c r="AB858" i="3"/>
  <c r="AB707" i="3"/>
  <c r="AB901" i="3"/>
  <c r="AB421" i="3"/>
  <c r="AB123" i="3"/>
  <c r="AB1113" i="3"/>
  <c r="AB567" i="3"/>
  <c r="AB1070" i="3"/>
  <c r="AB1019" i="3"/>
  <c r="AB419" i="3"/>
  <c r="AB757" i="3"/>
  <c r="AB262" i="3"/>
  <c r="AB745" i="3"/>
  <c r="AB840" i="3"/>
  <c r="AB149" i="3"/>
  <c r="AB437" i="3"/>
  <c r="AB206" i="3"/>
  <c r="AB714" i="3"/>
  <c r="AB825" i="3"/>
  <c r="AB458" i="3"/>
  <c r="AB114" i="3"/>
  <c r="AB651" i="3"/>
  <c r="AB19" i="3"/>
  <c r="AI19" i="3" s="1"/>
  <c r="AJ19" i="3" s="1"/>
  <c r="AB181" i="3"/>
  <c r="AB595" i="3"/>
  <c r="AB976" i="3"/>
  <c r="AB7" i="3"/>
  <c r="AI7" i="3" s="1"/>
  <c r="AB311" i="3"/>
  <c r="AB29" i="3"/>
  <c r="AB887" i="3"/>
  <c r="AB364" i="3"/>
  <c r="AB785" i="3"/>
  <c r="AB695" i="3"/>
  <c r="AB92" i="3"/>
  <c r="AB533" i="3"/>
  <c r="AB803" i="3"/>
  <c r="AB1050" i="3"/>
  <c r="AB267" i="3"/>
  <c r="AB1020" i="3"/>
  <c r="AB682" i="3"/>
  <c r="AB400" i="3"/>
  <c r="AB375" i="3"/>
  <c r="AB271" i="3"/>
  <c r="AB580" i="3"/>
  <c r="AB890" i="3"/>
  <c r="AB1202" i="3"/>
  <c r="AB629" i="3"/>
  <c r="AB239" i="3"/>
  <c r="AB834" i="3"/>
  <c r="AB319" i="3"/>
  <c r="AB930" i="3"/>
  <c r="AB683" i="3"/>
  <c r="AB350" i="3"/>
  <c r="AB160" i="3"/>
  <c r="AB83" i="3"/>
  <c r="AB210" i="3"/>
  <c r="AB1064" i="3"/>
  <c r="AB145" i="3"/>
  <c r="AB591" i="3"/>
  <c r="AB1079" i="3"/>
  <c r="AB771" i="3"/>
  <c r="AB653" i="3"/>
  <c r="AB1051" i="3"/>
  <c r="AB1087" i="3"/>
  <c r="AB921" i="3"/>
  <c r="AB86" i="3"/>
  <c r="AB953" i="3"/>
  <c r="AB1158" i="3"/>
  <c r="AB562" i="3"/>
  <c r="AB606" i="3"/>
  <c r="AB1159" i="3"/>
  <c r="AB611" i="3"/>
  <c r="AB826" i="3"/>
  <c r="AB1116" i="3"/>
  <c r="AB804" i="3"/>
  <c r="AB502" i="3"/>
  <c r="AB843" i="3"/>
  <c r="AB1150" i="3"/>
  <c r="AB52" i="3"/>
  <c r="AB592" i="3"/>
  <c r="AB441" i="3"/>
  <c r="AB579" i="3"/>
  <c r="AB820" i="3"/>
  <c r="AB870" i="3"/>
  <c r="AB28" i="3"/>
  <c r="AB323" i="3"/>
  <c r="AB633" i="3"/>
  <c r="AB668" i="3"/>
  <c r="AB573" i="3"/>
  <c r="AB1001" i="3"/>
  <c r="AB755" i="3"/>
  <c r="AB627" i="3"/>
  <c r="AB828" i="3"/>
  <c r="AB1093" i="3"/>
  <c r="AB168" i="3"/>
  <c r="AB1031" i="3"/>
  <c r="AB56" i="3"/>
  <c r="AB105" i="3"/>
  <c r="AB1081" i="3"/>
  <c r="AB365" i="3"/>
  <c r="AB51" i="3"/>
  <c r="AB1060" i="3"/>
  <c r="AB1055" i="3"/>
  <c r="AB565" i="3"/>
  <c r="AB957" i="3"/>
  <c r="AB250" i="3"/>
  <c r="AB1165" i="3"/>
  <c r="AB466" i="3"/>
  <c r="AB379" i="3"/>
  <c r="AB1068" i="3"/>
  <c r="AB578" i="3"/>
  <c r="AB314" i="3"/>
  <c r="AB32" i="3"/>
  <c r="AB551" i="3"/>
  <c r="AB362" i="3"/>
  <c r="AB618" i="3"/>
  <c r="AB589" i="3"/>
  <c r="AB1162" i="3"/>
  <c r="AB1021" i="3"/>
  <c r="AB934" i="3"/>
  <c r="AB303" i="3"/>
  <c r="AB479" i="3"/>
  <c r="AB736" i="3"/>
  <c r="AB345" i="3"/>
  <c r="AB856" i="3"/>
  <c r="AB117" i="3"/>
  <c r="AB447" i="3"/>
  <c r="AB619" i="3"/>
  <c r="AB1045" i="3"/>
  <c r="AB73" i="3"/>
  <c r="AB202" i="3"/>
  <c r="AB1107" i="3"/>
  <c r="AB334" i="3"/>
  <c r="AB978" i="3"/>
  <c r="AB287" i="3"/>
  <c r="AB485" i="3"/>
  <c r="AB1187" i="3"/>
  <c r="AB360" i="3"/>
  <c r="AB905" i="3"/>
  <c r="AB958" i="3"/>
  <c r="AB1059" i="3"/>
  <c r="AB1058" i="3"/>
  <c r="AB973" i="3"/>
  <c r="AB148" i="3"/>
  <c r="AB1072" i="3"/>
  <c r="AB413" i="3"/>
  <c r="AB129" i="3"/>
  <c r="AB831" i="3"/>
  <c r="AB996" i="3"/>
  <c r="AB795" i="3"/>
  <c r="AB190" i="3"/>
  <c r="AB894" i="3"/>
  <c r="AB493" i="3"/>
  <c r="AB1123" i="3"/>
  <c r="AB602" i="3"/>
  <c r="AB288" i="3"/>
  <c r="AB720" i="3"/>
  <c r="AB673" i="3"/>
  <c r="AB261" i="3"/>
  <c r="AB882" i="3"/>
  <c r="AB1144" i="3"/>
  <c r="AB918" i="3"/>
  <c r="AB1125" i="3"/>
  <c r="AB207" i="3"/>
  <c r="AB138" i="3"/>
  <c r="AB688" i="3"/>
  <c r="AB729" i="3"/>
  <c r="AB822" i="3"/>
  <c r="AB1194" i="3"/>
  <c r="AB1141" i="3"/>
  <c r="AB929" i="3"/>
  <c r="AB184" i="3"/>
  <c r="AB742" i="3"/>
  <c r="AB272" i="3"/>
  <c r="AB1043" i="3"/>
  <c r="AB696" i="3"/>
  <c r="AB791" i="3"/>
  <c r="AB577" i="3"/>
  <c r="AB45" i="3"/>
  <c r="AB118" i="3"/>
  <c r="AB1153" i="3"/>
  <c r="AB997" i="3"/>
  <c r="AB597" i="3"/>
  <c r="AB599" i="3"/>
  <c r="AB945" i="3"/>
  <c r="AB164" i="3"/>
  <c r="AB1110" i="3"/>
  <c r="AB1089" i="3"/>
  <c r="AB1003" i="3"/>
  <c r="AB1080" i="3"/>
  <c r="AB461" i="3"/>
  <c r="AB1133" i="3"/>
  <c r="AB1119" i="3"/>
  <c r="AB36" i="3"/>
  <c r="AB46" i="3"/>
  <c r="AB470" i="3"/>
  <c r="AB43" i="3"/>
  <c r="AB500" i="3"/>
  <c r="AB126" i="3"/>
  <c r="AB909" i="3"/>
  <c r="AB488" i="3"/>
  <c r="AB174" i="3"/>
  <c r="AB1029" i="3"/>
  <c r="AB285" i="3"/>
  <c r="AB390" i="3"/>
  <c r="AB343" i="3"/>
  <c r="AB761" i="3"/>
  <c r="AB68" i="3"/>
  <c r="AB630" i="3"/>
  <c r="AB694" i="3"/>
  <c r="AB689" i="3"/>
  <c r="AB1097" i="3"/>
  <c r="AB463" i="3"/>
  <c r="AB528" i="3"/>
  <c r="AB428" i="3"/>
  <c r="AB744" i="3"/>
  <c r="AB449" i="3"/>
  <c r="AB715" i="3"/>
  <c r="AB872" i="3"/>
  <c r="AB1085" i="3"/>
  <c r="AB554" i="3"/>
  <c r="AB710" i="3"/>
  <c r="AB388" i="3"/>
  <c r="AB445" i="3"/>
  <c r="AB300" i="3"/>
  <c r="AB464" i="3"/>
  <c r="AB507" i="3"/>
  <c r="AB369" i="3"/>
  <c r="AB680" i="3"/>
  <c r="AB937" i="3"/>
  <c r="AB1160" i="3"/>
  <c r="AB442" i="3"/>
  <c r="AB835" i="3"/>
  <c r="AB1118" i="3"/>
  <c r="AB1124" i="3"/>
  <c r="AB737" i="3"/>
  <c r="AB104" i="3"/>
  <c r="AB336" i="3"/>
  <c r="AB472" i="3"/>
  <c r="AB836" i="3"/>
  <c r="AB501" i="3"/>
  <c r="AB312" i="3"/>
  <c r="AB907" i="3"/>
  <c r="AB227" i="3"/>
  <c r="AB144" i="3"/>
  <c r="AB340" i="3"/>
  <c r="AB69" i="3"/>
  <c r="AB111" i="3"/>
  <c r="AB739" i="3"/>
  <c r="AB1122" i="3"/>
  <c r="AB218" i="3"/>
  <c r="AB583" i="3"/>
  <c r="AB522" i="3"/>
  <c r="AB1076" i="3"/>
  <c r="AB296" i="3"/>
  <c r="AB1154" i="3"/>
  <c r="AB610" i="3"/>
  <c r="AB662" i="3"/>
  <c r="AB915" i="3"/>
  <c r="AB910" i="3"/>
  <c r="AB598" i="3"/>
  <c r="AB1135" i="3"/>
  <c r="AB942" i="3"/>
  <c r="AB722" i="3"/>
  <c r="AB956" i="3"/>
  <c r="AB402" i="3"/>
  <c r="AB572" i="3"/>
  <c r="AB575" i="3"/>
  <c r="AB1083" i="3"/>
  <c r="AB224" i="3"/>
  <c r="AB353" i="3"/>
  <c r="AB827" i="3"/>
  <c r="AB925" i="3"/>
  <c r="AB70" i="3"/>
  <c r="AB883" i="3"/>
  <c r="AB1100" i="3"/>
  <c r="AB799" i="3"/>
  <c r="AB991" i="3"/>
  <c r="AB452" i="3"/>
  <c r="AB672" i="3"/>
  <c r="AB27" i="3"/>
  <c r="AB110" i="3"/>
  <c r="AB1220" i="3"/>
  <c r="AB96" i="3"/>
  <c r="AB817" i="3"/>
  <c r="AB50" i="3"/>
  <c r="AB1099" i="3"/>
  <c r="AB728" i="3"/>
  <c r="AB130" i="3"/>
  <c r="AB647" i="3"/>
  <c r="AB775" i="3"/>
  <c r="AB329" i="3"/>
  <c r="AB176" i="3"/>
  <c r="AB884" i="3"/>
  <c r="AB868" i="3"/>
  <c r="AB1147" i="3"/>
  <c r="AB273" i="3"/>
  <c r="AB876" i="3"/>
  <c r="AB1009" i="3"/>
  <c r="AB765" i="3"/>
  <c r="AB473" i="3"/>
  <c r="AB864" i="3"/>
  <c r="AB72" i="3"/>
  <c r="AB136" i="3"/>
  <c r="AB257" i="3"/>
  <c r="AB635" i="3"/>
  <c r="AB644" i="3"/>
  <c r="AB842" i="3"/>
  <c r="AB471" i="3"/>
  <c r="AB380" i="3"/>
  <c r="AB802" i="3"/>
  <c r="AB1056" i="3"/>
  <c r="AB853" i="3"/>
  <c r="AB641" i="3"/>
  <c r="AB819" i="3"/>
  <c r="AB313" i="3"/>
  <c r="AB135" i="3"/>
  <c r="AB265" i="3"/>
  <c r="AB970" i="3"/>
  <c r="AB1088" i="3"/>
  <c r="AB346" i="3"/>
  <c r="AB436" i="3"/>
  <c r="AB873" i="3"/>
  <c r="AB983" i="3"/>
  <c r="AB496" i="3"/>
  <c r="AB625" i="3"/>
  <c r="AB503" i="3"/>
  <c r="AB1210" i="3"/>
  <c r="AB477" i="3"/>
  <c r="AB787" i="3"/>
  <c r="AB1008" i="3"/>
  <c r="AB796" i="3"/>
  <c r="AB387" i="3"/>
  <c r="AB407" i="3"/>
  <c r="AB253" i="3"/>
  <c r="AB226" i="3"/>
  <c r="AB917" i="3"/>
  <c r="AB979" i="3"/>
  <c r="AB60" i="3"/>
  <c r="AB455" i="3"/>
  <c r="AB542" i="3"/>
  <c r="AB1222" i="3"/>
  <c r="AB1066" i="3"/>
  <c r="AB1193" i="3"/>
  <c r="AB62" i="3"/>
  <c r="AB616" i="3"/>
  <c r="AB514" i="3"/>
  <c r="AB1207" i="3"/>
  <c r="AB1161" i="3"/>
  <c r="AB1095" i="3"/>
  <c r="AB199" i="3"/>
  <c r="AB448" i="3"/>
  <c r="AB620" i="3"/>
  <c r="AB552" i="3"/>
  <c r="AB650" i="3"/>
  <c r="AB1184" i="3"/>
  <c r="AB1096" i="3"/>
  <c r="AB674" i="3"/>
  <c r="AB1016" i="3"/>
  <c r="AB137" i="3"/>
  <c r="AB151" i="3"/>
  <c r="AB516" i="3"/>
  <c r="AB639" i="3"/>
  <c r="AB600" i="3"/>
  <c r="AB1192" i="3"/>
  <c r="AB570" i="3"/>
  <c r="AB424" i="3"/>
  <c r="AB289" i="3"/>
  <c r="AB824" i="3"/>
  <c r="AB246" i="3"/>
  <c r="AB58" i="3"/>
  <c r="AB512" i="3"/>
  <c r="AB544" i="3"/>
  <c r="AB523" i="3"/>
  <c r="AB1148" i="3"/>
  <c r="AB255" i="3"/>
  <c r="AB875" i="3"/>
  <c r="AB880" i="3"/>
  <c r="AB153" i="3"/>
  <c r="AB1205" i="3"/>
  <c r="AB1086" i="3"/>
  <c r="AB1163" i="3"/>
  <c r="AB1175" i="3"/>
  <c r="AB371" i="3"/>
  <c r="AB993" i="3"/>
  <c r="AB975" i="3"/>
  <c r="AB446" i="3"/>
  <c r="AB335" i="3"/>
  <c r="AB372" i="3"/>
  <c r="AB225" i="3"/>
  <c r="AB928" i="3"/>
  <c r="AB878" i="3"/>
  <c r="AB1128" i="3"/>
  <c r="AB97" i="3"/>
  <c r="AB453" i="3"/>
  <c r="AB1134" i="3"/>
  <c r="AB766" i="3"/>
  <c r="AB386" i="3"/>
  <c r="AP98" i="3"/>
  <c r="AO97" i="3"/>
  <c r="AT96" i="3"/>
  <c r="AS96" i="3"/>
  <c r="AQ96" i="3"/>
  <c r="AR96" i="3"/>
  <c r="Z1565" i="3" l="1"/>
  <c r="AI1565" i="3" s="1"/>
  <c r="AJ1565" i="3" s="1"/>
  <c r="Z1566" i="3"/>
  <c r="AI1566" i="3" s="1"/>
  <c r="AJ1566" i="3" s="1"/>
  <c r="Z1567" i="3"/>
  <c r="AI1567" i="3" s="1"/>
  <c r="AJ1567" i="3" s="1"/>
  <c r="Z1564" i="3"/>
  <c r="AI1564" i="3" s="1"/>
  <c r="AJ1564" i="3" s="1"/>
  <c r="Z1568" i="3"/>
  <c r="AI1568" i="3" s="1"/>
  <c r="AJ1568" i="3" s="1"/>
  <c r="Z1563" i="3"/>
  <c r="AI1563" i="3" s="1"/>
  <c r="AJ1563" i="3" s="1"/>
  <c r="Z1562" i="3"/>
  <c r="AI1562" i="3" s="1"/>
  <c r="AJ1562" i="3" s="1"/>
  <c r="Z1559" i="3"/>
  <c r="AI1559" i="3" s="1"/>
  <c r="AJ1559" i="3" s="1"/>
  <c r="Z1558" i="3"/>
  <c r="AI1558" i="3" s="1"/>
  <c r="AJ1558" i="3" s="1"/>
  <c r="Z1560" i="3"/>
  <c r="AI1560" i="3" s="1"/>
  <c r="AJ1560" i="3" s="1"/>
  <c r="Z1561" i="3"/>
  <c r="AI1561" i="3" s="1"/>
  <c r="AJ1561" i="3" s="1"/>
  <c r="Z1557" i="3"/>
  <c r="AI1557" i="3" s="1"/>
  <c r="AJ1557" i="3" s="1"/>
  <c r="Z1554" i="3"/>
  <c r="AI1554" i="3" s="1"/>
  <c r="AJ1554" i="3" s="1"/>
  <c r="Z1553" i="3"/>
  <c r="AI1553" i="3" s="1"/>
  <c r="AJ1553" i="3" s="1"/>
  <c r="Z1555" i="3"/>
  <c r="AI1555" i="3" s="1"/>
  <c r="AJ1555" i="3" s="1"/>
  <c r="Z1556" i="3"/>
  <c r="AI1556" i="3" s="1"/>
  <c r="AJ1556" i="3" s="1"/>
  <c r="Z1552" i="3"/>
  <c r="AI1552" i="3" s="1"/>
  <c r="AJ1552" i="3" s="1"/>
  <c r="Z1548" i="3"/>
  <c r="AI1548" i="3" s="1"/>
  <c r="AJ1548" i="3" s="1"/>
  <c r="Z1549" i="3"/>
  <c r="AI1549" i="3" s="1"/>
  <c r="AJ1549" i="3" s="1"/>
  <c r="Z1547" i="3"/>
  <c r="AI1547" i="3" s="1"/>
  <c r="AJ1547" i="3" s="1"/>
  <c r="Z1550" i="3"/>
  <c r="AI1550" i="3" s="1"/>
  <c r="AJ1550" i="3" s="1"/>
  <c r="Z1551" i="3"/>
  <c r="AI1551" i="3" s="1"/>
  <c r="AJ1551" i="3" s="1"/>
  <c r="Z1546" i="3"/>
  <c r="AI1546" i="3" s="1"/>
  <c r="AJ1546" i="3" s="1"/>
  <c r="Z1545" i="3"/>
  <c r="AI1545" i="3" s="1"/>
  <c r="AJ1545" i="3" s="1"/>
  <c r="Z1544" i="3"/>
  <c r="AI1544" i="3" s="1"/>
  <c r="AJ1544" i="3" s="1"/>
  <c r="Z1543" i="3"/>
  <c r="AI1543" i="3" s="1"/>
  <c r="AJ1543" i="3" s="1"/>
  <c r="Z1542" i="3"/>
  <c r="AI1542" i="3" s="1"/>
  <c r="AJ1542" i="3" s="1"/>
  <c r="Z1541" i="3"/>
  <c r="AI1541" i="3" s="1"/>
  <c r="AJ1541" i="3" s="1"/>
  <c r="Z1539" i="3"/>
  <c r="AI1539" i="3" s="1"/>
  <c r="AJ1539" i="3" s="1"/>
  <c r="Z1540" i="3"/>
  <c r="AI1540" i="3" s="1"/>
  <c r="AJ1540" i="3" s="1"/>
  <c r="Z1538" i="3"/>
  <c r="AI1538" i="3" s="1"/>
  <c r="AJ1538" i="3" s="1"/>
  <c r="Z1537" i="3"/>
  <c r="AI1537" i="3" s="1"/>
  <c r="AJ1537" i="3" s="1"/>
  <c r="Z1536" i="3"/>
  <c r="AI1536" i="3" s="1"/>
  <c r="AJ1536" i="3" s="1"/>
  <c r="Z1535" i="3"/>
  <c r="AI1535" i="3" s="1"/>
  <c r="AJ1535" i="3" s="1"/>
  <c r="Z1534" i="3"/>
  <c r="AI1534" i="3" s="1"/>
  <c r="AJ1534" i="3" s="1"/>
  <c r="Z1533" i="3"/>
  <c r="AI1533" i="3" s="1"/>
  <c r="AJ1533" i="3" s="1"/>
  <c r="Z1530" i="3"/>
  <c r="AI1530" i="3" s="1"/>
  <c r="AJ1530" i="3" s="1"/>
  <c r="Z1531" i="3"/>
  <c r="AI1531" i="3" s="1"/>
  <c r="AJ1531" i="3" s="1"/>
  <c r="Z1529" i="3"/>
  <c r="AI1529" i="3" s="1"/>
  <c r="AJ1529" i="3" s="1"/>
  <c r="Z1528" i="3"/>
  <c r="AI1528" i="3" s="1"/>
  <c r="AJ1528" i="3" s="1"/>
  <c r="Z1532" i="3"/>
  <c r="AI1532" i="3" s="1"/>
  <c r="AJ1532" i="3" s="1"/>
  <c r="Z1527" i="3"/>
  <c r="AI1527" i="3" s="1"/>
  <c r="AJ1527" i="3" s="1"/>
  <c r="Z1525" i="3"/>
  <c r="AI1525" i="3" s="1"/>
  <c r="AJ1525" i="3" s="1"/>
  <c r="Z1526" i="3"/>
  <c r="AI1526" i="3" s="1"/>
  <c r="AJ1526" i="3" s="1"/>
  <c r="Z1524" i="3"/>
  <c r="AI1524" i="3" s="1"/>
  <c r="AJ1524" i="3" s="1"/>
  <c r="Z1523" i="3"/>
  <c r="AI1523" i="3" s="1"/>
  <c r="AJ1523" i="3" s="1"/>
  <c r="Z1521" i="3"/>
  <c r="AI1521" i="3" s="1"/>
  <c r="AJ1521" i="3" s="1"/>
  <c r="Z1520" i="3"/>
  <c r="AI1520" i="3" s="1"/>
  <c r="AJ1520" i="3" s="1"/>
  <c r="Z1519" i="3"/>
  <c r="AI1519" i="3" s="1"/>
  <c r="AJ1519" i="3" s="1"/>
  <c r="Z1522" i="3"/>
  <c r="AI1522" i="3" s="1"/>
  <c r="AJ1522" i="3" s="1"/>
  <c r="Z1518" i="3"/>
  <c r="AI1518" i="3" s="1"/>
  <c r="AJ1518" i="3" s="1"/>
  <c r="Z1517" i="3"/>
  <c r="AI1517" i="3" s="1"/>
  <c r="AJ1517" i="3" s="1"/>
  <c r="Z1514" i="3"/>
  <c r="AI1514" i="3" s="1"/>
  <c r="AJ1514" i="3" s="1"/>
  <c r="Z1516" i="3"/>
  <c r="AI1516" i="3" s="1"/>
  <c r="AJ1516" i="3" s="1"/>
  <c r="Z1515" i="3"/>
  <c r="AI1515" i="3" s="1"/>
  <c r="AJ1515" i="3" s="1"/>
  <c r="Z1513" i="3"/>
  <c r="AI1513" i="3" s="1"/>
  <c r="AJ1513" i="3" s="1"/>
  <c r="Z1508" i="3"/>
  <c r="AI1508" i="3" s="1"/>
  <c r="AJ1508" i="3" s="1"/>
  <c r="Z1512" i="3"/>
  <c r="AI1512" i="3" s="1"/>
  <c r="AJ1512" i="3" s="1"/>
  <c r="Z1509" i="3"/>
  <c r="AI1509" i="3" s="1"/>
  <c r="AJ1509" i="3" s="1"/>
  <c r="Z1511" i="3"/>
  <c r="AI1511" i="3" s="1"/>
  <c r="AJ1511" i="3" s="1"/>
  <c r="Z1510" i="3"/>
  <c r="AI1510" i="3" s="1"/>
  <c r="AJ1510" i="3" s="1"/>
  <c r="Z1507" i="3"/>
  <c r="AI1507" i="3" s="1"/>
  <c r="AJ1507" i="3" s="1"/>
  <c r="Z1505" i="3"/>
  <c r="AI1505" i="3" s="1"/>
  <c r="AJ1505" i="3" s="1"/>
  <c r="Z1506" i="3"/>
  <c r="AI1506" i="3" s="1"/>
  <c r="AJ1506" i="3" s="1"/>
  <c r="Z1504" i="3"/>
  <c r="AI1504" i="3" s="1"/>
  <c r="AJ1504" i="3" s="1"/>
  <c r="Z1503" i="3"/>
  <c r="AI1503" i="3" s="1"/>
  <c r="AJ1503" i="3" s="1"/>
  <c r="Z1502" i="3"/>
  <c r="AI1502" i="3" s="1"/>
  <c r="AJ1502" i="3" s="1"/>
  <c r="Z1500" i="3"/>
  <c r="AI1500" i="3" s="1"/>
  <c r="AJ1500" i="3" s="1"/>
  <c r="Z1499" i="3"/>
  <c r="AI1499" i="3" s="1"/>
  <c r="AJ1499" i="3" s="1"/>
  <c r="Z1498" i="3"/>
  <c r="AI1498" i="3" s="1"/>
  <c r="Z1501" i="3"/>
  <c r="AI1501" i="3" s="1"/>
  <c r="AJ1501" i="3" s="1"/>
  <c r="Z1497" i="3"/>
  <c r="AI1497" i="3" s="1"/>
  <c r="AJ1497" i="3" s="1"/>
  <c r="Z1496" i="3"/>
  <c r="AI1496" i="3" s="1"/>
  <c r="AJ1496" i="3" s="1"/>
  <c r="Z1493" i="3"/>
  <c r="AI1493" i="3" s="1"/>
  <c r="Z1495" i="3"/>
  <c r="AI1495" i="3" s="1"/>
  <c r="AJ1495" i="3" s="1"/>
  <c r="Z1494" i="3"/>
  <c r="AI1494" i="3" s="1"/>
  <c r="AJ1494" i="3" s="1"/>
  <c r="L1" i="3"/>
  <c r="Z1492" i="3"/>
  <c r="AI1492" i="3" s="1"/>
  <c r="AJ1492" i="3" s="1"/>
  <c r="Z1488" i="3"/>
  <c r="AI1488" i="3" s="1"/>
  <c r="Z1490" i="3"/>
  <c r="AI1490" i="3" s="1"/>
  <c r="AJ1490" i="3" s="1"/>
  <c r="Z1489" i="3"/>
  <c r="AI1489" i="3" s="1"/>
  <c r="AJ1489" i="3" s="1"/>
  <c r="Z1491" i="3"/>
  <c r="AI1491" i="3" s="1"/>
  <c r="AJ1491" i="3" s="1"/>
  <c r="Z1487" i="3"/>
  <c r="AI1487" i="3" s="1"/>
  <c r="AJ1487" i="3" s="1"/>
  <c r="Z1483" i="3"/>
  <c r="AI1483" i="3" s="1"/>
  <c r="Z1485" i="3"/>
  <c r="AI1485" i="3" s="1"/>
  <c r="AJ1485" i="3" s="1"/>
  <c r="Z1484" i="3"/>
  <c r="AI1484" i="3" s="1"/>
  <c r="AJ1484" i="3" s="1"/>
  <c r="Z1486" i="3"/>
  <c r="AI1486" i="3" s="1"/>
  <c r="AJ1486" i="3" s="1"/>
  <c r="Z1482" i="3"/>
  <c r="AI1482" i="3" s="1"/>
  <c r="AJ1482" i="3" s="1"/>
  <c r="Z1478" i="3"/>
  <c r="AI1478" i="3" s="1"/>
  <c r="AJ1478" i="3" s="1"/>
  <c r="Z1479" i="3"/>
  <c r="AI1479" i="3" s="1"/>
  <c r="Z1481" i="3"/>
  <c r="AI1481" i="3" s="1"/>
  <c r="AJ1481" i="3" s="1"/>
  <c r="Z1480" i="3"/>
  <c r="AI1480" i="3" s="1"/>
  <c r="AJ1480" i="3" s="1"/>
  <c r="Z1474" i="3"/>
  <c r="AI1474" i="3" s="1"/>
  <c r="AJ1474" i="3" s="1"/>
  <c r="Z1476" i="3"/>
  <c r="AI1476" i="3" s="1"/>
  <c r="AJ1476" i="3" s="1"/>
  <c r="Z1475" i="3"/>
  <c r="AI1475" i="3" s="1"/>
  <c r="AJ1475" i="3" s="1"/>
  <c r="Z1477" i="3"/>
  <c r="AI1477" i="3" s="1"/>
  <c r="AJ1477" i="3" s="1"/>
  <c r="Z1472" i="3"/>
  <c r="AI1472" i="3" s="1"/>
  <c r="AJ1472" i="3" s="1"/>
  <c r="Z1473" i="3"/>
  <c r="AI1473" i="3" s="1"/>
  <c r="AJ1473" i="3" s="1"/>
  <c r="Z1469" i="3"/>
  <c r="AI1469" i="3" s="1"/>
  <c r="AJ1469" i="3" s="1"/>
  <c r="Z1470" i="3"/>
  <c r="AI1470" i="3" s="1"/>
  <c r="AJ1470" i="3" s="1"/>
  <c r="Z1471" i="3"/>
  <c r="AI1471" i="3" s="1"/>
  <c r="AJ1471" i="3" s="1"/>
  <c r="Z1468" i="3"/>
  <c r="AI1468" i="3" s="1"/>
  <c r="AJ1468" i="3" s="1"/>
  <c r="Z1466" i="3"/>
  <c r="AI1466" i="3" s="1"/>
  <c r="AJ1466" i="3" s="1"/>
  <c r="Z1464" i="3"/>
  <c r="AI1464" i="3" s="1"/>
  <c r="AJ1464" i="3" s="1"/>
  <c r="Z1465" i="3"/>
  <c r="AI1465" i="3" s="1"/>
  <c r="AJ1465" i="3" s="1"/>
  <c r="Z1467" i="3"/>
  <c r="AI1467" i="3" s="1"/>
  <c r="AJ1467" i="3" s="1"/>
  <c r="Z1463" i="3"/>
  <c r="AI1463" i="3" s="1"/>
  <c r="AJ1463" i="3" s="1"/>
  <c r="Z1461" i="3"/>
  <c r="AI1461" i="3" s="1"/>
  <c r="AJ1461" i="3" s="1"/>
  <c r="Z1459" i="3"/>
  <c r="AI1459" i="3" s="1"/>
  <c r="AJ1459" i="3" s="1"/>
  <c r="Z1462" i="3"/>
  <c r="AI1462" i="3" s="1"/>
  <c r="AJ1462" i="3" s="1"/>
  <c r="Z1460" i="3"/>
  <c r="AI1460" i="3" s="1"/>
  <c r="AJ1460" i="3" s="1"/>
  <c r="Z1458" i="3"/>
  <c r="AI1458" i="3" s="1"/>
  <c r="AJ1458" i="3" s="1"/>
  <c r="Z1456" i="3"/>
  <c r="AI1456" i="3" s="1"/>
  <c r="AJ1456" i="3" s="1"/>
  <c r="Z1454" i="3"/>
  <c r="AI1454" i="3" s="1"/>
  <c r="Z1455" i="3"/>
  <c r="AI1455" i="3" s="1"/>
  <c r="AJ1455" i="3" s="1"/>
  <c r="Z1457" i="3"/>
  <c r="AI1457" i="3" s="1"/>
  <c r="AJ1457" i="3" s="1"/>
  <c r="Z1453" i="3"/>
  <c r="AI1453" i="3" s="1"/>
  <c r="AJ1453" i="3" s="1"/>
  <c r="Z1449" i="3"/>
  <c r="AI1449" i="3" s="1"/>
  <c r="Z1450" i="3"/>
  <c r="AI1450" i="3" s="1"/>
  <c r="AJ1450" i="3" s="1"/>
  <c r="Z1452" i="3"/>
  <c r="AI1452" i="3" s="1"/>
  <c r="AJ1452" i="3" s="1"/>
  <c r="Z1451" i="3"/>
  <c r="AI1451" i="3" s="1"/>
  <c r="AJ1451" i="3" s="1"/>
  <c r="Z1448" i="3"/>
  <c r="AI1448" i="3" s="1"/>
  <c r="AJ1448" i="3" s="1"/>
  <c r="Z1444" i="3"/>
  <c r="AI1444" i="3" s="1"/>
  <c r="AJ1444" i="3" s="1"/>
  <c r="Z1446" i="3"/>
  <c r="AI1446" i="3" s="1"/>
  <c r="AJ1446" i="3" s="1"/>
  <c r="Z1445" i="3"/>
  <c r="AI1445" i="3" s="1"/>
  <c r="AJ1445" i="3" s="1"/>
  <c r="Z1447" i="3"/>
  <c r="AI1447" i="3" s="1"/>
  <c r="AJ1447" i="3" s="1"/>
  <c r="Z1443" i="3"/>
  <c r="AI1443" i="3" s="1"/>
  <c r="AJ1443" i="3" s="1"/>
  <c r="Z1440" i="3"/>
  <c r="AI1440" i="3" s="1"/>
  <c r="AJ1440" i="3" s="1"/>
  <c r="Z1442" i="3"/>
  <c r="AI1442" i="3" s="1"/>
  <c r="AJ1442" i="3" s="1"/>
  <c r="Z1439" i="3"/>
  <c r="AI1439" i="3" s="1"/>
  <c r="AJ1439" i="3" s="1"/>
  <c r="Z1441" i="3"/>
  <c r="AI1441" i="3" s="1"/>
  <c r="AJ1441" i="3" s="1"/>
  <c r="Z1438" i="3"/>
  <c r="AI1438" i="3" s="1"/>
  <c r="AJ1438" i="3" s="1"/>
  <c r="Z1437" i="3"/>
  <c r="AI1437" i="3" s="1"/>
  <c r="AJ1437" i="3" s="1"/>
  <c r="Z1435" i="3"/>
  <c r="AI1435" i="3" s="1"/>
  <c r="AJ1435" i="3" s="1"/>
  <c r="Z1434" i="3"/>
  <c r="AI1434" i="3" s="1"/>
  <c r="Z1436" i="3"/>
  <c r="AI1436" i="3" s="1"/>
  <c r="AJ1436" i="3" s="1"/>
  <c r="Z1432" i="3"/>
  <c r="AI1432" i="3" s="1"/>
  <c r="AJ1432" i="3" s="1"/>
  <c r="Z1430" i="3"/>
  <c r="AI1430" i="3" s="1"/>
  <c r="AJ1430" i="3" s="1"/>
  <c r="Z1431" i="3"/>
  <c r="AI1431" i="3" s="1"/>
  <c r="AJ1431" i="3" s="1"/>
  <c r="Z1429" i="3"/>
  <c r="AI1429" i="3" s="1"/>
  <c r="AJ1429" i="3" s="1"/>
  <c r="Z1433" i="3"/>
  <c r="AI1433" i="3" s="1"/>
  <c r="AJ1433" i="3" s="1"/>
  <c r="Z1427" i="3"/>
  <c r="AI1427" i="3" s="1"/>
  <c r="AJ1427" i="3" s="1"/>
  <c r="Z1428" i="3"/>
  <c r="AI1428" i="3" s="1"/>
  <c r="AJ1428" i="3" s="1"/>
  <c r="Z1425" i="3"/>
  <c r="AI1425" i="3" s="1"/>
  <c r="AJ1425" i="3" s="1"/>
  <c r="Z1426" i="3"/>
  <c r="AI1426" i="3" s="1"/>
  <c r="AJ1426" i="3" s="1"/>
  <c r="Z1424" i="3"/>
  <c r="AI1424" i="3" s="1"/>
  <c r="Z1423" i="3"/>
  <c r="AI1423" i="3" s="1"/>
  <c r="AJ1423" i="3" s="1"/>
  <c r="Z1422" i="3"/>
  <c r="AI1422" i="3" s="1"/>
  <c r="AJ1422" i="3" s="1"/>
  <c r="Z1420" i="3"/>
  <c r="AI1420" i="3" s="1"/>
  <c r="AJ1420" i="3" s="1"/>
  <c r="Z1421" i="3"/>
  <c r="AI1421" i="3" s="1"/>
  <c r="AJ1421" i="3" s="1"/>
  <c r="Z1419" i="3"/>
  <c r="AI1419" i="3" s="1"/>
  <c r="AJ1419" i="3" s="1"/>
  <c r="Z1418" i="3"/>
  <c r="AI1418" i="3" s="1"/>
  <c r="AJ1418" i="3" s="1"/>
  <c r="Z1413" i="3"/>
  <c r="AI1413" i="3" s="1"/>
  <c r="AJ1413" i="3" s="1"/>
  <c r="Z1415" i="3"/>
  <c r="AI1415" i="3" s="1"/>
  <c r="AJ1415" i="3" s="1"/>
  <c r="Z1417" i="3"/>
  <c r="AI1417" i="3" s="1"/>
  <c r="AJ1417" i="3" s="1"/>
  <c r="Z1414" i="3"/>
  <c r="AI1414" i="3" s="1"/>
  <c r="AJ1414" i="3" s="1"/>
  <c r="Z1416" i="3"/>
  <c r="AI1416" i="3" s="1"/>
  <c r="AJ1416" i="3" s="1"/>
  <c r="Z1412" i="3"/>
  <c r="AI1412" i="3" s="1"/>
  <c r="AJ1412" i="3" s="1"/>
  <c r="Z1410" i="3"/>
  <c r="AI1410" i="3" s="1"/>
  <c r="AJ1410" i="3" s="1"/>
  <c r="Z1411" i="3"/>
  <c r="AI1411" i="3" s="1"/>
  <c r="AJ1411" i="3" s="1"/>
  <c r="Z1409" i="3"/>
  <c r="AI1409" i="3" s="1"/>
  <c r="AJ1409" i="3" s="1"/>
  <c r="Z1407" i="3"/>
  <c r="AI1407" i="3" s="1"/>
  <c r="AJ1407" i="3" s="1"/>
  <c r="Z1405" i="3"/>
  <c r="AI1405" i="3" s="1"/>
  <c r="Z1408" i="3"/>
  <c r="AI1408" i="3" s="1"/>
  <c r="AJ1408" i="3" s="1"/>
  <c r="Z1406" i="3"/>
  <c r="AI1406" i="3" s="1"/>
  <c r="AJ1406" i="3" s="1"/>
  <c r="Z1404" i="3"/>
  <c r="AI1404" i="3" s="1"/>
  <c r="AJ1404" i="3" s="1"/>
  <c r="Z1403" i="3"/>
  <c r="AI1403" i="3" s="1"/>
  <c r="AJ1403" i="3" s="1"/>
  <c r="Z1400" i="3"/>
  <c r="AI1400" i="3" s="1"/>
  <c r="AJ1400" i="3" s="1"/>
  <c r="Z1402" i="3"/>
  <c r="AI1402" i="3" s="1"/>
  <c r="AJ1402" i="3" s="1"/>
  <c r="Z1401" i="3"/>
  <c r="AI1401" i="3" s="1"/>
  <c r="AJ1401" i="3" s="1"/>
  <c r="Z1399" i="3"/>
  <c r="AI1399" i="3" s="1"/>
  <c r="AJ1399" i="3" s="1"/>
  <c r="Z1397" i="3"/>
  <c r="AI1397" i="3" s="1"/>
  <c r="AJ1397" i="3" s="1"/>
  <c r="Z1398" i="3"/>
  <c r="AI1398" i="3" s="1"/>
  <c r="AJ1398" i="3" s="1"/>
  <c r="Z1395" i="3"/>
  <c r="AI1395" i="3" s="1"/>
  <c r="AJ1395" i="3" s="1"/>
  <c r="Z1396" i="3"/>
  <c r="AI1396" i="3" s="1"/>
  <c r="AJ1396" i="3" s="1"/>
  <c r="Z1394" i="3"/>
  <c r="AI1394" i="3" s="1"/>
  <c r="AJ1394" i="3" s="1"/>
  <c r="Z1392" i="3"/>
  <c r="AI1392" i="3" s="1"/>
  <c r="AJ1392" i="3" s="1"/>
  <c r="Z1390" i="3"/>
  <c r="AI1390" i="3" s="1"/>
  <c r="AJ1390" i="3" s="1"/>
  <c r="Z1391" i="3"/>
  <c r="AI1391" i="3" s="1"/>
  <c r="AJ1391" i="3" s="1"/>
  <c r="Z1393" i="3"/>
  <c r="AI1393" i="3" s="1"/>
  <c r="AJ1393" i="3" s="1"/>
  <c r="Z1389" i="3"/>
  <c r="AI1389" i="3" s="1"/>
  <c r="AJ1389" i="3" s="1"/>
  <c r="Z1387" i="3"/>
  <c r="AI1387" i="3" s="1"/>
  <c r="AJ1387" i="3" s="1"/>
  <c r="Z1385" i="3"/>
  <c r="AI1385" i="3" s="1"/>
  <c r="Z1386" i="3"/>
  <c r="AI1386" i="3" s="1"/>
  <c r="AJ1386" i="3" s="1"/>
  <c r="Z1388" i="3"/>
  <c r="AI1388" i="3" s="1"/>
  <c r="AJ1388" i="3" s="1"/>
  <c r="Z1384" i="3"/>
  <c r="AI1384" i="3" s="1"/>
  <c r="AJ1384" i="3" s="1"/>
  <c r="Z1382" i="3"/>
  <c r="AI1382" i="3" s="1"/>
  <c r="AJ1382" i="3" s="1"/>
  <c r="Z1380" i="3"/>
  <c r="AI1380" i="3" s="1"/>
  <c r="AJ1380" i="3" s="1"/>
  <c r="Z1381" i="3"/>
  <c r="AI1381" i="3" s="1"/>
  <c r="AJ1381" i="3" s="1"/>
  <c r="Z1383" i="3"/>
  <c r="AI1383" i="3" s="1"/>
  <c r="AJ1383" i="3" s="1"/>
  <c r="Z1379" i="3"/>
  <c r="AI1379" i="3" s="1"/>
  <c r="AJ1379" i="3" s="1"/>
  <c r="Z1377" i="3"/>
  <c r="AI1377" i="3" s="1"/>
  <c r="AJ1377" i="3" s="1"/>
  <c r="Z1375" i="3"/>
  <c r="AI1375" i="3" s="1"/>
  <c r="AJ1375" i="3" s="1"/>
  <c r="Z1378" i="3"/>
  <c r="AI1378" i="3" s="1"/>
  <c r="AJ1378" i="3" s="1"/>
  <c r="Z1376" i="3"/>
  <c r="AI1376" i="3" s="1"/>
  <c r="AJ1376" i="3" s="1"/>
  <c r="Z1374" i="3"/>
  <c r="AI1374" i="3" s="1"/>
  <c r="AJ1374" i="3" s="1"/>
  <c r="Z1373" i="3"/>
  <c r="AI1373" i="3" s="1"/>
  <c r="AJ1373" i="3" s="1"/>
  <c r="Z1372" i="3"/>
  <c r="AI1372" i="3" s="1"/>
  <c r="AJ1372" i="3" s="1"/>
  <c r="Z1370" i="3"/>
  <c r="AI1370" i="3" s="1"/>
  <c r="Z1371" i="3"/>
  <c r="AI1371" i="3" s="1"/>
  <c r="AJ1371" i="3" s="1"/>
  <c r="Z1369" i="3"/>
  <c r="AI1369" i="3" s="1"/>
  <c r="AJ1369" i="3" s="1"/>
  <c r="Z1367" i="3"/>
  <c r="AI1367" i="3" s="1"/>
  <c r="AJ1367" i="3" s="1"/>
  <c r="Z1365" i="3"/>
  <c r="AI1365" i="3" s="1"/>
  <c r="AJ1365" i="3" s="1"/>
  <c r="Z1366" i="3"/>
  <c r="AI1366" i="3" s="1"/>
  <c r="AJ1366" i="3" s="1"/>
  <c r="Z1368" i="3"/>
  <c r="AI1368" i="3" s="1"/>
  <c r="AJ1368" i="3" s="1"/>
  <c r="Z1364" i="3"/>
  <c r="AI1364" i="3" s="1"/>
  <c r="AJ1364" i="3" s="1"/>
  <c r="Z1362" i="3"/>
  <c r="AI1362" i="3" s="1"/>
  <c r="AJ1362" i="3" s="1"/>
  <c r="Z1360" i="3"/>
  <c r="AI1360" i="3" s="1"/>
  <c r="AJ1360" i="3" s="1"/>
  <c r="Z1363" i="3"/>
  <c r="AI1363" i="3" s="1"/>
  <c r="AJ1363" i="3" s="1"/>
  <c r="Z1361" i="3"/>
  <c r="AI1361" i="3" s="1"/>
  <c r="AJ1361" i="3" s="1"/>
  <c r="Z1359" i="3"/>
  <c r="AI1359" i="3" s="1"/>
  <c r="AJ1359" i="3" s="1"/>
  <c r="Z1357" i="3"/>
  <c r="AI1357" i="3" s="1"/>
  <c r="AJ1357" i="3" s="1"/>
  <c r="Z1355" i="3"/>
  <c r="AI1355" i="3" s="1"/>
  <c r="AJ1355" i="3" s="1"/>
  <c r="Z1356" i="3"/>
  <c r="AI1356" i="3" s="1"/>
  <c r="AJ1356" i="3" s="1"/>
  <c r="Z1358" i="3"/>
  <c r="AI1358" i="3" s="1"/>
  <c r="AJ1358" i="3" s="1"/>
  <c r="Z1354" i="3"/>
  <c r="AI1354" i="3" s="1"/>
  <c r="AJ1354" i="3" s="1"/>
  <c r="Z1352" i="3"/>
  <c r="AI1352" i="3" s="1"/>
  <c r="AJ1352" i="3" s="1"/>
  <c r="Z1353" i="3"/>
  <c r="AI1353" i="3" s="1"/>
  <c r="AJ1353" i="3" s="1"/>
  <c r="Z1351" i="3"/>
  <c r="AI1351" i="3" s="1"/>
  <c r="AJ1351" i="3" s="1"/>
  <c r="Z1347" i="3"/>
  <c r="AI1347" i="3" s="1"/>
  <c r="AJ1347" i="3" s="1"/>
  <c r="Z1349" i="3"/>
  <c r="AI1349" i="3" s="1"/>
  <c r="AJ1349" i="3" s="1"/>
  <c r="Z1348" i="3"/>
  <c r="AI1348" i="3" s="1"/>
  <c r="AJ1348" i="3" s="1"/>
  <c r="Z1350" i="3"/>
  <c r="AI1350" i="3" s="1"/>
  <c r="AJ1350" i="3" s="1"/>
  <c r="Z1346" i="3"/>
  <c r="AI1346" i="3" s="1"/>
  <c r="AJ1346" i="3" s="1"/>
  <c r="Z1344" i="3"/>
  <c r="AI1344" i="3" s="1"/>
  <c r="AJ1344" i="3" s="1"/>
  <c r="Z1342" i="3"/>
  <c r="AI1342" i="3" s="1"/>
  <c r="AJ1342" i="3" s="1"/>
  <c r="Z1345" i="3"/>
  <c r="AI1345" i="3" s="1"/>
  <c r="AJ1345" i="3" s="1"/>
  <c r="Z1343" i="3"/>
  <c r="AI1343" i="3" s="1"/>
  <c r="AJ1343" i="3" s="1"/>
  <c r="Z1341" i="3"/>
  <c r="AI1341" i="3" s="1"/>
  <c r="AJ1341" i="3" s="1"/>
  <c r="Z1337" i="3"/>
  <c r="AI1337" i="3" s="1"/>
  <c r="AJ1337" i="3" s="1"/>
  <c r="Z1339" i="3"/>
  <c r="AI1339" i="3" s="1"/>
  <c r="AJ1339" i="3" s="1"/>
  <c r="Z1340" i="3"/>
  <c r="AI1340" i="3" s="1"/>
  <c r="AJ1340" i="3" s="1"/>
  <c r="Z1338" i="3"/>
  <c r="AI1338" i="3" s="1"/>
  <c r="AJ1338" i="3" s="1"/>
  <c r="Z1336" i="3"/>
  <c r="AI1336" i="3" s="1"/>
  <c r="AJ1336" i="3" s="1"/>
  <c r="Z1334" i="3"/>
  <c r="AI1334" i="3" s="1"/>
  <c r="AJ1334" i="3" s="1"/>
  <c r="Z1332" i="3"/>
  <c r="AI1332" i="3" s="1"/>
  <c r="AJ1332" i="3" s="1"/>
  <c r="Z1333" i="3"/>
  <c r="AI1333" i="3" s="1"/>
  <c r="AJ1333" i="3" s="1"/>
  <c r="Z1335" i="3"/>
  <c r="AI1335" i="3" s="1"/>
  <c r="AJ1335" i="3" s="1"/>
  <c r="Z1331" i="3"/>
  <c r="AI1331" i="3" s="1"/>
  <c r="AJ1331" i="3" s="1"/>
  <c r="Z1330" i="3"/>
  <c r="AI1330" i="3" s="1"/>
  <c r="AJ1330" i="3" s="1"/>
  <c r="Z1329" i="3"/>
  <c r="AI1329" i="3" s="1"/>
  <c r="AJ1329" i="3" s="1"/>
  <c r="Z1327" i="3"/>
  <c r="AI1327" i="3" s="1"/>
  <c r="AJ1327" i="3" s="1"/>
  <c r="Z1328" i="3"/>
  <c r="AI1328" i="3" s="1"/>
  <c r="AJ1328" i="3" s="1"/>
  <c r="Z1326" i="3"/>
  <c r="AI1326" i="3" s="1"/>
  <c r="AJ1326" i="3" s="1"/>
  <c r="Z1325" i="3"/>
  <c r="AI1325" i="3" s="1"/>
  <c r="AJ1325" i="3" s="1"/>
  <c r="Z1324" i="3"/>
  <c r="AI1324" i="3" s="1"/>
  <c r="AJ1324" i="3" s="1"/>
  <c r="Z1323" i="3"/>
  <c r="AI1323" i="3" s="1"/>
  <c r="AJ1323" i="3" s="1"/>
  <c r="Z1322" i="3"/>
  <c r="AI1322" i="3" s="1"/>
  <c r="Z1321" i="3"/>
  <c r="AI1321" i="3" s="1"/>
  <c r="AJ1321" i="3" s="1"/>
  <c r="Z1320" i="3"/>
  <c r="AI1320" i="3" s="1"/>
  <c r="AJ1320" i="3" s="1"/>
  <c r="Z1319" i="3"/>
  <c r="AI1319" i="3" s="1"/>
  <c r="AJ1319" i="3" s="1"/>
  <c r="Z1318" i="3"/>
  <c r="AI1318" i="3" s="1"/>
  <c r="AJ1318" i="3" s="1"/>
  <c r="Z1316" i="3"/>
  <c r="AI1316" i="3" s="1"/>
  <c r="AJ1316" i="3" s="1"/>
  <c r="Z1317" i="3"/>
  <c r="AI1317" i="3" s="1"/>
  <c r="AJ1317" i="3" s="1"/>
  <c r="Z1315" i="3"/>
  <c r="AI1315" i="3" s="1"/>
  <c r="AJ1315" i="3" s="1"/>
  <c r="Z1314" i="3"/>
  <c r="AI1314" i="3" s="1"/>
  <c r="AJ1314" i="3" s="1"/>
  <c r="Z1313" i="3"/>
  <c r="AI1313" i="3" s="1"/>
  <c r="AJ1313" i="3" s="1"/>
  <c r="Z1312" i="3"/>
  <c r="AI1312" i="3" s="1"/>
  <c r="AJ1312" i="3" s="1"/>
  <c r="Z1310" i="3"/>
  <c r="AI1310" i="3" s="1"/>
  <c r="AJ1310" i="3" s="1"/>
  <c r="Z1311" i="3"/>
  <c r="AI1311" i="3" s="1"/>
  <c r="AJ1311" i="3" s="1"/>
  <c r="Z1309" i="3"/>
  <c r="AI1309" i="3" s="1"/>
  <c r="AJ1309" i="3" s="1"/>
  <c r="Z1307" i="3"/>
  <c r="AI1307" i="3" s="1"/>
  <c r="AJ1307" i="3" s="1"/>
  <c r="Z1305" i="3"/>
  <c r="AI1305" i="3" s="1"/>
  <c r="AJ1305" i="3" s="1"/>
  <c r="Z1306" i="3"/>
  <c r="AI1306" i="3" s="1"/>
  <c r="AJ1306" i="3" s="1"/>
  <c r="Z1308" i="3"/>
  <c r="AI1308" i="3" s="1"/>
  <c r="AJ1308" i="3" s="1"/>
  <c r="Z1304" i="3"/>
  <c r="AI1304" i="3" s="1"/>
  <c r="AJ1304" i="3" s="1"/>
  <c r="Z1303" i="3"/>
  <c r="AI1303" i="3" s="1"/>
  <c r="AJ1303" i="3" s="1"/>
  <c r="Z1301" i="3"/>
  <c r="AI1301" i="3" s="1"/>
  <c r="AJ1301" i="3" s="1"/>
  <c r="Z1302" i="3"/>
  <c r="AI1302" i="3" s="1"/>
  <c r="AJ1302" i="3" s="1"/>
  <c r="Z1300" i="3"/>
  <c r="AI1300" i="3" s="1"/>
  <c r="AJ1300" i="3" s="1"/>
  <c r="Z1297" i="3"/>
  <c r="AI1297" i="3" s="1"/>
  <c r="AJ1297" i="3" s="1"/>
  <c r="Z1299" i="3"/>
  <c r="AI1299" i="3" s="1"/>
  <c r="AJ1299" i="3" s="1"/>
  <c r="Z1298" i="3"/>
  <c r="AI1298" i="3" s="1"/>
  <c r="AJ1298" i="3" s="1"/>
  <c r="Z1296" i="3"/>
  <c r="AI1296" i="3" s="1"/>
  <c r="AJ1296" i="3" s="1"/>
  <c r="Z1295" i="3"/>
  <c r="AI1295" i="3" s="1"/>
  <c r="AJ1295" i="3" s="1"/>
  <c r="Z1293" i="3"/>
  <c r="AI1293" i="3" s="1"/>
  <c r="AJ1293" i="3" s="1"/>
  <c r="Z1294" i="3"/>
  <c r="AI1294" i="3" s="1"/>
  <c r="AJ1294" i="3" s="1"/>
  <c r="Z1291" i="3"/>
  <c r="AI1291" i="3" s="1"/>
  <c r="Z1292" i="3"/>
  <c r="Z1290" i="3"/>
  <c r="AI1290" i="3" s="1"/>
  <c r="AJ1290" i="3" s="1"/>
  <c r="Z1289" i="3"/>
  <c r="AI1289" i="3" s="1"/>
  <c r="AJ1289" i="3" s="1"/>
  <c r="Z1288" i="3"/>
  <c r="AI1288" i="3" s="1"/>
  <c r="AJ1288" i="3" s="1"/>
  <c r="Z1286" i="3"/>
  <c r="AI1286" i="3" s="1"/>
  <c r="AJ1286" i="3" s="1"/>
  <c r="Z1287" i="3"/>
  <c r="Z1285" i="3"/>
  <c r="AI1285" i="3" s="1"/>
  <c r="AJ1285" i="3" s="1"/>
  <c r="Z1283" i="3"/>
  <c r="AI1283" i="3" s="1"/>
  <c r="AJ1283" i="3" s="1"/>
  <c r="Z1284" i="3"/>
  <c r="AI1284" i="3" s="1"/>
  <c r="AJ1284" i="3" s="1"/>
  <c r="Z1282" i="3"/>
  <c r="AI1282" i="3" s="1"/>
  <c r="AJ1282" i="3" s="1"/>
  <c r="Z1281" i="3"/>
  <c r="AI1281" i="3" s="1"/>
  <c r="AJ1281" i="3" s="1"/>
  <c r="Z1280" i="3"/>
  <c r="AI1280" i="3" s="1"/>
  <c r="AJ1280" i="3" s="1"/>
  <c r="Z1279" i="3"/>
  <c r="AI1279" i="3" s="1"/>
  <c r="AJ1279" i="3" s="1"/>
  <c r="Z1278" i="3"/>
  <c r="AI1278" i="3" s="1"/>
  <c r="AJ1278" i="3" s="1"/>
  <c r="Z1276" i="3"/>
  <c r="AI1276" i="3" s="1"/>
  <c r="AJ1276" i="3" s="1"/>
  <c r="Z1277" i="3"/>
  <c r="AI1277" i="3" s="1"/>
  <c r="AJ1277" i="3" s="1"/>
  <c r="Z1275" i="3"/>
  <c r="AI1275" i="3" s="1"/>
  <c r="AJ1275" i="3" s="1"/>
  <c r="Z1271" i="3"/>
  <c r="AI1271" i="3" s="1"/>
  <c r="AJ1271" i="3" s="1"/>
  <c r="Z1273" i="3"/>
  <c r="AI1273" i="3" s="1"/>
  <c r="AJ1273" i="3" s="1"/>
  <c r="Z1274" i="3"/>
  <c r="AI1274" i="3" s="1"/>
  <c r="AJ1274" i="3" s="1"/>
  <c r="Z1272" i="3"/>
  <c r="AI1272" i="3" s="1"/>
  <c r="AJ1272" i="3" s="1"/>
  <c r="Z1270" i="3"/>
  <c r="AI1270" i="3" s="1"/>
  <c r="AJ1270" i="3" s="1"/>
  <c r="Z1268" i="3"/>
  <c r="AI1268" i="3" s="1"/>
  <c r="AJ1268" i="3" s="1"/>
  <c r="Z1266" i="3"/>
  <c r="AI1266" i="3" s="1"/>
  <c r="AJ1266" i="3" s="1"/>
  <c r="Z1269" i="3"/>
  <c r="AI1269" i="3" s="1"/>
  <c r="AJ1269" i="3" s="1"/>
  <c r="Z1267" i="3"/>
  <c r="AI1267" i="3" s="1"/>
  <c r="AJ1267" i="3" s="1"/>
  <c r="Z1265" i="3"/>
  <c r="AI1265" i="3" s="1"/>
  <c r="AJ1265" i="3" s="1"/>
  <c r="Z1263" i="3"/>
  <c r="AI1263" i="3" s="1"/>
  <c r="AJ1263" i="3" s="1"/>
  <c r="Z1264" i="3"/>
  <c r="AI1264" i="3" s="1"/>
  <c r="AJ1264" i="3" s="1"/>
  <c r="Z1262" i="3"/>
  <c r="AI1262" i="3" s="1"/>
  <c r="AJ1262" i="3" s="1"/>
  <c r="Z1261" i="3"/>
  <c r="AI1261" i="3" s="1"/>
  <c r="AJ1261" i="3" s="1"/>
  <c r="Z1259" i="3"/>
  <c r="AI1259" i="3" s="1"/>
  <c r="AJ1259" i="3" s="1"/>
  <c r="Z1258" i="3"/>
  <c r="AI1258" i="3" s="1"/>
  <c r="AJ1258" i="3" s="1"/>
  <c r="Z1260" i="3"/>
  <c r="AI1260" i="3" s="1"/>
  <c r="AJ1260" i="3" s="1"/>
  <c r="Z1252" i="3"/>
  <c r="AI1252" i="3" s="1"/>
  <c r="AJ1252" i="3" s="1"/>
  <c r="Z1256" i="3"/>
  <c r="AI1256" i="3" s="1"/>
  <c r="AJ1256" i="3" s="1"/>
  <c r="Z1250" i="3"/>
  <c r="AI1250" i="3" s="1"/>
  <c r="AJ1250" i="3" s="1"/>
  <c r="Z1254" i="3"/>
  <c r="AI1254" i="3" s="1"/>
  <c r="AJ1254" i="3" s="1"/>
  <c r="Z1251" i="3"/>
  <c r="AI1251" i="3" s="1"/>
  <c r="AJ1251" i="3" s="1"/>
  <c r="Z1255" i="3"/>
  <c r="AI1255" i="3" s="1"/>
  <c r="AJ1255" i="3" s="1"/>
  <c r="Z1253" i="3"/>
  <c r="AI1253" i="3" s="1"/>
  <c r="AJ1253" i="3" s="1"/>
  <c r="Z1257" i="3"/>
  <c r="AI1257" i="3" s="1"/>
  <c r="AJ1257" i="3" s="1"/>
  <c r="Z1249" i="3"/>
  <c r="AI1249" i="3" s="1"/>
  <c r="AJ1249" i="3" s="1"/>
  <c r="Z1248" i="3"/>
  <c r="AI1248" i="3" s="1"/>
  <c r="AJ1248" i="3" s="1"/>
  <c r="Z1247" i="3"/>
  <c r="AI1247" i="3" s="1"/>
  <c r="AJ1247" i="3" s="1"/>
  <c r="Z1246" i="3"/>
  <c r="AI1246" i="3" s="1"/>
  <c r="AJ1246" i="3" s="1"/>
  <c r="Z1245" i="3"/>
  <c r="AI1245" i="3" s="1"/>
  <c r="AJ1245" i="3" s="1"/>
  <c r="Z1242" i="3"/>
  <c r="AI1242" i="3" s="1"/>
  <c r="AJ1242" i="3" s="1"/>
  <c r="Z1244" i="3"/>
  <c r="AI1244" i="3" s="1"/>
  <c r="AJ1244" i="3" s="1"/>
  <c r="Z1243" i="3"/>
  <c r="AI1243" i="3" s="1"/>
  <c r="AJ1243" i="3" s="1"/>
  <c r="Z1241" i="3"/>
  <c r="AI1241" i="3" s="1"/>
  <c r="AJ1241" i="3" s="1"/>
  <c r="Z1240" i="3"/>
  <c r="AI1240" i="3" s="1"/>
  <c r="AJ1240" i="3" s="1"/>
  <c r="Z1238" i="3"/>
  <c r="AI1238" i="3" s="1"/>
  <c r="AJ1238" i="3" s="1"/>
  <c r="Z1239" i="3"/>
  <c r="AI1239" i="3" s="1"/>
  <c r="AJ1239" i="3" s="1"/>
  <c r="Z1237" i="3"/>
  <c r="AI1237" i="3" s="1"/>
  <c r="AJ1237" i="3" s="1"/>
  <c r="Z1236" i="3"/>
  <c r="AI1236" i="3" s="1"/>
  <c r="AJ1236" i="3" s="1"/>
  <c r="Z1235" i="3"/>
  <c r="AI1235" i="3" s="1"/>
  <c r="AJ1235" i="3" s="1"/>
  <c r="Z1233" i="3"/>
  <c r="AI1233" i="3" s="1"/>
  <c r="AJ1233" i="3" s="1"/>
  <c r="Z1234" i="3"/>
  <c r="AI1234" i="3" s="1"/>
  <c r="AJ1234" i="3" s="1"/>
  <c r="Z1232" i="3"/>
  <c r="AI1232" i="3" s="1"/>
  <c r="AJ1232" i="3" s="1"/>
  <c r="Z850" i="3"/>
  <c r="AI850" i="3" s="1"/>
  <c r="AJ850" i="3" s="1"/>
  <c r="Z100" i="3"/>
  <c r="AI100" i="3" s="1"/>
  <c r="AJ100" i="3" s="1"/>
  <c r="AV9" i="3"/>
  <c r="Z1230" i="3"/>
  <c r="AI1230" i="3" s="1"/>
  <c r="AJ1230" i="3" s="1"/>
  <c r="Z1228" i="3"/>
  <c r="AI1228" i="3" s="1"/>
  <c r="AJ1228" i="3" s="1"/>
  <c r="Z1229" i="3"/>
  <c r="AI1229" i="3" s="1"/>
  <c r="AJ1229" i="3" s="1"/>
  <c r="Z1231" i="3"/>
  <c r="AI1231" i="3" s="1"/>
  <c r="AJ1231" i="3" s="1"/>
  <c r="Z361" i="3"/>
  <c r="AI361" i="3" s="1"/>
  <c r="AJ361" i="3" s="1"/>
  <c r="Z1143" i="3"/>
  <c r="AI1143" i="3" s="1"/>
  <c r="AJ1143" i="3" s="1"/>
  <c r="Z553" i="3"/>
  <c r="AI553" i="3" s="1"/>
  <c r="AJ553" i="3" s="1"/>
  <c r="Z645" i="3"/>
  <c r="AI645" i="3" s="1"/>
  <c r="AJ645" i="3" s="1"/>
  <c r="Z420" i="3"/>
  <c r="AI420" i="3" s="1"/>
  <c r="AJ420" i="3" s="1"/>
  <c r="Z153" i="3"/>
  <c r="AI153" i="3" s="1"/>
  <c r="AJ153" i="3" s="1"/>
  <c r="Z1102" i="3"/>
  <c r="AI1102" i="3" s="1"/>
  <c r="AJ1102" i="3" s="1"/>
  <c r="Z1152" i="3"/>
  <c r="AI1152" i="3" s="1"/>
  <c r="AJ1152" i="3" s="1"/>
  <c r="Z1224" i="3"/>
  <c r="AI1224" i="3" s="1"/>
  <c r="AJ1224" i="3" s="1"/>
  <c r="Z296" i="3"/>
  <c r="AI296" i="3" s="1"/>
  <c r="AJ296" i="3" s="1"/>
  <c r="Z1210" i="3"/>
  <c r="AI1210" i="3" s="1"/>
  <c r="AJ1210" i="3" s="1"/>
  <c r="Z136" i="3"/>
  <c r="AI136" i="3" s="1"/>
  <c r="Z303" i="3"/>
  <c r="AI303" i="3" s="1"/>
  <c r="AJ303" i="3" s="1"/>
  <c r="Z485" i="3"/>
  <c r="AI485" i="3" s="1"/>
  <c r="AJ485" i="3" s="1"/>
  <c r="Z1205" i="3"/>
  <c r="AI1205" i="3" s="1"/>
  <c r="AJ1205" i="3" s="1"/>
  <c r="Z441" i="3"/>
  <c r="AI441" i="3" s="1"/>
  <c r="Z606" i="3"/>
  <c r="AI606" i="3" s="1"/>
  <c r="AJ606" i="3" s="1"/>
  <c r="Z1185" i="3"/>
  <c r="AI1185" i="3" s="1"/>
  <c r="AJ1185" i="3" s="1"/>
  <c r="Z126" i="3"/>
  <c r="AI126" i="3" s="1"/>
  <c r="AJ126" i="3" s="1"/>
  <c r="Z896" i="3"/>
  <c r="AI896" i="3" s="1"/>
  <c r="AJ896" i="3" s="1"/>
  <c r="Z33" i="3"/>
  <c r="AI33" i="3" s="1"/>
  <c r="AJ33" i="3" s="1"/>
  <c r="Z414" i="3"/>
  <c r="AI414" i="3" s="1"/>
  <c r="AJ414" i="3" s="1"/>
  <c r="Z35" i="3"/>
  <c r="AI35" i="3" s="1"/>
  <c r="AJ35" i="3" s="1"/>
  <c r="Z824" i="3"/>
  <c r="AI824" i="3" s="1"/>
  <c r="AJ824" i="3" s="1"/>
  <c r="Z659" i="3"/>
  <c r="AI659" i="3" s="1"/>
  <c r="AJ659" i="3" s="1"/>
  <c r="Z225" i="3"/>
  <c r="AI225" i="3" s="1"/>
  <c r="AJ225" i="3" s="1"/>
  <c r="Z993" i="3"/>
  <c r="AI993" i="3" s="1"/>
  <c r="AJ993" i="3" s="1"/>
  <c r="Z456" i="3"/>
  <c r="AI456" i="3" s="1"/>
  <c r="AJ456" i="3" s="1"/>
  <c r="Z471" i="3"/>
  <c r="AI471" i="3" s="1"/>
  <c r="AJ471" i="3" s="1"/>
  <c r="Z901" i="3"/>
  <c r="AI901" i="3" s="1"/>
  <c r="AJ901" i="3" s="1"/>
  <c r="Z567" i="3"/>
  <c r="AI567" i="3" s="1"/>
  <c r="AJ567" i="3" s="1"/>
  <c r="Z1227" i="3"/>
  <c r="AI1227" i="3" s="1"/>
  <c r="AJ1227" i="3" s="1"/>
  <c r="Z707" i="3"/>
  <c r="AI707" i="3" s="1"/>
  <c r="AJ707" i="3" s="1"/>
  <c r="Z759" i="3"/>
  <c r="AI759" i="3" s="1"/>
  <c r="AJ759" i="3" s="1"/>
  <c r="Z961" i="3"/>
  <c r="AI961" i="3" s="1"/>
  <c r="AJ961" i="3" s="1"/>
  <c r="Z1114" i="3"/>
  <c r="AI1114" i="3" s="1"/>
  <c r="AJ1114" i="3" s="1"/>
  <c r="Z884" i="3"/>
  <c r="AI884" i="3" s="1"/>
  <c r="AJ884" i="3" s="1"/>
  <c r="Z1201" i="3"/>
  <c r="AI1201" i="3" s="1"/>
  <c r="AJ1201" i="3" s="1"/>
  <c r="Z1175" i="3"/>
  <c r="AI1175" i="3" s="1"/>
  <c r="AJ1175" i="3" s="1"/>
  <c r="Z846" i="3"/>
  <c r="AI846" i="3" s="1"/>
  <c r="AJ846" i="3" s="1"/>
  <c r="Z350" i="3"/>
  <c r="AI350" i="3" s="1"/>
  <c r="Z430" i="3"/>
  <c r="AI430" i="3" s="1"/>
  <c r="AJ430" i="3" s="1"/>
  <c r="Z1226" i="3"/>
  <c r="AI1226" i="3" s="1"/>
  <c r="AJ1226" i="3" s="1"/>
  <c r="Z726" i="3"/>
  <c r="AI726" i="3" s="1"/>
  <c r="AJ726" i="3" s="1"/>
  <c r="Z861" i="3"/>
  <c r="AI861" i="3" s="1"/>
  <c r="AJ861" i="3" s="1"/>
  <c r="Z1137" i="3"/>
  <c r="AI1137" i="3" s="1"/>
  <c r="AJ1137" i="3" s="1"/>
  <c r="Z284" i="3"/>
  <c r="AI284" i="3" s="1"/>
  <c r="AJ284" i="3" s="1"/>
  <c r="Z644" i="3"/>
  <c r="AI644" i="3" s="1"/>
  <c r="AJ644" i="3" s="1"/>
  <c r="Z1209" i="3"/>
  <c r="AI1209" i="3" s="1"/>
  <c r="AJ1209" i="3" s="1"/>
  <c r="Z229" i="3"/>
  <c r="AI229" i="3" s="1"/>
  <c r="AJ229" i="3" s="1"/>
  <c r="Z765" i="3"/>
  <c r="AI765" i="3" s="1"/>
  <c r="AJ765" i="3" s="1"/>
  <c r="Z578" i="3"/>
  <c r="AI578" i="3" s="1"/>
  <c r="AJ578" i="3" s="1"/>
  <c r="Z947" i="3"/>
  <c r="AI947" i="3" s="1"/>
  <c r="AJ947" i="3" s="1"/>
  <c r="Z155" i="3"/>
  <c r="AI155" i="3" s="1"/>
  <c r="AJ155" i="3" s="1"/>
  <c r="Z266" i="3"/>
  <c r="AI266" i="3" s="1"/>
  <c r="Z1200" i="3"/>
  <c r="AI1200" i="3" s="1"/>
  <c r="AJ1200" i="3" s="1"/>
  <c r="Z545" i="3"/>
  <c r="AI545" i="3" s="1"/>
  <c r="AJ545" i="3" s="1"/>
  <c r="Z937" i="3"/>
  <c r="AI937" i="3" s="1"/>
  <c r="AJ937" i="3" s="1"/>
  <c r="Z319" i="3"/>
  <c r="AI319" i="3" s="1"/>
  <c r="AJ319" i="3" s="1"/>
  <c r="Z37" i="3"/>
  <c r="AI37" i="3" s="1"/>
  <c r="AJ37" i="3" s="1"/>
  <c r="Z79" i="3"/>
  <c r="AI79" i="3" s="1"/>
  <c r="Z257" i="3"/>
  <c r="AI257" i="3" s="1"/>
  <c r="AJ257" i="3" s="1"/>
  <c r="Z161" i="3"/>
  <c r="AI161" i="3" s="1"/>
  <c r="AJ161" i="3" s="1"/>
  <c r="Z501" i="3"/>
  <c r="AI501" i="3" s="1"/>
  <c r="AJ501" i="3" s="1"/>
  <c r="Z232" i="3"/>
  <c r="AI232" i="3" s="1"/>
  <c r="AJ232" i="3" s="1"/>
  <c r="Z849" i="3"/>
  <c r="AI849" i="3" s="1"/>
  <c r="AJ849" i="3" s="1"/>
  <c r="Z760" i="3"/>
  <c r="AI760" i="3" s="1"/>
  <c r="AJ760" i="3" s="1"/>
  <c r="Z411" i="3"/>
  <c r="AI411" i="3" s="1"/>
  <c r="AJ411" i="3" s="1"/>
  <c r="Z256" i="3"/>
  <c r="AI256" i="3" s="1"/>
  <c r="AJ256" i="3" s="1"/>
  <c r="Z486" i="3"/>
  <c r="AI486" i="3" s="1"/>
  <c r="AJ486" i="3" s="1"/>
  <c r="Z272" i="3"/>
  <c r="AI272" i="3" s="1"/>
  <c r="AJ272" i="3" s="1"/>
  <c r="Z527" i="3"/>
  <c r="AI527" i="3" s="1"/>
  <c r="AJ527" i="3" s="1"/>
  <c r="Z732" i="3"/>
  <c r="AI732" i="3" s="1"/>
  <c r="AJ732" i="3" s="1"/>
  <c r="Z113" i="3"/>
  <c r="AI113" i="3" s="1"/>
  <c r="AJ113" i="3" s="1"/>
  <c r="Z1223" i="3"/>
  <c r="AI1223" i="3" s="1"/>
  <c r="AJ1223" i="3" s="1"/>
  <c r="Z805" i="3"/>
  <c r="AI805" i="3" s="1"/>
  <c r="AJ805" i="3" s="1"/>
  <c r="Z1168" i="3"/>
  <c r="AI1168" i="3" s="1"/>
  <c r="AJ1168" i="3" s="1"/>
  <c r="Z386" i="3"/>
  <c r="AI386" i="3" s="1"/>
  <c r="Z464" i="3"/>
  <c r="AI464" i="3" s="1"/>
  <c r="AJ464" i="3" s="1"/>
  <c r="Z984" i="3"/>
  <c r="AI984" i="3" s="1"/>
  <c r="AJ984" i="3" s="1"/>
  <c r="Z780" i="3"/>
  <c r="AI780" i="3" s="1"/>
  <c r="AJ780" i="3" s="1"/>
  <c r="Z626" i="3"/>
  <c r="AI626" i="3" s="1"/>
  <c r="AJ626" i="3" s="1"/>
  <c r="Z180" i="3"/>
  <c r="AI180" i="3" s="1"/>
  <c r="Z445" i="3"/>
  <c r="AI445" i="3" s="1"/>
  <c r="AJ445" i="3" s="1"/>
  <c r="Z1056" i="3"/>
  <c r="AI1056" i="3" s="1"/>
  <c r="AJ1056" i="3" s="1"/>
  <c r="Z281" i="3"/>
  <c r="AI281" i="3" s="1"/>
  <c r="AJ281" i="3" s="1"/>
  <c r="Z507" i="3"/>
  <c r="AI507" i="3" s="1"/>
  <c r="AJ507" i="3" s="1"/>
  <c r="Z801" i="3"/>
  <c r="AI801" i="3" s="1"/>
  <c r="AJ801" i="3" s="1"/>
  <c r="Z924" i="3"/>
  <c r="AI924" i="3" s="1"/>
  <c r="AJ924" i="3" s="1"/>
  <c r="Z926" i="3"/>
  <c r="AI926" i="3" s="1"/>
  <c r="AJ926" i="3" s="1"/>
  <c r="Z241" i="3"/>
  <c r="AI241" i="3" s="1"/>
  <c r="AJ241" i="3" s="1"/>
  <c r="Z262" i="3"/>
  <c r="AI262" i="3" s="1"/>
  <c r="Z157" i="3"/>
  <c r="AI157" i="3" s="1"/>
  <c r="AJ157" i="3" s="1"/>
  <c r="Z948" i="3"/>
  <c r="AI948" i="3" s="1"/>
  <c r="AJ948" i="3" s="1"/>
  <c r="Z1079" i="3"/>
  <c r="AI1079" i="3" s="1"/>
  <c r="AJ1079" i="3" s="1"/>
  <c r="Z114" i="3"/>
  <c r="AI114" i="3" s="1"/>
  <c r="Z432" i="3"/>
  <c r="AI432" i="3" s="1"/>
  <c r="AJ432" i="3" s="1"/>
  <c r="Z34" i="3"/>
  <c r="AI34" i="3" s="1"/>
  <c r="AJ34" i="3" s="1"/>
  <c r="Z363" i="3"/>
  <c r="AI363" i="3" s="1"/>
  <c r="AJ363" i="3" s="1"/>
  <c r="Z860" i="3"/>
  <c r="AI860" i="3" s="1"/>
  <c r="AJ860" i="3" s="1"/>
  <c r="Z914" i="3"/>
  <c r="AI914" i="3" s="1"/>
  <c r="AJ914" i="3" s="1"/>
  <c r="Z519" i="3"/>
  <c r="AI519" i="3" s="1"/>
  <c r="AJ519" i="3" s="1"/>
  <c r="Z255" i="3"/>
  <c r="AI255" i="3" s="1"/>
  <c r="Z331" i="3"/>
  <c r="AI331" i="3" s="1"/>
  <c r="AJ331" i="3" s="1"/>
  <c r="Z287" i="3"/>
  <c r="AI287" i="3" s="1"/>
  <c r="Z1225" i="3"/>
  <c r="AI1225" i="3" s="1"/>
  <c r="AJ1225" i="3" s="1"/>
  <c r="Z1100" i="3"/>
  <c r="AI1100" i="3" s="1"/>
  <c r="AJ1100" i="3" s="1"/>
  <c r="Z611" i="3"/>
  <c r="AI611" i="3" s="1"/>
  <c r="AJ611" i="3" s="1"/>
  <c r="Z152" i="3"/>
  <c r="AI152" i="3" s="1"/>
  <c r="AJ152" i="3" s="1"/>
  <c r="Z792" i="3"/>
  <c r="AI792" i="3" s="1"/>
  <c r="AJ792" i="3" s="1"/>
  <c r="Z858" i="3"/>
  <c r="AI858" i="3" s="1"/>
  <c r="AJ858" i="3" s="1"/>
  <c r="Z1010" i="3"/>
  <c r="AI1010" i="3" s="1"/>
  <c r="AJ1010" i="3" s="1"/>
  <c r="Z883" i="3"/>
  <c r="AI883" i="3" s="1"/>
  <c r="AJ883" i="3" s="1"/>
  <c r="Z1113" i="3"/>
  <c r="AI1113" i="3" s="1"/>
  <c r="AJ1113" i="3" s="1"/>
  <c r="Z510" i="3"/>
  <c r="AI510" i="3" s="1"/>
  <c r="AJ510" i="3" s="1"/>
  <c r="Z1199" i="3"/>
  <c r="AI1199" i="3" s="1"/>
  <c r="AJ1199" i="3" s="1"/>
  <c r="Z915" i="3"/>
  <c r="AI915" i="3" s="1"/>
  <c r="AJ915" i="3" s="1"/>
  <c r="Z400" i="3"/>
  <c r="AI400" i="3" s="1"/>
  <c r="AJ400" i="3" s="1"/>
  <c r="Z58" i="3"/>
  <c r="AI58" i="3" s="1"/>
  <c r="Z1195" i="3"/>
  <c r="AI1195" i="3" s="1"/>
  <c r="AJ1195" i="3" s="1"/>
  <c r="Z777" i="3"/>
  <c r="AI777" i="3" s="1"/>
  <c r="AJ777" i="3" s="1"/>
  <c r="Z188" i="3"/>
  <c r="AI188" i="3" s="1"/>
  <c r="AJ188" i="3" s="1"/>
  <c r="Z1024" i="3"/>
  <c r="AI1024" i="3" s="1"/>
  <c r="AJ1024" i="3" s="1"/>
  <c r="Z769" i="3"/>
  <c r="AI769" i="3" s="1"/>
  <c r="AJ769" i="3" s="1"/>
  <c r="Z285" i="3"/>
  <c r="AI285" i="3" s="1"/>
  <c r="AJ285" i="3" s="1"/>
  <c r="Z532" i="3"/>
  <c r="AI532" i="3" s="1"/>
  <c r="AJ532" i="3" s="1"/>
  <c r="Z954" i="3"/>
  <c r="AI954" i="3" s="1"/>
  <c r="AJ954" i="3" s="1"/>
  <c r="Z1193" i="3"/>
  <c r="AI1193" i="3" s="1"/>
  <c r="AJ1193" i="3" s="1"/>
  <c r="Z45" i="3"/>
  <c r="AI45" i="3" s="1"/>
  <c r="AJ45" i="3" s="1"/>
  <c r="Z1028" i="3"/>
  <c r="AI1028" i="3" s="1"/>
  <c r="AJ1028" i="3" s="1"/>
  <c r="Z222" i="3"/>
  <c r="AI222" i="3" s="1"/>
  <c r="AJ222" i="3" s="1"/>
  <c r="Z503" i="3"/>
  <c r="AI503" i="3" s="1"/>
  <c r="AJ503" i="3" s="1"/>
  <c r="Z998" i="3"/>
  <c r="AI998" i="3" s="1"/>
  <c r="AJ998" i="3" s="1"/>
  <c r="Z220" i="3"/>
  <c r="AI220" i="3" s="1"/>
  <c r="AJ220" i="3" s="1"/>
  <c r="Z586" i="3"/>
  <c r="AI586" i="3" s="1"/>
  <c r="AJ586" i="3" s="1"/>
  <c r="Z1134" i="3"/>
  <c r="AI1134" i="3" s="1"/>
  <c r="AJ1134" i="3" s="1"/>
  <c r="Z320" i="3"/>
  <c r="AI320" i="3" s="1"/>
  <c r="AJ320" i="3" s="1"/>
  <c r="Z625" i="3"/>
  <c r="AI625" i="3" s="1"/>
  <c r="AJ625" i="3" s="1"/>
  <c r="Z30" i="3"/>
  <c r="AI30" i="3" s="1"/>
  <c r="AJ30" i="3" s="1"/>
  <c r="Z103" i="3"/>
  <c r="AI103" i="3" s="1"/>
  <c r="AJ103" i="3" s="1"/>
  <c r="Z1005" i="3"/>
  <c r="AI1005" i="3" s="1"/>
  <c r="AJ1005" i="3" s="1"/>
  <c r="Z517" i="3"/>
  <c r="AI517" i="3" s="1"/>
  <c r="AJ517" i="3" s="1"/>
  <c r="Z739" i="3"/>
  <c r="AI739" i="3" s="1"/>
  <c r="AJ739" i="3" s="1"/>
  <c r="Z323" i="3"/>
  <c r="AI323" i="3" s="1"/>
  <c r="AJ323" i="3" s="1"/>
  <c r="Z28" i="3"/>
  <c r="AI28" i="3" s="1"/>
  <c r="AJ28" i="3" s="1"/>
  <c r="Z387" i="3"/>
  <c r="AI387" i="3" s="1"/>
  <c r="AJ387" i="3" s="1"/>
  <c r="Z173" i="3"/>
  <c r="AI173" i="3" s="1"/>
  <c r="Z67" i="3"/>
  <c r="AI67" i="3" s="1"/>
  <c r="AJ67" i="3" s="1"/>
  <c r="Z509" i="3"/>
  <c r="AI509" i="3" s="1"/>
  <c r="AJ509" i="3" s="1"/>
  <c r="Z919" i="3"/>
  <c r="AI919" i="3" s="1"/>
  <c r="AJ919" i="3" s="1"/>
  <c r="Z1116" i="3"/>
  <c r="AI1116" i="3" s="1"/>
  <c r="AJ1116" i="3" s="1"/>
  <c r="Z148" i="3"/>
  <c r="AI148" i="3" s="1"/>
  <c r="AJ148" i="3" s="1"/>
  <c r="Z610" i="3"/>
  <c r="AI610" i="3" s="1"/>
  <c r="AJ610" i="3" s="1"/>
  <c r="Z689" i="3"/>
  <c r="AI689" i="3" s="1"/>
  <c r="AJ689" i="3" s="1"/>
  <c r="Z718" i="3"/>
  <c r="AI718" i="3" s="1"/>
  <c r="AJ718" i="3" s="1"/>
  <c r="Z928" i="3"/>
  <c r="AI928" i="3" s="1"/>
  <c r="AJ928" i="3" s="1"/>
  <c r="Z811" i="3"/>
  <c r="AI811" i="3" s="1"/>
  <c r="AJ811" i="3" s="1"/>
  <c r="Z779" i="3"/>
  <c r="AI779" i="3" s="1"/>
  <c r="AJ779" i="3" s="1"/>
  <c r="Z572" i="3"/>
  <c r="AI572" i="3" s="1"/>
  <c r="AJ572" i="3" s="1"/>
  <c r="Z855" i="3"/>
  <c r="AI855" i="3" s="1"/>
  <c r="AJ855" i="3" s="1"/>
  <c r="Z1007" i="3"/>
  <c r="AI1007" i="3" s="1"/>
  <c r="AJ1007" i="3" s="1"/>
  <c r="Z150" i="3"/>
  <c r="AI150" i="3" s="1"/>
  <c r="AJ150" i="3" s="1"/>
  <c r="Z909" i="3"/>
  <c r="AI909" i="3" s="1"/>
  <c r="AJ909" i="3" s="1"/>
  <c r="Z1150" i="3"/>
  <c r="AI1150" i="3" s="1"/>
  <c r="AJ1150" i="3" s="1"/>
  <c r="Z795" i="3"/>
  <c r="AI795" i="3" s="1"/>
  <c r="AJ795" i="3" s="1"/>
  <c r="Z468" i="3"/>
  <c r="AI468" i="3" s="1"/>
  <c r="AJ468" i="3" s="1"/>
  <c r="Z384" i="3"/>
  <c r="AI384" i="3" s="1"/>
  <c r="AJ384" i="3" s="1"/>
  <c r="Z868" i="3"/>
  <c r="AI868" i="3" s="1"/>
  <c r="AJ868" i="3" s="1"/>
  <c r="Z1040" i="3"/>
  <c r="AI1040" i="3" s="1"/>
  <c r="AJ1040" i="3" s="1"/>
  <c r="Z995" i="3"/>
  <c r="AI995" i="3" s="1"/>
  <c r="AJ995" i="3" s="1"/>
  <c r="Z369" i="3"/>
  <c r="AI369" i="3" s="1"/>
  <c r="AJ369" i="3" s="1"/>
  <c r="Z397" i="3"/>
  <c r="AI397" i="3" s="1"/>
  <c r="AJ397" i="3" s="1"/>
  <c r="Z715" i="3"/>
  <c r="AI715" i="3" s="1"/>
  <c r="AJ715" i="3" s="1"/>
  <c r="Z844" i="3"/>
  <c r="AI844" i="3" s="1"/>
  <c r="AJ844" i="3" s="1"/>
  <c r="Z803" i="3"/>
  <c r="AI803" i="3" s="1"/>
  <c r="AJ803" i="3" s="1"/>
  <c r="Z638" i="3"/>
  <c r="AI638" i="3" s="1"/>
  <c r="AJ638" i="3" s="1"/>
  <c r="Z764" i="3"/>
  <c r="AI764" i="3" s="1"/>
  <c r="AJ764" i="3" s="1"/>
  <c r="Z1087" i="3"/>
  <c r="AI1087" i="3" s="1"/>
  <c r="AJ1087" i="3" s="1"/>
  <c r="Z911" i="3"/>
  <c r="AI911" i="3" s="1"/>
  <c r="AJ911" i="3" s="1"/>
  <c r="Z1062" i="3"/>
  <c r="AI1062" i="3" s="1"/>
  <c r="AJ1062" i="3" s="1"/>
  <c r="Z1061" i="3"/>
  <c r="AI1061" i="3" s="1"/>
  <c r="AJ1061" i="3" s="1"/>
  <c r="Z671" i="3"/>
  <c r="AI671" i="3" s="1"/>
  <c r="AJ671" i="3" s="1"/>
  <c r="Z936" i="3"/>
  <c r="AI936" i="3" s="1"/>
  <c r="AJ936" i="3" s="1"/>
  <c r="Z825" i="3"/>
  <c r="AI825" i="3" s="1"/>
  <c r="AJ825" i="3" s="1"/>
  <c r="Z1076" i="3"/>
  <c r="AI1076" i="3" s="1"/>
  <c r="AJ1076" i="3" s="1"/>
  <c r="Z276" i="3"/>
  <c r="AI276" i="3" s="1"/>
  <c r="AJ276" i="3" s="1"/>
  <c r="Z264" i="3"/>
  <c r="AI264" i="3" s="1"/>
  <c r="AJ264" i="3" s="1"/>
  <c r="Z120" i="3"/>
  <c r="AI120" i="3" s="1"/>
  <c r="AJ120" i="3" s="1"/>
  <c r="Z1179" i="3"/>
  <c r="AI1179" i="3" s="1"/>
  <c r="AJ1179" i="3" s="1"/>
  <c r="Z74" i="3"/>
  <c r="AI74" i="3" s="1"/>
  <c r="AJ74" i="3" s="1"/>
  <c r="Z888" i="3"/>
  <c r="AI888" i="3" s="1"/>
  <c r="AJ888" i="3" s="1"/>
  <c r="Z343" i="3"/>
  <c r="AI343" i="3" s="1"/>
  <c r="AJ343" i="3" s="1"/>
  <c r="Z322" i="3"/>
  <c r="AI322" i="3" s="1"/>
  <c r="AJ322" i="3" s="1"/>
  <c r="Z448" i="3"/>
  <c r="AI448" i="3" s="1"/>
  <c r="AJ448" i="3" s="1"/>
  <c r="Z283" i="3"/>
  <c r="AI283" i="3" s="1"/>
  <c r="AJ283" i="3" s="1"/>
  <c r="Z706" i="3"/>
  <c r="AI706" i="3" s="1"/>
  <c r="AJ706" i="3" s="1"/>
  <c r="Z36" i="3"/>
  <c r="AI36" i="3" s="1"/>
  <c r="AJ36" i="3" s="1"/>
  <c r="Z178" i="3"/>
  <c r="AI178" i="3" s="1"/>
  <c r="AJ178" i="3" s="1"/>
  <c r="Z526" i="3"/>
  <c r="AI526" i="3" s="1"/>
  <c r="AJ526" i="3" s="1"/>
  <c r="Z736" i="3"/>
  <c r="AI736" i="3" s="1"/>
  <c r="AJ736" i="3" s="1"/>
  <c r="Z496" i="3"/>
  <c r="AI496" i="3" s="1"/>
  <c r="AJ496" i="3" s="1"/>
  <c r="Z292" i="3"/>
  <c r="AI292" i="3" s="1"/>
  <c r="AJ292" i="3" s="1"/>
  <c r="Z60" i="3"/>
  <c r="AI60" i="3" s="1"/>
  <c r="AJ60" i="3" s="1"/>
  <c r="Z398" i="3"/>
  <c r="AI398" i="3" s="1"/>
  <c r="AJ398" i="3" s="1"/>
  <c r="Z599" i="3"/>
  <c r="AI599" i="3" s="1"/>
  <c r="AJ599" i="3" s="1"/>
  <c r="Z905" i="3"/>
  <c r="AI905" i="3" s="1"/>
  <c r="AJ905" i="3" s="1"/>
  <c r="Z239" i="3"/>
  <c r="AI239" i="3" s="1"/>
  <c r="AJ239" i="3" s="1"/>
  <c r="Z725" i="3"/>
  <c r="AI725" i="3" s="1"/>
  <c r="AJ725" i="3" s="1"/>
  <c r="Z107" i="3"/>
  <c r="AI107" i="3" s="1"/>
  <c r="AJ107" i="3" s="1"/>
  <c r="Z1081" i="3"/>
  <c r="AI1081" i="3" s="1"/>
  <c r="AJ1081" i="3" s="1"/>
  <c r="Z1077" i="3"/>
  <c r="AI1077" i="3" s="1"/>
  <c r="AJ1077" i="3" s="1"/>
  <c r="Z702" i="3"/>
  <c r="AI702" i="3" s="1"/>
  <c r="AJ702" i="3" s="1"/>
  <c r="Z628" i="3"/>
  <c r="AI628" i="3" s="1"/>
  <c r="AJ628" i="3" s="1"/>
  <c r="Z672" i="3"/>
  <c r="AI672" i="3" s="1"/>
  <c r="AJ672" i="3" s="1"/>
  <c r="Z112" i="3"/>
  <c r="AI112" i="3" s="1"/>
  <c r="AJ112" i="3" s="1"/>
  <c r="Z439" i="3"/>
  <c r="AI439" i="3" s="1"/>
  <c r="AJ439" i="3" s="1"/>
  <c r="Z767" i="3"/>
  <c r="AI767" i="3" s="1"/>
  <c r="AJ767" i="3" s="1"/>
  <c r="Z459" i="3"/>
  <c r="AI459" i="3" s="1"/>
  <c r="AJ459" i="3" s="1"/>
  <c r="Z54" i="3"/>
  <c r="AI54" i="3" s="1"/>
  <c r="AJ54" i="3" s="1"/>
  <c r="Z201" i="3"/>
  <c r="AI201" i="3" s="1"/>
  <c r="AJ201" i="3" s="1"/>
  <c r="Z233" i="3"/>
  <c r="AI233" i="3" s="1"/>
  <c r="AJ233" i="3" s="1"/>
  <c r="Z581" i="3"/>
  <c r="AI581" i="3" s="1"/>
  <c r="AJ581" i="3" s="1"/>
  <c r="Z747" i="3"/>
  <c r="AI747" i="3" s="1"/>
  <c r="AJ747" i="3" s="1"/>
  <c r="Z1181" i="3"/>
  <c r="AI1181" i="3" s="1"/>
  <c r="AJ1181" i="3" s="1"/>
  <c r="Z1070" i="3"/>
  <c r="AI1070" i="3" s="1"/>
  <c r="AJ1070" i="3" s="1"/>
  <c r="Z721" i="3"/>
  <c r="AI721" i="3" s="1"/>
  <c r="AJ721" i="3" s="1"/>
  <c r="Z277" i="3"/>
  <c r="AI277" i="3" s="1"/>
  <c r="AJ277" i="3" s="1"/>
  <c r="Z406" i="3"/>
  <c r="AI406" i="3" s="1"/>
  <c r="Z691" i="3"/>
  <c r="AI691" i="3" s="1"/>
  <c r="AJ691" i="3" s="1"/>
  <c r="Z921" i="3"/>
  <c r="AI921" i="3" s="1"/>
  <c r="AJ921" i="3" s="1"/>
  <c r="Z839" i="3"/>
  <c r="AI839" i="3" s="1"/>
  <c r="AJ839" i="3" s="1"/>
  <c r="Z630" i="3"/>
  <c r="AI630" i="3" s="1"/>
  <c r="AJ630" i="3" s="1"/>
  <c r="Z48" i="3"/>
  <c r="AI48" i="3" s="1"/>
  <c r="AJ48" i="3" s="1"/>
  <c r="Z95" i="3"/>
  <c r="AI95" i="3" s="1"/>
  <c r="AJ95" i="3" s="1"/>
  <c r="Z1063" i="3"/>
  <c r="AI1063" i="3" s="1"/>
  <c r="AJ1063" i="3" s="1"/>
  <c r="Z597" i="3"/>
  <c r="AI597" i="3" s="1"/>
  <c r="AJ597" i="3" s="1"/>
  <c r="Z396" i="3"/>
  <c r="AI396" i="3" s="1"/>
  <c r="AJ396" i="3" s="1"/>
  <c r="Z392" i="3"/>
  <c r="AI392" i="3" s="1"/>
  <c r="AJ392" i="3" s="1"/>
  <c r="Z960" i="3"/>
  <c r="AI960" i="3" s="1"/>
  <c r="AJ960" i="3" s="1"/>
  <c r="Z91" i="3"/>
  <c r="AI91" i="3" s="1"/>
  <c r="AJ91" i="3" s="1"/>
  <c r="Z1128" i="3"/>
  <c r="AI1128" i="3" s="1"/>
  <c r="AJ1128" i="3" s="1"/>
  <c r="Z1130" i="3"/>
  <c r="AI1130" i="3" s="1"/>
  <c r="AJ1130" i="3" s="1"/>
  <c r="Z314" i="3"/>
  <c r="AI314" i="3" s="1"/>
  <c r="AJ314" i="3" s="1"/>
  <c r="Z195" i="3"/>
  <c r="AI195" i="3" s="1"/>
  <c r="AJ195" i="3" s="1"/>
  <c r="Z535" i="3"/>
  <c r="AI535" i="3" s="1"/>
  <c r="AJ535" i="3" s="1"/>
  <c r="Z838" i="3"/>
  <c r="AI838" i="3" s="1"/>
  <c r="AJ838" i="3" s="1"/>
  <c r="Z186" i="3"/>
  <c r="AI186" i="3" s="1"/>
  <c r="AJ186" i="3" s="1"/>
  <c r="Z194" i="3"/>
  <c r="AI194" i="3" s="1"/>
  <c r="AJ194" i="3" s="1"/>
  <c r="Z972" i="3"/>
  <c r="AI972" i="3" s="1"/>
  <c r="AJ972" i="3" s="1"/>
  <c r="Z375" i="3"/>
  <c r="AI375" i="3" s="1"/>
  <c r="AJ375" i="3" s="1"/>
  <c r="Z377" i="3"/>
  <c r="AI377" i="3" s="1"/>
  <c r="AJ377" i="3" s="1"/>
  <c r="Z605" i="3"/>
  <c r="AI605" i="3" s="1"/>
  <c r="AJ605" i="3" s="1"/>
  <c r="Z516" i="3"/>
  <c r="AI516" i="3" s="1"/>
  <c r="AJ516" i="3" s="1"/>
  <c r="Z618" i="3"/>
  <c r="AI618" i="3" s="1"/>
  <c r="AJ618" i="3" s="1"/>
  <c r="Z853" i="3"/>
  <c r="AI853" i="3" s="1"/>
  <c r="AJ853" i="3" s="1"/>
  <c r="Z1145" i="3"/>
  <c r="AI1145" i="3" s="1"/>
  <c r="AJ1145" i="3" s="1"/>
  <c r="Z425" i="3"/>
  <c r="AI425" i="3" s="1"/>
  <c r="AJ425" i="3" s="1"/>
  <c r="Z514" i="3"/>
  <c r="AI514" i="3" s="1"/>
  <c r="AJ514" i="3" s="1"/>
  <c r="Z273" i="3"/>
  <c r="AI273" i="3" s="1"/>
  <c r="AJ273" i="3" s="1"/>
  <c r="Z1186" i="3"/>
  <c r="AI1186" i="3" s="1"/>
  <c r="AJ1186" i="3" s="1"/>
  <c r="Z174" i="3"/>
  <c r="AI174" i="3" s="1"/>
  <c r="AJ174" i="3" s="1"/>
  <c r="Z639" i="3"/>
  <c r="AI639" i="3" s="1"/>
  <c r="AJ639" i="3" s="1"/>
  <c r="Z790" i="3"/>
  <c r="AI790" i="3" s="1"/>
  <c r="AJ790" i="3" s="1"/>
  <c r="Z979" i="3"/>
  <c r="AI979" i="3" s="1"/>
  <c r="AJ979" i="3" s="1"/>
  <c r="Z344" i="3"/>
  <c r="AI344" i="3" s="1"/>
  <c r="AJ344" i="3" s="1"/>
  <c r="Z934" i="3"/>
  <c r="AI934" i="3" s="1"/>
  <c r="AJ934" i="3" s="1"/>
  <c r="Z312" i="3"/>
  <c r="AI312" i="3" s="1"/>
  <c r="AJ312" i="3" s="1"/>
  <c r="Z1183" i="3"/>
  <c r="AI1183" i="3" s="1"/>
  <c r="AJ1183" i="3" s="1"/>
  <c r="Z835" i="3"/>
  <c r="AI835" i="3" s="1"/>
  <c r="AJ835" i="3" s="1"/>
  <c r="Z953" i="3"/>
  <c r="AI953" i="3" s="1"/>
  <c r="AJ953" i="3" s="1"/>
  <c r="Z104" i="3"/>
  <c r="AI104" i="3" s="1"/>
  <c r="AJ104" i="3" s="1"/>
  <c r="Z71" i="3"/>
  <c r="AI71" i="3" s="1"/>
  <c r="AJ71" i="3" s="1"/>
  <c r="Z423" i="3"/>
  <c r="AI423" i="3" s="1"/>
  <c r="AJ423" i="3" s="1"/>
  <c r="Z1108" i="3"/>
  <c r="AI1108" i="3" s="1"/>
  <c r="AJ1108" i="3" s="1"/>
  <c r="Z455" i="3"/>
  <c r="AI455" i="3" s="1"/>
  <c r="AJ455" i="3" s="1"/>
  <c r="Z529" i="3"/>
  <c r="AI529" i="3" s="1"/>
  <c r="AJ529" i="3" s="1"/>
  <c r="Z701" i="3"/>
  <c r="AI701" i="3" s="1"/>
  <c r="AJ701" i="3" s="1"/>
  <c r="Z1191" i="3"/>
  <c r="AI1191" i="3" s="1"/>
  <c r="AJ1191" i="3" s="1"/>
  <c r="Z657" i="3"/>
  <c r="AI657" i="3" s="1"/>
  <c r="AJ657" i="3" s="1"/>
  <c r="Z1099" i="3"/>
  <c r="AI1099" i="3" s="1"/>
  <c r="AJ1099" i="3" s="1"/>
  <c r="Z247" i="3"/>
  <c r="AI247" i="3" s="1"/>
  <c r="AJ247" i="3" s="1"/>
  <c r="Z1208" i="3"/>
  <c r="AI1208" i="3" s="1"/>
  <c r="AJ1208" i="3" s="1"/>
  <c r="Z1083" i="3"/>
  <c r="AI1083" i="3" s="1"/>
  <c r="AJ1083" i="3" s="1"/>
  <c r="Z118" i="3"/>
  <c r="AI118" i="3" s="1"/>
  <c r="Z845" i="3"/>
  <c r="AI845" i="3" s="1"/>
  <c r="AJ845" i="3" s="1"/>
  <c r="Z1213" i="3"/>
  <c r="AI1213" i="3" s="1"/>
  <c r="AJ1213" i="3" s="1"/>
  <c r="Z1057" i="3"/>
  <c r="AI1057" i="3" s="1"/>
  <c r="AJ1057" i="3" s="1"/>
  <c r="Z1222" i="3"/>
  <c r="AI1222" i="3" s="1"/>
  <c r="AJ1222" i="3" s="1"/>
  <c r="Z1139" i="3"/>
  <c r="AI1139" i="3" s="1"/>
  <c r="AJ1139" i="3" s="1"/>
  <c r="Z209" i="3"/>
  <c r="AI209" i="3" s="1"/>
  <c r="AJ209" i="3" s="1"/>
  <c r="Z571" i="3"/>
  <c r="AI571" i="3" s="1"/>
  <c r="AJ571" i="3" s="1"/>
  <c r="Z190" i="3"/>
  <c r="AI190" i="3" s="1"/>
  <c r="AJ190" i="3" s="1"/>
  <c r="Z945" i="3"/>
  <c r="AI945" i="3" s="1"/>
  <c r="AJ945" i="3" s="1"/>
  <c r="Z925" i="3"/>
  <c r="AI925" i="3" s="1"/>
  <c r="AJ925" i="3" s="1"/>
  <c r="Z999" i="3"/>
  <c r="AI999" i="3" s="1"/>
  <c r="AJ999" i="3" s="1"/>
  <c r="Z165" i="3"/>
  <c r="AI165" i="3" s="1"/>
  <c r="AJ165" i="3" s="1"/>
  <c r="Z352" i="3"/>
  <c r="AI352" i="3" s="1"/>
  <c r="AJ352" i="3" s="1"/>
  <c r="Z531" i="3"/>
  <c r="AI531" i="3" s="1"/>
  <c r="AJ531" i="3" s="1"/>
  <c r="Z768" i="3"/>
  <c r="AI768" i="3" s="1"/>
  <c r="AJ768" i="3" s="1"/>
  <c r="Z815" i="3"/>
  <c r="AI815" i="3" s="1"/>
  <c r="AJ815" i="3" s="1"/>
  <c r="Z646" i="3"/>
  <c r="AI646" i="3" s="1"/>
  <c r="AJ646" i="3" s="1"/>
  <c r="Z393" i="3"/>
  <c r="AI393" i="3" s="1"/>
  <c r="AJ393" i="3" s="1"/>
  <c r="Z624" i="3"/>
  <c r="AI624" i="3" s="1"/>
  <c r="AJ624" i="3" s="1"/>
  <c r="Z1090" i="3"/>
  <c r="AI1090" i="3" s="1"/>
  <c r="AJ1090" i="3" s="1"/>
  <c r="Z1187" i="3"/>
  <c r="AI1187" i="3" s="1"/>
  <c r="AJ1187" i="3" s="1"/>
  <c r="Z1073" i="3"/>
  <c r="AI1073" i="3" s="1"/>
  <c r="AJ1073" i="3" s="1"/>
  <c r="Z181" i="3"/>
  <c r="AI181" i="3" s="1"/>
  <c r="AJ181" i="3" s="1"/>
  <c r="Z69" i="3"/>
  <c r="AI69" i="3" s="1"/>
  <c r="AJ69" i="3" s="1"/>
  <c r="Z823" i="3"/>
  <c r="AI823" i="3" s="1"/>
  <c r="AJ823" i="3" s="1"/>
  <c r="Z124" i="3"/>
  <c r="AI124" i="3" s="1"/>
  <c r="AJ124" i="3" s="1"/>
  <c r="Z965" i="3"/>
  <c r="AI965" i="3" s="1"/>
  <c r="AJ965" i="3" s="1"/>
  <c r="Z1126" i="3"/>
  <c r="AI1126" i="3" s="1"/>
  <c r="AJ1126" i="3" s="1"/>
  <c r="Z385" i="3"/>
  <c r="AI385" i="3" s="1"/>
  <c r="AJ385" i="3" s="1"/>
  <c r="Z906" i="3"/>
  <c r="AI906" i="3" s="1"/>
  <c r="AJ906" i="3" s="1"/>
  <c r="Z31" i="3"/>
  <c r="AI31" i="3" s="1"/>
  <c r="AJ31" i="3" s="1"/>
  <c r="Z562" i="3"/>
  <c r="AI562" i="3" s="1"/>
  <c r="AJ562" i="3" s="1"/>
  <c r="Z720" i="3"/>
  <c r="AI720" i="3" s="1"/>
  <c r="AJ720" i="3" s="1"/>
  <c r="Z56" i="3"/>
  <c r="AI56" i="3" s="1"/>
  <c r="AJ56" i="3" s="1"/>
  <c r="Z1002" i="3"/>
  <c r="AI1002" i="3" s="1"/>
  <c r="AJ1002" i="3" s="1"/>
  <c r="Z890" i="3"/>
  <c r="AI890" i="3" s="1"/>
  <c r="AJ890" i="3" s="1"/>
  <c r="Z437" i="3"/>
  <c r="AI437" i="3" s="1"/>
  <c r="AJ437" i="3" s="1"/>
  <c r="Z1074" i="3"/>
  <c r="AI1074" i="3" s="1"/>
  <c r="AJ1074" i="3" s="1"/>
  <c r="Z1093" i="3"/>
  <c r="AI1093" i="3" s="1"/>
  <c r="AJ1093" i="3" s="1"/>
  <c r="Z688" i="3"/>
  <c r="AI688" i="3" s="1"/>
  <c r="AJ688" i="3" s="1"/>
  <c r="Z903" i="3"/>
  <c r="AI903" i="3" s="1"/>
  <c r="AJ903" i="3" s="1"/>
  <c r="Z206" i="3"/>
  <c r="AI206" i="3" s="1"/>
  <c r="AJ206" i="3" s="1"/>
  <c r="Z664" i="3"/>
  <c r="AI664" i="3" s="1"/>
  <c r="AJ664" i="3" s="1"/>
  <c r="Z1097" i="3"/>
  <c r="AI1097" i="3" s="1"/>
  <c r="AJ1097" i="3" s="1"/>
  <c r="Z410" i="3"/>
  <c r="AI410" i="3" s="1"/>
  <c r="AJ410" i="3" s="1"/>
  <c r="Z374" i="3"/>
  <c r="AI374" i="3" s="1"/>
  <c r="Z620" i="3"/>
  <c r="AI620" i="3" s="1"/>
  <c r="AJ620" i="3" s="1"/>
  <c r="Z416" i="3"/>
  <c r="AI416" i="3" s="1"/>
  <c r="AJ416" i="3" s="1"/>
  <c r="Z342" i="3"/>
  <c r="AI342" i="3" s="1"/>
  <c r="AJ342" i="3" s="1"/>
  <c r="Z321" i="3"/>
  <c r="AI321" i="3" s="1"/>
  <c r="AJ321" i="3" s="1"/>
  <c r="Z1105" i="3"/>
  <c r="AI1105" i="3" s="1"/>
  <c r="AJ1105" i="3" s="1"/>
  <c r="Z480" i="3"/>
  <c r="AI480" i="3" s="1"/>
  <c r="AJ480" i="3" s="1"/>
  <c r="Z899" i="3"/>
  <c r="AI899" i="3" s="1"/>
  <c r="AJ899" i="3" s="1"/>
  <c r="Z1052" i="3"/>
  <c r="AI1052" i="3" s="1"/>
  <c r="AJ1052" i="3" s="1"/>
  <c r="Z563" i="3"/>
  <c r="AI563" i="3" s="1"/>
  <c r="AJ563" i="3" s="1"/>
  <c r="Z969" i="3"/>
  <c r="AI969" i="3" s="1"/>
  <c r="AJ969" i="3" s="1"/>
  <c r="Z1030" i="3"/>
  <c r="AI1030" i="3" s="1"/>
  <c r="AJ1030" i="3" s="1"/>
  <c r="Z541" i="3"/>
  <c r="AI541" i="3" s="1"/>
  <c r="AJ541" i="3" s="1"/>
  <c r="Z679" i="3"/>
  <c r="AI679" i="3" s="1"/>
  <c r="AJ679" i="3" s="1"/>
  <c r="Z682" i="3"/>
  <c r="AI682" i="3" s="1"/>
  <c r="AJ682" i="3" s="1"/>
  <c r="Z590" i="3"/>
  <c r="AI590" i="3" s="1"/>
  <c r="AJ590" i="3" s="1"/>
  <c r="Z1044" i="3"/>
  <c r="AI1044" i="3" s="1"/>
  <c r="AJ1044" i="3" s="1"/>
  <c r="Z268" i="3"/>
  <c r="AI268" i="3" s="1"/>
  <c r="AJ268" i="3" s="1"/>
  <c r="Z216" i="3"/>
  <c r="AI216" i="3" s="1"/>
  <c r="AJ216" i="3" s="1"/>
  <c r="Z595" i="3"/>
  <c r="AI595" i="3" s="1"/>
  <c r="AJ595" i="3" s="1"/>
  <c r="Z491" i="3"/>
  <c r="AI491" i="3" s="1"/>
  <c r="AJ491" i="3" s="1"/>
  <c r="Z927" i="3"/>
  <c r="AI927" i="3" s="1"/>
  <c r="AJ927" i="3" s="1"/>
  <c r="Z376" i="3"/>
  <c r="AI376" i="3" s="1"/>
  <c r="AJ376" i="3" s="1"/>
  <c r="Z366" i="3"/>
  <c r="AI366" i="3" s="1"/>
  <c r="AJ366" i="3" s="1"/>
  <c r="Z458" i="3"/>
  <c r="AI458" i="3" s="1"/>
  <c r="AJ458" i="3" s="1"/>
  <c r="Z228" i="3"/>
  <c r="AI228" i="3" s="1"/>
  <c r="AJ228" i="3" s="1"/>
  <c r="Z492" i="3"/>
  <c r="AI492" i="3" s="1"/>
  <c r="AJ492" i="3" s="1"/>
  <c r="Z785" i="3"/>
  <c r="AI785" i="3" s="1"/>
  <c r="AJ785" i="3" s="1"/>
  <c r="Z613" i="3"/>
  <c r="AI613" i="3" s="1"/>
  <c r="AJ613" i="3" s="1"/>
  <c r="Z370" i="3"/>
  <c r="AI370" i="3" s="1"/>
  <c r="AJ370" i="3" s="1"/>
  <c r="Z772" i="3"/>
  <c r="AI772" i="3" s="1"/>
  <c r="AJ772" i="3" s="1"/>
  <c r="Z240" i="3"/>
  <c r="AI240" i="3" s="1"/>
  <c r="AJ240" i="3" s="1"/>
  <c r="Z1098" i="3"/>
  <c r="AI1098" i="3" s="1"/>
  <c r="AJ1098" i="3" s="1"/>
  <c r="Z55" i="3"/>
  <c r="AI55" i="3" s="1"/>
  <c r="AJ55" i="3" s="1"/>
  <c r="Z160" i="3"/>
  <c r="AI160" i="3" s="1"/>
  <c r="AJ160" i="3" s="1"/>
  <c r="Z440" i="3"/>
  <c r="AI440" i="3" s="1"/>
  <c r="AJ440" i="3" s="1"/>
  <c r="Z436" i="3"/>
  <c r="AI436" i="3" s="1"/>
  <c r="AJ436" i="3" s="1"/>
  <c r="Z962" i="3"/>
  <c r="AI962" i="3" s="1"/>
  <c r="AJ962" i="3" s="1"/>
  <c r="Z1082" i="3"/>
  <c r="AI1082" i="3" s="1"/>
  <c r="AJ1082" i="3" s="1"/>
  <c r="Z295" i="3"/>
  <c r="AI295" i="3" s="1"/>
  <c r="AJ295" i="3" s="1"/>
  <c r="Z1182" i="3"/>
  <c r="AI1182" i="3" s="1"/>
  <c r="AJ1182" i="3" s="1"/>
  <c r="Z549" i="3"/>
  <c r="AI549" i="3" s="1"/>
  <c r="AJ549" i="3" s="1"/>
  <c r="Z460" i="3"/>
  <c r="AI460" i="3" s="1"/>
  <c r="AJ460" i="3" s="1"/>
  <c r="Z696" i="3"/>
  <c r="AI696" i="3" s="1"/>
  <c r="AJ696" i="3" s="1"/>
  <c r="Z81" i="3"/>
  <c r="AI81" i="3" s="1"/>
  <c r="AJ81" i="3" s="1"/>
  <c r="Z557" i="3"/>
  <c r="AI557" i="3" s="1"/>
  <c r="AJ557" i="3" s="1"/>
  <c r="Z424" i="3"/>
  <c r="AI424" i="3" s="1"/>
  <c r="AJ424" i="3" s="1"/>
  <c r="Z1135" i="3"/>
  <c r="AI1135" i="3" s="1"/>
  <c r="AJ1135" i="3" s="1"/>
  <c r="Z138" i="3"/>
  <c r="AI138" i="3" s="1"/>
  <c r="AJ138" i="3" s="1"/>
  <c r="Z709" i="3"/>
  <c r="AI709" i="3" s="1"/>
  <c r="AJ709" i="3" s="1"/>
  <c r="Z260" i="3"/>
  <c r="AI260" i="3" s="1"/>
  <c r="AJ260" i="3" s="1"/>
  <c r="Z101" i="3"/>
  <c r="AI101" i="3" s="1"/>
  <c r="AJ101" i="3" s="1"/>
  <c r="Z1012" i="3"/>
  <c r="AI1012" i="3" s="1"/>
  <c r="AJ1012" i="3" s="1"/>
  <c r="Z731" i="3"/>
  <c r="AI731" i="3" s="1"/>
  <c r="AJ731" i="3" s="1"/>
  <c r="Z935" i="3"/>
  <c r="AI935" i="3" s="1"/>
  <c r="AJ935" i="3" s="1"/>
  <c r="Z943" i="3"/>
  <c r="AI943" i="3" s="1"/>
  <c r="AJ943" i="3" s="1"/>
  <c r="Z619" i="3"/>
  <c r="AI619" i="3" s="1"/>
  <c r="AJ619" i="3" s="1"/>
  <c r="Z1068" i="3"/>
  <c r="AI1068" i="3" s="1"/>
  <c r="AJ1068" i="3" s="1"/>
  <c r="Z603" i="3"/>
  <c r="AI603" i="3" s="1"/>
  <c r="AJ603" i="3" s="1"/>
  <c r="Z963" i="3"/>
  <c r="AI963" i="3" s="1"/>
  <c r="AJ963" i="3" s="1"/>
  <c r="Z1065" i="3"/>
  <c r="AI1065" i="3" s="1"/>
  <c r="AJ1065" i="3" s="1"/>
  <c r="Z72" i="3"/>
  <c r="AI72" i="3" s="1"/>
  <c r="AJ72" i="3" s="1"/>
  <c r="Z1037" i="3"/>
  <c r="AI1037" i="3" s="1"/>
  <c r="AJ1037" i="3" s="1"/>
  <c r="Z892" i="3"/>
  <c r="AI892" i="3" s="1"/>
  <c r="AJ892" i="3" s="1"/>
  <c r="Z349" i="3"/>
  <c r="AI349" i="3" s="1"/>
  <c r="AJ349" i="3" s="1"/>
  <c r="Z582" i="3"/>
  <c r="AI582" i="3" s="1"/>
  <c r="AJ582" i="3" s="1"/>
  <c r="Z799" i="3"/>
  <c r="AI799" i="3" s="1"/>
  <c r="AJ799" i="3" s="1"/>
  <c r="Z476" i="3"/>
  <c r="AI476" i="3" s="1"/>
  <c r="AJ476" i="3" s="1"/>
  <c r="Z44" i="3"/>
  <c r="AI44" i="3" s="1"/>
  <c r="AJ44" i="3" s="1"/>
  <c r="Z533" i="3"/>
  <c r="AI533" i="3" s="1"/>
  <c r="AJ533" i="3" s="1"/>
  <c r="Z1211" i="3"/>
  <c r="AI1211" i="3" s="1"/>
  <c r="AJ1211" i="3" s="1"/>
  <c r="Z608" i="3"/>
  <c r="AI608" i="3" s="1"/>
  <c r="AJ608" i="3" s="1"/>
  <c r="Z714" i="3"/>
  <c r="AI714" i="3" s="1"/>
  <c r="AJ714" i="3" s="1"/>
  <c r="Z1141" i="3"/>
  <c r="AI1141" i="3" s="1"/>
  <c r="AJ1141" i="3" s="1"/>
  <c r="Z199" i="3"/>
  <c r="AI199" i="3" s="1"/>
  <c r="AJ199" i="3" s="1"/>
  <c r="Z171" i="3"/>
  <c r="AI171" i="3" s="1"/>
  <c r="AJ171" i="3" s="1"/>
  <c r="Z337" i="3"/>
  <c r="AI337" i="3" s="1"/>
  <c r="AJ337" i="3" s="1"/>
  <c r="Z940" i="3"/>
  <c r="AI940" i="3" s="1"/>
  <c r="AJ940" i="3" s="1"/>
  <c r="Z727" i="3"/>
  <c r="AI727" i="3" s="1"/>
  <c r="AJ727" i="3" s="1"/>
  <c r="Z1092" i="3"/>
  <c r="AI1092" i="3" s="1"/>
  <c r="AJ1092" i="3" s="1"/>
  <c r="Z121" i="3"/>
  <c r="AI121" i="3" s="1"/>
  <c r="AJ121" i="3" s="1"/>
  <c r="Z802" i="3"/>
  <c r="AI802" i="3" s="1"/>
  <c r="AJ802" i="3" s="1"/>
  <c r="Z700" i="3"/>
  <c r="AI700" i="3" s="1"/>
  <c r="AJ700" i="3" s="1"/>
  <c r="Z816" i="3"/>
  <c r="AI816" i="3" s="1"/>
  <c r="AJ816" i="3" s="1"/>
  <c r="Z307" i="3"/>
  <c r="AI307" i="3" s="1"/>
  <c r="AJ307" i="3" s="1"/>
  <c r="Z214" i="3"/>
  <c r="AI214" i="3" s="1"/>
  <c r="AJ214" i="3" s="1"/>
  <c r="Z1146" i="3"/>
  <c r="AI1146" i="3" s="1"/>
  <c r="AJ1146" i="3" s="1"/>
  <c r="Z755" i="3"/>
  <c r="AI755" i="3" s="1"/>
  <c r="AJ755" i="3" s="1"/>
  <c r="Z776" i="3"/>
  <c r="AI776" i="3" s="1"/>
  <c r="AJ776" i="3" s="1"/>
  <c r="Z470" i="3"/>
  <c r="AI470" i="3" s="1"/>
  <c r="AJ470" i="3" s="1"/>
  <c r="Z345" i="3"/>
  <c r="AI345" i="3" s="1"/>
  <c r="AJ345" i="3" s="1"/>
  <c r="Z988" i="3"/>
  <c r="AI988" i="3" s="1"/>
  <c r="AJ988" i="3" s="1"/>
  <c r="Z594" i="3"/>
  <c r="AI594" i="3" s="1"/>
  <c r="AJ594" i="3" s="1"/>
  <c r="Z871" i="3"/>
  <c r="AI871" i="3" s="1"/>
  <c r="AJ871" i="3" s="1"/>
  <c r="Z339" i="3"/>
  <c r="AI339" i="3" s="1"/>
  <c r="AJ339" i="3" s="1"/>
  <c r="Z76" i="3"/>
  <c r="AI76" i="3" s="1"/>
  <c r="AJ76" i="3" s="1"/>
  <c r="Z712" i="3"/>
  <c r="AI712" i="3" s="1"/>
  <c r="AJ712" i="3" s="1"/>
  <c r="Z332" i="3"/>
  <c r="AI332" i="3" s="1"/>
  <c r="Z522" i="3"/>
  <c r="AI522" i="3" s="1"/>
  <c r="AJ522" i="3" s="1"/>
  <c r="Z560" i="3"/>
  <c r="AI560" i="3" s="1"/>
  <c r="AJ560" i="3" s="1"/>
  <c r="Z1089" i="3"/>
  <c r="AI1089" i="3" s="1"/>
  <c r="AJ1089" i="3" s="1"/>
  <c r="Z435" i="3"/>
  <c r="AI435" i="3" s="1"/>
  <c r="AJ435" i="3" s="1"/>
  <c r="Z426" i="3"/>
  <c r="AI426" i="3" s="1"/>
  <c r="AJ426" i="3" s="1"/>
  <c r="Z1106" i="3"/>
  <c r="AI1106" i="3" s="1"/>
  <c r="AJ1106" i="3" s="1"/>
  <c r="Z735" i="3"/>
  <c r="AI735" i="3" s="1"/>
  <c r="AJ735" i="3" s="1"/>
  <c r="Z601" i="3"/>
  <c r="AI601" i="3" s="1"/>
  <c r="AJ601" i="3" s="1"/>
  <c r="Z766" i="3"/>
  <c r="AI766" i="3" s="1"/>
  <c r="AJ766" i="3" s="1"/>
  <c r="Z661" i="3"/>
  <c r="AI661" i="3" s="1"/>
  <c r="AJ661" i="3" s="1"/>
  <c r="Z754" i="3"/>
  <c r="AI754" i="3" s="1"/>
  <c r="AJ754" i="3" s="1"/>
  <c r="Z551" i="3"/>
  <c r="AI551" i="3" s="1"/>
  <c r="AJ551" i="3" s="1"/>
  <c r="Z115" i="3"/>
  <c r="AI115" i="3" s="1"/>
  <c r="AJ115" i="3" s="1"/>
  <c r="Z109" i="3"/>
  <c r="AI109" i="3" s="1"/>
  <c r="AJ109" i="3" s="1"/>
  <c r="Z1149" i="3"/>
  <c r="AI1149" i="3" s="1"/>
  <c r="AJ1149" i="3" s="1"/>
  <c r="Z931" i="3"/>
  <c r="AI931" i="3" s="1"/>
  <c r="AJ931" i="3" s="1"/>
  <c r="Z692" i="3"/>
  <c r="AI692" i="3" s="1"/>
  <c r="AJ692" i="3" s="1"/>
  <c r="Z27" i="3"/>
  <c r="AI27" i="3" s="1"/>
  <c r="AJ27" i="3" s="1"/>
  <c r="Z1058" i="3"/>
  <c r="AI1058" i="3" s="1"/>
  <c r="AJ1058" i="3" s="1"/>
  <c r="Z137" i="3"/>
  <c r="AI137" i="3" s="1"/>
  <c r="AJ137" i="3" s="1"/>
  <c r="Z788" i="3"/>
  <c r="AI788" i="3" s="1"/>
  <c r="AJ788" i="3" s="1"/>
  <c r="Z970" i="3"/>
  <c r="AI970" i="3" s="1"/>
  <c r="AJ970" i="3" s="1"/>
  <c r="Z108" i="3"/>
  <c r="AI108" i="3" s="1"/>
  <c r="AJ108" i="3" s="1"/>
  <c r="Z660" i="3"/>
  <c r="AI660" i="3" s="1"/>
  <c r="AJ660" i="3" s="1"/>
  <c r="Z196" i="3"/>
  <c r="AI196" i="3" s="1"/>
  <c r="Z238" i="3"/>
  <c r="AI238" i="3" s="1"/>
  <c r="AJ238" i="3" s="1"/>
  <c r="Z274" i="3"/>
  <c r="AI274" i="3" s="1"/>
  <c r="AJ274" i="3" s="1"/>
  <c r="Z311" i="3"/>
  <c r="AI311" i="3" s="1"/>
  <c r="AJ311" i="3" s="1"/>
  <c r="Z1095" i="3"/>
  <c r="AI1095" i="3" s="1"/>
  <c r="AJ1095" i="3" s="1"/>
  <c r="Z708" i="3"/>
  <c r="AI708" i="3" s="1"/>
  <c r="AJ708" i="3" s="1"/>
  <c r="Z1025" i="3"/>
  <c r="AI1025" i="3" s="1"/>
  <c r="AJ1025" i="3" s="1"/>
  <c r="Z391" i="3"/>
  <c r="AI391" i="3" s="1"/>
  <c r="AJ391" i="3" s="1"/>
  <c r="Z650" i="3"/>
  <c r="AI650" i="3" s="1"/>
  <c r="AJ650" i="3" s="1"/>
  <c r="Z336" i="3"/>
  <c r="AI336" i="3" s="1"/>
  <c r="AJ336" i="3" s="1"/>
  <c r="Z40" i="3"/>
  <c r="AI40" i="3" s="1"/>
  <c r="AJ40" i="3" s="1"/>
  <c r="Z812" i="3"/>
  <c r="AI812" i="3" s="1"/>
  <c r="AJ812" i="3" s="1"/>
  <c r="Z893" i="3"/>
  <c r="AI893" i="3" s="1"/>
  <c r="AJ893" i="3" s="1"/>
  <c r="Z758" i="3"/>
  <c r="AI758" i="3" s="1"/>
  <c r="AJ758" i="3" s="1"/>
  <c r="Z555" i="3"/>
  <c r="AI555" i="3" s="1"/>
  <c r="AJ555" i="3" s="1"/>
  <c r="Z102" i="3"/>
  <c r="AI102" i="3" s="1"/>
  <c r="Z469" i="3"/>
  <c r="AI469" i="3" s="1"/>
  <c r="AJ469" i="3" s="1"/>
  <c r="Z286" i="3"/>
  <c r="AI286" i="3" s="1"/>
  <c r="AJ286" i="3" s="1"/>
  <c r="Z1033" i="3"/>
  <c r="AI1033" i="3" s="1"/>
  <c r="AJ1033" i="3" s="1"/>
  <c r="Z219" i="3"/>
  <c r="AI219" i="3" s="1"/>
  <c r="AJ219" i="3" s="1"/>
  <c r="Z265" i="3"/>
  <c r="AI265" i="3" s="1"/>
  <c r="AJ265" i="3" s="1"/>
  <c r="Z127" i="3"/>
  <c r="AI127" i="3" s="1"/>
  <c r="AJ127" i="3" s="1"/>
  <c r="Z667" i="3"/>
  <c r="AI667" i="3" s="1"/>
  <c r="AJ667" i="3" s="1"/>
  <c r="Z634" i="3"/>
  <c r="AI634" i="3" s="1"/>
  <c r="AJ634" i="3" s="1"/>
  <c r="Z698" i="3"/>
  <c r="AI698" i="3" s="1"/>
  <c r="AJ698" i="3" s="1"/>
  <c r="Z415" i="3"/>
  <c r="AI415" i="3" s="1"/>
  <c r="AJ415" i="3" s="1"/>
  <c r="Z748" i="3"/>
  <c r="AI748" i="3" s="1"/>
  <c r="AJ748" i="3" s="1"/>
  <c r="Z913" i="3"/>
  <c r="AI913" i="3" s="1"/>
  <c r="AJ913" i="3" s="1"/>
  <c r="Z996" i="3"/>
  <c r="AI996" i="3" s="1"/>
  <c r="AJ996" i="3" s="1"/>
  <c r="Z57" i="3"/>
  <c r="AI57" i="3" s="1"/>
  <c r="AJ57" i="3" s="1"/>
  <c r="Z254" i="3"/>
  <c r="AI254" i="3" s="1"/>
  <c r="AJ254" i="3" s="1"/>
  <c r="Z1120" i="3"/>
  <c r="AI1120" i="3" s="1"/>
  <c r="AJ1120" i="3" s="1"/>
  <c r="Z329" i="3"/>
  <c r="AI329" i="3" s="1"/>
  <c r="AJ329" i="3" s="1"/>
  <c r="Z929" i="3"/>
  <c r="AI929" i="3" s="1"/>
  <c r="AJ929" i="3" s="1"/>
  <c r="Z1000" i="3"/>
  <c r="AI1000" i="3" s="1"/>
  <c r="AJ1000" i="3" s="1"/>
  <c r="Z949" i="3"/>
  <c r="AI949" i="3" s="1"/>
  <c r="AJ949" i="3" s="1"/>
  <c r="Z1140" i="3"/>
  <c r="AI1140" i="3" s="1"/>
  <c r="AJ1140" i="3" s="1"/>
  <c r="Z982" i="3"/>
  <c r="AI982" i="3" s="1"/>
  <c r="AJ982" i="3" s="1"/>
  <c r="Z898" i="3"/>
  <c r="AI898" i="3" s="1"/>
  <c r="AJ898" i="3" s="1"/>
  <c r="Z781" i="3"/>
  <c r="AI781" i="3" s="1"/>
  <c r="AJ781" i="3" s="1"/>
  <c r="Z1178" i="3"/>
  <c r="AI1178" i="3" s="1"/>
  <c r="AJ1178" i="3" s="1"/>
  <c r="Z475" i="3"/>
  <c r="AI475" i="3" s="1"/>
  <c r="AJ475" i="3" s="1"/>
  <c r="Z623" i="3"/>
  <c r="AI623" i="3" s="1"/>
  <c r="AJ623" i="3" s="1"/>
  <c r="Z552" i="3"/>
  <c r="AI552" i="3" s="1"/>
  <c r="AJ552" i="3" s="1"/>
  <c r="Z1035" i="3"/>
  <c r="AI1035" i="3" s="1"/>
  <c r="AJ1035" i="3" s="1"/>
  <c r="Z930" i="3"/>
  <c r="AI930" i="3" s="1"/>
  <c r="AJ930" i="3" s="1"/>
  <c r="Z1015" i="3"/>
  <c r="AI1015" i="3" s="1"/>
  <c r="AJ1015" i="3" s="1"/>
  <c r="Z143" i="3"/>
  <c r="AI143" i="3" s="1"/>
  <c r="AJ143" i="3" s="1"/>
  <c r="Z1031" i="3"/>
  <c r="AI1031" i="3" s="1"/>
  <c r="AJ1031" i="3" s="1"/>
  <c r="Z791" i="3"/>
  <c r="AI791" i="3" s="1"/>
  <c r="AJ791" i="3" s="1"/>
  <c r="Z1118" i="3"/>
  <c r="AI1118" i="3" s="1"/>
  <c r="AJ1118" i="3" s="1"/>
  <c r="Z881" i="3"/>
  <c r="AI881" i="3" s="1"/>
  <c r="AJ881" i="3" s="1"/>
  <c r="Z851" i="3"/>
  <c r="AI851" i="3" s="1"/>
  <c r="AJ851" i="3" s="1"/>
  <c r="Z421" i="3"/>
  <c r="AI421" i="3" s="1"/>
  <c r="Z505" i="3"/>
  <c r="AI505" i="3" s="1"/>
  <c r="AJ505" i="3" s="1"/>
  <c r="Z175" i="3"/>
  <c r="AI175" i="3" s="1"/>
  <c r="AJ175" i="3" s="1"/>
  <c r="Z621" i="3"/>
  <c r="AI621" i="3" s="1"/>
  <c r="AJ621" i="3" s="1"/>
  <c r="Z757" i="3"/>
  <c r="AI757" i="3" s="1"/>
  <c r="AJ757" i="3" s="1"/>
  <c r="Z399" i="3"/>
  <c r="AI399" i="3" s="1"/>
  <c r="AJ399" i="3" s="1"/>
  <c r="Z388" i="3"/>
  <c r="AI388" i="3" s="1"/>
  <c r="AJ388" i="3" s="1"/>
  <c r="Z877" i="3"/>
  <c r="AI877" i="3" s="1"/>
  <c r="AJ877" i="3" s="1"/>
  <c r="Z989" i="3"/>
  <c r="AI989" i="3" s="1"/>
  <c r="AJ989" i="3" s="1"/>
  <c r="Z191" i="3"/>
  <c r="AI191" i="3" s="1"/>
  <c r="AJ191" i="3" s="1"/>
  <c r="Z1196" i="3"/>
  <c r="AI1196" i="3" s="1"/>
  <c r="AJ1196" i="3" s="1"/>
  <c r="Z465" i="3"/>
  <c r="AI465" i="3" s="1"/>
  <c r="AJ465" i="3" s="1"/>
  <c r="Z512" i="3"/>
  <c r="AI512" i="3" s="1"/>
  <c r="AJ512" i="3" s="1"/>
  <c r="Z1072" i="3"/>
  <c r="AI1072" i="3" s="1"/>
  <c r="AJ1072" i="3" s="1"/>
  <c r="Z41" i="3"/>
  <c r="AI41" i="3" s="1"/>
  <c r="AJ41" i="3" s="1"/>
  <c r="Z640" i="3"/>
  <c r="AI640" i="3" s="1"/>
  <c r="AJ640" i="3" s="1"/>
  <c r="Z723" i="3"/>
  <c r="AI723" i="3" s="1"/>
  <c r="AJ723" i="3" s="1"/>
  <c r="Z99" i="3"/>
  <c r="AI99" i="3" s="1"/>
  <c r="AJ99" i="3" s="1"/>
  <c r="Z119" i="3"/>
  <c r="AI119" i="3" s="1"/>
  <c r="AJ119" i="3" s="1"/>
  <c r="Z1194" i="3"/>
  <c r="AI1194" i="3" s="1"/>
  <c r="AJ1194" i="3" s="1"/>
  <c r="Z64" i="3"/>
  <c r="AI64" i="3" s="1"/>
  <c r="AJ64" i="3" s="1"/>
  <c r="Z123" i="3"/>
  <c r="AI123" i="3" s="1"/>
  <c r="AJ123" i="3" s="1"/>
  <c r="Z488" i="3"/>
  <c r="AI488" i="3" s="1"/>
  <c r="AJ488" i="3" s="1"/>
  <c r="Z1169" i="3"/>
  <c r="AI1169" i="3" s="1"/>
  <c r="AJ1169" i="3" s="1"/>
  <c r="Z976" i="3"/>
  <c r="AI976" i="3" s="1"/>
  <c r="AJ976" i="3" s="1"/>
  <c r="Z713" i="3"/>
  <c r="AI713" i="3" s="1"/>
  <c r="AJ713" i="3" s="1"/>
  <c r="Z1018" i="3"/>
  <c r="AI1018" i="3" s="1"/>
  <c r="AJ1018" i="3" s="1"/>
  <c r="Z63" i="3"/>
  <c r="AI63" i="3" s="1"/>
  <c r="AJ63" i="3" s="1"/>
  <c r="Z502" i="3"/>
  <c r="AI502" i="3" s="1"/>
  <c r="AJ502" i="3" s="1"/>
  <c r="Z576" i="3"/>
  <c r="AI576" i="3" s="1"/>
  <c r="AJ576" i="3" s="1"/>
  <c r="Z1115" i="3"/>
  <c r="AI1115" i="3" s="1"/>
  <c r="AJ1115" i="3" s="1"/>
  <c r="Z574" i="3"/>
  <c r="AI574" i="3" s="1"/>
  <c r="AJ574" i="3" s="1"/>
  <c r="Z974" i="3"/>
  <c r="AI974" i="3" s="1"/>
  <c r="AJ974" i="3" s="1"/>
  <c r="Z665" i="3"/>
  <c r="AI665" i="3" s="1"/>
  <c r="AJ665" i="3" s="1"/>
  <c r="Z836" i="3"/>
  <c r="AI836" i="3" s="1"/>
  <c r="AJ836" i="3" s="1"/>
  <c r="Z655" i="3"/>
  <c r="AI655" i="3" s="1"/>
  <c r="AJ655" i="3" s="1"/>
  <c r="Z183" i="3"/>
  <c r="AI183" i="3" s="1"/>
  <c r="AJ183" i="3" s="1"/>
  <c r="Z253" i="3"/>
  <c r="AI253" i="3" s="1"/>
  <c r="AJ253" i="3" s="1"/>
  <c r="Z1004" i="3"/>
  <c r="AI1004" i="3" s="1"/>
  <c r="AJ1004" i="3" s="1"/>
  <c r="Z1122" i="3"/>
  <c r="AI1122" i="3" s="1"/>
  <c r="AJ1122" i="3" s="1"/>
  <c r="Z97" i="3"/>
  <c r="AI97" i="3" s="1"/>
  <c r="AJ97" i="3" s="1"/>
  <c r="Z29" i="3"/>
  <c r="AI29" i="3" s="1"/>
  <c r="AJ29" i="3" s="1"/>
  <c r="Z1132" i="3"/>
  <c r="AI1132" i="3" s="1"/>
  <c r="AJ1132" i="3" s="1"/>
  <c r="Z810" i="3"/>
  <c r="AI810" i="3" s="1"/>
  <c r="AJ810" i="3" s="1"/>
  <c r="Z627" i="3"/>
  <c r="AI627" i="3" s="1"/>
  <c r="AJ627" i="3" s="1"/>
  <c r="Z490" i="3"/>
  <c r="AI490" i="3" s="1"/>
  <c r="AJ490" i="3" s="1"/>
  <c r="Z428" i="3"/>
  <c r="AI428" i="3" s="1"/>
  <c r="AJ428" i="3" s="1"/>
  <c r="Z408" i="3"/>
  <c r="AI408" i="3" s="1"/>
  <c r="AJ408" i="3" s="1"/>
  <c r="Z782" i="3"/>
  <c r="AI782" i="3" s="1"/>
  <c r="AJ782" i="3" s="1"/>
  <c r="Z1042" i="3"/>
  <c r="AI1042" i="3" s="1"/>
  <c r="AJ1042" i="3" s="1"/>
  <c r="Z462" i="3"/>
  <c r="AI462" i="3" s="1"/>
  <c r="AJ462" i="3" s="1"/>
  <c r="Z413" i="3"/>
  <c r="AI413" i="3" s="1"/>
  <c r="AJ413" i="3" s="1"/>
  <c r="Z443" i="3"/>
  <c r="AI443" i="3" s="1"/>
  <c r="AJ443" i="3" s="1"/>
  <c r="Z1123" i="3"/>
  <c r="AI1123" i="3" s="1"/>
  <c r="AJ1123" i="3" s="1"/>
  <c r="Z897" i="3"/>
  <c r="AI897" i="3" s="1"/>
  <c r="AJ897" i="3" s="1"/>
  <c r="Z637" i="3"/>
  <c r="AI637" i="3" s="1"/>
  <c r="AJ637" i="3" s="1"/>
  <c r="Z402" i="3"/>
  <c r="AI402" i="3" s="1"/>
  <c r="AJ402" i="3" s="1"/>
  <c r="Z827" i="3"/>
  <c r="AI827" i="3" s="1"/>
  <c r="AJ827" i="3" s="1"/>
  <c r="Z318" i="3"/>
  <c r="AI318" i="3" s="1"/>
  <c r="AJ318" i="3" s="1"/>
  <c r="Z693" i="3"/>
  <c r="AI693" i="3" s="1"/>
  <c r="AJ693" i="3" s="1"/>
  <c r="Z568" i="3"/>
  <c r="AI568" i="3" s="1"/>
  <c r="AJ568" i="3" s="1"/>
  <c r="Z252" i="3"/>
  <c r="AI252" i="3" s="1"/>
  <c r="AJ252" i="3" s="1"/>
  <c r="Z511" i="3"/>
  <c r="AI511" i="3" s="1"/>
  <c r="AJ511" i="3" s="1"/>
  <c r="Z267" i="3"/>
  <c r="AI267" i="3" s="1"/>
  <c r="AJ267" i="3" s="1"/>
  <c r="Z404" i="3"/>
  <c r="AI404" i="3" s="1"/>
  <c r="AJ404" i="3" s="1"/>
  <c r="Z744" i="3"/>
  <c r="AI744" i="3" s="1"/>
  <c r="AJ744" i="3" s="1"/>
  <c r="Z653" i="3"/>
  <c r="AI653" i="3" s="1"/>
  <c r="AJ653" i="3" s="1"/>
  <c r="Z1050" i="3"/>
  <c r="AI1050" i="3" s="1"/>
  <c r="AJ1050" i="3" s="1"/>
  <c r="Z847" i="3"/>
  <c r="AI847" i="3" s="1"/>
  <c r="AJ847" i="3" s="1"/>
  <c r="Z956" i="3"/>
  <c r="AI956" i="3" s="1"/>
  <c r="AJ956" i="3" s="1"/>
  <c r="Z147" i="3"/>
  <c r="AI147" i="3" s="1"/>
  <c r="AJ147" i="3" s="1"/>
  <c r="Z589" i="3"/>
  <c r="AI589" i="3" s="1"/>
  <c r="AJ589" i="3" s="1"/>
  <c r="Z705" i="3"/>
  <c r="AI705" i="3" s="1"/>
  <c r="AJ705" i="3" s="1"/>
  <c r="Z427" i="3"/>
  <c r="AI427" i="3" s="1"/>
  <c r="AJ427" i="3" s="1"/>
  <c r="Z1047" i="3"/>
  <c r="AI1047" i="3" s="1"/>
  <c r="AJ1047" i="3" s="1"/>
  <c r="Z452" i="3"/>
  <c r="AI452" i="3" s="1"/>
  <c r="AJ452" i="3" s="1"/>
  <c r="Z910" i="3"/>
  <c r="AI910" i="3" s="1"/>
  <c r="AJ910" i="3" s="1"/>
  <c r="Z669" i="3"/>
  <c r="AI669" i="3" s="1"/>
  <c r="AJ669" i="3" s="1"/>
  <c r="Z806" i="3"/>
  <c r="AI806" i="3" s="1"/>
  <c r="AJ806" i="3" s="1"/>
  <c r="Z818" i="3"/>
  <c r="AI818" i="3" s="1"/>
  <c r="AJ818" i="3" s="1"/>
  <c r="Z1066" i="3"/>
  <c r="AI1066" i="3" s="1"/>
  <c r="AJ1066" i="3" s="1"/>
  <c r="Z874" i="3"/>
  <c r="AI874" i="3" s="1"/>
  <c r="AJ874" i="3" s="1"/>
  <c r="Z1055" i="3"/>
  <c r="AI1055" i="3" s="1"/>
  <c r="AJ1055" i="3" s="1"/>
  <c r="Z978" i="3"/>
  <c r="AI978" i="3" s="1"/>
  <c r="AJ978" i="3" s="1"/>
  <c r="Z750" i="3"/>
  <c r="AI750" i="3" s="1"/>
  <c r="AJ750" i="3" s="1"/>
  <c r="Z444" i="3"/>
  <c r="AI444" i="3" s="1"/>
  <c r="AJ444" i="3" s="1"/>
  <c r="Z585" i="3"/>
  <c r="AI585" i="3" s="1"/>
  <c r="AJ585" i="3" s="1"/>
  <c r="Z994" i="3"/>
  <c r="AI994" i="3" s="1"/>
  <c r="AJ994" i="3" s="1"/>
  <c r="Z156" i="3"/>
  <c r="AI156" i="3" s="1"/>
  <c r="Z227" i="3"/>
  <c r="AI227" i="3" s="1"/>
  <c r="AJ227" i="3" s="1"/>
  <c r="Z451" i="3"/>
  <c r="AI451" i="3" s="1"/>
  <c r="AJ451" i="3" s="1"/>
  <c r="Z96" i="3"/>
  <c r="AI96" i="3" s="1"/>
  <c r="AJ96" i="3" s="1"/>
  <c r="Z992" i="3"/>
  <c r="AI992" i="3" s="1"/>
  <c r="AJ992" i="3" s="1"/>
  <c r="Z524" i="3"/>
  <c r="AI524" i="3" s="1"/>
  <c r="AJ524" i="3" s="1"/>
  <c r="Z1165" i="3"/>
  <c r="AI1165" i="3" s="1"/>
  <c r="AJ1165" i="3" s="1"/>
  <c r="Z172" i="3"/>
  <c r="AI172" i="3" s="1"/>
  <c r="AJ172" i="3" s="1"/>
  <c r="Z917" i="3"/>
  <c r="AI917" i="3" s="1"/>
  <c r="AJ917" i="3" s="1"/>
  <c r="Z61" i="3"/>
  <c r="AI61" i="3" s="1"/>
  <c r="AJ61" i="3" s="1"/>
  <c r="Z202" i="3"/>
  <c r="AI202" i="3" s="1"/>
  <c r="Z129" i="3"/>
  <c r="AI129" i="3" s="1"/>
  <c r="Z1101" i="3"/>
  <c r="AI1101" i="3" s="1"/>
  <c r="AJ1101" i="3" s="1"/>
  <c r="Z472" i="3"/>
  <c r="AI472" i="3" s="1"/>
  <c r="AJ472" i="3" s="1"/>
  <c r="Z991" i="3"/>
  <c r="AI991" i="3" s="1"/>
  <c r="AJ991" i="3" s="1"/>
  <c r="Z1159" i="3"/>
  <c r="AI1159" i="3" s="1"/>
  <c r="AJ1159" i="3" s="1"/>
  <c r="Z192" i="3"/>
  <c r="AI192" i="3" s="1"/>
  <c r="AJ192" i="3" s="1"/>
  <c r="Z521" i="3"/>
  <c r="AI521" i="3" s="1"/>
  <c r="AJ521" i="3" s="1"/>
  <c r="Z523" i="3"/>
  <c r="AI523" i="3" s="1"/>
  <c r="AJ523" i="3" s="1"/>
  <c r="Z642" i="3"/>
  <c r="AI642" i="3" s="1"/>
  <c r="AJ642" i="3" s="1"/>
  <c r="Z1164" i="3"/>
  <c r="AI1164" i="3" s="1"/>
  <c r="AJ1164" i="3" s="1"/>
  <c r="Z889" i="3"/>
  <c r="AI889" i="3" s="1"/>
  <c r="AJ889" i="3" s="1"/>
  <c r="Z908" i="3"/>
  <c r="AI908" i="3" s="1"/>
  <c r="AJ908" i="3" s="1"/>
  <c r="Z330" i="3"/>
  <c r="AI330" i="3" s="1"/>
  <c r="AJ330" i="3" s="1"/>
  <c r="Z38" i="3"/>
  <c r="AI38" i="3" s="1"/>
  <c r="AJ38" i="3" s="1"/>
  <c r="Z617" i="3"/>
  <c r="AI617" i="3" s="1"/>
  <c r="AJ617" i="3" s="1"/>
  <c r="Z290" i="3"/>
  <c r="AI290" i="3" s="1"/>
  <c r="AJ290" i="3" s="1"/>
  <c r="Z1086" i="3"/>
  <c r="AI1086" i="3" s="1"/>
  <c r="AJ1086" i="3" s="1"/>
  <c r="Z959" i="3"/>
  <c r="AI959" i="3" s="1"/>
  <c r="AJ959" i="3" s="1"/>
  <c r="Z242" i="3"/>
  <c r="AI242" i="3" s="1"/>
  <c r="Z504" i="3"/>
  <c r="AI504" i="3" s="1"/>
  <c r="AJ504" i="3" s="1"/>
  <c r="Z737" i="3"/>
  <c r="AI737" i="3" s="1"/>
  <c r="AJ737" i="3" s="1"/>
  <c r="Z231" i="3"/>
  <c r="AI231" i="3" s="1"/>
  <c r="Z131" i="3"/>
  <c r="AI131" i="3" s="1"/>
  <c r="AJ131" i="3" s="1"/>
  <c r="Z554" i="3"/>
  <c r="AI554" i="3" s="1"/>
  <c r="AJ554" i="3" s="1"/>
  <c r="Z957" i="3"/>
  <c r="AI957" i="3" s="1"/>
  <c r="AJ957" i="3" s="1"/>
  <c r="Z261" i="3"/>
  <c r="AI261" i="3" s="1"/>
  <c r="AJ261" i="3" s="1"/>
  <c r="Z556" i="3"/>
  <c r="AI556" i="3" s="1"/>
  <c r="AJ556" i="3" s="1"/>
  <c r="Z237" i="3"/>
  <c r="AI237" i="3" s="1"/>
  <c r="AJ237" i="3" s="1"/>
  <c r="Z128" i="3"/>
  <c r="AI128" i="3" s="1"/>
  <c r="AJ128" i="3" s="1"/>
  <c r="Z912" i="3"/>
  <c r="AI912" i="3" s="1"/>
  <c r="AJ912" i="3" s="1"/>
  <c r="Z1136" i="3"/>
  <c r="AI1136" i="3" s="1"/>
  <c r="AJ1136" i="3" s="1"/>
  <c r="Z463" i="3"/>
  <c r="AI463" i="3" s="1"/>
  <c r="AJ463" i="3" s="1"/>
  <c r="Z652" i="3"/>
  <c r="AI652" i="3" s="1"/>
  <c r="AJ652" i="3" s="1"/>
  <c r="Z203" i="3"/>
  <c r="AI203" i="3" s="1"/>
  <c r="AJ203" i="3" s="1"/>
  <c r="Z176" i="3"/>
  <c r="AI176" i="3" s="1"/>
  <c r="Z724" i="3"/>
  <c r="AI724" i="3" s="1"/>
  <c r="AJ724" i="3" s="1"/>
  <c r="Z326" i="3"/>
  <c r="AI326" i="3" s="1"/>
  <c r="AJ326" i="3" s="1"/>
  <c r="Z1171" i="3"/>
  <c r="AI1171" i="3" s="1"/>
  <c r="AJ1171" i="3" s="1"/>
  <c r="Z335" i="3"/>
  <c r="AI335" i="3" s="1"/>
  <c r="AJ335" i="3" s="1"/>
  <c r="Z182" i="3"/>
  <c r="AI182" i="3" s="1"/>
  <c r="AJ182" i="3" s="1"/>
  <c r="Z313" i="3"/>
  <c r="AI313" i="3" s="1"/>
  <c r="AJ313" i="3" s="1"/>
  <c r="Z389" i="3"/>
  <c r="AI389" i="3" s="1"/>
  <c r="Z133" i="3"/>
  <c r="AI133" i="3" s="1"/>
  <c r="AJ133" i="3" s="1"/>
  <c r="Z1176" i="3"/>
  <c r="AI1176" i="3" s="1"/>
  <c r="AJ1176" i="3" s="1"/>
  <c r="Z317" i="3"/>
  <c r="AI317" i="3" s="1"/>
  <c r="AJ317" i="3" s="1"/>
  <c r="Z800" i="3"/>
  <c r="AI800" i="3" s="1"/>
  <c r="AJ800" i="3" s="1"/>
  <c r="Z269" i="3"/>
  <c r="AI269" i="3" s="1"/>
  <c r="AJ269" i="3" s="1"/>
  <c r="Z1069" i="3"/>
  <c r="AI1069" i="3" s="1"/>
  <c r="AJ1069" i="3" s="1"/>
  <c r="Z786" i="3"/>
  <c r="AI786" i="3" s="1"/>
  <c r="AJ786" i="3" s="1"/>
  <c r="Z822" i="3"/>
  <c r="AI822" i="3" s="1"/>
  <c r="AJ822" i="3" s="1"/>
  <c r="Z246" i="3"/>
  <c r="AI246" i="3" s="1"/>
  <c r="AJ246" i="3" s="1"/>
  <c r="Z933" i="3"/>
  <c r="AI933" i="3" s="1"/>
  <c r="AJ933" i="3" s="1"/>
  <c r="Z699" i="3"/>
  <c r="AI699" i="3" s="1"/>
  <c r="AJ699" i="3" s="1"/>
  <c r="Z484" i="3"/>
  <c r="AI484" i="3" s="1"/>
  <c r="AJ484" i="3" s="1"/>
  <c r="Z612" i="3"/>
  <c r="AI612" i="3" s="1"/>
  <c r="AJ612" i="3" s="1"/>
  <c r="Z559" i="3"/>
  <c r="AI559" i="3" s="1"/>
  <c r="AJ559" i="3" s="1"/>
  <c r="Z872" i="3"/>
  <c r="AI872" i="3" s="1"/>
  <c r="AJ872" i="3" s="1"/>
  <c r="Z952" i="3"/>
  <c r="AI952" i="3" s="1"/>
  <c r="AJ952" i="3" s="1"/>
  <c r="Z149" i="3"/>
  <c r="AI149" i="3" s="1"/>
  <c r="AJ149" i="3" s="1"/>
  <c r="Z53" i="3"/>
  <c r="AI53" i="3" s="1"/>
  <c r="AJ53" i="3" s="1"/>
  <c r="Z1174" i="3"/>
  <c r="AI1174" i="3" s="1"/>
  <c r="AJ1174" i="3" s="1"/>
  <c r="Z221" i="3"/>
  <c r="AI221" i="3" s="1"/>
  <c r="Z565" i="3"/>
  <c r="AI565" i="3" s="1"/>
  <c r="AJ565" i="3" s="1"/>
  <c r="Z297" i="3"/>
  <c r="AI297" i="3" s="1"/>
  <c r="AJ297" i="3" s="1"/>
  <c r="Z359" i="3"/>
  <c r="AI359" i="3" s="1"/>
  <c r="AJ359" i="3" s="1"/>
  <c r="Z1075" i="3"/>
  <c r="AI1075" i="3" s="1"/>
  <c r="AJ1075" i="3" s="1"/>
  <c r="Z830" i="3"/>
  <c r="AI830" i="3" s="1"/>
  <c r="AJ830" i="3" s="1"/>
  <c r="Z778" i="3"/>
  <c r="AI778" i="3" s="1"/>
  <c r="AJ778" i="3" s="1"/>
  <c r="Z525" i="3"/>
  <c r="AI525" i="3" s="1"/>
  <c r="AJ525" i="3" s="1"/>
  <c r="Z130" i="3"/>
  <c r="AI130" i="3" s="1"/>
  <c r="AJ130" i="3" s="1"/>
  <c r="Z784" i="3"/>
  <c r="AI784" i="3" s="1"/>
  <c r="AJ784" i="3" s="1"/>
  <c r="Z208" i="3"/>
  <c r="AI208" i="3" s="1"/>
  <c r="AJ208" i="3" s="1"/>
  <c r="Z1034" i="3"/>
  <c r="AI1034" i="3" s="1"/>
  <c r="AJ1034" i="3" s="1"/>
  <c r="Z826" i="3"/>
  <c r="AI826" i="3" s="1"/>
  <c r="AJ826" i="3" s="1"/>
  <c r="Z140" i="3"/>
  <c r="AI140" i="3" s="1"/>
  <c r="AJ140" i="3" s="1"/>
  <c r="Z863" i="3"/>
  <c r="AI863" i="3" s="1"/>
  <c r="AJ863" i="3" s="1"/>
  <c r="Z249" i="3"/>
  <c r="AI249" i="3" s="1"/>
  <c r="AJ249" i="3" s="1"/>
  <c r="Z403" i="3"/>
  <c r="AI403" i="3" s="1"/>
  <c r="AJ403" i="3" s="1"/>
  <c r="Z561" i="3"/>
  <c r="AI561" i="3" s="1"/>
  <c r="AJ561" i="3" s="1"/>
  <c r="Z324" i="3"/>
  <c r="AI324" i="3" s="1"/>
  <c r="AJ324" i="3" s="1"/>
  <c r="Z923" i="3"/>
  <c r="AI923" i="3" s="1"/>
  <c r="AJ923" i="3" s="1"/>
  <c r="Z351" i="3"/>
  <c r="AI351" i="3" s="1"/>
  <c r="AJ351" i="3" s="1"/>
  <c r="Z1160" i="3"/>
  <c r="AI1160" i="3" s="1"/>
  <c r="AJ1160" i="3" s="1"/>
  <c r="Z433" i="3"/>
  <c r="AI433" i="3" s="1"/>
  <c r="Z32" i="3"/>
  <c r="AI32" i="3" s="1"/>
  <c r="AJ32" i="3" s="1"/>
  <c r="Z1161" i="3"/>
  <c r="AI1161" i="3" s="1"/>
  <c r="AJ1161" i="3" s="1"/>
  <c r="Z429" i="3"/>
  <c r="AI429" i="3" s="1"/>
  <c r="AJ429" i="3" s="1"/>
  <c r="Z497" i="3"/>
  <c r="AI497" i="3" s="1"/>
  <c r="AJ497" i="3" s="1"/>
  <c r="Z685" i="3"/>
  <c r="AI685" i="3" s="1"/>
  <c r="AJ685" i="3" s="1"/>
  <c r="Z604" i="3"/>
  <c r="AI604" i="3" s="1"/>
  <c r="AJ604" i="3" s="1"/>
  <c r="Z820" i="3"/>
  <c r="AI820" i="3" s="1"/>
  <c r="AJ820" i="3" s="1"/>
  <c r="Z819" i="3"/>
  <c r="AI819" i="3" s="1"/>
  <c r="AJ819" i="3" s="1"/>
  <c r="Z364" i="3"/>
  <c r="AI364" i="3" s="1"/>
  <c r="Z878" i="3"/>
  <c r="AI878" i="3" s="1"/>
  <c r="AJ878" i="3" s="1"/>
  <c r="Z676" i="3"/>
  <c r="AI676" i="3" s="1"/>
  <c r="AJ676" i="3" s="1"/>
  <c r="Z635" i="3"/>
  <c r="AI635" i="3" s="1"/>
  <c r="AJ635" i="3" s="1"/>
  <c r="Z891" i="3"/>
  <c r="AI891" i="3" s="1"/>
  <c r="AJ891" i="3" s="1"/>
  <c r="Z473" i="3"/>
  <c r="AI473" i="3" s="1"/>
  <c r="AJ473" i="3" s="1"/>
  <c r="Z379" i="3"/>
  <c r="AI379" i="3" s="1"/>
  <c r="AJ379" i="3" s="1"/>
  <c r="Z796" i="3"/>
  <c r="AI796" i="3" s="1"/>
  <c r="AJ796" i="3" s="1"/>
  <c r="Z92" i="3"/>
  <c r="AI92" i="3" s="1"/>
  <c r="AJ92" i="3" s="1"/>
  <c r="Z971" i="3"/>
  <c r="AI971" i="3" s="1"/>
  <c r="AJ971" i="3" s="1"/>
  <c r="Z530" i="3"/>
  <c r="AI530" i="3" s="1"/>
  <c r="AJ530" i="3" s="1"/>
  <c r="Z837" i="3"/>
  <c r="AI837" i="3" s="1"/>
  <c r="AJ837" i="3" s="1"/>
  <c r="Z1003" i="3"/>
  <c r="AI1003" i="3" s="1"/>
  <c r="AJ1003" i="3" s="1"/>
  <c r="Z678" i="3"/>
  <c r="AI678" i="3" s="1"/>
  <c r="AJ678" i="3" s="1"/>
  <c r="Z438" i="3"/>
  <c r="AI438" i="3" s="1"/>
  <c r="AJ438" i="3" s="1"/>
  <c r="Z98" i="3"/>
  <c r="AI98" i="3" s="1"/>
  <c r="AJ98" i="3" s="1"/>
  <c r="Z243" i="3"/>
  <c r="AI243" i="3" s="1"/>
  <c r="AJ243" i="3" s="1"/>
  <c r="Z683" i="3"/>
  <c r="AI683" i="3" s="1"/>
  <c r="AJ683" i="3" s="1"/>
  <c r="Z770" i="3"/>
  <c r="AI770" i="3" s="1"/>
  <c r="AJ770" i="3" s="1"/>
  <c r="Z916" i="3"/>
  <c r="AI916" i="3" s="1"/>
  <c r="AJ916" i="3" s="1"/>
  <c r="Z482" i="3"/>
  <c r="AI482" i="3" s="1"/>
  <c r="AJ482" i="3" s="1"/>
  <c r="Z189" i="3"/>
  <c r="AI189" i="3" s="1"/>
  <c r="AJ189" i="3" s="1"/>
  <c r="Z506" i="3"/>
  <c r="AI506" i="3" s="1"/>
  <c r="AJ506" i="3" s="1"/>
  <c r="Z122" i="3"/>
  <c r="AI122" i="3" s="1"/>
  <c r="Z1032" i="3"/>
  <c r="AI1032" i="3" s="1"/>
  <c r="AJ1032" i="3" s="1"/>
  <c r="Z697" i="3"/>
  <c r="AI697" i="3" s="1"/>
  <c r="AJ697" i="3" s="1"/>
  <c r="Z258" i="3"/>
  <c r="AI258" i="3" s="1"/>
  <c r="AJ258" i="3" s="1"/>
  <c r="Z1214" i="3"/>
  <c r="AI1214" i="3" s="1"/>
  <c r="AJ1214" i="3" s="1"/>
  <c r="Z1121" i="3"/>
  <c r="AI1121" i="3" s="1"/>
  <c r="AJ1121" i="3" s="1"/>
  <c r="Z797" i="3"/>
  <c r="AI797" i="3" s="1"/>
  <c r="AJ797" i="3" s="1"/>
  <c r="Z591" i="3"/>
  <c r="AI591" i="3" s="1"/>
  <c r="AJ591" i="3" s="1"/>
  <c r="Z741" i="3"/>
  <c r="AI741" i="3" s="1"/>
  <c r="AJ741" i="3" s="1"/>
  <c r="Z1162" i="3"/>
  <c r="AI1162" i="3" s="1"/>
  <c r="AJ1162" i="3" s="1"/>
  <c r="Z862" i="3"/>
  <c r="AI862" i="3" s="1"/>
  <c r="AJ862" i="3" s="1"/>
  <c r="Z983" i="3"/>
  <c r="AI983" i="3" s="1"/>
  <c r="AJ983" i="3" s="1"/>
  <c r="Z730" i="3"/>
  <c r="AI730" i="3" s="1"/>
  <c r="AJ730" i="3" s="1"/>
  <c r="Z251" i="3"/>
  <c r="AI251" i="3" s="1"/>
  <c r="AJ251" i="3" s="1"/>
  <c r="Z93" i="3"/>
  <c r="AI93" i="3" s="1"/>
  <c r="Z431" i="3"/>
  <c r="AI431" i="3" s="1"/>
  <c r="Z719" i="3"/>
  <c r="AI719" i="3" s="1"/>
  <c r="AJ719" i="3" s="1"/>
  <c r="Z1147" i="3"/>
  <c r="AI1147" i="3" s="1"/>
  <c r="AJ1147" i="3" s="1"/>
  <c r="Z1001" i="3"/>
  <c r="AI1001" i="3" s="1"/>
  <c r="AJ1001" i="3" s="1"/>
  <c r="Z596" i="3"/>
  <c r="AI596" i="3" s="1"/>
  <c r="AJ596" i="3" s="1"/>
  <c r="Z481" i="3"/>
  <c r="AI481" i="3" s="1"/>
  <c r="AJ481" i="3" s="1"/>
  <c r="Z381" i="3"/>
  <c r="AI381" i="3" s="1"/>
  <c r="AJ381" i="3" s="1"/>
  <c r="Z132" i="3"/>
  <c r="AI132" i="3" s="1"/>
  <c r="AJ132" i="3" s="1"/>
  <c r="Z704" i="3"/>
  <c r="AI704" i="3" s="1"/>
  <c r="AJ704" i="3" s="1"/>
  <c r="Z902" i="3"/>
  <c r="AI902" i="3" s="1"/>
  <c r="AJ902" i="3" s="1"/>
  <c r="Z205" i="3"/>
  <c r="AI205" i="3" s="1"/>
  <c r="AJ205" i="3" s="1"/>
  <c r="Z278" i="3"/>
  <c r="AI278" i="3" s="1"/>
  <c r="AJ278" i="3" s="1"/>
  <c r="Z306" i="3"/>
  <c r="AI306" i="3" s="1"/>
  <c r="AJ306" i="3" s="1"/>
  <c r="Z1207" i="3"/>
  <c r="AI1207" i="3" s="1"/>
  <c r="AJ1207" i="3" s="1"/>
  <c r="Z90" i="3"/>
  <c r="AI90" i="3" s="1"/>
  <c r="AJ90" i="3" s="1"/>
  <c r="Z1170" i="3"/>
  <c r="AI1170" i="3" s="1"/>
  <c r="AJ1170" i="3" s="1"/>
  <c r="Z390" i="3"/>
  <c r="AI390" i="3" s="1"/>
  <c r="AJ390" i="3" s="1"/>
  <c r="Z1006" i="3"/>
  <c r="AI1006" i="3" s="1"/>
  <c r="AJ1006" i="3" s="1"/>
  <c r="Z939" i="3"/>
  <c r="AI939" i="3" s="1"/>
  <c r="AJ939" i="3" s="1"/>
  <c r="Z690" i="3"/>
  <c r="AI690" i="3" s="1"/>
  <c r="AJ690" i="3" s="1"/>
  <c r="Z663" i="3"/>
  <c r="AI663" i="3" s="1"/>
  <c r="AJ663" i="3" s="1"/>
  <c r="Z159" i="3"/>
  <c r="AI159" i="3" s="1"/>
  <c r="AJ159" i="3" s="1"/>
  <c r="Z1156" i="3"/>
  <c r="AI1156" i="3" s="1"/>
  <c r="AJ1156" i="3" s="1"/>
  <c r="Z681" i="3"/>
  <c r="AI681" i="3" s="1"/>
  <c r="AJ681" i="3" s="1"/>
  <c r="Z1054" i="3"/>
  <c r="AI1054" i="3" s="1"/>
  <c r="AJ1054" i="3" s="1"/>
  <c r="Z1039" i="3"/>
  <c r="AI1039" i="3" s="1"/>
  <c r="AJ1039" i="3" s="1"/>
  <c r="Z212" i="3"/>
  <c r="AI212" i="3" s="1"/>
  <c r="AJ212" i="3" s="1"/>
  <c r="Z950" i="3"/>
  <c r="AI950" i="3" s="1"/>
  <c r="AJ950" i="3" s="1"/>
  <c r="Z1180" i="3"/>
  <c r="AI1180" i="3" s="1"/>
  <c r="AJ1180" i="3" s="1"/>
  <c r="Z668" i="3"/>
  <c r="AI668" i="3" s="1"/>
  <c r="AJ668" i="3" s="1"/>
  <c r="Z291" i="3"/>
  <c r="AI291" i="3" s="1"/>
  <c r="AJ291" i="3" s="1"/>
  <c r="Z980" i="3"/>
  <c r="AI980" i="3" s="1"/>
  <c r="AJ980" i="3" s="1"/>
  <c r="Z977" i="3"/>
  <c r="AI977" i="3" s="1"/>
  <c r="AJ977" i="3" s="1"/>
  <c r="Z346" i="3"/>
  <c r="AI346" i="3" s="1"/>
  <c r="AJ346" i="3" s="1"/>
  <c r="Z852" i="3"/>
  <c r="AI852" i="3" s="1"/>
  <c r="AJ852" i="3" s="1"/>
  <c r="Z263" i="3"/>
  <c r="AI263" i="3" s="1"/>
  <c r="AJ263" i="3" s="1"/>
  <c r="Z42" i="3"/>
  <c r="AI42" i="3" s="1"/>
  <c r="AJ42" i="3" s="1"/>
  <c r="Z662" i="3"/>
  <c r="AI662" i="3" s="1"/>
  <c r="AJ662" i="3" s="1"/>
  <c r="Z198" i="3"/>
  <c r="AI198" i="3" s="1"/>
  <c r="AJ198" i="3" s="1"/>
  <c r="Z499" i="3"/>
  <c r="AI499" i="3" s="1"/>
  <c r="AJ499" i="3" s="1"/>
  <c r="Z987" i="3"/>
  <c r="AI987" i="3" s="1"/>
  <c r="AJ987" i="3" s="1"/>
  <c r="Z866" i="3"/>
  <c r="AI866" i="3" s="1"/>
  <c r="AJ866" i="3" s="1"/>
  <c r="Z47" i="3"/>
  <c r="AI47" i="3" s="1"/>
  <c r="AJ47" i="3" s="1"/>
  <c r="Z686" i="3"/>
  <c r="AI686" i="3" s="1"/>
  <c r="AJ686" i="3" s="1"/>
  <c r="Z116" i="3"/>
  <c r="AI116" i="3" s="1"/>
  <c r="AJ116" i="3" s="1"/>
  <c r="Z474" i="3"/>
  <c r="AI474" i="3" s="1"/>
  <c r="AJ474" i="3" s="1"/>
  <c r="Z299" i="3"/>
  <c r="AI299" i="3" s="1"/>
  <c r="AJ299" i="3" s="1"/>
  <c r="Z200" i="3"/>
  <c r="AI200" i="3" s="1"/>
  <c r="AJ200" i="3" s="1"/>
  <c r="Z609" i="3"/>
  <c r="AI609" i="3" s="1"/>
  <c r="AJ609" i="3" s="1"/>
  <c r="Z1142" i="3"/>
  <c r="AI1142" i="3" s="1"/>
  <c r="AJ1142" i="3" s="1"/>
  <c r="Z378" i="3"/>
  <c r="AI378" i="3" s="1"/>
  <c r="AJ378" i="3" s="1"/>
  <c r="Z294" i="3"/>
  <c r="AI294" i="3" s="1"/>
  <c r="AJ294" i="3" s="1"/>
  <c r="Z583" i="3"/>
  <c r="AI583" i="3" s="1"/>
  <c r="AJ583" i="3" s="1"/>
  <c r="Z82" i="3"/>
  <c r="AI82" i="3" s="1"/>
  <c r="AJ82" i="3" s="1"/>
  <c r="Z1103" i="3"/>
  <c r="AI1103" i="3" s="1"/>
  <c r="AJ1103" i="3" s="1"/>
  <c r="Z73" i="3"/>
  <c r="AI73" i="3" s="1"/>
  <c r="AJ73" i="3" s="1"/>
  <c r="Z1111" i="3"/>
  <c r="AI1111" i="3" s="1"/>
  <c r="AJ1111" i="3" s="1"/>
  <c r="Z666" i="3"/>
  <c r="AI666" i="3" s="1"/>
  <c r="AJ666" i="3" s="1"/>
  <c r="Z1163" i="3"/>
  <c r="AI1163" i="3" s="1"/>
  <c r="AJ1163" i="3" s="1"/>
  <c r="Z674" i="3"/>
  <c r="AI674" i="3" s="1"/>
  <c r="AJ674" i="3" s="1"/>
  <c r="Z894" i="3"/>
  <c r="AI894" i="3" s="1"/>
  <c r="AJ894" i="3" s="1"/>
  <c r="Z1197" i="3"/>
  <c r="AI1197" i="3" s="1"/>
  <c r="AJ1197" i="3" s="1"/>
  <c r="Z347" i="3"/>
  <c r="AI347" i="3" s="1"/>
  <c r="AJ347" i="3" s="1"/>
  <c r="Z633" i="3"/>
  <c r="AI633" i="3" s="1"/>
  <c r="AJ633" i="3" s="1"/>
  <c r="Z745" i="3"/>
  <c r="AI745" i="3" s="1"/>
  <c r="AJ745" i="3" s="1"/>
  <c r="Z1148" i="3"/>
  <c r="AI1148" i="3" s="1"/>
  <c r="AJ1148" i="3" s="1"/>
  <c r="Z234" i="3"/>
  <c r="AI234" i="3" s="1"/>
  <c r="AJ234" i="3" s="1"/>
  <c r="Z383" i="3"/>
  <c r="AI383" i="3" s="1"/>
  <c r="AJ383" i="3" s="1"/>
  <c r="Z94" i="3"/>
  <c r="AI94" i="3" s="1"/>
  <c r="AJ94" i="3" s="1"/>
  <c r="Z162" i="3"/>
  <c r="AI162" i="3" s="1"/>
  <c r="AJ162" i="3" s="1"/>
  <c r="Z773" i="3"/>
  <c r="AI773" i="3" s="1"/>
  <c r="AJ773" i="3" s="1"/>
  <c r="Z52" i="3"/>
  <c r="AI52" i="3" s="1"/>
  <c r="AJ52" i="3" s="1"/>
  <c r="Z580" i="3"/>
  <c r="AI580" i="3" s="1"/>
  <c r="AJ580" i="3" s="1"/>
  <c r="Z1192" i="3"/>
  <c r="AI1192" i="3" s="1"/>
  <c r="AJ1192" i="3" s="1"/>
  <c r="Z548" i="3"/>
  <c r="AI548" i="3" s="1"/>
  <c r="AJ548" i="3" s="1"/>
  <c r="Z1043" i="3"/>
  <c r="AI1043" i="3" s="1"/>
  <c r="AJ1043" i="3" s="1"/>
  <c r="Z675" i="3"/>
  <c r="AI675" i="3" s="1"/>
  <c r="AJ675" i="3" s="1"/>
  <c r="Z1172" i="3"/>
  <c r="AI1172" i="3" s="1"/>
  <c r="AJ1172" i="3" s="1"/>
  <c r="Z975" i="3"/>
  <c r="AI975" i="3" s="1"/>
  <c r="AJ975" i="3" s="1"/>
  <c r="Z942" i="3"/>
  <c r="AI942" i="3" s="1"/>
  <c r="AJ942" i="3" s="1"/>
  <c r="Z154" i="3"/>
  <c r="AI154" i="3" s="1"/>
  <c r="AJ154" i="3" s="1"/>
  <c r="Z944" i="3"/>
  <c r="AI944" i="3" s="1"/>
  <c r="AJ944" i="3" s="1"/>
  <c r="Z1014" i="3"/>
  <c r="AI1014" i="3" s="1"/>
  <c r="AJ1014" i="3" s="1"/>
  <c r="Z641" i="3"/>
  <c r="AI641" i="3" s="1"/>
  <c r="AJ641" i="3" s="1"/>
  <c r="Z407" i="3"/>
  <c r="AI407" i="3" s="1"/>
  <c r="AJ407" i="3" s="1"/>
  <c r="Z271" i="3"/>
  <c r="AI271" i="3" s="1"/>
  <c r="AJ271" i="3" s="1"/>
  <c r="Z518" i="3"/>
  <c r="AI518" i="3" s="1"/>
  <c r="AJ518" i="3" s="1"/>
  <c r="Z449" i="3"/>
  <c r="AI449" i="3" s="1"/>
  <c r="AJ449" i="3" s="1"/>
  <c r="Z771" i="3"/>
  <c r="AI771" i="3" s="1"/>
  <c r="AJ771" i="3" s="1"/>
  <c r="Z1198" i="3"/>
  <c r="AI1198" i="3" s="1"/>
  <c r="AJ1198" i="3" s="1"/>
  <c r="Z907" i="3"/>
  <c r="AI907" i="3" s="1"/>
  <c r="AJ907" i="3" s="1"/>
  <c r="Z348" i="3"/>
  <c r="AI348" i="3" s="1"/>
  <c r="AJ348" i="3" s="1"/>
  <c r="Z83" i="3"/>
  <c r="AI83" i="3" s="1"/>
  <c r="AJ83" i="3" s="1"/>
  <c r="Z362" i="3"/>
  <c r="AI362" i="3" s="1"/>
  <c r="AJ362" i="3" s="1"/>
  <c r="Z564" i="3"/>
  <c r="AI564" i="3" s="1"/>
  <c r="AJ564" i="3" s="1"/>
  <c r="Z309" i="3"/>
  <c r="AI309" i="3" s="1"/>
  <c r="AJ309" i="3" s="1"/>
  <c r="Z372" i="3"/>
  <c r="AI372" i="3" s="1"/>
  <c r="AJ372" i="3" s="1"/>
  <c r="Z593" i="3"/>
  <c r="AI593" i="3" s="1"/>
  <c r="AJ593" i="3" s="1"/>
  <c r="Z616" i="3"/>
  <c r="AI616" i="3" s="1"/>
  <c r="AJ616" i="3" s="1"/>
  <c r="Z733" i="3"/>
  <c r="AI733" i="3" s="1"/>
  <c r="AJ733" i="3" s="1"/>
  <c r="Z848" i="3"/>
  <c r="AI848" i="3" s="1"/>
  <c r="AJ848" i="3" s="1"/>
  <c r="Z236" i="3"/>
  <c r="AI236" i="3" s="1"/>
  <c r="Z798" i="3"/>
  <c r="AI798" i="3" s="1"/>
  <c r="AJ798" i="3" s="1"/>
  <c r="Z51" i="3"/>
  <c r="AI51" i="3" s="1"/>
  <c r="AJ51" i="3" s="1"/>
  <c r="Z288" i="3"/>
  <c r="AI288" i="3" s="1"/>
  <c r="AJ288" i="3" s="1"/>
  <c r="Z66" i="3"/>
  <c r="AI66" i="3" s="1"/>
  <c r="AJ66" i="3" s="1"/>
  <c r="Z43" i="3"/>
  <c r="AI43" i="3" s="1"/>
  <c r="AJ43" i="3" s="1"/>
  <c r="Z210" i="3"/>
  <c r="AI210" i="3" s="1"/>
  <c r="AJ210" i="3" s="1"/>
  <c r="Z142" i="3"/>
  <c r="AI142" i="3" s="1"/>
  <c r="AJ142" i="3" s="1"/>
  <c r="Z338" i="3"/>
  <c r="AI338" i="3" s="1"/>
  <c r="AJ338" i="3" s="1"/>
  <c r="Z26" i="3"/>
  <c r="AI26" i="3" s="1"/>
  <c r="Z1154" i="3"/>
  <c r="AI1154" i="3" s="1"/>
  <c r="AJ1154" i="3" s="1"/>
  <c r="Z856" i="3"/>
  <c r="AI856" i="3" s="1"/>
  <c r="AJ856" i="3" s="1"/>
  <c r="Z368" i="3"/>
  <c r="AI368" i="3" s="1"/>
  <c r="AJ368" i="3" s="1"/>
  <c r="Z1088" i="3"/>
  <c r="AI1088" i="3" s="1"/>
  <c r="AJ1088" i="3" s="1"/>
  <c r="Z187" i="3"/>
  <c r="AI187" i="3" s="1"/>
  <c r="AJ187" i="3" s="1"/>
  <c r="Z1212" i="3"/>
  <c r="AI1212" i="3" s="1"/>
  <c r="AJ1212" i="3" s="1"/>
  <c r="Z1190" i="3"/>
  <c r="AI1190" i="3" s="1"/>
  <c r="AJ1190" i="3" s="1"/>
  <c r="Z293" i="3"/>
  <c r="AI293" i="3" s="1"/>
  <c r="Z184" i="3"/>
  <c r="AI184" i="3" s="1"/>
  <c r="AJ184" i="3" s="1"/>
  <c r="Z197" i="3"/>
  <c r="AI197" i="3" s="1"/>
  <c r="AJ197" i="3" s="1"/>
  <c r="Z86" i="3"/>
  <c r="AI86" i="3" s="1"/>
  <c r="AJ86" i="3" s="1"/>
  <c r="Z46" i="3"/>
  <c r="AI46" i="3" s="1"/>
  <c r="Z1188" i="3"/>
  <c r="AI1188" i="3" s="1"/>
  <c r="AJ1188" i="3" s="1"/>
  <c r="Z279" i="3"/>
  <c r="AI279" i="3" s="1"/>
  <c r="AJ279" i="3" s="1"/>
  <c r="Z867" i="3"/>
  <c r="AI867" i="3" s="1"/>
  <c r="AJ867" i="3" s="1"/>
  <c r="Z534" i="3"/>
  <c r="AI534" i="3" s="1"/>
  <c r="AJ534" i="3" s="1"/>
  <c r="Z946" i="3"/>
  <c r="AI946" i="3" s="1"/>
  <c r="AJ946" i="3" s="1"/>
  <c r="Z39" i="3"/>
  <c r="AI39" i="3" s="1"/>
  <c r="AJ39" i="3" s="1"/>
  <c r="Z577" i="3"/>
  <c r="AI577" i="3" s="1"/>
  <c r="AJ577" i="3" s="1"/>
  <c r="Z904" i="3"/>
  <c r="AI904" i="3" s="1"/>
  <c r="AJ904" i="3" s="1"/>
  <c r="Z68" i="3"/>
  <c r="AI68" i="3" s="1"/>
  <c r="AJ68" i="3" s="1"/>
  <c r="Z401" i="3"/>
  <c r="AI401" i="3" s="1"/>
  <c r="Z70" i="3"/>
  <c r="AI70" i="3" s="1"/>
  <c r="AJ70" i="3" s="1"/>
  <c r="Z166" i="3"/>
  <c r="AI166" i="3" s="1"/>
  <c r="AJ166" i="3" s="1"/>
  <c r="Z631" i="3"/>
  <c r="AI631" i="3" s="1"/>
  <c r="AJ631" i="3" s="1"/>
  <c r="Z409" i="3"/>
  <c r="AI409" i="3" s="1"/>
  <c r="AJ409" i="3" s="1"/>
  <c r="Z1049" i="3"/>
  <c r="AI1049" i="3" s="1"/>
  <c r="AJ1049" i="3" s="1"/>
  <c r="Z966" i="3"/>
  <c r="AI966" i="3" s="1"/>
  <c r="AJ966" i="3" s="1"/>
  <c r="Z454" i="3"/>
  <c r="AI454" i="3" s="1"/>
  <c r="AJ454" i="3" s="1"/>
  <c r="Z434" i="3"/>
  <c r="AI434" i="3" s="1"/>
  <c r="AJ434" i="3" s="1"/>
  <c r="Z304" i="3"/>
  <c r="AI304" i="3" s="1"/>
  <c r="AJ304" i="3" s="1"/>
  <c r="Z753" i="3"/>
  <c r="AI753" i="3" s="1"/>
  <c r="AJ753" i="3" s="1"/>
  <c r="Z1017" i="3"/>
  <c r="AI1017" i="3" s="1"/>
  <c r="AJ1017" i="3" s="1"/>
  <c r="Z218" i="3"/>
  <c r="AI218" i="3" s="1"/>
  <c r="AJ218" i="3" s="1"/>
  <c r="Z179" i="3"/>
  <c r="AI179" i="3" s="1"/>
  <c r="AJ179" i="3" s="1"/>
  <c r="Z245" i="3"/>
  <c r="AI245" i="3" s="1"/>
  <c r="AJ245" i="3" s="1"/>
  <c r="Z489" i="3"/>
  <c r="AI489" i="3" s="1"/>
  <c r="AJ489" i="3" s="1"/>
  <c r="Z315" i="3"/>
  <c r="AI315" i="3" s="1"/>
  <c r="AJ315" i="3" s="1"/>
  <c r="Z743" i="3"/>
  <c r="AI743" i="3" s="1"/>
  <c r="AJ743" i="3" s="1"/>
  <c r="Z536" i="3"/>
  <c r="AI536" i="3" s="1"/>
  <c r="AJ536" i="3" s="1"/>
  <c r="Z922" i="3"/>
  <c r="AI922" i="3" s="1"/>
  <c r="AJ922" i="3" s="1"/>
  <c r="Z1026" i="3"/>
  <c r="AI1026" i="3" s="1"/>
  <c r="AJ1026" i="3" s="1"/>
  <c r="Z1202" i="3"/>
  <c r="AI1202" i="3" s="1"/>
  <c r="AJ1202" i="3" s="1"/>
  <c r="Z643" i="3"/>
  <c r="AI643" i="3" s="1"/>
  <c r="AJ643" i="3" s="1"/>
  <c r="Z647" i="3"/>
  <c r="AI647" i="3" s="1"/>
  <c r="AJ647" i="3" s="1"/>
  <c r="Z592" i="3"/>
  <c r="AI592" i="3" s="1"/>
  <c r="AJ592" i="3" s="1"/>
  <c r="Z1071" i="3"/>
  <c r="AI1071" i="3" s="1"/>
  <c r="AJ1071" i="3" s="1"/>
  <c r="Z65" i="3"/>
  <c r="AI65" i="3" s="1"/>
  <c r="AJ65" i="3" s="1"/>
  <c r="Z746" i="3"/>
  <c r="AI746" i="3" s="1"/>
  <c r="AJ746" i="3" s="1"/>
  <c r="Z882" i="3"/>
  <c r="AI882" i="3" s="1"/>
  <c r="AJ882" i="3" s="1"/>
  <c r="Z145" i="3"/>
  <c r="AI145" i="3" s="1"/>
  <c r="AJ145" i="3" s="1"/>
  <c r="Z1045" i="3"/>
  <c r="AI1045" i="3" s="1"/>
  <c r="AJ1045" i="3" s="1"/>
  <c r="Z680" i="3"/>
  <c r="AI680" i="3" s="1"/>
  <c r="AJ680" i="3" s="1"/>
  <c r="Z622" i="3"/>
  <c r="AI622" i="3" s="1"/>
  <c r="AJ622" i="3" s="1"/>
  <c r="Z895" i="3"/>
  <c r="AI895" i="3" s="1"/>
  <c r="AJ895" i="3" s="1"/>
  <c r="Z1085" i="3"/>
  <c r="AI1085" i="3" s="1"/>
  <c r="AJ1085" i="3" s="1"/>
  <c r="Z325" i="3"/>
  <c r="AI325" i="3" s="1"/>
  <c r="AJ325" i="3" s="1"/>
  <c r="Z717" i="3"/>
  <c r="AI717" i="3" s="1"/>
  <c r="AJ717" i="3" s="1"/>
  <c r="Z1153" i="3"/>
  <c r="AI1153" i="3" s="1"/>
  <c r="AJ1153" i="3" s="1"/>
  <c r="Z49" i="3"/>
  <c r="AI49" i="3" s="1"/>
  <c r="Z477" i="3"/>
  <c r="AI477" i="3" s="1"/>
  <c r="AJ477" i="3" s="1"/>
  <c r="Z857" i="3"/>
  <c r="AI857" i="3" s="1"/>
  <c r="AJ857" i="3" s="1"/>
  <c r="Z600" i="3"/>
  <c r="AI600" i="3" s="1"/>
  <c r="AJ600" i="3" s="1"/>
  <c r="Z1173" i="3"/>
  <c r="AI1173" i="3" s="1"/>
  <c r="AJ1173" i="3" s="1"/>
  <c r="Z75" i="3"/>
  <c r="AI75" i="3" s="1"/>
  <c r="Z1155" i="3"/>
  <c r="AI1155" i="3" s="1"/>
  <c r="AJ1155" i="3" s="1"/>
  <c r="Z1127" i="3"/>
  <c r="AI1127" i="3" s="1"/>
  <c r="AJ1127" i="3" s="1"/>
  <c r="Z864" i="3"/>
  <c r="AI864" i="3" s="1"/>
  <c r="AJ864" i="3" s="1"/>
  <c r="Z248" i="3"/>
  <c r="AI248" i="3" s="1"/>
  <c r="AJ248" i="3" s="1"/>
  <c r="Z1084" i="3"/>
  <c r="AI1084" i="3" s="1"/>
  <c r="AJ1084" i="3" s="1"/>
  <c r="Z1059" i="3"/>
  <c r="AI1059" i="3" s="1"/>
  <c r="AJ1059" i="3" s="1"/>
  <c r="Z357" i="3"/>
  <c r="AI357" i="3" s="1"/>
  <c r="AJ357" i="3" s="1"/>
  <c r="Z813" i="3"/>
  <c r="AI813" i="3" s="1"/>
  <c r="AJ813" i="3" s="1"/>
  <c r="Z494" i="3"/>
  <c r="AI494" i="3" s="1"/>
  <c r="AJ494" i="3" s="1"/>
  <c r="Z828" i="3"/>
  <c r="AI828" i="3" s="1"/>
  <c r="AJ828" i="3" s="1"/>
  <c r="Z879" i="3"/>
  <c r="AI879" i="3" s="1"/>
  <c r="AJ879" i="3" s="1"/>
  <c r="Z834" i="3"/>
  <c r="AI834" i="3" s="1"/>
  <c r="AJ834" i="3" s="1"/>
  <c r="Z340" i="3"/>
  <c r="AI340" i="3" s="1"/>
  <c r="Z328" i="3"/>
  <c r="AI328" i="3" s="1"/>
  <c r="AJ328" i="3" s="1"/>
  <c r="Z483" i="3"/>
  <c r="AI483" i="3" s="1"/>
  <c r="AJ483" i="3" s="1"/>
  <c r="Z575" i="3"/>
  <c r="AI575" i="3" s="1"/>
  <c r="AJ575" i="3" s="1"/>
  <c r="Z89" i="3"/>
  <c r="AI89" i="3" s="1"/>
  <c r="AJ89" i="3" s="1"/>
  <c r="Z614" i="3"/>
  <c r="AI614" i="3" s="1"/>
  <c r="AJ614" i="3" s="1"/>
  <c r="Z687" i="3"/>
  <c r="AI687" i="3" s="1"/>
  <c r="AJ687" i="3" s="1"/>
  <c r="Z716" i="3"/>
  <c r="AI716" i="3" s="1"/>
  <c r="AJ716" i="3" s="1"/>
  <c r="Z1144" i="3"/>
  <c r="AI1144" i="3" s="1"/>
  <c r="AJ1144" i="3" s="1"/>
  <c r="Z584" i="3"/>
  <c r="AI584" i="3" s="1"/>
  <c r="AJ584" i="3" s="1"/>
  <c r="Z651" i="3"/>
  <c r="AI651" i="3" s="1"/>
  <c r="AJ651" i="3" s="1"/>
  <c r="Z997" i="3"/>
  <c r="AI997" i="3" s="1"/>
  <c r="AJ997" i="3" s="1"/>
  <c r="Z1029" i="3"/>
  <c r="AI1029" i="3" s="1"/>
  <c r="AJ1029" i="3" s="1"/>
  <c r="Z528" i="3"/>
  <c r="AI528" i="3" s="1"/>
  <c r="AJ528" i="3" s="1"/>
  <c r="Z85" i="3"/>
  <c r="AI85" i="3" s="1"/>
  <c r="AJ85" i="3" s="1"/>
  <c r="Z487" i="3"/>
  <c r="AI487" i="3" s="1"/>
  <c r="AJ487" i="3" s="1"/>
  <c r="Z570" i="3"/>
  <c r="AI570" i="3" s="1"/>
  <c r="AJ570" i="3" s="1"/>
  <c r="Z938" i="3"/>
  <c r="AI938" i="3" s="1"/>
  <c r="AJ938" i="3" s="1"/>
  <c r="Z170" i="3"/>
  <c r="AI170" i="3" s="1"/>
  <c r="AJ170" i="3" s="1"/>
  <c r="Z968" i="3"/>
  <c r="AI968" i="3" s="1"/>
  <c r="AJ968" i="3" s="1"/>
  <c r="Z422" i="3"/>
  <c r="AI422" i="3" s="1"/>
  <c r="AJ422" i="3" s="1"/>
  <c r="Z382" i="3"/>
  <c r="AI382" i="3" s="1"/>
  <c r="AJ382" i="3" s="1"/>
  <c r="Z654" i="3"/>
  <c r="AI654" i="3" s="1"/>
  <c r="AJ654" i="3" s="1"/>
  <c r="Z1119" i="3"/>
  <c r="AI1119" i="3" s="1"/>
  <c r="AJ1119" i="3" s="1"/>
  <c r="Z738" i="3"/>
  <c r="AI738" i="3" s="1"/>
  <c r="AJ738" i="3" s="1"/>
  <c r="Z151" i="3"/>
  <c r="AI151" i="3" s="1"/>
  <c r="Z144" i="3"/>
  <c r="AI144" i="3" s="1"/>
  <c r="AJ144" i="3" s="1"/>
  <c r="Z224" i="3"/>
  <c r="AI224" i="3" s="1"/>
  <c r="AJ224" i="3" s="1"/>
  <c r="Z134" i="3"/>
  <c r="AI134" i="3" s="1"/>
  <c r="AJ134" i="3" s="1"/>
  <c r="Z588" i="3"/>
  <c r="AI588" i="3" s="1"/>
  <c r="AJ588" i="3" s="1"/>
  <c r="Z353" i="3"/>
  <c r="AI353" i="3" s="1"/>
  <c r="AJ353" i="3" s="1"/>
  <c r="Z967" i="3"/>
  <c r="AI967" i="3" s="1"/>
  <c r="AJ967" i="3" s="1"/>
  <c r="Z566" i="3"/>
  <c r="AI566" i="3" s="1"/>
  <c r="AJ566" i="3" s="1"/>
  <c r="Z280" i="3"/>
  <c r="AI280" i="3" s="1"/>
  <c r="AJ280" i="3" s="1"/>
  <c r="Z226" i="3"/>
  <c r="AI226" i="3" s="1"/>
  <c r="AJ226" i="3" s="1"/>
  <c r="Z607" i="3"/>
  <c r="AI607" i="3" s="1"/>
  <c r="AJ607" i="3" s="1"/>
  <c r="Z405" i="3"/>
  <c r="AI405" i="3" s="1"/>
  <c r="AJ405" i="3" s="1"/>
  <c r="Z1167" i="3"/>
  <c r="AI1167" i="3" s="1"/>
  <c r="AJ1167" i="3" s="1"/>
  <c r="Z1206" i="3"/>
  <c r="AI1206" i="3" s="1"/>
  <c r="AJ1206" i="3" s="1"/>
  <c r="Z500" i="3"/>
  <c r="AI500" i="3" s="1"/>
  <c r="AJ500" i="3" s="1"/>
  <c r="Z985" i="3"/>
  <c r="AI985" i="3" s="1"/>
  <c r="AJ985" i="3" s="1"/>
  <c r="Z1094" i="3"/>
  <c r="AI1094" i="3" s="1"/>
  <c r="AJ1094" i="3" s="1"/>
  <c r="Z412" i="3"/>
  <c r="AI412" i="3" s="1"/>
  <c r="Z316" i="3"/>
  <c r="AI316" i="3" s="1"/>
  <c r="AJ316" i="3" s="1"/>
  <c r="Z478" i="3"/>
  <c r="AI478" i="3" s="1"/>
  <c r="AJ478" i="3" s="1"/>
  <c r="Z932" i="3"/>
  <c r="AI932" i="3" s="1"/>
  <c r="AJ932" i="3" s="1"/>
  <c r="Z694" i="3"/>
  <c r="AI694" i="3" s="1"/>
  <c r="AJ694" i="3" s="1"/>
  <c r="Z88" i="3"/>
  <c r="AI88" i="3" s="1"/>
  <c r="AJ88" i="3" s="1"/>
  <c r="Z1041" i="3"/>
  <c r="AI1041" i="3" s="1"/>
  <c r="AJ1041" i="3" s="1"/>
  <c r="Z417" i="3"/>
  <c r="AI417" i="3" s="1"/>
  <c r="AJ417" i="3" s="1"/>
  <c r="Z1184" i="3"/>
  <c r="AI1184" i="3" s="1"/>
  <c r="AJ1184" i="3" s="1"/>
  <c r="Z1023" i="3"/>
  <c r="AI1023" i="3" s="1"/>
  <c r="AJ1023" i="3" s="1"/>
  <c r="Z87" i="3"/>
  <c r="AI87" i="3" s="1"/>
  <c r="Z446" i="3"/>
  <c r="AI446" i="3" s="1"/>
  <c r="AJ446" i="3" s="1"/>
  <c r="Z1080" i="3"/>
  <c r="AI1080" i="3" s="1"/>
  <c r="AJ1080" i="3" s="1"/>
  <c r="Z1110" i="3"/>
  <c r="AI1110" i="3" s="1"/>
  <c r="AJ1110" i="3" s="1"/>
  <c r="Z479" i="3"/>
  <c r="AI479" i="3" s="1"/>
  <c r="AJ479" i="3" s="1"/>
  <c r="Z775" i="3"/>
  <c r="AI775" i="3" s="1"/>
  <c r="AJ775" i="3" s="1"/>
  <c r="Z1125" i="3"/>
  <c r="AI1125" i="3" s="1"/>
  <c r="AJ1125" i="3" s="1"/>
  <c r="Z310" i="3"/>
  <c r="AI310" i="3" s="1"/>
  <c r="AJ310" i="3" s="1"/>
  <c r="Z1011" i="3"/>
  <c r="AI1011" i="3" s="1"/>
  <c r="AJ1011" i="3" s="1"/>
  <c r="Z213" i="3"/>
  <c r="AI213" i="3" s="1"/>
  <c r="AJ213" i="3" s="1"/>
  <c r="Z164" i="3"/>
  <c r="AI164" i="3" s="1"/>
  <c r="AJ164" i="3" s="1"/>
  <c r="Z900" i="3"/>
  <c r="AI900" i="3" s="1"/>
  <c r="AJ900" i="3" s="1"/>
  <c r="Z1060" i="3"/>
  <c r="AI1060" i="3" s="1"/>
  <c r="AJ1060" i="3" s="1"/>
  <c r="Z670" i="3"/>
  <c r="AI670" i="3" s="1"/>
  <c r="AJ670" i="3" s="1"/>
  <c r="Z1038" i="3"/>
  <c r="AI1038" i="3" s="1"/>
  <c r="AJ1038" i="3" s="1"/>
  <c r="Z1078" i="3"/>
  <c r="AI1078" i="3" s="1"/>
  <c r="AJ1078" i="3" s="1"/>
  <c r="Z817" i="3"/>
  <c r="AI817" i="3" s="1"/>
  <c r="AJ817" i="3" s="1"/>
  <c r="Z230" i="3"/>
  <c r="AI230" i="3" s="1"/>
  <c r="AJ230" i="3" s="1"/>
  <c r="Z854" i="3"/>
  <c r="AI854" i="3" s="1"/>
  <c r="AJ854" i="3" s="1"/>
  <c r="Z807" i="3"/>
  <c r="AI807" i="3" s="1"/>
  <c r="AJ807" i="3" s="1"/>
  <c r="Z809" i="3"/>
  <c r="AI809" i="3" s="1"/>
  <c r="AJ809" i="3" s="1"/>
  <c r="Z761" i="3"/>
  <c r="AI761" i="3" s="1"/>
  <c r="AJ761" i="3" s="1"/>
  <c r="Z870" i="3"/>
  <c r="AI870" i="3" s="1"/>
  <c r="AJ870" i="3" s="1"/>
  <c r="Z814" i="3"/>
  <c r="AI814" i="3" s="1"/>
  <c r="AJ814" i="3" s="1"/>
  <c r="Z762" i="3"/>
  <c r="AI762" i="3" s="1"/>
  <c r="AJ762" i="3" s="1"/>
  <c r="Z275" i="3"/>
  <c r="AI275" i="3" s="1"/>
  <c r="AJ275" i="3" s="1"/>
  <c r="Z808" i="3"/>
  <c r="AI808" i="3" s="1"/>
  <c r="AJ808" i="3" s="1"/>
  <c r="Z354" i="3"/>
  <c r="AI354" i="3" s="1"/>
  <c r="AJ354" i="3" s="1"/>
  <c r="Z80" i="3"/>
  <c r="AI80" i="3" s="1"/>
  <c r="AJ80" i="3" s="1"/>
  <c r="Z558" i="3"/>
  <c r="AI558" i="3" s="1"/>
  <c r="AJ558" i="3" s="1"/>
  <c r="Z751" i="3"/>
  <c r="AI751" i="3" s="1"/>
  <c r="AJ751" i="3" s="1"/>
  <c r="Z250" i="3"/>
  <c r="AI250" i="3" s="1"/>
  <c r="AJ250" i="3" s="1"/>
  <c r="Z804" i="3"/>
  <c r="AI804" i="3" s="1"/>
  <c r="AJ804" i="3" s="1"/>
  <c r="Z1104" i="3"/>
  <c r="AI1104" i="3" s="1"/>
  <c r="AJ1104" i="3" s="1"/>
  <c r="Z308" i="3"/>
  <c r="AI308" i="3" s="1"/>
  <c r="AJ308" i="3" s="1"/>
  <c r="Z569" i="3"/>
  <c r="AI569" i="3" s="1"/>
  <c r="AJ569" i="3" s="1"/>
  <c r="Z763" i="3"/>
  <c r="AI763" i="3" s="1"/>
  <c r="AJ763" i="3" s="1"/>
  <c r="Z466" i="3"/>
  <c r="AI466" i="3" s="1"/>
  <c r="AJ466" i="3" s="1"/>
  <c r="Z1051" i="3"/>
  <c r="AI1051" i="3" s="1"/>
  <c r="AJ1051" i="3" s="1"/>
  <c r="Z587" i="3"/>
  <c r="AI587" i="3" s="1"/>
  <c r="AJ587" i="3" s="1"/>
  <c r="Z1053" i="3"/>
  <c r="AI1053" i="3" s="1"/>
  <c r="AJ1053" i="3" s="1"/>
  <c r="Z774" i="3"/>
  <c r="AI774" i="3" s="1"/>
  <c r="AJ774" i="3" s="1"/>
  <c r="Z333" i="3"/>
  <c r="AI333" i="3" s="1"/>
  <c r="AJ333" i="3" s="1"/>
  <c r="Z711" i="3"/>
  <c r="AI711" i="3" s="1"/>
  <c r="AJ711" i="3" s="1"/>
  <c r="Z598" i="3"/>
  <c r="AI598" i="3" s="1"/>
  <c r="AJ598" i="3" s="1"/>
  <c r="Z163" i="3"/>
  <c r="AI163" i="3" s="1"/>
  <c r="AJ163" i="3" s="1"/>
  <c r="Z875" i="3"/>
  <c r="AI875" i="3" s="1"/>
  <c r="AJ875" i="3" s="1"/>
  <c r="Z632" i="3"/>
  <c r="AI632" i="3" s="1"/>
  <c r="AJ632" i="3" s="1"/>
  <c r="Z168" i="3"/>
  <c r="AI168" i="3" s="1"/>
  <c r="AJ168" i="3" s="1"/>
  <c r="Z629" i="3"/>
  <c r="AI629" i="3" s="1"/>
  <c r="AJ629" i="3" s="1"/>
  <c r="Z498" i="3"/>
  <c r="AI498" i="3" s="1"/>
  <c r="AJ498" i="3" s="1"/>
  <c r="Z789" i="3"/>
  <c r="AI789" i="3" s="1"/>
  <c r="AJ789" i="3" s="1"/>
  <c r="Z885" i="3"/>
  <c r="AI885" i="3" s="1"/>
  <c r="AJ885" i="3" s="1"/>
  <c r="Z360" i="3"/>
  <c r="AI360" i="3" s="1"/>
  <c r="Z135" i="3"/>
  <c r="AI135" i="3" s="1"/>
  <c r="AJ135" i="3" s="1"/>
  <c r="Z648" i="3"/>
  <c r="AI648" i="3" s="1"/>
  <c r="AJ648" i="3" s="1"/>
  <c r="Z703" i="3"/>
  <c r="AI703" i="3" s="1"/>
  <c r="AJ703" i="3" s="1"/>
  <c r="Z1109" i="3"/>
  <c r="AI1109" i="3" s="1"/>
  <c r="AJ1109" i="3" s="1"/>
  <c r="Z920" i="3"/>
  <c r="AI920" i="3" s="1"/>
  <c r="AJ920" i="3" s="1"/>
  <c r="Z495" i="3"/>
  <c r="AI495" i="3" s="1"/>
  <c r="AJ495" i="3" s="1"/>
  <c r="Z110" i="3"/>
  <c r="AI110" i="3" s="1"/>
  <c r="AJ110" i="3" s="1"/>
  <c r="Z546" i="3"/>
  <c r="AI546" i="3" s="1"/>
  <c r="AJ546" i="3" s="1"/>
  <c r="Z177" i="3"/>
  <c r="AI177" i="3" s="1"/>
  <c r="AJ177" i="3" s="1"/>
  <c r="Z783" i="3"/>
  <c r="AI783" i="3" s="1"/>
  <c r="AJ783" i="3" s="1"/>
  <c r="Z139" i="3"/>
  <c r="AI139" i="3" s="1"/>
  <c r="AJ139" i="3" s="1"/>
  <c r="Z334" i="3"/>
  <c r="AI334" i="3" s="1"/>
  <c r="AJ334" i="3" s="1"/>
  <c r="Z141" i="3"/>
  <c r="AI141" i="3" s="1"/>
  <c r="AJ141" i="3" s="1"/>
  <c r="Z457" i="3"/>
  <c r="AI457" i="3" s="1"/>
  <c r="AJ457" i="3" s="1"/>
  <c r="Z1151" i="3"/>
  <c r="AI1151" i="3" s="1"/>
  <c r="AJ1151" i="3" s="1"/>
  <c r="Z636" i="3"/>
  <c r="AI636" i="3" s="1"/>
  <c r="AJ636" i="3" s="1"/>
  <c r="Z301" i="3"/>
  <c r="AI301" i="3" s="1"/>
  <c r="AJ301" i="3" s="1"/>
  <c r="Z579" i="3"/>
  <c r="AI579" i="3" s="1"/>
  <c r="AJ579" i="3" s="1"/>
  <c r="Z282" i="3"/>
  <c r="AI282" i="3" s="1"/>
  <c r="AJ282" i="3" s="1"/>
  <c r="Z1067" i="3"/>
  <c r="AI1067" i="3" s="1"/>
  <c r="AJ1067" i="3" s="1"/>
  <c r="Z1046" i="3"/>
  <c r="AI1046" i="3" s="1"/>
  <c r="AJ1046" i="3" s="1"/>
  <c r="Z550" i="3"/>
  <c r="AI550" i="3" s="1"/>
  <c r="AJ550" i="3" s="1"/>
  <c r="Z1189" i="3"/>
  <c r="AI1189" i="3" s="1"/>
  <c r="AJ1189" i="3" s="1"/>
  <c r="Z958" i="3"/>
  <c r="AI958" i="3" s="1"/>
  <c r="AJ958" i="3" s="1"/>
  <c r="Z1107" i="3"/>
  <c r="AI1107" i="3" s="1"/>
  <c r="AJ1107" i="3" s="1"/>
  <c r="Z394" i="3"/>
  <c r="AI394" i="3" s="1"/>
  <c r="AJ394" i="3" s="1"/>
  <c r="Z832" i="3"/>
  <c r="AI832" i="3" s="1"/>
  <c r="AJ832" i="3" s="1"/>
  <c r="Z537" i="3"/>
  <c r="AI537" i="3" s="1"/>
  <c r="AJ537" i="3" s="1"/>
  <c r="Z158" i="3"/>
  <c r="AI158" i="3" s="1"/>
  <c r="AJ158" i="3" s="1"/>
  <c r="Z453" i="3"/>
  <c r="AI453" i="3" s="1"/>
  <c r="AJ453" i="3" s="1"/>
  <c r="Z204" i="3"/>
  <c r="AI204" i="3" s="1"/>
  <c r="AJ204" i="3" s="1"/>
  <c r="Z50" i="3"/>
  <c r="AI50" i="3" s="1"/>
  <c r="AJ50" i="3" s="1"/>
  <c r="Z840" i="3"/>
  <c r="AI840" i="3" s="1"/>
  <c r="AJ840" i="3" s="1"/>
  <c r="Z125" i="3"/>
  <c r="AI125" i="3" s="1"/>
  <c r="AJ125" i="3" s="1"/>
  <c r="Z1158" i="3"/>
  <c r="AI1158" i="3" s="1"/>
  <c r="AJ1158" i="3" s="1"/>
  <c r="Z211" i="3"/>
  <c r="AI211" i="3" s="1"/>
  <c r="Z1013" i="3"/>
  <c r="AI1013" i="3" s="1"/>
  <c r="AJ1013" i="3" s="1"/>
  <c r="Z793" i="3"/>
  <c r="AI793" i="3" s="1"/>
  <c r="AJ793" i="3" s="1"/>
  <c r="Z918" i="3"/>
  <c r="AI918" i="3" s="1"/>
  <c r="AJ918" i="3" s="1"/>
  <c r="Z300" i="3"/>
  <c r="AI300" i="3" s="1"/>
  <c r="AJ300" i="3" s="1"/>
  <c r="Z355" i="3"/>
  <c r="AI355" i="3" s="1"/>
  <c r="AJ355" i="3" s="1"/>
  <c r="Z207" i="3"/>
  <c r="AI207" i="3" s="1"/>
  <c r="AJ207" i="3" s="1"/>
  <c r="Z305" i="3"/>
  <c r="AI305" i="3" s="1"/>
  <c r="AJ305" i="3" s="1"/>
  <c r="Z1157" i="3"/>
  <c r="AI1157" i="3" s="1"/>
  <c r="AJ1157" i="3" s="1"/>
  <c r="Z615" i="3"/>
  <c r="AI615" i="3" s="1"/>
  <c r="AJ615" i="3" s="1"/>
  <c r="Z341" i="3"/>
  <c r="AI341" i="3" s="1"/>
  <c r="AJ341" i="3" s="1"/>
  <c r="Z539" i="3"/>
  <c r="AI539" i="3" s="1"/>
  <c r="AJ539" i="3" s="1"/>
  <c r="Z461" i="3"/>
  <c r="AI461" i="3" s="1"/>
  <c r="AJ461" i="3" s="1"/>
  <c r="Z442" i="3"/>
  <c r="AI442" i="3" s="1"/>
  <c r="AJ442" i="3" s="1"/>
  <c r="Z270" i="3"/>
  <c r="AI270" i="3" s="1"/>
  <c r="AJ270" i="3" s="1"/>
  <c r="Z986" i="3"/>
  <c r="AI986" i="3" s="1"/>
  <c r="AJ986" i="3" s="1"/>
  <c r="Z1138" i="3"/>
  <c r="AI1138" i="3" s="1"/>
  <c r="AJ1138" i="3" s="1"/>
  <c r="Z1133" i="3"/>
  <c r="AI1133" i="3" s="1"/>
  <c r="AJ1133" i="3" s="1"/>
  <c r="Z302" i="3"/>
  <c r="AI302" i="3" s="1"/>
  <c r="AJ302" i="3" s="1"/>
  <c r="Z235" i="3"/>
  <c r="AI235" i="3" s="1"/>
  <c r="AJ235" i="3" s="1"/>
  <c r="Z981" i="3"/>
  <c r="AI981" i="3" s="1"/>
  <c r="AJ981" i="3" s="1"/>
  <c r="Z1129" i="3"/>
  <c r="AI1129" i="3" s="1"/>
  <c r="AJ1129" i="3" s="1"/>
  <c r="Z538" i="3"/>
  <c r="AI538" i="3" s="1"/>
  <c r="AJ538" i="3" s="1"/>
  <c r="Z973" i="3"/>
  <c r="AI973" i="3" s="1"/>
  <c r="AJ973" i="3" s="1"/>
  <c r="Z1021" i="3"/>
  <c r="AI1021" i="3" s="1"/>
  <c r="AJ1021" i="3" s="1"/>
  <c r="Z843" i="3"/>
  <c r="AI843" i="3" s="1"/>
  <c r="AJ843" i="3" s="1"/>
  <c r="Z887" i="3"/>
  <c r="AI887" i="3" s="1"/>
  <c r="AJ887" i="3" s="1"/>
  <c r="Z419" i="3"/>
  <c r="AI419" i="3" s="1"/>
  <c r="AJ419" i="3" s="1"/>
  <c r="Z1048" i="3"/>
  <c r="AI1048" i="3" s="1"/>
  <c r="AJ1048" i="3" s="1"/>
  <c r="Z990" i="3"/>
  <c r="AI990" i="3" s="1"/>
  <c r="AJ990" i="3" s="1"/>
  <c r="Z794" i="3"/>
  <c r="AI794" i="3" s="1"/>
  <c r="AJ794" i="3" s="1"/>
  <c r="Z520" i="3"/>
  <c r="AI520" i="3" s="1"/>
  <c r="AJ520" i="3" s="1"/>
  <c r="Z1008" i="3"/>
  <c r="AI1008" i="3" s="1"/>
  <c r="AJ1008" i="3" s="1"/>
  <c r="Z111" i="3"/>
  <c r="AI111" i="3" s="1"/>
  <c r="AJ111" i="3" s="1"/>
  <c r="Z167" i="3"/>
  <c r="AI167" i="3" s="1"/>
  <c r="AJ167" i="3" s="1"/>
  <c r="Z371" i="3"/>
  <c r="AI371" i="3" s="1"/>
  <c r="AJ371" i="3" s="1"/>
  <c r="Z752" i="3"/>
  <c r="AI752" i="3" s="1"/>
  <c r="AJ752" i="3" s="1"/>
  <c r="Z1020" i="3"/>
  <c r="AI1020" i="3" s="1"/>
  <c r="AJ1020" i="3" s="1"/>
  <c r="Z1177" i="3"/>
  <c r="AI1177" i="3" s="1"/>
  <c r="AJ1177" i="3" s="1"/>
  <c r="Z169" i="3"/>
  <c r="AI169" i="3" s="1"/>
  <c r="AJ169" i="3" s="1"/>
  <c r="Z734" i="3"/>
  <c r="AI734" i="3" s="1"/>
  <c r="AJ734" i="3" s="1"/>
  <c r="Z513" i="3"/>
  <c r="AI513" i="3" s="1"/>
  <c r="AJ513" i="3" s="1"/>
  <c r="Z941" i="3"/>
  <c r="AI941" i="3" s="1"/>
  <c r="AJ941" i="3" s="1"/>
  <c r="Z1022" i="3"/>
  <c r="AI1022" i="3" s="1"/>
  <c r="AJ1022" i="3" s="1"/>
  <c r="Z1112" i="3"/>
  <c r="AI1112" i="3" s="1"/>
  <c r="AJ1112" i="3" s="1"/>
  <c r="Z1215" i="3"/>
  <c r="AI1215" i="3" s="1"/>
  <c r="AJ1215" i="3" s="1"/>
  <c r="Z1221" i="3"/>
  <c r="AI1221" i="3" s="1"/>
  <c r="AJ1221" i="3" s="1"/>
  <c r="Z841" i="3"/>
  <c r="AI841" i="3" s="1"/>
  <c r="AJ841" i="3" s="1"/>
  <c r="Z831" i="3"/>
  <c r="AI831" i="3" s="1"/>
  <c r="AJ831" i="3" s="1"/>
  <c r="Z740" i="3"/>
  <c r="AI740" i="3" s="1"/>
  <c r="AJ740" i="3" s="1"/>
  <c r="Z1096" i="3"/>
  <c r="AI1096" i="3" s="1"/>
  <c r="AJ1096" i="3" s="1"/>
  <c r="Z508" i="3"/>
  <c r="AI508" i="3" s="1"/>
  <c r="AJ508" i="3" s="1"/>
  <c r="Z742" i="3"/>
  <c r="AI742" i="3" s="1"/>
  <c r="AJ742" i="3" s="1"/>
  <c r="Z602" i="3"/>
  <c r="AI602" i="3" s="1"/>
  <c r="AJ602" i="3" s="1"/>
  <c r="Z493" i="3"/>
  <c r="AI493" i="3" s="1"/>
  <c r="AJ493" i="3" s="1"/>
  <c r="Z673" i="3"/>
  <c r="AI673" i="3" s="1"/>
  <c r="AJ673" i="3" s="1"/>
  <c r="Z695" i="3"/>
  <c r="AI695" i="3" s="1"/>
  <c r="AJ695" i="3" s="1"/>
  <c r="Z373" i="3"/>
  <c r="AI373" i="3" s="1"/>
  <c r="AJ373" i="3" s="1"/>
  <c r="Z649" i="3"/>
  <c r="AI649" i="3" s="1"/>
  <c r="AJ649" i="3" s="1"/>
  <c r="Z450" i="3"/>
  <c r="AI450" i="3" s="1"/>
  <c r="AJ450" i="3" s="1"/>
  <c r="Z544" i="3"/>
  <c r="AI544" i="3" s="1"/>
  <c r="AJ544" i="3" s="1"/>
  <c r="Z1131" i="3"/>
  <c r="AI1131" i="3" s="1"/>
  <c r="AJ1131" i="3" s="1"/>
  <c r="Z787" i="3"/>
  <c r="AI787" i="3" s="1"/>
  <c r="AJ787" i="3" s="1"/>
  <c r="Z749" i="3"/>
  <c r="AI749" i="3" s="1"/>
  <c r="AJ749" i="3" s="1"/>
  <c r="Z880" i="3"/>
  <c r="AI880" i="3" s="1"/>
  <c r="AJ880" i="3" s="1"/>
  <c r="Z1016" i="3"/>
  <c r="AI1016" i="3" s="1"/>
  <c r="AJ1016" i="3" s="1"/>
  <c r="Z223" i="3"/>
  <c r="AI223" i="3" s="1"/>
  <c r="AJ223" i="3" s="1"/>
  <c r="Z1166" i="3"/>
  <c r="AI1166" i="3" s="1"/>
  <c r="AJ1166" i="3" s="1"/>
  <c r="Z658" i="3"/>
  <c r="AI658" i="3" s="1"/>
  <c r="AJ658" i="3" s="1"/>
  <c r="Z215" i="3"/>
  <c r="AI215" i="3" s="1"/>
  <c r="AJ215" i="3" s="1"/>
  <c r="Z1124" i="3"/>
  <c r="AI1124" i="3" s="1"/>
  <c r="AJ1124" i="3" s="1"/>
  <c r="Z1091" i="3"/>
  <c r="AI1091" i="3" s="1"/>
  <c r="AJ1091" i="3" s="1"/>
  <c r="Z365" i="3"/>
  <c r="AI365" i="3" s="1"/>
  <c r="AJ365" i="3" s="1"/>
  <c r="Z873" i="3"/>
  <c r="AI873" i="3" s="1"/>
  <c r="AJ873" i="3" s="1"/>
  <c r="Z684" i="3"/>
  <c r="AI684" i="3" s="1"/>
  <c r="AJ684" i="3" s="1"/>
  <c r="Z542" i="3"/>
  <c r="AI542" i="3" s="1"/>
  <c r="AJ542" i="3" s="1"/>
  <c r="Z1217" i="3"/>
  <c r="AI1217" i="3" s="1"/>
  <c r="AJ1217" i="3" s="1"/>
  <c r="Z728" i="3"/>
  <c r="AI728" i="3" s="1"/>
  <c r="AJ728" i="3" s="1"/>
  <c r="Z573" i="3"/>
  <c r="AI573" i="3" s="1"/>
  <c r="AJ573" i="3" s="1"/>
  <c r="Z395" i="3"/>
  <c r="AI395" i="3" s="1"/>
  <c r="AJ395" i="3" s="1"/>
  <c r="Z105" i="3"/>
  <c r="AI105" i="3" s="1"/>
  <c r="AJ105" i="3" s="1"/>
  <c r="Z356" i="3"/>
  <c r="AI356" i="3" s="1"/>
  <c r="AJ356" i="3" s="1"/>
  <c r="Z78" i="3"/>
  <c r="AI78" i="3" s="1"/>
  <c r="AJ78" i="3" s="1"/>
  <c r="Z367" i="3"/>
  <c r="AI367" i="3" s="1"/>
  <c r="AJ367" i="3" s="1"/>
  <c r="Z289" i="3"/>
  <c r="AI289" i="3" s="1"/>
  <c r="AJ289" i="3" s="1"/>
  <c r="Z859" i="3"/>
  <c r="AI859" i="3" s="1"/>
  <c r="AJ859" i="3" s="1"/>
  <c r="Z84" i="3"/>
  <c r="AI84" i="3" s="1"/>
  <c r="AJ84" i="3" s="1"/>
  <c r="Z1027" i="3"/>
  <c r="AI1027" i="3" s="1"/>
  <c r="AJ1027" i="3" s="1"/>
  <c r="Z1009" i="3"/>
  <c r="AI1009" i="3" s="1"/>
  <c r="AJ1009" i="3" s="1"/>
  <c r="Z865" i="3"/>
  <c r="AI865" i="3" s="1"/>
  <c r="AJ865" i="3" s="1"/>
  <c r="Z259" i="3"/>
  <c r="AI259" i="3" s="1"/>
  <c r="AJ259" i="3" s="1"/>
  <c r="Z515" i="3"/>
  <c r="AI515" i="3" s="1"/>
  <c r="AJ515" i="3" s="1"/>
  <c r="Z876" i="3"/>
  <c r="AI876" i="3" s="1"/>
  <c r="AJ876" i="3" s="1"/>
  <c r="Z886" i="3"/>
  <c r="AI886" i="3" s="1"/>
  <c r="AJ886" i="3" s="1"/>
  <c r="Z358" i="3"/>
  <c r="AI358" i="3" s="1"/>
  <c r="AJ358" i="3" s="1"/>
  <c r="Z1117" i="3"/>
  <c r="AI1117" i="3" s="1"/>
  <c r="AJ1117" i="3" s="1"/>
  <c r="Z540" i="3"/>
  <c r="AI540" i="3" s="1"/>
  <c r="AJ540" i="3" s="1"/>
  <c r="Z547" i="3"/>
  <c r="AI547" i="3" s="1"/>
  <c r="AJ547" i="3" s="1"/>
  <c r="Z146" i="3"/>
  <c r="AI146" i="3" s="1"/>
  <c r="AJ146" i="3" s="1"/>
  <c r="Z829" i="3"/>
  <c r="AI829" i="3" s="1"/>
  <c r="AJ829" i="3" s="1"/>
  <c r="Z117" i="3"/>
  <c r="AI117" i="3" s="1"/>
  <c r="AJ117" i="3" s="1"/>
  <c r="Z418" i="3"/>
  <c r="AI418" i="3" s="1"/>
  <c r="AJ418" i="3" s="1"/>
  <c r="Z467" i="3"/>
  <c r="AI467" i="3" s="1"/>
  <c r="AJ467" i="3" s="1"/>
  <c r="Z193" i="3"/>
  <c r="AI193" i="3" s="1"/>
  <c r="AJ193" i="3" s="1"/>
  <c r="Z964" i="3"/>
  <c r="AI964" i="3" s="1"/>
  <c r="AJ964" i="3" s="1"/>
  <c r="Z1216" i="3"/>
  <c r="AI1216" i="3" s="1"/>
  <c r="AJ1216" i="3" s="1"/>
  <c r="Z1219" i="3"/>
  <c r="AI1219" i="3" s="1"/>
  <c r="AJ1219" i="3" s="1"/>
  <c r="Z1019" i="3"/>
  <c r="AI1019" i="3" s="1"/>
  <c r="AJ1019" i="3" s="1"/>
  <c r="Z380" i="3"/>
  <c r="AI380" i="3" s="1"/>
  <c r="AJ380" i="3" s="1"/>
  <c r="Z833" i="3"/>
  <c r="AI833" i="3" s="1"/>
  <c r="AJ833" i="3" s="1"/>
  <c r="Z59" i="3"/>
  <c r="AI59" i="3" s="1"/>
  <c r="AJ59" i="3" s="1"/>
  <c r="Z327" i="3"/>
  <c r="AI327" i="3" s="1"/>
  <c r="AJ327" i="3" s="1"/>
  <c r="Z217" i="3"/>
  <c r="AI217" i="3" s="1"/>
  <c r="AJ217" i="3" s="1"/>
  <c r="Z1064" i="3"/>
  <c r="AI1064" i="3" s="1"/>
  <c r="AJ1064" i="3" s="1"/>
  <c r="Z955" i="3"/>
  <c r="AI955" i="3" s="1"/>
  <c r="AJ955" i="3" s="1"/>
  <c r="Z62" i="3"/>
  <c r="AI62" i="3" s="1"/>
  <c r="AJ62" i="3" s="1"/>
  <c r="Z447" i="3"/>
  <c r="AI447" i="3" s="1"/>
  <c r="AJ447" i="3" s="1"/>
  <c r="Z951" i="3"/>
  <c r="AI951" i="3" s="1"/>
  <c r="AJ951" i="3" s="1"/>
  <c r="Z1203" i="3"/>
  <c r="AI1203" i="3" s="1"/>
  <c r="AJ1203" i="3" s="1"/>
  <c r="Z185" i="3"/>
  <c r="AI185" i="3" s="1"/>
  <c r="Z656" i="3"/>
  <c r="AI656" i="3" s="1"/>
  <c r="AJ656" i="3" s="1"/>
  <c r="Z244" i="3"/>
  <c r="AI244" i="3" s="1"/>
  <c r="AJ244" i="3" s="1"/>
  <c r="Z298" i="3"/>
  <c r="AI298" i="3" s="1"/>
  <c r="AJ298" i="3" s="1"/>
  <c r="Z756" i="3"/>
  <c r="AI756" i="3" s="1"/>
  <c r="AJ756" i="3" s="1"/>
  <c r="Z722" i="3"/>
  <c r="AI722" i="3" s="1"/>
  <c r="AJ722" i="3" s="1"/>
  <c r="Z821" i="3"/>
  <c r="AI821" i="3" s="1"/>
  <c r="AJ821" i="3" s="1"/>
  <c r="Z842" i="3"/>
  <c r="AI842" i="3" s="1"/>
  <c r="AJ842" i="3" s="1"/>
  <c r="Z1204" i="3"/>
  <c r="AI1204" i="3" s="1"/>
  <c r="AJ1204" i="3" s="1"/>
  <c r="Z869" i="3"/>
  <c r="AI869" i="3" s="1"/>
  <c r="AJ869" i="3" s="1"/>
  <c r="Z677" i="3"/>
  <c r="AI677" i="3" s="1"/>
  <c r="AJ677" i="3" s="1"/>
  <c r="Z106" i="3"/>
  <c r="AI106" i="3" s="1"/>
  <c r="AJ106" i="3" s="1"/>
  <c r="Z729" i="3"/>
  <c r="AI729" i="3" s="1"/>
  <c r="AJ729" i="3" s="1"/>
  <c r="Z543" i="3"/>
  <c r="AI543" i="3" s="1"/>
  <c r="AJ543" i="3" s="1"/>
  <c r="Z1036" i="3"/>
  <c r="AI1036" i="3" s="1"/>
  <c r="AJ1036" i="3" s="1"/>
  <c r="Z77" i="3"/>
  <c r="AI77" i="3" s="1"/>
  <c r="AJ77" i="3" s="1"/>
  <c r="Z710" i="3"/>
  <c r="AI710" i="3" s="1"/>
  <c r="AJ710" i="3" s="1"/>
  <c r="Z1218" i="3"/>
  <c r="AI1218" i="3" s="1"/>
  <c r="AJ1218" i="3" s="1"/>
  <c r="Z1220" i="3"/>
  <c r="AI1220" i="3" s="1"/>
  <c r="AJ1220" i="3" s="1"/>
  <c r="AV8" i="3"/>
  <c r="AU7" i="3"/>
  <c r="AU9" i="3"/>
  <c r="AJ7" i="3"/>
  <c r="AU8" i="3"/>
  <c r="AT97" i="3"/>
  <c r="AR97" i="3"/>
  <c r="AQ97" i="3"/>
  <c r="AS97" i="3"/>
  <c r="AP99" i="3"/>
  <c r="AO98" i="3"/>
  <c r="AJ1498" i="3" l="1"/>
  <c r="AJ1493" i="3"/>
  <c r="AJ1483" i="3"/>
  <c r="AJ1488" i="3"/>
  <c r="AJ1479" i="3"/>
  <c r="AJ1454" i="3"/>
  <c r="AJ1449" i="3"/>
  <c r="AJ1434" i="3"/>
  <c r="AJ1424" i="3"/>
  <c r="AJ1405" i="3"/>
  <c r="AJ1385" i="3"/>
  <c r="AJ1370" i="3"/>
  <c r="AJ1322" i="3"/>
  <c r="AI1292" i="3"/>
  <c r="AJ1292" i="3" s="1"/>
  <c r="AJ1291" i="3"/>
  <c r="AI1287" i="3"/>
  <c r="AJ1287" i="3" s="1"/>
  <c r="AU62" i="3"/>
  <c r="AU19" i="3"/>
  <c r="AU72" i="3"/>
  <c r="AU20" i="3"/>
  <c r="AU44" i="3"/>
  <c r="AU70" i="3"/>
  <c r="AU92" i="3"/>
  <c r="AU78" i="3"/>
  <c r="AU53" i="3"/>
  <c r="AU26" i="3"/>
  <c r="AU45" i="3"/>
  <c r="AU11" i="3"/>
  <c r="AV13" i="3"/>
  <c r="AU23" i="3"/>
  <c r="AU12" i="3"/>
  <c r="AU71" i="3"/>
  <c r="AV7" i="3"/>
  <c r="AV83" i="3"/>
  <c r="AV62" i="3"/>
  <c r="AV45" i="3"/>
  <c r="AU80" i="3"/>
  <c r="AV53" i="3"/>
  <c r="AV26" i="3"/>
  <c r="AV20" i="3"/>
  <c r="AV19" i="3"/>
  <c r="AV92" i="3"/>
  <c r="AV72" i="3"/>
  <c r="AV23" i="3"/>
  <c r="AV12" i="3"/>
  <c r="AU57" i="3"/>
  <c r="AU49" i="3"/>
  <c r="AV46" i="3"/>
  <c r="AV65" i="3"/>
  <c r="AV33" i="3"/>
  <c r="AU77" i="3"/>
  <c r="AV71" i="3"/>
  <c r="AV51" i="3"/>
  <c r="AV57" i="3"/>
  <c r="AV80" i="3"/>
  <c r="AU46" i="3"/>
  <c r="AV40" i="3"/>
  <c r="AU83" i="3"/>
  <c r="AJ340" i="3"/>
  <c r="AU28" i="3"/>
  <c r="AU74" i="3"/>
  <c r="AU85" i="3"/>
  <c r="AU14" i="3"/>
  <c r="AU33" i="3"/>
  <c r="AU65" i="3"/>
  <c r="AJ185" i="3"/>
  <c r="AU18" i="3"/>
  <c r="AV85" i="3"/>
  <c r="AU63" i="3"/>
  <c r="AV76" i="3"/>
  <c r="AV28" i="3"/>
  <c r="AV78" i="3"/>
  <c r="AV14" i="3"/>
  <c r="AV11" i="3"/>
  <c r="AU76" i="3"/>
  <c r="AU94" i="3"/>
  <c r="AU68" i="3"/>
  <c r="AU35" i="3"/>
  <c r="AU39" i="3"/>
  <c r="AU51" i="3"/>
  <c r="AU88" i="3"/>
  <c r="AV68" i="3"/>
  <c r="AV63" i="3"/>
  <c r="AV74" i="3"/>
  <c r="AV36" i="3"/>
  <c r="AV73" i="3"/>
  <c r="AU13" i="3"/>
  <c r="AU69" i="3"/>
  <c r="AU73" i="3"/>
  <c r="AV69" i="3"/>
  <c r="AJ173" i="3"/>
  <c r="AU41" i="3"/>
  <c r="AU36" i="3"/>
  <c r="AU40" i="3"/>
  <c r="AV35" i="3"/>
  <c r="AJ441" i="3"/>
  <c r="AU97" i="3"/>
  <c r="AJ136" i="3"/>
  <c r="AU34" i="3"/>
  <c r="AJ58" i="3"/>
  <c r="AU17" i="3"/>
  <c r="AJ255" i="3"/>
  <c r="AU59" i="3"/>
  <c r="AJ180" i="3"/>
  <c r="AU43" i="3"/>
  <c r="AJ386" i="3"/>
  <c r="AU86" i="3"/>
  <c r="AJ79" i="3"/>
  <c r="AU22" i="3"/>
  <c r="AJ350" i="3"/>
  <c r="AU79" i="3"/>
  <c r="AU66" i="3"/>
  <c r="AJ287" i="3"/>
  <c r="AJ114" i="3"/>
  <c r="AU29" i="3"/>
  <c r="AJ262" i="3"/>
  <c r="AU60" i="3"/>
  <c r="AJ266" i="3"/>
  <c r="AU61" i="3"/>
  <c r="AJ87" i="3"/>
  <c r="AU24" i="3"/>
  <c r="AJ401" i="3"/>
  <c r="AU89" i="3"/>
  <c r="AJ431" i="3"/>
  <c r="AU95" i="3"/>
  <c r="AJ176" i="3"/>
  <c r="AU42" i="3"/>
  <c r="AJ242" i="3"/>
  <c r="AU56" i="3"/>
  <c r="AJ374" i="3"/>
  <c r="AU84" i="3"/>
  <c r="AV88" i="3"/>
  <c r="AJ75" i="3"/>
  <c r="AU21" i="3"/>
  <c r="AJ93" i="3"/>
  <c r="AU25" i="3"/>
  <c r="AJ221" i="3"/>
  <c r="AU52" i="3"/>
  <c r="AJ389" i="3"/>
  <c r="AU87" i="3"/>
  <c r="AJ231" i="3"/>
  <c r="AU54" i="3"/>
  <c r="AJ156" i="3"/>
  <c r="AU38" i="3"/>
  <c r="AJ421" i="3"/>
  <c r="AU93" i="3"/>
  <c r="AJ406" i="3"/>
  <c r="AU90" i="3"/>
  <c r="AJ412" i="3"/>
  <c r="AU91" i="3"/>
  <c r="AJ49" i="3"/>
  <c r="AU16" i="3"/>
  <c r="AJ46" i="3"/>
  <c r="AU15" i="3"/>
  <c r="AJ293" i="3"/>
  <c r="AU67" i="3"/>
  <c r="AJ26" i="3"/>
  <c r="AU10" i="3"/>
  <c r="AJ364" i="3"/>
  <c r="AU82" i="3"/>
  <c r="AJ129" i="3"/>
  <c r="AU32" i="3"/>
  <c r="AJ196" i="3"/>
  <c r="AU47" i="3"/>
  <c r="AV94" i="3"/>
  <c r="AJ118" i="3"/>
  <c r="AU30" i="3"/>
  <c r="AV18" i="3"/>
  <c r="AJ211" i="3"/>
  <c r="AU50" i="3"/>
  <c r="AJ360" i="3"/>
  <c r="AU81" i="3"/>
  <c r="AJ151" i="3"/>
  <c r="AU37" i="3"/>
  <c r="AJ236" i="3"/>
  <c r="AU55" i="3"/>
  <c r="AJ122" i="3"/>
  <c r="AU31" i="3"/>
  <c r="AJ433" i="3"/>
  <c r="AU96" i="3"/>
  <c r="AJ202" i="3"/>
  <c r="AU48" i="3"/>
  <c r="AJ102" i="3"/>
  <c r="AU27" i="3"/>
  <c r="AJ332" i="3"/>
  <c r="AU75" i="3"/>
  <c r="AV39" i="3"/>
  <c r="AV70" i="3"/>
  <c r="AV49" i="3"/>
  <c r="AU98" i="3"/>
  <c r="AR98" i="3"/>
  <c r="AQ98" i="3"/>
  <c r="AS98" i="3"/>
  <c r="AV98" i="3"/>
  <c r="AT98" i="3"/>
  <c r="AO99" i="3"/>
  <c r="AP100" i="3"/>
  <c r="AV44" i="3" l="1"/>
  <c r="AV95" i="3"/>
  <c r="AV41" i="3"/>
  <c r="AV42" i="3"/>
  <c r="AV27" i="3"/>
  <c r="AV96" i="3"/>
  <c r="AV55" i="3"/>
  <c r="AV81" i="3"/>
  <c r="AV75" i="3"/>
  <c r="AV48" i="3"/>
  <c r="AV31" i="3"/>
  <c r="AV37" i="3"/>
  <c r="AV50" i="3"/>
  <c r="AV32" i="3"/>
  <c r="AV10" i="3"/>
  <c r="AV15" i="3"/>
  <c r="AV91" i="3"/>
  <c r="AV93" i="3"/>
  <c r="AV54" i="3"/>
  <c r="AV52" i="3"/>
  <c r="AV21" i="3"/>
  <c r="AV66" i="3"/>
  <c r="AV56" i="3"/>
  <c r="AV24" i="3"/>
  <c r="AV60" i="3"/>
  <c r="AV22" i="3"/>
  <c r="AV43" i="3"/>
  <c r="AV17" i="3"/>
  <c r="AV97" i="3"/>
  <c r="AV47" i="3"/>
  <c r="AV82" i="3"/>
  <c r="AV67" i="3"/>
  <c r="AV16" i="3"/>
  <c r="AV90" i="3"/>
  <c r="AV38" i="3"/>
  <c r="AV87" i="3"/>
  <c r="AV25" i="3"/>
  <c r="AV30" i="3"/>
  <c r="AV84" i="3"/>
  <c r="AV89" i="3"/>
  <c r="AV61" i="3"/>
  <c r="AV29" i="3"/>
  <c r="AV79" i="3"/>
  <c r="AV86" i="3"/>
  <c r="AV59" i="3"/>
  <c r="AV34" i="3"/>
  <c r="AV77" i="3"/>
  <c r="AP101" i="3"/>
  <c r="AO100" i="3"/>
  <c r="AR99" i="3"/>
  <c r="AS99" i="3"/>
  <c r="AV99" i="3"/>
  <c r="AQ99" i="3"/>
  <c r="AU99" i="3"/>
  <c r="AT99" i="3"/>
  <c r="AT100" i="3" l="1"/>
  <c r="AU100" i="3"/>
  <c r="AS100" i="3"/>
  <c r="AQ100" i="3"/>
  <c r="AV100" i="3"/>
  <c r="AR100" i="3"/>
  <c r="AO101" i="3"/>
  <c r="AP102" i="3"/>
  <c r="AP103" i="3" l="1"/>
  <c r="AO102" i="3"/>
  <c r="AT101" i="3"/>
  <c r="AR101" i="3"/>
  <c r="AV101" i="3"/>
  <c r="AS101" i="3"/>
  <c r="AU101" i="3"/>
  <c r="AQ101" i="3"/>
  <c r="AR102" i="3" l="1"/>
  <c r="AQ102" i="3"/>
  <c r="AU102" i="3"/>
  <c r="AS102" i="3"/>
  <c r="AV102" i="3"/>
  <c r="AT102" i="3"/>
  <c r="AP104" i="3"/>
  <c r="AO103" i="3"/>
  <c r="AR103" i="3" l="1"/>
  <c r="AS103" i="3"/>
  <c r="AV103" i="3"/>
  <c r="AQ103" i="3"/>
  <c r="AU103" i="3"/>
  <c r="AT103" i="3"/>
  <c r="AP105" i="3"/>
  <c r="AO104" i="3"/>
  <c r="AU104" i="3" l="1"/>
  <c r="AT104" i="3"/>
  <c r="AS104" i="3"/>
  <c r="AQ104" i="3"/>
  <c r="AV104" i="3"/>
  <c r="AR104" i="3"/>
  <c r="AP106" i="3"/>
  <c r="AO105" i="3"/>
  <c r="AT105" i="3" l="1"/>
  <c r="AQ105" i="3"/>
  <c r="AV105" i="3"/>
  <c r="AR105" i="3"/>
  <c r="AU105" i="3"/>
  <c r="AS105" i="3"/>
  <c r="AP107" i="3"/>
  <c r="AO106" i="3"/>
  <c r="AU106" i="3" l="1"/>
  <c r="AS106" i="3"/>
  <c r="AR106" i="3"/>
  <c r="AQ106" i="3"/>
  <c r="AV106" i="3"/>
  <c r="AT106" i="3"/>
  <c r="AO107" i="3"/>
  <c r="AP108" i="3"/>
  <c r="AP109" i="3" l="1"/>
  <c r="AO108" i="3"/>
  <c r="AR107" i="3"/>
  <c r="AV107" i="3"/>
  <c r="AQ107" i="3"/>
  <c r="AS107" i="3"/>
  <c r="AU107" i="3"/>
  <c r="AT107" i="3"/>
  <c r="AT108" i="3" l="1"/>
  <c r="AS108" i="3"/>
  <c r="AR108" i="3"/>
  <c r="AQ108" i="3"/>
  <c r="AV108" i="3"/>
  <c r="AU108" i="3"/>
  <c r="AO109" i="3"/>
  <c r="AP110" i="3"/>
  <c r="AT109" i="3" l="1"/>
  <c r="AV109" i="3"/>
  <c r="AS109" i="3"/>
  <c r="AR109" i="3"/>
  <c r="AU109" i="3"/>
  <c r="AQ109" i="3"/>
  <c r="AP111" i="3"/>
  <c r="AO110" i="3"/>
  <c r="AR110" i="3" l="1"/>
  <c r="AU110" i="3"/>
  <c r="AS110" i="3"/>
  <c r="AT110" i="3"/>
  <c r="AV110" i="3"/>
  <c r="AQ110" i="3"/>
  <c r="AP112" i="3"/>
  <c r="AO111" i="3"/>
  <c r="AR111" i="3" l="1"/>
  <c r="AV111" i="3"/>
  <c r="AQ111" i="3"/>
  <c r="AS111" i="3"/>
  <c r="AU111" i="3"/>
  <c r="AT111" i="3"/>
  <c r="AP113" i="3"/>
  <c r="AO112" i="3"/>
  <c r="AT112" i="3" l="1"/>
  <c r="AU112" i="3"/>
  <c r="AS112" i="3"/>
  <c r="AR112" i="3"/>
  <c r="AV112" i="3"/>
  <c r="AQ112" i="3"/>
  <c r="AP114" i="3"/>
  <c r="AO113" i="3"/>
  <c r="AP115" i="3" l="1"/>
  <c r="AO114" i="3"/>
  <c r="AS113" i="3"/>
  <c r="AV113" i="3"/>
  <c r="AR113" i="3"/>
  <c r="AQ113" i="3"/>
  <c r="AU113" i="3"/>
  <c r="AT113" i="3"/>
  <c r="AT114" i="3" l="1"/>
  <c r="AS114" i="3"/>
  <c r="AU114" i="3"/>
  <c r="AR114" i="3"/>
  <c r="AV114" i="3"/>
  <c r="AQ114" i="3"/>
  <c r="AO115" i="3"/>
  <c r="AP116" i="3"/>
  <c r="AR115" i="3" l="1"/>
  <c r="AT115" i="3"/>
  <c r="AV115" i="3"/>
  <c r="AQ115" i="3"/>
  <c r="AU115" i="3"/>
  <c r="AS115" i="3"/>
  <c r="AP117" i="3"/>
  <c r="AO116" i="3"/>
  <c r="AO117" i="3" l="1"/>
  <c r="AP118" i="3"/>
  <c r="AQ116" i="3"/>
  <c r="AS116" i="3"/>
  <c r="AR116" i="3"/>
  <c r="AT116" i="3"/>
  <c r="AV116" i="3"/>
  <c r="AU116" i="3"/>
  <c r="AP119" i="3" l="1"/>
  <c r="AO118" i="3"/>
  <c r="AS117" i="3"/>
  <c r="AQ117" i="3"/>
  <c r="AV117" i="3"/>
  <c r="AT117" i="3"/>
  <c r="AU117" i="3"/>
  <c r="AR117" i="3"/>
  <c r="AT118" i="3" l="1"/>
  <c r="AQ118" i="3"/>
  <c r="AU118" i="3"/>
  <c r="AR118" i="3"/>
  <c r="AV118" i="3"/>
  <c r="AS118" i="3"/>
  <c r="AP120" i="3"/>
  <c r="AO119" i="3"/>
  <c r="AT119" i="3" l="1"/>
  <c r="AV119" i="3"/>
  <c r="AQ119" i="3"/>
  <c r="AR119" i="3"/>
  <c r="AU119" i="3"/>
  <c r="AS119" i="3"/>
  <c r="AP121" i="3"/>
  <c r="AO120" i="3"/>
  <c r="AR120" i="3" l="1"/>
  <c r="AU120" i="3"/>
  <c r="AT120" i="3"/>
  <c r="AS120" i="3"/>
  <c r="AV120" i="3"/>
  <c r="AQ120" i="3"/>
  <c r="AP122" i="3"/>
  <c r="AO121" i="3"/>
  <c r="AS121" i="3" l="1"/>
  <c r="AV121" i="3"/>
  <c r="AR121" i="3"/>
  <c r="AQ121" i="3"/>
  <c r="AU121" i="3"/>
  <c r="AT121" i="3"/>
  <c r="AP123" i="3"/>
  <c r="AO122" i="3"/>
  <c r="AT122" i="3" l="1"/>
  <c r="AU122" i="3"/>
  <c r="AR122" i="3"/>
  <c r="AS122" i="3"/>
  <c r="AV122" i="3"/>
  <c r="AQ122" i="3"/>
  <c r="AO123" i="3"/>
  <c r="AP124" i="3"/>
  <c r="AR123" i="3" l="1"/>
  <c r="AV123" i="3"/>
  <c r="AT123" i="3"/>
  <c r="AS123" i="3"/>
  <c r="AU123" i="3"/>
  <c r="AQ123" i="3"/>
  <c r="AP125" i="3"/>
  <c r="AO124" i="3"/>
  <c r="AO125" i="3" l="1"/>
  <c r="AP126" i="3"/>
  <c r="AU124" i="3"/>
  <c r="AR124" i="3"/>
  <c r="AT124" i="3"/>
  <c r="AQ124" i="3"/>
  <c r="AV124" i="3"/>
  <c r="AS124" i="3"/>
  <c r="AS125" i="3" l="1"/>
  <c r="AV125" i="3"/>
  <c r="AR125" i="3"/>
  <c r="AQ125" i="3"/>
  <c r="AU125" i="3"/>
  <c r="AT125" i="3"/>
  <c r="AP127" i="3"/>
  <c r="AO126" i="3"/>
  <c r="AT126" i="3" l="1"/>
  <c r="AV126" i="3"/>
  <c r="AR126" i="3"/>
  <c r="AQ126" i="3"/>
  <c r="AU126" i="3"/>
  <c r="AS126" i="3"/>
  <c r="AP128" i="3"/>
  <c r="AO127" i="3"/>
  <c r="AP129" i="3" l="1"/>
  <c r="AO128" i="3"/>
  <c r="AT127" i="3"/>
  <c r="AV127" i="3"/>
  <c r="AQ127" i="3"/>
  <c r="AR127" i="3"/>
  <c r="AU127" i="3"/>
  <c r="AS127" i="3"/>
  <c r="AR128" i="3" l="1"/>
  <c r="AV128" i="3"/>
  <c r="AT128" i="3"/>
  <c r="AS128" i="3"/>
  <c r="AU128" i="3"/>
  <c r="AQ128" i="3"/>
  <c r="AP130" i="3"/>
  <c r="AO129" i="3"/>
  <c r="AP131" i="3" l="1"/>
  <c r="AO130" i="3"/>
  <c r="AS129" i="3"/>
  <c r="AQ129" i="3"/>
  <c r="AV129" i="3"/>
  <c r="AR129" i="3"/>
  <c r="AU129" i="3"/>
  <c r="AT129" i="3"/>
  <c r="AO131" i="3" l="1"/>
  <c r="AP132" i="3"/>
  <c r="AT130" i="3"/>
  <c r="AS130" i="3"/>
  <c r="AV130" i="3"/>
  <c r="AR130" i="3"/>
  <c r="AU130" i="3"/>
  <c r="AQ130" i="3"/>
  <c r="AV131" i="3" l="1"/>
  <c r="AU131" i="3"/>
  <c r="AQ131" i="3"/>
  <c r="AR131" i="3"/>
  <c r="AT131" i="3"/>
  <c r="AS131" i="3"/>
  <c r="AO132" i="3"/>
  <c r="AP133" i="3"/>
  <c r="AQ132" i="3" l="1"/>
  <c r="AR132" i="3"/>
  <c r="AT132" i="3"/>
  <c r="AV132" i="3"/>
  <c r="AU132" i="3"/>
  <c r="AS132" i="3"/>
  <c r="AO133" i="3"/>
  <c r="AP134" i="3"/>
  <c r="AO134" i="3" l="1"/>
  <c r="AP135" i="3"/>
  <c r="AT133" i="3"/>
  <c r="AQ133" i="3"/>
  <c r="AS133" i="3"/>
  <c r="AV133" i="3"/>
  <c r="AR133" i="3"/>
  <c r="AU133" i="3"/>
  <c r="AR134" i="3" l="1"/>
  <c r="AU134" i="3"/>
  <c r="AT134" i="3"/>
  <c r="AV134" i="3"/>
  <c r="AS134" i="3"/>
  <c r="AQ134" i="3"/>
  <c r="AO135" i="3"/>
  <c r="AP136" i="3"/>
  <c r="AP137" i="3" l="1"/>
  <c r="AO136" i="3"/>
  <c r="AR135" i="3"/>
  <c r="AT135" i="3"/>
  <c r="AU135" i="3"/>
  <c r="AV135" i="3"/>
  <c r="AS135" i="3"/>
  <c r="AQ135" i="3"/>
  <c r="AT136" i="3" l="1"/>
  <c r="AR136" i="3"/>
  <c r="AQ136" i="3"/>
  <c r="AU136" i="3"/>
  <c r="AV136" i="3"/>
  <c r="AS136" i="3"/>
  <c r="AO137" i="3"/>
  <c r="AP138" i="3"/>
  <c r="AP139" i="3" l="1"/>
  <c r="AO138" i="3"/>
  <c r="AS137" i="3"/>
  <c r="AV137" i="3"/>
  <c r="AU137" i="3"/>
  <c r="AT137" i="3"/>
  <c r="AQ137" i="3"/>
  <c r="AR137" i="3"/>
  <c r="AT138" i="3" l="1"/>
  <c r="AQ138" i="3"/>
  <c r="AS138" i="3"/>
  <c r="AR138" i="3"/>
  <c r="AV138" i="3"/>
  <c r="AU138" i="3"/>
  <c r="AP140" i="3"/>
  <c r="AO139" i="3"/>
  <c r="AT139" i="3" l="1"/>
  <c r="AR139" i="3"/>
  <c r="AS139" i="3"/>
  <c r="AU139" i="3"/>
  <c r="AQ139" i="3"/>
  <c r="AV139" i="3"/>
  <c r="AO140" i="3"/>
  <c r="AP141" i="3"/>
  <c r="AO141" i="3" l="1"/>
  <c r="AP142" i="3"/>
  <c r="AU140" i="3"/>
  <c r="AR140" i="3"/>
  <c r="AQ140" i="3"/>
  <c r="AV140" i="3"/>
  <c r="AS140" i="3"/>
  <c r="AT140" i="3"/>
  <c r="AO142" i="3" l="1"/>
  <c r="AP143" i="3"/>
  <c r="AR141" i="3"/>
  <c r="AT141" i="3"/>
  <c r="AV141" i="3"/>
  <c r="AU141" i="3"/>
  <c r="AQ141" i="3"/>
  <c r="AS141" i="3"/>
  <c r="AO143" i="3" l="1"/>
  <c r="AP144" i="3"/>
  <c r="AT142" i="3"/>
  <c r="AS142" i="3"/>
  <c r="AU142" i="3"/>
  <c r="AQ142" i="3"/>
  <c r="AR142" i="3"/>
  <c r="AV142" i="3"/>
  <c r="AO144" i="3" l="1"/>
  <c r="AP145" i="3"/>
  <c r="AU143" i="3"/>
  <c r="AQ143" i="3"/>
  <c r="AS143" i="3"/>
  <c r="AT143" i="3"/>
  <c r="AV143" i="3"/>
  <c r="AR143" i="3"/>
  <c r="AO145" i="3" l="1"/>
  <c r="AP146" i="3"/>
  <c r="AV144" i="3"/>
  <c r="AT144" i="3"/>
  <c r="AS144" i="3"/>
  <c r="AR144" i="3"/>
  <c r="AQ144" i="3"/>
  <c r="AU144" i="3"/>
  <c r="AO146" i="3" l="1"/>
  <c r="AP147" i="3"/>
  <c r="AS145" i="3"/>
  <c r="AT145" i="3"/>
  <c r="AQ145" i="3"/>
  <c r="AV145" i="3"/>
  <c r="AU145" i="3"/>
  <c r="AR145" i="3"/>
  <c r="AO147" i="3" l="1"/>
  <c r="AP148" i="3"/>
  <c r="AV146" i="3"/>
  <c r="AT146" i="3"/>
  <c r="AS146" i="3"/>
  <c r="AR146" i="3"/>
  <c r="AQ146" i="3"/>
  <c r="AU146" i="3"/>
  <c r="AO148" i="3" l="1"/>
  <c r="AP149" i="3"/>
  <c r="AS147" i="3"/>
  <c r="AR147" i="3"/>
  <c r="AT147" i="3"/>
  <c r="AQ147" i="3"/>
  <c r="AU147" i="3"/>
  <c r="AV147" i="3"/>
  <c r="AO149" i="3" l="1"/>
  <c r="AP150" i="3"/>
  <c r="AS148" i="3"/>
  <c r="AQ148" i="3"/>
  <c r="AV148" i="3"/>
  <c r="AT148" i="3"/>
  <c r="AU148" i="3"/>
  <c r="AR148" i="3"/>
  <c r="AO150" i="3" l="1"/>
  <c r="AP151" i="3"/>
  <c r="AV149" i="3"/>
  <c r="AS149" i="3"/>
  <c r="AQ149" i="3"/>
  <c r="AU149" i="3"/>
  <c r="AR149" i="3"/>
  <c r="AT149" i="3"/>
  <c r="AP152" i="3" l="1"/>
  <c r="AO151" i="3"/>
  <c r="AQ150" i="3"/>
  <c r="AU150" i="3"/>
  <c r="AR150" i="3"/>
  <c r="AV150" i="3"/>
  <c r="AS150" i="3"/>
  <c r="AT150" i="3"/>
  <c r="AS151" i="3" l="1"/>
  <c r="AV151" i="3"/>
  <c r="AT151" i="3"/>
  <c r="AU151" i="3"/>
  <c r="AR151" i="3"/>
  <c r="AQ151" i="3"/>
  <c r="AO152" i="3"/>
  <c r="AP153" i="3"/>
  <c r="AR152" i="3" l="1"/>
  <c r="AS152" i="3"/>
  <c r="AT152" i="3"/>
  <c r="AV152" i="3"/>
  <c r="AU152" i="3"/>
  <c r="AQ152" i="3"/>
  <c r="AP154" i="3"/>
  <c r="AO153" i="3"/>
  <c r="AP155" i="3" l="1"/>
  <c r="AO154" i="3"/>
  <c r="AS153" i="3"/>
  <c r="AR153" i="3"/>
  <c r="AQ153" i="3"/>
  <c r="AT153" i="3"/>
  <c r="AU153" i="3"/>
  <c r="AV153" i="3"/>
  <c r="AT154" i="3" l="1"/>
  <c r="AR154" i="3"/>
  <c r="AV154" i="3"/>
  <c r="AQ154" i="3"/>
  <c r="AU154" i="3"/>
  <c r="AS154" i="3"/>
  <c r="AO155" i="3"/>
  <c r="AP156" i="3"/>
  <c r="AO156" i="3" l="1"/>
  <c r="AQ156" i="3" s="1"/>
  <c r="AP157" i="3"/>
  <c r="AR155" i="3"/>
  <c r="AS155" i="3"/>
  <c r="AT155" i="3"/>
  <c r="AU155" i="3"/>
  <c r="AQ155" i="3"/>
  <c r="AV155" i="3"/>
  <c r="AR156" i="3" l="1"/>
  <c r="AV156" i="3"/>
  <c r="AO157" i="3"/>
  <c r="AP158" i="3"/>
  <c r="AS156" i="3"/>
  <c r="AT156" i="3"/>
  <c r="AU156" i="3"/>
  <c r="AO158" i="3" l="1"/>
  <c r="AS158" i="3" s="1"/>
  <c r="AP159" i="3"/>
  <c r="AQ157" i="3"/>
  <c r="AV157" i="3"/>
  <c r="AR157" i="3"/>
  <c r="AT157" i="3"/>
  <c r="AS157" i="3"/>
  <c r="AU157" i="3"/>
  <c r="AO159" i="3" l="1"/>
  <c r="AS159" i="3" s="1"/>
  <c r="AP160" i="3"/>
  <c r="AR158" i="3"/>
  <c r="AQ158" i="3"/>
  <c r="AV158" i="3"/>
  <c r="AT158" i="3"/>
  <c r="AU158" i="3"/>
  <c r="AR159" i="3" l="1"/>
  <c r="AT159" i="3"/>
  <c r="AU159" i="3"/>
  <c r="AV159" i="3"/>
  <c r="AQ159" i="3"/>
  <c r="AO160" i="3"/>
  <c r="AS160" i="3" s="1"/>
  <c r="AP161" i="3"/>
  <c r="AO161" i="3" l="1"/>
  <c r="AQ161" i="3" s="1"/>
  <c r="AP162" i="3"/>
  <c r="AV160" i="3"/>
  <c r="AR160" i="3"/>
  <c r="AT160" i="3"/>
  <c r="AU160" i="3"/>
  <c r="AQ160" i="3"/>
  <c r="AU161" i="3" l="1"/>
  <c r="AV161" i="3"/>
  <c r="AR161" i="3"/>
  <c r="AO162" i="3"/>
  <c r="AS162" i="3" s="1"/>
  <c r="AP163" i="3"/>
  <c r="AS161" i="3"/>
  <c r="AT161" i="3"/>
  <c r="AU162" i="3" l="1"/>
  <c r="AT162" i="3"/>
  <c r="AR162" i="3"/>
  <c r="AV162" i="3"/>
  <c r="AQ162" i="3"/>
  <c r="AO163" i="3"/>
  <c r="AT163" i="3" s="1"/>
  <c r="AP164" i="3"/>
  <c r="AO164" i="3" l="1"/>
  <c r="AS164" i="3" s="1"/>
  <c r="AP165" i="3"/>
  <c r="AU163" i="3"/>
  <c r="AR163" i="3"/>
  <c r="AQ163" i="3"/>
  <c r="AS163" i="3"/>
  <c r="AV163" i="3"/>
  <c r="AU164" i="3" l="1"/>
  <c r="AQ164" i="3"/>
  <c r="AV164" i="3"/>
  <c r="AT164" i="3"/>
  <c r="AR164" i="3"/>
  <c r="AO165" i="3"/>
  <c r="AT165" i="3" s="1"/>
  <c r="AP166" i="3"/>
  <c r="AP167" i="3" s="1"/>
  <c r="AO167" i="3" l="1"/>
  <c r="AP168" i="3"/>
  <c r="AO166" i="3"/>
  <c r="AT166" i="3" s="1"/>
  <c r="AQ165" i="3"/>
  <c r="AV165" i="3"/>
  <c r="AU165" i="3"/>
  <c r="AS165" i="3"/>
  <c r="AR165" i="3"/>
  <c r="AQ166" i="3" l="1"/>
  <c r="AR166" i="3"/>
  <c r="AV166" i="3"/>
  <c r="AS166" i="3"/>
  <c r="AU166" i="3"/>
  <c r="AO168" i="3"/>
  <c r="AP169" i="3"/>
  <c r="AU167" i="3"/>
  <c r="AS167" i="3"/>
  <c r="AR167" i="3"/>
  <c r="AT167" i="3"/>
  <c r="AV167" i="3"/>
  <c r="AQ167" i="3"/>
  <c r="AO169" i="3" l="1"/>
  <c r="AT169" i="3" s="1"/>
  <c r="AP170" i="3"/>
  <c r="AT168" i="3"/>
  <c r="AV168" i="3"/>
  <c r="AR168" i="3"/>
  <c r="AS168" i="3"/>
  <c r="AQ168" i="3"/>
  <c r="AU168" i="3"/>
  <c r="AO170" i="3" l="1"/>
  <c r="AS170" i="3" s="1"/>
  <c r="AP171" i="3"/>
  <c r="AR169" i="3"/>
  <c r="AU169" i="3"/>
  <c r="AQ169" i="3"/>
  <c r="AV169" i="3"/>
  <c r="AS169" i="3"/>
  <c r="AV170" i="3" l="1"/>
  <c r="AU170" i="3"/>
  <c r="AT170" i="3"/>
  <c r="AQ170" i="3"/>
  <c r="AR170" i="3"/>
  <c r="AO171" i="3"/>
  <c r="AS171" i="3" s="1"/>
  <c r="AP172" i="3"/>
  <c r="AO172" i="3" l="1"/>
  <c r="AR172" i="3" s="1"/>
  <c r="AP173" i="3"/>
  <c r="AR171" i="3"/>
  <c r="AU171" i="3"/>
  <c r="AV171" i="3"/>
  <c r="AQ171" i="3"/>
  <c r="AT171" i="3"/>
  <c r="AT172" i="3" l="1"/>
  <c r="AS172" i="3"/>
  <c r="AU172" i="3"/>
  <c r="AQ172" i="3"/>
  <c r="AV172" i="3"/>
  <c r="AO173" i="3"/>
  <c r="AT173" i="3" s="1"/>
  <c r="AP174" i="3"/>
  <c r="AO174" i="3" l="1"/>
  <c r="AT174" i="3" s="1"/>
  <c r="AP175" i="3"/>
  <c r="AV173" i="3"/>
  <c r="AQ173" i="3"/>
  <c r="AU173" i="3"/>
  <c r="AS173" i="3"/>
  <c r="AR173" i="3"/>
  <c r="AU174" i="3" l="1"/>
  <c r="AR174" i="3"/>
  <c r="AO175" i="3"/>
  <c r="AT175" i="3" s="1"/>
  <c r="AP176" i="3"/>
  <c r="AQ174" i="3"/>
  <c r="AS174" i="3"/>
  <c r="AV174" i="3"/>
  <c r="AO176" i="3" l="1"/>
  <c r="AT176" i="3" s="1"/>
  <c r="AP177" i="3"/>
  <c r="AR175" i="3"/>
  <c r="AV175" i="3"/>
  <c r="AQ175" i="3"/>
  <c r="AS175" i="3"/>
  <c r="AU175" i="3"/>
  <c r="AU176" i="3" l="1"/>
  <c r="AR176" i="3"/>
  <c r="AQ176" i="3"/>
  <c r="AS176" i="3"/>
  <c r="AV176" i="3"/>
  <c r="AO177" i="3"/>
  <c r="AQ177" i="3" s="1"/>
  <c r="AP178" i="3"/>
  <c r="AO178" i="3" l="1"/>
  <c r="AQ178" i="3" s="1"/>
  <c r="AP179" i="3"/>
  <c r="AV177" i="3"/>
  <c r="AR177" i="3"/>
  <c r="AS177" i="3"/>
  <c r="AU177" i="3"/>
  <c r="AT177" i="3"/>
  <c r="AS178" i="3" l="1"/>
  <c r="AU178" i="3"/>
  <c r="AV178" i="3"/>
  <c r="AR178" i="3"/>
  <c r="AT178" i="3"/>
  <c r="AO179" i="3"/>
  <c r="AT179" i="3" s="1"/>
  <c r="AP180" i="3"/>
  <c r="AO180" i="3" l="1"/>
  <c r="AT180" i="3" s="1"/>
  <c r="AP181" i="3"/>
  <c r="AR179" i="3"/>
  <c r="AQ179" i="3"/>
  <c r="AV179" i="3"/>
  <c r="AS179" i="3"/>
  <c r="AU179" i="3"/>
  <c r="AR180" i="3" l="1"/>
  <c r="AS180" i="3"/>
  <c r="AV180" i="3"/>
  <c r="AU180" i="3"/>
  <c r="AQ180" i="3"/>
  <c r="AO181" i="3"/>
  <c r="AQ181" i="3" s="1"/>
  <c r="AP182" i="3"/>
  <c r="AO182" i="3" l="1"/>
  <c r="AV182" i="3" s="1"/>
  <c r="AP183" i="3"/>
  <c r="AR181" i="3"/>
  <c r="AS181" i="3"/>
  <c r="AV181" i="3"/>
  <c r="AU181" i="3"/>
  <c r="AT181" i="3"/>
  <c r="AS182" i="3" l="1"/>
  <c r="AQ182" i="3"/>
  <c r="AT182" i="3"/>
  <c r="AU182" i="3"/>
  <c r="AR182" i="3"/>
  <c r="AO183" i="3"/>
  <c r="AT183" i="3" s="1"/>
  <c r="AP184" i="3"/>
  <c r="AO184" i="3" l="1"/>
  <c r="AT184" i="3" s="1"/>
  <c r="AP185" i="3"/>
  <c r="AV183" i="3"/>
  <c r="AQ183" i="3"/>
  <c r="AU183" i="3"/>
  <c r="AR183" i="3"/>
  <c r="AS183" i="3"/>
  <c r="AV184" i="3" l="1"/>
  <c r="AU184" i="3"/>
  <c r="AR184" i="3"/>
  <c r="AQ184" i="3"/>
  <c r="AS184" i="3"/>
  <c r="AO185" i="3"/>
  <c r="AS185" i="3" s="1"/>
  <c r="AP186" i="3"/>
  <c r="AO186" i="3" l="1"/>
  <c r="AR186" i="3" s="1"/>
  <c r="AP187" i="3"/>
  <c r="AT185" i="3"/>
  <c r="AR185" i="3"/>
  <c r="AU185" i="3"/>
  <c r="AQ185" i="3"/>
  <c r="AV185" i="3"/>
  <c r="AV186" i="3" l="1"/>
  <c r="AS186" i="3"/>
  <c r="AT186" i="3"/>
  <c r="AU186" i="3"/>
  <c r="AQ186" i="3"/>
  <c r="AO187" i="3"/>
  <c r="AT187" i="3" s="1"/>
  <c r="AP188" i="3"/>
  <c r="AO188" i="3" l="1"/>
  <c r="AQ188" i="3" s="1"/>
  <c r="AP189" i="3"/>
  <c r="AU187" i="3"/>
  <c r="AQ187" i="3"/>
  <c r="AV187" i="3"/>
  <c r="AS187" i="3"/>
  <c r="AR187" i="3"/>
  <c r="AR188" i="3" l="1"/>
  <c r="AV188" i="3"/>
  <c r="AU188" i="3"/>
  <c r="AS188" i="3"/>
  <c r="AT188" i="3"/>
  <c r="AO189" i="3"/>
  <c r="AT189" i="3" s="1"/>
  <c r="AP190" i="3"/>
  <c r="AO190" i="3" l="1"/>
  <c r="AQ190" i="3" s="1"/>
  <c r="AP191" i="3"/>
  <c r="AR189" i="3"/>
  <c r="AQ189" i="3"/>
  <c r="AV189" i="3"/>
  <c r="AS189" i="3"/>
  <c r="AU189" i="3"/>
  <c r="AR190" i="3" l="1"/>
  <c r="AV190" i="3"/>
  <c r="AS190" i="3"/>
  <c r="AT190" i="3"/>
  <c r="AU190" i="3"/>
  <c r="AO191" i="3"/>
  <c r="AT191" i="3" s="1"/>
  <c r="AP192" i="3"/>
  <c r="AO192" i="3" l="1"/>
  <c r="AQ192" i="3" s="1"/>
  <c r="AP193" i="3"/>
  <c r="AQ191" i="3"/>
  <c r="AR191" i="3"/>
  <c r="AV191" i="3"/>
  <c r="AS191" i="3"/>
  <c r="AU191" i="3"/>
  <c r="AR192" i="3" l="1"/>
  <c r="AV192" i="3"/>
  <c r="AU192" i="3"/>
  <c r="AS192" i="3"/>
  <c r="AT192" i="3"/>
  <c r="AO193" i="3"/>
  <c r="AS193" i="3" s="1"/>
  <c r="AP194" i="3"/>
  <c r="AO194" i="3" l="1"/>
  <c r="AV194" i="3" s="1"/>
  <c r="AP195" i="3"/>
  <c r="AQ193" i="3"/>
  <c r="AT193" i="3"/>
  <c r="AR193" i="3"/>
  <c r="AU193" i="3"/>
  <c r="AV193" i="3"/>
  <c r="AR194" i="3" l="1"/>
  <c r="AT194" i="3"/>
  <c r="AO195" i="3"/>
  <c r="AT195" i="3" s="1"/>
  <c r="AP196" i="3"/>
  <c r="AU194" i="3"/>
  <c r="AS194" i="3"/>
  <c r="AQ194" i="3"/>
  <c r="AQ195" i="3" l="1"/>
  <c r="AU195" i="3"/>
  <c r="AR195" i="3"/>
  <c r="AS195" i="3"/>
  <c r="AV195" i="3"/>
  <c r="AO196" i="3"/>
  <c r="AU196" i="3" s="1"/>
  <c r="AP197" i="3"/>
  <c r="AO197" i="3" l="1"/>
  <c r="AT197" i="3" s="1"/>
  <c r="AP198" i="3"/>
  <c r="AV196" i="3"/>
  <c r="AR196" i="3"/>
  <c r="AT196" i="3"/>
  <c r="AS196" i="3"/>
  <c r="AQ196" i="3"/>
  <c r="AR197" i="3" l="1"/>
  <c r="AS197" i="3"/>
  <c r="AV197" i="3"/>
  <c r="AU197" i="3"/>
  <c r="AQ197" i="3"/>
  <c r="AO198" i="3"/>
  <c r="AS198" i="3" s="1"/>
  <c r="AP199" i="3"/>
  <c r="AO199" i="3" l="1"/>
  <c r="AS199" i="3" s="1"/>
  <c r="AP200" i="3"/>
  <c r="AT198" i="3"/>
  <c r="AU198" i="3"/>
  <c r="AQ198" i="3"/>
  <c r="AR198" i="3"/>
  <c r="AV198" i="3"/>
  <c r="AV199" i="3" l="1"/>
  <c r="AT199" i="3"/>
  <c r="AQ199" i="3"/>
  <c r="AR199" i="3"/>
  <c r="AU199" i="3"/>
  <c r="AO200" i="3"/>
  <c r="AT200" i="3" s="1"/>
  <c r="AP201" i="3"/>
  <c r="AO201" i="3" l="1"/>
  <c r="AR201" i="3" s="1"/>
  <c r="AP202" i="3"/>
  <c r="AQ200" i="3"/>
  <c r="AU200" i="3"/>
  <c r="AS200" i="3"/>
  <c r="AV200" i="3"/>
  <c r="AR200" i="3"/>
  <c r="AQ201" i="3" l="1"/>
  <c r="AS201" i="3"/>
  <c r="AO202" i="3"/>
  <c r="AQ202" i="3" s="1"/>
  <c r="AP203" i="3"/>
  <c r="AV201" i="3"/>
  <c r="AU201" i="3"/>
  <c r="AT201" i="3"/>
  <c r="AT202" i="3" l="1"/>
  <c r="AV202" i="3"/>
  <c r="AR202" i="3"/>
  <c r="AU202" i="3"/>
  <c r="AS202" i="3"/>
  <c r="AO203" i="3"/>
  <c r="AS203" i="3" s="1"/>
  <c r="AP204" i="3"/>
  <c r="AO204" i="3" l="1"/>
  <c r="AR204" i="3" s="1"/>
  <c r="AP205" i="3"/>
  <c r="AV203" i="3"/>
  <c r="AU203" i="3"/>
  <c r="AT203" i="3"/>
  <c r="AQ203" i="3"/>
  <c r="AR203" i="3"/>
  <c r="AT204" i="3" l="1"/>
  <c r="AQ204" i="3"/>
  <c r="AS204" i="3"/>
  <c r="AU204" i="3"/>
  <c r="AV204" i="3"/>
  <c r="AO205" i="3"/>
  <c r="AT205" i="3" s="1"/>
  <c r="AP206" i="3"/>
  <c r="AO206" i="3" l="1"/>
  <c r="AU206" i="3" s="1"/>
  <c r="AP207" i="3"/>
  <c r="AU205" i="3"/>
  <c r="AR205" i="3"/>
  <c r="AV205" i="3"/>
  <c r="AS205" i="3"/>
  <c r="AQ205" i="3"/>
  <c r="AS206" i="3" l="1"/>
  <c r="AR206" i="3"/>
  <c r="AV206" i="3"/>
  <c r="AT206" i="3"/>
  <c r="AQ206" i="3"/>
  <c r="AO207" i="3"/>
  <c r="AR207" i="3" s="1"/>
  <c r="AP208" i="3"/>
  <c r="AO208" i="3" l="1"/>
  <c r="AR208" i="3" s="1"/>
  <c r="AP209" i="3"/>
  <c r="AV207" i="3"/>
  <c r="AS207" i="3"/>
  <c r="AT207" i="3"/>
  <c r="AU207" i="3"/>
  <c r="AQ207" i="3"/>
  <c r="AV208" i="3" l="1"/>
  <c r="AS208" i="3"/>
  <c r="AU208" i="3"/>
  <c r="AT208" i="3"/>
  <c r="AQ208" i="3"/>
  <c r="AO209" i="3"/>
  <c r="AT209" i="3" s="1"/>
  <c r="AP210" i="3"/>
  <c r="AO210" i="3" l="1"/>
  <c r="AQ210" i="3" s="1"/>
  <c r="AP211" i="3"/>
  <c r="AV209" i="3"/>
  <c r="AR209" i="3"/>
  <c r="AQ209" i="3"/>
  <c r="AS209" i="3"/>
  <c r="AU209" i="3"/>
  <c r="AR210" i="3" l="1"/>
  <c r="AV210" i="3"/>
  <c r="AS210" i="3"/>
  <c r="AT210" i="3"/>
  <c r="AU210" i="3"/>
  <c r="AO211" i="3"/>
  <c r="AS211" i="3" s="1"/>
  <c r="AP212" i="3"/>
  <c r="AO212" i="3" l="1"/>
  <c r="AR212" i="3" s="1"/>
  <c r="AP213" i="3"/>
  <c r="AU211" i="3"/>
  <c r="AQ211" i="3"/>
  <c r="AV211" i="3"/>
  <c r="AT211" i="3"/>
  <c r="AR211" i="3"/>
  <c r="AV212" i="3" l="1"/>
  <c r="AU212" i="3"/>
  <c r="AQ212" i="3"/>
  <c r="AS212" i="3"/>
  <c r="AT212" i="3"/>
  <c r="AO213" i="3"/>
  <c r="AQ213" i="3" s="1"/>
  <c r="AP214" i="3"/>
  <c r="AO214" i="3" l="1"/>
  <c r="AQ214" i="3" s="1"/>
  <c r="AP215" i="3"/>
  <c r="AT213" i="3"/>
  <c r="AS213" i="3"/>
  <c r="AU213" i="3"/>
  <c r="AR213" i="3"/>
  <c r="AV213" i="3"/>
  <c r="AR214" i="3" l="1"/>
  <c r="AV214" i="3"/>
  <c r="AS214" i="3"/>
  <c r="AT214" i="3"/>
  <c r="AU214" i="3"/>
  <c r="AO215" i="3"/>
  <c r="AS215" i="3" s="1"/>
  <c r="AP216" i="3"/>
  <c r="AO216" i="3" l="1"/>
  <c r="AS216" i="3" s="1"/>
  <c r="AP217" i="3"/>
  <c r="AQ215" i="3"/>
  <c r="AR215" i="3"/>
  <c r="AU215" i="3"/>
  <c r="AV215" i="3"/>
  <c r="AT215" i="3"/>
  <c r="AV216" i="3" l="1"/>
  <c r="AQ216" i="3"/>
  <c r="AU216" i="3"/>
  <c r="AT216" i="3"/>
  <c r="AR216" i="3"/>
  <c r="AO217" i="3"/>
  <c r="AR217" i="3" s="1"/>
  <c r="AP218" i="3"/>
  <c r="AO218" i="3" l="1"/>
  <c r="AT218" i="3" s="1"/>
  <c r="AP219" i="3"/>
  <c r="AT217" i="3"/>
  <c r="AQ217" i="3"/>
  <c r="AS217" i="3"/>
  <c r="AV217" i="3"/>
  <c r="AU217" i="3"/>
  <c r="AQ218" i="3" l="1"/>
  <c r="AS218" i="3"/>
  <c r="AU218" i="3"/>
  <c r="AV218" i="3"/>
  <c r="AR218" i="3"/>
  <c r="AO219" i="3"/>
  <c r="AT219" i="3" s="1"/>
  <c r="AP220" i="3"/>
  <c r="AO220" i="3" l="1"/>
  <c r="AT220" i="3" s="1"/>
  <c r="AP221" i="3"/>
  <c r="AR219" i="3"/>
  <c r="AS219" i="3"/>
  <c r="AQ219" i="3"/>
  <c r="AV219" i="3"/>
  <c r="AU219" i="3"/>
  <c r="AQ220" i="3" l="1"/>
  <c r="AR220" i="3"/>
  <c r="AV220" i="3"/>
  <c r="AS220" i="3"/>
  <c r="AU220" i="3"/>
  <c r="AO221" i="3"/>
  <c r="AT221" i="3" s="1"/>
  <c r="AP222" i="3"/>
  <c r="AO222" i="3" l="1"/>
  <c r="AT222" i="3" s="1"/>
  <c r="AP223" i="3"/>
  <c r="AV221" i="3"/>
  <c r="AQ221" i="3"/>
  <c r="AU221" i="3"/>
  <c r="AR221" i="3"/>
  <c r="AS221" i="3"/>
  <c r="AU222" i="3" l="1"/>
  <c r="AR222" i="3"/>
  <c r="AO223" i="3"/>
  <c r="AR223" i="3" s="1"/>
  <c r="AP224" i="3"/>
  <c r="AQ222" i="3"/>
  <c r="AS222" i="3"/>
  <c r="AV222" i="3"/>
  <c r="AT223" i="3" l="1"/>
  <c r="AV223" i="3"/>
  <c r="AQ223" i="3"/>
  <c r="AS223" i="3"/>
  <c r="AU223" i="3"/>
  <c r="AO224" i="3"/>
  <c r="AS224" i="3" s="1"/>
  <c r="AP225" i="3"/>
  <c r="AO225" i="3" l="1"/>
  <c r="AS225" i="3" s="1"/>
  <c r="AP226" i="3"/>
  <c r="AQ224" i="3"/>
  <c r="AR224" i="3"/>
  <c r="AU224" i="3"/>
  <c r="AT224" i="3"/>
  <c r="AV224" i="3"/>
  <c r="AV225" i="3" l="1"/>
  <c r="AU225" i="3"/>
  <c r="AT225" i="3"/>
  <c r="AQ225" i="3"/>
  <c r="AR225" i="3"/>
  <c r="AO226" i="3"/>
  <c r="AT226" i="3" s="1"/>
  <c r="AP227" i="3"/>
  <c r="AO227" i="3" l="1"/>
  <c r="AT227" i="3" s="1"/>
  <c r="AP228" i="3"/>
  <c r="AU226" i="3"/>
  <c r="AR226" i="3"/>
  <c r="AQ226" i="3"/>
  <c r="AV226" i="3"/>
  <c r="AS226" i="3"/>
  <c r="AU227" i="3" l="1"/>
  <c r="AR227" i="3"/>
  <c r="AQ227" i="3"/>
  <c r="AS227" i="3"/>
  <c r="AV227" i="3"/>
  <c r="AO228" i="3"/>
  <c r="AU228" i="3" s="1"/>
  <c r="AP229" i="3"/>
  <c r="AO229" i="3" l="1"/>
  <c r="AR229" i="3" s="1"/>
  <c r="AP230" i="3"/>
  <c r="AQ228" i="3"/>
  <c r="AT228" i="3"/>
  <c r="AV228" i="3"/>
  <c r="AS228" i="3"/>
  <c r="AR228" i="3"/>
  <c r="AU229" i="3" l="1"/>
  <c r="AV229" i="3"/>
  <c r="AS229" i="3"/>
  <c r="AT229" i="3"/>
  <c r="AQ229" i="3"/>
  <c r="AO230" i="3"/>
  <c r="AR230" i="3" s="1"/>
  <c r="AP231" i="3"/>
  <c r="AO231" i="3" l="1"/>
  <c r="AT231" i="3" s="1"/>
  <c r="AP232" i="3"/>
  <c r="AQ230" i="3"/>
  <c r="AV230" i="3"/>
  <c r="AS230" i="3"/>
  <c r="AU230" i="3"/>
  <c r="AT230" i="3"/>
  <c r="AR231" i="3" l="1"/>
  <c r="AU231" i="3"/>
  <c r="AQ231" i="3"/>
  <c r="AS231" i="3"/>
  <c r="AV231" i="3"/>
  <c r="AO232" i="3"/>
  <c r="AT232" i="3" s="1"/>
  <c r="AP233" i="3"/>
  <c r="AO233" i="3" l="1"/>
  <c r="AQ233" i="3" s="1"/>
  <c r="AP234" i="3"/>
  <c r="AR232" i="3"/>
  <c r="AU232" i="3"/>
  <c r="AS232" i="3"/>
  <c r="AQ232" i="3"/>
  <c r="AV232" i="3"/>
  <c r="AS233" i="3" l="1"/>
  <c r="AU233" i="3"/>
  <c r="AO234" i="3"/>
  <c r="AQ234" i="3" s="1"/>
  <c r="AP235" i="3"/>
  <c r="AV233" i="3"/>
  <c r="AT233" i="3"/>
  <c r="AR233" i="3"/>
  <c r="AT234" i="3" l="1"/>
  <c r="AU234" i="3"/>
  <c r="AR234" i="3"/>
  <c r="AV234" i="3"/>
  <c r="AS234" i="3"/>
  <c r="AO235" i="3"/>
  <c r="AT235" i="3" s="1"/>
  <c r="AP236" i="3"/>
  <c r="AR235" i="3" l="1"/>
  <c r="AQ235" i="3"/>
  <c r="AS235" i="3"/>
  <c r="AV235" i="3"/>
  <c r="AU235" i="3"/>
  <c r="AO236" i="3"/>
  <c r="AR236" i="3" s="1"/>
  <c r="AP237" i="3"/>
  <c r="AV236" i="3" l="1"/>
  <c r="AS236" i="3"/>
  <c r="AQ236" i="3"/>
  <c r="AO237" i="3"/>
  <c r="AR237" i="3" s="1"/>
  <c r="AP238" i="3"/>
  <c r="AU236" i="3"/>
  <c r="AT236" i="3"/>
  <c r="AV237" i="3" l="1"/>
  <c r="AT237" i="3"/>
  <c r="AU237" i="3"/>
  <c r="AS237" i="3"/>
  <c r="AQ237" i="3"/>
  <c r="AO238" i="3"/>
  <c r="AR238" i="3" s="1"/>
  <c r="AP239" i="3"/>
  <c r="AO239" i="3" l="1"/>
  <c r="AS239" i="3" s="1"/>
  <c r="AP240" i="3"/>
  <c r="AU238" i="3"/>
  <c r="AV238" i="3"/>
  <c r="AT238" i="3"/>
  <c r="AS238" i="3"/>
  <c r="AQ238" i="3"/>
  <c r="AR239" i="3" l="1"/>
  <c r="AQ239" i="3"/>
  <c r="AV239" i="3"/>
  <c r="AT239" i="3"/>
  <c r="AU239" i="3"/>
  <c r="AO240" i="3"/>
  <c r="AU240" i="3" s="1"/>
  <c r="AP241" i="3"/>
  <c r="AO241" i="3" l="1"/>
  <c r="AV241" i="3" s="1"/>
  <c r="AP242" i="3"/>
  <c r="AT240" i="3"/>
  <c r="AQ240" i="3"/>
  <c r="AR240" i="3"/>
  <c r="AV240" i="3"/>
  <c r="AS240" i="3"/>
  <c r="AU241" i="3" l="1"/>
  <c r="AR241" i="3"/>
  <c r="AS241" i="3"/>
  <c r="AT241" i="3"/>
  <c r="AQ241" i="3"/>
  <c r="AO242" i="3"/>
  <c r="AQ242" i="3" s="1"/>
  <c r="AP243" i="3"/>
  <c r="AO243" i="3" l="1"/>
  <c r="AT243" i="3" s="1"/>
  <c r="AP244" i="3"/>
  <c r="AT242" i="3"/>
  <c r="AV242" i="3"/>
  <c r="AU242" i="3"/>
  <c r="AR242" i="3"/>
  <c r="AS242" i="3"/>
  <c r="AU243" i="3" l="1"/>
  <c r="AQ243" i="3"/>
  <c r="AS243" i="3"/>
  <c r="AV243" i="3"/>
  <c r="AR243" i="3"/>
  <c r="AO244" i="3"/>
  <c r="AQ244" i="3" s="1"/>
  <c r="AP245" i="3"/>
  <c r="AO245" i="3" l="1"/>
  <c r="AT245" i="3" s="1"/>
  <c r="AP246" i="3"/>
  <c r="AT244" i="3"/>
  <c r="AU244" i="3"/>
  <c r="AV244" i="3"/>
  <c r="AS244" i="3"/>
  <c r="AR244" i="3"/>
  <c r="AQ245" i="3" l="1"/>
  <c r="AU245" i="3"/>
  <c r="AV245" i="3"/>
  <c r="AS245" i="3"/>
  <c r="AR245" i="3"/>
  <c r="AO246" i="3"/>
  <c r="AU246" i="3" s="1"/>
  <c r="AP247" i="3"/>
  <c r="AO247" i="3" l="1"/>
  <c r="AR247" i="3" s="1"/>
  <c r="AP248" i="3"/>
  <c r="AR246" i="3"/>
  <c r="AV246" i="3"/>
  <c r="AQ246" i="3"/>
  <c r="AT246" i="3"/>
  <c r="AS246" i="3"/>
  <c r="AQ247" i="3" l="1"/>
  <c r="AS247" i="3"/>
  <c r="AV247" i="3"/>
  <c r="AU247" i="3"/>
  <c r="AT247" i="3"/>
  <c r="AO248" i="3"/>
  <c r="AT248" i="3" s="1"/>
  <c r="AP249" i="3"/>
  <c r="AO249" i="3" l="1"/>
  <c r="AS249" i="3" s="1"/>
  <c r="AP250" i="3"/>
  <c r="AQ248" i="3"/>
  <c r="AR248" i="3"/>
  <c r="AU248" i="3"/>
  <c r="AS248" i="3"/>
  <c r="AV248" i="3"/>
  <c r="AV249" i="3" l="1"/>
  <c r="AQ249" i="3"/>
  <c r="AT249" i="3"/>
  <c r="AR249" i="3"/>
  <c r="AU249" i="3"/>
  <c r="AO250" i="3"/>
  <c r="AR250" i="3" s="1"/>
  <c r="AP251" i="3"/>
  <c r="AQ250" i="3" l="1"/>
  <c r="AS250" i="3"/>
  <c r="AT250" i="3"/>
  <c r="AV250" i="3"/>
  <c r="AU250" i="3"/>
  <c r="AO251" i="3"/>
  <c r="AP252" i="3"/>
  <c r="AO252" i="3" l="1"/>
  <c r="AU252" i="3" s="1"/>
  <c r="AP253" i="3"/>
  <c r="AT251" i="3"/>
  <c r="AS251" i="3"/>
  <c r="AQ251" i="3"/>
  <c r="AU251" i="3"/>
  <c r="AV251" i="3"/>
  <c r="AR251" i="3"/>
  <c r="AS252" i="3" l="1"/>
  <c r="AV252" i="3"/>
  <c r="AR252" i="3"/>
  <c r="AQ252" i="3"/>
  <c r="AT252" i="3"/>
  <c r="AO253" i="3"/>
  <c r="AT253" i="3" s="1"/>
  <c r="AP254" i="3"/>
  <c r="AO254" i="3" l="1"/>
  <c r="AS254" i="3" s="1"/>
  <c r="AP255" i="3"/>
  <c r="AU253" i="3"/>
  <c r="AQ253" i="3"/>
  <c r="AR253" i="3"/>
  <c r="AV253" i="3"/>
  <c r="AS253" i="3"/>
  <c r="AV254" i="3" l="1"/>
  <c r="AR254" i="3"/>
  <c r="AU254" i="3"/>
  <c r="AT254" i="3"/>
  <c r="AQ254" i="3"/>
  <c r="AO255" i="3"/>
  <c r="AT255" i="3" s="1"/>
  <c r="AP256" i="3"/>
  <c r="AO256" i="3" l="1"/>
  <c r="AT256" i="3" s="1"/>
  <c r="AP257" i="3"/>
  <c r="AU255" i="3"/>
  <c r="AV255" i="3"/>
  <c r="AQ255" i="3"/>
  <c r="AR255" i="3"/>
  <c r="AS255" i="3"/>
  <c r="AU256" i="3" l="1"/>
  <c r="AR256" i="3"/>
  <c r="AS256" i="3"/>
  <c r="AV256" i="3"/>
  <c r="AQ256" i="3"/>
  <c r="AO257" i="3"/>
  <c r="AT257" i="3" s="1"/>
  <c r="AP258" i="3"/>
  <c r="AO258" i="3" l="1"/>
  <c r="AS258" i="3" s="1"/>
  <c r="AP259" i="3"/>
  <c r="AU257" i="3"/>
  <c r="AS257" i="3"/>
  <c r="AQ257" i="3"/>
  <c r="AR257" i="3"/>
  <c r="AV257" i="3"/>
  <c r="AU258" i="3" l="1"/>
  <c r="AQ258" i="3"/>
  <c r="AT258" i="3"/>
  <c r="AR258" i="3"/>
  <c r="AV258" i="3"/>
  <c r="AO259" i="3"/>
  <c r="AQ259" i="3" s="1"/>
  <c r="AP260" i="3"/>
  <c r="AO260" i="3" l="1"/>
  <c r="AT260" i="3" s="1"/>
  <c r="AP261" i="3"/>
  <c r="AR259" i="3"/>
  <c r="AS259" i="3"/>
  <c r="AV259" i="3"/>
  <c r="AU259" i="3"/>
  <c r="AT259" i="3"/>
  <c r="AU260" i="3" l="1"/>
  <c r="AR260" i="3"/>
  <c r="AQ260" i="3"/>
  <c r="AS260" i="3"/>
  <c r="AV260" i="3"/>
  <c r="AO261" i="3"/>
  <c r="AT261" i="3" s="1"/>
  <c r="AP262" i="3"/>
  <c r="AO262" i="3" l="1"/>
  <c r="AS262" i="3" s="1"/>
  <c r="AP263" i="3"/>
  <c r="AU261" i="3"/>
  <c r="AQ261" i="3"/>
  <c r="AR261" i="3"/>
  <c r="AS261" i="3"/>
  <c r="AV261" i="3"/>
  <c r="AU262" i="3" l="1"/>
  <c r="AQ262" i="3"/>
  <c r="AV262" i="3"/>
  <c r="AT262" i="3"/>
  <c r="AR262" i="3"/>
  <c r="AO263" i="3"/>
  <c r="AU263" i="3" s="1"/>
  <c r="AP264" i="3"/>
  <c r="AV263" i="3" l="1"/>
  <c r="AQ263" i="3"/>
  <c r="AR263" i="3"/>
  <c r="AS263" i="3"/>
  <c r="AO264" i="3"/>
  <c r="AR264" i="3" s="1"/>
  <c r="AP265" i="3"/>
  <c r="AT263" i="3"/>
  <c r="AT264" i="3" l="1"/>
  <c r="AQ264" i="3"/>
  <c r="AO265" i="3"/>
  <c r="AQ265" i="3" s="1"/>
  <c r="AP266" i="3"/>
  <c r="AU264" i="3"/>
  <c r="AV264" i="3"/>
  <c r="AS264" i="3"/>
  <c r="AV265" i="3" l="1"/>
  <c r="AR265" i="3"/>
  <c r="AS265" i="3"/>
  <c r="AU265" i="3"/>
  <c r="AT265" i="3"/>
  <c r="AO266" i="3"/>
  <c r="AP267" i="3"/>
  <c r="AS266" i="3" l="1"/>
  <c r="AQ266" i="3"/>
  <c r="AU266" i="3"/>
  <c r="AV266" i="3"/>
  <c r="AR266" i="3"/>
  <c r="AT266" i="3"/>
  <c r="AO267" i="3"/>
  <c r="AP268" i="3"/>
  <c r="AO268" i="3" l="1"/>
  <c r="AT268" i="3" s="1"/>
  <c r="AP269" i="3"/>
  <c r="AQ267" i="3"/>
  <c r="AU267" i="3"/>
  <c r="AS267" i="3"/>
  <c r="AR267" i="3"/>
  <c r="AT267" i="3"/>
  <c r="AV267" i="3"/>
  <c r="AR268" i="3" l="1"/>
  <c r="AU268" i="3"/>
  <c r="AQ268" i="3"/>
  <c r="AS268" i="3"/>
  <c r="AV268" i="3"/>
  <c r="AO269" i="3"/>
  <c r="AT269" i="3" s="1"/>
  <c r="AP270" i="3"/>
  <c r="AO270" i="3" l="1"/>
  <c r="AQ270" i="3" s="1"/>
  <c r="AP271" i="3"/>
  <c r="AS269" i="3"/>
  <c r="AU269" i="3"/>
  <c r="AQ269" i="3"/>
  <c r="AR269" i="3"/>
  <c r="AV269" i="3"/>
  <c r="AR270" i="3" l="1"/>
  <c r="AV270" i="3"/>
  <c r="AS270" i="3"/>
  <c r="AT270" i="3"/>
  <c r="AU270" i="3"/>
  <c r="AO271" i="3"/>
  <c r="AR271" i="3" s="1"/>
  <c r="AP272" i="3"/>
  <c r="AO272" i="3" l="1"/>
  <c r="AU272" i="3" s="1"/>
  <c r="AP273" i="3"/>
  <c r="AV271" i="3"/>
  <c r="AT271" i="3"/>
  <c r="AU271" i="3"/>
  <c r="AQ271" i="3"/>
  <c r="AS271" i="3"/>
  <c r="AV272" i="3" l="1"/>
  <c r="AS272" i="3"/>
  <c r="AR272" i="3"/>
  <c r="AQ272" i="3"/>
  <c r="AT272" i="3"/>
  <c r="AO273" i="3"/>
  <c r="AU273" i="3" s="1"/>
  <c r="AP274" i="3"/>
  <c r="AO274" i="3" l="1"/>
  <c r="AV274" i="3" s="1"/>
  <c r="AP275" i="3"/>
  <c r="AQ273" i="3"/>
  <c r="AT273" i="3"/>
  <c r="AR273" i="3"/>
  <c r="AS273" i="3"/>
  <c r="AV273" i="3"/>
  <c r="AS274" i="3" l="1"/>
  <c r="AT274" i="3"/>
  <c r="AU274" i="3"/>
  <c r="AQ274" i="3"/>
  <c r="AR274" i="3"/>
  <c r="AO275" i="3"/>
  <c r="AT275" i="3" s="1"/>
  <c r="AP276" i="3"/>
  <c r="AO276" i="3" l="1"/>
  <c r="AQ276" i="3" s="1"/>
  <c r="AP277" i="3"/>
  <c r="AR275" i="3"/>
  <c r="AS275" i="3"/>
  <c r="AV275" i="3"/>
  <c r="AQ275" i="3"/>
  <c r="AU275" i="3"/>
  <c r="AR276" i="3" l="1"/>
  <c r="AV276" i="3"/>
  <c r="AU276" i="3"/>
  <c r="AS276" i="3"/>
  <c r="AT276" i="3"/>
  <c r="AO277" i="3"/>
  <c r="AV277" i="3" s="1"/>
  <c r="AP278" i="3"/>
  <c r="AO278" i="3" l="1"/>
  <c r="AS278" i="3" s="1"/>
  <c r="AP279" i="3"/>
  <c r="AU277" i="3"/>
  <c r="AR277" i="3"/>
  <c r="AT277" i="3"/>
  <c r="AS277" i="3"/>
  <c r="AQ277" i="3"/>
  <c r="AU278" i="3" l="1"/>
  <c r="AR278" i="3"/>
  <c r="AQ278" i="3"/>
  <c r="AT278" i="3"/>
  <c r="AV278" i="3"/>
  <c r="AO279" i="3"/>
  <c r="AV279" i="3" s="1"/>
  <c r="AP280" i="3"/>
  <c r="AO280" i="3" l="1"/>
  <c r="AS280" i="3" s="1"/>
  <c r="AP281" i="3"/>
  <c r="AU279" i="3"/>
  <c r="AS279" i="3"/>
  <c r="AR279" i="3"/>
  <c r="AQ279" i="3"/>
  <c r="AT279" i="3"/>
  <c r="AR280" i="3" l="1"/>
  <c r="AU280" i="3"/>
  <c r="AQ280" i="3"/>
  <c r="AV280" i="3"/>
  <c r="AT280" i="3"/>
  <c r="AO281" i="3"/>
  <c r="AQ281" i="3" s="1"/>
  <c r="AP282" i="3"/>
  <c r="AO282" i="3" l="1"/>
  <c r="AS282" i="3" s="1"/>
  <c r="AP283" i="3"/>
  <c r="AR281" i="3"/>
  <c r="AV281" i="3"/>
  <c r="AU281" i="3"/>
  <c r="AS281" i="3"/>
  <c r="AT281" i="3"/>
  <c r="AR282" i="3" l="1"/>
  <c r="AQ282" i="3"/>
  <c r="AV282" i="3"/>
  <c r="AU282" i="3"/>
  <c r="AT282" i="3"/>
  <c r="AO283" i="3"/>
  <c r="AU283" i="3" s="1"/>
  <c r="AP284" i="3"/>
  <c r="AV283" i="3" l="1"/>
  <c r="AO284" i="3"/>
  <c r="AS284" i="3" s="1"/>
  <c r="AP285" i="3"/>
  <c r="AR283" i="3"/>
  <c r="AQ283" i="3"/>
  <c r="AT283" i="3"/>
  <c r="AS283" i="3"/>
  <c r="AQ284" i="3" l="1"/>
  <c r="AV284" i="3"/>
  <c r="AR284" i="3"/>
  <c r="AT284" i="3"/>
  <c r="AU284" i="3"/>
  <c r="AO285" i="3"/>
  <c r="AR285" i="3" s="1"/>
  <c r="AP286" i="3"/>
  <c r="AO286" i="3" l="1"/>
  <c r="AS286" i="3" s="1"/>
  <c r="AP287" i="3"/>
  <c r="AV285" i="3"/>
  <c r="AU285" i="3"/>
  <c r="AT285" i="3"/>
  <c r="AS285" i="3"/>
  <c r="AQ285" i="3"/>
  <c r="AV286" i="3" l="1"/>
  <c r="AQ286" i="3"/>
  <c r="AR286" i="3"/>
  <c r="AT286" i="3"/>
  <c r="AU286" i="3"/>
  <c r="AO287" i="3"/>
  <c r="AR287" i="3" s="1"/>
  <c r="AP288" i="3"/>
  <c r="AO288" i="3" l="1"/>
  <c r="AQ288" i="3" s="1"/>
  <c r="AP289" i="3"/>
  <c r="AS287" i="3"/>
  <c r="AV287" i="3"/>
  <c r="AQ287" i="3"/>
  <c r="AT287" i="3"/>
  <c r="AU287" i="3"/>
  <c r="AT288" i="3" l="1"/>
  <c r="AS288" i="3"/>
  <c r="AU288" i="3"/>
  <c r="AV288" i="3"/>
  <c r="AR288" i="3"/>
  <c r="AO289" i="3"/>
  <c r="AS289" i="3" s="1"/>
  <c r="AP290" i="3"/>
  <c r="AO290" i="3" l="1"/>
  <c r="AV290" i="3" s="1"/>
  <c r="AP291" i="3"/>
  <c r="AU289" i="3"/>
  <c r="AV289" i="3"/>
  <c r="AR289" i="3"/>
  <c r="AQ289" i="3"/>
  <c r="AT289" i="3"/>
  <c r="AQ290" i="3" l="1"/>
  <c r="AS290" i="3"/>
  <c r="AU290" i="3"/>
  <c r="AT290" i="3"/>
  <c r="AR290" i="3"/>
  <c r="AO291" i="3"/>
  <c r="AV291" i="3" s="1"/>
  <c r="AP292" i="3"/>
  <c r="AS291" i="3" l="1"/>
  <c r="AQ291" i="3"/>
  <c r="AR291" i="3"/>
  <c r="AT291" i="3"/>
  <c r="AO292" i="3"/>
  <c r="AT292" i="3" s="1"/>
  <c r="AP293" i="3"/>
  <c r="AU291" i="3"/>
  <c r="AO293" i="3" l="1"/>
  <c r="AS293" i="3" s="1"/>
  <c r="AP294" i="3"/>
  <c r="AV292" i="3"/>
  <c r="AQ292" i="3"/>
  <c r="AU292" i="3"/>
  <c r="AR292" i="3"/>
  <c r="AS292" i="3"/>
  <c r="AQ293" i="3" l="1"/>
  <c r="AR293" i="3"/>
  <c r="AT293" i="3"/>
  <c r="AU293" i="3"/>
  <c r="AV293" i="3"/>
  <c r="AO294" i="3"/>
  <c r="AR294" i="3" s="1"/>
  <c r="AP295" i="3"/>
  <c r="AO295" i="3" l="1"/>
  <c r="AS295" i="3" s="1"/>
  <c r="AP296" i="3"/>
  <c r="AS294" i="3"/>
  <c r="AV294" i="3"/>
  <c r="AU294" i="3"/>
  <c r="AT294" i="3"/>
  <c r="AQ294" i="3"/>
  <c r="AV295" i="3" l="1"/>
  <c r="AT295" i="3"/>
  <c r="AU295" i="3"/>
  <c r="AQ295" i="3"/>
  <c r="AR295" i="3"/>
  <c r="AO296" i="3"/>
  <c r="AS296" i="3" s="1"/>
  <c r="AP297" i="3"/>
  <c r="AO297" i="3" l="1"/>
  <c r="AS297" i="3" s="1"/>
  <c r="AP298" i="3"/>
  <c r="AV296" i="3"/>
  <c r="AU296" i="3"/>
  <c r="AR296" i="3"/>
  <c r="AQ296" i="3"/>
  <c r="AT296" i="3"/>
  <c r="AT297" i="3" l="1"/>
  <c r="AR297" i="3"/>
  <c r="AV297" i="3"/>
  <c r="AU297" i="3"/>
  <c r="AQ297" i="3"/>
  <c r="AO298" i="3"/>
  <c r="AR298" i="3" s="1"/>
  <c r="AP299" i="3"/>
  <c r="AV298" i="3" l="1"/>
  <c r="AQ298" i="3"/>
  <c r="AU298" i="3"/>
  <c r="AT298" i="3"/>
  <c r="AS298" i="3"/>
  <c r="AO299" i="3"/>
  <c r="AS299" i="3" s="1"/>
  <c r="AP300" i="3"/>
  <c r="AO300" i="3" l="1"/>
  <c r="AQ300" i="3" s="1"/>
  <c r="AP301" i="3"/>
  <c r="AT299" i="3"/>
  <c r="AR299" i="3"/>
  <c r="AV299" i="3"/>
  <c r="AQ299" i="3"/>
  <c r="AU299" i="3"/>
  <c r="AV300" i="3" l="1"/>
  <c r="AT300" i="3"/>
  <c r="AR300" i="3"/>
  <c r="AS300" i="3"/>
  <c r="AU300" i="3"/>
  <c r="AO301" i="3"/>
  <c r="AQ301" i="3" s="1"/>
  <c r="AP302" i="3"/>
  <c r="AO302" i="3" l="1"/>
  <c r="AV302" i="3" s="1"/>
  <c r="AP303" i="3"/>
  <c r="AR301" i="3"/>
  <c r="AS301" i="3"/>
  <c r="AV301" i="3"/>
  <c r="AU301" i="3"/>
  <c r="AT301" i="3"/>
  <c r="AR302" i="3" l="1"/>
  <c r="AU302" i="3"/>
  <c r="AT302" i="3"/>
  <c r="AS302" i="3"/>
  <c r="AQ302" i="3"/>
  <c r="AO303" i="3"/>
  <c r="AV303" i="3" s="1"/>
  <c r="AP304" i="3"/>
  <c r="AS303" i="3" l="1"/>
  <c r="AQ303" i="3"/>
  <c r="AO304" i="3"/>
  <c r="AT304" i="3" s="1"/>
  <c r="AP305" i="3"/>
  <c r="AT303" i="3"/>
  <c r="AU303" i="3"/>
  <c r="AR303" i="3"/>
  <c r="AV304" i="3" l="1"/>
  <c r="AR304" i="3"/>
  <c r="AS304" i="3"/>
  <c r="AQ304" i="3"/>
  <c r="AO305" i="3"/>
  <c r="AR305" i="3" s="1"/>
  <c r="AP306" i="3"/>
  <c r="AU304" i="3"/>
  <c r="AS305" i="3" l="1"/>
  <c r="AO306" i="3"/>
  <c r="AT306" i="3" s="1"/>
  <c r="AP307" i="3"/>
  <c r="AU305" i="3"/>
  <c r="AQ305" i="3"/>
  <c r="AV305" i="3"/>
  <c r="AT305" i="3"/>
  <c r="AR306" i="3" l="1"/>
  <c r="AS306" i="3"/>
  <c r="AV306" i="3"/>
  <c r="AQ306" i="3"/>
  <c r="AU306" i="3"/>
  <c r="AO307" i="3"/>
  <c r="AU307" i="3" s="1"/>
  <c r="AP308" i="3"/>
  <c r="AO308" i="3" l="1"/>
  <c r="AQ308" i="3" s="1"/>
  <c r="AP309" i="3"/>
  <c r="AV307" i="3"/>
  <c r="AR307" i="3"/>
  <c r="AS307" i="3"/>
  <c r="AQ307" i="3"/>
  <c r="AT307" i="3"/>
  <c r="AR308" i="3" l="1"/>
  <c r="AV308" i="3"/>
  <c r="AS308" i="3"/>
  <c r="AT308" i="3"/>
  <c r="AU308" i="3"/>
  <c r="AO309" i="3"/>
  <c r="AT309" i="3" s="1"/>
  <c r="AP310" i="3"/>
  <c r="AO310" i="3" l="1"/>
  <c r="AQ310" i="3" s="1"/>
  <c r="AP311" i="3"/>
  <c r="AR309" i="3"/>
  <c r="AS309" i="3"/>
  <c r="AV309" i="3"/>
  <c r="AQ309" i="3"/>
  <c r="AU309" i="3"/>
  <c r="AS310" i="3" l="1"/>
  <c r="AT310" i="3"/>
  <c r="AV310" i="3"/>
  <c r="AU310" i="3"/>
  <c r="AR310" i="3"/>
  <c r="AO311" i="3"/>
  <c r="AS311" i="3" s="1"/>
  <c r="AP312" i="3"/>
  <c r="AO312" i="3" l="1"/>
  <c r="AQ312" i="3" s="1"/>
  <c r="AP313" i="3"/>
  <c r="AT311" i="3"/>
  <c r="AQ311" i="3"/>
  <c r="AU311" i="3"/>
  <c r="AV311" i="3"/>
  <c r="AR311" i="3"/>
  <c r="AU312" i="3" l="1"/>
  <c r="AS312" i="3"/>
  <c r="AT312" i="3"/>
  <c r="AR312" i="3"/>
  <c r="AV312" i="3"/>
  <c r="AO313" i="3"/>
  <c r="AV313" i="3" s="1"/>
  <c r="AP314" i="3"/>
  <c r="AT313" i="3" l="1"/>
  <c r="AS313" i="3"/>
  <c r="AR313" i="3"/>
  <c r="AQ313" i="3"/>
  <c r="AO314" i="3"/>
  <c r="AV314" i="3" s="1"/>
  <c r="AP315" i="3"/>
  <c r="AP316" i="3" s="1"/>
  <c r="AP317" i="3" s="1"/>
  <c r="AP318" i="3" s="1"/>
  <c r="AP319" i="3" s="1"/>
  <c r="AP320" i="3" s="1"/>
  <c r="AP321" i="3" s="1"/>
  <c r="AU313" i="3"/>
  <c r="AO321" i="3" l="1"/>
  <c r="AP322" i="3"/>
  <c r="AO315" i="3"/>
  <c r="AS315" i="3" s="1"/>
  <c r="AU314" i="3"/>
  <c r="AS314" i="3"/>
  <c r="AT314" i="3"/>
  <c r="AR314" i="3"/>
  <c r="AQ314" i="3"/>
  <c r="AO322" i="3" l="1"/>
  <c r="AQ322" i="3" s="1"/>
  <c r="AP323" i="3"/>
  <c r="AV315" i="3"/>
  <c r="AQ315" i="3"/>
  <c r="AV321" i="3"/>
  <c r="AR321" i="3"/>
  <c r="AS321" i="3"/>
  <c r="AT321" i="3"/>
  <c r="AU321" i="3"/>
  <c r="AQ321" i="3"/>
  <c r="AO316" i="3"/>
  <c r="AU316" i="3" s="1"/>
  <c r="AU315" i="3"/>
  <c r="AT315" i="3"/>
  <c r="AR315" i="3"/>
  <c r="AO323" i="3" l="1"/>
  <c r="AQ323" i="3" s="1"/>
  <c r="AP324" i="3"/>
  <c r="AU322" i="3"/>
  <c r="AV322" i="3"/>
  <c r="AT322" i="3"/>
  <c r="AS322" i="3"/>
  <c r="AR322" i="3"/>
  <c r="AV316" i="3"/>
  <c r="AQ316" i="3"/>
  <c r="AS316" i="3"/>
  <c r="AT316" i="3"/>
  <c r="AR316" i="3"/>
  <c r="AO317" i="3"/>
  <c r="AS317" i="3" s="1"/>
  <c r="AU323" i="3" l="1"/>
  <c r="AV323" i="3"/>
  <c r="AR323" i="3"/>
  <c r="AT323" i="3"/>
  <c r="AS323" i="3"/>
  <c r="AO324" i="3"/>
  <c r="AU324" i="3" s="1"/>
  <c r="AP325" i="3"/>
  <c r="AO318" i="3"/>
  <c r="AT318" i="3" s="1"/>
  <c r="AV317" i="3"/>
  <c r="AU317" i="3"/>
  <c r="AT317" i="3"/>
  <c r="AQ317" i="3"/>
  <c r="AR317" i="3"/>
  <c r="AO325" i="3" l="1"/>
  <c r="AV325" i="3" s="1"/>
  <c r="AP326" i="3"/>
  <c r="AS324" i="3"/>
  <c r="AR324" i="3"/>
  <c r="AQ324" i="3"/>
  <c r="AT324" i="3"/>
  <c r="AV324" i="3"/>
  <c r="AO319" i="3"/>
  <c r="AQ319" i="3" s="1"/>
  <c r="AO320" i="3"/>
  <c r="AV318" i="3"/>
  <c r="AS318" i="3"/>
  <c r="AU318" i="3"/>
  <c r="AR318" i="3"/>
  <c r="AQ318" i="3"/>
  <c r="AR325" i="3" l="1"/>
  <c r="AQ325" i="3"/>
  <c r="AU325" i="3"/>
  <c r="AT325" i="3"/>
  <c r="AS325" i="3"/>
  <c r="AO326" i="3"/>
  <c r="AT326" i="3" s="1"/>
  <c r="AP327" i="3"/>
  <c r="AS319" i="3"/>
  <c r="AT319" i="3"/>
  <c r="AV319" i="3"/>
  <c r="AU319" i="3"/>
  <c r="AR319" i="3"/>
  <c r="AV320" i="3"/>
  <c r="AQ320" i="3"/>
  <c r="AR320" i="3"/>
  <c r="AS320" i="3"/>
  <c r="AT320" i="3"/>
  <c r="AU320" i="3"/>
  <c r="AS326" i="3" l="1"/>
  <c r="AO327" i="3"/>
  <c r="AT327" i="3" s="1"/>
  <c r="AP328" i="3"/>
  <c r="AR326" i="3"/>
  <c r="AQ326" i="3"/>
  <c r="AU326" i="3"/>
  <c r="AV326" i="3"/>
  <c r="AV327" i="3" l="1"/>
  <c r="AQ327" i="3"/>
  <c r="AU327" i="3"/>
  <c r="AR327" i="3"/>
  <c r="AO328" i="3"/>
  <c r="AS328" i="3" s="1"/>
  <c r="AP329" i="3"/>
  <c r="AS327" i="3"/>
  <c r="AO329" i="3" l="1"/>
  <c r="AS329" i="3" s="1"/>
  <c r="AP330" i="3"/>
  <c r="AU328" i="3"/>
  <c r="AV328" i="3"/>
  <c r="AT328" i="3"/>
  <c r="AR328" i="3"/>
  <c r="AQ328" i="3"/>
  <c r="AR329" i="3" l="1"/>
  <c r="AV329" i="3"/>
  <c r="AQ329" i="3"/>
  <c r="AU329" i="3"/>
  <c r="AT329" i="3"/>
  <c r="AO330" i="3"/>
  <c r="AU330" i="3" s="1"/>
  <c r="AP331" i="3"/>
  <c r="AR330" i="3"/>
  <c r="AT330" i="3"/>
  <c r="AV330" i="3"/>
  <c r="AO331" i="3" l="1"/>
  <c r="AU331" i="3" s="1"/>
  <c r="AP332" i="3"/>
  <c r="AQ330" i="3"/>
  <c r="AS330" i="3"/>
  <c r="AR331" i="3" l="1"/>
  <c r="AQ331" i="3"/>
  <c r="AV331" i="3"/>
  <c r="AT331" i="3"/>
  <c r="AS331" i="3"/>
  <c r="AO332" i="3"/>
  <c r="AP333" i="3"/>
  <c r="AO333" i="3" s="1"/>
  <c r="AQ333" i="3" l="1"/>
  <c r="AR333" i="3"/>
  <c r="AS333" i="3"/>
  <c r="BC8" i="3" s="1"/>
  <c r="AT333" i="3"/>
  <c r="BC9" i="3" s="1"/>
  <c r="AU333" i="3"/>
  <c r="BC10" i="3" s="1"/>
  <c r="AV333" i="3"/>
  <c r="BC11" i="3" s="1"/>
  <c r="AS332" i="3"/>
  <c r="BB8" i="3" s="1"/>
  <c r="AR332" i="3"/>
  <c r="BB7" i="3" s="1"/>
  <c r="AT332" i="3"/>
  <c r="BB9" i="3" s="1"/>
  <c r="AU332" i="3"/>
  <c r="BB10" i="3" s="1"/>
  <c r="AV332" i="3"/>
  <c r="BB11" i="3" s="1"/>
  <c r="AQ332" i="3"/>
  <c r="BB6" i="3" s="1"/>
  <c r="BC6" i="3"/>
  <c r="BC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Sijin Cheng</author>
    <author>Dean Zhai</author>
  </authors>
  <commentList>
    <comment ref="A1" authorId="0" shapeId="0" xr:uid="{C9460390-9A36-49F6-960E-512FC7A44DD8}">
      <text>
        <r>
          <rPr>
            <b/>
            <sz val="9"/>
            <color indexed="81"/>
            <rFont val="Tahoma"/>
            <family val="2"/>
          </rPr>
          <t>UEsDBBQAAAAIAGSHSVCDKb+AFQMAAEQuAAAKAAAAemlwcGVkZmlsZXN1cWJgZWBg4OBkAAOJL1af9Vdpe08o2X206Nj2agY08B8IgBRjsIenk3+QlfGOb1cOoasZWiDnMprAyfO7Fl/6ceHCnidn11zauunD9qMHfh86pQHxsabGiauaA+JOBkZfAwNDc0MTIxzyYTNiVjNeu7DzFx4zTqze+QvZb3tfXLtw4Qh+e1WJdSALA8OwSRYxqwfaBaNgMIKthRoRFyPyPPYbxXDZ7n1Sjy4PKx93/rq6buveY7dOXb307NCpoZwhtk9IRhVA9ZoGqLg8/vT049M/B7BsBAFGX0MDAwszc0Mc8pwrCJePCM8Qby8p5eOwSRaj5eMowAZWVn2de2Kvv9fagPOTmB9n3USXh5WPkEbItVMXd53au/vGzl17Lp9YAWpmWZmfeTMAzqYAaKYwogpAvHZ13Yn1II+B244DWi7CAKj9aGJoZmqMQ96ll3D5CJLe/XXjpbM/iLeXlPJx2CSL0fJxFGADr0q4rsQ9zXaaeOYZw+KO5a3o8rDyEZT4t604egaW+DXcggwMzAdBKUIyKEfvXw/m8hHYv8ZZPm7sG+DykYmBYdgki9HycRRgA9YM069um7/Rf3GTUm+WZJk2ujysfNzybP+7Aw92/9q5c6g3FlzvCaMKDOLy0cjIwNAMV/nIsmTg24/DJlmMlo+jABtg/u7k902ix72jhWPO6pZjk9DlYeXjtQvbzhy7dWzjvrtIQ3WOjppWhkdeDYCzKQC7lnKgCmD12iAYhQSPPxobm+Aaf0yaP/Djj8MmWYyWj6MAG3iVmppzSc/QsV3KTHXNfq+F6PI45meGWvJHAruG2vyMCQ75QTg/M3STxWj5OAqwAR6zWbuv8QW5zpTKK5ixxiwEXR5X+WgwZHPC4SFWPlrg6l8PxvJxyCaL0fJxFGADv2VbubZKfvftYm6yaPj8PBhdHlY+njxzaStooA6lKBmKHSmGkIk5qAJYvXbtwrUlg6B8NDQ0NjbFIX9lFTHjj9eWXNtx6u/O1af3EWsvKeXjsEkWo+XjKEADjAyMjAxgDARMEiBSdMnOZQwMAFBLAQIUABQAAAAIAGSHSVCDKb+AFQMAAEQuAAAKAAAAAAAAAAAAIAAAAAAAAAB6aXBwZWRmaWxlUEsFBgAAAAABAAEAOAAAAD0DAAAAAA==</t>
        </r>
      </text>
    </comment>
    <comment ref="M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UEsDBBQAAAAIAHZimksWqqmQMgIAAOQeAAAKAAAAemlwcGVkZmlsZXN1cWJgZWBg4GBjAINT20LKrl+Y5NV10Pvm/IAb+gxo4D8QACnGk+evLbl+e9f5aztO/UVXM7TAiYdoAjt/Hbl17fulVTtPHtsI8t7e3ZeuX7hw/KXVqatHz2icuKo5IM4EhrmvgYGRgaGFBQ75U41hKxivXdj5C48ZJ8/vWnxtyYn1ID+d/kmcvVsfE+lAJpD5wyRZhK0YaBeMgsEIAr/as/sHrPGbuOtZ2qe8MxLo8vDy8d0wyQgMMo/QBAZ3+WhkboRD3riJiPLx3e1bNC0fh0uyGC0fRwE24HhewO9yT6jHwn9ORv8OmUSiy8PKx93LTr4zNjAY8vmAgeHu0Go/GhlY4pDvmTjw7cdhkyxGy8dRgA3Uu8x6saa8y32p8OmDB+7NZEeXh7cfX539dOHCpa2gnGB16ceFCwPgVuqAq2/4UQVQvbZ7zzYQZwDLRRgAlo+GJpaWBuY45Nf0EVc+nnx16cfZTzt/gcrJixf27SdUTpLUfhwuyWK0fBwF2MClrcWyG17M9dqdmqV99/fj3+jyiPbjqQtWJ25dP3Xi1on1lx9sezcAbqUO8FdmRRWA+WrPhuurTtw6u+Ls5j3HBsZpqADUfjQzNDPANf7oM5c27cezn66sIkohuP04TJJF+Gj5OAqwAOEFu2qWPNF03FPty1d45fl9dHnE+OMwyQgMIUOsfDQ0xiFPVPlIxvgjKeXjsEkWo+XjKEADjAyMjAxgDARM4JkZ0SU7lzEwAABQSwECFAAUAAAACAB2YppLFqqpkDICAADkHgAACgAAAAAAAAAAACAAAAAAAAAAemlwcGVkZmlsZVBLBQYAAAAAAQABADgAAABaAgAAAAA=</t>
        </r>
      </text>
    </comment>
    <comment ref="V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UEsDBBQAAAAIAKJywUpjrcA6MAEAAIEPAAAKAAAAemlwcGVkZmlsZXN1cWJgZWBgYGdmAAPBhyWLuqt4PHYXteS0iTVWM6CB/0AApBj3bDl2a/fjQ6esDh+4smrbpROnD3/ceAld8ZAAczZyoApA/ALynMaJq5oD4yhsgNHXwMDM3MLUFIf8lOK25YzXLuz8hccMkPTurxsvnf1BAweyMDAMm2TRtnygXTAKBiFgd5eRWM+80rHJUuW84MHiJejysOIxNNjF2c/DysXNynDHtyuHBsCl1AJM8hKoAgdeb9g2GItIYPFobGRuYWGOQ/7WYsLFo6ezYwAt3AYGwOJx2CSL9tHicRRggi1tZVZzbYrcGmWb3+acVm9Bl0crHmGthQFwKbXAA1YxVIFBXDwaWRoYGeBqPbouGDTF49BPFqPF4yhABYwMjIwMYAwETOAmleiSncsYGABQSwECFAAUAAAACACicsFKY63AOjABAACBDwAACgAAAAAAAAAAACAAAAAAAAAAemlwcGVkZmlsZVBLBQYAAAAAAQABADgAAABYAQAAAAA=</t>
        </r>
      </text>
    </comment>
    <comment ref="AB1" authorId="1" shapeId="0" xr:uid="{00000000-0006-0000-0000-000004000000}">
      <text>
        <r>
          <rPr>
            <b/>
            <sz val="9"/>
            <color indexed="81"/>
            <rFont val="Tahoma"/>
            <family val="2"/>
          </rPr>
          <t>UEsDBBQAAAAIAKSGwkr25LIrmwAAAEMFAAAKAAAAemlwcGVkZmlsZXN1cWJgZWBgYGdkAIPfLMWe8/7UOC2SYpqY+qAnlQEN/AcCIMW4Z8uxWxfX77m9+eTe3Qf3Wx0+cGXVtksnTh/+uPESupZBDpa/EkUVGKxeY/Q1MLI0MDIwwiH/d0n7csZrF3b+wmMGSHr3142Xzv4g3t5Lt0BBQIRCpsEbdiSDjuUD7YJRMLgAIwOoiGSElpMSICJ2QR0wmQAAUEsBAhQAFAAAAAgApIbCSvbksiubAAAAQwUAAAoAAAAAAAAAAAAgAAAAAAAAAHppcHBlZGZpbGVQSwUGAAAAAAEAAQA4AAAAwwAAAAAA</t>
        </r>
      </text>
    </comment>
  </commentList>
</comments>
</file>

<file path=xl/sharedStrings.xml><?xml version="1.0" encoding="utf-8"?>
<sst xmlns="http://schemas.openxmlformats.org/spreadsheetml/2006/main" count="282" uniqueCount="136">
  <si>
    <t>Bank Stock Index</t>
    <phoneticPr fontId="3" type="noConversion"/>
  </si>
  <si>
    <t>Shanghai Com</t>
    <phoneticPr fontId="3" type="noConversion"/>
  </si>
  <si>
    <t>Gov bond</t>
    <phoneticPr fontId="3" type="noConversion"/>
  </si>
  <si>
    <t>Bank Bond</t>
    <phoneticPr fontId="3" type="noConversion"/>
  </si>
  <si>
    <t>3m Shibor</t>
    <phoneticPr fontId="3" type="noConversion"/>
  </si>
  <si>
    <t>3m Gov Bond</t>
    <phoneticPr fontId="3" type="noConversion"/>
  </si>
  <si>
    <t>7day repo</t>
    <phoneticPr fontId="3" type="noConversion"/>
  </si>
  <si>
    <t>7d DR</t>
    <phoneticPr fontId="3" type="noConversion"/>
  </si>
  <si>
    <t>1 year AA MTN</t>
    <phoneticPr fontId="3" type="noConversion"/>
  </si>
  <si>
    <t>1 year gov bond</t>
    <phoneticPr fontId="3" type="noConversion"/>
  </si>
  <si>
    <t>Inner Bank</t>
    <phoneticPr fontId="3" type="noConversion"/>
  </si>
  <si>
    <t>Bank Sector</t>
    <phoneticPr fontId="3" type="noConversion"/>
  </si>
  <si>
    <t>10 year  bond</t>
    <phoneticPr fontId="3" type="noConversion"/>
  </si>
  <si>
    <t>Bond Market</t>
    <phoneticPr fontId="3" type="noConversion"/>
  </si>
  <si>
    <t>Shanghai</t>
    <phoneticPr fontId="3" type="noConversion"/>
  </si>
  <si>
    <t>Outstanding Margin Finance</t>
    <phoneticPr fontId="3" type="noConversion"/>
  </si>
  <si>
    <t>Equity Market</t>
    <phoneticPr fontId="3" type="noConversion"/>
  </si>
  <si>
    <t>CNYUSD</t>
    <phoneticPr fontId="3" type="noConversion"/>
  </si>
  <si>
    <t>CNH</t>
    <phoneticPr fontId="3" type="noConversion"/>
  </si>
  <si>
    <t>1 mth CNH</t>
    <phoneticPr fontId="3" type="noConversion"/>
  </si>
  <si>
    <t>CNH-CNY</t>
    <phoneticPr fontId="3" type="noConversion"/>
  </si>
  <si>
    <t>CNY Volume</t>
    <phoneticPr fontId="3" type="noConversion"/>
  </si>
  <si>
    <t>Foreign Exchange Market</t>
    <phoneticPr fontId="3" type="noConversion"/>
  </si>
  <si>
    <t>Bank Sector</t>
    <phoneticPr fontId="3" type="noConversion"/>
  </si>
  <si>
    <t>idiosyncratic Volatility</t>
    <phoneticPr fontId="3" type="noConversion"/>
  </si>
  <si>
    <t>Yield Spread</t>
    <phoneticPr fontId="3" type="noConversion"/>
  </si>
  <si>
    <t>Interbank Market</t>
    <phoneticPr fontId="3" type="noConversion"/>
  </si>
  <si>
    <t>Repo Vol</t>
    <phoneticPr fontId="3" type="noConversion"/>
  </si>
  <si>
    <t>R DR Spread</t>
    <phoneticPr fontId="3" type="noConversion"/>
  </si>
  <si>
    <t>Bond Market</t>
    <phoneticPr fontId="3" type="noConversion"/>
  </si>
  <si>
    <t>Gov Bond Yield Vol</t>
    <phoneticPr fontId="3" type="noConversion"/>
  </si>
  <si>
    <t>FX Market</t>
    <phoneticPr fontId="3" type="noConversion"/>
  </si>
  <si>
    <t>CNY Vol</t>
    <phoneticPr fontId="3" type="noConversion"/>
  </si>
  <si>
    <t>1mth CNH</t>
    <phoneticPr fontId="3" type="noConversion"/>
  </si>
  <si>
    <t>CNH CNY Spread</t>
    <phoneticPr fontId="3" type="noConversion"/>
  </si>
  <si>
    <t>CNY Daily Volume</t>
    <phoneticPr fontId="3" type="noConversion"/>
  </si>
  <si>
    <t>Equity Market</t>
    <phoneticPr fontId="3" type="noConversion"/>
  </si>
  <si>
    <t>Index Vol</t>
    <phoneticPr fontId="3" type="noConversion"/>
  </si>
  <si>
    <t>Outstanding margin finance</t>
    <phoneticPr fontId="3" type="noConversion"/>
  </si>
  <si>
    <t>Mean</t>
    <phoneticPr fontId="3" type="noConversion"/>
  </si>
  <si>
    <t>Stdev</t>
    <phoneticPr fontId="3" type="noConversion"/>
  </si>
  <si>
    <t>Weight Inner Sector</t>
    <phoneticPr fontId="3" type="noConversion"/>
  </si>
  <si>
    <t>Composite Index</t>
    <phoneticPr fontId="3" type="noConversion"/>
  </si>
  <si>
    <t>When updating, insert row above yellow area</t>
    <phoneticPr fontId="3" type="noConversion"/>
  </si>
  <si>
    <t>Banks</t>
    <phoneticPr fontId="3" type="noConversion"/>
  </si>
  <si>
    <t>Interbank</t>
    <phoneticPr fontId="3" type="noConversion"/>
  </si>
  <si>
    <t>Bonds</t>
    <phoneticPr fontId="3" type="noConversion"/>
  </si>
  <si>
    <t>Equities</t>
    <phoneticPr fontId="3" type="noConversion"/>
  </si>
  <si>
    <t>FX</t>
    <phoneticPr fontId="3" type="noConversion"/>
  </si>
  <si>
    <t>指标名称</t>
  </si>
  <si>
    <t>即期询价成交量:美元兑人民币</t>
  </si>
  <si>
    <t>频率</t>
  </si>
  <si>
    <t>日</t>
  </si>
  <si>
    <t>国家</t>
  </si>
  <si>
    <t>中国</t>
  </si>
  <si>
    <t>表名</t>
  </si>
  <si>
    <t>国内主要股票指数交易行情:收盘(日)</t>
  </si>
  <si>
    <t>上证综合指数</t>
  </si>
  <si>
    <t>深证综合指数</t>
  </si>
  <si>
    <t>单位</t>
  </si>
  <si>
    <t>点</t>
  </si>
  <si>
    <t>指标ID</t>
  </si>
  <si>
    <t>M0020188</t>
  </si>
  <si>
    <t>M0020272</t>
  </si>
  <si>
    <t>时间区间</t>
  </si>
  <si>
    <t>来源</t>
  </si>
  <si>
    <t>上海证券交易所</t>
  </si>
  <si>
    <t>深圳证券交易所</t>
  </si>
  <si>
    <t>更新时间</t>
  </si>
  <si>
    <t>人民币汇率(日)</t>
  </si>
  <si>
    <t>离岸人民币汇率(日)</t>
  </si>
  <si>
    <t>即期汇率:美元兑人民币</t>
  </si>
  <si>
    <t>USDCNH:DF:1个月</t>
  </si>
  <si>
    <t>M0067855</t>
  </si>
  <si>
    <t>M0327887</t>
  </si>
  <si>
    <t>中国货币网</t>
  </si>
  <si>
    <t>ICAP</t>
  </si>
  <si>
    <t>SHIBOR:3个月</t>
  </si>
  <si>
    <t>%</t>
  </si>
  <si>
    <t>M0017142</t>
  </si>
  <si>
    <t>全国银行间同业拆借中心</t>
  </si>
  <si>
    <t>申万行业指数:一级行业(日)</t>
  </si>
  <si>
    <t>融资融券及转融通统计</t>
  </si>
  <si>
    <t>沪深300指数</t>
  </si>
  <si>
    <t>申万行业指数:银行</t>
  </si>
  <si>
    <t>沪市:融资融券余额</t>
  </si>
  <si>
    <t>深市:融资融券余额</t>
  </si>
  <si>
    <t>万元</t>
  </si>
  <si>
    <t>M0020209</t>
  </si>
  <si>
    <t>M0149907</t>
  </si>
  <si>
    <t>M0061608</t>
  </si>
  <si>
    <t>M0061613</t>
  </si>
  <si>
    <t>上海申银万国证券研究所</t>
  </si>
  <si>
    <t>银行间债券回购利率(日)</t>
  </si>
  <si>
    <t>银行间质押式回购加权利率:7天</t>
  </si>
  <si>
    <t>回购定盘利率:7天(FR007)</t>
  </si>
  <si>
    <t>存款类机构质押式回购加权利率:7天</t>
  </si>
  <si>
    <t>M0041653</t>
  </si>
  <si>
    <t>M0017153</t>
  </si>
  <si>
    <t>M0220163</t>
  </si>
  <si>
    <t>USDCNH:即期汇率</t>
  </si>
  <si>
    <t>M0290205</t>
  </si>
  <si>
    <t xml:space="preserve"> </t>
  </si>
  <si>
    <t>国债到期收益率(上海清算所)(日)</t>
  </si>
  <si>
    <t>中短期票据到期收益率(上海清算所)(日)</t>
  </si>
  <si>
    <t>商业银行债到期收益率(中证)(日)</t>
  </si>
  <si>
    <t>国债到期收益率:3个月</t>
  </si>
  <si>
    <t>中短期票据到期收益率(AA):1年</t>
  </si>
  <si>
    <t>国债到期收益率:1年</t>
  </si>
  <si>
    <t>国债到期收益率:10年</t>
  </si>
  <si>
    <t>商业银行债到期收益率(AA):1年</t>
  </si>
  <si>
    <t>M1008671</t>
  </si>
  <si>
    <t>M1003341</t>
  </si>
  <si>
    <t>M1008674</t>
  </si>
  <si>
    <t>M1008683</t>
  </si>
  <si>
    <t>M1011335</t>
  </si>
  <si>
    <t>上海清算所</t>
  </si>
  <si>
    <t>中证指数公司</t>
  </si>
  <si>
    <t>上海银行间同业拆放利率(SHIBOR)(日)</t>
  </si>
  <si>
    <t>1981-01-02:2021-05-14</t>
  </si>
  <si>
    <t>2014-11-03:2021-05-14</t>
  </si>
  <si>
    <t>2012-04-30:2021-05-14</t>
  </si>
  <si>
    <t>2021-05-14</t>
  </si>
  <si>
    <t>2021-05-15</t>
  </si>
  <si>
    <t>1990-12-19:2021-05-14</t>
  </si>
  <si>
    <t>1991-04-03:2021-05-14</t>
  </si>
  <si>
    <t>2002-01-04:2021-05-14</t>
  </si>
  <si>
    <t>1999-12-30:2021-05-14</t>
  </si>
  <si>
    <t>2010-03-31:2021-05-13</t>
  </si>
  <si>
    <t>2006-10-08:2021-05-14</t>
  </si>
  <si>
    <t>2017-10-09:2021-05-14</t>
  </si>
  <si>
    <t>1999-01-04:2021-05-14</t>
  </si>
  <si>
    <t>2000-01-04:2021-05-14</t>
  </si>
  <si>
    <t>2014-12-15:2021-05-14</t>
  </si>
  <si>
    <t>2011-09-16:2021-05-14</t>
  </si>
  <si>
    <t>2019-09-24:2021-05-14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</si>
</sst>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-* #,##0.00_-;\-* #,##0.00_-;_-* &quot;-&quot;??_-;_-@_-"/>
    <numFmt numFmtId="165" formatCode="yyyy\-mm\-dd;@"/>
    <numFmt numFmtId="166" formatCode="###,###,###,###,##0.0000"/>
    <numFmt numFmtId="167" formatCode="###,###,###,###,##0.00"/>
    <numFmt numFmtId="168" formatCode="0.0%"/>
    <numFmt numFmtId="169" formatCode="0.00_);[Red]\(0.00\)"/>
    <numFmt numFmtId="170" formatCode="[$-409]mmm\-yy;@"/>
    <numFmt numFmtId="171" formatCode="mm/dd/yy;@"/>
    <numFmt numFmtId="172" formatCode="0.00_ "/>
  </numFmts>
  <fonts count="14">
    <font>
      <sz val="11"/>
      <color theme="1"/>
      <name val="Arial"/>
      <family val="2"/>
      <charset val="134"/>
    </font>
    <font>
      <b/>
      <sz val="9"/>
      <color indexed="81"/>
      <name val="Tahoma"/>
      <family val="2"/>
    </font>
    <font>
      <b/>
      <sz val="11"/>
      <color indexed="10"/>
      <name val="Arial"/>
      <family val="2"/>
    </font>
    <font>
      <sz val="9"/>
      <name val="Arial"/>
      <family val="2"/>
      <charset val="134"/>
    </font>
    <font>
      <sz val="11"/>
      <color theme="1"/>
      <name val="Arial"/>
      <family val="2"/>
      <charset val="134"/>
    </font>
    <font>
      <sz val="6"/>
      <color theme="1"/>
      <name val="微软雅黑"/>
      <family val="2"/>
      <charset val="134"/>
    </font>
    <font>
      <sz val="11"/>
      <color theme="1"/>
      <name val="宋体"/>
      <family val="3"/>
      <charset val="134"/>
    </font>
    <font>
      <sz val="8"/>
      <color theme="1"/>
      <name val="Arial"/>
      <family val="2"/>
      <charset val="134"/>
    </font>
    <font>
      <b/>
      <sz val="16"/>
      <color rgb="FFFF0000"/>
      <name val="Arial"/>
      <family val="2"/>
    </font>
    <font>
      <sz val="11"/>
      <color theme="1"/>
      <name val="Arial"/>
      <family val="2"/>
      <charset val="134"/>
    </font>
    <font>
      <sz val="11"/>
      <name val="Arial"/>
      <family val="2"/>
    </font>
    <font>
      <sz val="11"/>
      <color theme="1"/>
      <name val="Arial"/>
      <family val="2"/>
    </font>
    <font>
      <sz val="9"/>
      <name val="Calibri"/>
      <family val="2"/>
      <scheme val="minor"/>
    </font>
    <font>
      <sz val="11"/>
      <name val="Arial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16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</cellStyleXfs>
  <cellXfs count="1200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165" fontId="0" fillId="0" borderId="0" xfId="0" applyNumberFormat="1">
      <alignment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vertical="center" wrapText="1"/>
    </xf>
    <xf numFmtId="165" fontId="0" fillId="0" borderId="0" xfId="0" applyNumberFormat="1" applyAlignment="1">
      <alignment vertical="center" wrapText="1"/>
    </xf>
    <xf numFmtId="167" fontId="0" fillId="0" borderId="0" xfId="0" applyNumberFormat="1" applyAlignment="1">
      <alignment horizontal="right" vertical="center" wrapText="1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68" fontId="5" fillId="0" borderId="0" xfId="0" applyNumberFormat="1" applyFont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64" fontId="5" fillId="0" borderId="0" xfId="1" applyFont="1" applyAlignment="1">
      <alignment horizontal="center" vertical="center"/>
    </xf>
    <xf numFmtId="9" fontId="5" fillId="0" borderId="0" xfId="2" applyFont="1" applyAlignment="1">
      <alignment horizontal="center" vertical="center"/>
    </xf>
    <xf numFmtId="168" fontId="5" fillId="0" borderId="0" xfId="2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3" borderId="0" xfId="0" applyNumberFormat="1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68" fontId="5" fillId="3" borderId="0" xfId="0" applyNumberFormat="1" applyFont="1" applyFill="1" applyAlignment="1">
      <alignment horizontal="center" vertical="center"/>
    </xf>
    <xf numFmtId="14" fontId="5" fillId="3" borderId="0" xfId="0" applyNumberFormat="1" applyFont="1" applyFill="1" applyAlignment="1">
      <alignment horizontal="center" vertical="center"/>
    </xf>
    <xf numFmtId="10" fontId="5" fillId="3" borderId="0" xfId="2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6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5" fontId="0" fillId="0" borderId="0" xfId="0" applyNumberFormat="1" applyAlignment="1">
      <alignment horizontal="right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69" fontId="7" fillId="0" borderId="0" xfId="2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8" fillId="0" borderId="0" xfId="1" applyNumberFormat="1" applyFont="1" applyAlignment="1">
      <alignment horizontal="left" vertical="center"/>
    </xf>
    <xf numFmtId="169" fontId="7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14" fontId="10" fillId="0" borderId="0" xfId="0" applyNumberFormat="1" applyFont="1" applyFill="1" applyAlignment="1"/>
    <xf numFmtId="14" fontId="10" fillId="0" borderId="0" xfId="0" applyNumberFormat="1" applyFont="1" applyAlignment="1"/>
    <xf numFmtId="0" fontId="11" fillId="0" borderId="0" xfId="0" applyFont="1" applyAlignment="1">
      <alignment horizontal="center" vertical="center"/>
    </xf>
    <xf numFmtId="169" fontId="7" fillId="0" borderId="0" xfId="0" applyNumberFormat="1" applyFont="1" applyAlignment="1">
      <alignment vertical="center"/>
    </xf>
    <xf numFmtId="14" fontId="11" fillId="0" borderId="0" xfId="0" applyNumberFormat="1" applyFont="1" applyAlignment="1">
      <alignment horizontal="center" vertical="center"/>
    </xf>
    <xf numFmtId="14" fontId="11" fillId="0" borderId="0" xfId="0" applyNumberFormat="1" applyFont="1" applyFill="1" applyAlignment="1">
      <alignment horizontal="center" vertical="center"/>
    </xf>
    <xf numFmtId="169" fontId="11" fillId="0" borderId="0" xfId="0" applyNumberFormat="1" applyFont="1" applyAlignment="1">
      <alignment vertical="center"/>
    </xf>
    <xf numFmtId="169" fontId="11" fillId="0" borderId="0" xfId="0" applyNumberFormat="1" applyFont="1" applyAlignment="1">
      <alignment horizontal="center" vertical="center"/>
    </xf>
    <xf numFmtId="0" fontId="10" fillId="0" borderId="0" xfId="0" applyFont="1" applyAlignment="1"/>
    <xf numFmtId="0" fontId="12" fillId="0" borderId="0" xfId="0" applyFont="1" applyAlignment="1"/>
    <xf numFmtId="170" fontId="9" fillId="0" borderId="0" xfId="0" applyNumberFormat="1" applyFont="1" applyAlignment="1"/>
    <xf numFmtId="171" fontId="13" fillId="0" borderId="0" xfId="0" applyNumberFormat="1" applyFont="1" applyAlignment="1"/>
    <xf numFmtId="172" fontId="9" fillId="0" borderId="0" xfId="0" applyNumberFormat="1" applyFont="1" applyAlignment="1">
      <alignment horizontal="center" vertical="center"/>
    </xf>
    <xf numFmtId="169" fontId="10" fillId="0" borderId="0" xfId="0" applyNumberFormat="1" applyFont="1" applyAlignment="1"/>
    <xf numFmtId="9" fontId="7" fillId="0" borderId="0" xfId="0" applyNumberFormat="1" applyFont="1" applyAlignment="1">
      <alignment horizontal="center" vertical="center"/>
    </xf>
    <xf numFmtId="171" fontId="9" fillId="0" borderId="0" xfId="0" applyNumberFormat="1" applyFont="1" applyAlignment="1"/>
    <xf numFmtId="172" fontId="7" fillId="0" borderId="0" xfId="0" applyNumberFormat="1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4" fontId="7" fillId="2" borderId="0" xfId="0" applyNumberFormat="1" applyFont="1" applyFill="1" applyAlignment="1">
      <alignment horizontal="center" vertical="center"/>
    </xf>
    <xf numFmtId="169" fontId="7" fillId="2" borderId="0" xfId="0" applyNumberFormat="1" applyFont="1" applyFill="1" applyAlignment="1">
      <alignment horizontal="center" vertical="center"/>
    </xf>
    <xf numFmtId="169" fontId="7" fillId="2" borderId="0" xfId="1" applyNumberFormat="1" applyFont="1" applyFill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2" fillId="0" borderId="0" xfId="0" applyFont="1" applyAlignment="1">
      <alignment vertical="center" wrapText="1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5" fontId="0" fillId="0" borderId="0" xfId="0" quotePrefix="1" applyNumberFormat="1">
      <alignment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7" fontId="0" fillId="2" borderId="0" xfId="0" applyNumberFormat="1" applyFill="1" applyAlignment="1">
      <alignment horizontal="right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14" fontId="5" fillId="2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71" fontId="9" fillId="2" borderId="0" xfId="0" applyNumberFormat="1" applyFont="1" applyFill="1" applyAlignment="1"/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8" fontId="5" fillId="2" borderId="0" xfId="2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14" fontId="5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68" fontId="5" fillId="0" borderId="0" xfId="2" applyNumberFormat="1" applyFont="1" applyFill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4" fontId="10" fillId="2" borderId="0" xfId="0" applyNumberFormat="1" applyFont="1" applyFill="1" applyAlignment="1"/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9" fontId="7" fillId="0" borderId="0" xfId="0" applyNumberFormat="1" applyFont="1" applyAlignment="1">
      <alignment horizontal="center" vertical="center"/>
    </xf>
    <xf numFmtId="169" fontId="7" fillId="0" borderId="0" xfId="1" applyNumberFormat="1" applyFont="1" applyAlignment="1">
      <alignment horizontal="center" vertical="center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'Sub Index'!$AJ$13:$AJ$589</c:f>
              <c:numCache>
                <c:formatCode>0.0%</c:formatCode>
                <c:ptCount val="577"/>
                <c:pt idx="0">
                  <c:v>2.8643250897923644E-2</c:v>
                </c:pt>
                <c:pt idx="1">
                  <c:v>2.9589107512966287E-2</c:v>
                </c:pt>
                <c:pt idx="2">
                  <c:v>3.3370639280348863E-2</c:v>
                </c:pt>
                <c:pt idx="3">
                  <c:v>3.2539078520264733E-2</c:v>
                </c:pt>
                <c:pt idx="4">
                  <c:v>3.2512899364899081E-2</c:v>
                </c:pt>
                <c:pt idx="5">
                  <c:v>3.191342795281147E-2</c:v>
                </c:pt>
                <c:pt idx="6">
                  <c:v>3.217267605065003E-2</c:v>
                </c:pt>
                <c:pt idx="7">
                  <c:v>3.255546749756244E-2</c:v>
                </c:pt>
                <c:pt idx="8">
                  <c:v>3.0950136952778606E-2</c:v>
                </c:pt>
                <c:pt idx="9">
                  <c:v>3.0806415982692393E-2</c:v>
                </c:pt>
                <c:pt idx="10">
                  <c:v>1.9964634198713898E-2</c:v>
                </c:pt>
                <c:pt idx="11">
                  <c:v>2.0585306906681439E-2</c:v>
                </c:pt>
                <c:pt idx="12">
                  <c:v>1.4070627546224374E-2</c:v>
                </c:pt>
                <c:pt idx="13">
                  <c:v>1.3750612212624266E-2</c:v>
                </c:pt>
                <c:pt idx="14">
                  <c:v>1.3912156011415959E-2</c:v>
                </c:pt>
                <c:pt idx="15">
                  <c:v>1.3538763768959971E-2</c:v>
                </c:pt>
                <c:pt idx="16">
                  <c:v>1.5305084338689016E-2</c:v>
                </c:pt>
                <c:pt idx="17">
                  <c:v>1.5432177874740981E-2</c:v>
                </c:pt>
                <c:pt idx="18">
                  <c:v>1.5377963573201422E-2</c:v>
                </c:pt>
                <c:pt idx="19">
                  <c:v>1.5080049406897755E-2</c:v>
                </c:pt>
                <c:pt idx="20">
                  <c:v>1.2447871350025983E-2</c:v>
                </c:pt>
                <c:pt idx="21">
                  <c:v>1.0452575561131789E-2</c:v>
                </c:pt>
                <c:pt idx="22">
                  <c:v>1.0091018111024674E-2</c:v>
                </c:pt>
                <c:pt idx="23">
                  <c:v>1.0517550899988173E-2</c:v>
                </c:pt>
                <c:pt idx="24">
                  <c:v>6.7235557580731607E-3</c:v>
                </c:pt>
                <c:pt idx="25">
                  <c:v>6.7140819666891248E-3</c:v>
                </c:pt>
                <c:pt idx="26">
                  <c:v>1.0678918848858293E-2</c:v>
                </c:pt>
                <c:pt idx="27">
                  <c:v>1.0677989421235009E-2</c:v>
                </c:pt>
                <c:pt idx="28">
                  <c:v>1.1378717085147838E-2</c:v>
                </c:pt>
                <c:pt idx="29">
                  <c:v>1.118053928415791E-2</c:v>
                </c:pt>
                <c:pt idx="30">
                  <c:v>1.232943043479573E-2</c:v>
                </c:pt>
                <c:pt idx="31">
                  <c:v>1.2381488227937248E-2</c:v>
                </c:pt>
                <c:pt idx="32">
                  <c:v>1.217449143353937E-2</c:v>
                </c:pt>
                <c:pt idx="33">
                  <c:v>1.1622529349198435E-2</c:v>
                </c:pt>
                <c:pt idx="34">
                  <c:v>1.1727841729281282E-2</c:v>
                </c:pt>
                <c:pt idx="35">
                  <c:v>1.3190995087711099E-2</c:v>
                </c:pt>
                <c:pt idx="36">
                  <c:v>1.0453660047486033E-2</c:v>
                </c:pt>
                <c:pt idx="37">
                  <c:v>1.1213161413193602E-2</c:v>
                </c:pt>
                <c:pt idx="38">
                  <c:v>9.8353158659719823E-3</c:v>
                </c:pt>
                <c:pt idx="39">
                  <c:v>8.9906597446803745E-3</c:v>
                </c:pt>
                <c:pt idx="40">
                  <c:v>9.0407512549106131E-3</c:v>
                </c:pt>
                <c:pt idx="41">
                  <c:v>8.1159596428468338E-3</c:v>
                </c:pt>
                <c:pt idx="42">
                  <c:v>9.7206841585693229E-3</c:v>
                </c:pt>
                <c:pt idx="43">
                  <c:v>9.5189997057224182E-3</c:v>
                </c:pt>
                <c:pt idx="44">
                  <c:v>9.7335880346738259E-3</c:v>
                </c:pt>
                <c:pt idx="45">
                  <c:v>1.0199708417578482E-2</c:v>
                </c:pt>
                <c:pt idx="46">
                  <c:v>1.1495461257247807E-2</c:v>
                </c:pt>
                <c:pt idx="47">
                  <c:v>1.1003656983054949E-2</c:v>
                </c:pt>
                <c:pt idx="48">
                  <c:v>1.0913050789702674E-2</c:v>
                </c:pt>
                <c:pt idx="49">
                  <c:v>1.091855279785791E-2</c:v>
                </c:pt>
                <c:pt idx="50">
                  <c:v>1.1676773318303326E-2</c:v>
                </c:pt>
                <c:pt idx="51">
                  <c:v>1.1496042524882785E-2</c:v>
                </c:pt>
                <c:pt idx="52">
                  <c:v>1.1644554546347675E-2</c:v>
                </c:pt>
                <c:pt idx="53">
                  <c:v>1.2101606987543543E-2</c:v>
                </c:pt>
                <c:pt idx="54">
                  <c:v>1.2388982835246649E-2</c:v>
                </c:pt>
                <c:pt idx="55">
                  <c:v>1.1551352508129102E-2</c:v>
                </c:pt>
                <c:pt idx="56">
                  <c:v>1.1934997328870819E-2</c:v>
                </c:pt>
                <c:pt idx="57">
                  <c:v>1.2963108191516984E-2</c:v>
                </c:pt>
                <c:pt idx="58">
                  <c:v>1.3291532978822395E-2</c:v>
                </c:pt>
                <c:pt idx="59">
                  <c:v>1.5726424909839769E-2</c:v>
                </c:pt>
                <c:pt idx="60">
                  <c:v>1.5141499982965753E-2</c:v>
                </c:pt>
                <c:pt idx="61">
                  <c:v>1.5894265935016898E-2</c:v>
                </c:pt>
                <c:pt idx="62">
                  <c:v>1.4779021523868121E-2</c:v>
                </c:pt>
                <c:pt idx="63">
                  <c:v>1.5176612819313744E-2</c:v>
                </c:pt>
                <c:pt idx="64">
                  <c:v>1.6091795520980494E-2</c:v>
                </c:pt>
                <c:pt idx="65">
                  <c:v>1.7211127577033244E-2</c:v>
                </c:pt>
                <c:pt idx="66">
                  <c:v>1.609505678556537E-2</c:v>
                </c:pt>
                <c:pt idx="67">
                  <c:v>1.5659482859175296E-2</c:v>
                </c:pt>
                <c:pt idx="68">
                  <c:v>1.4782094576319082E-2</c:v>
                </c:pt>
                <c:pt idx="69">
                  <c:v>1.9454705531472938E-2</c:v>
                </c:pt>
                <c:pt idx="70">
                  <c:v>1.9340195384768128E-2</c:v>
                </c:pt>
                <c:pt idx="71">
                  <c:v>1.8750286021116766E-2</c:v>
                </c:pt>
                <c:pt idx="72">
                  <c:v>2.0564054092651961E-2</c:v>
                </c:pt>
                <c:pt idx="73">
                  <c:v>2.3056318056274866E-2</c:v>
                </c:pt>
                <c:pt idx="74">
                  <c:v>2.1438623105346971E-2</c:v>
                </c:pt>
                <c:pt idx="75">
                  <c:v>2.1281257781278821E-2</c:v>
                </c:pt>
                <c:pt idx="76">
                  <c:v>2.12872298915536E-2</c:v>
                </c:pt>
                <c:pt idx="77">
                  <c:v>2.1642172273905001E-2</c:v>
                </c:pt>
                <c:pt idx="78">
                  <c:v>2.1290396585902305E-2</c:v>
                </c:pt>
                <c:pt idx="79">
                  <c:v>1.9736437664592342E-2</c:v>
                </c:pt>
                <c:pt idx="80">
                  <c:v>1.8697734812043298E-2</c:v>
                </c:pt>
                <c:pt idx="81">
                  <c:v>1.5388604110734198E-2</c:v>
                </c:pt>
                <c:pt idx="82">
                  <c:v>1.5913499235437525E-2</c:v>
                </c:pt>
                <c:pt idx="83">
                  <c:v>1.631714542844509E-2</c:v>
                </c:pt>
                <c:pt idx="84">
                  <c:v>1.6508237056035623E-2</c:v>
                </c:pt>
                <c:pt idx="85">
                  <c:v>1.5658643174036049E-2</c:v>
                </c:pt>
                <c:pt idx="86">
                  <c:v>2.8575512967952323E-2</c:v>
                </c:pt>
                <c:pt idx="87">
                  <c:v>2.7819763287833626E-2</c:v>
                </c:pt>
                <c:pt idx="88">
                  <c:v>2.9741334385344913E-2</c:v>
                </c:pt>
                <c:pt idx="89">
                  <c:v>2.9144821159360148E-2</c:v>
                </c:pt>
                <c:pt idx="90">
                  <c:v>2.9304242844824729E-2</c:v>
                </c:pt>
                <c:pt idx="91">
                  <c:v>2.9166696367263972E-2</c:v>
                </c:pt>
                <c:pt idx="92">
                  <c:v>2.8579687930802799E-2</c:v>
                </c:pt>
                <c:pt idx="93">
                  <c:v>2.7749284027017752E-2</c:v>
                </c:pt>
                <c:pt idx="94">
                  <c:v>2.749576671659602E-2</c:v>
                </c:pt>
                <c:pt idx="95">
                  <c:v>2.7531223327603833E-2</c:v>
                </c:pt>
                <c:pt idx="96">
                  <c:v>1.4528819890644671E-2</c:v>
                </c:pt>
                <c:pt idx="97">
                  <c:v>1.3981204926817328E-2</c:v>
                </c:pt>
                <c:pt idx="98">
                  <c:v>1.146401111128674E-2</c:v>
                </c:pt>
                <c:pt idx="99">
                  <c:v>1.5810626988226505E-2</c:v>
                </c:pt>
                <c:pt idx="100">
                  <c:v>1.6597832165077455E-2</c:v>
                </c:pt>
                <c:pt idx="101">
                  <c:v>2.0007206620904799E-2</c:v>
                </c:pt>
                <c:pt idx="102">
                  <c:v>2.6380624725434114E-2</c:v>
                </c:pt>
                <c:pt idx="103">
                  <c:v>2.6411789944538019E-2</c:v>
                </c:pt>
                <c:pt idx="104">
                  <c:v>2.8512772659009273E-2</c:v>
                </c:pt>
                <c:pt idx="105">
                  <c:v>2.944712931165986E-2</c:v>
                </c:pt>
                <c:pt idx="106">
                  <c:v>3.4653587711630858E-2</c:v>
                </c:pt>
                <c:pt idx="107">
                  <c:v>3.3461062656776952E-2</c:v>
                </c:pt>
                <c:pt idx="108">
                  <c:v>4.0905558393231692E-2</c:v>
                </c:pt>
                <c:pt idx="109">
                  <c:v>4.2088255791147916E-2</c:v>
                </c:pt>
                <c:pt idx="110">
                  <c:v>4.0617348722934474E-2</c:v>
                </c:pt>
                <c:pt idx="111">
                  <c:v>4.187027083005905E-2</c:v>
                </c:pt>
                <c:pt idx="112">
                  <c:v>4.1944265408080633E-2</c:v>
                </c:pt>
                <c:pt idx="113">
                  <c:v>3.9986101429223327E-2</c:v>
                </c:pt>
                <c:pt idx="114">
                  <c:v>3.8539948195822439E-2</c:v>
                </c:pt>
                <c:pt idx="115">
                  <c:v>4.6069860584249916E-2</c:v>
                </c:pt>
                <c:pt idx="116">
                  <c:v>4.5450031866755676E-2</c:v>
                </c:pt>
                <c:pt idx="117">
                  <c:v>4.54212542310405E-2</c:v>
                </c:pt>
                <c:pt idx="118">
                  <c:v>4.1435688458610426E-2</c:v>
                </c:pt>
                <c:pt idx="119">
                  <c:v>3.9465384346028122E-2</c:v>
                </c:pt>
                <c:pt idx="120">
                  <c:v>3.8326110875591443E-2</c:v>
                </c:pt>
                <c:pt idx="121">
                  <c:v>3.4491267101532178E-2</c:v>
                </c:pt>
                <c:pt idx="122">
                  <c:v>3.4051554538281036E-2</c:v>
                </c:pt>
                <c:pt idx="123">
                  <c:v>3.3486137286843673E-2</c:v>
                </c:pt>
                <c:pt idx="124">
                  <c:v>2.4856129774231548E-2</c:v>
                </c:pt>
                <c:pt idx="125">
                  <c:v>2.0967092537409089E-2</c:v>
                </c:pt>
                <c:pt idx="126">
                  <c:v>1.864709220922682E-2</c:v>
                </c:pt>
                <c:pt idx="127">
                  <c:v>3.2573311908285441E-2</c:v>
                </c:pt>
                <c:pt idx="128">
                  <c:v>3.2697689314501718E-2</c:v>
                </c:pt>
                <c:pt idx="129">
                  <c:v>3.3715028798908163E-2</c:v>
                </c:pt>
                <c:pt idx="130">
                  <c:v>3.4272454424429263E-2</c:v>
                </c:pt>
                <c:pt idx="131">
                  <c:v>3.1920694119861356E-2</c:v>
                </c:pt>
                <c:pt idx="132">
                  <c:v>3.1449932263438653E-2</c:v>
                </c:pt>
                <c:pt idx="133">
                  <c:v>3.4135729924230564E-2</c:v>
                </c:pt>
                <c:pt idx="134">
                  <c:v>3.4114918414527205E-2</c:v>
                </c:pt>
                <c:pt idx="135">
                  <c:v>3.235111248220944E-2</c:v>
                </c:pt>
                <c:pt idx="136">
                  <c:v>3.3928369147291013E-2</c:v>
                </c:pt>
                <c:pt idx="137">
                  <c:v>2.525462445145828E-2</c:v>
                </c:pt>
                <c:pt idx="138">
                  <c:v>2.4258607446757008E-2</c:v>
                </c:pt>
                <c:pt idx="139">
                  <c:v>2.2966988022465804E-2</c:v>
                </c:pt>
                <c:pt idx="140">
                  <c:v>2.1735452433784105E-2</c:v>
                </c:pt>
                <c:pt idx="141">
                  <c:v>2.0971218724993808E-2</c:v>
                </c:pt>
                <c:pt idx="142">
                  <c:v>1.9998935012316879E-2</c:v>
                </c:pt>
                <c:pt idx="143">
                  <c:v>2.7679248569690517E-2</c:v>
                </c:pt>
                <c:pt idx="144">
                  <c:v>2.7318426887958117E-2</c:v>
                </c:pt>
                <c:pt idx="145">
                  <c:v>2.9436362803629258E-2</c:v>
                </c:pt>
                <c:pt idx="146">
                  <c:v>3.1060244849085272E-2</c:v>
                </c:pt>
                <c:pt idx="147">
                  <c:v>3.3999276740947409E-2</c:v>
                </c:pt>
                <c:pt idx="148">
                  <c:v>3.7457268729104792E-2</c:v>
                </c:pt>
                <c:pt idx="149">
                  <c:v>3.736256871605189E-2</c:v>
                </c:pt>
                <c:pt idx="150">
                  <c:v>4.2666770479419545E-2</c:v>
                </c:pt>
                <c:pt idx="151">
                  <c:v>4.7358791618996074E-2</c:v>
                </c:pt>
                <c:pt idx="152">
                  <c:v>4.668586769951525E-2</c:v>
                </c:pt>
                <c:pt idx="153">
                  <c:v>4.4617229118023766E-2</c:v>
                </c:pt>
                <c:pt idx="154">
                  <c:v>4.3889411273563987E-2</c:v>
                </c:pt>
                <c:pt idx="155">
                  <c:v>4.3627813772775303E-2</c:v>
                </c:pt>
                <c:pt idx="156">
                  <c:v>4.4663125736614621E-2</c:v>
                </c:pt>
                <c:pt idx="157">
                  <c:v>3.6877171369954546E-2</c:v>
                </c:pt>
                <c:pt idx="158">
                  <c:v>2.6333284116396377E-2</c:v>
                </c:pt>
                <c:pt idx="159">
                  <c:v>2.5590201606061836E-2</c:v>
                </c:pt>
                <c:pt idx="160">
                  <c:v>2.3150520936102453E-2</c:v>
                </c:pt>
                <c:pt idx="161">
                  <c:v>1.9754799427815585E-2</c:v>
                </c:pt>
                <c:pt idx="162">
                  <c:v>2.5732163805299964E-2</c:v>
                </c:pt>
                <c:pt idx="163">
                  <c:v>2.6232582962612473E-2</c:v>
                </c:pt>
                <c:pt idx="164">
                  <c:v>2.6303710857042958E-2</c:v>
                </c:pt>
                <c:pt idx="165">
                  <c:v>2.5684660328485126E-2</c:v>
                </c:pt>
                <c:pt idx="166">
                  <c:v>2.4307411621644549E-2</c:v>
                </c:pt>
                <c:pt idx="167">
                  <c:v>2.3932006381416973E-2</c:v>
                </c:pt>
                <c:pt idx="168">
                  <c:v>2.3944868770828506E-2</c:v>
                </c:pt>
                <c:pt idx="169">
                  <c:v>2.430329976079687E-2</c:v>
                </c:pt>
                <c:pt idx="170">
                  <c:v>2.301569551971645E-2</c:v>
                </c:pt>
                <c:pt idx="171">
                  <c:v>2.1023402778797058E-2</c:v>
                </c:pt>
                <c:pt idx="172">
                  <c:v>1.4382434834434518E-2</c:v>
                </c:pt>
                <c:pt idx="173">
                  <c:v>1.5943369222592766E-2</c:v>
                </c:pt>
                <c:pt idx="174">
                  <c:v>1.6265440257117826E-2</c:v>
                </c:pt>
                <c:pt idx="175">
                  <c:v>1.8016232681331526E-2</c:v>
                </c:pt>
                <c:pt idx="176">
                  <c:v>1.7944076217261854E-2</c:v>
                </c:pt>
                <c:pt idx="177">
                  <c:v>1.6484583588084321E-2</c:v>
                </c:pt>
                <c:pt idx="178">
                  <c:v>1.7368804767501713E-2</c:v>
                </c:pt>
                <c:pt idx="179">
                  <c:v>1.5870243515819029E-2</c:v>
                </c:pt>
                <c:pt idx="180">
                  <c:v>1.608399197289204E-2</c:v>
                </c:pt>
                <c:pt idx="181">
                  <c:v>1.2800718432450068E-2</c:v>
                </c:pt>
                <c:pt idx="182">
                  <c:v>1.8192403744550827E-2</c:v>
                </c:pt>
                <c:pt idx="183">
                  <c:v>1.6997874116933771E-2</c:v>
                </c:pt>
                <c:pt idx="184">
                  <c:v>1.7008334675987967E-2</c:v>
                </c:pt>
                <c:pt idx="185">
                  <c:v>1.4763189171452624E-2</c:v>
                </c:pt>
                <c:pt idx="186">
                  <c:v>1.4768736296486173E-2</c:v>
                </c:pt>
                <c:pt idx="187">
                  <c:v>1.5669145270724532E-2</c:v>
                </c:pt>
                <c:pt idx="188">
                  <c:v>1.4271796906350007E-2</c:v>
                </c:pt>
                <c:pt idx="189">
                  <c:v>1.3449323923189909E-2</c:v>
                </c:pt>
                <c:pt idx="190">
                  <c:v>1.4379268281657467E-2</c:v>
                </c:pt>
                <c:pt idx="191">
                  <c:v>1.3693867665701907E-2</c:v>
                </c:pt>
                <c:pt idx="192">
                  <c:v>1.6213123154866105E-2</c:v>
                </c:pt>
                <c:pt idx="193">
                  <c:v>1.6485475477697492E-2</c:v>
                </c:pt>
                <c:pt idx="194">
                  <c:v>1.6886193931388981E-2</c:v>
                </c:pt>
                <c:pt idx="195">
                  <c:v>1.7184709701003796E-2</c:v>
                </c:pt>
                <c:pt idx="196">
                  <c:v>1.7297134202141139E-2</c:v>
                </c:pt>
                <c:pt idx="197">
                  <c:v>1.5567349989830646E-2</c:v>
                </c:pt>
                <c:pt idx="198">
                  <c:v>1.5990944990309411E-2</c:v>
                </c:pt>
                <c:pt idx="199">
                  <c:v>1.7114073516353349E-2</c:v>
                </c:pt>
                <c:pt idx="200">
                  <c:v>1.5331041729457479E-2</c:v>
                </c:pt>
                <c:pt idx="201">
                  <c:v>1.5207442353964325E-2</c:v>
                </c:pt>
                <c:pt idx="202">
                  <c:v>1.1102657836811398E-2</c:v>
                </c:pt>
                <c:pt idx="203">
                  <c:v>1.055634466296141E-2</c:v>
                </c:pt>
                <c:pt idx="204">
                  <c:v>9.099702209413257E-3</c:v>
                </c:pt>
                <c:pt idx="205">
                  <c:v>7.8402066487457747E-3</c:v>
                </c:pt>
                <c:pt idx="206">
                  <c:v>7.8728523393079165E-3</c:v>
                </c:pt>
                <c:pt idx="207">
                  <c:v>8.3298203632584042E-3</c:v>
                </c:pt>
                <c:pt idx="208">
                  <c:v>8.2625949952013101E-3</c:v>
                </c:pt>
                <c:pt idx="209">
                  <c:v>1.86591526677179E-2</c:v>
                </c:pt>
                <c:pt idx="210">
                  <c:v>1.8427140352235753E-2</c:v>
                </c:pt>
                <c:pt idx="211">
                  <c:v>1.8542543467608447E-2</c:v>
                </c:pt>
                <c:pt idx="212">
                  <c:v>2.0089947510954585E-2</c:v>
                </c:pt>
                <c:pt idx="213">
                  <c:v>2.0085034236980475E-2</c:v>
                </c:pt>
                <c:pt idx="214">
                  <c:v>2.0553976628084201E-2</c:v>
                </c:pt>
                <c:pt idx="215">
                  <c:v>2.0615075638211248E-2</c:v>
                </c:pt>
                <c:pt idx="216">
                  <c:v>2.1174653146532607E-2</c:v>
                </c:pt>
                <c:pt idx="217">
                  <c:v>2.0818877773503171E-2</c:v>
                </c:pt>
                <c:pt idx="218">
                  <c:v>2.0812713303927893E-2</c:v>
                </c:pt>
                <c:pt idx="219">
                  <c:v>1.203970035875534E-2</c:v>
                </c:pt>
                <c:pt idx="220">
                  <c:v>1.4172944571688356E-2</c:v>
                </c:pt>
                <c:pt idx="221">
                  <c:v>1.424770278497056E-2</c:v>
                </c:pt>
                <c:pt idx="222">
                  <c:v>1.2336943936973694E-2</c:v>
                </c:pt>
                <c:pt idx="223">
                  <c:v>1.2913758198840275E-2</c:v>
                </c:pt>
                <c:pt idx="224">
                  <c:v>1.1668505317846325E-2</c:v>
                </c:pt>
                <c:pt idx="225">
                  <c:v>1.2633776423082227E-2</c:v>
                </c:pt>
                <c:pt idx="226">
                  <c:v>1.0317087264456196E-2</c:v>
                </c:pt>
                <c:pt idx="227">
                  <c:v>1.0634228190671858E-2</c:v>
                </c:pt>
                <c:pt idx="228">
                  <c:v>1.0788997881091861E-2</c:v>
                </c:pt>
                <c:pt idx="229">
                  <c:v>1.0211966225015889E-2</c:v>
                </c:pt>
                <c:pt idx="230">
                  <c:v>1.1915001321782786E-2</c:v>
                </c:pt>
                <c:pt idx="231">
                  <c:v>1.2086887116847996E-2</c:v>
                </c:pt>
                <c:pt idx="232">
                  <c:v>1.2091035897994677E-2</c:v>
                </c:pt>
                <c:pt idx="233">
                  <c:v>1.1138522476557935E-2</c:v>
                </c:pt>
                <c:pt idx="234">
                  <c:v>2.373384275815664E-2</c:v>
                </c:pt>
                <c:pt idx="235">
                  <c:v>2.2265159991804857E-2</c:v>
                </c:pt>
                <c:pt idx="236">
                  <c:v>2.4111727569971358E-2</c:v>
                </c:pt>
                <c:pt idx="237">
                  <c:v>3.0857632719671898E-2</c:v>
                </c:pt>
                <c:pt idx="238">
                  <c:v>3.2523266001175687E-2</c:v>
                </c:pt>
                <c:pt idx="239">
                  <c:v>3.4243509640778831E-2</c:v>
                </c:pt>
                <c:pt idx="240">
                  <c:v>3.4647101392001771E-2</c:v>
                </c:pt>
                <c:pt idx="241">
                  <c:v>3.3758297326567106E-2</c:v>
                </c:pt>
                <c:pt idx="242">
                  <c:v>3.5187009151336761E-2</c:v>
                </c:pt>
                <c:pt idx="243">
                  <c:v>3.5506645243472509E-2</c:v>
                </c:pt>
                <c:pt idx="244">
                  <c:v>3.1628994811332627E-2</c:v>
                </c:pt>
                <c:pt idx="245">
                  <c:v>3.4251702316592865E-2</c:v>
                </c:pt>
                <c:pt idx="246">
                  <c:v>3.2640399944059061E-2</c:v>
                </c:pt>
                <c:pt idx="247">
                  <c:v>2.685751934093417E-2</c:v>
                </c:pt>
                <c:pt idx="248">
                  <c:v>2.6211267303105402E-2</c:v>
                </c:pt>
                <c:pt idx="249">
                  <c:v>2.1552674030257388E-2</c:v>
                </c:pt>
                <c:pt idx="250">
                  <c:v>2.8670634229739863E-2</c:v>
                </c:pt>
                <c:pt idx="251">
                  <c:v>2.8238142546967739E-2</c:v>
                </c:pt>
                <c:pt idx="252">
                  <c:v>2.7369784383929924E-2</c:v>
                </c:pt>
                <c:pt idx="253">
                  <c:v>2.8850425936885658E-2</c:v>
                </c:pt>
                <c:pt idx="254">
                  <c:v>2.8839133395118993E-2</c:v>
                </c:pt>
                <c:pt idx="255">
                  <c:v>2.7658316764248941E-2</c:v>
                </c:pt>
                <c:pt idx="256">
                  <c:v>2.7695960651283626E-2</c:v>
                </c:pt>
                <c:pt idx="257">
                  <c:v>2.7180600725089359E-2</c:v>
                </c:pt>
                <c:pt idx="258">
                  <c:v>2.665657630461718E-2</c:v>
                </c:pt>
                <c:pt idx="259">
                  <c:v>2.6308531062182141E-2</c:v>
                </c:pt>
                <c:pt idx="260">
                  <c:v>1.9811338327844433E-2</c:v>
                </c:pt>
                <c:pt idx="261">
                  <c:v>1.9721978416400287E-2</c:v>
                </c:pt>
                <c:pt idx="262">
                  <c:v>1.6340445340091481E-2</c:v>
                </c:pt>
                <c:pt idx="263">
                  <c:v>1.4563245060037582E-2</c:v>
                </c:pt>
                <c:pt idx="264">
                  <c:v>1.3442210710317381E-2</c:v>
                </c:pt>
                <c:pt idx="265">
                  <c:v>1.3417600146166653E-2</c:v>
                </c:pt>
                <c:pt idx="266">
                  <c:v>1.3080479670727483E-2</c:v>
                </c:pt>
                <c:pt idx="267">
                  <c:v>2.5086812759310375E-2</c:v>
                </c:pt>
                <c:pt idx="268">
                  <c:v>2.5224872898740994E-2</c:v>
                </c:pt>
                <c:pt idx="269">
                  <c:v>2.6686502051660073E-2</c:v>
                </c:pt>
                <c:pt idx="270">
                  <c:v>2.5018533797378718E-2</c:v>
                </c:pt>
                <c:pt idx="271">
                  <c:v>2.8318904754588752E-2</c:v>
                </c:pt>
                <c:pt idx="272">
                  <c:v>2.8343169892059424E-2</c:v>
                </c:pt>
                <c:pt idx="273">
                  <c:v>2.8381732860259676E-2</c:v>
                </c:pt>
                <c:pt idx="274">
                  <c:v>2.7519276265340866E-2</c:v>
                </c:pt>
                <c:pt idx="275">
                  <c:v>2.7420078310824575E-2</c:v>
                </c:pt>
                <c:pt idx="276">
                  <c:v>2.7515181318609541E-2</c:v>
                </c:pt>
                <c:pt idx="277">
                  <c:v>1.898223075239374E-2</c:v>
                </c:pt>
                <c:pt idx="278">
                  <c:v>1.8833097519363646E-2</c:v>
                </c:pt>
                <c:pt idx="279">
                  <c:v>1.6264460865714998E-2</c:v>
                </c:pt>
                <c:pt idx="280">
                  <c:v>1.5915557182290378E-2</c:v>
                </c:pt>
                <c:pt idx="281">
                  <c:v>1.004709496253671E-2</c:v>
                </c:pt>
                <c:pt idx="282">
                  <c:v>1.0581701003000996E-2</c:v>
                </c:pt>
                <c:pt idx="283">
                  <c:v>1.1561506226119983E-2</c:v>
                </c:pt>
                <c:pt idx="284">
                  <c:v>1.2786049204805361E-2</c:v>
                </c:pt>
                <c:pt idx="285">
                  <c:v>1.3164224223045853E-2</c:v>
                </c:pt>
                <c:pt idx="286">
                  <c:v>1.1924903164244939E-2</c:v>
                </c:pt>
                <c:pt idx="287">
                  <c:v>1.1104168559837944E-2</c:v>
                </c:pt>
                <c:pt idx="288">
                  <c:v>1.1045736804713959E-2</c:v>
                </c:pt>
                <c:pt idx="289">
                  <c:v>1.0950849796751465E-2</c:v>
                </c:pt>
                <c:pt idx="290">
                  <c:v>1.2003805513251253E-2</c:v>
                </c:pt>
                <c:pt idx="291">
                  <c:v>1.4218827497650161E-2</c:v>
                </c:pt>
                <c:pt idx="292">
                  <c:v>1.4019023812765798E-2</c:v>
                </c:pt>
                <c:pt idx="293">
                  <c:v>1.3240565927778008E-2</c:v>
                </c:pt>
                <c:pt idx="294">
                  <c:v>1.2352181458597173E-2</c:v>
                </c:pt>
                <c:pt idx="295">
                  <c:v>1.2119168861079038E-2</c:v>
                </c:pt>
                <c:pt idx="296">
                  <c:v>1.2956635127561044E-2</c:v>
                </c:pt>
                <c:pt idx="297">
                  <c:v>1.2100720710540814E-2</c:v>
                </c:pt>
                <c:pt idx="298">
                  <c:v>1.290100746357903E-2</c:v>
                </c:pt>
                <c:pt idx="299">
                  <c:v>1.2678234644076969E-2</c:v>
                </c:pt>
                <c:pt idx="300">
                  <c:v>1.2030859007452755E-2</c:v>
                </c:pt>
                <c:pt idx="301">
                  <c:v>9.4692680381377424E-3</c:v>
                </c:pt>
                <c:pt idx="302">
                  <c:v>9.5395669956708559E-3</c:v>
                </c:pt>
                <c:pt idx="303">
                  <c:v>1.0822954496845115E-2</c:v>
                </c:pt>
                <c:pt idx="304">
                  <c:v>9.8966553852549103E-3</c:v>
                </c:pt>
                <c:pt idx="305">
                  <c:v>1.2075686717603288E-2</c:v>
                </c:pt>
                <c:pt idx="306">
                  <c:v>1.158020869093191E-2</c:v>
                </c:pt>
                <c:pt idx="307">
                  <c:v>1.1452282710501889E-2</c:v>
                </c:pt>
                <c:pt idx="308">
                  <c:v>9.9339508654250151E-3</c:v>
                </c:pt>
                <c:pt idx="309">
                  <c:v>1.0290351084636223E-2</c:v>
                </c:pt>
                <c:pt idx="310">
                  <c:v>8.782711398271633E-3</c:v>
                </c:pt>
                <c:pt idx="311">
                  <c:v>8.2920612661578127E-3</c:v>
                </c:pt>
                <c:pt idx="312">
                  <c:v>8.2568534594427596E-3</c:v>
                </c:pt>
                <c:pt idx="313">
                  <c:v>1.0015663964903568E-2</c:v>
                </c:pt>
                <c:pt idx="314">
                  <c:v>9.9175809525588604E-3</c:v>
                </c:pt>
                <c:pt idx="315">
                  <c:v>6.819248115148363E-3</c:v>
                </c:pt>
                <c:pt idx="316">
                  <c:v>1.1086337633362149E-2</c:v>
                </c:pt>
                <c:pt idx="317">
                  <c:v>1.3593126524576763E-2</c:v>
                </c:pt>
                <c:pt idx="318">
                  <c:v>1.3662156720099235E-2</c:v>
                </c:pt>
                <c:pt idx="319">
                  <c:v>1.3393854483041628E-2</c:v>
                </c:pt>
                <c:pt idx="320">
                  <c:v>1.3447303142321215E-2</c:v>
                </c:pt>
                <c:pt idx="321">
                  <c:v>1.3444240483003874E-2</c:v>
                </c:pt>
                <c:pt idx="322">
                  <c:v>1.3959271807716304E-2</c:v>
                </c:pt>
                <c:pt idx="323">
                  <c:v>1.2041882301580977E-2</c:v>
                </c:pt>
                <c:pt idx="324">
                  <c:v>1.2134474285485032E-2</c:v>
                </c:pt>
                <c:pt idx="325">
                  <c:v>1.1985579983792335E-2</c:v>
                </c:pt>
                <c:pt idx="326">
                  <c:v>1.0001203074341155E-2</c:v>
                </c:pt>
                <c:pt idx="327">
                  <c:v>5.7914059210211139E-3</c:v>
                </c:pt>
                <c:pt idx="328">
                  <c:v>6.2907736435820526E-3</c:v>
                </c:pt>
                <c:pt idx="329">
                  <c:v>6.2784478269629022E-3</c:v>
                </c:pt>
                <c:pt idx="330">
                  <c:v>6.3609150597680958E-3</c:v>
                </c:pt>
                <c:pt idx="331">
                  <c:v>6.301508592310893E-3</c:v>
                </c:pt>
                <c:pt idx="332">
                  <c:v>5.6370611464955757E-3</c:v>
                </c:pt>
                <c:pt idx="333">
                  <c:v>1.1551442429328809E-2</c:v>
                </c:pt>
                <c:pt idx="334">
                  <c:v>1.0480577881147791E-2</c:v>
                </c:pt>
                <c:pt idx="335">
                  <c:v>1.0398772168549356E-2</c:v>
                </c:pt>
                <c:pt idx="336">
                  <c:v>1.036852832549876E-2</c:v>
                </c:pt>
                <c:pt idx="337">
                  <c:v>1.0453229862933205E-2</c:v>
                </c:pt>
                <c:pt idx="338">
                  <c:v>9.8645503073867651E-3</c:v>
                </c:pt>
                <c:pt idx="339">
                  <c:v>9.9111952935771637E-3</c:v>
                </c:pt>
                <c:pt idx="340">
                  <c:v>1.4811814555703065E-2</c:v>
                </c:pt>
                <c:pt idx="341">
                  <c:v>1.483177555484293E-2</c:v>
                </c:pt>
                <c:pt idx="342">
                  <c:v>1.5494122265526062E-2</c:v>
                </c:pt>
                <c:pt idx="343">
                  <c:v>1.1735304662356016E-2</c:v>
                </c:pt>
                <c:pt idx="344">
                  <c:v>1.1864029573209294E-2</c:v>
                </c:pt>
                <c:pt idx="345">
                  <c:v>1.1777009712364474E-2</c:v>
                </c:pt>
                <c:pt idx="346">
                  <c:v>1.1625520032149219E-2</c:v>
                </c:pt>
                <c:pt idx="347">
                  <c:v>1.2121763402451777E-2</c:v>
                </c:pt>
                <c:pt idx="348">
                  <c:v>1.2155583403474817E-2</c:v>
                </c:pt>
                <c:pt idx="349">
                  <c:v>1.2647805083800319E-2</c:v>
                </c:pt>
                <c:pt idx="350">
                  <c:v>8.6922569144449215E-3</c:v>
                </c:pt>
                <c:pt idx="351">
                  <c:v>8.7573388104630386E-3</c:v>
                </c:pt>
                <c:pt idx="352">
                  <c:v>7.7388069577395656E-3</c:v>
                </c:pt>
                <c:pt idx="353">
                  <c:v>7.4788296917868398E-3</c:v>
                </c:pt>
                <c:pt idx="354">
                  <c:v>7.4422093067303997E-3</c:v>
                </c:pt>
                <c:pt idx="355">
                  <c:v>9.0711253127583082E-3</c:v>
                </c:pt>
                <c:pt idx="356">
                  <c:v>8.786203553986292E-3</c:v>
                </c:pt>
                <c:pt idx="357">
                  <c:v>8.6275983403344657E-3</c:v>
                </c:pt>
                <c:pt idx="358">
                  <c:v>8.2828992730997232E-3</c:v>
                </c:pt>
                <c:pt idx="359">
                  <c:v>7.5807552650652837E-3</c:v>
                </c:pt>
                <c:pt idx="360">
                  <c:v>6.8464756159464903E-3</c:v>
                </c:pt>
                <c:pt idx="361">
                  <c:v>8.140042431862192E-3</c:v>
                </c:pt>
                <c:pt idx="362">
                  <c:v>8.1172820416610583E-3</c:v>
                </c:pt>
                <c:pt idx="363">
                  <c:v>8.2215768104111613E-3</c:v>
                </c:pt>
                <c:pt idx="364">
                  <c:v>8.2601546065504371E-3</c:v>
                </c:pt>
                <c:pt idx="365">
                  <c:v>6.8388282440324183E-3</c:v>
                </c:pt>
                <c:pt idx="366">
                  <c:v>6.7892789681468068E-3</c:v>
                </c:pt>
                <c:pt idx="367">
                  <c:v>6.8178910293527021E-3</c:v>
                </c:pt>
                <c:pt idx="368">
                  <c:v>6.8854969232301205E-3</c:v>
                </c:pt>
                <c:pt idx="369">
                  <c:v>6.7519660662126177E-3</c:v>
                </c:pt>
                <c:pt idx="370">
                  <c:v>6.7352397229986545E-3</c:v>
                </c:pt>
                <c:pt idx="371">
                  <c:v>5.1171434542063932E-3</c:v>
                </c:pt>
                <c:pt idx="372">
                  <c:v>7.5323557423614199E-3</c:v>
                </c:pt>
                <c:pt idx="373">
                  <c:v>7.5878894193603776E-3</c:v>
                </c:pt>
                <c:pt idx="374">
                  <c:v>7.6035881849789676E-3</c:v>
                </c:pt>
                <c:pt idx="375">
                  <c:v>7.8331727310479108E-3</c:v>
                </c:pt>
                <c:pt idx="376">
                  <c:v>8.2945861936626186E-3</c:v>
                </c:pt>
                <c:pt idx="377">
                  <c:v>8.4011068688237302E-3</c:v>
                </c:pt>
                <c:pt idx="378">
                  <c:v>8.2820468029366281E-3</c:v>
                </c:pt>
                <c:pt idx="379">
                  <c:v>7.9716102515757243E-3</c:v>
                </c:pt>
                <c:pt idx="380">
                  <c:v>8.5592364695988073E-3</c:v>
                </c:pt>
                <c:pt idx="381">
                  <c:v>8.0610337483584052E-3</c:v>
                </c:pt>
                <c:pt idx="382">
                  <c:v>5.3189847292979195E-3</c:v>
                </c:pt>
                <c:pt idx="383">
                  <c:v>5.6399488638570541E-3</c:v>
                </c:pt>
                <c:pt idx="384">
                  <c:v>6.996741393653097E-3</c:v>
                </c:pt>
                <c:pt idx="385">
                  <c:v>8.5545352173512171E-3</c:v>
                </c:pt>
                <c:pt idx="386">
                  <c:v>9.1124224526632353E-3</c:v>
                </c:pt>
                <c:pt idx="387">
                  <c:v>9.205165952050072E-3</c:v>
                </c:pt>
                <c:pt idx="388">
                  <c:v>9.3501093003476882E-3</c:v>
                </c:pt>
                <c:pt idx="389">
                  <c:v>9.1951969803521771E-3</c:v>
                </c:pt>
                <c:pt idx="390">
                  <c:v>9.6628244420180805E-3</c:v>
                </c:pt>
                <c:pt idx="391">
                  <c:v>9.5495730355064767E-3</c:v>
                </c:pt>
                <c:pt idx="392">
                  <c:v>9.5062135751416907E-3</c:v>
                </c:pt>
                <c:pt idx="393">
                  <c:v>9.5348349646487956E-3</c:v>
                </c:pt>
                <c:pt idx="394">
                  <c:v>8.3692246834741399E-3</c:v>
                </c:pt>
                <c:pt idx="395">
                  <c:v>3.0046437205313056E-3</c:v>
                </c:pt>
                <c:pt idx="396">
                  <c:v>2.9593121535491903E-3</c:v>
                </c:pt>
                <c:pt idx="397">
                  <c:v>3.2698307779641354E-3</c:v>
                </c:pt>
                <c:pt idx="398">
                  <c:v>3.8006464577084141E-3</c:v>
                </c:pt>
                <c:pt idx="399">
                  <c:v>3.8031534367467461E-3</c:v>
                </c:pt>
                <c:pt idx="400">
                  <c:v>3.257798074811997E-3</c:v>
                </c:pt>
                <c:pt idx="401">
                  <c:v>3.7658060142890751E-3</c:v>
                </c:pt>
                <c:pt idx="402">
                  <c:v>3.7424507585072592E-3</c:v>
                </c:pt>
                <c:pt idx="403">
                  <c:v>3.1869999091602105E-3</c:v>
                </c:pt>
                <c:pt idx="404">
                  <c:v>3.7294432517247294E-3</c:v>
                </c:pt>
                <c:pt idx="405">
                  <c:v>6.8019042416090584E-3</c:v>
                </c:pt>
                <c:pt idx="406">
                  <c:v>6.7627600399875086E-3</c:v>
                </c:pt>
                <c:pt idx="407">
                  <c:v>6.6820122220712774E-3</c:v>
                </c:pt>
                <c:pt idx="408">
                  <c:v>7.1581861825028978E-3</c:v>
                </c:pt>
                <c:pt idx="409">
                  <c:v>7.1093521969184141E-3</c:v>
                </c:pt>
                <c:pt idx="410">
                  <c:v>7.0864409802707242E-3</c:v>
                </c:pt>
                <c:pt idx="411">
                  <c:v>7.0220721160031887E-3</c:v>
                </c:pt>
                <c:pt idx="412">
                  <c:v>6.9973484337964185E-3</c:v>
                </c:pt>
                <c:pt idx="413">
                  <c:v>8.3387505733372065E-3</c:v>
                </c:pt>
                <c:pt idx="414">
                  <c:v>8.7977323542525621E-3</c:v>
                </c:pt>
                <c:pt idx="415">
                  <c:v>7.041360778829441E-3</c:v>
                </c:pt>
                <c:pt idx="416">
                  <c:v>7.1703196830176846E-3</c:v>
                </c:pt>
                <c:pt idx="417">
                  <c:v>6.915797611990581E-3</c:v>
                </c:pt>
                <c:pt idx="418">
                  <c:v>7.8728550141493828E-3</c:v>
                </c:pt>
                <c:pt idx="419">
                  <c:v>7.9759011261956517E-3</c:v>
                </c:pt>
                <c:pt idx="420">
                  <c:v>8.0490577519354047E-3</c:v>
                </c:pt>
                <c:pt idx="421">
                  <c:v>7.9182987034540232E-3</c:v>
                </c:pt>
                <c:pt idx="422">
                  <c:v>7.8372770159965081E-3</c:v>
                </c:pt>
                <c:pt idx="423">
                  <c:v>5.6749904842272048E-3</c:v>
                </c:pt>
                <c:pt idx="424">
                  <c:v>6.6526661975288429E-3</c:v>
                </c:pt>
                <c:pt idx="425">
                  <c:v>6.390842694840462E-3</c:v>
                </c:pt>
                <c:pt idx="426">
                  <c:v>6.4630047136375124E-3</c:v>
                </c:pt>
                <c:pt idx="427">
                  <c:v>6.4626901022530481E-3</c:v>
                </c:pt>
                <c:pt idx="428">
                  <c:v>6.069151128444839E-3</c:v>
                </c:pt>
                <c:pt idx="429">
                  <c:v>5.9948343749329719E-3</c:v>
                </c:pt>
                <c:pt idx="430">
                  <c:v>6.2513621027888728E-3</c:v>
                </c:pt>
                <c:pt idx="431">
                  <c:v>6.3191193678351536E-3</c:v>
                </c:pt>
                <c:pt idx="432">
                  <c:v>6.4460287951071775E-3</c:v>
                </c:pt>
                <c:pt idx="433">
                  <c:v>5.8468571296503768E-3</c:v>
                </c:pt>
                <c:pt idx="434">
                  <c:v>4.6796588007699718E-3</c:v>
                </c:pt>
                <c:pt idx="435">
                  <c:v>5.2061422290020972E-3</c:v>
                </c:pt>
                <c:pt idx="436">
                  <c:v>5.6977827896311272E-3</c:v>
                </c:pt>
                <c:pt idx="437">
                  <c:v>5.7431989167459185E-3</c:v>
                </c:pt>
                <c:pt idx="438">
                  <c:v>4.5215127100071981E-3</c:v>
                </c:pt>
                <c:pt idx="439">
                  <c:v>4.7139317814217001E-3</c:v>
                </c:pt>
                <c:pt idx="440">
                  <c:v>4.8678923180860961E-3</c:v>
                </c:pt>
                <c:pt idx="441">
                  <c:v>6.2230174810568931E-3</c:v>
                </c:pt>
                <c:pt idx="442">
                  <c:v>6.2553744778191698E-3</c:v>
                </c:pt>
                <c:pt idx="443">
                  <c:v>6.1108297826568134E-3</c:v>
                </c:pt>
                <c:pt idx="444">
                  <c:v>6.1212142994690336E-3</c:v>
                </c:pt>
                <c:pt idx="445">
                  <c:v>5.4871846291128373E-3</c:v>
                </c:pt>
                <c:pt idx="446">
                  <c:v>5.2324784842126132E-3</c:v>
                </c:pt>
                <c:pt idx="447">
                  <c:v>5.5987972992191867E-3</c:v>
                </c:pt>
                <c:pt idx="448">
                  <c:v>5.8611810488619588E-3</c:v>
                </c:pt>
                <c:pt idx="449">
                  <c:v>6.1803197278059892E-3</c:v>
                </c:pt>
                <c:pt idx="450">
                  <c:v>5.6702644057922231E-3</c:v>
                </c:pt>
                <c:pt idx="451">
                  <c:v>4.6158933386982745E-3</c:v>
                </c:pt>
                <c:pt idx="452">
                  <c:v>4.4474577847290839E-3</c:v>
                </c:pt>
                <c:pt idx="453">
                  <c:v>4.4549696797902142E-3</c:v>
                </c:pt>
                <c:pt idx="454">
                  <c:v>4.3364014502942482E-3</c:v>
                </c:pt>
                <c:pt idx="455">
                  <c:v>5.6957600114413091E-3</c:v>
                </c:pt>
                <c:pt idx="456">
                  <c:v>5.9463179191786755E-3</c:v>
                </c:pt>
                <c:pt idx="457">
                  <c:v>6.5311566316007706E-3</c:v>
                </c:pt>
                <c:pt idx="458">
                  <c:v>7.3141688870746605E-3</c:v>
                </c:pt>
                <c:pt idx="459">
                  <c:v>6.5507970739754045E-3</c:v>
                </c:pt>
                <c:pt idx="460">
                  <c:v>7.0221615775643677E-3</c:v>
                </c:pt>
                <c:pt idx="461">
                  <c:v>7.0312441768941693E-3</c:v>
                </c:pt>
                <c:pt idx="462">
                  <c:v>6.956820452434934E-3</c:v>
                </c:pt>
                <c:pt idx="463">
                  <c:v>9.738376624438376E-3</c:v>
                </c:pt>
                <c:pt idx="464">
                  <c:v>9.6773690327439724E-3</c:v>
                </c:pt>
                <c:pt idx="465">
                  <c:v>9.469844230319175E-3</c:v>
                </c:pt>
                <c:pt idx="466">
                  <c:v>8.8282050152936522E-3</c:v>
                </c:pt>
                <c:pt idx="467">
                  <c:v>8.9085089947286856E-3</c:v>
                </c:pt>
                <c:pt idx="468">
                  <c:v>8.4725850185155775E-3</c:v>
                </c:pt>
                <c:pt idx="469">
                  <c:v>8.4854421608478864E-3</c:v>
                </c:pt>
                <c:pt idx="470">
                  <c:v>9.0350632480211048E-3</c:v>
                </c:pt>
                <c:pt idx="471">
                  <c:v>9.0908840683727021E-3</c:v>
                </c:pt>
                <c:pt idx="472">
                  <c:v>8.9028454082094952E-3</c:v>
                </c:pt>
                <c:pt idx="473">
                  <c:v>5.6780280667272183E-3</c:v>
                </c:pt>
                <c:pt idx="474">
                  <c:v>5.6674175708417221E-3</c:v>
                </c:pt>
                <c:pt idx="475">
                  <c:v>5.634533353883424E-3</c:v>
                </c:pt>
                <c:pt idx="476">
                  <c:v>5.2752898345006603E-3</c:v>
                </c:pt>
                <c:pt idx="477">
                  <c:v>5.3129775693944222E-3</c:v>
                </c:pt>
                <c:pt idx="478">
                  <c:v>6.2249882689557169E-3</c:v>
                </c:pt>
                <c:pt idx="479">
                  <c:v>6.2270837995384134E-3</c:v>
                </c:pt>
                <c:pt idx="480">
                  <c:v>5.4177252705350908E-3</c:v>
                </c:pt>
                <c:pt idx="481">
                  <c:v>5.5772561488067075E-3</c:v>
                </c:pt>
                <c:pt idx="482">
                  <c:v>4.6421301180461566E-3</c:v>
                </c:pt>
                <c:pt idx="483">
                  <c:v>4.8071639193756907E-3</c:v>
                </c:pt>
                <c:pt idx="484">
                  <c:v>5.4567617789975844E-3</c:v>
                </c:pt>
                <c:pt idx="485">
                  <c:v>5.6119514073023034E-3</c:v>
                </c:pt>
                <c:pt idx="486">
                  <c:v>5.6171405956543467E-3</c:v>
                </c:pt>
                <c:pt idx="487">
                  <c:v>5.6701945406222622E-3</c:v>
                </c:pt>
                <c:pt idx="488">
                  <c:v>4.5807459426195933E-3</c:v>
                </c:pt>
                <c:pt idx="489">
                  <c:v>3.8094153556267178E-3</c:v>
                </c:pt>
                <c:pt idx="490">
                  <c:v>3.665986126275765E-3</c:v>
                </c:pt>
                <c:pt idx="491">
                  <c:v>4.5091020805941252E-3</c:v>
                </c:pt>
                <c:pt idx="492">
                  <c:v>4.3775302786586458E-3</c:v>
                </c:pt>
                <c:pt idx="493">
                  <c:v>4.4062495017483886E-3</c:v>
                </c:pt>
                <c:pt idx="494">
                  <c:v>3.7217779919549252E-3</c:v>
                </c:pt>
                <c:pt idx="495">
                  <c:v>3.1960617168567086E-3</c:v>
                </c:pt>
                <c:pt idx="496">
                  <c:v>3.7761342642425237E-3</c:v>
                </c:pt>
                <c:pt idx="497">
                  <c:v>3.7482657444134564E-3</c:v>
                </c:pt>
                <c:pt idx="498">
                  <c:v>3.8509591459350706E-3</c:v>
                </c:pt>
                <c:pt idx="499">
                  <c:v>3.9530256986757637E-3</c:v>
                </c:pt>
                <c:pt idx="500">
                  <c:v>3.6015645300659931E-3</c:v>
                </c:pt>
                <c:pt idx="501">
                  <c:v>3.3487799814710889E-3</c:v>
                </c:pt>
                <c:pt idx="502">
                  <c:v>3.5111393268000449E-3</c:v>
                </c:pt>
                <c:pt idx="503">
                  <c:v>3.5686757739929798E-3</c:v>
                </c:pt>
                <c:pt idx="504">
                  <c:v>3.7574522801194681E-3</c:v>
                </c:pt>
                <c:pt idx="505">
                  <c:v>3.8687570052582734E-3</c:v>
                </c:pt>
                <c:pt idx="506">
                  <c:v>4.4405837379614035E-3</c:v>
                </c:pt>
                <c:pt idx="507">
                  <c:v>5.2708674054344241E-3</c:v>
                </c:pt>
                <c:pt idx="508">
                  <c:v>5.1245467346530673E-3</c:v>
                </c:pt>
                <c:pt idx="509">
                  <c:v>5.1099258537691669E-3</c:v>
                </c:pt>
                <c:pt idx="510">
                  <c:v>5.3410658923425938E-3</c:v>
                </c:pt>
                <c:pt idx="511">
                  <c:v>5.3074795379794166E-3</c:v>
                </c:pt>
                <c:pt idx="512">
                  <c:v>5.7469225423938388E-3</c:v>
                </c:pt>
                <c:pt idx="513">
                  <c:v>5.8514798918130745E-3</c:v>
                </c:pt>
                <c:pt idx="514">
                  <c:v>5.805088317784343E-3</c:v>
                </c:pt>
                <c:pt idx="515">
                  <c:v>5.9044531760635904E-3</c:v>
                </c:pt>
                <c:pt idx="516">
                  <c:v>5.3471422268030096E-3</c:v>
                </c:pt>
                <c:pt idx="517">
                  <c:v>4.1595575741446775E-3</c:v>
                </c:pt>
                <c:pt idx="518">
                  <c:v>4.0280932437803986E-3</c:v>
                </c:pt>
                <c:pt idx="519">
                  <c:v>3.9218060632072197E-3</c:v>
                </c:pt>
                <c:pt idx="520">
                  <c:v>4.3827092861714574E-3</c:v>
                </c:pt>
                <c:pt idx="521">
                  <c:v>4.3457752081392598E-3</c:v>
                </c:pt>
                <c:pt idx="522">
                  <c:v>4.4967208118206585E-3</c:v>
                </c:pt>
                <c:pt idx="523">
                  <c:v>4.3243133660968869E-3</c:v>
                </c:pt>
                <c:pt idx="524">
                  <c:v>4.2987380502434924E-3</c:v>
                </c:pt>
                <c:pt idx="525">
                  <c:v>4.6168088547218836E-3</c:v>
                </c:pt>
                <c:pt idx="526">
                  <c:v>5.5177413186757503E-3</c:v>
                </c:pt>
                <c:pt idx="527">
                  <c:v>5.4676877858988527E-3</c:v>
                </c:pt>
                <c:pt idx="528">
                  <c:v>5.4977158948624942E-3</c:v>
                </c:pt>
                <c:pt idx="529">
                  <c:v>5.7500668326050317E-3</c:v>
                </c:pt>
                <c:pt idx="530">
                  <c:v>5.170302668871439E-3</c:v>
                </c:pt>
                <c:pt idx="531">
                  <c:v>5.3477362211247284E-3</c:v>
                </c:pt>
                <c:pt idx="532">
                  <c:v>5.0206523939483431E-3</c:v>
                </c:pt>
                <c:pt idx="533">
                  <c:v>5.2605763151780437E-3</c:v>
                </c:pt>
                <c:pt idx="534">
                  <c:v>5.3922888895752176E-3</c:v>
                </c:pt>
                <c:pt idx="535">
                  <c:v>5.3015564737183829E-3</c:v>
                </c:pt>
                <c:pt idx="536">
                  <c:v>4.8232946327996257E-3</c:v>
                </c:pt>
                <c:pt idx="537">
                  <c:v>6.5647837037272824E-3</c:v>
                </c:pt>
                <c:pt idx="538">
                  <c:v>6.5626790708327113E-3</c:v>
                </c:pt>
                <c:pt idx="539">
                  <c:v>6.2902560451719488E-3</c:v>
                </c:pt>
                <c:pt idx="540">
                  <c:v>6.5894215688153531E-3</c:v>
                </c:pt>
                <c:pt idx="541">
                  <c:v>6.5518683537981485E-3</c:v>
                </c:pt>
                <c:pt idx="542">
                  <c:v>6.7310234770561377E-3</c:v>
                </c:pt>
                <c:pt idx="543">
                  <c:v>6.5612496273403922E-3</c:v>
                </c:pt>
                <c:pt idx="544">
                  <c:v>7.1165500064803147E-3</c:v>
                </c:pt>
                <c:pt idx="545">
                  <c:v>6.8343512793512477E-3</c:v>
                </c:pt>
                <c:pt idx="546">
                  <c:v>7.143725731765525E-3</c:v>
                </c:pt>
                <c:pt idx="547">
                  <c:v>5.2076799408405207E-3</c:v>
                </c:pt>
                <c:pt idx="548">
                  <c:v>4.9242523704186442E-3</c:v>
                </c:pt>
                <c:pt idx="549">
                  <c:v>4.7977357679050633E-3</c:v>
                </c:pt>
                <c:pt idx="550">
                  <c:v>5.7136446880047655E-3</c:v>
                </c:pt>
                <c:pt idx="551">
                  <c:v>5.0336859610522131E-3</c:v>
                </c:pt>
                <c:pt idx="552">
                  <c:v>5.4344955573898072E-3</c:v>
                </c:pt>
                <c:pt idx="553">
                  <c:v>5.7578221281666207E-3</c:v>
                </c:pt>
                <c:pt idx="554">
                  <c:v>5.6111817175488951E-3</c:v>
                </c:pt>
                <c:pt idx="555">
                  <c:v>5.414363424309592E-3</c:v>
                </c:pt>
                <c:pt idx="556">
                  <c:v>5.1043355050788249E-3</c:v>
                </c:pt>
                <c:pt idx="557">
                  <c:v>4.6781524800762007E-3</c:v>
                </c:pt>
                <c:pt idx="558">
                  <c:v>5.001239058174351E-3</c:v>
                </c:pt>
                <c:pt idx="559">
                  <c:v>5.1907105677168261E-3</c:v>
                </c:pt>
                <c:pt idx="560">
                  <c:v>3.8051916176826822E-3</c:v>
                </c:pt>
                <c:pt idx="561">
                  <c:v>4.2315962230183215E-3</c:v>
                </c:pt>
                <c:pt idx="562">
                  <c:v>4.3313368988390551E-3</c:v>
                </c:pt>
                <c:pt idx="563">
                  <c:v>4.9284899482387665E-3</c:v>
                </c:pt>
                <c:pt idx="564">
                  <c:v>5.0294803966767178E-3</c:v>
                </c:pt>
                <c:pt idx="565">
                  <c:v>5.7229950111919161E-3</c:v>
                </c:pt>
                <c:pt idx="566">
                  <c:v>5.7252978900765514E-3</c:v>
                </c:pt>
                <c:pt idx="567">
                  <c:v>5.8145855259458482E-3</c:v>
                </c:pt>
                <c:pt idx="568">
                  <c:v>5.383809110637257E-3</c:v>
                </c:pt>
                <c:pt idx="569">
                  <c:v>5.0244251006943972E-3</c:v>
                </c:pt>
                <c:pt idx="570">
                  <c:v>5.1817615764238253E-3</c:v>
                </c:pt>
                <c:pt idx="571">
                  <c:v>4.3525835845677424E-3</c:v>
                </c:pt>
                <c:pt idx="572">
                  <c:v>6.0097545134008079E-3</c:v>
                </c:pt>
                <c:pt idx="573">
                  <c:v>5.7058464706901974E-3</c:v>
                </c:pt>
                <c:pt idx="574">
                  <c:v>5.7085045370705439E-3</c:v>
                </c:pt>
                <c:pt idx="575">
                  <c:v>5.4815450352286993E-3</c:v>
                </c:pt>
                <c:pt idx="576">
                  <c:v>5.430790322461871E-3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5D-4D86-951C-FE10C53AEA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146584"/>
        <c:axId val="972147368"/>
      </c:lineChart>
      <c:catAx>
        <c:axId val="972146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147368"/>
        <c:crosses val="autoZero"/>
        <c:auto val="1"/>
        <c:lblAlgn val="ctr"/>
        <c:lblOffset val="100"/>
        <c:noMultiLvlLbl val="0"/>
      </c:catAx>
      <c:valAx>
        <c:axId val="972147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146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China financial stress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'Composite Index'!$B$1240:$B$1573</c:f>
              <c:numCache>
                <c:formatCode>m/d/yyyy</c:formatCode>
                <c:ptCount val="33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43850</c:v>
                </c:pt>
                <c:pt idx="13">
                  <c:v>43851</c:v>
                </c:pt>
                <c:pt idx="14">
                  <c:v>43852</c:v>
                </c:pt>
                <c:pt idx="15">
                  <c:v>43853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43906</c:v>
                </c:pt>
                <c:pt idx="47">
                  <c:v>43907</c:v>
                </c:pt>
                <c:pt idx="48">
                  <c:v>43908</c:v>
                </c:pt>
                <c:pt idx="49">
                  <c:v>43909</c:v>
                </c:pt>
                <c:pt idx="50">
                  <c:v>43910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43941</c:v>
                </c:pt>
                <c:pt idx="71">
                  <c:v>43942</c:v>
                </c:pt>
                <c:pt idx="72">
                  <c:v>43943</c:v>
                </c:pt>
                <c:pt idx="73">
                  <c:v>43944</c:v>
                </c:pt>
                <c:pt idx="74">
                  <c:v>43945</c:v>
                </c:pt>
                <c:pt idx="75">
                  <c:v>43948</c:v>
                </c:pt>
                <c:pt idx="76">
                  <c:v>43949</c:v>
                </c:pt>
                <c:pt idx="77">
                  <c:v>43950</c:v>
                </c:pt>
                <c:pt idx="78">
                  <c:v>43951</c:v>
                </c:pt>
                <c:pt idx="79">
                  <c:v>43957</c:v>
                </c:pt>
                <c:pt idx="80">
                  <c:v>43958</c:v>
                </c:pt>
                <c:pt idx="81">
                  <c:v>43959</c:v>
                </c:pt>
                <c:pt idx="82">
                  <c:v>43962</c:v>
                </c:pt>
                <c:pt idx="83">
                  <c:v>43963</c:v>
                </c:pt>
                <c:pt idx="84">
                  <c:v>43964</c:v>
                </c:pt>
                <c:pt idx="85">
                  <c:v>43965</c:v>
                </c:pt>
                <c:pt idx="86">
                  <c:v>43966</c:v>
                </c:pt>
                <c:pt idx="87">
                  <c:v>43969</c:v>
                </c:pt>
                <c:pt idx="88">
                  <c:v>43970</c:v>
                </c:pt>
                <c:pt idx="89">
                  <c:v>43971</c:v>
                </c:pt>
                <c:pt idx="90">
                  <c:v>43972</c:v>
                </c:pt>
                <c:pt idx="91">
                  <c:v>43973</c:v>
                </c:pt>
                <c:pt idx="92">
                  <c:v>43976</c:v>
                </c:pt>
                <c:pt idx="93">
                  <c:v>43977</c:v>
                </c:pt>
                <c:pt idx="94">
                  <c:v>43978</c:v>
                </c:pt>
                <c:pt idx="95">
                  <c:v>43979</c:v>
                </c:pt>
                <c:pt idx="96">
                  <c:v>43980</c:v>
                </c:pt>
                <c:pt idx="97">
                  <c:v>43983</c:v>
                </c:pt>
                <c:pt idx="98">
                  <c:v>43984</c:v>
                </c:pt>
                <c:pt idx="99">
                  <c:v>43985</c:v>
                </c:pt>
                <c:pt idx="100">
                  <c:v>43986</c:v>
                </c:pt>
                <c:pt idx="101">
                  <c:v>43987</c:v>
                </c:pt>
                <c:pt idx="102">
                  <c:v>43990</c:v>
                </c:pt>
                <c:pt idx="103">
                  <c:v>43991</c:v>
                </c:pt>
                <c:pt idx="104">
                  <c:v>43992</c:v>
                </c:pt>
                <c:pt idx="105">
                  <c:v>43993</c:v>
                </c:pt>
                <c:pt idx="106">
                  <c:v>43994</c:v>
                </c:pt>
                <c:pt idx="107">
                  <c:v>43997</c:v>
                </c:pt>
                <c:pt idx="108">
                  <c:v>43998</c:v>
                </c:pt>
                <c:pt idx="109">
                  <c:v>43999</c:v>
                </c:pt>
                <c:pt idx="110">
                  <c:v>44000</c:v>
                </c:pt>
                <c:pt idx="111">
                  <c:v>44001</c:v>
                </c:pt>
                <c:pt idx="112">
                  <c:v>44004</c:v>
                </c:pt>
                <c:pt idx="113">
                  <c:v>44005</c:v>
                </c:pt>
                <c:pt idx="114">
                  <c:v>44006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44018</c:v>
                </c:pt>
                <c:pt idx="121">
                  <c:v>44019</c:v>
                </c:pt>
                <c:pt idx="122">
                  <c:v>44020</c:v>
                </c:pt>
                <c:pt idx="123">
                  <c:v>44021</c:v>
                </c:pt>
                <c:pt idx="124">
                  <c:v>44022</c:v>
                </c:pt>
                <c:pt idx="125">
                  <c:v>44025</c:v>
                </c:pt>
                <c:pt idx="126">
                  <c:v>44026</c:v>
                </c:pt>
                <c:pt idx="127">
                  <c:v>44027</c:v>
                </c:pt>
                <c:pt idx="128">
                  <c:v>44028</c:v>
                </c:pt>
                <c:pt idx="129">
                  <c:v>44029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44060</c:v>
                </c:pt>
                <c:pt idx="151">
                  <c:v>44061</c:v>
                </c:pt>
                <c:pt idx="152">
                  <c:v>44062</c:v>
                </c:pt>
                <c:pt idx="153">
                  <c:v>44063</c:v>
                </c:pt>
                <c:pt idx="154">
                  <c:v>44064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44074</c:v>
                </c:pt>
                <c:pt idx="161">
                  <c:v>44075</c:v>
                </c:pt>
                <c:pt idx="162">
                  <c:v>44076</c:v>
                </c:pt>
                <c:pt idx="163">
                  <c:v>44077</c:v>
                </c:pt>
                <c:pt idx="164">
                  <c:v>44078</c:v>
                </c:pt>
                <c:pt idx="165">
                  <c:v>44081</c:v>
                </c:pt>
                <c:pt idx="166">
                  <c:v>44082</c:v>
                </c:pt>
                <c:pt idx="167">
                  <c:v>44083</c:v>
                </c:pt>
                <c:pt idx="168">
                  <c:v>44084</c:v>
                </c:pt>
                <c:pt idx="169">
                  <c:v>44085</c:v>
                </c:pt>
                <c:pt idx="170">
                  <c:v>44088</c:v>
                </c:pt>
                <c:pt idx="171">
                  <c:v>44089</c:v>
                </c:pt>
                <c:pt idx="172">
                  <c:v>44090</c:v>
                </c:pt>
                <c:pt idx="173">
                  <c:v>44091</c:v>
                </c:pt>
                <c:pt idx="174">
                  <c:v>44092</c:v>
                </c:pt>
                <c:pt idx="175">
                  <c:v>44095</c:v>
                </c:pt>
                <c:pt idx="176">
                  <c:v>44096</c:v>
                </c:pt>
                <c:pt idx="177">
                  <c:v>44097</c:v>
                </c:pt>
                <c:pt idx="178">
                  <c:v>44098</c:v>
                </c:pt>
                <c:pt idx="179">
                  <c:v>44099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44113</c:v>
                </c:pt>
                <c:pt idx="184">
                  <c:v>44116</c:v>
                </c:pt>
                <c:pt idx="185">
                  <c:v>44117</c:v>
                </c:pt>
                <c:pt idx="186">
                  <c:v>44118</c:v>
                </c:pt>
                <c:pt idx="187">
                  <c:v>44119</c:v>
                </c:pt>
                <c:pt idx="188">
                  <c:v>44120</c:v>
                </c:pt>
                <c:pt idx="189">
                  <c:v>44123</c:v>
                </c:pt>
                <c:pt idx="190">
                  <c:v>44124</c:v>
                </c:pt>
                <c:pt idx="191">
                  <c:v>44125</c:v>
                </c:pt>
                <c:pt idx="192">
                  <c:v>44126</c:v>
                </c:pt>
                <c:pt idx="193">
                  <c:v>44127</c:v>
                </c:pt>
                <c:pt idx="194">
                  <c:v>44130</c:v>
                </c:pt>
                <c:pt idx="195">
                  <c:v>44131</c:v>
                </c:pt>
                <c:pt idx="196">
                  <c:v>44132</c:v>
                </c:pt>
                <c:pt idx="197">
                  <c:v>44133</c:v>
                </c:pt>
                <c:pt idx="198">
                  <c:v>44134</c:v>
                </c:pt>
                <c:pt idx="199">
                  <c:v>44137</c:v>
                </c:pt>
                <c:pt idx="200">
                  <c:v>44138</c:v>
                </c:pt>
                <c:pt idx="201">
                  <c:v>44139</c:v>
                </c:pt>
                <c:pt idx="202">
                  <c:v>44140</c:v>
                </c:pt>
                <c:pt idx="203">
                  <c:v>44141</c:v>
                </c:pt>
                <c:pt idx="204">
                  <c:v>44144</c:v>
                </c:pt>
                <c:pt idx="205">
                  <c:v>44145</c:v>
                </c:pt>
                <c:pt idx="206">
                  <c:v>44146</c:v>
                </c:pt>
                <c:pt idx="207">
                  <c:v>44147</c:v>
                </c:pt>
                <c:pt idx="208">
                  <c:v>44148</c:v>
                </c:pt>
                <c:pt idx="209">
                  <c:v>44151</c:v>
                </c:pt>
                <c:pt idx="210">
                  <c:v>44152</c:v>
                </c:pt>
                <c:pt idx="211">
                  <c:v>44153</c:v>
                </c:pt>
                <c:pt idx="212">
                  <c:v>44154</c:v>
                </c:pt>
                <c:pt idx="213">
                  <c:v>44155</c:v>
                </c:pt>
                <c:pt idx="214">
                  <c:v>44158</c:v>
                </c:pt>
                <c:pt idx="215">
                  <c:v>44159</c:v>
                </c:pt>
                <c:pt idx="216">
                  <c:v>44160</c:v>
                </c:pt>
                <c:pt idx="217">
                  <c:v>44161</c:v>
                </c:pt>
                <c:pt idx="218">
                  <c:v>44162</c:v>
                </c:pt>
                <c:pt idx="219">
                  <c:v>44165</c:v>
                </c:pt>
                <c:pt idx="220">
                  <c:v>44166</c:v>
                </c:pt>
                <c:pt idx="221">
                  <c:v>44167</c:v>
                </c:pt>
                <c:pt idx="222">
                  <c:v>44168</c:v>
                </c:pt>
                <c:pt idx="223">
                  <c:v>44169</c:v>
                </c:pt>
                <c:pt idx="224">
                  <c:v>44172</c:v>
                </c:pt>
                <c:pt idx="225">
                  <c:v>44173</c:v>
                </c:pt>
                <c:pt idx="226">
                  <c:v>44174</c:v>
                </c:pt>
                <c:pt idx="227">
                  <c:v>44175</c:v>
                </c:pt>
                <c:pt idx="228">
                  <c:v>44176</c:v>
                </c:pt>
                <c:pt idx="229">
                  <c:v>44179</c:v>
                </c:pt>
                <c:pt idx="230">
                  <c:v>44180</c:v>
                </c:pt>
                <c:pt idx="231">
                  <c:v>44181</c:v>
                </c:pt>
                <c:pt idx="232">
                  <c:v>44182</c:v>
                </c:pt>
                <c:pt idx="233">
                  <c:v>44183</c:v>
                </c:pt>
                <c:pt idx="234">
                  <c:v>44186</c:v>
                </c:pt>
                <c:pt idx="235">
                  <c:v>44187</c:v>
                </c:pt>
                <c:pt idx="236">
                  <c:v>44188</c:v>
                </c:pt>
                <c:pt idx="237">
                  <c:v>44189</c:v>
                </c:pt>
                <c:pt idx="238">
                  <c:v>44190</c:v>
                </c:pt>
                <c:pt idx="239">
                  <c:v>44193</c:v>
                </c:pt>
                <c:pt idx="240">
                  <c:v>44194</c:v>
                </c:pt>
                <c:pt idx="241">
                  <c:v>44195</c:v>
                </c:pt>
                <c:pt idx="242">
                  <c:v>44196</c:v>
                </c:pt>
                <c:pt idx="243">
                  <c:v>44200</c:v>
                </c:pt>
                <c:pt idx="244">
                  <c:v>44201</c:v>
                </c:pt>
                <c:pt idx="245">
                  <c:v>44202</c:v>
                </c:pt>
                <c:pt idx="246">
                  <c:v>44203</c:v>
                </c:pt>
                <c:pt idx="247">
                  <c:v>44204</c:v>
                </c:pt>
                <c:pt idx="248">
                  <c:v>44207</c:v>
                </c:pt>
                <c:pt idx="249">
                  <c:v>44208</c:v>
                </c:pt>
                <c:pt idx="250">
                  <c:v>44209</c:v>
                </c:pt>
                <c:pt idx="251">
                  <c:v>44210</c:v>
                </c:pt>
                <c:pt idx="252">
                  <c:v>44211</c:v>
                </c:pt>
                <c:pt idx="253">
                  <c:v>44214</c:v>
                </c:pt>
                <c:pt idx="254">
                  <c:v>44215</c:v>
                </c:pt>
                <c:pt idx="255">
                  <c:v>44216</c:v>
                </c:pt>
                <c:pt idx="256">
                  <c:v>44217</c:v>
                </c:pt>
                <c:pt idx="257">
                  <c:v>44218</c:v>
                </c:pt>
                <c:pt idx="258">
                  <c:v>44221</c:v>
                </c:pt>
                <c:pt idx="259">
                  <c:v>44222</c:v>
                </c:pt>
                <c:pt idx="260">
                  <c:v>44223</c:v>
                </c:pt>
                <c:pt idx="261">
                  <c:v>44224</c:v>
                </c:pt>
                <c:pt idx="262">
                  <c:v>44225</c:v>
                </c:pt>
                <c:pt idx="263">
                  <c:v>44228</c:v>
                </c:pt>
                <c:pt idx="264">
                  <c:v>44229</c:v>
                </c:pt>
                <c:pt idx="265">
                  <c:v>44230</c:v>
                </c:pt>
                <c:pt idx="266">
                  <c:v>44231</c:v>
                </c:pt>
                <c:pt idx="267">
                  <c:v>44232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44245</c:v>
                </c:pt>
                <c:pt idx="272">
                  <c:v>44246</c:v>
                </c:pt>
                <c:pt idx="273">
                  <c:v>44249</c:v>
                </c:pt>
                <c:pt idx="274">
                  <c:v>44250</c:v>
                </c:pt>
                <c:pt idx="275">
                  <c:v>44251</c:v>
                </c:pt>
                <c:pt idx="276">
                  <c:v>44252</c:v>
                </c:pt>
                <c:pt idx="277">
                  <c:v>44253</c:v>
                </c:pt>
                <c:pt idx="278">
                  <c:v>44256</c:v>
                </c:pt>
                <c:pt idx="279">
                  <c:v>44257</c:v>
                </c:pt>
                <c:pt idx="280">
                  <c:v>44258</c:v>
                </c:pt>
                <c:pt idx="281">
                  <c:v>44259</c:v>
                </c:pt>
                <c:pt idx="282">
                  <c:v>44260</c:v>
                </c:pt>
                <c:pt idx="283">
                  <c:v>44263</c:v>
                </c:pt>
                <c:pt idx="284">
                  <c:v>44264</c:v>
                </c:pt>
                <c:pt idx="285">
                  <c:v>44265</c:v>
                </c:pt>
                <c:pt idx="286">
                  <c:v>44266</c:v>
                </c:pt>
                <c:pt idx="287">
                  <c:v>44267</c:v>
                </c:pt>
                <c:pt idx="288">
                  <c:v>44270</c:v>
                </c:pt>
                <c:pt idx="289">
                  <c:v>44271</c:v>
                </c:pt>
                <c:pt idx="290">
                  <c:v>44272</c:v>
                </c:pt>
                <c:pt idx="291">
                  <c:v>44273</c:v>
                </c:pt>
                <c:pt idx="292">
                  <c:v>44274</c:v>
                </c:pt>
                <c:pt idx="293">
                  <c:v>44277</c:v>
                </c:pt>
                <c:pt idx="294">
                  <c:v>44278</c:v>
                </c:pt>
                <c:pt idx="295">
                  <c:v>44279</c:v>
                </c:pt>
                <c:pt idx="296">
                  <c:v>44280</c:v>
                </c:pt>
                <c:pt idx="297">
                  <c:v>44281</c:v>
                </c:pt>
                <c:pt idx="298">
                  <c:v>44284</c:v>
                </c:pt>
                <c:pt idx="299">
                  <c:v>44285</c:v>
                </c:pt>
                <c:pt idx="300">
                  <c:v>44286</c:v>
                </c:pt>
                <c:pt idx="301">
                  <c:v>44287</c:v>
                </c:pt>
                <c:pt idx="302">
                  <c:v>44288</c:v>
                </c:pt>
                <c:pt idx="303">
                  <c:v>44292</c:v>
                </c:pt>
                <c:pt idx="304">
                  <c:v>44293</c:v>
                </c:pt>
                <c:pt idx="305">
                  <c:v>44294</c:v>
                </c:pt>
                <c:pt idx="306">
                  <c:v>44295</c:v>
                </c:pt>
                <c:pt idx="307">
                  <c:v>44298</c:v>
                </c:pt>
                <c:pt idx="308">
                  <c:v>44299</c:v>
                </c:pt>
                <c:pt idx="309">
                  <c:v>44300</c:v>
                </c:pt>
                <c:pt idx="310">
                  <c:v>44301</c:v>
                </c:pt>
                <c:pt idx="311">
                  <c:v>44302</c:v>
                </c:pt>
                <c:pt idx="312">
                  <c:v>44305</c:v>
                </c:pt>
                <c:pt idx="313">
                  <c:v>44306</c:v>
                </c:pt>
                <c:pt idx="314">
                  <c:v>44307</c:v>
                </c:pt>
                <c:pt idx="315">
                  <c:v>44308</c:v>
                </c:pt>
                <c:pt idx="316">
                  <c:v>44309</c:v>
                </c:pt>
                <c:pt idx="317">
                  <c:v>44312</c:v>
                </c:pt>
                <c:pt idx="318">
                  <c:v>44313</c:v>
                </c:pt>
                <c:pt idx="319">
                  <c:v>44314</c:v>
                </c:pt>
                <c:pt idx="320">
                  <c:v>44315</c:v>
                </c:pt>
                <c:pt idx="321">
                  <c:v>44316</c:v>
                </c:pt>
                <c:pt idx="322">
                  <c:v>44322</c:v>
                </c:pt>
                <c:pt idx="323">
                  <c:v>44323</c:v>
                </c:pt>
                <c:pt idx="324">
                  <c:v>44326</c:v>
                </c:pt>
                <c:pt idx="325">
                  <c:v>44327</c:v>
                </c:pt>
                <c:pt idx="326">
                  <c:v>44328</c:v>
                </c:pt>
                <c:pt idx="327">
                  <c:v>44329</c:v>
                </c:pt>
                <c:pt idx="328">
                  <c:v>44330</c:v>
                </c:pt>
              </c:numCache>
            </c:numRef>
          </c:cat>
          <c:val>
            <c:numRef>
              <c:f>'Composite Index'!$AJ$1240:$AJ$1573</c:f>
              <c:numCache>
                <c:formatCode>0.00_);[Red]\(0.00\)</c:formatCode>
                <c:ptCount val="334"/>
                <c:pt idx="0">
                  <c:v>-0.16790761358496606</c:v>
                </c:pt>
                <c:pt idx="1">
                  <c:v>-0.22582186233247681</c:v>
                </c:pt>
                <c:pt idx="2">
                  <c:v>-0.14535794897206261</c:v>
                </c:pt>
                <c:pt idx="3">
                  <c:v>-3.3740874149604319E-2</c:v>
                </c:pt>
                <c:pt idx="4">
                  <c:v>-1.1198541201214463E-2</c:v>
                </c:pt>
                <c:pt idx="5">
                  <c:v>-1.5365561047411542E-2</c:v>
                </c:pt>
                <c:pt idx="6">
                  <c:v>-8.1631640097982086E-2</c:v>
                </c:pt>
                <c:pt idx="7">
                  <c:v>-7.4330664407741054E-2</c:v>
                </c:pt>
                <c:pt idx="8">
                  <c:v>-9.0620677194721885E-3</c:v>
                </c:pt>
                <c:pt idx="9">
                  <c:v>8.1436290748450352E-2</c:v>
                </c:pt>
                <c:pt idx="10">
                  <c:v>-7.9537871003521277E-2</c:v>
                </c:pt>
                <c:pt idx="11">
                  <c:v>-6.1612050021289779E-3</c:v>
                </c:pt>
                <c:pt idx="12">
                  <c:v>-0.10667949428685781</c:v>
                </c:pt>
                <c:pt idx="13">
                  <c:v>-0.23986786071657465</c:v>
                </c:pt>
                <c:pt idx="14">
                  <c:v>-0.11407577206018309</c:v>
                </c:pt>
                <c:pt idx="15">
                  <c:v>-0.12573693854042106</c:v>
                </c:pt>
                <c:pt idx="16">
                  <c:v>0.3483909087998468</c:v>
                </c:pt>
                <c:pt idx="17">
                  <c:v>0.35634504849830539</c:v>
                </c:pt>
                <c:pt idx="18">
                  <c:v>0.22650450761321647</c:v>
                </c:pt>
                <c:pt idx="19">
                  <c:v>0.28266279963598712</c:v>
                </c:pt>
                <c:pt idx="20">
                  <c:v>0.31827797383145173</c:v>
                </c:pt>
                <c:pt idx="21">
                  <c:v>0.26982545477284736</c:v>
                </c:pt>
                <c:pt idx="22">
                  <c:v>0.26371141591139741</c:v>
                </c:pt>
                <c:pt idx="23">
                  <c:v>0.32795301008897187</c:v>
                </c:pt>
                <c:pt idx="24">
                  <c:v>0.31478109929390452</c:v>
                </c:pt>
                <c:pt idx="25">
                  <c:v>0.34972760772988476</c:v>
                </c:pt>
                <c:pt idx="26">
                  <c:v>0.11911782580687162</c:v>
                </c:pt>
                <c:pt idx="27">
                  <c:v>8.6847110196710056E-2</c:v>
                </c:pt>
                <c:pt idx="28">
                  <c:v>0.14739555115071323</c:v>
                </c:pt>
                <c:pt idx="29">
                  <c:v>0.17986347091435426</c:v>
                </c:pt>
                <c:pt idx="30">
                  <c:v>0.13325972600359073</c:v>
                </c:pt>
                <c:pt idx="31">
                  <c:v>0.21292635130718063</c:v>
                </c:pt>
                <c:pt idx="32">
                  <c:v>0.2184210264201914</c:v>
                </c:pt>
                <c:pt idx="33">
                  <c:v>0.20194187396772989</c:v>
                </c:pt>
                <c:pt idx="34">
                  <c:v>0.2032594174072575</c:v>
                </c:pt>
                <c:pt idx="35">
                  <c:v>0.21413162441134054</c:v>
                </c:pt>
                <c:pt idx="36">
                  <c:v>-2.8518859436841244E-2</c:v>
                </c:pt>
                <c:pt idx="37">
                  <c:v>-0.115431331387803</c:v>
                </c:pt>
                <c:pt idx="38">
                  <c:v>-2.8544167158342736E-3</c:v>
                </c:pt>
                <c:pt idx="39">
                  <c:v>2.8630844212150491E-2</c:v>
                </c:pt>
                <c:pt idx="40">
                  <c:v>-2.3931980389226976E-3</c:v>
                </c:pt>
                <c:pt idx="41">
                  <c:v>5.1262159590296966E-2</c:v>
                </c:pt>
                <c:pt idx="42">
                  <c:v>0.14511611496792298</c:v>
                </c:pt>
                <c:pt idx="43">
                  <c:v>9.7166825258056685E-2</c:v>
                </c:pt>
                <c:pt idx="44">
                  <c:v>0.15141079458532083</c:v>
                </c:pt>
                <c:pt idx="45">
                  <c:v>6.4563487989137885E-2</c:v>
                </c:pt>
                <c:pt idx="46">
                  <c:v>0.12464680353189875</c:v>
                </c:pt>
                <c:pt idx="47">
                  <c:v>8.7334388955029124E-2</c:v>
                </c:pt>
                <c:pt idx="48">
                  <c:v>0.15128799751913163</c:v>
                </c:pt>
                <c:pt idx="49">
                  <c:v>6.1777999559787813E-2</c:v>
                </c:pt>
                <c:pt idx="50">
                  <c:v>0.20938156277355918</c:v>
                </c:pt>
                <c:pt idx="51">
                  <c:v>5.797901756535917E-2</c:v>
                </c:pt>
                <c:pt idx="52">
                  <c:v>0.1928118289254499</c:v>
                </c:pt>
                <c:pt idx="53">
                  <c:v>0.22924195598876573</c:v>
                </c:pt>
                <c:pt idx="54">
                  <c:v>0.15440725319411783</c:v>
                </c:pt>
                <c:pt idx="55">
                  <c:v>0.16975797335685766</c:v>
                </c:pt>
                <c:pt idx="56">
                  <c:v>0.13618698847074728</c:v>
                </c:pt>
                <c:pt idx="57">
                  <c:v>0.164349910758019</c:v>
                </c:pt>
                <c:pt idx="58">
                  <c:v>0.1135335661502694</c:v>
                </c:pt>
                <c:pt idx="59">
                  <c:v>4.3128274418322489E-2</c:v>
                </c:pt>
                <c:pt idx="60">
                  <c:v>8.4313773974897366E-2</c:v>
                </c:pt>
                <c:pt idx="61">
                  <c:v>8.0690826542024807E-2</c:v>
                </c:pt>
                <c:pt idx="62">
                  <c:v>8.8060433279884137E-2</c:v>
                </c:pt>
                <c:pt idx="63">
                  <c:v>9.2006620793477489E-2</c:v>
                </c:pt>
                <c:pt idx="64">
                  <c:v>7.419246608353261E-2</c:v>
                </c:pt>
                <c:pt idx="65">
                  <c:v>4.3955763245743386E-2</c:v>
                </c:pt>
                <c:pt idx="66">
                  <c:v>7.158136364731385E-2</c:v>
                </c:pt>
                <c:pt idx="67">
                  <c:v>0.11462319061643633</c:v>
                </c:pt>
                <c:pt idx="68">
                  <c:v>8.4459029823807735E-2</c:v>
                </c:pt>
                <c:pt idx="69">
                  <c:v>-1.406521321988874E-4</c:v>
                </c:pt>
                <c:pt idx="70">
                  <c:v>2.9943941864327101E-2</c:v>
                </c:pt>
                <c:pt idx="71">
                  <c:v>3.2305966207218595E-2</c:v>
                </c:pt>
                <c:pt idx="72">
                  <c:v>1.5626202389266354E-2</c:v>
                </c:pt>
                <c:pt idx="73">
                  <c:v>5.4684969016558175E-3</c:v>
                </c:pt>
                <c:pt idx="74">
                  <c:v>-3.6215815867716029E-2</c:v>
                </c:pt>
                <c:pt idx="75">
                  <c:v>6.7405976529033799E-3</c:v>
                </c:pt>
                <c:pt idx="76">
                  <c:v>4.093769856169123E-2</c:v>
                </c:pt>
                <c:pt idx="77">
                  <c:v>8.7423451461080048E-2</c:v>
                </c:pt>
                <c:pt idx="78">
                  <c:v>0.11627422744831928</c:v>
                </c:pt>
                <c:pt idx="79">
                  <c:v>0.19114939011064316</c:v>
                </c:pt>
                <c:pt idx="80">
                  <c:v>0.10252109297110279</c:v>
                </c:pt>
                <c:pt idx="81">
                  <c:v>0.11560100810264877</c:v>
                </c:pt>
                <c:pt idx="82">
                  <c:v>0.17982958895967593</c:v>
                </c:pt>
                <c:pt idx="83">
                  <c:v>0.21183194820073231</c:v>
                </c:pt>
                <c:pt idx="84">
                  <c:v>0.28412669570395799</c:v>
                </c:pt>
                <c:pt idx="85">
                  <c:v>0.14944326763059909</c:v>
                </c:pt>
                <c:pt idx="86">
                  <c:v>0.17449741566148763</c:v>
                </c:pt>
                <c:pt idx="87">
                  <c:v>8.7051338833149208E-2</c:v>
                </c:pt>
                <c:pt idx="88">
                  <c:v>0.12524307538807991</c:v>
                </c:pt>
                <c:pt idx="89">
                  <c:v>9.772718958703544E-2</c:v>
                </c:pt>
                <c:pt idx="90">
                  <c:v>9.1540453849318013E-2</c:v>
                </c:pt>
                <c:pt idx="91">
                  <c:v>7.3316503470305758E-2</c:v>
                </c:pt>
                <c:pt idx="92">
                  <c:v>0.10453062838649077</c:v>
                </c:pt>
                <c:pt idx="93">
                  <c:v>8.2843729255956733E-2</c:v>
                </c:pt>
                <c:pt idx="94">
                  <c:v>0.12049891552398832</c:v>
                </c:pt>
                <c:pt idx="95">
                  <c:v>0.11758775778802574</c:v>
                </c:pt>
                <c:pt idx="96">
                  <c:v>2.6264536701465464E-2</c:v>
                </c:pt>
                <c:pt idx="97">
                  <c:v>0.1219791807782967</c:v>
                </c:pt>
                <c:pt idx="98">
                  <c:v>9.2023782883402266E-2</c:v>
                </c:pt>
                <c:pt idx="99">
                  <c:v>8.4586943710237145E-2</c:v>
                </c:pt>
                <c:pt idx="100">
                  <c:v>-3.1379935126112937E-2</c:v>
                </c:pt>
                <c:pt idx="101">
                  <c:v>-5.366179556112053E-2</c:v>
                </c:pt>
                <c:pt idx="102">
                  <c:v>-5.7218021509382863E-2</c:v>
                </c:pt>
                <c:pt idx="103">
                  <c:v>-2.9709775995955024E-2</c:v>
                </c:pt>
                <c:pt idx="104">
                  <c:v>1.1727436831726345E-2</c:v>
                </c:pt>
                <c:pt idx="105">
                  <c:v>5.7049002344636876E-2</c:v>
                </c:pt>
                <c:pt idx="106">
                  <c:v>5.3809086811046923E-2</c:v>
                </c:pt>
                <c:pt idx="107">
                  <c:v>7.2807262580965162E-2</c:v>
                </c:pt>
                <c:pt idx="108">
                  <c:v>5.3794554651367267E-2</c:v>
                </c:pt>
                <c:pt idx="109">
                  <c:v>8.8007606424150606E-2</c:v>
                </c:pt>
                <c:pt idx="110">
                  <c:v>8.5471625905142401E-2</c:v>
                </c:pt>
                <c:pt idx="111">
                  <c:v>2.1435188805723631E-2</c:v>
                </c:pt>
                <c:pt idx="112">
                  <c:v>-1.7924214068068712E-3</c:v>
                </c:pt>
                <c:pt idx="113">
                  <c:v>2.0779243481440189E-2</c:v>
                </c:pt>
                <c:pt idx="114">
                  <c:v>4.5688333813269574E-2</c:v>
                </c:pt>
                <c:pt idx="115">
                  <c:v>4.8891961623921919E-2</c:v>
                </c:pt>
                <c:pt idx="116">
                  <c:v>6.2068925312732406E-2</c:v>
                </c:pt>
                <c:pt idx="117">
                  <c:v>9.988095241989188E-2</c:v>
                </c:pt>
                <c:pt idx="118">
                  <c:v>9.8061311868837056E-2</c:v>
                </c:pt>
                <c:pt idx="119">
                  <c:v>9.3000817856557325E-2</c:v>
                </c:pt>
                <c:pt idx="120">
                  <c:v>0.2996958836544501</c:v>
                </c:pt>
                <c:pt idx="121">
                  <c:v>0.40362144149940499</c:v>
                </c:pt>
                <c:pt idx="122">
                  <c:v>0.3796745951928534</c:v>
                </c:pt>
                <c:pt idx="123">
                  <c:v>0.4629492007815455</c:v>
                </c:pt>
                <c:pt idx="124">
                  <c:v>0.53520662831572685</c:v>
                </c:pt>
                <c:pt idx="125">
                  <c:v>0.57340822958717363</c:v>
                </c:pt>
                <c:pt idx="126">
                  <c:v>0.5814919839426147</c:v>
                </c:pt>
                <c:pt idx="127">
                  <c:v>0.60844925403600025</c:v>
                </c:pt>
                <c:pt idx="128">
                  <c:v>0.51054326692963392</c:v>
                </c:pt>
                <c:pt idx="129">
                  <c:v>0.54783936948472955</c:v>
                </c:pt>
                <c:pt idx="130">
                  <c:v>0.36266435667037422</c:v>
                </c:pt>
                <c:pt idx="131">
                  <c:v>0.38474262811866522</c:v>
                </c:pt>
                <c:pt idx="132">
                  <c:v>0.43048509125544498</c:v>
                </c:pt>
                <c:pt idx="133">
                  <c:v>0.43647857002419155</c:v>
                </c:pt>
                <c:pt idx="134">
                  <c:v>0.37704709609909659</c:v>
                </c:pt>
                <c:pt idx="135">
                  <c:v>0.39462207119947673</c:v>
                </c:pt>
                <c:pt idx="136">
                  <c:v>0.36693676801317909</c:v>
                </c:pt>
                <c:pt idx="137">
                  <c:v>0.3755325498588572</c:v>
                </c:pt>
                <c:pt idx="138">
                  <c:v>0.32198134046702725</c:v>
                </c:pt>
                <c:pt idx="139">
                  <c:v>0.30398666275488717</c:v>
                </c:pt>
                <c:pt idx="140">
                  <c:v>0.20993084046538776</c:v>
                </c:pt>
                <c:pt idx="141">
                  <c:v>0.18225020251024512</c:v>
                </c:pt>
                <c:pt idx="142">
                  <c:v>0.14726535319052134</c:v>
                </c:pt>
                <c:pt idx="143">
                  <c:v>0.14539243180591976</c:v>
                </c:pt>
                <c:pt idx="144">
                  <c:v>0.13480919558354479</c:v>
                </c:pt>
                <c:pt idx="145">
                  <c:v>0.14404051837901574</c:v>
                </c:pt>
                <c:pt idx="146">
                  <c:v>0.1037516534293936</c:v>
                </c:pt>
                <c:pt idx="147">
                  <c:v>0.11790211754359295</c:v>
                </c:pt>
                <c:pt idx="148">
                  <c:v>0.11654621714256619</c:v>
                </c:pt>
                <c:pt idx="149">
                  <c:v>7.2887703631581785E-2</c:v>
                </c:pt>
                <c:pt idx="150">
                  <c:v>0.10104072856788235</c:v>
                </c:pt>
                <c:pt idx="151">
                  <c:v>4.1641278907640758E-2</c:v>
                </c:pt>
                <c:pt idx="152">
                  <c:v>7.7460031412948605E-2</c:v>
                </c:pt>
                <c:pt idx="153">
                  <c:v>1.324718699482999E-2</c:v>
                </c:pt>
                <c:pt idx="154">
                  <c:v>6.9559814683604615E-2</c:v>
                </c:pt>
                <c:pt idx="155">
                  <c:v>4.7784386790637942E-2</c:v>
                </c:pt>
                <c:pt idx="156">
                  <c:v>6.2282936646803913E-2</c:v>
                </c:pt>
                <c:pt idx="157">
                  <c:v>1.3659629390717192E-2</c:v>
                </c:pt>
                <c:pt idx="158">
                  <c:v>8.1803729192221238E-3</c:v>
                </c:pt>
                <c:pt idx="159">
                  <c:v>2.3700778099824904E-2</c:v>
                </c:pt>
                <c:pt idx="160">
                  <c:v>-1.8380582758005658E-2</c:v>
                </c:pt>
                <c:pt idx="161">
                  <c:v>2.8765357677495874E-2</c:v>
                </c:pt>
                <c:pt idx="162">
                  <c:v>-2.957481315984959E-2</c:v>
                </c:pt>
                <c:pt idx="163">
                  <c:v>-2.5134023615530549E-2</c:v>
                </c:pt>
                <c:pt idx="164">
                  <c:v>-8.3087135774497931E-2</c:v>
                </c:pt>
                <c:pt idx="165">
                  <c:v>-7.9543296451058731E-2</c:v>
                </c:pt>
                <c:pt idx="166">
                  <c:v>-2.869724246307943E-2</c:v>
                </c:pt>
                <c:pt idx="167">
                  <c:v>-8.8577149026214302E-2</c:v>
                </c:pt>
                <c:pt idx="168">
                  <c:v>-6.7447168514223013E-2</c:v>
                </c:pt>
                <c:pt idx="169">
                  <c:v>-0.13238397965133925</c:v>
                </c:pt>
                <c:pt idx="170">
                  <c:v>-0.18484033554713647</c:v>
                </c:pt>
                <c:pt idx="171">
                  <c:v>-0.11634833648338505</c:v>
                </c:pt>
                <c:pt idx="172">
                  <c:v>-0.16394582235080574</c:v>
                </c:pt>
                <c:pt idx="173">
                  <c:v>-0.14094793983039039</c:v>
                </c:pt>
                <c:pt idx="174">
                  <c:v>3.241603255736776E-2</c:v>
                </c:pt>
                <c:pt idx="175">
                  <c:v>9.7105767022024975E-2</c:v>
                </c:pt>
                <c:pt idx="176">
                  <c:v>7.7585740031906075E-2</c:v>
                </c:pt>
                <c:pt idx="177">
                  <c:v>0.15034492829156454</c:v>
                </c:pt>
                <c:pt idx="178">
                  <c:v>8.3580732398435859E-2</c:v>
                </c:pt>
                <c:pt idx="179">
                  <c:v>8.9658626016917792E-2</c:v>
                </c:pt>
                <c:pt idx="180">
                  <c:v>0.19794654630045191</c:v>
                </c:pt>
                <c:pt idx="181">
                  <c:v>0.23791929911708198</c:v>
                </c:pt>
                <c:pt idx="182">
                  <c:v>6.5955518552517592E-2</c:v>
                </c:pt>
                <c:pt idx="183">
                  <c:v>0.16264389725706863</c:v>
                </c:pt>
                <c:pt idx="184">
                  <c:v>0.31695039714586487</c:v>
                </c:pt>
                <c:pt idx="185">
                  <c:v>0.21899629046793184</c:v>
                </c:pt>
                <c:pt idx="186">
                  <c:v>0.15007254352009933</c:v>
                </c:pt>
                <c:pt idx="187">
                  <c:v>0.23119092776751221</c:v>
                </c:pt>
                <c:pt idx="188">
                  <c:v>0.21655204401114378</c:v>
                </c:pt>
                <c:pt idx="189">
                  <c:v>0.19946474586833463</c:v>
                </c:pt>
                <c:pt idx="190">
                  <c:v>0.22339610646742125</c:v>
                </c:pt>
                <c:pt idx="191">
                  <c:v>0.18688943104742312</c:v>
                </c:pt>
                <c:pt idx="192">
                  <c:v>0.19793815288757996</c:v>
                </c:pt>
                <c:pt idx="193">
                  <c:v>0.18556091445827966</c:v>
                </c:pt>
                <c:pt idx="194">
                  <c:v>0.55310737734901083</c:v>
                </c:pt>
                <c:pt idx="195">
                  <c:v>0.57622139180176357</c:v>
                </c:pt>
                <c:pt idx="196">
                  <c:v>0.60361139474745618</c:v>
                </c:pt>
                <c:pt idx="197">
                  <c:v>0.45634124912125157</c:v>
                </c:pt>
                <c:pt idx="198">
                  <c:v>0.31413227676450589</c:v>
                </c:pt>
                <c:pt idx="199">
                  <c:v>0.19321209249776253</c:v>
                </c:pt>
                <c:pt idx="200">
                  <c:v>0.15307151367208854</c:v>
                </c:pt>
                <c:pt idx="201">
                  <c:v>-6.9327465323093057E-2</c:v>
                </c:pt>
                <c:pt idx="202">
                  <c:v>0.15995700086236944</c:v>
                </c:pt>
                <c:pt idx="203">
                  <c:v>2.0541201360704153E-2</c:v>
                </c:pt>
                <c:pt idx="204">
                  <c:v>0.17697949047935829</c:v>
                </c:pt>
                <c:pt idx="205">
                  <c:v>7.3959954068208461E-2</c:v>
                </c:pt>
                <c:pt idx="206">
                  <c:v>7.4045250708111923E-2</c:v>
                </c:pt>
                <c:pt idx="207">
                  <c:v>0.21559103942542462</c:v>
                </c:pt>
                <c:pt idx="208">
                  <c:v>0.24712252218704336</c:v>
                </c:pt>
                <c:pt idx="209">
                  <c:v>0.23753662527026323</c:v>
                </c:pt>
                <c:pt idx="210">
                  <c:v>0.2371572557108344</c:v>
                </c:pt>
                <c:pt idx="211">
                  <c:v>0.28647430478670471</c:v>
                </c:pt>
                <c:pt idx="212">
                  <c:v>0.30615106450019175</c:v>
                </c:pt>
                <c:pt idx="213">
                  <c:v>0.24266579027862356</c:v>
                </c:pt>
                <c:pt idx="214">
                  <c:v>0.347254824291714</c:v>
                </c:pt>
                <c:pt idx="215">
                  <c:v>0.57024674593297497</c:v>
                </c:pt>
                <c:pt idx="216">
                  <c:v>0.52264170144700228</c:v>
                </c:pt>
                <c:pt idx="217">
                  <c:v>0.44980592814304232</c:v>
                </c:pt>
                <c:pt idx="218">
                  <c:v>0.36916586055428874</c:v>
                </c:pt>
                <c:pt idx="219">
                  <c:v>0.43412972192509736</c:v>
                </c:pt>
                <c:pt idx="220">
                  <c:v>0.46296331609565133</c:v>
                </c:pt>
                <c:pt idx="221">
                  <c:v>0.34157718311446361</c:v>
                </c:pt>
                <c:pt idx="222">
                  <c:v>0.38113766883913186</c:v>
                </c:pt>
                <c:pt idx="223">
                  <c:v>0.37562515353958664</c:v>
                </c:pt>
                <c:pt idx="224">
                  <c:v>0.39556475011132097</c:v>
                </c:pt>
                <c:pt idx="225">
                  <c:v>0.37143041742724531</c:v>
                </c:pt>
                <c:pt idx="226">
                  <c:v>0.38883433461697348</c:v>
                </c:pt>
                <c:pt idx="227">
                  <c:v>0.34240078517696726</c:v>
                </c:pt>
                <c:pt idx="228">
                  <c:v>0.30329932651308056</c:v>
                </c:pt>
                <c:pt idx="229">
                  <c:v>0.30955213853322155</c:v>
                </c:pt>
                <c:pt idx="230">
                  <c:v>0.22711249284632209</c:v>
                </c:pt>
                <c:pt idx="231">
                  <c:v>0.23597706829233073</c:v>
                </c:pt>
                <c:pt idx="232">
                  <c:v>0.1118396775538113</c:v>
                </c:pt>
                <c:pt idx="233">
                  <c:v>4.5963998367651429E-2</c:v>
                </c:pt>
                <c:pt idx="234">
                  <c:v>4.4432580736981274E-2</c:v>
                </c:pt>
                <c:pt idx="235">
                  <c:v>5.9095268439190884E-2</c:v>
                </c:pt>
                <c:pt idx="236">
                  <c:v>5.657788075737652E-2</c:v>
                </c:pt>
                <c:pt idx="237">
                  <c:v>5.2730927961812127E-2</c:v>
                </c:pt>
                <c:pt idx="238">
                  <c:v>6.3327068835683037E-2</c:v>
                </c:pt>
                <c:pt idx="239">
                  <c:v>0.12528053121146382</c:v>
                </c:pt>
                <c:pt idx="240">
                  <c:v>9.8427634326523655E-2</c:v>
                </c:pt>
                <c:pt idx="241">
                  <c:v>0.12730667138933874</c:v>
                </c:pt>
                <c:pt idx="242">
                  <c:v>-2.5079789065406088E-2</c:v>
                </c:pt>
                <c:pt idx="243">
                  <c:v>0.21106761576459004</c:v>
                </c:pt>
                <c:pt idx="244">
                  <c:v>0.18034250689439993</c:v>
                </c:pt>
                <c:pt idx="245">
                  <c:v>0.31658648811768925</c:v>
                </c:pt>
                <c:pt idx="246">
                  <c:v>0.4004501709993723</c:v>
                </c:pt>
                <c:pt idx="247">
                  <c:v>0.34924371829570927</c:v>
                </c:pt>
                <c:pt idx="248">
                  <c:v>0.33241603459136199</c:v>
                </c:pt>
                <c:pt idx="249">
                  <c:v>0.30785433940942725</c:v>
                </c:pt>
                <c:pt idx="250">
                  <c:v>0.33274036288847103</c:v>
                </c:pt>
                <c:pt idx="251">
                  <c:v>0.27376143242009598</c:v>
                </c:pt>
                <c:pt idx="252">
                  <c:v>0.33406961787227868</c:v>
                </c:pt>
                <c:pt idx="253">
                  <c:v>0.34704393099824593</c:v>
                </c:pt>
                <c:pt idx="254">
                  <c:v>0.33346146376036684</c:v>
                </c:pt>
                <c:pt idx="255">
                  <c:v>0.34091009207968204</c:v>
                </c:pt>
                <c:pt idx="256">
                  <c:v>0.27455890075922756</c:v>
                </c:pt>
                <c:pt idx="257">
                  <c:v>0.31904754726061257</c:v>
                </c:pt>
                <c:pt idx="258">
                  <c:v>0.38777593052539527</c:v>
                </c:pt>
                <c:pt idx="259">
                  <c:v>0.38133805718576624</c:v>
                </c:pt>
                <c:pt idx="260">
                  <c:v>0.5055472311410838</c:v>
                </c:pt>
                <c:pt idx="261">
                  <c:v>0.56360931932529534</c:v>
                </c:pt>
                <c:pt idx="262">
                  <c:v>0.32824665611407261</c:v>
                </c:pt>
                <c:pt idx="263">
                  <c:v>0.21800811918297097</c:v>
                </c:pt>
                <c:pt idx="264">
                  <c:v>0.22769011592514099</c:v>
                </c:pt>
                <c:pt idx="265">
                  <c:v>0.23844390539710658</c:v>
                </c:pt>
                <c:pt idx="266">
                  <c:v>0.26330147509932772</c:v>
                </c:pt>
                <c:pt idx="267">
                  <c:v>0.17815235618612341</c:v>
                </c:pt>
                <c:pt idx="268">
                  <c:v>0.24626331312474409</c:v>
                </c:pt>
                <c:pt idx="269">
                  <c:v>0.11404249942980675</c:v>
                </c:pt>
                <c:pt idx="270">
                  <c:v>0.10753578792061555</c:v>
                </c:pt>
                <c:pt idx="271">
                  <c:v>0.16054946908948917</c:v>
                </c:pt>
                <c:pt idx="272">
                  <c:v>0.21448335647381683</c:v>
                </c:pt>
                <c:pt idx="273">
                  <c:v>0.27251560308278633</c:v>
                </c:pt>
                <c:pt idx="274">
                  <c:v>0.21560129169878603</c:v>
                </c:pt>
                <c:pt idx="275">
                  <c:v>0.17914008128226425</c:v>
                </c:pt>
                <c:pt idx="276">
                  <c:v>0.26164073722383974</c:v>
                </c:pt>
                <c:pt idx="277">
                  <c:v>0.20140733213857703</c:v>
                </c:pt>
                <c:pt idx="278">
                  <c:v>0.1875023193859843</c:v>
                </c:pt>
                <c:pt idx="279">
                  <c:v>0.23042645849941801</c:v>
                </c:pt>
                <c:pt idx="280">
                  <c:v>0.29061991900530815</c:v>
                </c:pt>
                <c:pt idx="281">
                  <c:v>0.24728009885021135</c:v>
                </c:pt>
                <c:pt idx="282">
                  <c:v>0.19464903976088149</c:v>
                </c:pt>
                <c:pt idx="283">
                  <c:v>0.30596560632274866</c:v>
                </c:pt>
                <c:pt idx="284">
                  <c:v>0.26270659577233013</c:v>
                </c:pt>
                <c:pt idx="285">
                  <c:v>0.29835569355322883</c:v>
                </c:pt>
                <c:pt idx="286">
                  <c:v>0.32472773143312278</c:v>
                </c:pt>
                <c:pt idx="287">
                  <c:v>0.23564911518824649</c:v>
                </c:pt>
                <c:pt idx="288">
                  <c:v>0.25820718748425009</c:v>
                </c:pt>
                <c:pt idx="289">
                  <c:v>0.23967552620341542</c:v>
                </c:pt>
                <c:pt idx="290">
                  <c:v>0.19045527080567642</c:v>
                </c:pt>
                <c:pt idx="291">
                  <c:v>0.1394252774448313</c:v>
                </c:pt>
                <c:pt idx="292">
                  <c:v>0.16652667808317162</c:v>
                </c:pt>
                <c:pt idx="293">
                  <c:v>0.16381230766748386</c:v>
                </c:pt>
                <c:pt idx="294">
                  <c:v>0.16062801576060387</c:v>
                </c:pt>
                <c:pt idx="295">
                  <c:v>0.18207502813362875</c:v>
                </c:pt>
                <c:pt idx="296">
                  <c:v>0.23826505111622379</c:v>
                </c:pt>
                <c:pt idx="297">
                  <c:v>0.19493498204506693</c:v>
                </c:pt>
                <c:pt idx="298">
                  <c:v>0.19381407449535135</c:v>
                </c:pt>
                <c:pt idx="299">
                  <c:v>0.23326025764412178</c:v>
                </c:pt>
                <c:pt idx="300">
                  <c:v>0.23532483787822084</c:v>
                </c:pt>
                <c:pt idx="301">
                  <c:v>0.21655192475761229</c:v>
                </c:pt>
                <c:pt idx="302">
                  <c:v>0.16936378673660574</c:v>
                </c:pt>
                <c:pt idx="303">
                  <c:v>1.2025137747951808E-2</c:v>
                </c:pt>
                <c:pt idx="304">
                  <c:v>8.2105856953320847E-3</c:v>
                </c:pt>
                <c:pt idx="305">
                  <c:v>-7.9234282997444842E-3</c:v>
                </c:pt>
                <c:pt idx="306">
                  <c:v>-8.5209783954886056E-2</c:v>
                </c:pt>
                <c:pt idx="307">
                  <c:v>-8.2042545220706031E-2</c:v>
                </c:pt>
                <c:pt idx="308">
                  <c:v>-9.6896858950495379E-2</c:v>
                </c:pt>
                <c:pt idx="309">
                  <c:v>-0.10372508308235573</c:v>
                </c:pt>
                <c:pt idx="310">
                  <c:v>-0.10433782257599686</c:v>
                </c:pt>
                <c:pt idx="311">
                  <c:v>-5.7084217556843717E-2</c:v>
                </c:pt>
                <c:pt idx="312">
                  <c:v>2.2029848858281149E-2</c:v>
                </c:pt>
                <c:pt idx="313">
                  <c:v>2.8603062727719963E-2</c:v>
                </c:pt>
                <c:pt idx="314">
                  <c:v>7.0766410004437244E-2</c:v>
                </c:pt>
                <c:pt idx="315">
                  <c:v>8.0307717309978682E-2</c:v>
                </c:pt>
                <c:pt idx="316">
                  <c:v>7.5763424835307958E-2</c:v>
                </c:pt>
                <c:pt idx="317">
                  <c:v>7.9371069829723542E-2</c:v>
                </c:pt>
                <c:pt idx="318">
                  <c:v>6.6898453497657509E-2</c:v>
                </c:pt>
                <c:pt idx="319">
                  <c:v>3.8360348947664956E-2</c:v>
                </c:pt>
                <c:pt idx="320">
                  <c:v>5.0253552067420604E-2</c:v>
                </c:pt>
                <c:pt idx="321">
                  <c:v>7.2961677702613095E-2</c:v>
                </c:pt>
                <c:pt idx="322">
                  <c:v>0.22933650843899844</c:v>
                </c:pt>
                <c:pt idx="323">
                  <c:v>0.23135272707126503</c:v>
                </c:pt>
                <c:pt idx="324">
                  <c:v>0.15421806815026035</c:v>
                </c:pt>
                <c:pt idx="325">
                  <c:v>0.10665978915132468</c:v>
                </c:pt>
                <c:pt idx="326">
                  <c:v>0.10213276635095178</c:v>
                </c:pt>
                <c:pt idx="327">
                  <c:v>0.11071819525051814</c:v>
                </c:pt>
                <c:pt idx="328">
                  <c:v>7.9907764972456358E-2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B4-4D26-9B6D-A0665C07C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752728"/>
        <c:axId val="588753120"/>
      </c:lineChart>
      <c:dateAx>
        <c:axId val="588752728"/>
        <c:scaling>
          <c:orientation val="minMax"/>
        </c:scaling>
        <c:delete val="0"/>
        <c:axPos val="b"/>
        <c:numFmt formatCode="[$-409]mmm\-yy;@" sourceLinked="0"/>
        <c:majorTickMark val="out"/>
        <c:minorTickMark val="out"/>
        <c:tickLblPos val="low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53120"/>
        <c:crosses val="autoZero"/>
        <c:auto val="1"/>
        <c:lblOffset val="100"/>
        <c:baseTimeUnit val="days"/>
        <c:majorUnit val="6"/>
        <c:majorTimeUnit val="months"/>
      </c:dateAx>
      <c:valAx>
        <c:axId val="588753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#,##0.0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52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 b="1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China financial stress index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5667844630519699E-2"/>
          <c:y val="0.15088372581883291"/>
          <c:w val="0.86445462777299542"/>
          <c:h val="0.73307294843665838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'Composite Index'!$B$6:$B$1605</c:f>
              <c:numCache>
                <c:formatCode>m/d/yyyy</c:formatCode>
                <c:ptCount val="1600"/>
                <c:pt idx="0">
                  <c:v>42008</c:v>
                </c:pt>
                <c:pt idx="1">
                  <c:v>42009</c:v>
                </c:pt>
                <c:pt idx="2">
                  <c:v>42010</c:v>
                </c:pt>
                <c:pt idx="3">
                  <c:v>42011</c:v>
                </c:pt>
                <c:pt idx="4">
                  <c:v>42012</c:v>
                </c:pt>
                <c:pt idx="5">
                  <c:v>42013</c:v>
                </c:pt>
                <c:pt idx="6">
                  <c:v>42016</c:v>
                </c:pt>
                <c:pt idx="7">
                  <c:v>42017</c:v>
                </c:pt>
                <c:pt idx="8">
                  <c:v>42018</c:v>
                </c:pt>
                <c:pt idx="9">
                  <c:v>42019</c:v>
                </c:pt>
                <c:pt idx="10">
                  <c:v>42020</c:v>
                </c:pt>
                <c:pt idx="11">
                  <c:v>42023</c:v>
                </c:pt>
                <c:pt idx="12">
                  <c:v>42024</c:v>
                </c:pt>
                <c:pt idx="13">
                  <c:v>42025</c:v>
                </c:pt>
                <c:pt idx="14">
                  <c:v>42026</c:v>
                </c:pt>
                <c:pt idx="15">
                  <c:v>42027</c:v>
                </c:pt>
                <c:pt idx="16">
                  <c:v>42030</c:v>
                </c:pt>
                <c:pt idx="17">
                  <c:v>42031</c:v>
                </c:pt>
                <c:pt idx="18">
                  <c:v>42032</c:v>
                </c:pt>
                <c:pt idx="19">
                  <c:v>42033</c:v>
                </c:pt>
                <c:pt idx="20">
                  <c:v>42034</c:v>
                </c:pt>
                <c:pt idx="21">
                  <c:v>42037</c:v>
                </c:pt>
                <c:pt idx="22">
                  <c:v>42038</c:v>
                </c:pt>
                <c:pt idx="23">
                  <c:v>42039</c:v>
                </c:pt>
                <c:pt idx="24">
                  <c:v>42040</c:v>
                </c:pt>
                <c:pt idx="25">
                  <c:v>42041</c:v>
                </c:pt>
                <c:pt idx="26">
                  <c:v>42044</c:v>
                </c:pt>
                <c:pt idx="27">
                  <c:v>42045</c:v>
                </c:pt>
                <c:pt idx="28">
                  <c:v>42046</c:v>
                </c:pt>
                <c:pt idx="29">
                  <c:v>42047</c:v>
                </c:pt>
                <c:pt idx="30">
                  <c:v>42048</c:v>
                </c:pt>
                <c:pt idx="31">
                  <c:v>42050</c:v>
                </c:pt>
                <c:pt idx="32">
                  <c:v>42051</c:v>
                </c:pt>
                <c:pt idx="33">
                  <c:v>42052</c:v>
                </c:pt>
                <c:pt idx="34">
                  <c:v>42060</c:v>
                </c:pt>
                <c:pt idx="35">
                  <c:v>42061</c:v>
                </c:pt>
                <c:pt idx="36">
                  <c:v>42062</c:v>
                </c:pt>
                <c:pt idx="37">
                  <c:v>42063</c:v>
                </c:pt>
                <c:pt idx="38">
                  <c:v>42065</c:v>
                </c:pt>
                <c:pt idx="39">
                  <c:v>42066</c:v>
                </c:pt>
                <c:pt idx="40">
                  <c:v>42067</c:v>
                </c:pt>
                <c:pt idx="41">
                  <c:v>42068</c:v>
                </c:pt>
                <c:pt idx="42">
                  <c:v>42069</c:v>
                </c:pt>
                <c:pt idx="43">
                  <c:v>42072</c:v>
                </c:pt>
                <c:pt idx="44">
                  <c:v>42073</c:v>
                </c:pt>
                <c:pt idx="45">
                  <c:v>42074</c:v>
                </c:pt>
                <c:pt idx="46">
                  <c:v>42075</c:v>
                </c:pt>
                <c:pt idx="47">
                  <c:v>42076</c:v>
                </c:pt>
                <c:pt idx="48">
                  <c:v>42079</c:v>
                </c:pt>
                <c:pt idx="49">
                  <c:v>42080</c:v>
                </c:pt>
                <c:pt idx="50">
                  <c:v>42081</c:v>
                </c:pt>
                <c:pt idx="51">
                  <c:v>42082</c:v>
                </c:pt>
                <c:pt idx="52">
                  <c:v>42083</c:v>
                </c:pt>
                <c:pt idx="53">
                  <c:v>42086</c:v>
                </c:pt>
                <c:pt idx="54">
                  <c:v>42087</c:v>
                </c:pt>
                <c:pt idx="55">
                  <c:v>42088</c:v>
                </c:pt>
                <c:pt idx="56">
                  <c:v>42089</c:v>
                </c:pt>
                <c:pt idx="57">
                  <c:v>42090</c:v>
                </c:pt>
                <c:pt idx="58">
                  <c:v>42093</c:v>
                </c:pt>
                <c:pt idx="59">
                  <c:v>42094</c:v>
                </c:pt>
                <c:pt idx="60">
                  <c:v>42095</c:v>
                </c:pt>
                <c:pt idx="61">
                  <c:v>42096</c:v>
                </c:pt>
                <c:pt idx="62">
                  <c:v>42097</c:v>
                </c:pt>
                <c:pt idx="63">
                  <c:v>42101</c:v>
                </c:pt>
                <c:pt idx="64">
                  <c:v>42102</c:v>
                </c:pt>
                <c:pt idx="65">
                  <c:v>42103</c:v>
                </c:pt>
                <c:pt idx="66">
                  <c:v>42104</c:v>
                </c:pt>
                <c:pt idx="67">
                  <c:v>42107</c:v>
                </c:pt>
                <c:pt idx="68">
                  <c:v>42108</c:v>
                </c:pt>
                <c:pt idx="69">
                  <c:v>42109</c:v>
                </c:pt>
                <c:pt idx="70">
                  <c:v>42110</c:v>
                </c:pt>
                <c:pt idx="71">
                  <c:v>42111</c:v>
                </c:pt>
                <c:pt idx="72">
                  <c:v>42114</c:v>
                </c:pt>
                <c:pt idx="73">
                  <c:v>42115</c:v>
                </c:pt>
                <c:pt idx="74">
                  <c:v>42116</c:v>
                </c:pt>
                <c:pt idx="75">
                  <c:v>42117</c:v>
                </c:pt>
                <c:pt idx="76">
                  <c:v>42118</c:v>
                </c:pt>
                <c:pt idx="77">
                  <c:v>42121</c:v>
                </c:pt>
                <c:pt idx="78">
                  <c:v>42122</c:v>
                </c:pt>
                <c:pt idx="79">
                  <c:v>42123</c:v>
                </c:pt>
                <c:pt idx="80">
                  <c:v>42124</c:v>
                </c:pt>
                <c:pt idx="81">
                  <c:v>42128</c:v>
                </c:pt>
                <c:pt idx="82">
                  <c:v>42129</c:v>
                </c:pt>
                <c:pt idx="83">
                  <c:v>42130</c:v>
                </c:pt>
                <c:pt idx="84">
                  <c:v>42131</c:v>
                </c:pt>
                <c:pt idx="85">
                  <c:v>42132</c:v>
                </c:pt>
                <c:pt idx="86">
                  <c:v>42135</c:v>
                </c:pt>
                <c:pt idx="87">
                  <c:v>42136</c:v>
                </c:pt>
                <c:pt idx="88">
                  <c:v>42137</c:v>
                </c:pt>
                <c:pt idx="89">
                  <c:v>42138</c:v>
                </c:pt>
                <c:pt idx="90">
                  <c:v>42139</c:v>
                </c:pt>
                <c:pt idx="91">
                  <c:v>42142</c:v>
                </c:pt>
                <c:pt idx="92">
                  <c:v>42143</c:v>
                </c:pt>
                <c:pt idx="93">
                  <c:v>42144</c:v>
                </c:pt>
                <c:pt idx="94">
                  <c:v>42145</c:v>
                </c:pt>
                <c:pt idx="95">
                  <c:v>42146</c:v>
                </c:pt>
                <c:pt idx="96">
                  <c:v>42149</c:v>
                </c:pt>
                <c:pt idx="97">
                  <c:v>42150</c:v>
                </c:pt>
                <c:pt idx="98">
                  <c:v>42151</c:v>
                </c:pt>
                <c:pt idx="99">
                  <c:v>42152</c:v>
                </c:pt>
                <c:pt idx="100">
                  <c:v>42153</c:v>
                </c:pt>
                <c:pt idx="101">
                  <c:v>42156</c:v>
                </c:pt>
                <c:pt idx="102">
                  <c:v>42157</c:v>
                </c:pt>
                <c:pt idx="103">
                  <c:v>42158</c:v>
                </c:pt>
                <c:pt idx="104">
                  <c:v>42159</c:v>
                </c:pt>
                <c:pt idx="105">
                  <c:v>42160</c:v>
                </c:pt>
                <c:pt idx="106">
                  <c:v>42163</c:v>
                </c:pt>
                <c:pt idx="107">
                  <c:v>42164</c:v>
                </c:pt>
                <c:pt idx="108">
                  <c:v>42165</c:v>
                </c:pt>
                <c:pt idx="109">
                  <c:v>42166</c:v>
                </c:pt>
                <c:pt idx="110">
                  <c:v>42167</c:v>
                </c:pt>
                <c:pt idx="111">
                  <c:v>42170</c:v>
                </c:pt>
                <c:pt idx="112">
                  <c:v>42171</c:v>
                </c:pt>
                <c:pt idx="113">
                  <c:v>42172</c:v>
                </c:pt>
                <c:pt idx="114">
                  <c:v>42173</c:v>
                </c:pt>
                <c:pt idx="115">
                  <c:v>42174</c:v>
                </c:pt>
                <c:pt idx="116">
                  <c:v>42178</c:v>
                </c:pt>
                <c:pt idx="117">
                  <c:v>42179</c:v>
                </c:pt>
                <c:pt idx="118">
                  <c:v>42180</c:v>
                </c:pt>
                <c:pt idx="119">
                  <c:v>42181</c:v>
                </c:pt>
                <c:pt idx="120">
                  <c:v>42184</c:v>
                </c:pt>
                <c:pt idx="121">
                  <c:v>42185</c:v>
                </c:pt>
                <c:pt idx="122">
                  <c:v>42186</c:v>
                </c:pt>
                <c:pt idx="123">
                  <c:v>42187</c:v>
                </c:pt>
                <c:pt idx="124">
                  <c:v>42188</c:v>
                </c:pt>
                <c:pt idx="125">
                  <c:v>42191</c:v>
                </c:pt>
                <c:pt idx="126">
                  <c:v>42192</c:v>
                </c:pt>
                <c:pt idx="127">
                  <c:v>42193</c:v>
                </c:pt>
                <c:pt idx="128">
                  <c:v>42194</c:v>
                </c:pt>
                <c:pt idx="129">
                  <c:v>42195</c:v>
                </c:pt>
                <c:pt idx="130">
                  <c:v>42198</c:v>
                </c:pt>
                <c:pt idx="131">
                  <c:v>42199</c:v>
                </c:pt>
                <c:pt idx="132">
                  <c:v>42200</c:v>
                </c:pt>
                <c:pt idx="133">
                  <c:v>42201</c:v>
                </c:pt>
                <c:pt idx="134">
                  <c:v>42202</c:v>
                </c:pt>
                <c:pt idx="135">
                  <c:v>42205</c:v>
                </c:pt>
                <c:pt idx="136">
                  <c:v>42206</c:v>
                </c:pt>
                <c:pt idx="137">
                  <c:v>42207</c:v>
                </c:pt>
                <c:pt idx="138">
                  <c:v>42208</c:v>
                </c:pt>
                <c:pt idx="139">
                  <c:v>42209</c:v>
                </c:pt>
                <c:pt idx="140">
                  <c:v>42212</c:v>
                </c:pt>
                <c:pt idx="141">
                  <c:v>42213</c:v>
                </c:pt>
                <c:pt idx="142">
                  <c:v>42214</c:v>
                </c:pt>
                <c:pt idx="143">
                  <c:v>42215</c:v>
                </c:pt>
                <c:pt idx="144">
                  <c:v>42216</c:v>
                </c:pt>
                <c:pt idx="145">
                  <c:v>42219</c:v>
                </c:pt>
                <c:pt idx="146">
                  <c:v>42220</c:v>
                </c:pt>
                <c:pt idx="147">
                  <c:v>42221</c:v>
                </c:pt>
                <c:pt idx="148">
                  <c:v>42222</c:v>
                </c:pt>
                <c:pt idx="149">
                  <c:v>42223</c:v>
                </c:pt>
                <c:pt idx="150">
                  <c:v>42226</c:v>
                </c:pt>
                <c:pt idx="151">
                  <c:v>42227</c:v>
                </c:pt>
                <c:pt idx="152">
                  <c:v>42228</c:v>
                </c:pt>
                <c:pt idx="153">
                  <c:v>42229</c:v>
                </c:pt>
                <c:pt idx="154">
                  <c:v>42230</c:v>
                </c:pt>
                <c:pt idx="155">
                  <c:v>42233</c:v>
                </c:pt>
                <c:pt idx="156">
                  <c:v>42234</c:v>
                </c:pt>
                <c:pt idx="157">
                  <c:v>42235</c:v>
                </c:pt>
                <c:pt idx="158">
                  <c:v>42236</c:v>
                </c:pt>
                <c:pt idx="159">
                  <c:v>42237</c:v>
                </c:pt>
                <c:pt idx="160">
                  <c:v>42240</c:v>
                </c:pt>
                <c:pt idx="161">
                  <c:v>42241</c:v>
                </c:pt>
                <c:pt idx="162">
                  <c:v>42242</c:v>
                </c:pt>
                <c:pt idx="163">
                  <c:v>42243</c:v>
                </c:pt>
                <c:pt idx="164">
                  <c:v>42244</c:v>
                </c:pt>
                <c:pt idx="165">
                  <c:v>42247</c:v>
                </c:pt>
                <c:pt idx="166">
                  <c:v>42248</c:v>
                </c:pt>
                <c:pt idx="167">
                  <c:v>42249</c:v>
                </c:pt>
                <c:pt idx="168">
                  <c:v>42253</c:v>
                </c:pt>
                <c:pt idx="169">
                  <c:v>42254</c:v>
                </c:pt>
                <c:pt idx="170">
                  <c:v>42255</c:v>
                </c:pt>
                <c:pt idx="171">
                  <c:v>42256</c:v>
                </c:pt>
                <c:pt idx="172">
                  <c:v>42257</c:v>
                </c:pt>
                <c:pt idx="173">
                  <c:v>42258</c:v>
                </c:pt>
                <c:pt idx="174">
                  <c:v>42261</c:v>
                </c:pt>
                <c:pt idx="175">
                  <c:v>42262</c:v>
                </c:pt>
                <c:pt idx="176">
                  <c:v>42263</c:v>
                </c:pt>
                <c:pt idx="177">
                  <c:v>42264</c:v>
                </c:pt>
                <c:pt idx="178">
                  <c:v>42265</c:v>
                </c:pt>
                <c:pt idx="179">
                  <c:v>42268</c:v>
                </c:pt>
                <c:pt idx="180">
                  <c:v>42269</c:v>
                </c:pt>
                <c:pt idx="181">
                  <c:v>42270</c:v>
                </c:pt>
                <c:pt idx="182">
                  <c:v>42271</c:v>
                </c:pt>
                <c:pt idx="183">
                  <c:v>42272</c:v>
                </c:pt>
                <c:pt idx="184">
                  <c:v>42275</c:v>
                </c:pt>
                <c:pt idx="185">
                  <c:v>42276</c:v>
                </c:pt>
                <c:pt idx="186">
                  <c:v>42277</c:v>
                </c:pt>
                <c:pt idx="187">
                  <c:v>42285</c:v>
                </c:pt>
                <c:pt idx="188">
                  <c:v>42286</c:v>
                </c:pt>
                <c:pt idx="189">
                  <c:v>42287</c:v>
                </c:pt>
                <c:pt idx="190">
                  <c:v>42289</c:v>
                </c:pt>
                <c:pt idx="191">
                  <c:v>42290</c:v>
                </c:pt>
                <c:pt idx="192">
                  <c:v>42291</c:v>
                </c:pt>
                <c:pt idx="193">
                  <c:v>42292</c:v>
                </c:pt>
                <c:pt idx="194">
                  <c:v>42293</c:v>
                </c:pt>
                <c:pt idx="195">
                  <c:v>42296</c:v>
                </c:pt>
                <c:pt idx="196">
                  <c:v>42297</c:v>
                </c:pt>
                <c:pt idx="197">
                  <c:v>42298</c:v>
                </c:pt>
                <c:pt idx="198">
                  <c:v>42299</c:v>
                </c:pt>
                <c:pt idx="199">
                  <c:v>42300</c:v>
                </c:pt>
                <c:pt idx="200">
                  <c:v>42303</c:v>
                </c:pt>
                <c:pt idx="201">
                  <c:v>42304</c:v>
                </c:pt>
                <c:pt idx="202">
                  <c:v>42305</c:v>
                </c:pt>
                <c:pt idx="203">
                  <c:v>42306</c:v>
                </c:pt>
                <c:pt idx="204">
                  <c:v>42307</c:v>
                </c:pt>
                <c:pt idx="205">
                  <c:v>42310</c:v>
                </c:pt>
                <c:pt idx="206">
                  <c:v>42311</c:v>
                </c:pt>
                <c:pt idx="207">
                  <c:v>42312</c:v>
                </c:pt>
                <c:pt idx="208">
                  <c:v>42313</c:v>
                </c:pt>
                <c:pt idx="209">
                  <c:v>42314</c:v>
                </c:pt>
                <c:pt idx="210">
                  <c:v>42317</c:v>
                </c:pt>
                <c:pt idx="211">
                  <c:v>42318</c:v>
                </c:pt>
                <c:pt idx="212">
                  <c:v>42319</c:v>
                </c:pt>
                <c:pt idx="213">
                  <c:v>42320</c:v>
                </c:pt>
                <c:pt idx="214">
                  <c:v>42321</c:v>
                </c:pt>
                <c:pt idx="215">
                  <c:v>42324</c:v>
                </c:pt>
                <c:pt idx="216">
                  <c:v>42325</c:v>
                </c:pt>
                <c:pt idx="217">
                  <c:v>42326</c:v>
                </c:pt>
                <c:pt idx="218">
                  <c:v>42327</c:v>
                </c:pt>
                <c:pt idx="219">
                  <c:v>42328</c:v>
                </c:pt>
                <c:pt idx="220">
                  <c:v>42331</c:v>
                </c:pt>
                <c:pt idx="221">
                  <c:v>42332</c:v>
                </c:pt>
                <c:pt idx="222">
                  <c:v>42333</c:v>
                </c:pt>
                <c:pt idx="223">
                  <c:v>42334</c:v>
                </c:pt>
                <c:pt idx="224">
                  <c:v>42335</c:v>
                </c:pt>
                <c:pt idx="225">
                  <c:v>42338</c:v>
                </c:pt>
                <c:pt idx="226">
                  <c:v>42339</c:v>
                </c:pt>
                <c:pt idx="227">
                  <c:v>42340</c:v>
                </c:pt>
                <c:pt idx="228">
                  <c:v>42341</c:v>
                </c:pt>
                <c:pt idx="229">
                  <c:v>42342</c:v>
                </c:pt>
                <c:pt idx="230">
                  <c:v>42345</c:v>
                </c:pt>
                <c:pt idx="231">
                  <c:v>42346</c:v>
                </c:pt>
                <c:pt idx="232">
                  <c:v>42347</c:v>
                </c:pt>
                <c:pt idx="233">
                  <c:v>42348</c:v>
                </c:pt>
                <c:pt idx="234">
                  <c:v>42349</c:v>
                </c:pt>
                <c:pt idx="235">
                  <c:v>42352</c:v>
                </c:pt>
                <c:pt idx="236">
                  <c:v>42353</c:v>
                </c:pt>
                <c:pt idx="237">
                  <c:v>42354</c:v>
                </c:pt>
                <c:pt idx="238">
                  <c:v>42355</c:v>
                </c:pt>
                <c:pt idx="239">
                  <c:v>42356</c:v>
                </c:pt>
                <c:pt idx="240">
                  <c:v>42359</c:v>
                </c:pt>
                <c:pt idx="241">
                  <c:v>42360</c:v>
                </c:pt>
                <c:pt idx="242">
                  <c:v>42361</c:v>
                </c:pt>
                <c:pt idx="243">
                  <c:v>42362</c:v>
                </c:pt>
                <c:pt idx="244">
                  <c:v>42363</c:v>
                </c:pt>
                <c:pt idx="245">
                  <c:v>42366</c:v>
                </c:pt>
                <c:pt idx="246">
                  <c:v>42367</c:v>
                </c:pt>
                <c:pt idx="247">
                  <c:v>42368</c:v>
                </c:pt>
                <c:pt idx="248">
                  <c:v>42369</c:v>
                </c:pt>
                <c:pt idx="249">
                  <c:v>42373</c:v>
                </c:pt>
                <c:pt idx="250">
                  <c:v>42374</c:v>
                </c:pt>
                <c:pt idx="251">
                  <c:v>42375</c:v>
                </c:pt>
                <c:pt idx="252">
                  <c:v>42376</c:v>
                </c:pt>
                <c:pt idx="253">
                  <c:v>42377</c:v>
                </c:pt>
                <c:pt idx="254">
                  <c:v>42380</c:v>
                </c:pt>
                <c:pt idx="255">
                  <c:v>42381</c:v>
                </c:pt>
                <c:pt idx="256">
                  <c:v>42382</c:v>
                </c:pt>
                <c:pt idx="257">
                  <c:v>42383</c:v>
                </c:pt>
                <c:pt idx="258">
                  <c:v>42384</c:v>
                </c:pt>
                <c:pt idx="259">
                  <c:v>42387</c:v>
                </c:pt>
                <c:pt idx="260">
                  <c:v>42388</c:v>
                </c:pt>
                <c:pt idx="261">
                  <c:v>42389</c:v>
                </c:pt>
                <c:pt idx="262">
                  <c:v>42390</c:v>
                </c:pt>
                <c:pt idx="263">
                  <c:v>42391</c:v>
                </c:pt>
                <c:pt idx="264">
                  <c:v>42394</c:v>
                </c:pt>
                <c:pt idx="265">
                  <c:v>42395</c:v>
                </c:pt>
                <c:pt idx="266">
                  <c:v>42396</c:v>
                </c:pt>
                <c:pt idx="267">
                  <c:v>42397</c:v>
                </c:pt>
                <c:pt idx="268">
                  <c:v>42398</c:v>
                </c:pt>
                <c:pt idx="269">
                  <c:v>42401</c:v>
                </c:pt>
                <c:pt idx="270">
                  <c:v>42402</c:v>
                </c:pt>
                <c:pt idx="271">
                  <c:v>42403</c:v>
                </c:pt>
                <c:pt idx="272">
                  <c:v>42404</c:v>
                </c:pt>
                <c:pt idx="273">
                  <c:v>42405</c:v>
                </c:pt>
                <c:pt idx="274">
                  <c:v>42406</c:v>
                </c:pt>
                <c:pt idx="275">
                  <c:v>42414</c:v>
                </c:pt>
                <c:pt idx="276">
                  <c:v>42415</c:v>
                </c:pt>
                <c:pt idx="277">
                  <c:v>42416</c:v>
                </c:pt>
                <c:pt idx="278">
                  <c:v>42417</c:v>
                </c:pt>
                <c:pt idx="279">
                  <c:v>42418</c:v>
                </c:pt>
                <c:pt idx="280">
                  <c:v>42419</c:v>
                </c:pt>
                <c:pt idx="281">
                  <c:v>42422</c:v>
                </c:pt>
                <c:pt idx="282">
                  <c:v>42423</c:v>
                </c:pt>
                <c:pt idx="283">
                  <c:v>42424</c:v>
                </c:pt>
                <c:pt idx="284">
                  <c:v>42425</c:v>
                </c:pt>
                <c:pt idx="285">
                  <c:v>42426</c:v>
                </c:pt>
                <c:pt idx="286">
                  <c:v>42429</c:v>
                </c:pt>
                <c:pt idx="287">
                  <c:v>42430</c:v>
                </c:pt>
                <c:pt idx="288">
                  <c:v>42431</c:v>
                </c:pt>
                <c:pt idx="289">
                  <c:v>42432</c:v>
                </c:pt>
                <c:pt idx="290">
                  <c:v>42433</c:v>
                </c:pt>
                <c:pt idx="291">
                  <c:v>42436</c:v>
                </c:pt>
                <c:pt idx="292">
                  <c:v>42437</c:v>
                </c:pt>
                <c:pt idx="293">
                  <c:v>42438</c:v>
                </c:pt>
                <c:pt idx="294">
                  <c:v>42439</c:v>
                </c:pt>
                <c:pt idx="295">
                  <c:v>42440</c:v>
                </c:pt>
                <c:pt idx="296">
                  <c:v>42443</c:v>
                </c:pt>
                <c:pt idx="297">
                  <c:v>42444</c:v>
                </c:pt>
                <c:pt idx="298">
                  <c:v>42445</c:v>
                </c:pt>
                <c:pt idx="299">
                  <c:v>42446</c:v>
                </c:pt>
                <c:pt idx="300">
                  <c:v>42447</c:v>
                </c:pt>
                <c:pt idx="301">
                  <c:v>42450</c:v>
                </c:pt>
                <c:pt idx="302">
                  <c:v>42451</c:v>
                </c:pt>
                <c:pt idx="303">
                  <c:v>42452</c:v>
                </c:pt>
                <c:pt idx="304">
                  <c:v>42453</c:v>
                </c:pt>
                <c:pt idx="305">
                  <c:v>42454</c:v>
                </c:pt>
                <c:pt idx="306">
                  <c:v>42457</c:v>
                </c:pt>
                <c:pt idx="307">
                  <c:v>42458</c:v>
                </c:pt>
                <c:pt idx="308">
                  <c:v>42459</c:v>
                </c:pt>
                <c:pt idx="309">
                  <c:v>42460</c:v>
                </c:pt>
                <c:pt idx="310">
                  <c:v>42461</c:v>
                </c:pt>
                <c:pt idx="311">
                  <c:v>42465</c:v>
                </c:pt>
                <c:pt idx="312">
                  <c:v>42466</c:v>
                </c:pt>
                <c:pt idx="313">
                  <c:v>42467</c:v>
                </c:pt>
                <c:pt idx="314">
                  <c:v>42468</c:v>
                </c:pt>
                <c:pt idx="315">
                  <c:v>42471</c:v>
                </c:pt>
                <c:pt idx="316">
                  <c:v>42472</c:v>
                </c:pt>
                <c:pt idx="317">
                  <c:v>42473</c:v>
                </c:pt>
                <c:pt idx="318">
                  <c:v>42474</c:v>
                </c:pt>
                <c:pt idx="319">
                  <c:v>42475</c:v>
                </c:pt>
                <c:pt idx="320">
                  <c:v>42478</c:v>
                </c:pt>
                <c:pt idx="321">
                  <c:v>42479</c:v>
                </c:pt>
                <c:pt idx="322">
                  <c:v>42480</c:v>
                </c:pt>
                <c:pt idx="323">
                  <c:v>42481</c:v>
                </c:pt>
                <c:pt idx="324">
                  <c:v>42482</c:v>
                </c:pt>
                <c:pt idx="325">
                  <c:v>42485</c:v>
                </c:pt>
                <c:pt idx="326">
                  <c:v>42486</c:v>
                </c:pt>
                <c:pt idx="327">
                  <c:v>42487</c:v>
                </c:pt>
                <c:pt idx="328">
                  <c:v>42488</c:v>
                </c:pt>
                <c:pt idx="329">
                  <c:v>42489</c:v>
                </c:pt>
                <c:pt idx="330">
                  <c:v>42493</c:v>
                </c:pt>
                <c:pt idx="331">
                  <c:v>42494</c:v>
                </c:pt>
                <c:pt idx="332">
                  <c:v>42495</c:v>
                </c:pt>
                <c:pt idx="333">
                  <c:v>42496</c:v>
                </c:pt>
                <c:pt idx="334">
                  <c:v>42499</c:v>
                </c:pt>
                <c:pt idx="335">
                  <c:v>42500</c:v>
                </c:pt>
                <c:pt idx="336">
                  <c:v>42501</c:v>
                </c:pt>
                <c:pt idx="337">
                  <c:v>42502</c:v>
                </c:pt>
                <c:pt idx="338">
                  <c:v>42503</c:v>
                </c:pt>
                <c:pt idx="339">
                  <c:v>42506</c:v>
                </c:pt>
                <c:pt idx="340">
                  <c:v>42507</c:v>
                </c:pt>
                <c:pt idx="341">
                  <c:v>42508</c:v>
                </c:pt>
                <c:pt idx="342">
                  <c:v>42509</c:v>
                </c:pt>
                <c:pt idx="343">
                  <c:v>42510</c:v>
                </c:pt>
                <c:pt idx="344">
                  <c:v>42513</c:v>
                </c:pt>
                <c:pt idx="345">
                  <c:v>42514</c:v>
                </c:pt>
                <c:pt idx="346">
                  <c:v>42515</c:v>
                </c:pt>
                <c:pt idx="347">
                  <c:v>42516</c:v>
                </c:pt>
                <c:pt idx="348">
                  <c:v>42517</c:v>
                </c:pt>
                <c:pt idx="349">
                  <c:v>42520</c:v>
                </c:pt>
                <c:pt idx="350">
                  <c:v>42521</c:v>
                </c:pt>
                <c:pt idx="351">
                  <c:v>42522</c:v>
                </c:pt>
                <c:pt idx="352">
                  <c:v>42523</c:v>
                </c:pt>
                <c:pt idx="353">
                  <c:v>42524</c:v>
                </c:pt>
                <c:pt idx="354">
                  <c:v>42527</c:v>
                </c:pt>
                <c:pt idx="355">
                  <c:v>42528</c:v>
                </c:pt>
                <c:pt idx="356">
                  <c:v>42529</c:v>
                </c:pt>
                <c:pt idx="357">
                  <c:v>42533</c:v>
                </c:pt>
                <c:pt idx="358">
                  <c:v>42534</c:v>
                </c:pt>
                <c:pt idx="359">
                  <c:v>42535</c:v>
                </c:pt>
                <c:pt idx="360">
                  <c:v>42536</c:v>
                </c:pt>
                <c:pt idx="361">
                  <c:v>42537</c:v>
                </c:pt>
                <c:pt idx="362">
                  <c:v>42538</c:v>
                </c:pt>
                <c:pt idx="363">
                  <c:v>42541</c:v>
                </c:pt>
                <c:pt idx="364">
                  <c:v>42542</c:v>
                </c:pt>
                <c:pt idx="365">
                  <c:v>42543</c:v>
                </c:pt>
                <c:pt idx="366">
                  <c:v>42544</c:v>
                </c:pt>
                <c:pt idx="367">
                  <c:v>42545</c:v>
                </c:pt>
                <c:pt idx="368">
                  <c:v>42548</c:v>
                </c:pt>
                <c:pt idx="369">
                  <c:v>42549</c:v>
                </c:pt>
                <c:pt idx="370">
                  <c:v>42550</c:v>
                </c:pt>
                <c:pt idx="371">
                  <c:v>42551</c:v>
                </c:pt>
                <c:pt idx="372">
                  <c:v>42552</c:v>
                </c:pt>
                <c:pt idx="373">
                  <c:v>42555</c:v>
                </c:pt>
                <c:pt idx="374">
                  <c:v>42556</c:v>
                </c:pt>
                <c:pt idx="375">
                  <c:v>42557</c:v>
                </c:pt>
                <c:pt idx="376">
                  <c:v>42558</c:v>
                </c:pt>
                <c:pt idx="377">
                  <c:v>42559</c:v>
                </c:pt>
                <c:pt idx="378">
                  <c:v>42562</c:v>
                </c:pt>
                <c:pt idx="379">
                  <c:v>42563</c:v>
                </c:pt>
                <c:pt idx="380">
                  <c:v>42564</c:v>
                </c:pt>
                <c:pt idx="381">
                  <c:v>42565</c:v>
                </c:pt>
                <c:pt idx="382">
                  <c:v>42566</c:v>
                </c:pt>
                <c:pt idx="383">
                  <c:v>42569</c:v>
                </c:pt>
                <c:pt idx="384">
                  <c:v>42570</c:v>
                </c:pt>
                <c:pt idx="385">
                  <c:v>42571</c:v>
                </c:pt>
                <c:pt idx="386">
                  <c:v>42572</c:v>
                </c:pt>
                <c:pt idx="387">
                  <c:v>42573</c:v>
                </c:pt>
                <c:pt idx="388">
                  <c:v>42576</c:v>
                </c:pt>
                <c:pt idx="389">
                  <c:v>42577</c:v>
                </c:pt>
                <c:pt idx="390">
                  <c:v>42578</c:v>
                </c:pt>
                <c:pt idx="391">
                  <c:v>42579</c:v>
                </c:pt>
                <c:pt idx="392">
                  <c:v>42580</c:v>
                </c:pt>
                <c:pt idx="393">
                  <c:v>42583</c:v>
                </c:pt>
                <c:pt idx="394">
                  <c:v>42584</c:v>
                </c:pt>
                <c:pt idx="395">
                  <c:v>42585</c:v>
                </c:pt>
                <c:pt idx="396">
                  <c:v>42586</c:v>
                </c:pt>
                <c:pt idx="397">
                  <c:v>42587</c:v>
                </c:pt>
                <c:pt idx="398">
                  <c:v>42590</c:v>
                </c:pt>
                <c:pt idx="399">
                  <c:v>42591</c:v>
                </c:pt>
                <c:pt idx="400">
                  <c:v>42592</c:v>
                </c:pt>
                <c:pt idx="401">
                  <c:v>42593</c:v>
                </c:pt>
                <c:pt idx="402">
                  <c:v>42594</c:v>
                </c:pt>
                <c:pt idx="403">
                  <c:v>42597</c:v>
                </c:pt>
                <c:pt idx="404">
                  <c:v>42598</c:v>
                </c:pt>
                <c:pt idx="405">
                  <c:v>42599</c:v>
                </c:pt>
                <c:pt idx="406">
                  <c:v>42600</c:v>
                </c:pt>
                <c:pt idx="407">
                  <c:v>42601</c:v>
                </c:pt>
                <c:pt idx="408">
                  <c:v>42604</c:v>
                </c:pt>
                <c:pt idx="409">
                  <c:v>42605</c:v>
                </c:pt>
                <c:pt idx="410">
                  <c:v>42606</c:v>
                </c:pt>
                <c:pt idx="411">
                  <c:v>42607</c:v>
                </c:pt>
                <c:pt idx="412">
                  <c:v>42608</c:v>
                </c:pt>
                <c:pt idx="413">
                  <c:v>42611</c:v>
                </c:pt>
                <c:pt idx="414">
                  <c:v>42612</c:v>
                </c:pt>
                <c:pt idx="415">
                  <c:v>42613</c:v>
                </c:pt>
                <c:pt idx="416">
                  <c:v>42614</c:v>
                </c:pt>
                <c:pt idx="417">
                  <c:v>42615</c:v>
                </c:pt>
                <c:pt idx="418">
                  <c:v>42618</c:v>
                </c:pt>
                <c:pt idx="419">
                  <c:v>42619</c:v>
                </c:pt>
                <c:pt idx="420">
                  <c:v>42620</c:v>
                </c:pt>
                <c:pt idx="421">
                  <c:v>42621</c:v>
                </c:pt>
                <c:pt idx="422">
                  <c:v>42622</c:v>
                </c:pt>
                <c:pt idx="423">
                  <c:v>42625</c:v>
                </c:pt>
                <c:pt idx="424">
                  <c:v>42626</c:v>
                </c:pt>
                <c:pt idx="425">
                  <c:v>42627</c:v>
                </c:pt>
                <c:pt idx="426">
                  <c:v>42631</c:v>
                </c:pt>
                <c:pt idx="427">
                  <c:v>42632</c:v>
                </c:pt>
                <c:pt idx="428">
                  <c:v>42633</c:v>
                </c:pt>
                <c:pt idx="429">
                  <c:v>42634</c:v>
                </c:pt>
                <c:pt idx="430">
                  <c:v>42635</c:v>
                </c:pt>
                <c:pt idx="431">
                  <c:v>42636</c:v>
                </c:pt>
                <c:pt idx="432">
                  <c:v>42639</c:v>
                </c:pt>
                <c:pt idx="433">
                  <c:v>42640</c:v>
                </c:pt>
                <c:pt idx="434">
                  <c:v>42641</c:v>
                </c:pt>
                <c:pt idx="435">
                  <c:v>42642</c:v>
                </c:pt>
                <c:pt idx="436">
                  <c:v>42643</c:v>
                </c:pt>
                <c:pt idx="437">
                  <c:v>42651</c:v>
                </c:pt>
                <c:pt idx="438">
                  <c:v>42652</c:v>
                </c:pt>
                <c:pt idx="439">
                  <c:v>42653</c:v>
                </c:pt>
                <c:pt idx="440">
                  <c:v>42654</c:v>
                </c:pt>
                <c:pt idx="441">
                  <c:v>42655</c:v>
                </c:pt>
                <c:pt idx="442">
                  <c:v>42656</c:v>
                </c:pt>
                <c:pt idx="443">
                  <c:v>42657</c:v>
                </c:pt>
                <c:pt idx="444">
                  <c:v>42660</c:v>
                </c:pt>
                <c:pt idx="445">
                  <c:v>42661</c:v>
                </c:pt>
                <c:pt idx="446">
                  <c:v>42662</c:v>
                </c:pt>
                <c:pt idx="447">
                  <c:v>42663</c:v>
                </c:pt>
                <c:pt idx="448">
                  <c:v>42664</c:v>
                </c:pt>
                <c:pt idx="449">
                  <c:v>42667</c:v>
                </c:pt>
                <c:pt idx="450">
                  <c:v>42668</c:v>
                </c:pt>
                <c:pt idx="451">
                  <c:v>42669</c:v>
                </c:pt>
                <c:pt idx="452">
                  <c:v>42670</c:v>
                </c:pt>
                <c:pt idx="453">
                  <c:v>42671</c:v>
                </c:pt>
                <c:pt idx="454">
                  <c:v>42674</c:v>
                </c:pt>
                <c:pt idx="455">
                  <c:v>42675</c:v>
                </c:pt>
                <c:pt idx="456">
                  <c:v>42676</c:v>
                </c:pt>
                <c:pt idx="457">
                  <c:v>42677</c:v>
                </c:pt>
                <c:pt idx="458">
                  <c:v>42678</c:v>
                </c:pt>
                <c:pt idx="459">
                  <c:v>42681</c:v>
                </c:pt>
                <c:pt idx="460">
                  <c:v>42682</c:v>
                </c:pt>
                <c:pt idx="461">
                  <c:v>42683</c:v>
                </c:pt>
                <c:pt idx="462">
                  <c:v>42684</c:v>
                </c:pt>
                <c:pt idx="463">
                  <c:v>42685</c:v>
                </c:pt>
                <c:pt idx="464">
                  <c:v>42688</c:v>
                </c:pt>
                <c:pt idx="465">
                  <c:v>42689</c:v>
                </c:pt>
                <c:pt idx="466">
                  <c:v>42690</c:v>
                </c:pt>
                <c:pt idx="467">
                  <c:v>42691</c:v>
                </c:pt>
                <c:pt idx="468">
                  <c:v>42692</c:v>
                </c:pt>
                <c:pt idx="469">
                  <c:v>42695</c:v>
                </c:pt>
                <c:pt idx="470">
                  <c:v>42696</c:v>
                </c:pt>
                <c:pt idx="471">
                  <c:v>42697</c:v>
                </c:pt>
                <c:pt idx="472">
                  <c:v>42698</c:v>
                </c:pt>
                <c:pt idx="473">
                  <c:v>42699</c:v>
                </c:pt>
                <c:pt idx="474">
                  <c:v>42702</c:v>
                </c:pt>
                <c:pt idx="475">
                  <c:v>42703</c:v>
                </c:pt>
                <c:pt idx="476">
                  <c:v>42704</c:v>
                </c:pt>
                <c:pt idx="477">
                  <c:v>42705</c:v>
                </c:pt>
                <c:pt idx="478">
                  <c:v>42706</c:v>
                </c:pt>
                <c:pt idx="479">
                  <c:v>42709</c:v>
                </c:pt>
                <c:pt idx="480">
                  <c:v>42710</c:v>
                </c:pt>
                <c:pt idx="481">
                  <c:v>42711</c:v>
                </c:pt>
                <c:pt idx="482">
                  <c:v>42712</c:v>
                </c:pt>
                <c:pt idx="483">
                  <c:v>42713</c:v>
                </c:pt>
                <c:pt idx="484">
                  <c:v>42716</c:v>
                </c:pt>
                <c:pt idx="485">
                  <c:v>42717</c:v>
                </c:pt>
                <c:pt idx="486">
                  <c:v>42718</c:v>
                </c:pt>
                <c:pt idx="487">
                  <c:v>42719</c:v>
                </c:pt>
                <c:pt idx="488">
                  <c:v>42720</c:v>
                </c:pt>
                <c:pt idx="489">
                  <c:v>42723</c:v>
                </c:pt>
                <c:pt idx="490">
                  <c:v>42724</c:v>
                </c:pt>
                <c:pt idx="491">
                  <c:v>42725</c:v>
                </c:pt>
                <c:pt idx="492">
                  <c:v>42726</c:v>
                </c:pt>
                <c:pt idx="493">
                  <c:v>42727</c:v>
                </c:pt>
                <c:pt idx="494">
                  <c:v>42730</c:v>
                </c:pt>
                <c:pt idx="495">
                  <c:v>42731</c:v>
                </c:pt>
                <c:pt idx="496">
                  <c:v>42732</c:v>
                </c:pt>
                <c:pt idx="497">
                  <c:v>42733</c:v>
                </c:pt>
                <c:pt idx="498">
                  <c:v>42734</c:v>
                </c:pt>
                <c:pt idx="499">
                  <c:v>42735</c:v>
                </c:pt>
                <c:pt idx="500">
                  <c:v>42738</c:v>
                </c:pt>
                <c:pt idx="501">
                  <c:v>42739</c:v>
                </c:pt>
                <c:pt idx="502">
                  <c:v>42740</c:v>
                </c:pt>
                <c:pt idx="503">
                  <c:v>42741</c:v>
                </c:pt>
                <c:pt idx="504">
                  <c:v>42744</c:v>
                </c:pt>
                <c:pt idx="505">
                  <c:v>42745</c:v>
                </c:pt>
                <c:pt idx="506">
                  <c:v>42746</c:v>
                </c:pt>
                <c:pt idx="507">
                  <c:v>42747</c:v>
                </c:pt>
                <c:pt idx="508">
                  <c:v>42748</c:v>
                </c:pt>
                <c:pt idx="509">
                  <c:v>42751</c:v>
                </c:pt>
                <c:pt idx="510">
                  <c:v>42752</c:v>
                </c:pt>
                <c:pt idx="511">
                  <c:v>42753</c:v>
                </c:pt>
                <c:pt idx="512">
                  <c:v>42754</c:v>
                </c:pt>
                <c:pt idx="513">
                  <c:v>42755</c:v>
                </c:pt>
                <c:pt idx="514">
                  <c:v>42757</c:v>
                </c:pt>
                <c:pt idx="515">
                  <c:v>42758</c:v>
                </c:pt>
                <c:pt idx="516">
                  <c:v>42759</c:v>
                </c:pt>
                <c:pt idx="517">
                  <c:v>42760</c:v>
                </c:pt>
                <c:pt idx="518">
                  <c:v>42761</c:v>
                </c:pt>
                <c:pt idx="519">
                  <c:v>42769</c:v>
                </c:pt>
                <c:pt idx="520">
                  <c:v>42770</c:v>
                </c:pt>
                <c:pt idx="521">
                  <c:v>42772</c:v>
                </c:pt>
                <c:pt idx="522">
                  <c:v>42773</c:v>
                </c:pt>
                <c:pt idx="523">
                  <c:v>42774</c:v>
                </c:pt>
                <c:pt idx="524">
                  <c:v>42775</c:v>
                </c:pt>
                <c:pt idx="525">
                  <c:v>42776</c:v>
                </c:pt>
                <c:pt idx="526">
                  <c:v>42779</c:v>
                </c:pt>
                <c:pt idx="527">
                  <c:v>42780</c:v>
                </c:pt>
                <c:pt idx="528">
                  <c:v>42781</c:v>
                </c:pt>
                <c:pt idx="529">
                  <c:v>42782</c:v>
                </c:pt>
                <c:pt idx="530">
                  <c:v>42783</c:v>
                </c:pt>
                <c:pt idx="531">
                  <c:v>42786</c:v>
                </c:pt>
                <c:pt idx="532">
                  <c:v>42787</c:v>
                </c:pt>
                <c:pt idx="533">
                  <c:v>42788</c:v>
                </c:pt>
                <c:pt idx="534">
                  <c:v>42789</c:v>
                </c:pt>
                <c:pt idx="535">
                  <c:v>42790</c:v>
                </c:pt>
                <c:pt idx="536">
                  <c:v>42793</c:v>
                </c:pt>
                <c:pt idx="537">
                  <c:v>42794</c:v>
                </c:pt>
                <c:pt idx="538">
                  <c:v>42795</c:v>
                </c:pt>
                <c:pt idx="539">
                  <c:v>42796</c:v>
                </c:pt>
                <c:pt idx="540">
                  <c:v>42797</c:v>
                </c:pt>
                <c:pt idx="541">
                  <c:v>42800</c:v>
                </c:pt>
                <c:pt idx="542">
                  <c:v>42801</c:v>
                </c:pt>
                <c:pt idx="543">
                  <c:v>42802</c:v>
                </c:pt>
                <c:pt idx="544">
                  <c:v>42803</c:v>
                </c:pt>
                <c:pt idx="545">
                  <c:v>42804</c:v>
                </c:pt>
                <c:pt idx="546">
                  <c:v>42807</c:v>
                </c:pt>
                <c:pt idx="547">
                  <c:v>42808</c:v>
                </c:pt>
                <c:pt idx="548">
                  <c:v>42809</c:v>
                </c:pt>
                <c:pt idx="549">
                  <c:v>42810</c:v>
                </c:pt>
                <c:pt idx="550">
                  <c:v>42811</c:v>
                </c:pt>
                <c:pt idx="551">
                  <c:v>42814</c:v>
                </c:pt>
                <c:pt idx="552">
                  <c:v>42815</c:v>
                </c:pt>
                <c:pt idx="553">
                  <c:v>42816</c:v>
                </c:pt>
                <c:pt idx="554">
                  <c:v>42817</c:v>
                </c:pt>
                <c:pt idx="555">
                  <c:v>42818</c:v>
                </c:pt>
                <c:pt idx="556">
                  <c:v>42821</c:v>
                </c:pt>
                <c:pt idx="557">
                  <c:v>42822</c:v>
                </c:pt>
                <c:pt idx="558">
                  <c:v>42823</c:v>
                </c:pt>
                <c:pt idx="559">
                  <c:v>42824</c:v>
                </c:pt>
                <c:pt idx="560">
                  <c:v>42825</c:v>
                </c:pt>
                <c:pt idx="561">
                  <c:v>42826</c:v>
                </c:pt>
                <c:pt idx="562">
                  <c:v>42830</c:v>
                </c:pt>
                <c:pt idx="563">
                  <c:v>42831</c:v>
                </c:pt>
                <c:pt idx="564">
                  <c:v>42832</c:v>
                </c:pt>
                <c:pt idx="565">
                  <c:v>42835</c:v>
                </c:pt>
                <c:pt idx="566">
                  <c:v>42836</c:v>
                </c:pt>
                <c:pt idx="567">
                  <c:v>42837</c:v>
                </c:pt>
                <c:pt idx="568">
                  <c:v>42838</c:v>
                </c:pt>
                <c:pt idx="569">
                  <c:v>42839</c:v>
                </c:pt>
                <c:pt idx="570">
                  <c:v>42842</c:v>
                </c:pt>
                <c:pt idx="571">
                  <c:v>42843</c:v>
                </c:pt>
                <c:pt idx="572">
                  <c:v>42844</c:v>
                </c:pt>
                <c:pt idx="573">
                  <c:v>42845</c:v>
                </c:pt>
                <c:pt idx="574">
                  <c:v>42846</c:v>
                </c:pt>
                <c:pt idx="575">
                  <c:v>42849</c:v>
                </c:pt>
                <c:pt idx="576">
                  <c:v>42850</c:v>
                </c:pt>
                <c:pt idx="577">
                  <c:v>42851</c:v>
                </c:pt>
                <c:pt idx="578">
                  <c:v>42852</c:v>
                </c:pt>
                <c:pt idx="579">
                  <c:v>42853</c:v>
                </c:pt>
                <c:pt idx="580">
                  <c:v>42857</c:v>
                </c:pt>
                <c:pt idx="581">
                  <c:v>42858</c:v>
                </c:pt>
                <c:pt idx="582">
                  <c:v>42859</c:v>
                </c:pt>
                <c:pt idx="583">
                  <c:v>42860</c:v>
                </c:pt>
                <c:pt idx="584">
                  <c:v>42863</c:v>
                </c:pt>
                <c:pt idx="585">
                  <c:v>42864</c:v>
                </c:pt>
                <c:pt idx="586">
                  <c:v>42865</c:v>
                </c:pt>
                <c:pt idx="587">
                  <c:v>42866</c:v>
                </c:pt>
                <c:pt idx="588">
                  <c:v>42867</c:v>
                </c:pt>
                <c:pt idx="589">
                  <c:v>42870</c:v>
                </c:pt>
                <c:pt idx="590">
                  <c:v>42871</c:v>
                </c:pt>
                <c:pt idx="591">
                  <c:v>42872</c:v>
                </c:pt>
                <c:pt idx="592">
                  <c:v>42873</c:v>
                </c:pt>
                <c:pt idx="593">
                  <c:v>42874</c:v>
                </c:pt>
                <c:pt idx="594">
                  <c:v>42877</c:v>
                </c:pt>
                <c:pt idx="595">
                  <c:v>42878</c:v>
                </c:pt>
                <c:pt idx="596">
                  <c:v>42879</c:v>
                </c:pt>
                <c:pt idx="597">
                  <c:v>42880</c:v>
                </c:pt>
                <c:pt idx="598">
                  <c:v>42881</c:v>
                </c:pt>
                <c:pt idx="599">
                  <c:v>42882</c:v>
                </c:pt>
                <c:pt idx="600">
                  <c:v>42886</c:v>
                </c:pt>
                <c:pt idx="601">
                  <c:v>42887</c:v>
                </c:pt>
                <c:pt idx="602">
                  <c:v>42888</c:v>
                </c:pt>
                <c:pt idx="603">
                  <c:v>42891</c:v>
                </c:pt>
                <c:pt idx="604">
                  <c:v>42892</c:v>
                </c:pt>
                <c:pt idx="605">
                  <c:v>42893</c:v>
                </c:pt>
                <c:pt idx="606">
                  <c:v>42894</c:v>
                </c:pt>
                <c:pt idx="607">
                  <c:v>42895</c:v>
                </c:pt>
                <c:pt idx="608">
                  <c:v>42898</c:v>
                </c:pt>
                <c:pt idx="609">
                  <c:v>42899</c:v>
                </c:pt>
                <c:pt idx="610">
                  <c:v>42900</c:v>
                </c:pt>
                <c:pt idx="611">
                  <c:v>42901</c:v>
                </c:pt>
                <c:pt idx="612">
                  <c:v>42902</c:v>
                </c:pt>
                <c:pt idx="613">
                  <c:v>42905</c:v>
                </c:pt>
                <c:pt idx="614">
                  <c:v>42906</c:v>
                </c:pt>
                <c:pt idx="615">
                  <c:v>42907</c:v>
                </c:pt>
                <c:pt idx="616">
                  <c:v>42908</c:v>
                </c:pt>
                <c:pt idx="617">
                  <c:v>42909</c:v>
                </c:pt>
                <c:pt idx="618">
                  <c:v>42912</c:v>
                </c:pt>
                <c:pt idx="619">
                  <c:v>42913</c:v>
                </c:pt>
                <c:pt idx="620">
                  <c:v>42914</c:v>
                </c:pt>
                <c:pt idx="621">
                  <c:v>42915</c:v>
                </c:pt>
                <c:pt idx="622">
                  <c:v>42916</c:v>
                </c:pt>
                <c:pt idx="623">
                  <c:v>42919</c:v>
                </c:pt>
                <c:pt idx="624">
                  <c:v>42920</c:v>
                </c:pt>
                <c:pt idx="625">
                  <c:v>42921</c:v>
                </c:pt>
                <c:pt idx="626">
                  <c:v>42922</c:v>
                </c:pt>
                <c:pt idx="627">
                  <c:v>42923</c:v>
                </c:pt>
                <c:pt idx="628">
                  <c:v>42926</c:v>
                </c:pt>
                <c:pt idx="629">
                  <c:v>42927</c:v>
                </c:pt>
                <c:pt idx="630">
                  <c:v>42928</c:v>
                </c:pt>
                <c:pt idx="631">
                  <c:v>42929</c:v>
                </c:pt>
                <c:pt idx="632">
                  <c:v>42930</c:v>
                </c:pt>
                <c:pt idx="633">
                  <c:v>42933</c:v>
                </c:pt>
                <c:pt idx="634">
                  <c:v>42934</c:v>
                </c:pt>
                <c:pt idx="635">
                  <c:v>42935</c:v>
                </c:pt>
                <c:pt idx="636">
                  <c:v>42936</c:v>
                </c:pt>
                <c:pt idx="637">
                  <c:v>42937</c:v>
                </c:pt>
                <c:pt idx="638">
                  <c:v>42940</c:v>
                </c:pt>
                <c:pt idx="639">
                  <c:v>42941</c:v>
                </c:pt>
                <c:pt idx="640">
                  <c:v>42942</c:v>
                </c:pt>
                <c:pt idx="641">
                  <c:v>42943</c:v>
                </c:pt>
                <c:pt idx="642">
                  <c:v>42944</c:v>
                </c:pt>
                <c:pt idx="643">
                  <c:v>42947</c:v>
                </c:pt>
                <c:pt idx="644">
                  <c:v>42948</c:v>
                </c:pt>
                <c:pt idx="645">
                  <c:v>42949</c:v>
                </c:pt>
                <c:pt idx="646">
                  <c:v>42950</c:v>
                </c:pt>
                <c:pt idx="647">
                  <c:v>42951</c:v>
                </c:pt>
                <c:pt idx="648">
                  <c:v>42954</c:v>
                </c:pt>
                <c:pt idx="649">
                  <c:v>42955</c:v>
                </c:pt>
                <c:pt idx="650">
                  <c:v>42956</c:v>
                </c:pt>
                <c:pt idx="651">
                  <c:v>42957</c:v>
                </c:pt>
                <c:pt idx="652">
                  <c:v>42958</c:v>
                </c:pt>
                <c:pt idx="653">
                  <c:v>42961</c:v>
                </c:pt>
                <c:pt idx="654">
                  <c:v>42962</c:v>
                </c:pt>
                <c:pt idx="655">
                  <c:v>42963</c:v>
                </c:pt>
                <c:pt idx="656">
                  <c:v>42964</c:v>
                </c:pt>
                <c:pt idx="657">
                  <c:v>42965</c:v>
                </c:pt>
                <c:pt idx="658">
                  <c:v>42968</c:v>
                </c:pt>
                <c:pt idx="659">
                  <c:v>42969</c:v>
                </c:pt>
                <c:pt idx="660">
                  <c:v>42970</c:v>
                </c:pt>
                <c:pt idx="661">
                  <c:v>42971</c:v>
                </c:pt>
                <c:pt idx="662">
                  <c:v>42972</c:v>
                </c:pt>
                <c:pt idx="663">
                  <c:v>42975</c:v>
                </c:pt>
                <c:pt idx="664">
                  <c:v>42976</c:v>
                </c:pt>
                <c:pt idx="665">
                  <c:v>42977</c:v>
                </c:pt>
                <c:pt idx="666">
                  <c:v>42978</c:v>
                </c:pt>
                <c:pt idx="667">
                  <c:v>42979</c:v>
                </c:pt>
                <c:pt idx="668">
                  <c:v>42982</c:v>
                </c:pt>
                <c:pt idx="669">
                  <c:v>42983</c:v>
                </c:pt>
                <c:pt idx="670">
                  <c:v>42984</c:v>
                </c:pt>
                <c:pt idx="671">
                  <c:v>42985</c:v>
                </c:pt>
                <c:pt idx="672">
                  <c:v>42986</c:v>
                </c:pt>
                <c:pt idx="673">
                  <c:v>42989</c:v>
                </c:pt>
                <c:pt idx="674">
                  <c:v>42990</c:v>
                </c:pt>
                <c:pt idx="675">
                  <c:v>42991</c:v>
                </c:pt>
                <c:pt idx="676">
                  <c:v>42992</c:v>
                </c:pt>
                <c:pt idx="677">
                  <c:v>42993</c:v>
                </c:pt>
                <c:pt idx="678">
                  <c:v>42996</c:v>
                </c:pt>
                <c:pt idx="679">
                  <c:v>42997</c:v>
                </c:pt>
                <c:pt idx="680">
                  <c:v>42998</c:v>
                </c:pt>
                <c:pt idx="681">
                  <c:v>42999</c:v>
                </c:pt>
                <c:pt idx="682">
                  <c:v>43000</c:v>
                </c:pt>
                <c:pt idx="683">
                  <c:v>43003</c:v>
                </c:pt>
                <c:pt idx="684">
                  <c:v>43004</c:v>
                </c:pt>
                <c:pt idx="685">
                  <c:v>43005</c:v>
                </c:pt>
                <c:pt idx="686">
                  <c:v>43006</c:v>
                </c:pt>
                <c:pt idx="687">
                  <c:v>43007</c:v>
                </c:pt>
                <c:pt idx="688">
                  <c:v>43017</c:v>
                </c:pt>
                <c:pt idx="689">
                  <c:v>43018</c:v>
                </c:pt>
                <c:pt idx="690">
                  <c:v>43019</c:v>
                </c:pt>
                <c:pt idx="691">
                  <c:v>43020</c:v>
                </c:pt>
                <c:pt idx="692">
                  <c:v>43021</c:v>
                </c:pt>
                <c:pt idx="693">
                  <c:v>43024</c:v>
                </c:pt>
                <c:pt idx="694">
                  <c:v>43025</c:v>
                </c:pt>
                <c:pt idx="695">
                  <c:v>43026</c:v>
                </c:pt>
                <c:pt idx="696">
                  <c:v>43027</c:v>
                </c:pt>
                <c:pt idx="697">
                  <c:v>43028</c:v>
                </c:pt>
                <c:pt idx="698">
                  <c:v>43031</c:v>
                </c:pt>
                <c:pt idx="699">
                  <c:v>43032</c:v>
                </c:pt>
                <c:pt idx="700">
                  <c:v>43033</c:v>
                </c:pt>
                <c:pt idx="701">
                  <c:v>43034</c:v>
                </c:pt>
                <c:pt idx="702">
                  <c:v>43035</c:v>
                </c:pt>
                <c:pt idx="703">
                  <c:v>43038</c:v>
                </c:pt>
                <c:pt idx="704">
                  <c:v>43039</c:v>
                </c:pt>
                <c:pt idx="705">
                  <c:v>43040</c:v>
                </c:pt>
                <c:pt idx="706">
                  <c:v>43041</c:v>
                </c:pt>
                <c:pt idx="707">
                  <c:v>43042</c:v>
                </c:pt>
                <c:pt idx="708">
                  <c:v>43045</c:v>
                </c:pt>
                <c:pt idx="709">
                  <c:v>43046</c:v>
                </c:pt>
                <c:pt idx="710">
                  <c:v>43047</c:v>
                </c:pt>
                <c:pt idx="711">
                  <c:v>43048</c:v>
                </c:pt>
                <c:pt idx="712">
                  <c:v>43049</c:v>
                </c:pt>
                <c:pt idx="713">
                  <c:v>43052</c:v>
                </c:pt>
                <c:pt idx="714">
                  <c:v>43053</c:v>
                </c:pt>
                <c:pt idx="715">
                  <c:v>43054</c:v>
                </c:pt>
                <c:pt idx="716">
                  <c:v>43055</c:v>
                </c:pt>
                <c:pt idx="717">
                  <c:v>43056</c:v>
                </c:pt>
                <c:pt idx="718">
                  <c:v>43059</c:v>
                </c:pt>
                <c:pt idx="719">
                  <c:v>43060</c:v>
                </c:pt>
                <c:pt idx="720">
                  <c:v>43061</c:v>
                </c:pt>
                <c:pt idx="721">
                  <c:v>43062</c:v>
                </c:pt>
                <c:pt idx="722">
                  <c:v>43063</c:v>
                </c:pt>
                <c:pt idx="723">
                  <c:v>43066</c:v>
                </c:pt>
                <c:pt idx="724">
                  <c:v>43067</c:v>
                </c:pt>
                <c:pt idx="725">
                  <c:v>43068</c:v>
                </c:pt>
                <c:pt idx="726">
                  <c:v>43069</c:v>
                </c:pt>
                <c:pt idx="727">
                  <c:v>43070</c:v>
                </c:pt>
                <c:pt idx="728">
                  <c:v>43073</c:v>
                </c:pt>
                <c:pt idx="729">
                  <c:v>43074</c:v>
                </c:pt>
                <c:pt idx="730">
                  <c:v>43075</c:v>
                </c:pt>
                <c:pt idx="731">
                  <c:v>43076</c:v>
                </c:pt>
                <c:pt idx="732">
                  <c:v>43077</c:v>
                </c:pt>
                <c:pt idx="733">
                  <c:v>43080</c:v>
                </c:pt>
                <c:pt idx="734">
                  <c:v>43081</c:v>
                </c:pt>
                <c:pt idx="735">
                  <c:v>43082</c:v>
                </c:pt>
                <c:pt idx="736">
                  <c:v>43083</c:v>
                </c:pt>
                <c:pt idx="737">
                  <c:v>43084</c:v>
                </c:pt>
                <c:pt idx="738">
                  <c:v>43087</c:v>
                </c:pt>
                <c:pt idx="739">
                  <c:v>43088</c:v>
                </c:pt>
                <c:pt idx="740">
                  <c:v>43089</c:v>
                </c:pt>
                <c:pt idx="741">
                  <c:v>43090</c:v>
                </c:pt>
                <c:pt idx="742">
                  <c:v>43091</c:v>
                </c:pt>
                <c:pt idx="743">
                  <c:v>43094</c:v>
                </c:pt>
                <c:pt idx="744">
                  <c:v>43095</c:v>
                </c:pt>
                <c:pt idx="745">
                  <c:v>43096</c:v>
                </c:pt>
                <c:pt idx="746">
                  <c:v>43097</c:v>
                </c:pt>
                <c:pt idx="747">
                  <c:v>43098</c:v>
                </c:pt>
                <c:pt idx="748">
                  <c:v>43102</c:v>
                </c:pt>
                <c:pt idx="749">
                  <c:v>43103</c:v>
                </c:pt>
                <c:pt idx="750">
                  <c:v>43104</c:v>
                </c:pt>
                <c:pt idx="751">
                  <c:v>43105</c:v>
                </c:pt>
                <c:pt idx="752">
                  <c:v>43108</c:v>
                </c:pt>
                <c:pt idx="753">
                  <c:v>43109</c:v>
                </c:pt>
                <c:pt idx="754">
                  <c:v>43110</c:v>
                </c:pt>
                <c:pt idx="755">
                  <c:v>43111</c:v>
                </c:pt>
                <c:pt idx="756">
                  <c:v>43112</c:v>
                </c:pt>
                <c:pt idx="757">
                  <c:v>43115</c:v>
                </c:pt>
                <c:pt idx="758">
                  <c:v>43116</c:v>
                </c:pt>
                <c:pt idx="759">
                  <c:v>43117</c:v>
                </c:pt>
                <c:pt idx="760">
                  <c:v>43118</c:v>
                </c:pt>
                <c:pt idx="761">
                  <c:v>43119</c:v>
                </c:pt>
                <c:pt idx="762">
                  <c:v>43122</c:v>
                </c:pt>
                <c:pt idx="763">
                  <c:v>43123</c:v>
                </c:pt>
                <c:pt idx="764">
                  <c:v>43124</c:v>
                </c:pt>
                <c:pt idx="765">
                  <c:v>43125</c:v>
                </c:pt>
                <c:pt idx="766">
                  <c:v>43126</c:v>
                </c:pt>
                <c:pt idx="767">
                  <c:v>43129</c:v>
                </c:pt>
                <c:pt idx="768">
                  <c:v>43130</c:v>
                </c:pt>
                <c:pt idx="769">
                  <c:v>43131</c:v>
                </c:pt>
                <c:pt idx="770">
                  <c:v>43132</c:v>
                </c:pt>
                <c:pt idx="771">
                  <c:v>43133</c:v>
                </c:pt>
                <c:pt idx="772">
                  <c:v>43136</c:v>
                </c:pt>
                <c:pt idx="773">
                  <c:v>43137</c:v>
                </c:pt>
                <c:pt idx="774">
                  <c:v>43138</c:v>
                </c:pt>
                <c:pt idx="775">
                  <c:v>43139</c:v>
                </c:pt>
                <c:pt idx="776">
                  <c:v>43140</c:v>
                </c:pt>
                <c:pt idx="777">
                  <c:v>43143</c:v>
                </c:pt>
                <c:pt idx="778">
                  <c:v>43144</c:v>
                </c:pt>
                <c:pt idx="779">
                  <c:v>43145</c:v>
                </c:pt>
                <c:pt idx="780">
                  <c:v>43153</c:v>
                </c:pt>
                <c:pt idx="781">
                  <c:v>43154</c:v>
                </c:pt>
                <c:pt idx="782">
                  <c:v>43157</c:v>
                </c:pt>
                <c:pt idx="783">
                  <c:v>43158</c:v>
                </c:pt>
                <c:pt idx="784">
                  <c:v>43159</c:v>
                </c:pt>
                <c:pt idx="785">
                  <c:v>43160</c:v>
                </c:pt>
                <c:pt idx="786">
                  <c:v>43161</c:v>
                </c:pt>
                <c:pt idx="787">
                  <c:v>43164</c:v>
                </c:pt>
                <c:pt idx="788">
                  <c:v>43165</c:v>
                </c:pt>
                <c:pt idx="789">
                  <c:v>43166</c:v>
                </c:pt>
                <c:pt idx="790">
                  <c:v>43167</c:v>
                </c:pt>
                <c:pt idx="791">
                  <c:v>43168</c:v>
                </c:pt>
                <c:pt idx="792">
                  <c:v>43171</c:v>
                </c:pt>
                <c:pt idx="793">
                  <c:v>43172</c:v>
                </c:pt>
                <c:pt idx="794">
                  <c:v>43173</c:v>
                </c:pt>
                <c:pt idx="795">
                  <c:v>43174</c:v>
                </c:pt>
                <c:pt idx="796">
                  <c:v>43175</c:v>
                </c:pt>
                <c:pt idx="797">
                  <c:v>43178</c:v>
                </c:pt>
                <c:pt idx="798">
                  <c:v>43179</c:v>
                </c:pt>
                <c:pt idx="799">
                  <c:v>43180</c:v>
                </c:pt>
                <c:pt idx="800">
                  <c:v>43181</c:v>
                </c:pt>
                <c:pt idx="801">
                  <c:v>43182</c:v>
                </c:pt>
                <c:pt idx="802">
                  <c:v>43185</c:v>
                </c:pt>
                <c:pt idx="803">
                  <c:v>43186</c:v>
                </c:pt>
                <c:pt idx="804">
                  <c:v>43187</c:v>
                </c:pt>
                <c:pt idx="805">
                  <c:v>43188</c:v>
                </c:pt>
                <c:pt idx="806">
                  <c:v>43189</c:v>
                </c:pt>
                <c:pt idx="807">
                  <c:v>43192</c:v>
                </c:pt>
                <c:pt idx="808">
                  <c:v>43193</c:v>
                </c:pt>
                <c:pt idx="809">
                  <c:v>43194</c:v>
                </c:pt>
                <c:pt idx="810">
                  <c:v>43199</c:v>
                </c:pt>
                <c:pt idx="811">
                  <c:v>43200</c:v>
                </c:pt>
                <c:pt idx="812">
                  <c:v>43201</c:v>
                </c:pt>
                <c:pt idx="813">
                  <c:v>43202</c:v>
                </c:pt>
                <c:pt idx="814">
                  <c:v>43203</c:v>
                </c:pt>
                <c:pt idx="815">
                  <c:v>43206</c:v>
                </c:pt>
                <c:pt idx="816">
                  <c:v>43207</c:v>
                </c:pt>
                <c:pt idx="817">
                  <c:v>43208</c:v>
                </c:pt>
                <c:pt idx="818">
                  <c:v>43209</c:v>
                </c:pt>
                <c:pt idx="819">
                  <c:v>43210</c:v>
                </c:pt>
                <c:pt idx="820">
                  <c:v>43213</c:v>
                </c:pt>
                <c:pt idx="821">
                  <c:v>43214</c:v>
                </c:pt>
                <c:pt idx="822">
                  <c:v>43215</c:v>
                </c:pt>
                <c:pt idx="823">
                  <c:v>43216</c:v>
                </c:pt>
                <c:pt idx="824">
                  <c:v>43217</c:v>
                </c:pt>
                <c:pt idx="825">
                  <c:v>43222</c:v>
                </c:pt>
                <c:pt idx="826">
                  <c:v>43223</c:v>
                </c:pt>
                <c:pt idx="827">
                  <c:v>43224</c:v>
                </c:pt>
                <c:pt idx="828">
                  <c:v>43227</c:v>
                </c:pt>
                <c:pt idx="829">
                  <c:v>43228</c:v>
                </c:pt>
                <c:pt idx="830">
                  <c:v>43229</c:v>
                </c:pt>
                <c:pt idx="831">
                  <c:v>43230</c:v>
                </c:pt>
                <c:pt idx="832">
                  <c:v>43231</c:v>
                </c:pt>
                <c:pt idx="833">
                  <c:v>43234</c:v>
                </c:pt>
                <c:pt idx="834">
                  <c:v>43235</c:v>
                </c:pt>
                <c:pt idx="835">
                  <c:v>43236</c:v>
                </c:pt>
                <c:pt idx="836">
                  <c:v>43237</c:v>
                </c:pt>
                <c:pt idx="837">
                  <c:v>43238</c:v>
                </c:pt>
                <c:pt idx="838">
                  <c:v>43241</c:v>
                </c:pt>
                <c:pt idx="839">
                  <c:v>43242</c:v>
                </c:pt>
                <c:pt idx="840">
                  <c:v>43243</c:v>
                </c:pt>
                <c:pt idx="841">
                  <c:v>43244</c:v>
                </c:pt>
                <c:pt idx="842">
                  <c:v>43245</c:v>
                </c:pt>
                <c:pt idx="843">
                  <c:v>43248</c:v>
                </c:pt>
                <c:pt idx="844">
                  <c:v>43249</c:v>
                </c:pt>
                <c:pt idx="845">
                  <c:v>43250</c:v>
                </c:pt>
                <c:pt idx="846">
                  <c:v>43251</c:v>
                </c:pt>
                <c:pt idx="847">
                  <c:v>43252</c:v>
                </c:pt>
                <c:pt idx="848">
                  <c:v>43255</c:v>
                </c:pt>
                <c:pt idx="849">
                  <c:v>43256</c:v>
                </c:pt>
                <c:pt idx="850">
                  <c:v>43257</c:v>
                </c:pt>
                <c:pt idx="851">
                  <c:v>43258</c:v>
                </c:pt>
                <c:pt idx="852">
                  <c:v>43259</c:v>
                </c:pt>
                <c:pt idx="853">
                  <c:v>43262</c:v>
                </c:pt>
                <c:pt idx="854">
                  <c:v>43263</c:v>
                </c:pt>
                <c:pt idx="855">
                  <c:v>43264</c:v>
                </c:pt>
                <c:pt idx="856">
                  <c:v>43265</c:v>
                </c:pt>
                <c:pt idx="857">
                  <c:v>43266</c:v>
                </c:pt>
                <c:pt idx="858">
                  <c:v>43270</c:v>
                </c:pt>
                <c:pt idx="859">
                  <c:v>43271</c:v>
                </c:pt>
                <c:pt idx="860">
                  <c:v>43272</c:v>
                </c:pt>
                <c:pt idx="861">
                  <c:v>43273</c:v>
                </c:pt>
                <c:pt idx="862">
                  <c:v>43276</c:v>
                </c:pt>
                <c:pt idx="863">
                  <c:v>43277</c:v>
                </c:pt>
                <c:pt idx="864">
                  <c:v>43278</c:v>
                </c:pt>
                <c:pt idx="865">
                  <c:v>43279</c:v>
                </c:pt>
                <c:pt idx="866">
                  <c:v>43280</c:v>
                </c:pt>
                <c:pt idx="867">
                  <c:v>43283</c:v>
                </c:pt>
                <c:pt idx="868">
                  <c:v>43284</c:v>
                </c:pt>
                <c:pt idx="869">
                  <c:v>43285</c:v>
                </c:pt>
                <c:pt idx="870">
                  <c:v>43286</c:v>
                </c:pt>
                <c:pt idx="871">
                  <c:v>43287</c:v>
                </c:pt>
                <c:pt idx="872">
                  <c:v>43290</c:v>
                </c:pt>
                <c:pt idx="873">
                  <c:v>43291</c:v>
                </c:pt>
                <c:pt idx="874">
                  <c:v>43292</c:v>
                </c:pt>
                <c:pt idx="875">
                  <c:v>43293</c:v>
                </c:pt>
                <c:pt idx="876">
                  <c:v>43294</c:v>
                </c:pt>
                <c:pt idx="877">
                  <c:v>43297</c:v>
                </c:pt>
                <c:pt idx="878">
                  <c:v>43298</c:v>
                </c:pt>
                <c:pt idx="879">
                  <c:v>43299</c:v>
                </c:pt>
                <c:pt idx="880">
                  <c:v>43300</c:v>
                </c:pt>
                <c:pt idx="881">
                  <c:v>43301</c:v>
                </c:pt>
                <c:pt idx="882">
                  <c:v>43304</c:v>
                </c:pt>
                <c:pt idx="883">
                  <c:v>43305</c:v>
                </c:pt>
                <c:pt idx="884">
                  <c:v>43306</c:v>
                </c:pt>
                <c:pt idx="885">
                  <c:v>43307</c:v>
                </c:pt>
                <c:pt idx="886">
                  <c:v>43308</c:v>
                </c:pt>
                <c:pt idx="887">
                  <c:v>43311</c:v>
                </c:pt>
                <c:pt idx="888">
                  <c:v>43312</c:v>
                </c:pt>
                <c:pt idx="889">
                  <c:v>43313</c:v>
                </c:pt>
                <c:pt idx="890">
                  <c:v>43314</c:v>
                </c:pt>
                <c:pt idx="891">
                  <c:v>43315</c:v>
                </c:pt>
                <c:pt idx="892">
                  <c:v>43318</c:v>
                </c:pt>
                <c:pt idx="893">
                  <c:v>43319</c:v>
                </c:pt>
                <c:pt idx="894">
                  <c:v>43320</c:v>
                </c:pt>
                <c:pt idx="895">
                  <c:v>43321</c:v>
                </c:pt>
                <c:pt idx="896">
                  <c:v>43322</c:v>
                </c:pt>
                <c:pt idx="897">
                  <c:v>43325</c:v>
                </c:pt>
                <c:pt idx="898">
                  <c:v>43326</c:v>
                </c:pt>
                <c:pt idx="899">
                  <c:v>43327</c:v>
                </c:pt>
                <c:pt idx="900">
                  <c:v>43328</c:v>
                </c:pt>
                <c:pt idx="901">
                  <c:v>43329</c:v>
                </c:pt>
                <c:pt idx="902">
                  <c:v>43332</c:v>
                </c:pt>
                <c:pt idx="903">
                  <c:v>43333</c:v>
                </c:pt>
                <c:pt idx="904">
                  <c:v>43334</c:v>
                </c:pt>
                <c:pt idx="905">
                  <c:v>43335</c:v>
                </c:pt>
                <c:pt idx="906">
                  <c:v>43336</c:v>
                </c:pt>
                <c:pt idx="907">
                  <c:v>43339</c:v>
                </c:pt>
                <c:pt idx="908">
                  <c:v>43340</c:v>
                </c:pt>
                <c:pt idx="909">
                  <c:v>43341</c:v>
                </c:pt>
                <c:pt idx="910">
                  <c:v>43342</c:v>
                </c:pt>
                <c:pt idx="911">
                  <c:v>43343</c:v>
                </c:pt>
                <c:pt idx="912">
                  <c:v>43346</c:v>
                </c:pt>
                <c:pt idx="913">
                  <c:v>43347</c:v>
                </c:pt>
                <c:pt idx="914">
                  <c:v>43348</c:v>
                </c:pt>
                <c:pt idx="915">
                  <c:v>43349</c:v>
                </c:pt>
                <c:pt idx="916">
                  <c:v>43350</c:v>
                </c:pt>
                <c:pt idx="917">
                  <c:v>43353</c:v>
                </c:pt>
                <c:pt idx="918">
                  <c:v>43354</c:v>
                </c:pt>
                <c:pt idx="919">
                  <c:v>43355</c:v>
                </c:pt>
                <c:pt idx="920">
                  <c:v>43356</c:v>
                </c:pt>
                <c:pt idx="921">
                  <c:v>43357</c:v>
                </c:pt>
                <c:pt idx="922">
                  <c:v>43360</c:v>
                </c:pt>
                <c:pt idx="923">
                  <c:v>43361</c:v>
                </c:pt>
                <c:pt idx="924">
                  <c:v>43362</c:v>
                </c:pt>
                <c:pt idx="925">
                  <c:v>43363</c:v>
                </c:pt>
                <c:pt idx="926">
                  <c:v>43364</c:v>
                </c:pt>
                <c:pt idx="927">
                  <c:v>43368</c:v>
                </c:pt>
                <c:pt idx="928">
                  <c:v>43369</c:v>
                </c:pt>
                <c:pt idx="929">
                  <c:v>43370</c:v>
                </c:pt>
                <c:pt idx="930">
                  <c:v>43371</c:v>
                </c:pt>
                <c:pt idx="931">
                  <c:v>43381</c:v>
                </c:pt>
                <c:pt idx="932">
                  <c:v>43382</c:v>
                </c:pt>
                <c:pt idx="933">
                  <c:v>43383</c:v>
                </c:pt>
                <c:pt idx="934">
                  <c:v>43384</c:v>
                </c:pt>
                <c:pt idx="935">
                  <c:v>43385</c:v>
                </c:pt>
                <c:pt idx="936">
                  <c:v>43388</c:v>
                </c:pt>
                <c:pt idx="937">
                  <c:v>43389</c:v>
                </c:pt>
                <c:pt idx="938">
                  <c:v>43390</c:v>
                </c:pt>
                <c:pt idx="939">
                  <c:v>43391</c:v>
                </c:pt>
                <c:pt idx="940">
                  <c:v>43395</c:v>
                </c:pt>
                <c:pt idx="941">
                  <c:v>43396</c:v>
                </c:pt>
                <c:pt idx="942">
                  <c:v>43397</c:v>
                </c:pt>
                <c:pt idx="943">
                  <c:v>43398</c:v>
                </c:pt>
                <c:pt idx="944">
                  <c:v>43399</c:v>
                </c:pt>
                <c:pt idx="945">
                  <c:v>43402</c:v>
                </c:pt>
                <c:pt idx="946">
                  <c:v>43403</c:v>
                </c:pt>
                <c:pt idx="947">
                  <c:v>43404</c:v>
                </c:pt>
                <c:pt idx="948">
                  <c:v>43405</c:v>
                </c:pt>
                <c:pt idx="949">
                  <c:v>43406</c:v>
                </c:pt>
                <c:pt idx="950">
                  <c:v>43409</c:v>
                </c:pt>
                <c:pt idx="951">
                  <c:v>43410</c:v>
                </c:pt>
                <c:pt idx="952">
                  <c:v>43411</c:v>
                </c:pt>
                <c:pt idx="953">
                  <c:v>43412</c:v>
                </c:pt>
                <c:pt idx="954">
                  <c:v>43413</c:v>
                </c:pt>
                <c:pt idx="955">
                  <c:v>43416</c:v>
                </c:pt>
                <c:pt idx="956">
                  <c:v>43417</c:v>
                </c:pt>
                <c:pt idx="957">
                  <c:v>43418</c:v>
                </c:pt>
                <c:pt idx="958">
                  <c:v>43419</c:v>
                </c:pt>
                <c:pt idx="959">
                  <c:v>43420</c:v>
                </c:pt>
                <c:pt idx="960">
                  <c:v>43423</c:v>
                </c:pt>
                <c:pt idx="961">
                  <c:v>43424</c:v>
                </c:pt>
                <c:pt idx="962">
                  <c:v>43425</c:v>
                </c:pt>
                <c:pt idx="963">
                  <c:v>43426</c:v>
                </c:pt>
                <c:pt idx="964">
                  <c:v>43427</c:v>
                </c:pt>
                <c:pt idx="965">
                  <c:v>43430</c:v>
                </c:pt>
                <c:pt idx="966">
                  <c:v>43431</c:v>
                </c:pt>
                <c:pt idx="967">
                  <c:v>43432</c:v>
                </c:pt>
                <c:pt idx="968">
                  <c:v>43433</c:v>
                </c:pt>
                <c:pt idx="969">
                  <c:v>43434</c:v>
                </c:pt>
                <c:pt idx="970">
                  <c:v>43437</c:v>
                </c:pt>
                <c:pt idx="971">
                  <c:v>43438</c:v>
                </c:pt>
                <c:pt idx="972">
                  <c:v>43439</c:v>
                </c:pt>
                <c:pt idx="973">
                  <c:v>43440</c:v>
                </c:pt>
                <c:pt idx="974">
                  <c:v>43441</c:v>
                </c:pt>
                <c:pt idx="975">
                  <c:v>43444</c:v>
                </c:pt>
                <c:pt idx="976">
                  <c:v>43445</c:v>
                </c:pt>
                <c:pt idx="977">
                  <c:v>43446</c:v>
                </c:pt>
                <c:pt idx="978">
                  <c:v>43447</c:v>
                </c:pt>
                <c:pt idx="979">
                  <c:v>43448</c:v>
                </c:pt>
                <c:pt idx="980">
                  <c:v>43451</c:v>
                </c:pt>
                <c:pt idx="981">
                  <c:v>43452</c:v>
                </c:pt>
                <c:pt idx="982">
                  <c:v>43453</c:v>
                </c:pt>
                <c:pt idx="983">
                  <c:v>43454</c:v>
                </c:pt>
                <c:pt idx="984">
                  <c:v>43455</c:v>
                </c:pt>
                <c:pt idx="985">
                  <c:v>43458</c:v>
                </c:pt>
                <c:pt idx="986">
                  <c:v>43459</c:v>
                </c:pt>
                <c:pt idx="987">
                  <c:v>43460</c:v>
                </c:pt>
                <c:pt idx="988">
                  <c:v>43461</c:v>
                </c:pt>
                <c:pt idx="989">
                  <c:v>43462</c:v>
                </c:pt>
                <c:pt idx="990">
                  <c:v>43467</c:v>
                </c:pt>
                <c:pt idx="991">
                  <c:v>43468</c:v>
                </c:pt>
                <c:pt idx="992">
                  <c:v>43469</c:v>
                </c:pt>
                <c:pt idx="993">
                  <c:v>43472</c:v>
                </c:pt>
                <c:pt idx="994">
                  <c:v>43473</c:v>
                </c:pt>
                <c:pt idx="995">
                  <c:v>43474</c:v>
                </c:pt>
                <c:pt idx="996">
                  <c:v>43475</c:v>
                </c:pt>
                <c:pt idx="997">
                  <c:v>43476</c:v>
                </c:pt>
                <c:pt idx="998">
                  <c:v>43479</c:v>
                </c:pt>
                <c:pt idx="999">
                  <c:v>43480</c:v>
                </c:pt>
                <c:pt idx="1000">
                  <c:v>43481</c:v>
                </c:pt>
                <c:pt idx="1001">
                  <c:v>43482</c:v>
                </c:pt>
                <c:pt idx="1002">
                  <c:v>43483</c:v>
                </c:pt>
                <c:pt idx="1003">
                  <c:v>43486</c:v>
                </c:pt>
                <c:pt idx="1004">
                  <c:v>43487</c:v>
                </c:pt>
                <c:pt idx="1005">
                  <c:v>43488</c:v>
                </c:pt>
                <c:pt idx="1006">
                  <c:v>43489</c:v>
                </c:pt>
                <c:pt idx="1007">
                  <c:v>43490</c:v>
                </c:pt>
                <c:pt idx="1008">
                  <c:v>43493</c:v>
                </c:pt>
                <c:pt idx="1009">
                  <c:v>43494</c:v>
                </c:pt>
                <c:pt idx="1010">
                  <c:v>43495</c:v>
                </c:pt>
                <c:pt idx="1011">
                  <c:v>43496</c:v>
                </c:pt>
                <c:pt idx="1012">
                  <c:v>43497</c:v>
                </c:pt>
                <c:pt idx="1013">
                  <c:v>43507</c:v>
                </c:pt>
                <c:pt idx="1014">
                  <c:v>43508</c:v>
                </c:pt>
                <c:pt idx="1015">
                  <c:v>43509</c:v>
                </c:pt>
                <c:pt idx="1016">
                  <c:v>43510</c:v>
                </c:pt>
                <c:pt idx="1017">
                  <c:v>43511</c:v>
                </c:pt>
                <c:pt idx="1018">
                  <c:v>43514</c:v>
                </c:pt>
                <c:pt idx="1019">
                  <c:v>43515</c:v>
                </c:pt>
                <c:pt idx="1020">
                  <c:v>43516</c:v>
                </c:pt>
                <c:pt idx="1021">
                  <c:v>43517</c:v>
                </c:pt>
                <c:pt idx="1022">
                  <c:v>43518</c:v>
                </c:pt>
                <c:pt idx="1023">
                  <c:v>43521</c:v>
                </c:pt>
                <c:pt idx="1024">
                  <c:v>43522</c:v>
                </c:pt>
                <c:pt idx="1025">
                  <c:v>43523</c:v>
                </c:pt>
                <c:pt idx="1026">
                  <c:v>43524</c:v>
                </c:pt>
                <c:pt idx="1027">
                  <c:v>43525</c:v>
                </c:pt>
                <c:pt idx="1028">
                  <c:v>43528</c:v>
                </c:pt>
                <c:pt idx="1029">
                  <c:v>43529</c:v>
                </c:pt>
                <c:pt idx="1030">
                  <c:v>43530</c:v>
                </c:pt>
                <c:pt idx="1031">
                  <c:v>43531</c:v>
                </c:pt>
                <c:pt idx="1032">
                  <c:v>43532</c:v>
                </c:pt>
                <c:pt idx="1033">
                  <c:v>43535</c:v>
                </c:pt>
                <c:pt idx="1034">
                  <c:v>43536</c:v>
                </c:pt>
                <c:pt idx="1035">
                  <c:v>43537</c:v>
                </c:pt>
                <c:pt idx="1036">
                  <c:v>43538</c:v>
                </c:pt>
                <c:pt idx="1037">
                  <c:v>43539</c:v>
                </c:pt>
                <c:pt idx="1038">
                  <c:v>43542</c:v>
                </c:pt>
                <c:pt idx="1039">
                  <c:v>43543</c:v>
                </c:pt>
                <c:pt idx="1040">
                  <c:v>43544</c:v>
                </c:pt>
                <c:pt idx="1041">
                  <c:v>43545</c:v>
                </c:pt>
                <c:pt idx="1042">
                  <c:v>43546</c:v>
                </c:pt>
                <c:pt idx="1043">
                  <c:v>43549</c:v>
                </c:pt>
                <c:pt idx="1044">
                  <c:v>43550</c:v>
                </c:pt>
                <c:pt idx="1045">
                  <c:v>43551</c:v>
                </c:pt>
                <c:pt idx="1046">
                  <c:v>43552</c:v>
                </c:pt>
                <c:pt idx="1047">
                  <c:v>43553</c:v>
                </c:pt>
                <c:pt idx="1048">
                  <c:v>43556</c:v>
                </c:pt>
                <c:pt idx="1049">
                  <c:v>43557</c:v>
                </c:pt>
                <c:pt idx="1050">
                  <c:v>43558</c:v>
                </c:pt>
                <c:pt idx="1051">
                  <c:v>43559</c:v>
                </c:pt>
                <c:pt idx="1052">
                  <c:v>43563</c:v>
                </c:pt>
                <c:pt idx="1053">
                  <c:v>43564</c:v>
                </c:pt>
                <c:pt idx="1054">
                  <c:v>43565</c:v>
                </c:pt>
                <c:pt idx="1055">
                  <c:v>43566</c:v>
                </c:pt>
                <c:pt idx="1056">
                  <c:v>43567</c:v>
                </c:pt>
                <c:pt idx="1057">
                  <c:v>43570</c:v>
                </c:pt>
                <c:pt idx="1058">
                  <c:v>43571</c:v>
                </c:pt>
                <c:pt idx="1059">
                  <c:v>43572</c:v>
                </c:pt>
                <c:pt idx="1060">
                  <c:v>43573</c:v>
                </c:pt>
                <c:pt idx="1061">
                  <c:v>43574</c:v>
                </c:pt>
                <c:pt idx="1062">
                  <c:v>43577</c:v>
                </c:pt>
                <c:pt idx="1063">
                  <c:v>43578</c:v>
                </c:pt>
                <c:pt idx="1064">
                  <c:v>43579</c:v>
                </c:pt>
                <c:pt idx="1065">
                  <c:v>43580</c:v>
                </c:pt>
                <c:pt idx="1066">
                  <c:v>43581</c:v>
                </c:pt>
                <c:pt idx="1067">
                  <c:v>43584</c:v>
                </c:pt>
                <c:pt idx="1068">
                  <c:v>43585</c:v>
                </c:pt>
                <c:pt idx="1069">
                  <c:v>43591</c:v>
                </c:pt>
                <c:pt idx="1070">
                  <c:v>43592</c:v>
                </c:pt>
                <c:pt idx="1071">
                  <c:v>43593</c:v>
                </c:pt>
                <c:pt idx="1072">
                  <c:v>43594</c:v>
                </c:pt>
                <c:pt idx="1073">
                  <c:v>43595</c:v>
                </c:pt>
                <c:pt idx="1074">
                  <c:v>43598</c:v>
                </c:pt>
                <c:pt idx="1075">
                  <c:v>43599</c:v>
                </c:pt>
                <c:pt idx="1076">
                  <c:v>43600</c:v>
                </c:pt>
                <c:pt idx="1077">
                  <c:v>43601</c:v>
                </c:pt>
                <c:pt idx="1078">
                  <c:v>43602</c:v>
                </c:pt>
                <c:pt idx="1079">
                  <c:v>43605</c:v>
                </c:pt>
                <c:pt idx="1080">
                  <c:v>43606</c:v>
                </c:pt>
                <c:pt idx="1081">
                  <c:v>43607</c:v>
                </c:pt>
                <c:pt idx="1082">
                  <c:v>43608</c:v>
                </c:pt>
                <c:pt idx="1083">
                  <c:v>43609</c:v>
                </c:pt>
                <c:pt idx="1084">
                  <c:v>43612</c:v>
                </c:pt>
                <c:pt idx="1085">
                  <c:v>43613</c:v>
                </c:pt>
                <c:pt idx="1086">
                  <c:v>43614</c:v>
                </c:pt>
                <c:pt idx="1087">
                  <c:v>43615</c:v>
                </c:pt>
                <c:pt idx="1088">
                  <c:v>43616</c:v>
                </c:pt>
                <c:pt idx="1089">
                  <c:v>43619</c:v>
                </c:pt>
                <c:pt idx="1090">
                  <c:v>43620</c:v>
                </c:pt>
                <c:pt idx="1091">
                  <c:v>43621</c:v>
                </c:pt>
                <c:pt idx="1092">
                  <c:v>43622</c:v>
                </c:pt>
                <c:pt idx="1093">
                  <c:v>43626</c:v>
                </c:pt>
                <c:pt idx="1094">
                  <c:v>43627</c:v>
                </c:pt>
                <c:pt idx="1095">
                  <c:v>43628</c:v>
                </c:pt>
                <c:pt idx="1096">
                  <c:v>43629</c:v>
                </c:pt>
                <c:pt idx="1097">
                  <c:v>43630</c:v>
                </c:pt>
                <c:pt idx="1098">
                  <c:v>43633</c:v>
                </c:pt>
                <c:pt idx="1099">
                  <c:v>43634</c:v>
                </c:pt>
                <c:pt idx="1100">
                  <c:v>43635</c:v>
                </c:pt>
                <c:pt idx="1101">
                  <c:v>43636</c:v>
                </c:pt>
                <c:pt idx="1102">
                  <c:v>43637</c:v>
                </c:pt>
                <c:pt idx="1103">
                  <c:v>43640</c:v>
                </c:pt>
                <c:pt idx="1104">
                  <c:v>43641</c:v>
                </c:pt>
                <c:pt idx="1105">
                  <c:v>43642</c:v>
                </c:pt>
                <c:pt idx="1106">
                  <c:v>43643</c:v>
                </c:pt>
                <c:pt idx="1107">
                  <c:v>43644</c:v>
                </c:pt>
                <c:pt idx="1108">
                  <c:v>43647</c:v>
                </c:pt>
                <c:pt idx="1109">
                  <c:v>43648</c:v>
                </c:pt>
                <c:pt idx="1110">
                  <c:v>43649</c:v>
                </c:pt>
                <c:pt idx="1111">
                  <c:v>43650</c:v>
                </c:pt>
                <c:pt idx="1112">
                  <c:v>43651</c:v>
                </c:pt>
                <c:pt idx="1113">
                  <c:v>43654</c:v>
                </c:pt>
                <c:pt idx="1114">
                  <c:v>43655</c:v>
                </c:pt>
                <c:pt idx="1115">
                  <c:v>43656</c:v>
                </c:pt>
                <c:pt idx="1116">
                  <c:v>43657</c:v>
                </c:pt>
                <c:pt idx="1117">
                  <c:v>43658</c:v>
                </c:pt>
                <c:pt idx="1118">
                  <c:v>43661</c:v>
                </c:pt>
                <c:pt idx="1119">
                  <c:v>43662</c:v>
                </c:pt>
                <c:pt idx="1120">
                  <c:v>43663</c:v>
                </c:pt>
                <c:pt idx="1121">
                  <c:v>43664</c:v>
                </c:pt>
                <c:pt idx="1122">
                  <c:v>43665</c:v>
                </c:pt>
                <c:pt idx="1123">
                  <c:v>43668</c:v>
                </c:pt>
                <c:pt idx="1124">
                  <c:v>43669</c:v>
                </c:pt>
                <c:pt idx="1125">
                  <c:v>43670</c:v>
                </c:pt>
                <c:pt idx="1126">
                  <c:v>43671</c:v>
                </c:pt>
                <c:pt idx="1127">
                  <c:v>43672</c:v>
                </c:pt>
                <c:pt idx="1128">
                  <c:v>43675</c:v>
                </c:pt>
                <c:pt idx="1129">
                  <c:v>43676</c:v>
                </c:pt>
                <c:pt idx="1130">
                  <c:v>43677</c:v>
                </c:pt>
                <c:pt idx="1131">
                  <c:v>43678</c:v>
                </c:pt>
                <c:pt idx="1132">
                  <c:v>43679</c:v>
                </c:pt>
                <c:pt idx="1133">
                  <c:v>43682</c:v>
                </c:pt>
                <c:pt idx="1134">
                  <c:v>43683</c:v>
                </c:pt>
                <c:pt idx="1135">
                  <c:v>43684</c:v>
                </c:pt>
                <c:pt idx="1136">
                  <c:v>43685</c:v>
                </c:pt>
                <c:pt idx="1137">
                  <c:v>43686</c:v>
                </c:pt>
                <c:pt idx="1138">
                  <c:v>43689</c:v>
                </c:pt>
                <c:pt idx="1139">
                  <c:v>43690</c:v>
                </c:pt>
                <c:pt idx="1140">
                  <c:v>43691</c:v>
                </c:pt>
                <c:pt idx="1141">
                  <c:v>43692</c:v>
                </c:pt>
                <c:pt idx="1142">
                  <c:v>43693</c:v>
                </c:pt>
                <c:pt idx="1143">
                  <c:v>43696</c:v>
                </c:pt>
                <c:pt idx="1144">
                  <c:v>43697</c:v>
                </c:pt>
                <c:pt idx="1145">
                  <c:v>43698</c:v>
                </c:pt>
                <c:pt idx="1146">
                  <c:v>43699</c:v>
                </c:pt>
                <c:pt idx="1147">
                  <c:v>43700</c:v>
                </c:pt>
                <c:pt idx="1148">
                  <c:v>43703</c:v>
                </c:pt>
                <c:pt idx="1149">
                  <c:v>43704</c:v>
                </c:pt>
                <c:pt idx="1150">
                  <c:v>43705</c:v>
                </c:pt>
                <c:pt idx="1151">
                  <c:v>43706</c:v>
                </c:pt>
                <c:pt idx="1152">
                  <c:v>43707</c:v>
                </c:pt>
                <c:pt idx="1153">
                  <c:v>43710</c:v>
                </c:pt>
                <c:pt idx="1154">
                  <c:v>43711</c:v>
                </c:pt>
                <c:pt idx="1155">
                  <c:v>43712</c:v>
                </c:pt>
                <c:pt idx="1156">
                  <c:v>43713</c:v>
                </c:pt>
                <c:pt idx="1157">
                  <c:v>43714</c:v>
                </c:pt>
                <c:pt idx="1158">
                  <c:v>43717</c:v>
                </c:pt>
                <c:pt idx="1159">
                  <c:v>43718</c:v>
                </c:pt>
                <c:pt idx="1160">
                  <c:v>43719</c:v>
                </c:pt>
                <c:pt idx="1161">
                  <c:v>43720</c:v>
                </c:pt>
                <c:pt idx="1162">
                  <c:v>43724</c:v>
                </c:pt>
                <c:pt idx="1163">
                  <c:v>43725</c:v>
                </c:pt>
                <c:pt idx="1164">
                  <c:v>43726</c:v>
                </c:pt>
                <c:pt idx="1165">
                  <c:v>43727</c:v>
                </c:pt>
                <c:pt idx="1166">
                  <c:v>43728</c:v>
                </c:pt>
                <c:pt idx="1167">
                  <c:v>43731</c:v>
                </c:pt>
                <c:pt idx="1168">
                  <c:v>43732</c:v>
                </c:pt>
                <c:pt idx="1169">
                  <c:v>43733</c:v>
                </c:pt>
                <c:pt idx="1170">
                  <c:v>43734</c:v>
                </c:pt>
                <c:pt idx="1171">
                  <c:v>43735</c:v>
                </c:pt>
                <c:pt idx="1172">
                  <c:v>43738</c:v>
                </c:pt>
                <c:pt idx="1173">
                  <c:v>43746</c:v>
                </c:pt>
                <c:pt idx="1174">
                  <c:v>43747</c:v>
                </c:pt>
                <c:pt idx="1175">
                  <c:v>43748</c:v>
                </c:pt>
                <c:pt idx="1176">
                  <c:v>43749</c:v>
                </c:pt>
                <c:pt idx="1177">
                  <c:v>43752</c:v>
                </c:pt>
                <c:pt idx="1178">
                  <c:v>43753</c:v>
                </c:pt>
                <c:pt idx="1179">
                  <c:v>43754</c:v>
                </c:pt>
                <c:pt idx="1180">
                  <c:v>43755</c:v>
                </c:pt>
                <c:pt idx="1181">
                  <c:v>43756</c:v>
                </c:pt>
                <c:pt idx="1182">
                  <c:v>43759</c:v>
                </c:pt>
                <c:pt idx="1183">
                  <c:v>43760</c:v>
                </c:pt>
                <c:pt idx="1184">
                  <c:v>43761</c:v>
                </c:pt>
                <c:pt idx="1185">
                  <c:v>43762</c:v>
                </c:pt>
                <c:pt idx="1186">
                  <c:v>43763</c:v>
                </c:pt>
                <c:pt idx="1187">
                  <c:v>43766</c:v>
                </c:pt>
                <c:pt idx="1188">
                  <c:v>43767</c:v>
                </c:pt>
                <c:pt idx="1189">
                  <c:v>43768</c:v>
                </c:pt>
                <c:pt idx="1190">
                  <c:v>43769</c:v>
                </c:pt>
                <c:pt idx="1191">
                  <c:v>43770</c:v>
                </c:pt>
                <c:pt idx="1192">
                  <c:v>43773</c:v>
                </c:pt>
                <c:pt idx="1193">
                  <c:v>43774</c:v>
                </c:pt>
                <c:pt idx="1194">
                  <c:v>43775</c:v>
                </c:pt>
                <c:pt idx="1195">
                  <c:v>43776</c:v>
                </c:pt>
                <c:pt idx="1196">
                  <c:v>43777</c:v>
                </c:pt>
                <c:pt idx="1197">
                  <c:v>43780</c:v>
                </c:pt>
                <c:pt idx="1198">
                  <c:v>43781</c:v>
                </c:pt>
                <c:pt idx="1199">
                  <c:v>43782</c:v>
                </c:pt>
                <c:pt idx="1200">
                  <c:v>43783</c:v>
                </c:pt>
                <c:pt idx="1201">
                  <c:v>43784</c:v>
                </c:pt>
                <c:pt idx="1202">
                  <c:v>43787</c:v>
                </c:pt>
                <c:pt idx="1203">
                  <c:v>43788</c:v>
                </c:pt>
                <c:pt idx="1204">
                  <c:v>43789</c:v>
                </c:pt>
                <c:pt idx="1205">
                  <c:v>43790</c:v>
                </c:pt>
                <c:pt idx="1206">
                  <c:v>43791</c:v>
                </c:pt>
                <c:pt idx="1207">
                  <c:v>43794</c:v>
                </c:pt>
                <c:pt idx="1208">
                  <c:v>43795</c:v>
                </c:pt>
                <c:pt idx="1209">
                  <c:v>43796</c:v>
                </c:pt>
                <c:pt idx="1210">
                  <c:v>43797</c:v>
                </c:pt>
                <c:pt idx="1211">
                  <c:v>43798</c:v>
                </c:pt>
                <c:pt idx="1212">
                  <c:v>43801</c:v>
                </c:pt>
                <c:pt idx="1213">
                  <c:v>43802</c:v>
                </c:pt>
                <c:pt idx="1214">
                  <c:v>43803</c:v>
                </c:pt>
                <c:pt idx="1215">
                  <c:v>43804</c:v>
                </c:pt>
                <c:pt idx="1216">
                  <c:v>43805</c:v>
                </c:pt>
                <c:pt idx="1217">
                  <c:v>43808</c:v>
                </c:pt>
                <c:pt idx="1218">
                  <c:v>43809</c:v>
                </c:pt>
                <c:pt idx="1219">
                  <c:v>43810</c:v>
                </c:pt>
                <c:pt idx="1220">
                  <c:v>43811</c:v>
                </c:pt>
                <c:pt idx="1221">
                  <c:v>43812</c:v>
                </c:pt>
                <c:pt idx="1222">
                  <c:v>43815</c:v>
                </c:pt>
                <c:pt idx="1223">
                  <c:v>43816</c:v>
                </c:pt>
                <c:pt idx="1224">
                  <c:v>43817</c:v>
                </c:pt>
                <c:pt idx="1225">
                  <c:v>43818</c:v>
                </c:pt>
                <c:pt idx="1226">
                  <c:v>43819</c:v>
                </c:pt>
                <c:pt idx="1227">
                  <c:v>43822</c:v>
                </c:pt>
                <c:pt idx="1228">
                  <c:v>43823</c:v>
                </c:pt>
                <c:pt idx="1229">
                  <c:v>43824</c:v>
                </c:pt>
                <c:pt idx="1230">
                  <c:v>43825</c:v>
                </c:pt>
                <c:pt idx="1231">
                  <c:v>43826</c:v>
                </c:pt>
                <c:pt idx="1232">
                  <c:v>43829</c:v>
                </c:pt>
                <c:pt idx="1233">
                  <c:v>43830</c:v>
                </c:pt>
                <c:pt idx="1234">
                  <c:v>43832</c:v>
                </c:pt>
                <c:pt idx="1235">
                  <c:v>43833</c:v>
                </c:pt>
                <c:pt idx="1236">
                  <c:v>43836</c:v>
                </c:pt>
                <c:pt idx="1237">
                  <c:v>43837</c:v>
                </c:pt>
                <c:pt idx="1238">
                  <c:v>43838</c:v>
                </c:pt>
                <c:pt idx="1239">
                  <c:v>43839</c:v>
                </c:pt>
                <c:pt idx="1240">
                  <c:v>43840</c:v>
                </c:pt>
                <c:pt idx="1241">
                  <c:v>43843</c:v>
                </c:pt>
                <c:pt idx="1242">
                  <c:v>43844</c:v>
                </c:pt>
                <c:pt idx="1243">
                  <c:v>43845</c:v>
                </c:pt>
                <c:pt idx="1244">
                  <c:v>43846</c:v>
                </c:pt>
                <c:pt idx="1245">
                  <c:v>43847</c:v>
                </c:pt>
                <c:pt idx="1246">
                  <c:v>43850</c:v>
                </c:pt>
                <c:pt idx="1247">
                  <c:v>43851</c:v>
                </c:pt>
                <c:pt idx="1248">
                  <c:v>43852</c:v>
                </c:pt>
                <c:pt idx="1249">
                  <c:v>43853</c:v>
                </c:pt>
                <c:pt idx="1250">
                  <c:v>43864</c:v>
                </c:pt>
                <c:pt idx="1251">
                  <c:v>43865</c:v>
                </c:pt>
                <c:pt idx="1252">
                  <c:v>43866</c:v>
                </c:pt>
                <c:pt idx="1253">
                  <c:v>43867</c:v>
                </c:pt>
                <c:pt idx="1254">
                  <c:v>43868</c:v>
                </c:pt>
                <c:pt idx="1255">
                  <c:v>43871</c:v>
                </c:pt>
                <c:pt idx="1256">
                  <c:v>43872</c:v>
                </c:pt>
                <c:pt idx="1257">
                  <c:v>43873</c:v>
                </c:pt>
                <c:pt idx="1258">
                  <c:v>43874</c:v>
                </c:pt>
                <c:pt idx="1259">
                  <c:v>43875</c:v>
                </c:pt>
                <c:pt idx="1260">
                  <c:v>43878</c:v>
                </c:pt>
                <c:pt idx="1261">
                  <c:v>43879</c:v>
                </c:pt>
                <c:pt idx="1262">
                  <c:v>43880</c:v>
                </c:pt>
                <c:pt idx="1263">
                  <c:v>43881</c:v>
                </c:pt>
                <c:pt idx="1264">
                  <c:v>43882</c:v>
                </c:pt>
                <c:pt idx="1265">
                  <c:v>43885</c:v>
                </c:pt>
                <c:pt idx="1266">
                  <c:v>43886</c:v>
                </c:pt>
                <c:pt idx="1267">
                  <c:v>43887</c:v>
                </c:pt>
                <c:pt idx="1268">
                  <c:v>43888</c:v>
                </c:pt>
                <c:pt idx="1269">
                  <c:v>43889</c:v>
                </c:pt>
                <c:pt idx="1270">
                  <c:v>43892</c:v>
                </c:pt>
                <c:pt idx="1271">
                  <c:v>43893</c:v>
                </c:pt>
                <c:pt idx="1272">
                  <c:v>43894</c:v>
                </c:pt>
                <c:pt idx="1273">
                  <c:v>43895</c:v>
                </c:pt>
                <c:pt idx="1274">
                  <c:v>43896</c:v>
                </c:pt>
                <c:pt idx="1275">
                  <c:v>43899</c:v>
                </c:pt>
                <c:pt idx="1276">
                  <c:v>43900</c:v>
                </c:pt>
                <c:pt idx="1277">
                  <c:v>43901</c:v>
                </c:pt>
                <c:pt idx="1278">
                  <c:v>43902</c:v>
                </c:pt>
                <c:pt idx="1279">
                  <c:v>43903</c:v>
                </c:pt>
                <c:pt idx="1280">
                  <c:v>43906</c:v>
                </c:pt>
                <c:pt idx="1281">
                  <c:v>43907</c:v>
                </c:pt>
                <c:pt idx="1282">
                  <c:v>43908</c:v>
                </c:pt>
                <c:pt idx="1283">
                  <c:v>43909</c:v>
                </c:pt>
                <c:pt idx="1284">
                  <c:v>43910</c:v>
                </c:pt>
                <c:pt idx="1285">
                  <c:v>43913</c:v>
                </c:pt>
                <c:pt idx="1286">
                  <c:v>43914</c:v>
                </c:pt>
                <c:pt idx="1287">
                  <c:v>43915</c:v>
                </c:pt>
                <c:pt idx="1288">
                  <c:v>43916</c:v>
                </c:pt>
                <c:pt idx="1289">
                  <c:v>43917</c:v>
                </c:pt>
                <c:pt idx="1290">
                  <c:v>43920</c:v>
                </c:pt>
                <c:pt idx="1291">
                  <c:v>43921</c:v>
                </c:pt>
                <c:pt idx="1292">
                  <c:v>43922</c:v>
                </c:pt>
                <c:pt idx="1293">
                  <c:v>43923</c:v>
                </c:pt>
                <c:pt idx="1294">
                  <c:v>43924</c:v>
                </c:pt>
                <c:pt idx="1295">
                  <c:v>43928</c:v>
                </c:pt>
                <c:pt idx="1296">
                  <c:v>43929</c:v>
                </c:pt>
                <c:pt idx="1297">
                  <c:v>43930</c:v>
                </c:pt>
                <c:pt idx="1298">
                  <c:v>43931</c:v>
                </c:pt>
                <c:pt idx="1299">
                  <c:v>43934</c:v>
                </c:pt>
                <c:pt idx="1300">
                  <c:v>43935</c:v>
                </c:pt>
                <c:pt idx="1301">
                  <c:v>43936</c:v>
                </c:pt>
                <c:pt idx="1302">
                  <c:v>43937</c:v>
                </c:pt>
                <c:pt idx="1303">
                  <c:v>43938</c:v>
                </c:pt>
                <c:pt idx="1304">
                  <c:v>43941</c:v>
                </c:pt>
                <c:pt idx="1305">
                  <c:v>43942</c:v>
                </c:pt>
                <c:pt idx="1306">
                  <c:v>43943</c:v>
                </c:pt>
                <c:pt idx="1307">
                  <c:v>43944</c:v>
                </c:pt>
                <c:pt idx="1308">
                  <c:v>43945</c:v>
                </c:pt>
                <c:pt idx="1309">
                  <c:v>43948</c:v>
                </c:pt>
                <c:pt idx="1310">
                  <c:v>43949</c:v>
                </c:pt>
                <c:pt idx="1311">
                  <c:v>43950</c:v>
                </c:pt>
                <c:pt idx="1312">
                  <c:v>43951</c:v>
                </c:pt>
                <c:pt idx="1313">
                  <c:v>43957</c:v>
                </c:pt>
                <c:pt idx="1314">
                  <c:v>43958</c:v>
                </c:pt>
                <c:pt idx="1315">
                  <c:v>43959</c:v>
                </c:pt>
                <c:pt idx="1316">
                  <c:v>43962</c:v>
                </c:pt>
                <c:pt idx="1317">
                  <c:v>43963</c:v>
                </c:pt>
                <c:pt idx="1318">
                  <c:v>43964</c:v>
                </c:pt>
                <c:pt idx="1319">
                  <c:v>43965</c:v>
                </c:pt>
                <c:pt idx="1320">
                  <c:v>43966</c:v>
                </c:pt>
                <c:pt idx="1321">
                  <c:v>43969</c:v>
                </c:pt>
                <c:pt idx="1322">
                  <c:v>43970</c:v>
                </c:pt>
                <c:pt idx="1323">
                  <c:v>43971</c:v>
                </c:pt>
                <c:pt idx="1324">
                  <c:v>43972</c:v>
                </c:pt>
                <c:pt idx="1325">
                  <c:v>43973</c:v>
                </c:pt>
                <c:pt idx="1326">
                  <c:v>43976</c:v>
                </c:pt>
                <c:pt idx="1327">
                  <c:v>43977</c:v>
                </c:pt>
                <c:pt idx="1328">
                  <c:v>43978</c:v>
                </c:pt>
                <c:pt idx="1329">
                  <c:v>43979</c:v>
                </c:pt>
                <c:pt idx="1330">
                  <c:v>43980</c:v>
                </c:pt>
                <c:pt idx="1331">
                  <c:v>43983</c:v>
                </c:pt>
                <c:pt idx="1332">
                  <c:v>43984</c:v>
                </c:pt>
                <c:pt idx="1333">
                  <c:v>43985</c:v>
                </c:pt>
                <c:pt idx="1334">
                  <c:v>43986</c:v>
                </c:pt>
                <c:pt idx="1335">
                  <c:v>43987</c:v>
                </c:pt>
                <c:pt idx="1336">
                  <c:v>43990</c:v>
                </c:pt>
                <c:pt idx="1337">
                  <c:v>43991</c:v>
                </c:pt>
                <c:pt idx="1338">
                  <c:v>43992</c:v>
                </c:pt>
                <c:pt idx="1339">
                  <c:v>43993</c:v>
                </c:pt>
                <c:pt idx="1340">
                  <c:v>43994</c:v>
                </c:pt>
                <c:pt idx="1341">
                  <c:v>43997</c:v>
                </c:pt>
                <c:pt idx="1342">
                  <c:v>43998</c:v>
                </c:pt>
                <c:pt idx="1343">
                  <c:v>43999</c:v>
                </c:pt>
                <c:pt idx="1344">
                  <c:v>44000</c:v>
                </c:pt>
                <c:pt idx="1345">
                  <c:v>44001</c:v>
                </c:pt>
                <c:pt idx="1346">
                  <c:v>44004</c:v>
                </c:pt>
                <c:pt idx="1347">
                  <c:v>44005</c:v>
                </c:pt>
                <c:pt idx="1348">
                  <c:v>44006</c:v>
                </c:pt>
                <c:pt idx="1349">
                  <c:v>44011</c:v>
                </c:pt>
                <c:pt idx="1350">
                  <c:v>44012</c:v>
                </c:pt>
                <c:pt idx="1351">
                  <c:v>44013</c:v>
                </c:pt>
                <c:pt idx="1352">
                  <c:v>44014</c:v>
                </c:pt>
                <c:pt idx="1353">
                  <c:v>44015</c:v>
                </c:pt>
                <c:pt idx="1354">
                  <c:v>44018</c:v>
                </c:pt>
                <c:pt idx="1355">
                  <c:v>44019</c:v>
                </c:pt>
                <c:pt idx="1356">
                  <c:v>44020</c:v>
                </c:pt>
                <c:pt idx="1357">
                  <c:v>44021</c:v>
                </c:pt>
                <c:pt idx="1358">
                  <c:v>44022</c:v>
                </c:pt>
                <c:pt idx="1359">
                  <c:v>44025</c:v>
                </c:pt>
                <c:pt idx="1360">
                  <c:v>44026</c:v>
                </c:pt>
                <c:pt idx="1361">
                  <c:v>44027</c:v>
                </c:pt>
                <c:pt idx="1362">
                  <c:v>44028</c:v>
                </c:pt>
                <c:pt idx="1363">
                  <c:v>44029</c:v>
                </c:pt>
                <c:pt idx="1364">
                  <c:v>44032</c:v>
                </c:pt>
                <c:pt idx="1365">
                  <c:v>44033</c:v>
                </c:pt>
                <c:pt idx="1366">
                  <c:v>44034</c:v>
                </c:pt>
                <c:pt idx="1367">
                  <c:v>44035</c:v>
                </c:pt>
                <c:pt idx="1368">
                  <c:v>44036</c:v>
                </c:pt>
                <c:pt idx="1369">
                  <c:v>44039</c:v>
                </c:pt>
                <c:pt idx="1370">
                  <c:v>44040</c:v>
                </c:pt>
                <c:pt idx="1371">
                  <c:v>44041</c:v>
                </c:pt>
                <c:pt idx="1372">
                  <c:v>44042</c:v>
                </c:pt>
                <c:pt idx="1373">
                  <c:v>44043</c:v>
                </c:pt>
                <c:pt idx="1374">
                  <c:v>44046</c:v>
                </c:pt>
                <c:pt idx="1375">
                  <c:v>44047</c:v>
                </c:pt>
                <c:pt idx="1376">
                  <c:v>44048</c:v>
                </c:pt>
                <c:pt idx="1377">
                  <c:v>44049</c:v>
                </c:pt>
                <c:pt idx="1378">
                  <c:v>44050</c:v>
                </c:pt>
                <c:pt idx="1379">
                  <c:v>44053</c:v>
                </c:pt>
                <c:pt idx="1380">
                  <c:v>44054</c:v>
                </c:pt>
                <c:pt idx="1381">
                  <c:v>44055</c:v>
                </c:pt>
                <c:pt idx="1382">
                  <c:v>44056</c:v>
                </c:pt>
                <c:pt idx="1383">
                  <c:v>44057</c:v>
                </c:pt>
                <c:pt idx="1384">
                  <c:v>44060</c:v>
                </c:pt>
                <c:pt idx="1385">
                  <c:v>44061</c:v>
                </c:pt>
                <c:pt idx="1386">
                  <c:v>44062</c:v>
                </c:pt>
                <c:pt idx="1387">
                  <c:v>44063</c:v>
                </c:pt>
                <c:pt idx="1388">
                  <c:v>44064</c:v>
                </c:pt>
                <c:pt idx="1389">
                  <c:v>44067</c:v>
                </c:pt>
                <c:pt idx="1390">
                  <c:v>44068</c:v>
                </c:pt>
                <c:pt idx="1391">
                  <c:v>44069</c:v>
                </c:pt>
                <c:pt idx="1392">
                  <c:v>44070</c:v>
                </c:pt>
                <c:pt idx="1393">
                  <c:v>44071</c:v>
                </c:pt>
                <c:pt idx="1394">
                  <c:v>44074</c:v>
                </c:pt>
                <c:pt idx="1395">
                  <c:v>44075</c:v>
                </c:pt>
                <c:pt idx="1396">
                  <c:v>44076</c:v>
                </c:pt>
                <c:pt idx="1397">
                  <c:v>44077</c:v>
                </c:pt>
                <c:pt idx="1398">
                  <c:v>44078</c:v>
                </c:pt>
                <c:pt idx="1399">
                  <c:v>44081</c:v>
                </c:pt>
                <c:pt idx="1400">
                  <c:v>44082</c:v>
                </c:pt>
                <c:pt idx="1401">
                  <c:v>44083</c:v>
                </c:pt>
                <c:pt idx="1402">
                  <c:v>44084</c:v>
                </c:pt>
                <c:pt idx="1403">
                  <c:v>44085</c:v>
                </c:pt>
                <c:pt idx="1404">
                  <c:v>44088</c:v>
                </c:pt>
                <c:pt idx="1405">
                  <c:v>44089</c:v>
                </c:pt>
                <c:pt idx="1406">
                  <c:v>44090</c:v>
                </c:pt>
                <c:pt idx="1407">
                  <c:v>44091</c:v>
                </c:pt>
                <c:pt idx="1408">
                  <c:v>44092</c:v>
                </c:pt>
                <c:pt idx="1409">
                  <c:v>44095</c:v>
                </c:pt>
                <c:pt idx="1410">
                  <c:v>44096</c:v>
                </c:pt>
                <c:pt idx="1411">
                  <c:v>44097</c:v>
                </c:pt>
                <c:pt idx="1412">
                  <c:v>44098</c:v>
                </c:pt>
                <c:pt idx="1413">
                  <c:v>44099</c:v>
                </c:pt>
                <c:pt idx="1414">
                  <c:v>44102</c:v>
                </c:pt>
                <c:pt idx="1415">
                  <c:v>44103</c:v>
                </c:pt>
                <c:pt idx="1416">
                  <c:v>44104</c:v>
                </c:pt>
                <c:pt idx="1417">
                  <c:v>44113</c:v>
                </c:pt>
                <c:pt idx="1418">
                  <c:v>44116</c:v>
                </c:pt>
                <c:pt idx="1419">
                  <c:v>44117</c:v>
                </c:pt>
                <c:pt idx="1420">
                  <c:v>44118</c:v>
                </c:pt>
                <c:pt idx="1421">
                  <c:v>44119</c:v>
                </c:pt>
                <c:pt idx="1422">
                  <c:v>44120</c:v>
                </c:pt>
                <c:pt idx="1423">
                  <c:v>44123</c:v>
                </c:pt>
                <c:pt idx="1424">
                  <c:v>44124</c:v>
                </c:pt>
                <c:pt idx="1425">
                  <c:v>44125</c:v>
                </c:pt>
                <c:pt idx="1426">
                  <c:v>44126</c:v>
                </c:pt>
                <c:pt idx="1427">
                  <c:v>44127</c:v>
                </c:pt>
                <c:pt idx="1428">
                  <c:v>44130</c:v>
                </c:pt>
                <c:pt idx="1429">
                  <c:v>44131</c:v>
                </c:pt>
                <c:pt idx="1430">
                  <c:v>44132</c:v>
                </c:pt>
                <c:pt idx="1431">
                  <c:v>44133</c:v>
                </c:pt>
                <c:pt idx="1432">
                  <c:v>44134</c:v>
                </c:pt>
                <c:pt idx="1433">
                  <c:v>44137</c:v>
                </c:pt>
                <c:pt idx="1434">
                  <c:v>44138</c:v>
                </c:pt>
                <c:pt idx="1435">
                  <c:v>44139</c:v>
                </c:pt>
                <c:pt idx="1436">
                  <c:v>44140</c:v>
                </c:pt>
                <c:pt idx="1437">
                  <c:v>44141</c:v>
                </c:pt>
                <c:pt idx="1438">
                  <c:v>44144</c:v>
                </c:pt>
                <c:pt idx="1439">
                  <c:v>44145</c:v>
                </c:pt>
                <c:pt idx="1440">
                  <c:v>44146</c:v>
                </c:pt>
                <c:pt idx="1441">
                  <c:v>44147</c:v>
                </c:pt>
                <c:pt idx="1442">
                  <c:v>44148</c:v>
                </c:pt>
                <c:pt idx="1443">
                  <c:v>44151</c:v>
                </c:pt>
                <c:pt idx="1444">
                  <c:v>44152</c:v>
                </c:pt>
                <c:pt idx="1445">
                  <c:v>44153</c:v>
                </c:pt>
                <c:pt idx="1446">
                  <c:v>44154</c:v>
                </c:pt>
                <c:pt idx="1447">
                  <c:v>44155</c:v>
                </c:pt>
                <c:pt idx="1448">
                  <c:v>44158</c:v>
                </c:pt>
                <c:pt idx="1449">
                  <c:v>44159</c:v>
                </c:pt>
                <c:pt idx="1450">
                  <c:v>44160</c:v>
                </c:pt>
                <c:pt idx="1451">
                  <c:v>44161</c:v>
                </c:pt>
                <c:pt idx="1452">
                  <c:v>44162</c:v>
                </c:pt>
                <c:pt idx="1453">
                  <c:v>44165</c:v>
                </c:pt>
                <c:pt idx="1454">
                  <c:v>44166</c:v>
                </c:pt>
                <c:pt idx="1455">
                  <c:v>44167</c:v>
                </c:pt>
                <c:pt idx="1456">
                  <c:v>44168</c:v>
                </c:pt>
                <c:pt idx="1457">
                  <c:v>44169</c:v>
                </c:pt>
                <c:pt idx="1458">
                  <c:v>44172</c:v>
                </c:pt>
                <c:pt idx="1459">
                  <c:v>44173</c:v>
                </c:pt>
                <c:pt idx="1460">
                  <c:v>44174</c:v>
                </c:pt>
                <c:pt idx="1461">
                  <c:v>44175</c:v>
                </c:pt>
                <c:pt idx="1462">
                  <c:v>44176</c:v>
                </c:pt>
                <c:pt idx="1463">
                  <c:v>44179</c:v>
                </c:pt>
                <c:pt idx="1464">
                  <c:v>44180</c:v>
                </c:pt>
                <c:pt idx="1465">
                  <c:v>44181</c:v>
                </c:pt>
                <c:pt idx="1466">
                  <c:v>44182</c:v>
                </c:pt>
                <c:pt idx="1467">
                  <c:v>44183</c:v>
                </c:pt>
                <c:pt idx="1468">
                  <c:v>44186</c:v>
                </c:pt>
                <c:pt idx="1469">
                  <c:v>44187</c:v>
                </c:pt>
                <c:pt idx="1470">
                  <c:v>44188</c:v>
                </c:pt>
                <c:pt idx="1471">
                  <c:v>44189</c:v>
                </c:pt>
                <c:pt idx="1472">
                  <c:v>44190</c:v>
                </c:pt>
                <c:pt idx="1473">
                  <c:v>44193</c:v>
                </c:pt>
                <c:pt idx="1474">
                  <c:v>44194</c:v>
                </c:pt>
                <c:pt idx="1475">
                  <c:v>44195</c:v>
                </c:pt>
                <c:pt idx="1476">
                  <c:v>44196</c:v>
                </c:pt>
                <c:pt idx="1477">
                  <c:v>44200</c:v>
                </c:pt>
                <c:pt idx="1478">
                  <c:v>44201</c:v>
                </c:pt>
                <c:pt idx="1479">
                  <c:v>44202</c:v>
                </c:pt>
                <c:pt idx="1480">
                  <c:v>44203</c:v>
                </c:pt>
                <c:pt idx="1481">
                  <c:v>44204</c:v>
                </c:pt>
                <c:pt idx="1482">
                  <c:v>44207</c:v>
                </c:pt>
                <c:pt idx="1483">
                  <c:v>44208</c:v>
                </c:pt>
                <c:pt idx="1484">
                  <c:v>44209</c:v>
                </c:pt>
                <c:pt idx="1485">
                  <c:v>44210</c:v>
                </c:pt>
                <c:pt idx="1486">
                  <c:v>44211</c:v>
                </c:pt>
                <c:pt idx="1487">
                  <c:v>44214</c:v>
                </c:pt>
                <c:pt idx="1488">
                  <c:v>44215</c:v>
                </c:pt>
                <c:pt idx="1489">
                  <c:v>44216</c:v>
                </c:pt>
                <c:pt idx="1490">
                  <c:v>44217</c:v>
                </c:pt>
                <c:pt idx="1491">
                  <c:v>44218</c:v>
                </c:pt>
                <c:pt idx="1492">
                  <c:v>44221</c:v>
                </c:pt>
                <c:pt idx="1493">
                  <c:v>44222</c:v>
                </c:pt>
                <c:pt idx="1494">
                  <c:v>44223</c:v>
                </c:pt>
                <c:pt idx="1495">
                  <c:v>44224</c:v>
                </c:pt>
                <c:pt idx="1496">
                  <c:v>44225</c:v>
                </c:pt>
                <c:pt idx="1497">
                  <c:v>44228</c:v>
                </c:pt>
                <c:pt idx="1498">
                  <c:v>44229</c:v>
                </c:pt>
                <c:pt idx="1499">
                  <c:v>44230</c:v>
                </c:pt>
                <c:pt idx="1500">
                  <c:v>44231</c:v>
                </c:pt>
                <c:pt idx="1501">
                  <c:v>44232</c:v>
                </c:pt>
                <c:pt idx="1502">
                  <c:v>44235</c:v>
                </c:pt>
                <c:pt idx="1503">
                  <c:v>44236</c:v>
                </c:pt>
                <c:pt idx="1504">
                  <c:v>44237</c:v>
                </c:pt>
                <c:pt idx="1505">
                  <c:v>44245</c:v>
                </c:pt>
                <c:pt idx="1506">
                  <c:v>44246</c:v>
                </c:pt>
                <c:pt idx="1507">
                  <c:v>44249</c:v>
                </c:pt>
                <c:pt idx="1508">
                  <c:v>44250</c:v>
                </c:pt>
                <c:pt idx="1509">
                  <c:v>44251</c:v>
                </c:pt>
                <c:pt idx="1510">
                  <c:v>44252</c:v>
                </c:pt>
                <c:pt idx="1511">
                  <c:v>44253</c:v>
                </c:pt>
                <c:pt idx="1512">
                  <c:v>44256</c:v>
                </c:pt>
                <c:pt idx="1513">
                  <c:v>44257</c:v>
                </c:pt>
                <c:pt idx="1514">
                  <c:v>44258</c:v>
                </c:pt>
                <c:pt idx="1515">
                  <c:v>44259</c:v>
                </c:pt>
                <c:pt idx="1516">
                  <c:v>44260</c:v>
                </c:pt>
                <c:pt idx="1517">
                  <c:v>44263</c:v>
                </c:pt>
                <c:pt idx="1518">
                  <c:v>44264</c:v>
                </c:pt>
                <c:pt idx="1519">
                  <c:v>44265</c:v>
                </c:pt>
                <c:pt idx="1520">
                  <c:v>44266</c:v>
                </c:pt>
                <c:pt idx="1521">
                  <c:v>44267</c:v>
                </c:pt>
                <c:pt idx="1522">
                  <c:v>44270</c:v>
                </c:pt>
                <c:pt idx="1523">
                  <c:v>44271</c:v>
                </c:pt>
                <c:pt idx="1524">
                  <c:v>44272</c:v>
                </c:pt>
                <c:pt idx="1525">
                  <c:v>44273</c:v>
                </c:pt>
                <c:pt idx="1526">
                  <c:v>44274</c:v>
                </c:pt>
                <c:pt idx="1527">
                  <c:v>44277</c:v>
                </c:pt>
                <c:pt idx="1528">
                  <c:v>44278</c:v>
                </c:pt>
                <c:pt idx="1529">
                  <c:v>44279</c:v>
                </c:pt>
                <c:pt idx="1530">
                  <c:v>44280</c:v>
                </c:pt>
                <c:pt idx="1531">
                  <c:v>44281</c:v>
                </c:pt>
                <c:pt idx="1532">
                  <c:v>44284</c:v>
                </c:pt>
                <c:pt idx="1533">
                  <c:v>44285</c:v>
                </c:pt>
                <c:pt idx="1534">
                  <c:v>44286</c:v>
                </c:pt>
                <c:pt idx="1535">
                  <c:v>44287</c:v>
                </c:pt>
                <c:pt idx="1536">
                  <c:v>44288</c:v>
                </c:pt>
                <c:pt idx="1537">
                  <c:v>44292</c:v>
                </c:pt>
                <c:pt idx="1538">
                  <c:v>44293</c:v>
                </c:pt>
                <c:pt idx="1539">
                  <c:v>44294</c:v>
                </c:pt>
                <c:pt idx="1540">
                  <c:v>44295</c:v>
                </c:pt>
                <c:pt idx="1541">
                  <c:v>44298</c:v>
                </c:pt>
                <c:pt idx="1542">
                  <c:v>44299</c:v>
                </c:pt>
                <c:pt idx="1543">
                  <c:v>44300</c:v>
                </c:pt>
                <c:pt idx="1544">
                  <c:v>44301</c:v>
                </c:pt>
                <c:pt idx="1545">
                  <c:v>44302</c:v>
                </c:pt>
                <c:pt idx="1546">
                  <c:v>44305</c:v>
                </c:pt>
                <c:pt idx="1547">
                  <c:v>44306</c:v>
                </c:pt>
                <c:pt idx="1548">
                  <c:v>44307</c:v>
                </c:pt>
                <c:pt idx="1549">
                  <c:v>44308</c:v>
                </c:pt>
                <c:pt idx="1550">
                  <c:v>44309</c:v>
                </c:pt>
                <c:pt idx="1551">
                  <c:v>44312</c:v>
                </c:pt>
                <c:pt idx="1552">
                  <c:v>44313</c:v>
                </c:pt>
                <c:pt idx="1553">
                  <c:v>44314</c:v>
                </c:pt>
                <c:pt idx="1554">
                  <c:v>44315</c:v>
                </c:pt>
                <c:pt idx="1555">
                  <c:v>44316</c:v>
                </c:pt>
                <c:pt idx="1556">
                  <c:v>44322</c:v>
                </c:pt>
                <c:pt idx="1557">
                  <c:v>44323</c:v>
                </c:pt>
                <c:pt idx="1558">
                  <c:v>44326</c:v>
                </c:pt>
                <c:pt idx="1559">
                  <c:v>44327</c:v>
                </c:pt>
                <c:pt idx="1560">
                  <c:v>44328</c:v>
                </c:pt>
                <c:pt idx="1561">
                  <c:v>44329</c:v>
                </c:pt>
                <c:pt idx="1562">
                  <c:v>44330</c:v>
                </c:pt>
              </c:numCache>
            </c:numRef>
          </c:cat>
          <c:val>
            <c:numRef>
              <c:f>'Composite Index'!$AJ$6:$AJ$1605</c:f>
              <c:numCache>
                <c:formatCode>0.00_);[Red]\(0.00\)</c:formatCode>
                <c:ptCount val="1600"/>
                <c:pt idx="0">
                  <c:v>0.44781779752590678</c:v>
                </c:pt>
                <c:pt idx="1">
                  <c:v>0.52003181142840238</c:v>
                </c:pt>
                <c:pt idx="2">
                  <c:v>0.45394517103119736</c:v>
                </c:pt>
                <c:pt idx="3">
                  <c:v>0.52986721014685234</c:v>
                </c:pt>
                <c:pt idx="4">
                  <c:v>0.49285580644118676</c:v>
                </c:pt>
                <c:pt idx="5">
                  <c:v>0.42571136073915489</c:v>
                </c:pt>
                <c:pt idx="6">
                  <c:v>0.45746685604601167</c:v>
                </c:pt>
                <c:pt idx="7">
                  <c:v>0.46743694642704658</c:v>
                </c:pt>
                <c:pt idx="8">
                  <c:v>0.46501388977887748</c:v>
                </c:pt>
                <c:pt idx="9">
                  <c:v>0.59699761532424955</c:v>
                </c:pt>
                <c:pt idx="10">
                  <c:v>0.63168820160836825</c:v>
                </c:pt>
                <c:pt idx="11">
                  <c:v>0.50246871700704432</c:v>
                </c:pt>
                <c:pt idx="12">
                  <c:v>0.53188949962234855</c:v>
                </c:pt>
                <c:pt idx="13">
                  <c:v>0.53899750540384495</c:v>
                </c:pt>
                <c:pt idx="14">
                  <c:v>0.54204979515761365</c:v>
                </c:pt>
                <c:pt idx="15">
                  <c:v>0.63496576484932543</c:v>
                </c:pt>
                <c:pt idx="16">
                  <c:v>0.51840806223397962</c:v>
                </c:pt>
                <c:pt idx="17">
                  <c:v>0.46137349670405614</c:v>
                </c:pt>
                <c:pt idx="18">
                  <c:v>0.57191006368571495</c:v>
                </c:pt>
                <c:pt idx="19">
                  <c:v>0.57277123339521885</c:v>
                </c:pt>
                <c:pt idx="20">
                  <c:v>0.82325203371875288</c:v>
                </c:pt>
                <c:pt idx="21">
                  <c:v>0.56327095463893806</c:v>
                </c:pt>
                <c:pt idx="22">
                  <c:v>0.57432829480221514</c:v>
                </c:pt>
                <c:pt idx="23">
                  <c:v>0.50815675737395849</c:v>
                </c:pt>
                <c:pt idx="24">
                  <c:v>0.47064626084539807</c:v>
                </c:pt>
                <c:pt idx="25">
                  <c:v>0.46665310491895645</c:v>
                </c:pt>
                <c:pt idx="26">
                  <c:v>0.49791452054232177</c:v>
                </c:pt>
                <c:pt idx="27">
                  <c:v>0.48042437469914301</c:v>
                </c:pt>
                <c:pt idx="28">
                  <c:v>0.46327372337852257</c:v>
                </c:pt>
                <c:pt idx="29">
                  <c:v>0.40031310426959543</c:v>
                </c:pt>
                <c:pt idx="30">
                  <c:v>0.55394389622281259</c:v>
                </c:pt>
                <c:pt idx="31">
                  <c:v>0.56446590385030337</c:v>
                </c:pt>
                <c:pt idx="32">
                  <c:v>0.39667809637334783</c:v>
                </c:pt>
                <c:pt idx="33">
                  <c:v>0.3329793944575134</c:v>
                </c:pt>
                <c:pt idx="34">
                  <c:v>0.20261424849093063</c:v>
                </c:pt>
                <c:pt idx="35">
                  <c:v>0.31681673433121471</c:v>
                </c:pt>
                <c:pt idx="36">
                  <c:v>0.6001138613066489</c:v>
                </c:pt>
                <c:pt idx="37">
                  <c:v>0.38449482724876743</c:v>
                </c:pt>
                <c:pt idx="38">
                  <c:v>0.49778605068214893</c:v>
                </c:pt>
                <c:pt idx="39">
                  <c:v>0.41973338983410241</c:v>
                </c:pt>
                <c:pt idx="40">
                  <c:v>0.44626181797912584</c:v>
                </c:pt>
                <c:pt idx="41">
                  <c:v>0.439535064419875</c:v>
                </c:pt>
                <c:pt idx="42">
                  <c:v>0.49148482816492711</c:v>
                </c:pt>
                <c:pt idx="43">
                  <c:v>0.77844249667757937</c:v>
                </c:pt>
                <c:pt idx="44">
                  <c:v>0.84238302861446956</c:v>
                </c:pt>
                <c:pt idx="45">
                  <c:v>0.85645943400963453</c:v>
                </c:pt>
                <c:pt idx="46">
                  <c:v>1.0188149482155926</c:v>
                </c:pt>
                <c:pt idx="47">
                  <c:v>1.0413016153081815</c:v>
                </c:pt>
                <c:pt idx="48">
                  <c:v>0.88708456092250432</c:v>
                </c:pt>
                <c:pt idx="49">
                  <c:v>0.93105882949363805</c:v>
                </c:pt>
                <c:pt idx="50">
                  <c:v>0.88345521456732123</c:v>
                </c:pt>
                <c:pt idx="51">
                  <c:v>1.0691166237755936</c:v>
                </c:pt>
                <c:pt idx="52">
                  <c:v>1.0918153647558797</c:v>
                </c:pt>
                <c:pt idx="53">
                  <c:v>0.79930530720316362</c:v>
                </c:pt>
                <c:pt idx="54">
                  <c:v>0.81287454812112547</c:v>
                </c:pt>
                <c:pt idx="55">
                  <c:v>0.87231204228918546</c:v>
                </c:pt>
                <c:pt idx="56">
                  <c:v>0.62697221861970009</c:v>
                </c:pt>
                <c:pt idx="57">
                  <c:v>0.60661732354857412</c:v>
                </c:pt>
                <c:pt idx="58">
                  <c:v>0.77270895050330546</c:v>
                </c:pt>
                <c:pt idx="59">
                  <c:v>0.77416771001194662</c:v>
                </c:pt>
                <c:pt idx="60">
                  <c:v>0.74736711257898447</c:v>
                </c:pt>
                <c:pt idx="61">
                  <c:v>0.71659704567797378</c:v>
                </c:pt>
                <c:pt idx="62">
                  <c:v>0.72563120813333626</c:v>
                </c:pt>
                <c:pt idx="63">
                  <c:v>0.77124953099257332</c:v>
                </c:pt>
                <c:pt idx="64">
                  <c:v>0.80287265348832437</c:v>
                </c:pt>
                <c:pt idx="65">
                  <c:v>0.71854996330386822</c:v>
                </c:pt>
                <c:pt idx="66">
                  <c:v>0.75824007384170933</c:v>
                </c:pt>
                <c:pt idx="67">
                  <c:v>0.76901094916832125</c:v>
                </c:pt>
                <c:pt idx="68">
                  <c:v>0.74455250640839732</c:v>
                </c:pt>
                <c:pt idx="69">
                  <c:v>0.64095821353920324</c:v>
                </c:pt>
                <c:pt idx="70">
                  <c:v>0.5744246063572056</c:v>
                </c:pt>
                <c:pt idx="71">
                  <c:v>0.54137679390251381</c:v>
                </c:pt>
                <c:pt idx="72">
                  <c:v>0.67541183545410111</c:v>
                </c:pt>
                <c:pt idx="73">
                  <c:v>0.65862925735712219</c:v>
                </c:pt>
                <c:pt idx="74">
                  <c:v>0.62234078808612447</c:v>
                </c:pt>
                <c:pt idx="75">
                  <c:v>0.65933756195478954</c:v>
                </c:pt>
                <c:pt idx="76">
                  <c:v>0.70482034119093961</c:v>
                </c:pt>
                <c:pt idx="77">
                  <c:v>0.66044164316248444</c:v>
                </c:pt>
                <c:pt idx="78">
                  <c:v>0.66282258802331695</c:v>
                </c:pt>
                <c:pt idx="79">
                  <c:v>0.69425207055890747</c:v>
                </c:pt>
                <c:pt idx="80">
                  <c:v>0.6805649203385491</c:v>
                </c:pt>
                <c:pt idx="81">
                  <c:v>0.7010945735104267</c:v>
                </c:pt>
                <c:pt idx="82">
                  <c:v>0.61202722575239665</c:v>
                </c:pt>
                <c:pt idx="83">
                  <c:v>0.57412151266344946</c:v>
                </c:pt>
                <c:pt idx="84">
                  <c:v>0.56009658308336452</c:v>
                </c:pt>
                <c:pt idx="85">
                  <c:v>0.49596555488571087</c:v>
                </c:pt>
                <c:pt idx="86">
                  <c:v>0.45596939796679115</c:v>
                </c:pt>
                <c:pt idx="87">
                  <c:v>0.38773562595773631</c:v>
                </c:pt>
                <c:pt idx="88">
                  <c:v>0.32371013888823785</c:v>
                </c:pt>
                <c:pt idx="89">
                  <c:v>0.34102946451784277</c:v>
                </c:pt>
                <c:pt idx="90">
                  <c:v>0.31110465923455138</c:v>
                </c:pt>
                <c:pt idx="91">
                  <c:v>0.33897648226278104</c:v>
                </c:pt>
                <c:pt idx="92">
                  <c:v>0.33199290206769755</c:v>
                </c:pt>
                <c:pt idx="93">
                  <c:v>0.33578090410475092</c:v>
                </c:pt>
                <c:pt idx="94">
                  <c:v>0.37350500292888061</c:v>
                </c:pt>
                <c:pt idx="95">
                  <c:v>0.44400408485114323</c:v>
                </c:pt>
                <c:pt idx="96">
                  <c:v>0.42058911402429083</c:v>
                </c:pt>
                <c:pt idx="97">
                  <c:v>0.42593033766343746</c:v>
                </c:pt>
                <c:pt idx="98">
                  <c:v>0.43923773970253455</c:v>
                </c:pt>
                <c:pt idx="99">
                  <c:v>0.4910451772734013</c:v>
                </c:pt>
                <c:pt idx="100">
                  <c:v>0.48780362236123159</c:v>
                </c:pt>
                <c:pt idx="101">
                  <c:v>0.53753546089178994</c:v>
                </c:pt>
                <c:pt idx="102">
                  <c:v>0.54459099566824887</c:v>
                </c:pt>
                <c:pt idx="103">
                  <c:v>0.54144684887986205</c:v>
                </c:pt>
                <c:pt idx="104">
                  <c:v>0.57814503563568542</c:v>
                </c:pt>
                <c:pt idx="105">
                  <c:v>0.56891131305526177</c:v>
                </c:pt>
                <c:pt idx="106">
                  <c:v>0.62910764053230339</c:v>
                </c:pt>
                <c:pt idx="107">
                  <c:v>0.65649389261655544</c:v>
                </c:pt>
                <c:pt idx="108">
                  <c:v>0.63589833066348234</c:v>
                </c:pt>
                <c:pt idx="109">
                  <c:v>0.77982484029504717</c:v>
                </c:pt>
                <c:pt idx="110">
                  <c:v>0.7951228286290426</c:v>
                </c:pt>
                <c:pt idx="111">
                  <c:v>0.96242047720326163</c:v>
                </c:pt>
                <c:pt idx="112">
                  <c:v>0.7801823832838245</c:v>
                </c:pt>
                <c:pt idx="113">
                  <c:v>0.75503422887809157</c:v>
                </c:pt>
                <c:pt idx="114">
                  <c:v>0.67011754806462664</c:v>
                </c:pt>
                <c:pt idx="115">
                  <c:v>0.67662941478800132</c:v>
                </c:pt>
                <c:pt idx="116">
                  <c:v>0.55401167842968535</c:v>
                </c:pt>
                <c:pt idx="117">
                  <c:v>0.59407610295232494</c:v>
                </c:pt>
                <c:pt idx="118">
                  <c:v>0.59088432629844223</c:v>
                </c:pt>
                <c:pt idx="119">
                  <c:v>0.63034003485551116</c:v>
                </c:pt>
                <c:pt idx="120">
                  <c:v>0.58778589706350315</c:v>
                </c:pt>
                <c:pt idx="121">
                  <c:v>0.74416271111502019</c:v>
                </c:pt>
                <c:pt idx="122">
                  <c:v>0.75576294310461978</c:v>
                </c:pt>
                <c:pt idx="123">
                  <c:v>0.71002210113799102</c:v>
                </c:pt>
                <c:pt idx="124">
                  <c:v>0.69592763359196375</c:v>
                </c:pt>
                <c:pt idx="125">
                  <c:v>0.71408985886132448</c:v>
                </c:pt>
                <c:pt idx="126">
                  <c:v>0.70807938988504426</c:v>
                </c:pt>
                <c:pt idx="127">
                  <c:v>0.68814410350451705</c:v>
                </c:pt>
                <c:pt idx="128">
                  <c:v>0.69270009151563028</c:v>
                </c:pt>
                <c:pt idx="129">
                  <c:v>0.63883491329297826</c:v>
                </c:pt>
                <c:pt idx="130">
                  <c:v>0.67531816817003598</c:v>
                </c:pt>
                <c:pt idx="131">
                  <c:v>0.62162668284443934</c:v>
                </c:pt>
                <c:pt idx="132">
                  <c:v>0.6118995754113864</c:v>
                </c:pt>
                <c:pt idx="133">
                  <c:v>0.59971165733507659</c:v>
                </c:pt>
                <c:pt idx="134">
                  <c:v>0.56112315366881627</c:v>
                </c:pt>
                <c:pt idx="135">
                  <c:v>0.43787528291940897</c:v>
                </c:pt>
                <c:pt idx="136">
                  <c:v>0.35552180184407411</c:v>
                </c:pt>
                <c:pt idx="137">
                  <c:v>0.23872439818753605</c:v>
                </c:pt>
                <c:pt idx="138">
                  <c:v>9.9570148819902601E-2</c:v>
                </c:pt>
                <c:pt idx="139">
                  <c:v>0.14179163546310519</c:v>
                </c:pt>
                <c:pt idx="140">
                  <c:v>0.30287154695845808</c:v>
                </c:pt>
                <c:pt idx="141">
                  <c:v>0.28383716327463498</c:v>
                </c:pt>
                <c:pt idx="142">
                  <c:v>0.26716086001285266</c:v>
                </c:pt>
                <c:pt idx="143">
                  <c:v>0.27438849954642869</c:v>
                </c:pt>
                <c:pt idx="144">
                  <c:v>0.25837378909660419</c:v>
                </c:pt>
                <c:pt idx="145">
                  <c:v>0.21991802004138933</c:v>
                </c:pt>
                <c:pt idx="146">
                  <c:v>0.22352026394503258</c:v>
                </c:pt>
                <c:pt idx="147">
                  <c:v>0.21510273888561579</c:v>
                </c:pt>
                <c:pt idx="148">
                  <c:v>0.20764155470246051</c:v>
                </c:pt>
                <c:pt idx="149">
                  <c:v>0.20057920894104031</c:v>
                </c:pt>
                <c:pt idx="150">
                  <c:v>-3.7772556221395102E-2</c:v>
                </c:pt>
                <c:pt idx="151">
                  <c:v>0.52144358240727706</c:v>
                </c:pt>
                <c:pt idx="152">
                  <c:v>0.52153666825026523</c:v>
                </c:pt>
                <c:pt idx="153">
                  <c:v>0.52520480062133335</c:v>
                </c:pt>
                <c:pt idx="154">
                  <c:v>0.50154444317368285</c:v>
                </c:pt>
                <c:pt idx="155">
                  <c:v>0.44700285302411641</c:v>
                </c:pt>
                <c:pt idx="156">
                  <c:v>0.47486610802566165</c:v>
                </c:pt>
                <c:pt idx="157">
                  <c:v>0.52852627438367461</c:v>
                </c:pt>
                <c:pt idx="158">
                  <c:v>0.51878080906641144</c:v>
                </c:pt>
                <c:pt idx="159">
                  <c:v>0.57421289281407517</c:v>
                </c:pt>
                <c:pt idx="160">
                  <c:v>0.60113262512960319</c:v>
                </c:pt>
                <c:pt idx="161">
                  <c:v>0.96489970171685402</c:v>
                </c:pt>
                <c:pt idx="162">
                  <c:v>0.89114452828796653</c:v>
                </c:pt>
                <c:pt idx="163">
                  <c:v>0.91003250005004355</c:v>
                </c:pt>
                <c:pt idx="164">
                  <c:v>0.98228599214755263</c:v>
                </c:pt>
                <c:pt idx="165">
                  <c:v>0.96086391057401843</c:v>
                </c:pt>
                <c:pt idx="166">
                  <c:v>0.88766174908447792</c:v>
                </c:pt>
                <c:pt idx="167">
                  <c:v>0.85988065226675214</c:v>
                </c:pt>
                <c:pt idx="168">
                  <c:v>0.76488529871094035</c:v>
                </c:pt>
                <c:pt idx="169">
                  <c:v>1.0073617538950124</c:v>
                </c:pt>
                <c:pt idx="170">
                  <c:v>0.78004660206799059</c:v>
                </c:pt>
                <c:pt idx="171">
                  <c:v>0.60192855385319277</c:v>
                </c:pt>
                <c:pt idx="172">
                  <c:v>0.36948999232718577</c:v>
                </c:pt>
                <c:pt idx="173">
                  <c:v>0.40625452525919714</c:v>
                </c:pt>
                <c:pt idx="174">
                  <c:v>0.29162118917712548</c:v>
                </c:pt>
                <c:pt idx="175">
                  <c:v>0.34830770793605875</c:v>
                </c:pt>
                <c:pt idx="176">
                  <c:v>0.22673802138848692</c:v>
                </c:pt>
                <c:pt idx="177">
                  <c:v>0.22224199337516826</c:v>
                </c:pt>
                <c:pt idx="178">
                  <c:v>0.14775829437613014</c:v>
                </c:pt>
                <c:pt idx="179">
                  <c:v>-7.5777068065574313E-2</c:v>
                </c:pt>
                <c:pt idx="180">
                  <c:v>-0.13908621442129979</c:v>
                </c:pt>
                <c:pt idx="181">
                  <c:v>1.9275849154736014E-3</c:v>
                </c:pt>
                <c:pt idx="182">
                  <c:v>-7.0437671755001791E-2</c:v>
                </c:pt>
                <c:pt idx="183">
                  <c:v>-7.5896716147512061E-2</c:v>
                </c:pt>
                <c:pt idx="184">
                  <c:v>-0.16729564248176532</c:v>
                </c:pt>
                <c:pt idx="185">
                  <c:v>-0.19918056433209894</c:v>
                </c:pt>
                <c:pt idx="186">
                  <c:v>-0.19070721594342038</c:v>
                </c:pt>
                <c:pt idx="187">
                  <c:v>-0.1730156061506592</c:v>
                </c:pt>
                <c:pt idx="188">
                  <c:v>-0.16867983952030849</c:v>
                </c:pt>
                <c:pt idx="189">
                  <c:v>-7.0557543749701718E-2</c:v>
                </c:pt>
                <c:pt idx="190">
                  <c:v>-0.20781815107915777</c:v>
                </c:pt>
                <c:pt idx="191">
                  <c:v>-0.20362115657432128</c:v>
                </c:pt>
                <c:pt idx="192">
                  <c:v>-0.26253761076897586</c:v>
                </c:pt>
                <c:pt idx="193">
                  <c:v>-0.22647643271897672</c:v>
                </c:pt>
                <c:pt idx="194">
                  <c:v>-0.20994350648025439</c:v>
                </c:pt>
                <c:pt idx="195">
                  <c:v>-0.17263078878748975</c:v>
                </c:pt>
                <c:pt idx="196">
                  <c:v>-0.21544113202527598</c:v>
                </c:pt>
                <c:pt idx="197">
                  <c:v>-0.16974486057466459</c:v>
                </c:pt>
                <c:pt idx="198">
                  <c:v>-8.2954942891743461E-2</c:v>
                </c:pt>
                <c:pt idx="199">
                  <c:v>-5.8378682657016692E-2</c:v>
                </c:pt>
                <c:pt idx="200">
                  <c:v>-8.5612608893801817E-2</c:v>
                </c:pt>
                <c:pt idx="201">
                  <c:v>-8.5217884859250553E-2</c:v>
                </c:pt>
                <c:pt idx="202">
                  <c:v>-0.11647769682836448</c:v>
                </c:pt>
                <c:pt idx="203">
                  <c:v>-0.21667938417648286</c:v>
                </c:pt>
                <c:pt idx="204">
                  <c:v>-0.14387557522991787</c:v>
                </c:pt>
                <c:pt idx="205">
                  <c:v>-0.13167048153150124</c:v>
                </c:pt>
                <c:pt idx="206">
                  <c:v>-0.11435684206478598</c:v>
                </c:pt>
                <c:pt idx="207">
                  <c:v>-9.6530621881242923E-2</c:v>
                </c:pt>
                <c:pt idx="208">
                  <c:v>-4.9140077488076514E-2</c:v>
                </c:pt>
                <c:pt idx="209">
                  <c:v>-5.2201749254674815E-2</c:v>
                </c:pt>
                <c:pt idx="210">
                  <c:v>-2.5090680538899512E-3</c:v>
                </c:pt>
                <c:pt idx="211">
                  <c:v>3.7989137017856764E-2</c:v>
                </c:pt>
                <c:pt idx="212">
                  <c:v>6.6987908712117322E-2</c:v>
                </c:pt>
                <c:pt idx="213">
                  <c:v>7.3090421759956045E-2</c:v>
                </c:pt>
                <c:pt idx="214">
                  <c:v>0.11536758720390834</c:v>
                </c:pt>
                <c:pt idx="215">
                  <c:v>0.12913214275752072</c:v>
                </c:pt>
                <c:pt idx="216">
                  <c:v>0.1425170042417836</c:v>
                </c:pt>
                <c:pt idx="217">
                  <c:v>0.21643691672655735</c:v>
                </c:pt>
                <c:pt idx="218">
                  <c:v>0.14766165987839833</c:v>
                </c:pt>
                <c:pt idx="219">
                  <c:v>0.25788946957134418</c:v>
                </c:pt>
                <c:pt idx="220">
                  <c:v>4.2751530615721491E-2</c:v>
                </c:pt>
                <c:pt idx="221">
                  <c:v>1.4018558919999652E-2</c:v>
                </c:pt>
                <c:pt idx="222">
                  <c:v>-6.0248934724142299E-2</c:v>
                </c:pt>
                <c:pt idx="223">
                  <c:v>-5.5228787320489116E-2</c:v>
                </c:pt>
                <c:pt idx="224">
                  <c:v>5.6025663412602601E-2</c:v>
                </c:pt>
                <c:pt idx="225">
                  <c:v>-1.1331819701030432E-2</c:v>
                </c:pt>
                <c:pt idx="226">
                  <c:v>6.5655277137506241E-2</c:v>
                </c:pt>
                <c:pt idx="227">
                  <c:v>0.25770692091475439</c:v>
                </c:pt>
                <c:pt idx="228">
                  <c:v>0.19220446813444489</c:v>
                </c:pt>
                <c:pt idx="229">
                  <c:v>0.24646301740942037</c:v>
                </c:pt>
                <c:pt idx="230">
                  <c:v>0.29405161628468418</c:v>
                </c:pt>
                <c:pt idx="231">
                  <c:v>0.32312313872013537</c:v>
                </c:pt>
                <c:pt idx="232">
                  <c:v>0.32256431773981836</c:v>
                </c:pt>
                <c:pt idx="233">
                  <c:v>0.29624600173074928</c:v>
                </c:pt>
                <c:pt idx="234">
                  <c:v>0.50431446290015525</c:v>
                </c:pt>
                <c:pt idx="235">
                  <c:v>0.47646096449929998</c:v>
                </c:pt>
                <c:pt idx="236">
                  <c:v>0.43903531607265744</c:v>
                </c:pt>
                <c:pt idx="237">
                  <c:v>9.2880878873545111E-2</c:v>
                </c:pt>
                <c:pt idx="238">
                  <c:v>0.20601740988514514</c:v>
                </c:pt>
                <c:pt idx="239">
                  <c:v>0.12827957588603461</c:v>
                </c:pt>
                <c:pt idx="240">
                  <c:v>0.2727385077807174</c:v>
                </c:pt>
                <c:pt idx="241">
                  <c:v>0.32757808035750796</c:v>
                </c:pt>
                <c:pt idx="242">
                  <c:v>0.34423679940061641</c:v>
                </c:pt>
                <c:pt idx="243">
                  <c:v>0.2933302917578719</c:v>
                </c:pt>
                <c:pt idx="244">
                  <c:v>0.26709462729959005</c:v>
                </c:pt>
                <c:pt idx="245">
                  <c:v>0.35964283168567146</c:v>
                </c:pt>
                <c:pt idx="246">
                  <c:v>0.37868156584703816</c:v>
                </c:pt>
                <c:pt idx="247">
                  <c:v>0.32869234756161603</c:v>
                </c:pt>
                <c:pt idx="248">
                  <c:v>0.35342197848284068</c:v>
                </c:pt>
                <c:pt idx="249">
                  <c:v>0.4664503611904191</c:v>
                </c:pt>
                <c:pt idx="250">
                  <c:v>0.41568453637874248</c:v>
                </c:pt>
                <c:pt idx="251">
                  <c:v>0.49280016279131089</c:v>
                </c:pt>
                <c:pt idx="252">
                  <c:v>0.49943780942449278</c:v>
                </c:pt>
                <c:pt idx="253">
                  <c:v>0.54689927242314806</c:v>
                </c:pt>
                <c:pt idx="254">
                  <c:v>0.49277660485554653</c:v>
                </c:pt>
                <c:pt idx="255">
                  <c:v>0.38290605637045411</c:v>
                </c:pt>
                <c:pt idx="256">
                  <c:v>0.22862843499171442</c:v>
                </c:pt>
                <c:pt idx="257">
                  <c:v>0.28911980604474624</c:v>
                </c:pt>
                <c:pt idx="258">
                  <c:v>0.28031614435739594</c:v>
                </c:pt>
                <c:pt idx="259">
                  <c:v>0.16987556451612912</c:v>
                </c:pt>
                <c:pt idx="260">
                  <c:v>0.13220766643328458</c:v>
                </c:pt>
                <c:pt idx="261">
                  <c:v>0.13185203650916547</c:v>
                </c:pt>
                <c:pt idx="262">
                  <c:v>0.13573216728932341</c:v>
                </c:pt>
                <c:pt idx="263">
                  <c:v>8.0908634083543957E-2</c:v>
                </c:pt>
                <c:pt idx="264">
                  <c:v>-6.257780848460856E-2</c:v>
                </c:pt>
                <c:pt idx="265">
                  <c:v>7.3934363825680541E-2</c:v>
                </c:pt>
                <c:pt idx="266">
                  <c:v>3.7306624831242072E-2</c:v>
                </c:pt>
                <c:pt idx="267">
                  <c:v>2.5493901956117049E-2</c:v>
                </c:pt>
                <c:pt idx="268">
                  <c:v>1.6359945603422466E-3</c:v>
                </c:pt>
                <c:pt idx="269">
                  <c:v>3.6596382262369345E-2</c:v>
                </c:pt>
                <c:pt idx="270">
                  <c:v>4.4206633926300698E-2</c:v>
                </c:pt>
                <c:pt idx="271">
                  <c:v>-4.4559427213341496E-2</c:v>
                </c:pt>
                <c:pt idx="272">
                  <c:v>-0.11394347038814331</c:v>
                </c:pt>
                <c:pt idx="273">
                  <c:v>-0.11578970879078579</c:v>
                </c:pt>
                <c:pt idx="274">
                  <c:v>-0.1359263266528343</c:v>
                </c:pt>
                <c:pt idx="275">
                  <c:v>-0.13420299665077279</c:v>
                </c:pt>
                <c:pt idx="276">
                  <c:v>8.6567687102503624E-3</c:v>
                </c:pt>
                <c:pt idx="277">
                  <c:v>-7.9418265415043793E-2</c:v>
                </c:pt>
                <c:pt idx="278">
                  <c:v>-8.757181727970334E-2</c:v>
                </c:pt>
                <c:pt idx="279">
                  <c:v>-9.5183656439197434E-2</c:v>
                </c:pt>
                <c:pt idx="280">
                  <c:v>-0.13342447115491993</c:v>
                </c:pt>
                <c:pt idx="281">
                  <c:v>-0.13944582576892356</c:v>
                </c:pt>
                <c:pt idx="282">
                  <c:v>-0.11666141900872704</c:v>
                </c:pt>
                <c:pt idx="283">
                  <c:v>-0.1627018952329963</c:v>
                </c:pt>
                <c:pt idx="284">
                  <c:v>-0.11409583869148547</c:v>
                </c:pt>
                <c:pt idx="285">
                  <c:v>-7.6969738413393746E-2</c:v>
                </c:pt>
                <c:pt idx="286">
                  <c:v>-9.5286578924823853E-2</c:v>
                </c:pt>
                <c:pt idx="287">
                  <c:v>-0.14169258961065506</c:v>
                </c:pt>
                <c:pt idx="288">
                  <c:v>-9.7397749700318142E-2</c:v>
                </c:pt>
                <c:pt idx="289">
                  <c:v>-0.1576023778509191</c:v>
                </c:pt>
                <c:pt idx="290">
                  <c:v>-9.9290132196628175E-2</c:v>
                </c:pt>
                <c:pt idx="291">
                  <c:v>-5.6941798049747305E-2</c:v>
                </c:pt>
                <c:pt idx="292">
                  <c:v>-7.7465110902556006E-2</c:v>
                </c:pt>
                <c:pt idx="293">
                  <c:v>-0.10555631131618903</c:v>
                </c:pt>
                <c:pt idx="294">
                  <c:v>-0.16176552820621989</c:v>
                </c:pt>
                <c:pt idx="295">
                  <c:v>-0.17581031503693995</c:v>
                </c:pt>
                <c:pt idx="296">
                  <c:v>-0.17703018807379425</c:v>
                </c:pt>
                <c:pt idx="297">
                  <c:v>-0.16921859087819455</c:v>
                </c:pt>
                <c:pt idx="298">
                  <c:v>-3.8497776013324249E-2</c:v>
                </c:pt>
                <c:pt idx="299">
                  <c:v>-1.718995650700661E-2</c:v>
                </c:pt>
                <c:pt idx="300">
                  <c:v>-0.20879604340507796</c:v>
                </c:pt>
                <c:pt idx="301">
                  <c:v>-0.19350002341219741</c:v>
                </c:pt>
                <c:pt idx="302">
                  <c:v>-0.20191340735413346</c:v>
                </c:pt>
                <c:pt idx="303">
                  <c:v>-0.16622107548204532</c:v>
                </c:pt>
                <c:pt idx="304">
                  <c:v>-0.26499003045622854</c:v>
                </c:pt>
                <c:pt idx="305">
                  <c:v>-0.23034687248965388</c:v>
                </c:pt>
                <c:pt idx="306">
                  <c:v>-0.21651287877506825</c:v>
                </c:pt>
                <c:pt idx="307">
                  <c:v>-0.33384112693189116</c:v>
                </c:pt>
                <c:pt idx="308">
                  <c:v>-0.24851035652188774</c:v>
                </c:pt>
                <c:pt idx="309">
                  <c:v>-0.23689922322380541</c:v>
                </c:pt>
                <c:pt idx="310">
                  <c:v>-0.2223863514320068</c:v>
                </c:pt>
                <c:pt idx="311">
                  <c:v>-0.20440173725314539</c:v>
                </c:pt>
                <c:pt idx="312">
                  <c:v>-0.219798513878631</c:v>
                </c:pt>
                <c:pt idx="313">
                  <c:v>-0.20010637034110226</c:v>
                </c:pt>
                <c:pt idx="314">
                  <c:v>-0.25600187653552453</c:v>
                </c:pt>
                <c:pt idx="315">
                  <c:v>-0.27753463538250084</c:v>
                </c:pt>
                <c:pt idx="316">
                  <c:v>-0.25647890294070147</c:v>
                </c:pt>
                <c:pt idx="317">
                  <c:v>-0.20958015295419319</c:v>
                </c:pt>
                <c:pt idx="318">
                  <c:v>-0.30709692432651847</c:v>
                </c:pt>
                <c:pt idx="319">
                  <c:v>-0.3076779044330068</c:v>
                </c:pt>
                <c:pt idx="320">
                  <c:v>-0.34288473302611977</c:v>
                </c:pt>
                <c:pt idx="321">
                  <c:v>-0.3452520487927021</c:v>
                </c:pt>
                <c:pt idx="322">
                  <c:v>-0.39559059012110459</c:v>
                </c:pt>
                <c:pt idx="323">
                  <c:v>-0.38510491771085886</c:v>
                </c:pt>
                <c:pt idx="324">
                  <c:v>-0.36666600823902751</c:v>
                </c:pt>
                <c:pt idx="325">
                  <c:v>-0.36476210509933393</c:v>
                </c:pt>
                <c:pt idx="326">
                  <c:v>-0.35286590577500043</c:v>
                </c:pt>
                <c:pt idx="327">
                  <c:v>-0.38012552935547284</c:v>
                </c:pt>
                <c:pt idx="328">
                  <c:v>-0.40536661834114068</c:v>
                </c:pt>
                <c:pt idx="329">
                  <c:v>-0.40607611049716386</c:v>
                </c:pt>
                <c:pt idx="330">
                  <c:v>-0.37608292839463875</c:v>
                </c:pt>
                <c:pt idx="331">
                  <c:v>-0.39925074974090691</c:v>
                </c:pt>
                <c:pt idx="332">
                  <c:v>-0.37835980870180741</c:v>
                </c:pt>
                <c:pt idx="333">
                  <c:v>-0.35885353348861548</c:v>
                </c:pt>
                <c:pt idx="334">
                  <c:v>-0.37301600813157032</c:v>
                </c:pt>
                <c:pt idx="335">
                  <c:v>-0.34325326139238099</c:v>
                </c:pt>
                <c:pt idx="336">
                  <c:v>-0.39268682912304614</c:v>
                </c:pt>
                <c:pt idx="337">
                  <c:v>-0.31499727576995007</c:v>
                </c:pt>
                <c:pt idx="338">
                  <c:v>-0.32469892309078863</c:v>
                </c:pt>
                <c:pt idx="339">
                  <c:v>-0.3286609344041696</c:v>
                </c:pt>
                <c:pt idx="340">
                  <c:v>-0.35981600817169274</c:v>
                </c:pt>
                <c:pt idx="341">
                  <c:v>-0.29605182372058331</c:v>
                </c:pt>
                <c:pt idx="342">
                  <c:v>-0.28360772823013936</c:v>
                </c:pt>
                <c:pt idx="343">
                  <c:v>-0.38004866460813203</c:v>
                </c:pt>
                <c:pt idx="344">
                  <c:v>-0.37531710665608103</c:v>
                </c:pt>
                <c:pt idx="345">
                  <c:v>-0.36038446450753253</c:v>
                </c:pt>
                <c:pt idx="346">
                  <c:v>-0.32927790011455171</c:v>
                </c:pt>
                <c:pt idx="347">
                  <c:v>-0.35248647550636447</c:v>
                </c:pt>
                <c:pt idx="348">
                  <c:v>-0.32184515221903442</c:v>
                </c:pt>
                <c:pt idx="349">
                  <c:v>-0.24539123767294385</c:v>
                </c:pt>
                <c:pt idx="350">
                  <c:v>-0.33023113176763758</c:v>
                </c:pt>
                <c:pt idx="351">
                  <c:v>-0.28460599920242763</c:v>
                </c:pt>
                <c:pt idx="352">
                  <c:v>-0.27977523149484612</c:v>
                </c:pt>
                <c:pt idx="353">
                  <c:v>-0.39675621028916508</c:v>
                </c:pt>
                <c:pt idx="354">
                  <c:v>-0.259562860299698</c:v>
                </c:pt>
                <c:pt idx="355">
                  <c:v>-0.26571117137864747</c:v>
                </c:pt>
                <c:pt idx="356">
                  <c:v>-0.30850289638706629</c:v>
                </c:pt>
                <c:pt idx="357">
                  <c:v>-0.33415508624061124</c:v>
                </c:pt>
                <c:pt idx="358">
                  <c:v>-0.2656861299983565</c:v>
                </c:pt>
                <c:pt idx="359">
                  <c:v>-0.2304713218927911</c:v>
                </c:pt>
                <c:pt idx="360">
                  <c:v>-0.27097149130010489</c:v>
                </c:pt>
                <c:pt idx="361">
                  <c:v>-0.33870910422255329</c:v>
                </c:pt>
                <c:pt idx="362">
                  <c:v>-0.36177438213598723</c:v>
                </c:pt>
                <c:pt idx="363">
                  <c:v>-0.36588839608082402</c:v>
                </c:pt>
                <c:pt idx="364">
                  <c:v>-0.3628547746815024</c:v>
                </c:pt>
                <c:pt idx="365">
                  <c:v>-0.39464357781149495</c:v>
                </c:pt>
                <c:pt idx="366">
                  <c:v>-0.39536786374415706</c:v>
                </c:pt>
                <c:pt idx="367">
                  <c:v>-0.2825081284550508</c:v>
                </c:pt>
                <c:pt idx="368">
                  <c:v>-0.22884152213058412</c:v>
                </c:pt>
                <c:pt idx="369">
                  <c:v>-0.22728095393263997</c:v>
                </c:pt>
                <c:pt idx="370">
                  <c:v>-0.18703369765823624</c:v>
                </c:pt>
                <c:pt idx="371">
                  <c:v>-0.13263614987075548</c:v>
                </c:pt>
                <c:pt idx="372">
                  <c:v>-0.15287251065218885</c:v>
                </c:pt>
                <c:pt idx="373">
                  <c:v>-0.1992050629535988</c:v>
                </c:pt>
                <c:pt idx="374">
                  <c:v>-0.17838555813266893</c:v>
                </c:pt>
                <c:pt idx="375">
                  <c:v>-0.21410113466513697</c:v>
                </c:pt>
                <c:pt idx="376">
                  <c:v>-0.17427618162572123</c:v>
                </c:pt>
                <c:pt idx="377">
                  <c:v>-0.20278933687748363</c:v>
                </c:pt>
                <c:pt idx="378">
                  <c:v>-0.13764510321530782</c:v>
                </c:pt>
                <c:pt idx="379">
                  <c:v>-0.13057004655562904</c:v>
                </c:pt>
                <c:pt idx="380">
                  <c:v>-0.18383998870145657</c:v>
                </c:pt>
                <c:pt idx="381">
                  <c:v>-0.1846483049603847</c:v>
                </c:pt>
                <c:pt idx="382">
                  <c:v>-0.1451598559084229</c:v>
                </c:pt>
                <c:pt idx="383">
                  <c:v>-0.15040264362918593</c:v>
                </c:pt>
                <c:pt idx="384">
                  <c:v>-7.9866699001315197E-2</c:v>
                </c:pt>
                <c:pt idx="385">
                  <c:v>-0.11111613039155546</c:v>
                </c:pt>
                <c:pt idx="386">
                  <c:v>-0.1249888876550475</c:v>
                </c:pt>
                <c:pt idx="387">
                  <c:v>-0.11465318883930889</c:v>
                </c:pt>
                <c:pt idx="388">
                  <c:v>-0.12428988811769774</c:v>
                </c:pt>
                <c:pt idx="389">
                  <c:v>-0.10709330657871696</c:v>
                </c:pt>
                <c:pt idx="390">
                  <c:v>-0.27976683778022671</c:v>
                </c:pt>
                <c:pt idx="391">
                  <c:v>-0.26764747116442356</c:v>
                </c:pt>
                <c:pt idx="392">
                  <c:v>-0.20401940446384956</c:v>
                </c:pt>
                <c:pt idx="393">
                  <c:v>-0.37770284015260303</c:v>
                </c:pt>
                <c:pt idx="394">
                  <c:v>-0.45727377529256907</c:v>
                </c:pt>
                <c:pt idx="395">
                  <c:v>-0.43205471374336379</c:v>
                </c:pt>
                <c:pt idx="396">
                  <c:v>-0.44203912174226651</c:v>
                </c:pt>
                <c:pt idx="397">
                  <c:v>-0.485203212446225</c:v>
                </c:pt>
                <c:pt idx="398">
                  <c:v>-0.44044425485564459</c:v>
                </c:pt>
                <c:pt idx="399">
                  <c:v>-0.47206352453207295</c:v>
                </c:pt>
                <c:pt idx="400">
                  <c:v>-0.31616220945118095</c:v>
                </c:pt>
                <c:pt idx="401">
                  <c:v>-0.34823329034968564</c:v>
                </c:pt>
                <c:pt idx="402">
                  <c:v>-0.17817768030063519</c:v>
                </c:pt>
                <c:pt idx="403">
                  <c:v>-0.18792462354745409</c:v>
                </c:pt>
                <c:pt idx="404">
                  <c:v>-8.3812060298162655E-2</c:v>
                </c:pt>
                <c:pt idx="405">
                  <c:v>-7.5059791754582383E-2</c:v>
                </c:pt>
                <c:pt idx="406">
                  <c:v>-9.548967783671454E-2</c:v>
                </c:pt>
                <c:pt idx="407">
                  <c:v>-5.659336431845622E-2</c:v>
                </c:pt>
                <c:pt idx="408">
                  <c:v>-9.6172291719750003E-2</c:v>
                </c:pt>
                <c:pt idx="409">
                  <c:v>-4.140677150782486E-2</c:v>
                </c:pt>
                <c:pt idx="410">
                  <c:v>-3.8168367385032598E-2</c:v>
                </c:pt>
                <c:pt idx="411">
                  <c:v>-5.1364616048631753E-2</c:v>
                </c:pt>
                <c:pt idx="412">
                  <c:v>-0.11793046770222781</c:v>
                </c:pt>
                <c:pt idx="413">
                  <c:v>0.17959162389237657</c:v>
                </c:pt>
                <c:pt idx="414">
                  <c:v>-0.15708331206260176</c:v>
                </c:pt>
                <c:pt idx="415">
                  <c:v>-0.19187119828257476</c:v>
                </c:pt>
                <c:pt idx="416">
                  <c:v>-0.30482387933342447</c:v>
                </c:pt>
                <c:pt idx="417">
                  <c:v>-0.2733415540595161</c:v>
                </c:pt>
                <c:pt idx="418">
                  <c:v>-0.21021993689450724</c:v>
                </c:pt>
                <c:pt idx="419">
                  <c:v>-0.31696000240160249</c:v>
                </c:pt>
                <c:pt idx="420">
                  <c:v>-0.27286696002447369</c:v>
                </c:pt>
                <c:pt idx="421">
                  <c:v>-0.18093428229444081</c:v>
                </c:pt>
                <c:pt idx="422">
                  <c:v>-0.19128378520703365</c:v>
                </c:pt>
                <c:pt idx="423">
                  <c:v>-0.25456711542419186</c:v>
                </c:pt>
                <c:pt idx="424">
                  <c:v>-0.29306262429063079</c:v>
                </c:pt>
                <c:pt idx="425">
                  <c:v>-0.22783348281398977</c:v>
                </c:pt>
                <c:pt idx="426">
                  <c:v>-0.18004305497067005</c:v>
                </c:pt>
                <c:pt idx="427">
                  <c:v>-0.25141443146883402</c:v>
                </c:pt>
                <c:pt idx="428">
                  <c:v>-0.24261656657643624</c:v>
                </c:pt>
                <c:pt idx="429">
                  <c:v>-0.29593209137642396</c:v>
                </c:pt>
                <c:pt idx="430">
                  <c:v>-0.25314757412180577</c:v>
                </c:pt>
                <c:pt idx="431">
                  <c:v>-0.27781712487996485</c:v>
                </c:pt>
                <c:pt idx="432">
                  <c:v>-0.33301236021286129</c:v>
                </c:pt>
                <c:pt idx="433">
                  <c:v>-0.33767106523659146</c:v>
                </c:pt>
                <c:pt idx="434">
                  <c:v>-0.38807398928414438</c:v>
                </c:pt>
                <c:pt idx="435">
                  <c:v>-0.35620952162393699</c:v>
                </c:pt>
                <c:pt idx="436">
                  <c:v>-0.41278191462707536</c:v>
                </c:pt>
                <c:pt idx="437">
                  <c:v>-0.36053579681071496</c:v>
                </c:pt>
                <c:pt idx="438">
                  <c:v>-0.35465809152663452</c:v>
                </c:pt>
                <c:pt idx="439">
                  <c:v>-0.31838296037855046</c:v>
                </c:pt>
                <c:pt idx="440">
                  <c:v>-0.31868384329239691</c:v>
                </c:pt>
                <c:pt idx="441">
                  <c:v>-0.31839365331079666</c:v>
                </c:pt>
                <c:pt idx="442">
                  <c:v>-0.35882141963036651</c:v>
                </c:pt>
                <c:pt idx="443">
                  <c:v>-0.34829040314348847</c:v>
                </c:pt>
                <c:pt idx="444">
                  <c:v>-0.29197804775640679</c:v>
                </c:pt>
                <c:pt idx="445">
                  <c:v>-0.29859354572366742</c:v>
                </c:pt>
                <c:pt idx="446">
                  <c:v>-0.33193464389291449</c:v>
                </c:pt>
                <c:pt idx="447">
                  <c:v>-0.31198274150506722</c:v>
                </c:pt>
                <c:pt idx="448">
                  <c:v>-0.29428298587989166</c:v>
                </c:pt>
                <c:pt idx="449">
                  <c:v>-0.21236240371044396</c:v>
                </c:pt>
                <c:pt idx="450">
                  <c:v>-0.25128533755665539</c:v>
                </c:pt>
                <c:pt idx="451">
                  <c:v>-0.15813842128595618</c:v>
                </c:pt>
                <c:pt idx="452">
                  <c:v>-7.9511680561131254E-2</c:v>
                </c:pt>
                <c:pt idx="453">
                  <c:v>-0.11918550326264991</c:v>
                </c:pt>
                <c:pt idx="454">
                  <c:v>-0.11495647106548516</c:v>
                </c:pt>
                <c:pt idx="455">
                  <c:v>-6.6740524327200373E-2</c:v>
                </c:pt>
                <c:pt idx="456">
                  <c:v>-6.7033627614564037E-2</c:v>
                </c:pt>
                <c:pt idx="457">
                  <c:v>-0.11131379579153648</c:v>
                </c:pt>
                <c:pt idx="458">
                  <c:v>-9.9528696181391943E-2</c:v>
                </c:pt>
                <c:pt idx="459">
                  <c:v>-0.14010885119524613</c:v>
                </c:pt>
                <c:pt idx="460">
                  <c:v>-0.11546425374485707</c:v>
                </c:pt>
                <c:pt idx="461">
                  <c:v>-4.5044900974367377E-2</c:v>
                </c:pt>
                <c:pt idx="462">
                  <c:v>-0.10031103553029024</c:v>
                </c:pt>
                <c:pt idx="463">
                  <c:v>-0.14351963575958954</c:v>
                </c:pt>
                <c:pt idx="464">
                  <c:v>-0.282330964642733</c:v>
                </c:pt>
                <c:pt idx="465">
                  <c:v>-0.15283802874201824</c:v>
                </c:pt>
                <c:pt idx="466">
                  <c:v>-0.1261456053453954</c:v>
                </c:pt>
                <c:pt idx="467">
                  <c:v>-0.14887016688892066</c:v>
                </c:pt>
                <c:pt idx="468">
                  <c:v>-0.10773288917274351</c:v>
                </c:pt>
                <c:pt idx="469">
                  <c:v>-6.6968165658388271E-2</c:v>
                </c:pt>
                <c:pt idx="470">
                  <c:v>-4.0952226734249642E-2</c:v>
                </c:pt>
                <c:pt idx="471">
                  <c:v>-3.927636612907999E-2</c:v>
                </c:pt>
                <c:pt idx="472">
                  <c:v>8.246240321878559E-2</c:v>
                </c:pt>
                <c:pt idx="473">
                  <c:v>0.17952117358150438</c:v>
                </c:pt>
                <c:pt idx="474">
                  <c:v>0.2087300986075491</c:v>
                </c:pt>
                <c:pt idx="475">
                  <c:v>0.26659571542813909</c:v>
                </c:pt>
                <c:pt idx="476">
                  <c:v>0.21913892074193903</c:v>
                </c:pt>
                <c:pt idx="477">
                  <c:v>0.22196692226462877</c:v>
                </c:pt>
                <c:pt idx="478">
                  <c:v>0.14823257222548547</c:v>
                </c:pt>
                <c:pt idx="479">
                  <c:v>9.7799347938929568E-2</c:v>
                </c:pt>
                <c:pt idx="480">
                  <c:v>0.11768222703013657</c:v>
                </c:pt>
                <c:pt idx="481">
                  <c:v>9.9403841037951787E-2</c:v>
                </c:pt>
                <c:pt idx="482">
                  <c:v>0.10531014725879488</c:v>
                </c:pt>
                <c:pt idx="483">
                  <c:v>0.19941590144100263</c:v>
                </c:pt>
                <c:pt idx="484">
                  <c:v>0.14257423949914533</c:v>
                </c:pt>
                <c:pt idx="485">
                  <c:v>0.24095257825181551</c:v>
                </c:pt>
                <c:pt idx="486">
                  <c:v>0.17951773838244098</c:v>
                </c:pt>
                <c:pt idx="487">
                  <c:v>0.5763262427195871</c:v>
                </c:pt>
                <c:pt idx="488">
                  <c:v>0.62274331994370979</c:v>
                </c:pt>
                <c:pt idx="489">
                  <c:v>0.75718507913157118</c:v>
                </c:pt>
                <c:pt idx="490">
                  <c:v>0.72503082362265292</c:v>
                </c:pt>
                <c:pt idx="491">
                  <c:v>0.59383474146448922</c:v>
                </c:pt>
                <c:pt idx="492">
                  <c:v>0.49496197612349119</c:v>
                </c:pt>
                <c:pt idx="493">
                  <c:v>0.44762346863989783</c:v>
                </c:pt>
                <c:pt idx="494">
                  <c:v>0.71148934312571466</c:v>
                </c:pt>
                <c:pt idx="495">
                  <c:v>0.77321523445731943</c:v>
                </c:pt>
                <c:pt idx="496">
                  <c:v>0.93818457897788454</c:v>
                </c:pt>
                <c:pt idx="497">
                  <c:v>0.45210685346396229</c:v>
                </c:pt>
                <c:pt idx="498">
                  <c:v>0.51005167226575054</c:v>
                </c:pt>
                <c:pt idx="499">
                  <c:v>1.1464986559175077</c:v>
                </c:pt>
                <c:pt idx="500">
                  <c:v>0.41223783696121752</c:v>
                </c:pt>
                <c:pt idx="501">
                  <c:v>0.21114348905297783</c:v>
                </c:pt>
                <c:pt idx="502">
                  <c:v>0.39256226347180173</c:v>
                </c:pt>
                <c:pt idx="503">
                  <c:v>0.23076430661387989</c:v>
                </c:pt>
                <c:pt idx="504">
                  <c:v>0.28674211330449401</c:v>
                </c:pt>
                <c:pt idx="505">
                  <c:v>0.17590130386328656</c:v>
                </c:pt>
                <c:pt idx="506">
                  <c:v>0.11449460045319663</c:v>
                </c:pt>
                <c:pt idx="507">
                  <c:v>7.2811326787093414E-2</c:v>
                </c:pt>
                <c:pt idx="508">
                  <c:v>9.2878478074822191E-2</c:v>
                </c:pt>
                <c:pt idx="509">
                  <c:v>0.19488483219722813</c:v>
                </c:pt>
                <c:pt idx="510">
                  <c:v>0.17324934073408513</c:v>
                </c:pt>
                <c:pt idx="511">
                  <c:v>0.51304297880959615</c:v>
                </c:pt>
                <c:pt idx="512">
                  <c:v>0.61983113360942288</c:v>
                </c:pt>
                <c:pt idx="513">
                  <c:v>0.34587346572660621</c:v>
                </c:pt>
                <c:pt idx="514">
                  <c:v>0.24481521985892077</c:v>
                </c:pt>
                <c:pt idx="515">
                  <c:v>0.30405687143920568</c:v>
                </c:pt>
                <c:pt idx="516">
                  <c:v>0.3190019934407104</c:v>
                </c:pt>
                <c:pt idx="517">
                  <c:v>0.30038850618532387</c:v>
                </c:pt>
                <c:pt idx="518">
                  <c:v>0.30038240324148913</c:v>
                </c:pt>
                <c:pt idx="519">
                  <c:v>0.39580011108766083</c:v>
                </c:pt>
                <c:pt idx="520">
                  <c:v>0.12775353939459383</c:v>
                </c:pt>
                <c:pt idx="521">
                  <c:v>0.18129789320542392</c:v>
                </c:pt>
                <c:pt idx="522">
                  <c:v>0.1879014357129451</c:v>
                </c:pt>
                <c:pt idx="523">
                  <c:v>0.18080502947532015</c:v>
                </c:pt>
                <c:pt idx="524">
                  <c:v>0.25177859136926184</c:v>
                </c:pt>
                <c:pt idx="525">
                  <c:v>0.35649039397399351</c:v>
                </c:pt>
                <c:pt idx="526">
                  <c:v>0.42489463493678981</c:v>
                </c:pt>
                <c:pt idx="527">
                  <c:v>0.34141932252210277</c:v>
                </c:pt>
                <c:pt idx="528">
                  <c:v>0.44095609662427104</c:v>
                </c:pt>
                <c:pt idx="529">
                  <c:v>0.35191805966808049</c:v>
                </c:pt>
                <c:pt idx="530">
                  <c:v>0.22617070747276041</c:v>
                </c:pt>
                <c:pt idx="531">
                  <c:v>0.27911519303108767</c:v>
                </c:pt>
                <c:pt idx="532">
                  <c:v>0.39541950714138641</c:v>
                </c:pt>
                <c:pt idx="533">
                  <c:v>0.36456544386656714</c:v>
                </c:pt>
                <c:pt idx="534">
                  <c:v>0.29142943277893163</c:v>
                </c:pt>
                <c:pt idx="535">
                  <c:v>0.24202280865073239</c:v>
                </c:pt>
                <c:pt idx="536">
                  <c:v>0.23278681466172335</c:v>
                </c:pt>
                <c:pt idx="537">
                  <c:v>0.30941539003856511</c:v>
                </c:pt>
                <c:pt idx="538">
                  <c:v>0.19549445097558077</c:v>
                </c:pt>
                <c:pt idx="539">
                  <c:v>0.15725035346116192</c:v>
                </c:pt>
                <c:pt idx="540">
                  <c:v>0.20167907522269807</c:v>
                </c:pt>
                <c:pt idx="541">
                  <c:v>-8.8321053851837597E-2</c:v>
                </c:pt>
                <c:pt idx="542">
                  <c:v>3.0670268490788733E-2</c:v>
                </c:pt>
                <c:pt idx="543">
                  <c:v>5.5571132506662214E-2</c:v>
                </c:pt>
                <c:pt idx="544">
                  <c:v>0.11134286692843576</c:v>
                </c:pt>
                <c:pt idx="545">
                  <c:v>6.5135115722403311E-2</c:v>
                </c:pt>
                <c:pt idx="546">
                  <c:v>9.9009148464818758E-2</c:v>
                </c:pt>
                <c:pt idx="547">
                  <c:v>0.13430430720025832</c:v>
                </c:pt>
                <c:pt idx="548">
                  <c:v>0.17021679431694703</c:v>
                </c:pt>
                <c:pt idx="549">
                  <c:v>0.18980531576504073</c:v>
                </c:pt>
                <c:pt idx="550">
                  <c:v>0.16442317107092511</c:v>
                </c:pt>
                <c:pt idx="551">
                  <c:v>0.2595837307919488</c:v>
                </c:pt>
                <c:pt idx="552">
                  <c:v>0.4192614959496086</c:v>
                </c:pt>
                <c:pt idx="553">
                  <c:v>0.44962710212563139</c:v>
                </c:pt>
                <c:pt idx="554">
                  <c:v>0.41654427204375144</c:v>
                </c:pt>
                <c:pt idx="555">
                  <c:v>0.33273761667886392</c:v>
                </c:pt>
                <c:pt idx="556">
                  <c:v>0.42407246198941273</c:v>
                </c:pt>
                <c:pt idx="557">
                  <c:v>0.34192245894818385</c:v>
                </c:pt>
                <c:pt idx="558">
                  <c:v>0.54445540117062552</c:v>
                </c:pt>
                <c:pt idx="559">
                  <c:v>0.53941199365871062</c:v>
                </c:pt>
                <c:pt idx="560">
                  <c:v>0.63088420260612665</c:v>
                </c:pt>
                <c:pt idx="561">
                  <c:v>0.33801829294191837</c:v>
                </c:pt>
                <c:pt idx="562">
                  <c:v>0.31011571353425799</c:v>
                </c:pt>
                <c:pt idx="563">
                  <c:v>0.33354331993761965</c:v>
                </c:pt>
                <c:pt idx="564">
                  <c:v>0.16508524740782343</c:v>
                </c:pt>
                <c:pt idx="565">
                  <c:v>0.18084572968634352</c:v>
                </c:pt>
                <c:pt idx="566">
                  <c:v>0.190618400242587</c:v>
                </c:pt>
                <c:pt idx="567">
                  <c:v>0.18155977288554748</c:v>
                </c:pt>
                <c:pt idx="568">
                  <c:v>0.16052616914985954</c:v>
                </c:pt>
                <c:pt idx="569">
                  <c:v>0.13462989336901066</c:v>
                </c:pt>
                <c:pt idx="570">
                  <c:v>0.22932787503127475</c:v>
                </c:pt>
                <c:pt idx="571">
                  <c:v>0.20114322800695969</c:v>
                </c:pt>
                <c:pt idx="572">
                  <c:v>0.20356493789728264</c:v>
                </c:pt>
                <c:pt idx="573">
                  <c:v>0.23365427209333664</c:v>
                </c:pt>
                <c:pt idx="574">
                  <c:v>0.49099177271778593</c:v>
                </c:pt>
                <c:pt idx="575">
                  <c:v>0.39486569804051824</c:v>
                </c:pt>
                <c:pt idx="576">
                  <c:v>0.50081588009589095</c:v>
                </c:pt>
                <c:pt idx="577">
                  <c:v>0.53032465151893393</c:v>
                </c:pt>
                <c:pt idx="578">
                  <c:v>0.5883830921455464</c:v>
                </c:pt>
                <c:pt idx="579">
                  <c:v>0.52728977936126376</c:v>
                </c:pt>
                <c:pt idx="580">
                  <c:v>0.49118867449296955</c:v>
                </c:pt>
                <c:pt idx="581">
                  <c:v>0.3193087507705496</c:v>
                </c:pt>
                <c:pt idx="582">
                  <c:v>0.29452071924881107</c:v>
                </c:pt>
                <c:pt idx="583">
                  <c:v>0.20795465466543095</c:v>
                </c:pt>
                <c:pt idx="584">
                  <c:v>1.6025336129654889E-2</c:v>
                </c:pt>
                <c:pt idx="585">
                  <c:v>0.13958235216976672</c:v>
                </c:pt>
                <c:pt idx="586">
                  <c:v>0.1034192239041621</c:v>
                </c:pt>
                <c:pt idx="587">
                  <c:v>0.16242818888378799</c:v>
                </c:pt>
                <c:pt idx="588">
                  <c:v>0.55225960511007877</c:v>
                </c:pt>
                <c:pt idx="589">
                  <c:v>0.53063781044513503</c:v>
                </c:pt>
                <c:pt idx="590">
                  <c:v>0.42424796669892528</c:v>
                </c:pt>
                <c:pt idx="591">
                  <c:v>0.45394500861685805</c:v>
                </c:pt>
                <c:pt idx="592">
                  <c:v>0.47094165299067542</c:v>
                </c:pt>
                <c:pt idx="593">
                  <c:v>0.49279857272781857</c:v>
                </c:pt>
                <c:pt idx="594">
                  <c:v>0.5262919205523251</c:v>
                </c:pt>
                <c:pt idx="595">
                  <c:v>0.58643071778504197</c:v>
                </c:pt>
                <c:pt idx="596">
                  <c:v>0.77011043834632253</c:v>
                </c:pt>
                <c:pt idx="597">
                  <c:v>0.82066141851531316</c:v>
                </c:pt>
                <c:pt idx="598">
                  <c:v>0.60197240135201935</c:v>
                </c:pt>
                <c:pt idx="599">
                  <c:v>0.54859108343704366</c:v>
                </c:pt>
                <c:pt idx="600">
                  <c:v>0.80915561737560038</c:v>
                </c:pt>
                <c:pt idx="601">
                  <c:v>0.82831608164558901</c:v>
                </c:pt>
                <c:pt idx="602">
                  <c:v>0.78784495199980142</c:v>
                </c:pt>
                <c:pt idx="603">
                  <c:v>0.81733302265681806</c:v>
                </c:pt>
                <c:pt idx="604">
                  <c:v>0.84277521915454057</c:v>
                </c:pt>
                <c:pt idx="605">
                  <c:v>0.66906876705293361</c:v>
                </c:pt>
                <c:pt idx="606">
                  <c:v>0.6480010181186302</c:v>
                </c:pt>
                <c:pt idx="607">
                  <c:v>0.68417539930110993</c:v>
                </c:pt>
                <c:pt idx="608">
                  <c:v>0.34972573576242472</c:v>
                </c:pt>
                <c:pt idx="609">
                  <c:v>0.34866033062671203</c:v>
                </c:pt>
                <c:pt idx="610">
                  <c:v>0.40952132197619201</c:v>
                </c:pt>
                <c:pt idx="611">
                  <c:v>0.44899406541917725</c:v>
                </c:pt>
                <c:pt idx="612">
                  <c:v>0.47327595351075258</c:v>
                </c:pt>
                <c:pt idx="613">
                  <c:v>0.37625986941745876</c:v>
                </c:pt>
                <c:pt idx="614">
                  <c:v>0.36069328727002253</c:v>
                </c:pt>
                <c:pt idx="615">
                  <c:v>0.40427528720595463</c:v>
                </c:pt>
                <c:pt idx="616">
                  <c:v>0.58830791223565515</c:v>
                </c:pt>
                <c:pt idx="617">
                  <c:v>0.52359010949804052</c:v>
                </c:pt>
                <c:pt idx="618">
                  <c:v>0.60142770151878633</c:v>
                </c:pt>
                <c:pt idx="619">
                  <c:v>0.71020617801889541</c:v>
                </c:pt>
                <c:pt idx="620">
                  <c:v>0.53944338463654284</c:v>
                </c:pt>
                <c:pt idx="621">
                  <c:v>0.39122817651877978</c:v>
                </c:pt>
                <c:pt idx="622">
                  <c:v>0.47578458498047438</c:v>
                </c:pt>
                <c:pt idx="623">
                  <c:v>0.4860212373855064</c:v>
                </c:pt>
                <c:pt idx="624">
                  <c:v>0.47647819764819505</c:v>
                </c:pt>
                <c:pt idx="625">
                  <c:v>0.42317025614541864</c:v>
                </c:pt>
                <c:pt idx="626">
                  <c:v>0.26159493143588947</c:v>
                </c:pt>
                <c:pt idx="627">
                  <c:v>0.31949691358598831</c:v>
                </c:pt>
                <c:pt idx="628">
                  <c:v>0.4119482450469823</c:v>
                </c:pt>
                <c:pt idx="629">
                  <c:v>0.55124717109635668</c:v>
                </c:pt>
                <c:pt idx="630">
                  <c:v>0.7037486886875759</c:v>
                </c:pt>
                <c:pt idx="631">
                  <c:v>0.83505537502226057</c:v>
                </c:pt>
                <c:pt idx="632">
                  <c:v>0.74466041321551701</c:v>
                </c:pt>
                <c:pt idx="633">
                  <c:v>0.37701696480545449</c:v>
                </c:pt>
                <c:pt idx="634">
                  <c:v>0.48873919685108297</c:v>
                </c:pt>
                <c:pt idx="635">
                  <c:v>0.54445530928046537</c:v>
                </c:pt>
                <c:pt idx="636">
                  <c:v>0.44238018725105671</c:v>
                </c:pt>
                <c:pt idx="637">
                  <c:v>0.3842546991548681</c:v>
                </c:pt>
                <c:pt idx="638">
                  <c:v>0.38591491628710278</c:v>
                </c:pt>
                <c:pt idx="639">
                  <c:v>0.39717884560947159</c:v>
                </c:pt>
                <c:pt idx="640">
                  <c:v>0.40957636345877868</c:v>
                </c:pt>
                <c:pt idx="641">
                  <c:v>0.37755194075112286</c:v>
                </c:pt>
                <c:pt idx="642">
                  <c:v>0.32355458848313357</c:v>
                </c:pt>
                <c:pt idx="643">
                  <c:v>0.46184068836213815</c:v>
                </c:pt>
                <c:pt idx="644">
                  <c:v>0.48496208697312071</c:v>
                </c:pt>
                <c:pt idx="645">
                  <c:v>0.74078649905267757</c:v>
                </c:pt>
                <c:pt idx="646">
                  <c:v>0.84738688203156154</c:v>
                </c:pt>
                <c:pt idx="647">
                  <c:v>0.76109483011680579</c:v>
                </c:pt>
                <c:pt idx="648">
                  <c:v>0.6051973280061218</c:v>
                </c:pt>
                <c:pt idx="649">
                  <c:v>0.66651910260182656</c:v>
                </c:pt>
                <c:pt idx="650">
                  <c:v>0.81572102872138308</c:v>
                </c:pt>
                <c:pt idx="651">
                  <c:v>0.70229714317880254</c:v>
                </c:pt>
                <c:pt idx="652">
                  <c:v>0.38865497544717609</c:v>
                </c:pt>
                <c:pt idx="653">
                  <c:v>0.42979088477799143</c:v>
                </c:pt>
                <c:pt idx="654">
                  <c:v>0.48546488569520718</c:v>
                </c:pt>
                <c:pt idx="655">
                  <c:v>0.45575405270762059</c:v>
                </c:pt>
                <c:pt idx="656">
                  <c:v>0.47191976817809528</c:v>
                </c:pt>
                <c:pt idx="657">
                  <c:v>0.35740031598531713</c:v>
                </c:pt>
                <c:pt idx="658">
                  <c:v>0.3598090854058244</c:v>
                </c:pt>
                <c:pt idx="659">
                  <c:v>0.4561802571145927</c:v>
                </c:pt>
                <c:pt idx="660">
                  <c:v>0.43495261554634795</c:v>
                </c:pt>
                <c:pt idx="661">
                  <c:v>0.38474773029055009</c:v>
                </c:pt>
                <c:pt idx="662">
                  <c:v>0.51054824681475108</c:v>
                </c:pt>
                <c:pt idx="663">
                  <c:v>0.52072337854928441</c:v>
                </c:pt>
                <c:pt idx="664">
                  <c:v>0.60035861256314682</c:v>
                </c:pt>
                <c:pt idx="665">
                  <c:v>0.72203534844240969</c:v>
                </c:pt>
                <c:pt idx="666">
                  <c:v>0.73743994711200223</c:v>
                </c:pt>
                <c:pt idx="667">
                  <c:v>0.66380084702936293</c:v>
                </c:pt>
                <c:pt idx="668">
                  <c:v>0.69720216349968078</c:v>
                </c:pt>
                <c:pt idx="669">
                  <c:v>0.66881262505196726</c:v>
                </c:pt>
                <c:pt idx="670">
                  <c:v>0.72176288195408145</c:v>
                </c:pt>
                <c:pt idx="671">
                  <c:v>0.64789221779483475</c:v>
                </c:pt>
                <c:pt idx="672">
                  <c:v>0.7257843433938993</c:v>
                </c:pt>
                <c:pt idx="673">
                  <c:v>1.0635423138046014</c:v>
                </c:pt>
                <c:pt idx="674">
                  <c:v>1.0417971955356442</c:v>
                </c:pt>
                <c:pt idx="675">
                  <c:v>0.99415918118768154</c:v>
                </c:pt>
                <c:pt idx="676">
                  <c:v>0.83998294187073408</c:v>
                </c:pt>
                <c:pt idx="677">
                  <c:v>0.70796135890996204</c:v>
                </c:pt>
                <c:pt idx="678">
                  <c:v>0.61412089246580348</c:v>
                </c:pt>
                <c:pt idx="679">
                  <c:v>0.52172254256100703</c:v>
                </c:pt>
                <c:pt idx="680">
                  <c:v>0.44363590758919547</c:v>
                </c:pt>
                <c:pt idx="681">
                  <c:v>0.55560386003102069</c:v>
                </c:pt>
                <c:pt idx="682">
                  <c:v>0.43100703172748689</c:v>
                </c:pt>
                <c:pt idx="683">
                  <c:v>0.47327748996961494</c:v>
                </c:pt>
                <c:pt idx="684">
                  <c:v>0.51094714763945182</c:v>
                </c:pt>
                <c:pt idx="685">
                  <c:v>0.61921437244884958</c:v>
                </c:pt>
                <c:pt idx="686">
                  <c:v>0.63548350376870777</c:v>
                </c:pt>
                <c:pt idx="687">
                  <c:v>0.7308880704180668</c:v>
                </c:pt>
                <c:pt idx="688">
                  <c:v>-0.35864309642318221</c:v>
                </c:pt>
                <c:pt idx="689">
                  <c:v>-0.29772409681269163</c:v>
                </c:pt>
                <c:pt idx="690">
                  <c:v>-0.35950139282456117</c:v>
                </c:pt>
                <c:pt idx="691">
                  <c:v>-0.38737278398418923</c:v>
                </c:pt>
                <c:pt idx="692">
                  <c:v>-0.38228048515046714</c:v>
                </c:pt>
                <c:pt idx="693">
                  <c:v>-0.28901608010073165</c:v>
                </c:pt>
                <c:pt idx="694">
                  <c:v>-0.28906358856334713</c:v>
                </c:pt>
                <c:pt idx="695">
                  <c:v>-0.3216229655523084</c:v>
                </c:pt>
                <c:pt idx="696">
                  <c:v>-0.38421040556129127</c:v>
                </c:pt>
                <c:pt idx="697">
                  <c:v>-0.34881690856055925</c:v>
                </c:pt>
                <c:pt idx="698">
                  <c:v>-0.19282802223708145</c:v>
                </c:pt>
                <c:pt idx="699">
                  <c:v>-0.14831333020708182</c:v>
                </c:pt>
                <c:pt idx="700">
                  <c:v>-0.12228235698676956</c:v>
                </c:pt>
                <c:pt idx="701">
                  <c:v>-4.9097435728911468E-2</c:v>
                </c:pt>
                <c:pt idx="702">
                  <c:v>7.9483639300116427E-2</c:v>
                </c:pt>
                <c:pt idx="703">
                  <c:v>-8.6446891557534628E-2</c:v>
                </c:pt>
                <c:pt idx="704">
                  <c:v>-1.2972791270283984E-2</c:v>
                </c:pt>
                <c:pt idx="705">
                  <c:v>-9.9680659499544688E-2</c:v>
                </c:pt>
                <c:pt idx="706">
                  <c:v>-0.17556586282939399</c:v>
                </c:pt>
                <c:pt idx="707">
                  <c:v>-0.23319298217942749</c:v>
                </c:pt>
                <c:pt idx="708">
                  <c:v>-0.22068973715273588</c:v>
                </c:pt>
                <c:pt idx="709">
                  <c:v>-0.25682080256741868</c:v>
                </c:pt>
                <c:pt idx="710">
                  <c:v>-0.23671157893501413</c:v>
                </c:pt>
                <c:pt idx="711">
                  <c:v>-0.22931363033927615</c:v>
                </c:pt>
                <c:pt idx="712">
                  <c:v>-0.33402888132758168</c:v>
                </c:pt>
                <c:pt idx="713">
                  <c:v>-7.1469471112790922E-2</c:v>
                </c:pt>
                <c:pt idx="714">
                  <c:v>-0.2086422770969667</c:v>
                </c:pt>
                <c:pt idx="715">
                  <c:v>-0.24572468768533445</c:v>
                </c:pt>
                <c:pt idx="716">
                  <c:v>-0.258754086919457</c:v>
                </c:pt>
                <c:pt idx="717">
                  <c:v>-0.13701033282816122</c:v>
                </c:pt>
                <c:pt idx="718">
                  <c:v>-9.8551908067947072E-2</c:v>
                </c:pt>
                <c:pt idx="719">
                  <c:v>-6.0271878018763457E-2</c:v>
                </c:pt>
                <c:pt idx="720">
                  <c:v>-1.7724292951259345E-2</c:v>
                </c:pt>
                <c:pt idx="721">
                  <c:v>-0.17475852389700947</c:v>
                </c:pt>
                <c:pt idx="722">
                  <c:v>-0.19914236298551358</c:v>
                </c:pt>
                <c:pt idx="723">
                  <c:v>-0.23358891336095478</c:v>
                </c:pt>
                <c:pt idx="724">
                  <c:v>-0.13539984530774987</c:v>
                </c:pt>
                <c:pt idx="725">
                  <c:v>-0.18446523143054006</c:v>
                </c:pt>
                <c:pt idx="726">
                  <c:v>-0.25235566644697066</c:v>
                </c:pt>
                <c:pt idx="727">
                  <c:v>-0.40543075824187663</c:v>
                </c:pt>
                <c:pt idx="728">
                  <c:v>-0.43720336520949932</c:v>
                </c:pt>
                <c:pt idx="729">
                  <c:v>-0.40370808810547876</c:v>
                </c:pt>
                <c:pt idx="730">
                  <c:v>-0.46165444804760353</c:v>
                </c:pt>
                <c:pt idx="731">
                  <c:v>-0.31399049448977562</c:v>
                </c:pt>
                <c:pt idx="732">
                  <c:v>-0.39004396401805841</c:v>
                </c:pt>
                <c:pt idx="733">
                  <c:v>-0.40925705949032221</c:v>
                </c:pt>
                <c:pt idx="734">
                  <c:v>-0.39609717127640098</c:v>
                </c:pt>
                <c:pt idx="735">
                  <c:v>-0.42157847819952704</c:v>
                </c:pt>
                <c:pt idx="736">
                  <c:v>-0.40427803752748748</c:v>
                </c:pt>
                <c:pt idx="737">
                  <c:v>-0.42418597443034933</c:v>
                </c:pt>
                <c:pt idx="738">
                  <c:v>-0.43143084209509192</c:v>
                </c:pt>
                <c:pt idx="739">
                  <c:v>-0.41302813120398518</c:v>
                </c:pt>
                <c:pt idx="740">
                  <c:v>-0.49621139429161343</c:v>
                </c:pt>
                <c:pt idx="741">
                  <c:v>-0.55626527015339788</c:v>
                </c:pt>
                <c:pt idx="742">
                  <c:v>-0.55132805818198705</c:v>
                </c:pt>
                <c:pt idx="743">
                  <c:v>-0.41718669980057738</c:v>
                </c:pt>
                <c:pt idx="744">
                  <c:v>-0.22097184757376853</c:v>
                </c:pt>
                <c:pt idx="745">
                  <c:v>-0.10948580747116061</c:v>
                </c:pt>
                <c:pt idx="746">
                  <c:v>0.26391580022326738</c:v>
                </c:pt>
                <c:pt idx="747">
                  <c:v>-3.7762917766606195E-2</c:v>
                </c:pt>
                <c:pt idx="748">
                  <c:v>-0.34737108153021723</c:v>
                </c:pt>
                <c:pt idx="749">
                  <c:v>-0.41352250819493575</c:v>
                </c:pt>
                <c:pt idx="750">
                  <c:v>-0.41443538532114504</c:v>
                </c:pt>
                <c:pt idx="751">
                  <c:v>-0.4166595297991158</c:v>
                </c:pt>
                <c:pt idx="752">
                  <c:v>-0.40200802882289155</c:v>
                </c:pt>
                <c:pt idx="753">
                  <c:v>-0.29729440887057285</c:v>
                </c:pt>
                <c:pt idx="754">
                  <c:v>-0.26486436248764134</c:v>
                </c:pt>
                <c:pt idx="755">
                  <c:v>-0.15034353344908424</c:v>
                </c:pt>
                <c:pt idx="756">
                  <c:v>-0.1492043216284587</c:v>
                </c:pt>
                <c:pt idx="757">
                  <c:v>-0.21000046664321079</c:v>
                </c:pt>
                <c:pt idx="758">
                  <c:v>-0.1268135611267362</c:v>
                </c:pt>
                <c:pt idx="759">
                  <c:v>-1.6632274840494777E-2</c:v>
                </c:pt>
                <c:pt idx="760">
                  <c:v>-5.1609212264019842E-2</c:v>
                </c:pt>
                <c:pt idx="761">
                  <c:v>-0.14668022038729417</c:v>
                </c:pt>
                <c:pt idx="762">
                  <c:v>-0.10707750612499782</c:v>
                </c:pt>
                <c:pt idx="763">
                  <c:v>-0.13679078968811847</c:v>
                </c:pt>
                <c:pt idx="764">
                  <c:v>-0.26851109009220497</c:v>
                </c:pt>
                <c:pt idx="765">
                  <c:v>-0.10895301409537091</c:v>
                </c:pt>
                <c:pt idx="766">
                  <c:v>-0.2654224218436293</c:v>
                </c:pt>
                <c:pt idx="767">
                  <c:v>-0.31634676757130309</c:v>
                </c:pt>
                <c:pt idx="768">
                  <c:v>-0.35721597923137144</c:v>
                </c:pt>
                <c:pt idx="769">
                  <c:v>-0.29981296811386182</c:v>
                </c:pt>
                <c:pt idx="770">
                  <c:v>-0.39487874006083351</c:v>
                </c:pt>
                <c:pt idx="771">
                  <c:v>-0.31822584133449516</c:v>
                </c:pt>
                <c:pt idx="772">
                  <c:v>-0.32245049490713412</c:v>
                </c:pt>
                <c:pt idx="773">
                  <c:v>-0.47694830312094599</c:v>
                </c:pt>
                <c:pt idx="774">
                  <c:v>-0.29029553995935881</c:v>
                </c:pt>
                <c:pt idx="775">
                  <c:v>-0.22921226614030327</c:v>
                </c:pt>
                <c:pt idx="776">
                  <c:v>-0.3232097049989246</c:v>
                </c:pt>
                <c:pt idx="777">
                  <c:v>-0.33556711483133062</c:v>
                </c:pt>
                <c:pt idx="778">
                  <c:v>-0.36438617844630566</c:v>
                </c:pt>
                <c:pt idx="779">
                  <c:v>-0.44615631202444145</c:v>
                </c:pt>
                <c:pt idx="780">
                  <c:v>-0.37554846455220214</c:v>
                </c:pt>
                <c:pt idx="781">
                  <c:v>-0.36752082884746545</c:v>
                </c:pt>
                <c:pt idx="782">
                  <c:v>-0.32127123575460625</c:v>
                </c:pt>
                <c:pt idx="783">
                  <c:v>-0.22520309023387974</c:v>
                </c:pt>
                <c:pt idx="784">
                  <c:v>-0.26558687517181145</c:v>
                </c:pt>
                <c:pt idx="785">
                  <c:v>-0.27417444523391132</c:v>
                </c:pt>
                <c:pt idx="786">
                  <c:v>-0.3380193911626444</c:v>
                </c:pt>
                <c:pt idx="787">
                  <c:v>-0.30579335383615486</c:v>
                </c:pt>
                <c:pt idx="788">
                  <c:v>-0.38723763516597365</c:v>
                </c:pt>
                <c:pt idx="789">
                  <c:v>-0.35633410549059574</c:v>
                </c:pt>
                <c:pt idx="790">
                  <c:v>-0.40801145932276095</c:v>
                </c:pt>
                <c:pt idx="791">
                  <c:v>-0.48434162948251147</c:v>
                </c:pt>
                <c:pt idx="792">
                  <c:v>-0.44766880085093119</c:v>
                </c:pt>
                <c:pt idx="793">
                  <c:v>-0.49494325850105875</c:v>
                </c:pt>
                <c:pt idx="794">
                  <c:v>-0.54924413854186616</c:v>
                </c:pt>
                <c:pt idx="795">
                  <c:v>-0.53261273850846869</c:v>
                </c:pt>
                <c:pt idx="796">
                  <c:v>-0.553873653929015</c:v>
                </c:pt>
                <c:pt idx="797">
                  <c:v>-0.57943514959690012</c:v>
                </c:pt>
                <c:pt idx="798">
                  <c:v>-0.52104362727260312</c:v>
                </c:pt>
                <c:pt idx="799">
                  <c:v>-0.6290224382140337</c:v>
                </c:pt>
                <c:pt idx="800">
                  <c:v>-0.56135977540349757</c:v>
                </c:pt>
                <c:pt idx="801">
                  <c:v>-0.58320497207092348</c:v>
                </c:pt>
                <c:pt idx="802">
                  <c:v>-0.42605086334595554</c:v>
                </c:pt>
                <c:pt idx="803">
                  <c:v>-0.37630495288912219</c:v>
                </c:pt>
                <c:pt idx="804">
                  <c:v>-0.31263880712331654</c:v>
                </c:pt>
                <c:pt idx="805">
                  <c:v>-0.32381845294454875</c:v>
                </c:pt>
                <c:pt idx="806">
                  <c:v>-0.31147565547726541</c:v>
                </c:pt>
                <c:pt idx="807">
                  <c:v>-0.41500113565405206</c:v>
                </c:pt>
                <c:pt idx="808">
                  <c:v>-0.44443167020351276</c:v>
                </c:pt>
                <c:pt idx="809">
                  <c:v>-0.46996103206644096</c:v>
                </c:pt>
                <c:pt idx="810">
                  <c:v>-0.44838084799263001</c:v>
                </c:pt>
                <c:pt idx="811">
                  <c:v>-0.35939636517493706</c:v>
                </c:pt>
                <c:pt idx="812">
                  <c:v>-0.39067448953119721</c:v>
                </c:pt>
                <c:pt idx="813">
                  <c:v>-0.35638776533037647</c:v>
                </c:pt>
                <c:pt idx="814">
                  <c:v>-0.33915295368969933</c:v>
                </c:pt>
                <c:pt idx="815">
                  <c:v>-0.2881821824362511</c:v>
                </c:pt>
                <c:pt idx="816">
                  <c:v>-0.20446525236170898</c:v>
                </c:pt>
                <c:pt idx="817">
                  <c:v>-7.0193154136790711E-2</c:v>
                </c:pt>
                <c:pt idx="818">
                  <c:v>0.21134648843152651</c:v>
                </c:pt>
                <c:pt idx="819">
                  <c:v>0.15057029486998566</c:v>
                </c:pt>
                <c:pt idx="820">
                  <c:v>0.21487101669660819</c:v>
                </c:pt>
                <c:pt idx="821">
                  <c:v>0.37523804104397762</c:v>
                </c:pt>
                <c:pt idx="822">
                  <c:v>0.19078896452888219</c:v>
                </c:pt>
                <c:pt idx="823">
                  <c:v>0.15443797662837469</c:v>
                </c:pt>
                <c:pt idx="824">
                  <c:v>6.6132669939338043E-2</c:v>
                </c:pt>
                <c:pt idx="825">
                  <c:v>-7.9888956011750722E-2</c:v>
                </c:pt>
                <c:pt idx="826">
                  <c:v>-0.17272160000035738</c:v>
                </c:pt>
                <c:pt idx="827">
                  <c:v>-0.19541153540497871</c:v>
                </c:pt>
                <c:pt idx="828">
                  <c:v>-0.20581157974173392</c:v>
                </c:pt>
                <c:pt idx="829">
                  <c:v>-0.17551061464792447</c:v>
                </c:pt>
                <c:pt idx="830">
                  <c:v>-0.18698462454986009</c:v>
                </c:pt>
                <c:pt idx="831">
                  <c:v>-0.24218421130090154</c:v>
                </c:pt>
                <c:pt idx="832">
                  <c:v>-0.17859061724491407</c:v>
                </c:pt>
                <c:pt idx="833">
                  <c:v>-0.12822145195838827</c:v>
                </c:pt>
                <c:pt idx="834">
                  <c:v>-3.3839263534391609E-2</c:v>
                </c:pt>
                <c:pt idx="835">
                  <c:v>-7.5680148534333913E-2</c:v>
                </c:pt>
                <c:pt idx="836">
                  <c:v>-0.30334571839419122</c:v>
                </c:pt>
                <c:pt idx="837">
                  <c:v>-0.34349115682128029</c:v>
                </c:pt>
                <c:pt idx="838">
                  <c:v>-0.3711518029846656</c:v>
                </c:pt>
                <c:pt idx="839">
                  <c:v>-0.35663029745374802</c:v>
                </c:pt>
                <c:pt idx="840">
                  <c:v>-0.32308030582823422</c:v>
                </c:pt>
                <c:pt idx="841">
                  <c:v>-0.34889044525926471</c:v>
                </c:pt>
                <c:pt idx="842">
                  <c:v>-0.29076660096817408</c:v>
                </c:pt>
                <c:pt idx="843">
                  <c:v>-0.28818149865028736</c:v>
                </c:pt>
                <c:pt idx="844">
                  <c:v>-0.23741757971438818</c:v>
                </c:pt>
                <c:pt idx="845">
                  <c:v>-0.2196328048707302</c:v>
                </c:pt>
                <c:pt idx="846">
                  <c:v>-0.22990089881647607</c:v>
                </c:pt>
                <c:pt idx="847">
                  <c:v>-0.40492359359728541</c:v>
                </c:pt>
                <c:pt idx="848">
                  <c:v>-0.38616236004752763</c:v>
                </c:pt>
                <c:pt idx="849">
                  <c:v>-0.37357170947486534</c:v>
                </c:pt>
                <c:pt idx="850">
                  <c:v>-0.39209164522796486</c:v>
                </c:pt>
                <c:pt idx="851">
                  <c:v>-0.35648961908938359</c:v>
                </c:pt>
                <c:pt idx="852">
                  <c:v>-0.3498926392406731</c:v>
                </c:pt>
                <c:pt idx="853">
                  <c:v>-0.35798620500964651</c:v>
                </c:pt>
                <c:pt idx="854">
                  <c:v>-0.34666061531775982</c:v>
                </c:pt>
                <c:pt idx="855">
                  <c:v>-0.39137423150523587</c:v>
                </c:pt>
                <c:pt idx="856">
                  <c:v>-0.29853489972260977</c:v>
                </c:pt>
                <c:pt idx="857">
                  <c:v>-0.3134720091967732</c:v>
                </c:pt>
                <c:pt idx="858">
                  <c:v>-0.3367651175140115</c:v>
                </c:pt>
                <c:pt idx="859">
                  <c:v>-0.31921884635120129</c:v>
                </c:pt>
                <c:pt idx="860">
                  <c:v>-0.36630088872871591</c:v>
                </c:pt>
                <c:pt idx="861">
                  <c:v>-0.42017771985860497</c:v>
                </c:pt>
                <c:pt idx="862">
                  <c:v>-0.14497651584620846</c:v>
                </c:pt>
                <c:pt idx="863">
                  <c:v>2.3280564445450902E-3</c:v>
                </c:pt>
                <c:pt idx="864">
                  <c:v>-1.8516118509189751E-2</c:v>
                </c:pt>
                <c:pt idx="865">
                  <c:v>-4.4645532247647932E-2</c:v>
                </c:pt>
                <c:pt idx="866">
                  <c:v>-0.19679857714614607</c:v>
                </c:pt>
                <c:pt idx="867">
                  <c:v>-0.12504135862537991</c:v>
                </c:pt>
                <c:pt idx="868">
                  <c:v>-0.20259012258039247</c:v>
                </c:pt>
                <c:pt idx="869">
                  <c:v>-0.16724223251691714</c:v>
                </c:pt>
                <c:pt idx="870">
                  <c:v>-0.19025066893955117</c:v>
                </c:pt>
                <c:pt idx="871">
                  <c:v>-0.1796601020836523</c:v>
                </c:pt>
                <c:pt idx="872">
                  <c:v>-0.16217469821375011</c:v>
                </c:pt>
                <c:pt idx="873">
                  <c:v>-0.13393099863032978</c:v>
                </c:pt>
                <c:pt idx="874">
                  <c:v>-5.7876810380350842E-2</c:v>
                </c:pt>
                <c:pt idx="875">
                  <c:v>-0.1570837093459807</c:v>
                </c:pt>
                <c:pt idx="876">
                  <c:v>-0.15729265063293099</c:v>
                </c:pt>
                <c:pt idx="877">
                  <c:v>-0.16834781399484633</c:v>
                </c:pt>
                <c:pt idx="878">
                  <c:v>-0.10323204938391399</c:v>
                </c:pt>
                <c:pt idx="879">
                  <c:v>-0.12174532597993812</c:v>
                </c:pt>
                <c:pt idx="880">
                  <c:v>-0.21258166465212841</c:v>
                </c:pt>
                <c:pt idx="881">
                  <c:v>-0.17910488009777029</c:v>
                </c:pt>
                <c:pt idx="882">
                  <c:v>-9.0569635692408029E-2</c:v>
                </c:pt>
                <c:pt idx="883">
                  <c:v>-0.16597778475446562</c:v>
                </c:pt>
                <c:pt idx="884">
                  <c:v>-0.19298637023531762</c:v>
                </c:pt>
                <c:pt idx="885">
                  <c:v>-9.7948624303038259E-2</c:v>
                </c:pt>
                <c:pt idx="886">
                  <c:v>-0.19761289361859982</c:v>
                </c:pt>
                <c:pt idx="887">
                  <c:v>-0.30656090257229424</c:v>
                </c:pt>
                <c:pt idx="888">
                  <c:v>-0.37084190730930516</c:v>
                </c:pt>
                <c:pt idx="889">
                  <c:v>-0.26751041152331034</c:v>
                </c:pt>
                <c:pt idx="890">
                  <c:v>-0.21599851176596596</c:v>
                </c:pt>
                <c:pt idx="891">
                  <c:v>-0.50567883345412701</c:v>
                </c:pt>
                <c:pt idx="892">
                  <c:v>-0.42816045825677707</c:v>
                </c:pt>
                <c:pt idx="893">
                  <c:v>-0.46361884041920415</c:v>
                </c:pt>
                <c:pt idx="894">
                  <c:v>-0.44786791519456726</c:v>
                </c:pt>
                <c:pt idx="895">
                  <c:v>-0.41648718563767773</c:v>
                </c:pt>
                <c:pt idx="896">
                  <c:v>-0.41294032408641684</c:v>
                </c:pt>
                <c:pt idx="897">
                  <c:v>-0.38628866894054203</c:v>
                </c:pt>
                <c:pt idx="898">
                  <c:v>-0.41255374921030963</c:v>
                </c:pt>
                <c:pt idx="899">
                  <c:v>-0.31974083988485874</c:v>
                </c:pt>
                <c:pt idx="900">
                  <c:v>-0.50616345851136679</c:v>
                </c:pt>
                <c:pt idx="901">
                  <c:v>-0.52836789495951897</c:v>
                </c:pt>
                <c:pt idx="902">
                  <c:v>-0.46224620104802161</c:v>
                </c:pt>
                <c:pt idx="903">
                  <c:v>-0.4661632471018658</c:v>
                </c:pt>
                <c:pt idx="904">
                  <c:v>-0.47617908223576855</c:v>
                </c:pt>
                <c:pt idx="905">
                  <c:v>-0.44808717877105042</c:v>
                </c:pt>
                <c:pt idx="906">
                  <c:v>-0.61978094223248514</c:v>
                </c:pt>
                <c:pt idx="907">
                  <c:v>-0.4799140310925103</c:v>
                </c:pt>
                <c:pt idx="908">
                  <c:v>-0.45462217070465438</c:v>
                </c:pt>
                <c:pt idx="909">
                  <c:v>-0.48865242341461695</c:v>
                </c:pt>
                <c:pt idx="910">
                  <c:v>-0.39853940279689681</c:v>
                </c:pt>
                <c:pt idx="911">
                  <c:v>-0.44883538707330783</c:v>
                </c:pt>
                <c:pt idx="912">
                  <c:v>-0.44274207404061061</c:v>
                </c:pt>
                <c:pt idx="913">
                  <c:v>-0.43877486700769774</c:v>
                </c:pt>
                <c:pt idx="914">
                  <c:v>-0.43053766218104739</c:v>
                </c:pt>
                <c:pt idx="915">
                  <c:v>-0.39739267620778695</c:v>
                </c:pt>
                <c:pt idx="916">
                  <c:v>-0.37768263600027308</c:v>
                </c:pt>
                <c:pt idx="917">
                  <c:v>-0.44804316705046776</c:v>
                </c:pt>
                <c:pt idx="918">
                  <c:v>-0.42287466259074413</c:v>
                </c:pt>
                <c:pt idx="919">
                  <c:v>-0.54783833589746533</c:v>
                </c:pt>
                <c:pt idx="920">
                  <c:v>-0.53874086585181202</c:v>
                </c:pt>
                <c:pt idx="921">
                  <c:v>-0.45862492761459056</c:v>
                </c:pt>
                <c:pt idx="922">
                  <c:v>-0.49821755756921532</c:v>
                </c:pt>
                <c:pt idx="923">
                  <c:v>-0.48831293364034745</c:v>
                </c:pt>
                <c:pt idx="924">
                  <c:v>-0.55256120600994696</c:v>
                </c:pt>
                <c:pt idx="925">
                  <c:v>-0.6121389300546034</c:v>
                </c:pt>
                <c:pt idx="926">
                  <c:v>-0.46431218997187518</c:v>
                </c:pt>
                <c:pt idx="927">
                  <c:v>-0.48759337504969646</c:v>
                </c:pt>
                <c:pt idx="928">
                  <c:v>-0.45132956525165852</c:v>
                </c:pt>
                <c:pt idx="929">
                  <c:v>-0.38546508077506597</c:v>
                </c:pt>
                <c:pt idx="930">
                  <c:v>-0.42597265245509802</c:v>
                </c:pt>
                <c:pt idx="931">
                  <c:v>-0.35254984155895525</c:v>
                </c:pt>
                <c:pt idx="932">
                  <c:v>-0.41881869304538349</c:v>
                </c:pt>
                <c:pt idx="933">
                  <c:v>-0.40149689116652015</c:v>
                </c:pt>
                <c:pt idx="934">
                  <c:v>-0.51375724003550716</c:v>
                </c:pt>
                <c:pt idx="935">
                  <c:v>-0.39208875963511514</c:v>
                </c:pt>
                <c:pt idx="936">
                  <c:v>-0.43898725997501531</c:v>
                </c:pt>
                <c:pt idx="937">
                  <c:v>-0.45807719968523869</c:v>
                </c:pt>
                <c:pt idx="938">
                  <c:v>-0.43472424782160185</c:v>
                </c:pt>
                <c:pt idx="939">
                  <c:v>-0.43089417143011327</c:v>
                </c:pt>
                <c:pt idx="940">
                  <c:v>-0.38682160385613279</c:v>
                </c:pt>
                <c:pt idx="941">
                  <c:v>-0.35309496311025984</c:v>
                </c:pt>
                <c:pt idx="942">
                  <c:v>-0.30246360945811224</c:v>
                </c:pt>
                <c:pt idx="943">
                  <c:v>-0.36397689632777841</c:v>
                </c:pt>
                <c:pt idx="944">
                  <c:v>-0.40092482631353316</c:v>
                </c:pt>
                <c:pt idx="945">
                  <c:v>-0.40465513528863734</c:v>
                </c:pt>
                <c:pt idx="946">
                  <c:v>-0.42943897696794586</c:v>
                </c:pt>
                <c:pt idx="947">
                  <c:v>-0.47614837183308339</c:v>
                </c:pt>
                <c:pt idx="948">
                  <c:v>-0.59929494697097641</c:v>
                </c:pt>
                <c:pt idx="949">
                  <c:v>-0.49013416670412069</c:v>
                </c:pt>
                <c:pt idx="950">
                  <c:v>-0.57210615223710748</c:v>
                </c:pt>
                <c:pt idx="951">
                  <c:v>-0.53370196278941129</c:v>
                </c:pt>
                <c:pt idx="952">
                  <c:v>-0.61285427318042218</c:v>
                </c:pt>
                <c:pt idx="953">
                  <c:v>-0.58013572678123437</c:v>
                </c:pt>
                <c:pt idx="954">
                  <c:v>-0.52839820843979046</c:v>
                </c:pt>
                <c:pt idx="955">
                  <c:v>-0.46128582779526839</c:v>
                </c:pt>
                <c:pt idx="956">
                  <c:v>-0.51000917824815628</c:v>
                </c:pt>
                <c:pt idx="957">
                  <c:v>-0.48867844707802577</c:v>
                </c:pt>
                <c:pt idx="958">
                  <c:v>-0.48601117826037521</c:v>
                </c:pt>
                <c:pt idx="959">
                  <c:v>-0.5343835092503183</c:v>
                </c:pt>
                <c:pt idx="960">
                  <c:v>-0.44328577960079507</c:v>
                </c:pt>
                <c:pt idx="961">
                  <c:v>-0.40072478478479601</c:v>
                </c:pt>
                <c:pt idx="962">
                  <c:v>-0.44660586387812939</c:v>
                </c:pt>
                <c:pt idx="963">
                  <c:v>-0.44952606616678298</c:v>
                </c:pt>
                <c:pt idx="964">
                  <c:v>-0.50453808901070263</c:v>
                </c:pt>
                <c:pt idx="965">
                  <c:v>-0.46262762933914647</c:v>
                </c:pt>
                <c:pt idx="966">
                  <c:v>-0.40999322427369628</c:v>
                </c:pt>
                <c:pt idx="967">
                  <c:v>-0.46426222759490932</c:v>
                </c:pt>
                <c:pt idx="968">
                  <c:v>-0.45293234930146298</c:v>
                </c:pt>
                <c:pt idx="969">
                  <c:v>-0.43086829635347279</c:v>
                </c:pt>
                <c:pt idx="970">
                  <c:v>-0.46954709896309027</c:v>
                </c:pt>
                <c:pt idx="971">
                  <c:v>-0.44221071684428476</c:v>
                </c:pt>
                <c:pt idx="972">
                  <c:v>-0.46019443726103992</c:v>
                </c:pt>
                <c:pt idx="973">
                  <c:v>-0.43213891673188398</c:v>
                </c:pt>
                <c:pt idx="974">
                  <c:v>-0.44377837423050109</c:v>
                </c:pt>
                <c:pt idx="975">
                  <c:v>-0.43654341984950396</c:v>
                </c:pt>
                <c:pt idx="976">
                  <c:v>-0.42781607058434351</c:v>
                </c:pt>
                <c:pt idx="977">
                  <c:v>-0.48872091362590464</c:v>
                </c:pt>
                <c:pt idx="978">
                  <c:v>-0.4048856472928497</c:v>
                </c:pt>
                <c:pt idx="979">
                  <c:v>-0.36362566325555695</c:v>
                </c:pt>
                <c:pt idx="980">
                  <c:v>-0.4268487185986326</c:v>
                </c:pt>
                <c:pt idx="981">
                  <c:v>-0.33604449975368011</c:v>
                </c:pt>
                <c:pt idx="982">
                  <c:v>-0.2993033514804998</c:v>
                </c:pt>
                <c:pt idx="983">
                  <c:v>-0.27459376508869582</c:v>
                </c:pt>
                <c:pt idx="984">
                  <c:v>-0.26977337694649323</c:v>
                </c:pt>
                <c:pt idx="985">
                  <c:v>-0.20949887831364339</c:v>
                </c:pt>
                <c:pt idx="986">
                  <c:v>-0.15441927982213277</c:v>
                </c:pt>
                <c:pt idx="987">
                  <c:v>0.13358435501300586</c:v>
                </c:pt>
                <c:pt idx="988">
                  <c:v>0.35273281467799267</c:v>
                </c:pt>
                <c:pt idx="989">
                  <c:v>0.17736512122592257</c:v>
                </c:pt>
                <c:pt idx="990">
                  <c:v>-9.1456569175668467E-2</c:v>
                </c:pt>
                <c:pt idx="991">
                  <c:v>-1.0605118565628503E-2</c:v>
                </c:pt>
                <c:pt idx="992">
                  <c:v>-5.5859302043332504E-2</c:v>
                </c:pt>
                <c:pt idx="993">
                  <c:v>-0.11834522755464247</c:v>
                </c:pt>
                <c:pt idx="994">
                  <c:v>-6.9543953573838829E-2</c:v>
                </c:pt>
                <c:pt idx="995">
                  <c:v>-0.15368962578869744</c:v>
                </c:pt>
                <c:pt idx="996">
                  <c:v>-5.0837651979686829E-2</c:v>
                </c:pt>
                <c:pt idx="997">
                  <c:v>-0.1187187391474704</c:v>
                </c:pt>
                <c:pt idx="998">
                  <c:v>-8.8070961286168231E-2</c:v>
                </c:pt>
                <c:pt idx="999">
                  <c:v>-0.10491607006684123</c:v>
                </c:pt>
                <c:pt idx="1000">
                  <c:v>-0.14535569183952379</c:v>
                </c:pt>
                <c:pt idx="1001">
                  <c:v>-0.17245423215719319</c:v>
                </c:pt>
                <c:pt idx="1002">
                  <c:v>-0.20499308090610646</c:v>
                </c:pt>
                <c:pt idx="1003">
                  <c:v>-0.18136437133979127</c:v>
                </c:pt>
                <c:pt idx="1004">
                  <c:v>-0.20398917604204883</c:v>
                </c:pt>
                <c:pt idx="1005">
                  <c:v>-0.28127819078959354</c:v>
                </c:pt>
                <c:pt idx="1006">
                  <c:v>-0.32579735343748639</c:v>
                </c:pt>
                <c:pt idx="1007">
                  <c:v>-0.30172103746960433</c:v>
                </c:pt>
                <c:pt idx="1008">
                  <c:v>-0.29126505759983323</c:v>
                </c:pt>
                <c:pt idx="1009">
                  <c:v>-0.26534366008943017</c:v>
                </c:pt>
                <c:pt idx="1010">
                  <c:v>-0.29348722124649523</c:v>
                </c:pt>
                <c:pt idx="1011">
                  <c:v>-0.38554586769187199</c:v>
                </c:pt>
                <c:pt idx="1012">
                  <c:v>-0.50464447431586057</c:v>
                </c:pt>
                <c:pt idx="1013">
                  <c:v>-0.50150581317335274</c:v>
                </c:pt>
                <c:pt idx="1014">
                  <c:v>-0.54722357227809959</c:v>
                </c:pt>
                <c:pt idx="1015">
                  <c:v>-0.46205494366810279</c:v>
                </c:pt>
                <c:pt idx="1016">
                  <c:v>-0.47660842165547102</c:v>
                </c:pt>
                <c:pt idx="1017">
                  <c:v>-0.48539644009092964</c:v>
                </c:pt>
                <c:pt idx="1018">
                  <c:v>-0.45846352536898322</c:v>
                </c:pt>
                <c:pt idx="1019">
                  <c:v>-0.52716497509635241</c:v>
                </c:pt>
                <c:pt idx="1020">
                  <c:v>-0.47719840232900107</c:v>
                </c:pt>
                <c:pt idx="1021">
                  <c:v>-0.49102403096734182</c:v>
                </c:pt>
                <c:pt idx="1022">
                  <c:v>-0.51109154523101075</c:v>
                </c:pt>
                <c:pt idx="1023">
                  <c:v>-0.31632403379556479</c:v>
                </c:pt>
                <c:pt idx="1024">
                  <c:v>-0.14587629648529016</c:v>
                </c:pt>
                <c:pt idx="1025">
                  <c:v>-0.15419843235617472</c:v>
                </c:pt>
                <c:pt idx="1026">
                  <c:v>-0.16676677547016677</c:v>
                </c:pt>
                <c:pt idx="1027">
                  <c:v>-0.24169372596335217</c:v>
                </c:pt>
                <c:pt idx="1028">
                  <c:v>-0.23519845995002209</c:v>
                </c:pt>
                <c:pt idx="1029">
                  <c:v>-0.26074691107224762</c:v>
                </c:pt>
                <c:pt idx="1030">
                  <c:v>-0.22524224163491038</c:v>
                </c:pt>
                <c:pt idx="1031">
                  <c:v>-0.16602087979860922</c:v>
                </c:pt>
                <c:pt idx="1032">
                  <c:v>-0.14497290007708433</c:v>
                </c:pt>
                <c:pt idx="1033">
                  <c:v>-0.26609813332399324</c:v>
                </c:pt>
                <c:pt idx="1034">
                  <c:v>-0.32798070945766478</c:v>
                </c:pt>
                <c:pt idx="1035">
                  <c:v>-0.33353541183843849</c:v>
                </c:pt>
                <c:pt idx="1036">
                  <c:v>-0.3281276910861976</c:v>
                </c:pt>
                <c:pt idx="1037">
                  <c:v>-0.34081574193377556</c:v>
                </c:pt>
                <c:pt idx="1038">
                  <c:v>-0.28046357043086345</c:v>
                </c:pt>
                <c:pt idx="1039">
                  <c:v>-0.31819313328532928</c:v>
                </c:pt>
                <c:pt idx="1040">
                  <c:v>-0.35145274104291258</c:v>
                </c:pt>
                <c:pt idx="1041">
                  <c:v>-0.33687648033838813</c:v>
                </c:pt>
                <c:pt idx="1042">
                  <c:v>-0.48879310306389556</c:v>
                </c:pt>
                <c:pt idx="1043">
                  <c:v>-0.31183583502869611</c:v>
                </c:pt>
                <c:pt idx="1044">
                  <c:v>-0.35578764896983806</c:v>
                </c:pt>
                <c:pt idx="1045">
                  <c:v>-0.35025462893181525</c:v>
                </c:pt>
                <c:pt idx="1046">
                  <c:v>-0.37696758707080985</c:v>
                </c:pt>
                <c:pt idx="1047">
                  <c:v>-0.36087745299464857</c:v>
                </c:pt>
                <c:pt idx="1048">
                  <c:v>-0.40722632735604697</c:v>
                </c:pt>
                <c:pt idx="1049">
                  <c:v>-0.34492920412159583</c:v>
                </c:pt>
                <c:pt idx="1050">
                  <c:v>-0.30189709713025342</c:v>
                </c:pt>
                <c:pt idx="1051">
                  <c:v>-0.2755607599920889</c:v>
                </c:pt>
                <c:pt idx="1052">
                  <c:v>-0.29435252563303937</c:v>
                </c:pt>
                <c:pt idx="1053">
                  <c:v>-0.33469688367110806</c:v>
                </c:pt>
                <c:pt idx="1054">
                  <c:v>-0.26418960893249921</c:v>
                </c:pt>
                <c:pt idx="1055">
                  <c:v>-0.30383554669610313</c:v>
                </c:pt>
                <c:pt idx="1056">
                  <c:v>-0.33567182681702862</c:v>
                </c:pt>
                <c:pt idx="1057">
                  <c:v>-0.28273170585184193</c:v>
                </c:pt>
                <c:pt idx="1058">
                  <c:v>-0.1360235456523132</c:v>
                </c:pt>
                <c:pt idx="1059">
                  <c:v>-0.14473560100548594</c:v>
                </c:pt>
                <c:pt idx="1060">
                  <c:v>-0.11196516518722914</c:v>
                </c:pt>
                <c:pt idx="1061">
                  <c:v>-0.1698627835304499</c:v>
                </c:pt>
                <c:pt idx="1062">
                  <c:v>-0.15276443089076058</c:v>
                </c:pt>
                <c:pt idx="1063">
                  <c:v>-0.14021258719104462</c:v>
                </c:pt>
                <c:pt idx="1064">
                  <c:v>-0.11807892508523363</c:v>
                </c:pt>
                <c:pt idx="1065">
                  <c:v>-0.15137279763444197</c:v>
                </c:pt>
                <c:pt idx="1066">
                  <c:v>-0.18004087401069341</c:v>
                </c:pt>
                <c:pt idx="1067">
                  <c:v>-0.13317590622158532</c:v>
                </c:pt>
                <c:pt idx="1068">
                  <c:v>-0.27814201378868947</c:v>
                </c:pt>
                <c:pt idx="1069">
                  <c:v>-0.29636865878153279</c:v>
                </c:pt>
                <c:pt idx="1070">
                  <c:v>-0.24752075570697504</c:v>
                </c:pt>
                <c:pt idx="1071">
                  <c:v>-0.25986339661882674</c:v>
                </c:pt>
                <c:pt idx="1072">
                  <c:v>-0.34268643166874757</c:v>
                </c:pt>
                <c:pt idx="1073">
                  <c:v>-0.23428091803049952</c:v>
                </c:pt>
                <c:pt idx="1074">
                  <c:v>-0.15172156061811073</c:v>
                </c:pt>
                <c:pt idx="1075">
                  <c:v>-0.28905347606433029</c:v>
                </c:pt>
                <c:pt idx="1076">
                  <c:v>-0.24551276341266118</c:v>
                </c:pt>
                <c:pt idx="1077">
                  <c:v>-0.31364664129080222</c:v>
                </c:pt>
                <c:pt idx="1078">
                  <c:v>-0.28281207664967806</c:v>
                </c:pt>
                <c:pt idx="1079">
                  <c:v>-0.30555731684941079</c:v>
                </c:pt>
                <c:pt idx="1080">
                  <c:v>-0.33839570391902285</c:v>
                </c:pt>
                <c:pt idx="1081">
                  <c:v>-0.37273486151306306</c:v>
                </c:pt>
                <c:pt idx="1082">
                  <c:v>-0.36513680888428596</c:v>
                </c:pt>
                <c:pt idx="1083">
                  <c:v>-0.44066247584294577</c:v>
                </c:pt>
                <c:pt idx="1084">
                  <c:v>-0.36006374370260741</c:v>
                </c:pt>
                <c:pt idx="1085">
                  <c:v>-0.25570573897007215</c:v>
                </c:pt>
                <c:pt idx="1086">
                  <c:v>-0.36771498840621575</c:v>
                </c:pt>
                <c:pt idx="1087">
                  <c:v>-0.4012887719766608</c:v>
                </c:pt>
                <c:pt idx="1088">
                  <c:v>-0.47121561787813021</c:v>
                </c:pt>
                <c:pt idx="1089">
                  <c:v>-0.47712313142509089</c:v>
                </c:pt>
                <c:pt idx="1090">
                  <c:v>-0.46975085440143316</c:v>
                </c:pt>
                <c:pt idx="1091">
                  <c:v>-0.54194055835884247</c:v>
                </c:pt>
                <c:pt idx="1092">
                  <c:v>-0.55957726116928785</c:v>
                </c:pt>
                <c:pt idx="1093">
                  <c:v>-0.51840046443834376</c:v>
                </c:pt>
                <c:pt idx="1094">
                  <c:v>-0.54203019403742947</c:v>
                </c:pt>
                <c:pt idx="1095">
                  <c:v>-0.51499922219092231</c:v>
                </c:pt>
                <c:pt idx="1096">
                  <c:v>-0.56054200445156688</c:v>
                </c:pt>
                <c:pt idx="1097">
                  <c:v>-0.60786007325262337</c:v>
                </c:pt>
                <c:pt idx="1098">
                  <c:v>-0.59987527273667784</c:v>
                </c:pt>
                <c:pt idx="1099">
                  <c:v>-0.54704382106669014</c:v>
                </c:pt>
                <c:pt idx="1100">
                  <c:v>-0.59770558312671396</c:v>
                </c:pt>
                <c:pt idx="1101">
                  <c:v>-0.53912957306413845</c:v>
                </c:pt>
                <c:pt idx="1102">
                  <c:v>-0.56203335402723198</c:v>
                </c:pt>
                <c:pt idx="1103">
                  <c:v>-0.41853663272337877</c:v>
                </c:pt>
                <c:pt idx="1104">
                  <c:v>-0.42843639088672153</c:v>
                </c:pt>
                <c:pt idx="1105">
                  <c:v>-0.4870793742328573</c:v>
                </c:pt>
                <c:pt idx="1106">
                  <c:v>-0.49348531260892126</c:v>
                </c:pt>
                <c:pt idx="1107">
                  <c:v>-0.50463787677128991</c:v>
                </c:pt>
                <c:pt idx="1108">
                  <c:v>-0.51537449841480332</c:v>
                </c:pt>
                <c:pt idx="1109">
                  <c:v>-0.44400409812971836</c:v>
                </c:pt>
                <c:pt idx="1110">
                  <c:v>-0.40880143271737224</c:v>
                </c:pt>
                <c:pt idx="1111">
                  <c:v>-0.43244467010098236</c:v>
                </c:pt>
                <c:pt idx="1112">
                  <c:v>-0.50728012566311032</c:v>
                </c:pt>
                <c:pt idx="1113">
                  <c:v>-0.44911804488577278</c:v>
                </c:pt>
                <c:pt idx="1114">
                  <c:v>-0.48878068674355141</c:v>
                </c:pt>
                <c:pt idx="1115">
                  <c:v>-0.50218892998504194</c:v>
                </c:pt>
                <c:pt idx="1116">
                  <c:v>-0.54033870394454597</c:v>
                </c:pt>
                <c:pt idx="1117">
                  <c:v>-0.51874726595353127</c:v>
                </c:pt>
                <c:pt idx="1118">
                  <c:v>-0.53282751724625788</c:v>
                </c:pt>
                <c:pt idx="1119">
                  <c:v>-0.52982283403417574</c:v>
                </c:pt>
                <c:pt idx="1120">
                  <c:v>-0.5102764891114322</c:v>
                </c:pt>
                <c:pt idx="1121">
                  <c:v>-0.58056400628438776</c:v>
                </c:pt>
                <c:pt idx="1122">
                  <c:v>-0.5895142837660946</c:v>
                </c:pt>
                <c:pt idx="1123">
                  <c:v>-0.63245999097599437</c:v>
                </c:pt>
                <c:pt idx="1124">
                  <c:v>-0.65151260892192864</c:v>
                </c:pt>
                <c:pt idx="1125">
                  <c:v>-0.68369330746752621</c:v>
                </c:pt>
                <c:pt idx="1126">
                  <c:v>-0.63874489509999277</c:v>
                </c:pt>
                <c:pt idx="1127">
                  <c:v>-0.67220961390879574</c:v>
                </c:pt>
                <c:pt idx="1128">
                  <c:v>-0.65636681866960855</c:v>
                </c:pt>
                <c:pt idx="1129">
                  <c:v>-0.71253073612396489</c:v>
                </c:pt>
                <c:pt idx="1130">
                  <c:v>-0.75572544186929191</c:v>
                </c:pt>
                <c:pt idx="1131">
                  <c:v>-0.77608577695021919</c:v>
                </c:pt>
                <c:pt idx="1132">
                  <c:v>-0.62138330196737057</c:v>
                </c:pt>
                <c:pt idx="1133">
                  <c:v>-0.34052567707858339</c:v>
                </c:pt>
                <c:pt idx="1134">
                  <c:v>-0.36072066562632216</c:v>
                </c:pt>
                <c:pt idx="1135">
                  <c:v>-0.41602817927265068</c:v>
                </c:pt>
                <c:pt idx="1136">
                  <c:v>-0.46392831408547669</c:v>
                </c:pt>
                <c:pt idx="1137">
                  <c:v>-0.45962409705243745</c:v>
                </c:pt>
                <c:pt idx="1138">
                  <c:v>-0.40469908730982312</c:v>
                </c:pt>
                <c:pt idx="1139">
                  <c:v>-0.26809790920915433</c:v>
                </c:pt>
                <c:pt idx="1140">
                  <c:v>-0.42602334208704662</c:v>
                </c:pt>
                <c:pt idx="1141">
                  <c:v>-0.38671024908959567</c:v>
                </c:pt>
                <c:pt idx="1142">
                  <c:v>-0.40343066343239842</c:v>
                </c:pt>
                <c:pt idx="1143">
                  <c:v>-0.50365763396693808</c:v>
                </c:pt>
                <c:pt idx="1144">
                  <c:v>-0.47207524523440025</c:v>
                </c:pt>
                <c:pt idx="1145">
                  <c:v>-0.48692055115442373</c:v>
                </c:pt>
                <c:pt idx="1146">
                  <c:v>-0.577281233718413</c:v>
                </c:pt>
                <c:pt idx="1147">
                  <c:v>-0.5909229537688333</c:v>
                </c:pt>
                <c:pt idx="1148">
                  <c:v>-0.48058637134590965</c:v>
                </c:pt>
                <c:pt idx="1149">
                  <c:v>-0.4484835308909137</c:v>
                </c:pt>
                <c:pt idx="1150">
                  <c:v>-0.47326605317732112</c:v>
                </c:pt>
                <c:pt idx="1151">
                  <c:v>-0.45933291879938148</c:v>
                </c:pt>
                <c:pt idx="1152">
                  <c:v>-0.49589600795658512</c:v>
                </c:pt>
                <c:pt idx="1153">
                  <c:v>-0.56431631119881842</c:v>
                </c:pt>
                <c:pt idx="1154">
                  <c:v>-0.52399949020682812</c:v>
                </c:pt>
                <c:pt idx="1155">
                  <c:v>-0.50542320590044354</c:v>
                </c:pt>
                <c:pt idx="1156">
                  <c:v>-0.45164499037523476</c:v>
                </c:pt>
                <c:pt idx="1157">
                  <c:v>-0.48366645525886065</c:v>
                </c:pt>
                <c:pt idx="1158">
                  <c:v>-0.50458674767835343</c:v>
                </c:pt>
                <c:pt idx="1159">
                  <c:v>-0.44475257544953184</c:v>
                </c:pt>
                <c:pt idx="1160">
                  <c:v>-0.51830865516787061</c:v>
                </c:pt>
                <c:pt idx="1161">
                  <c:v>-0.53098497784269072</c:v>
                </c:pt>
                <c:pt idx="1162">
                  <c:v>-0.37827407674538815</c:v>
                </c:pt>
                <c:pt idx="1163">
                  <c:v>-0.36109016379363679</c:v>
                </c:pt>
                <c:pt idx="1164">
                  <c:v>-0.38011638261675895</c:v>
                </c:pt>
                <c:pt idx="1165">
                  <c:v>-0.41825264968318254</c:v>
                </c:pt>
                <c:pt idx="1166">
                  <c:v>-0.50964920094476884</c:v>
                </c:pt>
                <c:pt idx="1167">
                  <c:v>-0.4397798154540512</c:v>
                </c:pt>
                <c:pt idx="1168">
                  <c:v>-0.26691733130532153</c:v>
                </c:pt>
                <c:pt idx="1169">
                  <c:v>-0.22302152176180634</c:v>
                </c:pt>
                <c:pt idx="1170">
                  <c:v>-0.2298952457877978</c:v>
                </c:pt>
                <c:pt idx="1171">
                  <c:v>-0.20801223714955097</c:v>
                </c:pt>
                <c:pt idx="1172">
                  <c:v>-0.10386675518849509</c:v>
                </c:pt>
                <c:pt idx="1173">
                  <c:v>-5.8633360129790478E-3</c:v>
                </c:pt>
                <c:pt idx="1174">
                  <c:v>-4.1332483815374202E-2</c:v>
                </c:pt>
                <c:pt idx="1175">
                  <c:v>-0.15352125896537608</c:v>
                </c:pt>
                <c:pt idx="1176">
                  <c:v>-9.4983082004940517E-2</c:v>
                </c:pt>
                <c:pt idx="1177">
                  <c:v>-5.9896134603802012E-2</c:v>
                </c:pt>
                <c:pt idx="1178">
                  <c:v>-3.8244120187993613E-2</c:v>
                </c:pt>
                <c:pt idx="1179">
                  <c:v>1.1421749899363353E-2</c:v>
                </c:pt>
                <c:pt idx="1180">
                  <c:v>-6.6518771047371403E-2</c:v>
                </c:pt>
                <c:pt idx="1181">
                  <c:v>-9.2146625582358269E-2</c:v>
                </c:pt>
                <c:pt idx="1182">
                  <c:v>-7.2611477998055007E-2</c:v>
                </c:pt>
                <c:pt idx="1183">
                  <c:v>-9.2814854004373434E-2</c:v>
                </c:pt>
                <c:pt idx="1184">
                  <c:v>-0.12344437005880315</c:v>
                </c:pt>
                <c:pt idx="1185">
                  <c:v>-9.1829165953566327E-2</c:v>
                </c:pt>
                <c:pt idx="1186">
                  <c:v>-6.8189887040533498E-2</c:v>
                </c:pt>
                <c:pt idx="1187">
                  <c:v>-0.19572595515378199</c:v>
                </c:pt>
                <c:pt idx="1188">
                  <c:v>-0.28421563755527257</c:v>
                </c:pt>
                <c:pt idx="1189">
                  <c:v>-0.34412403022960281</c:v>
                </c:pt>
                <c:pt idx="1190">
                  <c:v>-0.28057496549698502</c:v>
                </c:pt>
                <c:pt idx="1191">
                  <c:v>-0.20509473988867621</c:v>
                </c:pt>
                <c:pt idx="1192">
                  <c:v>-0.24771273014321907</c:v>
                </c:pt>
                <c:pt idx="1193">
                  <c:v>-0.21809808435851158</c:v>
                </c:pt>
                <c:pt idx="1194">
                  <c:v>-0.20106648644354214</c:v>
                </c:pt>
                <c:pt idx="1195">
                  <c:v>-0.28946684570874848</c:v>
                </c:pt>
                <c:pt idx="1196">
                  <c:v>-0.29677246049403577</c:v>
                </c:pt>
                <c:pt idx="1197">
                  <c:v>-0.18598534267051117</c:v>
                </c:pt>
                <c:pt idx="1198">
                  <c:v>-0.14309718038300773</c:v>
                </c:pt>
                <c:pt idx="1199">
                  <c:v>-0.1653493594387471</c:v>
                </c:pt>
                <c:pt idx="1200">
                  <c:v>-0.22185711332499811</c:v>
                </c:pt>
                <c:pt idx="1201">
                  <c:v>-0.22872705646033423</c:v>
                </c:pt>
                <c:pt idx="1202">
                  <c:v>-0.21755796188521029</c:v>
                </c:pt>
                <c:pt idx="1203">
                  <c:v>-0.29999973344152175</c:v>
                </c:pt>
                <c:pt idx="1204">
                  <c:v>-0.27620897207966527</c:v>
                </c:pt>
                <c:pt idx="1205">
                  <c:v>-0.30221299302352317</c:v>
                </c:pt>
                <c:pt idx="1206">
                  <c:v>-0.35128701323480782</c:v>
                </c:pt>
                <c:pt idx="1207">
                  <c:v>-0.22331758349096975</c:v>
                </c:pt>
                <c:pt idx="1208">
                  <c:v>-0.30233449054351691</c:v>
                </c:pt>
                <c:pt idx="1209">
                  <c:v>-0.27783170625172193</c:v>
                </c:pt>
                <c:pt idx="1210">
                  <c:v>-0.29658607169540846</c:v>
                </c:pt>
                <c:pt idx="1211">
                  <c:v>-0.2762962401579126</c:v>
                </c:pt>
                <c:pt idx="1212">
                  <c:v>-0.29387072667122427</c:v>
                </c:pt>
                <c:pt idx="1213">
                  <c:v>-0.19521750300649138</c:v>
                </c:pt>
                <c:pt idx="1214">
                  <c:v>-0.33239269889153855</c:v>
                </c:pt>
                <c:pt idx="1215">
                  <c:v>-0.3185670366241351</c:v>
                </c:pt>
                <c:pt idx="1216">
                  <c:v>-0.28432278535330019</c:v>
                </c:pt>
                <c:pt idx="1217">
                  <c:v>-0.44712270725709635</c:v>
                </c:pt>
                <c:pt idx="1218">
                  <c:v>-0.48439773362363264</c:v>
                </c:pt>
                <c:pt idx="1219">
                  <c:v>-0.39397763114045165</c:v>
                </c:pt>
                <c:pt idx="1220">
                  <c:v>-0.50380837362835718</c:v>
                </c:pt>
                <c:pt idx="1221">
                  <c:v>-0.45808688600178493</c:v>
                </c:pt>
                <c:pt idx="1222">
                  <c:v>-0.28652070588386619</c:v>
                </c:pt>
                <c:pt idx="1223">
                  <c:v>-0.23171184678730944</c:v>
                </c:pt>
                <c:pt idx="1224">
                  <c:v>-0.24394722453405424</c:v>
                </c:pt>
                <c:pt idx="1225">
                  <c:v>-0.27111792625985492</c:v>
                </c:pt>
                <c:pt idx="1226">
                  <c:v>-0.29814377396278025</c:v>
                </c:pt>
                <c:pt idx="1227">
                  <c:v>-0.24279429189277155</c:v>
                </c:pt>
                <c:pt idx="1228">
                  <c:v>-0.21853992022681928</c:v>
                </c:pt>
                <c:pt idx="1229">
                  <c:v>-0.13380369212958626</c:v>
                </c:pt>
                <c:pt idx="1230">
                  <c:v>-0.14647855266968268</c:v>
                </c:pt>
                <c:pt idx="1231">
                  <c:v>-0.19336725896475065</c:v>
                </c:pt>
                <c:pt idx="1232">
                  <c:v>-0.22607032968164362</c:v>
                </c:pt>
                <c:pt idx="1233">
                  <c:v>0.26196381542079994</c:v>
                </c:pt>
                <c:pt idx="1234">
                  <c:v>-0.16790761358496606</c:v>
                </c:pt>
                <c:pt idx="1235">
                  <c:v>-0.22582186233247681</c:v>
                </c:pt>
                <c:pt idx="1236">
                  <c:v>-0.14535794897206261</c:v>
                </c:pt>
                <c:pt idx="1237">
                  <c:v>-3.3740874149604319E-2</c:v>
                </c:pt>
                <c:pt idx="1238">
                  <c:v>-1.1198541201214463E-2</c:v>
                </c:pt>
                <c:pt idx="1239">
                  <c:v>-1.5365561047411542E-2</c:v>
                </c:pt>
                <c:pt idx="1240">
                  <c:v>-8.1631640097982086E-2</c:v>
                </c:pt>
                <c:pt idx="1241">
                  <c:v>-7.4330664407741054E-2</c:v>
                </c:pt>
                <c:pt idx="1242">
                  <c:v>-9.0620677194721885E-3</c:v>
                </c:pt>
                <c:pt idx="1243">
                  <c:v>8.1436290748450352E-2</c:v>
                </c:pt>
                <c:pt idx="1244">
                  <c:v>-7.9537871003521277E-2</c:v>
                </c:pt>
                <c:pt idx="1245">
                  <c:v>-6.1612050021289779E-3</c:v>
                </c:pt>
                <c:pt idx="1246">
                  <c:v>-0.10667949428685781</c:v>
                </c:pt>
                <c:pt idx="1247">
                  <c:v>-0.23986786071657465</c:v>
                </c:pt>
                <c:pt idx="1248">
                  <c:v>-0.11407577206018309</c:v>
                </c:pt>
                <c:pt idx="1249">
                  <c:v>-0.12573693854042106</c:v>
                </c:pt>
                <c:pt idx="1250">
                  <c:v>0.3483909087998468</c:v>
                </c:pt>
                <c:pt idx="1251">
                  <c:v>0.35634504849830539</c:v>
                </c:pt>
                <c:pt idx="1252">
                  <c:v>0.22650450761321647</c:v>
                </c:pt>
                <c:pt idx="1253">
                  <c:v>0.28266279963598712</c:v>
                </c:pt>
                <c:pt idx="1254">
                  <c:v>0.31827797383145173</c:v>
                </c:pt>
                <c:pt idx="1255">
                  <c:v>0.26982545477284736</c:v>
                </c:pt>
                <c:pt idx="1256">
                  <c:v>0.26371141591139741</c:v>
                </c:pt>
                <c:pt idx="1257">
                  <c:v>0.32795301008897187</c:v>
                </c:pt>
                <c:pt idx="1258">
                  <c:v>0.31478109929390452</c:v>
                </c:pt>
                <c:pt idx="1259">
                  <c:v>0.34972760772988476</c:v>
                </c:pt>
                <c:pt idx="1260">
                  <c:v>0.11911782580687162</c:v>
                </c:pt>
                <c:pt idx="1261">
                  <c:v>8.6847110196710056E-2</c:v>
                </c:pt>
                <c:pt idx="1262">
                  <c:v>0.14739555115071323</c:v>
                </c:pt>
                <c:pt idx="1263">
                  <c:v>0.17986347091435426</c:v>
                </c:pt>
                <c:pt idx="1264">
                  <c:v>0.13325972600359073</c:v>
                </c:pt>
                <c:pt idx="1265">
                  <c:v>0.21292635130718063</c:v>
                </c:pt>
                <c:pt idx="1266">
                  <c:v>0.2184210264201914</c:v>
                </c:pt>
                <c:pt idx="1267">
                  <c:v>0.20194187396772989</c:v>
                </c:pt>
                <c:pt idx="1268">
                  <c:v>0.2032594174072575</c:v>
                </c:pt>
                <c:pt idx="1269">
                  <c:v>0.21413162441134054</c:v>
                </c:pt>
                <c:pt idx="1270">
                  <c:v>-2.8518859436841244E-2</c:v>
                </c:pt>
                <c:pt idx="1271">
                  <c:v>-0.115431331387803</c:v>
                </c:pt>
                <c:pt idx="1272">
                  <c:v>-2.8544167158342736E-3</c:v>
                </c:pt>
                <c:pt idx="1273">
                  <c:v>2.8630844212150491E-2</c:v>
                </c:pt>
                <c:pt idx="1274">
                  <c:v>-2.3931980389226976E-3</c:v>
                </c:pt>
                <c:pt idx="1275">
                  <c:v>5.1262159590296966E-2</c:v>
                </c:pt>
                <c:pt idx="1276">
                  <c:v>0.14511611496792298</c:v>
                </c:pt>
                <c:pt idx="1277">
                  <c:v>9.7166825258056685E-2</c:v>
                </c:pt>
                <c:pt idx="1278">
                  <c:v>0.15141079458532083</c:v>
                </c:pt>
                <c:pt idx="1279">
                  <c:v>6.4563487989137885E-2</c:v>
                </c:pt>
                <c:pt idx="1280">
                  <c:v>0.12464680353189875</c:v>
                </c:pt>
                <c:pt idx="1281">
                  <c:v>8.7334388955029124E-2</c:v>
                </c:pt>
                <c:pt idx="1282">
                  <c:v>0.15128799751913163</c:v>
                </c:pt>
                <c:pt idx="1283">
                  <c:v>6.1777999559787813E-2</c:v>
                </c:pt>
                <c:pt idx="1284">
                  <c:v>0.20938156277355918</c:v>
                </c:pt>
                <c:pt idx="1285">
                  <c:v>5.797901756535917E-2</c:v>
                </c:pt>
                <c:pt idx="1286">
                  <c:v>0.1928118289254499</c:v>
                </c:pt>
                <c:pt idx="1287">
                  <c:v>0.22924195598876573</c:v>
                </c:pt>
                <c:pt idx="1288">
                  <c:v>0.15440725319411783</c:v>
                </c:pt>
                <c:pt idx="1289">
                  <c:v>0.16975797335685766</c:v>
                </c:pt>
                <c:pt idx="1290">
                  <c:v>0.13618698847074728</c:v>
                </c:pt>
                <c:pt idx="1291">
                  <c:v>0.164349910758019</c:v>
                </c:pt>
                <c:pt idx="1292">
                  <c:v>0.1135335661502694</c:v>
                </c:pt>
                <c:pt idx="1293">
                  <c:v>4.3128274418322489E-2</c:v>
                </c:pt>
                <c:pt idx="1294">
                  <c:v>8.4313773974897366E-2</c:v>
                </c:pt>
                <c:pt idx="1295">
                  <c:v>8.0690826542024807E-2</c:v>
                </c:pt>
                <c:pt idx="1296">
                  <c:v>8.8060433279884137E-2</c:v>
                </c:pt>
                <c:pt idx="1297">
                  <c:v>9.2006620793477489E-2</c:v>
                </c:pt>
                <c:pt idx="1298">
                  <c:v>7.419246608353261E-2</c:v>
                </c:pt>
                <c:pt idx="1299">
                  <c:v>4.3955763245743386E-2</c:v>
                </c:pt>
                <c:pt idx="1300">
                  <c:v>7.158136364731385E-2</c:v>
                </c:pt>
                <c:pt idx="1301">
                  <c:v>0.11462319061643633</c:v>
                </c:pt>
                <c:pt idx="1302">
                  <c:v>8.4459029823807735E-2</c:v>
                </c:pt>
                <c:pt idx="1303">
                  <c:v>-1.406521321988874E-4</c:v>
                </c:pt>
                <c:pt idx="1304">
                  <c:v>2.9943941864327101E-2</c:v>
                </c:pt>
                <c:pt idx="1305">
                  <c:v>3.2305966207218595E-2</c:v>
                </c:pt>
                <c:pt idx="1306">
                  <c:v>1.5626202389266354E-2</c:v>
                </c:pt>
                <c:pt idx="1307">
                  <c:v>5.4684969016558175E-3</c:v>
                </c:pt>
                <c:pt idx="1308">
                  <c:v>-3.6215815867716029E-2</c:v>
                </c:pt>
                <c:pt idx="1309">
                  <c:v>6.7405976529033799E-3</c:v>
                </c:pt>
                <c:pt idx="1310">
                  <c:v>4.093769856169123E-2</c:v>
                </c:pt>
                <c:pt idx="1311">
                  <c:v>8.7423451461080048E-2</c:v>
                </c:pt>
                <c:pt idx="1312">
                  <c:v>0.11627422744831928</c:v>
                </c:pt>
                <c:pt idx="1313">
                  <c:v>0.19114939011064316</c:v>
                </c:pt>
                <c:pt idx="1314">
                  <c:v>0.10252109297110279</c:v>
                </c:pt>
                <c:pt idx="1315">
                  <c:v>0.11560100810264877</c:v>
                </c:pt>
                <c:pt idx="1316">
                  <c:v>0.17982958895967593</c:v>
                </c:pt>
                <c:pt idx="1317">
                  <c:v>0.21183194820073231</c:v>
                </c:pt>
                <c:pt idx="1318">
                  <c:v>0.28412669570395799</c:v>
                </c:pt>
                <c:pt idx="1319">
                  <c:v>0.14944326763059909</c:v>
                </c:pt>
                <c:pt idx="1320">
                  <c:v>0.17449741566148763</c:v>
                </c:pt>
                <c:pt idx="1321">
                  <c:v>8.7051338833149208E-2</c:v>
                </c:pt>
                <c:pt idx="1322">
                  <c:v>0.12524307538807991</c:v>
                </c:pt>
                <c:pt idx="1323">
                  <c:v>9.772718958703544E-2</c:v>
                </c:pt>
                <c:pt idx="1324">
                  <c:v>9.1540453849318013E-2</c:v>
                </c:pt>
                <c:pt idx="1325">
                  <c:v>7.3316503470305758E-2</c:v>
                </c:pt>
                <c:pt idx="1326">
                  <c:v>0.10453062838649077</c:v>
                </c:pt>
                <c:pt idx="1327">
                  <c:v>8.2843729255956733E-2</c:v>
                </c:pt>
                <c:pt idx="1328">
                  <c:v>0.12049891552398832</c:v>
                </c:pt>
                <c:pt idx="1329">
                  <c:v>0.11758775778802574</c:v>
                </c:pt>
                <c:pt idx="1330">
                  <c:v>2.6264536701465464E-2</c:v>
                </c:pt>
                <c:pt idx="1331">
                  <c:v>0.1219791807782967</c:v>
                </c:pt>
                <c:pt idx="1332">
                  <c:v>9.2023782883402266E-2</c:v>
                </c:pt>
                <c:pt idx="1333">
                  <c:v>8.4586943710237145E-2</c:v>
                </c:pt>
                <c:pt idx="1334">
                  <c:v>-3.1379935126112937E-2</c:v>
                </c:pt>
                <c:pt idx="1335">
                  <c:v>-5.366179556112053E-2</c:v>
                </c:pt>
                <c:pt idx="1336">
                  <c:v>-5.7218021509382863E-2</c:v>
                </c:pt>
                <c:pt idx="1337">
                  <c:v>-2.9709775995955024E-2</c:v>
                </c:pt>
                <c:pt idx="1338">
                  <c:v>1.1727436831726345E-2</c:v>
                </c:pt>
                <c:pt idx="1339">
                  <c:v>5.7049002344636876E-2</c:v>
                </c:pt>
                <c:pt idx="1340">
                  <c:v>5.3809086811046923E-2</c:v>
                </c:pt>
                <c:pt idx="1341">
                  <c:v>7.2807262580965162E-2</c:v>
                </c:pt>
                <c:pt idx="1342">
                  <c:v>5.3794554651367267E-2</c:v>
                </c:pt>
                <c:pt idx="1343">
                  <c:v>8.8007606424150606E-2</c:v>
                </c:pt>
                <c:pt idx="1344">
                  <c:v>8.5471625905142401E-2</c:v>
                </c:pt>
                <c:pt idx="1345">
                  <c:v>2.1435188805723631E-2</c:v>
                </c:pt>
                <c:pt idx="1346">
                  <c:v>-1.7924214068068712E-3</c:v>
                </c:pt>
                <c:pt idx="1347">
                  <c:v>2.0779243481440189E-2</c:v>
                </c:pt>
                <c:pt idx="1348">
                  <c:v>4.5688333813269574E-2</c:v>
                </c:pt>
                <c:pt idx="1349">
                  <c:v>4.8891961623921919E-2</c:v>
                </c:pt>
                <c:pt idx="1350">
                  <c:v>6.2068925312732406E-2</c:v>
                </c:pt>
                <c:pt idx="1351">
                  <c:v>9.988095241989188E-2</c:v>
                </c:pt>
                <c:pt idx="1352">
                  <c:v>9.8061311868837056E-2</c:v>
                </c:pt>
                <c:pt idx="1353">
                  <c:v>9.3000817856557325E-2</c:v>
                </c:pt>
                <c:pt idx="1354">
                  <c:v>0.2996958836544501</c:v>
                </c:pt>
                <c:pt idx="1355">
                  <c:v>0.40362144149940499</c:v>
                </c:pt>
                <c:pt idx="1356">
                  <c:v>0.3796745951928534</c:v>
                </c:pt>
                <c:pt idx="1357">
                  <c:v>0.4629492007815455</c:v>
                </c:pt>
                <c:pt idx="1358">
                  <c:v>0.53520662831572685</c:v>
                </c:pt>
                <c:pt idx="1359">
                  <c:v>0.57340822958717363</c:v>
                </c:pt>
                <c:pt idx="1360">
                  <c:v>0.5814919839426147</c:v>
                </c:pt>
                <c:pt idx="1361">
                  <c:v>0.60844925403600025</c:v>
                </c:pt>
                <c:pt idx="1362">
                  <c:v>0.51054326692963392</c:v>
                </c:pt>
                <c:pt idx="1363">
                  <c:v>0.54783936948472955</c:v>
                </c:pt>
                <c:pt idx="1364">
                  <c:v>0.36266435667037422</c:v>
                </c:pt>
                <c:pt idx="1365">
                  <c:v>0.38474262811866522</c:v>
                </c:pt>
                <c:pt idx="1366">
                  <c:v>0.43048509125544498</c:v>
                </c:pt>
                <c:pt idx="1367">
                  <c:v>0.43647857002419155</c:v>
                </c:pt>
                <c:pt idx="1368">
                  <c:v>0.37704709609909659</c:v>
                </c:pt>
                <c:pt idx="1369">
                  <c:v>0.39462207119947673</c:v>
                </c:pt>
                <c:pt idx="1370">
                  <c:v>0.36693676801317909</c:v>
                </c:pt>
                <c:pt idx="1371">
                  <c:v>0.3755325498588572</c:v>
                </c:pt>
                <c:pt idx="1372">
                  <c:v>0.32198134046702725</c:v>
                </c:pt>
                <c:pt idx="1373">
                  <c:v>0.30398666275488717</c:v>
                </c:pt>
                <c:pt idx="1374">
                  <c:v>0.20993084046538776</c:v>
                </c:pt>
                <c:pt idx="1375">
                  <c:v>0.18225020251024512</c:v>
                </c:pt>
                <c:pt idx="1376">
                  <c:v>0.14726535319052134</c:v>
                </c:pt>
                <c:pt idx="1377">
                  <c:v>0.14539243180591976</c:v>
                </c:pt>
                <c:pt idx="1378">
                  <c:v>0.13480919558354479</c:v>
                </c:pt>
                <c:pt idx="1379">
                  <c:v>0.14404051837901574</c:v>
                </c:pt>
                <c:pt idx="1380">
                  <c:v>0.1037516534293936</c:v>
                </c:pt>
                <c:pt idx="1381">
                  <c:v>0.11790211754359295</c:v>
                </c:pt>
                <c:pt idx="1382">
                  <c:v>0.11654621714256619</c:v>
                </c:pt>
                <c:pt idx="1383">
                  <c:v>7.2887703631581785E-2</c:v>
                </c:pt>
                <c:pt idx="1384">
                  <c:v>0.10104072856788235</c:v>
                </c:pt>
                <c:pt idx="1385">
                  <c:v>4.1641278907640758E-2</c:v>
                </c:pt>
                <c:pt idx="1386">
                  <c:v>7.7460031412948605E-2</c:v>
                </c:pt>
                <c:pt idx="1387">
                  <c:v>1.324718699482999E-2</c:v>
                </c:pt>
                <c:pt idx="1388">
                  <c:v>6.9559814683604615E-2</c:v>
                </c:pt>
                <c:pt idx="1389">
                  <c:v>4.7784386790637942E-2</c:v>
                </c:pt>
                <c:pt idx="1390">
                  <c:v>6.2282936646803913E-2</c:v>
                </c:pt>
                <c:pt idx="1391">
                  <c:v>1.3659629390717192E-2</c:v>
                </c:pt>
                <c:pt idx="1392">
                  <c:v>8.1803729192221238E-3</c:v>
                </c:pt>
                <c:pt idx="1393">
                  <c:v>2.3700778099824904E-2</c:v>
                </c:pt>
                <c:pt idx="1394">
                  <c:v>-1.8380582758005658E-2</c:v>
                </c:pt>
                <c:pt idx="1395">
                  <c:v>2.8765357677495874E-2</c:v>
                </c:pt>
                <c:pt idx="1396">
                  <c:v>-2.957481315984959E-2</c:v>
                </c:pt>
                <c:pt idx="1397">
                  <c:v>-2.5134023615530549E-2</c:v>
                </c:pt>
                <c:pt idx="1398">
                  <c:v>-8.3087135774497931E-2</c:v>
                </c:pt>
                <c:pt idx="1399">
                  <c:v>-7.9543296451058731E-2</c:v>
                </c:pt>
                <c:pt idx="1400">
                  <c:v>-2.869724246307943E-2</c:v>
                </c:pt>
                <c:pt idx="1401">
                  <c:v>-8.8577149026214302E-2</c:v>
                </c:pt>
                <c:pt idx="1402">
                  <c:v>-6.7447168514223013E-2</c:v>
                </c:pt>
                <c:pt idx="1403">
                  <c:v>-0.13238397965133925</c:v>
                </c:pt>
                <c:pt idx="1404">
                  <c:v>-0.18484033554713647</c:v>
                </c:pt>
                <c:pt idx="1405">
                  <c:v>-0.11634833648338505</c:v>
                </c:pt>
                <c:pt idx="1406">
                  <c:v>-0.16394582235080574</c:v>
                </c:pt>
                <c:pt idx="1407">
                  <c:v>-0.14094793983039039</c:v>
                </c:pt>
                <c:pt idx="1408">
                  <c:v>3.241603255736776E-2</c:v>
                </c:pt>
                <c:pt idx="1409">
                  <c:v>9.7105767022024975E-2</c:v>
                </c:pt>
                <c:pt idx="1410">
                  <c:v>7.7585740031906075E-2</c:v>
                </c:pt>
                <c:pt idx="1411">
                  <c:v>0.15034492829156454</c:v>
                </c:pt>
                <c:pt idx="1412">
                  <c:v>8.3580732398435859E-2</c:v>
                </c:pt>
                <c:pt idx="1413">
                  <c:v>8.9658626016917792E-2</c:v>
                </c:pt>
                <c:pt idx="1414">
                  <c:v>0.19794654630045191</c:v>
                </c:pt>
                <c:pt idx="1415">
                  <c:v>0.23791929911708198</c:v>
                </c:pt>
                <c:pt idx="1416">
                  <c:v>6.5955518552517592E-2</c:v>
                </c:pt>
                <c:pt idx="1417">
                  <c:v>0.16264389725706863</c:v>
                </c:pt>
                <c:pt idx="1418">
                  <c:v>0.31695039714586487</c:v>
                </c:pt>
                <c:pt idx="1419">
                  <c:v>0.21899629046793184</c:v>
                </c:pt>
                <c:pt idx="1420">
                  <c:v>0.15007254352009933</c:v>
                </c:pt>
                <c:pt idx="1421">
                  <c:v>0.23119092776751221</c:v>
                </c:pt>
                <c:pt idx="1422">
                  <c:v>0.21655204401114378</c:v>
                </c:pt>
                <c:pt idx="1423">
                  <c:v>0.19946474586833463</c:v>
                </c:pt>
                <c:pt idx="1424">
                  <c:v>0.22339610646742125</c:v>
                </c:pt>
                <c:pt idx="1425">
                  <c:v>0.18688943104742312</c:v>
                </c:pt>
                <c:pt idx="1426">
                  <c:v>0.19793815288757996</c:v>
                </c:pt>
                <c:pt idx="1427">
                  <c:v>0.18556091445827966</c:v>
                </c:pt>
                <c:pt idx="1428">
                  <c:v>0.55310737734901083</c:v>
                </c:pt>
                <c:pt idx="1429">
                  <c:v>0.57622139180176357</c:v>
                </c:pt>
                <c:pt idx="1430">
                  <c:v>0.60361139474745618</c:v>
                </c:pt>
                <c:pt idx="1431">
                  <c:v>0.45634124912125157</c:v>
                </c:pt>
                <c:pt idx="1432">
                  <c:v>0.31413227676450589</c:v>
                </c:pt>
                <c:pt idx="1433">
                  <c:v>0.19321209249776253</c:v>
                </c:pt>
                <c:pt idx="1434">
                  <c:v>0.15307151367208854</c:v>
                </c:pt>
                <c:pt idx="1435">
                  <c:v>-6.9327465323093057E-2</c:v>
                </c:pt>
                <c:pt idx="1436">
                  <c:v>0.15995700086236944</c:v>
                </c:pt>
                <c:pt idx="1437">
                  <c:v>2.0541201360704153E-2</c:v>
                </c:pt>
                <c:pt idx="1438">
                  <c:v>0.17697949047935829</c:v>
                </c:pt>
                <c:pt idx="1439">
                  <c:v>7.3959954068208461E-2</c:v>
                </c:pt>
                <c:pt idx="1440">
                  <c:v>7.4045250708111923E-2</c:v>
                </c:pt>
                <c:pt idx="1441">
                  <c:v>0.21559103942542462</c:v>
                </c:pt>
                <c:pt idx="1442">
                  <c:v>0.24712252218704336</c:v>
                </c:pt>
                <c:pt idx="1443">
                  <c:v>0.23753662527026323</c:v>
                </c:pt>
                <c:pt idx="1444">
                  <c:v>0.2371572557108344</c:v>
                </c:pt>
                <c:pt idx="1445">
                  <c:v>0.28647430478670471</c:v>
                </c:pt>
                <c:pt idx="1446">
                  <c:v>0.30615106450019175</c:v>
                </c:pt>
                <c:pt idx="1447">
                  <c:v>0.24266579027862356</c:v>
                </c:pt>
                <c:pt idx="1448">
                  <c:v>0.347254824291714</c:v>
                </c:pt>
                <c:pt idx="1449">
                  <c:v>0.57024674593297497</c:v>
                </c:pt>
                <c:pt idx="1450">
                  <c:v>0.52264170144700228</c:v>
                </c:pt>
                <c:pt idx="1451">
                  <c:v>0.44980592814304232</c:v>
                </c:pt>
                <c:pt idx="1452">
                  <c:v>0.36916586055428874</c:v>
                </c:pt>
                <c:pt idx="1453">
                  <c:v>0.43412972192509736</c:v>
                </c:pt>
                <c:pt idx="1454">
                  <c:v>0.46296331609565133</c:v>
                </c:pt>
                <c:pt idx="1455">
                  <c:v>0.34157718311446361</c:v>
                </c:pt>
                <c:pt idx="1456">
                  <c:v>0.38113766883913186</c:v>
                </c:pt>
                <c:pt idx="1457">
                  <c:v>0.37562515353958664</c:v>
                </c:pt>
                <c:pt idx="1458">
                  <c:v>0.39556475011132097</c:v>
                </c:pt>
                <c:pt idx="1459">
                  <c:v>0.37143041742724531</c:v>
                </c:pt>
                <c:pt idx="1460">
                  <c:v>0.38883433461697348</c:v>
                </c:pt>
                <c:pt idx="1461">
                  <c:v>0.34240078517696726</c:v>
                </c:pt>
                <c:pt idx="1462">
                  <c:v>0.30329932651308056</c:v>
                </c:pt>
                <c:pt idx="1463">
                  <c:v>0.30955213853322155</c:v>
                </c:pt>
                <c:pt idx="1464">
                  <c:v>0.22711249284632209</c:v>
                </c:pt>
                <c:pt idx="1465">
                  <c:v>0.23597706829233073</c:v>
                </c:pt>
                <c:pt idx="1466">
                  <c:v>0.1118396775538113</c:v>
                </c:pt>
                <c:pt idx="1467">
                  <c:v>4.5963998367651429E-2</c:v>
                </c:pt>
                <c:pt idx="1468">
                  <c:v>4.4432580736981274E-2</c:v>
                </c:pt>
                <c:pt idx="1469">
                  <c:v>5.9095268439190884E-2</c:v>
                </c:pt>
                <c:pt idx="1470">
                  <c:v>5.657788075737652E-2</c:v>
                </c:pt>
                <c:pt idx="1471">
                  <c:v>5.2730927961812127E-2</c:v>
                </c:pt>
                <c:pt idx="1472">
                  <c:v>6.3327068835683037E-2</c:v>
                </c:pt>
                <c:pt idx="1473">
                  <c:v>0.12528053121146382</c:v>
                </c:pt>
                <c:pt idx="1474">
                  <c:v>9.8427634326523655E-2</c:v>
                </c:pt>
                <c:pt idx="1475">
                  <c:v>0.12730667138933874</c:v>
                </c:pt>
                <c:pt idx="1476">
                  <c:v>-2.5079789065406088E-2</c:v>
                </c:pt>
                <c:pt idx="1477">
                  <c:v>0.21106761576459004</c:v>
                </c:pt>
                <c:pt idx="1478">
                  <c:v>0.18034250689439993</c:v>
                </c:pt>
                <c:pt idx="1479">
                  <c:v>0.31658648811768925</c:v>
                </c:pt>
                <c:pt idx="1480">
                  <c:v>0.4004501709993723</c:v>
                </c:pt>
                <c:pt idx="1481">
                  <c:v>0.34924371829570927</c:v>
                </c:pt>
                <c:pt idx="1482">
                  <c:v>0.33241603459136199</c:v>
                </c:pt>
                <c:pt idx="1483">
                  <c:v>0.30785433940942725</c:v>
                </c:pt>
                <c:pt idx="1484">
                  <c:v>0.33274036288847103</c:v>
                </c:pt>
                <c:pt idx="1485">
                  <c:v>0.27376143242009598</c:v>
                </c:pt>
                <c:pt idx="1486">
                  <c:v>0.33406961787227868</c:v>
                </c:pt>
                <c:pt idx="1487">
                  <c:v>0.34704393099824593</c:v>
                </c:pt>
                <c:pt idx="1488">
                  <c:v>0.33346146376036684</c:v>
                </c:pt>
                <c:pt idx="1489">
                  <c:v>0.34091009207968204</c:v>
                </c:pt>
                <c:pt idx="1490">
                  <c:v>0.27455890075922756</c:v>
                </c:pt>
                <c:pt idx="1491">
                  <c:v>0.31904754726061257</c:v>
                </c:pt>
                <c:pt idx="1492">
                  <c:v>0.38777593052539527</c:v>
                </c:pt>
                <c:pt idx="1493">
                  <c:v>0.38133805718576624</c:v>
                </c:pt>
                <c:pt idx="1494">
                  <c:v>0.5055472311410838</c:v>
                </c:pt>
                <c:pt idx="1495">
                  <c:v>0.56360931932529534</c:v>
                </c:pt>
                <c:pt idx="1496">
                  <c:v>0.32824665611407261</c:v>
                </c:pt>
                <c:pt idx="1497">
                  <c:v>0.21800811918297097</c:v>
                </c:pt>
                <c:pt idx="1498">
                  <c:v>0.22769011592514099</c:v>
                </c:pt>
                <c:pt idx="1499">
                  <c:v>0.23844390539710658</c:v>
                </c:pt>
                <c:pt idx="1500">
                  <c:v>0.26330147509932772</c:v>
                </c:pt>
                <c:pt idx="1501">
                  <c:v>0.17815235618612341</c:v>
                </c:pt>
                <c:pt idx="1502">
                  <c:v>0.24626331312474409</c:v>
                </c:pt>
                <c:pt idx="1503">
                  <c:v>0.11404249942980675</c:v>
                </c:pt>
                <c:pt idx="1504">
                  <c:v>0.10753578792061555</c:v>
                </c:pt>
                <c:pt idx="1505">
                  <c:v>0.16054946908948917</c:v>
                </c:pt>
                <c:pt idx="1506">
                  <c:v>0.21448335647381683</c:v>
                </c:pt>
                <c:pt idx="1507">
                  <c:v>0.27251560308278633</c:v>
                </c:pt>
                <c:pt idx="1508">
                  <c:v>0.21560129169878603</c:v>
                </c:pt>
                <c:pt idx="1509">
                  <c:v>0.17914008128226425</c:v>
                </c:pt>
                <c:pt idx="1510">
                  <c:v>0.26164073722383974</c:v>
                </c:pt>
                <c:pt idx="1511">
                  <c:v>0.20140733213857703</c:v>
                </c:pt>
                <c:pt idx="1512">
                  <c:v>0.1875023193859843</c:v>
                </c:pt>
                <c:pt idx="1513">
                  <c:v>0.23042645849941801</c:v>
                </c:pt>
                <c:pt idx="1514">
                  <c:v>0.29061991900530815</c:v>
                </c:pt>
                <c:pt idx="1515">
                  <c:v>0.24728009885021135</c:v>
                </c:pt>
                <c:pt idx="1516">
                  <c:v>0.19464903976088149</c:v>
                </c:pt>
                <c:pt idx="1517">
                  <c:v>0.30596560632274866</c:v>
                </c:pt>
                <c:pt idx="1518">
                  <c:v>0.26270659577233013</c:v>
                </c:pt>
                <c:pt idx="1519">
                  <c:v>0.29835569355322883</c:v>
                </c:pt>
                <c:pt idx="1520">
                  <c:v>0.32472773143312278</c:v>
                </c:pt>
                <c:pt idx="1521">
                  <c:v>0.23564911518824649</c:v>
                </c:pt>
                <c:pt idx="1522">
                  <c:v>0.25820718748425009</c:v>
                </c:pt>
                <c:pt idx="1523">
                  <c:v>0.23967552620341542</c:v>
                </c:pt>
                <c:pt idx="1524">
                  <c:v>0.19045527080567642</c:v>
                </c:pt>
                <c:pt idx="1525">
                  <c:v>0.1394252774448313</c:v>
                </c:pt>
                <c:pt idx="1526">
                  <c:v>0.16652667808317162</c:v>
                </c:pt>
                <c:pt idx="1527">
                  <c:v>0.16381230766748386</c:v>
                </c:pt>
                <c:pt idx="1528">
                  <c:v>0.16062801576060387</c:v>
                </c:pt>
                <c:pt idx="1529">
                  <c:v>0.18207502813362875</c:v>
                </c:pt>
                <c:pt idx="1530">
                  <c:v>0.23826505111622379</c:v>
                </c:pt>
                <c:pt idx="1531">
                  <c:v>0.19493498204506693</c:v>
                </c:pt>
                <c:pt idx="1532">
                  <c:v>0.19381407449535135</c:v>
                </c:pt>
                <c:pt idx="1533">
                  <c:v>0.23326025764412178</c:v>
                </c:pt>
                <c:pt idx="1534">
                  <c:v>0.23532483787822084</c:v>
                </c:pt>
                <c:pt idx="1535">
                  <c:v>0.21655192475761229</c:v>
                </c:pt>
                <c:pt idx="1536">
                  <c:v>0.16936378673660574</c:v>
                </c:pt>
                <c:pt idx="1537">
                  <c:v>1.2025137747951808E-2</c:v>
                </c:pt>
                <c:pt idx="1538">
                  <c:v>8.2105856953320847E-3</c:v>
                </c:pt>
                <c:pt idx="1539">
                  <c:v>-7.9234282997444842E-3</c:v>
                </c:pt>
                <c:pt idx="1540">
                  <c:v>-8.5209783954886056E-2</c:v>
                </c:pt>
                <c:pt idx="1541">
                  <c:v>-8.2042545220706031E-2</c:v>
                </c:pt>
                <c:pt idx="1542">
                  <c:v>-9.6896858950495379E-2</c:v>
                </c:pt>
                <c:pt idx="1543">
                  <c:v>-0.10372508308235573</c:v>
                </c:pt>
                <c:pt idx="1544">
                  <c:v>-0.10433782257599686</c:v>
                </c:pt>
                <c:pt idx="1545">
                  <c:v>-5.7084217556843717E-2</c:v>
                </c:pt>
                <c:pt idx="1546">
                  <c:v>2.2029848858281149E-2</c:v>
                </c:pt>
                <c:pt idx="1547">
                  <c:v>2.8603062727719963E-2</c:v>
                </c:pt>
                <c:pt idx="1548">
                  <c:v>7.0766410004437244E-2</c:v>
                </c:pt>
                <c:pt idx="1549">
                  <c:v>8.0307717309978682E-2</c:v>
                </c:pt>
                <c:pt idx="1550">
                  <c:v>7.5763424835307958E-2</c:v>
                </c:pt>
                <c:pt idx="1551">
                  <c:v>7.9371069829723542E-2</c:v>
                </c:pt>
                <c:pt idx="1552">
                  <c:v>6.6898453497657509E-2</c:v>
                </c:pt>
                <c:pt idx="1553">
                  <c:v>3.8360348947664956E-2</c:v>
                </c:pt>
                <c:pt idx="1554">
                  <c:v>5.0253552067420604E-2</c:v>
                </c:pt>
                <c:pt idx="1555">
                  <c:v>7.2961677702613095E-2</c:v>
                </c:pt>
                <c:pt idx="1556">
                  <c:v>0.22933650843899844</c:v>
                </c:pt>
                <c:pt idx="1557">
                  <c:v>0.23135272707126503</c:v>
                </c:pt>
                <c:pt idx="1558">
                  <c:v>0.15421806815026035</c:v>
                </c:pt>
                <c:pt idx="1559">
                  <c:v>0.10665978915132468</c:v>
                </c:pt>
                <c:pt idx="1560">
                  <c:v>0.10213276635095178</c:v>
                </c:pt>
                <c:pt idx="1561">
                  <c:v>0.11071819525051814</c:v>
                </c:pt>
                <c:pt idx="1562">
                  <c:v>7.9907764972456358E-2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09-435E-8347-A3AA6DA50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8753904"/>
        <c:axId val="992014680"/>
      </c:lineChart>
      <c:dateAx>
        <c:axId val="58875390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bg2">
                <a:lumMod val="9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014680"/>
        <c:crosses val="autoZero"/>
        <c:auto val="1"/>
        <c:lblOffset val="100"/>
        <c:baseTimeUnit val="days"/>
        <c:majorUnit val="6"/>
        <c:majorTimeUnit val="months"/>
      </c:dateAx>
      <c:valAx>
        <c:axId val="99201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#,##0.00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5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 b="1">
          <a:latin typeface="+mn-l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China financial stress index by market</a:t>
            </a:r>
          </a:p>
        </c:rich>
      </c:tx>
      <c:layout>
        <c:manualLayout>
          <c:xMode val="edge"/>
          <c:yMode val="edge"/>
          <c:x val="0.17340758164647579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617809061108447E-2"/>
          <c:y val="0.15397880795832736"/>
          <c:w val="0.85419837037293622"/>
          <c:h val="0.77715488232255903"/>
        </c:manualLayout>
      </c:layout>
      <c:lineChart>
        <c:grouping val="standard"/>
        <c:varyColors val="0"/>
        <c:ser>
          <c:idx val="0"/>
          <c:order val="0"/>
          <c:tx>
            <c:strRef>
              <c:f>'Composite Index'!$AE$5</c:f>
              <c:strCache>
                <c:ptCount val="1"/>
                <c:pt idx="0">
                  <c:v>Banks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'Composite Index'!$B$1240:$B$1573</c:f>
              <c:numCache>
                <c:formatCode>m/d/yyyy</c:formatCode>
                <c:ptCount val="33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43850</c:v>
                </c:pt>
                <c:pt idx="13">
                  <c:v>43851</c:v>
                </c:pt>
                <c:pt idx="14">
                  <c:v>43852</c:v>
                </c:pt>
                <c:pt idx="15">
                  <c:v>43853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43906</c:v>
                </c:pt>
                <c:pt idx="47">
                  <c:v>43907</c:v>
                </c:pt>
                <c:pt idx="48">
                  <c:v>43908</c:v>
                </c:pt>
                <c:pt idx="49">
                  <c:v>43909</c:v>
                </c:pt>
                <c:pt idx="50">
                  <c:v>43910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43941</c:v>
                </c:pt>
                <c:pt idx="71">
                  <c:v>43942</c:v>
                </c:pt>
                <c:pt idx="72">
                  <c:v>43943</c:v>
                </c:pt>
                <c:pt idx="73">
                  <c:v>43944</c:v>
                </c:pt>
                <c:pt idx="74">
                  <c:v>43945</c:v>
                </c:pt>
                <c:pt idx="75">
                  <c:v>43948</c:v>
                </c:pt>
                <c:pt idx="76">
                  <c:v>43949</c:v>
                </c:pt>
                <c:pt idx="77">
                  <c:v>43950</c:v>
                </c:pt>
                <c:pt idx="78">
                  <c:v>43951</c:v>
                </c:pt>
                <c:pt idx="79">
                  <c:v>43957</c:v>
                </c:pt>
                <c:pt idx="80">
                  <c:v>43958</c:v>
                </c:pt>
                <c:pt idx="81">
                  <c:v>43959</c:v>
                </c:pt>
                <c:pt idx="82">
                  <c:v>43962</c:v>
                </c:pt>
                <c:pt idx="83">
                  <c:v>43963</c:v>
                </c:pt>
                <c:pt idx="84">
                  <c:v>43964</c:v>
                </c:pt>
                <c:pt idx="85">
                  <c:v>43965</c:v>
                </c:pt>
                <c:pt idx="86">
                  <c:v>43966</c:v>
                </c:pt>
                <c:pt idx="87">
                  <c:v>43969</c:v>
                </c:pt>
                <c:pt idx="88">
                  <c:v>43970</c:v>
                </c:pt>
                <c:pt idx="89">
                  <c:v>43971</c:v>
                </c:pt>
                <c:pt idx="90">
                  <c:v>43972</c:v>
                </c:pt>
                <c:pt idx="91">
                  <c:v>43973</c:v>
                </c:pt>
                <c:pt idx="92">
                  <c:v>43976</c:v>
                </c:pt>
                <c:pt idx="93">
                  <c:v>43977</c:v>
                </c:pt>
                <c:pt idx="94">
                  <c:v>43978</c:v>
                </c:pt>
                <c:pt idx="95">
                  <c:v>43979</c:v>
                </c:pt>
                <c:pt idx="96">
                  <c:v>43980</c:v>
                </c:pt>
                <c:pt idx="97">
                  <c:v>43983</c:v>
                </c:pt>
                <c:pt idx="98">
                  <c:v>43984</c:v>
                </c:pt>
                <c:pt idx="99">
                  <c:v>43985</c:v>
                </c:pt>
                <c:pt idx="100">
                  <c:v>43986</c:v>
                </c:pt>
                <c:pt idx="101">
                  <c:v>43987</c:v>
                </c:pt>
                <c:pt idx="102">
                  <c:v>43990</c:v>
                </c:pt>
                <c:pt idx="103">
                  <c:v>43991</c:v>
                </c:pt>
                <c:pt idx="104">
                  <c:v>43992</c:v>
                </c:pt>
                <c:pt idx="105">
                  <c:v>43993</c:v>
                </c:pt>
                <c:pt idx="106">
                  <c:v>43994</c:v>
                </c:pt>
                <c:pt idx="107">
                  <c:v>43997</c:v>
                </c:pt>
                <c:pt idx="108">
                  <c:v>43998</c:v>
                </c:pt>
                <c:pt idx="109">
                  <c:v>43999</c:v>
                </c:pt>
                <c:pt idx="110">
                  <c:v>44000</c:v>
                </c:pt>
                <c:pt idx="111">
                  <c:v>44001</c:v>
                </c:pt>
                <c:pt idx="112">
                  <c:v>44004</c:v>
                </c:pt>
                <c:pt idx="113">
                  <c:v>44005</c:v>
                </c:pt>
                <c:pt idx="114">
                  <c:v>44006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44018</c:v>
                </c:pt>
                <c:pt idx="121">
                  <c:v>44019</c:v>
                </c:pt>
                <c:pt idx="122">
                  <c:v>44020</c:v>
                </c:pt>
                <c:pt idx="123">
                  <c:v>44021</c:v>
                </c:pt>
                <c:pt idx="124">
                  <c:v>44022</c:v>
                </c:pt>
                <c:pt idx="125">
                  <c:v>44025</c:v>
                </c:pt>
                <c:pt idx="126">
                  <c:v>44026</c:v>
                </c:pt>
                <c:pt idx="127">
                  <c:v>44027</c:v>
                </c:pt>
                <c:pt idx="128">
                  <c:v>44028</c:v>
                </c:pt>
                <c:pt idx="129">
                  <c:v>44029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44060</c:v>
                </c:pt>
                <c:pt idx="151">
                  <c:v>44061</c:v>
                </c:pt>
                <c:pt idx="152">
                  <c:v>44062</c:v>
                </c:pt>
                <c:pt idx="153">
                  <c:v>44063</c:v>
                </c:pt>
                <c:pt idx="154">
                  <c:v>44064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44074</c:v>
                </c:pt>
                <c:pt idx="161">
                  <c:v>44075</c:v>
                </c:pt>
                <c:pt idx="162">
                  <c:v>44076</c:v>
                </c:pt>
                <c:pt idx="163">
                  <c:v>44077</c:v>
                </c:pt>
                <c:pt idx="164">
                  <c:v>44078</c:v>
                </c:pt>
                <c:pt idx="165">
                  <c:v>44081</c:v>
                </c:pt>
                <c:pt idx="166">
                  <c:v>44082</c:v>
                </c:pt>
                <c:pt idx="167">
                  <c:v>44083</c:v>
                </c:pt>
                <c:pt idx="168">
                  <c:v>44084</c:v>
                </c:pt>
                <c:pt idx="169">
                  <c:v>44085</c:v>
                </c:pt>
                <c:pt idx="170">
                  <c:v>44088</c:v>
                </c:pt>
                <c:pt idx="171">
                  <c:v>44089</c:v>
                </c:pt>
                <c:pt idx="172">
                  <c:v>44090</c:v>
                </c:pt>
                <c:pt idx="173">
                  <c:v>44091</c:v>
                </c:pt>
                <c:pt idx="174">
                  <c:v>44092</c:v>
                </c:pt>
                <c:pt idx="175">
                  <c:v>44095</c:v>
                </c:pt>
                <c:pt idx="176">
                  <c:v>44096</c:v>
                </c:pt>
                <c:pt idx="177">
                  <c:v>44097</c:v>
                </c:pt>
                <c:pt idx="178">
                  <c:v>44098</c:v>
                </c:pt>
                <c:pt idx="179">
                  <c:v>44099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44113</c:v>
                </c:pt>
                <c:pt idx="184">
                  <c:v>44116</c:v>
                </c:pt>
                <c:pt idx="185">
                  <c:v>44117</c:v>
                </c:pt>
                <c:pt idx="186">
                  <c:v>44118</c:v>
                </c:pt>
                <c:pt idx="187">
                  <c:v>44119</c:v>
                </c:pt>
                <c:pt idx="188">
                  <c:v>44120</c:v>
                </c:pt>
                <c:pt idx="189">
                  <c:v>44123</c:v>
                </c:pt>
                <c:pt idx="190">
                  <c:v>44124</c:v>
                </c:pt>
                <c:pt idx="191">
                  <c:v>44125</c:v>
                </c:pt>
                <c:pt idx="192">
                  <c:v>44126</c:v>
                </c:pt>
                <c:pt idx="193">
                  <c:v>44127</c:v>
                </c:pt>
                <c:pt idx="194">
                  <c:v>44130</c:v>
                </c:pt>
                <c:pt idx="195">
                  <c:v>44131</c:v>
                </c:pt>
                <c:pt idx="196">
                  <c:v>44132</c:v>
                </c:pt>
                <c:pt idx="197">
                  <c:v>44133</c:v>
                </c:pt>
                <c:pt idx="198">
                  <c:v>44134</c:v>
                </c:pt>
                <c:pt idx="199">
                  <c:v>44137</c:v>
                </c:pt>
                <c:pt idx="200">
                  <c:v>44138</c:v>
                </c:pt>
                <c:pt idx="201">
                  <c:v>44139</c:v>
                </c:pt>
                <c:pt idx="202">
                  <c:v>44140</c:v>
                </c:pt>
                <c:pt idx="203">
                  <c:v>44141</c:v>
                </c:pt>
                <c:pt idx="204">
                  <c:v>44144</c:v>
                </c:pt>
                <c:pt idx="205">
                  <c:v>44145</c:v>
                </c:pt>
                <c:pt idx="206">
                  <c:v>44146</c:v>
                </c:pt>
                <c:pt idx="207">
                  <c:v>44147</c:v>
                </c:pt>
                <c:pt idx="208">
                  <c:v>44148</c:v>
                </c:pt>
                <c:pt idx="209">
                  <c:v>44151</c:v>
                </c:pt>
                <c:pt idx="210">
                  <c:v>44152</c:v>
                </c:pt>
                <c:pt idx="211">
                  <c:v>44153</c:v>
                </c:pt>
                <c:pt idx="212">
                  <c:v>44154</c:v>
                </c:pt>
                <c:pt idx="213">
                  <c:v>44155</c:v>
                </c:pt>
                <c:pt idx="214">
                  <c:v>44158</c:v>
                </c:pt>
                <c:pt idx="215">
                  <c:v>44159</c:v>
                </c:pt>
                <c:pt idx="216">
                  <c:v>44160</c:v>
                </c:pt>
                <c:pt idx="217">
                  <c:v>44161</c:v>
                </c:pt>
                <c:pt idx="218">
                  <c:v>44162</c:v>
                </c:pt>
                <c:pt idx="219">
                  <c:v>44165</c:v>
                </c:pt>
                <c:pt idx="220">
                  <c:v>44166</c:v>
                </c:pt>
                <c:pt idx="221">
                  <c:v>44167</c:v>
                </c:pt>
                <c:pt idx="222">
                  <c:v>44168</c:v>
                </c:pt>
                <c:pt idx="223">
                  <c:v>44169</c:v>
                </c:pt>
                <c:pt idx="224">
                  <c:v>44172</c:v>
                </c:pt>
                <c:pt idx="225">
                  <c:v>44173</c:v>
                </c:pt>
                <c:pt idx="226">
                  <c:v>44174</c:v>
                </c:pt>
                <c:pt idx="227">
                  <c:v>44175</c:v>
                </c:pt>
                <c:pt idx="228">
                  <c:v>44176</c:v>
                </c:pt>
                <c:pt idx="229">
                  <c:v>44179</c:v>
                </c:pt>
                <c:pt idx="230">
                  <c:v>44180</c:v>
                </c:pt>
                <c:pt idx="231">
                  <c:v>44181</c:v>
                </c:pt>
                <c:pt idx="232">
                  <c:v>44182</c:v>
                </c:pt>
                <c:pt idx="233">
                  <c:v>44183</c:v>
                </c:pt>
                <c:pt idx="234">
                  <c:v>44186</c:v>
                </c:pt>
                <c:pt idx="235">
                  <c:v>44187</c:v>
                </c:pt>
                <c:pt idx="236">
                  <c:v>44188</c:v>
                </c:pt>
                <c:pt idx="237">
                  <c:v>44189</c:v>
                </c:pt>
                <c:pt idx="238">
                  <c:v>44190</c:v>
                </c:pt>
                <c:pt idx="239">
                  <c:v>44193</c:v>
                </c:pt>
                <c:pt idx="240">
                  <c:v>44194</c:v>
                </c:pt>
                <c:pt idx="241">
                  <c:v>44195</c:v>
                </c:pt>
                <c:pt idx="242">
                  <c:v>44196</c:v>
                </c:pt>
                <c:pt idx="243">
                  <c:v>44200</c:v>
                </c:pt>
                <c:pt idx="244">
                  <c:v>44201</c:v>
                </c:pt>
                <c:pt idx="245">
                  <c:v>44202</c:v>
                </c:pt>
                <c:pt idx="246">
                  <c:v>44203</c:v>
                </c:pt>
                <c:pt idx="247">
                  <c:v>44204</c:v>
                </c:pt>
                <c:pt idx="248">
                  <c:v>44207</c:v>
                </c:pt>
                <c:pt idx="249">
                  <c:v>44208</c:v>
                </c:pt>
                <c:pt idx="250">
                  <c:v>44209</c:v>
                </c:pt>
                <c:pt idx="251">
                  <c:v>44210</c:v>
                </c:pt>
                <c:pt idx="252">
                  <c:v>44211</c:v>
                </c:pt>
                <c:pt idx="253">
                  <c:v>44214</c:v>
                </c:pt>
                <c:pt idx="254">
                  <c:v>44215</c:v>
                </c:pt>
                <c:pt idx="255">
                  <c:v>44216</c:v>
                </c:pt>
                <c:pt idx="256">
                  <c:v>44217</c:v>
                </c:pt>
                <c:pt idx="257">
                  <c:v>44218</c:v>
                </c:pt>
                <c:pt idx="258">
                  <c:v>44221</c:v>
                </c:pt>
                <c:pt idx="259">
                  <c:v>44222</c:v>
                </c:pt>
                <c:pt idx="260">
                  <c:v>44223</c:v>
                </c:pt>
                <c:pt idx="261">
                  <c:v>44224</c:v>
                </c:pt>
                <c:pt idx="262">
                  <c:v>44225</c:v>
                </c:pt>
                <c:pt idx="263">
                  <c:v>44228</c:v>
                </c:pt>
                <c:pt idx="264">
                  <c:v>44229</c:v>
                </c:pt>
                <c:pt idx="265">
                  <c:v>44230</c:v>
                </c:pt>
                <c:pt idx="266">
                  <c:v>44231</c:v>
                </c:pt>
                <c:pt idx="267">
                  <c:v>44232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44245</c:v>
                </c:pt>
                <c:pt idx="272">
                  <c:v>44246</c:v>
                </c:pt>
                <c:pt idx="273">
                  <c:v>44249</c:v>
                </c:pt>
                <c:pt idx="274">
                  <c:v>44250</c:v>
                </c:pt>
                <c:pt idx="275">
                  <c:v>44251</c:v>
                </c:pt>
                <c:pt idx="276">
                  <c:v>44252</c:v>
                </c:pt>
                <c:pt idx="277">
                  <c:v>44253</c:v>
                </c:pt>
                <c:pt idx="278">
                  <c:v>44256</c:v>
                </c:pt>
                <c:pt idx="279">
                  <c:v>44257</c:v>
                </c:pt>
                <c:pt idx="280">
                  <c:v>44258</c:v>
                </c:pt>
                <c:pt idx="281">
                  <c:v>44259</c:v>
                </c:pt>
                <c:pt idx="282">
                  <c:v>44260</c:v>
                </c:pt>
                <c:pt idx="283">
                  <c:v>44263</c:v>
                </c:pt>
                <c:pt idx="284">
                  <c:v>44264</c:v>
                </c:pt>
                <c:pt idx="285">
                  <c:v>44265</c:v>
                </c:pt>
                <c:pt idx="286">
                  <c:v>44266</c:v>
                </c:pt>
                <c:pt idx="287">
                  <c:v>44267</c:v>
                </c:pt>
                <c:pt idx="288">
                  <c:v>44270</c:v>
                </c:pt>
                <c:pt idx="289">
                  <c:v>44271</c:v>
                </c:pt>
                <c:pt idx="290">
                  <c:v>44272</c:v>
                </c:pt>
                <c:pt idx="291">
                  <c:v>44273</c:v>
                </c:pt>
                <c:pt idx="292">
                  <c:v>44274</c:v>
                </c:pt>
                <c:pt idx="293">
                  <c:v>44277</c:v>
                </c:pt>
                <c:pt idx="294">
                  <c:v>44278</c:v>
                </c:pt>
                <c:pt idx="295">
                  <c:v>44279</c:v>
                </c:pt>
                <c:pt idx="296">
                  <c:v>44280</c:v>
                </c:pt>
                <c:pt idx="297">
                  <c:v>44281</c:v>
                </c:pt>
                <c:pt idx="298">
                  <c:v>44284</c:v>
                </c:pt>
                <c:pt idx="299">
                  <c:v>44285</c:v>
                </c:pt>
                <c:pt idx="300">
                  <c:v>44286</c:v>
                </c:pt>
                <c:pt idx="301">
                  <c:v>44287</c:v>
                </c:pt>
                <c:pt idx="302">
                  <c:v>44288</c:v>
                </c:pt>
                <c:pt idx="303">
                  <c:v>44292</c:v>
                </c:pt>
                <c:pt idx="304">
                  <c:v>44293</c:v>
                </c:pt>
                <c:pt idx="305">
                  <c:v>44294</c:v>
                </c:pt>
                <c:pt idx="306">
                  <c:v>44295</c:v>
                </c:pt>
                <c:pt idx="307">
                  <c:v>44298</c:v>
                </c:pt>
                <c:pt idx="308">
                  <c:v>44299</c:v>
                </c:pt>
                <c:pt idx="309">
                  <c:v>44300</c:v>
                </c:pt>
                <c:pt idx="310">
                  <c:v>44301</c:v>
                </c:pt>
                <c:pt idx="311">
                  <c:v>44302</c:v>
                </c:pt>
                <c:pt idx="312">
                  <c:v>44305</c:v>
                </c:pt>
                <c:pt idx="313">
                  <c:v>44306</c:v>
                </c:pt>
                <c:pt idx="314">
                  <c:v>44307</c:v>
                </c:pt>
                <c:pt idx="315">
                  <c:v>44308</c:v>
                </c:pt>
                <c:pt idx="316">
                  <c:v>44309</c:v>
                </c:pt>
                <c:pt idx="317">
                  <c:v>44312</c:v>
                </c:pt>
                <c:pt idx="318">
                  <c:v>44313</c:v>
                </c:pt>
                <c:pt idx="319">
                  <c:v>44314</c:v>
                </c:pt>
                <c:pt idx="320">
                  <c:v>44315</c:v>
                </c:pt>
                <c:pt idx="321">
                  <c:v>44316</c:v>
                </c:pt>
                <c:pt idx="322">
                  <c:v>44322</c:v>
                </c:pt>
                <c:pt idx="323">
                  <c:v>44323</c:v>
                </c:pt>
                <c:pt idx="324">
                  <c:v>44326</c:v>
                </c:pt>
                <c:pt idx="325">
                  <c:v>44327</c:v>
                </c:pt>
                <c:pt idx="326">
                  <c:v>44328</c:v>
                </c:pt>
                <c:pt idx="327">
                  <c:v>44329</c:v>
                </c:pt>
                <c:pt idx="328">
                  <c:v>44330</c:v>
                </c:pt>
              </c:numCache>
            </c:numRef>
          </c:cat>
          <c:val>
            <c:numRef>
              <c:f>'Composite Index'!$AE$1240:$AE$1573</c:f>
              <c:numCache>
                <c:formatCode>0.00_);[Red]\(0.00\)</c:formatCode>
                <c:ptCount val="334"/>
                <c:pt idx="0">
                  <c:v>0.24410936752278509</c:v>
                </c:pt>
                <c:pt idx="1">
                  <c:v>0.23547392421241659</c:v>
                </c:pt>
                <c:pt idx="2">
                  <c:v>0.3167760910895363</c:v>
                </c:pt>
                <c:pt idx="3">
                  <c:v>0.70063507789867607</c:v>
                </c:pt>
                <c:pt idx="4">
                  <c:v>0.55201078965488215</c:v>
                </c:pt>
                <c:pt idx="5">
                  <c:v>0.5443935403586867</c:v>
                </c:pt>
                <c:pt idx="6">
                  <c:v>0.52021268397992104</c:v>
                </c:pt>
                <c:pt idx="7">
                  <c:v>0.54063333927438428</c:v>
                </c:pt>
                <c:pt idx="8">
                  <c:v>0.59853774124768733</c:v>
                </c:pt>
                <c:pt idx="9">
                  <c:v>0.64565822324571065</c:v>
                </c:pt>
                <c:pt idx="10">
                  <c:v>0.43108476087310388</c:v>
                </c:pt>
                <c:pt idx="11">
                  <c:v>0.40960832078373344</c:v>
                </c:pt>
                <c:pt idx="12">
                  <c:v>0.41123032644635454</c:v>
                </c:pt>
                <c:pt idx="13">
                  <c:v>0.36343691815588108</c:v>
                </c:pt>
                <c:pt idx="14">
                  <c:v>0.29315799084300032</c:v>
                </c:pt>
                <c:pt idx="15">
                  <c:v>0.20640687617804393</c:v>
                </c:pt>
                <c:pt idx="16">
                  <c:v>0.18950065594076243</c:v>
                </c:pt>
                <c:pt idx="17">
                  <c:v>0.24956881447771967</c:v>
                </c:pt>
                <c:pt idx="18">
                  <c:v>0.20087193073239967</c:v>
                </c:pt>
                <c:pt idx="19">
                  <c:v>0.18716472134211665</c:v>
                </c:pt>
                <c:pt idx="20">
                  <c:v>0.19742906830144663</c:v>
                </c:pt>
                <c:pt idx="21">
                  <c:v>0.17880961222835556</c:v>
                </c:pt>
                <c:pt idx="22">
                  <c:v>0.20022055254728188</c:v>
                </c:pt>
                <c:pt idx="23">
                  <c:v>0.20258985764370258</c:v>
                </c:pt>
                <c:pt idx="24">
                  <c:v>0.20157840258501736</c:v>
                </c:pt>
                <c:pt idx="25">
                  <c:v>0.22440383542537085</c:v>
                </c:pt>
                <c:pt idx="26">
                  <c:v>0.55462730498582258</c:v>
                </c:pt>
                <c:pt idx="27">
                  <c:v>0.45726941997372661</c:v>
                </c:pt>
                <c:pt idx="28">
                  <c:v>0.42076900842790216</c:v>
                </c:pt>
                <c:pt idx="29">
                  <c:v>0.4660505597634369</c:v>
                </c:pt>
                <c:pt idx="30">
                  <c:v>0.44901160905190696</c:v>
                </c:pt>
                <c:pt idx="31">
                  <c:v>0.51483930371475839</c:v>
                </c:pt>
                <c:pt idx="32">
                  <c:v>0.44812557764733491</c:v>
                </c:pt>
                <c:pt idx="33">
                  <c:v>0.39983581993251083</c:v>
                </c:pt>
                <c:pt idx="34">
                  <c:v>0.408790777521293</c:v>
                </c:pt>
                <c:pt idx="35">
                  <c:v>0.13652799332062016</c:v>
                </c:pt>
                <c:pt idx="36">
                  <c:v>7.019977382838638E-2</c:v>
                </c:pt>
                <c:pt idx="37">
                  <c:v>3.5210879687505248E-2</c:v>
                </c:pt>
                <c:pt idx="38">
                  <c:v>2.4107852566006227E-2</c:v>
                </c:pt>
                <c:pt idx="39">
                  <c:v>0.1447807401188711</c:v>
                </c:pt>
                <c:pt idx="40">
                  <c:v>0.13629534429189166</c:v>
                </c:pt>
                <c:pt idx="41">
                  <c:v>9.3827641000135187E-2</c:v>
                </c:pt>
                <c:pt idx="42">
                  <c:v>6.8476193154843878E-2</c:v>
                </c:pt>
                <c:pt idx="43">
                  <c:v>8.1045767154848625E-2</c:v>
                </c:pt>
                <c:pt idx="44">
                  <c:v>3.5192930493613939E-2</c:v>
                </c:pt>
                <c:pt idx="45">
                  <c:v>8.5549430332709453E-2</c:v>
                </c:pt>
                <c:pt idx="46">
                  <c:v>0.19020702804720174</c:v>
                </c:pt>
                <c:pt idx="47">
                  <c:v>0.21969352832279981</c:v>
                </c:pt>
                <c:pt idx="48">
                  <c:v>0.28456703751538714</c:v>
                </c:pt>
                <c:pt idx="49">
                  <c:v>0.2128380142402041</c:v>
                </c:pt>
                <c:pt idx="50">
                  <c:v>0.33215102738055396</c:v>
                </c:pt>
                <c:pt idx="51">
                  <c:v>0.31391075064546092</c:v>
                </c:pt>
                <c:pt idx="52">
                  <c:v>0.38865335969639653</c:v>
                </c:pt>
                <c:pt idx="53">
                  <c:v>0.32805856585712495</c:v>
                </c:pt>
                <c:pt idx="54">
                  <c:v>0.39133177365337857</c:v>
                </c:pt>
                <c:pt idx="55">
                  <c:v>0.39641176005040452</c:v>
                </c:pt>
                <c:pt idx="56">
                  <c:v>0.45245338167526333</c:v>
                </c:pt>
                <c:pt idx="57">
                  <c:v>0.46520755604987313</c:v>
                </c:pt>
                <c:pt idx="58">
                  <c:v>0.42212590911743542</c:v>
                </c:pt>
                <c:pt idx="59">
                  <c:v>0.16707278002543258</c:v>
                </c:pt>
                <c:pt idx="60">
                  <c:v>0.11443577528736443</c:v>
                </c:pt>
                <c:pt idx="61">
                  <c:v>7.6911356571093548E-2</c:v>
                </c:pt>
                <c:pt idx="62">
                  <c:v>-2.2054686277278024E-2</c:v>
                </c:pt>
                <c:pt idx="63">
                  <c:v>-3.2996879532901424E-2</c:v>
                </c:pt>
                <c:pt idx="64">
                  <c:v>-8.7738857343004462E-2</c:v>
                </c:pt>
                <c:pt idx="65">
                  <c:v>-8.043027766152766E-2</c:v>
                </c:pt>
                <c:pt idx="66">
                  <c:v>1.8441256486172453E-2</c:v>
                </c:pt>
                <c:pt idx="67">
                  <c:v>-6.4324070699436353E-2</c:v>
                </c:pt>
                <c:pt idx="68">
                  <c:v>-3.7847087749032227E-2</c:v>
                </c:pt>
                <c:pt idx="69">
                  <c:v>6.8644986376047934E-2</c:v>
                </c:pt>
                <c:pt idx="70">
                  <c:v>7.4671692758875308E-2</c:v>
                </c:pt>
                <c:pt idx="71">
                  <c:v>0.1069204219326087</c:v>
                </c:pt>
                <c:pt idx="72">
                  <c:v>6.366129944129334E-2</c:v>
                </c:pt>
                <c:pt idx="73">
                  <c:v>9.7620649171421436E-2</c:v>
                </c:pt>
                <c:pt idx="74">
                  <c:v>8.8117508445485382E-2</c:v>
                </c:pt>
                <c:pt idx="75">
                  <c:v>0.44100558906357346</c:v>
                </c:pt>
                <c:pt idx="76">
                  <c:v>0.64070839332200191</c:v>
                </c:pt>
                <c:pt idx="77">
                  <c:v>1.1281923551253841</c:v>
                </c:pt>
                <c:pt idx="78">
                  <c:v>0.77044017052767222</c:v>
                </c:pt>
                <c:pt idx="79">
                  <c:v>0.9200819246475902</c:v>
                </c:pt>
                <c:pt idx="80">
                  <c:v>0.95380452486587219</c:v>
                </c:pt>
                <c:pt idx="81">
                  <c:v>1.0908492164909485</c:v>
                </c:pt>
                <c:pt idx="82">
                  <c:v>1.0961590865060709</c:v>
                </c:pt>
                <c:pt idx="83">
                  <c:v>1.187165855483743</c:v>
                </c:pt>
                <c:pt idx="84">
                  <c:v>1.8005553171139419</c:v>
                </c:pt>
                <c:pt idx="85">
                  <c:v>1.0984975810983988</c:v>
                </c:pt>
                <c:pt idx="86">
                  <c:v>1.1010753553352866</c:v>
                </c:pt>
                <c:pt idx="87">
                  <c:v>0.34840238761100223</c:v>
                </c:pt>
                <c:pt idx="88">
                  <c:v>0.66441989105578569</c:v>
                </c:pt>
                <c:pt idx="89">
                  <c:v>0.54293885431456457</c:v>
                </c:pt>
                <c:pt idx="90">
                  <c:v>0.46115639388930718</c:v>
                </c:pt>
                <c:pt idx="91">
                  <c:v>0.32915477633421519</c:v>
                </c:pt>
                <c:pt idx="92">
                  <c:v>0.3225861806826128</c:v>
                </c:pt>
                <c:pt idx="93">
                  <c:v>0.17538046567493565</c:v>
                </c:pt>
                <c:pt idx="94">
                  <c:v>0.18891019745091858</c:v>
                </c:pt>
                <c:pt idx="95">
                  <c:v>0.24904201190918557</c:v>
                </c:pt>
                <c:pt idx="96">
                  <c:v>0.31047525748548338</c:v>
                </c:pt>
                <c:pt idx="97">
                  <c:v>0.14776143111658507</c:v>
                </c:pt>
                <c:pt idx="98">
                  <c:v>0.14341912062205731</c:v>
                </c:pt>
                <c:pt idx="99">
                  <c:v>0.13459365207842494</c:v>
                </c:pt>
                <c:pt idx="100">
                  <c:v>0.16898188318671006</c:v>
                </c:pt>
                <c:pt idx="101">
                  <c:v>0.20639919663690592</c:v>
                </c:pt>
                <c:pt idx="102">
                  <c:v>0.17297111527658199</c:v>
                </c:pt>
                <c:pt idx="103">
                  <c:v>0.18300939968994551</c:v>
                </c:pt>
                <c:pt idx="104">
                  <c:v>0.29525731336566602</c:v>
                </c:pt>
                <c:pt idx="105">
                  <c:v>0.19046952860576288</c:v>
                </c:pt>
                <c:pt idx="106">
                  <c:v>0.15575673871045037</c:v>
                </c:pt>
                <c:pt idx="107">
                  <c:v>0.59219993333015963</c:v>
                </c:pt>
                <c:pt idx="108">
                  <c:v>0.26030230192017079</c:v>
                </c:pt>
                <c:pt idx="109">
                  <c:v>0.25438223501792251</c:v>
                </c:pt>
                <c:pt idx="110">
                  <c:v>0.2327995369934103</c:v>
                </c:pt>
                <c:pt idx="111">
                  <c:v>0.16891673116390687</c:v>
                </c:pt>
                <c:pt idx="112">
                  <c:v>0.16564603378340437</c:v>
                </c:pt>
                <c:pt idx="113">
                  <c:v>0.14948024921792941</c:v>
                </c:pt>
                <c:pt idx="114">
                  <c:v>0.32359818368912813</c:v>
                </c:pt>
                <c:pt idx="115">
                  <c:v>0.22071811420143625</c:v>
                </c:pt>
                <c:pt idx="116">
                  <c:v>0.20347681268788231</c:v>
                </c:pt>
                <c:pt idx="117">
                  <c:v>0.49511700648979207</c:v>
                </c:pt>
                <c:pt idx="118">
                  <c:v>0.60432004902614367</c:v>
                </c:pt>
                <c:pt idx="119">
                  <c:v>0.70316924358187261</c:v>
                </c:pt>
                <c:pt idx="120">
                  <c:v>1.0072053253382294</c:v>
                </c:pt>
                <c:pt idx="121">
                  <c:v>0.98016603565598714</c:v>
                </c:pt>
                <c:pt idx="122">
                  <c:v>1.0290174526021172</c:v>
                </c:pt>
                <c:pt idx="123">
                  <c:v>1.150501607616216</c:v>
                </c:pt>
                <c:pt idx="124">
                  <c:v>1.1836845759899723</c:v>
                </c:pt>
                <c:pt idx="125">
                  <c:v>1.3605275783662383</c:v>
                </c:pt>
                <c:pt idx="126">
                  <c:v>1.2625799078518321</c:v>
                </c:pt>
                <c:pt idx="127">
                  <c:v>1.1850778984993593</c:v>
                </c:pt>
                <c:pt idx="128">
                  <c:v>0.71474445628187633</c:v>
                </c:pt>
                <c:pt idx="129">
                  <c:v>0.7323175388025096</c:v>
                </c:pt>
                <c:pt idx="130">
                  <c:v>0.23578101625079667</c:v>
                </c:pt>
                <c:pt idx="131">
                  <c:v>0.23865458777502607</c:v>
                </c:pt>
                <c:pt idx="132">
                  <c:v>0.24782825914074424</c:v>
                </c:pt>
                <c:pt idx="133">
                  <c:v>0.29189950369979484</c:v>
                </c:pt>
                <c:pt idx="134">
                  <c:v>2.5620392323839614E-2</c:v>
                </c:pt>
                <c:pt idx="135">
                  <c:v>5.8322366562985617E-2</c:v>
                </c:pt>
                <c:pt idx="136">
                  <c:v>1.4622152883461137E-2</c:v>
                </c:pt>
                <c:pt idx="137">
                  <c:v>-6.1887612794502389E-2</c:v>
                </c:pt>
                <c:pt idx="138">
                  <c:v>0.17524657554919121</c:v>
                </c:pt>
                <c:pt idx="139">
                  <c:v>0.18353185997428562</c:v>
                </c:pt>
                <c:pt idx="140">
                  <c:v>6.5957405040289796E-2</c:v>
                </c:pt>
                <c:pt idx="141">
                  <c:v>0.31827078129691833</c:v>
                </c:pt>
                <c:pt idx="142">
                  <c:v>0.34376214937202787</c:v>
                </c:pt>
                <c:pt idx="143">
                  <c:v>0.29272500325633077</c:v>
                </c:pt>
                <c:pt idx="144">
                  <c:v>0.8343424141000676</c:v>
                </c:pt>
                <c:pt idx="145">
                  <c:v>0.82750403461311173</c:v>
                </c:pt>
                <c:pt idx="146">
                  <c:v>0.58938133317627883</c:v>
                </c:pt>
                <c:pt idx="147">
                  <c:v>0.78224029743145673</c:v>
                </c:pt>
                <c:pt idx="148">
                  <c:v>0.70549421943461177</c:v>
                </c:pt>
                <c:pt idx="149">
                  <c:v>0.67957578292084886</c:v>
                </c:pt>
                <c:pt idx="150">
                  <c:v>0.72073976871556145</c:v>
                </c:pt>
                <c:pt idx="151">
                  <c:v>0.62681511156369307</c:v>
                </c:pt>
                <c:pt idx="152">
                  <c:v>0.4170293072286399</c:v>
                </c:pt>
                <c:pt idx="153">
                  <c:v>0.43430670893091272</c:v>
                </c:pt>
                <c:pt idx="154">
                  <c:v>0.41287432307472127</c:v>
                </c:pt>
                <c:pt idx="155">
                  <c:v>0.44758560562801109</c:v>
                </c:pt>
                <c:pt idx="156">
                  <c:v>0.51769418581288607</c:v>
                </c:pt>
                <c:pt idx="157">
                  <c:v>0.45387066613992499</c:v>
                </c:pt>
                <c:pt idx="158">
                  <c:v>0.4318027294277067</c:v>
                </c:pt>
                <c:pt idx="159">
                  <c:v>0.48240141820879506</c:v>
                </c:pt>
                <c:pt idx="160">
                  <c:v>0.4232530788168406</c:v>
                </c:pt>
                <c:pt idx="161">
                  <c:v>0.40086973559796812</c:v>
                </c:pt>
                <c:pt idx="162">
                  <c:v>0.48923167717309707</c:v>
                </c:pt>
                <c:pt idx="163">
                  <c:v>0.50782001792701326</c:v>
                </c:pt>
                <c:pt idx="164">
                  <c:v>0.43671080125060985</c:v>
                </c:pt>
                <c:pt idx="165">
                  <c:v>0.18513982614091912</c:v>
                </c:pt>
                <c:pt idx="166">
                  <c:v>0.30833670430860716</c:v>
                </c:pt>
                <c:pt idx="167">
                  <c:v>0.21989150562163484</c:v>
                </c:pt>
                <c:pt idx="168">
                  <c:v>0.25187067054483747</c:v>
                </c:pt>
                <c:pt idx="169">
                  <c:v>3.3339143903247603E-2</c:v>
                </c:pt>
                <c:pt idx="170">
                  <c:v>-5.4394302124127714E-2</c:v>
                </c:pt>
                <c:pt idx="171">
                  <c:v>-9.0547686346000855E-3</c:v>
                </c:pt>
                <c:pt idx="172">
                  <c:v>-3.5304817886852247E-2</c:v>
                </c:pt>
                <c:pt idx="173">
                  <c:v>-4.0886735322344381E-2</c:v>
                </c:pt>
                <c:pt idx="174">
                  <c:v>2.9114705610176428E-2</c:v>
                </c:pt>
                <c:pt idx="175">
                  <c:v>0.18916265835539825</c:v>
                </c:pt>
                <c:pt idx="176">
                  <c:v>0.10479651848672161</c:v>
                </c:pt>
                <c:pt idx="177">
                  <c:v>0.26943080323073021</c:v>
                </c:pt>
                <c:pt idx="178">
                  <c:v>0.20728901354587836</c:v>
                </c:pt>
                <c:pt idx="179">
                  <c:v>0.21374826601163677</c:v>
                </c:pt>
                <c:pt idx="180">
                  <c:v>0.26156883545591553</c:v>
                </c:pt>
                <c:pt idx="181">
                  <c:v>0.34906762091145277</c:v>
                </c:pt>
                <c:pt idx="182">
                  <c:v>0.30531495933290187</c:v>
                </c:pt>
                <c:pt idx="183">
                  <c:v>0.15929081672560597</c:v>
                </c:pt>
                <c:pt idx="184">
                  <c:v>0.23266564662633121</c:v>
                </c:pt>
                <c:pt idx="185">
                  <c:v>0.23845855175800221</c:v>
                </c:pt>
                <c:pt idx="186">
                  <c:v>0.24528911230148701</c:v>
                </c:pt>
                <c:pt idx="187">
                  <c:v>0.2869562332208645</c:v>
                </c:pt>
                <c:pt idx="188">
                  <c:v>0.46008038590071521</c:v>
                </c:pt>
                <c:pt idx="189">
                  <c:v>0.38028723525127639</c:v>
                </c:pt>
                <c:pt idx="190">
                  <c:v>0.43776524394107702</c:v>
                </c:pt>
                <c:pt idx="191">
                  <c:v>0.32844266179753712</c:v>
                </c:pt>
                <c:pt idx="192">
                  <c:v>0.31657195858254222</c:v>
                </c:pt>
                <c:pt idx="193">
                  <c:v>0.36661556110008015</c:v>
                </c:pt>
                <c:pt idx="194">
                  <c:v>1.933279269386595</c:v>
                </c:pt>
                <c:pt idx="195">
                  <c:v>1.9654866060308791</c:v>
                </c:pt>
                <c:pt idx="196">
                  <c:v>1.8722484522915657</c:v>
                </c:pt>
                <c:pt idx="197">
                  <c:v>1.6336640178567579</c:v>
                </c:pt>
                <c:pt idx="198">
                  <c:v>0.93566619116060101</c:v>
                </c:pt>
                <c:pt idx="199">
                  <c:v>0.90308792176332764</c:v>
                </c:pt>
                <c:pt idx="200">
                  <c:v>0.65576248913740587</c:v>
                </c:pt>
                <c:pt idx="201">
                  <c:v>0.59555903792102038</c:v>
                </c:pt>
                <c:pt idx="202">
                  <c:v>0.41662607794949447</c:v>
                </c:pt>
                <c:pt idx="203">
                  <c:v>0.47125523630723393</c:v>
                </c:pt>
                <c:pt idx="204">
                  <c:v>0.18564133374809563</c:v>
                </c:pt>
                <c:pt idx="205">
                  <c:v>0.14891375439519028</c:v>
                </c:pt>
                <c:pt idx="206">
                  <c:v>1.6513611624333402E-2</c:v>
                </c:pt>
                <c:pt idx="207">
                  <c:v>0.17552184285895261</c:v>
                </c:pt>
                <c:pt idx="208">
                  <c:v>0.52515342191960623</c:v>
                </c:pt>
                <c:pt idx="209">
                  <c:v>0.46475710791560648</c:v>
                </c:pt>
                <c:pt idx="210">
                  <c:v>0.58741971394291026</c:v>
                </c:pt>
                <c:pt idx="211">
                  <c:v>0.72912363254814139</c:v>
                </c:pt>
                <c:pt idx="212">
                  <c:v>0.85306545857306348</c:v>
                </c:pt>
                <c:pt idx="213">
                  <c:v>0.88293299983244611</c:v>
                </c:pt>
                <c:pt idx="214">
                  <c:v>1.4820069564885388</c:v>
                </c:pt>
                <c:pt idx="215">
                  <c:v>1.5695194665649153</c:v>
                </c:pt>
                <c:pt idx="216">
                  <c:v>1.3095316079337154</c:v>
                </c:pt>
                <c:pt idx="217">
                  <c:v>1.2508341902681828</c:v>
                </c:pt>
                <c:pt idx="218">
                  <c:v>1.0613690796866877</c:v>
                </c:pt>
                <c:pt idx="219">
                  <c:v>1.3307196491932392</c:v>
                </c:pt>
                <c:pt idx="220">
                  <c:v>1.1568737828290239</c:v>
                </c:pt>
                <c:pt idx="221">
                  <c:v>1.056443335483656</c:v>
                </c:pt>
                <c:pt idx="222">
                  <c:v>1.0518305735601565</c:v>
                </c:pt>
                <c:pt idx="223">
                  <c:v>1.1631122605517332</c:v>
                </c:pt>
                <c:pt idx="224">
                  <c:v>1.3089387384730844</c:v>
                </c:pt>
                <c:pt idx="225">
                  <c:v>1.3283328548844149</c:v>
                </c:pt>
                <c:pt idx="226">
                  <c:v>1.3244570406326779</c:v>
                </c:pt>
                <c:pt idx="227">
                  <c:v>1.2409265557052769</c:v>
                </c:pt>
                <c:pt idx="228">
                  <c:v>1.1030212553775054</c:v>
                </c:pt>
                <c:pt idx="229">
                  <c:v>1.126923708202094</c:v>
                </c:pt>
                <c:pt idx="230">
                  <c:v>1.1837042984623005</c:v>
                </c:pt>
                <c:pt idx="231">
                  <c:v>1.2413455338867043</c:v>
                </c:pt>
                <c:pt idx="232">
                  <c:v>0.86892742328959782</c:v>
                </c:pt>
                <c:pt idx="233">
                  <c:v>0.88483637057982811</c:v>
                </c:pt>
                <c:pt idx="234">
                  <c:v>0.49582935374450832</c:v>
                </c:pt>
                <c:pt idx="235">
                  <c:v>0.32195965741891541</c:v>
                </c:pt>
                <c:pt idx="236">
                  <c:v>0.37291716963474347</c:v>
                </c:pt>
                <c:pt idx="237">
                  <c:v>0.38526534017354819</c:v>
                </c:pt>
                <c:pt idx="238">
                  <c:v>0.30241469535241094</c:v>
                </c:pt>
                <c:pt idx="239">
                  <c:v>0.23774749810937315</c:v>
                </c:pt>
                <c:pt idx="240">
                  <c:v>0.19447114802364507</c:v>
                </c:pt>
                <c:pt idx="241">
                  <c:v>0.16116087743579116</c:v>
                </c:pt>
                <c:pt idx="242">
                  <c:v>0.1592026903495759</c:v>
                </c:pt>
                <c:pt idx="243">
                  <c:v>0.28073502097496783</c:v>
                </c:pt>
                <c:pt idx="244">
                  <c:v>0.34291538665319232</c:v>
                </c:pt>
                <c:pt idx="245">
                  <c:v>1.0881338899724324</c:v>
                </c:pt>
                <c:pt idx="246">
                  <c:v>1.1634217626537748</c:v>
                </c:pt>
                <c:pt idx="247">
                  <c:v>1.356820567913839</c:v>
                </c:pt>
                <c:pt idx="248">
                  <c:v>0.94965434907373281</c:v>
                </c:pt>
                <c:pt idx="249">
                  <c:v>0.73647078818569156</c:v>
                </c:pt>
                <c:pt idx="250">
                  <c:v>0.80465009013410305</c:v>
                </c:pt>
                <c:pt idx="251">
                  <c:v>0.67601993592657361</c:v>
                </c:pt>
                <c:pt idx="252">
                  <c:v>1.0476454282511696</c:v>
                </c:pt>
                <c:pt idx="253">
                  <c:v>0.76626170389156778</c:v>
                </c:pt>
                <c:pt idx="254">
                  <c:v>0.47215435600933725</c:v>
                </c:pt>
                <c:pt idx="255">
                  <c:v>0.56411920440270591</c:v>
                </c:pt>
                <c:pt idx="256">
                  <c:v>0.52045486758450221</c:v>
                </c:pt>
                <c:pt idx="257">
                  <c:v>0.7883165000595318</c:v>
                </c:pt>
                <c:pt idx="258">
                  <c:v>0.91926806122286531</c:v>
                </c:pt>
                <c:pt idx="259">
                  <c:v>1.0916385274494362</c:v>
                </c:pt>
                <c:pt idx="260">
                  <c:v>1.1408641132060118</c:v>
                </c:pt>
                <c:pt idx="261">
                  <c:v>0.88535026100616132</c:v>
                </c:pt>
                <c:pt idx="262">
                  <c:v>0.52102462953182516</c:v>
                </c:pt>
                <c:pt idx="263">
                  <c:v>0.57942519610559262</c:v>
                </c:pt>
                <c:pt idx="264">
                  <c:v>0.63244998398560082</c:v>
                </c:pt>
                <c:pt idx="265">
                  <c:v>0.75212120608836852</c:v>
                </c:pt>
                <c:pt idx="266">
                  <c:v>0.91895273966829127</c:v>
                </c:pt>
                <c:pt idx="267">
                  <c:v>0.99827147331045474</c:v>
                </c:pt>
                <c:pt idx="268">
                  <c:v>0.85334675359409728</c:v>
                </c:pt>
                <c:pt idx="269">
                  <c:v>0.65213510612708625</c:v>
                </c:pt>
                <c:pt idx="270">
                  <c:v>0.57623484540501657</c:v>
                </c:pt>
                <c:pt idx="271">
                  <c:v>0.92855162111919909</c:v>
                </c:pt>
                <c:pt idx="272">
                  <c:v>1.2028508158327109</c:v>
                </c:pt>
                <c:pt idx="273">
                  <c:v>0.80656974776371104</c:v>
                </c:pt>
                <c:pt idx="274">
                  <c:v>0.6909052493140222</c:v>
                </c:pt>
                <c:pt idx="275">
                  <c:v>0.5182594467041568</c:v>
                </c:pt>
                <c:pt idx="276">
                  <c:v>0.57555628579339102</c:v>
                </c:pt>
                <c:pt idx="277">
                  <c:v>0.48652731794995263</c:v>
                </c:pt>
                <c:pt idx="278">
                  <c:v>0.47334654340083709</c:v>
                </c:pt>
                <c:pt idx="279">
                  <c:v>0.58116076183482224</c:v>
                </c:pt>
                <c:pt idx="280">
                  <c:v>1.0323538010932944</c:v>
                </c:pt>
                <c:pt idx="281">
                  <c:v>0.87457515646843675</c:v>
                </c:pt>
                <c:pt idx="282">
                  <c:v>0.91828151565051419</c:v>
                </c:pt>
                <c:pt idx="283">
                  <c:v>0.81040853030398807</c:v>
                </c:pt>
                <c:pt idx="284">
                  <c:v>0.78596507132130933</c:v>
                </c:pt>
                <c:pt idx="285">
                  <c:v>0.82379920816467367</c:v>
                </c:pt>
                <c:pt idx="286">
                  <c:v>0.75220165292943386</c:v>
                </c:pt>
                <c:pt idx="287">
                  <c:v>0.6353723715111429</c:v>
                </c:pt>
                <c:pt idx="288">
                  <c:v>0.68261774309253143</c:v>
                </c:pt>
                <c:pt idx="289">
                  <c:v>0.66476707836692439</c:v>
                </c:pt>
                <c:pt idx="290">
                  <c:v>0.48278107044673341</c:v>
                </c:pt>
                <c:pt idx="291">
                  <c:v>0.56520689850271189</c:v>
                </c:pt>
                <c:pt idx="292">
                  <c:v>0.67179108253337483</c:v>
                </c:pt>
                <c:pt idx="293">
                  <c:v>0.86738128718932184</c:v>
                </c:pt>
                <c:pt idx="294">
                  <c:v>0.93013168157980053</c:v>
                </c:pt>
                <c:pt idx="295">
                  <c:v>0.87512564495554945</c:v>
                </c:pt>
                <c:pt idx="296">
                  <c:v>1.0641033882702018</c:v>
                </c:pt>
                <c:pt idx="297">
                  <c:v>0.78058449468641067</c:v>
                </c:pt>
                <c:pt idx="298">
                  <c:v>0.83367502654673242</c:v>
                </c:pt>
                <c:pt idx="299">
                  <c:v>0.80433157129717592</c:v>
                </c:pt>
                <c:pt idx="300">
                  <c:v>0.7135558307397567</c:v>
                </c:pt>
                <c:pt idx="301">
                  <c:v>0.6787062652751189</c:v>
                </c:pt>
                <c:pt idx="302">
                  <c:v>0.5316634350764422</c:v>
                </c:pt>
                <c:pt idx="303">
                  <c:v>0.22936412032671502</c:v>
                </c:pt>
                <c:pt idx="304">
                  <c:v>0.32867486566259885</c:v>
                </c:pt>
                <c:pt idx="305">
                  <c:v>0.38749479059019942</c:v>
                </c:pt>
                <c:pt idx="306">
                  <c:v>0.14069557256289145</c:v>
                </c:pt>
                <c:pt idx="307">
                  <c:v>6.1172318061577635E-2</c:v>
                </c:pt>
                <c:pt idx="308">
                  <c:v>3.629846857855995E-2</c:v>
                </c:pt>
                <c:pt idx="309">
                  <c:v>-4.3131890850148902E-2</c:v>
                </c:pt>
                <c:pt idx="310">
                  <c:v>-7.3837751560925036E-2</c:v>
                </c:pt>
                <c:pt idx="311">
                  <c:v>3.9063862324768772E-2</c:v>
                </c:pt>
                <c:pt idx="312">
                  <c:v>0.25577975325909175</c:v>
                </c:pt>
                <c:pt idx="313">
                  <c:v>0.25458486261854341</c:v>
                </c:pt>
                <c:pt idx="314">
                  <c:v>0.54184742131799479</c:v>
                </c:pt>
                <c:pt idx="315">
                  <c:v>0.6340314633407409</c:v>
                </c:pt>
                <c:pt idx="316">
                  <c:v>0.74283744380387096</c:v>
                </c:pt>
                <c:pt idx="317">
                  <c:v>0.87470249482273166</c:v>
                </c:pt>
                <c:pt idx="318">
                  <c:v>0.9473586340231005</c:v>
                </c:pt>
                <c:pt idx="319">
                  <c:v>0.82255224199347476</c:v>
                </c:pt>
                <c:pt idx="320">
                  <c:v>0.9933231741397488</c:v>
                </c:pt>
                <c:pt idx="321">
                  <c:v>1.2049415280402933</c:v>
                </c:pt>
                <c:pt idx="322">
                  <c:v>1.9392072384016086</c:v>
                </c:pt>
                <c:pt idx="323">
                  <c:v>1.8398845528458825</c:v>
                </c:pt>
                <c:pt idx="324">
                  <c:v>1.5850246940524286</c:v>
                </c:pt>
                <c:pt idx="325">
                  <c:v>1.3490657308820948</c:v>
                </c:pt>
                <c:pt idx="326">
                  <c:v>1.2450802236904508</c:v>
                </c:pt>
                <c:pt idx="327">
                  <c:v>1.1509355384382163</c:v>
                </c:pt>
                <c:pt idx="328">
                  <c:v>0.68215716970532159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FB-4365-B1F1-3C945CC340C6}"/>
            </c:ext>
          </c:extLst>
        </c:ser>
        <c:ser>
          <c:idx val="1"/>
          <c:order val="1"/>
          <c:tx>
            <c:strRef>
              <c:f>'Composite Index'!$AF$5</c:f>
              <c:strCache>
                <c:ptCount val="1"/>
                <c:pt idx="0">
                  <c:v>Interbank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'Composite Index'!$B$1240:$B$1573</c:f>
              <c:numCache>
                <c:formatCode>m/d/yyyy</c:formatCode>
                <c:ptCount val="33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43850</c:v>
                </c:pt>
                <c:pt idx="13">
                  <c:v>43851</c:v>
                </c:pt>
                <c:pt idx="14">
                  <c:v>43852</c:v>
                </c:pt>
                <c:pt idx="15">
                  <c:v>43853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43906</c:v>
                </c:pt>
                <c:pt idx="47">
                  <c:v>43907</c:v>
                </c:pt>
                <c:pt idx="48">
                  <c:v>43908</c:v>
                </c:pt>
                <c:pt idx="49">
                  <c:v>43909</c:v>
                </c:pt>
                <c:pt idx="50">
                  <c:v>43910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43941</c:v>
                </c:pt>
                <c:pt idx="71">
                  <c:v>43942</c:v>
                </c:pt>
                <c:pt idx="72">
                  <c:v>43943</c:v>
                </c:pt>
                <c:pt idx="73">
                  <c:v>43944</c:v>
                </c:pt>
                <c:pt idx="74">
                  <c:v>43945</c:v>
                </c:pt>
                <c:pt idx="75">
                  <c:v>43948</c:v>
                </c:pt>
                <c:pt idx="76">
                  <c:v>43949</c:v>
                </c:pt>
                <c:pt idx="77">
                  <c:v>43950</c:v>
                </c:pt>
                <c:pt idx="78">
                  <c:v>43951</c:v>
                </c:pt>
                <c:pt idx="79">
                  <c:v>43957</c:v>
                </c:pt>
                <c:pt idx="80">
                  <c:v>43958</c:v>
                </c:pt>
                <c:pt idx="81">
                  <c:v>43959</c:v>
                </c:pt>
                <c:pt idx="82">
                  <c:v>43962</c:v>
                </c:pt>
                <c:pt idx="83">
                  <c:v>43963</c:v>
                </c:pt>
                <c:pt idx="84">
                  <c:v>43964</c:v>
                </c:pt>
                <c:pt idx="85">
                  <c:v>43965</c:v>
                </c:pt>
                <c:pt idx="86">
                  <c:v>43966</c:v>
                </c:pt>
                <c:pt idx="87">
                  <c:v>43969</c:v>
                </c:pt>
                <c:pt idx="88">
                  <c:v>43970</c:v>
                </c:pt>
                <c:pt idx="89">
                  <c:v>43971</c:v>
                </c:pt>
                <c:pt idx="90">
                  <c:v>43972</c:v>
                </c:pt>
                <c:pt idx="91">
                  <c:v>43973</c:v>
                </c:pt>
                <c:pt idx="92">
                  <c:v>43976</c:v>
                </c:pt>
                <c:pt idx="93">
                  <c:v>43977</c:v>
                </c:pt>
                <c:pt idx="94">
                  <c:v>43978</c:v>
                </c:pt>
                <c:pt idx="95">
                  <c:v>43979</c:v>
                </c:pt>
                <c:pt idx="96">
                  <c:v>43980</c:v>
                </c:pt>
                <c:pt idx="97">
                  <c:v>43983</c:v>
                </c:pt>
                <c:pt idx="98">
                  <c:v>43984</c:v>
                </c:pt>
                <c:pt idx="99">
                  <c:v>43985</c:v>
                </c:pt>
                <c:pt idx="100">
                  <c:v>43986</c:v>
                </c:pt>
                <c:pt idx="101">
                  <c:v>43987</c:v>
                </c:pt>
                <c:pt idx="102">
                  <c:v>43990</c:v>
                </c:pt>
                <c:pt idx="103">
                  <c:v>43991</c:v>
                </c:pt>
                <c:pt idx="104">
                  <c:v>43992</c:v>
                </c:pt>
                <c:pt idx="105">
                  <c:v>43993</c:v>
                </c:pt>
                <c:pt idx="106">
                  <c:v>43994</c:v>
                </c:pt>
                <c:pt idx="107">
                  <c:v>43997</c:v>
                </c:pt>
                <c:pt idx="108">
                  <c:v>43998</c:v>
                </c:pt>
                <c:pt idx="109">
                  <c:v>43999</c:v>
                </c:pt>
                <c:pt idx="110">
                  <c:v>44000</c:v>
                </c:pt>
                <c:pt idx="111">
                  <c:v>44001</c:v>
                </c:pt>
                <c:pt idx="112">
                  <c:v>44004</c:v>
                </c:pt>
                <c:pt idx="113">
                  <c:v>44005</c:v>
                </c:pt>
                <c:pt idx="114">
                  <c:v>44006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44018</c:v>
                </c:pt>
                <c:pt idx="121">
                  <c:v>44019</c:v>
                </c:pt>
                <c:pt idx="122">
                  <c:v>44020</c:v>
                </c:pt>
                <c:pt idx="123">
                  <c:v>44021</c:v>
                </c:pt>
                <c:pt idx="124">
                  <c:v>44022</c:v>
                </c:pt>
                <c:pt idx="125">
                  <c:v>44025</c:v>
                </c:pt>
                <c:pt idx="126">
                  <c:v>44026</c:v>
                </c:pt>
                <c:pt idx="127">
                  <c:v>44027</c:v>
                </c:pt>
                <c:pt idx="128">
                  <c:v>44028</c:v>
                </c:pt>
                <c:pt idx="129">
                  <c:v>44029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44060</c:v>
                </c:pt>
                <c:pt idx="151">
                  <c:v>44061</c:v>
                </c:pt>
                <c:pt idx="152">
                  <c:v>44062</c:v>
                </c:pt>
                <c:pt idx="153">
                  <c:v>44063</c:v>
                </c:pt>
                <c:pt idx="154">
                  <c:v>44064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44074</c:v>
                </c:pt>
                <c:pt idx="161">
                  <c:v>44075</c:v>
                </c:pt>
                <c:pt idx="162">
                  <c:v>44076</c:v>
                </c:pt>
                <c:pt idx="163">
                  <c:v>44077</c:v>
                </c:pt>
                <c:pt idx="164">
                  <c:v>44078</c:v>
                </c:pt>
                <c:pt idx="165">
                  <c:v>44081</c:v>
                </c:pt>
                <c:pt idx="166">
                  <c:v>44082</c:v>
                </c:pt>
                <c:pt idx="167">
                  <c:v>44083</c:v>
                </c:pt>
                <c:pt idx="168">
                  <c:v>44084</c:v>
                </c:pt>
                <c:pt idx="169">
                  <c:v>44085</c:v>
                </c:pt>
                <c:pt idx="170">
                  <c:v>44088</c:v>
                </c:pt>
                <c:pt idx="171">
                  <c:v>44089</c:v>
                </c:pt>
                <c:pt idx="172">
                  <c:v>44090</c:v>
                </c:pt>
                <c:pt idx="173">
                  <c:v>44091</c:v>
                </c:pt>
                <c:pt idx="174">
                  <c:v>44092</c:v>
                </c:pt>
                <c:pt idx="175">
                  <c:v>44095</c:v>
                </c:pt>
                <c:pt idx="176">
                  <c:v>44096</c:v>
                </c:pt>
                <c:pt idx="177">
                  <c:v>44097</c:v>
                </c:pt>
                <c:pt idx="178">
                  <c:v>44098</c:v>
                </c:pt>
                <c:pt idx="179">
                  <c:v>44099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44113</c:v>
                </c:pt>
                <c:pt idx="184">
                  <c:v>44116</c:v>
                </c:pt>
                <c:pt idx="185">
                  <c:v>44117</c:v>
                </c:pt>
                <c:pt idx="186">
                  <c:v>44118</c:v>
                </c:pt>
                <c:pt idx="187">
                  <c:v>44119</c:v>
                </c:pt>
                <c:pt idx="188">
                  <c:v>44120</c:v>
                </c:pt>
                <c:pt idx="189">
                  <c:v>44123</c:v>
                </c:pt>
                <c:pt idx="190">
                  <c:v>44124</c:v>
                </c:pt>
                <c:pt idx="191">
                  <c:v>44125</c:v>
                </c:pt>
                <c:pt idx="192">
                  <c:v>44126</c:v>
                </c:pt>
                <c:pt idx="193">
                  <c:v>44127</c:v>
                </c:pt>
                <c:pt idx="194">
                  <c:v>44130</c:v>
                </c:pt>
                <c:pt idx="195">
                  <c:v>44131</c:v>
                </c:pt>
                <c:pt idx="196">
                  <c:v>44132</c:v>
                </c:pt>
                <c:pt idx="197">
                  <c:v>44133</c:v>
                </c:pt>
                <c:pt idx="198">
                  <c:v>44134</c:v>
                </c:pt>
                <c:pt idx="199">
                  <c:v>44137</c:v>
                </c:pt>
                <c:pt idx="200">
                  <c:v>44138</c:v>
                </c:pt>
                <c:pt idx="201">
                  <c:v>44139</c:v>
                </c:pt>
                <c:pt idx="202">
                  <c:v>44140</c:v>
                </c:pt>
                <c:pt idx="203">
                  <c:v>44141</c:v>
                </c:pt>
                <c:pt idx="204">
                  <c:v>44144</c:v>
                </c:pt>
                <c:pt idx="205">
                  <c:v>44145</c:v>
                </c:pt>
                <c:pt idx="206">
                  <c:v>44146</c:v>
                </c:pt>
                <c:pt idx="207">
                  <c:v>44147</c:v>
                </c:pt>
                <c:pt idx="208">
                  <c:v>44148</c:v>
                </c:pt>
                <c:pt idx="209">
                  <c:v>44151</c:v>
                </c:pt>
                <c:pt idx="210">
                  <c:v>44152</c:v>
                </c:pt>
                <c:pt idx="211">
                  <c:v>44153</c:v>
                </c:pt>
                <c:pt idx="212">
                  <c:v>44154</c:v>
                </c:pt>
                <c:pt idx="213">
                  <c:v>44155</c:v>
                </c:pt>
                <c:pt idx="214">
                  <c:v>44158</c:v>
                </c:pt>
                <c:pt idx="215">
                  <c:v>44159</c:v>
                </c:pt>
                <c:pt idx="216">
                  <c:v>44160</c:v>
                </c:pt>
                <c:pt idx="217">
                  <c:v>44161</c:v>
                </c:pt>
                <c:pt idx="218">
                  <c:v>44162</c:v>
                </c:pt>
                <c:pt idx="219">
                  <c:v>44165</c:v>
                </c:pt>
                <c:pt idx="220">
                  <c:v>44166</c:v>
                </c:pt>
                <c:pt idx="221">
                  <c:v>44167</c:v>
                </c:pt>
                <c:pt idx="222">
                  <c:v>44168</c:v>
                </c:pt>
                <c:pt idx="223">
                  <c:v>44169</c:v>
                </c:pt>
                <c:pt idx="224">
                  <c:v>44172</c:v>
                </c:pt>
                <c:pt idx="225">
                  <c:v>44173</c:v>
                </c:pt>
                <c:pt idx="226">
                  <c:v>44174</c:v>
                </c:pt>
                <c:pt idx="227">
                  <c:v>44175</c:v>
                </c:pt>
                <c:pt idx="228">
                  <c:v>44176</c:v>
                </c:pt>
                <c:pt idx="229">
                  <c:v>44179</c:v>
                </c:pt>
                <c:pt idx="230">
                  <c:v>44180</c:v>
                </c:pt>
                <c:pt idx="231">
                  <c:v>44181</c:v>
                </c:pt>
                <c:pt idx="232">
                  <c:v>44182</c:v>
                </c:pt>
                <c:pt idx="233">
                  <c:v>44183</c:v>
                </c:pt>
                <c:pt idx="234">
                  <c:v>44186</c:v>
                </c:pt>
                <c:pt idx="235">
                  <c:v>44187</c:v>
                </c:pt>
                <c:pt idx="236">
                  <c:v>44188</c:v>
                </c:pt>
                <c:pt idx="237">
                  <c:v>44189</c:v>
                </c:pt>
                <c:pt idx="238">
                  <c:v>44190</c:v>
                </c:pt>
                <c:pt idx="239">
                  <c:v>44193</c:v>
                </c:pt>
                <c:pt idx="240">
                  <c:v>44194</c:v>
                </c:pt>
                <c:pt idx="241">
                  <c:v>44195</c:v>
                </c:pt>
                <c:pt idx="242">
                  <c:v>44196</c:v>
                </c:pt>
                <c:pt idx="243">
                  <c:v>44200</c:v>
                </c:pt>
                <c:pt idx="244">
                  <c:v>44201</c:v>
                </c:pt>
                <c:pt idx="245">
                  <c:v>44202</c:v>
                </c:pt>
                <c:pt idx="246">
                  <c:v>44203</c:v>
                </c:pt>
                <c:pt idx="247">
                  <c:v>44204</c:v>
                </c:pt>
                <c:pt idx="248">
                  <c:v>44207</c:v>
                </c:pt>
                <c:pt idx="249">
                  <c:v>44208</c:v>
                </c:pt>
                <c:pt idx="250">
                  <c:v>44209</c:v>
                </c:pt>
                <c:pt idx="251">
                  <c:v>44210</c:v>
                </c:pt>
                <c:pt idx="252">
                  <c:v>44211</c:v>
                </c:pt>
                <c:pt idx="253">
                  <c:v>44214</c:v>
                </c:pt>
                <c:pt idx="254">
                  <c:v>44215</c:v>
                </c:pt>
                <c:pt idx="255">
                  <c:v>44216</c:v>
                </c:pt>
                <c:pt idx="256">
                  <c:v>44217</c:v>
                </c:pt>
                <c:pt idx="257">
                  <c:v>44218</c:v>
                </c:pt>
                <c:pt idx="258">
                  <c:v>44221</c:v>
                </c:pt>
                <c:pt idx="259">
                  <c:v>44222</c:v>
                </c:pt>
                <c:pt idx="260">
                  <c:v>44223</c:v>
                </c:pt>
                <c:pt idx="261">
                  <c:v>44224</c:v>
                </c:pt>
                <c:pt idx="262">
                  <c:v>44225</c:v>
                </c:pt>
                <c:pt idx="263">
                  <c:v>44228</c:v>
                </c:pt>
                <c:pt idx="264">
                  <c:v>44229</c:v>
                </c:pt>
                <c:pt idx="265">
                  <c:v>44230</c:v>
                </c:pt>
                <c:pt idx="266">
                  <c:v>44231</c:v>
                </c:pt>
                <c:pt idx="267">
                  <c:v>44232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44245</c:v>
                </c:pt>
                <c:pt idx="272">
                  <c:v>44246</c:v>
                </c:pt>
                <c:pt idx="273">
                  <c:v>44249</c:v>
                </c:pt>
                <c:pt idx="274">
                  <c:v>44250</c:v>
                </c:pt>
                <c:pt idx="275">
                  <c:v>44251</c:v>
                </c:pt>
                <c:pt idx="276">
                  <c:v>44252</c:v>
                </c:pt>
                <c:pt idx="277">
                  <c:v>44253</c:v>
                </c:pt>
                <c:pt idx="278">
                  <c:v>44256</c:v>
                </c:pt>
                <c:pt idx="279">
                  <c:v>44257</c:v>
                </c:pt>
                <c:pt idx="280">
                  <c:v>44258</c:v>
                </c:pt>
                <c:pt idx="281">
                  <c:v>44259</c:v>
                </c:pt>
                <c:pt idx="282">
                  <c:v>44260</c:v>
                </c:pt>
                <c:pt idx="283">
                  <c:v>44263</c:v>
                </c:pt>
                <c:pt idx="284">
                  <c:v>44264</c:v>
                </c:pt>
                <c:pt idx="285">
                  <c:v>44265</c:v>
                </c:pt>
                <c:pt idx="286">
                  <c:v>44266</c:v>
                </c:pt>
                <c:pt idx="287">
                  <c:v>44267</c:v>
                </c:pt>
                <c:pt idx="288">
                  <c:v>44270</c:v>
                </c:pt>
                <c:pt idx="289">
                  <c:v>44271</c:v>
                </c:pt>
                <c:pt idx="290">
                  <c:v>44272</c:v>
                </c:pt>
                <c:pt idx="291">
                  <c:v>44273</c:v>
                </c:pt>
                <c:pt idx="292">
                  <c:v>44274</c:v>
                </c:pt>
                <c:pt idx="293">
                  <c:v>44277</c:v>
                </c:pt>
                <c:pt idx="294">
                  <c:v>44278</c:v>
                </c:pt>
                <c:pt idx="295">
                  <c:v>44279</c:v>
                </c:pt>
                <c:pt idx="296">
                  <c:v>44280</c:v>
                </c:pt>
                <c:pt idx="297">
                  <c:v>44281</c:v>
                </c:pt>
                <c:pt idx="298">
                  <c:v>44284</c:v>
                </c:pt>
                <c:pt idx="299">
                  <c:v>44285</c:v>
                </c:pt>
                <c:pt idx="300">
                  <c:v>44286</c:v>
                </c:pt>
                <c:pt idx="301">
                  <c:v>44287</c:v>
                </c:pt>
                <c:pt idx="302">
                  <c:v>44288</c:v>
                </c:pt>
                <c:pt idx="303">
                  <c:v>44292</c:v>
                </c:pt>
                <c:pt idx="304">
                  <c:v>44293</c:v>
                </c:pt>
                <c:pt idx="305">
                  <c:v>44294</c:v>
                </c:pt>
                <c:pt idx="306">
                  <c:v>44295</c:v>
                </c:pt>
                <c:pt idx="307">
                  <c:v>44298</c:v>
                </c:pt>
                <c:pt idx="308">
                  <c:v>44299</c:v>
                </c:pt>
                <c:pt idx="309">
                  <c:v>44300</c:v>
                </c:pt>
                <c:pt idx="310">
                  <c:v>44301</c:v>
                </c:pt>
                <c:pt idx="311">
                  <c:v>44302</c:v>
                </c:pt>
                <c:pt idx="312">
                  <c:v>44305</c:v>
                </c:pt>
                <c:pt idx="313">
                  <c:v>44306</c:v>
                </c:pt>
                <c:pt idx="314">
                  <c:v>44307</c:v>
                </c:pt>
                <c:pt idx="315">
                  <c:v>44308</c:v>
                </c:pt>
                <c:pt idx="316">
                  <c:v>44309</c:v>
                </c:pt>
                <c:pt idx="317">
                  <c:v>44312</c:v>
                </c:pt>
                <c:pt idx="318">
                  <c:v>44313</c:v>
                </c:pt>
                <c:pt idx="319">
                  <c:v>44314</c:v>
                </c:pt>
                <c:pt idx="320">
                  <c:v>44315</c:v>
                </c:pt>
                <c:pt idx="321">
                  <c:v>44316</c:v>
                </c:pt>
                <c:pt idx="322">
                  <c:v>44322</c:v>
                </c:pt>
                <c:pt idx="323">
                  <c:v>44323</c:v>
                </c:pt>
                <c:pt idx="324">
                  <c:v>44326</c:v>
                </c:pt>
                <c:pt idx="325">
                  <c:v>44327</c:v>
                </c:pt>
                <c:pt idx="326">
                  <c:v>44328</c:v>
                </c:pt>
                <c:pt idx="327">
                  <c:v>44329</c:v>
                </c:pt>
                <c:pt idx="328">
                  <c:v>44330</c:v>
                </c:pt>
              </c:numCache>
            </c:numRef>
          </c:cat>
          <c:val>
            <c:numRef>
              <c:f>'Composite Index'!$AF$1240:$AF$1573</c:f>
              <c:numCache>
                <c:formatCode>0.00_);[Red]\(0.00\)</c:formatCode>
                <c:ptCount val="334"/>
                <c:pt idx="0">
                  <c:v>0.3404280980409588</c:v>
                </c:pt>
                <c:pt idx="1">
                  <c:v>0.16823960588779907</c:v>
                </c:pt>
                <c:pt idx="2">
                  <c:v>0.27331539450430559</c:v>
                </c:pt>
                <c:pt idx="3">
                  <c:v>0.27063672454389059</c:v>
                </c:pt>
                <c:pt idx="4">
                  <c:v>0.31875582680484971</c:v>
                </c:pt>
                <c:pt idx="5">
                  <c:v>0.26082245660345921</c:v>
                </c:pt>
                <c:pt idx="6">
                  <c:v>0.12501442866823079</c:v>
                </c:pt>
                <c:pt idx="7">
                  <c:v>0.12391740451863087</c:v>
                </c:pt>
                <c:pt idx="8">
                  <c:v>0.28940814421739197</c:v>
                </c:pt>
                <c:pt idx="9">
                  <c:v>0.7630793718177481</c:v>
                </c:pt>
                <c:pt idx="10">
                  <c:v>0.38474378773930878</c:v>
                </c:pt>
                <c:pt idx="11">
                  <c:v>0.2831463993304037</c:v>
                </c:pt>
                <c:pt idx="12">
                  <c:v>-9.7434989698906807E-2</c:v>
                </c:pt>
                <c:pt idx="13">
                  <c:v>-8.5349366753785336E-2</c:v>
                </c:pt>
                <c:pt idx="14">
                  <c:v>-0.132169175401921</c:v>
                </c:pt>
                <c:pt idx="15">
                  <c:v>-0.1424902991883987</c:v>
                </c:pt>
                <c:pt idx="16">
                  <c:v>-3.5287994093132824E-2</c:v>
                </c:pt>
                <c:pt idx="17">
                  <c:v>-4.0782093675107524E-2</c:v>
                </c:pt>
                <c:pt idx="18">
                  <c:v>-0.17528728227456483</c:v>
                </c:pt>
                <c:pt idx="19">
                  <c:v>-0.21303576764206725</c:v>
                </c:pt>
                <c:pt idx="20">
                  <c:v>-0.21040974636506884</c:v>
                </c:pt>
                <c:pt idx="21">
                  <c:v>-0.16171414031136139</c:v>
                </c:pt>
                <c:pt idx="22">
                  <c:v>-9.038672930804563E-2</c:v>
                </c:pt>
                <c:pt idx="23">
                  <c:v>-0.114590362933496</c:v>
                </c:pt>
                <c:pt idx="24">
                  <c:v>-9.7123132495028894E-2</c:v>
                </c:pt>
                <c:pt idx="25">
                  <c:v>-0.14979765430457298</c:v>
                </c:pt>
                <c:pt idx="26">
                  <c:v>-0.36569758009815784</c:v>
                </c:pt>
                <c:pt idx="27">
                  <c:v>-0.48443288970148318</c:v>
                </c:pt>
                <c:pt idx="28">
                  <c:v>-0.43070558830254119</c:v>
                </c:pt>
                <c:pt idx="29">
                  <c:v>-0.51223998201664955</c:v>
                </c:pt>
                <c:pt idx="30">
                  <c:v>-0.60847964160332413</c:v>
                </c:pt>
                <c:pt idx="31">
                  <c:v>-0.32802040794216986</c:v>
                </c:pt>
                <c:pt idx="32">
                  <c:v>-0.39257505235401258</c:v>
                </c:pt>
                <c:pt idx="33">
                  <c:v>-0.4007115571572854</c:v>
                </c:pt>
                <c:pt idx="34">
                  <c:v>-0.48827149505561973</c:v>
                </c:pt>
                <c:pt idx="35">
                  <c:v>-0.53679594023795607</c:v>
                </c:pt>
                <c:pt idx="36">
                  <c:v>-0.45759528632460517</c:v>
                </c:pt>
                <c:pt idx="37">
                  <c:v>-0.46198113307742467</c:v>
                </c:pt>
                <c:pt idx="38">
                  <c:v>-0.46517977871329519</c:v>
                </c:pt>
                <c:pt idx="39">
                  <c:v>-0.52873250484636347</c:v>
                </c:pt>
                <c:pt idx="40">
                  <c:v>-0.61657096004656908</c:v>
                </c:pt>
                <c:pt idx="41">
                  <c:v>-0.62862078617592887</c:v>
                </c:pt>
                <c:pt idx="42">
                  <c:v>-0.57068194537477945</c:v>
                </c:pt>
                <c:pt idx="43">
                  <c:v>-0.61454329560140575</c:v>
                </c:pt>
                <c:pt idx="44">
                  <c:v>-0.65481740790411747</c:v>
                </c:pt>
                <c:pt idx="45">
                  <c:v>-0.66795045507455553</c:v>
                </c:pt>
                <c:pt idx="46">
                  <c:v>-0.59505651620159261</c:v>
                </c:pt>
                <c:pt idx="47">
                  <c:v>-0.50887657758750915</c:v>
                </c:pt>
                <c:pt idx="48">
                  <c:v>-0.54638325488325312</c:v>
                </c:pt>
                <c:pt idx="49">
                  <c:v>-0.5966474363038895</c:v>
                </c:pt>
                <c:pt idx="50">
                  <c:v>-0.63208976380032411</c:v>
                </c:pt>
                <c:pt idx="51">
                  <c:v>-0.6620465217688436</c:v>
                </c:pt>
                <c:pt idx="52">
                  <c:v>-0.325828771854836</c:v>
                </c:pt>
                <c:pt idx="53">
                  <c:v>-0.22798576854924435</c:v>
                </c:pt>
                <c:pt idx="54">
                  <c:v>-0.22793520023069233</c:v>
                </c:pt>
                <c:pt idx="55">
                  <c:v>-0.16066226187213309</c:v>
                </c:pt>
                <c:pt idx="56">
                  <c:v>-0.22192408175292325</c:v>
                </c:pt>
                <c:pt idx="57">
                  <c:v>-2.6535560363243522E-2</c:v>
                </c:pt>
                <c:pt idx="58">
                  <c:v>-0.13530980042542581</c:v>
                </c:pt>
                <c:pt idx="59">
                  <c:v>-5.9685916418943052E-2</c:v>
                </c:pt>
                <c:pt idx="60">
                  <c:v>-0.19298187019458171</c:v>
                </c:pt>
                <c:pt idx="61">
                  <c:v>9.6911872094533804E-3</c:v>
                </c:pt>
                <c:pt idx="62">
                  <c:v>2.0971176430254646E-2</c:v>
                </c:pt>
                <c:pt idx="63">
                  <c:v>1.3624010774000264E-2</c:v>
                </c:pt>
                <c:pt idx="64">
                  <c:v>-0.1540713416503621</c:v>
                </c:pt>
                <c:pt idx="65">
                  <c:v>-0.27872674262518388</c:v>
                </c:pt>
                <c:pt idx="66">
                  <c:v>-2.1971719200772788E-2</c:v>
                </c:pt>
                <c:pt idx="67">
                  <c:v>2.5081962622116039E-2</c:v>
                </c:pt>
                <c:pt idx="68">
                  <c:v>-1.7626691897155877E-2</c:v>
                </c:pt>
                <c:pt idx="69">
                  <c:v>-0.29748599444118057</c:v>
                </c:pt>
                <c:pt idx="70">
                  <c:v>-0.18294873087662386</c:v>
                </c:pt>
                <c:pt idx="71">
                  <c:v>-0.10954341465929068</c:v>
                </c:pt>
                <c:pt idx="72">
                  <c:v>-0.15438717732392371</c:v>
                </c:pt>
                <c:pt idx="73">
                  <c:v>-0.25929669727193438</c:v>
                </c:pt>
                <c:pt idx="74">
                  <c:v>-0.36613600180813588</c:v>
                </c:pt>
                <c:pt idx="75">
                  <c:v>-0.42385411803277911</c:v>
                </c:pt>
                <c:pt idx="76">
                  <c:v>-0.36254301130217187</c:v>
                </c:pt>
                <c:pt idx="77">
                  <c:v>-0.48801605570798717</c:v>
                </c:pt>
                <c:pt idx="78">
                  <c:v>-0.53927928444685647</c:v>
                </c:pt>
                <c:pt idx="79">
                  <c:v>-0.40418066236838074</c:v>
                </c:pt>
                <c:pt idx="80">
                  <c:v>-0.29800024036166484</c:v>
                </c:pt>
                <c:pt idx="81">
                  <c:v>-0.38891421178902702</c:v>
                </c:pt>
                <c:pt idx="82">
                  <c:v>6.6769495889475638E-4</c:v>
                </c:pt>
                <c:pt idx="83">
                  <c:v>-6.1938168322106218E-2</c:v>
                </c:pt>
                <c:pt idx="84">
                  <c:v>-0.12241909535161018</c:v>
                </c:pt>
                <c:pt idx="85">
                  <c:v>-0.20278597154251268</c:v>
                </c:pt>
                <c:pt idx="86">
                  <c:v>-0.33086633402393423</c:v>
                </c:pt>
                <c:pt idx="87">
                  <c:v>-0.13547749543015528</c:v>
                </c:pt>
                <c:pt idx="88">
                  <c:v>-0.12988277330969056</c:v>
                </c:pt>
                <c:pt idx="89">
                  <c:v>-7.1545020461851752E-2</c:v>
                </c:pt>
                <c:pt idx="90">
                  <c:v>-0.16195587765471955</c:v>
                </c:pt>
                <c:pt idx="91">
                  <c:v>-0.3416760356131478</c:v>
                </c:pt>
                <c:pt idx="92">
                  <c:v>-9.8031563620803966E-2</c:v>
                </c:pt>
                <c:pt idx="93">
                  <c:v>-0.12009490706000887</c:v>
                </c:pt>
                <c:pt idx="94">
                  <c:v>-0.17159809853851879</c:v>
                </c:pt>
                <c:pt idx="95">
                  <c:v>-0.22496083156456478</c:v>
                </c:pt>
                <c:pt idx="96">
                  <c:v>-0.32019485974486805</c:v>
                </c:pt>
                <c:pt idx="97">
                  <c:v>-0.21745642807328358</c:v>
                </c:pt>
                <c:pt idx="98">
                  <c:v>-0.1068835171089757</c:v>
                </c:pt>
                <c:pt idx="99">
                  <c:v>-0.16851191508206109</c:v>
                </c:pt>
                <c:pt idx="100">
                  <c:v>-0.34364444274857497</c:v>
                </c:pt>
                <c:pt idx="101">
                  <c:v>-0.34596639444640315</c:v>
                </c:pt>
                <c:pt idx="102">
                  <c:v>-0.31789723085154015</c:v>
                </c:pt>
                <c:pt idx="103">
                  <c:v>-0.24575731389328925</c:v>
                </c:pt>
                <c:pt idx="104">
                  <c:v>-0.22703506904639059</c:v>
                </c:pt>
                <c:pt idx="105">
                  <c:v>-0.23208606419049294</c:v>
                </c:pt>
                <c:pt idx="106">
                  <c:v>-0.21624491272910648</c:v>
                </c:pt>
                <c:pt idx="107">
                  <c:v>-0.14216935848590059</c:v>
                </c:pt>
                <c:pt idx="108">
                  <c:v>-0.13666285473942283</c:v>
                </c:pt>
                <c:pt idx="109">
                  <c:v>-0.21131868087190966</c:v>
                </c:pt>
                <c:pt idx="110">
                  <c:v>-0.23610012955268514</c:v>
                </c:pt>
                <c:pt idx="111">
                  <c:v>-0.27206560663130303</c:v>
                </c:pt>
                <c:pt idx="112">
                  <c:v>-0.20282814894103204</c:v>
                </c:pt>
                <c:pt idx="113">
                  <c:v>-0.13366141522975386</c:v>
                </c:pt>
                <c:pt idx="114">
                  <c:v>-7.9215884909768108E-2</c:v>
                </c:pt>
                <c:pt idx="115">
                  <c:v>0.11926724793739389</c:v>
                </c:pt>
                <c:pt idx="116">
                  <c:v>0.12034429165233067</c:v>
                </c:pt>
                <c:pt idx="117">
                  <c:v>-5.6214091119277998E-2</c:v>
                </c:pt>
                <c:pt idx="118">
                  <c:v>-7.4048657455058564E-2</c:v>
                </c:pt>
                <c:pt idx="119">
                  <c:v>-0.23864142888607887</c:v>
                </c:pt>
                <c:pt idx="120">
                  <c:v>-0.15179990495179771</c:v>
                </c:pt>
                <c:pt idx="121">
                  <c:v>-0.1193287023561868</c:v>
                </c:pt>
                <c:pt idx="122">
                  <c:v>-0.1019355415890562</c:v>
                </c:pt>
                <c:pt idx="123">
                  <c:v>-0.12855206115774173</c:v>
                </c:pt>
                <c:pt idx="124">
                  <c:v>-0.12027693825302148</c:v>
                </c:pt>
                <c:pt idx="125">
                  <c:v>-7.0070933803112329E-2</c:v>
                </c:pt>
                <c:pt idx="126">
                  <c:v>-0.10737502734294981</c:v>
                </c:pt>
                <c:pt idx="127">
                  <c:v>-0.12095088665359337</c:v>
                </c:pt>
                <c:pt idx="128">
                  <c:v>-0.12835065370010251</c:v>
                </c:pt>
                <c:pt idx="129">
                  <c:v>1.9541745728088086E-2</c:v>
                </c:pt>
                <c:pt idx="130">
                  <c:v>-6.6963644740189107E-2</c:v>
                </c:pt>
                <c:pt idx="131">
                  <c:v>-0.13447544175946888</c:v>
                </c:pt>
                <c:pt idx="132">
                  <c:v>-0.10902002878315971</c:v>
                </c:pt>
                <c:pt idx="133">
                  <c:v>-0.16433144214734299</c:v>
                </c:pt>
                <c:pt idx="134">
                  <c:v>-0.25554597129640405</c:v>
                </c:pt>
                <c:pt idx="135">
                  <c:v>-0.14889796628810101</c:v>
                </c:pt>
                <c:pt idx="136">
                  <c:v>-0.17773885223623839</c:v>
                </c:pt>
                <c:pt idx="137">
                  <c:v>-0.21387919016430557</c:v>
                </c:pt>
                <c:pt idx="138">
                  <c:v>-0.27387453974218712</c:v>
                </c:pt>
                <c:pt idx="139">
                  <c:v>-0.40301994613910508</c:v>
                </c:pt>
                <c:pt idx="140">
                  <c:v>-0.40658340049902947</c:v>
                </c:pt>
                <c:pt idx="141">
                  <c:v>-0.44474436106927645</c:v>
                </c:pt>
                <c:pt idx="142">
                  <c:v>-0.40560197058327457</c:v>
                </c:pt>
                <c:pt idx="143">
                  <c:v>-0.43374045366981617</c:v>
                </c:pt>
                <c:pt idx="144">
                  <c:v>-0.50729150538116541</c:v>
                </c:pt>
                <c:pt idx="145">
                  <c:v>-0.43321310631361459</c:v>
                </c:pt>
                <c:pt idx="146">
                  <c:v>-0.40226690035470264</c:v>
                </c:pt>
                <c:pt idx="147">
                  <c:v>-0.40697895017124813</c:v>
                </c:pt>
                <c:pt idx="148">
                  <c:v>-0.42470725320444586</c:v>
                </c:pt>
                <c:pt idx="149">
                  <c:v>-0.43254924051277094</c:v>
                </c:pt>
                <c:pt idx="150">
                  <c:v>-0.46082256181938125</c:v>
                </c:pt>
                <c:pt idx="151">
                  <c:v>-0.52265039540723535</c:v>
                </c:pt>
                <c:pt idx="152">
                  <c:v>-0.55762638949448651</c:v>
                </c:pt>
                <c:pt idx="153">
                  <c:v>-0.7102369051183387</c:v>
                </c:pt>
                <c:pt idx="154">
                  <c:v>-0.61608040171620726</c:v>
                </c:pt>
                <c:pt idx="155">
                  <c:v>-0.62345415102809898</c:v>
                </c:pt>
                <c:pt idx="156">
                  <c:v>-0.45906914915044467</c:v>
                </c:pt>
                <c:pt idx="157">
                  <c:v>-0.52680909614804106</c:v>
                </c:pt>
                <c:pt idx="158">
                  <c:v>-0.59293931762157326</c:v>
                </c:pt>
                <c:pt idx="159">
                  <c:v>-0.64849417438892154</c:v>
                </c:pt>
                <c:pt idx="160">
                  <c:v>-0.65657771780866814</c:v>
                </c:pt>
                <c:pt idx="161">
                  <c:v>-0.69079367145423098</c:v>
                </c:pt>
                <c:pt idx="162">
                  <c:v>-0.73962079006938886</c:v>
                </c:pt>
                <c:pt idx="163">
                  <c:v>-0.78567126798226827</c:v>
                </c:pt>
                <c:pt idx="164">
                  <c:v>-0.81318083132020746</c:v>
                </c:pt>
                <c:pt idx="165">
                  <c:v>-0.80690610272748187</c:v>
                </c:pt>
                <c:pt idx="166">
                  <c:v>-0.83082634828662949</c:v>
                </c:pt>
                <c:pt idx="167">
                  <c:v>-0.81986969386533337</c:v>
                </c:pt>
                <c:pt idx="168">
                  <c:v>-0.79509525356327193</c:v>
                </c:pt>
                <c:pt idx="169">
                  <c:v>-0.83717917175213452</c:v>
                </c:pt>
                <c:pt idx="170">
                  <c:v>-0.80305804442288409</c:v>
                </c:pt>
                <c:pt idx="171">
                  <c:v>-0.76664492433147913</c:v>
                </c:pt>
                <c:pt idx="172">
                  <c:v>-0.81576452458952697</c:v>
                </c:pt>
                <c:pt idx="173">
                  <c:v>-0.76293919970456636</c:v>
                </c:pt>
                <c:pt idx="174">
                  <c:v>-0.51124523129995703</c:v>
                </c:pt>
                <c:pt idx="175">
                  <c:v>-0.34726151738359645</c:v>
                </c:pt>
                <c:pt idx="176">
                  <c:v>-0.23381746961263614</c:v>
                </c:pt>
                <c:pt idx="177">
                  <c:v>-0.32316680818137389</c:v>
                </c:pt>
                <c:pt idx="178">
                  <c:v>-0.38150295287144198</c:v>
                </c:pt>
                <c:pt idx="179">
                  <c:v>-0.30630451536221887</c:v>
                </c:pt>
                <c:pt idx="180">
                  <c:v>0.3030577227367437</c:v>
                </c:pt>
                <c:pt idx="181">
                  <c:v>0.48034933398527718</c:v>
                </c:pt>
                <c:pt idx="182">
                  <c:v>1.9116042613334199E-2</c:v>
                </c:pt>
                <c:pt idx="183">
                  <c:v>5.6885323400106179E-2</c:v>
                </c:pt>
                <c:pt idx="184">
                  <c:v>0.2928669253280704</c:v>
                </c:pt>
                <c:pt idx="185">
                  <c:v>0.19131081132336136</c:v>
                </c:pt>
                <c:pt idx="186">
                  <c:v>0.17167255159826114</c:v>
                </c:pt>
                <c:pt idx="187">
                  <c:v>0.18512391390658675</c:v>
                </c:pt>
                <c:pt idx="188">
                  <c:v>0.14763790101978999</c:v>
                </c:pt>
                <c:pt idx="189">
                  <c:v>0.13092003383465703</c:v>
                </c:pt>
                <c:pt idx="190">
                  <c:v>0.19823869940293934</c:v>
                </c:pt>
                <c:pt idx="191">
                  <c:v>0.19537813737995194</c:v>
                </c:pt>
                <c:pt idx="192">
                  <c:v>0.11564898279027069</c:v>
                </c:pt>
                <c:pt idx="193">
                  <c:v>-7.1807381420199339E-3</c:v>
                </c:pt>
                <c:pt idx="194">
                  <c:v>0.56855567527456496</c:v>
                </c:pt>
                <c:pt idx="195">
                  <c:v>0.62743852722473148</c:v>
                </c:pt>
                <c:pt idx="196">
                  <c:v>0.59970347958592585</c:v>
                </c:pt>
                <c:pt idx="197">
                  <c:v>0.34122741887648028</c:v>
                </c:pt>
                <c:pt idx="198">
                  <c:v>0.42004050588224046</c:v>
                </c:pt>
                <c:pt idx="199">
                  <c:v>-1.9272961847649834E-2</c:v>
                </c:pt>
                <c:pt idx="200">
                  <c:v>-8.0850571797156059E-2</c:v>
                </c:pt>
                <c:pt idx="201">
                  <c:v>-0.14484121769451172</c:v>
                </c:pt>
                <c:pt idx="202">
                  <c:v>-0.22109454522970987</c:v>
                </c:pt>
                <c:pt idx="203">
                  <c:v>-0.17736609071121789</c:v>
                </c:pt>
                <c:pt idx="204">
                  <c:v>-0.12042630862620575</c:v>
                </c:pt>
                <c:pt idx="205">
                  <c:v>-8.1888074910233866E-2</c:v>
                </c:pt>
                <c:pt idx="206">
                  <c:v>2.8591718068775789E-2</c:v>
                </c:pt>
                <c:pt idx="207">
                  <c:v>0.31152994405523815</c:v>
                </c:pt>
                <c:pt idx="208">
                  <c:v>0.46796974746905295</c:v>
                </c:pt>
                <c:pt idx="209">
                  <c:v>0.14560437516783112</c:v>
                </c:pt>
                <c:pt idx="210">
                  <c:v>5.6310718972785494E-2</c:v>
                </c:pt>
                <c:pt idx="211">
                  <c:v>-1.0325855412805691E-3</c:v>
                </c:pt>
                <c:pt idx="212">
                  <c:v>-0.10995898546423982</c:v>
                </c:pt>
                <c:pt idx="213">
                  <c:v>-0.18354943533174758</c:v>
                </c:pt>
                <c:pt idx="214">
                  <c:v>-0.13328303217757012</c:v>
                </c:pt>
                <c:pt idx="215">
                  <c:v>0.60039613098306888</c:v>
                </c:pt>
                <c:pt idx="216">
                  <c:v>0.61954788795206672</c:v>
                </c:pt>
                <c:pt idx="217">
                  <c:v>0.19546032714537886</c:v>
                </c:pt>
                <c:pt idx="218">
                  <c:v>-1.8922749604730466E-2</c:v>
                </c:pt>
                <c:pt idx="219">
                  <c:v>-8.8675807443779633E-2</c:v>
                </c:pt>
                <c:pt idx="220">
                  <c:v>0.1701181666902285</c:v>
                </c:pt>
                <c:pt idx="221">
                  <c:v>-5.277656533599206E-3</c:v>
                </c:pt>
                <c:pt idx="222">
                  <c:v>4.8220299970665292E-2</c:v>
                </c:pt>
                <c:pt idx="223">
                  <c:v>7.2366054139513428E-2</c:v>
                </c:pt>
                <c:pt idx="224">
                  <c:v>1.6476451900053299E-2</c:v>
                </c:pt>
                <c:pt idx="225">
                  <c:v>-2.1141207897592093E-2</c:v>
                </c:pt>
                <c:pt idx="226">
                  <c:v>7.5528835552282736E-2</c:v>
                </c:pt>
                <c:pt idx="227">
                  <c:v>-6.405286906720975E-2</c:v>
                </c:pt>
                <c:pt idx="228">
                  <c:v>-0.21213901670356353</c:v>
                </c:pt>
                <c:pt idx="229">
                  <c:v>-7.2210311981280709E-2</c:v>
                </c:pt>
                <c:pt idx="230">
                  <c:v>-7.5794713494241314E-2</c:v>
                </c:pt>
                <c:pt idx="231">
                  <c:v>0.10095586823910345</c:v>
                </c:pt>
                <c:pt idx="232">
                  <c:v>-0.14352229332219538</c:v>
                </c:pt>
                <c:pt idx="233">
                  <c:v>-0.42922765522472855</c:v>
                </c:pt>
                <c:pt idx="234">
                  <c:v>-0.31695709720590304</c:v>
                </c:pt>
                <c:pt idx="235">
                  <c:v>-0.35199745664470111</c:v>
                </c:pt>
                <c:pt idx="236">
                  <c:v>-0.22413289174309137</c:v>
                </c:pt>
                <c:pt idx="237">
                  <c:v>-0.22886409641949679</c:v>
                </c:pt>
                <c:pt idx="238">
                  <c:v>-1.7499377661381311E-2</c:v>
                </c:pt>
                <c:pt idx="239">
                  <c:v>0.34732260865170517</c:v>
                </c:pt>
                <c:pt idx="240">
                  <c:v>0.42272294828873641</c:v>
                </c:pt>
                <c:pt idx="241">
                  <c:v>0.73703376914083918</c:v>
                </c:pt>
                <c:pt idx="242">
                  <c:v>5.0777727725725676E-2</c:v>
                </c:pt>
                <c:pt idx="243">
                  <c:v>0.26517666889391722</c:v>
                </c:pt>
                <c:pt idx="244">
                  <c:v>0.33531309114590663</c:v>
                </c:pt>
                <c:pt idx="245">
                  <c:v>0.3576930794296263</c:v>
                </c:pt>
                <c:pt idx="246">
                  <c:v>0.28077026556463025</c:v>
                </c:pt>
                <c:pt idx="247">
                  <c:v>2.7422498666434092E-2</c:v>
                </c:pt>
                <c:pt idx="248">
                  <c:v>0.1027191588489627</c:v>
                </c:pt>
                <c:pt idx="249">
                  <c:v>0.17910263958375638</c:v>
                </c:pt>
                <c:pt idx="250">
                  <c:v>0.16391646828964693</c:v>
                </c:pt>
                <c:pt idx="251">
                  <c:v>0.11792778642343556</c:v>
                </c:pt>
                <c:pt idx="252">
                  <c:v>6.5644519342855909E-2</c:v>
                </c:pt>
                <c:pt idx="253">
                  <c:v>0.18546684646143183</c:v>
                </c:pt>
                <c:pt idx="254">
                  <c:v>0.51414419825255131</c:v>
                </c:pt>
                <c:pt idx="255">
                  <c:v>0.32378073849623434</c:v>
                </c:pt>
                <c:pt idx="256">
                  <c:v>0.13496329682736841</c:v>
                </c:pt>
                <c:pt idx="257">
                  <c:v>-1.0701243936209914E-2</c:v>
                </c:pt>
                <c:pt idx="258">
                  <c:v>0.20257696127985847</c:v>
                </c:pt>
                <c:pt idx="259">
                  <c:v>0.40811403423923559</c:v>
                </c:pt>
                <c:pt idx="260">
                  <c:v>0.66069610246176758</c:v>
                </c:pt>
                <c:pt idx="261">
                  <c:v>1.3703347782609685</c:v>
                </c:pt>
                <c:pt idx="262">
                  <c:v>0.84585759094998736</c:v>
                </c:pt>
                <c:pt idx="263">
                  <c:v>0.32138722029553896</c:v>
                </c:pt>
                <c:pt idx="264">
                  <c:v>0.41861739914596924</c:v>
                </c:pt>
                <c:pt idx="265">
                  <c:v>0.2335254073496317</c:v>
                </c:pt>
                <c:pt idx="266">
                  <c:v>0.3628219551012633</c:v>
                </c:pt>
                <c:pt idx="267">
                  <c:v>0.20579175226146551</c:v>
                </c:pt>
                <c:pt idx="268">
                  <c:v>0.33979252245314218</c:v>
                </c:pt>
                <c:pt idx="269">
                  <c:v>0.25163161742750578</c:v>
                </c:pt>
                <c:pt idx="270">
                  <c:v>0.15136147917346068</c:v>
                </c:pt>
                <c:pt idx="271">
                  <c:v>0.26466886332359479</c:v>
                </c:pt>
                <c:pt idx="272">
                  <c:v>0.27690877150026305</c:v>
                </c:pt>
                <c:pt idx="273">
                  <c:v>0.56628523085783211</c:v>
                </c:pt>
                <c:pt idx="274">
                  <c:v>0.46459230769335597</c:v>
                </c:pt>
                <c:pt idx="275">
                  <c:v>0.40854593864718075</c:v>
                </c:pt>
                <c:pt idx="276">
                  <c:v>0.22970631996495997</c:v>
                </c:pt>
                <c:pt idx="277">
                  <c:v>0.20389215965550458</c:v>
                </c:pt>
                <c:pt idx="278">
                  <c:v>9.4415905167529887E-2</c:v>
                </c:pt>
                <c:pt idx="279">
                  <c:v>7.8684082978069766E-2</c:v>
                </c:pt>
                <c:pt idx="280">
                  <c:v>-0.13651537089714508</c:v>
                </c:pt>
                <c:pt idx="281">
                  <c:v>-0.36573377653082595</c:v>
                </c:pt>
                <c:pt idx="282">
                  <c:v>-0.34574182611615534</c:v>
                </c:pt>
                <c:pt idx="283">
                  <c:v>-0.47013012395706893</c:v>
                </c:pt>
                <c:pt idx="284">
                  <c:v>-0.41096157477096068</c:v>
                </c:pt>
                <c:pt idx="285">
                  <c:v>-0.38201530416664647</c:v>
                </c:pt>
                <c:pt idx="286">
                  <c:v>-0.43050505987930415</c:v>
                </c:pt>
                <c:pt idx="287">
                  <c:v>-0.57901395352140483</c:v>
                </c:pt>
                <c:pt idx="288">
                  <c:v>-0.49850092067550095</c:v>
                </c:pt>
                <c:pt idx="289">
                  <c:v>-0.50367590208002977</c:v>
                </c:pt>
                <c:pt idx="290">
                  <c:v>-0.54348168522856588</c:v>
                </c:pt>
                <c:pt idx="291">
                  <c:v>-0.67498233659912066</c:v>
                </c:pt>
                <c:pt idx="292">
                  <c:v>-0.67604701325955474</c:v>
                </c:pt>
                <c:pt idx="293">
                  <c:v>-0.64220370820792483</c:v>
                </c:pt>
                <c:pt idx="294">
                  <c:v>-0.69436608816864387</c:v>
                </c:pt>
                <c:pt idx="295">
                  <c:v>-0.64390313183514858</c:v>
                </c:pt>
                <c:pt idx="296">
                  <c:v>-0.28451597492651848</c:v>
                </c:pt>
                <c:pt idx="297">
                  <c:v>-0.28283789094041678</c:v>
                </c:pt>
                <c:pt idx="298">
                  <c:v>-0.26888857664737126</c:v>
                </c:pt>
                <c:pt idx="299">
                  <c:v>-0.31809945524084043</c:v>
                </c:pt>
                <c:pt idx="300">
                  <c:v>-0.18295475534156178</c:v>
                </c:pt>
                <c:pt idx="301">
                  <c:v>-0.36085218757606802</c:v>
                </c:pt>
                <c:pt idx="302">
                  <c:v>-0.42571419104059238</c:v>
                </c:pt>
                <c:pt idx="303">
                  <c:v>-0.41642429775497664</c:v>
                </c:pt>
                <c:pt idx="304">
                  <c:v>-0.36271097871476393</c:v>
                </c:pt>
                <c:pt idx="305">
                  <c:v>-0.42131744628077827</c:v>
                </c:pt>
                <c:pt idx="306">
                  <c:v>-0.49780047770182634</c:v>
                </c:pt>
                <c:pt idx="307">
                  <c:v>-0.44565425315801638</c:v>
                </c:pt>
                <c:pt idx="308">
                  <c:v>-0.50366070300532984</c:v>
                </c:pt>
                <c:pt idx="309">
                  <c:v>-0.51568104398698877</c:v>
                </c:pt>
                <c:pt idx="310">
                  <c:v>-0.44099083578474496</c:v>
                </c:pt>
                <c:pt idx="311">
                  <c:v>-0.44227358873078537</c:v>
                </c:pt>
                <c:pt idx="312">
                  <c:v>-0.32941541665721247</c:v>
                </c:pt>
                <c:pt idx="313">
                  <c:v>-0.36719331478836875</c:v>
                </c:pt>
                <c:pt idx="314">
                  <c:v>-0.57130466998325169</c:v>
                </c:pt>
                <c:pt idx="315">
                  <c:v>-0.55639570125949833</c:v>
                </c:pt>
                <c:pt idx="316">
                  <c:v>-0.5516830067126004</c:v>
                </c:pt>
                <c:pt idx="317">
                  <c:v>-0.44253448076560092</c:v>
                </c:pt>
                <c:pt idx="318">
                  <c:v>-0.61707213705936359</c:v>
                </c:pt>
                <c:pt idx="319">
                  <c:v>-0.62064788555294115</c:v>
                </c:pt>
                <c:pt idx="320">
                  <c:v>-0.69048181055823843</c:v>
                </c:pt>
                <c:pt idx="321">
                  <c:v>-0.72055594635006626</c:v>
                </c:pt>
                <c:pt idx="322">
                  <c:v>-0.65728338840029965</c:v>
                </c:pt>
                <c:pt idx="323">
                  <c:v>-0.57343675758618839</c:v>
                </c:pt>
                <c:pt idx="324">
                  <c:v>-0.49334129266935584</c:v>
                </c:pt>
                <c:pt idx="325">
                  <c:v>-0.62227191194758624</c:v>
                </c:pt>
                <c:pt idx="326">
                  <c:v>-0.58787321222811451</c:v>
                </c:pt>
                <c:pt idx="327">
                  <c:v>-0.59982700489978413</c:v>
                </c:pt>
                <c:pt idx="328">
                  <c:v>-0.6183306182215339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FB-4365-B1F1-3C945CC340C6}"/>
            </c:ext>
          </c:extLst>
        </c:ser>
        <c:ser>
          <c:idx val="2"/>
          <c:order val="2"/>
          <c:tx>
            <c:strRef>
              <c:f>'Composite Index'!$AG$5</c:f>
              <c:strCache>
                <c:ptCount val="1"/>
                <c:pt idx="0">
                  <c:v>Bonds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'Composite Index'!$B$1240:$B$1573</c:f>
              <c:numCache>
                <c:formatCode>m/d/yyyy</c:formatCode>
                <c:ptCount val="33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43850</c:v>
                </c:pt>
                <c:pt idx="13">
                  <c:v>43851</c:v>
                </c:pt>
                <c:pt idx="14">
                  <c:v>43852</c:v>
                </c:pt>
                <c:pt idx="15">
                  <c:v>43853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43906</c:v>
                </c:pt>
                <c:pt idx="47">
                  <c:v>43907</c:v>
                </c:pt>
                <c:pt idx="48">
                  <c:v>43908</c:v>
                </c:pt>
                <c:pt idx="49">
                  <c:v>43909</c:v>
                </c:pt>
                <c:pt idx="50">
                  <c:v>43910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43941</c:v>
                </c:pt>
                <c:pt idx="71">
                  <c:v>43942</c:v>
                </c:pt>
                <c:pt idx="72">
                  <c:v>43943</c:v>
                </c:pt>
                <c:pt idx="73">
                  <c:v>43944</c:v>
                </c:pt>
                <c:pt idx="74">
                  <c:v>43945</c:v>
                </c:pt>
                <c:pt idx="75">
                  <c:v>43948</c:v>
                </c:pt>
                <c:pt idx="76">
                  <c:v>43949</c:v>
                </c:pt>
                <c:pt idx="77">
                  <c:v>43950</c:v>
                </c:pt>
                <c:pt idx="78">
                  <c:v>43951</c:v>
                </c:pt>
                <c:pt idx="79">
                  <c:v>43957</c:v>
                </c:pt>
                <c:pt idx="80">
                  <c:v>43958</c:v>
                </c:pt>
                <c:pt idx="81">
                  <c:v>43959</c:v>
                </c:pt>
                <c:pt idx="82">
                  <c:v>43962</c:v>
                </c:pt>
                <c:pt idx="83">
                  <c:v>43963</c:v>
                </c:pt>
                <c:pt idx="84">
                  <c:v>43964</c:v>
                </c:pt>
                <c:pt idx="85">
                  <c:v>43965</c:v>
                </c:pt>
                <c:pt idx="86">
                  <c:v>43966</c:v>
                </c:pt>
                <c:pt idx="87">
                  <c:v>43969</c:v>
                </c:pt>
                <c:pt idx="88">
                  <c:v>43970</c:v>
                </c:pt>
                <c:pt idx="89">
                  <c:v>43971</c:v>
                </c:pt>
                <c:pt idx="90">
                  <c:v>43972</c:v>
                </c:pt>
                <c:pt idx="91">
                  <c:v>43973</c:v>
                </c:pt>
                <c:pt idx="92">
                  <c:v>43976</c:v>
                </c:pt>
                <c:pt idx="93">
                  <c:v>43977</c:v>
                </c:pt>
                <c:pt idx="94">
                  <c:v>43978</c:v>
                </c:pt>
                <c:pt idx="95">
                  <c:v>43979</c:v>
                </c:pt>
                <c:pt idx="96">
                  <c:v>43980</c:v>
                </c:pt>
                <c:pt idx="97">
                  <c:v>43983</c:v>
                </c:pt>
                <c:pt idx="98">
                  <c:v>43984</c:v>
                </c:pt>
                <c:pt idx="99">
                  <c:v>43985</c:v>
                </c:pt>
                <c:pt idx="100">
                  <c:v>43986</c:v>
                </c:pt>
                <c:pt idx="101">
                  <c:v>43987</c:v>
                </c:pt>
                <c:pt idx="102">
                  <c:v>43990</c:v>
                </c:pt>
                <c:pt idx="103">
                  <c:v>43991</c:v>
                </c:pt>
                <c:pt idx="104">
                  <c:v>43992</c:v>
                </c:pt>
                <c:pt idx="105">
                  <c:v>43993</c:v>
                </c:pt>
                <c:pt idx="106">
                  <c:v>43994</c:v>
                </c:pt>
                <c:pt idx="107">
                  <c:v>43997</c:v>
                </c:pt>
                <c:pt idx="108">
                  <c:v>43998</c:v>
                </c:pt>
                <c:pt idx="109">
                  <c:v>43999</c:v>
                </c:pt>
                <c:pt idx="110">
                  <c:v>44000</c:v>
                </c:pt>
                <c:pt idx="111">
                  <c:v>44001</c:v>
                </c:pt>
                <c:pt idx="112">
                  <c:v>44004</c:v>
                </c:pt>
                <c:pt idx="113">
                  <c:v>44005</c:v>
                </c:pt>
                <c:pt idx="114">
                  <c:v>44006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44018</c:v>
                </c:pt>
                <c:pt idx="121">
                  <c:v>44019</c:v>
                </c:pt>
                <c:pt idx="122">
                  <c:v>44020</c:v>
                </c:pt>
                <c:pt idx="123">
                  <c:v>44021</c:v>
                </c:pt>
                <c:pt idx="124">
                  <c:v>44022</c:v>
                </c:pt>
                <c:pt idx="125">
                  <c:v>44025</c:v>
                </c:pt>
                <c:pt idx="126">
                  <c:v>44026</c:v>
                </c:pt>
                <c:pt idx="127">
                  <c:v>44027</c:v>
                </c:pt>
                <c:pt idx="128">
                  <c:v>44028</c:v>
                </c:pt>
                <c:pt idx="129">
                  <c:v>44029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44060</c:v>
                </c:pt>
                <c:pt idx="151">
                  <c:v>44061</c:v>
                </c:pt>
                <c:pt idx="152">
                  <c:v>44062</c:v>
                </c:pt>
                <c:pt idx="153">
                  <c:v>44063</c:v>
                </c:pt>
                <c:pt idx="154">
                  <c:v>44064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44074</c:v>
                </c:pt>
                <c:pt idx="161">
                  <c:v>44075</c:v>
                </c:pt>
                <c:pt idx="162">
                  <c:v>44076</c:v>
                </c:pt>
                <c:pt idx="163">
                  <c:v>44077</c:v>
                </c:pt>
                <c:pt idx="164">
                  <c:v>44078</c:v>
                </c:pt>
                <c:pt idx="165">
                  <c:v>44081</c:v>
                </c:pt>
                <c:pt idx="166">
                  <c:v>44082</c:v>
                </c:pt>
                <c:pt idx="167">
                  <c:v>44083</c:v>
                </c:pt>
                <c:pt idx="168">
                  <c:v>44084</c:v>
                </c:pt>
                <c:pt idx="169">
                  <c:v>44085</c:v>
                </c:pt>
                <c:pt idx="170">
                  <c:v>44088</c:v>
                </c:pt>
                <c:pt idx="171">
                  <c:v>44089</c:v>
                </c:pt>
                <c:pt idx="172">
                  <c:v>44090</c:v>
                </c:pt>
                <c:pt idx="173">
                  <c:v>44091</c:v>
                </c:pt>
                <c:pt idx="174">
                  <c:v>44092</c:v>
                </c:pt>
                <c:pt idx="175">
                  <c:v>44095</c:v>
                </c:pt>
                <c:pt idx="176">
                  <c:v>44096</c:v>
                </c:pt>
                <c:pt idx="177">
                  <c:v>44097</c:v>
                </c:pt>
                <c:pt idx="178">
                  <c:v>44098</c:v>
                </c:pt>
                <c:pt idx="179">
                  <c:v>44099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44113</c:v>
                </c:pt>
                <c:pt idx="184">
                  <c:v>44116</c:v>
                </c:pt>
                <c:pt idx="185">
                  <c:v>44117</c:v>
                </c:pt>
                <c:pt idx="186">
                  <c:v>44118</c:v>
                </c:pt>
                <c:pt idx="187">
                  <c:v>44119</c:v>
                </c:pt>
                <c:pt idx="188">
                  <c:v>44120</c:v>
                </c:pt>
                <c:pt idx="189">
                  <c:v>44123</c:v>
                </c:pt>
                <c:pt idx="190">
                  <c:v>44124</c:v>
                </c:pt>
                <c:pt idx="191">
                  <c:v>44125</c:v>
                </c:pt>
                <c:pt idx="192">
                  <c:v>44126</c:v>
                </c:pt>
                <c:pt idx="193">
                  <c:v>44127</c:v>
                </c:pt>
                <c:pt idx="194">
                  <c:v>44130</c:v>
                </c:pt>
                <c:pt idx="195">
                  <c:v>44131</c:v>
                </c:pt>
                <c:pt idx="196">
                  <c:v>44132</c:v>
                </c:pt>
                <c:pt idx="197">
                  <c:v>44133</c:v>
                </c:pt>
                <c:pt idx="198">
                  <c:v>44134</c:v>
                </c:pt>
                <c:pt idx="199">
                  <c:v>44137</c:v>
                </c:pt>
                <c:pt idx="200">
                  <c:v>44138</c:v>
                </c:pt>
                <c:pt idx="201">
                  <c:v>44139</c:v>
                </c:pt>
                <c:pt idx="202">
                  <c:v>44140</c:v>
                </c:pt>
                <c:pt idx="203">
                  <c:v>44141</c:v>
                </c:pt>
                <c:pt idx="204">
                  <c:v>44144</c:v>
                </c:pt>
                <c:pt idx="205">
                  <c:v>44145</c:v>
                </c:pt>
                <c:pt idx="206">
                  <c:v>44146</c:v>
                </c:pt>
                <c:pt idx="207">
                  <c:v>44147</c:v>
                </c:pt>
                <c:pt idx="208">
                  <c:v>44148</c:v>
                </c:pt>
                <c:pt idx="209">
                  <c:v>44151</c:v>
                </c:pt>
                <c:pt idx="210">
                  <c:v>44152</c:v>
                </c:pt>
                <c:pt idx="211">
                  <c:v>44153</c:v>
                </c:pt>
                <c:pt idx="212">
                  <c:v>44154</c:v>
                </c:pt>
                <c:pt idx="213">
                  <c:v>44155</c:v>
                </c:pt>
                <c:pt idx="214">
                  <c:v>44158</c:v>
                </c:pt>
                <c:pt idx="215">
                  <c:v>44159</c:v>
                </c:pt>
                <c:pt idx="216">
                  <c:v>44160</c:v>
                </c:pt>
                <c:pt idx="217">
                  <c:v>44161</c:v>
                </c:pt>
                <c:pt idx="218">
                  <c:v>44162</c:v>
                </c:pt>
                <c:pt idx="219">
                  <c:v>44165</c:v>
                </c:pt>
                <c:pt idx="220">
                  <c:v>44166</c:v>
                </c:pt>
                <c:pt idx="221">
                  <c:v>44167</c:v>
                </c:pt>
                <c:pt idx="222">
                  <c:v>44168</c:v>
                </c:pt>
                <c:pt idx="223">
                  <c:v>44169</c:v>
                </c:pt>
                <c:pt idx="224">
                  <c:v>44172</c:v>
                </c:pt>
                <c:pt idx="225">
                  <c:v>44173</c:v>
                </c:pt>
                <c:pt idx="226">
                  <c:v>44174</c:v>
                </c:pt>
                <c:pt idx="227">
                  <c:v>44175</c:v>
                </c:pt>
                <c:pt idx="228">
                  <c:v>44176</c:v>
                </c:pt>
                <c:pt idx="229">
                  <c:v>44179</c:v>
                </c:pt>
                <c:pt idx="230">
                  <c:v>44180</c:v>
                </c:pt>
                <c:pt idx="231">
                  <c:v>44181</c:v>
                </c:pt>
                <c:pt idx="232">
                  <c:v>44182</c:v>
                </c:pt>
                <c:pt idx="233">
                  <c:v>44183</c:v>
                </c:pt>
                <c:pt idx="234">
                  <c:v>44186</c:v>
                </c:pt>
                <c:pt idx="235">
                  <c:v>44187</c:v>
                </c:pt>
                <c:pt idx="236">
                  <c:v>44188</c:v>
                </c:pt>
                <c:pt idx="237">
                  <c:v>44189</c:v>
                </c:pt>
                <c:pt idx="238">
                  <c:v>44190</c:v>
                </c:pt>
                <c:pt idx="239">
                  <c:v>44193</c:v>
                </c:pt>
                <c:pt idx="240">
                  <c:v>44194</c:v>
                </c:pt>
                <c:pt idx="241">
                  <c:v>44195</c:v>
                </c:pt>
                <c:pt idx="242">
                  <c:v>44196</c:v>
                </c:pt>
                <c:pt idx="243">
                  <c:v>44200</c:v>
                </c:pt>
                <c:pt idx="244">
                  <c:v>44201</c:v>
                </c:pt>
                <c:pt idx="245">
                  <c:v>44202</c:v>
                </c:pt>
                <c:pt idx="246">
                  <c:v>44203</c:v>
                </c:pt>
                <c:pt idx="247">
                  <c:v>44204</c:v>
                </c:pt>
                <c:pt idx="248">
                  <c:v>44207</c:v>
                </c:pt>
                <c:pt idx="249">
                  <c:v>44208</c:v>
                </c:pt>
                <c:pt idx="250">
                  <c:v>44209</c:v>
                </c:pt>
                <c:pt idx="251">
                  <c:v>44210</c:v>
                </c:pt>
                <c:pt idx="252">
                  <c:v>44211</c:v>
                </c:pt>
                <c:pt idx="253">
                  <c:v>44214</c:v>
                </c:pt>
                <c:pt idx="254">
                  <c:v>44215</c:v>
                </c:pt>
                <c:pt idx="255">
                  <c:v>44216</c:v>
                </c:pt>
                <c:pt idx="256">
                  <c:v>44217</c:v>
                </c:pt>
                <c:pt idx="257">
                  <c:v>44218</c:v>
                </c:pt>
                <c:pt idx="258">
                  <c:v>44221</c:v>
                </c:pt>
                <c:pt idx="259">
                  <c:v>44222</c:v>
                </c:pt>
                <c:pt idx="260">
                  <c:v>44223</c:v>
                </c:pt>
                <c:pt idx="261">
                  <c:v>44224</c:v>
                </c:pt>
                <c:pt idx="262">
                  <c:v>44225</c:v>
                </c:pt>
                <c:pt idx="263">
                  <c:v>44228</c:v>
                </c:pt>
                <c:pt idx="264">
                  <c:v>44229</c:v>
                </c:pt>
                <c:pt idx="265">
                  <c:v>44230</c:v>
                </c:pt>
                <c:pt idx="266">
                  <c:v>44231</c:v>
                </c:pt>
                <c:pt idx="267">
                  <c:v>44232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44245</c:v>
                </c:pt>
                <c:pt idx="272">
                  <c:v>44246</c:v>
                </c:pt>
                <c:pt idx="273">
                  <c:v>44249</c:v>
                </c:pt>
                <c:pt idx="274">
                  <c:v>44250</c:v>
                </c:pt>
                <c:pt idx="275">
                  <c:v>44251</c:v>
                </c:pt>
                <c:pt idx="276">
                  <c:v>44252</c:v>
                </c:pt>
                <c:pt idx="277">
                  <c:v>44253</c:v>
                </c:pt>
                <c:pt idx="278">
                  <c:v>44256</c:v>
                </c:pt>
                <c:pt idx="279">
                  <c:v>44257</c:v>
                </c:pt>
                <c:pt idx="280">
                  <c:v>44258</c:v>
                </c:pt>
                <c:pt idx="281">
                  <c:v>44259</c:v>
                </c:pt>
                <c:pt idx="282">
                  <c:v>44260</c:v>
                </c:pt>
                <c:pt idx="283">
                  <c:v>44263</c:v>
                </c:pt>
                <c:pt idx="284">
                  <c:v>44264</c:v>
                </c:pt>
                <c:pt idx="285">
                  <c:v>44265</c:v>
                </c:pt>
                <c:pt idx="286">
                  <c:v>44266</c:v>
                </c:pt>
                <c:pt idx="287">
                  <c:v>44267</c:v>
                </c:pt>
                <c:pt idx="288">
                  <c:v>44270</c:v>
                </c:pt>
                <c:pt idx="289">
                  <c:v>44271</c:v>
                </c:pt>
                <c:pt idx="290">
                  <c:v>44272</c:v>
                </c:pt>
                <c:pt idx="291">
                  <c:v>44273</c:v>
                </c:pt>
                <c:pt idx="292">
                  <c:v>44274</c:v>
                </c:pt>
                <c:pt idx="293">
                  <c:v>44277</c:v>
                </c:pt>
                <c:pt idx="294">
                  <c:v>44278</c:v>
                </c:pt>
                <c:pt idx="295">
                  <c:v>44279</c:v>
                </c:pt>
                <c:pt idx="296">
                  <c:v>44280</c:v>
                </c:pt>
                <c:pt idx="297">
                  <c:v>44281</c:v>
                </c:pt>
                <c:pt idx="298">
                  <c:v>44284</c:v>
                </c:pt>
                <c:pt idx="299">
                  <c:v>44285</c:v>
                </c:pt>
                <c:pt idx="300">
                  <c:v>44286</c:v>
                </c:pt>
                <c:pt idx="301">
                  <c:v>44287</c:v>
                </c:pt>
                <c:pt idx="302">
                  <c:v>44288</c:v>
                </c:pt>
                <c:pt idx="303">
                  <c:v>44292</c:v>
                </c:pt>
                <c:pt idx="304">
                  <c:v>44293</c:v>
                </c:pt>
                <c:pt idx="305">
                  <c:v>44294</c:v>
                </c:pt>
                <c:pt idx="306">
                  <c:v>44295</c:v>
                </c:pt>
                <c:pt idx="307">
                  <c:v>44298</c:v>
                </c:pt>
                <c:pt idx="308">
                  <c:v>44299</c:v>
                </c:pt>
                <c:pt idx="309">
                  <c:v>44300</c:v>
                </c:pt>
                <c:pt idx="310">
                  <c:v>44301</c:v>
                </c:pt>
                <c:pt idx="311">
                  <c:v>44302</c:v>
                </c:pt>
                <c:pt idx="312">
                  <c:v>44305</c:v>
                </c:pt>
                <c:pt idx="313">
                  <c:v>44306</c:v>
                </c:pt>
                <c:pt idx="314">
                  <c:v>44307</c:v>
                </c:pt>
                <c:pt idx="315">
                  <c:v>44308</c:v>
                </c:pt>
                <c:pt idx="316">
                  <c:v>44309</c:v>
                </c:pt>
                <c:pt idx="317">
                  <c:v>44312</c:v>
                </c:pt>
                <c:pt idx="318">
                  <c:v>44313</c:v>
                </c:pt>
                <c:pt idx="319">
                  <c:v>44314</c:v>
                </c:pt>
                <c:pt idx="320">
                  <c:v>44315</c:v>
                </c:pt>
                <c:pt idx="321">
                  <c:v>44316</c:v>
                </c:pt>
                <c:pt idx="322">
                  <c:v>44322</c:v>
                </c:pt>
                <c:pt idx="323">
                  <c:v>44323</c:v>
                </c:pt>
                <c:pt idx="324">
                  <c:v>44326</c:v>
                </c:pt>
                <c:pt idx="325">
                  <c:v>44327</c:v>
                </c:pt>
                <c:pt idx="326">
                  <c:v>44328</c:v>
                </c:pt>
                <c:pt idx="327">
                  <c:v>44329</c:v>
                </c:pt>
                <c:pt idx="328">
                  <c:v>44330</c:v>
                </c:pt>
              </c:numCache>
            </c:numRef>
          </c:cat>
          <c:val>
            <c:numRef>
              <c:f>'Composite Index'!$AG$1240:$AG$1573</c:f>
              <c:numCache>
                <c:formatCode>0.00_);[Red]\(0.00\)</c:formatCode>
                <c:ptCount val="334"/>
                <c:pt idx="0">
                  <c:v>-0.61516103022095359</c:v>
                </c:pt>
                <c:pt idx="1">
                  <c:v>-0.6460505630096689</c:v>
                </c:pt>
                <c:pt idx="2">
                  <c:v>-0.64891922945482761</c:v>
                </c:pt>
                <c:pt idx="3">
                  <c:v>-0.62762909672074974</c:v>
                </c:pt>
                <c:pt idx="4">
                  <c:v>-0.59129986837482118</c:v>
                </c:pt>
                <c:pt idx="5">
                  <c:v>-0.58257313754025197</c:v>
                </c:pt>
                <c:pt idx="6">
                  <c:v>-0.71801866082137444</c:v>
                </c:pt>
                <c:pt idx="7">
                  <c:v>-0.66986327905432363</c:v>
                </c:pt>
                <c:pt idx="8">
                  <c:v>-0.7627129473804205</c:v>
                </c:pt>
                <c:pt idx="9">
                  <c:v>-0.87898987269183371</c:v>
                </c:pt>
                <c:pt idx="10">
                  <c:v>-0.8459246088843303</c:v>
                </c:pt>
                <c:pt idx="11">
                  <c:v>-0.83429312706121195</c:v>
                </c:pt>
                <c:pt idx="12">
                  <c:v>-0.78772735535236449</c:v>
                </c:pt>
                <c:pt idx="13">
                  <c:v>-0.77177802090648584</c:v>
                </c:pt>
                <c:pt idx="14">
                  <c:v>-0.77372122204413918</c:v>
                </c:pt>
                <c:pt idx="15">
                  <c:v>-0.70506664811397868</c:v>
                </c:pt>
                <c:pt idx="16">
                  <c:v>0.52508689654021623</c:v>
                </c:pt>
                <c:pt idx="17">
                  <c:v>0.54722392131412489</c:v>
                </c:pt>
                <c:pt idx="18">
                  <c:v>0.49395521514893975</c:v>
                </c:pt>
                <c:pt idx="19">
                  <c:v>0.50921860405197572</c:v>
                </c:pt>
                <c:pt idx="20">
                  <c:v>0.50832153185476781</c:v>
                </c:pt>
                <c:pt idx="21">
                  <c:v>0.48885916133318935</c:v>
                </c:pt>
                <c:pt idx="22">
                  <c:v>0.43347305234422862</c:v>
                </c:pt>
                <c:pt idx="23">
                  <c:v>0.65885127702098845</c:v>
                </c:pt>
                <c:pt idx="24">
                  <c:v>0.61341813488176344</c:v>
                </c:pt>
                <c:pt idx="25">
                  <c:v>0.78398309454624693</c:v>
                </c:pt>
                <c:pt idx="26">
                  <c:v>0.77317442433122863</c:v>
                </c:pt>
                <c:pt idx="27">
                  <c:v>0.81441141943796935</c:v>
                </c:pt>
                <c:pt idx="28">
                  <c:v>0.82314889463740948</c:v>
                </c:pt>
                <c:pt idx="29">
                  <c:v>0.79544182870993474</c:v>
                </c:pt>
                <c:pt idx="30">
                  <c:v>0.78132261481534648</c:v>
                </c:pt>
                <c:pt idx="31">
                  <c:v>0.81127533255291251</c:v>
                </c:pt>
                <c:pt idx="32">
                  <c:v>0.78640563349557757</c:v>
                </c:pt>
                <c:pt idx="33">
                  <c:v>0.79632793730759999</c:v>
                </c:pt>
                <c:pt idx="34">
                  <c:v>0.8534628604476755</c:v>
                </c:pt>
                <c:pt idx="35">
                  <c:v>0.85263685439850156</c:v>
                </c:pt>
                <c:pt idx="36">
                  <c:v>-6.279660835192058E-2</c:v>
                </c:pt>
                <c:pt idx="37">
                  <c:v>-2.8302258222794363E-2</c:v>
                </c:pt>
                <c:pt idx="38">
                  <c:v>9.3196908865641526E-2</c:v>
                </c:pt>
                <c:pt idx="39">
                  <c:v>0.10014454811655665</c:v>
                </c:pt>
                <c:pt idx="40">
                  <c:v>0.10027487500216603</c:v>
                </c:pt>
                <c:pt idx="41">
                  <c:v>0.19087031162184698</c:v>
                </c:pt>
                <c:pt idx="42">
                  <c:v>0.39475192157394134</c:v>
                </c:pt>
                <c:pt idx="43">
                  <c:v>0.22570580516369343</c:v>
                </c:pt>
                <c:pt idx="44">
                  <c:v>0.21181280132171521</c:v>
                </c:pt>
                <c:pt idx="45">
                  <c:v>7.216368700078768E-2</c:v>
                </c:pt>
                <c:pt idx="46">
                  <c:v>0.16271171656301642</c:v>
                </c:pt>
                <c:pt idx="47">
                  <c:v>9.6962626721448397E-2</c:v>
                </c:pt>
                <c:pt idx="48">
                  <c:v>0.15425749148453821</c:v>
                </c:pt>
                <c:pt idx="49">
                  <c:v>0.18741446264923189</c:v>
                </c:pt>
                <c:pt idx="50">
                  <c:v>0.19668966095345031</c:v>
                </c:pt>
                <c:pt idx="51">
                  <c:v>0.17918141900371365</c:v>
                </c:pt>
                <c:pt idx="52">
                  <c:v>0.18837258714255845</c:v>
                </c:pt>
                <c:pt idx="53">
                  <c:v>0.18948012498083688</c:v>
                </c:pt>
                <c:pt idx="54">
                  <c:v>0.11508988145475252</c:v>
                </c:pt>
                <c:pt idx="55">
                  <c:v>5.1401812605774866E-2</c:v>
                </c:pt>
                <c:pt idx="56">
                  <c:v>9.3349525573021674E-2</c:v>
                </c:pt>
                <c:pt idx="57">
                  <c:v>6.9341737205542375E-2</c:v>
                </c:pt>
                <c:pt idx="58">
                  <c:v>1.4845443782604217E-2</c:v>
                </c:pt>
                <c:pt idx="59">
                  <c:v>2.9699096441534623E-2</c:v>
                </c:pt>
                <c:pt idx="60">
                  <c:v>3.6571698716590384E-2</c:v>
                </c:pt>
                <c:pt idx="61">
                  <c:v>0.17785945149332194</c:v>
                </c:pt>
                <c:pt idx="62">
                  <c:v>0.46808419331229784</c:v>
                </c:pt>
                <c:pt idx="63">
                  <c:v>0.61421781736685321</c:v>
                </c:pt>
                <c:pt idx="64">
                  <c:v>0.65025975033190075</c:v>
                </c:pt>
                <c:pt idx="65">
                  <c:v>0.63191120668900491</c:v>
                </c:pt>
                <c:pt idx="66">
                  <c:v>0.61364749850057176</c:v>
                </c:pt>
                <c:pt idx="67">
                  <c:v>0.62605160652051706</c:v>
                </c:pt>
                <c:pt idx="68">
                  <c:v>0.59452918222253581</c:v>
                </c:pt>
                <c:pt idx="69">
                  <c:v>0.54344112362195518</c:v>
                </c:pt>
                <c:pt idx="70">
                  <c:v>0.56957017822987865</c:v>
                </c:pt>
                <c:pt idx="71">
                  <c:v>0.63067117447961341</c:v>
                </c:pt>
                <c:pt idx="72">
                  <c:v>0.6424281236754803</c:v>
                </c:pt>
                <c:pt idx="73">
                  <c:v>0.68911277034329199</c:v>
                </c:pt>
                <c:pt idx="74">
                  <c:v>0.68234940462142912</c:v>
                </c:pt>
                <c:pt idx="75">
                  <c:v>0.70737918917930687</c:v>
                </c:pt>
                <c:pt idx="76">
                  <c:v>0.70302568925790854</c:v>
                </c:pt>
                <c:pt idx="77">
                  <c:v>0.67060645570777122</c:v>
                </c:pt>
                <c:pt idx="78">
                  <c:v>0.76296114387157576</c:v>
                </c:pt>
                <c:pt idx="79">
                  <c:v>0.69364072729867088</c:v>
                </c:pt>
                <c:pt idx="80">
                  <c:v>0.46049645346987705</c:v>
                </c:pt>
                <c:pt idx="81">
                  <c:v>0.3537423703756653</c:v>
                </c:pt>
                <c:pt idx="82">
                  <c:v>0.13273221097432153</c:v>
                </c:pt>
                <c:pt idx="83">
                  <c:v>0.2537391873001052</c:v>
                </c:pt>
                <c:pt idx="84">
                  <c:v>0.28554752365849195</c:v>
                </c:pt>
                <c:pt idx="85">
                  <c:v>0.27969571481431521</c:v>
                </c:pt>
                <c:pt idx="86">
                  <c:v>0.30364752800759937</c:v>
                </c:pt>
                <c:pt idx="87">
                  <c:v>0.27946108673154235</c:v>
                </c:pt>
                <c:pt idx="88">
                  <c:v>0.41509157240730121</c:v>
                </c:pt>
                <c:pt idx="89">
                  <c:v>0.37754835527288189</c:v>
                </c:pt>
                <c:pt idx="90">
                  <c:v>0.3838465489800344</c:v>
                </c:pt>
                <c:pt idx="91">
                  <c:v>0.40404544545083632</c:v>
                </c:pt>
                <c:pt idx="92">
                  <c:v>0.41449101155956614</c:v>
                </c:pt>
                <c:pt idx="93">
                  <c:v>0.39456906424295457</c:v>
                </c:pt>
                <c:pt idx="94">
                  <c:v>0.48704965097965014</c:v>
                </c:pt>
                <c:pt idx="95">
                  <c:v>0.5369126814677202</c:v>
                </c:pt>
                <c:pt idx="96">
                  <c:v>0.46198517098228087</c:v>
                </c:pt>
                <c:pt idx="97">
                  <c:v>0.44468882817262845</c:v>
                </c:pt>
                <c:pt idx="98">
                  <c:v>0.45538216728214309</c:v>
                </c:pt>
                <c:pt idx="99">
                  <c:v>0.49451929832697428</c:v>
                </c:pt>
                <c:pt idx="100">
                  <c:v>0.29448092993613062</c:v>
                </c:pt>
                <c:pt idx="101">
                  <c:v>0.28437484275311375</c:v>
                </c:pt>
                <c:pt idx="102">
                  <c:v>0.29768100438510037</c:v>
                </c:pt>
                <c:pt idx="103">
                  <c:v>0.23712607861477497</c:v>
                </c:pt>
                <c:pt idx="104">
                  <c:v>0.25676273747489403</c:v>
                </c:pt>
                <c:pt idx="105">
                  <c:v>0.25180941679646074</c:v>
                </c:pt>
                <c:pt idx="106">
                  <c:v>0.36465321292489372</c:v>
                </c:pt>
                <c:pt idx="107">
                  <c:v>0.37967061095125521</c:v>
                </c:pt>
                <c:pt idx="108">
                  <c:v>0.18359007359908758</c:v>
                </c:pt>
                <c:pt idx="109">
                  <c:v>0.61156216529199636</c:v>
                </c:pt>
                <c:pt idx="110">
                  <c:v>0.57092220294706819</c:v>
                </c:pt>
                <c:pt idx="111">
                  <c:v>0.45414699019679006</c:v>
                </c:pt>
                <c:pt idx="112">
                  <c:v>0.41616415635378878</c:v>
                </c:pt>
                <c:pt idx="113">
                  <c:v>0.35190194779442074</c:v>
                </c:pt>
                <c:pt idx="114">
                  <c:v>0.21472666302092736</c:v>
                </c:pt>
                <c:pt idx="115">
                  <c:v>0.31855907603243938</c:v>
                </c:pt>
                <c:pt idx="116">
                  <c:v>0.38442160577626605</c:v>
                </c:pt>
                <c:pt idx="117">
                  <c:v>0.36416436868226976</c:v>
                </c:pt>
                <c:pt idx="118">
                  <c:v>0.2706834351911</c:v>
                </c:pt>
                <c:pt idx="119">
                  <c:v>0.36418985706529911</c:v>
                </c:pt>
                <c:pt idx="120">
                  <c:v>0.49435208874452991</c:v>
                </c:pt>
                <c:pt idx="121">
                  <c:v>0.70515408198413754</c:v>
                </c:pt>
                <c:pt idx="122">
                  <c:v>0.78000051956233107</c:v>
                </c:pt>
                <c:pt idx="123">
                  <c:v>0.81359906521208714</c:v>
                </c:pt>
                <c:pt idx="124">
                  <c:v>0.77252559462364623</c:v>
                </c:pt>
                <c:pt idx="125">
                  <c:v>0.75267527509634991</c:v>
                </c:pt>
                <c:pt idx="126">
                  <c:v>0.73312737250822502</c:v>
                </c:pt>
                <c:pt idx="127">
                  <c:v>0.83359531408662058</c:v>
                </c:pt>
                <c:pt idx="128">
                  <c:v>0.48117521258128521</c:v>
                </c:pt>
                <c:pt idx="129">
                  <c:v>0.49066797022522268</c:v>
                </c:pt>
                <c:pt idx="130">
                  <c:v>0.46302322624329351</c:v>
                </c:pt>
                <c:pt idx="131">
                  <c:v>0.49834012618729939</c:v>
                </c:pt>
                <c:pt idx="132">
                  <c:v>0.59408721877129977</c:v>
                </c:pt>
                <c:pt idx="133">
                  <c:v>0.58003476395202491</c:v>
                </c:pt>
                <c:pt idx="134">
                  <c:v>0.47317358533710363</c:v>
                </c:pt>
                <c:pt idx="135">
                  <c:v>0.51336022352360944</c:v>
                </c:pt>
                <c:pt idx="136">
                  <c:v>0.45861316435327482</c:v>
                </c:pt>
                <c:pt idx="137">
                  <c:v>0.52528452090837985</c:v>
                </c:pt>
                <c:pt idx="138">
                  <c:v>0.54051794890038862</c:v>
                </c:pt>
                <c:pt idx="139">
                  <c:v>0.44936763374543154</c:v>
                </c:pt>
                <c:pt idx="140">
                  <c:v>0.25724850197426935</c:v>
                </c:pt>
                <c:pt idx="141">
                  <c:v>-0.1727282902045944</c:v>
                </c:pt>
                <c:pt idx="142">
                  <c:v>-0.19150315243449981</c:v>
                </c:pt>
                <c:pt idx="143">
                  <c:v>-0.22286754803710856</c:v>
                </c:pt>
                <c:pt idx="144">
                  <c:v>-0.21674861502721174</c:v>
                </c:pt>
                <c:pt idx="145">
                  <c:v>-0.2707741195236133</c:v>
                </c:pt>
                <c:pt idx="146">
                  <c:v>-0.29269773183369829</c:v>
                </c:pt>
                <c:pt idx="147">
                  <c:v>-0.30715434870897029</c:v>
                </c:pt>
                <c:pt idx="148">
                  <c:v>-0.33540060320494414</c:v>
                </c:pt>
                <c:pt idx="149">
                  <c:v>-0.34517217802265049</c:v>
                </c:pt>
                <c:pt idx="150">
                  <c:v>-0.28181053231511366</c:v>
                </c:pt>
                <c:pt idx="151">
                  <c:v>-0.30112236704427903</c:v>
                </c:pt>
                <c:pt idx="152">
                  <c:v>-0.28180952739904958</c:v>
                </c:pt>
                <c:pt idx="153">
                  <c:v>-0.30400647117547974</c:v>
                </c:pt>
                <c:pt idx="154">
                  <c:v>-0.28057694224934027</c:v>
                </c:pt>
                <c:pt idx="155">
                  <c:v>-0.35399533934955785</c:v>
                </c:pt>
                <c:pt idx="156">
                  <c:v>-0.34662661494641522</c:v>
                </c:pt>
                <c:pt idx="157">
                  <c:v>-0.40529538462364378</c:v>
                </c:pt>
                <c:pt idx="158">
                  <c:v>-0.41728303424601415</c:v>
                </c:pt>
                <c:pt idx="159">
                  <c:v>-0.42024700590346947</c:v>
                </c:pt>
                <c:pt idx="160">
                  <c:v>-0.42516017569760378</c:v>
                </c:pt>
                <c:pt idx="161">
                  <c:v>-0.41630763476363186</c:v>
                </c:pt>
                <c:pt idx="162">
                  <c:v>-0.45778584164067182</c:v>
                </c:pt>
                <c:pt idx="163">
                  <c:v>-0.47224516624280688</c:v>
                </c:pt>
                <c:pt idx="164">
                  <c:v>-0.40977282675411808</c:v>
                </c:pt>
                <c:pt idx="165">
                  <c:v>-0.2199137333942387</c:v>
                </c:pt>
                <c:pt idx="166">
                  <c:v>-0.27514748516757087</c:v>
                </c:pt>
                <c:pt idx="167">
                  <c:v>-0.14530484799280341</c:v>
                </c:pt>
                <c:pt idx="168">
                  <c:v>-0.16542984176935632</c:v>
                </c:pt>
                <c:pt idx="169">
                  <c:v>-0.14635861772841119</c:v>
                </c:pt>
                <c:pt idx="170">
                  <c:v>-0.27035805772998667</c:v>
                </c:pt>
                <c:pt idx="171">
                  <c:v>-0.24760654584754549</c:v>
                </c:pt>
                <c:pt idx="172">
                  <c:v>-0.34966204168043052</c:v>
                </c:pt>
                <c:pt idx="173">
                  <c:v>-0.36334053004461875</c:v>
                </c:pt>
                <c:pt idx="174">
                  <c:v>-0.39180424100457178</c:v>
                </c:pt>
                <c:pt idx="175">
                  <c:v>-0.3586969021363634</c:v>
                </c:pt>
                <c:pt idx="176">
                  <c:v>-0.30711444032545254</c:v>
                </c:pt>
                <c:pt idx="177">
                  <c:v>-0.3177811341997861</c:v>
                </c:pt>
                <c:pt idx="178">
                  <c:v>-0.33314109023386101</c:v>
                </c:pt>
                <c:pt idx="179">
                  <c:v>-0.3533953119839679</c:v>
                </c:pt>
                <c:pt idx="180">
                  <c:v>-0.3047633219003188</c:v>
                </c:pt>
                <c:pt idx="181">
                  <c:v>-0.29597007703006506</c:v>
                </c:pt>
                <c:pt idx="182">
                  <c:v>-0.33967176892812251</c:v>
                </c:pt>
                <c:pt idx="183">
                  <c:v>-0.38010986036914851</c:v>
                </c:pt>
                <c:pt idx="184">
                  <c:v>-0.46263745484566277</c:v>
                </c:pt>
                <c:pt idx="185">
                  <c:v>-0.57915640010371416</c:v>
                </c:pt>
                <c:pt idx="186">
                  <c:v>-0.59620773169407115</c:v>
                </c:pt>
                <c:pt idx="187">
                  <c:v>-0.62181421667598313</c:v>
                </c:pt>
                <c:pt idx="188">
                  <c:v>-0.69374977946872396</c:v>
                </c:pt>
                <c:pt idx="189">
                  <c:v>-0.69710389645611714</c:v>
                </c:pt>
                <c:pt idx="190">
                  <c:v>-0.74673889430057483</c:v>
                </c:pt>
                <c:pt idx="191">
                  <c:v>-0.71640421552186306</c:v>
                </c:pt>
                <c:pt idx="192">
                  <c:v>-0.66269152156474787</c:v>
                </c:pt>
                <c:pt idx="193">
                  <c:v>-0.68545783055574483</c:v>
                </c:pt>
                <c:pt idx="194">
                  <c:v>-0.75376227232502968</c:v>
                </c:pt>
                <c:pt idx="195">
                  <c:v>-0.76026089847036771</c:v>
                </c:pt>
                <c:pt idx="196">
                  <c:v>-0.7244590319195322</c:v>
                </c:pt>
                <c:pt idx="197">
                  <c:v>-0.71277168836249061</c:v>
                </c:pt>
                <c:pt idx="198">
                  <c:v>-0.79896824687174672</c:v>
                </c:pt>
                <c:pt idx="199">
                  <c:v>-0.79681179878208619</c:v>
                </c:pt>
                <c:pt idx="200">
                  <c:v>-0.79923448591400126</c:v>
                </c:pt>
                <c:pt idx="201">
                  <c:v>-0.78969168842269266</c:v>
                </c:pt>
                <c:pt idx="202">
                  <c:v>-0.83676000830711761</c:v>
                </c:pt>
                <c:pt idx="203">
                  <c:v>-1.0029604624550157</c:v>
                </c:pt>
                <c:pt idx="204">
                  <c:v>-0.94050925176651634</c:v>
                </c:pt>
                <c:pt idx="205">
                  <c:v>-0.96062385835835828</c:v>
                </c:pt>
                <c:pt idx="206">
                  <c:v>-0.90800643107912293</c:v>
                </c:pt>
                <c:pt idx="207">
                  <c:v>-0.87960839337460595</c:v>
                </c:pt>
                <c:pt idx="208">
                  <c:v>-0.86978659879215448</c:v>
                </c:pt>
                <c:pt idx="209">
                  <c:v>-0.88063945762769769</c:v>
                </c:pt>
                <c:pt idx="210">
                  <c:v>-0.93131490787061599</c:v>
                </c:pt>
                <c:pt idx="211">
                  <c:v>-0.82330314948438632</c:v>
                </c:pt>
                <c:pt idx="212">
                  <c:v>-0.87149734399925816</c:v>
                </c:pt>
                <c:pt idx="213">
                  <c:v>-0.87991494106624857</c:v>
                </c:pt>
                <c:pt idx="214">
                  <c:v>-0.81705322044828199</c:v>
                </c:pt>
                <c:pt idx="215">
                  <c:v>-0.74591302016643524</c:v>
                </c:pt>
                <c:pt idx="216">
                  <c:v>-0.7146928620377897</c:v>
                </c:pt>
                <c:pt idx="217">
                  <c:v>-0.73920486079012893</c:v>
                </c:pt>
                <c:pt idx="218">
                  <c:v>-0.73296180471927275</c:v>
                </c:pt>
                <c:pt idx="219">
                  <c:v>-0.62478430472151558</c:v>
                </c:pt>
                <c:pt idx="220">
                  <c:v>-0.61653086923230727</c:v>
                </c:pt>
                <c:pt idx="221">
                  <c:v>-0.64590888456527917</c:v>
                </c:pt>
                <c:pt idx="222">
                  <c:v>-0.6474164106715723</c:v>
                </c:pt>
                <c:pt idx="223">
                  <c:v>-0.65542929931203553</c:v>
                </c:pt>
                <c:pt idx="224">
                  <c:v>-0.66317267540244473</c:v>
                </c:pt>
                <c:pt idx="225">
                  <c:v>-0.65274127109003077</c:v>
                </c:pt>
                <c:pt idx="226">
                  <c:v>-0.69106962391157101</c:v>
                </c:pt>
                <c:pt idx="227">
                  <c:v>-0.68039036865820579</c:v>
                </c:pt>
                <c:pt idx="228">
                  <c:v>-0.6900590251536467</c:v>
                </c:pt>
                <c:pt idx="229">
                  <c:v>-0.69223612979059745</c:v>
                </c:pt>
                <c:pt idx="230">
                  <c:v>-0.69403913425753161</c:v>
                </c:pt>
                <c:pt idx="231">
                  <c:v>-0.8236687800929432</c:v>
                </c:pt>
                <c:pt idx="232">
                  <c:v>-0.91737842978827189</c:v>
                </c:pt>
                <c:pt idx="233">
                  <c:v>-0.90536718743570344</c:v>
                </c:pt>
                <c:pt idx="234">
                  <c:v>-0.89196659661197597</c:v>
                </c:pt>
                <c:pt idx="235">
                  <c:v>-0.84406717469098425</c:v>
                </c:pt>
                <c:pt idx="236">
                  <c:v>-0.89072978662613878</c:v>
                </c:pt>
                <c:pt idx="237">
                  <c:v>-0.88729759742453718</c:v>
                </c:pt>
                <c:pt idx="238">
                  <c:v>-0.88850899715004017</c:v>
                </c:pt>
                <c:pt idx="239">
                  <c:v>-0.82886269691151038</c:v>
                </c:pt>
                <c:pt idx="240">
                  <c:v>-0.84745570516073365</c:v>
                </c:pt>
                <c:pt idx="241">
                  <c:v>-0.83935423314801572</c:v>
                </c:pt>
                <c:pt idx="242">
                  <c:v>-0.74314695591249047</c:v>
                </c:pt>
                <c:pt idx="243">
                  <c:v>-0.69877040575422056</c:v>
                </c:pt>
                <c:pt idx="244">
                  <c:v>-0.70517014527201993</c:v>
                </c:pt>
                <c:pt idx="245">
                  <c:v>-0.72621781037839428</c:v>
                </c:pt>
                <c:pt idx="246">
                  <c:v>-0.70950579571519956</c:v>
                </c:pt>
                <c:pt idx="247">
                  <c:v>-0.68453854724364671</c:v>
                </c:pt>
                <c:pt idx="248">
                  <c:v>-0.68056620135668</c:v>
                </c:pt>
                <c:pt idx="249">
                  <c:v>-0.6828005151517984</c:v>
                </c:pt>
                <c:pt idx="250">
                  <c:v>-0.66647810660033469</c:v>
                </c:pt>
                <c:pt idx="251">
                  <c:v>-0.65644109424139507</c:v>
                </c:pt>
                <c:pt idx="252">
                  <c:v>-0.66553308493349062</c:v>
                </c:pt>
                <c:pt idx="253">
                  <c:v>-0.60846869569913897</c:v>
                </c:pt>
                <c:pt idx="254">
                  <c:v>-0.60930191356747243</c:v>
                </c:pt>
                <c:pt idx="255">
                  <c:v>-0.66337451283550708</c:v>
                </c:pt>
                <c:pt idx="256">
                  <c:v>-0.65310597163004291</c:v>
                </c:pt>
                <c:pt idx="257">
                  <c:v>-0.5804459229431409</c:v>
                </c:pt>
                <c:pt idx="258">
                  <c:v>-0.59258901857857893</c:v>
                </c:pt>
                <c:pt idx="259">
                  <c:v>-0.72661445875301789</c:v>
                </c:pt>
                <c:pt idx="260">
                  <c:v>-0.73249923447170207</c:v>
                </c:pt>
                <c:pt idx="261">
                  <c:v>-0.74818696698957887</c:v>
                </c:pt>
                <c:pt idx="262">
                  <c:v>-0.8868922746438952</c:v>
                </c:pt>
                <c:pt idx="263">
                  <c:v>-0.8638321161224114</c:v>
                </c:pt>
                <c:pt idx="264">
                  <c:v>-0.83060134053658741</c:v>
                </c:pt>
                <c:pt idx="265">
                  <c:v>-0.81144598361854603</c:v>
                </c:pt>
                <c:pt idx="266">
                  <c:v>-0.83600561387956407</c:v>
                </c:pt>
                <c:pt idx="267">
                  <c:v>-0.82779161329370399</c:v>
                </c:pt>
                <c:pt idx="268">
                  <c:v>-0.81385323875627069</c:v>
                </c:pt>
                <c:pt idx="269">
                  <c:v>-0.86639862755396102</c:v>
                </c:pt>
                <c:pt idx="270">
                  <c:v>-0.89244559134784907</c:v>
                </c:pt>
                <c:pt idx="271">
                  <c:v>-0.8959787121998074</c:v>
                </c:pt>
                <c:pt idx="272">
                  <c:v>-0.93100385929625151</c:v>
                </c:pt>
                <c:pt idx="273">
                  <c:v>-0.90096018963914559</c:v>
                </c:pt>
                <c:pt idx="274">
                  <c:v>-0.89662056822669389</c:v>
                </c:pt>
                <c:pt idx="275">
                  <c:v>-1.0389807521831664</c:v>
                </c:pt>
                <c:pt idx="276">
                  <c:v>-1.0751406971928965</c:v>
                </c:pt>
                <c:pt idx="277">
                  <c:v>-1.0453319426610492</c:v>
                </c:pt>
                <c:pt idx="278">
                  <c:v>-0.95417764799412419</c:v>
                </c:pt>
                <c:pt idx="279">
                  <c:v>-0.92843612519148222</c:v>
                </c:pt>
                <c:pt idx="280">
                  <c:v>-0.90613403923762803</c:v>
                </c:pt>
                <c:pt idx="281">
                  <c:v>-0.83926843440746635</c:v>
                </c:pt>
                <c:pt idx="282">
                  <c:v>-0.83851650390433941</c:v>
                </c:pt>
                <c:pt idx="283">
                  <c:v>-0.69798518311310687</c:v>
                </c:pt>
                <c:pt idx="284">
                  <c:v>-0.71012455179577827</c:v>
                </c:pt>
                <c:pt idx="285">
                  <c:v>-0.68920502348628576</c:v>
                </c:pt>
                <c:pt idx="286">
                  <c:v>-0.66096138191970266</c:v>
                </c:pt>
                <c:pt idx="287">
                  <c:v>-0.65233935708360213</c:v>
                </c:pt>
                <c:pt idx="288">
                  <c:v>-0.69160607094327753</c:v>
                </c:pt>
                <c:pt idx="289">
                  <c:v>-0.69768504441854939</c:v>
                </c:pt>
                <c:pt idx="290">
                  <c:v>-0.67039290783906114</c:v>
                </c:pt>
                <c:pt idx="291">
                  <c:v>-0.65273296371664025</c:v>
                </c:pt>
                <c:pt idx="292">
                  <c:v>-0.63340875685777032</c:v>
                </c:pt>
                <c:pt idx="293">
                  <c:v>-0.62587950464884468</c:v>
                </c:pt>
                <c:pt idx="294">
                  <c:v>-0.64670664240153219</c:v>
                </c:pt>
                <c:pt idx="295">
                  <c:v>-0.56167187503985427</c:v>
                </c:pt>
                <c:pt idx="296">
                  <c:v>-0.57794698181958126</c:v>
                </c:pt>
                <c:pt idx="297">
                  <c:v>-0.56066744360932907</c:v>
                </c:pt>
                <c:pt idx="298">
                  <c:v>-0.56451190537762386</c:v>
                </c:pt>
                <c:pt idx="299">
                  <c:v>-0.5746395044403505</c:v>
                </c:pt>
                <c:pt idx="300">
                  <c:v>-0.60973307479350569</c:v>
                </c:pt>
                <c:pt idx="301">
                  <c:v>-0.63120663678122468</c:v>
                </c:pt>
                <c:pt idx="302">
                  <c:v>-0.67634083494701291</c:v>
                </c:pt>
                <c:pt idx="303">
                  <c:v>-0.80914283028651157</c:v>
                </c:pt>
                <c:pt idx="304">
                  <c:v>-0.80057052158404574</c:v>
                </c:pt>
                <c:pt idx="305">
                  <c:v>-0.7884304804902772</c:v>
                </c:pt>
                <c:pt idx="306">
                  <c:v>-0.74560598793097022</c:v>
                </c:pt>
                <c:pt idx="307">
                  <c:v>-0.6699676653791885</c:v>
                </c:pt>
                <c:pt idx="308">
                  <c:v>-0.62619785089265223</c:v>
                </c:pt>
                <c:pt idx="309">
                  <c:v>-0.65051741153196518</c:v>
                </c:pt>
                <c:pt idx="310">
                  <c:v>-0.64972754702604563</c:v>
                </c:pt>
                <c:pt idx="311">
                  <c:v>-0.63072728507901887</c:v>
                </c:pt>
                <c:pt idx="312">
                  <c:v>-0.6257981503358796</c:v>
                </c:pt>
                <c:pt idx="313">
                  <c:v>-0.63682904868642498</c:v>
                </c:pt>
                <c:pt idx="314">
                  <c:v>-0.62730207427420936</c:v>
                </c:pt>
                <c:pt idx="315">
                  <c:v>-0.70773575961706714</c:v>
                </c:pt>
                <c:pt idx="316">
                  <c:v>-0.71929255760543931</c:v>
                </c:pt>
                <c:pt idx="317">
                  <c:v>-0.80333871593174333</c:v>
                </c:pt>
                <c:pt idx="318">
                  <c:v>-0.79622526937819982</c:v>
                </c:pt>
                <c:pt idx="319">
                  <c:v>-0.77048324445878036</c:v>
                </c:pt>
                <c:pt idx="320">
                  <c:v>-0.77747351840815648</c:v>
                </c:pt>
                <c:pt idx="321">
                  <c:v>-0.70960568876255004</c:v>
                </c:pt>
                <c:pt idx="322">
                  <c:v>-0.7174434082667015</c:v>
                </c:pt>
                <c:pt idx="323">
                  <c:v>-0.74011659361587978</c:v>
                </c:pt>
                <c:pt idx="324">
                  <c:v>-0.83225431209393808</c:v>
                </c:pt>
                <c:pt idx="325">
                  <c:v>-0.92105995086527859</c:v>
                </c:pt>
                <c:pt idx="326">
                  <c:v>-0.94868693837159035</c:v>
                </c:pt>
                <c:pt idx="327">
                  <c:v>-0.99742765231558661</c:v>
                </c:pt>
                <c:pt idx="328">
                  <c:v>-1.0267197456191088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FB-4365-B1F1-3C945CC340C6}"/>
            </c:ext>
          </c:extLst>
        </c:ser>
        <c:ser>
          <c:idx val="3"/>
          <c:order val="3"/>
          <c:tx>
            <c:strRef>
              <c:f>'Composite Index'!$AH$5</c:f>
              <c:strCache>
                <c:ptCount val="1"/>
                <c:pt idx="0">
                  <c:v>Equities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'Composite Index'!$B$1240:$B$1573</c:f>
              <c:numCache>
                <c:formatCode>m/d/yyyy</c:formatCode>
                <c:ptCount val="334"/>
                <c:pt idx="0">
                  <c:v>43832</c:v>
                </c:pt>
                <c:pt idx="1">
                  <c:v>43833</c:v>
                </c:pt>
                <c:pt idx="2">
                  <c:v>43836</c:v>
                </c:pt>
                <c:pt idx="3">
                  <c:v>43837</c:v>
                </c:pt>
                <c:pt idx="4">
                  <c:v>43838</c:v>
                </c:pt>
                <c:pt idx="5">
                  <c:v>43839</c:v>
                </c:pt>
                <c:pt idx="6">
                  <c:v>43840</c:v>
                </c:pt>
                <c:pt idx="7">
                  <c:v>43843</c:v>
                </c:pt>
                <c:pt idx="8">
                  <c:v>43844</c:v>
                </c:pt>
                <c:pt idx="9">
                  <c:v>43845</c:v>
                </c:pt>
                <c:pt idx="10">
                  <c:v>43846</c:v>
                </c:pt>
                <c:pt idx="11">
                  <c:v>43847</c:v>
                </c:pt>
                <c:pt idx="12">
                  <c:v>43850</c:v>
                </c:pt>
                <c:pt idx="13">
                  <c:v>43851</c:v>
                </c:pt>
                <c:pt idx="14">
                  <c:v>43852</c:v>
                </c:pt>
                <c:pt idx="15">
                  <c:v>43853</c:v>
                </c:pt>
                <c:pt idx="16">
                  <c:v>43864</c:v>
                </c:pt>
                <c:pt idx="17">
                  <c:v>43865</c:v>
                </c:pt>
                <c:pt idx="18">
                  <c:v>43866</c:v>
                </c:pt>
                <c:pt idx="19">
                  <c:v>43867</c:v>
                </c:pt>
                <c:pt idx="20">
                  <c:v>43868</c:v>
                </c:pt>
                <c:pt idx="21">
                  <c:v>43871</c:v>
                </c:pt>
                <c:pt idx="22">
                  <c:v>43872</c:v>
                </c:pt>
                <c:pt idx="23">
                  <c:v>43873</c:v>
                </c:pt>
                <c:pt idx="24">
                  <c:v>43874</c:v>
                </c:pt>
                <c:pt idx="25">
                  <c:v>43875</c:v>
                </c:pt>
                <c:pt idx="26">
                  <c:v>43878</c:v>
                </c:pt>
                <c:pt idx="27">
                  <c:v>43879</c:v>
                </c:pt>
                <c:pt idx="28">
                  <c:v>43880</c:v>
                </c:pt>
                <c:pt idx="29">
                  <c:v>43881</c:v>
                </c:pt>
                <c:pt idx="30">
                  <c:v>43882</c:v>
                </c:pt>
                <c:pt idx="31">
                  <c:v>43885</c:v>
                </c:pt>
                <c:pt idx="32">
                  <c:v>43886</c:v>
                </c:pt>
                <c:pt idx="33">
                  <c:v>43887</c:v>
                </c:pt>
                <c:pt idx="34">
                  <c:v>43888</c:v>
                </c:pt>
                <c:pt idx="35">
                  <c:v>43889</c:v>
                </c:pt>
                <c:pt idx="36">
                  <c:v>43892</c:v>
                </c:pt>
                <c:pt idx="37">
                  <c:v>43893</c:v>
                </c:pt>
                <c:pt idx="38">
                  <c:v>43894</c:v>
                </c:pt>
                <c:pt idx="39">
                  <c:v>43895</c:v>
                </c:pt>
                <c:pt idx="40">
                  <c:v>43896</c:v>
                </c:pt>
                <c:pt idx="41">
                  <c:v>43899</c:v>
                </c:pt>
                <c:pt idx="42">
                  <c:v>43900</c:v>
                </c:pt>
                <c:pt idx="43">
                  <c:v>43901</c:v>
                </c:pt>
                <c:pt idx="44">
                  <c:v>43902</c:v>
                </c:pt>
                <c:pt idx="45">
                  <c:v>43903</c:v>
                </c:pt>
                <c:pt idx="46">
                  <c:v>43906</c:v>
                </c:pt>
                <c:pt idx="47">
                  <c:v>43907</c:v>
                </c:pt>
                <c:pt idx="48">
                  <c:v>43908</c:v>
                </c:pt>
                <c:pt idx="49">
                  <c:v>43909</c:v>
                </c:pt>
                <c:pt idx="50">
                  <c:v>43910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43920</c:v>
                </c:pt>
                <c:pt idx="57">
                  <c:v>43921</c:v>
                </c:pt>
                <c:pt idx="58">
                  <c:v>43922</c:v>
                </c:pt>
                <c:pt idx="59">
                  <c:v>43923</c:v>
                </c:pt>
                <c:pt idx="60">
                  <c:v>43924</c:v>
                </c:pt>
                <c:pt idx="61">
                  <c:v>43928</c:v>
                </c:pt>
                <c:pt idx="62">
                  <c:v>43929</c:v>
                </c:pt>
                <c:pt idx="63">
                  <c:v>43930</c:v>
                </c:pt>
                <c:pt idx="64">
                  <c:v>43931</c:v>
                </c:pt>
                <c:pt idx="65">
                  <c:v>43934</c:v>
                </c:pt>
                <c:pt idx="66">
                  <c:v>43935</c:v>
                </c:pt>
                <c:pt idx="67">
                  <c:v>43936</c:v>
                </c:pt>
                <c:pt idx="68">
                  <c:v>43937</c:v>
                </c:pt>
                <c:pt idx="69">
                  <c:v>43938</c:v>
                </c:pt>
                <c:pt idx="70">
                  <c:v>43941</c:v>
                </c:pt>
                <c:pt idx="71">
                  <c:v>43942</c:v>
                </c:pt>
                <c:pt idx="72">
                  <c:v>43943</c:v>
                </c:pt>
                <c:pt idx="73">
                  <c:v>43944</c:v>
                </c:pt>
                <c:pt idx="74">
                  <c:v>43945</c:v>
                </c:pt>
                <c:pt idx="75">
                  <c:v>43948</c:v>
                </c:pt>
                <c:pt idx="76">
                  <c:v>43949</c:v>
                </c:pt>
                <c:pt idx="77">
                  <c:v>43950</c:v>
                </c:pt>
                <c:pt idx="78">
                  <c:v>43951</c:v>
                </c:pt>
                <c:pt idx="79">
                  <c:v>43957</c:v>
                </c:pt>
                <c:pt idx="80">
                  <c:v>43958</c:v>
                </c:pt>
                <c:pt idx="81">
                  <c:v>43959</c:v>
                </c:pt>
                <c:pt idx="82">
                  <c:v>43962</c:v>
                </c:pt>
                <c:pt idx="83">
                  <c:v>43963</c:v>
                </c:pt>
                <c:pt idx="84">
                  <c:v>43964</c:v>
                </c:pt>
                <c:pt idx="85">
                  <c:v>43965</c:v>
                </c:pt>
                <c:pt idx="86">
                  <c:v>43966</c:v>
                </c:pt>
                <c:pt idx="87">
                  <c:v>43969</c:v>
                </c:pt>
                <c:pt idx="88">
                  <c:v>43970</c:v>
                </c:pt>
                <c:pt idx="89">
                  <c:v>43971</c:v>
                </c:pt>
                <c:pt idx="90">
                  <c:v>43972</c:v>
                </c:pt>
                <c:pt idx="91">
                  <c:v>43973</c:v>
                </c:pt>
                <c:pt idx="92">
                  <c:v>43976</c:v>
                </c:pt>
                <c:pt idx="93">
                  <c:v>43977</c:v>
                </c:pt>
                <c:pt idx="94">
                  <c:v>43978</c:v>
                </c:pt>
                <c:pt idx="95">
                  <c:v>43979</c:v>
                </c:pt>
                <c:pt idx="96">
                  <c:v>43980</c:v>
                </c:pt>
                <c:pt idx="97">
                  <c:v>43983</c:v>
                </c:pt>
                <c:pt idx="98">
                  <c:v>43984</c:v>
                </c:pt>
                <c:pt idx="99">
                  <c:v>43985</c:v>
                </c:pt>
                <c:pt idx="100">
                  <c:v>43986</c:v>
                </c:pt>
                <c:pt idx="101">
                  <c:v>43987</c:v>
                </c:pt>
                <c:pt idx="102">
                  <c:v>43990</c:v>
                </c:pt>
                <c:pt idx="103">
                  <c:v>43991</c:v>
                </c:pt>
                <c:pt idx="104">
                  <c:v>43992</c:v>
                </c:pt>
                <c:pt idx="105">
                  <c:v>43993</c:v>
                </c:pt>
                <c:pt idx="106">
                  <c:v>43994</c:v>
                </c:pt>
                <c:pt idx="107">
                  <c:v>43997</c:v>
                </c:pt>
                <c:pt idx="108">
                  <c:v>43998</c:v>
                </c:pt>
                <c:pt idx="109">
                  <c:v>43999</c:v>
                </c:pt>
                <c:pt idx="110">
                  <c:v>44000</c:v>
                </c:pt>
                <c:pt idx="111">
                  <c:v>44001</c:v>
                </c:pt>
                <c:pt idx="112">
                  <c:v>44004</c:v>
                </c:pt>
                <c:pt idx="113">
                  <c:v>44005</c:v>
                </c:pt>
                <c:pt idx="114">
                  <c:v>44006</c:v>
                </c:pt>
                <c:pt idx="115">
                  <c:v>44011</c:v>
                </c:pt>
                <c:pt idx="116">
                  <c:v>44012</c:v>
                </c:pt>
                <c:pt idx="117">
                  <c:v>44013</c:v>
                </c:pt>
                <c:pt idx="118">
                  <c:v>44014</c:v>
                </c:pt>
                <c:pt idx="119">
                  <c:v>44015</c:v>
                </c:pt>
                <c:pt idx="120">
                  <c:v>44018</c:v>
                </c:pt>
                <c:pt idx="121">
                  <c:v>44019</c:v>
                </c:pt>
                <c:pt idx="122">
                  <c:v>44020</c:v>
                </c:pt>
                <c:pt idx="123">
                  <c:v>44021</c:v>
                </c:pt>
                <c:pt idx="124">
                  <c:v>44022</c:v>
                </c:pt>
                <c:pt idx="125">
                  <c:v>44025</c:v>
                </c:pt>
                <c:pt idx="126">
                  <c:v>44026</c:v>
                </c:pt>
                <c:pt idx="127">
                  <c:v>44027</c:v>
                </c:pt>
                <c:pt idx="128">
                  <c:v>44028</c:v>
                </c:pt>
                <c:pt idx="129">
                  <c:v>44029</c:v>
                </c:pt>
                <c:pt idx="130">
                  <c:v>44032</c:v>
                </c:pt>
                <c:pt idx="131">
                  <c:v>44033</c:v>
                </c:pt>
                <c:pt idx="132">
                  <c:v>44034</c:v>
                </c:pt>
                <c:pt idx="133">
                  <c:v>44035</c:v>
                </c:pt>
                <c:pt idx="134">
                  <c:v>44036</c:v>
                </c:pt>
                <c:pt idx="135">
                  <c:v>44039</c:v>
                </c:pt>
                <c:pt idx="136">
                  <c:v>44040</c:v>
                </c:pt>
                <c:pt idx="137">
                  <c:v>44041</c:v>
                </c:pt>
                <c:pt idx="138">
                  <c:v>44042</c:v>
                </c:pt>
                <c:pt idx="139">
                  <c:v>44043</c:v>
                </c:pt>
                <c:pt idx="140">
                  <c:v>44046</c:v>
                </c:pt>
                <c:pt idx="141">
                  <c:v>44047</c:v>
                </c:pt>
                <c:pt idx="142">
                  <c:v>44048</c:v>
                </c:pt>
                <c:pt idx="143">
                  <c:v>44049</c:v>
                </c:pt>
                <c:pt idx="144">
                  <c:v>44050</c:v>
                </c:pt>
                <c:pt idx="145">
                  <c:v>44053</c:v>
                </c:pt>
                <c:pt idx="146">
                  <c:v>44054</c:v>
                </c:pt>
                <c:pt idx="147">
                  <c:v>44055</c:v>
                </c:pt>
                <c:pt idx="148">
                  <c:v>44056</c:v>
                </c:pt>
                <c:pt idx="149">
                  <c:v>44057</c:v>
                </c:pt>
                <c:pt idx="150">
                  <c:v>44060</c:v>
                </c:pt>
                <c:pt idx="151">
                  <c:v>44061</c:v>
                </c:pt>
                <c:pt idx="152">
                  <c:v>44062</c:v>
                </c:pt>
                <c:pt idx="153">
                  <c:v>44063</c:v>
                </c:pt>
                <c:pt idx="154">
                  <c:v>44064</c:v>
                </c:pt>
                <c:pt idx="155">
                  <c:v>44067</c:v>
                </c:pt>
                <c:pt idx="156">
                  <c:v>44068</c:v>
                </c:pt>
                <c:pt idx="157">
                  <c:v>44069</c:v>
                </c:pt>
                <c:pt idx="158">
                  <c:v>44070</c:v>
                </c:pt>
                <c:pt idx="159">
                  <c:v>44071</c:v>
                </c:pt>
                <c:pt idx="160">
                  <c:v>44074</c:v>
                </c:pt>
                <c:pt idx="161">
                  <c:v>44075</c:v>
                </c:pt>
                <c:pt idx="162">
                  <c:v>44076</c:v>
                </c:pt>
                <c:pt idx="163">
                  <c:v>44077</c:v>
                </c:pt>
                <c:pt idx="164">
                  <c:v>44078</c:v>
                </c:pt>
                <c:pt idx="165">
                  <c:v>44081</c:v>
                </c:pt>
                <c:pt idx="166">
                  <c:v>44082</c:v>
                </c:pt>
                <c:pt idx="167">
                  <c:v>44083</c:v>
                </c:pt>
                <c:pt idx="168">
                  <c:v>44084</c:v>
                </c:pt>
                <c:pt idx="169">
                  <c:v>44085</c:v>
                </c:pt>
                <c:pt idx="170">
                  <c:v>44088</c:v>
                </c:pt>
                <c:pt idx="171">
                  <c:v>44089</c:v>
                </c:pt>
                <c:pt idx="172">
                  <c:v>44090</c:v>
                </c:pt>
                <c:pt idx="173">
                  <c:v>44091</c:v>
                </c:pt>
                <c:pt idx="174">
                  <c:v>44092</c:v>
                </c:pt>
                <c:pt idx="175">
                  <c:v>44095</c:v>
                </c:pt>
                <c:pt idx="176">
                  <c:v>44096</c:v>
                </c:pt>
                <c:pt idx="177">
                  <c:v>44097</c:v>
                </c:pt>
                <c:pt idx="178">
                  <c:v>44098</c:v>
                </c:pt>
                <c:pt idx="179">
                  <c:v>44099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44113</c:v>
                </c:pt>
                <c:pt idx="184">
                  <c:v>44116</c:v>
                </c:pt>
                <c:pt idx="185">
                  <c:v>44117</c:v>
                </c:pt>
                <c:pt idx="186">
                  <c:v>44118</c:v>
                </c:pt>
                <c:pt idx="187">
                  <c:v>44119</c:v>
                </c:pt>
                <c:pt idx="188">
                  <c:v>44120</c:v>
                </c:pt>
                <c:pt idx="189">
                  <c:v>44123</c:v>
                </c:pt>
                <c:pt idx="190">
                  <c:v>44124</c:v>
                </c:pt>
                <c:pt idx="191">
                  <c:v>44125</c:v>
                </c:pt>
                <c:pt idx="192">
                  <c:v>44126</c:v>
                </c:pt>
                <c:pt idx="193">
                  <c:v>44127</c:v>
                </c:pt>
                <c:pt idx="194">
                  <c:v>44130</c:v>
                </c:pt>
                <c:pt idx="195">
                  <c:v>44131</c:v>
                </c:pt>
                <c:pt idx="196">
                  <c:v>44132</c:v>
                </c:pt>
                <c:pt idx="197">
                  <c:v>44133</c:v>
                </c:pt>
                <c:pt idx="198">
                  <c:v>44134</c:v>
                </c:pt>
                <c:pt idx="199">
                  <c:v>44137</c:v>
                </c:pt>
                <c:pt idx="200">
                  <c:v>44138</c:v>
                </c:pt>
                <c:pt idx="201">
                  <c:v>44139</c:v>
                </c:pt>
                <c:pt idx="202">
                  <c:v>44140</c:v>
                </c:pt>
                <c:pt idx="203">
                  <c:v>44141</c:v>
                </c:pt>
                <c:pt idx="204">
                  <c:v>44144</c:v>
                </c:pt>
                <c:pt idx="205">
                  <c:v>44145</c:v>
                </c:pt>
                <c:pt idx="206">
                  <c:v>44146</c:v>
                </c:pt>
                <c:pt idx="207">
                  <c:v>44147</c:v>
                </c:pt>
                <c:pt idx="208">
                  <c:v>44148</c:v>
                </c:pt>
                <c:pt idx="209">
                  <c:v>44151</c:v>
                </c:pt>
                <c:pt idx="210">
                  <c:v>44152</c:v>
                </c:pt>
                <c:pt idx="211">
                  <c:v>44153</c:v>
                </c:pt>
                <c:pt idx="212">
                  <c:v>44154</c:v>
                </c:pt>
                <c:pt idx="213">
                  <c:v>44155</c:v>
                </c:pt>
                <c:pt idx="214">
                  <c:v>44158</c:v>
                </c:pt>
                <c:pt idx="215">
                  <c:v>44159</c:v>
                </c:pt>
                <c:pt idx="216">
                  <c:v>44160</c:v>
                </c:pt>
                <c:pt idx="217">
                  <c:v>44161</c:v>
                </c:pt>
                <c:pt idx="218">
                  <c:v>44162</c:v>
                </c:pt>
                <c:pt idx="219">
                  <c:v>44165</c:v>
                </c:pt>
                <c:pt idx="220">
                  <c:v>44166</c:v>
                </c:pt>
                <c:pt idx="221">
                  <c:v>44167</c:v>
                </c:pt>
                <c:pt idx="222">
                  <c:v>44168</c:v>
                </c:pt>
                <c:pt idx="223">
                  <c:v>44169</c:v>
                </c:pt>
                <c:pt idx="224">
                  <c:v>44172</c:v>
                </c:pt>
                <c:pt idx="225">
                  <c:v>44173</c:v>
                </c:pt>
                <c:pt idx="226">
                  <c:v>44174</c:v>
                </c:pt>
                <c:pt idx="227">
                  <c:v>44175</c:v>
                </c:pt>
                <c:pt idx="228">
                  <c:v>44176</c:v>
                </c:pt>
                <c:pt idx="229">
                  <c:v>44179</c:v>
                </c:pt>
                <c:pt idx="230">
                  <c:v>44180</c:v>
                </c:pt>
                <c:pt idx="231">
                  <c:v>44181</c:v>
                </c:pt>
                <c:pt idx="232">
                  <c:v>44182</c:v>
                </c:pt>
                <c:pt idx="233">
                  <c:v>44183</c:v>
                </c:pt>
                <c:pt idx="234">
                  <c:v>44186</c:v>
                </c:pt>
                <c:pt idx="235">
                  <c:v>44187</c:v>
                </c:pt>
                <c:pt idx="236">
                  <c:v>44188</c:v>
                </c:pt>
                <c:pt idx="237">
                  <c:v>44189</c:v>
                </c:pt>
                <c:pt idx="238">
                  <c:v>44190</c:v>
                </c:pt>
                <c:pt idx="239">
                  <c:v>44193</c:v>
                </c:pt>
                <c:pt idx="240">
                  <c:v>44194</c:v>
                </c:pt>
                <c:pt idx="241">
                  <c:v>44195</c:v>
                </c:pt>
                <c:pt idx="242">
                  <c:v>44196</c:v>
                </c:pt>
                <c:pt idx="243">
                  <c:v>44200</c:v>
                </c:pt>
                <c:pt idx="244">
                  <c:v>44201</c:v>
                </c:pt>
                <c:pt idx="245">
                  <c:v>44202</c:v>
                </c:pt>
                <c:pt idx="246">
                  <c:v>44203</c:v>
                </c:pt>
                <c:pt idx="247">
                  <c:v>44204</c:v>
                </c:pt>
                <c:pt idx="248">
                  <c:v>44207</c:v>
                </c:pt>
                <c:pt idx="249">
                  <c:v>44208</c:v>
                </c:pt>
                <c:pt idx="250">
                  <c:v>44209</c:v>
                </c:pt>
                <c:pt idx="251">
                  <c:v>44210</c:v>
                </c:pt>
                <c:pt idx="252">
                  <c:v>44211</c:v>
                </c:pt>
                <c:pt idx="253">
                  <c:v>44214</c:v>
                </c:pt>
                <c:pt idx="254">
                  <c:v>44215</c:v>
                </c:pt>
                <c:pt idx="255">
                  <c:v>44216</c:v>
                </c:pt>
                <c:pt idx="256">
                  <c:v>44217</c:v>
                </c:pt>
                <c:pt idx="257">
                  <c:v>44218</c:v>
                </c:pt>
                <c:pt idx="258">
                  <c:v>44221</c:v>
                </c:pt>
                <c:pt idx="259">
                  <c:v>44222</c:v>
                </c:pt>
                <c:pt idx="260">
                  <c:v>44223</c:v>
                </c:pt>
                <c:pt idx="261">
                  <c:v>44224</c:v>
                </c:pt>
                <c:pt idx="262">
                  <c:v>44225</c:v>
                </c:pt>
                <c:pt idx="263">
                  <c:v>44228</c:v>
                </c:pt>
                <c:pt idx="264">
                  <c:v>44229</c:v>
                </c:pt>
                <c:pt idx="265">
                  <c:v>44230</c:v>
                </c:pt>
                <c:pt idx="266">
                  <c:v>44231</c:v>
                </c:pt>
                <c:pt idx="267">
                  <c:v>44232</c:v>
                </c:pt>
                <c:pt idx="268">
                  <c:v>44235</c:v>
                </c:pt>
                <c:pt idx="269">
                  <c:v>44236</c:v>
                </c:pt>
                <c:pt idx="270">
                  <c:v>44237</c:v>
                </c:pt>
                <c:pt idx="271">
                  <c:v>44245</c:v>
                </c:pt>
                <c:pt idx="272">
                  <c:v>44246</c:v>
                </c:pt>
                <c:pt idx="273">
                  <c:v>44249</c:v>
                </c:pt>
                <c:pt idx="274">
                  <c:v>44250</c:v>
                </c:pt>
                <c:pt idx="275">
                  <c:v>44251</c:v>
                </c:pt>
                <c:pt idx="276">
                  <c:v>44252</c:v>
                </c:pt>
                <c:pt idx="277">
                  <c:v>44253</c:v>
                </c:pt>
                <c:pt idx="278">
                  <c:v>44256</c:v>
                </c:pt>
                <c:pt idx="279">
                  <c:v>44257</c:v>
                </c:pt>
                <c:pt idx="280">
                  <c:v>44258</c:v>
                </c:pt>
                <c:pt idx="281">
                  <c:v>44259</c:v>
                </c:pt>
                <c:pt idx="282">
                  <c:v>44260</c:v>
                </c:pt>
                <c:pt idx="283">
                  <c:v>44263</c:v>
                </c:pt>
                <c:pt idx="284">
                  <c:v>44264</c:v>
                </c:pt>
                <c:pt idx="285">
                  <c:v>44265</c:v>
                </c:pt>
                <c:pt idx="286">
                  <c:v>44266</c:v>
                </c:pt>
                <c:pt idx="287">
                  <c:v>44267</c:v>
                </c:pt>
                <c:pt idx="288">
                  <c:v>44270</c:v>
                </c:pt>
                <c:pt idx="289">
                  <c:v>44271</c:v>
                </c:pt>
                <c:pt idx="290">
                  <c:v>44272</c:v>
                </c:pt>
                <c:pt idx="291">
                  <c:v>44273</c:v>
                </c:pt>
                <c:pt idx="292">
                  <c:v>44274</c:v>
                </c:pt>
                <c:pt idx="293">
                  <c:v>44277</c:v>
                </c:pt>
                <c:pt idx="294">
                  <c:v>44278</c:v>
                </c:pt>
                <c:pt idx="295">
                  <c:v>44279</c:v>
                </c:pt>
                <c:pt idx="296">
                  <c:v>44280</c:v>
                </c:pt>
                <c:pt idx="297">
                  <c:v>44281</c:v>
                </c:pt>
                <c:pt idx="298">
                  <c:v>44284</c:v>
                </c:pt>
                <c:pt idx="299">
                  <c:v>44285</c:v>
                </c:pt>
                <c:pt idx="300">
                  <c:v>44286</c:v>
                </c:pt>
                <c:pt idx="301">
                  <c:v>44287</c:v>
                </c:pt>
                <c:pt idx="302">
                  <c:v>44288</c:v>
                </c:pt>
                <c:pt idx="303">
                  <c:v>44292</c:v>
                </c:pt>
                <c:pt idx="304">
                  <c:v>44293</c:v>
                </c:pt>
                <c:pt idx="305">
                  <c:v>44294</c:v>
                </c:pt>
                <c:pt idx="306">
                  <c:v>44295</c:v>
                </c:pt>
                <c:pt idx="307">
                  <c:v>44298</c:v>
                </c:pt>
                <c:pt idx="308">
                  <c:v>44299</c:v>
                </c:pt>
                <c:pt idx="309">
                  <c:v>44300</c:v>
                </c:pt>
                <c:pt idx="310">
                  <c:v>44301</c:v>
                </c:pt>
                <c:pt idx="311">
                  <c:v>44302</c:v>
                </c:pt>
                <c:pt idx="312">
                  <c:v>44305</c:v>
                </c:pt>
                <c:pt idx="313">
                  <c:v>44306</c:v>
                </c:pt>
                <c:pt idx="314">
                  <c:v>44307</c:v>
                </c:pt>
                <c:pt idx="315">
                  <c:v>44308</c:v>
                </c:pt>
                <c:pt idx="316">
                  <c:v>44309</c:v>
                </c:pt>
                <c:pt idx="317">
                  <c:v>44312</c:v>
                </c:pt>
                <c:pt idx="318">
                  <c:v>44313</c:v>
                </c:pt>
                <c:pt idx="319">
                  <c:v>44314</c:v>
                </c:pt>
                <c:pt idx="320">
                  <c:v>44315</c:v>
                </c:pt>
                <c:pt idx="321">
                  <c:v>44316</c:v>
                </c:pt>
                <c:pt idx="322">
                  <c:v>44322</c:v>
                </c:pt>
                <c:pt idx="323">
                  <c:v>44323</c:v>
                </c:pt>
                <c:pt idx="324">
                  <c:v>44326</c:v>
                </c:pt>
                <c:pt idx="325">
                  <c:v>44327</c:v>
                </c:pt>
                <c:pt idx="326">
                  <c:v>44328</c:v>
                </c:pt>
                <c:pt idx="327">
                  <c:v>44329</c:v>
                </c:pt>
                <c:pt idx="328">
                  <c:v>44330</c:v>
                </c:pt>
              </c:numCache>
            </c:numRef>
          </c:cat>
          <c:val>
            <c:numRef>
              <c:f>'Composite Index'!$AH$1240:$AH$1573</c:f>
              <c:numCache>
                <c:formatCode>0.00_);[Red]\(0.00\)</c:formatCode>
                <c:ptCount val="334"/>
                <c:pt idx="0">
                  <c:v>-0.36447176485884847</c:v>
                </c:pt>
                <c:pt idx="1">
                  <c:v>-0.36166831314898135</c:v>
                </c:pt>
                <c:pt idx="2">
                  <c:v>-0.35929144606467783</c:v>
                </c:pt>
                <c:pt idx="3">
                  <c:v>-0.52182545781701695</c:v>
                </c:pt>
                <c:pt idx="4">
                  <c:v>-0.37514218762131174</c:v>
                </c:pt>
                <c:pt idx="5">
                  <c:v>-0.35933316766762879</c:v>
                </c:pt>
                <c:pt idx="6">
                  <c:v>-0.36714659240929848</c:v>
                </c:pt>
                <c:pt idx="7">
                  <c:v>-0.35620069180791664</c:v>
                </c:pt>
                <c:pt idx="8">
                  <c:v>-0.3730182180609104</c:v>
                </c:pt>
                <c:pt idx="9">
                  <c:v>-0.34546106095020557</c:v>
                </c:pt>
                <c:pt idx="10">
                  <c:v>-0.38909512316017347</c:v>
                </c:pt>
                <c:pt idx="11">
                  <c:v>-0.39350810390731572</c:v>
                </c:pt>
                <c:pt idx="12">
                  <c:v>-0.36516384440466498</c:v>
                </c:pt>
                <c:pt idx="13">
                  <c:v>-0.3081725823982206</c:v>
                </c:pt>
                <c:pt idx="14">
                  <c:v>-0.36248755278724304</c:v>
                </c:pt>
                <c:pt idx="15">
                  <c:v>-0.17670049434827581</c:v>
                </c:pt>
                <c:pt idx="16">
                  <c:v>0.79659990576575856</c:v>
                </c:pt>
                <c:pt idx="17">
                  <c:v>0.82760710038578966</c:v>
                </c:pt>
                <c:pt idx="18">
                  <c:v>0.88969351908432448</c:v>
                </c:pt>
                <c:pt idx="19">
                  <c:v>0.98484589930997546</c:v>
                </c:pt>
                <c:pt idx="20">
                  <c:v>1.0030392838895994</c:v>
                </c:pt>
                <c:pt idx="21">
                  <c:v>1.0229567043403613</c:v>
                </c:pt>
                <c:pt idx="22">
                  <c:v>1.0137818903062008</c:v>
                </c:pt>
                <c:pt idx="23">
                  <c:v>1.0406316034686414</c:v>
                </c:pt>
                <c:pt idx="24">
                  <c:v>1.0393180261335151</c:v>
                </c:pt>
                <c:pt idx="25">
                  <c:v>0.97325743689583122</c:v>
                </c:pt>
                <c:pt idx="26">
                  <c:v>-0.26792161788298335</c:v>
                </c:pt>
                <c:pt idx="27">
                  <c:v>-0.24079805697332479</c:v>
                </c:pt>
                <c:pt idx="28">
                  <c:v>-0.21559742654885081</c:v>
                </c:pt>
                <c:pt idx="29">
                  <c:v>-0.18494801124160354</c:v>
                </c:pt>
                <c:pt idx="30">
                  <c:v>-0.17207282293403039</c:v>
                </c:pt>
                <c:pt idx="31">
                  <c:v>-0.12506918975068718</c:v>
                </c:pt>
                <c:pt idx="32">
                  <c:v>-6.7748670173865558E-2</c:v>
                </c:pt>
                <c:pt idx="33">
                  <c:v>-3.0279783441718021E-2</c:v>
                </c:pt>
                <c:pt idx="34">
                  <c:v>-6.3749220357064346E-2</c:v>
                </c:pt>
                <c:pt idx="35">
                  <c:v>0.29527565690799679</c:v>
                </c:pt>
                <c:pt idx="36">
                  <c:v>0.40608578611419821</c:v>
                </c:pt>
                <c:pt idx="37">
                  <c:v>0.42763453170333393</c:v>
                </c:pt>
                <c:pt idx="38">
                  <c:v>0.43575778521167985</c:v>
                </c:pt>
                <c:pt idx="39">
                  <c:v>0.46394262525365521</c:v>
                </c:pt>
                <c:pt idx="40">
                  <c:v>0.48547087579393267</c:v>
                </c:pt>
                <c:pt idx="41">
                  <c:v>0.62828205453799901</c:v>
                </c:pt>
                <c:pt idx="42">
                  <c:v>0.69830437757997776</c:v>
                </c:pt>
                <c:pt idx="43">
                  <c:v>0.69860539184134651</c:v>
                </c:pt>
                <c:pt idx="44">
                  <c:v>0.72168806544911146</c:v>
                </c:pt>
                <c:pt idx="45">
                  <c:v>0.5006521778010492</c:v>
                </c:pt>
                <c:pt idx="46">
                  <c:v>0.4418748356194066</c:v>
                </c:pt>
                <c:pt idx="47">
                  <c:v>0.40743249796088932</c:v>
                </c:pt>
                <c:pt idx="48">
                  <c:v>0.36951625181091913</c:v>
                </c:pt>
                <c:pt idx="49">
                  <c:v>0.16607498634103796</c:v>
                </c:pt>
                <c:pt idx="50">
                  <c:v>0.32387120295902722</c:v>
                </c:pt>
                <c:pt idx="51">
                  <c:v>0.31650831168841054</c:v>
                </c:pt>
                <c:pt idx="52">
                  <c:v>0.37760844229285756</c:v>
                </c:pt>
                <c:pt idx="53">
                  <c:v>0.53905847319901423</c:v>
                </c:pt>
                <c:pt idx="54">
                  <c:v>0.51824550386253188</c:v>
                </c:pt>
                <c:pt idx="55">
                  <c:v>0.50857810502026779</c:v>
                </c:pt>
                <c:pt idx="56">
                  <c:v>0.32268811556949678</c:v>
                </c:pt>
                <c:pt idx="57">
                  <c:v>0.31940788473537657</c:v>
                </c:pt>
                <c:pt idx="58">
                  <c:v>0.25195764111272001</c:v>
                </c:pt>
                <c:pt idx="59">
                  <c:v>0.27612276551542791</c:v>
                </c:pt>
                <c:pt idx="60">
                  <c:v>0.23463329383967618</c:v>
                </c:pt>
                <c:pt idx="61">
                  <c:v>2.5735833191567373E-2</c:v>
                </c:pt>
                <c:pt idx="62">
                  <c:v>-5.9437598580756243E-2</c:v>
                </c:pt>
                <c:pt idx="63">
                  <c:v>-0.17199464337243034</c:v>
                </c:pt>
                <c:pt idx="64">
                  <c:v>-0.15411796121455487</c:v>
                </c:pt>
                <c:pt idx="65">
                  <c:v>-0.14543599771560484</c:v>
                </c:pt>
                <c:pt idx="66">
                  <c:v>-0.11592331961402799</c:v>
                </c:pt>
                <c:pt idx="67">
                  <c:v>-9.5207993900506716E-2</c:v>
                </c:pt>
                <c:pt idx="68">
                  <c:v>-0.11391069654773106</c:v>
                </c:pt>
                <c:pt idx="69">
                  <c:v>-0.17945811421119959</c:v>
                </c:pt>
                <c:pt idx="70">
                  <c:v>-0.19717545545607895</c:v>
                </c:pt>
                <c:pt idx="71">
                  <c:v>-0.28852658113575308</c:v>
                </c:pt>
                <c:pt idx="72">
                  <c:v>-0.27284865041089701</c:v>
                </c:pt>
                <c:pt idx="73">
                  <c:v>-0.27363235084143051</c:v>
                </c:pt>
                <c:pt idx="74">
                  <c:v>-0.28324441832933733</c:v>
                </c:pt>
                <c:pt idx="75">
                  <c:v>-0.29848719192400747</c:v>
                </c:pt>
                <c:pt idx="76">
                  <c:v>-0.42115369264171143</c:v>
                </c:pt>
                <c:pt idx="77">
                  <c:v>-0.43423205062084858</c:v>
                </c:pt>
                <c:pt idx="78">
                  <c:v>-0.36930055746794688</c:v>
                </c:pt>
                <c:pt idx="79">
                  <c:v>-0.34949784683293844</c:v>
                </c:pt>
                <c:pt idx="80">
                  <c:v>-0.34069338332043259</c:v>
                </c:pt>
                <c:pt idx="81">
                  <c:v>-0.37017263869629785</c:v>
                </c:pt>
                <c:pt idx="82">
                  <c:v>-0.36431742852372423</c:v>
                </c:pt>
                <c:pt idx="83">
                  <c:v>-0.36215461690281858</c:v>
                </c:pt>
                <c:pt idx="84">
                  <c:v>-0.45958286642024238</c:v>
                </c:pt>
                <c:pt idx="85">
                  <c:v>-0.36601678674700816</c:v>
                </c:pt>
                <c:pt idx="86">
                  <c:v>-0.37161957070961649</c:v>
                </c:pt>
                <c:pt idx="87">
                  <c:v>-0.37262692700543854</c:v>
                </c:pt>
                <c:pt idx="88">
                  <c:v>-0.42242966529526088</c:v>
                </c:pt>
                <c:pt idx="89">
                  <c:v>-0.4201206287418669</c:v>
                </c:pt>
                <c:pt idx="90">
                  <c:v>-0.40580104760918334</c:v>
                </c:pt>
                <c:pt idx="91">
                  <c:v>-0.30137295210435577</c:v>
                </c:pt>
                <c:pt idx="92">
                  <c:v>-0.29590242485067086</c:v>
                </c:pt>
                <c:pt idx="93">
                  <c:v>-0.22646871180009012</c:v>
                </c:pt>
                <c:pt idx="94">
                  <c:v>-0.23258607107828647</c:v>
                </c:pt>
                <c:pt idx="95">
                  <c:v>-0.25123676269193518</c:v>
                </c:pt>
                <c:pt idx="96">
                  <c:v>-0.25185824519511518</c:v>
                </c:pt>
                <c:pt idx="97">
                  <c:v>-6.6753990231191315E-2</c:v>
                </c:pt>
                <c:pt idx="98">
                  <c:v>-7.5304826925805729E-2</c:v>
                </c:pt>
                <c:pt idx="99">
                  <c:v>-8.3588442212536765E-2</c:v>
                </c:pt>
                <c:pt idx="100">
                  <c:v>-9.4282425772930181E-2</c:v>
                </c:pt>
                <c:pt idx="101">
                  <c:v>-0.29046556461322282</c:v>
                </c:pt>
                <c:pt idx="102">
                  <c:v>-0.28453445392600157</c:v>
                </c:pt>
                <c:pt idx="103">
                  <c:v>-0.29755733511870175</c:v>
                </c:pt>
                <c:pt idx="104">
                  <c:v>-0.28815582773603438</c:v>
                </c:pt>
                <c:pt idx="105">
                  <c:v>-0.22671052251377763</c:v>
                </c:pt>
                <c:pt idx="106">
                  <c:v>-0.22410430067388648</c:v>
                </c:pt>
                <c:pt idx="107">
                  <c:v>-0.3918603578724843</c:v>
                </c:pt>
                <c:pt idx="108">
                  <c:v>-0.25968934687946649</c:v>
                </c:pt>
                <c:pt idx="109">
                  <c:v>-0.25190875391282502</c:v>
                </c:pt>
                <c:pt idx="110">
                  <c:v>-0.24416141252571685</c:v>
                </c:pt>
                <c:pt idx="111">
                  <c:v>-0.21260386344036741</c:v>
                </c:pt>
                <c:pt idx="112">
                  <c:v>-0.19299897933692489</c:v>
                </c:pt>
                <c:pt idx="113">
                  <c:v>-0.19854433007532701</c:v>
                </c:pt>
                <c:pt idx="114">
                  <c:v>-0.21725469319125201</c:v>
                </c:pt>
                <c:pt idx="115">
                  <c:v>-0.21716489257334387</c:v>
                </c:pt>
                <c:pt idx="116">
                  <c:v>-0.17943440420737722</c:v>
                </c:pt>
                <c:pt idx="117">
                  <c:v>-0.19897615178152228</c:v>
                </c:pt>
                <c:pt idx="118">
                  <c:v>-9.154566562252997E-2</c:v>
                </c:pt>
                <c:pt idx="119">
                  <c:v>-1.9446639192252091E-3</c:v>
                </c:pt>
                <c:pt idx="120">
                  <c:v>0.59733292895345314</c:v>
                </c:pt>
                <c:pt idx="121">
                  <c:v>0.65445831977788171</c:v>
                </c:pt>
                <c:pt idx="122">
                  <c:v>0.67439481153030312</c:v>
                </c:pt>
                <c:pt idx="123">
                  <c:v>0.68292421699549277</c:v>
                </c:pt>
                <c:pt idx="124">
                  <c:v>0.90395828615318585</c:v>
                </c:pt>
                <c:pt idx="125">
                  <c:v>0.88664351652783679</c:v>
                </c:pt>
                <c:pt idx="126">
                  <c:v>0.99390272124467582</c:v>
                </c:pt>
                <c:pt idx="127">
                  <c:v>1.1241745318283356</c:v>
                </c:pt>
                <c:pt idx="128">
                  <c:v>1.4857472184107776</c:v>
                </c:pt>
                <c:pt idx="129">
                  <c:v>1.4381999059713002</c:v>
                </c:pt>
                <c:pt idx="130">
                  <c:v>1.1607747855729862</c:v>
                </c:pt>
                <c:pt idx="131">
                  <c:v>1.1615618044610536</c:v>
                </c:pt>
                <c:pt idx="132">
                  <c:v>1.1223609009324096</c:v>
                </c:pt>
                <c:pt idx="133">
                  <c:v>1.0909793921421342</c:v>
                </c:pt>
                <c:pt idx="134">
                  <c:v>1.2149804187766879</c:v>
                </c:pt>
                <c:pt idx="135">
                  <c:v>1.1462318442103556</c:v>
                </c:pt>
                <c:pt idx="136">
                  <c:v>1.1781249049230378</c:v>
                </c:pt>
                <c:pt idx="137">
                  <c:v>1.2700251150245099</c:v>
                </c:pt>
                <c:pt idx="138">
                  <c:v>0.92439499966222094</c:v>
                </c:pt>
                <c:pt idx="139">
                  <c:v>0.94069704400386911</c:v>
                </c:pt>
                <c:pt idx="140">
                  <c:v>0.86298691899498325</c:v>
                </c:pt>
                <c:pt idx="141">
                  <c:v>0.86992026446511594</c:v>
                </c:pt>
                <c:pt idx="142">
                  <c:v>0.88967774995157267</c:v>
                </c:pt>
                <c:pt idx="143">
                  <c:v>0.8958875161335611</c:v>
                </c:pt>
                <c:pt idx="144">
                  <c:v>0.41721981850665346</c:v>
                </c:pt>
                <c:pt idx="145">
                  <c:v>0.42784607037182376</c:v>
                </c:pt>
                <c:pt idx="146">
                  <c:v>0.50830699712042071</c:v>
                </c:pt>
                <c:pt idx="147">
                  <c:v>0.40436525610729762</c:v>
                </c:pt>
                <c:pt idx="148">
                  <c:v>0.40419748626274465</c:v>
                </c:pt>
                <c:pt idx="149">
                  <c:v>0.42364556034536421</c:v>
                </c:pt>
                <c:pt idx="150">
                  <c:v>0.5310518974802626</c:v>
                </c:pt>
                <c:pt idx="151">
                  <c:v>0.54337681736935339</c:v>
                </c:pt>
                <c:pt idx="152">
                  <c:v>0.60756240358804758</c:v>
                </c:pt>
                <c:pt idx="153">
                  <c:v>0.65434140503804494</c:v>
                </c:pt>
                <c:pt idx="154">
                  <c:v>0.63221724008266789</c:v>
                </c:pt>
                <c:pt idx="155">
                  <c:v>0.63045585249897218</c:v>
                </c:pt>
                <c:pt idx="156">
                  <c:v>0.58837265615404022</c:v>
                </c:pt>
                <c:pt idx="157">
                  <c:v>0.62046905102007266</c:v>
                </c:pt>
                <c:pt idx="158">
                  <c:v>0.63485417672711886</c:v>
                </c:pt>
                <c:pt idx="159">
                  <c:v>0.6706393420593888</c:v>
                </c:pt>
                <c:pt idx="160">
                  <c:v>0.51820042709120395</c:v>
                </c:pt>
                <c:pt idx="161">
                  <c:v>0.52723300341726542</c:v>
                </c:pt>
                <c:pt idx="162">
                  <c:v>0.49014569534461438</c:v>
                </c:pt>
                <c:pt idx="163">
                  <c:v>0.4323312816009377</c:v>
                </c:pt>
                <c:pt idx="164">
                  <c:v>0.44912253931305879</c:v>
                </c:pt>
                <c:pt idx="165">
                  <c:v>0.55374924266103664</c:v>
                </c:pt>
                <c:pt idx="166">
                  <c:v>0.58259230345559243</c:v>
                </c:pt>
                <c:pt idx="167">
                  <c:v>0.62519235177988552</c:v>
                </c:pt>
                <c:pt idx="168">
                  <c:v>0.58496296281375726</c:v>
                </c:pt>
                <c:pt idx="169">
                  <c:v>0.49429148958233105</c:v>
                </c:pt>
                <c:pt idx="170">
                  <c:v>0.53247140153753503</c:v>
                </c:pt>
                <c:pt idx="171">
                  <c:v>0.54151776302684107</c:v>
                </c:pt>
                <c:pt idx="172">
                  <c:v>0.54065167837055872</c:v>
                </c:pt>
                <c:pt idx="173">
                  <c:v>0.54492886096530091</c:v>
                </c:pt>
                <c:pt idx="174">
                  <c:v>0.69510644831545365</c:v>
                </c:pt>
                <c:pt idx="175">
                  <c:v>0.60123360950042937</c:v>
                </c:pt>
                <c:pt idx="176">
                  <c:v>0.63521514492803965</c:v>
                </c:pt>
                <c:pt idx="177">
                  <c:v>0.52788183288680213</c:v>
                </c:pt>
                <c:pt idx="178">
                  <c:v>0.61702252685606596</c:v>
                </c:pt>
                <c:pt idx="179">
                  <c:v>0.58510106803438056</c:v>
                </c:pt>
                <c:pt idx="180">
                  <c:v>0.56028278445606727</c:v>
                </c:pt>
                <c:pt idx="181">
                  <c:v>0.54183366654441456</c:v>
                </c:pt>
                <c:pt idx="182">
                  <c:v>0.51133643005435936</c:v>
                </c:pt>
                <c:pt idx="183">
                  <c:v>0.63051976560974909</c:v>
                </c:pt>
                <c:pt idx="184">
                  <c:v>0.73189347290860085</c:v>
                </c:pt>
                <c:pt idx="185">
                  <c:v>0.73561810340234124</c:v>
                </c:pt>
                <c:pt idx="186">
                  <c:v>0.70272666518480975</c:v>
                </c:pt>
                <c:pt idx="187">
                  <c:v>0.71346141255695739</c:v>
                </c:pt>
                <c:pt idx="188">
                  <c:v>0.58109848434962563</c:v>
                </c:pt>
                <c:pt idx="189">
                  <c:v>0.61551060162204996</c:v>
                </c:pt>
                <c:pt idx="190">
                  <c:v>0.61886664414522208</c:v>
                </c:pt>
                <c:pt idx="191">
                  <c:v>0.62524550459485162</c:v>
                </c:pt>
                <c:pt idx="192">
                  <c:v>0.63335523193787768</c:v>
                </c:pt>
                <c:pt idx="193">
                  <c:v>0.58576624936331034</c:v>
                </c:pt>
                <c:pt idx="194">
                  <c:v>0.2421717278344922</c:v>
                </c:pt>
                <c:pt idx="195">
                  <c:v>0.2464435667752552</c:v>
                </c:pt>
                <c:pt idx="196">
                  <c:v>0.2852335819744915</c:v>
                </c:pt>
                <c:pt idx="197">
                  <c:v>0.29879460826592052</c:v>
                </c:pt>
                <c:pt idx="198">
                  <c:v>0.36575258122908455</c:v>
                </c:pt>
                <c:pt idx="199">
                  <c:v>0.36767256679387061</c:v>
                </c:pt>
                <c:pt idx="200">
                  <c:v>0.48235276163970597</c:v>
                </c:pt>
                <c:pt idx="201">
                  <c:v>0.49623024203194732</c:v>
                </c:pt>
                <c:pt idx="202">
                  <c:v>0.57710091813320585</c:v>
                </c:pt>
                <c:pt idx="203">
                  <c:v>0.53302019642528276</c:v>
                </c:pt>
                <c:pt idx="204">
                  <c:v>0.61130412295598435</c:v>
                </c:pt>
                <c:pt idx="205">
                  <c:v>0.63432709281812083</c:v>
                </c:pt>
                <c:pt idx="206">
                  <c:v>0.65095153491184465</c:v>
                </c:pt>
                <c:pt idx="207">
                  <c:v>0.65456350168842548</c:v>
                </c:pt>
                <c:pt idx="208">
                  <c:v>0.5900357811235506</c:v>
                </c:pt>
                <c:pt idx="209">
                  <c:v>0.62217129161449014</c:v>
                </c:pt>
                <c:pt idx="210">
                  <c:v>0.58786795982604256</c:v>
                </c:pt>
                <c:pt idx="211">
                  <c:v>0.59105815575000475</c:v>
                </c:pt>
                <c:pt idx="212">
                  <c:v>0.54084904636442599</c:v>
                </c:pt>
                <c:pt idx="213">
                  <c:v>0.5360851897053508</c:v>
                </c:pt>
                <c:pt idx="214">
                  <c:v>0.45862807777115472</c:v>
                </c:pt>
                <c:pt idx="215">
                  <c:v>0.46093407053024993</c:v>
                </c:pt>
                <c:pt idx="216">
                  <c:v>0.52347874518176507</c:v>
                </c:pt>
                <c:pt idx="217">
                  <c:v>0.51784129648806321</c:v>
                </c:pt>
                <c:pt idx="218">
                  <c:v>0.50215806781636119</c:v>
                </c:pt>
                <c:pt idx="219">
                  <c:v>0.49446080622590916</c:v>
                </c:pt>
                <c:pt idx="220">
                  <c:v>0.60128731563439919</c:v>
                </c:pt>
                <c:pt idx="221">
                  <c:v>0.61859655301561189</c:v>
                </c:pt>
                <c:pt idx="222">
                  <c:v>0.62424205796016996</c:v>
                </c:pt>
                <c:pt idx="223">
                  <c:v>0.62095539145506307</c:v>
                </c:pt>
                <c:pt idx="224">
                  <c:v>0.62192675743462233</c:v>
                </c:pt>
                <c:pt idx="225">
                  <c:v>0.61798973193050233</c:v>
                </c:pt>
                <c:pt idx="226">
                  <c:v>0.60119515934947532</c:v>
                </c:pt>
                <c:pt idx="227">
                  <c:v>0.59982317977421551</c:v>
                </c:pt>
                <c:pt idx="228">
                  <c:v>0.54702471695618105</c:v>
                </c:pt>
                <c:pt idx="229">
                  <c:v>0.57513111639316494</c:v>
                </c:pt>
                <c:pt idx="230">
                  <c:v>0.38626371126626846</c:v>
                </c:pt>
                <c:pt idx="231">
                  <c:v>0.39164565756960484</c:v>
                </c:pt>
                <c:pt idx="232">
                  <c:v>0.49840359009423268</c:v>
                </c:pt>
                <c:pt idx="233">
                  <c:v>0.50132928354699224</c:v>
                </c:pt>
                <c:pt idx="234">
                  <c:v>0.51938423790410648</c:v>
                </c:pt>
                <c:pt idx="235">
                  <c:v>0.66308923641293127</c:v>
                </c:pt>
                <c:pt idx="236">
                  <c:v>0.65513708839294016</c:v>
                </c:pt>
                <c:pt idx="237">
                  <c:v>0.67036524116814622</c:v>
                </c:pt>
                <c:pt idx="238">
                  <c:v>0.68027771271741222</c:v>
                </c:pt>
                <c:pt idx="239">
                  <c:v>0.6758171004075133</c:v>
                </c:pt>
                <c:pt idx="240">
                  <c:v>0.67884946838086446</c:v>
                </c:pt>
                <c:pt idx="241">
                  <c:v>0.72459808799312309</c:v>
                </c:pt>
                <c:pt idx="242">
                  <c:v>0.77489113143832256</c:v>
                </c:pt>
                <c:pt idx="243">
                  <c:v>0.82163978531302118</c:v>
                </c:pt>
                <c:pt idx="244">
                  <c:v>0.84082100962901618</c:v>
                </c:pt>
                <c:pt idx="245">
                  <c:v>0.64118366100022972</c:v>
                </c:pt>
                <c:pt idx="246">
                  <c:v>0.65672799710754293</c:v>
                </c:pt>
                <c:pt idx="247">
                  <c:v>0.61807899343393169</c:v>
                </c:pt>
                <c:pt idx="248">
                  <c:v>0.72592217588772534</c:v>
                </c:pt>
                <c:pt idx="249">
                  <c:v>0.84178119641280613</c:v>
                </c:pt>
                <c:pt idx="250">
                  <c:v>0.82431621111392106</c:v>
                </c:pt>
                <c:pt idx="251">
                  <c:v>0.88308441153200823</c:v>
                </c:pt>
                <c:pt idx="252">
                  <c:v>0.81882755079220348</c:v>
                </c:pt>
                <c:pt idx="253">
                  <c:v>0.83280812571852114</c:v>
                </c:pt>
                <c:pt idx="254">
                  <c:v>0.86266000952957977</c:v>
                </c:pt>
                <c:pt idx="255">
                  <c:v>0.86952542644374164</c:v>
                </c:pt>
                <c:pt idx="256">
                  <c:v>0.90678326850905677</c:v>
                </c:pt>
                <c:pt idx="257">
                  <c:v>0.91129133402146945</c:v>
                </c:pt>
                <c:pt idx="258">
                  <c:v>0.86894198837085512</c:v>
                </c:pt>
                <c:pt idx="259">
                  <c:v>0.78425610662715362</c:v>
                </c:pt>
                <c:pt idx="260">
                  <c:v>0.7839161410066452</c:v>
                </c:pt>
                <c:pt idx="261">
                  <c:v>0.87191771256612949</c:v>
                </c:pt>
                <c:pt idx="262">
                  <c:v>0.85114577089589194</c:v>
                </c:pt>
                <c:pt idx="263">
                  <c:v>0.83437371837426177</c:v>
                </c:pt>
                <c:pt idx="264">
                  <c:v>0.85602189420000696</c:v>
                </c:pt>
                <c:pt idx="265">
                  <c:v>0.8446900010997016</c:v>
                </c:pt>
                <c:pt idx="266">
                  <c:v>0.7639645181551955</c:v>
                </c:pt>
                <c:pt idx="267">
                  <c:v>0.74613840351644733</c:v>
                </c:pt>
                <c:pt idx="268">
                  <c:v>0.78504577014796406</c:v>
                </c:pt>
                <c:pt idx="269">
                  <c:v>0.86674349375746984</c:v>
                </c:pt>
                <c:pt idx="270">
                  <c:v>0.88224422907683475</c:v>
                </c:pt>
                <c:pt idx="271">
                  <c:v>0.74654628295300551</c:v>
                </c:pt>
                <c:pt idx="272">
                  <c:v>0.70128433909919186</c:v>
                </c:pt>
                <c:pt idx="273">
                  <c:v>0.86458394174777331</c:v>
                </c:pt>
                <c:pt idx="274">
                  <c:v>0.86419587940936449</c:v>
                </c:pt>
                <c:pt idx="275">
                  <c:v>1.0007759745357527</c:v>
                </c:pt>
                <c:pt idx="276">
                  <c:v>0.99483220714248533</c:v>
                </c:pt>
                <c:pt idx="277">
                  <c:v>1.1117957132845022</c:v>
                </c:pt>
                <c:pt idx="278">
                  <c:v>1.1333605437652843</c:v>
                </c:pt>
                <c:pt idx="279">
                  <c:v>1.0565390678227022</c:v>
                </c:pt>
                <c:pt idx="280">
                  <c:v>1.1115508165235843</c:v>
                </c:pt>
                <c:pt idx="281">
                  <c:v>1.1510493628494167</c:v>
                </c:pt>
                <c:pt idx="282">
                  <c:v>1.1173394870746787</c:v>
                </c:pt>
                <c:pt idx="283">
                  <c:v>1.1624748255916377</c:v>
                </c:pt>
                <c:pt idx="284">
                  <c:v>1.1650601571409347</c:v>
                </c:pt>
                <c:pt idx="285">
                  <c:v>1.1267596401035433</c:v>
                </c:pt>
                <c:pt idx="286">
                  <c:v>1.285602626590693</c:v>
                </c:pt>
                <c:pt idx="287">
                  <c:v>1.2228765095952718</c:v>
                </c:pt>
                <c:pt idx="288">
                  <c:v>1.1891219296493645</c:v>
                </c:pt>
                <c:pt idx="289">
                  <c:v>1.1923294055485956</c:v>
                </c:pt>
                <c:pt idx="290">
                  <c:v>1.0849780823596944</c:v>
                </c:pt>
                <c:pt idx="291">
                  <c:v>1.0149321251350754</c:v>
                </c:pt>
                <c:pt idx="292">
                  <c:v>1.0643835445540484</c:v>
                </c:pt>
                <c:pt idx="293">
                  <c:v>0.99044372567027072</c:v>
                </c:pt>
                <c:pt idx="294">
                  <c:v>0.9091594551920622</c:v>
                </c:pt>
                <c:pt idx="295">
                  <c:v>0.96337677957793033</c:v>
                </c:pt>
                <c:pt idx="296">
                  <c:v>0.7707623365301447</c:v>
                </c:pt>
                <c:pt idx="297">
                  <c:v>0.86526195824731433</c:v>
                </c:pt>
                <c:pt idx="298">
                  <c:v>0.85140083151415413</c:v>
                </c:pt>
                <c:pt idx="299">
                  <c:v>0.84680314401239809</c:v>
                </c:pt>
                <c:pt idx="300">
                  <c:v>0.85420839675339266</c:v>
                </c:pt>
                <c:pt idx="301">
                  <c:v>0.86085535490281528</c:v>
                </c:pt>
                <c:pt idx="302">
                  <c:v>0.74724494917227879</c:v>
                </c:pt>
                <c:pt idx="303">
                  <c:v>0.72366408416451156</c:v>
                </c:pt>
                <c:pt idx="304">
                  <c:v>0.68500417819815196</c:v>
                </c:pt>
                <c:pt idx="305">
                  <c:v>0.56194538932642246</c:v>
                </c:pt>
                <c:pt idx="306">
                  <c:v>0.62887184770454319</c:v>
                </c:pt>
                <c:pt idx="307">
                  <c:v>0.58448924169717487</c:v>
                </c:pt>
                <c:pt idx="308">
                  <c:v>0.56849233253493403</c:v>
                </c:pt>
                <c:pt idx="309">
                  <c:v>0.56992624107700607</c:v>
                </c:pt>
                <c:pt idx="310">
                  <c:v>0.57471355444128458</c:v>
                </c:pt>
                <c:pt idx="311">
                  <c:v>0.58271151840078894</c:v>
                </c:pt>
                <c:pt idx="312">
                  <c:v>0.69563446024950548</c:v>
                </c:pt>
                <c:pt idx="313">
                  <c:v>0.70041616094972448</c:v>
                </c:pt>
                <c:pt idx="314">
                  <c:v>0.70211936677597864</c:v>
                </c:pt>
                <c:pt idx="315">
                  <c:v>0.70860948941301816</c:v>
                </c:pt>
                <c:pt idx="316">
                  <c:v>0.66740296846995162</c:v>
                </c:pt>
                <c:pt idx="317">
                  <c:v>0.65497397869705454</c:v>
                </c:pt>
                <c:pt idx="318">
                  <c:v>0.63383263458309202</c:v>
                </c:pt>
                <c:pt idx="319">
                  <c:v>0.63023307998516231</c:v>
                </c:pt>
                <c:pt idx="320">
                  <c:v>0.6096433420044558</c:v>
                </c:pt>
                <c:pt idx="321">
                  <c:v>0.60828164550368968</c:v>
                </c:pt>
                <c:pt idx="322">
                  <c:v>0.48561228755981822</c:v>
                </c:pt>
                <c:pt idx="323">
                  <c:v>0.50075922963545283</c:v>
                </c:pt>
                <c:pt idx="324">
                  <c:v>0.52035202828763349</c:v>
                </c:pt>
                <c:pt idx="325">
                  <c:v>0.54068328279130184</c:v>
                </c:pt>
                <c:pt idx="326">
                  <c:v>0.56864096429085254</c:v>
                </c:pt>
                <c:pt idx="327">
                  <c:v>0.56942379446266822</c:v>
                </c:pt>
                <c:pt idx="328">
                  <c:v>0.71576066576538255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3FB-4365-B1F1-3C945CC340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2015464"/>
        <c:axId val="992015856"/>
      </c:lineChart>
      <c:dateAx>
        <c:axId val="992015464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015856"/>
        <c:crosses val="autoZero"/>
        <c:auto val="1"/>
        <c:lblOffset val="100"/>
        <c:baseTimeUnit val="days"/>
        <c:majorUnit val="3"/>
        <c:majorTimeUnit val="months"/>
      </c:dateAx>
      <c:valAx>
        <c:axId val="992015856"/>
        <c:scaling>
          <c:orientation val="minMax"/>
        </c:scaling>
        <c:delete val="0"/>
        <c:axPos val="l"/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2015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10811249220670938"/>
          <c:y val="8.1897614737222846E-2"/>
          <c:w val="0.82675747618015016"/>
          <c:h val="7.26978113017283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Financial stress WoW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'Composite Index'!$BB$4</c:f>
              <c:strCache>
                <c:ptCount val="1"/>
                <c:pt idx="0">
                  <c:v>5/2/2021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'Composite Index'!$BA$6:$BA$11</c:f>
              <c:strCache>
                <c:ptCount val="6"/>
                <c:pt idx="0">
                  <c:v>Banks</c:v>
                </c:pt>
                <c:pt idx="1">
                  <c:v>Interbank</c:v>
                </c:pt>
                <c:pt idx="2">
                  <c:v>Bonds</c:v>
                </c:pt>
                <c:pt idx="3">
                  <c:v>Equities</c:v>
                </c:pt>
                <c:pt idx="4">
                  <c:v>FX</c:v>
                </c:pt>
                <c:pt idx="5">
                  <c:v>Composite Index</c:v>
                </c:pt>
              </c:strCache>
            </c:strRef>
          </c:cat>
          <c:val>
            <c:numRef>
              <c:f>'Composite Index'!$BB$6:$BB$11</c:f>
              <c:numCache>
                <c:formatCode>0.00_);[Red]\(0.00\)</c:formatCode>
                <c:ptCount val="6"/>
                <c:pt idx="0">
                  <c:v>1.8895458956237454</c:v>
                </c:pt>
                <c:pt idx="1">
                  <c:v>-0.61536007299324402</c:v>
                </c:pt>
                <c:pt idx="2">
                  <c:v>-0.72878000094129058</c:v>
                </c:pt>
                <c:pt idx="3">
                  <c:v>0.49318575859763553</c:v>
                </c:pt>
                <c:pt idx="4">
                  <c:v>0.11313150848881248</c:v>
                </c:pt>
                <c:pt idx="5">
                  <c:v>0.23034461775513174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6E-42A1-85AE-1BFE4BBDE9F3}"/>
            </c:ext>
          </c:extLst>
        </c:ser>
        <c:ser>
          <c:idx val="1"/>
          <c:order val="1"/>
          <c:tx>
            <c:strRef>
              <c:f>'Composite Index'!$BC$4</c:f>
              <c:strCache>
                <c:ptCount val="1"/>
                <c:pt idx="0">
                  <c:v>5/9/2021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'Composite Index'!$BA$6:$BA$11</c:f>
              <c:strCache>
                <c:ptCount val="6"/>
                <c:pt idx="0">
                  <c:v>Banks</c:v>
                </c:pt>
                <c:pt idx="1">
                  <c:v>Interbank</c:v>
                </c:pt>
                <c:pt idx="2">
                  <c:v>Bonds</c:v>
                </c:pt>
                <c:pt idx="3">
                  <c:v>Equities</c:v>
                </c:pt>
                <c:pt idx="4">
                  <c:v>FX</c:v>
                </c:pt>
                <c:pt idx="5">
                  <c:v>Composite Index</c:v>
                </c:pt>
              </c:strCache>
            </c:strRef>
          </c:cat>
          <c:val>
            <c:numRef>
              <c:f>'Composite Index'!$BC$6:$BC$11</c:f>
              <c:numCache>
                <c:formatCode>0.00_);[Red]\(0.00\)</c:formatCode>
                <c:ptCount val="6"/>
                <c:pt idx="0">
                  <c:v>1.2024526713537025</c:v>
                </c:pt>
                <c:pt idx="1">
                  <c:v>-0.58432880799327491</c:v>
                </c:pt>
                <c:pt idx="2">
                  <c:v>-0.94522971985310045</c:v>
                </c:pt>
                <c:pt idx="3">
                  <c:v>0.58297214711956769</c:v>
                </c:pt>
                <c:pt idx="4">
                  <c:v>0.29777029324861654</c:v>
                </c:pt>
                <c:pt idx="5">
                  <c:v>0.11072731677510225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6E-42A1-85AE-1BFE4BBDE9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97674432"/>
        <c:axId val="997674824"/>
      </c:barChart>
      <c:catAx>
        <c:axId val="99767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674824"/>
        <c:crosses val="autoZero"/>
        <c:auto val="1"/>
        <c:lblAlgn val="ctr"/>
        <c:lblOffset val="100"/>
        <c:noMultiLvlLbl val="0"/>
      </c:catAx>
      <c:valAx>
        <c:axId val="99767482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767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640080</xdr:colOff>
      <xdr:row>27</xdr:row>
      <xdr:rowOff>110490</xdr:rowOff>
    </xdr:from>
    <xdr:to>
      <xdr:col>39</xdr:col>
      <xdr:colOff>518160</xdr:colOff>
      <xdr:row>44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1160917</xdr:colOff>
      <xdr:row>1578</xdr:row>
      <xdr:rowOff>12540</xdr:rowOff>
    </xdr:from>
    <xdr:to>
      <xdr:col>29</xdr:col>
      <xdr:colOff>502663</xdr:colOff>
      <xdr:row>1590</xdr:row>
      <xdr:rowOff>114726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31</xdr:col>
      <xdr:colOff>490269</xdr:colOff>
      <xdr:row>1577</xdr:row>
      <xdr:rowOff>42884</xdr:rowOff>
    </xdr:from>
    <xdr:to>
      <xdr:col>37</xdr:col>
      <xdr:colOff>98549</xdr:colOff>
      <xdr:row>1592</xdr:row>
      <xdr:rowOff>1954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1183823</xdr:colOff>
      <xdr:row>1595</xdr:row>
      <xdr:rowOff>31749</xdr:rowOff>
    </xdr:from>
    <xdr:to>
      <xdr:col>30</xdr:col>
      <xdr:colOff>18143</xdr:colOff>
      <xdr:row>1607</xdr:row>
      <xdr:rowOff>72572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45</xdr:col>
      <xdr:colOff>593231</xdr:colOff>
      <xdr:row>30</xdr:row>
      <xdr:rowOff>10950</xdr:rowOff>
    </xdr:from>
    <xdr:to>
      <xdr:col>51</xdr:col>
      <xdr:colOff>496199</xdr:colOff>
      <xdr:row>44</xdr:row>
      <xdr:rowOff>49981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07-2010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D1667"/>
  <sheetViews>
    <sheetView zoomScale="70" zoomScaleNormal="70" workbookViewId="0">
      <pane xSplit="1" ySplit="10" topLeftCell="P1536" activePane="bottomRight" state="frozen"/>
      <selection pane="topRight" activeCell="B1" sqref="B1"/>
      <selection pane="bottomLeft" activeCell="A11" sqref="A11"/>
      <selection pane="bottomRight" activeCell="A1559" sqref="A1559"/>
    </sheetView>
  </sheetViews>
  <sheetFormatPr defaultRowHeight="14"/>
  <cols>
    <col min="1" max="1" width="11" bestFit="1" customWidth="1"/>
    <col min="2" max="2" width="40" bestFit="1" customWidth="1"/>
    <col min="3" max="3" width="32.08203125" bestFit="1" customWidth="1"/>
    <col min="4" max="6" width="26" bestFit="1" customWidth="1"/>
    <col min="7" max="7" width="39.33203125" bestFit="1" customWidth="1"/>
    <col min="8" max="9" width="32.08203125" bestFit="1" customWidth="1"/>
    <col min="10" max="10" width="39.33203125" bestFit="1" customWidth="1"/>
    <col min="13" max="13" width="10.5" customWidth="1"/>
    <col min="14" max="16" width="38.75" bestFit="1" customWidth="1"/>
    <col min="17" max="17" width="29.08203125" bestFit="1" customWidth="1"/>
    <col min="18" max="19" width="24.75" bestFit="1" customWidth="1"/>
    <col min="22" max="22" width="11" bestFit="1" customWidth="1"/>
    <col min="23" max="25" width="21.75" bestFit="1" customWidth="1"/>
    <col min="28" max="28" width="11" bestFit="1" customWidth="1"/>
  </cols>
  <sheetData>
    <row r="1" spans="1:30">
      <c r="A1" s="132" t="str">
        <f>[1]!edb()</f>
        <v>Wind</v>
      </c>
      <c r="M1" s="1" t="str">
        <f>[1]!edb()</f>
        <v>Wind</v>
      </c>
      <c r="V1" s="1" t="str">
        <f>[1]!edb()</f>
        <v>Wind</v>
      </c>
      <c r="AB1" s="1" t="str">
        <f>[1]!edb()</f>
        <v>Wind</v>
      </c>
    </row>
    <row r="2" spans="1:30">
      <c r="A2" t="s">
        <v>53</v>
      </c>
      <c r="B2" t="s">
        <v>54</v>
      </c>
      <c r="C2" t="s">
        <v>54</v>
      </c>
      <c r="D2" t="s">
        <v>54</v>
      </c>
      <c r="E2" t="s">
        <v>54</v>
      </c>
      <c r="F2" t="s">
        <v>54</v>
      </c>
      <c r="G2" t="s">
        <v>54</v>
      </c>
      <c r="H2" t="s">
        <v>54</v>
      </c>
      <c r="I2" t="s">
        <v>54</v>
      </c>
      <c r="J2" t="s">
        <v>54</v>
      </c>
      <c r="K2" t="s">
        <v>54</v>
      </c>
      <c r="L2" t="s">
        <v>54</v>
      </c>
      <c r="M2" t="s">
        <v>53</v>
      </c>
      <c r="N2" t="s">
        <v>54</v>
      </c>
      <c r="O2" t="s">
        <v>54</v>
      </c>
      <c r="P2" t="s">
        <v>54</v>
      </c>
      <c r="Q2" t="s">
        <v>54</v>
      </c>
      <c r="R2" t="s">
        <v>54</v>
      </c>
      <c r="S2" t="s">
        <v>54</v>
      </c>
      <c r="V2" t="s">
        <v>53</v>
      </c>
      <c r="W2" t="s">
        <v>54</v>
      </c>
      <c r="X2" t="s">
        <v>54</v>
      </c>
      <c r="Y2" t="s">
        <v>54</v>
      </c>
      <c r="AB2" t="s">
        <v>49</v>
      </c>
      <c r="AC2" t="s">
        <v>50</v>
      </c>
      <c r="AD2" t="s">
        <v>50</v>
      </c>
    </row>
    <row r="3" spans="1:30">
      <c r="A3" t="s">
        <v>55</v>
      </c>
      <c r="B3" t="s">
        <v>118</v>
      </c>
      <c r="C3" t="s">
        <v>103</v>
      </c>
      <c r="D3" t="s">
        <v>93</v>
      </c>
      <c r="E3" t="s">
        <v>93</v>
      </c>
      <c r="F3" t="s">
        <v>93</v>
      </c>
      <c r="G3" t="s">
        <v>104</v>
      </c>
      <c r="H3" t="s">
        <v>103</v>
      </c>
      <c r="I3" t="s">
        <v>103</v>
      </c>
      <c r="J3" t="s">
        <v>105</v>
      </c>
      <c r="M3" t="s">
        <v>55</v>
      </c>
      <c r="N3" t="s">
        <v>56</v>
      </c>
      <c r="O3" t="s">
        <v>56</v>
      </c>
      <c r="P3" t="s">
        <v>56</v>
      </c>
      <c r="Q3" t="s">
        <v>81</v>
      </c>
      <c r="R3" t="s">
        <v>82</v>
      </c>
      <c r="S3" t="s">
        <v>82</v>
      </c>
      <c r="V3" t="s">
        <v>55</v>
      </c>
      <c r="W3" t="s">
        <v>69</v>
      </c>
      <c r="X3" t="s">
        <v>70</v>
      </c>
      <c r="Y3" t="s">
        <v>70</v>
      </c>
      <c r="AB3" t="s">
        <v>51</v>
      </c>
      <c r="AC3" t="s">
        <v>52</v>
      </c>
      <c r="AD3" t="s">
        <v>52</v>
      </c>
    </row>
    <row r="4" spans="1:30" s="6" customFormat="1" ht="28">
      <c r="A4" s="6" t="s">
        <v>49</v>
      </c>
      <c r="B4" s="6" t="s">
        <v>77</v>
      </c>
      <c r="C4" s="6" t="s">
        <v>106</v>
      </c>
      <c r="D4" s="6" t="s">
        <v>94</v>
      </c>
      <c r="E4" s="6" t="s">
        <v>95</v>
      </c>
      <c r="F4" s="6" t="s">
        <v>96</v>
      </c>
      <c r="G4" s="6" t="s">
        <v>107</v>
      </c>
      <c r="H4" s="6" t="s">
        <v>108</v>
      </c>
      <c r="I4" s="6" t="s">
        <v>109</v>
      </c>
      <c r="J4" s="6" t="s">
        <v>110</v>
      </c>
      <c r="M4" s="6" t="s">
        <v>49</v>
      </c>
      <c r="N4" s="6" t="s">
        <v>57</v>
      </c>
      <c r="O4" s="6" t="s">
        <v>58</v>
      </c>
      <c r="P4" s="6" t="s">
        <v>83</v>
      </c>
      <c r="Q4" s="6" t="s">
        <v>84</v>
      </c>
      <c r="R4" s="6" t="s">
        <v>85</v>
      </c>
      <c r="S4" s="6" t="s">
        <v>86</v>
      </c>
      <c r="V4" s="6" t="s">
        <v>49</v>
      </c>
      <c r="W4" s="6" t="s">
        <v>71</v>
      </c>
      <c r="X4" s="6" t="s">
        <v>72</v>
      </c>
      <c r="Y4" s="6" t="s">
        <v>100</v>
      </c>
      <c r="AB4" s="7">
        <v>42237</v>
      </c>
      <c r="AC4" s="8">
        <v>308.64999999999998</v>
      </c>
      <c r="AD4" s="8">
        <v>0</v>
      </c>
    </row>
    <row r="5" spans="1:30">
      <c r="A5" t="s">
        <v>51</v>
      </c>
      <c r="B5" t="s">
        <v>52</v>
      </c>
      <c r="C5" t="s">
        <v>52</v>
      </c>
      <c r="D5" t="s">
        <v>52</v>
      </c>
      <c r="E5" t="s">
        <v>52</v>
      </c>
      <c r="F5" t="s">
        <v>52</v>
      </c>
      <c r="G5" t="s">
        <v>52</v>
      </c>
      <c r="H5" t="s">
        <v>52</v>
      </c>
      <c r="I5" t="s">
        <v>52</v>
      </c>
      <c r="J5" t="s">
        <v>52</v>
      </c>
      <c r="M5" t="s">
        <v>51</v>
      </c>
      <c r="N5" t="s">
        <v>52</v>
      </c>
      <c r="O5" t="s">
        <v>52</v>
      </c>
      <c r="P5" t="s">
        <v>52</v>
      </c>
      <c r="Q5" t="s">
        <v>52</v>
      </c>
      <c r="R5" t="s">
        <v>52</v>
      </c>
      <c r="S5" t="s">
        <v>52</v>
      </c>
      <c r="V5" t="s">
        <v>51</v>
      </c>
      <c r="W5" t="s">
        <v>52</v>
      </c>
      <c r="X5" t="s">
        <v>52</v>
      </c>
      <c r="Y5" t="s">
        <v>52</v>
      </c>
      <c r="AB5" s="3">
        <v>42240</v>
      </c>
      <c r="AC5" s="5">
        <v>320.25</v>
      </c>
    </row>
    <row r="6" spans="1:30">
      <c r="A6" t="s">
        <v>59</v>
      </c>
      <c r="B6" t="s">
        <v>78</v>
      </c>
      <c r="C6" t="s">
        <v>78</v>
      </c>
      <c r="D6" t="s">
        <v>78</v>
      </c>
      <c r="E6" t="s">
        <v>78</v>
      </c>
      <c r="F6" t="s">
        <v>78</v>
      </c>
      <c r="G6" t="s">
        <v>78</v>
      </c>
      <c r="H6" t="s">
        <v>78</v>
      </c>
      <c r="I6" t="s">
        <v>78</v>
      </c>
      <c r="J6" t="s">
        <v>78</v>
      </c>
      <c r="M6" t="s">
        <v>59</v>
      </c>
      <c r="N6" t="s">
        <v>60</v>
      </c>
      <c r="O6" t="s">
        <v>60</v>
      </c>
      <c r="P6" t="s">
        <v>60</v>
      </c>
      <c r="Q6" t="s">
        <v>60</v>
      </c>
      <c r="R6" t="s">
        <v>87</v>
      </c>
      <c r="S6" t="s">
        <v>87</v>
      </c>
      <c r="V6" t="s">
        <v>59</v>
      </c>
      <c r="AB6" s="3">
        <v>42241</v>
      </c>
      <c r="AC6" s="5">
        <v>372.25</v>
      </c>
    </row>
    <row r="7" spans="1:30">
      <c r="A7" t="s">
        <v>61</v>
      </c>
      <c r="B7" t="s">
        <v>79</v>
      </c>
      <c r="C7" t="s">
        <v>111</v>
      </c>
      <c r="D7" t="s">
        <v>97</v>
      </c>
      <c r="E7" t="s">
        <v>98</v>
      </c>
      <c r="F7" t="s">
        <v>99</v>
      </c>
      <c r="G7" t="s">
        <v>112</v>
      </c>
      <c r="H7" t="s">
        <v>113</v>
      </c>
      <c r="I7" t="s">
        <v>114</v>
      </c>
      <c r="J7" t="s">
        <v>115</v>
      </c>
      <c r="M7" t="s">
        <v>61</v>
      </c>
      <c r="N7" t="s">
        <v>62</v>
      </c>
      <c r="O7" t="s">
        <v>63</v>
      </c>
      <c r="P7" t="s">
        <v>88</v>
      </c>
      <c r="Q7" t="s">
        <v>89</v>
      </c>
      <c r="R7" t="s">
        <v>90</v>
      </c>
      <c r="S7" t="s">
        <v>91</v>
      </c>
      <c r="V7" t="s">
        <v>61</v>
      </c>
      <c r="W7" t="s">
        <v>73</v>
      </c>
      <c r="X7" t="s">
        <v>74</v>
      </c>
      <c r="Y7" t="s">
        <v>101</v>
      </c>
      <c r="AB7" s="3">
        <v>42242</v>
      </c>
      <c r="AC7" s="5">
        <v>489.99</v>
      </c>
    </row>
    <row r="8" spans="1:30">
      <c r="A8" t="s">
        <v>64</v>
      </c>
      <c r="B8" t="s">
        <v>129</v>
      </c>
      <c r="C8" t="s">
        <v>130</v>
      </c>
      <c r="D8" t="s">
        <v>131</v>
      </c>
      <c r="E8" t="s">
        <v>132</v>
      </c>
      <c r="F8" t="s">
        <v>133</v>
      </c>
      <c r="G8" t="s">
        <v>134</v>
      </c>
      <c r="H8" t="s">
        <v>130</v>
      </c>
      <c r="I8" t="s">
        <v>130</v>
      </c>
      <c r="J8" t="s">
        <v>135</v>
      </c>
      <c r="M8" t="s">
        <v>64</v>
      </c>
      <c r="N8" t="s">
        <v>124</v>
      </c>
      <c r="O8" t="s">
        <v>125</v>
      </c>
      <c r="P8" t="s">
        <v>126</v>
      </c>
      <c r="Q8" t="s">
        <v>127</v>
      </c>
      <c r="R8" t="s">
        <v>128</v>
      </c>
      <c r="S8" t="s">
        <v>128</v>
      </c>
      <c r="V8" t="s">
        <v>64</v>
      </c>
      <c r="W8" t="s">
        <v>119</v>
      </c>
      <c r="X8" t="s">
        <v>120</v>
      </c>
      <c r="Y8" t="s">
        <v>121</v>
      </c>
      <c r="AB8" s="3">
        <v>42243</v>
      </c>
      <c r="AC8" s="5">
        <v>388.82</v>
      </c>
    </row>
    <row r="9" spans="1:30">
      <c r="A9" t="s">
        <v>65</v>
      </c>
      <c r="B9" t="s">
        <v>80</v>
      </c>
      <c r="C9" t="s">
        <v>116</v>
      </c>
      <c r="D9" t="s">
        <v>75</v>
      </c>
      <c r="E9" t="s">
        <v>75</v>
      </c>
      <c r="F9" t="s">
        <v>75</v>
      </c>
      <c r="G9" t="s">
        <v>116</v>
      </c>
      <c r="H9" t="s">
        <v>116</v>
      </c>
      <c r="I9" t="s">
        <v>116</v>
      </c>
      <c r="J9" t="s">
        <v>117</v>
      </c>
      <c r="M9" t="s">
        <v>65</v>
      </c>
      <c r="N9" t="s">
        <v>66</v>
      </c>
      <c r="O9" t="s">
        <v>67</v>
      </c>
      <c r="P9" t="s">
        <v>66</v>
      </c>
      <c r="Q9" t="s">
        <v>92</v>
      </c>
      <c r="R9" t="s">
        <v>66</v>
      </c>
      <c r="S9" t="s">
        <v>67</v>
      </c>
      <c r="V9" t="s">
        <v>65</v>
      </c>
      <c r="W9" s="27" t="s">
        <v>75</v>
      </c>
      <c r="X9" t="s">
        <v>76</v>
      </c>
      <c r="Y9" t="s">
        <v>76</v>
      </c>
      <c r="AB9" s="3">
        <v>42244</v>
      </c>
      <c r="AC9" s="5">
        <v>515.25</v>
      </c>
    </row>
    <row r="10" spans="1:30">
      <c r="A10" t="s">
        <v>68</v>
      </c>
      <c r="B10" s="2" t="s">
        <v>122</v>
      </c>
      <c r="C10" s="2" t="s">
        <v>122</v>
      </c>
      <c r="D10" s="2" t="s">
        <v>122</v>
      </c>
      <c r="E10" s="2" t="s">
        <v>122</v>
      </c>
      <c r="F10" s="2" t="s">
        <v>122</v>
      </c>
      <c r="G10" s="2" t="s">
        <v>122</v>
      </c>
      <c r="H10" s="2" t="s">
        <v>122</v>
      </c>
      <c r="I10" s="2" t="s">
        <v>122</v>
      </c>
      <c r="J10" s="2" t="s">
        <v>122</v>
      </c>
      <c r="K10" s="2"/>
      <c r="L10" s="2"/>
      <c r="M10" s="2" t="s">
        <v>68</v>
      </c>
      <c r="N10" s="2" t="s">
        <v>122</v>
      </c>
      <c r="O10" s="2" t="s">
        <v>122</v>
      </c>
      <c r="P10" s="2" t="s">
        <v>122</v>
      </c>
      <c r="Q10" s="2" t="s">
        <v>122</v>
      </c>
      <c r="R10" s="2" t="s">
        <v>122</v>
      </c>
      <c r="S10" s="2" t="s">
        <v>122</v>
      </c>
      <c r="T10" s="2"/>
      <c r="U10" s="2"/>
      <c r="V10" s="2" t="s">
        <v>68</v>
      </c>
      <c r="W10" s="2" t="s">
        <v>122</v>
      </c>
      <c r="X10" s="2" t="s">
        <v>123</v>
      </c>
      <c r="Y10" s="2" t="s">
        <v>123</v>
      </c>
      <c r="Z10" s="2"/>
      <c r="AA10" s="2"/>
      <c r="AB10" s="161">
        <v>42247</v>
      </c>
      <c r="AC10" s="5">
        <v>281.86</v>
      </c>
    </row>
    <row r="11" spans="1:30">
      <c r="A11" s="3">
        <v>42008</v>
      </c>
      <c r="B11" s="4">
        <v>5.1379999999999999</v>
      </c>
      <c r="C11" s="4">
        <v>0</v>
      </c>
      <c r="D11" s="4">
        <v>4.8395000000000001</v>
      </c>
      <c r="E11" s="5">
        <v>4.8899999999999997</v>
      </c>
      <c r="F11" s="4">
        <v>4.8293999999999997</v>
      </c>
      <c r="G11" s="4">
        <v>5.3993000000000002</v>
      </c>
      <c r="H11" s="4">
        <v>0</v>
      </c>
      <c r="I11" s="4">
        <v>0</v>
      </c>
      <c r="J11" s="4">
        <v>0</v>
      </c>
      <c r="K11" s="4"/>
      <c r="L11" s="4"/>
      <c r="M11" s="64">
        <v>42009</v>
      </c>
      <c r="N11" s="5">
        <v>3350.5189999999998</v>
      </c>
      <c r="O11" s="5">
        <v>1436.864</v>
      </c>
      <c r="P11" s="5">
        <v>3641.5410000000002</v>
      </c>
      <c r="Q11" s="5">
        <v>3487.86</v>
      </c>
      <c r="R11" s="5">
        <v>70613457.785699993</v>
      </c>
      <c r="S11" s="5">
        <v>33179255.450199999</v>
      </c>
      <c r="T11" s="5"/>
      <c r="U11" s="5"/>
      <c r="V11" s="64">
        <v>42006</v>
      </c>
      <c r="W11" s="4">
        <v>0</v>
      </c>
      <c r="X11" s="4">
        <v>6.2489999999999997</v>
      </c>
      <c r="Y11" s="4">
        <v>0</v>
      </c>
      <c r="Z11" s="4"/>
      <c r="AA11" s="4"/>
      <c r="AB11" s="64">
        <v>42248</v>
      </c>
      <c r="AC11" s="5">
        <v>280.04000000000002</v>
      </c>
    </row>
    <row r="12" spans="1:30">
      <c r="A12" s="3">
        <v>42009</v>
      </c>
      <c r="B12" s="4">
        <v>5.125</v>
      </c>
      <c r="C12" s="4">
        <v>0</v>
      </c>
      <c r="D12" s="4">
        <v>4.4034000000000004</v>
      </c>
      <c r="E12" s="5">
        <v>4.49</v>
      </c>
      <c r="F12" s="4">
        <v>4.3319000000000001</v>
      </c>
      <c r="G12" s="4">
        <v>5.4526000000000003</v>
      </c>
      <c r="H12" s="4">
        <v>0</v>
      </c>
      <c r="I12" s="4">
        <v>0</v>
      </c>
      <c r="J12" s="4">
        <v>0</v>
      </c>
      <c r="K12" s="4"/>
      <c r="L12" s="4"/>
      <c r="M12" s="64">
        <v>42010</v>
      </c>
      <c r="N12" s="5">
        <v>3351.4459999999999</v>
      </c>
      <c r="O12" s="5">
        <v>1461.316</v>
      </c>
      <c r="P12" s="5">
        <v>3641.0590000000002</v>
      </c>
      <c r="Q12" s="5">
        <v>3452.59</v>
      </c>
      <c r="R12" s="5">
        <v>71338163.457100004</v>
      </c>
      <c r="S12" s="5">
        <v>33261272.986299999</v>
      </c>
      <c r="T12" s="5"/>
      <c r="U12" s="5"/>
      <c r="V12" s="64">
        <v>42009</v>
      </c>
      <c r="W12" s="4">
        <v>6.22</v>
      </c>
      <c r="X12" s="4">
        <v>6.2497999999999996</v>
      </c>
      <c r="Y12" s="4">
        <v>6.2286999999999999</v>
      </c>
      <c r="Z12" s="4"/>
      <c r="AA12" s="4"/>
      <c r="AB12" s="64">
        <v>42249</v>
      </c>
      <c r="AC12" s="5">
        <v>262.25</v>
      </c>
    </row>
    <row r="13" spans="1:30">
      <c r="A13" s="3">
        <v>42010</v>
      </c>
      <c r="B13" s="4">
        <v>5.077</v>
      </c>
      <c r="C13" s="4">
        <v>0</v>
      </c>
      <c r="D13" s="4">
        <v>4.0002000000000004</v>
      </c>
      <c r="E13" s="5">
        <v>4.0599999999999996</v>
      </c>
      <c r="F13" s="4">
        <v>3.9649999999999999</v>
      </c>
      <c r="G13" s="4">
        <v>5.4131</v>
      </c>
      <c r="H13" s="4">
        <v>0</v>
      </c>
      <c r="I13" s="4">
        <v>0</v>
      </c>
      <c r="J13" s="4">
        <v>0</v>
      </c>
      <c r="K13" s="4"/>
      <c r="L13" s="4"/>
      <c r="M13" s="64">
        <v>42011</v>
      </c>
      <c r="N13" s="5">
        <v>3373.9540000000002</v>
      </c>
      <c r="O13" s="5">
        <v>1457.4469999999999</v>
      </c>
      <c r="P13" s="5">
        <v>3643.79</v>
      </c>
      <c r="Q13" s="5">
        <v>3405.26</v>
      </c>
      <c r="R13" s="5">
        <v>72189092.460500002</v>
      </c>
      <c r="S13" s="5">
        <v>33591084.598300003</v>
      </c>
      <c r="T13" s="5"/>
      <c r="U13" s="5"/>
      <c r="V13" s="64">
        <v>42010</v>
      </c>
      <c r="W13" s="4">
        <v>6.2130000000000001</v>
      </c>
      <c r="X13" s="4">
        <v>6.234</v>
      </c>
      <c r="Y13" s="4">
        <v>6.2275</v>
      </c>
      <c r="Z13" s="4"/>
      <c r="AA13" s="4"/>
      <c r="AB13" s="64">
        <v>42254</v>
      </c>
      <c r="AC13" s="5">
        <v>318.51</v>
      </c>
    </row>
    <row r="14" spans="1:30">
      <c r="A14" s="3">
        <v>42011</v>
      </c>
      <c r="B14" s="4">
        <v>5.0190000000000001</v>
      </c>
      <c r="C14" s="4">
        <v>0</v>
      </c>
      <c r="D14" s="4">
        <v>3.8552</v>
      </c>
      <c r="E14" s="5">
        <v>3.87</v>
      </c>
      <c r="F14" s="4">
        <v>3.8386999999999998</v>
      </c>
      <c r="G14" s="4">
        <v>5.3898999999999999</v>
      </c>
      <c r="H14" s="4">
        <v>0</v>
      </c>
      <c r="I14" s="4">
        <v>0</v>
      </c>
      <c r="J14" s="4">
        <v>0</v>
      </c>
      <c r="K14" s="4"/>
      <c r="L14" s="4"/>
      <c r="M14" s="64">
        <v>42012</v>
      </c>
      <c r="N14" s="5">
        <v>3293.4560000000001</v>
      </c>
      <c r="O14" s="5">
        <v>1451.145</v>
      </c>
      <c r="P14" s="5">
        <v>3559.259</v>
      </c>
      <c r="Q14" s="5">
        <v>3279.05</v>
      </c>
      <c r="R14" s="5">
        <v>72411286.998699993</v>
      </c>
      <c r="S14" s="5">
        <v>33678520.163900003</v>
      </c>
      <c r="T14" s="5"/>
      <c r="U14" s="5"/>
      <c r="V14" s="64">
        <v>42011</v>
      </c>
      <c r="W14" s="4">
        <v>6.2125000000000004</v>
      </c>
      <c r="X14" s="4">
        <v>6.2384000000000004</v>
      </c>
      <c r="Y14" s="4">
        <v>6.2125000000000004</v>
      </c>
      <c r="Z14" s="4"/>
      <c r="AA14" s="4"/>
      <c r="AB14" s="64">
        <v>42255</v>
      </c>
      <c r="AC14" s="5">
        <v>282.45</v>
      </c>
    </row>
    <row r="15" spans="1:30">
      <c r="A15" s="3">
        <v>42012</v>
      </c>
      <c r="B15" s="4">
        <v>4.9630000000000001</v>
      </c>
      <c r="C15" s="4">
        <v>0</v>
      </c>
      <c r="D15" s="4">
        <v>3.7360000000000002</v>
      </c>
      <c r="E15" s="5">
        <v>3.74</v>
      </c>
      <c r="F15" s="4">
        <v>3.7292000000000001</v>
      </c>
      <c r="G15" s="4">
        <v>5.3677999999999999</v>
      </c>
      <c r="H15" s="4">
        <v>0</v>
      </c>
      <c r="I15" s="4">
        <v>0</v>
      </c>
      <c r="J15" s="4">
        <v>0</v>
      </c>
      <c r="K15" s="4"/>
      <c r="L15" s="4"/>
      <c r="M15" s="64">
        <v>42013</v>
      </c>
      <c r="N15" s="5">
        <v>3285.4119999999998</v>
      </c>
      <c r="O15" s="5">
        <v>1442.837</v>
      </c>
      <c r="P15" s="5">
        <v>3546.723</v>
      </c>
      <c r="Q15" s="5">
        <v>3312.14</v>
      </c>
      <c r="R15" s="5">
        <v>73178414.189600006</v>
      </c>
      <c r="S15" s="5">
        <v>33617276.799800001</v>
      </c>
      <c r="T15" s="5"/>
      <c r="U15" s="5"/>
      <c r="V15" s="64">
        <v>42012</v>
      </c>
      <c r="W15" s="4">
        <v>6.2145000000000001</v>
      </c>
      <c r="X15" s="4">
        <v>6.2398999999999996</v>
      </c>
      <c r="Y15" s="4">
        <v>6.2165999999999997</v>
      </c>
      <c r="Z15" s="4"/>
      <c r="AA15" s="4"/>
      <c r="AB15" s="64">
        <v>42256</v>
      </c>
      <c r="AC15" s="5">
        <v>216.82</v>
      </c>
    </row>
    <row r="16" spans="1:30">
      <c r="A16" s="3">
        <v>42013</v>
      </c>
      <c r="B16" s="4">
        <v>4.9249999999999998</v>
      </c>
      <c r="C16" s="4">
        <v>0</v>
      </c>
      <c r="D16" s="4">
        <v>3.7820999999999998</v>
      </c>
      <c r="E16" s="5">
        <v>3.8</v>
      </c>
      <c r="F16" s="4">
        <v>3.7589000000000001</v>
      </c>
      <c r="G16" s="4">
        <v>5.2573999999999996</v>
      </c>
      <c r="H16" s="4">
        <v>0</v>
      </c>
      <c r="I16" s="4">
        <v>0</v>
      </c>
      <c r="J16" s="4">
        <v>0</v>
      </c>
      <c r="K16" s="4"/>
      <c r="L16" s="4"/>
      <c r="M16" s="64">
        <v>42016</v>
      </c>
      <c r="N16" s="5">
        <v>3229.3159999999998</v>
      </c>
      <c r="O16" s="5">
        <v>1432.56</v>
      </c>
      <c r="P16" s="5">
        <v>3513.576</v>
      </c>
      <c r="Q16" s="5">
        <v>3268.84</v>
      </c>
      <c r="R16" s="5">
        <v>74095909.063700005</v>
      </c>
      <c r="S16" s="5">
        <v>33805739.461199999</v>
      </c>
      <c r="T16" s="5"/>
      <c r="U16" s="5"/>
      <c r="V16" s="64">
        <v>42013</v>
      </c>
      <c r="W16" s="4">
        <v>6.2085999999999997</v>
      </c>
      <c r="X16" s="4">
        <v>6.2245999999999997</v>
      </c>
      <c r="Y16" s="4">
        <v>6.2183999999999999</v>
      </c>
      <c r="Z16" s="4"/>
      <c r="AA16" s="4"/>
      <c r="AB16" s="64">
        <v>42257</v>
      </c>
      <c r="AC16" s="5">
        <v>281.87</v>
      </c>
    </row>
    <row r="17" spans="1:29">
      <c r="A17" s="3">
        <v>42016</v>
      </c>
      <c r="B17" s="4">
        <v>4.9061000000000003</v>
      </c>
      <c r="C17" s="4">
        <v>0</v>
      </c>
      <c r="D17" s="4">
        <v>3.8405</v>
      </c>
      <c r="E17" s="5">
        <v>3.82</v>
      </c>
      <c r="F17" s="4">
        <v>3.8054000000000001</v>
      </c>
      <c r="G17" s="4">
        <v>5.3562000000000003</v>
      </c>
      <c r="H17" s="4">
        <v>0</v>
      </c>
      <c r="I17" s="4">
        <v>0</v>
      </c>
      <c r="J17" s="4">
        <v>0</v>
      </c>
      <c r="K17" s="4"/>
      <c r="L17" s="4"/>
      <c r="M17" s="64">
        <v>42017</v>
      </c>
      <c r="N17" s="5">
        <v>3235.3009999999999</v>
      </c>
      <c r="O17" s="5">
        <v>1452.366</v>
      </c>
      <c r="P17" s="5">
        <v>3514.04</v>
      </c>
      <c r="Q17" s="5">
        <v>3249.67</v>
      </c>
      <c r="R17" s="5">
        <v>74586395.617500007</v>
      </c>
      <c r="S17" s="5">
        <v>33919415.815700002</v>
      </c>
      <c r="T17" s="5"/>
      <c r="U17" s="5"/>
      <c r="V17" s="64">
        <v>42016</v>
      </c>
      <c r="W17" s="4">
        <v>6.2035999999999998</v>
      </c>
      <c r="X17" s="4">
        <v>6.2203999999999997</v>
      </c>
      <c r="Y17" s="4">
        <v>6.2055999999999996</v>
      </c>
      <c r="Z17" s="4"/>
      <c r="AA17" s="4"/>
      <c r="AB17" s="64">
        <v>42258</v>
      </c>
      <c r="AC17" s="5">
        <v>210.42</v>
      </c>
    </row>
    <row r="18" spans="1:29">
      <c r="A18" s="3">
        <v>42017</v>
      </c>
      <c r="B18" s="4">
        <v>4.9055</v>
      </c>
      <c r="C18" s="4">
        <v>0</v>
      </c>
      <c r="D18" s="4">
        <v>3.8546</v>
      </c>
      <c r="E18" s="5">
        <v>3.84</v>
      </c>
      <c r="F18" s="4">
        <v>3.8129</v>
      </c>
      <c r="G18" s="4">
        <v>5.2952000000000004</v>
      </c>
      <c r="H18" s="4">
        <v>0</v>
      </c>
      <c r="I18" s="4">
        <v>0</v>
      </c>
      <c r="J18" s="4">
        <v>0</v>
      </c>
      <c r="K18" s="4"/>
      <c r="L18" s="4"/>
      <c r="M18" s="64">
        <v>42018</v>
      </c>
      <c r="N18" s="5">
        <v>3222.4369999999999</v>
      </c>
      <c r="O18" s="5">
        <v>1445.8579999999999</v>
      </c>
      <c r="P18" s="5">
        <v>3502.4229999999998</v>
      </c>
      <c r="Q18" s="5">
        <v>3306.09</v>
      </c>
      <c r="R18" s="5">
        <v>75458318.562800005</v>
      </c>
      <c r="S18" s="5">
        <v>34308665.341799997</v>
      </c>
      <c r="T18" s="5"/>
      <c r="U18" s="5"/>
      <c r="V18" s="64">
        <v>42017</v>
      </c>
      <c r="W18" s="4">
        <v>6.1982999999999997</v>
      </c>
      <c r="X18" s="4">
        <v>6.2159000000000004</v>
      </c>
      <c r="Y18" s="4">
        <v>6.1970000000000001</v>
      </c>
      <c r="Z18" s="4"/>
      <c r="AA18" s="4"/>
      <c r="AB18" s="64">
        <v>42261</v>
      </c>
      <c r="AC18" s="5">
        <v>226.62</v>
      </c>
    </row>
    <row r="19" spans="1:29">
      <c r="A19" s="3">
        <v>42018</v>
      </c>
      <c r="B19" s="4">
        <v>4.8979999999999997</v>
      </c>
      <c r="C19" s="4">
        <v>0</v>
      </c>
      <c r="D19" s="4">
        <v>3.8485</v>
      </c>
      <c r="E19" s="5">
        <v>3.9</v>
      </c>
      <c r="F19" s="4">
        <v>3.8178999999999998</v>
      </c>
      <c r="G19" s="4">
        <v>5.2728000000000002</v>
      </c>
      <c r="H19" s="4">
        <v>0</v>
      </c>
      <c r="I19" s="4">
        <v>0</v>
      </c>
      <c r="J19" s="4">
        <v>0</v>
      </c>
      <c r="K19" s="4"/>
      <c r="L19" s="4"/>
      <c r="M19" s="64">
        <v>42019</v>
      </c>
      <c r="N19" s="5">
        <v>3336.4549999999999</v>
      </c>
      <c r="O19" s="5">
        <v>1459.692</v>
      </c>
      <c r="P19" s="5">
        <v>3604.1210000000001</v>
      </c>
      <c r="Q19" s="5">
        <v>3430.67</v>
      </c>
      <c r="R19" s="5">
        <v>76744479.013999999</v>
      </c>
      <c r="S19" s="5">
        <v>34575263.156800002</v>
      </c>
      <c r="T19" s="5"/>
      <c r="U19" s="5"/>
      <c r="V19" s="64">
        <v>42018</v>
      </c>
      <c r="W19" s="4">
        <v>6.1957000000000004</v>
      </c>
      <c r="X19" s="4">
        <v>6.2135999999999996</v>
      </c>
      <c r="Y19" s="4">
        <v>6.1963999999999997</v>
      </c>
      <c r="Z19" s="4"/>
      <c r="AA19" s="4"/>
      <c r="AB19" s="64">
        <v>42262</v>
      </c>
      <c r="AC19" s="5">
        <v>187.17</v>
      </c>
    </row>
    <row r="20" spans="1:29">
      <c r="A20" s="3">
        <v>42019</v>
      </c>
      <c r="B20" s="4">
        <v>4.8940000000000001</v>
      </c>
      <c r="C20" s="4">
        <v>0</v>
      </c>
      <c r="D20" s="4">
        <v>3.8628</v>
      </c>
      <c r="E20" s="5">
        <v>3.84</v>
      </c>
      <c r="F20" s="4">
        <v>3.8340999999999998</v>
      </c>
      <c r="G20" s="4">
        <v>5.2233999999999998</v>
      </c>
      <c r="H20" s="4">
        <v>0</v>
      </c>
      <c r="I20" s="4">
        <v>0</v>
      </c>
      <c r="J20" s="4">
        <v>0</v>
      </c>
      <c r="K20" s="4"/>
      <c r="L20" s="4"/>
      <c r="M20" s="64">
        <v>42020</v>
      </c>
      <c r="N20" s="5">
        <v>3376.4949999999999</v>
      </c>
      <c r="O20" s="5">
        <v>1478.4670000000001</v>
      </c>
      <c r="P20" s="5">
        <v>3635.1460000000002</v>
      </c>
      <c r="Q20" s="5">
        <v>3468.26</v>
      </c>
      <c r="R20" s="5">
        <v>77168014.640599996</v>
      </c>
      <c r="S20" s="5">
        <v>34672391.665700004</v>
      </c>
      <c r="T20" s="5"/>
      <c r="U20" s="5"/>
      <c r="V20" s="64">
        <v>42019</v>
      </c>
      <c r="W20" s="4">
        <v>6.1881000000000004</v>
      </c>
      <c r="X20" s="4">
        <v>6.2337999999999996</v>
      </c>
      <c r="Y20" s="4">
        <v>6.1943999999999999</v>
      </c>
      <c r="Z20" s="4"/>
      <c r="AA20" s="4"/>
      <c r="AB20" s="64">
        <v>42263</v>
      </c>
      <c r="AC20" s="5">
        <v>230.51</v>
      </c>
    </row>
    <row r="21" spans="1:29">
      <c r="A21" s="3">
        <v>42020</v>
      </c>
      <c r="B21" s="4">
        <v>4.8890000000000002</v>
      </c>
      <c r="C21" s="4">
        <v>0</v>
      </c>
      <c r="D21" s="4">
        <v>3.8816999999999999</v>
      </c>
      <c r="E21" s="5">
        <v>3.94</v>
      </c>
      <c r="F21" s="4">
        <v>3.8475000000000001</v>
      </c>
      <c r="G21" s="4">
        <v>5.1798000000000002</v>
      </c>
      <c r="H21" s="4">
        <v>0</v>
      </c>
      <c r="I21" s="4">
        <v>0</v>
      </c>
      <c r="J21" s="4">
        <v>0</v>
      </c>
      <c r="K21" s="4"/>
      <c r="L21" s="4"/>
      <c r="M21" s="64">
        <v>42023</v>
      </c>
      <c r="N21" s="5">
        <v>3116.3510000000001</v>
      </c>
      <c r="O21" s="5">
        <v>1428.37</v>
      </c>
      <c r="P21" s="5">
        <v>3355.1550000000002</v>
      </c>
      <c r="Q21" s="5">
        <v>3122.38</v>
      </c>
      <c r="R21" s="5">
        <v>75605430.538800001</v>
      </c>
      <c r="S21" s="5">
        <v>34247665.986400001</v>
      </c>
      <c r="T21" s="5"/>
      <c r="U21" s="5"/>
      <c r="V21" s="64">
        <v>42020</v>
      </c>
      <c r="W21" s="4">
        <v>6.2065999999999999</v>
      </c>
      <c r="X21" s="4">
        <v>6.258</v>
      </c>
      <c r="Y21" s="4">
        <v>6.21</v>
      </c>
      <c r="Z21" s="4"/>
      <c r="AA21" s="4"/>
      <c r="AB21" s="64">
        <v>42264</v>
      </c>
      <c r="AC21" s="5">
        <v>256.89999999999998</v>
      </c>
    </row>
    <row r="22" spans="1:29">
      <c r="A22" s="3">
        <v>42023</v>
      </c>
      <c r="B22" s="4">
        <v>4.8940000000000001</v>
      </c>
      <c r="C22" s="4">
        <v>0</v>
      </c>
      <c r="D22" s="4">
        <v>3.7610000000000001</v>
      </c>
      <c r="E22" s="5">
        <v>3.75</v>
      </c>
      <c r="F22" s="4">
        <v>3.7248000000000001</v>
      </c>
      <c r="G22" s="4">
        <v>5.0869</v>
      </c>
      <c r="H22" s="4">
        <v>0</v>
      </c>
      <c r="I22" s="4">
        <v>0</v>
      </c>
      <c r="J22" s="4">
        <v>0</v>
      </c>
      <c r="K22" s="4"/>
      <c r="L22" s="4"/>
      <c r="M22" s="64">
        <v>42024</v>
      </c>
      <c r="N22" s="5">
        <v>3173.0520000000001</v>
      </c>
      <c r="O22" s="5">
        <v>1476.8409999999999</v>
      </c>
      <c r="P22" s="5">
        <v>3396.2220000000002</v>
      </c>
      <c r="Q22" s="5">
        <v>3130.4</v>
      </c>
      <c r="R22" s="5">
        <v>75485145.847100005</v>
      </c>
      <c r="S22" s="5">
        <v>34190817.423100002</v>
      </c>
      <c r="T22" s="5"/>
      <c r="U22" s="5"/>
      <c r="V22" s="64">
        <v>42023</v>
      </c>
      <c r="W22" s="4">
        <v>6.2202999999999999</v>
      </c>
      <c r="X22" s="4">
        <v>6.2489999999999997</v>
      </c>
      <c r="Y22" s="4">
        <v>6.2241999999999997</v>
      </c>
      <c r="Z22" s="4"/>
      <c r="AA22" s="4"/>
      <c r="AB22" s="64">
        <v>42265</v>
      </c>
      <c r="AC22" s="5">
        <v>151.26</v>
      </c>
    </row>
    <row r="23" spans="1:29">
      <c r="A23" s="3">
        <v>42024</v>
      </c>
      <c r="B23" s="4">
        <v>4.8970000000000002</v>
      </c>
      <c r="C23" s="4">
        <v>0</v>
      </c>
      <c r="D23" s="4">
        <v>3.8668</v>
      </c>
      <c r="E23" s="5">
        <v>3.73</v>
      </c>
      <c r="F23" s="4">
        <v>3.7656999999999998</v>
      </c>
      <c r="G23" s="4">
        <v>5.0838000000000001</v>
      </c>
      <c r="H23" s="4">
        <v>0</v>
      </c>
      <c r="I23" s="4">
        <v>0</v>
      </c>
      <c r="J23" s="4">
        <v>0</v>
      </c>
      <c r="K23" s="4"/>
      <c r="L23" s="4"/>
      <c r="M23" s="64">
        <v>42025</v>
      </c>
      <c r="N23" s="5">
        <v>3323.6109999999999</v>
      </c>
      <c r="O23" s="5">
        <v>1512.2919999999999</v>
      </c>
      <c r="P23" s="5">
        <v>3548.8850000000002</v>
      </c>
      <c r="Q23" s="5">
        <v>3300.97</v>
      </c>
      <c r="R23" s="5">
        <v>75941845.119100004</v>
      </c>
      <c r="S23" s="5">
        <v>34312334.606799997</v>
      </c>
      <c r="T23" s="5"/>
      <c r="U23" s="5"/>
      <c r="V23" s="64">
        <v>42024</v>
      </c>
      <c r="W23" s="4">
        <v>6.2141999999999999</v>
      </c>
      <c r="X23" s="4">
        <v>6.2473999999999998</v>
      </c>
      <c r="Y23" s="4">
        <v>6.2210000000000001</v>
      </c>
      <c r="Z23" s="4"/>
      <c r="AA23" s="4"/>
      <c r="AB23" s="64">
        <v>42268</v>
      </c>
      <c r="AC23" s="5">
        <v>186.14</v>
      </c>
    </row>
    <row r="24" spans="1:29">
      <c r="A24" s="3">
        <v>42025</v>
      </c>
      <c r="B24" s="4">
        <v>4.9000000000000004</v>
      </c>
      <c r="C24" s="4">
        <v>0</v>
      </c>
      <c r="D24" s="4">
        <v>4.1325000000000003</v>
      </c>
      <c r="E24" s="5">
        <v>4</v>
      </c>
      <c r="F24" s="4">
        <v>3.9741</v>
      </c>
      <c r="G24" s="4">
        <v>5.1414999999999997</v>
      </c>
      <c r="H24" s="4">
        <v>0</v>
      </c>
      <c r="I24" s="4">
        <v>0</v>
      </c>
      <c r="J24" s="4">
        <v>0</v>
      </c>
      <c r="K24" s="4"/>
      <c r="L24" s="4"/>
      <c r="M24" s="64">
        <v>42026</v>
      </c>
      <c r="N24" s="5">
        <v>3343.3440000000001</v>
      </c>
      <c r="O24" s="5">
        <v>1530.2750000000001</v>
      </c>
      <c r="P24" s="5">
        <v>3567.6129999999998</v>
      </c>
      <c r="Q24" s="5">
        <v>3285.3</v>
      </c>
      <c r="R24" s="5">
        <v>76645409.839499995</v>
      </c>
      <c r="S24" s="5">
        <v>34645451.5163</v>
      </c>
      <c r="T24" s="5"/>
      <c r="U24" s="5"/>
      <c r="V24" s="64">
        <v>42025</v>
      </c>
      <c r="W24" s="4">
        <v>6.2115</v>
      </c>
      <c r="X24" s="4">
        <v>6.2420999999999998</v>
      </c>
      <c r="Y24" s="4">
        <v>6.2168000000000001</v>
      </c>
      <c r="Z24" s="4"/>
      <c r="AA24" s="4"/>
      <c r="AB24" s="64">
        <v>42269</v>
      </c>
      <c r="AC24" s="5">
        <v>142.69999999999999</v>
      </c>
    </row>
    <row r="25" spans="1:29">
      <c r="A25" s="3">
        <v>42026</v>
      </c>
      <c r="B25" s="4">
        <v>4.9000000000000004</v>
      </c>
      <c r="C25" s="4">
        <v>0</v>
      </c>
      <c r="D25" s="4">
        <v>4.1832000000000003</v>
      </c>
      <c r="E25" s="5">
        <v>4.1500000000000004</v>
      </c>
      <c r="F25" s="4">
        <v>4.1314000000000002</v>
      </c>
      <c r="G25" s="4">
        <v>5.1351000000000004</v>
      </c>
      <c r="H25" s="4">
        <v>0</v>
      </c>
      <c r="I25" s="4">
        <v>0</v>
      </c>
      <c r="J25" s="4">
        <v>0</v>
      </c>
      <c r="K25" s="4"/>
      <c r="L25" s="4"/>
      <c r="M25" s="64">
        <v>42027</v>
      </c>
      <c r="N25" s="5">
        <v>3351.7640000000001</v>
      </c>
      <c r="O25" s="5">
        <v>1514.297</v>
      </c>
      <c r="P25" s="5">
        <v>3571.732</v>
      </c>
      <c r="Q25" s="5">
        <v>3304.81</v>
      </c>
      <c r="R25" s="5">
        <v>77073861.5757</v>
      </c>
      <c r="S25" s="5">
        <v>34810068.306599997</v>
      </c>
      <c r="T25" s="5"/>
      <c r="U25" s="5"/>
      <c r="V25" s="64">
        <v>42026</v>
      </c>
      <c r="W25" s="4">
        <v>6.2095000000000002</v>
      </c>
      <c r="X25" s="4">
        <v>6.2469000000000001</v>
      </c>
      <c r="Y25" s="4">
        <v>6.2214</v>
      </c>
      <c r="Z25" s="4"/>
      <c r="AA25" s="4"/>
      <c r="AB25" s="64">
        <v>42270</v>
      </c>
      <c r="AC25" s="5">
        <v>222.64</v>
      </c>
    </row>
    <row r="26" spans="1:29">
      <c r="A26" s="3">
        <v>42027</v>
      </c>
      <c r="B26" s="4">
        <v>4.9009999999999998</v>
      </c>
      <c r="C26" s="4">
        <v>0</v>
      </c>
      <c r="D26" s="4">
        <v>3.9371999999999998</v>
      </c>
      <c r="E26" s="5">
        <v>3.92</v>
      </c>
      <c r="F26" s="4">
        <v>3.9245999999999999</v>
      </c>
      <c r="G26" s="4">
        <v>5.1620999999999997</v>
      </c>
      <c r="H26" s="4">
        <v>0</v>
      </c>
      <c r="I26" s="4">
        <v>0</v>
      </c>
      <c r="J26" s="4">
        <v>0</v>
      </c>
      <c r="K26" s="4"/>
      <c r="L26" s="4"/>
      <c r="M26" s="64">
        <v>42030</v>
      </c>
      <c r="N26" s="5">
        <v>3383.1819999999998</v>
      </c>
      <c r="O26" s="5">
        <v>1548.0160000000001</v>
      </c>
      <c r="P26" s="5">
        <v>3607.9850000000001</v>
      </c>
      <c r="Q26" s="5">
        <v>3283.16</v>
      </c>
      <c r="R26" s="5">
        <v>77625946.161599994</v>
      </c>
      <c r="S26" s="5">
        <v>35103572.723200001</v>
      </c>
      <c r="T26" s="5"/>
      <c r="U26" s="5"/>
      <c r="V26" s="64">
        <v>42027</v>
      </c>
      <c r="W26" s="4">
        <v>6.2287999999999997</v>
      </c>
      <c r="X26" s="4">
        <v>6.2774999999999999</v>
      </c>
      <c r="Y26" s="4">
        <v>0</v>
      </c>
      <c r="Z26" s="4"/>
      <c r="AA26" s="4"/>
      <c r="AB26" s="64">
        <v>42271</v>
      </c>
      <c r="AC26" s="5">
        <v>221.5</v>
      </c>
    </row>
    <row r="27" spans="1:29">
      <c r="A27" s="3">
        <v>42030</v>
      </c>
      <c r="B27" s="4">
        <v>4.8935000000000004</v>
      </c>
      <c r="C27" s="4">
        <v>0</v>
      </c>
      <c r="D27" s="4">
        <v>3.9239000000000002</v>
      </c>
      <c r="E27" s="5">
        <v>3.9</v>
      </c>
      <c r="F27" s="4">
        <v>3.8889999999999998</v>
      </c>
      <c r="G27" s="4">
        <v>5.0730000000000004</v>
      </c>
      <c r="H27" s="4">
        <v>0</v>
      </c>
      <c r="I27" s="4">
        <v>0</v>
      </c>
      <c r="J27" s="4">
        <v>0</v>
      </c>
      <c r="K27" s="4"/>
      <c r="L27" s="4"/>
      <c r="M27" s="64">
        <v>42031</v>
      </c>
      <c r="N27" s="5">
        <v>3352.96</v>
      </c>
      <c r="O27" s="5">
        <v>1549.931</v>
      </c>
      <c r="P27" s="5">
        <v>3574.931</v>
      </c>
      <c r="Q27" s="5">
        <v>3197.35</v>
      </c>
      <c r="R27" s="5">
        <v>77853740.761800006</v>
      </c>
      <c r="S27" s="5">
        <v>35290143.303999998</v>
      </c>
      <c r="T27" s="5"/>
      <c r="U27" s="5"/>
      <c r="V27" s="64">
        <v>42030</v>
      </c>
      <c r="W27" s="4">
        <v>6.2542</v>
      </c>
      <c r="X27" s="4">
        <v>6.2823000000000002</v>
      </c>
      <c r="Y27" s="4">
        <v>6.2527999999999997</v>
      </c>
      <c r="Z27" s="4"/>
      <c r="AA27" s="4"/>
      <c r="AB27" s="64">
        <v>42272</v>
      </c>
      <c r="AC27" s="5">
        <v>281.33999999999997</v>
      </c>
    </row>
    <row r="28" spans="1:29">
      <c r="A28" s="3">
        <v>42031</v>
      </c>
      <c r="B28" s="4">
        <v>4.8970000000000002</v>
      </c>
      <c r="C28" s="4">
        <v>0</v>
      </c>
      <c r="D28" s="4">
        <v>3.9089999999999998</v>
      </c>
      <c r="E28" s="5">
        <v>3.9</v>
      </c>
      <c r="F28" s="4">
        <v>3.8759999999999999</v>
      </c>
      <c r="G28" s="4">
        <v>5.0381999999999998</v>
      </c>
      <c r="H28" s="4">
        <v>0</v>
      </c>
      <c r="I28" s="4">
        <v>0</v>
      </c>
      <c r="J28" s="4">
        <v>0</v>
      </c>
      <c r="K28" s="4"/>
      <c r="L28" s="4"/>
      <c r="M28" s="64">
        <v>42032</v>
      </c>
      <c r="N28" s="5">
        <v>3305.7379999999998</v>
      </c>
      <c r="O28" s="5">
        <v>1538.856</v>
      </c>
      <c r="P28" s="5">
        <v>3525.3229999999999</v>
      </c>
      <c r="Q28" s="5">
        <v>3153.57</v>
      </c>
      <c r="R28" s="5">
        <v>78047621.3521</v>
      </c>
      <c r="S28" s="5">
        <v>35390500.431299999</v>
      </c>
      <c r="T28" s="5"/>
      <c r="U28" s="5"/>
      <c r="V28" s="64">
        <v>42031</v>
      </c>
      <c r="W28" s="4">
        <v>6.2435</v>
      </c>
      <c r="X28" s="4">
        <v>6.2657999999999996</v>
      </c>
      <c r="Y28" s="4">
        <v>6.2549999999999999</v>
      </c>
      <c r="Z28" s="4"/>
      <c r="AA28" s="4"/>
      <c r="AB28" s="64">
        <v>42275</v>
      </c>
      <c r="AC28" s="5">
        <v>243.24</v>
      </c>
    </row>
    <row r="29" spans="1:29">
      <c r="A29" s="3">
        <v>42032</v>
      </c>
      <c r="B29" s="4">
        <v>4.9005000000000001</v>
      </c>
      <c r="C29" s="4">
        <v>0</v>
      </c>
      <c r="D29" s="4">
        <v>3.9839000000000002</v>
      </c>
      <c r="E29" s="5">
        <v>3.93</v>
      </c>
      <c r="F29" s="4">
        <v>3.9226999999999999</v>
      </c>
      <c r="G29" s="4">
        <v>5.141</v>
      </c>
      <c r="H29" s="4">
        <v>0</v>
      </c>
      <c r="I29" s="4">
        <v>0</v>
      </c>
      <c r="J29" s="4">
        <v>0</v>
      </c>
      <c r="K29" s="4"/>
      <c r="L29" s="4"/>
      <c r="M29" s="64">
        <v>42033</v>
      </c>
      <c r="N29" s="5">
        <v>3262.3049999999998</v>
      </c>
      <c r="O29" s="5">
        <v>1529.383</v>
      </c>
      <c r="P29" s="5">
        <v>3481.7979999999998</v>
      </c>
      <c r="Q29" s="5">
        <v>3087.09</v>
      </c>
      <c r="R29" s="5">
        <v>78188950.592899993</v>
      </c>
      <c r="S29" s="5">
        <v>35470489.6193</v>
      </c>
      <c r="T29" s="5"/>
      <c r="U29" s="5"/>
      <c r="V29" s="64">
        <v>42032</v>
      </c>
      <c r="W29" s="4">
        <v>6.2480000000000002</v>
      </c>
      <c r="X29" s="4">
        <v>6.2827000000000002</v>
      </c>
      <c r="Y29" s="4">
        <v>6.2430000000000003</v>
      </c>
      <c r="Z29" s="4"/>
      <c r="AA29" s="4"/>
      <c r="AB29" s="64">
        <v>42276</v>
      </c>
      <c r="AC29" s="5">
        <v>229.09</v>
      </c>
    </row>
    <row r="30" spans="1:29">
      <c r="A30" s="3">
        <v>42033</v>
      </c>
      <c r="B30" s="4">
        <v>4.907</v>
      </c>
      <c r="C30" s="4">
        <v>0</v>
      </c>
      <c r="D30" s="4">
        <v>4.1634000000000002</v>
      </c>
      <c r="E30" s="5">
        <v>4</v>
      </c>
      <c r="F30" s="4">
        <v>4.0293000000000001</v>
      </c>
      <c r="G30" s="4">
        <v>5.1814</v>
      </c>
      <c r="H30" s="4">
        <v>0</v>
      </c>
      <c r="I30" s="4">
        <v>0</v>
      </c>
      <c r="J30" s="4">
        <v>0</v>
      </c>
      <c r="K30" s="4"/>
      <c r="L30" s="4"/>
      <c r="M30" s="64">
        <v>42034</v>
      </c>
      <c r="N30" s="5">
        <v>3210.3629999999998</v>
      </c>
      <c r="O30" s="5">
        <v>1512.3879999999999</v>
      </c>
      <c r="P30" s="5">
        <v>3434.39</v>
      </c>
      <c r="Q30" s="5">
        <v>3075.84</v>
      </c>
      <c r="R30" s="5">
        <v>77801861.1919</v>
      </c>
      <c r="S30" s="5">
        <v>35383448.826399997</v>
      </c>
      <c r="T30" s="5"/>
      <c r="U30" s="5"/>
      <c r="V30" s="64">
        <v>42033</v>
      </c>
      <c r="W30" s="4">
        <v>6.2469000000000001</v>
      </c>
      <c r="X30" s="4">
        <v>6.2850999999999999</v>
      </c>
      <c r="Y30" s="4">
        <v>6.2592999999999996</v>
      </c>
      <c r="Z30" s="4"/>
      <c r="AA30" s="4"/>
      <c r="AB30" s="64">
        <v>42277</v>
      </c>
      <c r="AC30" s="5">
        <v>217.58</v>
      </c>
    </row>
    <row r="31" spans="1:29">
      <c r="A31" s="3">
        <v>42034</v>
      </c>
      <c r="B31" s="4">
        <v>4.9139999999999997</v>
      </c>
      <c r="C31" s="4">
        <v>0</v>
      </c>
      <c r="D31" s="4">
        <v>4.3437999999999999</v>
      </c>
      <c r="E31" s="5">
        <v>4.1100000000000003</v>
      </c>
      <c r="F31" s="4">
        <v>4.1653000000000002</v>
      </c>
      <c r="G31" s="4">
        <v>5.1334999999999997</v>
      </c>
      <c r="H31" s="4">
        <v>0</v>
      </c>
      <c r="I31" s="4">
        <v>0</v>
      </c>
      <c r="J31" s="4">
        <v>0</v>
      </c>
      <c r="K31" s="4"/>
      <c r="L31" s="4"/>
      <c r="M31" s="64">
        <v>42037</v>
      </c>
      <c r="N31" s="5">
        <v>3128.3</v>
      </c>
      <c r="O31" s="5">
        <v>1502.8910000000001</v>
      </c>
      <c r="P31" s="5">
        <v>3353.96</v>
      </c>
      <c r="Q31" s="5">
        <v>2978.83</v>
      </c>
      <c r="R31" s="5">
        <v>77863553.826299995</v>
      </c>
      <c r="S31" s="5">
        <v>35431730.540399998</v>
      </c>
      <c r="T31" s="5"/>
      <c r="U31" s="5"/>
      <c r="V31" s="64">
        <v>42034</v>
      </c>
      <c r="W31" s="4">
        <v>6.2510000000000003</v>
      </c>
      <c r="X31" s="4">
        <v>6.3061999999999996</v>
      </c>
      <c r="Y31" s="4">
        <v>6.2619999999999996</v>
      </c>
      <c r="Z31" s="4"/>
      <c r="AA31" s="4"/>
      <c r="AB31" s="64">
        <v>42285</v>
      </c>
      <c r="AC31" s="5">
        <v>108.21</v>
      </c>
    </row>
    <row r="32" spans="1:29">
      <c r="A32" s="3">
        <v>42037</v>
      </c>
      <c r="B32" s="4">
        <v>4.9164000000000003</v>
      </c>
      <c r="C32" s="4">
        <v>0</v>
      </c>
      <c r="D32" s="4">
        <v>4.5145</v>
      </c>
      <c r="E32" s="5">
        <v>4.5999999999999996</v>
      </c>
      <c r="F32" s="4">
        <v>4.4066000000000001</v>
      </c>
      <c r="G32" s="4">
        <v>5.226</v>
      </c>
      <c r="H32" s="4">
        <v>0</v>
      </c>
      <c r="I32" s="4">
        <v>0</v>
      </c>
      <c r="J32" s="4">
        <v>0</v>
      </c>
      <c r="K32" s="4"/>
      <c r="L32" s="4"/>
      <c r="M32" s="64">
        <v>42038</v>
      </c>
      <c r="N32" s="5">
        <v>3204.9070000000002</v>
      </c>
      <c r="O32" s="5">
        <v>1533.2170000000001</v>
      </c>
      <c r="P32" s="5">
        <v>3437.4450000000002</v>
      </c>
      <c r="Q32" s="5">
        <v>3057.06</v>
      </c>
      <c r="R32" s="5">
        <v>77786708.404400006</v>
      </c>
      <c r="S32" s="5">
        <v>35485926.252800003</v>
      </c>
      <c r="T32" s="5"/>
      <c r="U32" s="5"/>
      <c r="V32" s="64">
        <v>42037</v>
      </c>
      <c r="W32" s="4">
        <v>6.2596999999999996</v>
      </c>
      <c r="X32" s="4">
        <v>6.2934000000000001</v>
      </c>
      <c r="Y32" s="4">
        <v>6.2728000000000002</v>
      </c>
      <c r="Z32" s="4"/>
      <c r="AA32" s="4"/>
      <c r="AB32" s="64">
        <v>42286</v>
      </c>
      <c r="AC32" s="5">
        <v>125.38</v>
      </c>
    </row>
    <row r="33" spans="1:29">
      <c r="A33" s="3">
        <v>42038</v>
      </c>
      <c r="B33" s="4">
        <v>4.9166999999999996</v>
      </c>
      <c r="C33" s="4">
        <v>0</v>
      </c>
      <c r="D33" s="4">
        <v>4.5804</v>
      </c>
      <c r="E33" s="5">
        <v>4.5</v>
      </c>
      <c r="F33" s="4">
        <v>4.4789000000000003</v>
      </c>
      <c r="G33" s="4">
        <v>5.2130000000000001</v>
      </c>
      <c r="H33" s="4">
        <v>0</v>
      </c>
      <c r="I33" s="4">
        <v>0</v>
      </c>
      <c r="J33" s="4">
        <v>0</v>
      </c>
      <c r="K33" s="4"/>
      <c r="L33" s="4"/>
      <c r="M33" s="64">
        <v>42039</v>
      </c>
      <c r="N33" s="5">
        <v>3174.1260000000002</v>
      </c>
      <c r="O33" s="5">
        <v>1529.04</v>
      </c>
      <c r="P33" s="5">
        <v>3401.768</v>
      </c>
      <c r="Q33" s="5">
        <v>2995.26</v>
      </c>
      <c r="R33" s="5">
        <v>77884590.749899998</v>
      </c>
      <c r="S33" s="5">
        <v>35658677.114399999</v>
      </c>
      <c r="T33" s="5"/>
      <c r="U33" s="5"/>
      <c r="V33" s="64">
        <v>42038</v>
      </c>
      <c r="W33" s="4">
        <v>6.2580999999999998</v>
      </c>
      <c r="X33" s="4">
        <v>6.2854999999999999</v>
      </c>
      <c r="Y33" s="4">
        <v>6.2568999999999999</v>
      </c>
      <c r="Z33" s="4"/>
      <c r="AA33" s="4"/>
      <c r="AB33" s="64">
        <v>42289</v>
      </c>
      <c r="AC33" s="5">
        <v>146.91999999999999</v>
      </c>
    </row>
    <row r="34" spans="1:29">
      <c r="A34" s="3">
        <v>42039</v>
      </c>
      <c r="B34" s="4">
        <v>4.9279999999999999</v>
      </c>
      <c r="C34" s="4">
        <v>0</v>
      </c>
      <c r="D34" s="4">
        <v>4.5949999999999998</v>
      </c>
      <c r="E34" s="5">
        <v>4.51</v>
      </c>
      <c r="F34" s="4">
        <v>4.5399000000000003</v>
      </c>
      <c r="G34" s="4">
        <v>5.2064000000000004</v>
      </c>
      <c r="H34" s="4">
        <v>0</v>
      </c>
      <c r="I34" s="4">
        <v>0</v>
      </c>
      <c r="J34" s="4">
        <v>0</v>
      </c>
      <c r="K34" s="4"/>
      <c r="L34" s="4"/>
      <c r="M34" s="64">
        <v>42040</v>
      </c>
      <c r="N34" s="5">
        <v>3136.5309999999999</v>
      </c>
      <c r="O34" s="5">
        <v>1526.1130000000001</v>
      </c>
      <c r="P34" s="5">
        <v>3366.9459999999999</v>
      </c>
      <c r="Q34" s="5">
        <v>2990.28</v>
      </c>
      <c r="R34" s="5">
        <v>78192148.665299997</v>
      </c>
      <c r="S34" s="5">
        <v>35922196.609700002</v>
      </c>
      <c r="T34" s="5"/>
      <c r="U34" s="5"/>
      <c r="V34" s="64">
        <v>42039</v>
      </c>
      <c r="W34" s="4">
        <v>6.2477</v>
      </c>
      <c r="X34" s="4">
        <v>6.2870999999999997</v>
      </c>
      <c r="Y34" s="4">
        <v>6.2561999999999998</v>
      </c>
      <c r="Z34" s="4"/>
      <c r="AA34" s="4"/>
      <c r="AB34" s="64">
        <v>42290</v>
      </c>
      <c r="AC34" s="5">
        <v>213.14</v>
      </c>
    </row>
    <row r="35" spans="1:29">
      <c r="A35" s="3">
        <v>42040</v>
      </c>
      <c r="B35" s="4">
        <v>4.9160000000000004</v>
      </c>
      <c r="C35" s="4">
        <v>0</v>
      </c>
      <c r="D35" s="4">
        <v>4.4410999999999996</v>
      </c>
      <c r="E35" s="5">
        <v>4.5</v>
      </c>
      <c r="F35" s="4">
        <v>4.4089999999999998</v>
      </c>
      <c r="G35" s="4">
        <v>5.2125000000000004</v>
      </c>
      <c r="H35" s="4">
        <v>0</v>
      </c>
      <c r="I35" s="4">
        <v>0</v>
      </c>
      <c r="J35" s="4">
        <v>0</v>
      </c>
      <c r="K35" s="4"/>
      <c r="L35" s="4"/>
      <c r="M35" s="64">
        <v>42041</v>
      </c>
      <c r="N35" s="5">
        <v>3075.9070000000002</v>
      </c>
      <c r="O35" s="5">
        <v>1495.2619999999999</v>
      </c>
      <c r="P35" s="5">
        <v>3312.42</v>
      </c>
      <c r="Q35" s="5">
        <v>2945.69</v>
      </c>
      <c r="R35" s="5">
        <v>78299687.298899993</v>
      </c>
      <c r="S35" s="5">
        <v>36012062.007200003</v>
      </c>
      <c r="T35" s="5"/>
      <c r="U35" s="5"/>
      <c r="V35" s="64">
        <v>42040</v>
      </c>
      <c r="W35" s="4">
        <v>6.2521000000000004</v>
      </c>
      <c r="X35" s="4">
        <v>6.2748999999999997</v>
      </c>
      <c r="Y35" s="4">
        <v>6.2423999999999999</v>
      </c>
      <c r="Z35" s="4"/>
      <c r="AA35" s="4"/>
      <c r="AB35" s="64">
        <v>42291</v>
      </c>
      <c r="AC35" s="5">
        <v>157.59</v>
      </c>
    </row>
    <row r="36" spans="1:29">
      <c r="A36" s="3">
        <v>42041</v>
      </c>
      <c r="B36" s="4">
        <v>4.9080000000000004</v>
      </c>
      <c r="C36" s="4">
        <v>0</v>
      </c>
      <c r="D36" s="4">
        <v>4.4097</v>
      </c>
      <c r="E36" s="5">
        <v>4.45</v>
      </c>
      <c r="F36" s="4">
        <v>4.3487999999999998</v>
      </c>
      <c r="G36" s="4">
        <v>5.1726000000000001</v>
      </c>
      <c r="H36" s="4">
        <v>0</v>
      </c>
      <c r="I36" s="4">
        <v>0</v>
      </c>
      <c r="J36" s="4">
        <v>0</v>
      </c>
      <c r="K36" s="4"/>
      <c r="L36" s="4"/>
      <c r="M36" s="64">
        <v>42044</v>
      </c>
      <c r="N36" s="5">
        <v>3095.1239999999998</v>
      </c>
      <c r="O36" s="5">
        <v>1489.393</v>
      </c>
      <c r="P36" s="5">
        <v>3345.9209999999998</v>
      </c>
      <c r="Q36" s="5">
        <v>2971.42</v>
      </c>
      <c r="R36" s="5">
        <v>79003963.129700005</v>
      </c>
      <c r="S36" s="5">
        <v>36262798.610399999</v>
      </c>
      <c r="T36" s="5"/>
      <c r="U36" s="5"/>
      <c r="V36" s="64">
        <v>42041</v>
      </c>
      <c r="W36" s="4">
        <v>6.2446999999999999</v>
      </c>
      <c r="X36" s="4">
        <v>6.2775999999999996</v>
      </c>
      <c r="Y36" s="4">
        <v>6.2484000000000002</v>
      </c>
      <c r="Z36" s="4"/>
      <c r="AA36" s="4"/>
      <c r="AB36" s="64">
        <v>42292</v>
      </c>
      <c r="AC36" s="5">
        <v>211.5</v>
      </c>
    </row>
    <row r="37" spans="1:29">
      <c r="A37" s="3">
        <v>42044</v>
      </c>
      <c r="B37" s="4">
        <v>4.9039999999999999</v>
      </c>
      <c r="C37" s="4">
        <v>0</v>
      </c>
      <c r="D37" s="4">
        <v>4.4027000000000003</v>
      </c>
      <c r="E37" s="5">
        <v>4.3499999999999996</v>
      </c>
      <c r="F37" s="4">
        <v>4.3231000000000002</v>
      </c>
      <c r="G37" s="4">
        <v>5.1028000000000002</v>
      </c>
      <c r="H37" s="4">
        <v>0</v>
      </c>
      <c r="I37" s="4">
        <v>0</v>
      </c>
      <c r="J37" s="4">
        <v>0</v>
      </c>
      <c r="K37" s="4"/>
      <c r="L37" s="4"/>
      <c r="M37" s="64">
        <v>42045</v>
      </c>
      <c r="N37" s="5">
        <v>3141.5929999999998</v>
      </c>
      <c r="O37" s="5">
        <v>1512.49</v>
      </c>
      <c r="P37" s="5">
        <v>3406.9430000000002</v>
      </c>
      <c r="Q37" s="5">
        <v>3022.54</v>
      </c>
      <c r="R37" s="5">
        <v>80121358.720300004</v>
      </c>
      <c r="S37" s="5">
        <v>36782190.642800003</v>
      </c>
      <c r="T37" s="5"/>
      <c r="U37" s="5"/>
      <c r="V37" s="64">
        <v>42044</v>
      </c>
      <c r="W37" s="4">
        <v>6.2472000000000003</v>
      </c>
      <c r="X37" s="4">
        <v>6.2789000000000001</v>
      </c>
      <c r="Y37" s="4">
        <v>6.2539999999999996</v>
      </c>
      <c r="Z37" s="4"/>
      <c r="AA37" s="4"/>
      <c r="AB37" s="64">
        <v>42293</v>
      </c>
      <c r="AC37" s="5">
        <v>168.73</v>
      </c>
    </row>
    <row r="38" spans="1:29">
      <c r="A38" s="3">
        <v>42045</v>
      </c>
      <c r="B38" s="4">
        <v>4.899</v>
      </c>
      <c r="C38" s="4">
        <v>0</v>
      </c>
      <c r="D38" s="4">
        <v>4.4078999999999997</v>
      </c>
      <c r="E38" s="5">
        <v>4.34</v>
      </c>
      <c r="F38" s="4">
        <v>4.3659999999999997</v>
      </c>
      <c r="G38" s="4">
        <v>5.0692000000000004</v>
      </c>
      <c r="H38" s="4">
        <v>0</v>
      </c>
      <c r="I38" s="4">
        <v>0</v>
      </c>
      <c r="J38" s="4">
        <v>0</v>
      </c>
      <c r="K38" s="4"/>
      <c r="L38" s="4"/>
      <c r="M38" s="64">
        <v>42046</v>
      </c>
      <c r="N38" s="5">
        <v>3157.7040000000002</v>
      </c>
      <c r="O38" s="5">
        <v>1533.3219999999999</v>
      </c>
      <c r="P38" s="5">
        <v>3434.1239999999998</v>
      </c>
      <c r="Q38" s="5">
        <v>3014.68</v>
      </c>
      <c r="R38" s="5">
        <v>80848741.438299999</v>
      </c>
      <c r="S38" s="5">
        <v>37045527.131399997</v>
      </c>
      <c r="T38" s="5"/>
      <c r="U38" s="5"/>
      <c r="V38" s="64">
        <v>42045</v>
      </c>
      <c r="W38" s="4">
        <v>6.2416</v>
      </c>
      <c r="X38" s="4">
        <v>6.2781000000000002</v>
      </c>
      <c r="Y38" s="4">
        <v>6.2565999999999997</v>
      </c>
      <c r="Z38" s="4"/>
      <c r="AA38" s="4"/>
      <c r="AB38" s="64">
        <v>42296</v>
      </c>
      <c r="AC38" s="5">
        <v>222.6</v>
      </c>
    </row>
    <row r="39" spans="1:29">
      <c r="A39" s="3">
        <v>42046</v>
      </c>
      <c r="B39" s="4">
        <v>4.9000000000000004</v>
      </c>
      <c r="C39" s="4">
        <v>0</v>
      </c>
      <c r="D39" s="4">
        <v>4.5595999999999997</v>
      </c>
      <c r="E39" s="5">
        <v>4.5</v>
      </c>
      <c r="F39" s="4">
        <v>4.5364000000000004</v>
      </c>
      <c r="G39" s="4">
        <v>5.1391999999999998</v>
      </c>
      <c r="H39" s="4">
        <v>0</v>
      </c>
      <c r="I39" s="4">
        <v>0</v>
      </c>
      <c r="J39" s="4">
        <v>0</v>
      </c>
      <c r="K39" s="4"/>
      <c r="L39" s="4"/>
      <c r="M39" s="64">
        <v>42047</v>
      </c>
      <c r="N39" s="5">
        <v>3173.4160000000002</v>
      </c>
      <c r="O39" s="5">
        <v>1544.8040000000001</v>
      </c>
      <c r="P39" s="5">
        <v>3442.8739999999998</v>
      </c>
      <c r="Q39" s="5">
        <v>3006.38</v>
      </c>
      <c r="R39" s="5">
        <v>80740126.696500003</v>
      </c>
      <c r="S39" s="5">
        <v>37043185.339500003</v>
      </c>
      <c r="T39" s="5"/>
      <c r="U39" s="5"/>
      <c r="V39" s="64">
        <v>42046</v>
      </c>
      <c r="W39" s="4">
        <v>6.2427000000000001</v>
      </c>
      <c r="X39" s="4">
        <v>6.2713000000000001</v>
      </c>
      <c r="Y39" s="4">
        <v>6.2465000000000002</v>
      </c>
      <c r="Z39" s="4"/>
      <c r="AA39" s="4"/>
      <c r="AB39" s="64">
        <v>42297</v>
      </c>
      <c r="AC39" s="5">
        <v>205.66</v>
      </c>
    </row>
    <row r="40" spans="1:29">
      <c r="A40" s="3">
        <v>42047</v>
      </c>
      <c r="B40" s="4">
        <v>4.9009999999999998</v>
      </c>
      <c r="C40" s="4">
        <v>0</v>
      </c>
      <c r="D40" s="4">
        <v>4.6605999999999996</v>
      </c>
      <c r="E40" s="5">
        <v>4.7</v>
      </c>
      <c r="F40" s="4">
        <v>4.6308999999999996</v>
      </c>
      <c r="G40" s="4">
        <v>5.1212</v>
      </c>
      <c r="H40" s="4">
        <v>0</v>
      </c>
      <c r="I40" s="4">
        <v>0</v>
      </c>
      <c r="J40" s="4">
        <v>0</v>
      </c>
      <c r="K40" s="4"/>
      <c r="L40" s="4"/>
      <c r="M40" s="64">
        <v>42048</v>
      </c>
      <c r="N40" s="5">
        <v>3203.8270000000002</v>
      </c>
      <c r="O40" s="5">
        <v>1569.5609999999999</v>
      </c>
      <c r="P40" s="5">
        <v>3469.828</v>
      </c>
      <c r="Q40" s="5">
        <v>3028.63</v>
      </c>
      <c r="R40" s="5">
        <v>78247343.960899994</v>
      </c>
      <c r="S40" s="5">
        <v>36164652.638099998</v>
      </c>
      <c r="T40" s="5"/>
      <c r="U40" s="5"/>
      <c r="V40" s="64">
        <v>42047</v>
      </c>
      <c r="W40" s="4">
        <v>6.2454000000000001</v>
      </c>
      <c r="X40" s="4">
        <v>6.2643000000000004</v>
      </c>
      <c r="Y40" s="4">
        <v>6.2403000000000004</v>
      </c>
      <c r="Z40" s="4"/>
      <c r="AA40" s="4"/>
      <c r="AB40" s="64">
        <v>42298</v>
      </c>
      <c r="AC40" s="5">
        <v>215.24</v>
      </c>
    </row>
    <row r="41" spans="1:29">
      <c r="A41" s="3">
        <v>42048</v>
      </c>
      <c r="B41" s="4">
        <v>4.9000000000000004</v>
      </c>
      <c r="C41" s="4">
        <v>0</v>
      </c>
      <c r="D41" s="4">
        <v>4.7202000000000002</v>
      </c>
      <c r="E41" s="5">
        <v>4.68</v>
      </c>
      <c r="F41" s="4">
        <v>4.6567999999999996</v>
      </c>
      <c r="G41" s="4">
        <v>5.1814</v>
      </c>
      <c r="H41" s="4">
        <v>0</v>
      </c>
      <c r="I41" s="4">
        <v>0</v>
      </c>
      <c r="J41" s="4">
        <v>0</v>
      </c>
      <c r="K41" s="4"/>
      <c r="L41" s="4"/>
      <c r="M41" s="64">
        <v>42051</v>
      </c>
      <c r="N41" s="5">
        <v>3222.3629999999998</v>
      </c>
      <c r="O41" s="5">
        <v>1600.046</v>
      </c>
      <c r="P41" s="5">
        <v>3499.4830000000002</v>
      </c>
      <c r="Q41" s="5">
        <v>3012.57</v>
      </c>
      <c r="R41" s="5">
        <v>77621844.589000002</v>
      </c>
      <c r="S41" s="5">
        <v>36142049.342799999</v>
      </c>
      <c r="T41" s="5"/>
      <c r="U41" s="5"/>
      <c r="V41" s="64">
        <v>42048</v>
      </c>
      <c r="W41" s="4">
        <v>6.2404999999999999</v>
      </c>
      <c r="X41" s="4">
        <v>6.2660999999999998</v>
      </c>
      <c r="Y41" s="4">
        <v>6.2431000000000001</v>
      </c>
      <c r="Z41" s="4"/>
      <c r="AA41" s="4"/>
      <c r="AB41" s="64">
        <v>42299</v>
      </c>
      <c r="AC41" s="5">
        <v>184.99</v>
      </c>
    </row>
    <row r="42" spans="1:29">
      <c r="A42" s="3">
        <v>42050</v>
      </c>
      <c r="B42" s="4">
        <v>4.9000000000000004</v>
      </c>
      <c r="C42" s="4">
        <v>0</v>
      </c>
      <c r="D42" s="4">
        <v>4.7159000000000004</v>
      </c>
      <c r="E42" s="5">
        <v>4.6900000000000004</v>
      </c>
      <c r="F42" s="4">
        <v>4.7131999999999996</v>
      </c>
      <c r="G42" s="4">
        <v>5.0175000000000001</v>
      </c>
      <c r="H42" s="4">
        <v>0</v>
      </c>
      <c r="I42" s="4">
        <v>0</v>
      </c>
      <c r="J42" s="4">
        <v>0</v>
      </c>
      <c r="K42" s="4"/>
      <c r="L42" s="4"/>
      <c r="M42" s="64">
        <v>42052</v>
      </c>
      <c r="N42" s="5">
        <v>3246.9059999999999</v>
      </c>
      <c r="O42" s="5">
        <v>1610.7270000000001</v>
      </c>
      <c r="P42" s="5">
        <v>3522.3220000000001</v>
      </c>
      <c r="Q42" s="5">
        <v>3026.77</v>
      </c>
      <c r="R42" s="5">
        <v>75649546.941499993</v>
      </c>
      <c r="S42" s="5">
        <v>35399555.561099999</v>
      </c>
      <c r="T42" s="5"/>
      <c r="U42" s="5"/>
      <c r="V42" s="64">
        <v>42051</v>
      </c>
      <c r="W42" s="4">
        <v>6.2484999999999999</v>
      </c>
      <c r="X42" s="4">
        <v>6.2900999999999998</v>
      </c>
      <c r="Y42" s="4">
        <v>6.2660999999999998</v>
      </c>
      <c r="Z42" s="4"/>
      <c r="AA42" s="4"/>
      <c r="AB42" s="64">
        <v>42300</v>
      </c>
      <c r="AC42" s="5">
        <v>231.52</v>
      </c>
    </row>
    <row r="43" spans="1:29">
      <c r="A43" s="3">
        <v>42051</v>
      </c>
      <c r="B43" s="4">
        <v>4.9000000000000004</v>
      </c>
      <c r="C43" s="4">
        <v>0</v>
      </c>
      <c r="D43" s="4">
        <v>4.9119999999999999</v>
      </c>
      <c r="E43" s="5">
        <v>4.8</v>
      </c>
      <c r="F43" s="4">
        <v>4.8726000000000003</v>
      </c>
      <c r="G43" s="4">
        <v>5.0149999999999997</v>
      </c>
      <c r="H43" s="4">
        <v>0</v>
      </c>
      <c r="I43" s="4">
        <v>0</v>
      </c>
      <c r="J43" s="4">
        <v>0</v>
      </c>
      <c r="K43" s="4"/>
      <c r="L43" s="4"/>
      <c r="M43" s="64">
        <v>42060</v>
      </c>
      <c r="N43" s="5">
        <v>3228.8429999999998</v>
      </c>
      <c r="O43" s="5">
        <v>1598.3040000000001</v>
      </c>
      <c r="P43" s="5">
        <v>3478.7289999999998</v>
      </c>
      <c r="Q43" s="5">
        <v>2990.76</v>
      </c>
      <c r="R43" s="5">
        <v>77424589.660899997</v>
      </c>
      <c r="S43" s="5">
        <v>36641067.7795</v>
      </c>
      <c r="T43" s="5"/>
      <c r="U43" s="5"/>
      <c r="V43" s="64">
        <v>42052</v>
      </c>
      <c r="W43" s="4">
        <v>6.2550999999999997</v>
      </c>
      <c r="X43" s="4">
        <v>6.2996999999999996</v>
      </c>
      <c r="Y43" s="4">
        <v>6.2758000000000003</v>
      </c>
      <c r="Z43" s="4"/>
      <c r="AA43" s="4"/>
      <c r="AB43" s="64">
        <v>42303</v>
      </c>
      <c r="AC43" s="5">
        <v>200.44</v>
      </c>
    </row>
    <row r="44" spans="1:29">
      <c r="A44" s="3">
        <v>42052</v>
      </c>
      <c r="B44" s="4">
        <v>4.9000000000000004</v>
      </c>
      <c r="C44" s="4">
        <v>0</v>
      </c>
      <c r="D44" s="4">
        <v>4.8259999999999996</v>
      </c>
      <c r="E44" s="5">
        <v>4.79</v>
      </c>
      <c r="F44" s="4">
        <v>4.8140999999999998</v>
      </c>
      <c r="G44" s="4">
        <v>5.0092999999999996</v>
      </c>
      <c r="H44" s="4">
        <v>0</v>
      </c>
      <c r="I44" s="4">
        <v>0</v>
      </c>
      <c r="J44" s="4">
        <v>0</v>
      </c>
      <c r="K44" s="4"/>
      <c r="L44" s="4"/>
      <c r="M44" s="64">
        <v>42061</v>
      </c>
      <c r="N44" s="5">
        <v>3298.3589999999999</v>
      </c>
      <c r="O44" s="5">
        <v>1614.71</v>
      </c>
      <c r="P44" s="5">
        <v>3566.2950000000001</v>
      </c>
      <c r="Q44" s="5">
        <v>3058.73</v>
      </c>
      <c r="R44" s="5">
        <v>78262941.799999997</v>
      </c>
      <c r="S44" s="5">
        <v>37054378.478100002</v>
      </c>
      <c r="T44" s="5"/>
      <c r="U44" s="5"/>
      <c r="V44" s="64">
        <v>42053</v>
      </c>
      <c r="W44" s="4">
        <v>0</v>
      </c>
      <c r="X44" s="4">
        <v>6.2965</v>
      </c>
      <c r="Y44" s="4">
        <v>6.2737999999999996</v>
      </c>
      <c r="Z44" s="4"/>
      <c r="AA44" s="4"/>
      <c r="AB44" s="64">
        <v>42304</v>
      </c>
      <c r="AC44" s="5">
        <v>208.56</v>
      </c>
    </row>
    <row r="45" spans="1:29">
      <c r="A45" s="3">
        <v>42060</v>
      </c>
      <c r="B45" s="4">
        <v>4.9000000000000004</v>
      </c>
      <c r="C45" s="4">
        <v>0</v>
      </c>
      <c r="D45" s="4">
        <v>4.7725</v>
      </c>
      <c r="E45" s="5">
        <v>4.83</v>
      </c>
      <c r="F45" s="4">
        <v>4.7309999999999999</v>
      </c>
      <c r="G45" s="4">
        <v>5.0068000000000001</v>
      </c>
      <c r="H45" s="4">
        <v>0</v>
      </c>
      <c r="I45" s="4">
        <v>0</v>
      </c>
      <c r="J45" s="4">
        <v>0</v>
      </c>
      <c r="K45" s="4"/>
      <c r="L45" s="4"/>
      <c r="M45" s="64">
        <v>42062</v>
      </c>
      <c r="N45" s="5">
        <v>3310.3029999999999</v>
      </c>
      <c r="O45" s="5">
        <v>1630.0509999999999</v>
      </c>
      <c r="P45" s="5">
        <v>3572.8429999999998</v>
      </c>
      <c r="Q45" s="5">
        <v>3046.56</v>
      </c>
      <c r="R45" s="5">
        <v>78448790.574599996</v>
      </c>
      <c r="S45" s="5">
        <v>37344248.955799997</v>
      </c>
      <c r="T45" s="5"/>
      <c r="U45" s="5"/>
      <c r="V45" s="64">
        <v>42054</v>
      </c>
      <c r="W45" s="4">
        <v>0</v>
      </c>
      <c r="X45" s="4">
        <v>6.2977999999999996</v>
      </c>
      <c r="Y45" s="4">
        <v>6.2778</v>
      </c>
      <c r="Z45" s="4"/>
      <c r="AA45" s="4"/>
      <c r="AB45" s="64">
        <v>42305</v>
      </c>
      <c r="AC45" s="5">
        <v>215.09</v>
      </c>
    </row>
    <row r="46" spans="1:29">
      <c r="A46" s="3">
        <v>42061</v>
      </c>
      <c r="B46" s="4">
        <v>4.9000000000000004</v>
      </c>
      <c r="C46" s="4">
        <v>0</v>
      </c>
      <c r="D46" s="4">
        <v>4.7352999999999996</v>
      </c>
      <c r="E46" s="5">
        <v>4.9000000000000004</v>
      </c>
      <c r="F46" s="4">
        <v>4.6421000000000001</v>
      </c>
      <c r="G46" s="4">
        <v>4.9656000000000002</v>
      </c>
      <c r="H46" s="4">
        <v>0</v>
      </c>
      <c r="I46" s="4">
        <v>0</v>
      </c>
      <c r="J46" s="4">
        <v>0</v>
      </c>
      <c r="K46" s="4"/>
      <c r="L46" s="4"/>
      <c r="M46" s="64">
        <v>42065</v>
      </c>
      <c r="N46" s="5">
        <v>3336.2849999999999</v>
      </c>
      <c r="O46" s="5">
        <v>1663.6510000000001</v>
      </c>
      <c r="P46" s="5">
        <v>3601.2649999999999</v>
      </c>
      <c r="Q46" s="5">
        <v>3048.01</v>
      </c>
      <c r="R46" s="5">
        <v>79661171.393800005</v>
      </c>
      <c r="S46" s="5">
        <v>38172589.391099997</v>
      </c>
      <c r="V46" s="3">
        <v>42055</v>
      </c>
      <c r="W46" s="4">
        <v>0</v>
      </c>
      <c r="X46" s="4">
        <v>6.2988999999999997</v>
      </c>
      <c r="Y46" s="4">
        <v>6.2782</v>
      </c>
      <c r="AB46" s="3">
        <v>42306</v>
      </c>
      <c r="AC46" s="5">
        <v>198.85</v>
      </c>
    </row>
    <row r="47" spans="1:29">
      <c r="A47" s="3">
        <v>42062</v>
      </c>
      <c r="B47" s="4">
        <v>4.9000000000000004</v>
      </c>
      <c r="C47" s="4">
        <v>0</v>
      </c>
      <c r="D47" s="4">
        <v>4.9561999999999999</v>
      </c>
      <c r="E47" s="5">
        <v>4.75</v>
      </c>
      <c r="F47" s="4">
        <v>4.8335999999999997</v>
      </c>
      <c r="G47" s="4">
        <v>5.0304000000000002</v>
      </c>
      <c r="H47" s="4">
        <v>0</v>
      </c>
      <c r="I47" s="4">
        <v>0</v>
      </c>
      <c r="J47" s="4">
        <v>0</v>
      </c>
      <c r="K47" s="4"/>
      <c r="L47" s="4"/>
      <c r="M47" s="64">
        <v>42066</v>
      </c>
      <c r="N47" s="5">
        <v>3263.0520000000001</v>
      </c>
      <c r="O47" s="5">
        <v>1644.9939999999999</v>
      </c>
      <c r="P47" s="5">
        <v>3507.9</v>
      </c>
      <c r="Q47" s="5">
        <v>2951.44</v>
      </c>
      <c r="R47" s="5">
        <v>80775847.360599995</v>
      </c>
      <c r="S47" s="5">
        <v>38964324.4089</v>
      </c>
      <c r="V47" s="3">
        <v>42059</v>
      </c>
      <c r="W47" s="4">
        <v>0</v>
      </c>
      <c r="X47" s="4">
        <v>6.2813999999999997</v>
      </c>
      <c r="Y47" s="4">
        <v>6.2630999999999997</v>
      </c>
      <c r="AB47" s="3">
        <v>42307</v>
      </c>
      <c r="AC47" s="5">
        <v>263.99</v>
      </c>
    </row>
    <row r="48" spans="1:29">
      <c r="A48" s="3">
        <v>42063</v>
      </c>
      <c r="B48" s="4">
        <v>4.9000000000000004</v>
      </c>
      <c r="C48" s="4">
        <v>0</v>
      </c>
      <c r="D48" s="4">
        <v>4.8376000000000001</v>
      </c>
      <c r="E48" s="5">
        <v>4.99</v>
      </c>
      <c r="F48" s="4">
        <v>4.8215000000000003</v>
      </c>
      <c r="G48" s="4">
        <v>4.9428000000000001</v>
      </c>
      <c r="H48" s="4">
        <v>0</v>
      </c>
      <c r="I48" s="4">
        <v>0</v>
      </c>
      <c r="J48" s="4">
        <v>0</v>
      </c>
      <c r="K48" s="4"/>
      <c r="L48" s="4"/>
      <c r="M48" s="64">
        <v>42067</v>
      </c>
      <c r="N48" s="5">
        <v>3279.5329999999999</v>
      </c>
      <c r="O48" s="5">
        <v>1673.2439999999999</v>
      </c>
      <c r="P48" s="5">
        <v>3530.8220000000001</v>
      </c>
      <c r="Q48" s="5">
        <v>2937.84</v>
      </c>
      <c r="R48" s="5">
        <v>81505350.714399993</v>
      </c>
      <c r="S48" s="5">
        <v>39547347.532600001</v>
      </c>
      <c r="V48" s="3">
        <v>42060</v>
      </c>
      <c r="W48" s="4">
        <v>6.2598000000000003</v>
      </c>
      <c r="X48" s="4">
        <v>6.2904</v>
      </c>
      <c r="Y48" s="4">
        <v>6.2710999999999997</v>
      </c>
      <c r="AB48" s="3">
        <v>42310</v>
      </c>
      <c r="AC48" s="5">
        <v>183.4</v>
      </c>
    </row>
    <row r="49" spans="1:29">
      <c r="A49" s="3">
        <v>42065</v>
      </c>
      <c r="B49" s="4">
        <v>4.8979999999999997</v>
      </c>
      <c r="C49" s="4">
        <v>0</v>
      </c>
      <c r="D49" s="4">
        <v>4.8171999999999997</v>
      </c>
      <c r="E49" s="5">
        <v>4.96</v>
      </c>
      <c r="F49" s="4">
        <v>4.7259000000000002</v>
      </c>
      <c r="G49" s="4">
        <v>5.0095000000000001</v>
      </c>
      <c r="H49" s="4">
        <v>0</v>
      </c>
      <c r="I49" s="4">
        <v>0</v>
      </c>
      <c r="J49" s="4">
        <v>0</v>
      </c>
      <c r="K49" s="4"/>
      <c r="L49" s="4"/>
      <c r="M49" s="64">
        <v>42068</v>
      </c>
      <c r="N49" s="5">
        <v>3248.4760000000001</v>
      </c>
      <c r="O49" s="5">
        <v>1677.7660000000001</v>
      </c>
      <c r="P49" s="5">
        <v>3496.3440000000001</v>
      </c>
      <c r="Q49" s="5">
        <v>2871.58</v>
      </c>
      <c r="R49" s="5">
        <v>82299866.752000004</v>
      </c>
      <c r="S49" s="5">
        <v>40176248.807300001</v>
      </c>
      <c r="V49" s="3">
        <v>42061</v>
      </c>
      <c r="W49" s="4">
        <v>6.2588999999999997</v>
      </c>
      <c r="X49" s="4">
        <v>6.2986000000000004</v>
      </c>
      <c r="Y49" s="4">
        <v>6.2786</v>
      </c>
      <c r="AB49" s="3">
        <v>42311</v>
      </c>
      <c r="AC49" s="5">
        <v>179.39</v>
      </c>
    </row>
    <row r="50" spans="1:29">
      <c r="A50" s="3">
        <v>42066</v>
      </c>
      <c r="B50" s="4">
        <v>4.8978999999999999</v>
      </c>
      <c r="C50" s="4">
        <v>0</v>
      </c>
      <c r="D50" s="4">
        <v>4.8136999999999999</v>
      </c>
      <c r="E50" s="5">
        <v>4.7300000000000004</v>
      </c>
      <c r="F50" s="4">
        <v>4.7263000000000002</v>
      </c>
      <c r="G50" s="4">
        <v>4.9771999999999998</v>
      </c>
      <c r="H50" s="4">
        <v>0</v>
      </c>
      <c r="I50" s="4">
        <v>0</v>
      </c>
      <c r="J50" s="4">
        <v>0</v>
      </c>
      <c r="K50" s="4"/>
      <c r="L50" s="4"/>
      <c r="M50" s="64">
        <v>42069</v>
      </c>
      <c r="N50" s="5">
        <v>3241.1869999999999</v>
      </c>
      <c r="O50" s="5">
        <v>1651.771</v>
      </c>
      <c r="P50" s="5">
        <v>3478.52</v>
      </c>
      <c r="Q50" s="5">
        <v>2890.91</v>
      </c>
      <c r="R50" s="5">
        <v>82782126.904300004</v>
      </c>
      <c r="S50" s="5">
        <v>40418944.439800002</v>
      </c>
      <c r="V50" s="3">
        <v>42062</v>
      </c>
      <c r="W50" s="4">
        <v>6.2695999999999996</v>
      </c>
      <c r="X50" s="4">
        <v>6.3125999999999998</v>
      </c>
      <c r="Y50" s="4">
        <v>6.2870999999999997</v>
      </c>
      <c r="AB50" s="3">
        <v>42312</v>
      </c>
      <c r="AC50" s="5">
        <v>162.65</v>
      </c>
    </row>
    <row r="51" spans="1:29">
      <c r="A51" s="3">
        <v>42067</v>
      </c>
      <c r="B51" s="4">
        <v>4.8959000000000001</v>
      </c>
      <c r="C51" s="4">
        <v>0</v>
      </c>
      <c r="D51" s="4">
        <v>4.7465999999999999</v>
      </c>
      <c r="E51" s="5">
        <v>4.7300000000000004</v>
      </c>
      <c r="F51" s="4">
        <v>4.6905000000000001</v>
      </c>
      <c r="G51" s="4">
        <v>5.0334000000000003</v>
      </c>
      <c r="H51" s="4">
        <v>0</v>
      </c>
      <c r="I51" s="4">
        <v>0</v>
      </c>
      <c r="J51" s="4">
        <v>0</v>
      </c>
      <c r="K51" s="4"/>
      <c r="L51" s="4"/>
      <c r="M51" s="64">
        <v>42072</v>
      </c>
      <c r="N51" s="5">
        <v>3302.4079999999999</v>
      </c>
      <c r="O51" s="5">
        <v>1672.0709999999999</v>
      </c>
      <c r="P51" s="5">
        <v>3537.75</v>
      </c>
      <c r="Q51" s="5">
        <v>3061.02</v>
      </c>
      <c r="R51" s="5">
        <v>83823273.763500005</v>
      </c>
      <c r="S51" s="5">
        <v>40859601.197700001</v>
      </c>
      <c r="V51" s="3">
        <v>42065</v>
      </c>
      <c r="W51" s="4">
        <v>6.2729999999999997</v>
      </c>
      <c r="X51" s="4">
        <v>6.3154000000000003</v>
      </c>
      <c r="Y51" s="4">
        <v>6.2904</v>
      </c>
      <c r="AB51" s="3">
        <v>42313</v>
      </c>
      <c r="AC51" s="5">
        <v>151.63</v>
      </c>
    </row>
    <row r="52" spans="1:29">
      <c r="A52" s="3">
        <v>42068</v>
      </c>
      <c r="B52" s="4">
        <v>4.8959999999999999</v>
      </c>
      <c r="C52" s="4">
        <v>0</v>
      </c>
      <c r="D52" s="4">
        <v>4.7912999999999997</v>
      </c>
      <c r="E52" s="5">
        <v>4.74</v>
      </c>
      <c r="F52" s="4">
        <v>4.7401</v>
      </c>
      <c r="G52" s="4">
        <v>5.0816999999999997</v>
      </c>
      <c r="H52" s="4">
        <v>0</v>
      </c>
      <c r="I52" s="4">
        <v>0</v>
      </c>
      <c r="J52" s="4">
        <v>0</v>
      </c>
      <c r="K52" s="4"/>
      <c r="L52" s="4"/>
      <c r="M52" s="64">
        <v>42073</v>
      </c>
      <c r="N52" s="5">
        <v>3286.0680000000002</v>
      </c>
      <c r="O52" s="5">
        <v>1691.981</v>
      </c>
      <c r="P52" s="5">
        <v>3520.6109999999999</v>
      </c>
      <c r="Q52" s="5">
        <v>2986.97</v>
      </c>
      <c r="R52" s="5">
        <v>85163686.847200006</v>
      </c>
      <c r="S52" s="5">
        <v>41569356.741700001</v>
      </c>
      <c r="V52" s="3">
        <v>42066</v>
      </c>
      <c r="W52" s="4">
        <v>6.2743000000000002</v>
      </c>
      <c r="X52" s="4">
        <v>6.3129999999999997</v>
      </c>
      <c r="Y52" s="4">
        <v>6.2866999999999997</v>
      </c>
      <c r="AB52" s="3">
        <v>42314</v>
      </c>
      <c r="AC52" s="5">
        <v>136.80000000000001</v>
      </c>
    </row>
    <row r="53" spans="1:29">
      <c r="A53" s="3">
        <v>42069</v>
      </c>
      <c r="B53" s="4">
        <v>4.8978000000000002</v>
      </c>
      <c r="C53" s="4">
        <v>0</v>
      </c>
      <c r="D53" s="4">
        <v>4.8445999999999998</v>
      </c>
      <c r="E53" s="5">
        <v>4.8</v>
      </c>
      <c r="F53" s="4">
        <v>4.7717999999999998</v>
      </c>
      <c r="G53" s="4">
        <v>5.0705999999999998</v>
      </c>
      <c r="H53" s="4">
        <v>0</v>
      </c>
      <c r="I53" s="4">
        <v>0</v>
      </c>
      <c r="J53" s="4">
        <v>0</v>
      </c>
      <c r="K53" s="4"/>
      <c r="L53" s="4"/>
      <c r="M53" s="64">
        <v>42074</v>
      </c>
      <c r="N53" s="5">
        <v>3290.9</v>
      </c>
      <c r="O53" s="5">
        <v>1689.154</v>
      </c>
      <c r="P53" s="5">
        <v>3524.6529999999998</v>
      </c>
      <c r="Q53" s="5">
        <v>3016.8</v>
      </c>
      <c r="R53" s="5">
        <v>86693170.575399995</v>
      </c>
      <c r="S53" s="5">
        <v>42362531.550499998</v>
      </c>
      <c r="V53" s="3">
        <v>42067</v>
      </c>
      <c r="W53" s="4">
        <v>6.2709000000000001</v>
      </c>
      <c r="X53" s="4">
        <v>6.3156999999999996</v>
      </c>
      <c r="Y53" s="4">
        <v>6.2881</v>
      </c>
      <c r="AB53" s="3">
        <v>42317</v>
      </c>
      <c r="AC53" s="5">
        <v>122.29</v>
      </c>
    </row>
    <row r="54" spans="1:29">
      <c r="A54" s="3">
        <v>42072</v>
      </c>
      <c r="B54" s="4">
        <v>4.8978999999999999</v>
      </c>
      <c r="C54" s="4">
        <v>0</v>
      </c>
      <c r="D54" s="4">
        <v>4.8468</v>
      </c>
      <c r="E54" s="5">
        <v>4.8099999999999996</v>
      </c>
      <c r="F54" s="4">
        <v>4.7522000000000002</v>
      </c>
      <c r="G54" s="4">
        <v>5.1672000000000002</v>
      </c>
      <c r="H54" s="4">
        <v>0</v>
      </c>
      <c r="I54" s="4">
        <v>0</v>
      </c>
      <c r="J54" s="4">
        <v>0</v>
      </c>
      <c r="K54" s="4"/>
      <c r="L54" s="4"/>
      <c r="M54" s="64">
        <v>42075</v>
      </c>
      <c r="N54" s="5">
        <v>3349.3229999999999</v>
      </c>
      <c r="O54" s="5">
        <v>1684.835</v>
      </c>
      <c r="P54" s="5">
        <v>3592.8440000000001</v>
      </c>
      <c r="Q54" s="5">
        <v>3168.65</v>
      </c>
      <c r="R54" s="5">
        <v>88125788.5308</v>
      </c>
      <c r="S54" s="5">
        <v>43176663.2447</v>
      </c>
      <c r="V54" s="3">
        <v>42068</v>
      </c>
      <c r="W54" s="4">
        <v>6.2662000000000004</v>
      </c>
      <c r="X54" s="4">
        <v>6.3003</v>
      </c>
      <c r="Y54" s="4">
        <v>6.2744</v>
      </c>
      <c r="AB54" s="3">
        <v>42318</v>
      </c>
      <c r="AC54" s="5">
        <v>144.15</v>
      </c>
    </row>
    <row r="55" spans="1:29">
      <c r="A55" s="3">
        <v>42073</v>
      </c>
      <c r="B55" s="4">
        <v>4.8987999999999996</v>
      </c>
      <c r="C55" s="4">
        <v>0</v>
      </c>
      <c r="D55" s="4">
        <v>4.8220999999999998</v>
      </c>
      <c r="E55" s="5">
        <v>4.8</v>
      </c>
      <c r="F55" s="4">
        <v>4.7443999999999997</v>
      </c>
      <c r="G55" s="4">
        <v>5.0933000000000002</v>
      </c>
      <c r="H55" s="4">
        <v>0</v>
      </c>
      <c r="I55" s="4">
        <v>0</v>
      </c>
      <c r="J55" s="4">
        <v>0</v>
      </c>
      <c r="K55" s="4"/>
      <c r="L55" s="4"/>
      <c r="M55" s="64">
        <v>42076</v>
      </c>
      <c r="N55" s="5">
        <v>3372.9110000000001</v>
      </c>
      <c r="O55" s="5">
        <v>1708.079</v>
      </c>
      <c r="P55" s="5">
        <v>3617.6570000000002</v>
      </c>
      <c r="Q55" s="5">
        <v>3180.57</v>
      </c>
      <c r="R55" s="5">
        <v>88380577.056400001</v>
      </c>
      <c r="S55" s="5">
        <v>43325827.400700003</v>
      </c>
      <c r="V55" s="3">
        <v>42069</v>
      </c>
      <c r="W55" s="4">
        <v>6.2629000000000001</v>
      </c>
      <c r="X55" s="4">
        <v>6.3106</v>
      </c>
      <c r="Y55" s="4">
        <v>6.2851999999999997</v>
      </c>
      <c r="AB55" s="3">
        <v>42319</v>
      </c>
      <c r="AC55" s="5">
        <v>130.01</v>
      </c>
    </row>
    <row r="56" spans="1:29">
      <c r="A56" s="3">
        <v>42074</v>
      </c>
      <c r="B56" s="4">
        <v>4.9000000000000004</v>
      </c>
      <c r="C56" s="4">
        <v>0</v>
      </c>
      <c r="D56" s="4">
        <v>4.7583000000000002</v>
      </c>
      <c r="E56" s="5">
        <v>4.67</v>
      </c>
      <c r="F56" s="4">
        <v>4.6707000000000001</v>
      </c>
      <c r="G56" s="4">
        <v>5.1681999999999997</v>
      </c>
      <c r="H56" s="4">
        <v>0</v>
      </c>
      <c r="I56" s="4">
        <v>0</v>
      </c>
      <c r="J56" s="4">
        <v>0</v>
      </c>
      <c r="K56" s="4"/>
      <c r="L56" s="4"/>
      <c r="M56" s="64">
        <v>42079</v>
      </c>
      <c r="N56" s="5">
        <v>3449.3049999999998</v>
      </c>
      <c r="O56" s="5">
        <v>1760.19</v>
      </c>
      <c r="P56" s="5">
        <v>3705.6709999999998</v>
      </c>
      <c r="Q56" s="5">
        <v>3223.59</v>
      </c>
      <c r="R56" s="5">
        <v>87838563.541999996</v>
      </c>
      <c r="S56" s="5">
        <v>43200839.540799998</v>
      </c>
      <c r="V56" s="3">
        <v>42072</v>
      </c>
      <c r="W56" s="4">
        <v>6.2644000000000002</v>
      </c>
      <c r="X56" s="4">
        <v>6.3010999999999999</v>
      </c>
      <c r="Y56" s="4">
        <v>6.2733999999999996</v>
      </c>
      <c r="AB56" s="3">
        <v>42320</v>
      </c>
      <c r="AC56" s="5">
        <v>164.91</v>
      </c>
    </row>
    <row r="57" spans="1:29">
      <c r="A57" s="3">
        <v>42075</v>
      </c>
      <c r="B57" s="4">
        <v>4.9000000000000004</v>
      </c>
      <c r="C57" s="4">
        <v>0</v>
      </c>
      <c r="D57" s="4">
        <v>4.7678000000000003</v>
      </c>
      <c r="E57" s="5">
        <v>4.8499999999999996</v>
      </c>
      <c r="F57" s="4">
        <v>4.7117000000000004</v>
      </c>
      <c r="G57" s="4">
        <v>5.1753</v>
      </c>
      <c r="H57" s="4">
        <v>0</v>
      </c>
      <c r="I57" s="4">
        <v>0</v>
      </c>
      <c r="J57" s="4">
        <v>0</v>
      </c>
      <c r="K57" s="4"/>
      <c r="L57" s="4"/>
      <c r="M57" s="64">
        <v>42080</v>
      </c>
      <c r="N57" s="5">
        <v>3502.8470000000002</v>
      </c>
      <c r="O57" s="5">
        <v>1781.7750000000001</v>
      </c>
      <c r="P57" s="5">
        <v>3757.1219999999998</v>
      </c>
      <c r="Q57" s="5">
        <v>3247.35</v>
      </c>
      <c r="R57" s="5">
        <v>88561378.358500004</v>
      </c>
      <c r="S57" s="5">
        <v>43470277.3402</v>
      </c>
      <c r="V57" s="3">
        <v>42073</v>
      </c>
      <c r="W57" s="4">
        <v>6.2619999999999996</v>
      </c>
      <c r="X57" s="4">
        <v>6.3090000000000002</v>
      </c>
      <c r="Y57" s="4">
        <v>6.2819000000000003</v>
      </c>
      <c r="AB57" s="3">
        <v>42321</v>
      </c>
      <c r="AC57" s="5">
        <v>150.22</v>
      </c>
    </row>
    <row r="58" spans="1:29">
      <c r="A58" s="3">
        <v>42076</v>
      </c>
      <c r="B58" s="4">
        <v>4.9000000000000004</v>
      </c>
      <c r="C58" s="4">
        <v>0</v>
      </c>
      <c r="D58" s="4">
        <v>4.7206000000000001</v>
      </c>
      <c r="E58" s="5">
        <v>4.8029999999999999</v>
      </c>
      <c r="F58" s="4">
        <v>4.7104999999999997</v>
      </c>
      <c r="G58" s="4">
        <v>5.1391999999999998</v>
      </c>
      <c r="H58" s="4">
        <v>0</v>
      </c>
      <c r="I58" s="4">
        <v>0</v>
      </c>
      <c r="J58" s="4">
        <v>0</v>
      </c>
      <c r="K58" s="4"/>
      <c r="L58" s="4"/>
      <c r="M58" s="64">
        <v>42081</v>
      </c>
      <c r="N58" s="5">
        <v>3577.3009999999999</v>
      </c>
      <c r="O58" s="5">
        <v>1818.376</v>
      </c>
      <c r="P58" s="5">
        <v>3846.0549999999998</v>
      </c>
      <c r="Q58" s="5">
        <v>3319.23</v>
      </c>
      <c r="R58" s="5">
        <v>90033168.196999997</v>
      </c>
      <c r="S58" s="5">
        <v>44130847.499399997</v>
      </c>
      <c r="V58" s="3">
        <v>42074</v>
      </c>
      <c r="W58" s="4">
        <v>6.2622999999999998</v>
      </c>
      <c r="X58" s="4">
        <v>6.3052999999999999</v>
      </c>
      <c r="Y58" s="4">
        <v>6.2788000000000004</v>
      </c>
      <c r="AB58" s="3">
        <v>42324</v>
      </c>
      <c r="AC58" s="5">
        <v>139.1</v>
      </c>
    </row>
    <row r="59" spans="1:29">
      <c r="A59" s="3">
        <v>42079</v>
      </c>
      <c r="B59" s="4">
        <v>4.9050000000000002</v>
      </c>
      <c r="C59" s="4">
        <v>0</v>
      </c>
      <c r="D59" s="4">
        <v>4.6615000000000002</v>
      </c>
      <c r="E59" s="5">
        <v>4.75</v>
      </c>
      <c r="F59" s="4">
        <v>4.6155999999999997</v>
      </c>
      <c r="G59" s="4">
        <v>5.0861000000000001</v>
      </c>
      <c r="H59" s="4">
        <v>0</v>
      </c>
      <c r="I59" s="4">
        <v>0</v>
      </c>
      <c r="J59" s="4">
        <v>0</v>
      </c>
      <c r="K59" s="4"/>
      <c r="L59" s="4"/>
      <c r="M59" s="64">
        <v>42082</v>
      </c>
      <c r="N59" s="5">
        <v>3582.2710000000002</v>
      </c>
      <c r="O59" s="5">
        <v>1827.8579999999999</v>
      </c>
      <c r="P59" s="5">
        <v>3839.739</v>
      </c>
      <c r="Q59" s="5">
        <v>3280.02</v>
      </c>
      <c r="R59" s="5">
        <v>91589273.083800003</v>
      </c>
      <c r="S59" s="5">
        <v>44734188.93</v>
      </c>
      <c r="V59" s="3">
        <v>42075</v>
      </c>
      <c r="W59" s="4">
        <v>6.2624000000000004</v>
      </c>
      <c r="X59" s="4">
        <v>6.3015999999999996</v>
      </c>
      <c r="Y59" s="4">
        <v>6.2755999999999998</v>
      </c>
      <c r="AB59" s="3">
        <v>42325</v>
      </c>
      <c r="AC59" s="5">
        <v>136.22</v>
      </c>
    </row>
    <row r="60" spans="1:29">
      <c r="A60" s="3">
        <v>42080</v>
      </c>
      <c r="B60" s="4">
        <v>4.9050000000000002</v>
      </c>
      <c r="C60" s="4">
        <v>0</v>
      </c>
      <c r="D60" s="4">
        <v>4.6410999999999998</v>
      </c>
      <c r="E60" s="5">
        <v>4.6500000000000004</v>
      </c>
      <c r="F60" s="4">
        <v>4.6108000000000002</v>
      </c>
      <c r="G60" s="4">
        <v>5.0724</v>
      </c>
      <c r="H60" s="4">
        <v>0</v>
      </c>
      <c r="I60" s="4">
        <v>0</v>
      </c>
      <c r="J60" s="4">
        <v>0</v>
      </c>
      <c r="K60" s="4"/>
      <c r="L60" s="4"/>
      <c r="M60" s="64">
        <v>42083</v>
      </c>
      <c r="N60" s="5">
        <v>3617.3180000000002</v>
      </c>
      <c r="O60" s="5">
        <v>1852.943</v>
      </c>
      <c r="P60" s="5">
        <v>3892.5740000000001</v>
      </c>
      <c r="Q60" s="5">
        <v>3306.21</v>
      </c>
      <c r="R60" s="5">
        <v>93131959.196700007</v>
      </c>
      <c r="S60" s="5">
        <v>45227823.596199997</v>
      </c>
      <c r="V60" s="3">
        <v>42076</v>
      </c>
      <c r="W60" s="4">
        <v>6.2595000000000001</v>
      </c>
      <c r="X60" s="4">
        <v>6.3129999999999997</v>
      </c>
      <c r="Y60" s="4">
        <v>6.2854999999999999</v>
      </c>
      <c r="AB60" s="3">
        <v>42326</v>
      </c>
      <c r="AC60" s="5">
        <v>159.58000000000001</v>
      </c>
    </row>
    <row r="61" spans="1:29">
      <c r="A61" s="3">
        <v>42081</v>
      </c>
      <c r="B61" s="4">
        <v>4.9059999999999997</v>
      </c>
      <c r="C61" s="4">
        <v>0</v>
      </c>
      <c r="D61" s="4">
        <v>4.5952000000000002</v>
      </c>
      <c r="E61" s="5">
        <v>4.62</v>
      </c>
      <c r="F61" s="4">
        <v>4.5660999999999996</v>
      </c>
      <c r="G61" s="4">
        <v>5.1467999999999998</v>
      </c>
      <c r="H61" s="4">
        <v>0</v>
      </c>
      <c r="I61" s="4">
        <v>0</v>
      </c>
      <c r="J61" s="4">
        <v>0</v>
      </c>
      <c r="K61" s="4"/>
      <c r="L61" s="4"/>
      <c r="M61" s="64">
        <v>42086</v>
      </c>
      <c r="N61" s="5">
        <v>3687.7280000000001</v>
      </c>
      <c r="O61" s="5">
        <v>1903.644</v>
      </c>
      <c r="P61" s="5">
        <v>3972.0610000000001</v>
      </c>
      <c r="Q61" s="5">
        <v>3347.88</v>
      </c>
      <c r="R61" s="5">
        <v>94075051.476099998</v>
      </c>
      <c r="S61" s="5">
        <v>45892977.318499997</v>
      </c>
      <c r="V61" s="3">
        <v>42079</v>
      </c>
      <c r="W61" s="4">
        <v>6.2624000000000004</v>
      </c>
      <c r="X61" s="4">
        <v>6.2987000000000002</v>
      </c>
      <c r="Y61" s="4">
        <v>6.2686999999999999</v>
      </c>
      <c r="AB61" s="3">
        <v>42327</v>
      </c>
      <c r="AC61" s="5">
        <v>167.32</v>
      </c>
    </row>
    <row r="62" spans="1:29">
      <c r="A62" s="3">
        <v>42082</v>
      </c>
      <c r="B62" s="4">
        <v>4.9039999999999999</v>
      </c>
      <c r="C62" s="4">
        <v>0</v>
      </c>
      <c r="D62" s="4">
        <v>4.4112999999999998</v>
      </c>
      <c r="E62" s="5">
        <v>4.4800000000000004</v>
      </c>
      <c r="F62" s="4">
        <v>4.3819999999999997</v>
      </c>
      <c r="G62" s="4">
        <v>5.1245000000000003</v>
      </c>
      <c r="H62" s="4">
        <v>0</v>
      </c>
      <c r="I62" s="4">
        <v>0</v>
      </c>
      <c r="J62" s="4">
        <v>0</v>
      </c>
      <c r="K62" s="4"/>
      <c r="L62" s="4"/>
      <c r="M62" s="64">
        <v>42087</v>
      </c>
      <c r="N62" s="5">
        <v>3691.41</v>
      </c>
      <c r="O62" s="5">
        <v>1922.847</v>
      </c>
      <c r="P62" s="5">
        <v>3973.0459999999998</v>
      </c>
      <c r="Q62" s="5">
        <v>3322.99</v>
      </c>
      <c r="R62" s="5">
        <v>95354719.243799999</v>
      </c>
      <c r="S62" s="5">
        <v>46757374.781199999</v>
      </c>
      <c r="V62" s="3">
        <v>42080</v>
      </c>
      <c r="W62" s="4">
        <v>6.2499000000000002</v>
      </c>
      <c r="X62" s="4">
        <v>6.2720000000000002</v>
      </c>
      <c r="Y62" s="4">
        <v>6.2458</v>
      </c>
      <c r="AB62" s="3">
        <v>42328</v>
      </c>
      <c r="AC62" s="5">
        <v>171.58</v>
      </c>
    </row>
    <row r="63" spans="1:29">
      <c r="A63" s="3">
        <v>42083</v>
      </c>
      <c r="B63" s="4">
        <v>4.9020000000000001</v>
      </c>
      <c r="C63" s="4">
        <v>0</v>
      </c>
      <c r="D63" s="4">
        <v>4.2252999999999998</v>
      </c>
      <c r="E63" s="5">
        <v>4.25</v>
      </c>
      <c r="F63" s="4">
        <v>4.2102000000000004</v>
      </c>
      <c r="G63" s="4">
        <v>5.1482999999999999</v>
      </c>
      <c r="H63" s="4">
        <v>0</v>
      </c>
      <c r="I63" s="4">
        <v>0</v>
      </c>
      <c r="J63" s="4">
        <v>0</v>
      </c>
      <c r="K63" s="4"/>
      <c r="L63" s="4"/>
      <c r="M63" s="64">
        <v>42088</v>
      </c>
      <c r="N63" s="5">
        <v>3660.7269999999999</v>
      </c>
      <c r="O63" s="5">
        <v>1943.6880000000001</v>
      </c>
      <c r="P63" s="5">
        <v>3940.4119999999998</v>
      </c>
      <c r="Q63" s="5">
        <v>3231.62</v>
      </c>
      <c r="R63" s="5">
        <v>96473000.660600007</v>
      </c>
      <c r="S63" s="5">
        <v>47801503.248499997</v>
      </c>
      <c r="V63" s="3">
        <v>42081</v>
      </c>
      <c r="W63" s="4">
        <v>6.2294</v>
      </c>
      <c r="X63" s="4">
        <v>6.2492999999999999</v>
      </c>
      <c r="Y63" s="4">
        <v>6.2233999999999998</v>
      </c>
      <c r="AB63" s="3">
        <v>42331</v>
      </c>
      <c r="AC63" s="5">
        <v>200.49</v>
      </c>
    </row>
    <row r="64" spans="1:29">
      <c r="A64" s="3">
        <v>42086</v>
      </c>
      <c r="B64" s="4">
        <v>4.899</v>
      </c>
      <c r="C64" s="4">
        <v>0</v>
      </c>
      <c r="D64" s="4">
        <v>4.0701999999999998</v>
      </c>
      <c r="E64" s="5">
        <v>4.13</v>
      </c>
      <c r="F64" s="4">
        <v>4.0288000000000004</v>
      </c>
      <c r="G64" s="4">
        <v>5.1218000000000004</v>
      </c>
      <c r="H64" s="4">
        <v>0</v>
      </c>
      <c r="I64" s="4">
        <v>0</v>
      </c>
      <c r="J64" s="4">
        <v>0</v>
      </c>
      <c r="K64" s="4"/>
      <c r="L64" s="4"/>
      <c r="M64" s="64">
        <v>42089</v>
      </c>
      <c r="N64" s="5">
        <v>3682.0949999999998</v>
      </c>
      <c r="O64" s="5">
        <v>1914.2260000000001</v>
      </c>
      <c r="P64" s="5">
        <v>3949.9989999999998</v>
      </c>
      <c r="Q64" s="5">
        <v>3254.44</v>
      </c>
      <c r="R64" s="5">
        <v>97628899.131500006</v>
      </c>
      <c r="S64" s="5">
        <v>48255077.889600001</v>
      </c>
      <c r="V64" s="3">
        <v>42082</v>
      </c>
      <c r="W64" s="4">
        <v>6.1961000000000004</v>
      </c>
      <c r="X64" s="4">
        <v>6.2420999999999998</v>
      </c>
      <c r="Y64" s="4">
        <v>6.2165999999999997</v>
      </c>
      <c r="AB64" s="3">
        <v>42332</v>
      </c>
      <c r="AC64" s="5">
        <v>126.64</v>
      </c>
    </row>
    <row r="65" spans="1:29">
      <c r="A65" s="3">
        <v>42087</v>
      </c>
      <c r="B65" s="4">
        <v>4.8979999999999997</v>
      </c>
      <c r="C65" s="4">
        <v>0</v>
      </c>
      <c r="D65" s="4">
        <v>3.9903</v>
      </c>
      <c r="E65" s="5">
        <v>4</v>
      </c>
      <c r="F65" s="4">
        <v>3.9580000000000002</v>
      </c>
      <c r="G65" s="4">
        <v>5.1177000000000001</v>
      </c>
      <c r="H65" s="4">
        <v>0</v>
      </c>
      <c r="I65" s="4">
        <v>0</v>
      </c>
      <c r="J65" s="4">
        <v>0</v>
      </c>
      <c r="K65" s="4"/>
      <c r="L65" s="4"/>
      <c r="M65" s="64">
        <v>42090</v>
      </c>
      <c r="N65" s="5">
        <v>3691.096</v>
      </c>
      <c r="O65" s="5">
        <v>1935.5940000000001</v>
      </c>
      <c r="P65" s="5">
        <v>3971.6970000000001</v>
      </c>
      <c r="Q65" s="5">
        <v>3258.65</v>
      </c>
      <c r="R65" s="5">
        <v>97957776.089599997</v>
      </c>
      <c r="S65" s="5">
        <v>48664543.067500003</v>
      </c>
      <c r="V65" s="3">
        <v>42083</v>
      </c>
      <c r="W65" s="4">
        <v>6.2061999999999999</v>
      </c>
      <c r="X65" s="4">
        <v>6.2275999999999998</v>
      </c>
      <c r="Y65" s="4">
        <v>6.2035999999999998</v>
      </c>
      <c r="AB65" s="3">
        <v>42333</v>
      </c>
      <c r="AC65" s="5">
        <v>153.93</v>
      </c>
    </row>
    <row r="66" spans="1:29">
      <c r="A66" s="3">
        <v>42088</v>
      </c>
      <c r="B66" s="4">
        <v>4.8975</v>
      </c>
      <c r="C66" s="4">
        <v>0</v>
      </c>
      <c r="D66" s="4">
        <v>3.9283999999999999</v>
      </c>
      <c r="E66" s="5">
        <v>3.94</v>
      </c>
      <c r="F66" s="4">
        <v>3.8677999999999999</v>
      </c>
      <c r="G66" s="4">
        <v>5.1352000000000002</v>
      </c>
      <c r="H66" s="4">
        <v>0</v>
      </c>
      <c r="I66" s="4">
        <v>0</v>
      </c>
      <c r="J66" s="4">
        <v>0</v>
      </c>
      <c r="K66" s="4"/>
      <c r="L66" s="4"/>
      <c r="M66" s="64">
        <v>42093</v>
      </c>
      <c r="N66" s="5">
        <v>3786.5680000000002</v>
      </c>
      <c r="O66" s="5">
        <v>1948.06</v>
      </c>
      <c r="P66" s="5">
        <v>4088.1779999999999</v>
      </c>
      <c r="Q66" s="5">
        <v>3389.81</v>
      </c>
      <c r="R66" s="5">
        <v>99279419.794499993</v>
      </c>
      <c r="S66" s="5">
        <v>49189610.534599997</v>
      </c>
      <c r="V66" s="3">
        <v>42086</v>
      </c>
      <c r="W66" s="4">
        <v>6.2160000000000002</v>
      </c>
      <c r="X66" s="4">
        <v>6.2260999999999997</v>
      </c>
      <c r="Y66" s="4">
        <v>6.2046000000000001</v>
      </c>
      <c r="AB66" s="3">
        <v>42334</v>
      </c>
      <c r="AC66" s="5">
        <v>157.16999999999999</v>
      </c>
    </row>
    <row r="67" spans="1:29">
      <c r="A67" s="3">
        <v>42089</v>
      </c>
      <c r="B67" s="4">
        <v>4.8975</v>
      </c>
      <c r="C67" s="4">
        <v>0</v>
      </c>
      <c r="D67" s="4">
        <v>3.9815999999999998</v>
      </c>
      <c r="E67" s="5">
        <v>3.88</v>
      </c>
      <c r="F67" s="4">
        <v>3.8595999999999999</v>
      </c>
      <c r="G67" s="4">
        <v>5.2249999999999996</v>
      </c>
      <c r="H67" s="4">
        <v>0</v>
      </c>
      <c r="I67" s="4">
        <v>0</v>
      </c>
      <c r="J67" s="4">
        <v>0</v>
      </c>
      <c r="K67" s="4"/>
      <c r="L67" s="4"/>
      <c r="M67" s="64">
        <v>42094</v>
      </c>
      <c r="N67" s="5">
        <v>3747.8989999999999</v>
      </c>
      <c r="O67" s="5">
        <v>1958.403</v>
      </c>
      <c r="P67" s="5">
        <v>4051.2040000000002</v>
      </c>
      <c r="Q67" s="5">
        <v>3346.47</v>
      </c>
      <c r="R67" s="5">
        <v>99752272.131500006</v>
      </c>
      <c r="S67" s="5">
        <v>49639370.598399997</v>
      </c>
      <c r="V67" s="3">
        <v>42087</v>
      </c>
      <c r="W67" s="4">
        <v>6.2053000000000003</v>
      </c>
      <c r="X67" s="4">
        <v>6.2332000000000001</v>
      </c>
      <c r="Y67" s="4">
        <v>6.2103000000000002</v>
      </c>
      <c r="AB67" s="3">
        <v>42335</v>
      </c>
      <c r="AC67" s="5">
        <v>241.69</v>
      </c>
    </row>
    <row r="68" spans="1:29">
      <c r="A68" s="3">
        <v>42090</v>
      </c>
      <c r="B68" s="4">
        <v>4.8975</v>
      </c>
      <c r="C68" s="4">
        <v>0</v>
      </c>
      <c r="D68" s="4">
        <v>4.0831</v>
      </c>
      <c r="E68" s="5">
        <v>3.89</v>
      </c>
      <c r="F68" s="4">
        <v>3.9255</v>
      </c>
      <c r="G68" s="4">
        <v>5.2427999999999999</v>
      </c>
      <c r="H68" s="4">
        <v>0</v>
      </c>
      <c r="I68" s="4">
        <v>0</v>
      </c>
      <c r="J68" s="4">
        <v>0</v>
      </c>
      <c r="K68" s="4"/>
      <c r="L68" s="4"/>
      <c r="M68" s="64">
        <v>42095</v>
      </c>
      <c r="N68" s="5">
        <v>3810.2939999999999</v>
      </c>
      <c r="O68" s="5">
        <v>2005.6659999999999</v>
      </c>
      <c r="P68" s="5">
        <v>4123.8950000000004</v>
      </c>
      <c r="Q68" s="5">
        <v>3371.2</v>
      </c>
      <c r="R68" s="5">
        <v>101308030.9126</v>
      </c>
      <c r="S68" s="5">
        <v>50531088.645499997</v>
      </c>
      <c r="V68" s="3">
        <v>42088</v>
      </c>
      <c r="W68" s="4">
        <v>6.2125000000000004</v>
      </c>
      <c r="X68" s="4">
        <v>6.2365000000000004</v>
      </c>
      <c r="Y68" s="4">
        <v>6.2121000000000004</v>
      </c>
      <c r="AB68" s="3">
        <v>42338</v>
      </c>
      <c r="AC68" s="5">
        <v>161.94</v>
      </c>
    </row>
    <row r="69" spans="1:29">
      <c r="A69" s="3">
        <v>42093</v>
      </c>
      <c r="B69" s="4">
        <v>4.8975</v>
      </c>
      <c r="C69" s="4">
        <v>0</v>
      </c>
      <c r="D69" s="4">
        <v>4.0709999999999997</v>
      </c>
      <c r="E69" s="5">
        <v>3.95</v>
      </c>
      <c r="F69" s="4">
        <v>3.9598</v>
      </c>
      <c r="G69" s="4">
        <v>5.3202999999999996</v>
      </c>
      <c r="H69" s="4">
        <v>0</v>
      </c>
      <c r="I69" s="4">
        <v>0</v>
      </c>
      <c r="J69" s="4">
        <v>0</v>
      </c>
      <c r="K69" s="4"/>
      <c r="L69" s="4"/>
      <c r="M69" s="64">
        <v>42096</v>
      </c>
      <c r="N69" s="5">
        <v>3825.7840000000001</v>
      </c>
      <c r="O69" s="5">
        <v>2043.0260000000001</v>
      </c>
      <c r="P69" s="5">
        <v>4124.7759999999998</v>
      </c>
      <c r="Q69" s="5">
        <v>3352.17</v>
      </c>
      <c r="R69" s="5">
        <v>102543798.8398</v>
      </c>
      <c r="S69" s="5">
        <v>51285908.063500002</v>
      </c>
      <c r="V69" s="3">
        <v>42089</v>
      </c>
      <c r="W69" s="4">
        <v>6.2123999999999997</v>
      </c>
      <c r="X69" s="4">
        <v>6.2378999999999998</v>
      </c>
      <c r="Y69" s="4">
        <v>6.2154999999999996</v>
      </c>
      <c r="AB69" s="3">
        <v>42339</v>
      </c>
      <c r="AC69" s="5">
        <v>203.89</v>
      </c>
    </row>
    <row r="70" spans="1:29">
      <c r="A70" s="3">
        <v>42094</v>
      </c>
      <c r="B70" s="4">
        <v>4.8975</v>
      </c>
      <c r="C70" s="4">
        <v>0</v>
      </c>
      <c r="D70" s="4">
        <v>3.9763999999999999</v>
      </c>
      <c r="E70" s="5">
        <v>4</v>
      </c>
      <c r="F70" s="4">
        <v>3.8224999999999998</v>
      </c>
      <c r="G70" s="4">
        <v>5.3547000000000002</v>
      </c>
      <c r="H70" s="4">
        <v>0</v>
      </c>
      <c r="I70" s="4">
        <v>0</v>
      </c>
      <c r="J70" s="4">
        <v>0</v>
      </c>
      <c r="K70" s="4"/>
      <c r="L70" s="4"/>
      <c r="M70" s="64">
        <v>42097</v>
      </c>
      <c r="N70" s="5">
        <v>3863.9290000000001</v>
      </c>
      <c r="O70" s="5">
        <v>2080.395</v>
      </c>
      <c r="P70" s="5">
        <v>4170.5379999999996</v>
      </c>
      <c r="Q70" s="5">
        <v>3376.54</v>
      </c>
      <c r="R70" s="5">
        <v>103397889.0626</v>
      </c>
      <c r="S70" s="5">
        <v>51965410.279600002</v>
      </c>
      <c r="V70" s="3">
        <v>42090</v>
      </c>
      <c r="W70" s="4">
        <v>6.2167000000000003</v>
      </c>
      <c r="X70" s="4">
        <v>6.2355</v>
      </c>
      <c r="Y70" s="4">
        <v>6.2125000000000004</v>
      </c>
      <c r="AB70" s="3">
        <v>42340</v>
      </c>
      <c r="AC70" s="5">
        <v>272.83999999999997</v>
      </c>
    </row>
    <row r="71" spans="1:29">
      <c r="A71" s="3">
        <v>42095</v>
      </c>
      <c r="B71" s="4">
        <v>4.8975</v>
      </c>
      <c r="C71" s="4">
        <v>0</v>
      </c>
      <c r="D71" s="4">
        <v>3.7787999999999999</v>
      </c>
      <c r="E71" s="5">
        <v>3.8</v>
      </c>
      <c r="F71" s="4">
        <v>3.7128999999999999</v>
      </c>
      <c r="G71" s="4">
        <v>5.3960999999999997</v>
      </c>
      <c r="H71" s="4">
        <v>0</v>
      </c>
      <c r="I71" s="4">
        <v>0</v>
      </c>
      <c r="J71" s="4">
        <v>0</v>
      </c>
      <c r="K71" s="4"/>
      <c r="L71" s="4"/>
      <c r="M71" s="64">
        <v>42101</v>
      </c>
      <c r="N71" s="5">
        <v>3961.3780000000002</v>
      </c>
      <c r="O71" s="5">
        <v>2124.0929999999998</v>
      </c>
      <c r="P71" s="5">
        <v>4260.0439999999999</v>
      </c>
      <c r="Q71" s="5">
        <v>3478.23</v>
      </c>
      <c r="R71" s="5">
        <v>105507211.7678</v>
      </c>
      <c r="S71" s="5">
        <v>53034213.528800003</v>
      </c>
      <c r="V71" s="3">
        <v>42093</v>
      </c>
      <c r="W71" s="4">
        <v>6.2077</v>
      </c>
      <c r="X71" s="4">
        <v>6.2304000000000004</v>
      </c>
      <c r="Y71" s="4">
        <v>6.2080000000000002</v>
      </c>
      <c r="AB71" s="3">
        <v>42341</v>
      </c>
      <c r="AC71" s="5">
        <v>245.86</v>
      </c>
    </row>
    <row r="72" spans="1:29">
      <c r="A72" s="3">
        <v>42096</v>
      </c>
      <c r="B72" s="4">
        <v>4.8975</v>
      </c>
      <c r="C72" s="4">
        <v>0</v>
      </c>
      <c r="D72" s="4">
        <v>3.6078000000000001</v>
      </c>
      <c r="E72" s="5">
        <v>3.67</v>
      </c>
      <c r="F72" s="4">
        <v>3.5672999999999999</v>
      </c>
      <c r="G72" s="4">
        <v>5.2999000000000001</v>
      </c>
      <c r="H72" s="4">
        <v>0</v>
      </c>
      <c r="I72" s="4">
        <v>0</v>
      </c>
      <c r="J72" s="4">
        <v>0</v>
      </c>
      <c r="K72" s="4"/>
      <c r="L72" s="4"/>
      <c r="M72" s="64">
        <v>42102</v>
      </c>
      <c r="N72" s="5">
        <v>3994.8110000000001</v>
      </c>
      <c r="O72" s="5">
        <v>2109.0340000000001</v>
      </c>
      <c r="P72" s="5">
        <v>4295.8029999999999</v>
      </c>
      <c r="Q72" s="5">
        <v>3556.48</v>
      </c>
      <c r="R72" s="5">
        <v>106999835.96070001</v>
      </c>
      <c r="S72" s="5">
        <v>53716179.813500002</v>
      </c>
      <c r="V72" s="3">
        <v>42094</v>
      </c>
      <c r="W72" s="4">
        <v>6.1996000000000002</v>
      </c>
      <c r="X72" s="4">
        <v>6.2304000000000004</v>
      </c>
      <c r="Y72" s="4">
        <v>6.2069999999999999</v>
      </c>
      <c r="AB72" s="3">
        <v>42342</v>
      </c>
      <c r="AC72" s="5">
        <v>187.32</v>
      </c>
    </row>
    <row r="73" spans="1:29">
      <c r="A73" s="3">
        <v>42097</v>
      </c>
      <c r="B73" s="4">
        <v>4.8879999999999999</v>
      </c>
      <c r="C73" s="4">
        <v>0</v>
      </c>
      <c r="D73" s="4">
        <v>3.4310999999999998</v>
      </c>
      <c r="E73" s="5">
        <v>3.42</v>
      </c>
      <c r="F73" s="4">
        <v>3.4014000000000002</v>
      </c>
      <c r="G73" s="4">
        <v>5.3042999999999996</v>
      </c>
      <c r="H73" s="4">
        <v>0</v>
      </c>
      <c r="I73" s="4">
        <v>0</v>
      </c>
      <c r="J73" s="4">
        <v>0</v>
      </c>
      <c r="K73" s="4"/>
      <c r="L73" s="4"/>
      <c r="M73" s="64">
        <v>42103</v>
      </c>
      <c r="N73" s="5">
        <v>3957.5340000000001</v>
      </c>
      <c r="O73" s="5">
        <v>2096.9720000000002</v>
      </c>
      <c r="P73" s="5">
        <v>4262.1379999999999</v>
      </c>
      <c r="Q73" s="5">
        <v>3523</v>
      </c>
      <c r="R73" s="5">
        <v>108749136.3326</v>
      </c>
      <c r="S73" s="5">
        <v>54512190.332500003</v>
      </c>
      <c r="V73" s="3">
        <v>42095</v>
      </c>
      <c r="W73" s="4">
        <v>6.1980000000000004</v>
      </c>
      <c r="X73" s="4">
        <v>6.2263999999999999</v>
      </c>
      <c r="Y73" s="4">
        <v>6.2046999999999999</v>
      </c>
      <c r="AB73" s="3">
        <v>42345</v>
      </c>
      <c r="AC73" s="5">
        <v>218.36</v>
      </c>
    </row>
    <row r="74" spans="1:29">
      <c r="A74" s="3">
        <v>42101</v>
      </c>
      <c r="B74" s="4">
        <v>4.8585000000000003</v>
      </c>
      <c r="C74" s="4">
        <v>0</v>
      </c>
      <c r="D74" s="4">
        <v>3.2639</v>
      </c>
      <c r="E74" s="5">
        <v>3.27</v>
      </c>
      <c r="F74" s="4">
        <v>3.2414999999999998</v>
      </c>
      <c r="G74" s="4">
        <v>5.3437000000000001</v>
      </c>
      <c r="H74" s="4">
        <v>0</v>
      </c>
      <c r="I74" s="4">
        <v>0</v>
      </c>
      <c r="J74" s="4">
        <v>0</v>
      </c>
      <c r="K74" s="4"/>
      <c r="L74" s="4"/>
      <c r="M74" s="64">
        <v>42104</v>
      </c>
      <c r="N74" s="5">
        <v>4034.31</v>
      </c>
      <c r="O74" s="5">
        <v>2149.1120000000001</v>
      </c>
      <c r="P74" s="5">
        <v>4344.4160000000002</v>
      </c>
      <c r="Q74" s="5">
        <v>3618.02</v>
      </c>
      <c r="R74" s="5">
        <v>109966056.81739999</v>
      </c>
      <c r="S74" s="5">
        <v>55239936.996299997</v>
      </c>
      <c r="V74" s="3">
        <v>42096</v>
      </c>
      <c r="W74" s="4">
        <v>6.1970000000000001</v>
      </c>
      <c r="X74" s="4">
        <v>6.2220000000000004</v>
      </c>
      <c r="Y74" s="4">
        <v>6.1997</v>
      </c>
      <c r="AB74" s="3">
        <v>42346</v>
      </c>
      <c r="AC74" s="5">
        <v>248.77</v>
      </c>
    </row>
    <row r="75" spans="1:29">
      <c r="A75" s="3">
        <v>42102</v>
      </c>
      <c r="B75" s="4">
        <v>4.8304999999999998</v>
      </c>
      <c r="C75" s="4">
        <v>0</v>
      </c>
      <c r="D75" s="4">
        <v>3.1225999999999998</v>
      </c>
      <c r="E75" s="5">
        <v>3.12</v>
      </c>
      <c r="F75" s="4">
        <v>3.0937000000000001</v>
      </c>
      <c r="G75" s="4">
        <v>5.3616000000000001</v>
      </c>
      <c r="H75" s="4">
        <v>0</v>
      </c>
      <c r="I75" s="4">
        <v>0</v>
      </c>
      <c r="J75" s="4">
        <v>0</v>
      </c>
      <c r="K75" s="4"/>
      <c r="L75" s="4"/>
      <c r="M75" s="64">
        <v>42107</v>
      </c>
      <c r="N75" s="5">
        <v>4121.7150000000001</v>
      </c>
      <c r="O75" s="5">
        <v>2187.7330000000002</v>
      </c>
      <c r="P75" s="5">
        <v>4421.0730000000003</v>
      </c>
      <c r="Q75" s="5">
        <v>3732.56</v>
      </c>
      <c r="R75" s="5">
        <v>111865694.54359999</v>
      </c>
      <c r="S75" s="5">
        <v>56220595.750200003</v>
      </c>
      <c r="V75" s="3">
        <v>42097</v>
      </c>
      <c r="W75" s="4">
        <v>6.1950000000000003</v>
      </c>
      <c r="X75" s="4">
        <v>0</v>
      </c>
      <c r="Y75" s="4">
        <v>0</v>
      </c>
      <c r="AB75" s="3">
        <v>42347</v>
      </c>
      <c r="AC75" s="5">
        <v>211.33</v>
      </c>
    </row>
    <row r="76" spans="1:29">
      <c r="A76" s="3">
        <v>42103</v>
      </c>
      <c r="B76" s="4">
        <v>4.8007999999999997</v>
      </c>
      <c r="C76" s="4">
        <v>0</v>
      </c>
      <c r="D76" s="4">
        <v>3.0939000000000001</v>
      </c>
      <c r="E76" s="5">
        <v>3.09</v>
      </c>
      <c r="F76" s="4">
        <v>3.0194000000000001</v>
      </c>
      <c r="G76" s="4">
        <v>5.3967000000000001</v>
      </c>
      <c r="H76" s="4">
        <v>0</v>
      </c>
      <c r="I76" s="4">
        <v>0</v>
      </c>
      <c r="J76" s="4">
        <v>0</v>
      </c>
      <c r="K76" s="4"/>
      <c r="L76" s="4"/>
      <c r="M76" s="64">
        <v>42108</v>
      </c>
      <c r="N76" s="5">
        <v>4135.5649999999996</v>
      </c>
      <c r="O76" s="5">
        <v>2181.8870000000002</v>
      </c>
      <c r="P76" s="5">
        <v>4438.1840000000002</v>
      </c>
      <c r="Q76" s="5">
        <v>3696.54</v>
      </c>
      <c r="R76" s="5">
        <v>113817879.35959999</v>
      </c>
      <c r="S76" s="5">
        <v>56979704.904299997</v>
      </c>
      <c r="V76" s="3">
        <v>42100</v>
      </c>
      <c r="W76" s="4">
        <v>0</v>
      </c>
      <c r="X76" s="4">
        <v>6.2229999999999999</v>
      </c>
      <c r="Y76" s="4">
        <v>6.1947999999999999</v>
      </c>
      <c r="AB76" s="3">
        <v>42348</v>
      </c>
      <c r="AC76" s="5">
        <v>227.78</v>
      </c>
    </row>
    <row r="77" spans="1:29">
      <c r="A77" s="3">
        <v>42104</v>
      </c>
      <c r="B77" s="4">
        <v>4.7820999999999998</v>
      </c>
      <c r="C77" s="4">
        <v>0</v>
      </c>
      <c r="D77" s="4">
        <v>3.0301999999999998</v>
      </c>
      <c r="E77" s="5">
        <v>3</v>
      </c>
      <c r="F77" s="4">
        <v>2.8957999999999999</v>
      </c>
      <c r="G77" s="4">
        <v>5.4531999999999998</v>
      </c>
      <c r="H77" s="4">
        <v>0</v>
      </c>
      <c r="I77" s="4">
        <v>0</v>
      </c>
      <c r="J77" s="4">
        <v>0</v>
      </c>
      <c r="K77" s="4"/>
      <c r="L77" s="4"/>
      <c r="M77" s="64">
        <v>42109</v>
      </c>
      <c r="N77" s="5">
        <v>4084.163</v>
      </c>
      <c r="O77" s="5">
        <v>2101.65</v>
      </c>
      <c r="P77" s="5">
        <v>4380.5129999999999</v>
      </c>
      <c r="Q77" s="5">
        <v>3767.68</v>
      </c>
      <c r="R77" s="5">
        <v>115188781.7828</v>
      </c>
      <c r="S77" s="5">
        <v>57799228.069799997</v>
      </c>
      <c r="V77" s="3">
        <v>42101</v>
      </c>
      <c r="W77" s="4">
        <v>6.1982999999999997</v>
      </c>
      <c r="X77" s="4">
        <v>6.2237999999999998</v>
      </c>
      <c r="Y77" s="4">
        <v>6.2004999999999999</v>
      </c>
      <c r="AB77" s="3">
        <v>42349</v>
      </c>
      <c r="AC77" s="5">
        <v>223.14</v>
      </c>
    </row>
    <row r="78" spans="1:29">
      <c r="A78" s="3">
        <v>42107</v>
      </c>
      <c r="B78" s="4">
        <v>4.7667000000000002</v>
      </c>
      <c r="C78" s="4">
        <v>0</v>
      </c>
      <c r="D78" s="4">
        <v>2.9857</v>
      </c>
      <c r="E78" s="5">
        <v>2.96</v>
      </c>
      <c r="F78" s="4">
        <v>2.8942000000000001</v>
      </c>
      <c r="G78" s="4">
        <v>5.4291</v>
      </c>
      <c r="H78" s="4">
        <v>0</v>
      </c>
      <c r="I78" s="4">
        <v>0</v>
      </c>
      <c r="J78" s="4">
        <v>0</v>
      </c>
      <c r="K78" s="4"/>
      <c r="L78" s="4"/>
      <c r="M78" s="64">
        <v>42110</v>
      </c>
      <c r="N78" s="5">
        <v>4194.8230000000003</v>
      </c>
      <c r="O78" s="5">
        <v>2126.1529999999998</v>
      </c>
      <c r="P78" s="5">
        <v>4513.5460000000003</v>
      </c>
      <c r="Q78" s="5">
        <v>3879.22</v>
      </c>
      <c r="R78" s="5">
        <v>116315539.1532</v>
      </c>
      <c r="S78" s="5">
        <v>58303756.281400003</v>
      </c>
      <c r="V78" s="3">
        <v>42102</v>
      </c>
      <c r="W78" s="4">
        <v>6.2031999999999998</v>
      </c>
      <c r="X78" s="4">
        <v>6.2287999999999997</v>
      </c>
      <c r="Y78" s="4">
        <v>6.2069999999999999</v>
      </c>
      <c r="AB78" s="3">
        <v>42352</v>
      </c>
      <c r="AC78" s="5">
        <v>246.18</v>
      </c>
    </row>
    <row r="79" spans="1:29">
      <c r="A79" s="3">
        <v>42108</v>
      </c>
      <c r="B79" s="4">
        <v>4.7534999999999998</v>
      </c>
      <c r="C79" s="4">
        <v>0</v>
      </c>
      <c r="D79" s="4">
        <v>2.9946000000000002</v>
      </c>
      <c r="E79" s="5">
        <v>3</v>
      </c>
      <c r="F79" s="4">
        <v>2.8965999999999998</v>
      </c>
      <c r="G79" s="4">
        <v>5.3738999999999999</v>
      </c>
      <c r="H79" s="4">
        <v>0</v>
      </c>
      <c r="I79" s="4">
        <v>0</v>
      </c>
      <c r="J79" s="4">
        <v>0</v>
      </c>
      <c r="K79" s="4"/>
      <c r="L79" s="4"/>
      <c r="M79" s="64">
        <v>42111</v>
      </c>
      <c r="N79" s="5">
        <v>4287.2960000000003</v>
      </c>
      <c r="O79" s="5">
        <v>2136.27</v>
      </c>
      <c r="P79" s="5">
        <v>4596.1360000000004</v>
      </c>
      <c r="Q79" s="5">
        <v>3875.08</v>
      </c>
      <c r="R79" s="5">
        <v>115519876.8487</v>
      </c>
      <c r="S79" s="5">
        <v>57882415.4168</v>
      </c>
      <c r="V79" s="3">
        <v>42103</v>
      </c>
      <c r="W79" s="4">
        <v>6.2060000000000004</v>
      </c>
      <c r="X79" s="4">
        <v>6.2371999999999996</v>
      </c>
      <c r="Y79" s="4">
        <v>6.218</v>
      </c>
      <c r="AB79" s="3">
        <v>42353</v>
      </c>
      <c r="AC79" s="5">
        <v>257.18</v>
      </c>
    </row>
    <row r="80" spans="1:29">
      <c r="A80" s="3">
        <v>42109</v>
      </c>
      <c r="B80" s="4">
        <v>4.7365000000000004</v>
      </c>
      <c r="C80" s="4">
        <v>0</v>
      </c>
      <c r="D80" s="4">
        <v>2.9944999999999999</v>
      </c>
      <c r="E80" s="5">
        <v>3</v>
      </c>
      <c r="F80" s="4">
        <v>2.8934000000000002</v>
      </c>
      <c r="G80" s="4">
        <v>5.3274999999999997</v>
      </c>
      <c r="H80" s="4">
        <v>0</v>
      </c>
      <c r="I80" s="4">
        <v>0</v>
      </c>
      <c r="J80" s="4">
        <v>0</v>
      </c>
      <c r="K80" s="4"/>
      <c r="L80" s="4"/>
      <c r="M80" s="64">
        <v>42114</v>
      </c>
      <c r="N80" s="5">
        <v>4217.0770000000002</v>
      </c>
      <c r="O80" s="5">
        <v>2093.7060000000001</v>
      </c>
      <c r="P80" s="5">
        <v>4521.9189999999999</v>
      </c>
      <c r="Q80" s="5">
        <v>3718.36</v>
      </c>
      <c r="R80" s="5">
        <v>114895606.59100001</v>
      </c>
      <c r="S80" s="5">
        <v>57657733.232000001</v>
      </c>
      <c r="V80" s="3">
        <v>42104</v>
      </c>
      <c r="W80" s="4">
        <v>6.2080000000000002</v>
      </c>
      <c r="X80" s="4">
        <v>6.2381000000000002</v>
      </c>
      <c r="Y80" s="4">
        <v>6.2168000000000001</v>
      </c>
      <c r="AB80" s="3">
        <v>42354</v>
      </c>
      <c r="AC80" s="5">
        <v>206.64</v>
      </c>
    </row>
    <row r="81" spans="1:29">
      <c r="A81" s="3">
        <v>42110</v>
      </c>
      <c r="B81" s="4">
        <v>4.72</v>
      </c>
      <c r="C81" s="4">
        <v>0</v>
      </c>
      <c r="D81" s="4">
        <v>2.9847000000000001</v>
      </c>
      <c r="E81" s="5">
        <v>3.03</v>
      </c>
      <c r="F81" s="4">
        <v>2.8782999999999999</v>
      </c>
      <c r="G81" s="4">
        <v>5.2087000000000003</v>
      </c>
      <c r="H81" s="4">
        <v>0</v>
      </c>
      <c r="I81" s="4">
        <v>0</v>
      </c>
      <c r="J81" s="4">
        <v>0</v>
      </c>
      <c r="K81" s="4"/>
      <c r="L81" s="4"/>
      <c r="M81" s="64">
        <v>42115</v>
      </c>
      <c r="N81" s="5">
        <v>4293.6229999999996</v>
      </c>
      <c r="O81" s="5">
        <v>2174.9250000000002</v>
      </c>
      <c r="P81" s="5">
        <v>4619.1639999999998</v>
      </c>
      <c r="Q81" s="5">
        <v>3774.93</v>
      </c>
      <c r="R81" s="5">
        <v>115953632.13789999</v>
      </c>
      <c r="S81" s="5">
        <v>57949820.7597</v>
      </c>
      <c r="V81" s="3">
        <v>42107</v>
      </c>
      <c r="W81" s="4">
        <v>6.2167000000000003</v>
      </c>
      <c r="X81" s="4">
        <v>6.2462999999999997</v>
      </c>
      <c r="Y81" s="4">
        <v>6.2262000000000004</v>
      </c>
      <c r="AB81" s="3">
        <v>42355</v>
      </c>
      <c r="AC81" s="5">
        <v>299.3</v>
      </c>
    </row>
    <row r="82" spans="1:29">
      <c r="A82" s="3">
        <v>42111</v>
      </c>
      <c r="B82" s="4">
        <v>4.7030000000000003</v>
      </c>
      <c r="C82" s="4">
        <v>0</v>
      </c>
      <c r="D82" s="4">
        <v>2.9216000000000002</v>
      </c>
      <c r="E82" s="5">
        <v>2.93</v>
      </c>
      <c r="F82" s="4">
        <v>2.8569</v>
      </c>
      <c r="G82" s="4">
        <v>5.1303999999999998</v>
      </c>
      <c r="H82" s="4">
        <v>0</v>
      </c>
      <c r="I82" s="4">
        <v>0</v>
      </c>
      <c r="J82" s="4">
        <v>0</v>
      </c>
      <c r="K82" s="4"/>
      <c r="L82" s="4"/>
      <c r="M82" s="64">
        <v>42116</v>
      </c>
      <c r="N82" s="5">
        <v>4398.4939999999997</v>
      </c>
      <c r="O82" s="5">
        <v>2234.4609999999998</v>
      </c>
      <c r="P82" s="5">
        <v>4739.8140000000003</v>
      </c>
      <c r="Q82" s="5">
        <v>3848.22</v>
      </c>
      <c r="R82" s="5">
        <v>117903376.90719999</v>
      </c>
      <c r="S82" s="5">
        <v>58215367.782700002</v>
      </c>
      <c r="V82" s="3">
        <v>42108</v>
      </c>
      <c r="W82" s="4">
        <v>6.2118000000000002</v>
      </c>
      <c r="X82" s="4">
        <v>6.2347999999999999</v>
      </c>
      <c r="Y82" s="4">
        <v>6.2141000000000002</v>
      </c>
      <c r="AB82" s="3">
        <v>42356</v>
      </c>
      <c r="AC82" s="5">
        <v>307.58999999999997</v>
      </c>
    </row>
    <row r="83" spans="1:29">
      <c r="A83" s="3">
        <v>42114</v>
      </c>
      <c r="B83" s="4">
        <v>4.6132999999999997</v>
      </c>
      <c r="C83" s="4">
        <v>0</v>
      </c>
      <c r="D83" s="4">
        <v>2.7850999999999999</v>
      </c>
      <c r="E83" s="5">
        <v>2.81</v>
      </c>
      <c r="F83" s="4">
        <v>2.714</v>
      </c>
      <c r="G83" s="4">
        <v>5.0842999999999998</v>
      </c>
      <c r="H83" s="4">
        <v>0</v>
      </c>
      <c r="I83" s="4">
        <v>0</v>
      </c>
      <c r="J83" s="4">
        <v>0</v>
      </c>
      <c r="K83" s="4"/>
      <c r="L83" s="4"/>
      <c r="M83" s="64">
        <v>42117</v>
      </c>
      <c r="N83" s="5">
        <v>4414.5079999999998</v>
      </c>
      <c r="O83" s="5">
        <v>2256.9749999999999</v>
      </c>
      <c r="P83" s="5">
        <v>4740.8919999999998</v>
      </c>
      <c r="Q83" s="5">
        <v>3791.23</v>
      </c>
      <c r="R83" s="5">
        <v>119192211.6622</v>
      </c>
      <c r="S83" s="5">
        <v>58707784.248000003</v>
      </c>
      <c r="V83" s="3">
        <v>42109</v>
      </c>
      <c r="W83" s="4">
        <v>6.2051999999999996</v>
      </c>
      <c r="X83" s="4">
        <v>6.2209000000000003</v>
      </c>
      <c r="Y83" s="4">
        <v>6.2004000000000001</v>
      </c>
      <c r="AB83" s="3">
        <v>42359</v>
      </c>
      <c r="AC83" s="5">
        <v>199.93</v>
      </c>
    </row>
    <row r="84" spans="1:29">
      <c r="A84" s="3">
        <v>42115</v>
      </c>
      <c r="B84" s="4">
        <v>4.4844999999999997</v>
      </c>
      <c r="C84" s="4">
        <v>0</v>
      </c>
      <c r="D84" s="4">
        <v>2.6379000000000001</v>
      </c>
      <c r="E84" s="5">
        <v>2.64</v>
      </c>
      <c r="F84" s="4">
        <v>2.5931000000000002</v>
      </c>
      <c r="G84" s="4">
        <v>5.0659999999999998</v>
      </c>
      <c r="H84" s="4">
        <v>0</v>
      </c>
      <c r="I84" s="4">
        <v>0</v>
      </c>
      <c r="J84" s="4">
        <v>0</v>
      </c>
      <c r="K84" s="4"/>
      <c r="L84" s="4"/>
      <c r="M84" s="64">
        <v>42118</v>
      </c>
      <c r="N84" s="5">
        <v>4393.6859999999997</v>
      </c>
      <c r="O84" s="5">
        <v>2256.3620000000001</v>
      </c>
      <c r="P84" s="5">
        <v>4702.6409999999996</v>
      </c>
      <c r="Q84" s="5">
        <v>3681.81</v>
      </c>
      <c r="R84" s="5">
        <v>119826822.8311</v>
      </c>
      <c r="S84" s="5">
        <v>59116893.050300002</v>
      </c>
      <c r="V84" s="3">
        <v>42110</v>
      </c>
      <c r="W84" s="4">
        <v>6.1966999999999999</v>
      </c>
      <c r="X84" s="4">
        <v>6.2085999999999997</v>
      </c>
      <c r="Y84" s="4">
        <v>6.1886000000000001</v>
      </c>
      <c r="AB84" s="3">
        <v>42360</v>
      </c>
      <c r="AC84" s="5">
        <v>176.72</v>
      </c>
    </row>
    <row r="85" spans="1:29">
      <c r="A85" s="3">
        <v>42116</v>
      </c>
      <c r="B85" s="4">
        <v>4.4161000000000001</v>
      </c>
      <c r="C85" s="4">
        <v>0</v>
      </c>
      <c r="D85" s="4">
        <v>2.5626000000000002</v>
      </c>
      <c r="E85" s="5">
        <v>2.61</v>
      </c>
      <c r="F85" s="4">
        <v>2.5188999999999999</v>
      </c>
      <c r="G85" s="4">
        <v>4.9703999999999997</v>
      </c>
      <c r="H85" s="4">
        <v>0</v>
      </c>
      <c r="I85" s="4">
        <v>0</v>
      </c>
      <c r="J85" s="4">
        <v>0</v>
      </c>
      <c r="K85" s="4"/>
      <c r="L85" s="4"/>
      <c r="M85" s="64">
        <v>42121</v>
      </c>
      <c r="N85" s="5">
        <v>4527.3959999999997</v>
      </c>
      <c r="O85" s="5">
        <v>2271.2750000000001</v>
      </c>
      <c r="P85" s="5">
        <v>4807.5919999999996</v>
      </c>
      <c r="Q85" s="5">
        <v>3796.33</v>
      </c>
      <c r="R85" s="5">
        <v>121679779.3118</v>
      </c>
      <c r="S85" s="5">
        <v>59854225.607600003</v>
      </c>
      <c r="V85" s="3">
        <v>42111</v>
      </c>
      <c r="W85" s="4">
        <v>6.1978</v>
      </c>
      <c r="X85" s="4">
        <v>6.2161999999999997</v>
      </c>
      <c r="Y85" s="4">
        <v>6.1942000000000004</v>
      </c>
      <c r="AB85" s="3">
        <v>42361</v>
      </c>
      <c r="AC85" s="5">
        <v>194.22</v>
      </c>
    </row>
    <row r="86" spans="1:29">
      <c r="A86" s="3">
        <v>42117</v>
      </c>
      <c r="B86" s="4">
        <v>4.3430999999999997</v>
      </c>
      <c r="C86" s="4">
        <v>0</v>
      </c>
      <c r="D86" s="4">
        <v>2.5407999999999999</v>
      </c>
      <c r="E86" s="5">
        <v>2.57</v>
      </c>
      <c r="F86" s="4">
        <v>2.5051000000000001</v>
      </c>
      <c r="G86" s="4">
        <v>4.9375</v>
      </c>
      <c r="H86" s="4">
        <v>0</v>
      </c>
      <c r="I86" s="4">
        <v>0</v>
      </c>
      <c r="J86" s="4">
        <v>0</v>
      </c>
      <c r="K86" s="4"/>
      <c r="L86" s="4"/>
      <c r="M86" s="64">
        <v>42122</v>
      </c>
      <c r="N86" s="5">
        <v>4476.2150000000001</v>
      </c>
      <c r="O86" s="5">
        <v>2208.5610000000001</v>
      </c>
      <c r="P86" s="5">
        <v>4741.8609999999999</v>
      </c>
      <c r="Q86" s="5">
        <v>3874.71</v>
      </c>
      <c r="R86" s="5">
        <v>122175712.6117</v>
      </c>
      <c r="S86" s="5">
        <v>60090238.870899998</v>
      </c>
      <c r="V86" s="3">
        <v>42114</v>
      </c>
      <c r="W86" s="4">
        <v>6.2015000000000002</v>
      </c>
      <c r="X86" s="4">
        <v>6.2161999999999997</v>
      </c>
      <c r="Y86" s="4">
        <v>6.1966000000000001</v>
      </c>
      <c r="AB86" s="3">
        <v>42362</v>
      </c>
      <c r="AC86" s="5">
        <v>147.88999999999999</v>
      </c>
    </row>
    <row r="87" spans="1:29">
      <c r="A87" s="3">
        <v>42118</v>
      </c>
      <c r="B87" s="4">
        <v>4.2641</v>
      </c>
      <c r="C87" s="4">
        <v>0</v>
      </c>
      <c r="D87" s="4">
        <v>2.4737</v>
      </c>
      <c r="E87" s="5">
        <v>2.6</v>
      </c>
      <c r="F87" s="4">
        <v>2.4237000000000002</v>
      </c>
      <c r="G87" s="4">
        <v>4.9409999999999998</v>
      </c>
      <c r="H87" s="4">
        <v>0</v>
      </c>
      <c r="I87" s="4">
        <v>0</v>
      </c>
      <c r="J87" s="4">
        <v>0</v>
      </c>
      <c r="K87" s="4"/>
      <c r="L87" s="4"/>
      <c r="M87" s="64">
        <v>42123</v>
      </c>
      <c r="N87" s="5">
        <v>4476.62</v>
      </c>
      <c r="O87" s="5">
        <v>2254.9749999999999</v>
      </c>
      <c r="P87" s="5">
        <v>4774.326</v>
      </c>
      <c r="Q87" s="5">
        <v>3840.9</v>
      </c>
      <c r="R87" s="5">
        <v>122742821.3029</v>
      </c>
      <c r="S87" s="5">
        <v>60712792.122699998</v>
      </c>
      <c r="V87" s="3">
        <v>42115</v>
      </c>
      <c r="W87" s="4">
        <v>6.2016</v>
      </c>
      <c r="X87" s="4">
        <v>6.2176</v>
      </c>
      <c r="Y87" s="4">
        <v>6.1976000000000004</v>
      </c>
      <c r="AB87" s="3">
        <v>42363</v>
      </c>
      <c r="AC87" s="5">
        <v>115.8</v>
      </c>
    </row>
    <row r="88" spans="1:29">
      <c r="A88" s="3">
        <v>42121</v>
      </c>
      <c r="B88" s="4">
        <v>4.1609999999999996</v>
      </c>
      <c r="C88" s="4">
        <v>0</v>
      </c>
      <c r="D88" s="4">
        <v>2.4744000000000002</v>
      </c>
      <c r="E88" s="5">
        <v>2.4700000000000002</v>
      </c>
      <c r="F88" s="4">
        <v>2.4209999999999998</v>
      </c>
      <c r="G88" s="4">
        <v>4.9253</v>
      </c>
      <c r="H88" s="4">
        <v>0</v>
      </c>
      <c r="I88" s="4">
        <v>0</v>
      </c>
      <c r="J88" s="4">
        <v>0</v>
      </c>
      <c r="K88" s="4"/>
      <c r="L88" s="4"/>
      <c r="M88" s="64">
        <v>42124</v>
      </c>
      <c r="N88" s="5">
        <v>4441.6549999999997</v>
      </c>
      <c r="O88" s="5">
        <v>2267.7730000000001</v>
      </c>
      <c r="P88" s="5">
        <v>4749.8860000000004</v>
      </c>
      <c r="Q88" s="5">
        <v>3778.97</v>
      </c>
      <c r="R88" s="5">
        <v>123016580.5554</v>
      </c>
      <c r="S88" s="5">
        <v>60969967.212499999</v>
      </c>
      <c r="V88" s="3">
        <v>42116</v>
      </c>
      <c r="W88" s="4">
        <v>6.1950000000000003</v>
      </c>
      <c r="X88" s="4">
        <v>6.2125000000000004</v>
      </c>
      <c r="Y88" s="4">
        <v>6.1943999999999999</v>
      </c>
      <c r="AB88" s="3">
        <v>42366</v>
      </c>
      <c r="AC88" s="5">
        <v>261.54000000000002</v>
      </c>
    </row>
    <row r="89" spans="1:29">
      <c r="A89" s="3">
        <v>42122</v>
      </c>
      <c r="B89" s="4">
        <v>4.08</v>
      </c>
      <c r="C89" s="4">
        <v>0</v>
      </c>
      <c r="D89" s="4">
        <v>2.4830000000000001</v>
      </c>
      <c r="E89" s="5">
        <v>2.48</v>
      </c>
      <c r="F89" s="4">
        <v>2.4382000000000001</v>
      </c>
      <c r="G89" s="4">
        <v>4.8783000000000003</v>
      </c>
      <c r="H89" s="4">
        <v>0</v>
      </c>
      <c r="I89" s="4">
        <v>0</v>
      </c>
      <c r="J89" s="4">
        <v>0</v>
      </c>
      <c r="K89" s="4"/>
      <c r="L89" s="4"/>
      <c r="M89" s="64">
        <v>42128</v>
      </c>
      <c r="N89" s="5">
        <v>4480.4639999999999</v>
      </c>
      <c r="O89" s="5">
        <v>2281.6550000000002</v>
      </c>
      <c r="P89" s="5">
        <v>4787.741</v>
      </c>
      <c r="Q89" s="5">
        <v>3782.19</v>
      </c>
      <c r="R89" s="5">
        <v>124730324.22570001</v>
      </c>
      <c r="S89" s="5">
        <v>61903038.309</v>
      </c>
      <c r="V89" s="3">
        <v>42117</v>
      </c>
      <c r="W89" s="4">
        <v>6.1980000000000004</v>
      </c>
      <c r="X89" s="4">
        <v>6.2117000000000004</v>
      </c>
      <c r="Y89" s="4">
        <v>6.1924999999999999</v>
      </c>
      <c r="AB89" s="3">
        <v>42367</v>
      </c>
      <c r="AC89" s="5">
        <v>253.95</v>
      </c>
    </row>
    <row r="90" spans="1:29">
      <c r="A90" s="3">
        <v>42123</v>
      </c>
      <c r="B90" s="4">
        <v>4.0350000000000001</v>
      </c>
      <c r="C90" s="4">
        <v>0</v>
      </c>
      <c r="D90" s="4">
        <v>2.4988000000000001</v>
      </c>
      <c r="E90" s="5">
        <v>2.5099999999999998</v>
      </c>
      <c r="F90" s="4">
        <v>2.4355000000000002</v>
      </c>
      <c r="G90" s="4">
        <v>4.8061999999999996</v>
      </c>
      <c r="H90" s="4">
        <v>0</v>
      </c>
      <c r="I90" s="4">
        <v>0</v>
      </c>
      <c r="J90" s="4">
        <v>0</v>
      </c>
      <c r="K90" s="4"/>
      <c r="L90" s="4"/>
      <c r="M90" s="64">
        <v>42129</v>
      </c>
      <c r="N90" s="5">
        <v>4298.7060000000001</v>
      </c>
      <c r="O90" s="5">
        <v>2217.886</v>
      </c>
      <c r="P90" s="5">
        <v>4596.8370000000004</v>
      </c>
      <c r="Q90" s="5">
        <v>3615.31</v>
      </c>
      <c r="R90" s="5">
        <v>124922446.87720001</v>
      </c>
      <c r="S90" s="5">
        <v>62588098.858499996</v>
      </c>
      <c r="V90" s="3">
        <v>42118</v>
      </c>
      <c r="W90" s="4">
        <v>6.1950000000000003</v>
      </c>
      <c r="X90" s="4">
        <v>6.2149999999999999</v>
      </c>
      <c r="Y90" s="4">
        <v>6.1978</v>
      </c>
      <c r="AB90" s="3">
        <v>42368</v>
      </c>
      <c r="AC90" s="5">
        <v>210.19</v>
      </c>
    </row>
    <row r="91" spans="1:29">
      <c r="A91" s="3">
        <v>42124</v>
      </c>
      <c r="B91" s="4">
        <v>3.97</v>
      </c>
      <c r="C91" s="4">
        <v>0</v>
      </c>
      <c r="D91" s="4">
        <v>2.4201999999999999</v>
      </c>
      <c r="E91" s="5">
        <v>2.4500000000000002</v>
      </c>
      <c r="F91" s="4">
        <v>2.375</v>
      </c>
      <c r="G91" s="4">
        <v>4.8193999999999999</v>
      </c>
      <c r="H91" s="4">
        <v>0</v>
      </c>
      <c r="I91" s="4">
        <v>0</v>
      </c>
      <c r="J91" s="4">
        <v>0</v>
      </c>
      <c r="K91" s="4"/>
      <c r="L91" s="4"/>
      <c r="M91" s="64">
        <v>42130</v>
      </c>
      <c r="N91" s="5">
        <v>4229.2659999999996</v>
      </c>
      <c r="O91" s="5">
        <v>2206.7089999999998</v>
      </c>
      <c r="P91" s="5">
        <v>4553.3270000000002</v>
      </c>
      <c r="Q91" s="5">
        <v>3616.98</v>
      </c>
      <c r="R91" s="5">
        <v>126352179.40970001</v>
      </c>
      <c r="S91" s="5">
        <v>63346749.541699998</v>
      </c>
      <c r="V91" s="3">
        <v>42121</v>
      </c>
      <c r="W91" s="4">
        <v>6.2206000000000001</v>
      </c>
      <c r="X91" s="4">
        <v>6.2295999999999996</v>
      </c>
      <c r="Y91" s="4">
        <v>6.2156000000000002</v>
      </c>
      <c r="AB91" s="3">
        <v>42369</v>
      </c>
      <c r="AC91" s="5">
        <v>144.69999999999999</v>
      </c>
    </row>
    <row r="92" spans="1:29">
      <c r="A92" s="3">
        <v>42128</v>
      </c>
      <c r="B92" s="4">
        <v>3.923</v>
      </c>
      <c r="C92" s="4">
        <v>0</v>
      </c>
      <c r="D92" s="4">
        <v>2.4445999999999999</v>
      </c>
      <c r="E92" s="5">
        <v>2.4300000000000002</v>
      </c>
      <c r="F92" s="4">
        <v>2.3746</v>
      </c>
      <c r="G92" s="4">
        <v>4.8071999999999999</v>
      </c>
      <c r="H92" s="4">
        <v>0</v>
      </c>
      <c r="I92" s="4">
        <v>0</v>
      </c>
      <c r="J92" s="4">
        <v>0</v>
      </c>
      <c r="K92" s="4"/>
      <c r="L92" s="4"/>
      <c r="M92" s="64">
        <v>42131</v>
      </c>
      <c r="N92" s="5">
        <v>4112.2139999999999</v>
      </c>
      <c r="O92" s="5">
        <v>2181.299</v>
      </c>
      <c r="P92" s="5">
        <v>4470.0889999999999</v>
      </c>
      <c r="Q92" s="5">
        <v>3604.46</v>
      </c>
      <c r="R92" s="5">
        <v>126990226.05500001</v>
      </c>
      <c r="S92" s="5">
        <v>63628226.468699999</v>
      </c>
      <c r="V92" s="3">
        <v>42122</v>
      </c>
      <c r="W92" s="4">
        <v>6.2057000000000002</v>
      </c>
      <c r="X92" s="4">
        <v>6.2217000000000002</v>
      </c>
      <c r="Y92" s="4">
        <v>6.2051999999999996</v>
      </c>
      <c r="AB92" s="3">
        <v>42373</v>
      </c>
      <c r="AC92" s="5">
        <v>309.02</v>
      </c>
    </row>
    <row r="93" spans="1:29">
      <c r="A93" s="3">
        <v>42129</v>
      </c>
      <c r="B93" s="4">
        <v>3.8815</v>
      </c>
      <c r="C93" s="4">
        <v>0</v>
      </c>
      <c r="D93" s="4">
        <v>2.4681000000000002</v>
      </c>
      <c r="E93" s="5">
        <v>2.52</v>
      </c>
      <c r="F93" s="4">
        <v>2.3647</v>
      </c>
      <c r="G93" s="4">
        <v>4.7855999999999996</v>
      </c>
      <c r="H93" s="4">
        <v>0</v>
      </c>
      <c r="I93" s="4">
        <v>0</v>
      </c>
      <c r="J93" s="4">
        <v>0</v>
      </c>
      <c r="K93" s="4"/>
      <c r="L93" s="4"/>
      <c r="M93" s="64">
        <v>42132</v>
      </c>
      <c r="N93" s="5">
        <v>4205.9170000000004</v>
      </c>
      <c r="O93" s="5">
        <v>2272.1689999999999</v>
      </c>
      <c r="P93" s="5">
        <v>4558.4040000000005</v>
      </c>
      <c r="Q93" s="5">
        <v>3618.42</v>
      </c>
      <c r="R93" s="5">
        <v>124992175.3398</v>
      </c>
      <c r="S93" s="5">
        <v>63218634.908200003</v>
      </c>
      <c r="V93" s="3">
        <v>42123</v>
      </c>
      <c r="W93" s="4">
        <v>6.1997</v>
      </c>
      <c r="X93" s="4">
        <v>6.2180999999999997</v>
      </c>
      <c r="Y93" s="4">
        <v>6.2011000000000003</v>
      </c>
      <c r="AB93" s="3">
        <v>42374</v>
      </c>
      <c r="AC93" s="5">
        <v>336.64499999999998</v>
      </c>
    </row>
    <row r="94" spans="1:29">
      <c r="A94" s="3">
        <v>42130</v>
      </c>
      <c r="B94" s="4">
        <v>3.8460000000000001</v>
      </c>
      <c r="C94" s="4">
        <v>0</v>
      </c>
      <c r="D94" s="4">
        <v>2.4186000000000001</v>
      </c>
      <c r="E94" s="5">
        <v>2.5</v>
      </c>
      <c r="F94" s="4">
        <v>2.3340000000000001</v>
      </c>
      <c r="G94" s="4">
        <v>4.6935000000000002</v>
      </c>
      <c r="H94" s="4">
        <v>0</v>
      </c>
      <c r="I94" s="4">
        <v>0</v>
      </c>
      <c r="J94" s="4">
        <v>0</v>
      </c>
      <c r="K94" s="4"/>
      <c r="L94" s="4"/>
      <c r="M94" s="64">
        <v>42135</v>
      </c>
      <c r="N94" s="5">
        <v>4333.5839999999998</v>
      </c>
      <c r="O94" s="5">
        <v>2373.9160000000002</v>
      </c>
      <c r="P94" s="5">
        <v>4690.5320000000002</v>
      </c>
      <c r="Q94" s="5">
        <v>3676.58</v>
      </c>
      <c r="R94" s="5">
        <v>125234069.8503</v>
      </c>
      <c r="S94" s="5">
        <v>63755021.864100002</v>
      </c>
      <c r="V94" s="3">
        <v>42124</v>
      </c>
      <c r="W94" s="4">
        <v>6.2027999999999999</v>
      </c>
      <c r="X94" s="4">
        <v>6.2262000000000004</v>
      </c>
      <c r="Y94" s="4">
        <v>6.2084000000000001</v>
      </c>
      <c r="AB94" s="3">
        <v>42375</v>
      </c>
      <c r="AC94" s="5">
        <v>364.27</v>
      </c>
    </row>
    <row r="95" spans="1:29">
      <c r="A95" s="3">
        <v>42131</v>
      </c>
      <c r="B95" s="4">
        <v>3.823</v>
      </c>
      <c r="C95" s="4">
        <v>0</v>
      </c>
      <c r="D95" s="4">
        <v>2.399</v>
      </c>
      <c r="E95" s="5">
        <v>2.4</v>
      </c>
      <c r="F95" s="4">
        <v>2.3330000000000002</v>
      </c>
      <c r="G95" s="4">
        <v>4.6703999999999999</v>
      </c>
      <c r="H95" s="4">
        <v>0</v>
      </c>
      <c r="I95" s="4">
        <v>0</v>
      </c>
      <c r="J95" s="4">
        <v>0</v>
      </c>
      <c r="K95" s="4"/>
      <c r="L95" s="4"/>
      <c r="M95" s="64">
        <v>42136</v>
      </c>
      <c r="N95" s="5">
        <v>4401.2190000000001</v>
      </c>
      <c r="O95" s="5">
        <v>2425.902</v>
      </c>
      <c r="P95" s="5">
        <v>4747.4210000000003</v>
      </c>
      <c r="Q95" s="5">
        <v>3676.63</v>
      </c>
      <c r="R95" s="5">
        <v>126192746.9226</v>
      </c>
      <c r="S95" s="5">
        <v>64146085.577</v>
      </c>
      <c r="V95" s="3">
        <v>42125</v>
      </c>
      <c r="W95" s="4">
        <v>0</v>
      </c>
      <c r="X95" s="4">
        <v>6.2279999999999998</v>
      </c>
      <c r="Y95" s="4">
        <v>6.2110000000000003</v>
      </c>
      <c r="AB95" s="3">
        <v>42376</v>
      </c>
      <c r="AC95" s="5">
        <v>385.6</v>
      </c>
    </row>
    <row r="96" spans="1:29">
      <c r="A96" s="3">
        <v>42132</v>
      </c>
      <c r="B96" s="4">
        <v>3.7985000000000002</v>
      </c>
      <c r="C96" s="4">
        <v>0</v>
      </c>
      <c r="D96" s="4">
        <v>2.3370000000000002</v>
      </c>
      <c r="E96" s="5">
        <v>2.37</v>
      </c>
      <c r="F96" s="4">
        <v>2.2835000000000001</v>
      </c>
      <c r="G96" s="4">
        <v>4.6050000000000004</v>
      </c>
      <c r="H96" s="4">
        <v>0</v>
      </c>
      <c r="I96" s="4">
        <v>0</v>
      </c>
      <c r="J96" s="4">
        <v>0</v>
      </c>
      <c r="K96" s="4"/>
      <c r="L96" s="4"/>
      <c r="M96" s="64">
        <v>42137</v>
      </c>
      <c r="N96" s="5">
        <v>4375.76</v>
      </c>
      <c r="O96" s="5">
        <v>2445.873</v>
      </c>
      <c r="P96" s="5">
        <v>4718.4359999999997</v>
      </c>
      <c r="Q96" s="5">
        <v>3635.24</v>
      </c>
      <c r="R96" s="5">
        <v>127087852.92550001</v>
      </c>
      <c r="S96" s="5">
        <v>65160313.165100001</v>
      </c>
      <c r="V96" s="3">
        <v>42128</v>
      </c>
      <c r="W96" s="4">
        <v>6.2089999999999996</v>
      </c>
      <c r="X96" s="4">
        <v>6.2271999999999998</v>
      </c>
      <c r="Y96" s="4">
        <v>6.2111000000000001</v>
      </c>
      <c r="AB96" s="3">
        <v>42377</v>
      </c>
      <c r="AC96" s="5">
        <v>318.89999999999998</v>
      </c>
    </row>
    <row r="97" spans="1:29">
      <c r="A97" s="3">
        <v>42135</v>
      </c>
      <c r="B97" s="4">
        <v>3.7349999999999999</v>
      </c>
      <c r="C97" s="4">
        <v>0</v>
      </c>
      <c r="D97" s="4">
        <v>2.2566999999999999</v>
      </c>
      <c r="E97" s="5">
        <v>2.35</v>
      </c>
      <c r="F97" s="4">
        <v>2.2111000000000001</v>
      </c>
      <c r="G97" s="4">
        <v>4.4893999999999998</v>
      </c>
      <c r="H97" s="4">
        <v>0</v>
      </c>
      <c r="I97" s="4">
        <v>0</v>
      </c>
      <c r="J97" s="4">
        <v>0</v>
      </c>
      <c r="K97" s="4"/>
      <c r="L97" s="4"/>
      <c r="M97" s="64">
        <v>42138</v>
      </c>
      <c r="N97" s="5">
        <v>4378.3109999999997</v>
      </c>
      <c r="O97" s="5">
        <v>2454.1979999999999</v>
      </c>
      <c r="P97" s="5">
        <v>4700.7780000000002</v>
      </c>
      <c r="Q97" s="5">
        <v>3624.4</v>
      </c>
      <c r="R97" s="5">
        <v>127687012.46359999</v>
      </c>
      <c r="S97" s="5">
        <v>65786638.541000001</v>
      </c>
      <c r="V97" s="3">
        <v>42129</v>
      </c>
      <c r="W97" s="4">
        <v>6.2061999999999999</v>
      </c>
      <c r="X97" s="4">
        <v>6.2232000000000003</v>
      </c>
      <c r="Y97" s="4">
        <v>6.2066999999999997</v>
      </c>
      <c r="AB97" s="3">
        <v>42380</v>
      </c>
      <c r="AC97" s="5">
        <v>268.73</v>
      </c>
    </row>
    <row r="98" spans="1:29">
      <c r="A98" s="3">
        <v>42136</v>
      </c>
      <c r="B98" s="4">
        <v>3.681</v>
      </c>
      <c r="C98" s="4">
        <v>0</v>
      </c>
      <c r="D98" s="4">
        <v>2.1844000000000001</v>
      </c>
      <c r="E98" s="5">
        <v>2.16</v>
      </c>
      <c r="F98" s="4">
        <v>2.1448</v>
      </c>
      <c r="G98" s="4">
        <v>4.3973000000000004</v>
      </c>
      <c r="H98" s="4">
        <v>0</v>
      </c>
      <c r="I98" s="4">
        <v>0</v>
      </c>
      <c r="J98" s="4">
        <v>0</v>
      </c>
      <c r="K98" s="4"/>
      <c r="L98" s="4"/>
      <c r="M98" s="64">
        <v>42139</v>
      </c>
      <c r="N98" s="5">
        <v>4308.6909999999998</v>
      </c>
      <c r="O98" s="5">
        <v>2442.7559999999999</v>
      </c>
      <c r="P98" s="5">
        <v>4617.47</v>
      </c>
      <c r="Q98" s="5">
        <v>3551.55</v>
      </c>
      <c r="R98" s="5">
        <v>127512483.4368</v>
      </c>
      <c r="S98" s="5">
        <v>66128962.233400002</v>
      </c>
      <c r="V98" s="3">
        <v>42130</v>
      </c>
      <c r="W98" s="4">
        <v>6.2007000000000003</v>
      </c>
      <c r="X98" s="4">
        <v>6.2161</v>
      </c>
      <c r="Y98" s="4">
        <v>6.2018000000000004</v>
      </c>
      <c r="AB98" s="3">
        <v>42381</v>
      </c>
      <c r="AC98" s="5">
        <v>205.07</v>
      </c>
    </row>
    <row r="99" spans="1:29">
      <c r="A99" s="3">
        <v>42137</v>
      </c>
      <c r="B99" s="4">
        <v>3.6339999999999999</v>
      </c>
      <c r="C99" s="4">
        <v>0</v>
      </c>
      <c r="D99" s="4">
        <v>2.0954999999999999</v>
      </c>
      <c r="E99" s="5">
        <v>2.09</v>
      </c>
      <c r="F99" s="4">
        <v>2.0787</v>
      </c>
      <c r="G99" s="4">
        <v>4.3756000000000004</v>
      </c>
      <c r="H99" s="4">
        <v>0</v>
      </c>
      <c r="I99" s="4">
        <v>0</v>
      </c>
      <c r="J99" s="4">
        <v>0</v>
      </c>
      <c r="K99" s="4"/>
      <c r="L99" s="4"/>
      <c r="M99" s="64">
        <v>42142</v>
      </c>
      <c r="N99" s="5">
        <v>4283.491</v>
      </c>
      <c r="O99" s="5">
        <v>2501.4609999999998</v>
      </c>
      <c r="P99" s="5">
        <v>4575.1400000000003</v>
      </c>
      <c r="Q99" s="5">
        <v>3484.44</v>
      </c>
      <c r="R99" s="5">
        <v>128357402.65620001</v>
      </c>
      <c r="S99" s="5">
        <v>67149777.104800001</v>
      </c>
      <c r="V99" s="3">
        <v>42131</v>
      </c>
      <c r="W99" s="4">
        <v>6.2069000000000001</v>
      </c>
      <c r="X99" s="4">
        <v>6.2271000000000001</v>
      </c>
      <c r="Y99" s="4">
        <v>6.2115999999999998</v>
      </c>
      <c r="AB99" s="3">
        <v>42382</v>
      </c>
      <c r="AC99" s="5">
        <v>179.1</v>
      </c>
    </row>
    <row r="100" spans="1:29">
      <c r="A100" s="3">
        <v>42138</v>
      </c>
      <c r="B100" s="4">
        <v>3.4820000000000002</v>
      </c>
      <c r="C100" s="4">
        <v>0</v>
      </c>
      <c r="D100" s="4">
        <v>2.0055999999999998</v>
      </c>
      <c r="E100" s="5">
        <v>2</v>
      </c>
      <c r="F100" s="4">
        <v>1.9721</v>
      </c>
      <c r="G100" s="4">
        <v>4.3288000000000002</v>
      </c>
      <c r="H100" s="4">
        <v>0</v>
      </c>
      <c r="I100" s="4">
        <v>0</v>
      </c>
      <c r="J100" s="4">
        <v>0</v>
      </c>
      <c r="K100" s="4"/>
      <c r="L100" s="4"/>
      <c r="M100" s="64">
        <v>42143</v>
      </c>
      <c r="N100" s="5">
        <v>4417.5519999999997</v>
      </c>
      <c r="O100" s="5">
        <v>2567.2869999999998</v>
      </c>
      <c r="P100" s="5">
        <v>4731.2219999999998</v>
      </c>
      <c r="Q100" s="5">
        <v>3607.2</v>
      </c>
      <c r="R100" s="5">
        <v>129900866.58490001</v>
      </c>
      <c r="S100" s="5">
        <v>68525198.008100003</v>
      </c>
      <c r="V100" s="3">
        <v>42132</v>
      </c>
      <c r="W100" s="4">
        <v>6.2093999999999996</v>
      </c>
      <c r="X100" s="4">
        <v>6.2232000000000003</v>
      </c>
      <c r="Y100" s="4">
        <v>6.2092000000000001</v>
      </c>
      <c r="AB100" s="3">
        <v>42383</v>
      </c>
      <c r="AC100" s="5">
        <v>177.57</v>
      </c>
    </row>
    <row r="101" spans="1:29">
      <c r="A101" s="3">
        <v>42139</v>
      </c>
      <c r="B101" s="4">
        <v>3.323</v>
      </c>
      <c r="C101" s="4">
        <v>0</v>
      </c>
      <c r="D101" s="4">
        <v>1.9393</v>
      </c>
      <c r="E101" s="5">
        <v>1.92</v>
      </c>
      <c r="F101" s="4">
        <v>1.8819999999999999</v>
      </c>
      <c r="G101" s="4">
        <v>4.2733999999999996</v>
      </c>
      <c r="H101" s="4">
        <v>0</v>
      </c>
      <c r="I101" s="4">
        <v>0</v>
      </c>
      <c r="J101" s="4">
        <v>0</v>
      </c>
      <c r="K101" s="4"/>
      <c r="L101" s="4"/>
      <c r="M101" s="64">
        <v>42144</v>
      </c>
      <c r="N101" s="5">
        <v>4446.2879999999996</v>
      </c>
      <c r="O101" s="5">
        <v>2619.3240000000001</v>
      </c>
      <c r="P101" s="5">
        <v>4754.9189999999999</v>
      </c>
      <c r="Q101" s="5">
        <v>3623.89</v>
      </c>
      <c r="R101" s="5">
        <v>131466313.7084</v>
      </c>
      <c r="S101" s="5">
        <v>69835128.013600007</v>
      </c>
      <c r="V101" s="3">
        <v>42135</v>
      </c>
      <c r="W101" s="4">
        <v>6.2096</v>
      </c>
      <c r="X101" s="4">
        <v>6.2278000000000002</v>
      </c>
      <c r="Y101" s="4">
        <v>6.2125000000000004</v>
      </c>
      <c r="AB101" s="3">
        <v>42384</v>
      </c>
      <c r="AC101" s="5">
        <v>261.72000000000003</v>
      </c>
    </row>
    <row r="102" spans="1:29">
      <c r="A102" s="3">
        <v>42142</v>
      </c>
      <c r="B102" s="4">
        <v>3.2</v>
      </c>
      <c r="C102" s="4">
        <v>0</v>
      </c>
      <c r="D102" s="4">
        <v>1.964</v>
      </c>
      <c r="E102" s="5">
        <v>2</v>
      </c>
      <c r="F102" s="4">
        <v>1.8895</v>
      </c>
      <c r="G102" s="4">
        <v>4.2704000000000004</v>
      </c>
      <c r="H102" s="4">
        <v>0</v>
      </c>
      <c r="I102" s="4">
        <v>0</v>
      </c>
      <c r="J102" s="4">
        <v>0</v>
      </c>
      <c r="K102" s="4"/>
      <c r="L102" s="4"/>
      <c r="M102" s="64">
        <v>42145</v>
      </c>
      <c r="N102" s="5">
        <v>4529.4219999999996</v>
      </c>
      <c r="O102" s="5">
        <v>2713.4189999999999</v>
      </c>
      <c r="P102" s="5">
        <v>4840.9759999999997</v>
      </c>
      <c r="Q102" s="5">
        <v>3637.16</v>
      </c>
      <c r="R102" s="5">
        <v>132610236.87010001</v>
      </c>
      <c r="S102" s="5">
        <v>70650406.359300002</v>
      </c>
      <c r="V102" s="3">
        <v>42136</v>
      </c>
      <c r="W102" s="4">
        <v>6.2092000000000001</v>
      </c>
      <c r="X102" s="4">
        <v>6.2252999999999998</v>
      </c>
      <c r="Y102" s="4">
        <v>6.2092999999999998</v>
      </c>
      <c r="AB102" s="3">
        <v>42387</v>
      </c>
      <c r="AC102" s="5">
        <v>131.83000000000001</v>
      </c>
    </row>
    <row r="103" spans="1:29">
      <c r="A103" s="3">
        <v>42143</v>
      </c>
      <c r="B103" s="4">
        <v>3.1560000000000001</v>
      </c>
      <c r="C103" s="4">
        <v>0</v>
      </c>
      <c r="D103" s="4">
        <v>1.9725999999999999</v>
      </c>
      <c r="E103" s="5">
        <v>1.91</v>
      </c>
      <c r="F103" s="4">
        <v>1.9149</v>
      </c>
      <c r="G103" s="4">
        <v>4.2737999999999996</v>
      </c>
      <c r="H103" s="4">
        <v>0</v>
      </c>
      <c r="I103" s="4">
        <v>0</v>
      </c>
      <c r="J103" s="4">
        <v>0</v>
      </c>
      <c r="K103" s="4"/>
      <c r="L103" s="4"/>
      <c r="M103" s="64">
        <v>42146</v>
      </c>
      <c r="N103" s="5">
        <v>4657.5959999999995</v>
      </c>
      <c r="O103" s="5">
        <v>2740.9169999999999</v>
      </c>
      <c r="P103" s="5">
        <v>4951.335</v>
      </c>
      <c r="Q103" s="5">
        <v>3751.79</v>
      </c>
      <c r="R103" s="5">
        <v>131989721.16670001</v>
      </c>
      <c r="S103" s="5">
        <v>70250169.656599998</v>
      </c>
      <c r="V103" s="3">
        <v>42137</v>
      </c>
      <c r="W103" s="4">
        <v>6.2043999999999997</v>
      </c>
      <c r="X103" s="4">
        <v>6.2145000000000001</v>
      </c>
      <c r="Y103" s="4">
        <v>6.2</v>
      </c>
      <c r="AB103" s="3">
        <v>42388</v>
      </c>
      <c r="AC103" s="5">
        <v>162.37</v>
      </c>
    </row>
    <row r="104" spans="1:29">
      <c r="A104" s="3">
        <v>42144</v>
      </c>
      <c r="B104" s="4">
        <v>3.0710000000000002</v>
      </c>
      <c r="C104" s="4">
        <v>0</v>
      </c>
      <c r="D104" s="4">
        <v>1.9987999999999999</v>
      </c>
      <c r="E104" s="5">
        <v>1.98</v>
      </c>
      <c r="F104" s="4">
        <v>1.9331</v>
      </c>
      <c r="G104" s="4">
        <v>4.2325999999999997</v>
      </c>
      <c r="H104" s="4">
        <v>0</v>
      </c>
      <c r="I104" s="4">
        <v>0</v>
      </c>
      <c r="J104" s="4">
        <v>0</v>
      </c>
      <c r="K104" s="4"/>
      <c r="L104" s="4"/>
      <c r="M104" s="64">
        <v>42149</v>
      </c>
      <c r="N104" s="5">
        <v>4813.7979999999998</v>
      </c>
      <c r="O104" s="5">
        <v>2785.0709999999999</v>
      </c>
      <c r="P104" s="5">
        <v>5099.4949999999999</v>
      </c>
      <c r="Q104" s="5">
        <v>3838.59</v>
      </c>
      <c r="R104" s="5">
        <v>132518877.5272</v>
      </c>
      <c r="S104" s="5">
        <v>70813909.935499996</v>
      </c>
      <c r="V104" s="3">
        <v>42138</v>
      </c>
      <c r="W104" s="4">
        <v>6.2012</v>
      </c>
      <c r="X104" s="4">
        <v>6.2192999999999996</v>
      </c>
      <c r="Y104" s="4">
        <v>6.2049000000000003</v>
      </c>
      <c r="AB104" s="3">
        <v>42389</v>
      </c>
      <c r="AC104" s="5">
        <v>188.33</v>
      </c>
    </row>
    <row r="105" spans="1:29">
      <c r="A105" s="3">
        <v>42145</v>
      </c>
      <c r="B105" s="4">
        <v>3.0139999999999998</v>
      </c>
      <c r="C105" s="4">
        <v>0</v>
      </c>
      <c r="D105" s="4">
        <v>2.0169999999999999</v>
      </c>
      <c r="E105" s="5">
        <v>1.99</v>
      </c>
      <c r="F105" s="4">
        <v>1.9508000000000001</v>
      </c>
      <c r="G105" s="4">
        <v>4.2168000000000001</v>
      </c>
      <c r="H105" s="4">
        <v>0</v>
      </c>
      <c r="I105" s="4">
        <v>0</v>
      </c>
      <c r="J105" s="4">
        <v>0</v>
      </c>
      <c r="K105" s="4"/>
      <c r="L105" s="4"/>
      <c r="M105" s="64">
        <v>42150</v>
      </c>
      <c r="N105" s="5">
        <v>4910.8969999999999</v>
      </c>
      <c r="O105" s="5">
        <v>2884.6610000000001</v>
      </c>
      <c r="P105" s="5">
        <v>5198.9179999999997</v>
      </c>
      <c r="Q105" s="5">
        <v>3844.89</v>
      </c>
      <c r="R105" s="5">
        <v>133605018.70479999</v>
      </c>
      <c r="S105" s="5">
        <v>71661580.391000003</v>
      </c>
      <c r="V105" s="3">
        <v>42139</v>
      </c>
      <c r="W105" s="4">
        <v>6.2061000000000002</v>
      </c>
      <c r="X105" s="4">
        <v>6.2159000000000004</v>
      </c>
      <c r="Y105" s="4">
        <v>6.2023999999999999</v>
      </c>
      <c r="AB105" s="3">
        <v>42390</v>
      </c>
      <c r="AC105" s="5">
        <v>160.13999999999999</v>
      </c>
    </row>
    <row r="106" spans="1:29">
      <c r="A106" s="3">
        <v>42146</v>
      </c>
      <c r="B106" s="4">
        <v>2.9590000000000001</v>
      </c>
      <c r="C106" s="4">
        <v>0</v>
      </c>
      <c r="D106" s="4">
        <v>1.984</v>
      </c>
      <c r="E106" s="5">
        <v>2.0099999999999998</v>
      </c>
      <c r="F106" s="4">
        <v>1.9563999999999999</v>
      </c>
      <c r="G106" s="4">
        <v>4.2576999999999998</v>
      </c>
      <c r="H106" s="4">
        <v>0</v>
      </c>
      <c r="I106" s="4">
        <v>0</v>
      </c>
      <c r="J106" s="4">
        <v>0</v>
      </c>
      <c r="K106" s="4"/>
      <c r="L106" s="4"/>
      <c r="M106" s="64">
        <v>42151</v>
      </c>
      <c r="N106" s="5">
        <v>4941.7139999999999</v>
      </c>
      <c r="O106" s="5">
        <v>2918.0239999999999</v>
      </c>
      <c r="P106" s="5">
        <v>5181.4340000000002</v>
      </c>
      <c r="Q106" s="5">
        <v>3788.99</v>
      </c>
      <c r="R106" s="5">
        <v>134341548.26859999</v>
      </c>
      <c r="S106" s="5">
        <v>72161800.510499999</v>
      </c>
      <c r="V106" s="3">
        <v>42142</v>
      </c>
      <c r="W106" s="4">
        <v>6.2042999999999999</v>
      </c>
      <c r="X106" s="4">
        <v>6.2194000000000003</v>
      </c>
      <c r="Y106" s="4">
        <v>6.2061999999999999</v>
      </c>
      <c r="AB106" s="3">
        <v>42391</v>
      </c>
      <c r="AC106" s="5">
        <v>167.9</v>
      </c>
    </row>
    <row r="107" spans="1:29">
      <c r="A107" s="3">
        <v>42149</v>
      </c>
      <c r="B107" s="4">
        <v>2.903</v>
      </c>
      <c r="C107" s="4">
        <v>0</v>
      </c>
      <c r="D107" s="4">
        <v>1.9927999999999999</v>
      </c>
      <c r="E107" s="5">
        <v>2.0057999999999998</v>
      </c>
      <c r="F107" s="4">
        <v>1.9337</v>
      </c>
      <c r="G107" s="4">
        <v>4.2020999999999997</v>
      </c>
      <c r="H107" s="4">
        <v>0</v>
      </c>
      <c r="I107" s="4">
        <v>0</v>
      </c>
      <c r="J107" s="4">
        <v>0</v>
      </c>
      <c r="K107" s="4"/>
      <c r="L107" s="4"/>
      <c r="M107" s="64">
        <v>42152</v>
      </c>
      <c r="N107" s="5">
        <v>4620.2659999999996</v>
      </c>
      <c r="O107" s="5">
        <v>2756.9259999999999</v>
      </c>
      <c r="P107" s="5">
        <v>4834.0069999999996</v>
      </c>
      <c r="Q107" s="5">
        <v>3579.33</v>
      </c>
      <c r="R107" s="5">
        <v>135088981.28439999</v>
      </c>
      <c r="S107" s="5">
        <v>72485090.845300004</v>
      </c>
      <c r="V107" s="3">
        <v>42143</v>
      </c>
      <c r="W107" s="4">
        <v>6.2065999999999999</v>
      </c>
      <c r="X107" s="4">
        <v>6.2210000000000001</v>
      </c>
      <c r="Y107" s="4">
        <v>6.2095000000000002</v>
      </c>
      <c r="AB107" s="3">
        <v>42394</v>
      </c>
      <c r="AC107" s="5">
        <v>125.35</v>
      </c>
    </row>
    <row r="108" spans="1:29">
      <c r="A108" s="3">
        <v>42150</v>
      </c>
      <c r="B108" s="4">
        <v>2.8809999999999998</v>
      </c>
      <c r="C108" s="4">
        <v>0</v>
      </c>
      <c r="D108" s="4">
        <v>1.98</v>
      </c>
      <c r="E108" s="5">
        <v>1.97</v>
      </c>
      <c r="F108" s="4">
        <v>1.9316</v>
      </c>
      <c r="G108" s="4">
        <v>4.2317999999999998</v>
      </c>
      <c r="H108" s="4">
        <v>0</v>
      </c>
      <c r="I108" s="4">
        <v>0</v>
      </c>
      <c r="J108" s="4">
        <v>0</v>
      </c>
      <c r="K108" s="4"/>
      <c r="L108" s="4"/>
      <c r="M108" s="64">
        <v>42153</v>
      </c>
      <c r="N108" s="5">
        <v>4611.7439999999997</v>
      </c>
      <c r="O108" s="5">
        <v>2793.2539999999999</v>
      </c>
      <c r="P108" s="5">
        <v>4840.8289999999997</v>
      </c>
      <c r="Q108" s="5">
        <v>3574.97</v>
      </c>
      <c r="R108" s="5">
        <v>135326268.6363</v>
      </c>
      <c r="S108" s="5">
        <v>72628438.705899999</v>
      </c>
      <c r="V108" s="3">
        <v>42144</v>
      </c>
      <c r="W108" s="4">
        <v>6.2038000000000002</v>
      </c>
      <c r="X108" s="4">
        <v>6.2175000000000002</v>
      </c>
      <c r="Y108" s="4">
        <v>6.2065000000000001</v>
      </c>
      <c r="AB108" s="3">
        <v>42395</v>
      </c>
      <c r="AC108" s="5">
        <v>162.33000000000001</v>
      </c>
    </row>
    <row r="109" spans="1:29">
      <c r="A109" s="3">
        <v>42151</v>
      </c>
      <c r="B109" s="4">
        <v>2.8690000000000002</v>
      </c>
      <c r="C109" s="4">
        <v>0</v>
      </c>
      <c r="D109" s="4">
        <v>1.9531000000000001</v>
      </c>
      <c r="E109" s="5">
        <v>2</v>
      </c>
      <c r="F109" s="4">
        <v>1.9077</v>
      </c>
      <c r="G109" s="4">
        <v>4.1818999999999997</v>
      </c>
      <c r="H109" s="4">
        <v>0</v>
      </c>
      <c r="I109" s="4">
        <v>0</v>
      </c>
      <c r="J109" s="4">
        <v>0</v>
      </c>
      <c r="K109" s="4"/>
      <c r="L109" s="4"/>
      <c r="M109" s="64">
        <v>42156</v>
      </c>
      <c r="N109" s="5">
        <v>4828.7380000000003</v>
      </c>
      <c r="O109" s="5">
        <v>2926.962</v>
      </c>
      <c r="P109" s="5">
        <v>5076.1790000000001</v>
      </c>
      <c r="Q109" s="5">
        <v>3742.81</v>
      </c>
      <c r="R109" s="5">
        <v>137236561.2978</v>
      </c>
      <c r="S109" s="5">
        <v>73586352.440099999</v>
      </c>
      <c r="V109" s="3">
        <v>42145</v>
      </c>
      <c r="W109" s="4">
        <v>6.1967999999999996</v>
      </c>
      <c r="X109" s="4">
        <v>6.2087000000000003</v>
      </c>
      <c r="Y109" s="4">
        <v>6.1973000000000003</v>
      </c>
      <c r="AB109" s="3">
        <v>42396</v>
      </c>
      <c r="AC109" s="5">
        <v>211.27</v>
      </c>
    </row>
    <row r="110" spans="1:29">
      <c r="A110" s="3">
        <v>42152</v>
      </c>
      <c r="B110" s="4">
        <v>2.8650000000000002</v>
      </c>
      <c r="C110" s="4">
        <v>0</v>
      </c>
      <c r="D110" s="4">
        <v>1.9955000000000001</v>
      </c>
      <c r="E110" s="5">
        <v>2.0299999999999998</v>
      </c>
      <c r="F110" s="4">
        <v>1.9434</v>
      </c>
      <c r="G110" s="4">
        <v>4.2149999999999999</v>
      </c>
      <c r="H110" s="4">
        <v>0</v>
      </c>
      <c r="I110" s="4">
        <v>0</v>
      </c>
      <c r="J110" s="4">
        <v>0</v>
      </c>
      <c r="K110" s="4"/>
      <c r="L110" s="4"/>
      <c r="M110" s="64">
        <v>42157</v>
      </c>
      <c r="N110" s="5">
        <v>4910.527</v>
      </c>
      <c r="O110" s="5">
        <v>3029.9740000000002</v>
      </c>
      <c r="P110" s="5">
        <v>5161.87</v>
      </c>
      <c r="Q110" s="5">
        <v>3749.33</v>
      </c>
      <c r="R110" s="5">
        <v>139292272.83539999</v>
      </c>
      <c r="S110" s="5">
        <v>74509721.352799997</v>
      </c>
      <c r="V110" s="3">
        <v>42146</v>
      </c>
      <c r="W110" s="4">
        <v>6.1976000000000004</v>
      </c>
      <c r="X110" s="4">
        <v>6.2134</v>
      </c>
      <c r="Y110" s="4">
        <v>6.2004000000000001</v>
      </c>
      <c r="AB110" s="3">
        <v>42397</v>
      </c>
      <c r="AC110" s="5">
        <v>152.06</v>
      </c>
    </row>
    <row r="111" spans="1:29">
      <c r="A111" s="3">
        <v>42153</v>
      </c>
      <c r="B111" s="4">
        <v>2.8639999999999999</v>
      </c>
      <c r="C111" s="4">
        <v>0</v>
      </c>
      <c r="D111" s="4">
        <v>1.9865999999999999</v>
      </c>
      <c r="E111" s="5">
        <v>2.08</v>
      </c>
      <c r="F111" s="4">
        <v>1.9338</v>
      </c>
      <c r="G111" s="4">
        <v>4.2061000000000002</v>
      </c>
      <c r="H111" s="4">
        <v>0</v>
      </c>
      <c r="I111" s="4">
        <v>0</v>
      </c>
      <c r="J111" s="4">
        <v>0</v>
      </c>
      <c r="K111" s="4"/>
      <c r="L111" s="4"/>
      <c r="M111" s="64">
        <v>42158</v>
      </c>
      <c r="N111" s="5">
        <v>4909.9780000000001</v>
      </c>
      <c r="O111" s="5">
        <v>3041.4119999999998</v>
      </c>
      <c r="P111" s="5">
        <v>5143.59</v>
      </c>
      <c r="Q111" s="5">
        <v>3764.68</v>
      </c>
      <c r="R111" s="5">
        <v>140782202.6674</v>
      </c>
      <c r="S111" s="5">
        <v>74994362.224999994</v>
      </c>
      <c r="V111" s="3">
        <v>42149</v>
      </c>
      <c r="W111" s="4">
        <v>6.202</v>
      </c>
      <c r="X111" s="4">
        <v>6.2164999999999999</v>
      </c>
      <c r="Y111" s="4">
        <v>6.2027999999999999</v>
      </c>
      <c r="AB111" s="3">
        <v>42398</v>
      </c>
      <c r="AC111" s="5">
        <v>127.38</v>
      </c>
    </row>
    <row r="112" spans="1:29">
      <c r="A112" s="3">
        <v>42156</v>
      </c>
      <c r="B112" s="4">
        <v>2.8565</v>
      </c>
      <c r="C112" s="4">
        <v>0</v>
      </c>
      <c r="D112" s="4">
        <v>2.0112000000000001</v>
      </c>
      <c r="E112" s="5">
        <v>2.0099999999999998</v>
      </c>
      <c r="F112" s="4">
        <v>1.9311</v>
      </c>
      <c r="G112" s="4">
        <v>4.2949000000000002</v>
      </c>
      <c r="H112" s="4">
        <v>0</v>
      </c>
      <c r="I112" s="4">
        <v>0</v>
      </c>
      <c r="J112" s="4">
        <v>0</v>
      </c>
      <c r="K112" s="4"/>
      <c r="L112" s="4"/>
      <c r="M112" s="64">
        <v>42159</v>
      </c>
      <c r="N112" s="5">
        <v>4947.1019999999999</v>
      </c>
      <c r="O112" s="5">
        <v>3023.6970000000001</v>
      </c>
      <c r="P112" s="5">
        <v>5181.4160000000002</v>
      </c>
      <c r="Q112" s="5">
        <v>3936.7</v>
      </c>
      <c r="R112" s="5">
        <v>141719532.01249999</v>
      </c>
      <c r="S112" s="5">
        <v>75513958.7667</v>
      </c>
      <c r="V112" s="3">
        <v>42150</v>
      </c>
      <c r="W112" s="4">
        <v>6.2039999999999997</v>
      </c>
      <c r="X112" s="4">
        <v>6.2233999999999998</v>
      </c>
      <c r="Y112" s="4">
        <v>6.2093999999999996</v>
      </c>
      <c r="AB112" s="3">
        <v>42401</v>
      </c>
      <c r="AC112" s="5">
        <v>107.39</v>
      </c>
    </row>
    <row r="113" spans="1:29">
      <c r="A113" s="3">
        <v>42157</v>
      </c>
      <c r="B113" s="4">
        <v>2.8620000000000001</v>
      </c>
      <c r="C113" s="4">
        <v>0</v>
      </c>
      <c r="D113" s="4">
        <v>2.1960999999999999</v>
      </c>
      <c r="E113" s="5">
        <v>2.25</v>
      </c>
      <c r="F113" s="4">
        <v>2.0198999999999998</v>
      </c>
      <c r="G113" s="4">
        <v>4.2644000000000002</v>
      </c>
      <c r="H113" s="4">
        <v>0</v>
      </c>
      <c r="I113" s="4">
        <v>0</v>
      </c>
      <c r="J113" s="4">
        <v>0</v>
      </c>
      <c r="K113" s="4"/>
      <c r="L113" s="4"/>
      <c r="M113" s="64">
        <v>42160</v>
      </c>
      <c r="N113" s="5">
        <v>5023.0959999999995</v>
      </c>
      <c r="O113" s="5">
        <v>3051.9549999999999</v>
      </c>
      <c r="P113" s="5">
        <v>5230.5519999999997</v>
      </c>
      <c r="Q113" s="5">
        <v>3901.38</v>
      </c>
      <c r="R113" s="5">
        <v>141780745.92739999</v>
      </c>
      <c r="S113" s="5">
        <v>75118767.618100002</v>
      </c>
      <c r="V113" s="3">
        <v>42151</v>
      </c>
      <c r="W113" s="4">
        <v>6.2013999999999996</v>
      </c>
      <c r="X113" s="4">
        <v>6.2191999999999998</v>
      </c>
      <c r="Y113" s="4">
        <v>6.2058999999999997</v>
      </c>
      <c r="AB113" s="3">
        <v>42402</v>
      </c>
      <c r="AC113" s="5">
        <v>159.75</v>
      </c>
    </row>
    <row r="114" spans="1:29">
      <c r="A114" s="3">
        <v>42158</v>
      </c>
      <c r="B114" s="4">
        <v>2.871</v>
      </c>
      <c r="C114" s="4">
        <v>0</v>
      </c>
      <c r="D114" s="4">
        <v>2.2524999999999999</v>
      </c>
      <c r="E114" s="5">
        <v>2.2200000000000002</v>
      </c>
      <c r="F114" s="4">
        <v>2.1002000000000001</v>
      </c>
      <c r="G114" s="4">
        <v>4.2436999999999996</v>
      </c>
      <c r="H114" s="4">
        <v>0</v>
      </c>
      <c r="I114" s="4">
        <v>0</v>
      </c>
      <c r="J114" s="4">
        <v>0</v>
      </c>
      <c r="K114" s="4"/>
      <c r="L114" s="4"/>
      <c r="M114" s="64">
        <v>42163</v>
      </c>
      <c r="N114" s="5">
        <v>5131.8810000000003</v>
      </c>
      <c r="O114" s="5">
        <v>2999.34</v>
      </c>
      <c r="P114" s="5">
        <v>5353.7510000000002</v>
      </c>
      <c r="Q114" s="5">
        <v>4144.97</v>
      </c>
      <c r="R114" s="5">
        <v>142522180.41029999</v>
      </c>
      <c r="S114" s="5">
        <v>74960824.9595</v>
      </c>
      <c r="V114" s="3">
        <v>42152</v>
      </c>
      <c r="W114" s="4">
        <v>6.2012</v>
      </c>
      <c r="X114" s="4">
        <v>6.2184999999999997</v>
      </c>
      <c r="Y114" s="4">
        <v>6.2042999999999999</v>
      </c>
      <c r="AB114" s="3">
        <v>42403</v>
      </c>
      <c r="AC114" s="5">
        <v>209.13</v>
      </c>
    </row>
    <row r="115" spans="1:29">
      <c r="A115" s="3">
        <v>42159</v>
      </c>
      <c r="B115" s="4">
        <v>2.8824999999999998</v>
      </c>
      <c r="C115" s="4">
        <v>0</v>
      </c>
      <c r="D115" s="4">
        <v>2.2347999999999999</v>
      </c>
      <c r="E115" s="5">
        <v>2.23</v>
      </c>
      <c r="F115" s="4">
        <v>2.1758000000000002</v>
      </c>
      <c r="G115" s="4">
        <v>4.3067000000000002</v>
      </c>
      <c r="H115" s="4">
        <v>0</v>
      </c>
      <c r="I115" s="4">
        <v>0</v>
      </c>
      <c r="J115" s="4">
        <v>0</v>
      </c>
      <c r="K115" s="4"/>
      <c r="L115" s="4"/>
      <c r="M115" s="64">
        <v>42164</v>
      </c>
      <c r="N115" s="5">
        <v>5113.5339999999997</v>
      </c>
      <c r="O115" s="5">
        <v>2994.8530000000001</v>
      </c>
      <c r="P115" s="5">
        <v>5317.4610000000002</v>
      </c>
      <c r="Q115" s="5">
        <v>4105.8100000000004</v>
      </c>
      <c r="R115" s="5">
        <v>143449442.55129999</v>
      </c>
      <c r="S115" s="5">
        <v>75161952.127399996</v>
      </c>
      <c r="V115" s="3">
        <v>42153</v>
      </c>
      <c r="W115" s="4">
        <v>6.1985000000000001</v>
      </c>
      <c r="X115" s="4">
        <v>0</v>
      </c>
      <c r="Y115" s="4">
        <v>0</v>
      </c>
      <c r="AB115" s="3">
        <v>42404</v>
      </c>
      <c r="AC115" s="5">
        <v>274.33999999999997</v>
      </c>
    </row>
    <row r="116" spans="1:29">
      <c r="A116" s="3">
        <v>42160</v>
      </c>
      <c r="B116" s="4">
        <v>2.8849999999999998</v>
      </c>
      <c r="C116" s="4">
        <v>0</v>
      </c>
      <c r="D116" s="4">
        <v>2.0474000000000001</v>
      </c>
      <c r="E116" s="5">
        <v>2.06</v>
      </c>
      <c r="F116" s="4">
        <v>2.0293000000000001</v>
      </c>
      <c r="G116" s="4">
        <v>4.2817999999999996</v>
      </c>
      <c r="H116" s="4">
        <v>0</v>
      </c>
      <c r="I116" s="4">
        <v>0</v>
      </c>
      <c r="J116" s="4">
        <v>0</v>
      </c>
      <c r="K116" s="4"/>
      <c r="L116" s="4"/>
      <c r="M116" s="64">
        <v>42165</v>
      </c>
      <c r="N116" s="5">
        <v>5106.0358999999999</v>
      </c>
      <c r="O116" s="5">
        <v>3055.58</v>
      </c>
      <c r="P116" s="5">
        <v>5309.1120000000001</v>
      </c>
      <c r="Q116" s="5">
        <v>4057.58</v>
      </c>
      <c r="R116" s="5">
        <v>144287634.98379999</v>
      </c>
      <c r="S116" s="5">
        <v>75814848.181799993</v>
      </c>
      <c r="V116" s="3">
        <v>42156</v>
      </c>
      <c r="W116" s="4">
        <v>6.1994999999999996</v>
      </c>
      <c r="X116" s="4">
        <v>6.2179000000000002</v>
      </c>
      <c r="Y116" s="4">
        <v>6.2050999999999998</v>
      </c>
      <c r="AB116" s="3">
        <v>42405</v>
      </c>
      <c r="AC116" s="5">
        <v>171.68</v>
      </c>
    </row>
    <row r="117" spans="1:29">
      <c r="A117" s="3">
        <v>42163</v>
      </c>
      <c r="B117" s="4">
        <v>2.887</v>
      </c>
      <c r="C117" s="4">
        <v>0</v>
      </c>
      <c r="D117" s="4">
        <v>2.0594000000000001</v>
      </c>
      <c r="E117" s="5">
        <v>2.06</v>
      </c>
      <c r="F117" s="4">
        <v>2.0171999999999999</v>
      </c>
      <c r="G117" s="4">
        <v>4.1963999999999997</v>
      </c>
      <c r="H117" s="4">
        <v>0</v>
      </c>
      <c r="I117" s="4">
        <v>0</v>
      </c>
      <c r="J117" s="4">
        <v>0</v>
      </c>
      <c r="K117" s="4"/>
      <c r="L117" s="4"/>
      <c r="M117" s="64">
        <v>42166</v>
      </c>
      <c r="N117" s="5">
        <v>5121.5924999999997</v>
      </c>
      <c r="O117" s="5">
        <v>3100.9349999999999</v>
      </c>
      <c r="P117" s="5">
        <v>5306.59</v>
      </c>
      <c r="Q117" s="5">
        <v>4013.24</v>
      </c>
      <c r="R117" s="5">
        <v>144991287.9795</v>
      </c>
      <c r="S117" s="5">
        <v>76525783.167300001</v>
      </c>
      <c r="V117" s="3">
        <v>42157</v>
      </c>
      <c r="W117" s="4">
        <v>6.1984000000000004</v>
      </c>
      <c r="X117" s="4">
        <v>6.2135999999999996</v>
      </c>
      <c r="Y117" s="4">
        <v>6.2008999999999999</v>
      </c>
      <c r="AB117" s="3">
        <v>42415</v>
      </c>
      <c r="AC117" s="5">
        <v>145.28</v>
      </c>
    </row>
    <row r="118" spans="1:29">
      <c r="A118" s="3">
        <v>42164</v>
      </c>
      <c r="B118" s="4">
        <v>2.9020000000000001</v>
      </c>
      <c r="C118" s="4">
        <v>0</v>
      </c>
      <c r="D118" s="4">
        <v>2.0448</v>
      </c>
      <c r="E118" s="5">
        <v>2.08</v>
      </c>
      <c r="F118" s="4">
        <v>2.0224000000000002</v>
      </c>
      <c r="G118" s="4">
        <v>4.2173999999999996</v>
      </c>
      <c r="H118" s="4">
        <v>0</v>
      </c>
      <c r="I118" s="4">
        <v>0</v>
      </c>
      <c r="J118" s="4">
        <v>0</v>
      </c>
      <c r="K118" s="4"/>
      <c r="L118" s="4"/>
      <c r="M118" s="64">
        <v>42167</v>
      </c>
      <c r="N118" s="5">
        <v>5166.3500000000004</v>
      </c>
      <c r="O118" s="5">
        <v>3140.6619999999998</v>
      </c>
      <c r="P118" s="5">
        <v>5335.1151</v>
      </c>
      <c r="Q118" s="5">
        <v>4039.88</v>
      </c>
      <c r="R118" s="5">
        <v>145959785.10769999</v>
      </c>
      <c r="S118" s="5">
        <v>77040619.279400006</v>
      </c>
      <c r="V118" s="3">
        <v>42158</v>
      </c>
      <c r="W118" s="4">
        <v>6.1976000000000004</v>
      </c>
      <c r="X118" s="4">
        <v>6.2125000000000004</v>
      </c>
      <c r="Y118" s="4">
        <v>6.1997999999999998</v>
      </c>
      <c r="AB118" s="3">
        <v>42416</v>
      </c>
      <c r="AC118" s="5">
        <v>139.05000000000001</v>
      </c>
    </row>
    <row r="119" spans="1:29">
      <c r="A119" s="3">
        <v>42165</v>
      </c>
      <c r="B119" s="4">
        <v>2.9020000000000001</v>
      </c>
      <c r="C119" s="4">
        <v>0</v>
      </c>
      <c r="D119" s="4">
        <v>2.0489999999999999</v>
      </c>
      <c r="E119" s="5">
        <v>2.12</v>
      </c>
      <c r="F119" s="4">
        <v>2.0386000000000002</v>
      </c>
      <c r="G119" s="4">
        <v>4.1837999999999997</v>
      </c>
      <c r="H119" s="4">
        <v>0</v>
      </c>
      <c r="I119" s="4">
        <v>0</v>
      </c>
      <c r="J119" s="4">
        <v>0</v>
      </c>
      <c r="K119" s="4"/>
      <c r="L119" s="4"/>
      <c r="M119" s="64">
        <v>42170</v>
      </c>
      <c r="N119" s="5">
        <v>5062.9929000000002</v>
      </c>
      <c r="O119" s="5">
        <v>3073.07</v>
      </c>
      <c r="P119" s="5">
        <v>5221.1665000000003</v>
      </c>
      <c r="Q119" s="5">
        <v>3915.19</v>
      </c>
      <c r="R119" s="5">
        <v>146645053.2965</v>
      </c>
      <c r="S119" s="5">
        <v>77426494.516000003</v>
      </c>
      <c r="V119" s="3">
        <v>42159</v>
      </c>
      <c r="W119" s="4">
        <v>6.2009999999999996</v>
      </c>
      <c r="X119" s="4">
        <v>6.2171000000000003</v>
      </c>
      <c r="Y119" s="4">
        <v>6.2058</v>
      </c>
      <c r="AB119" s="3">
        <v>42417</v>
      </c>
      <c r="AC119" s="5">
        <v>158.33000000000001</v>
      </c>
    </row>
    <row r="120" spans="1:29">
      <c r="A120" s="3">
        <v>42166</v>
      </c>
      <c r="B120" s="4">
        <v>2.9089999999999998</v>
      </c>
      <c r="C120" s="4">
        <v>0</v>
      </c>
      <c r="D120" s="4">
        <v>2.1421000000000001</v>
      </c>
      <c r="E120" s="5">
        <v>2.1</v>
      </c>
      <c r="F120" s="4">
        <v>2.0589</v>
      </c>
      <c r="G120" s="4">
        <v>4.2603</v>
      </c>
      <c r="H120" s="4">
        <v>0</v>
      </c>
      <c r="I120" s="4">
        <v>0</v>
      </c>
      <c r="J120" s="4">
        <v>0</v>
      </c>
      <c r="K120" s="4"/>
      <c r="L120" s="4"/>
      <c r="M120" s="64">
        <v>42171</v>
      </c>
      <c r="N120" s="5">
        <v>4887.4319999999998</v>
      </c>
      <c r="O120" s="5">
        <v>2962.6550000000002</v>
      </c>
      <c r="P120" s="5">
        <v>5064.8212000000003</v>
      </c>
      <c r="Q120" s="5">
        <v>3867.32</v>
      </c>
      <c r="R120" s="5">
        <v>146896163.01809999</v>
      </c>
      <c r="S120" s="5">
        <v>77816694.939899996</v>
      </c>
      <c r="V120" s="3">
        <v>42160</v>
      </c>
      <c r="W120" s="4">
        <v>6.2034000000000002</v>
      </c>
      <c r="X120" s="4">
        <v>6.2218</v>
      </c>
      <c r="Y120" s="4">
        <v>6.2118000000000002</v>
      </c>
      <c r="AB120" s="3">
        <v>42418</v>
      </c>
      <c r="AC120" s="5">
        <v>178.2</v>
      </c>
    </row>
    <row r="121" spans="1:29">
      <c r="A121" s="3">
        <v>42167</v>
      </c>
      <c r="B121" s="4">
        <v>2.9209999999999998</v>
      </c>
      <c r="C121" s="4">
        <v>0</v>
      </c>
      <c r="D121" s="4">
        <v>2.1097999999999999</v>
      </c>
      <c r="E121" s="5">
        <v>2.2200000000000002</v>
      </c>
      <c r="F121" s="4">
        <v>2.0785999999999998</v>
      </c>
      <c r="G121" s="4">
        <v>4.2214999999999998</v>
      </c>
      <c r="H121" s="4">
        <v>0</v>
      </c>
      <c r="I121" s="4">
        <v>0</v>
      </c>
      <c r="J121" s="4">
        <v>0</v>
      </c>
      <c r="K121" s="4"/>
      <c r="L121" s="4"/>
      <c r="M121" s="64">
        <v>42172</v>
      </c>
      <c r="N121" s="5">
        <v>4967.8982999999998</v>
      </c>
      <c r="O121" s="5">
        <v>3021.4</v>
      </c>
      <c r="P121" s="5">
        <v>5138.8307000000004</v>
      </c>
      <c r="Q121" s="5">
        <v>3894.97</v>
      </c>
      <c r="R121" s="5">
        <v>147951531.9492</v>
      </c>
      <c r="S121" s="5">
        <v>78253832.257599995</v>
      </c>
      <c r="V121" s="3">
        <v>42163</v>
      </c>
      <c r="W121" s="4">
        <v>6.2055999999999996</v>
      </c>
      <c r="X121" s="4">
        <v>6.2194000000000003</v>
      </c>
      <c r="Y121" s="4">
        <v>6.2081999999999997</v>
      </c>
      <c r="AB121" s="3">
        <v>42419</v>
      </c>
      <c r="AC121" s="5">
        <v>96.58</v>
      </c>
    </row>
    <row r="122" spans="1:29">
      <c r="A122" s="3">
        <v>42170</v>
      </c>
      <c r="B122" s="4">
        <v>2.96</v>
      </c>
      <c r="C122" s="4">
        <v>0</v>
      </c>
      <c r="D122" s="4">
        <v>2.1661000000000001</v>
      </c>
      <c r="E122" s="5">
        <v>2.2402000000000002</v>
      </c>
      <c r="F122" s="4">
        <v>2.1518999999999999</v>
      </c>
      <c r="G122" s="4">
        <v>4.2295999999999996</v>
      </c>
      <c r="H122" s="4">
        <v>0</v>
      </c>
      <c r="I122" s="4">
        <v>0</v>
      </c>
      <c r="J122" s="4">
        <v>0</v>
      </c>
      <c r="K122" s="4"/>
      <c r="L122" s="4"/>
      <c r="M122" s="64">
        <v>42173</v>
      </c>
      <c r="N122" s="5">
        <v>4785.3559999999998</v>
      </c>
      <c r="O122" s="5">
        <v>2913.6</v>
      </c>
      <c r="P122" s="5">
        <v>4930.5491000000002</v>
      </c>
      <c r="Q122" s="5">
        <v>3722.57</v>
      </c>
      <c r="R122" s="5">
        <v>148691435.0508</v>
      </c>
      <c r="S122" s="5">
        <v>78612091.050699994</v>
      </c>
      <c r="V122" s="3">
        <v>42164</v>
      </c>
      <c r="W122" s="4">
        <v>6.2057000000000002</v>
      </c>
      <c r="X122" s="4">
        <v>6.2241</v>
      </c>
      <c r="Y122" s="4">
        <v>6.2114000000000003</v>
      </c>
      <c r="AB122" s="3">
        <v>42422</v>
      </c>
      <c r="AC122" s="5">
        <v>145.25</v>
      </c>
    </row>
    <row r="123" spans="1:29">
      <c r="A123" s="3">
        <v>42171</v>
      </c>
      <c r="B123" s="4">
        <v>2.9809999999999999</v>
      </c>
      <c r="C123" s="4">
        <v>0</v>
      </c>
      <c r="D123" s="4">
        <v>2.3386999999999998</v>
      </c>
      <c r="E123" s="5">
        <v>2.2999999999999998</v>
      </c>
      <c r="F123" s="4">
        <v>2.2170999999999998</v>
      </c>
      <c r="G123" s="4">
        <v>4.3512000000000004</v>
      </c>
      <c r="H123" s="4">
        <v>0</v>
      </c>
      <c r="I123" s="4">
        <v>0</v>
      </c>
      <c r="J123" s="4">
        <v>0</v>
      </c>
      <c r="K123" s="4"/>
      <c r="L123" s="4"/>
      <c r="M123" s="64">
        <v>42174</v>
      </c>
      <c r="N123" s="5">
        <v>4478.3643000000002</v>
      </c>
      <c r="O123" s="5">
        <v>2742.1840000000002</v>
      </c>
      <c r="P123" s="5">
        <v>4637.0517</v>
      </c>
      <c r="Q123" s="5">
        <v>3550.03</v>
      </c>
      <c r="R123" s="5">
        <v>148235606.1354</v>
      </c>
      <c r="S123" s="5">
        <v>78361901.447500005</v>
      </c>
      <c r="V123" s="3">
        <v>42165</v>
      </c>
      <c r="W123" s="4">
        <v>6.2061000000000002</v>
      </c>
      <c r="X123" s="4">
        <v>6.2211999999999996</v>
      </c>
      <c r="Y123" s="4">
        <v>6.2089999999999996</v>
      </c>
      <c r="AB123" s="3">
        <v>42423</v>
      </c>
      <c r="AC123" s="5">
        <v>103.05</v>
      </c>
    </row>
    <row r="124" spans="1:29">
      <c r="A124" s="3">
        <v>42172</v>
      </c>
      <c r="B124" s="4">
        <v>2.9990000000000001</v>
      </c>
      <c r="C124" s="4">
        <v>0</v>
      </c>
      <c r="D124" s="4">
        <v>2.4613999999999998</v>
      </c>
      <c r="E124" s="5">
        <v>2.41</v>
      </c>
      <c r="F124" s="4">
        <v>2.3424999999999998</v>
      </c>
      <c r="G124" s="4">
        <v>4.3769</v>
      </c>
      <c r="H124" s="4">
        <v>0</v>
      </c>
      <c r="I124" s="4">
        <v>0</v>
      </c>
      <c r="J124" s="4">
        <v>0</v>
      </c>
      <c r="K124" s="4"/>
      <c r="L124" s="4"/>
      <c r="M124" s="64">
        <v>42178</v>
      </c>
      <c r="N124" s="5">
        <v>4576.4921999999997</v>
      </c>
      <c r="O124" s="5">
        <v>2774.636</v>
      </c>
      <c r="P124" s="5">
        <v>4786.0906000000004</v>
      </c>
      <c r="Q124" s="5">
        <v>3655.03</v>
      </c>
      <c r="R124" s="5">
        <v>147210815.98449999</v>
      </c>
      <c r="S124" s="5">
        <v>77983354.516000003</v>
      </c>
      <c r="V124" s="3">
        <v>42166</v>
      </c>
      <c r="W124" s="4">
        <v>6.2065000000000001</v>
      </c>
      <c r="X124" s="4">
        <v>6.2234999999999996</v>
      </c>
      <c r="Y124" s="4">
        <v>6.2119999999999997</v>
      </c>
      <c r="AB124" s="3">
        <v>42424</v>
      </c>
      <c r="AC124" s="5">
        <v>105.09</v>
      </c>
    </row>
    <row r="125" spans="1:29">
      <c r="A125" s="3">
        <v>42173</v>
      </c>
      <c r="B125" s="4">
        <v>3.0539999999999998</v>
      </c>
      <c r="C125" s="4">
        <v>0</v>
      </c>
      <c r="D125" s="4">
        <v>2.6490999999999998</v>
      </c>
      <c r="E125" s="5">
        <v>2.7</v>
      </c>
      <c r="F125" s="4">
        <v>2.5207999999999999</v>
      </c>
      <c r="G125" s="4">
        <v>4.3819999999999997</v>
      </c>
      <c r="H125" s="4">
        <v>0</v>
      </c>
      <c r="I125" s="4">
        <v>0</v>
      </c>
      <c r="J125" s="4">
        <v>0</v>
      </c>
      <c r="K125" s="4"/>
      <c r="L125" s="4"/>
      <c r="M125" s="64">
        <v>42179</v>
      </c>
      <c r="N125" s="5">
        <v>4690.1496999999999</v>
      </c>
      <c r="O125" s="5">
        <v>2822.7339999999999</v>
      </c>
      <c r="P125" s="5">
        <v>4880.1261000000004</v>
      </c>
      <c r="Q125" s="5">
        <v>3719.91</v>
      </c>
      <c r="R125" s="5">
        <v>144384205.9289</v>
      </c>
      <c r="S125" s="5">
        <v>76888379.375200003</v>
      </c>
      <c r="V125" s="3">
        <v>42167</v>
      </c>
      <c r="W125" s="4">
        <v>6.2081</v>
      </c>
      <c r="X125" s="4">
        <v>6.2286000000000001</v>
      </c>
      <c r="Y125" s="4">
        <v>6.2161999999999997</v>
      </c>
      <c r="AB125" s="3">
        <v>42425</v>
      </c>
      <c r="AC125" s="5">
        <v>169.82</v>
      </c>
    </row>
    <row r="126" spans="1:29">
      <c r="A126" s="3">
        <v>42174</v>
      </c>
      <c r="B126" s="4">
        <v>3.105</v>
      </c>
      <c r="C126" s="4">
        <v>0</v>
      </c>
      <c r="D126" s="4">
        <v>2.8654999999999999</v>
      </c>
      <c r="E126" s="5">
        <v>2.73</v>
      </c>
      <c r="F126" s="4">
        <v>2.7330999999999999</v>
      </c>
      <c r="G126" s="4">
        <v>4.4370000000000003</v>
      </c>
      <c r="H126" s="4">
        <v>0</v>
      </c>
      <c r="I126" s="4">
        <v>0</v>
      </c>
      <c r="J126" s="4">
        <v>0</v>
      </c>
      <c r="K126" s="4"/>
      <c r="L126" s="4"/>
      <c r="M126" s="64">
        <v>42180</v>
      </c>
      <c r="N126" s="5">
        <v>4527.7789000000002</v>
      </c>
      <c r="O126" s="5">
        <v>2716.7089999999998</v>
      </c>
      <c r="P126" s="5">
        <v>4706.5159000000003</v>
      </c>
      <c r="Q126" s="5">
        <v>3630.16</v>
      </c>
      <c r="R126" s="5">
        <v>142732582.95359999</v>
      </c>
      <c r="S126" s="5">
        <v>76089569.815099999</v>
      </c>
      <c r="V126" s="3">
        <v>42170</v>
      </c>
      <c r="W126" s="4">
        <v>6.2089999999999996</v>
      </c>
      <c r="X126" s="4">
        <v>6.2268999999999997</v>
      </c>
      <c r="Y126" s="4">
        <v>6.2131999999999996</v>
      </c>
      <c r="AB126" s="3">
        <v>42426</v>
      </c>
      <c r="AC126" s="5">
        <v>156.97999999999999</v>
      </c>
    </row>
    <row r="127" spans="1:29">
      <c r="A127" s="3">
        <v>42178</v>
      </c>
      <c r="B127" s="4">
        <v>3.173</v>
      </c>
      <c r="C127" s="4">
        <v>0</v>
      </c>
      <c r="D127" s="4">
        <v>2.8408000000000002</v>
      </c>
      <c r="E127" s="5">
        <v>2.86</v>
      </c>
      <c r="F127" s="4">
        <v>2.7806000000000002</v>
      </c>
      <c r="G127" s="4">
        <v>4.4702999999999999</v>
      </c>
      <c r="H127" s="4">
        <v>0</v>
      </c>
      <c r="I127" s="4">
        <v>0</v>
      </c>
      <c r="J127" s="4">
        <v>0</v>
      </c>
      <c r="K127" s="4"/>
      <c r="L127" s="4"/>
      <c r="M127" s="64">
        <v>42181</v>
      </c>
      <c r="N127" s="5">
        <v>4192.8734000000004</v>
      </c>
      <c r="O127" s="5">
        <v>2502.9549999999999</v>
      </c>
      <c r="P127" s="5">
        <v>4336.1947</v>
      </c>
      <c r="Q127" s="5">
        <v>3441.89</v>
      </c>
      <c r="R127" s="5">
        <v>139009704.30230001</v>
      </c>
      <c r="S127" s="5">
        <v>74042136.599199995</v>
      </c>
      <c r="V127" s="3">
        <v>42171</v>
      </c>
      <c r="W127" s="4">
        <v>6.2084000000000001</v>
      </c>
      <c r="X127" s="4">
        <v>6.2239000000000004</v>
      </c>
      <c r="Y127" s="4">
        <v>6.2102000000000004</v>
      </c>
      <c r="AB127" s="3">
        <v>42429</v>
      </c>
      <c r="AC127" s="5">
        <v>133.86000000000001</v>
      </c>
    </row>
    <row r="128" spans="1:29">
      <c r="A128" s="3">
        <v>42179</v>
      </c>
      <c r="B128" s="4">
        <v>3.2109999999999999</v>
      </c>
      <c r="C128" s="4">
        <v>0</v>
      </c>
      <c r="D128" s="4">
        <v>3.0762</v>
      </c>
      <c r="E128" s="5">
        <v>2.87</v>
      </c>
      <c r="F128" s="4">
        <v>2.8420000000000001</v>
      </c>
      <c r="G128" s="4">
        <v>4.5102000000000002</v>
      </c>
      <c r="H128" s="4">
        <v>0</v>
      </c>
      <c r="I128" s="4">
        <v>0</v>
      </c>
      <c r="J128" s="4">
        <v>0</v>
      </c>
      <c r="K128" s="4"/>
      <c r="L128" s="4"/>
      <c r="M128" s="64">
        <v>42184</v>
      </c>
      <c r="N128" s="5">
        <v>4053.0304000000001</v>
      </c>
      <c r="O128" s="5">
        <v>2351.4029999999998</v>
      </c>
      <c r="P128" s="5">
        <v>4191.5486000000001</v>
      </c>
      <c r="Q128" s="5">
        <v>3471.79</v>
      </c>
      <c r="R128" s="5">
        <v>136329154.01480001</v>
      </c>
      <c r="S128" s="5">
        <v>72527468.776999995</v>
      </c>
      <c r="V128" s="3">
        <v>42172</v>
      </c>
      <c r="W128" s="4">
        <v>6.2096</v>
      </c>
      <c r="X128" s="4">
        <v>6.2214</v>
      </c>
      <c r="Y128" s="4">
        <v>6.2064000000000004</v>
      </c>
      <c r="AB128" s="3">
        <v>42430</v>
      </c>
      <c r="AC128" s="5">
        <v>172.64</v>
      </c>
    </row>
    <row r="129" spans="1:29">
      <c r="A129" s="3">
        <v>42180</v>
      </c>
      <c r="B129" s="4">
        <v>3.25</v>
      </c>
      <c r="C129" s="4">
        <v>0</v>
      </c>
      <c r="D129" s="4">
        <v>3.1105</v>
      </c>
      <c r="E129" s="5">
        <v>3.02</v>
      </c>
      <c r="F129" s="4">
        <v>2.8519999999999999</v>
      </c>
      <c r="G129" s="4">
        <v>4.4935999999999998</v>
      </c>
      <c r="H129" s="4">
        <v>0</v>
      </c>
      <c r="I129" s="4">
        <v>0</v>
      </c>
      <c r="J129" s="4">
        <v>0</v>
      </c>
      <c r="K129" s="4"/>
      <c r="L129" s="4"/>
      <c r="M129" s="64">
        <v>42185</v>
      </c>
      <c r="N129" s="5">
        <v>4277.2218999999996</v>
      </c>
      <c r="O129" s="5">
        <v>2464.2260000000001</v>
      </c>
      <c r="P129" s="5">
        <v>4472.9975999999997</v>
      </c>
      <c r="Q129" s="5">
        <v>3702.87</v>
      </c>
      <c r="R129" s="5">
        <v>133846632.60510001</v>
      </c>
      <c r="S129" s="5">
        <v>71092009.136099994</v>
      </c>
      <c r="V129" s="3">
        <v>42173</v>
      </c>
      <c r="W129" s="4">
        <v>6.2074999999999996</v>
      </c>
      <c r="X129" s="4">
        <v>6.2188999999999997</v>
      </c>
      <c r="Y129" s="4">
        <v>6.2043999999999997</v>
      </c>
      <c r="AB129" s="3">
        <v>42431</v>
      </c>
      <c r="AC129" s="5">
        <v>213.18</v>
      </c>
    </row>
    <row r="130" spans="1:29">
      <c r="A130" s="3">
        <v>42181</v>
      </c>
      <c r="B130" s="4">
        <v>3.2770000000000001</v>
      </c>
      <c r="C130" s="4">
        <v>0</v>
      </c>
      <c r="D130" s="4">
        <v>3.2046000000000001</v>
      </c>
      <c r="E130" s="5">
        <v>3</v>
      </c>
      <c r="F130" s="4">
        <v>2.9291999999999998</v>
      </c>
      <c r="G130" s="4">
        <v>4.4179000000000004</v>
      </c>
      <c r="H130" s="4">
        <v>0</v>
      </c>
      <c r="I130" s="4">
        <v>0</v>
      </c>
      <c r="J130" s="4">
        <v>0</v>
      </c>
      <c r="K130" s="4"/>
      <c r="L130" s="4"/>
      <c r="M130" s="64">
        <v>42186</v>
      </c>
      <c r="N130" s="5">
        <v>4053.6997000000001</v>
      </c>
      <c r="O130" s="5">
        <v>2346.1320000000001</v>
      </c>
      <c r="P130" s="5">
        <v>4253.0209999999997</v>
      </c>
      <c r="Q130" s="5">
        <v>3568.3</v>
      </c>
      <c r="R130" s="5">
        <v>133185062.02779999</v>
      </c>
      <c r="S130" s="5">
        <v>70343948.736599997</v>
      </c>
      <c r="V130" s="3">
        <v>42174</v>
      </c>
      <c r="W130" s="4">
        <v>6.2095000000000002</v>
      </c>
      <c r="X130" s="4">
        <v>6.2230999999999996</v>
      </c>
      <c r="Y130" s="4">
        <v>6.2074999999999996</v>
      </c>
      <c r="AB130" s="3">
        <v>42432</v>
      </c>
      <c r="AC130" s="5">
        <v>167.28</v>
      </c>
    </row>
    <row r="131" spans="1:29">
      <c r="A131" s="3">
        <v>42184</v>
      </c>
      <c r="B131" s="4">
        <v>3.2480000000000002</v>
      </c>
      <c r="C131" s="4">
        <v>0</v>
      </c>
      <c r="D131" s="4">
        <v>2.8460000000000001</v>
      </c>
      <c r="E131" s="5">
        <v>2.75</v>
      </c>
      <c r="F131" s="4">
        <v>2.6934999999999998</v>
      </c>
      <c r="G131" s="4">
        <v>4.2682000000000002</v>
      </c>
      <c r="H131" s="4">
        <v>0</v>
      </c>
      <c r="I131" s="4">
        <v>0</v>
      </c>
      <c r="J131" s="4">
        <v>0</v>
      </c>
      <c r="K131" s="4"/>
      <c r="L131" s="4"/>
      <c r="M131" s="64">
        <v>42187</v>
      </c>
      <c r="N131" s="5">
        <v>3912.7667999999999</v>
      </c>
      <c r="O131" s="5">
        <v>2215.8139999999999</v>
      </c>
      <c r="P131" s="5">
        <v>4107.9961000000003</v>
      </c>
      <c r="Q131" s="5">
        <v>3602.87</v>
      </c>
      <c r="R131" s="5">
        <v>129633679.0265</v>
      </c>
      <c r="S131" s="5">
        <v>68730427.264799997</v>
      </c>
      <c r="V131" s="3">
        <v>42177</v>
      </c>
      <c r="W131" s="4">
        <v>0</v>
      </c>
      <c r="X131" s="4">
        <v>6.2196999999999996</v>
      </c>
      <c r="Y131" s="4">
        <v>6.2042000000000002</v>
      </c>
      <c r="AB131" s="3">
        <v>42433</v>
      </c>
      <c r="AC131" s="5">
        <v>182.47</v>
      </c>
    </row>
    <row r="132" spans="1:29">
      <c r="A132" s="3">
        <v>42185</v>
      </c>
      <c r="B132" s="4">
        <v>3.2330000000000001</v>
      </c>
      <c r="C132" s="4">
        <v>0</v>
      </c>
      <c r="D132" s="4">
        <v>2.8062</v>
      </c>
      <c r="E132" s="5">
        <v>2.56</v>
      </c>
      <c r="F132" s="4">
        <v>2.6031</v>
      </c>
      <c r="G132" s="4">
        <v>4.3095999999999997</v>
      </c>
      <c r="H132" s="4">
        <v>0</v>
      </c>
      <c r="I132" s="4">
        <v>0</v>
      </c>
      <c r="J132" s="4">
        <v>0</v>
      </c>
      <c r="K132" s="4"/>
      <c r="L132" s="4"/>
      <c r="M132" s="64">
        <v>42188</v>
      </c>
      <c r="N132" s="5">
        <v>3686.9153000000001</v>
      </c>
      <c r="O132" s="5">
        <v>2098.4780000000001</v>
      </c>
      <c r="P132" s="5">
        <v>3885.9169000000002</v>
      </c>
      <c r="Q132" s="5">
        <v>3421.56</v>
      </c>
      <c r="R132" s="5">
        <v>124692274.3255</v>
      </c>
      <c r="S132" s="5">
        <v>66292555.655400001</v>
      </c>
      <c r="V132" s="3">
        <v>42178</v>
      </c>
      <c r="W132" s="4">
        <v>6.2068000000000003</v>
      </c>
      <c r="X132" s="4">
        <v>6.2206000000000001</v>
      </c>
      <c r="Y132" s="4">
        <v>6.2009999999999996</v>
      </c>
      <c r="AB132" s="3">
        <v>42436</v>
      </c>
      <c r="AC132" s="5">
        <v>169.84</v>
      </c>
    </row>
    <row r="133" spans="1:29">
      <c r="A133" s="3">
        <v>42186</v>
      </c>
      <c r="B133" s="4">
        <v>3.2130000000000001</v>
      </c>
      <c r="C133" s="4">
        <v>0</v>
      </c>
      <c r="D133" s="4">
        <v>2.8835000000000002</v>
      </c>
      <c r="E133" s="5">
        <v>2.75</v>
      </c>
      <c r="F133" s="4">
        <v>2.6661999999999999</v>
      </c>
      <c r="G133" s="4">
        <v>4.2750000000000004</v>
      </c>
      <c r="H133" s="4">
        <v>0</v>
      </c>
      <c r="I133" s="4">
        <v>0</v>
      </c>
      <c r="J133" s="4">
        <v>0</v>
      </c>
      <c r="K133" s="4"/>
      <c r="L133" s="4"/>
      <c r="M133" s="64">
        <v>42191</v>
      </c>
      <c r="N133" s="5">
        <v>3775.9122000000002</v>
      </c>
      <c r="O133" s="5">
        <v>2041.8520000000001</v>
      </c>
      <c r="P133" s="5">
        <v>3998.5369999999998</v>
      </c>
      <c r="Q133" s="5">
        <v>3691.71</v>
      </c>
      <c r="R133" s="5">
        <v>115332371.16429999</v>
      </c>
      <c r="S133" s="5">
        <v>62014092.207999997</v>
      </c>
      <c r="V133" s="3">
        <v>42179</v>
      </c>
      <c r="W133" s="4">
        <v>6.2070999999999996</v>
      </c>
      <c r="X133" s="4">
        <v>6.2178000000000004</v>
      </c>
      <c r="Y133" s="4">
        <v>6.2022000000000004</v>
      </c>
      <c r="AB133" s="3">
        <v>42437</v>
      </c>
      <c r="AC133" s="5">
        <v>144.96</v>
      </c>
    </row>
    <row r="134" spans="1:29">
      <c r="A134" s="3">
        <v>42187</v>
      </c>
      <c r="B134" s="4">
        <v>3.2120000000000002</v>
      </c>
      <c r="C134" s="4">
        <v>0</v>
      </c>
      <c r="D134" s="4">
        <v>2.8984000000000001</v>
      </c>
      <c r="E134" s="5">
        <v>2.87</v>
      </c>
      <c r="F134" s="4">
        <v>2.7486999999999999</v>
      </c>
      <c r="G134" s="4">
        <v>4.2996999999999996</v>
      </c>
      <c r="H134" s="4">
        <v>0</v>
      </c>
      <c r="I134" s="4">
        <v>0</v>
      </c>
      <c r="J134" s="4">
        <v>0</v>
      </c>
      <c r="K134" s="4"/>
      <c r="L134" s="4"/>
      <c r="M134" s="64">
        <v>42192</v>
      </c>
      <c r="N134" s="5">
        <v>3727.1248000000001</v>
      </c>
      <c r="O134" s="5">
        <v>1932.8320000000001</v>
      </c>
      <c r="P134" s="5">
        <v>3928.0025000000001</v>
      </c>
      <c r="Q134" s="5">
        <v>3873.76</v>
      </c>
      <c r="R134" s="5">
        <v>105495561.8571</v>
      </c>
      <c r="S134" s="5">
        <v>57391558.6435</v>
      </c>
      <c r="V134" s="3">
        <v>42180</v>
      </c>
      <c r="W134" s="4">
        <v>6.2093999999999996</v>
      </c>
      <c r="X134" s="4">
        <v>6.2191999999999998</v>
      </c>
      <c r="Y134" s="4">
        <v>6.2046000000000001</v>
      </c>
      <c r="AB134" s="3">
        <v>42438</v>
      </c>
      <c r="AC134" s="5">
        <v>184.7</v>
      </c>
    </row>
    <row r="135" spans="1:29">
      <c r="A135" s="3">
        <v>42188</v>
      </c>
      <c r="B135" s="4">
        <v>3.202</v>
      </c>
      <c r="C135" s="4">
        <v>0</v>
      </c>
      <c r="D135" s="4">
        <v>2.9447999999999999</v>
      </c>
      <c r="E135" s="5">
        <v>2.9</v>
      </c>
      <c r="F135" s="4">
        <v>2.8315999999999999</v>
      </c>
      <c r="G135" s="4">
        <v>4.3410000000000002</v>
      </c>
      <c r="H135" s="4">
        <v>0</v>
      </c>
      <c r="I135" s="4">
        <v>0</v>
      </c>
      <c r="J135" s="4">
        <v>0</v>
      </c>
      <c r="K135" s="4"/>
      <c r="L135" s="4"/>
      <c r="M135" s="64">
        <v>42193</v>
      </c>
      <c r="N135" s="5">
        <v>3507.1923000000002</v>
      </c>
      <c r="O135" s="5">
        <v>1884.454</v>
      </c>
      <c r="P135" s="5">
        <v>3663.0374999999999</v>
      </c>
      <c r="Q135" s="5">
        <v>3611.97</v>
      </c>
      <c r="R135" s="5">
        <v>94249151.8785</v>
      </c>
      <c r="S135" s="5">
        <v>51609586.544299997</v>
      </c>
      <c r="V135" s="3">
        <v>42181</v>
      </c>
      <c r="W135" s="4">
        <v>6.2089999999999996</v>
      </c>
      <c r="X135" s="4">
        <v>6.2225999999999999</v>
      </c>
      <c r="Y135" s="4">
        <v>6.2065999999999999</v>
      </c>
      <c r="AB135" s="3">
        <v>42439</v>
      </c>
      <c r="AC135" s="5">
        <v>161.30000000000001</v>
      </c>
    </row>
    <row r="136" spans="1:29">
      <c r="A136" s="3">
        <v>42191</v>
      </c>
      <c r="B136" s="4">
        <v>3.2029999999999998</v>
      </c>
      <c r="C136" s="4">
        <v>0</v>
      </c>
      <c r="D136" s="4">
        <v>2.6091000000000002</v>
      </c>
      <c r="E136" s="5">
        <v>2.78</v>
      </c>
      <c r="F136" s="4">
        <v>2.5773000000000001</v>
      </c>
      <c r="G136" s="4">
        <v>4.3905000000000003</v>
      </c>
      <c r="H136" s="4">
        <v>0</v>
      </c>
      <c r="I136" s="4">
        <v>0</v>
      </c>
      <c r="J136" s="4">
        <v>0</v>
      </c>
      <c r="K136" s="4"/>
      <c r="L136" s="4"/>
      <c r="M136" s="64">
        <v>42194</v>
      </c>
      <c r="N136" s="5">
        <v>3709.3303999999998</v>
      </c>
      <c r="O136" s="5">
        <v>1955.3520000000001</v>
      </c>
      <c r="P136" s="5">
        <v>3897.6262999999999</v>
      </c>
      <c r="Q136" s="5">
        <v>3794.1</v>
      </c>
      <c r="R136" s="5">
        <v>92954215.810900003</v>
      </c>
      <c r="S136" s="5">
        <v>51103499.240699999</v>
      </c>
      <c r="V136" s="3">
        <v>42184</v>
      </c>
      <c r="W136" s="4">
        <v>6.2087000000000003</v>
      </c>
      <c r="X136" s="4">
        <v>6.2229999999999999</v>
      </c>
      <c r="Y136" s="4">
        <v>6.2081999999999997</v>
      </c>
      <c r="AB136" s="3">
        <v>42440</v>
      </c>
      <c r="AC136" s="5">
        <v>191.38</v>
      </c>
    </row>
    <row r="137" spans="1:29">
      <c r="A137" s="3">
        <v>42192</v>
      </c>
      <c r="B137" s="4">
        <v>3.1920000000000002</v>
      </c>
      <c r="C137" s="4">
        <v>0</v>
      </c>
      <c r="D137" s="4">
        <v>2.5956000000000001</v>
      </c>
      <c r="E137" s="5">
        <v>2.6</v>
      </c>
      <c r="F137" s="4">
        <v>2.5459000000000001</v>
      </c>
      <c r="G137" s="4">
        <v>4.3201999999999998</v>
      </c>
      <c r="H137" s="4">
        <v>0</v>
      </c>
      <c r="I137" s="4">
        <v>0</v>
      </c>
      <c r="J137" s="4">
        <v>0</v>
      </c>
      <c r="K137" s="4"/>
      <c r="L137" s="4"/>
      <c r="M137" s="64">
        <v>42195</v>
      </c>
      <c r="N137" s="5">
        <v>3877.8033999999998</v>
      </c>
      <c r="O137" s="5">
        <v>2035.26</v>
      </c>
      <c r="P137" s="5">
        <v>4106.5560999999998</v>
      </c>
      <c r="Q137" s="5">
        <v>3830.41</v>
      </c>
      <c r="R137" s="5">
        <v>93406972.600899994</v>
      </c>
      <c r="S137" s="5">
        <v>50690210.783600003</v>
      </c>
      <c r="V137" s="3">
        <v>42185</v>
      </c>
      <c r="W137" s="4">
        <v>6.2009999999999996</v>
      </c>
      <c r="X137" s="4">
        <v>6.2222999999999997</v>
      </c>
      <c r="Y137" s="4">
        <v>6.2061999999999999</v>
      </c>
      <c r="AB137" s="3">
        <v>42443</v>
      </c>
      <c r="AC137" s="5">
        <v>196.41</v>
      </c>
    </row>
    <row r="138" spans="1:29">
      <c r="A138" s="3">
        <v>42193</v>
      </c>
      <c r="B138" s="4">
        <v>3.1859999999999999</v>
      </c>
      <c r="C138" s="4">
        <v>0</v>
      </c>
      <c r="D138" s="4">
        <v>2.5748000000000002</v>
      </c>
      <c r="E138" s="5">
        <v>2.61</v>
      </c>
      <c r="F138" s="4">
        <v>2.5343</v>
      </c>
      <c r="G138" s="4">
        <v>4.2428999999999997</v>
      </c>
      <c r="H138" s="4">
        <v>0</v>
      </c>
      <c r="I138" s="4">
        <v>0</v>
      </c>
      <c r="J138" s="4">
        <v>0</v>
      </c>
      <c r="K138" s="4"/>
      <c r="L138" s="4"/>
      <c r="M138" s="64">
        <v>42198</v>
      </c>
      <c r="N138" s="5">
        <v>3970.3878</v>
      </c>
      <c r="O138" s="5">
        <v>2120.2460000000001</v>
      </c>
      <c r="P138" s="5">
        <v>4211.8116</v>
      </c>
      <c r="Q138" s="5">
        <v>3712.82</v>
      </c>
      <c r="R138" s="5">
        <v>93612841.560800001</v>
      </c>
      <c r="S138" s="5">
        <v>50368574.9912</v>
      </c>
      <c r="V138" s="3">
        <v>42186</v>
      </c>
      <c r="W138" s="4">
        <v>6.2011000000000003</v>
      </c>
      <c r="X138" s="4">
        <v>6.2233999999999998</v>
      </c>
      <c r="Y138" s="4">
        <v>6.2058999999999997</v>
      </c>
      <c r="AB138" s="3">
        <v>42444</v>
      </c>
      <c r="AC138" s="5">
        <v>160.34</v>
      </c>
    </row>
    <row r="139" spans="1:29">
      <c r="A139" s="3">
        <v>42194</v>
      </c>
      <c r="B139" s="4">
        <v>3.1819999999999999</v>
      </c>
      <c r="C139" s="4">
        <v>0</v>
      </c>
      <c r="D139" s="4">
        <v>2.5661999999999998</v>
      </c>
      <c r="E139" s="5">
        <v>2.57</v>
      </c>
      <c r="F139" s="4">
        <v>2.5223</v>
      </c>
      <c r="G139" s="4">
        <v>4.2958999999999996</v>
      </c>
      <c r="H139" s="4">
        <v>0</v>
      </c>
      <c r="I139" s="4">
        <v>0</v>
      </c>
      <c r="J139" s="4">
        <v>0</v>
      </c>
      <c r="K139" s="4"/>
      <c r="L139" s="4"/>
      <c r="M139" s="64">
        <v>42199</v>
      </c>
      <c r="N139" s="5">
        <v>3924.4870999999998</v>
      </c>
      <c r="O139" s="5">
        <v>2149.5160000000001</v>
      </c>
      <c r="P139" s="5">
        <v>4112.1487999999999</v>
      </c>
      <c r="Q139" s="5">
        <v>3635.35</v>
      </c>
      <c r="R139" s="5">
        <v>93859034.858600006</v>
      </c>
      <c r="S139" s="5">
        <v>50314454.417199999</v>
      </c>
      <c r="V139" s="3">
        <v>42187</v>
      </c>
      <c r="W139" s="4">
        <v>6.2049000000000003</v>
      </c>
      <c r="X139" s="4">
        <v>6.2217000000000002</v>
      </c>
      <c r="Y139" s="4">
        <v>6.2034000000000002</v>
      </c>
      <c r="AB139" s="3">
        <v>42445</v>
      </c>
      <c r="AC139" s="5">
        <v>195.38</v>
      </c>
    </row>
    <row r="140" spans="1:29">
      <c r="A140" s="3">
        <v>42195</v>
      </c>
      <c r="B140" s="4">
        <v>3.177</v>
      </c>
      <c r="C140" s="4">
        <v>0</v>
      </c>
      <c r="D140" s="4">
        <v>2.5421999999999998</v>
      </c>
      <c r="E140" s="5">
        <v>2.58</v>
      </c>
      <c r="F140" s="4">
        <v>2.5068999999999999</v>
      </c>
      <c r="G140" s="4">
        <v>4.3083</v>
      </c>
      <c r="H140" s="4">
        <v>0</v>
      </c>
      <c r="I140" s="4">
        <v>0</v>
      </c>
      <c r="J140" s="4">
        <v>0</v>
      </c>
      <c r="K140" s="4"/>
      <c r="L140" s="4"/>
      <c r="M140" s="64">
        <v>42200</v>
      </c>
      <c r="N140" s="5">
        <v>3805.7033000000001</v>
      </c>
      <c r="O140" s="5">
        <v>2058.8429999999998</v>
      </c>
      <c r="P140" s="5">
        <v>3966.7584999999999</v>
      </c>
      <c r="Q140" s="5">
        <v>3701.2</v>
      </c>
      <c r="R140" s="5">
        <v>92235949.101899996</v>
      </c>
      <c r="S140" s="5">
        <v>50027110.755000003</v>
      </c>
      <c r="V140" s="3">
        <v>42188</v>
      </c>
      <c r="W140" s="4">
        <v>6.2057000000000002</v>
      </c>
      <c r="X140" s="4">
        <v>6.2234999999999996</v>
      </c>
      <c r="Y140" s="4">
        <v>6.2058</v>
      </c>
      <c r="AB140" s="3">
        <v>42446</v>
      </c>
      <c r="AC140" s="5">
        <v>191.06</v>
      </c>
    </row>
    <row r="141" spans="1:29">
      <c r="A141" s="3">
        <v>42198</v>
      </c>
      <c r="B141" s="4">
        <v>3.1709000000000001</v>
      </c>
      <c r="C141" s="4">
        <v>0</v>
      </c>
      <c r="D141" s="4">
        <v>2.5535000000000001</v>
      </c>
      <c r="E141" s="5">
        <v>2.58</v>
      </c>
      <c r="F141" s="4">
        <v>2.5346000000000002</v>
      </c>
      <c r="G141" s="4">
        <v>4.4013</v>
      </c>
      <c r="H141" s="4">
        <v>0</v>
      </c>
      <c r="I141" s="4">
        <v>0</v>
      </c>
      <c r="J141" s="4">
        <v>0</v>
      </c>
      <c r="K141" s="4"/>
      <c r="L141" s="4"/>
      <c r="M141" s="64">
        <v>42201</v>
      </c>
      <c r="N141" s="5">
        <v>3823.1754999999998</v>
      </c>
      <c r="O141" s="5">
        <v>2086.5169999999998</v>
      </c>
      <c r="P141" s="5">
        <v>3997.3555000000001</v>
      </c>
      <c r="Q141" s="5">
        <v>3641.82</v>
      </c>
      <c r="R141" s="5">
        <v>92017086.789399996</v>
      </c>
      <c r="S141" s="5">
        <v>50117573.9124</v>
      </c>
      <c r="V141" s="3">
        <v>42191</v>
      </c>
      <c r="W141" s="4">
        <v>6.2092000000000001</v>
      </c>
      <c r="X141" s="4">
        <v>6.23</v>
      </c>
      <c r="Y141" s="4">
        <v>6.2123999999999997</v>
      </c>
      <c r="AB141" s="3">
        <v>42447</v>
      </c>
      <c r="AC141" s="5">
        <v>192.05</v>
      </c>
    </row>
    <row r="142" spans="1:29">
      <c r="A142" s="3">
        <v>42199</v>
      </c>
      <c r="B142" s="4">
        <v>3.1642000000000001</v>
      </c>
      <c r="C142" s="4">
        <v>0</v>
      </c>
      <c r="D142" s="4">
        <v>2.5474999999999999</v>
      </c>
      <c r="E142" s="5">
        <v>2.5499999999999998</v>
      </c>
      <c r="F142" s="4">
        <v>2.4937999999999998</v>
      </c>
      <c r="G142" s="4">
        <v>4.4268999999999998</v>
      </c>
      <c r="H142" s="4">
        <v>0</v>
      </c>
      <c r="I142" s="4">
        <v>0</v>
      </c>
      <c r="J142" s="4">
        <v>0</v>
      </c>
      <c r="K142" s="4"/>
      <c r="L142" s="4"/>
      <c r="M142" s="64">
        <v>42202</v>
      </c>
      <c r="N142" s="5">
        <v>3957.3516</v>
      </c>
      <c r="O142" s="5">
        <v>2190.4180000000001</v>
      </c>
      <c r="P142" s="5">
        <v>4151.4956000000002</v>
      </c>
      <c r="Q142" s="5">
        <v>3657.42</v>
      </c>
      <c r="R142" s="5">
        <v>92316167.396899998</v>
      </c>
      <c r="S142" s="5">
        <v>50523241.775200002</v>
      </c>
      <c r="V142" s="3">
        <v>42192</v>
      </c>
      <c r="W142" s="4">
        <v>6.21</v>
      </c>
      <c r="X142" s="4">
        <v>6.2411000000000003</v>
      </c>
      <c r="Y142" s="4">
        <v>6.2226999999999997</v>
      </c>
      <c r="AB142" s="3">
        <v>42450</v>
      </c>
      <c r="AC142" s="5">
        <v>228.55</v>
      </c>
    </row>
    <row r="143" spans="1:29">
      <c r="A143" s="3">
        <v>42200</v>
      </c>
      <c r="B143" s="4">
        <v>3.1598000000000002</v>
      </c>
      <c r="C143" s="4">
        <v>0</v>
      </c>
      <c r="D143" s="4">
        <v>2.4613999999999998</v>
      </c>
      <c r="E143" s="5">
        <v>2.5</v>
      </c>
      <c r="F143" s="4">
        <v>2.4243999999999999</v>
      </c>
      <c r="G143" s="4">
        <v>4.4661</v>
      </c>
      <c r="H143" s="4">
        <v>0</v>
      </c>
      <c r="I143" s="4">
        <v>0</v>
      </c>
      <c r="J143" s="4">
        <v>0</v>
      </c>
      <c r="K143" s="4"/>
      <c r="L143" s="4"/>
      <c r="M143" s="64">
        <v>42205</v>
      </c>
      <c r="N143" s="5">
        <v>3992.1095999999998</v>
      </c>
      <c r="O143" s="5">
        <v>2230.2919999999999</v>
      </c>
      <c r="P143" s="5">
        <v>4160.6120000000001</v>
      </c>
      <c r="Q143" s="5">
        <v>3618.28</v>
      </c>
      <c r="R143" s="5">
        <v>92354194.235499993</v>
      </c>
      <c r="S143" s="5">
        <v>50347477.672300003</v>
      </c>
      <c r="V143" s="3">
        <v>42193</v>
      </c>
      <c r="W143" s="4">
        <v>6.2093999999999996</v>
      </c>
      <c r="X143" s="4">
        <v>6.2378</v>
      </c>
      <c r="Y143" s="4">
        <v>6.2220000000000004</v>
      </c>
      <c r="AB143" s="3">
        <v>42451</v>
      </c>
      <c r="AC143" s="5">
        <v>194.72</v>
      </c>
    </row>
    <row r="144" spans="1:29">
      <c r="A144" s="3">
        <v>42201</v>
      </c>
      <c r="B144" s="4">
        <v>3.1549999999999998</v>
      </c>
      <c r="C144" s="4">
        <v>0</v>
      </c>
      <c r="D144" s="4">
        <v>2.4369999999999998</v>
      </c>
      <c r="E144" s="5">
        <v>2.5</v>
      </c>
      <c r="F144" s="4">
        <v>2.411</v>
      </c>
      <c r="G144" s="4">
        <v>4.4478999999999997</v>
      </c>
      <c r="H144" s="4">
        <v>0</v>
      </c>
      <c r="I144" s="4">
        <v>0</v>
      </c>
      <c r="J144" s="4">
        <v>0</v>
      </c>
      <c r="K144" s="4"/>
      <c r="L144" s="4"/>
      <c r="M144" s="64">
        <v>42206</v>
      </c>
      <c r="N144" s="5">
        <v>4017.6747999999998</v>
      </c>
      <c r="O144" s="5">
        <v>2265.0990000000002</v>
      </c>
      <c r="P144" s="5">
        <v>4166.0056999999997</v>
      </c>
      <c r="Q144" s="5">
        <v>3566.5</v>
      </c>
      <c r="R144" s="5">
        <v>93095074.741300002</v>
      </c>
      <c r="S144" s="5">
        <v>50513568.146300003</v>
      </c>
      <c r="V144" s="3">
        <v>42194</v>
      </c>
      <c r="W144" s="4">
        <v>6.2088000000000001</v>
      </c>
      <c r="X144" s="4">
        <v>6.2327000000000004</v>
      </c>
      <c r="Y144" s="4">
        <v>6.2183999999999999</v>
      </c>
      <c r="AB144" s="3">
        <v>42452</v>
      </c>
      <c r="AC144" s="5">
        <v>220.13</v>
      </c>
    </row>
    <row r="145" spans="1:29">
      <c r="A145" s="3">
        <v>42202</v>
      </c>
      <c r="B145" s="4">
        <v>3.1520000000000001</v>
      </c>
      <c r="C145" s="4">
        <v>0</v>
      </c>
      <c r="D145" s="4">
        <v>2.4369000000000001</v>
      </c>
      <c r="E145" s="5">
        <v>2.5299999999999998</v>
      </c>
      <c r="F145" s="4">
        <v>2.3952</v>
      </c>
      <c r="G145" s="4">
        <v>4.4955999999999996</v>
      </c>
      <c r="H145" s="4">
        <v>0</v>
      </c>
      <c r="I145" s="4">
        <v>0</v>
      </c>
      <c r="J145" s="4">
        <v>0</v>
      </c>
      <c r="K145" s="4"/>
      <c r="L145" s="4"/>
      <c r="M145" s="64">
        <v>42207</v>
      </c>
      <c r="N145" s="5">
        <v>4026.0450000000001</v>
      </c>
      <c r="O145" s="5">
        <v>2287.98</v>
      </c>
      <c r="P145" s="5">
        <v>4157.1603999999998</v>
      </c>
      <c r="Q145" s="5">
        <v>3530.51</v>
      </c>
      <c r="R145" s="5">
        <v>93124259.9384</v>
      </c>
      <c r="S145" s="5">
        <v>50864792.615099996</v>
      </c>
      <c r="V145" s="3">
        <v>42195</v>
      </c>
      <c r="W145" s="4">
        <v>6.2092000000000001</v>
      </c>
      <c r="X145" s="4">
        <v>6.2295999999999996</v>
      </c>
      <c r="Y145" s="4">
        <v>6.2165999999999997</v>
      </c>
      <c r="AB145" s="3">
        <v>42453</v>
      </c>
      <c r="AC145" s="5">
        <v>170.46</v>
      </c>
    </row>
    <row r="146" spans="1:29">
      <c r="A146" s="3">
        <v>42205</v>
      </c>
      <c r="B146" s="4">
        <v>3.1505000000000001</v>
      </c>
      <c r="C146" s="4">
        <v>0</v>
      </c>
      <c r="D146" s="4">
        <v>2.4382000000000001</v>
      </c>
      <c r="E146" s="5">
        <v>2.4</v>
      </c>
      <c r="F146" s="4">
        <v>2.4087999999999998</v>
      </c>
      <c r="G146" s="4">
        <v>4.2662000000000004</v>
      </c>
      <c r="H146" s="4">
        <v>0</v>
      </c>
      <c r="I146" s="4">
        <v>0</v>
      </c>
      <c r="J146" s="4">
        <v>0</v>
      </c>
      <c r="K146" s="4"/>
      <c r="L146" s="4"/>
      <c r="M146" s="64">
        <v>42208</v>
      </c>
      <c r="N146" s="5">
        <v>4123.9233999999997</v>
      </c>
      <c r="O146" s="5">
        <v>2352.6489999999999</v>
      </c>
      <c r="P146" s="5">
        <v>4250.8050000000003</v>
      </c>
      <c r="Q146" s="5">
        <v>3570.04</v>
      </c>
      <c r="R146" s="5">
        <v>94363260.751699999</v>
      </c>
      <c r="S146" s="5">
        <v>51518897.702100001</v>
      </c>
      <c r="V146" s="3">
        <v>42198</v>
      </c>
      <c r="W146" s="4">
        <v>6.2084000000000001</v>
      </c>
      <c r="X146" s="4">
        <v>6.2316000000000003</v>
      </c>
      <c r="Y146" s="4">
        <v>6.2171000000000003</v>
      </c>
      <c r="AB146" s="3">
        <v>42454</v>
      </c>
      <c r="AC146" s="5">
        <v>127.12</v>
      </c>
    </row>
    <row r="147" spans="1:29">
      <c r="A147" s="3">
        <v>42206</v>
      </c>
      <c r="B147" s="4">
        <v>3.1511999999999998</v>
      </c>
      <c r="C147" s="4">
        <v>0</v>
      </c>
      <c r="D147" s="4">
        <v>2.4693999999999998</v>
      </c>
      <c r="E147" s="5">
        <v>2.4500000000000002</v>
      </c>
      <c r="F147" s="4">
        <v>2.4426999999999999</v>
      </c>
      <c r="G147" s="4">
        <v>4.1882999999999999</v>
      </c>
      <c r="H147" s="4">
        <v>0</v>
      </c>
      <c r="I147" s="4">
        <v>0</v>
      </c>
      <c r="J147" s="4">
        <v>0</v>
      </c>
      <c r="K147" s="4"/>
      <c r="L147" s="4"/>
      <c r="M147" s="64">
        <v>42209</v>
      </c>
      <c r="N147" s="5">
        <v>4070.9079999999999</v>
      </c>
      <c r="O147" s="5">
        <v>2322.7060000000001</v>
      </c>
      <c r="P147" s="5">
        <v>4176.2786999999998</v>
      </c>
      <c r="Q147" s="5">
        <v>3518.51</v>
      </c>
      <c r="R147" s="5">
        <v>94316521.480100006</v>
      </c>
      <c r="S147" s="5">
        <v>51472030.794399999</v>
      </c>
      <c r="V147" s="3">
        <v>42199</v>
      </c>
      <c r="W147" s="4">
        <v>6.2088999999999999</v>
      </c>
      <c r="X147" s="4">
        <v>6.2266000000000004</v>
      </c>
      <c r="Y147" s="4">
        <v>6.2140000000000004</v>
      </c>
      <c r="AB147" s="3">
        <v>42457</v>
      </c>
      <c r="AC147" s="5">
        <v>207.29</v>
      </c>
    </row>
    <row r="148" spans="1:29">
      <c r="A148" s="3">
        <v>42207</v>
      </c>
      <c r="B148" s="4">
        <v>3.1562999999999999</v>
      </c>
      <c r="C148" s="4">
        <v>0</v>
      </c>
      <c r="D148" s="4">
        <v>2.5265</v>
      </c>
      <c r="E148" s="5">
        <v>2.5</v>
      </c>
      <c r="F148" s="4">
        <v>2.4946000000000002</v>
      </c>
      <c r="G148" s="4">
        <v>4.2018000000000004</v>
      </c>
      <c r="H148" s="4">
        <v>0</v>
      </c>
      <c r="I148" s="4">
        <v>0</v>
      </c>
      <c r="J148" s="4">
        <v>0</v>
      </c>
      <c r="K148" s="4"/>
      <c r="L148" s="4"/>
      <c r="M148" s="64">
        <v>42212</v>
      </c>
      <c r="N148" s="5">
        <v>3725.5581999999999</v>
      </c>
      <c r="O148" s="5">
        <v>2160.0920000000001</v>
      </c>
      <c r="P148" s="5">
        <v>3818.7314000000001</v>
      </c>
      <c r="Q148" s="5">
        <v>3241</v>
      </c>
      <c r="R148" s="5">
        <v>92151410.257699996</v>
      </c>
      <c r="S148" s="5">
        <v>50855754.1347</v>
      </c>
      <c r="V148" s="3">
        <v>42200</v>
      </c>
      <c r="W148" s="4">
        <v>6.2092000000000001</v>
      </c>
      <c r="X148" s="4">
        <v>6.2302999999999997</v>
      </c>
      <c r="Y148" s="4">
        <v>6.2161999999999997</v>
      </c>
      <c r="AB148" s="3">
        <v>42458</v>
      </c>
      <c r="AC148" s="5">
        <v>231.1</v>
      </c>
    </row>
    <row r="149" spans="1:29">
      <c r="A149" s="3">
        <v>42208</v>
      </c>
      <c r="B149" s="4">
        <v>3.16</v>
      </c>
      <c r="C149" s="4">
        <v>0</v>
      </c>
      <c r="D149" s="4">
        <v>2.5735999999999999</v>
      </c>
      <c r="E149" s="5">
        <v>2.56</v>
      </c>
      <c r="F149" s="4">
        <v>2.5387</v>
      </c>
      <c r="G149" s="4">
        <v>4.1199000000000003</v>
      </c>
      <c r="H149" s="4">
        <v>0</v>
      </c>
      <c r="I149" s="4">
        <v>0</v>
      </c>
      <c r="J149" s="4">
        <v>0</v>
      </c>
      <c r="K149" s="4"/>
      <c r="L149" s="4"/>
      <c r="M149" s="64">
        <v>42213</v>
      </c>
      <c r="N149" s="5">
        <v>3663.0023999999999</v>
      </c>
      <c r="O149" s="5">
        <v>2111.6979999999999</v>
      </c>
      <c r="P149" s="5">
        <v>3811.0925999999999</v>
      </c>
      <c r="Q149" s="5">
        <v>3297.99</v>
      </c>
      <c r="R149" s="5">
        <v>88950380.501599997</v>
      </c>
      <c r="S149" s="5">
        <v>49279084.989600003</v>
      </c>
      <c r="V149" s="3">
        <v>42201</v>
      </c>
      <c r="W149" s="4">
        <v>6.2095000000000002</v>
      </c>
      <c r="X149" s="4">
        <v>6.2279999999999998</v>
      </c>
      <c r="Y149" s="4">
        <v>6.2141999999999999</v>
      </c>
      <c r="AB149" s="3">
        <v>42459</v>
      </c>
      <c r="AC149" s="5">
        <v>260</v>
      </c>
    </row>
    <row r="150" spans="1:29">
      <c r="A150" s="3">
        <v>42209</v>
      </c>
      <c r="B150" s="4">
        <v>3.1635</v>
      </c>
      <c r="C150" s="4">
        <v>0</v>
      </c>
      <c r="D150" s="4">
        <v>2.5291000000000001</v>
      </c>
      <c r="E150" s="5">
        <v>2.5299999999999998</v>
      </c>
      <c r="F150" s="4">
        <v>2.5213999999999999</v>
      </c>
      <c r="G150" s="4">
        <v>4.1375999999999999</v>
      </c>
      <c r="H150" s="4">
        <v>0</v>
      </c>
      <c r="I150" s="4">
        <v>0</v>
      </c>
      <c r="J150" s="4">
        <v>0</v>
      </c>
      <c r="K150" s="4"/>
      <c r="L150" s="4"/>
      <c r="M150" s="64">
        <v>42214</v>
      </c>
      <c r="N150" s="5">
        <v>3789.1680000000001</v>
      </c>
      <c r="O150" s="5">
        <v>2198.8130000000001</v>
      </c>
      <c r="P150" s="5">
        <v>3930.3791000000001</v>
      </c>
      <c r="Q150" s="5">
        <v>3304.81</v>
      </c>
      <c r="R150" s="5">
        <v>88393744.352899998</v>
      </c>
      <c r="S150" s="5">
        <v>48845812.819200002</v>
      </c>
      <c r="V150" s="3">
        <v>42202</v>
      </c>
      <c r="W150" s="4">
        <v>6.2095000000000002</v>
      </c>
      <c r="X150" s="4">
        <v>6.2263000000000002</v>
      </c>
      <c r="Y150" s="4">
        <v>6.2127999999999997</v>
      </c>
      <c r="AB150" s="3">
        <v>42460</v>
      </c>
      <c r="AC150" s="5">
        <v>277.08</v>
      </c>
    </row>
    <row r="151" spans="1:29">
      <c r="A151" s="3">
        <v>42212</v>
      </c>
      <c r="B151" s="4">
        <v>3.1644999999999999</v>
      </c>
      <c r="C151" s="4">
        <v>0</v>
      </c>
      <c r="D151" s="4">
        <v>2.5244</v>
      </c>
      <c r="E151" s="5">
        <v>2.52</v>
      </c>
      <c r="F151" s="4">
        <v>2.5038</v>
      </c>
      <c r="G151" s="4">
        <v>4.1637000000000004</v>
      </c>
      <c r="H151" s="4">
        <v>0</v>
      </c>
      <c r="I151" s="4">
        <v>0</v>
      </c>
      <c r="J151" s="4">
        <v>0</v>
      </c>
      <c r="K151" s="4"/>
      <c r="L151" s="4"/>
      <c r="M151" s="64">
        <v>42215</v>
      </c>
      <c r="N151" s="5">
        <v>3705.7656000000002</v>
      </c>
      <c r="O151" s="5">
        <v>2128.1550000000002</v>
      </c>
      <c r="P151" s="5">
        <v>3815.4117999999999</v>
      </c>
      <c r="Q151" s="5">
        <v>3242.7</v>
      </c>
      <c r="R151" s="5">
        <v>88389389.1162</v>
      </c>
      <c r="S151" s="5">
        <v>48725727.779700004</v>
      </c>
      <c r="V151" s="3">
        <v>42205</v>
      </c>
      <c r="W151" s="4">
        <v>6.2096999999999998</v>
      </c>
      <c r="X151" s="4">
        <v>6.2291999999999996</v>
      </c>
      <c r="Y151" s="4">
        <v>6.2144000000000004</v>
      </c>
      <c r="AB151" s="3">
        <v>42461</v>
      </c>
      <c r="AC151" s="5">
        <v>217.91</v>
      </c>
    </row>
    <row r="152" spans="1:29">
      <c r="A152" s="3">
        <v>42213</v>
      </c>
      <c r="B152" s="4">
        <v>3.1638000000000002</v>
      </c>
      <c r="C152" s="4">
        <v>0</v>
      </c>
      <c r="D152" s="4">
        <v>2.4561000000000002</v>
      </c>
      <c r="E152" s="5">
        <v>2.44</v>
      </c>
      <c r="F152" s="4">
        <v>2.4226000000000001</v>
      </c>
      <c r="G152" s="4">
        <v>4.1675000000000004</v>
      </c>
      <c r="H152" s="4">
        <v>0</v>
      </c>
      <c r="I152" s="4">
        <v>0</v>
      </c>
      <c r="J152" s="4">
        <v>0</v>
      </c>
      <c r="K152" s="4"/>
      <c r="L152" s="4"/>
      <c r="M152" s="64">
        <v>42216</v>
      </c>
      <c r="N152" s="5">
        <v>3663.7256000000002</v>
      </c>
      <c r="O152" s="5">
        <v>2110.6219999999998</v>
      </c>
      <c r="P152" s="5">
        <v>3816.6993000000002</v>
      </c>
      <c r="Q152" s="5">
        <v>3260.98</v>
      </c>
      <c r="R152" s="5">
        <v>86220301.197300002</v>
      </c>
      <c r="S152" s="5">
        <v>47645450.248800002</v>
      </c>
      <c r="V152" s="3">
        <v>42206</v>
      </c>
      <c r="W152" s="4">
        <v>6.2096</v>
      </c>
      <c r="X152" s="4">
        <v>6.2241999999999997</v>
      </c>
      <c r="Y152" s="4">
        <v>6.2092999999999998</v>
      </c>
      <c r="AB152" s="3">
        <v>42465</v>
      </c>
      <c r="AC152" s="5">
        <v>213.65</v>
      </c>
    </row>
    <row r="153" spans="1:29">
      <c r="A153" s="3">
        <v>42214</v>
      </c>
      <c r="B153" s="4">
        <v>3.1635</v>
      </c>
      <c r="C153" s="4">
        <v>0</v>
      </c>
      <c r="D153" s="4">
        <v>2.4592000000000001</v>
      </c>
      <c r="E153" s="5">
        <v>2.46</v>
      </c>
      <c r="F153" s="4">
        <v>2.4470999999999998</v>
      </c>
      <c r="G153" s="4">
        <v>4.1959</v>
      </c>
      <c r="H153" s="4">
        <v>0</v>
      </c>
      <c r="I153" s="4">
        <v>0</v>
      </c>
      <c r="J153" s="4">
        <v>0</v>
      </c>
      <c r="K153" s="4"/>
      <c r="L153" s="4"/>
      <c r="M153" s="64">
        <v>42219</v>
      </c>
      <c r="N153" s="5">
        <v>3622.9050999999999</v>
      </c>
      <c r="O153" s="5">
        <v>2053.116</v>
      </c>
      <c r="P153" s="5">
        <v>3829.2354</v>
      </c>
      <c r="Q153" s="5">
        <v>3343.84</v>
      </c>
      <c r="R153" s="5">
        <v>83496688.009499997</v>
      </c>
      <c r="S153" s="5">
        <v>46232319.749499999</v>
      </c>
      <c r="V153" s="3">
        <v>42207</v>
      </c>
      <c r="W153" s="4">
        <v>6.2095000000000002</v>
      </c>
      <c r="X153" s="4">
        <v>6.2263999999999999</v>
      </c>
      <c r="Y153" s="4">
        <v>6.2125000000000004</v>
      </c>
      <c r="AB153" s="3">
        <v>42466</v>
      </c>
      <c r="AC153" s="5">
        <v>227.03</v>
      </c>
    </row>
    <row r="154" spans="1:29">
      <c r="A154" s="3">
        <v>42215</v>
      </c>
      <c r="B154" s="4">
        <v>3.1604999999999999</v>
      </c>
      <c r="C154" s="4">
        <v>0</v>
      </c>
      <c r="D154" s="4">
        <v>2.4744999999999999</v>
      </c>
      <c r="E154" s="5">
        <v>2.48</v>
      </c>
      <c r="F154" s="4">
        <v>2.4628000000000001</v>
      </c>
      <c r="G154" s="4">
        <v>4.1047000000000002</v>
      </c>
      <c r="H154" s="4">
        <v>0</v>
      </c>
      <c r="I154" s="4">
        <v>0</v>
      </c>
      <c r="J154" s="4">
        <v>0</v>
      </c>
      <c r="K154" s="4"/>
      <c r="L154" s="4"/>
      <c r="M154" s="64">
        <v>42220</v>
      </c>
      <c r="N154" s="5">
        <v>3756.5448999999999</v>
      </c>
      <c r="O154" s="5">
        <v>2150.9520000000002</v>
      </c>
      <c r="P154" s="5">
        <v>3948.1554000000001</v>
      </c>
      <c r="Q154" s="5">
        <v>3362.24</v>
      </c>
      <c r="R154" s="5">
        <v>84471921.038499996</v>
      </c>
      <c r="S154" s="5">
        <v>46829455.079400003</v>
      </c>
      <c r="V154" s="3">
        <v>42208</v>
      </c>
      <c r="W154" s="4">
        <v>6.2095000000000002</v>
      </c>
      <c r="X154" s="4">
        <v>6.2262000000000004</v>
      </c>
      <c r="Y154" s="4">
        <v>6.2141000000000002</v>
      </c>
      <c r="AB154" s="3">
        <v>42467</v>
      </c>
      <c r="AC154" s="5">
        <v>203.73</v>
      </c>
    </row>
    <row r="155" spans="1:29">
      <c r="A155" s="3">
        <v>42216</v>
      </c>
      <c r="B155" s="4">
        <v>3.1575000000000002</v>
      </c>
      <c r="C155" s="4">
        <v>0</v>
      </c>
      <c r="D155" s="4">
        <v>2.4750999999999999</v>
      </c>
      <c r="E155" s="5">
        <v>2.4700000000000002</v>
      </c>
      <c r="F155" s="4">
        <v>2.4396</v>
      </c>
      <c r="G155" s="4">
        <v>4.0636999999999999</v>
      </c>
      <c r="H155" s="4">
        <v>0</v>
      </c>
      <c r="I155" s="4">
        <v>0</v>
      </c>
      <c r="J155" s="4">
        <v>0</v>
      </c>
      <c r="K155" s="4"/>
      <c r="L155" s="4"/>
      <c r="M155" s="64">
        <v>42221</v>
      </c>
      <c r="N155" s="5">
        <v>3694.5733</v>
      </c>
      <c r="O155" s="5">
        <v>2128.4160000000002</v>
      </c>
      <c r="P155" s="5">
        <v>3866.8998000000001</v>
      </c>
      <c r="Q155" s="5">
        <v>3302.63</v>
      </c>
      <c r="R155" s="5">
        <v>84481279.337099999</v>
      </c>
      <c r="S155" s="5">
        <v>46779810.454700001</v>
      </c>
      <c r="V155" s="3">
        <v>42209</v>
      </c>
      <c r="W155" s="4">
        <v>6.2095000000000002</v>
      </c>
      <c r="X155" s="4">
        <v>6.2424999999999997</v>
      </c>
      <c r="Y155" s="4">
        <v>6.2275999999999998</v>
      </c>
      <c r="AB155" s="3">
        <v>42468</v>
      </c>
      <c r="AC155" s="5">
        <v>184.75</v>
      </c>
    </row>
    <row r="156" spans="1:29">
      <c r="A156" s="3">
        <v>42219</v>
      </c>
      <c r="B156" s="4">
        <v>3.153</v>
      </c>
      <c r="C156" s="4">
        <v>0</v>
      </c>
      <c r="D156" s="4">
        <v>2.4584000000000001</v>
      </c>
      <c r="E156" s="5">
        <v>2.4500000000000002</v>
      </c>
      <c r="F156" s="4">
        <v>2.4405999999999999</v>
      </c>
      <c r="G156" s="4">
        <v>4.0134999999999996</v>
      </c>
      <c r="H156" s="4">
        <v>0</v>
      </c>
      <c r="I156" s="4">
        <v>0</v>
      </c>
      <c r="J156" s="4">
        <v>0</v>
      </c>
      <c r="K156" s="4"/>
      <c r="L156" s="4"/>
      <c r="M156" s="64">
        <v>42222</v>
      </c>
      <c r="N156" s="5">
        <v>3661.5392000000002</v>
      </c>
      <c r="O156" s="5">
        <v>2113.6480000000001</v>
      </c>
      <c r="P156" s="5">
        <v>3831.8516</v>
      </c>
      <c r="Q156" s="5">
        <v>3303.11</v>
      </c>
      <c r="R156" s="5">
        <v>84229222.048299998</v>
      </c>
      <c r="S156" s="5">
        <v>46651317.365599997</v>
      </c>
      <c r="V156" s="3">
        <v>42212</v>
      </c>
      <c r="W156" s="4">
        <v>6.2095000000000002</v>
      </c>
      <c r="X156" s="4">
        <v>6.2362000000000002</v>
      </c>
      <c r="Y156" s="4">
        <v>6.2206999999999999</v>
      </c>
      <c r="AB156" s="3">
        <v>42471</v>
      </c>
      <c r="AC156" s="5">
        <v>183.4</v>
      </c>
    </row>
    <row r="157" spans="1:29">
      <c r="A157" s="3">
        <v>42220</v>
      </c>
      <c r="B157" s="4">
        <v>3.15</v>
      </c>
      <c r="C157" s="4">
        <v>0</v>
      </c>
      <c r="D157" s="4">
        <v>2.4251</v>
      </c>
      <c r="E157" s="5">
        <v>2.4300000000000002</v>
      </c>
      <c r="F157" s="4">
        <v>2.4113000000000002</v>
      </c>
      <c r="G157" s="4">
        <v>4.0202999999999998</v>
      </c>
      <c r="H157" s="4">
        <v>0</v>
      </c>
      <c r="I157" s="4">
        <v>0</v>
      </c>
      <c r="J157" s="4">
        <v>0</v>
      </c>
      <c r="K157" s="4"/>
      <c r="L157" s="4"/>
      <c r="M157" s="64">
        <v>42223</v>
      </c>
      <c r="N157" s="5">
        <v>3744.2044999999998</v>
      </c>
      <c r="O157" s="5">
        <v>2177.154</v>
      </c>
      <c r="P157" s="5">
        <v>3906.9448000000002</v>
      </c>
      <c r="Q157" s="5">
        <v>3323.23</v>
      </c>
      <c r="R157" s="5">
        <v>84777823.307099998</v>
      </c>
      <c r="S157" s="5">
        <v>46955514.062200002</v>
      </c>
      <c r="V157" s="3">
        <v>42213</v>
      </c>
      <c r="W157" s="4">
        <v>6.2093999999999996</v>
      </c>
      <c r="X157" s="4">
        <v>6.2314999999999996</v>
      </c>
      <c r="Y157" s="4">
        <v>6.2169999999999996</v>
      </c>
      <c r="AB157" s="3">
        <v>42472</v>
      </c>
      <c r="AC157" s="5">
        <v>216.87</v>
      </c>
    </row>
    <row r="158" spans="1:29">
      <c r="A158" s="3">
        <v>42221</v>
      </c>
      <c r="B158" s="4">
        <v>3.1429999999999998</v>
      </c>
      <c r="C158" s="4">
        <v>0</v>
      </c>
      <c r="D158" s="4">
        <v>2.4043000000000001</v>
      </c>
      <c r="E158" s="5">
        <v>2.41</v>
      </c>
      <c r="F158" s="4">
        <v>2.3936000000000002</v>
      </c>
      <c r="G158" s="4">
        <v>3.9737</v>
      </c>
      <c r="H158" s="4">
        <v>0</v>
      </c>
      <c r="I158" s="4">
        <v>0</v>
      </c>
      <c r="J158" s="4">
        <v>0</v>
      </c>
      <c r="K158" s="4"/>
      <c r="L158" s="4"/>
      <c r="M158" s="64">
        <v>42226</v>
      </c>
      <c r="N158" s="5">
        <v>3928.4153999999999</v>
      </c>
      <c r="O158" s="5">
        <v>2274.8420000000001</v>
      </c>
      <c r="P158" s="5">
        <v>4084.3645999999999</v>
      </c>
      <c r="Q158" s="5">
        <v>3394.89</v>
      </c>
      <c r="R158" s="5">
        <v>86360997.116699994</v>
      </c>
      <c r="S158" s="5">
        <v>47693328.243000001</v>
      </c>
      <c r="V158" s="3">
        <v>42214</v>
      </c>
      <c r="W158" s="4">
        <v>6.2091000000000003</v>
      </c>
      <c r="X158" s="4">
        <v>6.2324999999999999</v>
      </c>
      <c r="Y158" s="4">
        <v>6.2182000000000004</v>
      </c>
      <c r="AB158" s="3">
        <v>42473</v>
      </c>
      <c r="AC158" s="5">
        <v>198.86</v>
      </c>
    </row>
    <row r="159" spans="1:29">
      <c r="A159" s="3">
        <v>42222</v>
      </c>
      <c r="B159" s="4">
        <v>3.137</v>
      </c>
      <c r="C159" s="4">
        <v>0</v>
      </c>
      <c r="D159" s="4">
        <v>2.2951000000000001</v>
      </c>
      <c r="E159" s="5">
        <v>2.2999999999999998</v>
      </c>
      <c r="F159" s="4">
        <v>2.2961</v>
      </c>
      <c r="G159" s="4">
        <v>3.9967999999999999</v>
      </c>
      <c r="H159" s="4">
        <v>0</v>
      </c>
      <c r="I159" s="4">
        <v>0</v>
      </c>
      <c r="J159" s="4">
        <v>0</v>
      </c>
      <c r="K159" s="4"/>
      <c r="L159" s="4"/>
      <c r="M159" s="64">
        <v>42227</v>
      </c>
      <c r="N159" s="5">
        <v>3927.9083000000001</v>
      </c>
      <c r="O159" s="5">
        <v>2284.2719999999999</v>
      </c>
      <c r="P159" s="5">
        <v>4066.6691999999998</v>
      </c>
      <c r="Q159" s="5">
        <v>3342.52</v>
      </c>
      <c r="R159" s="5">
        <v>87238943.3398</v>
      </c>
      <c r="S159" s="5">
        <v>48196642.4362</v>
      </c>
      <c r="V159" s="3">
        <v>42215</v>
      </c>
      <c r="W159" s="4">
        <v>6.2096</v>
      </c>
      <c r="X159" s="4">
        <v>6.2378</v>
      </c>
      <c r="Y159" s="4">
        <v>6.2203999999999997</v>
      </c>
      <c r="AB159" s="3">
        <v>42474</v>
      </c>
      <c r="AC159" s="5">
        <v>212.01</v>
      </c>
    </row>
    <row r="160" spans="1:29">
      <c r="A160" s="3">
        <v>42223</v>
      </c>
      <c r="B160" s="4">
        <v>3.1269999999999998</v>
      </c>
      <c r="C160" s="4">
        <v>0</v>
      </c>
      <c r="D160" s="4">
        <v>2.4154</v>
      </c>
      <c r="E160" s="5">
        <v>2.44</v>
      </c>
      <c r="F160" s="4">
        <v>2.4213</v>
      </c>
      <c r="G160" s="4">
        <v>3.8401000000000001</v>
      </c>
      <c r="H160" s="4">
        <v>0</v>
      </c>
      <c r="I160" s="4">
        <v>0</v>
      </c>
      <c r="J160" s="4">
        <v>0</v>
      </c>
      <c r="K160" s="4"/>
      <c r="L160" s="4"/>
      <c r="M160" s="64">
        <v>42228</v>
      </c>
      <c r="N160" s="5">
        <v>3886.3198000000002</v>
      </c>
      <c r="O160" s="5">
        <v>2249.1799999999998</v>
      </c>
      <c r="P160" s="5">
        <v>4016.1262000000002</v>
      </c>
      <c r="Q160" s="5">
        <v>3290.17</v>
      </c>
      <c r="R160" s="5">
        <v>87619702.958399996</v>
      </c>
      <c r="S160" s="5">
        <v>48278408.494099997</v>
      </c>
      <c r="V160" s="3">
        <v>42216</v>
      </c>
      <c r="W160" s="4">
        <v>6.2096999999999998</v>
      </c>
      <c r="X160" s="4">
        <v>6.2385000000000002</v>
      </c>
      <c r="Y160" s="4">
        <v>6.2218</v>
      </c>
      <c r="AB160" s="3">
        <v>42475</v>
      </c>
      <c r="AC160" s="5">
        <v>182.51</v>
      </c>
    </row>
    <row r="161" spans="1:29">
      <c r="A161" s="3">
        <v>42226</v>
      </c>
      <c r="B161" s="4">
        <v>3.1223000000000001</v>
      </c>
      <c r="C161" s="4">
        <v>0</v>
      </c>
      <c r="D161" s="4">
        <v>2.3976999999999999</v>
      </c>
      <c r="E161" s="5">
        <v>2.42</v>
      </c>
      <c r="F161" s="4">
        <v>2.4102000000000001</v>
      </c>
      <c r="G161" s="4">
        <v>3.8895</v>
      </c>
      <c r="H161" s="4">
        <v>0</v>
      </c>
      <c r="I161" s="4">
        <v>0</v>
      </c>
      <c r="J161" s="4">
        <v>0</v>
      </c>
      <c r="K161" s="4"/>
      <c r="L161" s="4"/>
      <c r="M161" s="64">
        <v>42229</v>
      </c>
      <c r="N161" s="5">
        <v>3954.5560999999998</v>
      </c>
      <c r="O161" s="5">
        <v>2298.7930000000001</v>
      </c>
      <c r="P161" s="5">
        <v>4075.4630000000002</v>
      </c>
      <c r="Q161" s="5">
        <v>3290.34</v>
      </c>
      <c r="R161" s="5">
        <v>88512585.886999995</v>
      </c>
      <c r="S161" s="5">
        <v>48759937.9274</v>
      </c>
      <c r="V161" s="3">
        <v>42219</v>
      </c>
      <c r="W161" s="4">
        <v>6.2096999999999998</v>
      </c>
      <c r="X161" s="4">
        <v>6.2350000000000003</v>
      </c>
      <c r="Y161" s="4">
        <v>6.2195</v>
      </c>
      <c r="AB161" s="3">
        <v>42478</v>
      </c>
      <c r="AC161" s="5">
        <v>179.3</v>
      </c>
    </row>
    <row r="162" spans="1:29">
      <c r="A162" s="3">
        <v>42227</v>
      </c>
      <c r="B162" s="4">
        <v>3.1179999999999999</v>
      </c>
      <c r="C162" s="4">
        <v>0</v>
      </c>
      <c r="D162" s="4">
        <v>2.3940999999999999</v>
      </c>
      <c r="E162" s="5">
        <v>2.4</v>
      </c>
      <c r="F162" s="4">
        <v>2.3963999999999999</v>
      </c>
      <c r="G162" s="4">
        <v>3.8546999999999998</v>
      </c>
      <c r="H162" s="4">
        <v>0</v>
      </c>
      <c r="I162" s="4">
        <v>0</v>
      </c>
      <c r="J162" s="4">
        <v>0</v>
      </c>
      <c r="K162" s="4"/>
      <c r="L162" s="4"/>
      <c r="M162" s="64">
        <v>42230</v>
      </c>
      <c r="N162" s="5">
        <v>3965.3348999999998</v>
      </c>
      <c r="O162" s="5">
        <v>2310.3989999999999</v>
      </c>
      <c r="P162" s="5">
        <v>4073.54</v>
      </c>
      <c r="Q162" s="5">
        <v>3280.39</v>
      </c>
      <c r="R162" s="5">
        <v>88832409.376399994</v>
      </c>
      <c r="S162" s="5">
        <v>48966258.958099999</v>
      </c>
      <c r="V162" s="3">
        <v>42220</v>
      </c>
      <c r="W162" s="4">
        <v>6.2096</v>
      </c>
      <c r="X162" s="4">
        <v>6.2337999999999996</v>
      </c>
      <c r="Y162" s="4">
        <v>6.2198000000000002</v>
      </c>
      <c r="AB162" s="3">
        <v>42479</v>
      </c>
      <c r="AC162" s="5">
        <v>227.93</v>
      </c>
    </row>
    <row r="163" spans="1:29">
      <c r="A163" s="3">
        <v>42228</v>
      </c>
      <c r="B163" s="4">
        <v>3.1124999999999998</v>
      </c>
      <c r="C163" s="4">
        <v>0</v>
      </c>
      <c r="D163" s="4">
        <v>2.4519000000000002</v>
      </c>
      <c r="E163" s="5">
        <v>2.44</v>
      </c>
      <c r="F163" s="4">
        <v>2.4379</v>
      </c>
      <c r="G163" s="4">
        <v>3.9154</v>
      </c>
      <c r="H163" s="4">
        <v>0</v>
      </c>
      <c r="I163" s="4">
        <v>0</v>
      </c>
      <c r="J163" s="4">
        <v>0</v>
      </c>
      <c r="K163" s="4"/>
      <c r="L163" s="4"/>
      <c r="M163" s="64">
        <v>42233</v>
      </c>
      <c r="N163" s="5">
        <v>3993.6677</v>
      </c>
      <c r="O163" s="5">
        <v>2327.4850000000001</v>
      </c>
      <c r="P163" s="5">
        <v>4077.8721</v>
      </c>
      <c r="Q163" s="5">
        <v>3237.81</v>
      </c>
      <c r="R163" s="5">
        <v>89699023.0044</v>
      </c>
      <c r="S163" s="5">
        <v>49580143.203199998</v>
      </c>
      <c r="V163" s="3">
        <v>42221</v>
      </c>
      <c r="W163" s="4">
        <v>6.2096</v>
      </c>
      <c r="X163" s="4">
        <v>6.2323000000000004</v>
      </c>
      <c r="Y163" s="4">
        <v>6.2178000000000004</v>
      </c>
      <c r="AB163" s="3">
        <v>42480</v>
      </c>
      <c r="AC163" s="5">
        <v>218.32</v>
      </c>
    </row>
    <row r="164" spans="1:29">
      <c r="A164" s="3">
        <v>42229</v>
      </c>
      <c r="B164" s="4">
        <v>3.101</v>
      </c>
      <c r="C164" s="4">
        <v>0</v>
      </c>
      <c r="D164" s="4">
        <v>2.4815</v>
      </c>
      <c r="E164" s="5">
        <v>2.4500000000000002</v>
      </c>
      <c r="F164" s="4">
        <v>2.4527999999999999</v>
      </c>
      <c r="G164" s="4">
        <v>4.0080999999999998</v>
      </c>
      <c r="H164" s="4">
        <v>0</v>
      </c>
      <c r="I164" s="4">
        <v>0</v>
      </c>
      <c r="J164" s="4">
        <v>0</v>
      </c>
      <c r="K164" s="4"/>
      <c r="L164" s="4"/>
      <c r="M164" s="64">
        <v>42234</v>
      </c>
      <c r="N164" s="5">
        <v>3748.1639</v>
      </c>
      <c r="O164" s="5">
        <v>2174.4189999999999</v>
      </c>
      <c r="P164" s="5">
        <v>3825.4122000000002</v>
      </c>
      <c r="Q164" s="5">
        <v>3140.24</v>
      </c>
      <c r="R164" s="5">
        <v>88243368.712599993</v>
      </c>
      <c r="S164" s="5">
        <v>48991825.866300002</v>
      </c>
      <c r="V164" s="3">
        <v>42222</v>
      </c>
      <c r="W164" s="4">
        <v>6.2096999999999998</v>
      </c>
      <c r="X164" s="4">
        <v>6.2317</v>
      </c>
      <c r="Y164" s="4">
        <v>6.2172999999999998</v>
      </c>
      <c r="AB164" s="3">
        <v>42481</v>
      </c>
      <c r="AC164" s="5">
        <v>220.87</v>
      </c>
    </row>
    <row r="165" spans="1:29">
      <c r="A165" s="3">
        <v>42230</v>
      </c>
      <c r="B165" s="4">
        <v>3.097</v>
      </c>
      <c r="C165" s="4">
        <v>0</v>
      </c>
      <c r="D165" s="4">
        <v>2.4992000000000001</v>
      </c>
      <c r="E165" s="5">
        <v>2.48</v>
      </c>
      <c r="F165" s="4">
        <v>2.4731999999999998</v>
      </c>
      <c r="G165" s="4">
        <v>4.0736999999999997</v>
      </c>
      <c r="H165" s="4">
        <v>0</v>
      </c>
      <c r="I165" s="4">
        <v>0</v>
      </c>
      <c r="J165" s="4">
        <v>0</v>
      </c>
      <c r="K165" s="4"/>
      <c r="L165" s="4"/>
      <c r="M165" s="64">
        <v>42235</v>
      </c>
      <c r="N165" s="5">
        <v>3794.1093999999998</v>
      </c>
      <c r="O165" s="5">
        <v>2222.049</v>
      </c>
      <c r="P165" s="5">
        <v>3886.1356999999998</v>
      </c>
      <c r="Q165" s="5">
        <v>3154.88</v>
      </c>
      <c r="R165" s="5">
        <v>87781012.219999999</v>
      </c>
      <c r="S165" s="5">
        <v>48755048.757399999</v>
      </c>
      <c r="V165" s="3">
        <v>42223</v>
      </c>
      <c r="W165" s="4">
        <v>6.2096999999999998</v>
      </c>
      <c r="X165" s="4">
        <v>6.2316000000000003</v>
      </c>
      <c r="Y165" s="4">
        <v>6.2165999999999997</v>
      </c>
      <c r="AB165" s="3">
        <v>42482</v>
      </c>
      <c r="AC165" s="5">
        <v>204.44</v>
      </c>
    </row>
    <row r="166" spans="1:29">
      <c r="A166" s="3">
        <v>42233</v>
      </c>
      <c r="B166" s="4">
        <v>3.0910000000000002</v>
      </c>
      <c r="C166" s="4">
        <v>0</v>
      </c>
      <c r="D166" s="4">
        <v>2.5049999999999999</v>
      </c>
      <c r="E166" s="5">
        <v>2.48</v>
      </c>
      <c r="F166" s="4">
        <v>2.4828999999999999</v>
      </c>
      <c r="G166" s="4">
        <v>3.9302999999999999</v>
      </c>
      <c r="H166" s="4">
        <v>0</v>
      </c>
      <c r="I166" s="4">
        <v>0</v>
      </c>
      <c r="J166" s="4">
        <v>0</v>
      </c>
      <c r="K166" s="4"/>
      <c r="L166" s="4"/>
      <c r="M166" s="64">
        <v>42236</v>
      </c>
      <c r="N166" s="5">
        <v>3664.2907</v>
      </c>
      <c r="O166" s="5">
        <v>2155.4920000000002</v>
      </c>
      <c r="P166" s="5">
        <v>3761.4540999999999</v>
      </c>
      <c r="Q166" s="5">
        <v>3100.74</v>
      </c>
      <c r="R166" s="5">
        <v>87158650.998899996</v>
      </c>
      <c r="S166" s="5">
        <v>48574736.501100004</v>
      </c>
      <c r="V166" s="3">
        <v>42226</v>
      </c>
      <c r="W166" s="4">
        <v>6.2096999999999998</v>
      </c>
      <c r="X166" s="4">
        <v>6.2306999999999997</v>
      </c>
      <c r="Y166" s="4">
        <v>6.2148000000000003</v>
      </c>
      <c r="AB166" s="3">
        <v>42485</v>
      </c>
      <c r="AC166" s="5">
        <v>215.95</v>
      </c>
    </row>
    <row r="167" spans="1:29">
      <c r="A167" s="3">
        <v>42234</v>
      </c>
      <c r="B167" s="4">
        <v>3.093</v>
      </c>
      <c r="C167" s="4">
        <v>0</v>
      </c>
      <c r="D167" s="4">
        <v>2.5162</v>
      </c>
      <c r="E167" s="5">
        <v>2.4900000000000002</v>
      </c>
      <c r="F167" s="4">
        <v>2.4992000000000001</v>
      </c>
      <c r="G167" s="4">
        <v>3.9878999999999998</v>
      </c>
      <c r="H167" s="4">
        <v>0</v>
      </c>
      <c r="I167" s="4">
        <v>0</v>
      </c>
      <c r="J167" s="4">
        <v>0</v>
      </c>
      <c r="K167" s="4"/>
      <c r="L167" s="4"/>
      <c r="M167" s="64">
        <v>42237</v>
      </c>
      <c r="N167" s="5">
        <v>3507.7440000000001</v>
      </c>
      <c r="O167" s="5">
        <v>2039.396</v>
      </c>
      <c r="P167" s="5">
        <v>3589.5358000000001</v>
      </c>
      <c r="Q167" s="5">
        <v>3031.38</v>
      </c>
      <c r="R167" s="5">
        <v>85082608.623300001</v>
      </c>
      <c r="S167" s="5">
        <v>47610479.237599999</v>
      </c>
      <c r="V167" s="3">
        <v>42227</v>
      </c>
      <c r="W167" s="4">
        <v>6.3231000000000002</v>
      </c>
      <c r="X167" s="4">
        <v>6.4260999999999999</v>
      </c>
      <c r="Y167" s="4">
        <v>6.4027000000000003</v>
      </c>
      <c r="AB167" s="3">
        <v>42486</v>
      </c>
      <c r="AC167" s="5">
        <v>217.39</v>
      </c>
    </row>
    <row r="168" spans="1:29">
      <c r="A168" s="3">
        <v>42235</v>
      </c>
      <c r="B168" s="4">
        <v>3.0939999999999999</v>
      </c>
      <c r="C168" s="4">
        <v>0</v>
      </c>
      <c r="D168" s="4">
        <v>2.5653000000000001</v>
      </c>
      <c r="E168" s="5">
        <v>2.52</v>
      </c>
      <c r="F168" s="4">
        <v>2.5331999999999999</v>
      </c>
      <c r="G168" s="4">
        <v>3.9401999999999999</v>
      </c>
      <c r="H168" s="4">
        <v>0</v>
      </c>
      <c r="I168" s="4">
        <v>0</v>
      </c>
      <c r="J168" s="4">
        <v>0</v>
      </c>
      <c r="K168" s="4"/>
      <c r="L168" s="4"/>
      <c r="M168" s="64">
        <v>42240</v>
      </c>
      <c r="N168" s="5">
        <v>3209.9050000000002</v>
      </c>
      <c r="O168" s="5">
        <v>1882.462</v>
      </c>
      <c r="P168" s="5">
        <v>3275.5342000000001</v>
      </c>
      <c r="Q168" s="5">
        <v>2758.06</v>
      </c>
      <c r="R168" s="5">
        <v>79794792.152700007</v>
      </c>
      <c r="S168" s="5">
        <v>45047886.644900002</v>
      </c>
      <c r="V168" s="3">
        <v>42228</v>
      </c>
      <c r="W168" s="4">
        <v>6.3869999999999996</v>
      </c>
      <c r="X168" s="4">
        <v>6.4709000000000003</v>
      </c>
      <c r="Y168" s="4">
        <v>6.4488000000000003</v>
      </c>
      <c r="AB168" s="3">
        <v>42487</v>
      </c>
      <c r="AC168" s="5">
        <v>236.48</v>
      </c>
    </row>
    <row r="169" spans="1:29">
      <c r="A169" s="3">
        <v>42236</v>
      </c>
      <c r="B169" s="4">
        <v>3.093</v>
      </c>
      <c r="C169" s="4">
        <v>0</v>
      </c>
      <c r="D169" s="4">
        <v>2.6179999999999999</v>
      </c>
      <c r="E169" s="5">
        <v>2.59</v>
      </c>
      <c r="F169" s="4">
        <v>2.5800999999999998</v>
      </c>
      <c r="G169" s="4">
        <v>3.9157000000000002</v>
      </c>
      <c r="H169" s="4">
        <v>0</v>
      </c>
      <c r="I169" s="4">
        <v>0</v>
      </c>
      <c r="J169" s="4">
        <v>0</v>
      </c>
      <c r="K169" s="4"/>
      <c r="L169" s="4"/>
      <c r="M169" s="64">
        <v>42241</v>
      </c>
      <c r="N169" s="5">
        <v>2964.9674</v>
      </c>
      <c r="O169" s="5">
        <v>1749.0719999999999</v>
      </c>
      <c r="P169" s="5">
        <v>3042.9265999999998</v>
      </c>
      <c r="Q169" s="5">
        <v>2593.16</v>
      </c>
      <c r="R169" s="5">
        <v>74240790.822099999</v>
      </c>
      <c r="S169" s="5">
        <v>42051288.957699999</v>
      </c>
      <c r="V169" s="3">
        <v>42229</v>
      </c>
      <c r="W169" s="4">
        <v>6.399</v>
      </c>
      <c r="X169" s="4">
        <v>6.4859999999999998</v>
      </c>
      <c r="Y169" s="4">
        <v>6.4630000000000001</v>
      </c>
      <c r="AB169" s="3">
        <v>42488</v>
      </c>
      <c r="AC169" s="5">
        <v>284.2</v>
      </c>
    </row>
    <row r="170" spans="1:29">
      <c r="A170" s="3">
        <v>42237</v>
      </c>
      <c r="B170" s="4">
        <v>3.09</v>
      </c>
      <c r="C170" s="4">
        <v>0</v>
      </c>
      <c r="D170" s="4">
        <v>2.5758000000000001</v>
      </c>
      <c r="E170" s="5">
        <v>2.56</v>
      </c>
      <c r="F170" s="4">
        <v>2.5478000000000001</v>
      </c>
      <c r="G170" s="4">
        <v>3.8927</v>
      </c>
      <c r="H170" s="4">
        <v>0</v>
      </c>
      <c r="I170" s="4">
        <v>0</v>
      </c>
      <c r="J170" s="4">
        <v>0</v>
      </c>
      <c r="K170" s="4"/>
      <c r="L170" s="4"/>
      <c r="M170" s="64">
        <v>42242</v>
      </c>
      <c r="N170" s="5">
        <v>2927.288</v>
      </c>
      <c r="O170" s="5">
        <v>1695.758</v>
      </c>
      <c r="P170" s="5">
        <v>3025.692</v>
      </c>
      <c r="Q170" s="5">
        <v>2735.03</v>
      </c>
      <c r="R170" s="5">
        <v>70846503.150700003</v>
      </c>
      <c r="S170" s="5">
        <v>40217563.8358</v>
      </c>
      <c r="V170" s="3">
        <v>42230</v>
      </c>
      <c r="W170" s="4">
        <v>6.3917999999999999</v>
      </c>
      <c r="X170" s="4">
        <v>6.4676999999999998</v>
      </c>
      <c r="Y170" s="4">
        <v>6.4455</v>
      </c>
      <c r="AB170" s="3">
        <v>42489</v>
      </c>
      <c r="AC170" s="5">
        <v>203.31</v>
      </c>
    </row>
    <row r="171" spans="1:29">
      <c r="A171" s="3">
        <v>42240</v>
      </c>
      <c r="B171" s="4">
        <v>3.09</v>
      </c>
      <c r="C171" s="4">
        <v>0</v>
      </c>
      <c r="D171" s="4">
        <v>2.5541999999999998</v>
      </c>
      <c r="E171" s="5">
        <v>2.5299999999999998</v>
      </c>
      <c r="F171" s="4">
        <v>2.5383</v>
      </c>
      <c r="G171" s="4">
        <v>3.9220000000000002</v>
      </c>
      <c r="H171" s="4">
        <v>0</v>
      </c>
      <c r="I171" s="4">
        <v>0</v>
      </c>
      <c r="J171" s="4">
        <v>0</v>
      </c>
      <c r="K171" s="4"/>
      <c r="L171" s="4"/>
      <c r="M171" s="64">
        <v>42243</v>
      </c>
      <c r="N171" s="5">
        <v>3083.5911999999998</v>
      </c>
      <c r="O171" s="5">
        <v>1752.212</v>
      </c>
      <c r="P171" s="5">
        <v>3205.6374999999998</v>
      </c>
      <c r="Q171" s="5">
        <v>2943.39</v>
      </c>
      <c r="R171" s="5">
        <v>68714697.750699997</v>
      </c>
      <c r="S171" s="5">
        <v>39042500.064800002</v>
      </c>
      <c r="V171" s="3">
        <v>42233</v>
      </c>
      <c r="W171" s="4">
        <v>6.3947000000000003</v>
      </c>
      <c r="X171" s="4">
        <v>6.4711999999999996</v>
      </c>
      <c r="Y171" s="4">
        <v>6.4452999999999996</v>
      </c>
      <c r="AB171" s="3">
        <v>42493</v>
      </c>
      <c r="AC171" s="5">
        <v>213.8</v>
      </c>
    </row>
    <row r="172" spans="1:29">
      <c r="A172" s="3">
        <v>42241</v>
      </c>
      <c r="B172" s="4">
        <v>3.0910000000000002</v>
      </c>
      <c r="C172" s="4">
        <v>0</v>
      </c>
      <c r="D172" s="4">
        <v>2.601</v>
      </c>
      <c r="E172" s="5">
        <v>2.56</v>
      </c>
      <c r="F172" s="4">
        <v>2.5489999999999999</v>
      </c>
      <c r="G172" s="4">
        <v>3.931</v>
      </c>
      <c r="H172" s="4">
        <v>0</v>
      </c>
      <c r="I172" s="4">
        <v>0</v>
      </c>
      <c r="J172" s="4">
        <v>0</v>
      </c>
      <c r="K172" s="4"/>
      <c r="L172" s="4"/>
      <c r="M172" s="64">
        <v>42244</v>
      </c>
      <c r="N172" s="5">
        <v>3232.3494999999998</v>
      </c>
      <c r="O172" s="5">
        <v>1846.826</v>
      </c>
      <c r="P172" s="5">
        <v>3342.2863000000002</v>
      </c>
      <c r="Q172" s="5">
        <v>2958.28</v>
      </c>
      <c r="R172" s="5">
        <v>68532532.462799996</v>
      </c>
      <c r="S172" s="5">
        <v>39005524.336400002</v>
      </c>
      <c r="V172" s="3">
        <v>42234</v>
      </c>
      <c r="W172" s="4">
        <v>6.3937999999999997</v>
      </c>
      <c r="X172" s="4">
        <v>6.4615999999999998</v>
      </c>
      <c r="Y172" s="4">
        <v>6.4389000000000003</v>
      </c>
      <c r="AB172" s="3">
        <v>42494</v>
      </c>
      <c r="AC172" s="5">
        <v>214.8</v>
      </c>
    </row>
    <row r="173" spans="1:29">
      <c r="A173" s="3">
        <v>42242</v>
      </c>
      <c r="B173" s="4">
        <v>3.0975000000000001</v>
      </c>
      <c r="C173" s="4">
        <v>0</v>
      </c>
      <c r="D173" s="4">
        <v>2.4339</v>
      </c>
      <c r="E173" s="5">
        <v>2.39</v>
      </c>
      <c r="F173" s="4">
        <v>2.3706999999999998</v>
      </c>
      <c r="G173" s="4">
        <v>3.8914</v>
      </c>
      <c r="H173" s="4">
        <v>0</v>
      </c>
      <c r="I173" s="4">
        <v>0</v>
      </c>
      <c r="J173" s="4">
        <v>0</v>
      </c>
      <c r="K173" s="4"/>
      <c r="L173" s="4"/>
      <c r="M173" s="64">
        <v>42247</v>
      </c>
      <c r="N173" s="5">
        <v>3205.9854999999998</v>
      </c>
      <c r="O173" s="5">
        <v>1790.31</v>
      </c>
      <c r="P173" s="5">
        <v>3366.5358999999999</v>
      </c>
      <c r="Q173" s="5">
        <v>3055.98</v>
      </c>
      <c r="R173" s="5">
        <v>67544010.453099996</v>
      </c>
      <c r="S173" s="5">
        <v>38376043.389200002</v>
      </c>
      <c r="V173" s="3">
        <v>42235</v>
      </c>
      <c r="W173" s="4">
        <v>6.3955000000000002</v>
      </c>
      <c r="X173" s="4">
        <v>6.4832000000000001</v>
      </c>
      <c r="Y173" s="4">
        <v>6.4591000000000003</v>
      </c>
      <c r="AB173" s="3">
        <v>42495</v>
      </c>
      <c r="AC173" s="5">
        <v>202.72</v>
      </c>
    </row>
    <row r="174" spans="1:29">
      <c r="A174" s="3">
        <v>42243</v>
      </c>
      <c r="B174" s="4">
        <v>3.0960000000000001</v>
      </c>
      <c r="C174" s="4">
        <v>0</v>
      </c>
      <c r="D174" s="4">
        <v>2.3708999999999998</v>
      </c>
      <c r="E174" s="5">
        <v>2.33</v>
      </c>
      <c r="F174" s="4">
        <v>2.3298999999999999</v>
      </c>
      <c r="G174" s="4">
        <v>3.8727</v>
      </c>
      <c r="H174" s="4">
        <v>0</v>
      </c>
      <c r="I174" s="4">
        <v>0</v>
      </c>
      <c r="J174" s="4">
        <v>0</v>
      </c>
      <c r="K174" s="4"/>
      <c r="L174" s="4"/>
      <c r="M174" s="64">
        <v>42248</v>
      </c>
      <c r="N174" s="5">
        <v>3166.6239</v>
      </c>
      <c r="O174" s="5">
        <v>1707.777</v>
      </c>
      <c r="P174" s="5">
        <v>3362.0826999999999</v>
      </c>
      <c r="Q174" s="5">
        <v>3141.8</v>
      </c>
      <c r="R174" s="5">
        <v>64507683.233900003</v>
      </c>
      <c r="S174" s="5">
        <v>37030726.688100003</v>
      </c>
      <c r="V174" s="3">
        <v>42236</v>
      </c>
      <c r="W174" s="4">
        <v>6.3890000000000002</v>
      </c>
      <c r="X174" s="4">
        <v>6.4673999999999996</v>
      </c>
      <c r="Y174" s="4">
        <v>6.4410999999999996</v>
      </c>
      <c r="AB174" s="3">
        <v>42496</v>
      </c>
      <c r="AC174" s="5">
        <v>153.44</v>
      </c>
    </row>
    <row r="175" spans="1:29">
      <c r="A175" s="3">
        <v>42244</v>
      </c>
      <c r="B175" s="4">
        <v>3.0979999999999999</v>
      </c>
      <c r="C175" s="4">
        <v>0</v>
      </c>
      <c r="D175" s="4">
        <v>2.4045000000000001</v>
      </c>
      <c r="E175" s="5">
        <v>2.38</v>
      </c>
      <c r="F175" s="4">
        <v>2.3748999999999998</v>
      </c>
      <c r="G175" s="4">
        <v>3.8679999999999999</v>
      </c>
      <c r="H175" s="4">
        <v>0</v>
      </c>
      <c r="I175" s="4">
        <v>0</v>
      </c>
      <c r="J175" s="4">
        <v>0</v>
      </c>
      <c r="K175" s="4"/>
      <c r="L175" s="4"/>
      <c r="M175" s="64">
        <v>42249</v>
      </c>
      <c r="N175" s="5">
        <v>3160.1669999999999</v>
      </c>
      <c r="O175" s="5">
        <v>1673.951</v>
      </c>
      <c r="P175" s="5">
        <v>3365.8317999999999</v>
      </c>
      <c r="Q175" s="5">
        <v>3205.65</v>
      </c>
      <c r="R175" s="5">
        <v>60848385.696500003</v>
      </c>
      <c r="S175" s="5">
        <v>35377764.833800003</v>
      </c>
      <c r="V175" s="3">
        <v>42237</v>
      </c>
      <c r="W175" s="4">
        <v>6.3887</v>
      </c>
      <c r="X175" s="4">
        <v>6.4837999999999996</v>
      </c>
      <c r="Y175" s="4">
        <v>6.4537000000000004</v>
      </c>
      <c r="AB175" s="3">
        <v>42499</v>
      </c>
      <c r="AC175" s="5">
        <v>172.95</v>
      </c>
    </row>
    <row r="176" spans="1:29">
      <c r="A176" s="3">
        <v>42247</v>
      </c>
      <c r="B176" s="4">
        <v>3.1</v>
      </c>
      <c r="C176" s="4">
        <v>0</v>
      </c>
      <c r="D176" s="4">
        <v>2.4977999999999998</v>
      </c>
      <c r="E176" s="5">
        <v>2.42</v>
      </c>
      <c r="F176" s="4">
        <v>2.4182000000000001</v>
      </c>
      <c r="G176" s="4">
        <v>3.8597999999999999</v>
      </c>
      <c r="H176" s="4">
        <v>0</v>
      </c>
      <c r="I176" s="4">
        <v>0</v>
      </c>
      <c r="J176" s="4">
        <v>0</v>
      </c>
      <c r="K176" s="4"/>
      <c r="L176" s="4"/>
      <c r="M176" s="64">
        <v>42254</v>
      </c>
      <c r="N176" s="5">
        <v>3080.4200999999998</v>
      </c>
      <c r="O176" s="5">
        <v>1677.3320000000001</v>
      </c>
      <c r="P176" s="5">
        <v>3250.4850000000001</v>
      </c>
      <c r="Q176" s="5">
        <v>2990.33</v>
      </c>
      <c r="R176" s="5">
        <v>61805314.898999996</v>
      </c>
      <c r="S176" s="5">
        <v>36041750.343500003</v>
      </c>
      <c r="V176" s="3">
        <v>42240</v>
      </c>
      <c r="W176" s="4">
        <v>6.4043999999999999</v>
      </c>
      <c r="X176" s="4">
        <v>6.4837999999999996</v>
      </c>
      <c r="Y176" s="4">
        <v>6.4970999999999997</v>
      </c>
      <c r="AB176" s="3">
        <v>42500</v>
      </c>
      <c r="AC176" s="5">
        <v>229.41</v>
      </c>
    </row>
    <row r="177" spans="1:29">
      <c r="A177" s="3">
        <v>42248</v>
      </c>
      <c r="B177" s="4">
        <v>3.1025999999999998</v>
      </c>
      <c r="C177" s="4">
        <v>0</v>
      </c>
      <c r="D177" s="4">
        <v>2.4281999999999999</v>
      </c>
      <c r="E177" s="5">
        <v>2.4</v>
      </c>
      <c r="F177" s="4">
        <v>2.3812000000000002</v>
      </c>
      <c r="G177" s="4">
        <v>3.8452999999999999</v>
      </c>
      <c r="H177" s="4">
        <v>0</v>
      </c>
      <c r="I177" s="4">
        <v>0</v>
      </c>
      <c r="J177" s="4">
        <v>0</v>
      </c>
      <c r="K177" s="4"/>
      <c r="L177" s="4"/>
      <c r="M177" s="64">
        <v>42255</v>
      </c>
      <c r="N177" s="5">
        <v>3170.4522000000002</v>
      </c>
      <c r="O177" s="5">
        <v>1741.537</v>
      </c>
      <c r="P177" s="5">
        <v>3334.0232999999998</v>
      </c>
      <c r="Q177" s="5">
        <v>3044.46</v>
      </c>
      <c r="R177" s="5">
        <v>61562051.784299999</v>
      </c>
      <c r="S177" s="5">
        <v>36054078.309</v>
      </c>
      <c r="V177" s="3">
        <v>42241</v>
      </c>
      <c r="W177" s="4">
        <v>6.4123999999999999</v>
      </c>
      <c r="X177" s="4">
        <v>6.5605000000000002</v>
      </c>
      <c r="Y177" s="4">
        <v>6.51</v>
      </c>
      <c r="AB177" s="3">
        <v>42501</v>
      </c>
      <c r="AC177" s="5">
        <v>189.9</v>
      </c>
    </row>
    <row r="178" spans="1:29">
      <c r="A178" s="3">
        <v>42249</v>
      </c>
      <c r="B178" s="4">
        <v>3.1025999999999998</v>
      </c>
      <c r="C178" s="4">
        <v>0</v>
      </c>
      <c r="D178" s="4">
        <v>2.4615999999999998</v>
      </c>
      <c r="E178" s="5">
        <v>2.48</v>
      </c>
      <c r="F178" s="4">
        <v>2.4169</v>
      </c>
      <c r="G178" s="4">
        <v>3.8142</v>
      </c>
      <c r="H178" s="4">
        <v>0</v>
      </c>
      <c r="I178" s="4">
        <v>0</v>
      </c>
      <c r="J178" s="4">
        <v>0</v>
      </c>
      <c r="K178" s="4"/>
      <c r="L178" s="4"/>
      <c r="M178" s="64">
        <v>42256</v>
      </c>
      <c r="N178" s="5">
        <v>3243.0889000000002</v>
      </c>
      <c r="O178" s="5">
        <v>1798.8409999999999</v>
      </c>
      <c r="P178" s="5">
        <v>3399.3054000000002</v>
      </c>
      <c r="Q178" s="5">
        <v>3062.46</v>
      </c>
      <c r="R178" s="5">
        <v>62459262.848200001</v>
      </c>
      <c r="S178" s="5">
        <v>36597174.508599997</v>
      </c>
      <c r="V178" s="3">
        <v>42242</v>
      </c>
      <c r="W178" s="4">
        <v>6.4104999999999999</v>
      </c>
      <c r="X178" s="4">
        <v>6.5194000000000001</v>
      </c>
      <c r="Y178" s="4">
        <v>6.4920999999999998</v>
      </c>
      <c r="AB178" s="3">
        <v>42502</v>
      </c>
      <c r="AC178" s="5">
        <v>183.43</v>
      </c>
    </row>
    <row r="179" spans="1:29">
      <c r="A179" s="3">
        <v>42253</v>
      </c>
      <c r="B179" s="4">
        <v>3.1040000000000001</v>
      </c>
      <c r="C179" s="4">
        <v>0</v>
      </c>
      <c r="D179" s="4">
        <v>2.3771</v>
      </c>
      <c r="E179" s="5">
        <v>2.37</v>
      </c>
      <c r="F179" s="4">
        <v>2.3744000000000001</v>
      </c>
      <c r="G179" s="4">
        <v>3.7561</v>
      </c>
      <c r="H179" s="4">
        <v>0</v>
      </c>
      <c r="I179" s="4">
        <v>0</v>
      </c>
      <c r="J179" s="4">
        <v>0</v>
      </c>
      <c r="K179" s="4"/>
      <c r="L179" s="4"/>
      <c r="M179" s="64">
        <v>42257</v>
      </c>
      <c r="N179" s="5">
        <v>3197.8932</v>
      </c>
      <c r="O179" s="5">
        <v>1770.375</v>
      </c>
      <c r="P179" s="5">
        <v>3357.5610000000001</v>
      </c>
      <c r="Q179" s="5">
        <v>3086.23</v>
      </c>
      <c r="R179" s="5">
        <v>62216509.678400002</v>
      </c>
      <c r="S179" s="5">
        <v>36525085.077100001</v>
      </c>
      <c r="V179" s="3">
        <v>42243</v>
      </c>
      <c r="W179" s="4">
        <v>6.4053000000000004</v>
      </c>
      <c r="X179" s="4">
        <v>6.5037000000000003</v>
      </c>
      <c r="Y179" s="4">
        <v>6.4797000000000002</v>
      </c>
      <c r="AB179" s="3">
        <v>42503</v>
      </c>
      <c r="AC179" s="5">
        <v>225.07</v>
      </c>
    </row>
    <row r="180" spans="1:29">
      <c r="A180" s="3">
        <v>42254</v>
      </c>
      <c r="B180" s="4">
        <v>3.0990000000000002</v>
      </c>
      <c r="C180" s="4">
        <v>0</v>
      </c>
      <c r="D180" s="4">
        <v>2.4327000000000001</v>
      </c>
      <c r="E180" s="5">
        <v>2.4</v>
      </c>
      <c r="F180" s="4">
        <v>2.3866999999999998</v>
      </c>
      <c r="G180" s="4">
        <v>3.7839</v>
      </c>
      <c r="H180" s="4">
        <v>0</v>
      </c>
      <c r="I180" s="4">
        <v>0</v>
      </c>
      <c r="J180" s="4">
        <v>0</v>
      </c>
      <c r="K180" s="4"/>
      <c r="L180" s="4"/>
      <c r="M180" s="64">
        <v>42258</v>
      </c>
      <c r="N180" s="5">
        <v>3200.2337000000002</v>
      </c>
      <c r="O180" s="5">
        <v>1781.3510000000001</v>
      </c>
      <c r="P180" s="5">
        <v>3347.1878000000002</v>
      </c>
      <c r="Q180" s="5">
        <v>3071.55</v>
      </c>
      <c r="R180" s="5">
        <v>62100244.119000003</v>
      </c>
      <c r="S180" s="5">
        <v>36391901.726499997</v>
      </c>
      <c r="V180" s="3">
        <v>42244</v>
      </c>
      <c r="W180" s="4">
        <v>6.3884999999999996</v>
      </c>
      <c r="X180" s="4">
        <v>6.4932999999999996</v>
      </c>
      <c r="Y180" s="4">
        <v>6.4618000000000002</v>
      </c>
      <c r="AB180" s="3">
        <v>42506</v>
      </c>
      <c r="AC180" s="5">
        <v>186</v>
      </c>
    </row>
    <row r="181" spans="1:29">
      <c r="A181" s="3">
        <v>42255</v>
      </c>
      <c r="B181" s="4">
        <v>3.0950000000000002</v>
      </c>
      <c r="C181" s="4">
        <v>0</v>
      </c>
      <c r="D181" s="4">
        <v>2.4392999999999998</v>
      </c>
      <c r="E181" s="5">
        <v>2.41</v>
      </c>
      <c r="F181" s="4">
        <v>2.4060999999999999</v>
      </c>
      <c r="G181" s="4">
        <v>3.7326000000000001</v>
      </c>
      <c r="H181" s="4">
        <v>0</v>
      </c>
      <c r="I181" s="4">
        <v>0</v>
      </c>
      <c r="J181" s="4">
        <v>0</v>
      </c>
      <c r="K181" s="4"/>
      <c r="L181" s="4"/>
      <c r="M181" s="64">
        <v>42261</v>
      </c>
      <c r="N181" s="5">
        <v>3114.7979999999998</v>
      </c>
      <c r="O181" s="5">
        <v>1662.8879999999999</v>
      </c>
      <c r="P181" s="5">
        <v>3281.1316999999999</v>
      </c>
      <c r="Q181" s="5">
        <v>3150.82</v>
      </c>
      <c r="R181" s="5">
        <v>60202823.167199999</v>
      </c>
      <c r="S181" s="5">
        <v>35439512.028499998</v>
      </c>
      <c r="V181" s="3">
        <v>42247</v>
      </c>
      <c r="W181" s="4">
        <v>6.3762999999999996</v>
      </c>
      <c r="X181" s="4">
        <v>6.4678000000000004</v>
      </c>
      <c r="Y181" s="4">
        <v>6.4417999999999997</v>
      </c>
      <c r="AB181" s="3">
        <v>42507</v>
      </c>
      <c r="AC181" s="5">
        <v>203.11</v>
      </c>
    </row>
    <row r="182" spans="1:29">
      <c r="A182" s="3">
        <v>42256</v>
      </c>
      <c r="B182" s="4">
        <v>3.0920000000000001</v>
      </c>
      <c r="C182" s="4">
        <v>0</v>
      </c>
      <c r="D182" s="4">
        <v>2.4003999999999999</v>
      </c>
      <c r="E182" s="5">
        <v>2.38</v>
      </c>
      <c r="F182" s="4">
        <v>2.3708999999999998</v>
      </c>
      <c r="G182" s="4">
        <v>3.7726000000000002</v>
      </c>
      <c r="H182" s="4">
        <v>0</v>
      </c>
      <c r="I182" s="4">
        <v>0</v>
      </c>
      <c r="J182" s="4">
        <v>0</v>
      </c>
      <c r="K182" s="4"/>
      <c r="L182" s="4"/>
      <c r="M182" s="64">
        <v>42262</v>
      </c>
      <c r="N182" s="5">
        <v>3005.1722</v>
      </c>
      <c r="O182" s="5">
        <v>1580.2560000000001</v>
      </c>
      <c r="P182" s="5">
        <v>3152.2319000000002</v>
      </c>
      <c r="Q182" s="5">
        <v>3122.87</v>
      </c>
      <c r="R182" s="5">
        <v>58915123.833899997</v>
      </c>
      <c r="S182" s="5">
        <v>34645191.9463</v>
      </c>
      <c r="V182" s="3">
        <v>42248</v>
      </c>
      <c r="W182" s="4">
        <v>6.3644999999999996</v>
      </c>
      <c r="X182" s="4">
        <v>6.4414999999999996</v>
      </c>
      <c r="Y182" s="4">
        <v>6.4177</v>
      </c>
      <c r="AB182" s="3">
        <v>42508</v>
      </c>
      <c r="AC182" s="5">
        <v>209.45</v>
      </c>
    </row>
    <row r="183" spans="1:29">
      <c r="A183" s="3">
        <v>42257</v>
      </c>
      <c r="B183" s="4">
        <v>3.093</v>
      </c>
      <c r="C183" s="4">
        <v>0</v>
      </c>
      <c r="D183" s="4">
        <v>2.4478</v>
      </c>
      <c r="E183" s="5">
        <v>2.4300000000000002</v>
      </c>
      <c r="F183" s="4">
        <v>2.4234</v>
      </c>
      <c r="G183" s="4">
        <v>3.8028</v>
      </c>
      <c r="H183" s="4">
        <v>0</v>
      </c>
      <c r="I183" s="4">
        <v>0</v>
      </c>
      <c r="J183" s="4">
        <v>0</v>
      </c>
      <c r="K183" s="4"/>
      <c r="L183" s="4"/>
      <c r="M183" s="64">
        <v>42263</v>
      </c>
      <c r="N183" s="5">
        <v>3152.2631999999999</v>
      </c>
      <c r="O183" s="5">
        <v>1683.3589999999999</v>
      </c>
      <c r="P183" s="5">
        <v>3309.2483999999999</v>
      </c>
      <c r="Q183" s="5">
        <v>3134.34</v>
      </c>
      <c r="R183" s="5">
        <v>59025386.523400001</v>
      </c>
      <c r="S183" s="5">
        <v>34790584.307800002</v>
      </c>
      <c r="V183" s="3">
        <v>42249</v>
      </c>
      <c r="W183" s="4">
        <v>6.3559000000000001</v>
      </c>
      <c r="X183" s="4">
        <v>6.4752999999999998</v>
      </c>
      <c r="Y183" s="4">
        <v>6.4489999999999998</v>
      </c>
      <c r="AB183" s="3">
        <v>42509</v>
      </c>
      <c r="AC183" s="5">
        <v>234.37</v>
      </c>
    </row>
    <row r="184" spans="1:29">
      <c r="A184" s="3">
        <v>42258</v>
      </c>
      <c r="B184" s="4">
        <v>3.097</v>
      </c>
      <c r="C184" s="4">
        <v>0</v>
      </c>
      <c r="D184" s="4">
        <v>2.3757999999999999</v>
      </c>
      <c r="E184" s="5">
        <v>2.35</v>
      </c>
      <c r="F184" s="4">
        <v>2.3496000000000001</v>
      </c>
      <c r="G184" s="4">
        <v>3.8241000000000001</v>
      </c>
      <c r="H184" s="4">
        <v>0</v>
      </c>
      <c r="I184" s="4">
        <v>0</v>
      </c>
      <c r="J184" s="4">
        <v>0</v>
      </c>
      <c r="K184" s="4"/>
      <c r="L184" s="4"/>
      <c r="M184" s="64">
        <v>42264</v>
      </c>
      <c r="N184" s="5">
        <v>3086.0610999999999</v>
      </c>
      <c r="O184" s="5">
        <v>1658.415</v>
      </c>
      <c r="P184" s="5">
        <v>3236.9985999999999</v>
      </c>
      <c r="Q184" s="5">
        <v>3081.07</v>
      </c>
      <c r="R184" s="5">
        <v>59248100.629600003</v>
      </c>
      <c r="S184" s="5">
        <v>34876886.093500003</v>
      </c>
      <c r="V184" s="3">
        <v>42250</v>
      </c>
      <c r="W184" s="4">
        <v>0</v>
      </c>
      <c r="X184" s="4">
        <v>0</v>
      </c>
      <c r="Y184" s="4">
        <v>6.4490999999999996</v>
      </c>
      <c r="AB184" s="3">
        <v>42510</v>
      </c>
      <c r="AC184" s="5">
        <v>171.47</v>
      </c>
    </row>
    <row r="185" spans="1:29">
      <c r="A185" s="3">
        <v>42261</v>
      </c>
      <c r="B185" s="4">
        <v>3.1059999999999999</v>
      </c>
      <c r="C185" s="4">
        <v>0</v>
      </c>
      <c r="D185" s="4">
        <v>2.3780000000000001</v>
      </c>
      <c r="E185" s="5">
        <v>2.36</v>
      </c>
      <c r="F185" s="4">
        <v>2.351</v>
      </c>
      <c r="G185" s="4">
        <v>3.8506</v>
      </c>
      <c r="H185" s="4">
        <v>0</v>
      </c>
      <c r="I185" s="4">
        <v>0</v>
      </c>
      <c r="J185" s="4">
        <v>0</v>
      </c>
      <c r="K185" s="4"/>
      <c r="L185" s="4"/>
      <c r="M185" s="64">
        <v>42265</v>
      </c>
      <c r="N185" s="5">
        <v>3097.9171999999999</v>
      </c>
      <c r="O185" s="5">
        <v>1679.095</v>
      </c>
      <c r="P185" s="5">
        <v>3251.2732000000001</v>
      </c>
      <c r="Q185" s="5">
        <v>3069.37</v>
      </c>
      <c r="R185" s="5">
        <v>59095507.811399996</v>
      </c>
      <c r="S185" s="5">
        <v>34815587.765299998</v>
      </c>
      <c r="V185" s="3">
        <v>42251</v>
      </c>
      <c r="W185" s="4">
        <v>0</v>
      </c>
      <c r="X185" s="4">
        <v>6.4912000000000001</v>
      </c>
      <c r="Y185" s="4">
        <v>6.4672000000000001</v>
      </c>
      <c r="AB185" s="3">
        <v>42513</v>
      </c>
      <c r="AC185" s="5">
        <v>172.88</v>
      </c>
    </row>
    <row r="186" spans="1:29">
      <c r="A186" s="3">
        <v>42262</v>
      </c>
      <c r="B186" s="4">
        <v>3.113</v>
      </c>
      <c r="C186" s="4">
        <v>0</v>
      </c>
      <c r="D186" s="4">
        <v>2.3860000000000001</v>
      </c>
      <c r="E186" s="5">
        <v>2.37</v>
      </c>
      <c r="F186" s="4">
        <v>2.3613</v>
      </c>
      <c r="G186" s="4">
        <v>3.8965000000000001</v>
      </c>
      <c r="H186" s="4">
        <v>0</v>
      </c>
      <c r="I186" s="4">
        <v>0</v>
      </c>
      <c r="J186" s="4">
        <v>0</v>
      </c>
      <c r="K186" s="4"/>
      <c r="L186" s="4"/>
      <c r="M186" s="64">
        <v>42268</v>
      </c>
      <c r="N186" s="5">
        <v>3156.5399000000002</v>
      </c>
      <c r="O186" s="5">
        <v>1738.6420000000001</v>
      </c>
      <c r="P186" s="5">
        <v>3308.2467000000001</v>
      </c>
      <c r="Q186" s="5">
        <v>3059.79</v>
      </c>
      <c r="R186" s="5">
        <v>59167054.584399998</v>
      </c>
      <c r="S186" s="5">
        <v>34916480.223300003</v>
      </c>
      <c r="V186" s="3">
        <v>42254</v>
      </c>
      <c r="W186" s="4">
        <v>6.3658999999999999</v>
      </c>
      <c r="X186" s="4">
        <v>6.5030999999999999</v>
      </c>
      <c r="Y186" s="4">
        <v>6.4789000000000003</v>
      </c>
      <c r="AB186" s="3">
        <v>42514</v>
      </c>
      <c r="AC186" s="5">
        <v>221.7</v>
      </c>
    </row>
    <row r="187" spans="1:29">
      <c r="A187" s="3">
        <v>42263</v>
      </c>
      <c r="B187" s="4">
        <v>3.1160000000000001</v>
      </c>
      <c r="C187" s="4">
        <v>0</v>
      </c>
      <c r="D187" s="4">
        <v>2.4129</v>
      </c>
      <c r="E187" s="5">
        <v>2.39</v>
      </c>
      <c r="F187" s="4">
        <v>2.3795000000000002</v>
      </c>
      <c r="G187" s="4">
        <v>3.9184000000000001</v>
      </c>
      <c r="H187" s="4">
        <v>0</v>
      </c>
      <c r="I187" s="4">
        <v>0</v>
      </c>
      <c r="J187" s="4">
        <v>0</v>
      </c>
      <c r="K187" s="4"/>
      <c r="L187" s="4"/>
      <c r="M187" s="64">
        <v>42269</v>
      </c>
      <c r="N187" s="5">
        <v>3185.6187</v>
      </c>
      <c r="O187" s="5">
        <v>1750.9069999999999</v>
      </c>
      <c r="P187" s="5">
        <v>3339.03</v>
      </c>
      <c r="Q187" s="5">
        <v>3088.53</v>
      </c>
      <c r="R187" s="5">
        <v>59218776.4498</v>
      </c>
      <c r="S187" s="5">
        <v>34925008.529899999</v>
      </c>
      <c r="V187" s="3">
        <v>42255</v>
      </c>
      <c r="W187" s="4">
        <v>6.3672000000000004</v>
      </c>
      <c r="X187" s="4">
        <v>6.4760999999999997</v>
      </c>
      <c r="Y187" s="4">
        <v>6.4549000000000003</v>
      </c>
      <c r="AB187" s="3">
        <v>42515</v>
      </c>
      <c r="AC187" s="5">
        <v>201.58</v>
      </c>
    </row>
    <row r="188" spans="1:29">
      <c r="A188" s="3">
        <v>42264</v>
      </c>
      <c r="B188" s="4">
        <v>3.1267999999999998</v>
      </c>
      <c r="C188" s="4">
        <v>0</v>
      </c>
      <c r="D188" s="4">
        <v>2.3910999999999998</v>
      </c>
      <c r="E188" s="5">
        <v>2.37</v>
      </c>
      <c r="F188" s="4">
        <v>2.3660000000000001</v>
      </c>
      <c r="G188" s="4">
        <v>3.9676999999999998</v>
      </c>
      <c r="H188" s="4">
        <v>0</v>
      </c>
      <c r="I188" s="4">
        <v>0</v>
      </c>
      <c r="J188" s="4">
        <v>0</v>
      </c>
      <c r="K188" s="4"/>
      <c r="L188" s="4"/>
      <c r="M188" s="64">
        <v>42270</v>
      </c>
      <c r="N188" s="5">
        <v>3115.8881000000001</v>
      </c>
      <c r="O188" s="5">
        <v>1736.444</v>
      </c>
      <c r="P188" s="5">
        <v>3263.0275000000001</v>
      </c>
      <c r="Q188" s="5">
        <v>3034.64</v>
      </c>
      <c r="R188" s="5">
        <v>59017700.964500003</v>
      </c>
      <c r="S188" s="5">
        <v>34973403.570200004</v>
      </c>
      <c r="V188" s="3">
        <v>42256</v>
      </c>
      <c r="W188" s="4">
        <v>6.3777999999999997</v>
      </c>
      <c r="X188" s="4">
        <v>6.4889000000000001</v>
      </c>
      <c r="Y188" s="4">
        <v>6.4668000000000001</v>
      </c>
      <c r="AB188" s="3">
        <v>42516</v>
      </c>
      <c r="AC188" s="5">
        <v>174.28</v>
      </c>
    </row>
    <row r="189" spans="1:29">
      <c r="A189" s="3">
        <v>42265</v>
      </c>
      <c r="B189" s="4">
        <v>3.1355</v>
      </c>
      <c r="C189" s="4">
        <v>0</v>
      </c>
      <c r="D189" s="4">
        <v>2.4228000000000001</v>
      </c>
      <c r="E189" s="5">
        <v>2.4</v>
      </c>
      <c r="F189" s="4">
        <v>2.3858000000000001</v>
      </c>
      <c r="G189" s="4">
        <v>3.8731</v>
      </c>
      <c r="H189" s="4">
        <v>0</v>
      </c>
      <c r="I189" s="4">
        <v>0</v>
      </c>
      <c r="J189" s="4">
        <v>0</v>
      </c>
      <c r="K189" s="4"/>
      <c r="L189" s="4"/>
      <c r="M189" s="64">
        <v>42271</v>
      </c>
      <c r="N189" s="5">
        <v>3142.6869000000002</v>
      </c>
      <c r="O189" s="5">
        <v>1757.5360000000001</v>
      </c>
      <c r="P189" s="5">
        <v>3284.9991</v>
      </c>
      <c r="Q189" s="5">
        <v>3033.75</v>
      </c>
      <c r="R189" s="5">
        <v>59011129.066299997</v>
      </c>
      <c r="S189" s="5">
        <v>35003037.633000001</v>
      </c>
      <c r="V189" s="3">
        <v>42257</v>
      </c>
      <c r="W189" s="4">
        <v>6.3772000000000002</v>
      </c>
      <c r="X189" s="4">
        <v>6.4104999999999999</v>
      </c>
      <c r="Y189" s="4">
        <v>6.3874000000000004</v>
      </c>
      <c r="AB189" s="3">
        <v>42517</v>
      </c>
      <c r="AC189" s="5">
        <v>170.38</v>
      </c>
    </row>
    <row r="190" spans="1:29">
      <c r="A190" s="3">
        <v>42268</v>
      </c>
      <c r="B190" s="4">
        <v>3.141</v>
      </c>
      <c r="C190" s="4">
        <v>0</v>
      </c>
      <c r="D190" s="4">
        <v>2.3944999999999999</v>
      </c>
      <c r="E190" s="5">
        <v>2.36</v>
      </c>
      <c r="F190" s="4">
        <v>2.3721999999999999</v>
      </c>
      <c r="G190" s="4">
        <v>3.8763000000000001</v>
      </c>
      <c r="H190" s="4">
        <v>0</v>
      </c>
      <c r="I190" s="4">
        <v>0</v>
      </c>
      <c r="J190" s="4">
        <v>0</v>
      </c>
      <c r="K190" s="4"/>
      <c r="L190" s="4"/>
      <c r="M190" s="64">
        <v>42272</v>
      </c>
      <c r="N190" s="5">
        <v>3092.3470000000002</v>
      </c>
      <c r="O190" s="5">
        <v>1697.115</v>
      </c>
      <c r="P190" s="5">
        <v>3231.9513999999999</v>
      </c>
      <c r="Q190" s="5">
        <v>3071.06</v>
      </c>
      <c r="R190" s="5">
        <v>58116796.276500002</v>
      </c>
      <c r="S190" s="5">
        <v>34639251.543399997</v>
      </c>
      <c r="V190" s="3">
        <v>42258</v>
      </c>
      <c r="W190" s="4">
        <v>6.375</v>
      </c>
      <c r="X190" s="4">
        <v>6.4341999999999997</v>
      </c>
      <c r="Y190" s="4">
        <v>6.4092000000000002</v>
      </c>
      <c r="AB190" s="3">
        <v>42520</v>
      </c>
      <c r="AC190" s="5">
        <v>203.52</v>
      </c>
    </row>
    <row r="191" spans="1:29">
      <c r="A191" s="3">
        <v>42269</v>
      </c>
      <c r="B191" s="4">
        <v>3.1448</v>
      </c>
      <c r="C191" s="4">
        <v>0</v>
      </c>
      <c r="D191" s="4">
        <v>2.4089999999999998</v>
      </c>
      <c r="E191" s="5">
        <v>2.37</v>
      </c>
      <c r="F191" s="4">
        <v>2.375</v>
      </c>
      <c r="G191" s="4">
        <v>3.8961999999999999</v>
      </c>
      <c r="H191" s="4">
        <v>0</v>
      </c>
      <c r="I191" s="4">
        <v>0</v>
      </c>
      <c r="J191" s="4">
        <v>0</v>
      </c>
      <c r="K191" s="4"/>
      <c r="L191" s="4"/>
      <c r="M191" s="64">
        <v>42275</v>
      </c>
      <c r="N191" s="5">
        <v>3100.7559000000001</v>
      </c>
      <c r="O191" s="5">
        <v>1737.9190000000001</v>
      </c>
      <c r="P191" s="5">
        <v>3242.7523999999999</v>
      </c>
      <c r="Q191" s="5">
        <v>3044.05</v>
      </c>
      <c r="R191" s="5">
        <v>58017429.066500001</v>
      </c>
      <c r="S191" s="5">
        <v>34852704.7007</v>
      </c>
      <c r="V191" s="3">
        <v>42261</v>
      </c>
      <c r="W191" s="4">
        <v>6.3678999999999997</v>
      </c>
      <c r="X191" s="4">
        <v>6.4265999999999996</v>
      </c>
      <c r="Y191" s="4">
        <v>6.4031000000000002</v>
      </c>
      <c r="AB191" s="3">
        <v>42521</v>
      </c>
      <c r="AC191" s="5">
        <v>231.5</v>
      </c>
    </row>
    <row r="192" spans="1:29">
      <c r="A192" s="3">
        <v>42270</v>
      </c>
      <c r="B192" s="4">
        <v>3.1467999999999998</v>
      </c>
      <c r="C192" s="4">
        <v>0</v>
      </c>
      <c r="D192" s="4">
        <v>2.3769</v>
      </c>
      <c r="E192" s="5">
        <v>2.34</v>
      </c>
      <c r="F192" s="4">
        <v>2.3378999999999999</v>
      </c>
      <c r="G192" s="4">
        <v>3.8713000000000002</v>
      </c>
      <c r="H192" s="4">
        <v>0</v>
      </c>
      <c r="I192" s="4">
        <v>0</v>
      </c>
      <c r="J192" s="4">
        <v>0</v>
      </c>
      <c r="K192" s="4"/>
      <c r="L192" s="4"/>
      <c r="M192" s="64">
        <v>42276</v>
      </c>
      <c r="N192" s="5">
        <v>3038.1368000000002</v>
      </c>
      <c r="O192" s="5">
        <v>1711.7149999999999</v>
      </c>
      <c r="P192" s="5">
        <v>3178.8544000000002</v>
      </c>
      <c r="Q192" s="5">
        <v>3007.53</v>
      </c>
      <c r="R192" s="5">
        <v>57537620.383900002</v>
      </c>
      <c r="S192" s="5">
        <v>34570016.535999998</v>
      </c>
      <c r="V192" s="3">
        <v>42262</v>
      </c>
      <c r="W192" s="4">
        <v>6.37</v>
      </c>
      <c r="X192" s="4">
        <v>6.4337999999999997</v>
      </c>
      <c r="Y192" s="4">
        <v>6.4107000000000003</v>
      </c>
      <c r="AB192" s="3">
        <v>42522</v>
      </c>
      <c r="AC192" s="5">
        <v>230.91</v>
      </c>
    </row>
    <row r="193" spans="1:29">
      <c r="A193" s="3">
        <v>42271</v>
      </c>
      <c r="B193" s="4">
        <v>3.1518000000000002</v>
      </c>
      <c r="C193" s="4">
        <v>0</v>
      </c>
      <c r="D193" s="4">
        <v>2.4849000000000001</v>
      </c>
      <c r="E193" s="5">
        <v>2.4500000000000002</v>
      </c>
      <c r="F193" s="4">
        <v>2.4601000000000002</v>
      </c>
      <c r="G193" s="4">
        <v>3.871</v>
      </c>
      <c r="H193" s="4">
        <v>0</v>
      </c>
      <c r="I193" s="4">
        <v>0</v>
      </c>
      <c r="J193" s="4">
        <v>0</v>
      </c>
      <c r="K193" s="4"/>
      <c r="L193" s="4"/>
      <c r="M193" s="64">
        <v>42277</v>
      </c>
      <c r="N193" s="5">
        <v>3052.7813999999998</v>
      </c>
      <c r="O193" s="5">
        <v>1716.78</v>
      </c>
      <c r="P193" s="5">
        <v>3202.9475000000002</v>
      </c>
      <c r="Q193" s="5">
        <v>3037.53</v>
      </c>
      <c r="R193" s="5">
        <v>56697845.637100004</v>
      </c>
      <c r="S193" s="5">
        <v>33973076.6065</v>
      </c>
      <c r="V193" s="3">
        <v>42263</v>
      </c>
      <c r="W193" s="4">
        <v>6.3708999999999998</v>
      </c>
      <c r="X193" s="4">
        <v>6.4245000000000001</v>
      </c>
      <c r="Y193" s="4">
        <v>6.4044999999999996</v>
      </c>
      <c r="AB193" s="3">
        <v>42523</v>
      </c>
      <c r="AC193" s="5">
        <v>248.07</v>
      </c>
    </row>
    <row r="194" spans="1:29">
      <c r="A194" s="3">
        <v>42272</v>
      </c>
      <c r="B194" s="4">
        <v>3.153</v>
      </c>
      <c r="C194" s="4">
        <v>0</v>
      </c>
      <c r="D194" s="4">
        <v>2.3763999999999998</v>
      </c>
      <c r="E194" s="5">
        <v>2.37</v>
      </c>
      <c r="F194" s="4">
        <v>2.3763000000000001</v>
      </c>
      <c r="G194" s="4">
        <v>3.8761999999999999</v>
      </c>
      <c r="H194" s="4">
        <v>0</v>
      </c>
      <c r="I194" s="4">
        <v>0</v>
      </c>
      <c r="J194" s="4">
        <v>0</v>
      </c>
      <c r="K194" s="4"/>
      <c r="L194" s="4"/>
      <c r="M194" s="64">
        <v>42285</v>
      </c>
      <c r="N194" s="5">
        <v>3143.3573000000001</v>
      </c>
      <c r="O194" s="5">
        <v>1785.3920000000001</v>
      </c>
      <c r="P194" s="5">
        <v>3296.482</v>
      </c>
      <c r="Q194" s="5">
        <v>3055.66</v>
      </c>
      <c r="R194" s="5">
        <v>57543400.027900003</v>
      </c>
      <c r="S194" s="5">
        <v>34697185.171899997</v>
      </c>
      <c r="V194" s="3">
        <v>42264</v>
      </c>
      <c r="W194" s="4">
        <v>6.3659999999999997</v>
      </c>
      <c r="X194" s="4">
        <v>6.4231999999999996</v>
      </c>
      <c r="Y194" s="4">
        <v>6.4010999999999996</v>
      </c>
      <c r="AB194" s="3">
        <v>42524</v>
      </c>
      <c r="AC194" s="5">
        <v>161.28</v>
      </c>
    </row>
    <row r="195" spans="1:29">
      <c r="A195" s="3">
        <v>42275</v>
      </c>
      <c r="B195" s="4">
        <v>3.1520000000000001</v>
      </c>
      <c r="C195" s="4">
        <v>0</v>
      </c>
      <c r="D195" s="4">
        <v>2.3752</v>
      </c>
      <c r="E195" s="5">
        <v>2.35</v>
      </c>
      <c r="F195" s="4">
        <v>2.3347000000000002</v>
      </c>
      <c r="G195" s="4">
        <v>3.9083999999999999</v>
      </c>
      <c r="H195" s="4">
        <v>0</v>
      </c>
      <c r="I195" s="4">
        <v>0</v>
      </c>
      <c r="J195" s="4">
        <v>0</v>
      </c>
      <c r="K195" s="4"/>
      <c r="L195" s="4"/>
      <c r="M195" s="64">
        <v>42286</v>
      </c>
      <c r="N195" s="5">
        <v>3183.1516000000001</v>
      </c>
      <c r="O195" s="5">
        <v>1811.6279999999999</v>
      </c>
      <c r="P195" s="5">
        <v>3340.1158999999998</v>
      </c>
      <c r="Q195" s="5">
        <v>3078.93</v>
      </c>
      <c r="R195" s="5">
        <v>57585653.724699996</v>
      </c>
      <c r="S195" s="5">
        <v>34790769.129799999</v>
      </c>
      <c r="V195" s="3">
        <v>42265</v>
      </c>
      <c r="W195" s="4">
        <v>6.3643000000000001</v>
      </c>
      <c r="X195" s="4">
        <v>6.4074999999999998</v>
      </c>
      <c r="Y195" s="4">
        <v>6.3874000000000004</v>
      </c>
      <c r="AB195" s="3">
        <v>42527</v>
      </c>
      <c r="AC195" s="5">
        <v>232.48</v>
      </c>
    </row>
    <row r="196" spans="1:29">
      <c r="A196" s="3">
        <v>42276</v>
      </c>
      <c r="B196" s="4">
        <v>3.153</v>
      </c>
      <c r="C196" s="4">
        <v>0</v>
      </c>
      <c r="D196" s="4">
        <v>2.403</v>
      </c>
      <c r="E196" s="5">
        <v>2.5099999999999998</v>
      </c>
      <c r="F196" s="4">
        <v>2.3582999999999998</v>
      </c>
      <c r="G196" s="4">
        <v>3.9009999999999998</v>
      </c>
      <c r="H196" s="4">
        <v>0</v>
      </c>
      <c r="I196" s="4">
        <v>0</v>
      </c>
      <c r="J196" s="4">
        <v>0</v>
      </c>
      <c r="K196" s="4"/>
      <c r="L196" s="4"/>
      <c r="M196" s="64">
        <v>42289</v>
      </c>
      <c r="N196" s="5">
        <v>3287.6624000000002</v>
      </c>
      <c r="O196" s="5">
        <v>1887.2819999999999</v>
      </c>
      <c r="P196" s="5">
        <v>3447.6934000000001</v>
      </c>
      <c r="Q196" s="5">
        <v>3132.91</v>
      </c>
      <c r="R196" s="5">
        <v>59288887.275899999</v>
      </c>
      <c r="S196" s="5">
        <v>35508923.748400003</v>
      </c>
      <c r="V196" s="3">
        <v>42268</v>
      </c>
      <c r="W196" s="4">
        <v>6.3691000000000004</v>
      </c>
      <c r="X196" s="4">
        <v>6.4208999999999996</v>
      </c>
      <c r="Y196" s="4">
        <v>6.4008000000000003</v>
      </c>
      <c r="AB196" s="3">
        <v>42528</v>
      </c>
      <c r="AC196" s="5">
        <v>243.07</v>
      </c>
    </row>
    <row r="197" spans="1:29">
      <c r="A197" s="3">
        <v>42277</v>
      </c>
      <c r="B197" s="4">
        <v>3.153</v>
      </c>
      <c r="C197" s="4">
        <v>0</v>
      </c>
      <c r="D197" s="4">
        <v>2.3925000000000001</v>
      </c>
      <c r="E197" s="5">
        <v>2.36</v>
      </c>
      <c r="F197" s="4">
        <v>2.3788</v>
      </c>
      <c r="G197" s="4">
        <v>3.8925000000000001</v>
      </c>
      <c r="H197" s="4">
        <v>0</v>
      </c>
      <c r="I197" s="4">
        <v>0</v>
      </c>
      <c r="J197" s="4">
        <v>0</v>
      </c>
      <c r="K197" s="4"/>
      <c r="L197" s="4"/>
      <c r="M197" s="64">
        <v>42290</v>
      </c>
      <c r="N197" s="5">
        <v>3293.2301000000002</v>
      </c>
      <c r="O197" s="5">
        <v>1907.1210000000001</v>
      </c>
      <c r="P197" s="5">
        <v>3445.0430999999999</v>
      </c>
      <c r="Q197" s="5">
        <v>3110.4</v>
      </c>
      <c r="R197" s="5">
        <v>59441059.636</v>
      </c>
      <c r="S197" s="5">
        <v>35798728.407899998</v>
      </c>
      <c r="V197" s="3">
        <v>42269</v>
      </c>
      <c r="W197" s="4">
        <v>6.3760000000000003</v>
      </c>
      <c r="X197" s="4">
        <v>0</v>
      </c>
      <c r="Y197" s="4">
        <v>6.4158999999999997</v>
      </c>
      <c r="AB197" s="3">
        <v>42529</v>
      </c>
      <c r="AC197" s="5">
        <v>241.69</v>
      </c>
    </row>
    <row r="198" spans="1:29">
      <c r="A198" s="3">
        <v>42285</v>
      </c>
      <c r="B198" s="4">
        <v>3.1515</v>
      </c>
      <c r="C198" s="4">
        <v>0</v>
      </c>
      <c r="D198" s="4">
        <v>2.4159999999999999</v>
      </c>
      <c r="E198" s="5">
        <v>2.37</v>
      </c>
      <c r="F198" s="4">
        <v>2.3643999999999998</v>
      </c>
      <c r="G198" s="4">
        <v>3.9573999999999998</v>
      </c>
      <c r="H198" s="4">
        <v>0</v>
      </c>
      <c r="I198" s="4">
        <v>0</v>
      </c>
      <c r="J198" s="4">
        <v>0</v>
      </c>
      <c r="K198" s="4"/>
      <c r="L198" s="4"/>
      <c r="M198" s="64">
        <v>42291</v>
      </c>
      <c r="N198" s="5">
        <v>3262.4414000000002</v>
      </c>
      <c r="O198" s="5">
        <v>1884.155</v>
      </c>
      <c r="P198" s="5">
        <v>3406.1116000000002</v>
      </c>
      <c r="Q198" s="5">
        <v>3088.23</v>
      </c>
      <c r="R198" s="5">
        <v>59751489.8442</v>
      </c>
      <c r="S198" s="5">
        <v>36027173.662699997</v>
      </c>
      <c r="V198" s="3">
        <v>42270</v>
      </c>
      <c r="W198" s="4">
        <v>6.3838999999999997</v>
      </c>
      <c r="X198" s="4">
        <v>6.4678000000000004</v>
      </c>
      <c r="Y198" s="4">
        <v>6.4425999999999997</v>
      </c>
      <c r="AB198" s="3">
        <v>42534</v>
      </c>
      <c r="AC198" s="5">
        <v>264.20999999999998</v>
      </c>
    </row>
    <row r="199" spans="1:29">
      <c r="A199" s="3">
        <v>42286</v>
      </c>
      <c r="B199" s="4">
        <v>3.1585000000000001</v>
      </c>
      <c r="C199" s="4">
        <v>0</v>
      </c>
      <c r="D199" s="4">
        <v>2.4826000000000001</v>
      </c>
      <c r="E199" s="5">
        <v>2.42</v>
      </c>
      <c r="F199" s="4">
        <v>2.4095</v>
      </c>
      <c r="G199" s="4">
        <v>3.9851000000000001</v>
      </c>
      <c r="H199" s="4">
        <v>0</v>
      </c>
      <c r="I199" s="4">
        <v>0</v>
      </c>
      <c r="J199" s="4">
        <v>0</v>
      </c>
      <c r="K199" s="4"/>
      <c r="L199" s="4"/>
      <c r="M199" s="64">
        <v>42292</v>
      </c>
      <c r="N199" s="5">
        <v>3338.0729999999999</v>
      </c>
      <c r="O199" s="5">
        <v>1941.2840000000001</v>
      </c>
      <c r="P199" s="5">
        <v>3486.8150000000001</v>
      </c>
      <c r="Q199" s="5">
        <v>3124.75</v>
      </c>
      <c r="R199" s="5">
        <v>60295054.342600003</v>
      </c>
      <c r="S199" s="5">
        <v>36612180.533500001</v>
      </c>
      <c r="V199" s="3">
        <v>42271</v>
      </c>
      <c r="W199" s="4">
        <v>6.3827999999999996</v>
      </c>
      <c r="X199" s="4">
        <v>6.4444999999999997</v>
      </c>
      <c r="Y199" s="4">
        <v>6.4208999999999996</v>
      </c>
      <c r="AB199" s="3">
        <v>42535</v>
      </c>
      <c r="AC199" s="5">
        <v>264.63</v>
      </c>
    </row>
    <row r="200" spans="1:29">
      <c r="A200" s="3">
        <v>42287</v>
      </c>
      <c r="B200" s="4">
        <v>3.1656</v>
      </c>
      <c r="C200" s="4">
        <v>0</v>
      </c>
      <c r="D200" s="4">
        <v>2.3645</v>
      </c>
      <c r="E200" s="5">
        <v>2.36</v>
      </c>
      <c r="F200" s="4">
        <v>2.3565999999999998</v>
      </c>
      <c r="G200" s="4">
        <v>3.8879000000000001</v>
      </c>
      <c r="H200" s="4">
        <v>0</v>
      </c>
      <c r="I200" s="4">
        <v>0</v>
      </c>
      <c r="J200" s="4">
        <v>0</v>
      </c>
      <c r="K200" s="4"/>
      <c r="L200" s="4"/>
      <c r="M200" s="64">
        <v>42293</v>
      </c>
      <c r="N200" s="5">
        <v>3391.3516</v>
      </c>
      <c r="O200" s="5">
        <v>1966.962</v>
      </c>
      <c r="P200" s="5">
        <v>3534.0653000000002</v>
      </c>
      <c r="Q200" s="5">
        <v>3141.17</v>
      </c>
      <c r="R200" s="5">
        <v>60452399.806199998</v>
      </c>
      <c r="S200" s="5">
        <v>36821077.4846</v>
      </c>
      <c r="V200" s="3">
        <v>42272</v>
      </c>
      <c r="W200" s="4">
        <v>6.3743999999999996</v>
      </c>
      <c r="X200" s="4">
        <v>6.4245999999999999</v>
      </c>
      <c r="Y200" s="4">
        <v>6.4008000000000003</v>
      </c>
      <c r="AB200" s="3">
        <v>42536</v>
      </c>
      <c r="AC200" s="5">
        <v>225.2</v>
      </c>
    </row>
    <row r="201" spans="1:29">
      <c r="A201" s="3">
        <v>42289</v>
      </c>
      <c r="B201" s="4">
        <v>3.173</v>
      </c>
      <c r="C201" s="4">
        <v>0</v>
      </c>
      <c r="D201" s="4">
        <v>2.4226999999999999</v>
      </c>
      <c r="E201" s="5">
        <v>2.37</v>
      </c>
      <c r="F201" s="4">
        <v>2.3473999999999999</v>
      </c>
      <c r="G201" s="4">
        <v>3.8658000000000001</v>
      </c>
      <c r="H201" s="4">
        <v>0</v>
      </c>
      <c r="I201" s="4">
        <v>0</v>
      </c>
      <c r="J201" s="4">
        <v>0</v>
      </c>
      <c r="K201" s="4"/>
      <c r="L201" s="4"/>
      <c r="M201" s="64">
        <v>42296</v>
      </c>
      <c r="N201" s="5">
        <v>3386.7003</v>
      </c>
      <c r="O201" s="5">
        <v>1969.6389999999999</v>
      </c>
      <c r="P201" s="5">
        <v>3534.1821</v>
      </c>
      <c r="Q201" s="5">
        <v>3130.86</v>
      </c>
      <c r="R201" s="5">
        <v>61048526.4498</v>
      </c>
      <c r="S201" s="5">
        <v>37467243.622000001</v>
      </c>
      <c r="V201" s="3">
        <v>42275</v>
      </c>
      <c r="W201" s="4">
        <v>6.3689999999999998</v>
      </c>
      <c r="X201" s="4">
        <v>6.3977000000000004</v>
      </c>
      <c r="Y201" s="4">
        <v>6.3689</v>
      </c>
      <c r="AB201" s="3">
        <v>42537</v>
      </c>
      <c r="AC201" s="5">
        <v>259.85000000000002</v>
      </c>
    </row>
    <row r="202" spans="1:29">
      <c r="A202" s="3">
        <v>42290</v>
      </c>
      <c r="B202" s="4">
        <v>3.1825000000000001</v>
      </c>
      <c r="C202" s="4">
        <v>0</v>
      </c>
      <c r="D202" s="4">
        <v>2.4561999999999999</v>
      </c>
      <c r="E202" s="5">
        <v>2.4</v>
      </c>
      <c r="F202" s="4">
        <v>2.3820999999999999</v>
      </c>
      <c r="G202" s="4">
        <v>3.8656999999999999</v>
      </c>
      <c r="H202" s="4">
        <v>0</v>
      </c>
      <c r="I202" s="4">
        <v>0</v>
      </c>
      <c r="J202" s="4">
        <v>0</v>
      </c>
      <c r="K202" s="4"/>
      <c r="L202" s="4"/>
      <c r="M202" s="64">
        <v>42297</v>
      </c>
      <c r="N202" s="5">
        <v>3425.3303000000001</v>
      </c>
      <c r="O202" s="5">
        <v>2008.48</v>
      </c>
      <c r="P202" s="5">
        <v>3577.7026999999998</v>
      </c>
      <c r="Q202" s="5">
        <v>3132.99</v>
      </c>
      <c r="R202" s="5">
        <v>61665888.921099998</v>
      </c>
      <c r="S202" s="5">
        <v>37944056.269400001</v>
      </c>
      <c r="V202" s="3">
        <v>42276</v>
      </c>
      <c r="W202" s="4">
        <v>6.3635999999999999</v>
      </c>
      <c r="X202" s="4">
        <v>6.3773999999999997</v>
      </c>
      <c r="Y202" s="4">
        <v>6.3470000000000004</v>
      </c>
      <c r="AB202" s="3">
        <v>42538</v>
      </c>
      <c r="AC202" s="5">
        <v>222.9</v>
      </c>
    </row>
    <row r="203" spans="1:29">
      <c r="A203" s="3">
        <v>42291</v>
      </c>
      <c r="B203" s="4">
        <v>3.1859999999999999</v>
      </c>
      <c r="C203" s="4">
        <v>0</v>
      </c>
      <c r="D203" s="4">
        <v>2.4729000000000001</v>
      </c>
      <c r="E203" s="5">
        <v>2.4300000000000002</v>
      </c>
      <c r="F203" s="4">
        <v>2.4085999999999999</v>
      </c>
      <c r="G203" s="4">
        <v>3.8571</v>
      </c>
      <c r="H203" s="4">
        <v>0</v>
      </c>
      <c r="I203" s="4">
        <v>0</v>
      </c>
      <c r="J203" s="4">
        <v>0</v>
      </c>
      <c r="K203" s="4"/>
      <c r="L203" s="4"/>
      <c r="M203" s="64">
        <v>42298</v>
      </c>
      <c r="N203" s="5">
        <v>3320.6761000000001</v>
      </c>
      <c r="O203" s="5">
        <v>1889.133</v>
      </c>
      <c r="P203" s="5">
        <v>3473.2543999999998</v>
      </c>
      <c r="Q203" s="5">
        <v>3215.48</v>
      </c>
      <c r="R203" s="5">
        <v>61163469.453100003</v>
      </c>
      <c r="S203" s="5">
        <v>37636046.761200003</v>
      </c>
      <c r="V203" s="3">
        <v>42277</v>
      </c>
      <c r="W203" s="4">
        <v>6.3571</v>
      </c>
      <c r="X203" s="4">
        <v>0</v>
      </c>
      <c r="Y203" s="4">
        <v>6.3620999999999999</v>
      </c>
      <c r="AB203" s="3">
        <v>42541</v>
      </c>
      <c r="AC203" s="5">
        <v>217.33</v>
      </c>
    </row>
    <row r="204" spans="1:29">
      <c r="A204" s="3">
        <v>42292</v>
      </c>
      <c r="B204" s="4">
        <v>3.1846000000000001</v>
      </c>
      <c r="C204" s="4">
        <v>0</v>
      </c>
      <c r="D204" s="4">
        <v>2.4594</v>
      </c>
      <c r="E204" s="5">
        <v>2.41</v>
      </c>
      <c r="F204" s="4">
        <v>2.3866999999999998</v>
      </c>
      <c r="G204" s="4">
        <v>3.8123999999999998</v>
      </c>
      <c r="H204" s="4">
        <v>0</v>
      </c>
      <c r="I204" s="4">
        <v>0</v>
      </c>
      <c r="J204" s="4">
        <v>0</v>
      </c>
      <c r="K204" s="4"/>
      <c r="L204" s="4"/>
      <c r="M204" s="64">
        <v>42299</v>
      </c>
      <c r="N204" s="5">
        <v>3368.7388000000001</v>
      </c>
      <c r="O204" s="5">
        <v>1959.19</v>
      </c>
      <c r="P204" s="5">
        <v>3524.5338999999999</v>
      </c>
      <c r="Q204" s="5">
        <v>3168.05</v>
      </c>
      <c r="R204" s="5">
        <v>61688998.767200001</v>
      </c>
      <c r="S204" s="5">
        <v>38435171.136600003</v>
      </c>
      <c r="V204" s="3">
        <v>42278</v>
      </c>
      <c r="W204" s="4">
        <v>0</v>
      </c>
      <c r="X204" s="4">
        <v>6.3954000000000004</v>
      </c>
      <c r="Y204" s="4">
        <v>6.3678999999999997</v>
      </c>
      <c r="AB204" s="3">
        <v>42542</v>
      </c>
      <c r="AC204" s="5">
        <v>238.4</v>
      </c>
    </row>
    <row r="205" spans="1:29">
      <c r="A205" s="3">
        <v>42293</v>
      </c>
      <c r="B205" s="4">
        <v>3.1825999999999999</v>
      </c>
      <c r="C205" s="4">
        <v>0</v>
      </c>
      <c r="D205" s="4">
        <v>2.4283999999999999</v>
      </c>
      <c r="E205" s="5">
        <v>2.4</v>
      </c>
      <c r="F205" s="4">
        <v>2.3780999999999999</v>
      </c>
      <c r="G205" s="4">
        <v>3.8071999999999999</v>
      </c>
      <c r="H205" s="4">
        <v>0</v>
      </c>
      <c r="I205" s="4">
        <v>0</v>
      </c>
      <c r="J205" s="4">
        <v>0</v>
      </c>
      <c r="K205" s="4"/>
      <c r="L205" s="4"/>
      <c r="M205" s="64">
        <v>42300</v>
      </c>
      <c r="N205" s="5">
        <v>3412.4337999999998</v>
      </c>
      <c r="O205" s="5">
        <v>2016.7370000000001</v>
      </c>
      <c r="P205" s="5">
        <v>3571.2411000000002</v>
      </c>
      <c r="Q205" s="5">
        <v>3167.28</v>
      </c>
      <c r="R205" s="5">
        <v>62076237.750100002</v>
      </c>
      <c r="S205" s="5">
        <v>38983380.200300001</v>
      </c>
      <c r="V205" s="3">
        <v>42279</v>
      </c>
      <c r="W205" s="4">
        <v>0</v>
      </c>
      <c r="X205" s="4">
        <v>6.3827999999999996</v>
      </c>
      <c r="Y205" s="4">
        <v>6.3567999999999998</v>
      </c>
      <c r="AB205" s="3">
        <v>42543</v>
      </c>
      <c r="AC205" s="5">
        <v>243.21</v>
      </c>
    </row>
    <row r="206" spans="1:29">
      <c r="A206" s="3">
        <v>42296</v>
      </c>
      <c r="B206" s="4">
        <v>3.1783000000000001</v>
      </c>
      <c r="C206" s="4">
        <v>0</v>
      </c>
      <c r="D206" s="4">
        <v>2.4407999999999999</v>
      </c>
      <c r="E206" s="5">
        <v>2.4</v>
      </c>
      <c r="F206" s="4">
        <v>2.3734999999999999</v>
      </c>
      <c r="G206" s="4">
        <v>3.7953000000000001</v>
      </c>
      <c r="H206" s="4">
        <v>0</v>
      </c>
      <c r="I206" s="4">
        <v>0</v>
      </c>
      <c r="J206" s="4">
        <v>0</v>
      </c>
      <c r="K206" s="4"/>
      <c r="L206" s="4"/>
      <c r="M206" s="64">
        <v>42303</v>
      </c>
      <c r="N206" s="5">
        <v>3429.5808999999999</v>
      </c>
      <c r="O206" s="5">
        <v>2030.479</v>
      </c>
      <c r="P206" s="5">
        <v>3589.2611000000002</v>
      </c>
      <c r="Q206" s="5">
        <v>3175.93</v>
      </c>
      <c r="R206" s="5">
        <v>62748473.791299999</v>
      </c>
      <c r="S206" s="5">
        <v>39647930.602300003</v>
      </c>
      <c r="V206" s="3">
        <v>42282</v>
      </c>
      <c r="W206" s="4">
        <v>0</v>
      </c>
      <c r="X206" s="4">
        <v>0</v>
      </c>
      <c r="Y206" s="4">
        <v>6.3475999999999999</v>
      </c>
      <c r="AB206" s="3">
        <v>42544</v>
      </c>
      <c r="AC206" s="5">
        <v>189.51</v>
      </c>
    </row>
    <row r="207" spans="1:29">
      <c r="A207" s="3">
        <v>42297</v>
      </c>
      <c r="B207" s="4">
        <v>3.1749999999999998</v>
      </c>
      <c r="C207" s="4">
        <v>0</v>
      </c>
      <c r="D207" s="4">
        <v>2.4323999999999999</v>
      </c>
      <c r="E207" s="5">
        <v>2.4</v>
      </c>
      <c r="F207" s="4">
        <v>2.3815</v>
      </c>
      <c r="G207" s="4">
        <v>3.7488999999999999</v>
      </c>
      <c r="H207" s="4">
        <v>0</v>
      </c>
      <c r="I207" s="4">
        <v>0</v>
      </c>
      <c r="J207" s="4">
        <v>0</v>
      </c>
      <c r="K207" s="4"/>
      <c r="L207" s="4"/>
      <c r="M207" s="64">
        <v>42304</v>
      </c>
      <c r="N207" s="5">
        <v>3434.3359999999998</v>
      </c>
      <c r="O207" s="5">
        <v>2043.777</v>
      </c>
      <c r="P207" s="5">
        <v>3592.8793999999998</v>
      </c>
      <c r="Q207" s="5">
        <v>3165.42</v>
      </c>
      <c r="R207" s="5">
        <v>63008481.916100003</v>
      </c>
      <c r="S207" s="5">
        <v>40053781.937600002</v>
      </c>
      <c r="V207" s="3">
        <v>42283</v>
      </c>
      <c r="W207" s="4">
        <v>0</v>
      </c>
      <c r="X207" s="4">
        <v>0</v>
      </c>
      <c r="Y207" s="4">
        <v>6.3501000000000003</v>
      </c>
      <c r="AB207" s="3">
        <v>42545</v>
      </c>
      <c r="AC207" s="5">
        <v>136.91</v>
      </c>
    </row>
    <row r="208" spans="1:29">
      <c r="A208" s="3">
        <v>42298</v>
      </c>
      <c r="B208" s="4">
        <v>3.169</v>
      </c>
      <c r="C208" s="4">
        <v>0</v>
      </c>
      <c r="D208" s="4">
        <v>2.4295</v>
      </c>
      <c r="E208" s="5">
        <v>2.39</v>
      </c>
      <c r="F208" s="4">
        <v>2.3771</v>
      </c>
      <c r="G208" s="4">
        <v>3.7635999999999998</v>
      </c>
      <c r="H208" s="4">
        <v>0</v>
      </c>
      <c r="I208" s="4">
        <v>0</v>
      </c>
      <c r="J208" s="4">
        <v>0</v>
      </c>
      <c r="K208" s="4"/>
      <c r="L208" s="4"/>
      <c r="M208" s="64">
        <v>42305</v>
      </c>
      <c r="N208" s="5">
        <v>3375.1961000000001</v>
      </c>
      <c r="O208" s="5">
        <v>1998.38</v>
      </c>
      <c r="P208" s="5">
        <v>3524.9198999999999</v>
      </c>
      <c r="Q208" s="5">
        <v>3147.23</v>
      </c>
      <c r="R208" s="5">
        <v>62804024.566</v>
      </c>
      <c r="S208" s="5">
        <v>40030856.544200003</v>
      </c>
      <c r="V208" s="3">
        <v>42284</v>
      </c>
      <c r="W208" s="4">
        <v>0</v>
      </c>
      <c r="X208" s="4">
        <v>0</v>
      </c>
      <c r="Y208" s="4">
        <v>6.3452000000000002</v>
      </c>
      <c r="AB208" s="3">
        <v>42548</v>
      </c>
      <c r="AC208" s="5">
        <v>263.83</v>
      </c>
    </row>
    <row r="209" spans="1:29">
      <c r="A209" s="3">
        <v>42299</v>
      </c>
      <c r="B209" s="4">
        <v>3.157</v>
      </c>
      <c r="C209" s="4">
        <v>0</v>
      </c>
      <c r="D209" s="4">
        <v>2.4538000000000002</v>
      </c>
      <c r="E209" s="5">
        <v>2.39</v>
      </c>
      <c r="F209" s="4">
        <v>2.3788999999999998</v>
      </c>
      <c r="G209" s="4">
        <v>3.7172999999999998</v>
      </c>
      <c r="H209" s="4">
        <v>0</v>
      </c>
      <c r="I209" s="4">
        <v>0</v>
      </c>
      <c r="J209" s="4">
        <v>0</v>
      </c>
      <c r="K209" s="4"/>
      <c r="L209" s="4"/>
      <c r="M209" s="64">
        <v>42306</v>
      </c>
      <c r="N209" s="5">
        <v>3387.3154</v>
      </c>
      <c r="O209" s="5">
        <v>2014.396</v>
      </c>
      <c r="P209" s="5">
        <v>3533.3065000000001</v>
      </c>
      <c r="Q209" s="5">
        <v>3141.89</v>
      </c>
      <c r="R209" s="5">
        <v>63042982.865199998</v>
      </c>
      <c r="S209" s="5">
        <v>40465499.977200001</v>
      </c>
      <c r="V209" s="3">
        <v>42285</v>
      </c>
      <c r="W209" s="4">
        <v>6.3536999999999999</v>
      </c>
      <c r="X209" s="4">
        <v>0</v>
      </c>
      <c r="Y209" s="4">
        <v>6.3417000000000003</v>
      </c>
      <c r="AB209" s="3">
        <v>42549</v>
      </c>
      <c r="AC209" s="5">
        <v>266.20999999999998</v>
      </c>
    </row>
    <row r="210" spans="1:29">
      <c r="A210" s="3">
        <v>42300</v>
      </c>
      <c r="B210" s="4">
        <v>3.1440000000000001</v>
      </c>
      <c r="C210" s="4">
        <v>0</v>
      </c>
      <c r="D210" s="4">
        <v>2.4464999999999999</v>
      </c>
      <c r="E210" s="5">
        <v>2.4</v>
      </c>
      <c r="F210" s="4">
        <v>2.3833000000000002</v>
      </c>
      <c r="G210" s="4">
        <v>3.7056</v>
      </c>
      <c r="H210" s="4">
        <v>0</v>
      </c>
      <c r="I210" s="4">
        <v>0</v>
      </c>
      <c r="J210" s="4">
        <v>0</v>
      </c>
      <c r="K210" s="4"/>
      <c r="L210" s="4"/>
      <c r="M210" s="64">
        <v>42307</v>
      </c>
      <c r="N210" s="5">
        <v>3382.5612000000001</v>
      </c>
      <c r="O210" s="5">
        <v>2014.86</v>
      </c>
      <c r="P210" s="5">
        <v>3534.0787999999998</v>
      </c>
      <c r="Q210" s="5">
        <v>3148.32</v>
      </c>
      <c r="R210" s="5">
        <v>62884545.818099998</v>
      </c>
      <c r="S210" s="5">
        <v>40425483.292300001</v>
      </c>
      <c r="V210" s="3">
        <v>42286</v>
      </c>
      <c r="W210" s="4">
        <v>6.3452999999999999</v>
      </c>
      <c r="X210" s="4">
        <v>6.3597000000000001</v>
      </c>
      <c r="Y210" s="4">
        <v>6.3390000000000004</v>
      </c>
      <c r="AB210" s="3">
        <v>42550</v>
      </c>
      <c r="AC210" s="5">
        <v>272.5</v>
      </c>
    </row>
    <row r="211" spans="1:29">
      <c r="A211" s="3">
        <v>42303</v>
      </c>
      <c r="B211" s="4">
        <v>3.0840000000000001</v>
      </c>
      <c r="C211" s="4">
        <v>0</v>
      </c>
      <c r="D211" s="4">
        <v>2.4369000000000001</v>
      </c>
      <c r="E211" s="5">
        <v>2.37</v>
      </c>
      <c r="F211" s="4">
        <v>2.3517000000000001</v>
      </c>
      <c r="G211" s="4">
        <v>3.6926999999999999</v>
      </c>
      <c r="H211" s="4">
        <v>0</v>
      </c>
      <c r="I211" s="4">
        <v>0</v>
      </c>
      <c r="J211" s="4">
        <v>0</v>
      </c>
      <c r="K211" s="4"/>
      <c r="L211" s="4"/>
      <c r="M211" s="64">
        <v>42310</v>
      </c>
      <c r="N211" s="5">
        <v>3325.0846000000001</v>
      </c>
      <c r="O211" s="5">
        <v>1987.973</v>
      </c>
      <c r="P211" s="5">
        <v>3475.9623000000001</v>
      </c>
      <c r="Q211" s="5">
        <v>3119.14</v>
      </c>
      <c r="R211" s="5">
        <v>62655652.591600001</v>
      </c>
      <c r="S211" s="5">
        <v>40404297.154899999</v>
      </c>
      <c r="V211" s="3">
        <v>42289</v>
      </c>
      <c r="W211" s="4">
        <v>6.3230000000000004</v>
      </c>
      <c r="X211" s="4">
        <v>6.343</v>
      </c>
      <c r="Y211" s="4">
        <v>6.3226000000000004</v>
      </c>
      <c r="AB211" s="3">
        <v>42551</v>
      </c>
      <c r="AC211" s="5">
        <v>238.07</v>
      </c>
    </row>
    <row r="212" spans="1:29">
      <c r="A212" s="3">
        <v>42304</v>
      </c>
      <c r="B212" s="4">
        <v>3.0470000000000002</v>
      </c>
      <c r="C212" s="4">
        <v>0</v>
      </c>
      <c r="D212" s="4">
        <v>2.3513000000000002</v>
      </c>
      <c r="E212" s="5">
        <v>2.2799999999999998</v>
      </c>
      <c r="F212" s="4">
        <v>2.2726999999999999</v>
      </c>
      <c r="G212" s="4">
        <v>3.6234999999999999</v>
      </c>
      <c r="H212" s="4">
        <v>0</v>
      </c>
      <c r="I212" s="4">
        <v>0</v>
      </c>
      <c r="J212" s="4">
        <v>0</v>
      </c>
      <c r="K212" s="4"/>
      <c r="L212" s="4"/>
      <c r="M212" s="64">
        <v>42311</v>
      </c>
      <c r="N212" s="5">
        <v>3316.6954000000001</v>
      </c>
      <c r="O212" s="5">
        <v>1987.47</v>
      </c>
      <c r="P212" s="5">
        <v>3465.4926999999998</v>
      </c>
      <c r="Q212" s="5">
        <v>3103.71</v>
      </c>
      <c r="R212" s="5">
        <v>62659709.768399999</v>
      </c>
      <c r="S212" s="5">
        <v>40521462.758199997</v>
      </c>
      <c r="V212" s="3">
        <v>42290</v>
      </c>
      <c r="W212" s="4">
        <v>6.3429000000000002</v>
      </c>
      <c r="X212" s="4">
        <v>6.3601999999999999</v>
      </c>
      <c r="Y212" s="4">
        <v>6.3426</v>
      </c>
      <c r="AB212" s="3">
        <v>42552</v>
      </c>
      <c r="AC212" s="5">
        <v>179.79</v>
      </c>
    </row>
    <row r="213" spans="1:29">
      <c r="A213" s="3">
        <v>42305</v>
      </c>
      <c r="B213" s="4">
        <v>3.0379999999999998</v>
      </c>
      <c r="C213" s="4">
        <v>0</v>
      </c>
      <c r="D213" s="4">
        <v>2.3439999999999999</v>
      </c>
      <c r="E213" s="5">
        <v>2.2999999999999998</v>
      </c>
      <c r="F213" s="4">
        <v>2.2578</v>
      </c>
      <c r="G213" s="4">
        <v>3.6055999999999999</v>
      </c>
      <c r="H213" s="4">
        <v>0</v>
      </c>
      <c r="I213" s="4">
        <v>0</v>
      </c>
      <c r="J213" s="4">
        <v>0</v>
      </c>
      <c r="K213" s="4"/>
      <c r="L213" s="4"/>
      <c r="M213" s="64">
        <v>42312</v>
      </c>
      <c r="N213" s="5">
        <v>3459.6396</v>
      </c>
      <c r="O213" s="5">
        <v>2089.2890000000002</v>
      </c>
      <c r="P213" s="5">
        <v>3628.5376999999999</v>
      </c>
      <c r="Q213" s="5">
        <v>3197.47</v>
      </c>
      <c r="R213" s="5">
        <v>63850290.743500002</v>
      </c>
      <c r="S213" s="5">
        <v>41392122.188299999</v>
      </c>
      <c r="V213" s="3">
        <v>42291</v>
      </c>
      <c r="W213" s="4">
        <v>6.3476999999999997</v>
      </c>
      <c r="X213" s="4">
        <v>6.3581000000000003</v>
      </c>
      <c r="Y213" s="4">
        <v>6.3407999999999998</v>
      </c>
      <c r="AB213" s="3">
        <v>42555</v>
      </c>
      <c r="AC213" s="5">
        <v>210.06</v>
      </c>
    </row>
    <row r="214" spans="1:29">
      <c r="A214" s="3">
        <v>42306</v>
      </c>
      <c r="B214" s="4">
        <v>3.036</v>
      </c>
      <c r="C214" s="4">
        <v>0</v>
      </c>
      <c r="D214" s="4">
        <v>2.3889999999999998</v>
      </c>
      <c r="E214" s="5">
        <v>2.34</v>
      </c>
      <c r="F214" s="4">
        <v>2.2989000000000002</v>
      </c>
      <c r="G214" s="4">
        <v>3.59</v>
      </c>
      <c r="H214" s="4">
        <v>0</v>
      </c>
      <c r="I214" s="4">
        <v>0</v>
      </c>
      <c r="J214" s="4">
        <v>0</v>
      </c>
      <c r="K214" s="4"/>
      <c r="L214" s="4"/>
      <c r="M214" s="64">
        <v>42313</v>
      </c>
      <c r="N214" s="5">
        <v>3522.8184999999999</v>
      </c>
      <c r="O214" s="5">
        <v>2093.4670000000001</v>
      </c>
      <c r="P214" s="5">
        <v>3705.9697000000001</v>
      </c>
      <c r="Q214" s="5">
        <v>3274.99</v>
      </c>
      <c r="R214" s="5">
        <v>65082126.342100002</v>
      </c>
      <c r="S214" s="5">
        <v>41965766.112099998</v>
      </c>
      <c r="V214" s="3">
        <v>42292</v>
      </c>
      <c r="W214" s="4">
        <v>6.3460000000000001</v>
      </c>
      <c r="X214" s="4">
        <v>6.3647</v>
      </c>
      <c r="Y214" s="4">
        <v>6.3502000000000001</v>
      </c>
      <c r="AB214" s="3">
        <v>42556</v>
      </c>
      <c r="AC214" s="5">
        <v>209.38</v>
      </c>
    </row>
    <row r="215" spans="1:29">
      <c r="A215" s="3">
        <v>42307</v>
      </c>
      <c r="B215" s="4">
        <v>3.036</v>
      </c>
      <c r="C215" s="4">
        <v>0</v>
      </c>
      <c r="D215" s="4">
        <v>2.3820999999999999</v>
      </c>
      <c r="E215" s="5">
        <v>2.34</v>
      </c>
      <c r="F215" s="4">
        <v>2.2961</v>
      </c>
      <c r="G215" s="4">
        <v>3.5653999999999999</v>
      </c>
      <c r="H215" s="4">
        <v>0</v>
      </c>
      <c r="I215" s="4">
        <v>0</v>
      </c>
      <c r="J215" s="4">
        <v>0</v>
      </c>
      <c r="K215" s="4"/>
      <c r="L215" s="4"/>
      <c r="M215" s="64">
        <v>42314</v>
      </c>
      <c r="N215" s="5">
        <v>3590.0324000000001</v>
      </c>
      <c r="O215" s="5">
        <v>2152.4299999999998</v>
      </c>
      <c r="P215" s="5">
        <v>3793.3739</v>
      </c>
      <c r="Q215" s="5">
        <v>3299.06</v>
      </c>
      <c r="R215" s="5">
        <v>65944863.510399997</v>
      </c>
      <c r="S215" s="5">
        <v>42442692.064300001</v>
      </c>
      <c r="V215" s="3">
        <v>42293</v>
      </c>
      <c r="W215" s="4">
        <v>6.3529</v>
      </c>
      <c r="X215" s="4">
        <v>6.3795999999999999</v>
      </c>
      <c r="Y215" s="4">
        <v>6.3644999999999996</v>
      </c>
      <c r="AB215" s="3">
        <v>42557</v>
      </c>
      <c r="AC215" s="5">
        <v>199.99</v>
      </c>
    </row>
    <row r="216" spans="1:29">
      <c r="A216" s="3">
        <v>42310</v>
      </c>
      <c r="B216" s="4">
        <v>3.0419999999999998</v>
      </c>
      <c r="C216" s="4">
        <v>0</v>
      </c>
      <c r="D216" s="4">
        <v>2.3664000000000001</v>
      </c>
      <c r="E216" s="5">
        <v>2.33</v>
      </c>
      <c r="F216" s="4">
        <v>2.3003999999999998</v>
      </c>
      <c r="G216" s="4">
        <v>3.6126999999999998</v>
      </c>
      <c r="H216" s="4">
        <v>0</v>
      </c>
      <c r="I216" s="4">
        <v>0</v>
      </c>
      <c r="J216" s="4">
        <v>0</v>
      </c>
      <c r="K216" s="4"/>
      <c r="L216" s="4"/>
      <c r="M216" s="64">
        <v>42317</v>
      </c>
      <c r="N216" s="5">
        <v>3646.8811000000001</v>
      </c>
      <c r="O216" s="5">
        <v>2191.6030000000001</v>
      </c>
      <c r="P216" s="5">
        <v>3840.3546999999999</v>
      </c>
      <c r="Q216" s="5">
        <v>3414.88</v>
      </c>
      <c r="R216" s="5">
        <v>68099912.975600004</v>
      </c>
      <c r="S216" s="5">
        <v>43614014.725000001</v>
      </c>
      <c r="V216" s="3">
        <v>42296</v>
      </c>
      <c r="W216" s="4">
        <v>6.3601000000000001</v>
      </c>
      <c r="X216" s="4">
        <v>6.4020999999999999</v>
      </c>
      <c r="Y216" s="4">
        <v>6.3871000000000002</v>
      </c>
      <c r="AB216" s="3">
        <v>42558</v>
      </c>
      <c r="AC216" s="5">
        <v>207.97</v>
      </c>
    </row>
    <row r="217" spans="1:29">
      <c r="A217" s="3">
        <v>42311</v>
      </c>
      <c r="B217" s="4">
        <v>3.0425</v>
      </c>
      <c r="C217" s="4">
        <v>0</v>
      </c>
      <c r="D217" s="4">
        <v>2.4434</v>
      </c>
      <c r="E217" s="5">
        <v>2.35</v>
      </c>
      <c r="F217" s="4">
        <v>2.3231000000000002</v>
      </c>
      <c r="G217" s="4">
        <v>3.5550999999999999</v>
      </c>
      <c r="H217" s="4">
        <v>0</v>
      </c>
      <c r="I217" s="4">
        <v>0</v>
      </c>
      <c r="J217" s="4">
        <v>0</v>
      </c>
      <c r="K217" s="4"/>
      <c r="L217" s="4"/>
      <c r="M217" s="64">
        <v>42318</v>
      </c>
      <c r="N217" s="5">
        <v>3640.4852999999998</v>
      </c>
      <c r="O217" s="5">
        <v>2209.605</v>
      </c>
      <c r="P217" s="5">
        <v>3833.2379000000001</v>
      </c>
      <c r="Q217" s="5">
        <v>3383.21</v>
      </c>
      <c r="R217" s="5">
        <v>69497956.6197</v>
      </c>
      <c r="S217" s="5">
        <v>44323346.010499999</v>
      </c>
      <c r="V217" s="3">
        <v>42297</v>
      </c>
      <c r="W217" s="4">
        <v>6.3487999999999998</v>
      </c>
      <c r="X217" s="4">
        <v>6.3860999999999999</v>
      </c>
      <c r="Y217" s="4">
        <v>6.3711000000000002</v>
      </c>
      <c r="AB217" s="3">
        <v>42559</v>
      </c>
      <c r="AC217" s="5">
        <v>228.69</v>
      </c>
    </row>
    <row r="218" spans="1:29">
      <c r="A218" s="3">
        <v>42312</v>
      </c>
      <c r="B218" s="4">
        <v>3.0415000000000001</v>
      </c>
      <c r="C218" s="4">
        <v>0</v>
      </c>
      <c r="D218" s="4">
        <v>2.3889</v>
      </c>
      <c r="E218" s="5">
        <v>2.35</v>
      </c>
      <c r="F218" s="4">
        <v>2.3105000000000002</v>
      </c>
      <c r="G218" s="4">
        <v>3.6101999999999999</v>
      </c>
      <c r="H218" s="4">
        <v>0</v>
      </c>
      <c r="I218" s="4">
        <v>0</v>
      </c>
      <c r="J218" s="4">
        <v>0</v>
      </c>
      <c r="K218" s="4"/>
      <c r="L218" s="4"/>
      <c r="M218" s="64">
        <v>42319</v>
      </c>
      <c r="N218" s="5">
        <v>3650.2494000000002</v>
      </c>
      <c r="O218" s="5">
        <v>2253.212</v>
      </c>
      <c r="P218" s="5">
        <v>3833.6457</v>
      </c>
      <c r="Q218" s="5">
        <v>3336.8</v>
      </c>
      <c r="R218" s="5">
        <v>70069350.091800004</v>
      </c>
      <c r="S218" s="5">
        <v>45228426.765000001</v>
      </c>
      <c r="V218" s="3">
        <v>42298</v>
      </c>
      <c r="W218" s="4">
        <v>6.3482000000000003</v>
      </c>
      <c r="X218" s="4">
        <v>6.3822000000000001</v>
      </c>
      <c r="Y218" s="4">
        <v>6.3672000000000004</v>
      </c>
      <c r="AB218" s="3">
        <v>42562</v>
      </c>
      <c r="AC218" s="5">
        <v>319.36</v>
      </c>
    </row>
    <row r="219" spans="1:29">
      <c r="A219" s="3">
        <v>42313</v>
      </c>
      <c r="B219" s="4">
        <v>3.0405000000000002</v>
      </c>
      <c r="C219" s="4">
        <v>0</v>
      </c>
      <c r="D219" s="4">
        <v>2.3462000000000001</v>
      </c>
      <c r="E219" s="5">
        <v>2.31</v>
      </c>
      <c r="F219" s="4">
        <v>2.2884000000000002</v>
      </c>
      <c r="G219" s="4">
        <v>3.6505999999999998</v>
      </c>
      <c r="H219" s="4">
        <v>0</v>
      </c>
      <c r="I219" s="4">
        <v>0</v>
      </c>
      <c r="J219" s="4">
        <v>0</v>
      </c>
      <c r="K219" s="4"/>
      <c r="L219" s="4"/>
      <c r="M219" s="64">
        <v>42320</v>
      </c>
      <c r="N219" s="5">
        <v>3632.9016000000001</v>
      </c>
      <c r="O219" s="5">
        <v>2259.4859999999999</v>
      </c>
      <c r="P219" s="5">
        <v>3795.3240999999998</v>
      </c>
      <c r="Q219" s="5">
        <v>3297.9</v>
      </c>
      <c r="R219" s="5">
        <v>70640138.657399997</v>
      </c>
      <c r="S219" s="5">
        <v>45997151.335299999</v>
      </c>
      <c r="V219" s="3">
        <v>42299</v>
      </c>
      <c r="W219" s="4">
        <v>6.3574000000000002</v>
      </c>
      <c r="X219" s="4">
        <v>6.4067999999999996</v>
      </c>
      <c r="Y219" s="4">
        <v>6.3913000000000002</v>
      </c>
      <c r="AB219" s="3">
        <v>42563</v>
      </c>
      <c r="AC219" s="5">
        <v>278.49</v>
      </c>
    </row>
    <row r="220" spans="1:29">
      <c r="A220" s="3">
        <v>42314</v>
      </c>
      <c r="B220" s="4">
        <v>3.0354999999999999</v>
      </c>
      <c r="C220" s="4">
        <v>0</v>
      </c>
      <c r="D220" s="4">
        <v>2.3517000000000001</v>
      </c>
      <c r="E220" s="5">
        <v>2.3199999999999998</v>
      </c>
      <c r="F220" s="4">
        <v>2.2888999999999999</v>
      </c>
      <c r="G220" s="4">
        <v>3.5653999999999999</v>
      </c>
      <c r="H220" s="4">
        <v>0</v>
      </c>
      <c r="I220" s="4">
        <v>0</v>
      </c>
      <c r="J220" s="4">
        <v>0</v>
      </c>
      <c r="K220" s="4"/>
      <c r="L220" s="4"/>
      <c r="M220" s="64">
        <v>42321</v>
      </c>
      <c r="N220" s="5">
        <v>3580.8388</v>
      </c>
      <c r="O220" s="5">
        <v>2205.5650000000001</v>
      </c>
      <c r="P220" s="5">
        <v>3746.2422000000001</v>
      </c>
      <c r="Q220" s="5">
        <v>3271.67</v>
      </c>
      <c r="R220" s="5">
        <v>70617902.408899993</v>
      </c>
      <c r="S220" s="5">
        <v>46118145.401500002</v>
      </c>
      <c r="V220" s="3">
        <v>42300</v>
      </c>
      <c r="W220" s="4">
        <v>6.35</v>
      </c>
      <c r="X220" s="4">
        <v>6.4096000000000002</v>
      </c>
      <c r="Y220" s="4">
        <v>6.3975999999999997</v>
      </c>
      <c r="AB220" s="3">
        <v>42564</v>
      </c>
      <c r="AC220" s="5">
        <v>228.05</v>
      </c>
    </row>
    <row r="221" spans="1:29">
      <c r="A221" s="3">
        <v>42317</v>
      </c>
      <c r="B221" s="4">
        <v>3.0329999999999999</v>
      </c>
      <c r="C221" s="4">
        <v>0</v>
      </c>
      <c r="D221" s="4">
        <v>2.3435999999999999</v>
      </c>
      <c r="E221" s="5">
        <v>2.2999999999999998</v>
      </c>
      <c r="F221" s="4">
        <v>2.2888999999999999</v>
      </c>
      <c r="G221" s="4">
        <v>3.5954999999999999</v>
      </c>
      <c r="H221" s="4">
        <v>0</v>
      </c>
      <c r="I221" s="4">
        <v>0</v>
      </c>
      <c r="J221" s="4">
        <v>0</v>
      </c>
      <c r="K221" s="4"/>
      <c r="L221" s="4"/>
      <c r="M221" s="64">
        <v>42324</v>
      </c>
      <c r="N221" s="5">
        <v>3606.9573999999998</v>
      </c>
      <c r="O221" s="5">
        <v>2250.9769999999999</v>
      </c>
      <c r="P221" s="5">
        <v>3764.1262000000002</v>
      </c>
      <c r="Q221" s="5">
        <v>3279.28</v>
      </c>
      <c r="R221" s="5">
        <v>71194442.8336</v>
      </c>
      <c r="S221" s="5">
        <v>46814917.818999998</v>
      </c>
      <c r="V221" s="3">
        <v>42303</v>
      </c>
      <c r="W221" s="4">
        <v>6.3529</v>
      </c>
      <c r="X221" s="4">
        <v>6.4042000000000003</v>
      </c>
      <c r="Y221" s="4">
        <v>6.3895</v>
      </c>
      <c r="AB221" s="3">
        <v>42565</v>
      </c>
      <c r="AC221" s="5">
        <v>259.22000000000003</v>
      </c>
    </row>
    <row r="222" spans="1:29">
      <c r="A222" s="3">
        <v>42318</v>
      </c>
      <c r="B222" s="4">
        <v>3.0339999999999998</v>
      </c>
      <c r="C222" s="4">
        <v>0</v>
      </c>
      <c r="D222" s="4">
        <v>2.3643000000000001</v>
      </c>
      <c r="E222" s="5">
        <v>2.31</v>
      </c>
      <c r="F222" s="4">
        <v>2.3006000000000002</v>
      </c>
      <c r="G222" s="4">
        <v>3.7614999999999998</v>
      </c>
      <c r="H222" s="4">
        <v>0</v>
      </c>
      <c r="I222" s="4">
        <v>0</v>
      </c>
      <c r="J222" s="4">
        <v>0</v>
      </c>
      <c r="K222" s="4"/>
      <c r="L222" s="4"/>
      <c r="M222" s="64">
        <v>42325</v>
      </c>
      <c r="N222" s="5">
        <v>3604.7950999999998</v>
      </c>
      <c r="O222" s="5">
        <v>2231.1819999999998</v>
      </c>
      <c r="P222" s="5">
        <v>3758.3869</v>
      </c>
      <c r="Q222" s="5">
        <v>3290.66</v>
      </c>
      <c r="R222" s="5">
        <v>72135486.392199993</v>
      </c>
      <c r="S222" s="5">
        <v>47637901.8671</v>
      </c>
      <c r="V222" s="3">
        <v>42304</v>
      </c>
      <c r="W222" s="4">
        <v>6.3532000000000002</v>
      </c>
      <c r="X222" s="4">
        <v>6.4111000000000002</v>
      </c>
      <c r="Y222" s="4">
        <v>6.3958000000000004</v>
      </c>
      <c r="AB222" s="3">
        <v>42566</v>
      </c>
      <c r="AC222" s="5">
        <v>201.67</v>
      </c>
    </row>
    <row r="223" spans="1:29">
      <c r="A223" s="3">
        <v>42319</v>
      </c>
      <c r="B223" s="4">
        <v>3.0339999999999998</v>
      </c>
      <c r="C223" s="4">
        <v>0</v>
      </c>
      <c r="D223" s="4">
        <v>2.3601999999999999</v>
      </c>
      <c r="E223" s="5">
        <v>2.2999999999999998</v>
      </c>
      <c r="F223" s="4">
        <v>2.2818000000000001</v>
      </c>
      <c r="G223" s="4">
        <v>3.7698</v>
      </c>
      <c r="H223" s="4">
        <v>0</v>
      </c>
      <c r="I223" s="4">
        <v>0</v>
      </c>
      <c r="J223" s="4">
        <v>0</v>
      </c>
      <c r="K223" s="4"/>
      <c r="L223" s="4"/>
      <c r="M223" s="64">
        <v>42326</v>
      </c>
      <c r="N223" s="5">
        <v>3568.4675999999999</v>
      </c>
      <c r="O223" s="5">
        <v>2189.8829999999998</v>
      </c>
      <c r="P223" s="5">
        <v>3715.5796</v>
      </c>
      <c r="Q223" s="5">
        <v>3300.76</v>
      </c>
      <c r="R223" s="5">
        <v>72031126.010700002</v>
      </c>
      <c r="S223" s="5">
        <v>47834475.955600001</v>
      </c>
      <c r="V223" s="3">
        <v>42305</v>
      </c>
      <c r="W223" s="4">
        <v>6.3592000000000004</v>
      </c>
      <c r="X223" s="4">
        <v>6.4103000000000003</v>
      </c>
      <c r="Y223" s="4">
        <v>6.3940999999999999</v>
      </c>
      <c r="AB223" s="3">
        <v>42569</v>
      </c>
      <c r="AC223" s="5">
        <v>232.96</v>
      </c>
    </row>
    <row r="224" spans="1:29">
      <c r="A224" s="3">
        <v>42320</v>
      </c>
      <c r="B224" s="4">
        <v>3.0339999999999998</v>
      </c>
      <c r="C224" s="4">
        <v>0</v>
      </c>
      <c r="D224" s="4">
        <v>2.3504</v>
      </c>
      <c r="E224" s="5">
        <v>2.3199999999999998</v>
      </c>
      <c r="F224" s="4">
        <v>2.2944</v>
      </c>
      <c r="G224" s="4">
        <v>3.7858000000000001</v>
      </c>
      <c r="H224" s="4">
        <v>0</v>
      </c>
      <c r="I224" s="4">
        <v>0</v>
      </c>
      <c r="J224" s="4">
        <v>0</v>
      </c>
      <c r="K224" s="4"/>
      <c r="L224" s="4"/>
      <c r="M224" s="64">
        <v>42327</v>
      </c>
      <c r="N224" s="5">
        <v>3617.0619999999999</v>
      </c>
      <c r="O224" s="5">
        <v>2257.21</v>
      </c>
      <c r="P224" s="5">
        <v>3774.9690000000001</v>
      </c>
      <c r="Q224" s="5">
        <v>3338.69</v>
      </c>
      <c r="R224" s="5">
        <v>72583314.7236</v>
      </c>
      <c r="S224" s="5">
        <v>48662550.721699998</v>
      </c>
      <c r="V224" s="3">
        <v>42306</v>
      </c>
      <c r="W224" s="4">
        <v>6.3567</v>
      </c>
      <c r="X224" s="4">
        <v>6.3665000000000003</v>
      </c>
      <c r="Y224" s="4">
        <v>6.35</v>
      </c>
      <c r="AB224" s="3">
        <v>42570</v>
      </c>
      <c r="AC224" s="5">
        <v>267.2</v>
      </c>
    </row>
    <row r="225" spans="1:29">
      <c r="A225" s="3">
        <v>42321</v>
      </c>
      <c r="B225" s="4">
        <v>3.0339999999999998</v>
      </c>
      <c r="C225" s="4">
        <v>0</v>
      </c>
      <c r="D225" s="4">
        <v>2.3416999999999999</v>
      </c>
      <c r="E225" s="5">
        <v>2.2999999999999998</v>
      </c>
      <c r="F225" s="4">
        <v>2.2927</v>
      </c>
      <c r="G225" s="4">
        <v>3.7887</v>
      </c>
      <c r="H225" s="4">
        <v>0</v>
      </c>
      <c r="I225" s="4">
        <v>0</v>
      </c>
      <c r="J225" s="4">
        <v>0</v>
      </c>
      <c r="K225" s="4"/>
      <c r="L225" s="4"/>
      <c r="M225" s="64">
        <v>42328</v>
      </c>
      <c r="N225" s="5">
        <v>3630.4994999999999</v>
      </c>
      <c r="O225" s="5">
        <v>2285.826</v>
      </c>
      <c r="P225" s="5">
        <v>3774.3833</v>
      </c>
      <c r="Q225" s="5">
        <v>3347.16</v>
      </c>
      <c r="R225" s="5">
        <v>72966274.376200005</v>
      </c>
      <c r="S225" s="5">
        <v>49241662.104699999</v>
      </c>
      <c r="V225" s="3">
        <v>42307</v>
      </c>
      <c r="W225" s="4">
        <v>6.3174999999999999</v>
      </c>
      <c r="X225" s="4">
        <v>6.3411999999999997</v>
      </c>
      <c r="Y225" s="4">
        <v>6.3215000000000003</v>
      </c>
      <c r="AB225" s="3">
        <v>42571</v>
      </c>
      <c r="AC225" s="5">
        <v>264.74</v>
      </c>
    </row>
    <row r="226" spans="1:29">
      <c r="A226" s="3">
        <v>42324</v>
      </c>
      <c r="B226" s="4">
        <v>3.0379999999999998</v>
      </c>
      <c r="C226" s="4">
        <v>0</v>
      </c>
      <c r="D226" s="4">
        <v>2.3448000000000002</v>
      </c>
      <c r="E226" s="5">
        <v>2.2999999999999998</v>
      </c>
      <c r="F226" s="4">
        <v>2.2776999999999998</v>
      </c>
      <c r="G226" s="4">
        <v>3.7856999999999998</v>
      </c>
      <c r="H226" s="4">
        <v>0</v>
      </c>
      <c r="I226" s="4">
        <v>0</v>
      </c>
      <c r="J226" s="4">
        <v>0</v>
      </c>
      <c r="K226" s="4"/>
      <c r="L226" s="4"/>
      <c r="M226" s="64">
        <v>42331</v>
      </c>
      <c r="N226" s="5">
        <v>3610.3195000000001</v>
      </c>
      <c r="O226" s="5">
        <v>2268.6179999999999</v>
      </c>
      <c r="P226" s="5">
        <v>3753.3350999999998</v>
      </c>
      <c r="Q226" s="5">
        <v>3339.93</v>
      </c>
      <c r="R226" s="5">
        <v>72711448.448799998</v>
      </c>
      <c r="S226" s="5">
        <v>49108557.2927</v>
      </c>
      <c r="V226" s="3">
        <v>42310</v>
      </c>
      <c r="W226" s="4">
        <v>6.3379000000000003</v>
      </c>
      <c r="X226" s="4">
        <v>6.3639000000000001</v>
      </c>
      <c r="Y226" s="4">
        <v>6.3460999999999999</v>
      </c>
      <c r="AB226" s="3">
        <v>42572</v>
      </c>
      <c r="AC226" s="5">
        <v>205.55</v>
      </c>
    </row>
    <row r="227" spans="1:29">
      <c r="A227" s="3">
        <v>42325</v>
      </c>
      <c r="B227" s="4">
        <v>3.04</v>
      </c>
      <c r="C227" s="4">
        <v>0</v>
      </c>
      <c r="D227" s="4">
        <v>2.3662999999999998</v>
      </c>
      <c r="E227" s="5">
        <v>2.33</v>
      </c>
      <c r="F227" s="4">
        <v>2.3121</v>
      </c>
      <c r="G227" s="4">
        <v>3.8485999999999998</v>
      </c>
      <c r="H227" s="4">
        <v>0</v>
      </c>
      <c r="I227" s="4">
        <v>0</v>
      </c>
      <c r="J227" s="4">
        <v>0</v>
      </c>
      <c r="K227" s="4"/>
      <c r="L227" s="4"/>
      <c r="M227" s="64">
        <v>42332</v>
      </c>
      <c r="N227" s="5">
        <v>3616.1125000000002</v>
      </c>
      <c r="O227" s="5">
        <v>2300.0880000000002</v>
      </c>
      <c r="P227" s="5">
        <v>3753.8887</v>
      </c>
      <c r="Q227" s="5">
        <v>3313.64</v>
      </c>
      <c r="R227" s="5">
        <v>72652462.491500005</v>
      </c>
      <c r="S227" s="5">
        <v>49376444.443800002</v>
      </c>
      <c r="V227" s="3">
        <v>42311</v>
      </c>
      <c r="W227" s="4">
        <v>6.3365999999999998</v>
      </c>
      <c r="X227" s="4">
        <v>6.3639999999999999</v>
      </c>
      <c r="Y227" s="4">
        <v>6.3446999999999996</v>
      </c>
      <c r="AB227" s="3">
        <v>42573</v>
      </c>
      <c r="AC227" s="5">
        <v>249.94</v>
      </c>
    </row>
    <row r="228" spans="1:29">
      <c r="A228" s="3">
        <v>42326</v>
      </c>
      <c r="B228" s="4">
        <v>3.0440999999999998</v>
      </c>
      <c r="C228" s="4">
        <v>0</v>
      </c>
      <c r="D228" s="4">
        <v>2.3159000000000001</v>
      </c>
      <c r="E228" s="5">
        <v>2.2999999999999998</v>
      </c>
      <c r="F228" s="4">
        <v>2.266</v>
      </c>
      <c r="G228" s="4">
        <v>3.8578999999999999</v>
      </c>
      <c r="H228" s="4">
        <v>0</v>
      </c>
      <c r="I228" s="4">
        <v>0</v>
      </c>
      <c r="J228" s="4">
        <v>0</v>
      </c>
      <c r="K228" s="4"/>
      <c r="L228" s="4"/>
      <c r="M228" s="64">
        <v>42333</v>
      </c>
      <c r="N228" s="5">
        <v>3647.93</v>
      </c>
      <c r="O228" s="5">
        <v>2343.6190000000001</v>
      </c>
      <c r="P228" s="5">
        <v>3781.6069000000002</v>
      </c>
      <c r="Q228" s="5">
        <v>3330.51</v>
      </c>
      <c r="R228" s="5">
        <v>72504668.320600003</v>
      </c>
      <c r="S228" s="5">
        <v>49726612.145900004</v>
      </c>
      <c r="V228" s="3">
        <v>42312</v>
      </c>
      <c r="W228" s="4">
        <v>6.3360000000000003</v>
      </c>
      <c r="X228" s="4">
        <v>6.3704000000000001</v>
      </c>
      <c r="Y228" s="4">
        <v>6.3547000000000002</v>
      </c>
      <c r="AB228" s="3">
        <v>42576</v>
      </c>
      <c r="AC228" s="5">
        <v>187.38</v>
      </c>
    </row>
    <row r="229" spans="1:29">
      <c r="A229" s="3">
        <v>42327</v>
      </c>
      <c r="B229" s="4">
        <v>3.044</v>
      </c>
      <c r="C229" s="4">
        <v>0</v>
      </c>
      <c r="D229" s="4">
        <v>2.3513000000000002</v>
      </c>
      <c r="E229" s="5">
        <v>2.3199999999999998</v>
      </c>
      <c r="F229" s="4">
        <v>2.2984</v>
      </c>
      <c r="G229" s="4">
        <v>3.8454000000000002</v>
      </c>
      <c r="H229" s="4">
        <v>0</v>
      </c>
      <c r="I229" s="4">
        <v>0</v>
      </c>
      <c r="J229" s="4">
        <v>0</v>
      </c>
      <c r="K229" s="4"/>
      <c r="L229" s="4"/>
      <c r="M229" s="64">
        <v>42334</v>
      </c>
      <c r="N229" s="5">
        <v>3635.5520999999999</v>
      </c>
      <c r="O229" s="5">
        <v>2325.6880000000001</v>
      </c>
      <c r="P229" s="5">
        <v>3759.4286000000002</v>
      </c>
      <c r="Q229" s="5">
        <v>3313.2</v>
      </c>
      <c r="R229" s="5">
        <v>72377806.397799999</v>
      </c>
      <c r="S229" s="5">
        <v>49675034.740599997</v>
      </c>
      <c r="V229" s="3">
        <v>42313</v>
      </c>
      <c r="W229" s="4">
        <v>6.3465999999999996</v>
      </c>
      <c r="X229" s="4">
        <v>6.3887999999999998</v>
      </c>
      <c r="Y229" s="4">
        <v>6.3726000000000003</v>
      </c>
      <c r="AB229" s="3">
        <v>42577</v>
      </c>
      <c r="AC229" s="5">
        <v>218.75</v>
      </c>
    </row>
    <row r="230" spans="1:29">
      <c r="A230" s="3">
        <v>42328</v>
      </c>
      <c r="B230" s="4">
        <v>3.044</v>
      </c>
      <c r="C230" s="4">
        <v>0</v>
      </c>
      <c r="D230" s="4">
        <v>2.3153000000000001</v>
      </c>
      <c r="E230" s="5">
        <v>2.29</v>
      </c>
      <c r="F230" s="4">
        <v>2.2728999999999999</v>
      </c>
      <c r="G230" s="4">
        <v>3.9058000000000002</v>
      </c>
      <c r="H230" s="4">
        <v>0</v>
      </c>
      <c r="I230" s="4">
        <v>0</v>
      </c>
      <c r="J230" s="4">
        <v>0</v>
      </c>
      <c r="K230" s="4"/>
      <c r="L230" s="4"/>
      <c r="M230" s="64">
        <v>42335</v>
      </c>
      <c r="N230" s="5">
        <v>3436.3029999999999</v>
      </c>
      <c r="O230" s="5">
        <v>2184.1129999999998</v>
      </c>
      <c r="P230" s="5">
        <v>3556.9924000000001</v>
      </c>
      <c r="Q230" s="5">
        <v>3192.18</v>
      </c>
      <c r="R230" s="5">
        <v>70963281.866999999</v>
      </c>
      <c r="S230" s="5">
        <v>48762177.368199997</v>
      </c>
      <c r="V230" s="3">
        <v>42314</v>
      </c>
      <c r="W230" s="4">
        <v>6.3529999999999998</v>
      </c>
      <c r="X230" s="4">
        <v>6.4084000000000003</v>
      </c>
      <c r="Y230" s="4">
        <v>6.3917000000000002</v>
      </c>
      <c r="AB230" s="3">
        <v>42578</v>
      </c>
      <c r="AC230" s="5">
        <v>226.43</v>
      </c>
    </row>
    <row r="231" spans="1:29">
      <c r="A231" s="3">
        <v>42331</v>
      </c>
      <c r="B231" s="4">
        <v>3.0459999999999998</v>
      </c>
      <c r="C231" s="4">
        <v>0</v>
      </c>
      <c r="D231" s="4">
        <v>2.3325</v>
      </c>
      <c r="E231" s="5">
        <v>2.2999999999999998</v>
      </c>
      <c r="F231" s="4">
        <v>2.2822</v>
      </c>
      <c r="G231" s="4">
        <v>3.9167000000000001</v>
      </c>
      <c r="H231" s="4">
        <v>0</v>
      </c>
      <c r="I231" s="4">
        <v>0</v>
      </c>
      <c r="J231" s="4">
        <v>0</v>
      </c>
      <c r="K231" s="4"/>
      <c r="L231" s="4"/>
      <c r="M231" s="64">
        <v>42338</v>
      </c>
      <c r="N231" s="5">
        <v>3445.4047999999998</v>
      </c>
      <c r="O231" s="5">
        <v>2203.6060000000002</v>
      </c>
      <c r="P231" s="5">
        <v>3566.4122000000002</v>
      </c>
      <c r="Q231" s="5">
        <v>3241.1</v>
      </c>
      <c r="R231" s="5">
        <v>70773638.054000005</v>
      </c>
      <c r="S231" s="5">
        <v>48842329.75</v>
      </c>
      <c r="V231" s="3">
        <v>42317</v>
      </c>
      <c r="W231" s="4">
        <v>6.3621999999999996</v>
      </c>
      <c r="X231" s="4">
        <v>6.4077000000000002</v>
      </c>
      <c r="Y231" s="4">
        <v>6.3912000000000004</v>
      </c>
      <c r="AB231" s="3">
        <v>42579</v>
      </c>
      <c r="AC231" s="5">
        <v>192.07</v>
      </c>
    </row>
    <row r="232" spans="1:29">
      <c r="A232" s="3">
        <v>42332</v>
      </c>
      <c r="B232" s="4">
        <v>3.05</v>
      </c>
      <c r="C232" s="4">
        <v>0</v>
      </c>
      <c r="D232" s="4">
        <v>2.3370000000000002</v>
      </c>
      <c r="E232" s="5">
        <v>2.2999999999999998</v>
      </c>
      <c r="F232" s="4">
        <v>2.2766000000000002</v>
      </c>
      <c r="G232" s="4">
        <v>3.9053</v>
      </c>
      <c r="H232" s="4">
        <v>0</v>
      </c>
      <c r="I232" s="4">
        <v>0</v>
      </c>
      <c r="J232" s="4">
        <v>0</v>
      </c>
      <c r="K232" s="4"/>
      <c r="L232" s="4"/>
      <c r="M232" s="64">
        <v>42339</v>
      </c>
      <c r="N232" s="5">
        <v>3456.3085000000001</v>
      </c>
      <c r="O232" s="5">
        <v>2198.2829999999999</v>
      </c>
      <c r="P232" s="5">
        <v>3591.6959999999999</v>
      </c>
      <c r="Q232" s="5">
        <v>3218.42</v>
      </c>
      <c r="R232" s="5">
        <v>70965097.180199996</v>
      </c>
      <c r="S232" s="5">
        <v>48855916.982199997</v>
      </c>
      <c r="V232" s="3">
        <v>42318</v>
      </c>
      <c r="W232" s="4">
        <v>6.3617999999999997</v>
      </c>
      <c r="X232" s="4">
        <v>6.4108000000000001</v>
      </c>
      <c r="Y232" s="4">
        <v>6.3940000000000001</v>
      </c>
      <c r="AB232" s="3">
        <v>42580</v>
      </c>
      <c r="AC232" s="5">
        <v>194.19</v>
      </c>
    </row>
    <row r="233" spans="1:29">
      <c r="A233" s="3">
        <v>42333</v>
      </c>
      <c r="B233" s="4">
        <v>3.05</v>
      </c>
      <c r="C233" s="4">
        <v>0</v>
      </c>
      <c r="D233" s="4">
        <v>2.3641000000000001</v>
      </c>
      <c r="E233" s="5">
        <v>2.33</v>
      </c>
      <c r="F233" s="4">
        <v>2.2993999999999999</v>
      </c>
      <c r="G233" s="4">
        <v>3.8816000000000002</v>
      </c>
      <c r="H233" s="4">
        <v>0</v>
      </c>
      <c r="I233" s="4">
        <v>0</v>
      </c>
      <c r="J233" s="4">
        <v>0</v>
      </c>
      <c r="K233" s="4"/>
      <c r="L233" s="4"/>
      <c r="M233" s="64">
        <v>42340</v>
      </c>
      <c r="N233" s="5">
        <v>3536.9050999999999</v>
      </c>
      <c r="O233" s="5">
        <v>2189.3139999999999</v>
      </c>
      <c r="P233" s="5">
        <v>3721.9544999999998</v>
      </c>
      <c r="Q233" s="5">
        <v>3400.83</v>
      </c>
      <c r="R233" s="5">
        <v>70790615.501100004</v>
      </c>
      <c r="S233" s="5">
        <v>48600314.528200001</v>
      </c>
      <c r="V233" s="3">
        <v>42319</v>
      </c>
      <c r="W233" s="4">
        <v>6.3665000000000003</v>
      </c>
      <c r="X233" s="4">
        <v>6.4062999999999999</v>
      </c>
      <c r="Y233" s="4">
        <v>6.3905000000000003</v>
      </c>
      <c r="AB233" s="3">
        <v>42583</v>
      </c>
      <c r="AC233" s="5">
        <v>217.77</v>
      </c>
    </row>
    <row r="234" spans="1:29">
      <c r="A234" s="3">
        <v>42334</v>
      </c>
      <c r="B234" s="4">
        <v>3.05</v>
      </c>
      <c r="C234" s="4">
        <v>0</v>
      </c>
      <c r="D234" s="4">
        <v>2.4235000000000002</v>
      </c>
      <c r="E234" s="5">
        <v>2.38</v>
      </c>
      <c r="F234" s="4">
        <v>2.3249</v>
      </c>
      <c r="G234" s="4">
        <v>3.8984999999999999</v>
      </c>
      <c r="H234" s="4">
        <v>0</v>
      </c>
      <c r="I234" s="4">
        <v>0</v>
      </c>
      <c r="J234" s="4">
        <v>0</v>
      </c>
      <c r="K234" s="4"/>
      <c r="L234" s="4"/>
      <c r="M234" s="64">
        <v>42341</v>
      </c>
      <c r="N234" s="5">
        <v>3584.8236999999999</v>
      </c>
      <c r="O234" s="5">
        <v>2243.9430000000002</v>
      </c>
      <c r="P234" s="5">
        <v>3749.2984999999999</v>
      </c>
      <c r="Q234" s="5">
        <v>3418.92</v>
      </c>
      <c r="R234" s="5">
        <v>70336598.707800001</v>
      </c>
      <c r="S234" s="5">
        <v>48466068.845899999</v>
      </c>
      <c r="V234" s="3">
        <v>42320</v>
      </c>
      <c r="W234" s="4">
        <v>6.3692000000000002</v>
      </c>
      <c r="X234" s="4">
        <v>6.4054000000000002</v>
      </c>
      <c r="Y234" s="4">
        <v>6.3914</v>
      </c>
      <c r="AB234" s="3">
        <v>42584</v>
      </c>
      <c r="AC234" s="5">
        <v>213.91</v>
      </c>
    </row>
    <row r="235" spans="1:29">
      <c r="A235" s="3">
        <v>42335</v>
      </c>
      <c r="B235" s="4">
        <v>3.05</v>
      </c>
      <c r="C235" s="4">
        <v>0</v>
      </c>
      <c r="D235" s="4">
        <v>2.4108999999999998</v>
      </c>
      <c r="E235" s="5">
        <v>2.37</v>
      </c>
      <c r="F235" s="4">
        <v>2.3180000000000001</v>
      </c>
      <c r="G235" s="4">
        <v>3.9192</v>
      </c>
      <c r="H235" s="4">
        <v>0</v>
      </c>
      <c r="I235" s="4">
        <v>0</v>
      </c>
      <c r="J235" s="4">
        <v>0</v>
      </c>
      <c r="K235" s="4"/>
      <c r="L235" s="4"/>
      <c r="M235" s="64">
        <v>42342</v>
      </c>
      <c r="N235" s="5">
        <v>3524.9920000000002</v>
      </c>
      <c r="O235" s="5">
        <v>2233.2600000000002</v>
      </c>
      <c r="P235" s="5">
        <v>3677.5922</v>
      </c>
      <c r="Q235" s="5">
        <v>3319.67</v>
      </c>
      <c r="R235" s="5">
        <v>69133006.079999998</v>
      </c>
      <c r="S235" s="5">
        <v>47590140.713200003</v>
      </c>
      <c r="V235" s="3">
        <v>42321</v>
      </c>
      <c r="W235" s="4">
        <v>6.3739999999999997</v>
      </c>
      <c r="X235" s="4">
        <v>6.4264000000000001</v>
      </c>
      <c r="Y235" s="4">
        <v>6.4051999999999998</v>
      </c>
      <c r="AB235" s="3">
        <v>42585</v>
      </c>
      <c r="AC235" s="5">
        <v>314.83</v>
      </c>
    </row>
    <row r="236" spans="1:29">
      <c r="A236" s="3">
        <v>42338</v>
      </c>
      <c r="B236" s="4">
        <v>3.05</v>
      </c>
      <c r="C236" s="4">
        <v>0</v>
      </c>
      <c r="D236" s="4">
        <v>2.4129</v>
      </c>
      <c r="E236" s="5">
        <v>2.3199999999999998</v>
      </c>
      <c r="F236" s="4">
        <v>2.3233000000000001</v>
      </c>
      <c r="G236" s="4">
        <v>3.9049999999999998</v>
      </c>
      <c r="H236" s="4">
        <v>0</v>
      </c>
      <c r="I236" s="4">
        <v>0</v>
      </c>
      <c r="J236" s="4">
        <v>0</v>
      </c>
      <c r="K236" s="4"/>
      <c r="L236" s="4"/>
      <c r="M236" s="64">
        <v>42345</v>
      </c>
      <c r="N236" s="5">
        <v>3536.9272000000001</v>
      </c>
      <c r="O236" s="5">
        <v>2261.4070000000002</v>
      </c>
      <c r="P236" s="5">
        <v>3687.6073000000001</v>
      </c>
      <c r="Q236" s="5">
        <v>3329.88</v>
      </c>
      <c r="R236" s="5">
        <v>69079268.4243</v>
      </c>
      <c r="S236" s="5">
        <v>47556526.450199999</v>
      </c>
      <c r="V236" s="3">
        <v>42324</v>
      </c>
      <c r="W236" s="4">
        <v>6.3723999999999998</v>
      </c>
      <c r="X236" s="4">
        <v>6.4203000000000001</v>
      </c>
      <c r="Y236" s="4">
        <v>6.4</v>
      </c>
      <c r="AB236" s="3">
        <v>42586</v>
      </c>
      <c r="AC236" s="5">
        <v>225.81</v>
      </c>
    </row>
    <row r="237" spans="1:29">
      <c r="A237" s="3">
        <v>42339</v>
      </c>
      <c r="B237" s="4">
        <v>3.0470000000000002</v>
      </c>
      <c r="C237" s="4">
        <v>0</v>
      </c>
      <c r="D237" s="4">
        <v>2.4373999999999998</v>
      </c>
      <c r="E237" s="5">
        <v>2.38</v>
      </c>
      <c r="F237" s="4">
        <v>2.3325999999999998</v>
      </c>
      <c r="G237" s="4">
        <v>3.9102000000000001</v>
      </c>
      <c r="H237" s="4">
        <v>0</v>
      </c>
      <c r="I237" s="4">
        <v>0</v>
      </c>
      <c r="J237" s="4">
        <v>0</v>
      </c>
      <c r="K237" s="4"/>
      <c r="L237" s="4"/>
      <c r="M237" s="64">
        <v>42346</v>
      </c>
      <c r="N237" s="5">
        <v>3470.0698000000002</v>
      </c>
      <c r="O237" s="5">
        <v>2221.2660000000001</v>
      </c>
      <c r="P237" s="5">
        <v>3623.0201999999999</v>
      </c>
      <c r="Q237" s="5">
        <v>3310.1</v>
      </c>
      <c r="R237" s="5">
        <v>68568697.364999995</v>
      </c>
      <c r="S237" s="5">
        <v>47295561.139600001</v>
      </c>
      <c r="V237" s="3">
        <v>42325</v>
      </c>
      <c r="W237" s="4">
        <v>6.3785999999999996</v>
      </c>
      <c r="X237" s="4">
        <v>6.4314999999999998</v>
      </c>
      <c r="Y237" s="4">
        <v>6.4112</v>
      </c>
      <c r="AB237" s="3">
        <v>42587</v>
      </c>
      <c r="AC237" s="5">
        <v>174.27</v>
      </c>
    </row>
    <row r="238" spans="1:29">
      <c r="A238" s="3">
        <v>42340</v>
      </c>
      <c r="B238" s="4">
        <v>3.0419999999999998</v>
      </c>
      <c r="C238" s="4">
        <v>0</v>
      </c>
      <c r="D238" s="4">
        <v>2.4237000000000002</v>
      </c>
      <c r="E238" s="5">
        <v>2.38</v>
      </c>
      <c r="F238" s="4">
        <v>2.335</v>
      </c>
      <c r="G238" s="4">
        <v>3.8957999999999999</v>
      </c>
      <c r="H238" s="4">
        <v>0</v>
      </c>
      <c r="I238" s="4">
        <v>0</v>
      </c>
      <c r="J238" s="4">
        <v>0</v>
      </c>
      <c r="K238" s="4"/>
      <c r="L238" s="4"/>
      <c r="M238" s="64">
        <v>42347</v>
      </c>
      <c r="N238" s="5">
        <v>3472.4394000000002</v>
      </c>
      <c r="O238" s="5">
        <v>2214.21</v>
      </c>
      <c r="P238" s="5">
        <v>3635.9382000000001</v>
      </c>
      <c r="Q238" s="5">
        <v>3311.91</v>
      </c>
      <c r="R238" s="5">
        <v>68399982.632599995</v>
      </c>
      <c r="S238" s="5">
        <v>47316165.162299998</v>
      </c>
      <c r="V238" s="3">
        <v>42326</v>
      </c>
      <c r="W238" s="4">
        <v>6.3849</v>
      </c>
      <c r="X238" s="4">
        <v>6.4417</v>
      </c>
      <c r="Y238" s="4">
        <v>6.4177999999999997</v>
      </c>
      <c r="AB238" s="3">
        <v>42590</v>
      </c>
      <c r="AC238" s="5">
        <v>182.09</v>
      </c>
    </row>
    <row r="239" spans="1:29">
      <c r="A239" s="3">
        <v>42341</v>
      </c>
      <c r="B239" s="4">
        <v>3.0430000000000001</v>
      </c>
      <c r="C239" s="4">
        <v>0</v>
      </c>
      <c r="D239" s="4">
        <v>2.3698999999999999</v>
      </c>
      <c r="E239" s="5">
        <v>2.35</v>
      </c>
      <c r="F239" s="4">
        <v>2.2984</v>
      </c>
      <c r="G239" s="4">
        <v>3.8856999999999999</v>
      </c>
      <c r="H239" s="4">
        <v>0</v>
      </c>
      <c r="I239" s="4">
        <v>0</v>
      </c>
      <c r="J239" s="4">
        <v>0</v>
      </c>
      <c r="K239" s="4"/>
      <c r="L239" s="4"/>
      <c r="M239" s="64">
        <v>42348</v>
      </c>
      <c r="N239" s="5">
        <v>3455.4951000000001</v>
      </c>
      <c r="O239" s="5">
        <v>2211.8620000000001</v>
      </c>
      <c r="P239" s="5">
        <v>3623.0841999999998</v>
      </c>
      <c r="Q239" s="5">
        <v>3294.24</v>
      </c>
      <c r="R239" s="5">
        <v>68232314.500599995</v>
      </c>
      <c r="S239" s="5">
        <v>47277251.152000003</v>
      </c>
      <c r="V239" s="3">
        <v>42327</v>
      </c>
      <c r="W239" s="4">
        <v>6.3840000000000003</v>
      </c>
      <c r="X239" s="4">
        <v>6.4255000000000004</v>
      </c>
      <c r="Y239" s="4">
        <v>6.4036</v>
      </c>
      <c r="AB239" s="3">
        <v>42591</v>
      </c>
      <c r="AC239" s="5">
        <v>175.72</v>
      </c>
    </row>
    <row r="240" spans="1:29">
      <c r="A240" s="3">
        <v>42342</v>
      </c>
      <c r="B240" s="4">
        <v>3.0430000000000001</v>
      </c>
      <c r="C240" s="4">
        <v>0</v>
      </c>
      <c r="D240" s="4">
        <v>2.3906000000000001</v>
      </c>
      <c r="E240" s="5">
        <v>2.36</v>
      </c>
      <c r="F240" s="4">
        <v>2.3083999999999998</v>
      </c>
      <c r="G240" s="4">
        <v>3.8624999999999998</v>
      </c>
      <c r="H240" s="4">
        <v>0</v>
      </c>
      <c r="I240" s="4">
        <v>0</v>
      </c>
      <c r="J240" s="4">
        <v>0</v>
      </c>
      <c r="K240" s="4"/>
      <c r="L240" s="4"/>
      <c r="M240" s="64">
        <v>42349</v>
      </c>
      <c r="N240" s="5">
        <v>3434.5812999999998</v>
      </c>
      <c r="O240" s="5">
        <v>2195.8560000000002</v>
      </c>
      <c r="P240" s="5">
        <v>3608.0587</v>
      </c>
      <c r="Q240" s="5">
        <v>3264.58</v>
      </c>
      <c r="R240" s="5">
        <v>68127354.981399998</v>
      </c>
      <c r="S240" s="5">
        <v>47288910.553999998</v>
      </c>
      <c r="V240" s="3">
        <v>42328</v>
      </c>
      <c r="W240" s="4">
        <v>6.3849999999999998</v>
      </c>
      <c r="X240" s="4">
        <v>6.4401000000000002</v>
      </c>
      <c r="Y240" s="4">
        <v>6.4200999999999997</v>
      </c>
      <c r="AB240" s="3">
        <v>42592</v>
      </c>
      <c r="AC240" s="5">
        <v>205.71</v>
      </c>
    </row>
    <row r="241" spans="1:29">
      <c r="A241" s="3">
        <v>42345</v>
      </c>
      <c r="B241" s="4">
        <v>3.048</v>
      </c>
      <c r="C241" s="4">
        <v>0</v>
      </c>
      <c r="D241" s="4">
        <v>2.3875000000000002</v>
      </c>
      <c r="E241" s="5">
        <v>2.35</v>
      </c>
      <c r="F241" s="4">
        <v>2.3121999999999998</v>
      </c>
      <c r="G241" s="4">
        <v>3.8578000000000001</v>
      </c>
      <c r="H241" s="4">
        <v>0</v>
      </c>
      <c r="I241" s="4">
        <v>0</v>
      </c>
      <c r="J241" s="4">
        <v>0</v>
      </c>
      <c r="K241" s="4"/>
      <c r="L241" s="4"/>
      <c r="M241" s="64">
        <v>42352</v>
      </c>
      <c r="N241" s="5">
        <v>3520.6682000000001</v>
      </c>
      <c r="O241" s="5">
        <v>2239.6779999999999</v>
      </c>
      <c r="P241" s="5">
        <v>3711.3220000000001</v>
      </c>
      <c r="Q241" s="5">
        <v>3316.47</v>
      </c>
      <c r="R241" s="5">
        <v>68884070.992400005</v>
      </c>
      <c r="S241" s="5">
        <v>47947596.429499999</v>
      </c>
      <c r="V241" s="3">
        <v>42331</v>
      </c>
      <c r="W241" s="4">
        <v>6.3895999999999997</v>
      </c>
      <c r="X241" s="4">
        <v>6.4523999999999999</v>
      </c>
      <c r="Y241" s="4">
        <v>6.4311999999999996</v>
      </c>
      <c r="AB241" s="3">
        <v>42593</v>
      </c>
      <c r="AC241" s="5">
        <v>315.19</v>
      </c>
    </row>
    <row r="242" spans="1:29">
      <c r="A242" s="3">
        <v>42346</v>
      </c>
      <c r="B242" s="4">
        <v>3.0510000000000002</v>
      </c>
      <c r="C242" s="4">
        <v>0</v>
      </c>
      <c r="D242" s="4">
        <v>2.3944999999999999</v>
      </c>
      <c r="E242" s="5">
        <v>2.36</v>
      </c>
      <c r="F242" s="4">
        <v>2.3214999999999999</v>
      </c>
      <c r="G242" s="4">
        <v>3.8868</v>
      </c>
      <c r="H242" s="4">
        <v>0</v>
      </c>
      <c r="I242" s="4">
        <v>0</v>
      </c>
      <c r="J242" s="4">
        <v>0</v>
      </c>
      <c r="K242" s="4"/>
      <c r="L242" s="4"/>
      <c r="M242" s="64">
        <v>42353</v>
      </c>
      <c r="N242" s="5">
        <v>3510.3539999999998</v>
      </c>
      <c r="O242" s="5">
        <v>2264.7220000000002</v>
      </c>
      <c r="P242" s="5">
        <v>3694.3885</v>
      </c>
      <c r="Q242" s="5">
        <v>3274.33</v>
      </c>
      <c r="R242" s="5">
        <v>68892568.992699996</v>
      </c>
      <c r="S242" s="5">
        <v>48261770.387100004</v>
      </c>
      <c r="V242" s="3">
        <v>42332</v>
      </c>
      <c r="W242" s="4">
        <v>6.3895</v>
      </c>
      <c r="X242" s="4">
        <v>6.4463999999999997</v>
      </c>
      <c r="Y242" s="4">
        <v>6.4271000000000003</v>
      </c>
      <c r="AB242" s="3">
        <v>42594</v>
      </c>
      <c r="AC242" s="5">
        <v>170.26</v>
      </c>
    </row>
    <row r="243" spans="1:29">
      <c r="A243" s="3">
        <v>42347</v>
      </c>
      <c r="B243" s="4">
        <v>3.0470000000000002</v>
      </c>
      <c r="C243" s="4">
        <v>0</v>
      </c>
      <c r="D243" s="4">
        <v>2.4148000000000001</v>
      </c>
      <c r="E243" s="5">
        <v>2.35</v>
      </c>
      <c r="F243" s="4">
        <v>2.2879</v>
      </c>
      <c r="G243" s="4">
        <v>3.8774000000000002</v>
      </c>
      <c r="H243" s="4">
        <v>0</v>
      </c>
      <c r="I243" s="4">
        <v>0</v>
      </c>
      <c r="J243" s="4">
        <v>0</v>
      </c>
      <c r="K243" s="4"/>
      <c r="L243" s="4"/>
      <c r="M243" s="64">
        <v>42354</v>
      </c>
      <c r="N243" s="5">
        <v>3516.1867000000002</v>
      </c>
      <c r="O243" s="5">
        <v>2280.1170000000002</v>
      </c>
      <c r="P243" s="5">
        <v>3685.4398000000001</v>
      </c>
      <c r="Q243" s="5">
        <v>3264.1</v>
      </c>
      <c r="R243" s="5">
        <v>68933665.613999993</v>
      </c>
      <c r="S243" s="5">
        <v>48528704.713200003</v>
      </c>
      <c r="V243" s="3">
        <v>42333</v>
      </c>
      <c r="W243" s="4">
        <v>6.3891999999999998</v>
      </c>
      <c r="X243" s="4">
        <v>6.4428999999999998</v>
      </c>
      <c r="Y243" s="4">
        <v>6.4226000000000001</v>
      </c>
      <c r="AB243" s="3">
        <v>42597</v>
      </c>
      <c r="AC243" s="5">
        <v>175.57</v>
      </c>
    </row>
    <row r="244" spans="1:29">
      <c r="A244" s="3">
        <v>42348</v>
      </c>
      <c r="B244" s="4">
        <v>3.0459999999999998</v>
      </c>
      <c r="C244" s="4">
        <v>0</v>
      </c>
      <c r="D244" s="4">
        <v>2.4554999999999998</v>
      </c>
      <c r="E244" s="5">
        <v>2.4</v>
      </c>
      <c r="F244" s="4">
        <v>2.3445999999999998</v>
      </c>
      <c r="G244" s="4">
        <v>3.8605999999999998</v>
      </c>
      <c r="H244" s="4">
        <v>0</v>
      </c>
      <c r="I244" s="4">
        <v>0</v>
      </c>
      <c r="J244" s="4">
        <v>0</v>
      </c>
      <c r="K244" s="4"/>
      <c r="L244" s="4"/>
      <c r="M244" s="64">
        <v>42355</v>
      </c>
      <c r="N244" s="5">
        <v>3579.9989999999998</v>
      </c>
      <c r="O244" s="5">
        <v>2342.1819999999998</v>
      </c>
      <c r="P244" s="5">
        <v>3755.8881000000001</v>
      </c>
      <c r="Q244" s="5">
        <v>3296.21</v>
      </c>
      <c r="R244" s="5">
        <v>68771246.258300006</v>
      </c>
      <c r="S244" s="5">
        <v>48604980.223099999</v>
      </c>
      <c r="V244" s="3">
        <v>42334</v>
      </c>
      <c r="W244" s="4">
        <v>6.3895999999999997</v>
      </c>
      <c r="X244" s="4">
        <v>6.4598000000000004</v>
      </c>
      <c r="Y244" s="4">
        <v>6.4348000000000001</v>
      </c>
      <c r="AB244" s="3">
        <v>42598</v>
      </c>
      <c r="AC244" s="5">
        <v>195.88</v>
      </c>
    </row>
    <row r="245" spans="1:29">
      <c r="A245" s="3">
        <v>42349</v>
      </c>
      <c r="B245" s="4">
        <v>3.0510000000000002</v>
      </c>
      <c r="C245" s="4">
        <v>0</v>
      </c>
      <c r="D245" s="4">
        <v>2.4432999999999998</v>
      </c>
      <c r="E245" s="5">
        <v>2.37</v>
      </c>
      <c r="F245" s="4">
        <v>2.3220999999999998</v>
      </c>
      <c r="G245" s="4">
        <v>3.8839999999999999</v>
      </c>
      <c r="H245" s="4">
        <v>0</v>
      </c>
      <c r="I245" s="4">
        <v>0</v>
      </c>
      <c r="J245" s="4">
        <v>0</v>
      </c>
      <c r="K245" s="4"/>
      <c r="L245" s="4"/>
      <c r="M245" s="64">
        <v>42356</v>
      </c>
      <c r="N245" s="5">
        <v>3578.9639999999999</v>
      </c>
      <c r="O245" s="5">
        <v>2335.6030000000001</v>
      </c>
      <c r="P245" s="5">
        <v>3767.9128000000001</v>
      </c>
      <c r="Q245" s="5">
        <v>3345.07</v>
      </c>
      <c r="R245" s="5">
        <v>68717939.428900003</v>
      </c>
      <c r="S245" s="5">
        <v>48695426.811700001</v>
      </c>
      <c r="V245" s="3">
        <v>42335</v>
      </c>
      <c r="W245" s="4">
        <v>6.3952</v>
      </c>
      <c r="X245" s="4">
        <v>6.4757999999999996</v>
      </c>
      <c r="Y245" s="4">
        <v>6.4467999999999996</v>
      </c>
      <c r="AB245" s="3">
        <v>42599</v>
      </c>
      <c r="AC245" s="5">
        <v>289.33999999999997</v>
      </c>
    </row>
    <row r="246" spans="1:29">
      <c r="A246" s="3">
        <v>42352</v>
      </c>
      <c r="B246" s="4">
        <v>3.0461</v>
      </c>
      <c r="C246" s="4">
        <v>0</v>
      </c>
      <c r="D246" s="4">
        <v>2.4434</v>
      </c>
      <c r="E246" s="5">
        <v>2.4</v>
      </c>
      <c r="F246" s="4">
        <v>2.3466</v>
      </c>
      <c r="G246" s="4">
        <v>3.8872</v>
      </c>
      <c r="H246" s="4">
        <v>0</v>
      </c>
      <c r="I246" s="4">
        <v>0</v>
      </c>
      <c r="J246" s="4">
        <v>0</v>
      </c>
      <c r="K246" s="4"/>
      <c r="L246" s="4"/>
      <c r="M246" s="64">
        <v>42359</v>
      </c>
      <c r="N246" s="5">
        <v>3642.4720000000002</v>
      </c>
      <c r="O246" s="5">
        <v>2357.989</v>
      </c>
      <c r="P246" s="5">
        <v>3865.9650000000001</v>
      </c>
      <c r="Q246" s="5">
        <v>3461.28</v>
      </c>
      <c r="R246" s="5">
        <v>69247868.587799996</v>
      </c>
      <c r="S246" s="5">
        <v>49142073.167099997</v>
      </c>
      <c r="V246" s="3">
        <v>42338</v>
      </c>
      <c r="W246" s="4">
        <v>6.3981000000000003</v>
      </c>
      <c r="X246" s="4">
        <v>6.4500999999999999</v>
      </c>
      <c r="Y246" s="4">
        <v>6.4245999999999999</v>
      </c>
      <c r="AB246" s="3">
        <v>42600</v>
      </c>
      <c r="AC246" s="5">
        <v>215.76</v>
      </c>
    </row>
    <row r="247" spans="1:29">
      <c r="A247" s="3">
        <v>42353</v>
      </c>
      <c r="B247" s="4">
        <v>3.0510000000000002</v>
      </c>
      <c r="C247" s="4">
        <v>0</v>
      </c>
      <c r="D247" s="4">
        <v>2.4350999999999998</v>
      </c>
      <c r="E247" s="5">
        <v>2.41</v>
      </c>
      <c r="F247" s="4">
        <v>2.3410000000000002</v>
      </c>
      <c r="G247" s="4">
        <v>3.8704999999999998</v>
      </c>
      <c r="H247" s="4">
        <v>0</v>
      </c>
      <c r="I247" s="4">
        <v>0</v>
      </c>
      <c r="J247" s="4">
        <v>0</v>
      </c>
      <c r="K247" s="4"/>
      <c r="L247" s="4"/>
      <c r="M247" s="64">
        <v>42360</v>
      </c>
      <c r="N247" s="5">
        <v>3651.7669999999998</v>
      </c>
      <c r="O247" s="5">
        <v>2379.627</v>
      </c>
      <c r="P247" s="5">
        <v>3876.7325000000001</v>
      </c>
      <c r="Q247" s="5">
        <v>3431.28</v>
      </c>
      <c r="R247" s="5">
        <v>69680097.300500005</v>
      </c>
      <c r="S247" s="5">
        <v>49681745.6373</v>
      </c>
      <c r="V247" s="3">
        <v>42339</v>
      </c>
      <c r="W247" s="4">
        <v>6.3986000000000001</v>
      </c>
      <c r="X247" s="4">
        <v>6.4764999999999997</v>
      </c>
      <c r="Y247" s="4">
        <v>6.4471999999999996</v>
      </c>
      <c r="AB247" s="3">
        <v>42601</v>
      </c>
      <c r="AC247" s="5">
        <v>211.63</v>
      </c>
    </row>
    <row r="248" spans="1:29">
      <c r="A248" s="3">
        <v>42354</v>
      </c>
      <c r="B248" s="4">
        <v>3.0474999999999999</v>
      </c>
      <c r="C248" s="4">
        <v>0</v>
      </c>
      <c r="D248" s="4">
        <v>2.4217</v>
      </c>
      <c r="E248" s="5">
        <v>2.4</v>
      </c>
      <c r="F248" s="4">
        <v>2.3534000000000002</v>
      </c>
      <c r="G248" s="4">
        <v>3.8534000000000002</v>
      </c>
      <c r="H248" s="4">
        <v>0</v>
      </c>
      <c r="I248" s="4">
        <v>0</v>
      </c>
      <c r="J248" s="4">
        <v>0</v>
      </c>
      <c r="K248" s="4"/>
      <c r="L248" s="4"/>
      <c r="M248" s="64">
        <v>42361</v>
      </c>
      <c r="N248" s="5">
        <v>3636.0889999999999</v>
      </c>
      <c r="O248" s="5">
        <v>2351.0639999999999</v>
      </c>
      <c r="P248" s="5">
        <v>3866.3814000000002</v>
      </c>
      <c r="Q248" s="5">
        <v>3434.3</v>
      </c>
      <c r="R248" s="5">
        <v>70388291.221300006</v>
      </c>
      <c r="S248" s="5">
        <v>50178616.815499999</v>
      </c>
      <c r="V248" s="3">
        <v>42340</v>
      </c>
      <c r="W248" s="4">
        <v>6.3987999999999996</v>
      </c>
      <c r="X248" s="4">
        <v>6.4756</v>
      </c>
      <c r="Y248" s="4">
        <v>6.4471999999999996</v>
      </c>
      <c r="AB248" s="3">
        <v>42604</v>
      </c>
      <c r="AC248" s="5">
        <v>187.11</v>
      </c>
    </row>
    <row r="249" spans="1:29">
      <c r="A249" s="3">
        <v>42355</v>
      </c>
      <c r="B249" s="4">
        <v>3.0480999999999998</v>
      </c>
      <c r="C249" s="4">
        <v>0</v>
      </c>
      <c r="D249" s="4">
        <v>2.4727000000000001</v>
      </c>
      <c r="E249" s="5">
        <v>2.4300000000000002</v>
      </c>
      <c r="F249" s="4">
        <v>2.3529</v>
      </c>
      <c r="G249" s="4">
        <v>3.8197999999999999</v>
      </c>
      <c r="H249" s="4">
        <v>0</v>
      </c>
      <c r="I249" s="4">
        <v>0</v>
      </c>
      <c r="J249" s="4">
        <v>0</v>
      </c>
      <c r="K249" s="4"/>
      <c r="L249" s="4"/>
      <c r="M249" s="64">
        <v>42362</v>
      </c>
      <c r="N249" s="5">
        <v>3612.4850000000001</v>
      </c>
      <c r="O249" s="5">
        <v>2346.3710000000001</v>
      </c>
      <c r="P249" s="5">
        <v>3829.4022</v>
      </c>
      <c r="Q249" s="5">
        <v>3437.67</v>
      </c>
      <c r="R249" s="5">
        <v>70621851.961500004</v>
      </c>
      <c r="S249" s="5">
        <v>50489816.634800002</v>
      </c>
      <c r="V249" s="3">
        <v>42341</v>
      </c>
      <c r="W249" s="4">
        <v>6.3971999999999998</v>
      </c>
      <c r="X249" s="4">
        <v>6.4474999999999998</v>
      </c>
      <c r="Y249" s="4">
        <v>6.4223999999999997</v>
      </c>
      <c r="AB249" s="3">
        <v>42605</v>
      </c>
      <c r="AC249" s="5">
        <v>200.56</v>
      </c>
    </row>
    <row r="250" spans="1:29">
      <c r="A250" s="3">
        <v>42356</v>
      </c>
      <c r="B250" s="4">
        <v>3.0501</v>
      </c>
      <c r="C250" s="4">
        <v>0</v>
      </c>
      <c r="D250" s="4">
        <v>2.4540999999999999</v>
      </c>
      <c r="E250" s="5">
        <v>2.4500000000000002</v>
      </c>
      <c r="F250" s="4">
        <v>2.351</v>
      </c>
      <c r="G250" s="4">
        <v>3.8561999999999999</v>
      </c>
      <c r="H250" s="4">
        <v>0</v>
      </c>
      <c r="I250" s="4">
        <v>0</v>
      </c>
      <c r="J250" s="4">
        <v>0</v>
      </c>
      <c r="K250" s="4"/>
      <c r="L250" s="4"/>
      <c r="M250" s="64">
        <v>42363</v>
      </c>
      <c r="N250" s="5">
        <v>3627.9140000000002</v>
      </c>
      <c r="O250" s="5">
        <v>2359.7280000000001</v>
      </c>
      <c r="P250" s="5">
        <v>3838.201</v>
      </c>
      <c r="Q250" s="5">
        <v>3450.71</v>
      </c>
      <c r="R250" s="5">
        <v>70505914.111499995</v>
      </c>
      <c r="S250" s="5">
        <v>50560352.594400004</v>
      </c>
      <c r="V250" s="3">
        <v>42342</v>
      </c>
      <c r="W250" s="4">
        <v>6.4020000000000001</v>
      </c>
      <c r="X250" s="4">
        <v>6.4672999999999998</v>
      </c>
      <c r="Y250" s="4">
        <v>6.4447000000000001</v>
      </c>
      <c r="AB250" s="3">
        <v>42606</v>
      </c>
      <c r="AC250" s="5">
        <v>168.52</v>
      </c>
    </row>
    <row r="251" spans="1:29">
      <c r="A251" s="3">
        <v>42359</v>
      </c>
      <c r="B251" s="4">
        <v>3.0550999999999999</v>
      </c>
      <c r="C251" s="4">
        <v>0</v>
      </c>
      <c r="D251" s="4">
        <v>2.4605999999999999</v>
      </c>
      <c r="E251" s="5">
        <v>2.4900000000000002</v>
      </c>
      <c r="F251" s="4">
        <v>2.3212999999999999</v>
      </c>
      <c r="G251" s="4">
        <v>3.8401999999999998</v>
      </c>
      <c r="H251" s="4">
        <v>0</v>
      </c>
      <c r="I251" s="4">
        <v>0</v>
      </c>
      <c r="J251" s="4">
        <v>0</v>
      </c>
      <c r="K251" s="4"/>
      <c r="L251" s="4"/>
      <c r="M251" s="64">
        <v>42366</v>
      </c>
      <c r="N251" s="5">
        <v>3533.779</v>
      </c>
      <c r="O251" s="5">
        <v>2308.377</v>
      </c>
      <c r="P251" s="5">
        <v>3727.6316000000002</v>
      </c>
      <c r="Q251" s="5">
        <v>3349.28</v>
      </c>
      <c r="R251" s="5">
        <v>69295112.8178</v>
      </c>
      <c r="S251" s="5">
        <v>49646867.780000001</v>
      </c>
      <c r="V251" s="3">
        <v>42345</v>
      </c>
      <c r="W251" s="4">
        <v>6.4081999999999999</v>
      </c>
      <c r="X251" s="4">
        <v>6.4932999999999996</v>
      </c>
      <c r="Y251" s="4">
        <v>6.4718</v>
      </c>
      <c r="AB251" s="3">
        <v>42607</v>
      </c>
      <c r="AC251" s="5">
        <v>206.37</v>
      </c>
    </row>
    <row r="252" spans="1:29">
      <c r="A252" s="3">
        <v>42360</v>
      </c>
      <c r="B252" s="4">
        <v>3.0611000000000002</v>
      </c>
      <c r="C252" s="4">
        <v>0</v>
      </c>
      <c r="D252" s="4">
        <v>2.4626999999999999</v>
      </c>
      <c r="E252" s="5">
        <v>2.41</v>
      </c>
      <c r="F252" s="4">
        <v>2.3426</v>
      </c>
      <c r="G252" s="4">
        <v>3.7927</v>
      </c>
      <c r="H252" s="4">
        <v>0</v>
      </c>
      <c r="I252" s="4">
        <v>0</v>
      </c>
      <c r="J252" s="4">
        <v>0</v>
      </c>
      <c r="K252" s="4"/>
      <c r="L252" s="4"/>
      <c r="M252" s="64">
        <v>42367</v>
      </c>
      <c r="N252" s="5">
        <v>3563.7359999999999</v>
      </c>
      <c r="O252" s="5">
        <v>2330.355</v>
      </c>
      <c r="P252" s="5">
        <v>3761.8744999999999</v>
      </c>
      <c r="Q252" s="5">
        <v>3381.39</v>
      </c>
      <c r="R252" s="5">
        <v>69184116.190599993</v>
      </c>
      <c r="S252" s="5">
        <v>49791786.9419</v>
      </c>
      <c r="V252" s="3">
        <v>42346</v>
      </c>
      <c r="W252" s="4">
        <v>6.4172000000000002</v>
      </c>
      <c r="X252" s="4">
        <v>6.5122</v>
      </c>
      <c r="Y252" s="4">
        <v>6.4878</v>
      </c>
      <c r="AB252" s="3">
        <v>42608</v>
      </c>
      <c r="AC252" s="5">
        <v>194.6</v>
      </c>
    </row>
    <row r="253" spans="1:29">
      <c r="A253" s="3">
        <v>42361</v>
      </c>
      <c r="B253" s="4">
        <v>3.0735000000000001</v>
      </c>
      <c r="C253" s="4">
        <v>0</v>
      </c>
      <c r="D253" s="4">
        <v>2.4142000000000001</v>
      </c>
      <c r="E253" s="5">
        <v>2.4</v>
      </c>
      <c r="F253" s="4">
        <v>2.319</v>
      </c>
      <c r="G253" s="4">
        <v>3.8008000000000002</v>
      </c>
      <c r="H253" s="4">
        <v>0</v>
      </c>
      <c r="I253" s="4">
        <v>0</v>
      </c>
      <c r="J253" s="4">
        <v>0</v>
      </c>
      <c r="K253" s="4"/>
      <c r="L253" s="4"/>
      <c r="M253" s="64">
        <v>42368</v>
      </c>
      <c r="N253" s="5">
        <v>3572.8760000000002</v>
      </c>
      <c r="O253" s="5">
        <v>2351.3530000000001</v>
      </c>
      <c r="P253" s="5">
        <v>3765.1752000000001</v>
      </c>
      <c r="Q253" s="5">
        <v>3392.82</v>
      </c>
      <c r="R253" s="5">
        <v>69275853.889200002</v>
      </c>
      <c r="S253" s="5">
        <v>49856334.156999998</v>
      </c>
      <c r="V253" s="3">
        <v>42347</v>
      </c>
      <c r="W253" s="4">
        <v>6.4279999999999999</v>
      </c>
      <c r="X253" s="4">
        <v>6.5244999999999997</v>
      </c>
      <c r="Y253" s="4">
        <v>6.5071000000000003</v>
      </c>
      <c r="AB253" s="3">
        <v>42611</v>
      </c>
      <c r="AC253" s="5">
        <v>207.52</v>
      </c>
    </row>
    <row r="254" spans="1:29">
      <c r="A254" s="3">
        <v>42362</v>
      </c>
      <c r="B254" s="4">
        <v>3.0773999999999999</v>
      </c>
      <c r="C254" s="4">
        <v>0</v>
      </c>
      <c r="D254" s="4">
        <v>2.3746</v>
      </c>
      <c r="E254" s="5">
        <v>2.35</v>
      </c>
      <c r="F254" s="4">
        <v>2.2921</v>
      </c>
      <c r="G254" s="4">
        <v>3.8046000000000002</v>
      </c>
      <c r="H254" s="4">
        <v>0</v>
      </c>
      <c r="I254" s="4">
        <v>0</v>
      </c>
      <c r="J254" s="4">
        <v>0</v>
      </c>
      <c r="K254" s="4"/>
      <c r="L254" s="4"/>
      <c r="M254" s="64">
        <v>42369</v>
      </c>
      <c r="N254" s="5">
        <v>3539.1819999999998</v>
      </c>
      <c r="O254" s="5">
        <v>2308.9070000000002</v>
      </c>
      <c r="P254" s="5">
        <v>3731.0047</v>
      </c>
      <c r="Q254" s="5">
        <v>3382.3</v>
      </c>
      <c r="R254" s="5">
        <v>68263275.848199993</v>
      </c>
      <c r="S254" s="5">
        <v>49163445.7786</v>
      </c>
      <c r="V254" s="3">
        <v>42348</v>
      </c>
      <c r="W254" s="4">
        <v>6.4378000000000002</v>
      </c>
      <c r="X254" s="4">
        <v>6.5206999999999997</v>
      </c>
      <c r="Y254" s="4">
        <v>6.4962999999999997</v>
      </c>
      <c r="AB254" s="3">
        <v>42612</v>
      </c>
      <c r="AC254" s="5">
        <v>215.53</v>
      </c>
    </row>
    <row r="255" spans="1:29">
      <c r="A255" s="3">
        <v>42363</v>
      </c>
      <c r="B255" s="4">
        <v>3.0825</v>
      </c>
      <c r="C255" s="4">
        <v>0</v>
      </c>
      <c r="D255" s="4">
        <v>2.4918</v>
      </c>
      <c r="E255" s="5">
        <v>2.35</v>
      </c>
      <c r="F255" s="4">
        <v>2.3658999999999999</v>
      </c>
      <c r="G255" s="4">
        <v>3.7635000000000001</v>
      </c>
      <c r="H255" s="4">
        <v>0</v>
      </c>
      <c r="I255" s="4">
        <v>0</v>
      </c>
      <c r="J255" s="4">
        <v>0</v>
      </c>
      <c r="K255" s="4"/>
      <c r="L255" s="4"/>
      <c r="M255" s="64">
        <v>42373</v>
      </c>
      <c r="N255" s="5">
        <v>3296.2579999999998</v>
      </c>
      <c r="O255" s="5">
        <v>2119.1559999999999</v>
      </c>
      <c r="P255" s="5">
        <v>3469.0662000000002</v>
      </c>
      <c r="Q255" s="5">
        <v>3228.73</v>
      </c>
      <c r="R255" s="5">
        <v>67618044.375100002</v>
      </c>
      <c r="S255" s="5">
        <v>48534790.653899997</v>
      </c>
      <c r="V255" s="3">
        <v>42349</v>
      </c>
      <c r="W255" s="4">
        <v>6.4553000000000003</v>
      </c>
      <c r="X255" s="4">
        <v>6.5567000000000002</v>
      </c>
      <c r="Y255" s="4">
        <v>6.5374999999999996</v>
      </c>
      <c r="AB255" s="3">
        <v>42613</v>
      </c>
      <c r="AC255" s="5">
        <v>208.02</v>
      </c>
    </row>
    <row r="256" spans="1:29">
      <c r="A256" s="3">
        <v>42366</v>
      </c>
      <c r="B256" s="4">
        <v>3.0878000000000001</v>
      </c>
      <c r="C256" s="4">
        <v>0</v>
      </c>
      <c r="D256" s="4">
        <v>2.5857999999999999</v>
      </c>
      <c r="E256" s="5">
        <v>2.4</v>
      </c>
      <c r="F256" s="4">
        <v>2.3919000000000001</v>
      </c>
      <c r="G256" s="4">
        <v>3.7086000000000001</v>
      </c>
      <c r="H256" s="4">
        <v>0</v>
      </c>
      <c r="I256" s="4">
        <v>0</v>
      </c>
      <c r="J256" s="4">
        <v>0</v>
      </c>
      <c r="K256" s="4"/>
      <c r="L256" s="4"/>
      <c r="M256" s="64">
        <v>42374</v>
      </c>
      <c r="N256" s="5">
        <v>3287.7109999999998</v>
      </c>
      <c r="O256" s="5">
        <v>2079.7719999999999</v>
      </c>
      <c r="P256" s="5">
        <v>3478.7797</v>
      </c>
      <c r="Q256" s="5">
        <v>3250.64</v>
      </c>
      <c r="R256" s="5">
        <v>66439031.847999997</v>
      </c>
      <c r="S256" s="5">
        <v>47579520.525600001</v>
      </c>
      <c r="V256" s="3">
        <v>42352</v>
      </c>
      <c r="W256" s="4">
        <v>6.4591000000000003</v>
      </c>
      <c r="X256" s="4">
        <v>6.5819000000000001</v>
      </c>
      <c r="Y256" s="4">
        <v>6.5552999999999999</v>
      </c>
      <c r="AB256" s="3">
        <v>42614</v>
      </c>
      <c r="AC256" s="5">
        <v>224.18</v>
      </c>
    </row>
    <row r="257" spans="1:29">
      <c r="A257" s="3">
        <v>42367</v>
      </c>
      <c r="B257" s="4">
        <v>3.0882000000000001</v>
      </c>
      <c r="C257" s="4">
        <v>0</v>
      </c>
      <c r="D257" s="4">
        <v>2.6637</v>
      </c>
      <c r="E257" s="5">
        <v>2.5</v>
      </c>
      <c r="F257" s="4">
        <v>2.4257</v>
      </c>
      <c r="G257" s="4">
        <v>3.7238000000000002</v>
      </c>
      <c r="H257" s="4">
        <v>0</v>
      </c>
      <c r="I257" s="4">
        <v>0</v>
      </c>
      <c r="J257" s="4">
        <v>0</v>
      </c>
      <c r="K257" s="4"/>
      <c r="L257" s="4"/>
      <c r="M257" s="64">
        <v>42375</v>
      </c>
      <c r="N257" s="5">
        <v>3361.84</v>
      </c>
      <c r="O257" s="5">
        <v>2133.9560000000001</v>
      </c>
      <c r="P257" s="5">
        <v>3539.8081999999999</v>
      </c>
      <c r="Q257" s="5">
        <v>3276.48</v>
      </c>
      <c r="R257" s="5">
        <v>66168536.416000001</v>
      </c>
      <c r="S257" s="5">
        <v>47267249.417599998</v>
      </c>
      <c r="V257" s="3">
        <v>42353</v>
      </c>
      <c r="W257" s="4">
        <v>6.4610000000000003</v>
      </c>
      <c r="X257" s="4">
        <v>6.5651000000000002</v>
      </c>
      <c r="Y257" s="4">
        <v>6.5397999999999996</v>
      </c>
      <c r="AB257" s="3">
        <v>42615</v>
      </c>
      <c r="AC257" s="5">
        <v>168.81</v>
      </c>
    </row>
    <row r="258" spans="1:29">
      <c r="A258" s="3">
        <v>42368</v>
      </c>
      <c r="B258" s="4">
        <v>3.0882000000000001</v>
      </c>
      <c r="C258" s="4">
        <v>0</v>
      </c>
      <c r="D258" s="4">
        <v>2.6168999999999998</v>
      </c>
      <c r="E258" s="5">
        <v>2.5</v>
      </c>
      <c r="F258" s="4">
        <v>2.4224000000000001</v>
      </c>
      <c r="G258" s="4">
        <v>3.7383999999999999</v>
      </c>
      <c r="H258" s="4">
        <v>0</v>
      </c>
      <c r="I258" s="4">
        <v>0</v>
      </c>
      <c r="J258" s="4">
        <v>0</v>
      </c>
      <c r="K258" s="4"/>
      <c r="L258" s="4"/>
      <c r="M258" s="64">
        <v>42376</v>
      </c>
      <c r="N258" s="5">
        <v>3125.002</v>
      </c>
      <c r="O258" s="5">
        <v>1958.0889999999999</v>
      </c>
      <c r="P258" s="5">
        <v>3294.3838999999998</v>
      </c>
      <c r="Q258" s="5">
        <v>3146.87</v>
      </c>
      <c r="R258" s="5">
        <v>65548526.987499997</v>
      </c>
      <c r="S258" s="5">
        <v>46713365.1197</v>
      </c>
      <c r="V258" s="3">
        <v>42354</v>
      </c>
      <c r="W258" s="4">
        <v>6.4733000000000001</v>
      </c>
      <c r="X258" s="4">
        <v>6.5518999999999998</v>
      </c>
      <c r="Y258" s="4">
        <v>6.5236000000000001</v>
      </c>
      <c r="AB258" s="3">
        <v>42618</v>
      </c>
      <c r="AC258" s="5">
        <v>200.44</v>
      </c>
    </row>
    <row r="259" spans="1:29">
      <c r="A259" s="3">
        <v>42369</v>
      </c>
      <c r="B259" s="4">
        <v>3.0851999999999999</v>
      </c>
      <c r="C259" s="4">
        <v>0</v>
      </c>
      <c r="D259" s="4">
        <v>2.3896999999999999</v>
      </c>
      <c r="E259" s="5">
        <v>2.4</v>
      </c>
      <c r="F259" s="4">
        <v>2.3245</v>
      </c>
      <c r="G259" s="4">
        <v>3.7174</v>
      </c>
      <c r="H259" s="4">
        <v>0</v>
      </c>
      <c r="I259" s="4">
        <v>0</v>
      </c>
      <c r="J259" s="4">
        <v>0</v>
      </c>
      <c r="K259" s="4"/>
      <c r="L259" s="4"/>
      <c r="M259" s="64">
        <v>42377</v>
      </c>
      <c r="N259" s="5">
        <v>3186.4119999999998</v>
      </c>
      <c r="O259" s="5">
        <v>1978.721</v>
      </c>
      <c r="P259" s="5">
        <v>3361.5632000000001</v>
      </c>
      <c r="Q259" s="5">
        <v>3184.88</v>
      </c>
      <c r="R259" s="5">
        <v>64273842.259099998</v>
      </c>
      <c r="S259" s="5">
        <v>45636865.617399998</v>
      </c>
      <c r="V259" s="3">
        <v>42355</v>
      </c>
      <c r="W259" s="4">
        <v>6.4836999999999998</v>
      </c>
      <c r="X259" s="4">
        <v>6.5998999999999999</v>
      </c>
      <c r="Y259" s="4">
        <v>6.5682</v>
      </c>
      <c r="AB259" s="3">
        <v>42619</v>
      </c>
      <c r="AC259" s="5">
        <v>250.87</v>
      </c>
    </row>
    <row r="260" spans="1:29">
      <c r="A260" s="3">
        <v>42373</v>
      </c>
      <c r="B260" s="4">
        <v>3.0859999999999999</v>
      </c>
      <c r="C260" s="4">
        <v>0</v>
      </c>
      <c r="D260" s="4">
        <v>2.4638</v>
      </c>
      <c r="E260" s="5">
        <v>2.4</v>
      </c>
      <c r="F260" s="4">
        <v>2.3065000000000002</v>
      </c>
      <c r="G260" s="4">
        <v>3.7330999999999999</v>
      </c>
      <c r="H260" s="4">
        <v>0</v>
      </c>
      <c r="I260" s="4">
        <v>0</v>
      </c>
      <c r="J260" s="4">
        <v>0</v>
      </c>
      <c r="K260" s="4"/>
      <c r="L260" s="4"/>
      <c r="M260" s="64">
        <v>42380</v>
      </c>
      <c r="N260" s="5">
        <v>3016.7040000000002</v>
      </c>
      <c r="O260" s="5">
        <v>1848.1020000000001</v>
      </c>
      <c r="P260" s="5">
        <v>3192.4499000000001</v>
      </c>
      <c r="Q260" s="5">
        <v>3077.03</v>
      </c>
      <c r="R260" s="5">
        <v>62398160.890699998</v>
      </c>
      <c r="S260" s="5">
        <v>44048909.714900002</v>
      </c>
      <c r="V260" s="3">
        <v>42356</v>
      </c>
      <c r="W260" s="4">
        <v>6.4814999999999996</v>
      </c>
      <c r="X260" s="4">
        <v>6.5881999999999996</v>
      </c>
      <c r="Y260" s="4">
        <v>6.5574000000000003</v>
      </c>
      <c r="AB260" s="3">
        <v>42620</v>
      </c>
      <c r="AC260" s="5">
        <v>225.47</v>
      </c>
    </row>
    <row r="261" spans="1:29">
      <c r="A261" s="3">
        <v>42374</v>
      </c>
      <c r="B261" s="4">
        <v>3.0859999999999999</v>
      </c>
      <c r="C261" s="4">
        <v>0</v>
      </c>
      <c r="D261" s="4">
        <v>2.4756</v>
      </c>
      <c r="E261" s="5">
        <v>2.4500000000000002</v>
      </c>
      <c r="F261" s="4">
        <v>2.3079000000000001</v>
      </c>
      <c r="G261" s="4">
        <v>3.7402000000000002</v>
      </c>
      <c r="H261" s="4">
        <v>0</v>
      </c>
      <c r="I261" s="4">
        <v>0</v>
      </c>
      <c r="J261" s="4">
        <v>0</v>
      </c>
      <c r="K261" s="4"/>
      <c r="L261" s="4"/>
      <c r="M261" s="64">
        <v>42381</v>
      </c>
      <c r="N261" s="5">
        <v>3022.8609999999999</v>
      </c>
      <c r="O261" s="5">
        <v>1855.3910000000001</v>
      </c>
      <c r="P261" s="5">
        <v>3215.7098999999998</v>
      </c>
      <c r="Q261" s="5">
        <v>3081.9</v>
      </c>
      <c r="R261" s="5">
        <v>61217412.668300003</v>
      </c>
      <c r="S261" s="5">
        <v>43291254.953699999</v>
      </c>
      <c r="V261" s="3">
        <v>42359</v>
      </c>
      <c r="W261" s="4">
        <v>6.4808000000000003</v>
      </c>
      <c r="X261" s="4">
        <v>6.5846999999999998</v>
      </c>
      <c r="Y261" s="4">
        <v>6.5518999999999998</v>
      </c>
      <c r="AB261" s="3">
        <v>42621</v>
      </c>
      <c r="AC261" s="5">
        <v>245.14</v>
      </c>
    </row>
    <row r="262" spans="1:29">
      <c r="A262" s="3">
        <v>42375</v>
      </c>
      <c r="B262" s="4">
        <v>3.0819999999999999</v>
      </c>
      <c r="C262" s="4">
        <v>0</v>
      </c>
      <c r="D262" s="4">
        <v>2.5364</v>
      </c>
      <c r="E262" s="5">
        <v>2.5</v>
      </c>
      <c r="F262" s="4">
        <v>2.3473000000000002</v>
      </c>
      <c r="G262" s="4">
        <v>3.7602000000000002</v>
      </c>
      <c r="H262" s="4">
        <v>0</v>
      </c>
      <c r="I262" s="4">
        <v>0</v>
      </c>
      <c r="J262" s="4">
        <v>0</v>
      </c>
      <c r="K262" s="4"/>
      <c r="L262" s="4"/>
      <c r="M262" s="64">
        <v>42382</v>
      </c>
      <c r="N262" s="5">
        <v>2949.5970000000002</v>
      </c>
      <c r="O262" s="5">
        <v>1791.182</v>
      </c>
      <c r="P262" s="5">
        <v>3155.8787000000002</v>
      </c>
      <c r="Q262" s="5">
        <v>3058.31</v>
      </c>
      <c r="R262" s="5">
        <v>60211697.159999996</v>
      </c>
      <c r="S262" s="5">
        <v>42416779.922600001</v>
      </c>
      <c r="V262" s="3">
        <v>42360</v>
      </c>
      <c r="W262" s="4">
        <v>6.4787999999999997</v>
      </c>
      <c r="X262" s="4">
        <v>6.5681000000000003</v>
      </c>
      <c r="Y262" s="4">
        <v>6.5263999999999998</v>
      </c>
      <c r="AB262" s="3">
        <v>42622</v>
      </c>
      <c r="AC262" s="5">
        <v>271.62</v>
      </c>
    </row>
    <row r="263" spans="1:29">
      <c r="A263" s="3">
        <v>42376</v>
      </c>
      <c r="B263" s="4">
        <v>3.0746000000000002</v>
      </c>
      <c r="C263" s="4">
        <v>0</v>
      </c>
      <c r="D263" s="4">
        <v>2.4344000000000001</v>
      </c>
      <c r="E263" s="5">
        <v>2.4</v>
      </c>
      <c r="F263" s="4">
        <v>2.3300999999999998</v>
      </c>
      <c r="G263" s="4">
        <v>3.7646999999999999</v>
      </c>
      <c r="H263" s="4">
        <v>0</v>
      </c>
      <c r="I263" s="4">
        <v>0</v>
      </c>
      <c r="J263" s="4">
        <v>0</v>
      </c>
      <c r="K263" s="4"/>
      <c r="L263" s="4"/>
      <c r="M263" s="64">
        <v>42383</v>
      </c>
      <c r="N263" s="5">
        <v>3007.6489999999999</v>
      </c>
      <c r="O263" s="5">
        <v>1859.37</v>
      </c>
      <c r="P263" s="5">
        <v>3221.5713999999998</v>
      </c>
      <c r="Q263" s="5">
        <v>3074.32</v>
      </c>
      <c r="R263" s="5">
        <v>59581484.952799998</v>
      </c>
      <c r="S263" s="5">
        <v>42070454.341600001</v>
      </c>
      <c r="V263" s="3">
        <v>42361</v>
      </c>
      <c r="W263" s="4">
        <v>6.4778000000000002</v>
      </c>
      <c r="X263" s="4">
        <v>6.5827999999999998</v>
      </c>
      <c r="Y263" s="4">
        <v>6.5446</v>
      </c>
      <c r="AB263" s="3">
        <v>42625</v>
      </c>
      <c r="AC263" s="5">
        <v>262.08999999999997</v>
      </c>
    </row>
    <row r="264" spans="1:29">
      <c r="A264" s="3">
        <v>42377</v>
      </c>
      <c r="B264" s="4">
        <v>3.0670000000000002</v>
      </c>
      <c r="C264" s="4">
        <v>0</v>
      </c>
      <c r="D264" s="4">
        <v>2.3744000000000001</v>
      </c>
      <c r="E264" s="5">
        <v>2.35</v>
      </c>
      <c r="F264" s="4">
        <v>2.2988</v>
      </c>
      <c r="G264" s="4">
        <v>3.7387000000000001</v>
      </c>
      <c r="H264" s="4">
        <v>0</v>
      </c>
      <c r="I264" s="4">
        <v>0</v>
      </c>
      <c r="J264" s="4">
        <v>0</v>
      </c>
      <c r="K264" s="4"/>
      <c r="L264" s="4"/>
      <c r="M264" s="64">
        <v>42384</v>
      </c>
      <c r="N264" s="5">
        <v>2900.9697999999999</v>
      </c>
      <c r="O264" s="5">
        <v>1796.1310000000001</v>
      </c>
      <c r="P264" s="5">
        <v>3118.7301000000002</v>
      </c>
      <c r="Q264" s="5">
        <v>3016.73</v>
      </c>
      <c r="R264" s="5">
        <v>58709246.293399997</v>
      </c>
      <c r="S264" s="5">
        <v>41263147.257299997</v>
      </c>
      <c r="V264" s="3">
        <v>42362</v>
      </c>
      <c r="W264" s="4">
        <v>6.4767999999999999</v>
      </c>
      <c r="X264" s="4">
        <v>6.5795000000000003</v>
      </c>
      <c r="Y264" s="4">
        <v>6.5437000000000003</v>
      </c>
      <c r="AB264" s="3">
        <v>42626</v>
      </c>
      <c r="AC264" s="5">
        <v>301.64</v>
      </c>
    </row>
    <row r="265" spans="1:29">
      <c r="A265" s="3">
        <v>42380</v>
      </c>
      <c r="B265" s="4">
        <v>3.0585</v>
      </c>
      <c r="C265" s="4">
        <v>0</v>
      </c>
      <c r="D265" s="4">
        <v>2.4119999999999999</v>
      </c>
      <c r="E265" s="5">
        <v>2.4</v>
      </c>
      <c r="F265" s="4">
        <v>2.3048999999999999</v>
      </c>
      <c r="G265" s="4">
        <v>3.7366999999999999</v>
      </c>
      <c r="H265" s="4">
        <v>0</v>
      </c>
      <c r="I265" s="4">
        <v>0</v>
      </c>
      <c r="J265" s="4">
        <v>0</v>
      </c>
      <c r="K265" s="4"/>
      <c r="L265" s="4"/>
      <c r="M265" s="64">
        <v>42387</v>
      </c>
      <c r="N265" s="5">
        <v>2913.8366999999998</v>
      </c>
      <c r="O265" s="5">
        <v>1830.329</v>
      </c>
      <c r="P265" s="5">
        <v>3130.7289000000001</v>
      </c>
      <c r="Q265" s="5">
        <v>3007.65</v>
      </c>
      <c r="R265" s="5">
        <v>58565273.951399997</v>
      </c>
      <c r="S265" s="5">
        <v>41352050.916900001</v>
      </c>
      <c r="V265" s="3">
        <v>42363</v>
      </c>
      <c r="W265" s="4">
        <v>6.4763000000000002</v>
      </c>
      <c r="X265" s="4">
        <v>6.5780000000000003</v>
      </c>
      <c r="Y265" s="4">
        <v>6.5423</v>
      </c>
      <c r="AB265" s="3">
        <v>42627</v>
      </c>
      <c r="AC265" s="5">
        <v>285.45</v>
      </c>
    </row>
    <row r="266" spans="1:29">
      <c r="A266" s="3">
        <v>42381</v>
      </c>
      <c r="B266" s="4">
        <v>3.0529999999999999</v>
      </c>
      <c r="C266" s="4">
        <v>0</v>
      </c>
      <c r="D266" s="4">
        <v>2.3933</v>
      </c>
      <c r="E266" s="5">
        <v>2.36</v>
      </c>
      <c r="F266" s="4">
        <v>2.2848000000000002</v>
      </c>
      <c r="G266" s="4">
        <v>3.7029000000000001</v>
      </c>
      <c r="H266" s="4">
        <v>0</v>
      </c>
      <c r="I266" s="4">
        <v>0</v>
      </c>
      <c r="J266" s="4">
        <v>0</v>
      </c>
      <c r="K266" s="4"/>
      <c r="L266" s="4"/>
      <c r="M266" s="64">
        <v>42388</v>
      </c>
      <c r="N266" s="5">
        <v>3007.7393000000002</v>
      </c>
      <c r="O266" s="5">
        <v>1895.749</v>
      </c>
      <c r="P266" s="5">
        <v>3223.1251000000002</v>
      </c>
      <c r="Q266" s="5">
        <v>3054.63</v>
      </c>
      <c r="R266" s="5">
        <v>58516302.6052</v>
      </c>
      <c r="S266" s="5">
        <v>41255305.933600001</v>
      </c>
      <c r="V266" s="3">
        <v>42366</v>
      </c>
      <c r="W266" s="4">
        <v>6.4880000000000004</v>
      </c>
      <c r="X266" s="4">
        <v>6.5961999999999996</v>
      </c>
      <c r="Y266" s="4">
        <v>6.5605000000000002</v>
      </c>
      <c r="AB266" s="3">
        <v>42632</v>
      </c>
      <c r="AC266" s="5">
        <v>179.06</v>
      </c>
    </row>
    <row r="267" spans="1:29">
      <c r="A267" s="3">
        <v>42382</v>
      </c>
      <c r="B267" s="4">
        <v>3.0409999999999999</v>
      </c>
      <c r="C267" s="4">
        <v>0</v>
      </c>
      <c r="D267" s="4">
        <v>2.403</v>
      </c>
      <c r="E267" s="5">
        <v>2.39</v>
      </c>
      <c r="F267" s="4">
        <v>2.2879</v>
      </c>
      <c r="G267" s="4">
        <v>3.6625999999999999</v>
      </c>
      <c r="H267" s="4">
        <v>0</v>
      </c>
      <c r="I267" s="4">
        <v>0</v>
      </c>
      <c r="J267" s="4">
        <v>0</v>
      </c>
      <c r="K267" s="4"/>
      <c r="L267" s="4"/>
      <c r="M267" s="64">
        <v>42389</v>
      </c>
      <c r="N267" s="5">
        <v>2976.694</v>
      </c>
      <c r="O267" s="5">
        <v>1876.307</v>
      </c>
      <c r="P267" s="5">
        <v>3174.3780999999999</v>
      </c>
      <c r="Q267" s="5">
        <v>3012.82</v>
      </c>
      <c r="R267" s="5">
        <v>58368316.765199997</v>
      </c>
      <c r="S267" s="5">
        <v>41018393.172799997</v>
      </c>
      <c r="V267" s="3">
        <v>42367</v>
      </c>
      <c r="W267" s="4">
        <v>6.4851999999999999</v>
      </c>
      <c r="X267" s="4">
        <v>6.6059999999999999</v>
      </c>
      <c r="Y267" s="4">
        <v>6.5758999999999999</v>
      </c>
      <c r="AB267" s="3">
        <v>42633</v>
      </c>
      <c r="AC267" s="5">
        <v>238.44</v>
      </c>
    </row>
    <row r="268" spans="1:29">
      <c r="A268" s="3">
        <v>42383</v>
      </c>
      <c r="B268" s="4">
        <v>3.0270000000000001</v>
      </c>
      <c r="C268" s="4">
        <v>0</v>
      </c>
      <c r="D268" s="4">
        <v>2.4318</v>
      </c>
      <c r="E268" s="5">
        <v>2.4</v>
      </c>
      <c r="F268" s="4">
        <v>2.3201999999999998</v>
      </c>
      <c r="G268" s="4">
        <v>3.6536</v>
      </c>
      <c r="H268" s="4">
        <v>0</v>
      </c>
      <c r="I268" s="4">
        <v>0</v>
      </c>
      <c r="J268" s="4">
        <v>0</v>
      </c>
      <c r="K268" s="4"/>
      <c r="L268" s="4"/>
      <c r="M268" s="64">
        <v>42390</v>
      </c>
      <c r="N268" s="5">
        <v>2880.482</v>
      </c>
      <c r="O268" s="5">
        <v>1800.992</v>
      </c>
      <c r="P268" s="5">
        <v>3081.3454000000002</v>
      </c>
      <c r="Q268" s="5">
        <v>2970.65</v>
      </c>
      <c r="R268" s="5">
        <v>57974057.0176</v>
      </c>
      <c r="S268" s="5">
        <v>40584997.903499998</v>
      </c>
      <c r="V268" s="3">
        <v>42368</v>
      </c>
      <c r="W268" s="4">
        <v>6.4901999999999997</v>
      </c>
      <c r="X268" s="4">
        <v>6.5949999999999998</v>
      </c>
      <c r="Y268" s="4">
        <v>6.5674000000000001</v>
      </c>
      <c r="AB268" s="3">
        <v>42634</v>
      </c>
      <c r="AC268" s="5">
        <v>272.54000000000002</v>
      </c>
    </row>
    <row r="269" spans="1:29">
      <c r="A269" s="3">
        <v>42384</v>
      </c>
      <c r="B269" s="4">
        <v>3.008</v>
      </c>
      <c r="C269" s="4">
        <v>0</v>
      </c>
      <c r="D269" s="4">
        <v>2.4186000000000001</v>
      </c>
      <c r="E269" s="5">
        <v>2.4</v>
      </c>
      <c r="F269" s="4">
        <v>2.3302</v>
      </c>
      <c r="G269" s="4">
        <v>3.6595</v>
      </c>
      <c r="H269" s="4">
        <v>0</v>
      </c>
      <c r="I269" s="4">
        <v>0</v>
      </c>
      <c r="J269" s="4">
        <v>0</v>
      </c>
      <c r="K269" s="4"/>
      <c r="L269" s="4"/>
      <c r="M269" s="64">
        <v>42391</v>
      </c>
      <c r="N269" s="5">
        <v>2916.5619999999999</v>
      </c>
      <c r="O269" s="5">
        <v>1827.337</v>
      </c>
      <c r="P269" s="5">
        <v>3113.4625999999998</v>
      </c>
      <c r="Q269" s="5">
        <v>2990.69</v>
      </c>
      <c r="R269" s="5">
        <v>57637130.177199997</v>
      </c>
      <c r="S269" s="5">
        <v>40490271.813100003</v>
      </c>
      <c r="V269" s="3">
        <v>42369</v>
      </c>
      <c r="W269" s="4">
        <v>6.4935999999999998</v>
      </c>
      <c r="X269" s="4">
        <v>6.5994999999999999</v>
      </c>
      <c r="Y269" s="4">
        <v>6.5686999999999998</v>
      </c>
      <c r="AB269" s="3">
        <v>42635</v>
      </c>
      <c r="AC269" s="5">
        <v>160.72999999999999</v>
      </c>
    </row>
    <row r="270" spans="1:29">
      <c r="A270" s="3">
        <v>42387</v>
      </c>
      <c r="B270" s="4">
        <v>2.9849999999999999</v>
      </c>
      <c r="C270" s="4">
        <v>0</v>
      </c>
      <c r="D270" s="4">
        <v>2.4525999999999999</v>
      </c>
      <c r="E270" s="5">
        <v>2.35</v>
      </c>
      <c r="F270" s="4">
        <v>2.3315999999999999</v>
      </c>
      <c r="G270" s="4">
        <v>3.5642</v>
      </c>
      <c r="H270" s="4">
        <v>0</v>
      </c>
      <c r="I270" s="4">
        <v>0</v>
      </c>
      <c r="J270" s="4">
        <v>0</v>
      </c>
      <c r="K270" s="4"/>
      <c r="L270" s="4"/>
      <c r="M270" s="64">
        <v>42394</v>
      </c>
      <c r="N270" s="5">
        <v>2938.5149999999999</v>
      </c>
      <c r="O270" s="5">
        <v>1845.7829999999999</v>
      </c>
      <c r="P270" s="5">
        <v>3128.886</v>
      </c>
      <c r="Q270" s="5">
        <v>2996.04</v>
      </c>
      <c r="R270" s="5">
        <v>57475037.190899998</v>
      </c>
      <c r="S270" s="5">
        <v>40278805.529100001</v>
      </c>
      <c r="V270" s="3">
        <v>42373</v>
      </c>
      <c r="W270" s="4">
        <v>6.5171999999999999</v>
      </c>
      <c r="X270" s="4">
        <v>6.6717000000000004</v>
      </c>
      <c r="Y270" s="4">
        <v>6.6291000000000002</v>
      </c>
      <c r="AB270" s="3">
        <v>42636</v>
      </c>
      <c r="AC270" s="5">
        <v>219.23</v>
      </c>
    </row>
    <row r="271" spans="1:29">
      <c r="A271" s="3">
        <v>42388</v>
      </c>
      <c r="B271" s="4">
        <v>2.976</v>
      </c>
      <c r="C271" s="4">
        <v>0</v>
      </c>
      <c r="D271" s="4">
        <v>2.6027</v>
      </c>
      <c r="E271" s="5">
        <v>2.44</v>
      </c>
      <c r="F271" s="4">
        <v>2.4199000000000002</v>
      </c>
      <c r="G271" s="4">
        <v>3.5470000000000002</v>
      </c>
      <c r="H271" s="4">
        <v>0</v>
      </c>
      <c r="I271" s="4">
        <v>0</v>
      </c>
      <c r="J271" s="4">
        <v>0</v>
      </c>
      <c r="K271" s="4"/>
      <c r="L271" s="4"/>
      <c r="M271" s="64">
        <v>42395</v>
      </c>
      <c r="N271" s="5">
        <v>2749.7849999999999</v>
      </c>
      <c r="O271" s="5">
        <v>1714.421</v>
      </c>
      <c r="P271" s="5">
        <v>2940.5084999999999</v>
      </c>
      <c r="Q271" s="5">
        <v>2878.87</v>
      </c>
      <c r="R271" s="5">
        <v>56053640.434500001</v>
      </c>
      <c r="S271" s="5">
        <v>39257725.102499999</v>
      </c>
      <c r="V271" s="3">
        <v>42374</v>
      </c>
      <c r="W271" s="4">
        <v>6.5198999999999998</v>
      </c>
      <c r="X271" s="4">
        <v>6.6855000000000002</v>
      </c>
      <c r="Y271" s="4">
        <v>6.6448999999999998</v>
      </c>
      <c r="AB271" s="3">
        <v>42639</v>
      </c>
      <c r="AC271" s="5">
        <v>227.29</v>
      </c>
    </row>
    <row r="272" spans="1:29">
      <c r="A272" s="3">
        <v>42389</v>
      </c>
      <c r="B272" s="4">
        <v>2.9704999999999999</v>
      </c>
      <c r="C272" s="4">
        <v>0</v>
      </c>
      <c r="D272" s="4">
        <v>2.6145999999999998</v>
      </c>
      <c r="E272" s="5">
        <v>2.4500000000000002</v>
      </c>
      <c r="F272" s="4">
        <v>2.3872</v>
      </c>
      <c r="G272" s="4">
        <v>3.5926</v>
      </c>
      <c r="H272" s="4">
        <v>0</v>
      </c>
      <c r="I272" s="4">
        <v>0</v>
      </c>
      <c r="J272" s="4">
        <v>0</v>
      </c>
      <c r="K272" s="4"/>
      <c r="L272" s="4"/>
      <c r="M272" s="64">
        <v>42396</v>
      </c>
      <c r="N272" s="5">
        <v>2735.558</v>
      </c>
      <c r="O272" s="5">
        <v>1700.153</v>
      </c>
      <c r="P272" s="5">
        <v>2930.3519000000001</v>
      </c>
      <c r="Q272" s="5">
        <v>2886.63</v>
      </c>
      <c r="R272" s="5">
        <v>54791996.776600003</v>
      </c>
      <c r="S272" s="5">
        <v>38390853.939199999</v>
      </c>
      <c r="V272" s="3">
        <v>42375</v>
      </c>
      <c r="W272" s="4">
        <v>6.5575000000000001</v>
      </c>
      <c r="X272" s="4">
        <v>6.7321</v>
      </c>
      <c r="Y272" s="4">
        <v>6.6959</v>
      </c>
      <c r="AB272" s="3">
        <v>42640</v>
      </c>
      <c r="AC272" s="5">
        <v>257.17</v>
      </c>
    </row>
    <row r="273" spans="1:29">
      <c r="A273" s="3">
        <v>42390</v>
      </c>
      <c r="B273" s="4">
        <v>2.9860000000000002</v>
      </c>
      <c r="C273" s="4">
        <v>0</v>
      </c>
      <c r="D273" s="4">
        <v>2.7199</v>
      </c>
      <c r="E273" s="5">
        <v>2.5</v>
      </c>
      <c r="F273" s="4">
        <v>2.415</v>
      </c>
      <c r="G273" s="4">
        <v>3.6204999999999998</v>
      </c>
      <c r="H273" s="4">
        <v>0</v>
      </c>
      <c r="I273" s="4">
        <v>0</v>
      </c>
      <c r="J273" s="4">
        <v>0</v>
      </c>
      <c r="K273" s="4"/>
      <c r="L273" s="4"/>
      <c r="M273" s="64">
        <v>42397</v>
      </c>
      <c r="N273" s="5">
        <v>2655.6610000000001</v>
      </c>
      <c r="O273" s="5">
        <v>1629.0650000000001</v>
      </c>
      <c r="P273" s="5">
        <v>2853.7561999999998</v>
      </c>
      <c r="Q273" s="5">
        <v>2846.11</v>
      </c>
      <c r="R273" s="5">
        <v>53894029.895499997</v>
      </c>
      <c r="S273" s="5">
        <v>37652524.811499998</v>
      </c>
      <c r="V273" s="3">
        <v>42376</v>
      </c>
      <c r="W273" s="4">
        <v>6.5938999999999997</v>
      </c>
      <c r="X273" s="4">
        <v>6.7291999999999996</v>
      </c>
      <c r="Y273" s="4">
        <v>6.6829000000000001</v>
      </c>
      <c r="AB273" s="3">
        <v>42641</v>
      </c>
      <c r="AC273" s="5">
        <v>287.77</v>
      </c>
    </row>
    <row r="274" spans="1:29">
      <c r="A274" s="3">
        <v>42391</v>
      </c>
      <c r="B274" s="4">
        <v>3.0310000000000001</v>
      </c>
      <c r="C274" s="4">
        <v>0</v>
      </c>
      <c r="D274" s="4">
        <v>2.6168</v>
      </c>
      <c r="E274" s="5">
        <v>2.48</v>
      </c>
      <c r="F274" s="4">
        <v>2.3399000000000001</v>
      </c>
      <c r="G274" s="4">
        <v>3.6760999999999999</v>
      </c>
      <c r="H274" s="4">
        <v>0</v>
      </c>
      <c r="I274" s="4">
        <v>0</v>
      </c>
      <c r="J274" s="4">
        <v>0</v>
      </c>
      <c r="K274" s="4"/>
      <c r="L274" s="4"/>
      <c r="M274" s="64">
        <v>42398</v>
      </c>
      <c r="N274" s="5">
        <v>2737.6</v>
      </c>
      <c r="O274" s="5">
        <v>1689.43</v>
      </c>
      <c r="P274" s="5">
        <v>2946.0902000000001</v>
      </c>
      <c r="Q274" s="5">
        <v>2902.88</v>
      </c>
      <c r="R274" s="5">
        <v>53456887.259400003</v>
      </c>
      <c r="S274" s="5">
        <v>37460265.953400001</v>
      </c>
      <c r="V274" s="3">
        <v>42377</v>
      </c>
      <c r="W274" s="4">
        <v>6.5888</v>
      </c>
      <c r="X274" s="4">
        <v>6.7309999999999999</v>
      </c>
      <c r="Y274" s="4">
        <v>6.6832000000000003</v>
      </c>
      <c r="AB274" s="3">
        <v>42642</v>
      </c>
      <c r="AC274" s="5">
        <v>306.27999999999997</v>
      </c>
    </row>
    <row r="275" spans="1:29">
      <c r="A275" s="3">
        <v>42394</v>
      </c>
      <c r="B275" s="4">
        <v>3.0415000000000001</v>
      </c>
      <c r="C275" s="4">
        <v>0</v>
      </c>
      <c r="D275" s="4">
        <v>2.5556999999999999</v>
      </c>
      <c r="E275" s="5">
        <v>2.38</v>
      </c>
      <c r="F275" s="4">
        <v>2.2896999999999998</v>
      </c>
      <c r="G275" s="4">
        <v>3.6358000000000001</v>
      </c>
      <c r="H275" s="4">
        <v>0</v>
      </c>
      <c r="I275" s="4">
        <v>0</v>
      </c>
      <c r="J275" s="4">
        <v>0</v>
      </c>
      <c r="K275" s="4"/>
      <c r="L275" s="4"/>
      <c r="M275" s="64">
        <v>42401</v>
      </c>
      <c r="N275" s="5">
        <v>2688.8539999999998</v>
      </c>
      <c r="O275" s="5">
        <v>1671.9079999999999</v>
      </c>
      <c r="P275" s="5">
        <v>2901.0477000000001</v>
      </c>
      <c r="Q275" s="5">
        <v>2855.4</v>
      </c>
      <c r="R275" s="5">
        <v>52986948.203400001</v>
      </c>
      <c r="S275" s="5">
        <v>36976515.221199997</v>
      </c>
      <c r="V275" s="3">
        <v>42380</v>
      </c>
      <c r="W275" s="4">
        <v>6.5822000000000003</v>
      </c>
      <c r="X275" s="4">
        <v>6.6706000000000003</v>
      </c>
      <c r="Y275" s="4">
        <v>6.5842000000000001</v>
      </c>
      <c r="AB275" s="3">
        <v>42643</v>
      </c>
      <c r="AC275" s="5">
        <v>190.53</v>
      </c>
    </row>
    <row r="276" spans="1:29">
      <c r="A276" s="3">
        <v>42395</v>
      </c>
      <c r="B276" s="4">
        <v>3.073</v>
      </c>
      <c r="C276" s="4">
        <v>0</v>
      </c>
      <c r="D276" s="4">
        <v>2.5470999999999999</v>
      </c>
      <c r="E276" s="5">
        <v>2.4500000000000002</v>
      </c>
      <c r="F276" s="4">
        <v>2.3001</v>
      </c>
      <c r="G276" s="4">
        <v>3.6114999999999999</v>
      </c>
      <c r="H276" s="4">
        <v>0</v>
      </c>
      <c r="I276" s="4">
        <v>0</v>
      </c>
      <c r="J276" s="4">
        <v>0</v>
      </c>
      <c r="K276" s="4"/>
      <c r="L276" s="4"/>
      <c r="M276" s="64">
        <v>42402</v>
      </c>
      <c r="N276" s="5">
        <v>2749.57</v>
      </c>
      <c r="O276" s="5">
        <v>1729.0889999999999</v>
      </c>
      <c r="P276" s="5">
        <v>2961.3337000000001</v>
      </c>
      <c r="Q276" s="5">
        <v>2880.08</v>
      </c>
      <c r="R276" s="5">
        <v>53035768.047200002</v>
      </c>
      <c r="S276" s="5">
        <v>36978181.255800001</v>
      </c>
      <c r="V276" s="3">
        <v>42381</v>
      </c>
      <c r="W276" s="4">
        <v>6.5750000000000002</v>
      </c>
      <c r="X276" s="4">
        <v>6.6439000000000004</v>
      </c>
      <c r="Y276" s="4">
        <v>6.5780000000000003</v>
      </c>
      <c r="AB276" s="3">
        <v>42653</v>
      </c>
      <c r="AC276" s="5">
        <v>210.95</v>
      </c>
    </row>
    <row r="277" spans="1:29">
      <c r="A277" s="3">
        <v>42396</v>
      </c>
      <c r="B277" s="4">
        <v>3.1040000000000001</v>
      </c>
      <c r="C277" s="4">
        <v>0</v>
      </c>
      <c r="D277" s="4">
        <v>2.4742000000000002</v>
      </c>
      <c r="E277" s="5">
        <v>2.4</v>
      </c>
      <c r="F277" s="4">
        <v>2.3035000000000001</v>
      </c>
      <c r="G277" s="4">
        <v>3.5893000000000002</v>
      </c>
      <c r="H277" s="4">
        <v>0</v>
      </c>
      <c r="I277" s="4">
        <v>0</v>
      </c>
      <c r="J277" s="4">
        <v>0</v>
      </c>
      <c r="K277" s="4"/>
      <c r="L277" s="4"/>
      <c r="M277" s="64">
        <v>42403</v>
      </c>
      <c r="N277" s="5">
        <v>2739.2469999999998</v>
      </c>
      <c r="O277" s="5">
        <v>1737.2</v>
      </c>
      <c r="P277" s="5">
        <v>2948.6386000000002</v>
      </c>
      <c r="Q277" s="5">
        <v>2853.21</v>
      </c>
      <c r="R277" s="5">
        <v>52791912.310999997</v>
      </c>
      <c r="S277" s="5">
        <v>36685744.593000002</v>
      </c>
      <c r="V277" s="3">
        <v>42382</v>
      </c>
      <c r="W277" s="4">
        <v>6.5750000000000002</v>
      </c>
      <c r="X277" s="4">
        <v>6.6132999999999997</v>
      </c>
      <c r="Y277" s="4">
        <v>6.5673000000000004</v>
      </c>
      <c r="AB277" s="3">
        <v>42654</v>
      </c>
      <c r="AC277" s="5">
        <v>267.91000000000003</v>
      </c>
    </row>
    <row r="278" spans="1:29">
      <c r="A278" s="3">
        <v>42397</v>
      </c>
      <c r="B278" s="4">
        <v>3.1070000000000002</v>
      </c>
      <c r="C278" s="4">
        <v>0</v>
      </c>
      <c r="D278" s="4">
        <v>2.5238</v>
      </c>
      <c r="E278" s="5">
        <v>2.4</v>
      </c>
      <c r="F278" s="4">
        <v>2.3128000000000002</v>
      </c>
      <c r="G278" s="4">
        <v>3.6313</v>
      </c>
      <c r="H278" s="4">
        <v>0</v>
      </c>
      <c r="I278" s="4">
        <v>0</v>
      </c>
      <c r="J278" s="4">
        <v>0</v>
      </c>
      <c r="K278" s="4"/>
      <c r="L278" s="4"/>
      <c r="M278" s="64">
        <v>42404</v>
      </c>
      <c r="N278" s="5">
        <v>2781.0230000000001</v>
      </c>
      <c r="O278" s="5">
        <v>1771.067</v>
      </c>
      <c r="P278" s="5">
        <v>2984.7597999999998</v>
      </c>
      <c r="Q278" s="5">
        <v>2884.82</v>
      </c>
      <c r="R278" s="5">
        <v>52581910.201399997</v>
      </c>
      <c r="S278" s="5">
        <v>36456591.665299997</v>
      </c>
      <c r="V278" s="3">
        <v>42383</v>
      </c>
      <c r="W278" s="4">
        <v>6.5887000000000002</v>
      </c>
      <c r="X278" s="4">
        <v>6.6577999999999999</v>
      </c>
      <c r="Y278" s="4">
        <v>6.6013000000000002</v>
      </c>
      <c r="AB278" s="3">
        <v>42655</v>
      </c>
      <c r="AC278" s="5">
        <v>223.8</v>
      </c>
    </row>
    <row r="279" spans="1:29">
      <c r="A279" s="3">
        <v>42398</v>
      </c>
      <c r="B279" s="4">
        <v>3.1030000000000002</v>
      </c>
      <c r="C279" s="4">
        <v>0</v>
      </c>
      <c r="D279" s="4">
        <v>2.4203000000000001</v>
      </c>
      <c r="E279" s="5">
        <v>2.2999999999999998</v>
      </c>
      <c r="F279" s="4">
        <v>2.2682000000000002</v>
      </c>
      <c r="G279" s="4">
        <v>3.6114999999999999</v>
      </c>
      <c r="H279" s="4">
        <v>0</v>
      </c>
      <c r="I279" s="4">
        <v>0</v>
      </c>
      <c r="J279" s="4">
        <v>0</v>
      </c>
      <c r="K279" s="4"/>
      <c r="L279" s="4"/>
      <c r="M279" s="64">
        <v>42405</v>
      </c>
      <c r="N279" s="5">
        <v>2763.4920000000002</v>
      </c>
      <c r="O279" s="5">
        <v>1750.703</v>
      </c>
      <c r="P279" s="5">
        <v>2963.7894000000001</v>
      </c>
      <c r="Q279" s="5">
        <v>2893.34</v>
      </c>
      <c r="R279" s="5">
        <v>51545016.418899998</v>
      </c>
      <c r="S279" s="5">
        <v>35629527.232799999</v>
      </c>
      <c r="V279" s="3">
        <v>42384</v>
      </c>
      <c r="W279" s="4">
        <v>6.5872999999999999</v>
      </c>
      <c r="X279" s="4">
        <v>6.6642999999999999</v>
      </c>
      <c r="Y279" s="4">
        <v>6.6146000000000003</v>
      </c>
      <c r="AB279" s="3">
        <v>42656</v>
      </c>
      <c r="AC279" s="5">
        <v>250.03</v>
      </c>
    </row>
    <row r="280" spans="1:29">
      <c r="A280" s="3">
        <v>42401</v>
      </c>
      <c r="B280" s="4">
        <v>3.0819999999999999</v>
      </c>
      <c r="C280" s="4">
        <v>0</v>
      </c>
      <c r="D280" s="4">
        <v>2.4615</v>
      </c>
      <c r="E280" s="5">
        <v>2.42</v>
      </c>
      <c r="F280" s="4">
        <v>2.4323999999999999</v>
      </c>
      <c r="G280" s="4">
        <v>3.6143000000000001</v>
      </c>
      <c r="H280" s="4">
        <v>0</v>
      </c>
      <c r="I280" s="4">
        <v>0</v>
      </c>
      <c r="J280" s="4">
        <v>0</v>
      </c>
      <c r="K280" s="4"/>
      <c r="L280" s="4"/>
      <c r="M280" s="64">
        <v>42415</v>
      </c>
      <c r="N280" s="5">
        <v>2746.1959999999999</v>
      </c>
      <c r="O280" s="5">
        <v>1750.0160000000001</v>
      </c>
      <c r="P280" s="5">
        <v>2946.7066</v>
      </c>
      <c r="Q280" s="5">
        <v>2867.5</v>
      </c>
      <c r="R280" s="5">
        <v>51667647.0119</v>
      </c>
      <c r="S280" s="5">
        <v>35847385.487199999</v>
      </c>
      <c r="V280" s="3">
        <v>42387</v>
      </c>
      <c r="W280" s="4">
        <v>6.5792999999999999</v>
      </c>
      <c r="X280" s="4">
        <v>6.6435000000000004</v>
      </c>
      <c r="Y280" s="4">
        <v>6.5842999999999998</v>
      </c>
      <c r="AB280" s="3">
        <v>42657</v>
      </c>
      <c r="AC280" s="5">
        <v>282.89999999999998</v>
      </c>
    </row>
    <row r="281" spans="1:29">
      <c r="A281" s="3">
        <v>42402</v>
      </c>
      <c r="B281" s="4">
        <v>3.081</v>
      </c>
      <c r="C281" s="4">
        <v>0</v>
      </c>
      <c r="D281" s="4">
        <v>2.5304000000000002</v>
      </c>
      <c r="E281" s="5">
        <v>2.42</v>
      </c>
      <c r="F281" s="4">
        <v>2.5009000000000001</v>
      </c>
      <c r="G281" s="4">
        <v>3.6282999999999999</v>
      </c>
      <c r="H281" s="4">
        <v>0</v>
      </c>
      <c r="I281" s="4">
        <v>0</v>
      </c>
      <c r="J281" s="4">
        <v>0</v>
      </c>
      <c r="K281" s="4"/>
      <c r="L281" s="4"/>
      <c r="M281" s="64">
        <v>42416</v>
      </c>
      <c r="N281" s="5">
        <v>2836.5709999999999</v>
      </c>
      <c r="O281" s="5">
        <v>1821.7080000000001</v>
      </c>
      <c r="P281" s="5">
        <v>3037.0353</v>
      </c>
      <c r="Q281" s="5">
        <v>2922.48</v>
      </c>
      <c r="R281" s="5">
        <v>51976086.017800003</v>
      </c>
      <c r="S281" s="5">
        <v>36127825.986400001</v>
      </c>
      <c r="V281" s="3">
        <v>42388</v>
      </c>
      <c r="W281" s="4">
        <v>6.5781999999999998</v>
      </c>
      <c r="X281" s="4">
        <v>6.6265999999999998</v>
      </c>
      <c r="Y281" s="4">
        <v>6.5911</v>
      </c>
      <c r="AB281" s="3">
        <v>42660</v>
      </c>
      <c r="AC281" s="5">
        <v>218.33</v>
      </c>
    </row>
    <row r="282" spans="1:29">
      <c r="A282" s="3">
        <v>42403</v>
      </c>
      <c r="B282" s="4">
        <v>3.0710000000000002</v>
      </c>
      <c r="C282" s="4">
        <v>0</v>
      </c>
      <c r="D282" s="4">
        <v>2.4279999999999999</v>
      </c>
      <c r="E282" s="5">
        <v>2.39</v>
      </c>
      <c r="F282" s="4">
        <v>2.4125000000000001</v>
      </c>
      <c r="G282" s="4">
        <v>3.6225000000000001</v>
      </c>
      <c r="H282" s="4">
        <v>0</v>
      </c>
      <c r="I282" s="4">
        <v>0</v>
      </c>
      <c r="J282" s="4">
        <v>0</v>
      </c>
      <c r="K282" s="4"/>
      <c r="L282" s="4"/>
      <c r="M282" s="64">
        <v>42417</v>
      </c>
      <c r="N282" s="5">
        <v>2867.3380000000002</v>
      </c>
      <c r="O282" s="5">
        <v>1847.6479999999999</v>
      </c>
      <c r="P282" s="5">
        <v>3063.3199</v>
      </c>
      <c r="Q282" s="5">
        <v>2931.53</v>
      </c>
      <c r="R282" s="5">
        <v>52043598.174599998</v>
      </c>
      <c r="S282" s="5">
        <v>36210205.9723</v>
      </c>
      <c r="V282" s="3">
        <v>42389</v>
      </c>
      <c r="W282" s="4">
        <v>6.5796000000000001</v>
      </c>
      <c r="X282" s="4">
        <v>6.6327999999999996</v>
      </c>
      <c r="Y282" s="4">
        <v>6.6032000000000002</v>
      </c>
      <c r="AB282" s="3">
        <v>42661</v>
      </c>
      <c r="AC282" s="5">
        <v>294.31</v>
      </c>
    </row>
    <row r="283" spans="1:29">
      <c r="A283" s="3">
        <v>42404</v>
      </c>
      <c r="B283" s="4">
        <v>3.0609999999999999</v>
      </c>
      <c r="C283" s="4">
        <v>0</v>
      </c>
      <c r="D283" s="4">
        <v>2.5491999999999999</v>
      </c>
      <c r="E283" s="5">
        <v>2.44</v>
      </c>
      <c r="F283" s="4">
        <v>2.4619</v>
      </c>
      <c r="G283" s="4">
        <v>3.5806</v>
      </c>
      <c r="H283" s="4">
        <v>0</v>
      </c>
      <c r="I283" s="4">
        <v>0</v>
      </c>
      <c r="J283" s="4">
        <v>0</v>
      </c>
      <c r="K283" s="4"/>
      <c r="L283" s="4"/>
      <c r="M283" s="64">
        <v>42418</v>
      </c>
      <c r="N283" s="5">
        <v>2862.893</v>
      </c>
      <c r="O283" s="5">
        <v>1841.4159999999999</v>
      </c>
      <c r="P283" s="5">
        <v>3053.6985</v>
      </c>
      <c r="Q283" s="5">
        <v>2926.93</v>
      </c>
      <c r="R283" s="5">
        <v>52102912.087099999</v>
      </c>
      <c r="S283" s="5">
        <v>36386108.864399999</v>
      </c>
      <c r="V283" s="3">
        <v>42390</v>
      </c>
      <c r="W283" s="4">
        <v>6.5792999999999999</v>
      </c>
      <c r="X283" s="4">
        <v>6.6505999999999998</v>
      </c>
      <c r="Y283" s="4">
        <v>6.6036000000000001</v>
      </c>
      <c r="AB283" s="3">
        <v>42662</v>
      </c>
      <c r="AC283" s="5">
        <v>269.22000000000003</v>
      </c>
    </row>
    <row r="284" spans="1:29">
      <c r="A284" s="3">
        <v>42405</v>
      </c>
      <c r="B284" s="4">
        <v>3.06</v>
      </c>
      <c r="C284" s="4">
        <v>0</v>
      </c>
      <c r="D284" s="4">
        <v>2.3662999999999998</v>
      </c>
      <c r="E284" s="5">
        <v>2.36</v>
      </c>
      <c r="F284" s="4">
        <v>2.3668999999999998</v>
      </c>
      <c r="G284" s="4">
        <v>3.5838999999999999</v>
      </c>
      <c r="H284" s="4">
        <v>0</v>
      </c>
      <c r="I284" s="4">
        <v>0</v>
      </c>
      <c r="J284" s="4">
        <v>0</v>
      </c>
      <c r="K284" s="4"/>
      <c r="L284" s="4"/>
      <c r="M284" s="64">
        <v>42419</v>
      </c>
      <c r="N284" s="5">
        <v>2860.0210000000002</v>
      </c>
      <c r="O284" s="5">
        <v>1850.5129999999999</v>
      </c>
      <c r="P284" s="5">
        <v>3051.585</v>
      </c>
      <c r="Q284" s="5">
        <v>2905.77</v>
      </c>
      <c r="R284" s="5">
        <v>51942798.682999998</v>
      </c>
      <c r="S284" s="5">
        <v>36443650.312700003</v>
      </c>
      <c r="V284" s="3">
        <v>42391</v>
      </c>
      <c r="W284" s="4">
        <v>6.5793999999999997</v>
      </c>
      <c r="X284" s="4">
        <v>6.6456</v>
      </c>
      <c r="Y284" s="4">
        <v>6.6121999999999996</v>
      </c>
      <c r="AB284" s="3">
        <v>42663</v>
      </c>
      <c r="AC284" s="5">
        <v>306.81</v>
      </c>
    </row>
    <row r="285" spans="1:29">
      <c r="A285" s="3">
        <v>42406</v>
      </c>
      <c r="B285" s="4">
        <v>3.0579999999999998</v>
      </c>
      <c r="C285" s="4">
        <v>0</v>
      </c>
      <c r="D285" s="4">
        <v>2.2711999999999999</v>
      </c>
      <c r="E285" s="5">
        <v>2.2599999999999998</v>
      </c>
      <c r="F285" s="4">
        <v>2.2658999999999998</v>
      </c>
      <c r="G285" s="4">
        <v>3.5417999999999998</v>
      </c>
      <c r="H285" s="4">
        <v>0</v>
      </c>
      <c r="I285" s="4">
        <v>0</v>
      </c>
      <c r="J285" s="4">
        <v>0</v>
      </c>
      <c r="K285" s="4"/>
      <c r="L285" s="4"/>
      <c r="M285" s="64">
        <v>42422</v>
      </c>
      <c r="N285" s="5">
        <v>2927.1750000000002</v>
      </c>
      <c r="O285" s="5">
        <v>1888.181</v>
      </c>
      <c r="P285" s="5">
        <v>3118.8674999999998</v>
      </c>
      <c r="Q285" s="5">
        <v>2957.43</v>
      </c>
      <c r="R285" s="5">
        <v>52094315.231299996</v>
      </c>
      <c r="S285" s="5">
        <v>36641811.6153</v>
      </c>
      <c r="V285" s="3">
        <v>42394</v>
      </c>
      <c r="W285" s="4">
        <v>6.5793999999999997</v>
      </c>
      <c r="X285" s="4">
        <v>6.6323999999999996</v>
      </c>
      <c r="Y285" s="4">
        <v>6.6096000000000004</v>
      </c>
      <c r="AB285" s="3">
        <v>42664</v>
      </c>
      <c r="AC285" s="5">
        <v>244.54</v>
      </c>
    </row>
    <row r="286" spans="1:29">
      <c r="A286" s="3">
        <v>42414</v>
      </c>
      <c r="B286" s="4">
        <v>3.0495000000000001</v>
      </c>
      <c r="C286" s="4">
        <v>0</v>
      </c>
      <c r="D286" s="4">
        <v>2.2818999999999998</v>
      </c>
      <c r="E286" s="5">
        <v>2.27</v>
      </c>
      <c r="F286" s="4">
        <v>2.2604000000000002</v>
      </c>
      <c r="G286" s="4">
        <v>3.5329999999999999</v>
      </c>
      <c r="H286" s="4">
        <v>0</v>
      </c>
      <c r="I286" s="4">
        <v>0</v>
      </c>
      <c r="J286" s="4">
        <v>0</v>
      </c>
      <c r="K286" s="4"/>
      <c r="L286" s="4"/>
      <c r="M286" s="64">
        <v>42423</v>
      </c>
      <c r="N286" s="5">
        <v>2903.3310000000001</v>
      </c>
      <c r="O286" s="5">
        <v>1877.1849999999999</v>
      </c>
      <c r="P286" s="5">
        <v>3089.3631999999998</v>
      </c>
      <c r="Q286" s="5">
        <v>2921.9</v>
      </c>
      <c r="R286" s="5">
        <v>52079435.764600001</v>
      </c>
      <c r="S286" s="5">
        <v>36628727.309799999</v>
      </c>
      <c r="V286" s="3">
        <v>42395</v>
      </c>
      <c r="W286" s="4">
        <v>6.5796999999999999</v>
      </c>
      <c r="X286" s="4">
        <v>6.6428000000000003</v>
      </c>
      <c r="Y286" s="4">
        <v>6.6116000000000001</v>
      </c>
      <c r="AB286" s="3">
        <v>42667</v>
      </c>
      <c r="AC286" s="5">
        <v>312.57</v>
      </c>
    </row>
    <row r="287" spans="1:29">
      <c r="A287" s="3">
        <v>42415</v>
      </c>
      <c r="B287" s="4">
        <v>3.0409999999999999</v>
      </c>
      <c r="C287" s="4">
        <v>0</v>
      </c>
      <c r="D287" s="4">
        <v>2.3902000000000001</v>
      </c>
      <c r="E287" s="5">
        <v>2.36</v>
      </c>
      <c r="F287" s="4">
        <v>2.2738</v>
      </c>
      <c r="G287" s="4">
        <v>3.5552000000000001</v>
      </c>
      <c r="H287" s="4">
        <v>0</v>
      </c>
      <c r="I287" s="4">
        <v>0</v>
      </c>
      <c r="J287" s="4">
        <v>0</v>
      </c>
      <c r="K287" s="4"/>
      <c r="L287" s="4"/>
      <c r="M287" s="64">
        <v>42424</v>
      </c>
      <c r="N287" s="5">
        <v>2928.8960000000002</v>
      </c>
      <c r="O287" s="5">
        <v>1876.4739999999999</v>
      </c>
      <c r="P287" s="5">
        <v>3109.5454</v>
      </c>
      <c r="Q287" s="5">
        <v>2927.8</v>
      </c>
      <c r="R287" s="5">
        <v>52222017.489100002</v>
      </c>
      <c r="S287" s="5">
        <v>36707222.185000002</v>
      </c>
      <c r="V287" s="3">
        <v>42396</v>
      </c>
      <c r="W287" s="4">
        <v>6.5780000000000003</v>
      </c>
      <c r="X287" s="4">
        <v>6.6397000000000004</v>
      </c>
      <c r="Y287" s="4">
        <v>6.6180000000000003</v>
      </c>
      <c r="AB287" s="3">
        <v>42668</v>
      </c>
      <c r="AC287" s="5">
        <v>291.73</v>
      </c>
    </row>
    <row r="288" spans="1:29">
      <c r="A288" s="3">
        <v>42416</v>
      </c>
      <c r="B288" s="4">
        <v>3.0289999999999999</v>
      </c>
      <c r="C288" s="4">
        <v>0</v>
      </c>
      <c r="D288" s="4">
        <v>2.4434</v>
      </c>
      <c r="E288" s="5">
        <v>2.42</v>
      </c>
      <c r="F288" s="4">
        <v>2.3069000000000002</v>
      </c>
      <c r="G288" s="4">
        <v>3.5331999999999999</v>
      </c>
      <c r="H288" s="4">
        <v>0</v>
      </c>
      <c r="I288" s="4">
        <v>0</v>
      </c>
      <c r="J288" s="4">
        <v>0</v>
      </c>
      <c r="K288" s="4"/>
      <c r="L288" s="4"/>
      <c r="M288" s="64">
        <v>42425</v>
      </c>
      <c r="N288" s="5">
        <v>2741.2449999999999</v>
      </c>
      <c r="O288" s="5">
        <v>1738.6679999999999</v>
      </c>
      <c r="P288" s="5">
        <v>2918.7501000000002</v>
      </c>
      <c r="Q288" s="5">
        <v>2835.43</v>
      </c>
      <c r="R288" s="5">
        <v>51518097.882200003</v>
      </c>
      <c r="S288" s="5">
        <v>36036301.527599998</v>
      </c>
      <c r="V288" s="3">
        <v>42397</v>
      </c>
      <c r="W288" s="4">
        <v>6.5754999999999999</v>
      </c>
      <c r="X288" s="4">
        <v>6.6340000000000003</v>
      </c>
      <c r="Y288" s="4">
        <v>6.6151</v>
      </c>
      <c r="AB288" s="3">
        <v>42669</v>
      </c>
      <c r="AC288" s="5">
        <v>263.02999999999997</v>
      </c>
    </row>
    <row r="289" spans="1:29">
      <c r="A289" s="3">
        <v>42417</v>
      </c>
      <c r="B289" s="4">
        <v>3.0139999999999998</v>
      </c>
      <c r="C289" s="4">
        <v>0</v>
      </c>
      <c r="D289" s="4">
        <v>2.3854000000000002</v>
      </c>
      <c r="E289" s="5">
        <v>2.37</v>
      </c>
      <c r="F289" s="4">
        <v>2.2905000000000002</v>
      </c>
      <c r="G289" s="4">
        <v>3.5581999999999998</v>
      </c>
      <c r="H289" s="4">
        <v>0</v>
      </c>
      <c r="I289" s="4">
        <v>0</v>
      </c>
      <c r="J289" s="4">
        <v>0</v>
      </c>
      <c r="K289" s="4"/>
      <c r="L289" s="4"/>
      <c r="M289" s="64">
        <v>42426</v>
      </c>
      <c r="N289" s="5">
        <v>2767.21</v>
      </c>
      <c r="O289" s="5">
        <v>1736.538</v>
      </c>
      <c r="P289" s="5">
        <v>2948.0306</v>
      </c>
      <c r="Q289" s="5">
        <v>2865.06</v>
      </c>
      <c r="R289" s="5">
        <v>51157836.213299997</v>
      </c>
      <c r="S289" s="5">
        <v>35810025.723899998</v>
      </c>
      <c r="V289" s="3">
        <v>42398</v>
      </c>
      <c r="W289" s="4">
        <v>6.5789</v>
      </c>
      <c r="X289" s="4">
        <v>6.6216999999999997</v>
      </c>
      <c r="Y289" s="4">
        <v>6.5940000000000003</v>
      </c>
      <c r="AB289" s="3">
        <v>42670</v>
      </c>
      <c r="AC289" s="5">
        <v>406.05</v>
      </c>
    </row>
    <row r="290" spans="1:29">
      <c r="A290" s="3">
        <v>42418</v>
      </c>
      <c r="B290" s="4">
        <v>3.004</v>
      </c>
      <c r="C290" s="4">
        <v>0</v>
      </c>
      <c r="D290" s="4">
        <v>2.3685999999999998</v>
      </c>
      <c r="E290" s="5">
        <v>2.35</v>
      </c>
      <c r="F290" s="4">
        <v>2.2486999999999999</v>
      </c>
      <c r="G290" s="4">
        <v>3.5457999999999998</v>
      </c>
      <c r="H290" s="4">
        <v>0</v>
      </c>
      <c r="I290" s="4">
        <v>0</v>
      </c>
      <c r="J290" s="4">
        <v>0</v>
      </c>
      <c r="K290" s="4"/>
      <c r="L290" s="4"/>
      <c r="M290" s="64">
        <v>42429</v>
      </c>
      <c r="N290" s="5">
        <v>2687.9789999999998</v>
      </c>
      <c r="O290" s="5">
        <v>1643.355</v>
      </c>
      <c r="P290" s="5">
        <v>2877.4666000000002</v>
      </c>
      <c r="Q290" s="5">
        <v>2872.77</v>
      </c>
      <c r="R290" s="5">
        <v>50266476.055699997</v>
      </c>
      <c r="S290" s="5">
        <v>35030363.019500002</v>
      </c>
      <c r="V290" s="3">
        <v>42401</v>
      </c>
      <c r="W290" s="4">
        <v>6.5792000000000002</v>
      </c>
      <c r="X290" s="4">
        <v>6.6497000000000002</v>
      </c>
      <c r="Y290" s="4">
        <v>6.6203000000000003</v>
      </c>
      <c r="AB290" s="3">
        <v>42671</v>
      </c>
      <c r="AC290" s="5">
        <v>278.55</v>
      </c>
    </row>
    <row r="291" spans="1:29">
      <c r="A291" s="3">
        <v>42419</v>
      </c>
      <c r="B291" s="4">
        <v>2.9670000000000001</v>
      </c>
      <c r="C291" s="4">
        <v>0</v>
      </c>
      <c r="D291" s="4">
        <v>2.3424999999999998</v>
      </c>
      <c r="E291" s="5">
        <v>2.3199999999999998</v>
      </c>
      <c r="F291" s="4">
        <v>2.2698</v>
      </c>
      <c r="G291" s="4">
        <v>3.5608</v>
      </c>
      <c r="H291" s="4">
        <v>0</v>
      </c>
      <c r="I291" s="4">
        <v>0</v>
      </c>
      <c r="J291" s="4">
        <v>0</v>
      </c>
      <c r="K291" s="4"/>
      <c r="L291" s="4"/>
      <c r="M291" s="64">
        <v>42430</v>
      </c>
      <c r="N291" s="5">
        <v>2733.17</v>
      </c>
      <c r="O291" s="5">
        <v>1681.4739999999999</v>
      </c>
      <c r="P291" s="5">
        <v>2930.6936999999998</v>
      </c>
      <c r="Q291" s="5">
        <v>2882.2</v>
      </c>
      <c r="R291" s="5">
        <v>50159763.824500002</v>
      </c>
      <c r="S291" s="5">
        <v>34888675.829599999</v>
      </c>
      <c r="V291" s="3">
        <v>42402</v>
      </c>
      <c r="W291" s="4">
        <v>6.5796999999999999</v>
      </c>
      <c r="X291" s="4">
        <v>6.6586999999999996</v>
      </c>
      <c r="Y291" s="4">
        <v>6.6284000000000001</v>
      </c>
      <c r="AB291" s="3">
        <v>42674</v>
      </c>
      <c r="AC291" s="5">
        <v>335.08</v>
      </c>
    </row>
    <row r="292" spans="1:29">
      <c r="A292" s="3">
        <v>42422</v>
      </c>
      <c r="B292" s="4">
        <v>2.9470000000000001</v>
      </c>
      <c r="C292" s="4">
        <v>0</v>
      </c>
      <c r="D292" s="4">
        <v>2.3395000000000001</v>
      </c>
      <c r="E292" s="5">
        <v>2.31</v>
      </c>
      <c r="F292" s="4">
        <v>2.2631000000000001</v>
      </c>
      <c r="G292" s="4">
        <v>3.5756999999999999</v>
      </c>
      <c r="H292" s="4">
        <v>0</v>
      </c>
      <c r="I292" s="4">
        <v>0</v>
      </c>
      <c r="J292" s="4">
        <v>0</v>
      </c>
      <c r="K292" s="4"/>
      <c r="L292" s="4"/>
      <c r="M292" s="64">
        <v>42431</v>
      </c>
      <c r="N292" s="5">
        <v>2849.681</v>
      </c>
      <c r="O292" s="5">
        <v>1760.5830000000001</v>
      </c>
      <c r="P292" s="5">
        <v>3051.3326999999999</v>
      </c>
      <c r="Q292" s="5">
        <v>2945.69</v>
      </c>
      <c r="R292" s="5">
        <v>50412974.944700003</v>
      </c>
      <c r="S292" s="5">
        <v>35053132.529700004</v>
      </c>
      <c r="V292" s="3">
        <v>42403</v>
      </c>
      <c r="W292" s="4">
        <v>6.5792999999999999</v>
      </c>
      <c r="X292" s="4">
        <v>6.6375000000000002</v>
      </c>
      <c r="Y292" s="4">
        <v>6.6132</v>
      </c>
      <c r="AB292" s="3">
        <v>42675</v>
      </c>
      <c r="AC292" s="5">
        <v>290.3</v>
      </c>
    </row>
    <row r="293" spans="1:29">
      <c r="A293" s="3">
        <v>42423</v>
      </c>
      <c r="B293" s="4">
        <v>2.927</v>
      </c>
      <c r="C293" s="4">
        <v>0</v>
      </c>
      <c r="D293" s="4">
        <v>2.3489</v>
      </c>
      <c r="E293" s="5">
        <v>2.3199999999999998</v>
      </c>
      <c r="F293" s="4">
        <v>2.2705000000000002</v>
      </c>
      <c r="G293" s="4">
        <v>3.5541999999999998</v>
      </c>
      <c r="H293" s="4">
        <v>0</v>
      </c>
      <c r="I293" s="4">
        <v>0</v>
      </c>
      <c r="J293" s="4">
        <v>0</v>
      </c>
      <c r="K293" s="4"/>
      <c r="L293" s="4"/>
      <c r="M293" s="64">
        <v>42432</v>
      </c>
      <c r="N293" s="5">
        <v>2859.7579999999998</v>
      </c>
      <c r="O293" s="5">
        <v>1758.1320000000001</v>
      </c>
      <c r="P293" s="5">
        <v>3058.4218999999998</v>
      </c>
      <c r="Q293" s="5">
        <v>2971.92</v>
      </c>
      <c r="R293" s="5">
        <v>50490448.123000003</v>
      </c>
      <c r="S293" s="5">
        <v>35166703.694200002</v>
      </c>
      <c r="V293" s="3">
        <v>42404</v>
      </c>
      <c r="W293" s="4">
        <v>6.5777000000000001</v>
      </c>
      <c r="X293" s="4">
        <v>6.6070000000000002</v>
      </c>
      <c r="Y293" s="4">
        <v>6.5787000000000004</v>
      </c>
      <c r="AB293" s="3">
        <v>42676</v>
      </c>
      <c r="AC293" s="5">
        <v>322.01</v>
      </c>
    </row>
    <row r="294" spans="1:29">
      <c r="A294" s="3">
        <v>42424</v>
      </c>
      <c r="B294" s="4">
        <v>2.9009999999999998</v>
      </c>
      <c r="C294" s="4">
        <v>0</v>
      </c>
      <c r="D294" s="4">
        <v>2.4868999999999999</v>
      </c>
      <c r="E294" s="5">
        <v>2.41</v>
      </c>
      <c r="F294" s="4">
        <v>2.3378000000000001</v>
      </c>
      <c r="G294" s="4">
        <v>3.4841000000000002</v>
      </c>
      <c r="H294" s="4">
        <v>0</v>
      </c>
      <c r="I294" s="4">
        <v>0</v>
      </c>
      <c r="J294" s="4">
        <v>0</v>
      </c>
      <c r="K294" s="4"/>
      <c r="L294" s="4"/>
      <c r="M294" s="64">
        <v>42433</v>
      </c>
      <c r="N294" s="5">
        <v>2874.1469999999999</v>
      </c>
      <c r="O294" s="5">
        <v>1706.9659999999999</v>
      </c>
      <c r="P294" s="5">
        <v>3093.8895000000002</v>
      </c>
      <c r="Q294" s="5">
        <v>3100.23</v>
      </c>
      <c r="R294" s="5">
        <v>49678314.838799998</v>
      </c>
      <c r="S294" s="5">
        <v>34675290.237400003</v>
      </c>
      <c r="V294" s="3">
        <v>42405</v>
      </c>
      <c r="W294" s="4">
        <v>6.5694999999999997</v>
      </c>
      <c r="X294" s="4">
        <v>6.6014999999999997</v>
      </c>
      <c r="Y294" s="4">
        <v>6.5688000000000004</v>
      </c>
      <c r="AB294" s="3">
        <v>42677</v>
      </c>
      <c r="AC294" s="5">
        <v>318.38</v>
      </c>
    </row>
    <row r="295" spans="1:29">
      <c r="A295" s="3">
        <v>42425</v>
      </c>
      <c r="B295" s="4">
        <v>2.899</v>
      </c>
      <c r="C295" s="4">
        <v>0</v>
      </c>
      <c r="D295" s="4">
        <v>2.4716</v>
      </c>
      <c r="E295" s="5">
        <v>2.2999999999999998</v>
      </c>
      <c r="F295" s="4">
        <v>2.3027000000000002</v>
      </c>
      <c r="G295" s="4">
        <v>3.4556</v>
      </c>
      <c r="H295" s="4">
        <v>0</v>
      </c>
      <c r="I295" s="4">
        <v>0</v>
      </c>
      <c r="J295" s="4">
        <v>0</v>
      </c>
      <c r="K295" s="4"/>
      <c r="L295" s="4"/>
      <c r="M295" s="64">
        <v>42436</v>
      </c>
      <c r="N295" s="5">
        <v>2897.34</v>
      </c>
      <c r="O295" s="5">
        <v>1741.645</v>
      </c>
      <c r="P295" s="5">
        <v>3104.8397</v>
      </c>
      <c r="Q295" s="5">
        <v>3069.21</v>
      </c>
      <c r="R295" s="5">
        <v>49924833.244599998</v>
      </c>
      <c r="S295" s="5">
        <v>34880883.407600001</v>
      </c>
      <c r="V295" s="3">
        <v>42408</v>
      </c>
      <c r="W295" s="4">
        <v>0</v>
      </c>
      <c r="X295" s="4">
        <v>6.6050000000000004</v>
      </c>
      <c r="Y295" s="4">
        <v>6.5724</v>
      </c>
      <c r="AB295" s="3">
        <v>42678</v>
      </c>
      <c r="AC295" s="5">
        <v>346.36</v>
      </c>
    </row>
    <row r="296" spans="1:29">
      <c r="A296" s="3">
        <v>42426</v>
      </c>
      <c r="B296" s="4">
        <v>2.899</v>
      </c>
      <c r="C296" s="4">
        <v>0</v>
      </c>
      <c r="D296" s="4">
        <v>2.5049000000000001</v>
      </c>
      <c r="E296" s="5">
        <v>2.3199999999999998</v>
      </c>
      <c r="F296" s="4">
        <v>2.3073000000000001</v>
      </c>
      <c r="G296" s="4">
        <v>3.5074999999999998</v>
      </c>
      <c r="H296" s="4">
        <v>0</v>
      </c>
      <c r="I296" s="4">
        <v>0</v>
      </c>
      <c r="J296" s="4">
        <v>0</v>
      </c>
      <c r="K296" s="4"/>
      <c r="L296" s="4"/>
      <c r="M296" s="64">
        <v>42437</v>
      </c>
      <c r="N296" s="5">
        <v>2901.3870000000002</v>
      </c>
      <c r="O296" s="5">
        <v>1750.5350000000001</v>
      </c>
      <c r="P296" s="5">
        <v>3107.6727000000001</v>
      </c>
      <c r="Q296" s="5">
        <v>3091.31</v>
      </c>
      <c r="R296" s="5">
        <v>49758472.947300002</v>
      </c>
      <c r="S296" s="5">
        <v>34858587.386500001</v>
      </c>
      <c r="V296" s="3">
        <v>42409</v>
      </c>
      <c r="W296" s="4">
        <v>0</v>
      </c>
      <c r="X296" s="4">
        <v>6.5980999999999996</v>
      </c>
      <c r="Y296" s="4">
        <v>6.5655000000000001</v>
      </c>
      <c r="AB296" s="3">
        <v>42681</v>
      </c>
      <c r="AC296" s="5">
        <v>279.7</v>
      </c>
    </row>
    <row r="297" spans="1:29">
      <c r="A297" s="3">
        <v>42429</v>
      </c>
      <c r="B297" s="4">
        <v>2.899</v>
      </c>
      <c r="C297" s="4">
        <v>0</v>
      </c>
      <c r="D297" s="4">
        <v>2.5830000000000002</v>
      </c>
      <c r="E297" s="5">
        <v>2.4</v>
      </c>
      <c r="F297" s="4">
        <v>2.3374000000000001</v>
      </c>
      <c r="G297" s="4">
        <v>3.4563000000000001</v>
      </c>
      <c r="H297" s="4">
        <v>0</v>
      </c>
      <c r="I297" s="4">
        <v>0</v>
      </c>
      <c r="J297" s="4">
        <v>0</v>
      </c>
      <c r="K297" s="4"/>
      <c r="L297" s="4"/>
      <c r="M297" s="64">
        <v>42438</v>
      </c>
      <c r="N297" s="5">
        <v>2862.556</v>
      </c>
      <c r="O297" s="5">
        <v>1713.444</v>
      </c>
      <c r="P297" s="5">
        <v>3071.9070000000002</v>
      </c>
      <c r="Q297" s="5">
        <v>3105.89</v>
      </c>
      <c r="R297" s="5">
        <v>49472291.640900001</v>
      </c>
      <c r="S297" s="5">
        <v>34700589.336499996</v>
      </c>
      <c r="V297" s="3">
        <v>42410</v>
      </c>
      <c r="W297" s="4">
        <v>0</v>
      </c>
      <c r="X297" s="4">
        <v>6.5808999999999997</v>
      </c>
      <c r="Y297" s="4">
        <v>6.5461999999999998</v>
      </c>
      <c r="AB297" s="3">
        <v>42682</v>
      </c>
      <c r="AC297" s="5">
        <v>287.52</v>
      </c>
    </row>
    <row r="298" spans="1:29">
      <c r="A298" s="3">
        <v>42430</v>
      </c>
      <c r="B298" s="4">
        <v>2.8835000000000002</v>
      </c>
      <c r="C298" s="4">
        <v>0</v>
      </c>
      <c r="D298" s="4">
        <v>2.4247000000000001</v>
      </c>
      <c r="E298" s="5">
        <v>2.4</v>
      </c>
      <c r="F298" s="4">
        <v>2.2759999999999998</v>
      </c>
      <c r="G298" s="4">
        <v>3.4357000000000002</v>
      </c>
      <c r="H298" s="4">
        <v>0</v>
      </c>
      <c r="I298" s="4">
        <v>0</v>
      </c>
      <c r="J298" s="4">
        <v>0</v>
      </c>
      <c r="K298" s="4"/>
      <c r="L298" s="4"/>
      <c r="M298" s="64">
        <v>42439</v>
      </c>
      <c r="N298" s="5">
        <v>2804.7260000000001</v>
      </c>
      <c r="O298" s="5">
        <v>1688.972</v>
      </c>
      <c r="P298" s="5">
        <v>3013.1457</v>
      </c>
      <c r="Q298" s="5">
        <v>3039.74</v>
      </c>
      <c r="R298" s="5">
        <v>49387897.5964</v>
      </c>
      <c r="S298" s="5">
        <v>34519065.955499999</v>
      </c>
      <c r="V298" s="3">
        <v>42411</v>
      </c>
      <c r="W298" s="4">
        <v>0</v>
      </c>
      <c r="X298" s="4">
        <v>6.556</v>
      </c>
      <c r="Y298" s="4">
        <v>6.5294999999999996</v>
      </c>
      <c r="AB298" s="3">
        <v>42683</v>
      </c>
      <c r="AC298" s="5">
        <v>200.36</v>
      </c>
    </row>
    <row r="299" spans="1:29">
      <c r="A299" s="3">
        <v>42431</v>
      </c>
      <c r="B299" s="4">
        <v>2.8570000000000002</v>
      </c>
      <c r="C299" s="4">
        <v>0</v>
      </c>
      <c r="D299" s="4">
        <v>2.3809999999999998</v>
      </c>
      <c r="E299" s="5">
        <v>2.34</v>
      </c>
      <c r="F299" s="4">
        <v>2.2850999999999999</v>
      </c>
      <c r="G299" s="4">
        <v>3.4411999999999998</v>
      </c>
      <c r="H299" s="4">
        <v>0</v>
      </c>
      <c r="I299" s="4">
        <v>0</v>
      </c>
      <c r="J299" s="4">
        <v>0</v>
      </c>
      <c r="K299" s="4"/>
      <c r="L299" s="4"/>
      <c r="M299" s="64">
        <v>42440</v>
      </c>
      <c r="N299" s="5">
        <v>2810.3069999999998</v>
      </c>
      <c r="O299" s="5">
        <v>1685.239</v>
      </c>
      <c r="P299" s="5">
        <v>3018.2844</v>
      </c>
      <c r="Q299" s="5">
        <v>3042.34</v>
      </c>
      <c r="R299" s="5">
        <v>49160477.259900004</v>
      </c>
      <c r="S299" s="5">
        <v>34412973.541599996</v>
      </c>
      <c r="V299" s="3">
        <v>42412</v>
      </c>
      <c r="W299" s="4">
        <v>0</v>
      </c>
      <c r="X299" s="4">
        <v>6.5366999999999997</v>
      </c>
      <c r="Y299" s="4">
        <v>6.5086000000000004</v>
      </c>
      <c r="AB299" s="3">
        <v>42684</v>
      </c>
      <c r="AC299" s="5">
        <v>271.20999999999998</v>
      </c>
    </row>
    <row r="300" spans="1:29">
      <c r="A300" s="3">
        <v>42432</v>
      </c>
      <c r="B300" s="4">
        <v>2.84</v>
      </c>
      <c r="C300" s="4">
        <v>0</v>
      </c>
      <c r="D300" s="4">
        <v>2.3450000000000002</v>
      </c>
      <c r="E300" s="5">
        <v>2.2999999999999998</v>
      </c>
      <c r="F300" s="4">
        <v>2.2700999999999998</v>
      </c>
      <c r="G300" s="4">
        <v>3.3748999999999998</v>
      </c>
      <c r="H300" s="4">
        <v>0</v>
      </c>
      <c r="I300" s="4">
        <v>0</v>
      </c>
      <c r="J300" s="4">
        <v>0</v>
      </c>
      <c r="K300" s="4"/>
      <c r="L300" s="4"/>
      <c r="M300" s="64">
        <v>42443</v>
      </c>
      <c r="N300" s="5">
        <v>2859.4989999999998</v>
      </c>
      <c r="O300" s="5">
        <v>1745.2860000000001</v>
      </c>
      <c r="P300" s="5">
        <v>3065.6904</v>
      </c>
      <c r="Q300" s="5">
        <v>3025.77</v>
      </c>
      <c r="R300" s="5">
        <v>49549778.946099997</v>
      </c>
      <c r="S300" s="5">
        <v>34740951.498199999</v>
      </c>
      <c r="V300" s="3">
        <v>42415</v>
      </c>
      <c r="W300" s="4">
        <v>6.4943999999999997</v>
      </c>
      <c r="X300" s="4">
        <v>6.5278999999999998</v>
      </c>
      <c r="Y300" s="4">
        <v>6.5006000000000004</v>
      </c>
      <c r="AB300" s="3">
        <v>42685</v>
      </c>
      <c r="AC300" s="5">
        <v>308.61</v>
      </c>
    </row>
    <row r="301" spans="1:29">
      <c r="A301" s="3">
        <v>42433</v>
      </c>
      <c r="B301" s="4">
        <v>2.8319999999999999</v>
      </c>
      <c r="C301" s="4">
        <v>0</v>
      </c>
      <c r="D301" s="4">
        <v>2.3347000000000002</v>
      </c>
      <c r="E301" s="5">
        <v>2.2999999999999998</v>
      </c>
      <c r="F301" s="4">
        <v>2.2728000000000002</v>
      </c>
      <c r="G301" s="4">
        <v>3.3673000000000002</v>
      </c>
      <c r="H301" s="4">
        <v>0</v>
      </c>
      <c r="I301" s="4">
        <v>0</v>
      </c>
      <c r="J301" s="4">
        <v>0</v>
      </c>
      <c r="K301" s="4"/>
      <c r="L301" s="4"/>
      <c r="M301" s="64">
        <v>42444</v>
      </c>
      <c r="N301" s="5">
        <v>2864.3679999999999</v>
      </c>
      <c r="O301" s="5">
        <v>1729.079</v>
      </c>
      <c r="P301" s="5">
        <v>3074.7795999999998</v>
      </c>
      <c r="Q301" s="5">
        <v>3061.22</v>
      </c>
      <c r="R301" s="5">
        <v>49230621.748499997</v>
      </c>
      <c r="S301" s="5">
        <v>34529145.533500001</v>
      </c>
      <c r="V301" s="3">
        <v>42416</v>
      </c>
      <c r="W301" s="4">
        <v>6.5136000000000003</v>
      </c>
      <c r="X301" s="4">
        <v>6.5425000000000004</v>
      </c>
      <c r="Y301" s="4">
        <v>6.5183999999999997</v>
      </c>
      <c r="AB301" s="3">
        <v>42688</v>
      </c>
      <c r="AC301" s="5">
        <v>243.05</v>
      </c>
    </row>
    <row r="302" spans="1:29">
      <c r="A302" s="3">
        <v>42436</v>
      </c>
      <c r="B302" s="4">
        <v>2.823</v>
      </c>
      <c r="C302" s="4">
        <v>0</v>
      </c>
      <c r="D302" s="4">
        <v>2.3611</v>
      </c>
      <c r="E302" s="5">
        <v>2.33</v>
      </c>
      <c r="F302" s="4">
        <v>2.2726000000000002</v>
      </c>
      <c r="G302" s="4">
        <v>3.3849999999999998</v>
      </c>
      <c r="H302" s="4">
        <v>0</v>
      </c>
      <c r="I302" s="4">
        <v>0</v>
      </c>
      <c r="J302" s="4">
        <v>0</v>
      </c>
      <c r="K302" s="4"/>
      <c r="L302" s="4"/>
      <c r="M302" s="64">
        <v>42445</v>
      </c>
      <c r="N302" s="5">
        <v>2870.43</v>
      </c>
      <c r="O302" s="5">
        <v>1711.4649999999999</v>
      </c>
      <c r="P302" s="5">
        <v>3090.0328</v>
      </c>
      <c r="Q302" s="5">
        <v>3134.14</v>
      </c>
      <c r="R302" s="5">
        <v>48537333.350500003</v>
      </c>
      <c r="S302" s="5">
        <v>34377489.612199999</v>
      </c>
      <c r="V302" s="3">
        <v>42417</v>
      </c>
      <c r="W302" s="4">
        <v>6.5259</v>
      </c>
      <c r="X302" s="4">
        <v>6.5526999999999997</v>
      </c>
      <c r="Y302" s="4">
        <v>6.5247999999999999</v>
      </c>
      <c r="AB302" s="3">
        <v>42689</v>
      </c>
      <c r="AC302" s="5">
        <v>283.82</v>
      </c>
    </row>
    <row r="303" spans="1:29">
      <c r="A303" s="3">
        <v>42437</v>
      </c>
      <c r="B303" s="4">
        <v>2.8140000000000001</v>
      </c>
      <c r="C303" s="4">
        <v>0</v>
      </c>
      <c r="D303" s="4">
        <v>2.3721999999999999</v>
      </c>
      <c r="E303" s="5">
        <v>2.33</v>
      </c>
      <c r="F303" s="4">
        <v>2.2787000000000002</v>
      </c>
      <c r="G303" s="4">
        <v>3.2772999999999999</v>
      </c>
      <c r="H303" s="4">
        <v>0</v>
      </c>
      <c r="I303" s="4">
        <v>0</v>
      </c>
      <c r="J303" s="4">
        <v>0</v>
      </c>
      <c r="K303" s="4"/>
      <c r="L303" s="4"/>
      <c r="M303" s="64">
        <v>42446</v>
      </c>
      <c r="N303" s="5">
        <v>2904.8319999999999</v>
      </c>
      <c r="O303" s="5">
        <v>1772.43</v>
      </c>
      <c r="P303" s="5">
        <v>3124.2039</v>
      </c>
      <c r="Q303" s="5">
        <v>3094.15</v>
      </c>
      <c r="R303" s="5">
        <v>49022130.397100002</v>
      </c>
      <c r="S303" s="5">
        <v>34938384.660999998</v>
      </c>
      <c r="V303" s="3">
        <v>42418</v>
      </c>
      <c r="W303" s="4">
        <v>6.5175999999999998</v>
      </c>
      <c r="X303" s="4">
        <v>6.5511999999999997</v>
      </c>
      <c r="Y303" s="4">
        <v>6.5228999999999999</v>
      </c>
      <c r="AB303" s="3">
        <v>42690</v>
      </c>
      <c r="AC303" s="5">
        <v>334.97</v>
      </c>
    </row>
    <row r="304" spans="1:29">
      <c r="A304" s="3">
        <v>42438</v>
      </c>
      <c r="B304" s="4">
        <v>2.8069999999999999</v>
      </c>
      <c r="C304" s="4">
        <v>0</v>
      </c>
      <c r="D304" s="4">
        <v>2.3380000000000001</v>
      </c>
      <c r="E304" s="5">
        <v>2.31</v>
      </c>
      <c r="F304" s="4">
        <v>2.2599999999999998</v>
      </c>
      <c r="G304" s="4">
        <v>3.2557</v>
      </c>
      <c r="H304" s="4">
        <v>0</v>
      </c>
      <c r="I304" s="4">
        <v>0</v>
      </c>
      <c r="J304" s="4">
        <v>0</v>
      </c>
      <c r="K304" s="4"/>
      <c r="L304" s="4"/>
      <c r="M304" s="64">
        <v>42447</v>
      </c>
      <c r="N304" s="5">
        <v>2955.15</v>
      </c>
      <c r="O304" s="5">
        <v>1837.21</v>
      </c>
      <c r="P304" s="5">
        <v>3171.9630000000002</v>
      </c>
      <c r="Q304" s="5">
        <v>3092.83</v>
      </c>
      <c r="R304" s="5">
        <v>49658366.251999997</v>
      </c>
      <c r="S304" s="5">
        <v>35081780.714000002</v>
      </c>
      <c r="V304" s="3">
        <v>42419</v>
      </c>
      <c r="W304" s="4">
        <v>6.5204000000000004</v>
      </c>
      <c r="X304" s="4">
        <v>6.5564999999999998</v>
      </c>
      <c r="Y304" s="4">
        <v>6.5265000000000004</v>
      </c>
      <c r="AB304" s="3">
        <v>42691</v>
      </c>
      <c r="AC304" s="5">
        <v>314.56</v>
      </c>
    </row>
    <row r="305" spans="1:29">
      <c r="A305" s="3">
        <v>42439</v>
      </c>
      <c r="B305" s="4">
        <v>2.8039999999999998</v>
      </c>
      <c r="C305" s="4">
        <v>0</v>
      </c>
      <c r="D305" s="4">
        <v>2.3584000000000001</v>
      </c>
      <c r="E305" s="5">
        <v>2.3199999999999998</v>
      </c>
      <c r="F305" s="4">
        <v>2.2791999999999999</v>
      </c>
      <c r="G305" s="4">
        <v>3.2128999999999999</v>
      </c>
      <c r="H305" s="4">
        <v>0</v>
      </c>
      <c r="I305" s="4">
        <v>0</v>
      </c>
      <c r="J305" s="4">
        <v>0</v>
      </c>
      <c r="K305" s="4"/>
      <c r="L305" s="4"/>
      <c r="M305" s="64">
        <v>42450</v>
      </c>
      <c r="N305" s="5">
        <v>3018.8020000000001</v>
      </c>
      <c r="O305" s="5">
        <v>1886.3720000000001</v>
      </c>
      <c r="P305" s="5">
        <v>3249.4371999999998</v>
      </c>
      <c r="Q305" s="5">
        <v>3113.97</v>
      </c>
      <c r="R305" s="5">
        <v>50739368.848200001</v>
      </c>
      <c r="S305" s="5">
        <v>35811829.776100002</v>
      </c>
      <c r="V305" s="3">
        <v>42422</v>
      </c>
      <c r="W305" s="4">
        <v>6.5194999999999999</v>
      </c>
      <c r="X305" s="4">
        <v>6.5548000000000002</v>
      </c>
      <c r="Y305" s="4">
        <v>6.5282</v>
      </c>
      <c r="AB305" s="3">
        <v>42692</v>
      </c>
      <c r="AC305" s="5">
        <v>418.08</v>
      </c>
    </row>
    <row r="306" spans="1:29">
      <c r="A306" s="3">
        <v>42440</v>
      </c>
      <c r="B306" s="4">
        <v>2.7989999999999999</v>
      </c>
      <c r="C306" s="4">
        <v>0</v>
      </c>
      <c r="D306" s="4">
        <v>2.3248000000000002</v>
      </c>
      <c r="E306" s="5">
        <v>2.2999999999999998</v>
      </c>
      <c r="F306" s="4">
        <v>2.2789000000000001</v>
      </c>
      <c r="G306" s="4">
        <v>3.2052</v>
      </c>
      <c r="H306" s="4">
        <v>0</v>
      </c>
      <c r="I306" s="4">
        <v>0</v>
      </c>
      <c r="J306" s="4">
        <v>0</v>
      </c>
      <c r="K306" s="4"/>
      <c r="L306" s="4"/>
      <c r="M306" s="64">
        <v>42451</v>
      </c>
      <c r="N306" s="5">
        <v>2999.3629999999998</v>
      </c>
      <c r="O306" s="5">
        <v>1880.7840000000001</v>
      </c>
      <c r="P306" s="5">
        <v>3225.7903000000001</v>
      </c>
      <c r="Q306" s="5">
        <v>3105.17</v>
      </c>
      <c r="R306" s="5">
        <v>50896877.068800002</v>
      </c>
      <c r="S306" s="5">
        <v>36117279.221900001</v>
      </c>
      <c r="V306" s="3">
        <v>42423</v>
      </c>
      <c r="W306" s="4">
        <v>6.5263999999999998</v>
      </c>
      <c r="X306" s="4">
        <v>6.5620000000000003</v>
      </c>
      <c r="Y306" s="4">
        <v>6.5334000000000003</v>
      </c>
      <c r="AB306" s="3">
        <v>42695</v>
      </c>
      <c r="AC306" s="5">
        <v>280.8</v>
      </c>
    </row>
    <row r="307" spans="1:29">
      <c r="A307" s="3">
        <v>42443</v>
      </c>
      <c r="B307" s="4">
        <v>2.7930000000000001</v>
      </c>
      <c r="C307" s="4">
        <v>0</v>
      </c>
      <c r="D307" s="4">
        <v>2.3713000000000002</v>
      </c>
      <c r="E307" s="5">
        <v>2.31</v>
      </c>
      <c r="F307" s="4">
        <v>2.2692999999999999</v>
      </c>
      <c r="G307" s="4">
        <v>3.1875</v>
      </c>
      <c r="H307" s="4">
        <v>0</v>
      </c>
      <c r="I307" s="4">
        <v>0</v>
      </c>
      <c r="J307" s="4">
        <v>0</v>
      </c>
      <c r="K307" s="4"/>
      <c r="L307" s="4"/>
      <c r="M307" s="64">
        <v>42452</v>
      </c>
      <c r="N307" s="5">
        <v>3009.96</v>
      </c>
      <c r="O307" s="5">
        <v>1902.5319999999999</v>
      </c>
      <c r="P307" s="5">
        <v>3236.0924</v>
      </c>
      <c r="Q307" s="5">
        <v>3098.35</v>
      </c>
      <c r="R307" s="5">
        <v>51137844.219599999</v>
      </c>
      <c r="S307" s="5">
        <v>36414820.279899999</v>
      </c>
      <c r="V307" s="3">
        <v>42424</v>
      </c>
      <c r="W307" s="4">
        <v>6.5326000000000004</v>
      </c>
      <c r="X307" s="4">
        <v>6.5585000000000004</v>
      </c>
      <c r="Y307" s="4">
        <v>6.5350000000000001</v>
      </c>
      <c r="AB307" s="3">
        <v>42696</v>
      </c>
      <c r="AC307" s="5">
        <v>341.01</v>
      </c>
    </row>
    <row r="308" spans="1:29">
      <c r="A308" s="3">
        <v>42444</v>
      </c>
      <c r="B308" s="4">
        <v>2.7930000000000001</v>
      </c>
      <c r="C308" s="4">
        <v>0</v>
      </c>
      <c r="D308" s="4">
        <v>2.3731</v>
      </c>
      <c r="E308" s="5">
        <v>2.33</v>
      </c>
      <c r="F308" s="4">
        <v>2.2892999999999999</v>
      </c>
      <c r="G308" s="4">
        <v>3.1953999999999998</v>
      </c>
      <c r="H308" s="4">
        <v>0</v>
      </c>
      <c r="I308" s="4">
        <v>0</v>
      </c>
      <c r="J308" s="4">
        <v>0</v>
      </c>
      <c r="K308" s="4"/>
      <c r="L308" s="4"/>
      <c r="M308" s="64">
        <v>42453</v>
      </c>
      <c r="N308" s="5">
        <v>2960.97</v>
      </c>
      <c r="O308" s="5">
        <v>1876.106</v>
      </c>
      <c r="P308" s="5">
        <v>3181.8507</v>
      </c>
      <c r="Q308" s="5">
        <v>3063.64</v>
      </c>
      <c r="R308" s="5">
        <v>51081770.211999997</v>
      </c>
      <c r="S308" s="5">
        <v>36423962.623099998</v>
      </c>
      <c r="V308" s="3">
        <v>42425</v>
      </c>
      <c r="W308" s="4">
        <v>6.5339999999999998</v>
      </c>
      <c r="X308" s="4">
        <v>6.5579999999999998</v>
      </c>
      <c r="Y308" s="4">
        <v>6.5349000000000004</v>
      </c>
      <c r="AB308" s="3">
        <v>42697</v>
      </c>
      <c r="AC308" s="5">
        <v>253.04</v>
      </c>
    </row>
    <row r="309" spans="1:29">
      <c r="A309" s="3">
        <v>42445</v>
      </c>
      <c r="B309" s="4">
        <v>2.7930000000000001</v>
      </c>
      <c r="C309" s="4">
        <v>0</v>
      </c>
      <c r="D309" s="4">
        <v>2.3908999999999998</v>
      </c>
      <c r="E309" s="5">
        <v>2.34</v>
      </c>
      <c r="F309" s="4">
        <v>2.2885</v>
      </c>
      <c r="G309" s="4">
        <v>3.2439</v>
      </c>
      <c r="H309" s="4">
        <v>0</v>
      </c>
      <c r="I309" s="4">
        <v>0</v>
      </c>
      <c r="J309" s="4">
        <v>0</v>
      </c>
      <c r="K309" s="4"/>
      <c r="L309" s="4"/>
      <c r="M309" s="64">
        <v>42454</v>
      </c>
      <c r="N309" s="5">
        <v>2979.4340000000002</v>
      </c>
      <c r="O309" s="5">
        <v>1885.1790000000001</v>
      </c>
      <c r="P309" s="5">
        <v>3197.8168999999998</v>
      </c>
      <c r="Q309" s="5">
        <v>3070.36</v>
      </c>
      <c r="R309" s="5">
        <v>51027368.598899998</v>
      </c>
      <c r="S309" s="5">
        <v>36562211.563100003</v>
      </c>
      <c r="V309" s="3">
        <v>42426</v>
      </c>
      <c r="W309" s="4">
        <v>6.5372000000000003</v>
      </c>
      <c r="X309" s="4">
        <v>6.5673000000000004</v>
      </c>
      <c r="Y309" s="4">
        <v>6.5475000000000003</v>
      </c>
      <c r="AB309" s="3">
        <v>42698</v>
      </c>
      <c r="AC309" s="5">
        <v>391.14</v>
      </c>
    </row>
    <row r="310" spans="1:29">
      <c r="A310" s="3">
        <v>42446</v>
      </c>
      <c r="B310" s="4">
        <v>2.7909999999999999</v>
      </c>
      <c r="C310" s="4">
        <v>0</v>
      </c>
      <c r="D310" s="4">
        <v>2.4133</v>
      </c>
      <c r="E310" s="5">
        <v>2.3199999999999998</v>
      </c>
      <c r="F310" s="4">
        <v>2.2999000000000001</v>
      </c>
      <c r="G310" s="4">
        <v>3.2787999999999999</v>
      </c>
      <c r="H310" s="4">
        <v>0</v>
      </c>
      <c r="I310" s="4">
        <v>0</v>
      </c>
      <c r="J310" s="4">
        <v>0</v>
      </c>
      <c r="K310" s="4"/>
      <c r="L310" s="4"/>
      <c r="M310" s="64">
        <v>42457</v>
      </c>
      <c r="N310" s="5">
        <v>2957.82</v>
      </c>
      <c r="O310" s="5">
        <v>1874.655</v>
      </c>
      <c r="P310" s="5">
        <v>3169.7283000000002</v>
      </c>
      <c r="Q310" s="5">
        <v>3040.59</v>
      </c>
      <c r="R310" s="5">
        <v>51092661.551899999</v>
      </c>
      <c r="S310" s="5">
        <v>36613482.674999997</v>
      </c>
      <c r="V310" s="3">
        <v>42429</v>
      </c>
      <c r="W310" s="4">
        <v>6.5472000000000001</v>
      </c>
      <c r="X310" s="4">
        <v>6.5709</v>
      </c>
      <c r="Y310" s="4">
        <v>6.5522</v>
      </c>
      <c r="AB310" s="3">
        <v>42699</v>
      </c>
      <c r="AC310" s="5">
        <v>311.37</v>
      </c>
    </row>
    <row r="311" spans="1:29">
      <c r="A311" s="3">
        <v>42447</v>
      </c>
      <c r="B311" s="4">
        <v>2.7930000000000001</v>
      </c>
      <c r="C311" s="4">
        <v>0</v>
      </c>
      <c r="D311" s="4">
        <v>2.5181</v>
      </c>
      <c r="E311" s="5">
        <v>2.31</v>
      </c>
      <c r="F311" s="4">
        <v>2.3172000000000001</v>
      </c>
      <c r="G311" s="4">
        <v>3.2155</v>
      </c>
      <c r="H311" s="4">
        <v>0</v>
      </c>
      <c r="I311" s="4">
        <v>0</v>
      </c>
      <c r="J311" s="4">
        <v>0</v>
      </c>
      <c r="K311" s="4"/>
      <c r="L311" s="4"/>
      <c r="M311" s="64">
        <v>42458</v>
      </c>
      <c r="N311" s="5">
        <v>2919.8319999999999</v>
      </c>
      <c r="O311" s="5">
        <v>1840.509</v>
      </c>
      <c r="P311" s="5">
        <v>3135.4097999999999</v>
      </c>
      <c r="Q311" s="5">
        <v>3032.44</v>
      </c>
      <c r="R311" s="5">
        <v>51024433.893799998</v>
      </c>
      <c r="S311" s="5">
        <v>36548999.516000003</v>
      </c>
      <c r="V311" s="3">
        <v>42430</v>
      </c>
      <c r="W311" s="4">
        <v>6.5472000000000001</v>
      </c>
      <c r="X311" s="4">
        <v>6.5681000000000003</v>
      </c>
      <c r="Y311" s="4">
        <v>6.5495000000000001</v>
      </c>
      <c r="AB311" s="3">
        <v>42702</v>
      </c>
      <c r="AC311" s="5">
        <v>276.26</v>
      </c>
    </row>
    <row r="312" spans="1:29">
      <c r="A312" s="3">
        <v>42450</v>
      </c>
      <c r="B312" s="4">
        <v>2.7949999999999999</v>
      </c>
      <c r="C312" s="4">
        <v>0</v>
      </c>
      <c r="D312" s="4">
        <v>2.5931999999999999</v>
      </c>
      <c r="E312" s="5">
        <v>2.38</v>
      </c>
      <c r="F312" s="4">
        <v>2.3281999999999998</v>
      </c>
      <c r="G312" s="4">
        <v>3.1835</v>
      </c>
      <c r="H312" s="4">
        <v>0</v>
      </c>
      <c r="I312" s="4">
        <v>0</v>
      </c>
      <c r="J312" s="4">
        <v>0</v>
      </c>
      <c r="K312" s="4"/>
      <c r="L312" s="4"/>
      <c r="M312" s="64">
        <v>42459</v>
      </c>
      <c r="N312" s="5">
        <v>3000.645</v>
      </c>
      <c r="O312" s="5">
        <v>1906.7650000000001</v>
      </c>
      <c r="P312" s="5">
        <v>3216.2752999999998</v>
      </c>
      <c r="Q312" s="5">
        <v>3096.81</v>
      </c>
      <c r="R312" s="5">
        <v>51146598.086000003</v>
      </c>
      <c r="S312" s="5">
        <v>36866014.421800002</v>
      </c>
      <c r="V312" s="3">
        <v>42431</v>
      </c>
      <c r="W312" s="4">
        <v>6.5514999999999999</v>
      </c>
      <c r="X312" s="4">
        <v>6.569</v>
      </c>
      <c r="Y312" s="4">
        <v>6.5488999999999997</v>
      </c>
      <c r="AB312" s="3">
        <v>42703</v>
      </c>
      <c r="AC312" s="5">
        <v>312.45999999999998</v>
      </c>
    </row>
    <row r="313" spans="1:29">
      <c r="A313" s="3">
        <v>42451</v>
      </c>
      <c r="B313" s="4">
        <v>2.7970000000000002</v>
      </c>
      <c r="C313" s="4">
        <v>0</v>
      </c>
      <c r="D313" s="4">
        <v>2.5623</v>
      </c>
      <c r="E313" s="5">
        <v>2.38</v>
      </c>
      <c r="F313" s="4">
        <v>2.3264999999999998</v>
      </c>
      <c r="G313" s="4">
        <v>3.1572</v>
      </c>
      <c r="H313" s="4">
        <v>0</v>
      </c>
      <c r="I313" s="4">
        <v>0</v>
      </c>
      <c r="J313" s="4">
        <v>0</v>
      </c>
      <c r="K313" s="4"/>
      <c r="L313" s="4"/>
      <c r="M313" s="64">
        <v>42460</v>
      </c>
      <c r="N313" s="5">
        <v>3003.915</v>
      </c>
      <c r="O313" s="5">
        <v>1912.2090000000001</v>
      </c>
      <c r="P313" s="5">
        <v>3218.0879</v>
      </c>
      <c r="Q313" s="5">
        <v>3086.26</v>
      </c>
      <c r="R313" s="5">
        <v>51187203.967200004</v>
      </c>
      <c r="S313" s="5">
        <v>36906130.835699998</v>
      </c>
      <c r="V313" s="3">
        <v>42432</v>
      </c>
      <c r="W313" s="4">
        <v>6.5427999999999997</v>
      </c>
      <c r="X313" s="4">
        <v>6.5400999999999998</v>
      </c>
      <c r="Y313" s="4">
        <v>6.5223000000000004</v>
      </c>
      <c r="AB313" s="3">
        <v>42704</v>
      </c>
      <c r="AC313" s="5">
        <v>311.85000000000002</v>
      </c>
    </row>
    <row r="314" spans="1:29">
      <c r="A314" s="3">
        <v>42452</v>
      </c>
      <c r="B314" s="4">
        <v>2.798</v>
      </c>
      <c r="C314" s="4">
        <v>0</v>
      </c>
      <c r="D314" s="4">
        <v>2.5701000000000001</v>
      </c>
      <c r="E314" s="5">
        <v>2.4900000000000002</v>
      </c>
      <c r="F314" s="4">
        <v>2.371</v>
      </c>
      <c r="G314" s="4">
        <v>3.1718999999999999</v>
      </c>
      <c r="H314" s="4">
        <v>0</v>
      </c>
      <c r="I314" s="4">
        <v>0</v>
      </c>
      <c r="J314" s="4">
        <v>0</v>
      </c>
      <c r="K314" s="4"/>
      <c r="L314" s="4"/>
      <c r="M314" s="64">
        <v>42461</v>
      </c>
      <c r="N314" s="5">
        <v>3009.53</v>
      </c>
      <c r="O314" s="5">
        <v>1901.5150000000001</v>
      </c>
      <c r="P314" s="5">
        <v>3221.8948</v>
      </c>
      <c r="Q314" s="5">
        <v>3107.01</v>
      </c>
      <c r="R314" s="5">
        <v>50795069.546599999</v>
      </c>
      <c r="S314" s="5">
        <v>36620761.195200004</v>
      </c>
      <c r="V314" s="3">
        <v>42433</v>
      </c>
      <c r="W314" s="4">
        <v>6.5217999999999998</v>
      </c>
      <c r="X314" s="4">
        <v>6.5182000000000002</v>
      </c>
      <c r="Y314" s="4">
        <v>6.5023</v>
      </c>
      <c r="AB314" s="3">
        <v>42705</v>
      </c>
      <c r="AC314" s="5">
        <v>327.68</v>
      </c>
    </row>
    <row r="315" spans="1:29">
      <c r="A315" s="3">
        <v>42453</v>
      </c>
      <c r="B315" s="4">
        <v>2.7989999999999999</v>
      </c>
      <c r="C315" s="4">
        <v>0</v>
      </c>
      <c r="D315" s="4">
        <v>2.4493</v>
      </c>
      <c r="E315" s="5">
        <v>2.38</v>
      </c>
      <c r="F315" s="4">
        <v>2.3096000000000001</v>
      </c>
      <c r="G315" s="4">
        <v>3.2442000000000002</v>
      </c>
      <c r="H315" s="4">
        <v>0</v>
      </c>
      <c r="I315" s="4">
        <v>0</v>
      </c>
      <c r="J315" s="4">
        <v>0</v>
      </c>
      <c r="K315" s="4"/>
      <c r="L315" s="4"/>
      <c r="M315" s="64">
        <v>42465</v>
      </c>
      <c r="N315" s="5">
        <v>3053.0650000000001</v>
      </c>
      <c r="O315" s="5">
        <v>1951.105</v>
      </c>
      <c r="P315" s="5">
        <v>3264.4857999999999</v>
      </c>
      <c r="Q315" s="5">
        <v>3114.38</v>
      </c>
      <c r="R315" s="5">
        <v>51406608.6743</v>
      </c>
      <c r="S315" s="5">
        <v>37255895.167900003</v>
      </c>
      <c r="V315" s="3">
        <v>42436</v>
      </c>
      <c r="W315" s="4">
        <v>6.5149999999999997</v>
      </c>
      <c r="X315" s="4">
        <v>6.5243000000000002</v>
      </c>
      <c r="Y315" s="4">
        <v>6.5092999999999996</v>
      </c>
      <c r="AB315" s="3">
        <v>42706</v>
      </c>
      <c r="AC315" s="5">
        <v>355.29</v>
      </c>
    </row>
    <row r="316" spans="1:29">
      <c r="A316" s="3">
        <v>42454</v>
      </c>
      <c r="B316" s="4">
        <v>2.7970000000000002</v>
      </c>
      <c r="C316" s="4">
        <v>0</v>
      </c>
      <c r="D316" s="4">
        <v>2.4468000000000001</v>
      </c>
      <c r="E316" s="5">
        <v>2.35</v>
      </c>
      <c r="F316" s="4">
        <v>2.2946</v>
      </c>
      <c r="G316" s="4">
        <v>3.1524999999999999</v>
      </c>
      <c r="H316" s="4">
        <v>0</v>
      </c>
      <c r="I316" s="4">
        <v>0</v>
      </c>
      <c r="J316" s="4">
        <v>0</v>
      </c>
      <c r="K316" s="4"/>
      <c r="L316" s="4"/>
      <c r="M316" s="64">
        <v>42466</v>
      </c>
      <c r="N316" s="5">
        <v>3050.5920000000001</v>
      </c>
      <c r="O316" s="5">
        <v>1961.7070000000001</v>
      </c>
      <c r="P316" s="5">
        <v>3257.5275999999999</v>
      </c>
      <c r="Q316" s="5">
        <v>3088.67</v>
      </c>
      <c r="R316" s="5">
        <v>51551798.706200004</v>
      </c>
      <c r="S316" s="5">
        <v>37410517.348300003</v>
      </c>
      <c r="V316" s="3">
        <v>42437</v>
      </c>
      <c r="W316" s="4">
        <v>6.5054999999999996</v>
      </c>
      <c r="X316" s="4">
        <v>6.5218999999999996</v>
      </c>
      <c r="Y316" s="4">
        <v>6.5086000000000004</v>
      </c>
      <c r="AB316" s="3">
        <v>42709</v>
      </c>
      <c r="AC316" s="5">
        <v>302.27</v>
      </c>
    </row>
    <row r="317" spans="1:29">
      <c r="A317" s="3">
        <v>42457</v>
      </c>
      <c r="B317" s="4">
        <v>2.7970000000000002</v>
      </c>
      <c r="C317" s="4">
        <v>0</v>
      </c>
      <c r="D317" s="4">
        <v>2.5240999999999998</v>
      </c>
      <c r="E317" s="5">
        <v>2.4</v>
      </c>
      <c r="F317" s="4">
        <v>2.3201000000000001</v>
      </c>
      <c r="G317" s="4">
        <v>3.1949000000000001</v>
      </c>
      <c r="H317" s="4">
        <v>0</v>
      </c>
      <c r="I317" s="4">
        <v>0</v>
      </c>
      <c r="J317" s="4">
        <v>0</v>
      </c>
      <c r="K317" s="4"/>
      <c r="L317" s="4"/>
      <c r="M317" s="64">
        <v>42467</v>
      </c>
      <c r="N317" s="5">
        <v>3008.42</v>
      </c>
      <c r="O317" s="5">
        <v>1930.2629999999999</v>
      </c>
      <c r="P317" s="5">
        <v>3209.2901999999999</v>
      </c>
      <c r="Q317" s="5">
        <v>3058.92</v>
      </c>
      <c r="R317" s="5">
        <v>51462833.035400003</v>
      </c>
      <c r="S317" s="5">
        <v>37435731.614399999</v>
      </c>
      <c r="V317" s="3">
        <v>42438</v>
      </c>
      <c r="W317" s="4">
        <v>6.5149999999999997</v>
      </c>
      <c r="X317" s="4">
        <v>6.5263</v>
      </c>
      <c r="Y317" s="4">
        <v>6.5115999999999996</v>
      </c>
      <c r="AB317" s="3">
        <v>42710</v>
      </c>
      <c r="AC317" s="5">
        <v>385.69</v>
      </c>
    </row>
    <row r="318" spans="1:29">
      <c r="A318" s="3">
        <v>42458</v>
      </c>
      <c r="B318" s="4">
        <v>2.8001999999999998</v>
      </c>
      <c r="C318" s="4">
        <v>0</v>
      </c>
      <c r="D318" s="4">
        <v>2.5152000000000001</v>
      </c>
      <c r="E318" s="5">
        <v>2.2799999999999998</v>
      </c>
      <c r="F318" s="4">
        <v>2.3083</v>
      </c>
      <c r="G318" s="4">
        <v>3.2444999999999999</v>
      </c>
      <c r="H318" s="4">
        <v>0</v>
      </c>
      <c r="I318" s="4">
        <v>0</v>
      </c>
      <c r="J318" s="4">
        <v>0</v>
      </c>
      <c r="K318" s="4"/>
      <c r="L318" s="4"/>
      <c r="M318" s="64">
        <v>42468</v>
      </c>
      <c r="N318" s="5">
        <v>2984.9580000000001</v>
      </c>
      <c r="O318" s="5">
        <v>1914.3219999999999</v>
      </c>
      <c r="P318" s="5">
        <v>3185.7258000000002</v>
      </c>
      <c r="Q318" s="5">
        <v>3057.74</v>
      </c>
      <c r="R318" s="5">
        <v>51158874.138400003</v>
      </c>
      <c r="S318" s="5">
        <v>37302184.796300001</v>
      </c>
      <c r="V318" s="3">
        <v>42439</v>
      </c>
      <c r="W318" s="4">
        <v>6.5159000000000002</v>
      </c>
      <c r="X318" s="4">
        <v>6.5183999999999997</v>
      </c>
      <c r="Y318" s="4">
        <v>6.5039999999999996</v>
      </c>
      <c r="AB318" s="3">
        <v>42711</v>
      </c>
      <c r="AC318" s="5">
        <v>391.93</v>
      </c>
    </row>
    <row r="319" spans="1:29">
      <c r="A319" s="3">
        <v>42459</v>
      </c>
      <c r="B319" s="4">
        <v>2.8115000000000001</v>
      </c>
      <c r="C319" s="4">
        <v>0</v>
      </c>
      <c r="D319" s="4">
        <v>2.7877000000000001</v>
      </c>
      <c r="E319" s="5">
        <v>2.4</v>
      </c>
      <c r="F319" s="4">
        <v>2.4241999999999999</v>
      </c>
      <c r="G319" s="4">
        <v>3.2826</v>
      </c>
      <c r="H319" s="4">
        <v>0</v>
      </c>
      <c r="I319" s="4">
        <v>0</v>
      </c>
      <c r="J319" s="4">
        <v>0</v>
      </c>
      <c r="K319" s="4"/>
      <c r="L319" s="4"/>
      <c r="M319" s="64">
        <v>42471</v>
      </c>
      <c r="N319" s="5">
        <v>3033.9569999999999</v>
      </c>
      <c r="O319" s="5">
        <v>1952.4780000000001</v>
      </c>
      <c r="P319" s="5">
        <v>3230.0956999999999</v>
      </c>
      <c r="Q319" s="5">
        <v>3080.38</v>
      </c>
      <c r="R319" s="5">
        <v>51399822.776000001</v>
      </c>
      <c r="S319" s="5">
        <v>37588058.320500001</v>
      </c>
      <c r="V319" s="3">
        <v>42440</v>
      </c>
      <c r="W319" s="4">
        <v>6.4984999999999999</v>
      </c>
      <c r="X319" s="4">
        <v>6.4965000000000002</v>
      </c>
      <c r="Y319" s="4">
        <v>6.4827000000000004</v>
      </c>
      <c r="AB319" s="3">
        <v>42712</v>
      </c>
      <c r="AC319" s="5">
        <v>314.24</v>
      </c>
    </row>
    <row r="320" spans="1:29">
      <c r="A320" s="3">
        <v>42460</v>
      </c>
      <c r="B320" s="4">
        <v>2.8248000000000002</v>
      </c>
      <c r="C320" s="4">
        <v>0</v>
      </c>
      <c r="D320" s="4">
        <v>2.8519000000000001</v>
      </c>
      <c r="E320" s="5">
        <v>2.2999999999999998</v>
      </c>
      <c r="F320" s="4">
        <v>2.3443000000000001</v>
      </c>
      <c r="G320" s="4">
        <v>3.2534000000000001</v>
      </c>
      <c r="H320" s="4">
        <v>0</v>
      </c>
      <c r="I320" s="4">
        <v>0</v>
      </c>
      <c r="J320" s="4">
        <v>0</v>
      </c>
      <c r="K320" s="4"/>
      <c r="L320" s="4"/>
      <c r="M320" s="64">
        <v>42472</v>
      </c>
      <c r="N320" s="5">
        <v>3023.6460000000002</v>
      </c>
      <c r="O320" s="5">
        <v>1935.6030000000001</v>
      </c>
      <c r="P320" s="5">
        <v>3218.4497000000001</v>
      </c>
      <c r="Q320" s="5">
        <v>3075.05</v>
      </c>
      <c r="R320" s="5">
        <v>51209146.574100003</v>
      </c>
      <c r="S320" s="5">
        <v>37413302.9617</v>
      </c>
      <c r="V320" s="3">
        <v>42443</v>
      </c>
      <c r="W320" s="4">
        <v>6.4950000000000001</v>
      </c>
      <c r="X320" s="4">
        <v>6.5057</v>
      </c>
      <c r="Y320" s="4">
        <v>6.4942000000000002</v>
      </c>
      <c r="AB320" s="3">
        <v>42713</v>
      </c>
      <c r="AC320" s="5">
        <v>326.24</v>
      </c>
    </row>
    <row r="321" spans="1:29">
      <c r="A321" s="3">
        <v>42461</v>
      </c>
      <c r="B321" s="4">
        <v>2.8384999999999998</v>
      </c>
      <c r="C321" s="4">
        <v>0</v>
      </c>
      <c r="D321" s="4">
        <v>2.4369000000000001</v>
      </c>
      <c r="E321" s="5">
        <v>2.4500000000000002</v>
      </c>
      <c r="F321" s="4">
        <v>2.2858000000000001</v>
      </c>
      <c r="G321" s="4">
        <v>3.2105999999999999</v>
      </c>
      <c r="H321" s="4">
        <v>0</v>
      </c>
      <c r="I321" s="4">
        <v>0</v>
      </c>
      <c r="J321" s="4">
        <v>0</v>
      </c>
      <c r="K321" s="4"/>
      <c r="L321" s="4"/>
      <c r="M321" s="64">
        <v>42473</v>
      </c>
      <c r="N321" s="5">
        <v>3066.6379999999999</v>
      </c>
      <c r="O321" s="5">
        <v>1962.432</v>
      </c>
      <c r="P321" s="5">
        <v>3261.3831</v>
      </c>
      <c r="Q321" s="5">
        <v>3101.5</v>
      </c>
      <c r="R321" s="5">
        <v>51603307.908399999</v>
      </c>
      <c r="S321" s="5">
        <v>37864652.755199999</v>
      </c>
      <c r="V321" s="3">
        <v>42444</v>
      </c>
      <c r="W321" s="4">
        <v>6.5105000000000004</v>
      </c>
      <c r="X321" s="4">
        <v>6.5229999999999997</v>
      </c>
      <c r="Y321" s="4">
        <v>6.5107999999999997</v>
      </c>
      <c r="AB321" s="3">
        <v>42716</v>
      </c>
      <c r="AC321" s="5">
        <v>369.75</v>
      </c>
    </row>
    <row r="322" spans="1:29">
      <c r="A322" s="3">
        <v>42465</v>
      </c>
      <c r="B322" s="4">
        <v>2.8460000000000001</v>
      </c>
      <c r="C322" s="4">
        <v>0</v>
      </c>
      <c r="D322" s="4">
        <v>2.4192999999999998</v>
      </c>
      <c r="E322" s="5">
        <v>2.36</v>
      </c>
      <c r="F322" s="4">
        <v>2.2884000000000002</v>
      </c>
      <c r="G322" s="4">
        <v>3.2271999999999998</v>
      </c>
      <c r="H322" s="4">
        <v>0</v>
      </c>
      <c r="I322" s="4">
        <v>0</v>
      </c>
      <c r="J322" s="4">
        <v>0</v>
      </c>
      <c r="K322" s="4"/>
      <c r="L322" s="4"/>
      <c r="M322" s="64">
        <v>42474</v>
      </c>
      <c r="N322" s="5">
        <v>3082.3620000000001</v>
      </c>
      <c r="O322" s="5">
        <v>1982.451</v>
      </c>
      <c r="P322" s="5">
        <v>3275.8321000000001</v>
      </c>
      <c r="Q322" s="5">
        <v>3107.28</v>
      </c>
      <c r="R322" s="5">
        <v>51732487.778899997</v>
      </c>
      <c r="S322" s="5">
        <v>38021525.573899999</v>
      </c>
      <c r="V322" s="3">
        <v>42445</v>
      </c>
      <c r="W322" s="4">
        <v>6.5209999999999999</v>
      </c>
      <c r="X322" s="4">
        <v>6.4954999999999998</v>
      </c>
      <c r="Y322" s="4">
        <v>6.4851999999999999</v>
      </c>
      <c r="AB322" s="3">
        <v>42717</v>
      </c>
      <c r="AC322" s="5">
        <v>460.32</v>
      </c>
    </row>
    <row r="323" spans="1:29">
      <c r="A323" s="3">
        <v>42466</v>
      </c>
      <c r="B323" s="4">
        <v>2.8450000000000002</v>
      </c>
      <c r="C323" s="4">
        <v>0</v>
      </c>
      <c r="D323" s="4">
        <v>2.3906999999999998</v>
      </c>
      <c r="E323" s="5">
        <v>2.35</v>
      </c>
      <c r="F323" s="4">
        <v>2.278</v>
      </c>
      <c r="G323" s="4">
        <v>3.1436000000000002</v>
      </c>
      <c r="H323" s="4">
        <v>0</v>
      </c>
      <c r="I323" s="4">
        <v>0</v>
      </c>
      <c r="J323" s="4">
        <v>0</v>
      </c>
      <c r="K323" s="4"/>
      <c r="L323" s="4"/>
      <c r="M323" s="64">
        <v>42475</v>
      </c>
      <c r="N323" s="5">
        <v>3078.1170000000002</v>
      </c>
      <c r="O323" s="5">
        <v>1978.5840000000001</v>
      </c>
      <c r="P323" s="5">
        <v>3272.2053000000001</v>
      </c>
      <c r="Q323" s="5">
        <v>3130.54</v>
      </c>
      <c r="R323" s="5">
        <v>51582565.596199997</v>
      </c>
      <c r="S323" s="5">
        <v>37805997.421400003</v>
      </c>
      <c r="V323" s="3">
        <v>42446</v>
      </c>
      <c r="W323" s="4">
        <v>6.4930000000000003</v>
      </c>
      <c r="X323" s="4">
        <v>6.4640000000000004</v>
      </c>
      <c r="Y323" s="4">
        <v>6.4579000000000004</v>
      </c>
      <c r="AB323" s="3">
        <v>42718</v>
      </c>
      <c r="AC323" s="5">
        <v>334.75</v>
      </c>
    </row>
    <row r="324" spans="1:29">
      <c r="A324" s="3">
        <v>42467</v>
      </c>
      <c r="B324" s="4">
        <v>2.847</v>
      </c>
      <c r="C324" s="4">
        <v>0</v>
      </c>
      <c r="D324" s="4">
        <v>2.3849999999999998</v>
      </c>
      <c r="E324" s="5">
        <v>2.36</v>
      </c>
      <c r="F324" s="4">
        <v>2.2863000000000002</v>
      </c>
      <c r="G324" s="4">
        <v>3.1396999999999999</v>
      </c>
      <c r="H324" s="4">
        <v>0</v>
      </c>
      <c r="I324" s="4">
        <v>0</v>
      </c>
      <c r="J324" s="4">
        <v>0</v>
      </c>
      <c r="K324" s="4"/>
      <c r="L324" s="4"/>
      <c r="M324" s="64">
        <v>42478</v>
      </c>
      <c r="N324" s="5">
        <v>3033.66</v>
      </c>
      <c r="O324" s="5">
        <v>1952.4090000000001</v>
      </c>
      <c r="P324" s="5">
        <v>3228.4531000000002</v>
      </c>
      <c r="Q324" s="5">
        <v>3114.26</v>
      </c>
      <c r="R324" s="5">
        <v>51415877.106399998</v>
      </c>
      <c r="S324" s="5">
        <v>37825193.721299998</v>
      </c>
      <c r="V324" s="3">
        <v>42447</v>
      </c>
      <c r="W324" s="4">
        <v>6.4726999999999997</v>
      </c>
      <c r="X324" s="4">
        <v>6.4676</v>
      </c>
      <c r="Y324" s="4">
        <v>6.4596</v>
      </c>
      <c r="AB324" s="3">
        <v>42719</v>
      </c>
      <c r="AC324" s="5">
        <v>274.87</v>
      </c>
    </row>
    <row r="325" spans="1:29">
      <c r="A325" s="3">
        <v>42468</v>
      </c>
      <c r="B325" s="4">
        <v>2.8454999999999999</v>
      </c>
      <c r="C325" s="4">
        <v>0</v>
      </c>
      <c r="D325" s="4">
        <v>2.3675999999999999</v>
      </c>
      <c r="E325" s="5">
        <v>2.35</v>
      </c>
      <c r="F325" s="4">
        <v>2.2584</v>
      </c>
      <c r="G325" s="4">
        <v>3.1196999999999999</v>
      </c>
      <c r="H325" s="4">
        <v>0</v>
      </c>
      <c r="I325" s="4">
        <v>0</v>
      </c>
      <c r="J325" s="4">
        <v>0</v>
      </c>
      <c r="K325" s="4"/>
      <c r="L325" s="4"/>
      <c r="M325" s="64">
        <v>42479</v>
      </c>
      <c r="N325" s="5">
        <v>3042.8229999999999</v>
      </c>
      <c r="O325" s="5">
        <v>1958.2</v>
      </c>
      <c r="P325" s="5">
        <v>3238.3029000000001</v>
      </c>
      <c r="Q325" s="5">
        <v>3118.67</v>
      </c>
      <c r="R325" s="5">
        <v>51419532.648800001</v>
      </c>
      <c r="S325" s="5">
        <v>37904699.959799998</v>
      </c>
      <c r="V325" s="3">
        <v>42450</v>
      </c>
      <c r="W325" s="4">
        <v>6.4858000000000002</v>
      </c>
      <c r="X325" s="4">
        <v>6.4938000000000002</v>
      </c>
      <c r="Y325" s="4">
        <v>6.4837999999999996</v>
      </c>
      <c r="AB325" s="3">
        <v>42720</v>
      </c>
      <c r="AC325" s="5">
        <v>245.66</v>
      </c>
    </row>
    <row r="326" spans="1:29">
      <c r="A326" s="3">
        <v>42471</v>
      </c>
      <c r="B326" s="4">
        <v>2.8485</v>
      </c>
      <c r="C326" s="4">
        <v>0</v>
      </c>
      <c r="D326" s="4">
        <v>2.3675999999999999</v>
      </c>
      <c r="E326" s="5">
        <v>2.35</v>
      </c>
      <c r="F326" s="4">
        <v>2.2688999999999999</v>
      </c>
      <c r="G326" s="4">
        <v>3.1663000000000001</v>
      </c>
      <c r="H326" s="4">
        <v>0</v>
      </c>
      <c r="I326" s="4">
        <v>0</v>
      </c>
      <c r="J326" s="4">
        <v>0</v>
      </c>
      <c r="K326" s="4"/>
      <c r="L326" s="4"/>
      <c r="M326" s="64">
        <v>42480</v>
      </c>
      <c r="N326" s="5">
        <v>2972.5839999999998</v>
      </c>
      <c r="O326" s="5">
        <v>1871.5119999999999</v>
      </c>
      <c r="P326" s="5">
        <v>3181.0264000000002</v>
      </c>
      <c r="Q326" s="5">
        <v>3122.85</v>
      </c>
      <c r="R326" s="5">
        <v>50798927.958999999</v>
      </c>
      <c r="S326" s="5">
        <v>37223464.869499996</v>
      </c>
      <c r="V326" s="3">
        <v>42451</v>
      </c>
      <c r="W326" s="4">
        <v>6.4926000000000004</v>
      </c>
      <c r="X326" s="4">
        <v>6.5035999999999996</v>
      </c>
      <c r="Y326" s="4">
        <v>6.4949000000000003</v>
      </c>
      <c r="AB326" s="3">
        <v>42723</v>
      </c>
      <c r="AC326" s="5">
        <v>358.42</v>
      </c>
    </row>
    <row r="327" spans="1:29">
      <c r="A327" s="3">
        <v>42472</v>
      </c>
      <c r="B327" s="4">
        <v>2.847</v>
      </c>
      <c r="C327" s="4">
        <v>0</v>
      </c>
      <c r="D327" s="4">
        <v>2.4264999999999999</v>
      </c>
      <c r="E327" s="5">
        <v>2.38</v>
      </c>
      <c r="F327" s="4">
        <v>2.3085</v>
      </c>
      <c r="G327" s="4">
        <v>3.1951999999999998</v>
      </c>
      <c r="H327" s="4">
        <v>0</v>
      </c>
      <c r="I327" s="4">
        <v>0</v>
      </c>
      <c r="J327" s="4">
        <v>0</v>
      </c>
      <c r="K327" s="4"/>
      <c r="L327" s="4"/>
      <c r="M327" s="64">
        <v>42481</v>
      </c>
      <c r="N327" s="5">
        <v>2952.8910000000001</v>
      </c>
      <c r="O327" s="5">
        <v>1848.529</v>
      </c>
      <c r="P327" s="5">
        <v>3160.6033000000002</v>
      </c>
      <c r="Q327" s="5">
        <v>3126.46</v>
      </c>
      <c r="R327" s="5">
        <v>50665730.511699997</v>
      </c>
      <c r="S327" s="5">
        <v>36979206.058300003</v>
      </c>
      <c r="V327" s="3">
        <v>42452</v>
      </c>
      <c r="W327" s="4">
        <v>6.4969000000000001</v>
      </c>
      <c r="X327" s="4">
        <v>6.5153999999999996</v>
      </c>
      <c r="Y327" s="4">
        <v>6.5069999999999997</v>
      </c>
      <c r="AB327" s="3">
        <v>42724</v>
      </c>
      <c r="AC327" s="5">
        <v>419.4</v>
      </c>
    </row>
    <row r="328" spans="1:29">
      <c r="A328" s="3">
        <v>42473</v>
      </c>
      <c r="B328" s="4">
        <v>2.8485</v>
      </c>
      <c r="C328" s="4">
        <v>0</v>
      </c>
      <c r="D328" s="4">
        <v>2.4942000000000002</v>
      </c>
      <c r="E328" s="5">
        <v>2.5</v>
      </c>
      <c r="F328" s="4">
        <v>2.3355999999999999</v>
      </c>
      <c r="G328" s="4">
        <v>3.2477999999999998</v>
      </c>
      <c r="H328" s="4">
        <v>0</v>
      </c>
      <c r="I328" s="4">
        <v>0</v>
      </c>
      <c r="J328" s="4">
        <v>0</v>
      </c>
      <c r="K328" s="4"/>
      <c r="L328" s="4"/>
      <c r="M328" s="64">
        <v>42482</v>
      </c>
      <c r="N328" s="5">
        <v>2959.24</v>
      </c>
      <c r="O328" s="5">
        <v>1867.5550000000001</v>
      </c>
      <c r="P328" s="5">
        <v>3174.9011999999998</v>
      </c>
      <c r="Q328" s="5">
        <v>3142.53</v>
      </c>
      <c r="R328" s="5">
        <v>50353703.538599998</v>
      </c>
      <c r="S328" s="5">
        <v>36864181.211099997</v>
      </c>
      <c r="V328" s="3">
        <v>42453</v>
      </c>
      <c r="W328" s="4">
        <v>6.5125999999999999</v>
      </c>
      <c r="X328" s="4">
        <v>6.5153999999999996</v>
      </c>
      <c r="Y328" s="4">
        <v>6.5235000000000003</v>
      </c>
      <c r="AB328" s="3">
        <v>42725</v>
      </c>
      <c r="AC328" s="5">
        <v>298.94</v>
      </c>
    </row>
    <row r="329" spans="1:29">
      <c r="A329" s="3">
        <v>42474</v>
      </c>
      <c r="B329" s="4">
        <v>2.8487</v>
      </c>
      <c r="C329" s="4">
        <v>0</v>
      </c>
      <c r="D329" s="4">
        <v>2.5116999999999998</v>
      </c>
      <c r="E329" s="5">
        <v>2.44</v>
      </c>
      <c r="F329" s="4">
        <v>2.3422999999999998</v>
      </c>
      <c r="G329" s="4">
        <v>3.2995999999999999</v>
      </c>
      <c r="H329" s="4">
        <v>0</v>
      </c>
      <c r="I329" s="4">
        <v>0</v>
      </c>
      <c r="J329" s="4">
        <v>0</v>
      </c>
      <c r="K329" s="4"/>
      <c r="L329" s="4"/>
      <c r="M329" s="64">
        <v>42485</v>
      </c>
      <c r="N329" s="5">
        <v>2946.67</v>
      </c>
      <c r="O329" s="5">
        <v>1859.9</v>
      </c>
      <c r="P329" s="5">
        <v>3162.0331000000001</v>
      </c>
      <c r="Q329" s="5">
        <v>3139.35</v>
      </c>
      <c r="R329" s="5">
        <v>50299392.117399998</v>
      </c>
      <c r="S329" s="5">
        <v>36764046.910999998</v>
      </c>
      <c r="V329" s="3">
        <v>42454</v>
      </c>
      <c r="W329" s="4">
        <v>6.5153999999999996</v>
      </c>
      <c r="X329" s="4">
        <v>6.5312999999999999</v>
      </c>
      <c r="Y329" s="4">
        <v>6.5248999999999997</v>
      </c>
      <c r="AB329" s="3">
        <v>42726</v>
      </c>
      <c r="AC329" s="5">
        <v>354.7</v>
      </c>
    </row>
    <row r="330" spans="1:29">
      <c r="A330" s="3">
        <v>42475</v>
      </c>
      <c r="B330" s="4">
        <v>2.8479999999999999</v>
      </c>
      <c r="C330" s="4">
        <v>0</v>
      </c>
      <c r="D330" s="4">
        <v>2.4655</v>
      </c>
      <c r="E330" s="5">
        <v>2.41</v>
      </c>
      <c r="F330" s="4">
        <v>2.3231999999999999</v>
      </c>
      <c r="G330" s="4">
        <v>3.3776999999999999</v>
      </c>
      <c r="H330" s="4">
        <v>0</v>
      </c>
      <c r="I330" s="4">
        <v>0</v>
      </c>
      <c r="J330" s="4">
        <v>0</v>
      </c>
      <c r="K330" s="4"/>
      <c r="L330" s="4"/>
      <c r="M330" s="64">
        <v>42486</v>
      </c>
      <c r="N330" s="5">
        <v>2964.7</v>
      </c>
      <c r="O330" s="5">
        <v>1881.9860000000001</v>
      </c>
      <c r="P330" s="5">
        <v>3179.1605</v>
      </c>
      <c r="Q330" s="5">
        <v>3147.88</v>
      </c>
      <c r="R330" s="5">
        <v>50214243.255999997</v>
      </c>
      <c r="S330" s="5">
        <v>36753766.192299999</v>
      </c>
      <c r="V330" s="3">
        <v>42457</v>
      </c>
      <c r="W330" s="4">
        <v>6.516</v>
      </c>
      <c r="X330" s="4">
        <v>6.5252999999999997</v>
      </c>
      <c r="Y330" s="4">
        <v>6.5183</v>
      </c>
      <c r="AB330" s="3">
        <v>42727</v>
      </c>
      <c r="AC330" s="5">
        <v>325.64999999999998</v>
      </c>
    </row>
    <row r="331" spans="1:29">
      <c r="A331" s="3">
        <v>42478</v>
      </c>
      <c r="B331" s="4">
        <v>2.8479999999999999</v>
      </c>
      <c r="C331" s="4">
        <v>0</v>
      </c>
      <c r="D331" s="4">
        <v>2.4127000000000001</v>
      </c>
      <c r="E331" s="5">
        <v>2.35</v>
      </c>
      <c r="F331" s="4">
        <v>2.2905000000000002</v>
      </c>
      <c r="G331" s="4">
        <v>3.3744999999999998</v>
      </c>
      <c r="H331" s="4">
        <v>0</v>
      </c>
      <c r="I331" s="4">
        <v>0</v>
      </c>
      <c r="J331" s="4">
        <v>0</v>
      </c>
      <c r="K331" s="4"/>
      <c r="L331" s="4"/>
      <c r="M331" s="64">
        <v>42487</v>
      </c>
      <c r="N331" s="5">
        <v>2953.6709999999998</v>
      </c>
      <c r="O331" s="5">
        <v>1876.5129999999999</v>
      </c>
      <c r="P331" s="5">
        <v>3165.9155999999998</v>
      </c>
      <c r="Q331" s="5">
        <v>3141.4</v>
      </c>
      <c r="R331" s="5">
        <v>50120469.3006</v>
      </c>
      <c r="S331" s="5">
        <v>36631041.4956</v>
      </c>
      <c r="V331" s="3">
        <v>42458</v>
      </c>
      <c r="W331" s="4">
        <v>6.5114999999999998</v>
      </c>
      <c r="X331" s="4">
        <v>6.4930000000000003</v>
      </c>
      <c r="Y331" s="4">
        <v>6.4901999999999997</v>
      </c>
      <c r="AB331" s="3">
        <v>42730</v>
      </c>
      <c r="AC331" s="5">
        <v>271.01</v>
      </c>
    </row>
    <row r="332" spans="1:29">
      <c r="A332" s="3">
        <v>42479</v>
      </c>
      <c r="B332" s="4">
        <v>2.85</v>
      </c>
      <c r="C332" s="4">
        <v>0</v>
      </c>
      <c r="D332" s="4">
        <v>2.4171999999999998</v>
      </c>
      <c r="E332" s="5">
        <v>2.3532999999999999</v>
      </c>
      <c r="F332" s="4">
        <v>2.3039000000000001</v>
      </c>
      <c r="G332" s="4">
        <v>3.3837000000000002</v>
      </c>
      <c r="H332" s="4">
        <v>0</v>
      </c>
      <c r="I332" s="4">
        <v>0</v>
      </c>
      <c r="J332" s="4">
        <v>0</v>
      </c>
      <c r="K332" s="4"/>
      <c r="L332" s="4"/>
      <c r="M332" s="64">
        <v>42488</v>
      </c>
      <c r="N332" s="5">
        <v>2945.5889999999999</v>
      </c>
      <c r="O332" s="5">
        <v>1874.308</v>
      </c>
      <c r="P332" s="5">
        <v>3160.5808999999999</v>
      </c>
      <c r="Q332" s="5">
        <v>3151.26</v>
      </c>
      <c r="R332" s="5">
        <v>50065163.941200003</v>
      </c>
      <c r="S332" s="5">
        <v>36623978.1954</v>
      </c>
      <c r="V332" s="3">
        <v>42459</v>
      </c>
      <c r="W332" s="4">
        <v>6.4779999999999998</v>
      </c>
      <c r="X332" s="4">
        <v>6.4832000000000001</v>
      </c>
      <c r="Y332" s="4">
        <v>6.4760999999999997</v>
      </c>
      <c r="AB332" s="3">
        <v>42731</v>
      </c>
      <c r="AC332" s="5">
        <v>376.44</v>
      </c>
    </row>
    <row r="333" spans="1:29">
      <c r="A333" s="3">
        <v>42480</v>
      </c>
      <c r="B333" s="4">
        <v>2.851</v>
      </c>
      <c r="C333" s="4">
        <v>0</v>
      </c>
      <c r="D333" s="4">
        <v>2.5162</v>
      </c>
      <c r="E333" s="5">
        <v>2.4</v>
      </c>
      <c r="F333" s="4">
        <v>2.3534999999999999</v>
      </c>
      <c r="G333" s="4">
        <v>3.4154</v>
      </c>
      <c r="H333" s="4">
        <v>0</v>
      </c>
      <c r="I333" s="4">
        <v>0</v>
      </c>
      <c r="J333" s="4">
        <v>0</v>
      </c>
      <c r="K333" s="4"/>
      <c r="L333" s="4"/>
      <c r="M333" s="64">
        <v>42489</v>
      </c>
      <c r="N333" s="5">
        <v>2938.3240000000001</v>
      </c>
      <c r="O333" s="5">
        <v>1873.9929999999999</v>
      </c>
      <c r="P333" s="5">
        <v>3156.7451000000001</v>
      </c>
      <c r="Q333" s="5">
        <v>3129.8</v>
      </c>
      <c r="R333" s="5">
        <v>49634547.442100003</v>
      </c>
      <c r="S333" s="5">
        <v>36309342.018399999</v>
      </c>
      <c r="V333" s="3">
        <v>42460</v>
      </c>
      <c r="W333" s="4">
        <v>6.4676</v>
      </c>
      <c r="X333" s="4">
        <v>6.4707999999999997</v>
      </c>
      <c r="Y333" s="4">
        <v>6.4642999999999997</v>
      </c>
      <c r="AB333" s="3">
        <v>42732</v>
      </c>
      <c r="AC333" s="5">
        <v>320.76</v>
      </c>
    </row>
    <row r="334" spans="1:29">
      <c r="A334" s="3">
        <v>42481</v>
      </c>
      <c r="B334" s="4">
        <v>2.8610000000000002</v>
      </c>
      <c r="C334" s="4">
        <v>0</v>
      </c>
      <c r="D334" s="4">
        <v>2.5474999999999999</v>
      </c>
      <c r="E334" s="5">
        <v>2.4</v>
      </c>
      <c r="F334" s="4">
        <v>2.3191999999999999</v>
      </c>
      <c r="G334" s="4">
        <v>3.4885000000000002</v>
      </c>
      <c r="H334" s="4">
        <v>0</v>
      </c>
      <c r="I334" s="4">
        <v>0</v>
      </c>
      <c r="J334" s="4">
        <v>0</v>
      </c>
      <c r="K334" s="4"/>
      <c r="L334" s="4"/>
      <c r="M334" s="64">
        <v>42493</v>
      </c>
      <c r="N334" s="5">
        <v>2992.643</v>
      </c>
      <c r="O334" s="5">
        <v>1929.029</v>
      </c>
      <c r="P334" s="5">
        <v>3213.5396999999998</v>
      </c>
      <c r="Q334" s="5">
        <v>3151.55</v>
      </c>
      <c r="R334" s="5">
        <v>49998524.918499999</v>
      </c>
      <c r="S334" s="5">
        <v>36814221.989200003</v>
      </c>
      <c r="V334" s="3">
        <v>42461</v>
      </c>
      <c r="W334" s="4">
        <v>6.4644000000000004</v>
      </c>
      <c r="X334" s="4">
        <v>6.4821</v>
      </c>
      <c r="Y334" s="4">
        <v>6.4725999999999999</v>
      </c>
      <c r="AB334" s="3">
        <v>42733</v>
      </c>
      <c r="AC334" s="5">
        <v>285.67</v>
      </c>
    </row>
    <row r="335" spans="1:29">
      <c r="A335" s="3">
        <v>42482</v>
      </c>
      <c r="B335" s="4">
        <v>2.8679999999999999</v>
      </c>
      <c r="C335" s="4">
        <v>0</v>
      </c>
      <c r="D335" s="4">
        <v>2.6722999999999999</v>
      </c>
      <c r="E335" s="5">
        <v>2.5499999999999998</v>
      </c>
      <c r="F335" s="4">
        <v>2.4849000000000001</v>
      </c>
      <c r="G335" s="4">
        <v>3.5451000000000001</v>
      </c>
      <c r="H335" s="4">
        <v>0</v>
      </c>
      <c r="I335" s="4">
        <v>0</v>
      </c>
      <c r="J335" s="4">
        <v>0</v>
      </c>
      <c r="K335" s="4"/>
      <c r="L335" s="4"/>
      <c r="M335" s="64">
        <v>42494</v>
      </c>
      <c r="N335" s="5">
        <v>2991.2719999999999</v>
      </c>
      <c r="O335" s="5">
        <v>1928.6320000000001</v>
      </c>
      <c r="P335" s="5">
        <v>3209.4614000000001</v>
      </c>
      <c r="Q335" s="5">
        <v>3151.08</v>
      </c>
      <c r="R335" s="5">
        <v>50028682.678800002</v>
      </c>
      <c r="S335" s="5">
        <v>36885388.348200001</v>
      </c>
      <c r="V335" s="3">
        <v>42464</v>
      </c>
      <c r="W335" s="4">
        <v>0</v>
      </c>
      <c r="X335" s="4">
        <v>6.4824000000000002</v>
      </c>
      <c r="Y335" s="4">
        <v>6.4695999999999998</v>
      </c>
      <c r="AB335" s="3">
        <v>42734</v>
      </c>
      <c r="AC335" s="5">
        <v>297.36</v>
      </c>
    </row>
    <row r="336" spans="1:29">
      <c r="A336" s="3">
        <v>42485</v>
      </c>
      <c r="B336" s="4">
        <v>2.8734999999999999</v>
      </c>
      <c r="C336" s="4">
        <v>0</v>
      </c>
      <c r="D336" s="4">
        <v>2.6423999999999999</v>
      </c>
      <c r="E336" s="5">
        <v>2.4500000000000002</v>
      </c>
      <c r="F336" s="4">
        <v>2.4394</v>
      </c>
      <c r="G336" s="4">
        <v>3.5901000000000001</v>
      </c>
      <c r="H336" s="4">
        <v>0</v>
      </c>
      <c r="I336" s="4">
        <v>0</v>
      </c>
      <c r="J336" s="4">
        <v>0</v>
      </c>
      <c r="K336" s="4"/>
      <c r="L336" s="4"/>
      <c r="M336" s="64">
        <v>42495</v>
      </c>
      <c r="N336" s="5">
        <v>2997.8420000000001</v>
      </c>
      <c r="O336" s="5">
        <v>1942.5440000000001</v>
      </c>
      <c r="P336" s="5">
        <v>3213.9198999999999</v>
      </c>
      <c r="Q336" s="5">
        <v>3149.4</v>
      </c>
      <c r="R336" s="5">
        <v>50051393.5449</v>
      </c>
      <c r="S336" s="5">
        <v>37120327.713699996</v>
      </c>
      <c r="V336" s="3">
        <v>42465</v>
      </c>
      <c r="W336" s="4">
        <v>6.4732000000000003</v>
      </c>
      <c r="X336" s="4">
        <v>6.4955999999999996</v>
      </c>
      <c r="Y336" s="4">
        <v>6.4858000000000002</v>
      </c>
      <c r="AB336" s="3">
        <v>42738</v>
      </c>
      <c r="AC336" s="5">
        <v>339.99</v>
      </c>
    </row>
    <row r="337" spans="1:29">
      <c r="A337" s="3">
        <v>42486</v>
      </c>
      <c r="B337" s="4">
        <v>2.8774999999999999</v>
      </c>
      <c r="C337" s="4">
        <v>0</v>
      </c>
      <c r="D337" s="4">
        <v>2.5985999999999998</v>
      </c>
      <c r="E337" s="5">
        <v>2.4</v>
      </c>
      <c r="F337" s="4">
        <v>2.3403</v>
      </c>
      <c r="G337" s="4">
        <v>3.65</v>
      </c>
      <c r="H337" s="4">
        <v>0</v>
      </c>
      <c r="I337" s="4">
        <v>0</v>
      </c>
      <c r="J337" s="4">
        <v>0</v>
      </c>
      <c r="K337" s="4"/>
      <c r="L337" s="4"/>
      <c r="M337" s="64">
        <v>42496</v>
      </c>
      <c r="N337" s="5">
        <v>2913.248</v>
      </c>
      <c r="O337" s="5">
        <v>1871.6089999999999</v>
      </c>
      <c r="P337" s="5">
        <v>3130.3544000000002</v>
      </c>
      <c r="Q337" s="5">
        <v>3108.27</v>
      </c>
      <c r="R337" s="5">
        <v>49484076.716799997</v>
      </c>
      <c r="S337" s="5">
        <v>36543576.774700001</v>
      </c>
      <c r="V337" s="3">
        <v>42466</v>
      </c>
      <c r="W337" s="4">
        <v>6.4820000000000002</v>
      </c>
      <c r="X337" s="4">
        <v>6.4955999999999996</v>
      </c>
      <c r="Y337" s="4">
        <v>6.4832999999999998</v>
      </c>
      <c r="AB337" s="3">
        <v>42739</v>
      </c>
      <c r="AC337" s="5">
        <v>264.24</v>
      </c>
    </row>
    <row r="338" spans="1:29">
      <c r="A338" s="3">
        <v>42487</v>
      </c>
      <c r="B338" s="4">
        <v>2.883</v>
      </c>
      <c r="C338" s="4">
        <v>0</v>
      </c>
      <c r="D338" s="4">
        <v>2.6701999999999999</v>
      </c>
      <c r="E338" s="5">
        <v>2.7</v>
      </c>
      <c r="F338" s="4">
        <v>2.4499</v>
      </c>
      <c r="G338" s="4">
        <v>3.7035</v>
      </c>
      <c r="H338" s="4">
        <v>0</v>
      </c>
      <c r="I338" s="4">
        <v>0</v>
      </c>
      <c r="J338" s="4">
        <v>0</v>
      </c>
      <c r="K338" s="4"/>
      <c r="L338" s="4"/>
      <c r="M338" s="64">
        <v>42499</v>
      </c>
      <c r="N338" s="5">
        <v>2832.1129999999998</v>
      </c>
      <c r="O338" s="5">
        <v>1804.3440000000001</v>
      </c>
      <c r="P338" s="5">
        <v>3065.6154000000001</v>
      </c>
      <c r="Q338" s="5">
        <v>3079.4</v>
      </c>
      <c r="R338" s="5">
        <v>49160260.681699999</v>
      </c>
      <c r="S338" s="5">
        <v>36282045.116700001</v>
      </c>
      <c r="V338" s="3">
        <v>42467</v>
      </c>
      <c r="W338" s="4">
        <v>6.4729000000000001</v>
      </c>
      <c r="X338" s="4">
        <v>6.4984000000000002</v>
      </c>
      <c r="Y338" s="4">
        <v>6.4862000000000002</v>
      </c>
      <c r="AB338" s="3">
        <v>42740</v>
      </c>
      <c r="AC338" s="5">
        <v>265.7</v>
      </c>
    </row>
    <row r="339" spans="1:29">
      <c r="A339" s="3">
        <v>42488</v>
      </c>
      <c r="B339" s="4">
        <v>2.8925000000000001</v>
      </c>
      <c r="C339" s="4">
        <v>0</v>
      </c>
      <c r="D339" s="4">
        <v>2.6297999999999999</v>
      </c>
      <c r="E339" s="5">
        <v>2.6</v>
      </c>
      <c r="F339" s="4">
        <v>2.4796</v>
      </c>
      <c r="G339" s="4">
        <v>3.7635999999999998</v>
      </c>
      <c r="H339" s="4">
        <v>0</v>
      </c>
      <c r="I339" s="4">
        <v>0</v>
      </c>
      <c r="J339" s="4">
        <v>0</v>
      </c>
      <c r="K339" s="4"/>
      <c r="L339" s="4"/>
      <c r="M339" s="64">
        <v>42500</v>
      </c>
      <c r="N339" s="5">
        <v>2832.5909999999999</v>
      </c>
      <c r="O339" s="5">
        <v>1802.2719999999999</v>
      </c>
      <c r="P339" s="5">
        <v>3069.1124</v>
      </c>
      <c r="Q339" s="5">
        <v>3067.66</v>
      </c>
      <c r="R339" s="5">
        <v>48861850.401299998</v>
      </c>
      <c r="S339" s="5">
        <v>35986600.897200003</v>
      </c>
      <c r="V339" s="3">
        <v>42468</v>
      </c>
      <c r="W339" s="4">
        <v>6.4752999999999998</v>
      </c>
      <c r="X339" s="4">
        <v>6.4905999999999997</v>
      </c>
      <c r="Y339" s="4">
        <v>6.4798</v>
      </c>
      <c r="AB339" s="3">
        <v>42741</v>
      </c>
      <c r="AC339" s="5">
        <v>280.98</v>
      </c>
    </row>
    <row r="340" spans="1:29">
      <c r="A340" s="3">
        <v>42489</v>
      </c>
      <c r="B340" s="4">
        <v>2.9079999999999999</v>
      </c>
      <c r="C340" s="4">
        <v>0</v>
      </c>
      <c r="D340" s="4">
        <v>2.5158</v>
      </c>
      <c r="E340" s="5">
        <v>2.5</v>
      </c>
      <c r="F340" s="4">
        <v>2.4041999999999999</v>
      </c>
      <c r="G340" s="4">
        <v>3.8224999999999998</v>
      </c>
      <c r="H340" s="4">
        <v>0</v>
      </c>
      <c r="I340" s="4">
        <v>0</v>
      </c>
      <c r="J340" s="4">
        <v>0</v>
      </c>
      <c r="K340" s="4"/>
      <c r="L340" s="4"/>
      <c r="M340" s="64">
        <v>42501</v>
      </c>
      <c r="N340" s="5">
        <v>2837.0369999999998</v>
      </c>
      <c r="O340" s="5">
        <v>1791.0550000000001</v>
      </c>
      <c r="P340" s="5">
        <v>3082.8085999999998</v>
      </c>
      <c r="Q340" s="5">
        <v>3081.25</v>
      </c>
      <c r="R340" s="5">
        <v>48613170.211999997</v>
      </c>
      <c r="S340" s="5">
        <v>35747380.067500003</v>
      </c>
      <c r="V340" s="3">
        <v>42471</v>
      </c>
      <c r="W340" s="4">
        <v>6.47</v>
      </c>
      <c r="X340" s="4">
        <v>6.4774000000000003</v>
      </c>
      <c r="Y340" s="4">
        <v>6.4691000000000001</v>
      </c>
      <c r="AB340" s="3">
        <v>42744</v>
      </c>
      <c r="AC340" s="5">
        <v>228.5</v>
      </c>
    </row>
    <row r="341" spans="1:29">
      <c r="A341" s="3">
        <v>42493</v>
      </c>
      <c r="B341" s="4">
        <v>2.9043999999999999</v>
      </c>
      <c r="C341" s="4">
        <v>0</v>
      </c>
      <c r="D341" s="4">
        <v>2.4348000000000001</v>
      </c>
      <c r="E341" s="5">
        <v>2.37</v>
      </c>
      <c r="F341" s="4">
        <v>2.3027000000000002</v>
      </c>
      <c r="G341" s="4">
        <v>3.8020999999999998</v>
      </c>
      <c r="H341" s="4">
        <v>0</v>
      </c>
      <c r="I341" s="4">
        <v>0</v>
      </c>
      <c r="J341" s="4">
        <v>0</v>
      </c>
      <c r="K341" s="4"/>
      <c r="L341" s="4"/>
      <c r="M341" s="64">
        <v>42502</v>
      </c>
      <c r="N341" s="5">
        <v>2835.8620000000001</v>
      </c>
      <c r="O341" s="5">
        <v>1790.027</v>
      </c>
      <c r="P341" s="5">
        <v>3090.1372000000001</v>
      </c>
      <c r="Q341" s="5">
        <v>3088.11</v>
      </c>
      <c r="R341" s="5">
        <v>48418141.060500003</v>
      </c>
      <c r="S341" s="5">
        <v>35635245.572499998</v>
      </c>
      <c r="V341" s="3">
        <v>42472</v>
      </c>
      <c r="W341" s="4">
        <v>6.4592000000000001</v>
      </c>
      <c r="X341" s="4">
        <v>6.4821999999999997</v>
      </c>
      <c r="Y341" s="4">
        <v>6.4737</v>
      </c>
      <c r="AB341" s="3">
        <v>42745</v>
      </c>
      <c r="AC341" s="5">
        <v>281.17</v>
      </c>
    </row>
    <row r="342" spans="1:29">
      <c r="A342" s="3">
        <v>42494</v>
      </c>
      <c r="B342" s="4">
        <v>2.899</v>
      </c>
      <c r="C342" s="4">
        <v>0</v>
      </c>
      <c r="D342" s="4">
        <v>2.4420000000000002</v>
      </c>
      <c r="E342" s="5">
        <v>2.4500000000000002</v>
      </c>
      <c r="F342" s="4">
        <v>2.3243</v>
      </c>
      <c r="G342" s="4">
        <v>3.7587000000000002</v>
      </c>
      <c r="H342" s="4">
        <v>0</v>
      </c>
      <c r="I342" s="4">
        <v>0</v>
      </c>
      <c r="J342" s="4">
        <v>0</v>
      </c>
      <c r="K342" s="4"/>
      <c r="L342" s="4"/>
      <c r="M342" s="64">
        <v>42503</v>
      </c>
      <c r="N342" s="5">
        <v>2827.1089999999999</v>
      </c>
      <c r="O342" s="5">
        <v>1784.329</v>
      </c>
      <c r="P342" s="5">
        <v>3074.9351000000001</v>
      </c>
      <c r="Q342" s="5">
        <v>3082.42</v>
      </c>
      <c r="R342" s="5">
        <v>48170352.468199998</v>
      </c>
      <c r="S342" s="5">
        <v>35352790.784100004</v>
      </c>
      <c r="V342" s="3">
        <v>42473</v>
      </c>
      <c r="W342" s="4">
        <v>6.4678000000000004</v>
      </c>
      <c r="X342" s="4">
        <v>6.4969000000000001</v>
      </c>
      <c r="Y342" s="4">
        <v>6.4854000000000003</v>
      </c>
      <c r="AB342" s="3">
        <v>42746</v>
      </c>
      <c r="AC342" s="5">
        <v>189.86</v>
      </c>
    </row>
    <row r="343" spans="1:29">
      <c r="A343" s="3">
        <v>42495</v>
      </c>
      <c r="B343" s="4">
        <v>2.8959999999999999</v>
      </c>
      <c r="C343" s="4">
        <v>0</v>
      </c>
      <c r="D343" s="4">
        <v>2.4277000000000002</v>
      </c>
      <c r="E343" s="5">
        <v>2.4</v>
      </c>
      <c r="F343" s="4">
        <v>2.3115999999999999</v>
      </c>
      <c r="G343" s="4">
        <v>3.7751000000000001</v>
      </c>
      <c r="H343" s="4">
        <v>0</v>
      </c>
      <c r="I343" s="4">
        <v>0</v>
      </c>
      <c r="J343" s="4">
        <v>0</v>
      </c>
      <c r="K343" s="4"/>
      <c r="L343" s="4"/>
      <c r="M343" s="64">
        <v>42506</v>
      </c>
      <c r="N343" s="5">
        <v>2850.8620000000001</v>
      </c>
      <c r="O343" s="5">
        <v>1815.027</v>
      </c>
      <c r="P343" s="5">
        <v>3095.3085000000001</v>
      </c>
      <c r="Q343" s="5">
        <v>3086.39</v>
      </c>
      <c r="R343" s="5">
        <v>48184186.713500001</v>
      </c>
      <c r="S343" s="5">
        <v>35485456.275300004</v>
      </c>
      <c r="V343" s="3">
        <v>42474</v>
      </c>
      <c r="W343" s="4">
        <v>6.4874999999999998</v>
      </c>
      <c r="X343" s="4">
        <v>6.5038</v>
      </c>
      <c r="Y343" s="4">
        <v>6.4927999999999999</v>
      </c>
      <c r="AB343" s="3">
        <v>42747</v>
      </c>
      <c r="AC343" s="5">
        <v>205.09</v>
      </c>
    </row>
    <row r="344" spans="1:29">
      <c r="A344" s="3">
        <v>42496</v>
      </c>
      <c r="B344" s="4">
        <v>2.8940000000000001</v>
      </c>
      <c r="C344" s="4">
        <v>0</v>
      </c>
      <c r="D344" s="4">
        <v>2.4255</v>
      </c>
      <c r="E344" s="5">
        <v>2.4</v>
      </c>
      <c r="F344" s="4">
        <v>2.3109999999999999</v>
      </c>
      <c r="G344" s="4">
        <v>3.77</v>
      </c>
      <c r="H344" s="4">
        <v>0</v>
      </c>
      <c r="I344" s="4">
        <v>0</v>
      </c>
      <c r="J344" s="4">
        <v>0</v>
      </c>
      <c r="K344" s="4"/>
      <c r="L344" s="4"/>
      <c r="M344" s="64">
        <v>42507</v>
      </c>
      <c r="N344" s="5">
        <v>2843.6840000000002</v>
      </c>
      <c r="O344" s="5">
        <v>1814.6790000000001</v>
      </c>
      <c r="P344" s="5">
        <v>3086.0248999999999</v>
      </c>
      <c r="Q344" s="5">
        <v>3073.64</v>
      </c>
      <c r="R344" s="5">
        <v>48070958.194899999</v>
      </c>
      <c r="S344" s="5">
        <v>35465354.538199998</v>
      </c>
      <c r="V344" s="3">
        <v>42475</v>
      </c>
      <c r="W344" s="4">
        <v>6.4816000000000003</v>
      </c>
      <c r="X344" s="4">
        <v>6.4958999999999998</v>
      </c>
      <c r="Y344" s="4">
        <v>6.4861000000000004</v>
      </c>
      <c r="AB344" s="3">
        <v>42748</v>
      </c>
      <c r="AC344" s="5">
        <v>183.42</v>
      </c>
    </row>
    <row r="345" spans="1:29">
      <c r="A345" s="3">
        <v>42499</v>
      </c>
      <c r="B345" s="4">
        <v>2.8919999999999999</v>
      </c>
      <c r="C345" s="4">
        <v>0</v>
      </c>
      <c r="D345" s="4">
        <v>2.4470999999999998</v>
      </c>
      <c r="E345" s="5">
        <v>2.4</v>
      </c>
      <c r="F345" s="4">
        <v>2.3203</v>
      </c>
      <c r="G345" s="4">
        <v>3.7650999999999999</v>
      </c>
      <c r="H345" s="4">
        <v>0</v>
      </c>
      <c r="I345" s="4">
        <v>0</v>
      </c>
      <c r="J345" s="4">
        <v>0</v>
      </c>
      <c r="K345" s="4"/>
      <c r="L345" s="4"/>
      <c r="M345" s="64">
        <v>42508</v>
      </c>
      <c r="N345" s="5">
        <v>2807.5140000000001</v>
      </c>
      <c r="O345" s="5">
        <v>1766.08</v>
      </c>
      <c r="P345" s="5">
        <v>3068.0358000000001</v>
      </c>
      <c r="Q345" s="5">
        <v>3095.2</v>
      </c>
      <c r="R345" s="5">
        <v>47666247.604400001</v>
      </c>
      <c r="S345" s="5">
        <v>35172798.990000002</v>
      </c>
      <c r="V345" s="3">
        <v>42478</v>
      </c>
      <c r="W345" s="4">
        <v>6.4802999999999997</v>
      </c>
      <c r="X345" s="4">
        <v>6.4920999999999998</v>
      </c>
      <c r="Y345" s="4">
        <v>6.4832999999999998</v>
      </c>
      <c r="AB345" s="3">
        <v>42751</v>
      </c>
      <c r="AC345" s="5">
        <v>223.44</v>
      </c>
    </row>
    <row r="346" spans="1:29">
      <c r="A346" s="3">
        <v>42500</v>
      </c>
      <c r="B346" s="4">
        <v>2.8919999999999999</v>
      </c>
      <c r="C346" s="4">
        <v>0</v>
      </c>
      <c r="D346" s="4">
        <v>2.4125999999999999</v>
      </c>
      <c r="E346" s="5">
        <v>2.4</v>
      </c>
      <c r="F346" s="4">
        <v>2.2833999999999999</v>
      </c>
      <c r="G346" s="4">
        <v>3.7153</v>
      </c>
      <c r="H346" s="4">
        <v>0</v>
      </c>
      <c r="I346" s="4">
        <v>0</v>
      </c>
      <c r="J346" s="4">
        <v>0</v>
      </c>
      <c r="K346" s="4"/>
      <c r="L346" s="4"/>
      <c r="M346" s="64">
        <v>42509</v>
      </c>
      <c r="N346" s="5">
        <v>2806.9059999999999</v>
      </c>
      <c r="O346" s="5">
        <v>1775.884</v>
      </c>
      <c r="P346" s="5">
        <v>3062.5001999999999</v>
      </c>
      <c r="Q346" s="5">
        <v>3078.62</v>
      </c>
      <c r="R346" s="5">
        <v>47654170.203699999</v>
      </c>
      <c r="S346" s="5">
        <v>35242015.4498</v>
      </c>
      <c r="V346" s="3">
        <v>42479</v>
      </c>
      <c r="W346" s="4">
        <v>6.4722</v>
      </c>
      <c r="X346" s="4">
        <v>6.4778000000000002</v>
      </c>
      <c r="Y346" s="4">
        <v>6.4688999999999997</v>
      </c>
      <c r="AB346" s="3">
        <v>42752</v>
      </c>
      <c r="AC346" s="5">
        <v>242.73</v>
      </c>
    </row>
    <row r="347" spans="1:29">
      <c r="A347" s="3">
        <v>42501</v>
      </c>
      <c r="B347" s="4">
        <v>2.8940000000000001</v>
      </c>
      <c r="C347" s="4">
        <v>0</v>
      </c>
      <c r="D347" s="4">
        <v>2.4712999999999998</v>
      </c>
      <c r="E347" s="5">
        <v>2.4</v>
      </c>
      <c r="F347" s="4">
        <v>2.3403</v>
      </c>
      <c r="G347" s="4">
        <v>3.7098</v>
      </c>
      <c r="H347" s="4">
        <v>0</v>
      </c>
      <c r="I347" s="4">
        <v>0</v>
      </c>
      <c r="J347" s="4">
        <v>0</v>
      </c>
      <c r="K347" s="4"/>
      <c r="L347" s="4"/>
      <c r="M347" s="64">
        <v>42510</v>
      </c>
      <c r="N347" s="5">
        <v>2825.4830000000002</v>
      </c>
      <c r="O347" s="5">
        <v>1794.953</v>
      </c>
      <c r="P347" s="5">
        <v>3078.2183</v>
      </c>
      <c r="Q347" s="5">
        <v>3085.9</v>
      </c>
      <c r="R347" s="5">
        <v>47569690.282099999</v>
      </c>
      <c r="S347" s="5">
        <v>35110074.466399997</v>
      </c>
      <c r="V347" s="3">
        <v>42480</v>
      </c>
      <c r="W347" s="4">
        <v>6.4692999999999996</v>
      </c>
      <c r="X347" s="4">
        <v>6.4778000000000002</v>
      </c>
      <c r="Y347" s="4">
        <v>6.4831000000000003</v>
      </c>
      <c r="AB347" s="3">
        <v>42753</v>
      </c>
      <c r="AC347" s="5">
        <v>151.19999999999999</v>
      </c>
    </row>
    <row r="348" spans="1:29">
      <c r="A348" s="3">
        <v>42502</v>
      </c>
      <c r="B348" s="4">
        <v>2.8955000000000002</v>
      </c>
      <c r="C348" s="4">
        <v>0</v>
      </c>
      <c r="D348" s="4">
        <v>2.468</v>
      </c>
      <c r="E348" s="5">
        <v>2.4500000000000002</v>
      </c>
      <c r="F348" s="4">
        <v>2.3485999999999998</v>
      </c>
      <c r="G348" s="4">
        <v>3.7341000000000002</v>
      </c>
      <c r="H348" s="4">
        <v>0</v>
      </c>
      <c r="I348" s="4">
        <v>0</v>
      </c>
      <c r="J348" s="4">
        <v>0</v>
      </c>
      <c r="K348" s="4"/>
      <c r="L348" s="4"/>
      <c r="M348" s="64">
        <v>42513</v>
      </c>
      <c r="N348" s="5">
        <v>2843.645</v>
      </c>
      <c r="O348" s="5">
        <v>1820.992</v>
      </c>
      <c r="P348" s="5">
        <v>3087.2224999999999</v>
      </c>
      <c r="Q348" s="5">
        <v>3073.29</v>
      </c>
      <c r="R348" s="5">
        <v>47554372.892999999</v>
      </c>
      <c r="S348" s="5">
        <v>35128771.595200002</v>
      </c>
      <c r="V348" s="3">
        <v>42481</v>
      </c>
      <c r="W348" s="4">
        <v>6.4793000000000003</v>
      </c>
      <c r="X348" s="4">
        <v>6.4962999999999997</v>
      </c>
      <c r="Y348" s="4">
        <v>6.4878</v>
      </c>
      <c r="AB348" s="3">
        <v>42754</v>
      </c>
      <c r="AC348" s="5">
        <v>200.94</v>
      </c>
    </row>
    <row r="349" spans="1:29">
      <c r="A349" s="3">
        <v>42503</v>
      </c>
      <c r="B349" s="4">
        <v>2.9035000000000002</v>
      </c>
      <c r="C349" s="4">
        <v>0</v>
      </c>
      <c r="D349" s="4">
        <v>2.4462000000000002</v>
      </c>
      <c r="E349" s="5">
        <v>2.41</v>
      </c>
      <c r="F349" s="4">
        <v>2.3212999999999999</v>
      </c>
      <c r="G349" s="4">
        <v>3.7170999999999998</v>
      </c>
      <c r="H349" s="4">
        <v>0</v>
      </c>
      <c r="I349" s="4">
        <v>0</v>
      </c>
      <c r="J349" s="4">
        <v>0</v>
      </c>
      <c r="K349" s="4"/>
      <c r="L349" s="4"/>
      <c r="M349" s="64">
        <v>42514</v>
      </c>
      <c r="N349" s="5">
        <v>2821.6660000000002</v>
      </c>
      <c r="O349" s="5">
        <v>1804.6030000000001</v>
      </c>
      <c r="P349" s="5">
        <v>3063.5556000000001</v>
      </c>
      <c r="Q349" s="5">
        <v>3049.43</v>
      </c>
      <c r="R349" s="5">
        <v>47591217.912600003</v>
      </c>
      <c r="S349" s="5">
        <v>35110570.7927</v>
      </c>
      <c r="V349" s="3">
        <v>42482</v>
      </c>
      <c r="W349" s="4">
        <v>6.4930000000000003</v>
      </c>
      <c r="X349" s="4">
        <v>6.5153999999999996</v>
      </c>
      <c r="Y349" s="4">
        <v>6.5061999999999998</v>
      </c>
      <c r="AB349" s="3">
        <v>42755</v>
      </c>
      <c r="AC349" s="5">
        <v>183.2</v>
      </c>
    </row>
    <row r="350" spans="1:29">
      <c r="A350" s="3">
        <v>42506</v>
      </c>
      <c r="B350" s="4">
        <v>2.9075000000000002</v>
      </c>
      <c r="C350" s="4">
        <v>0</v>
      </c>
      <c r="D350" s="4">
        <v>2.4422000000000001</v>
      </c>
      <c r="E350" s="5">
        <v>2.4</v>
      </c>
      <c r="F350" s="4">
        <v>2.3108</v>
      </c>
      <c r="G350" s="4">
        <v>3.7793000000000001</v>
      </c>
      <c r="H350" s="4">
        <v>0</v>
      </c>
      <c r="I350" s="4">
        <v>0</v>
      </c>
      <c r="J350" s="4">
        <v>0</v>
      </c>
      <c r="K350" s="4"/>
      <c r="L350" s="4"/>
      <c r="M350" s="64">
        <v>42515</v>
      </c>
      <c r="N350" s="5">
        <v>2815.0862999999999</v>
      </c>
      <c r="O350" s="5">
        <v>1800.229</v>
      </c>
      <c r="P350" s="5">
        <v>3059.2258999999999</v>
      </c>
      <c r="Q350" s="5">
        <v>3070.4</v>
      </c>
      <c r="R350" s="5">
        <v>47506783.904100001</v>
      </c>
      <c r="S350" s="5">
        <v>35056538.558700003</v>
      </c>
      <c r="V350" s="3">
        <v>42485</v>
      </c>
      <c r="W350" s="4">
        <v>6.4969000000000001</v>
      </c>
      <c r="X350" s="4">
        <v>6.5153999999999996</v>
      </c>
      <c r="Y350" s="4">
        <v>6.5069999999999997</v>
      </c>
      <c r="AB350" s="3">
        <v>42758</v>
      </c>
      <c r="AC350" s="5">
        <v>159.53</v>
      </c>
    </row>
    <row r="351" spans="1:29">
      <c r="A351" s="3">
        <v>42507</v>
      </c>
      <c r="B351" s="4">
        <v>2.9157999999999999</v>
      </c>
      <c r="C351" s="4">
        <v>0</v>
      </c>
      <c r="D351" s="4">
        <v>2.4117000000000002</v>
      </c>
      <c r="E351" s="5">
        <v>2.35</v>
      </c>
      <c r="F351" s="4">
        <v>2.2829999999999999</v>
      </c>
      <c r="G351" s="4">
        <v>3.8174000000000001</v>
      </c>
      <c r="H351" s="4">
        <v>0</v>
      </c>
      <c r="I351" s="4">
        <v>0</v>
      </c>
      <c r="J351" s="4">
        <v>0</v>
      </c>
      <c r="K351" s="4"/>
      <c r="L351" s="4"/>
      <c r="M351" s="64">
        <v>42516</v>
      </c>
      <c r="N351" s="5">
        <v>2822.4430000000002</v>
      </c>
      <c r="O351" s="5">
        <v>1808.925</v>
      </c>
      <c r="P351" s="5">
        <v>3064.2111</v>
      </c>
      <c r="Q351" s="5">
        <v>3077.43</v>
      </c>
      <c r="R351" s="5">
        <v>47435023.1439</v>
      </c>
      <c r="S351" s="5">
        <v>35132661.846299998</v>
      </c>
      <c r="V351" s="3">
        <v>42486</v>
      </c>
      <c r="W351" s="4">
        <v>6.4935</v>
      </c>
      <c r="X351" s="4">
        <v>6.5130999999999997</v>
      </c>
      <c r="Y351" s="4">
        <v>6.5030000000000001</v>
      </c>
      <c r="AB351" s="3">
        <v>42759</v>
      </c>
      <c r="AC351" s="5">
        <v>182.76</v>
      </c>
    </row>
    <row r="352" spans="1:29">
      <c r="A352" s="3">
        <v>42508</v>
      </c>
      <c r="B352" s="4">
        <v>2.9226999999999999</v>
      </c>
      <c r="C352" s="4">
        <v>0</v>
      </c>
      <c r="D352" s="4">
        <v>2.4516</v>
      </c>
      <c r="E352" s="5">
        <v>2.41</v>
      </c>
      <c r="F352" s="4">
        <v>2.3332999999999999</v>
      </c>
      <c r="G352" s="4">
        <v>3.7951000000000001</v>
      </c>
      <c r="H352" s="4">
        <v>0</v>
      </c>
      <c r="I352" s="4">
        <v>0</v>
      </c>
      <c r="J352" s="4">
        <v>0</v>
      </c>
      <c r="K352" s="4"/>
      <c r="L352" s="4"/>
      <c r="M352" s="64">
        <v>42517</v>
      </c>
      <c r="N352" s="5">
        <v>2821.0459999999998</v>
      </c>
      <c r="O352" s="5">
        <v>1807.038</v>
      </c>
      <c r="P352" s="5">
        <v>3062.4992999999999</v>
      </c>
      <c r="Q352" s="5">
        <v>3079.78</v>
      </c>
      <c r="R352" s="5">
        <v>47262632.493500002</v>
      </c>
      <c r="S352" s="5">
        <v>34978247.980599999</v>
      </c>
      <c r="V352" s="3">
        <v>42487</v>
      </c>
      <c r="W352" s="4">
        <v>6.4935</v>
      </c>
      <c r="X352" s="4">
        <v>6.5159000000000002</v>
      </c>
      <c r="Y352" s="4">
        <v>6.5050999999999997</v>
      </c>
      <c r="AB352" s="3">
        <v>42760</v>
      </c>
      <c r="AC352" s="5">
        <v>177.8</v>
      </c>
    </row>
    <row r="353" spans="1:29">
      <c r="A353" s="3">
        <v>42509</v>
      </c>
      <c r="B353" s="4">
        <v>2.9272999999999998</v>
      </c>
      <c r="C353" s="4">
        <v>0</v>
      </c>
      <c r="D353" s="4">
        <v>2.3895</v>
      </c>
      <c r="E353" s="5">
        <v>2.4</v>
      </c>
      <c r="F353" s="4">
        <v>2.2768999999999999</v>
      </c>
      <c r="G353" s="4">
        <v>3.8050000000000002</v>
      </c>
      <c r="H353" s="4">
        <v>0</v>
      </c>
      <c r="I353" s="4">
        <v>0</v>
      </c>
      <c r="J353" s="4">
        <v>0</v>
      </c>
      <c r="K353" s="4"/>
      <c r="L353" s="4"/>
      <c r="M353" s="64">
        <v>42520</v>
      </c>
      <c r="N353" s="5">
        <v>2822.451</v>
      </c>
      <c r="O353" s="5">
        <v>1798.7739999999999</v>
      </c>
      <c r="P353" s="5">
        <v>3066.7094999999999</v>
      </c>
      <c r="Q353" s="5">
        <v>3106.39</v>
      </c>
      <c r="R353" s="5">
        <v>47126272.058200002</v>
      </c>
      <c r="S353" s="5">
        <v>34964504.472599998</v>
      </c>
      <c r="V353" s="3">
        <v>42488</v>
      </c>
      <c r="W353" s="4">
        <v>6.4817999999999998</v>
      </c>
      <c r="X353" s="4">
        <v>6.4946000000000002</v>
      </c>
      <c r="Y353" s="4">
        <v>6.4859999999999998</v>
      </c>
      <c r="AB353" s="3">
        <v>42761</v>
      </c>
      <c r="AC353" s="5">
        <v>96.7</v>
      </c>
    </row>
    <row r="354" spans="1:29">
      <c r="A354" s="3">
        <v>42510</v>
      </c>
      <c r="B354" s="4">
        <v>2.9287999999999998</v>
      </c>
      <c r="C354" s="4">
        <v>0</v>
      </c>
      <c r="D354" s="4">
        <v>2.3675999999999999</v>
      </c>
      <c r="E354" s="5">
        <v>2.35</v>
      </c>
      <c r="F354" s="4">
        <v>2.2684000000000002</v>
      </c>
      <c r="G354" s="4">
        <v>3.8370000000000002</v>
      </c>
      <c r="H354" s="4">
        <v>0</v>
      </c>
      <c r="I354" s="4">
        <v>0</v>
      </c>
      <c r="J354" s="4">
        <v>0</v>
      </c>
      <c r="K354" s="4"/>
      <c r="L354" s="4"/>
      <c r="M354" s="64">
        <v>42521</v>
      </c>
      <c r="N354" s="5">
        <v>2916.616</v>
      </c>
      <c r="O354" s="5">
        <v>1872.3589999999999</v>
      </c>
      <c r="P354" s="5">
        <v>3169.5598</v>
      </c>
      <c r="Q354" s="5">
        <v>3170.45</v>
      </c>
      <c r="R354" s="5">
        <v>47454392.108800001</v>
      </c>
      <c r="S354" s="5">
        <v>35472112.715000004</v>
      </c>
      <c r="V354" s="3">
        <v>42489</v>
      </c>
      <c r="W354" s="4">
        <v>6.4855</v>
      </c>
      <c r="X354" s="4">
        <v>6.4946000000000002</v>
      </c>
      <c r="Y354" s="4">
        <v>6.4861000000000004</v>
      </c>
      <c r="AB354" s="3">
        <v>42769</v>
      </c>
      <c r="AC354" s="5">
        <v>124.77</v>
      </c>
    </row>
    <row r="355" spans="1:29">
      <c r="A355" s="3">
        <v>42513</v>
      </c>
      <c r="B355" s="4">
        <v>2.93</v>
      </c>
      <c r="C355" s="4">
        <v>0</v>
      </c>
      <c r="D355" s="4">
        <v>2.3639999999999999</v>
      </c>
      <c r="E355" s="5">
        <v>2.33</v>
      </c>
      <c r="F355" s="4">
        <v>2.2698999999999998</v>
      </c>
      <c r="G355" s="4">
        <v>3.7976999999999999</v>
      </c>
      <c r="H355" s="4">
        <v>0</v>
      </c>
      <c r="I355" s="4">
        <v>0</v>
      </c>
      <c r="J355" s="4">
        <v>0</v>
      </c>
      <c r="K355" s="4"/>
      <c r="L355" s="4"/>
      <c r="M355" s="64">
        <v>42522</v>
      </c>
      <c r="N355" s="5">
        <v>2913.5079999999998</v>
      </c>
      <c r="O355" s="5">
        <v>1886.5060000000001</v>
      </c>
      <c r="P355" s="5">
        <v>3160.547</v>
      </c>
      <c r="Q355" s="5">
        <v>3147.77</v>
      </c>
      <c r="R355" s="5">
        <v>47557681.833400004</v>
      </c>
      <c r="S355" s="5">
        <v>35656233.119499996</v>
      </c>
      <c r="V355" s="3">
        <v>42493</v>
      </c>
      <c r="W355" s="4">
        <v>6.4743000000000004</v>
      </c>
      <c r="X355" s="4">
        <v>6.5110999999999999</v>
      </c>
      <c r="Y355" s="4">
        <v>6.5041000000000002</v>
      </c>
      <c r="AB355" s="3">
        <v>42772</v>
      </c>
      <c r="AC355" s="5">
        <v>165.6</v>
      </c>
    </row>
    <row r="356" spans="1:29">
      <c r="A356" s="3">
        <v>42514</v>
      </c>
      <c r="B356" s="4">
        <v>2.9329999999999998</v>
      </c>
      <c r="C356" s="4">
        <v>0</v>
      </c>
      <c r="D356" s="4">
        <v>2.3351999999999999</v>
      </c>
      <c r="E356" s="5">
        <v>2.2999999999999998</v>
      </c>
      <c r="F356" s="4">
        <v>2.2627000000000002</v>
      </c>
      <c r="G356" s="4">
        <v>3.7732999999999999</v>
      </c>
      <c r="H356" s="4">
        <v>0</v>
      </c>
      <c r="I356" s="4">
        <v>0</v>
      </c>
      <c r="J356" s="4">
        <v>0</v>
      </c>
      <c r="K356" s="4"/>
      <c r="L356" s="4"/>
      <c r="M356" s="64">
        <v>42523</v>
      </c>
      <c r="N356" s="5">
        <v>2925.2289999999998</v>
      </c>
      <c r="O356" s="5">
        <v>1904.742</v>
      </c>
      <c r="P356" s="5">
        <v>3167.0997000000002</v>
      </c>
      <c r="Q356" s="5">
        <v>3139.14</v>
      </c>
      <c r="R356" s="5">
        <v>47763476.936700001</v>
      </c>
      <c r="S356" s="5">
        <v>35994943.218900003</v>
      </c>
      <c r="V356" s="3">
        <v>42494</v>
      </c>
      <c r="W356" s="4">
        <v>6.5</v>
      </c>
      <c r="X356" s="4">
        <v>6.5240999999999998</v>
      </c>
      <c r="Y356" s="4">
        <v>6.5159000000000002</v>
      </c>
      <c r="AB356" s="3">
        <v>42773</v>
      </c>
      <c r="AC356" s="5">
        <v>204.99</v>
      </c>
    </row>
    <row r="357" spans="1:29">
      <c r="A357" s="3">
        <v>42515</v>
      </c>
      <c r="B357" s="4">
        <v>2.9384999999999999</v>
      </c>
      <c r="C357" s="4">
        <v>0</v>
      </c>
      <c r="D357" s="4">
        <v>2.4828000000000001</v>
      </c>
      <c r="E357" s="5">
        <v>2.42</v>
      </c>
      <c r="F357" s="4">
        <v>2.3494999999999999</v>
      </c>
      <c r="G357" s="4">
        <v>3.7818000000000001</v>
      </c>
      <c r="H357" s="4">
        <v>0</v>
      </c>
      <c r="I357" s="4">
        <v>0</v>
      </c>
      <c r="J357" s="4">
        <v>0</v>
      </c>
      <c r="K357" s="4"/>
      <c r="L357" s="4"/>
      <c r="M357" s="64">
        <v>42524</v>
      </c>
      <c r="N357" s="5">
        <v>2938.6819999999998</v>
      </c>
      <c r="O357" s="5">
        <v>1914.8119999999999</v>
      </c>
      <c r="P357" s="5">
        <v>3189.3254999999999</v>
      </c>
      <c r="Q357" s="5">
        <v>3153.74</v>
      </c>
      <c r="R357" s="5">
        <v>47575155.760899998</v>
      </c>
      <c r="S357" s="5">
        <v>36028207.744400002</v>
      </c>
      <c r="V357" s="3">
        <v>42495</v>
      </c>
      <c r="W357" s="4">
        <v>6.5068000000000001</v>
      </c>
      <c r="X357" s="4">
        <v>6.5244</v>
      </c>
      <c r="Y357" s="4">
        <v>6.5162000000000004</v>
      </c>
      <c r="AB357" s="3">
        <v>42774</v>
      </c>
      <c r="AC357" s="5">
        <v>196.85</v>
      </c>
    </row>
    <row r="358" spans="1:29">
      <c r="A358" s="3">
        <v>42516</v>
      </c>
      <c r="B358" s="4">
        <v>2.9409999999999998</v>
      </c>
      <c r="C358" s="4">
        <v>0</v>
      </c>
      <c r="D358" s="4">
        <v>2.5070000000000001</v>
      </c>
      <c r="E358" s="5">
        <v>2.5</v>
      </c>
      <c r="F358" s="4">
        <v>2.3511000000000002</v>
      </c>
      <c r="G358" s="4">
        <v>3.7993000000000001</v>
      </c>
      <c r="H358" s="4">
        <v>0</v>
      </c>
      <c r="I358" s="4">
        <v>0</v>
      </c>
      <c r="J358" s="4">
        <v>0</v>
      </c>
      <c r="K358" s="4"/>
      <c r="L358" s="4"/>
      <c r="M358" s="64">
        <v>42527</v>
      </c>
      <c r="N358" s="5">
        <v>2934.098</v>
      </c>
      <c r="O358" s="5">
        <v>1920.124</v>
      </c>
      <c r="P358" s="5">
        <v>3178.7883000000002</v>
      </c>
      <c r="Q358" s="5">
        <v>3128.76</v>
      </c>
      <c r="R358" s="5">
        <v>47650355.463699996</v>
      </c>
      <c r="S358" s="5">
        <v>36251474.375799999</v>
      </c>
      <c r="V358" s="3">
        <v>42496</v>
      </c>
      <c r="W358" s="4">
        <v>6.5023</v>
      </c>
      <c r="X358" s="4">
        <v>6.5228000000000002</v>
      </c>
      <c r="Y358" s="4">
        <v>6.5145999999999997</v>
      </c>
      <c r="AB358" s="3">
        <v>42775</v>
      </c>
      <c r="AC358" s="5">
        <v>212.04</v>
      </c>
    </row>
    <row r="359" spans="1:29">
      <c r="A359" s="3">
        <v>42517</v>
      </c>
      <c r="B359" s="4">
        <v>2.9420000000000002</v>
      </c>
      <c r="C359" s="4">
        <v>0</v>
      </c>
      <c r="D359" s="4">
        <v>2.5032999999999999</v>
      </c>
      <c r="E359" s="5">
        <v>2.5</v>
      </c>
      <c r="F359" s="4">
        <v>2.3668999999999998</v>
      </c>
      <c r="G359" s="4">
        <v>3.7850000000000001</v>
      </c>
      <c r="H359" s="4">
        <v>0</v>
      </c>
      <c r="I359" s="4">
        <v>0</v>
      </c>
      <c r="J359" s="4">
        <v>0</v>
      </c>
      <c r="K359" s="4"/>
      <c r="L359" s="4"/>
      <c r="M359" s="64">
        <v>42528</v>
      </c>
      <c r="N359" s="5">
        <v>2936.0450000000001</v>
      </c>
      <c r="O359" s="5">
        <v>1924.8789999999999</v>
      </c>
      <c r="P359" s="5">
        <v>3177.0536000000002</v>
      </c>
      <c r="Q359" s="5">
        <v>3132.27</v>
      </c>
      <c r="R359" s="5">
        <v>47664530.843199998</v>
      </c>
      <c r="S359" s="5">
        <v>36399382.361299999</v>
      </c>
      <c r="V359" s="3">
        <v>42499</v>
      </c>
      <c r="W359" s="4">
        <v>6.5068000000000001</v>
      </c>
      <c r="X359" s="4">
        <v>6.5244</v>
      </c>
      <c r="Y359" s="4">
        <v>6.5162000000000004</v>
      </c>
      <c r="AB359" s="3">
        <v>42776</v>
      </c>
      <c r="AC359" s="5">
        <v>191.62</v>
      </c>
    </row>
    <row r="360" spans="1:29">
      <c r="A360" s="3">
        <v>42520</v>
      </c>
      <c r="B360" s="4">
        <v>2.9455</v>
      </c>
      <c r="C360" s="4">
        <v>0</v>
      </c>
      <c r="D360" s="4">
        <v>2.4504999999999999</v>
      </c>
      <c r="E360" s="5">
        <v>2.5</v>
      </c>
      <c r="F360" s="4">
        <v>2.3024</v>
      </c>
      <c r="G360" s="4">
        <v>3.8197000000000001</v>
      </c>
      <c r="H360" s="4">
        <v>0</v>
      </c>
      <c r="I360" s="4">
        <v>0</v>
      </c>
      <c r="J360" s="4">
        <v>0</v>
      </c>
      <c r="K360" s="4"/>
      <c r="L360" s="4"/>
      <c r="M360" s="64">
        <v>42529</v>
      </c>
      <c r="N360" s="5">
        <v>2927.1590000000001</v>
      </c>
      <c r="O360" s="5">
        <v>1918.6210000000001</v>
      </c>
      <c r="P360" s="5">
        <v>3163.9863999999998</v>
      </c>
      <c r="Q360" s="5">
        <v>3129.1</v>
      </c>
      <c r="R360" s="5">
        <v>47431418.816699997</v>
      </c>
      <c r="S360" s="5">
        <v>36286817.681699999</v>
      </c>
      <c r="V360" s="3">
        <v>42500</v>
      </c>
      <c r="W360" s="4">
        <v>6.5155000000000003</v>
      </c>
      <c r="X360" s="4">
        <v>6.5488999999999997</v>
      </c>
      <c r="Y360" s="4">
        <v>6.5416999999999996</v>
      </c>
      <c r="AB360" s="3">
        <v>42779</v>
      </c>
      <c r="AC360" s="5">
        <v>196.05</v>
      </c>
    </row>
    <row r="361" spans="1:29">
      <c r="A361" s="3">
        <v>42521</v>
      </c>
      <c r="B361" s="4">
        <v>2.9460000000000002</v>
      </c>
      <c r="C361" s="4">
        <v>0</v>
      </c>
      <c r="D361" s="4">
        <v>2.4014000000000002</v>
      </c>
      <c r="E361" s="5">
        <v>2.4</v>
      </c>
      <c r="F361" s="4">
        <v>2.2976000000000001</v>
      </c>
      <c r="G361" s="4">
        <v>3.8313000000000001</v>
      </c>
      <c r="H361" s="4">
        <v>0</v>
      </c>
      <c r="I361" s="4">
        <v>0</v>
      </c>
      <c r="J361" s="4">
        <v>0</v>
      </c>
      <c r="K361" s="4"/>
      <c r="L361" s="4"/>
      <c r="M361" s="64">
        <v>42534</v>
      </c>
      <c r="N361" s="5">
        <v>2833.0709999999999</v>
      </c>
      <c r="O361" s="5">
        <v>1827.356</v>
      </c>
      <c r="P361" s="5">
        <v>3066.3413</v>
      </c>
      <c r="Q361" s="5">
        <v>3084.89</v>
      </c>
      <c r="R361" s="5">
        <v>47248350.006300002</v>
      </c>
      <c r="S361" s="5">
        <v>36071189.9362</v>
      </c>
      <c r="V361" s="3">
        <v>42501</v>
      </c>
      <c r="W361" s="4">
        <v>6.5119999999999996</v>
      </c>
      <c r="X361" s="4">
        <v>6.5244</v>
      </c>
      <c r="Y361" s="4">
        <v>6.5162000000000004</v>
      </c>
      <c r="AB361" s="3">
        <v>42780</v>
      </c>
      <c r="AC361" s="5">
        <v>189.23</v>
      </c>
    </row>
    <row r="362" spans="1:29">
      <c r="A362" s="3">
        <v>42522</v>
      </c>
      <c r="B362" s="4">
        <v>2.9460000000000002</v>
      </c>
      <c r="C362" s="4">
        <v>0</v>
      </c>
      <c r="D362" s="4">
        <v>2.4676</v>
      </c>
      <c r="E362" s="5">
        <v>2.4500000000000002</v>
      </c>
      <c r="F362" s="4">
        <v>2.3498000000000001</v>
      </c>
      <c r="G362" s="4">
        <v>3.8639999999999999</v>
      </c>
      <c r="H362" s="4">
        <v>0</v>
      </c>
      <c r="I362" s="4">
        <v>0</v>
      </c>
      <c r="J362" s="4">
        <v>0</v>
      </c>
      <c r="K362" s="4"/>
      <c r="L362" s="4"/>
      <c r="M362" s="64">
        <v>42535</v>
      </c>
      <c r="N362" s="5">
        <v>2842.1889999999999</v>
      </c>
      <c r="O362" s="5">
        <v>1832.6279999999999</v>
      </c>
      <c r="P362" s="5">
        <v>3075.9834000000001</v>
      </c>
      <c r="Q362" s="5">
        <v>3101.24</v>
      </c>
      <c r="R362" s="5">
        <v>47195568.6589</v>
      </c>
      <c r="S362" s="5">
        <v>35938295.158299997</v>
      </c>
      <c r="V362" s="3">
        <v>42502</v>
      </c>
      <c r="W362" s="4">
        <v>6.5122</v>
      </c>
      <c r="X362" s="4">
        <v>6.5572999999999997</v>
      </c>
      <c r="Y362" s="4">
        <v>6.5476000000000001</v>
      </c>
      <c r="AB362" s="3">
        <v>42781</v>
      </c>
      <c r="AC362" s="5">
        <v>163.76</v>
      </c>
    </row>
    <row r="363" spans="1:29">
      <c r="A363" s="3">
        <v>42523</v>
      </c>
      <c r="B363" s="4">
        <v>2.9460000000000002</v>
      </c>
      <c r="C363" s="4">
        <v>0</v>
      </c>
      <c r="D363" s="4">
        <v>2.3715999999999999</v>
      </c>
      <c r="E363" s="5">
        <v>2.34</v>
      </c>
      <c r="F363" s="4">
        <v>2.3014999999999999</v>
      </c>
      <c r="G363" s="4">
        <v>3.8609</v>
      </c>
      <c r="H363" s="4">
        <v>0</v>
      </c>
      <c r="I363" s="4">
        <v>0</v>
      </c>
      <c r="J363" s="4">
        <v>0</v>
      </c>
      <c r="K363" s="4"/>
      <c r="L363" s="4"/>
      <c r="M363" s="64">
        <v>42536</v>
      </c>
      <c r="N363" s="5">
        <v>2887.21</v>
      </c>
      <c r="O363" s="5">
        <v>1889.8689999999999</v>
      </c>
      <c r="P363" s="5">
        <v>3116.3681999999999</v>
      </c>
      <c r="Q363" s="5">
        <v>3104.08</v>
      </c>
      <c r="R363" s="5">
        <v>47480419.379900001</v>
      </c>
      <c r="S363" s="5">
        <v>36446407.537</v>
      </c>
      <c r="V363" s="3">
        <v>42503</v>
      </c>
      <c r="W363" s="4">
        <v>6.5202</v>
      </c>
      <c r="X363" s="4">
        <v>6.5632000000000001</v>
      </c>
      <c r="Y363" s="4">
        <v>6.5528000000000004</v>
      </c>
      <c r="AB363" s="3">
        <v>42782</v>
      </c>
      <c r="AC363" s="5">
        <v>165.02</v>
      </c>
    </row>
    <row r="364" spans="1:29">
      <c r="A364" s="3">
        <v>42524</v>
      </c>
      <c r="B364" s="4">
        <v>2.9470000000000001</v>
      </c>
      <c r="C364" s="4">
        <v>0</v>
      </c>
      <c r="D364" s="4">
        <v>2.3731</v>
      </c>
      <c r="E364" s="5">
        <v>2.35</v>
      </c>
      <c r="F364" s="4">
        <v>2.3147000000000002</v>
      </c>
      <c r="G364" s="4">
        <v>3.8931</v>
      </c>
      <c r="H364" s="4">
        <v>0</v>
      </c>
      <c r="I364" s="4">
        <v>0</v>
      </c>
      <c r="J364" s="4">
        <v>0</v>
      </c>
      <c r="K364" s="4"/>
      <c r="L364" s="4"/>
      <c r="M364" s="64">
        <v>42537</v>
      </c>
      <c r="N364" s="5">
        <v>2872.817</v>
      </c>
      <c r="O364" s="5">
        <v>1885.4369999999999</v>
      </c>
      <c r="P364" s="5">
        <v>3094.6747999999998</v>
      </c>
      <c r="Q364" s="5">
        <v>3093.54</v>
      </c>
      <c r="R364" s="5">
        <v>47426873.150300004</v>
      </c>
      <c r="S364" s="5">
        <v>36435938.327699997</v>
      </c>
      <c r="V364" s="3">
        <v>42506</v>
      </c>
      <c r="W364" s="4">
        <v>6.5209000000000001</v>
      </c>
      <c r="X364" s="4">
        <v>6.5598000000000001</v>
      </c>
      <c r="Y364" s="4">
        <v>6.5491000000000001</v>
      </c>
      <c r="AB364" s="3">
        <v>42783</v>
      </c>
      <c r="AC364" s="5">
        <v>126.64</v>
      </c>
    </row>
    <row r="365" spans="1:29">
      <c r="A365" s="3">
        <v>42527</v>
      </c>
      <c r="B365" s="4">
        <v>2.9460000000000002</v>
      </c>
      <c r="C365" s="4">
        <v>0</v>
      </c>
      <c r="D365" s="4">
        <v>2.3868</v>
      </c>
      <c r="E365" s="5">
        <v>2.4</v>
      </c>
      <c r="F365" s="4">
        <v>2.2957999999999998</v>
      </c>
      <c r="G365" s="4">
        <v>3.8306</v>
      </c>
      <c r="H365" s="4">
        <v>0</v>
      </c>
      <c r="I365" s="4">
        <v>0</v>
      </c>
      <c r="J365" s="4">
        <v>0</v>
      </c>
      <c r="K365" s="4"/>
      <c r="L365" s="4"/>
      <c r="M365" s="64">
        <v>42538</v>
      </c>
      <c r="N365" s="5">
        <v>2885.105</v>
      </c>
      <c r="O365" s="5">
        <v>1900.7349999999999</v>
      </c>
      <c r="P365" s="5">
        <v>3110.3571999999999</v>
      </c>
      <c r="Q365" s="5">
        <v>3104.41</v>
      </c>
      <c r="R365" s="5">
        <v>47291267.626699999</v>
      </c>
      <c r="S365" s="5">
        <v>36347028.478600003</v>
      </c>
      <c r="V365" s="3">
        <v>42507</v>
      </c>
      <c r="W365" s="4">
        <v>6.5227000000000004</v>
      </c>
      <c r="X365" s="4">
        <v>6.5580999999999996</v>
      </c>
      <c r="Y365" s="4">
        <v>6.5484</v>
      </c>
      <c r="AB365" s="3">
        <v>42786</v>
      </c>
      <c r="AC365" s="5">
        <v>186.47</v>
      </c>
    </row>
    <row r="366" spans="1:29">
      <c r="A366" s="3">
        <v>42528</v>
      </c>
      <c r="B366" s="4">
        <v>2.9460000000000002</v>
      </c>
      <c r="C366" s="4">
        <v>0</v>
      </c>
      <c r="D366" s="4">
        <v>2.3883999999999999</v>
      </c>
      <c r="E366" s="5">
        <v>2.4</v>
      </c>
      <c r="F366" s="4">
        <v>2.2753999999999999</v>
      </c>
      <c r="G366" s="4">
        <v>3.8168000000000002</v>
      </c>
      <c r="H366" s="4">
        <v>0</v>
      </c>
      <c r="I366" s="4">
        <v>0</v>
      </c>
      <c r="J366" s="4">
        <v>0</v>
      </c>
      <c r="K366" s="4"/>
      <c r="L366" s="4"/>
      <c r="M366" s="64">
        <v>42541</v>
      </c>
      <c r="N366" s="5">
        <v>2888.8090000000002</v>
      </c>
      <c r="O366" s="5">
        <v>1909.12</v>
      </c>
      <c r="P366" s="5">
        <v>3112.6743999999999</v>
      </c>
      <c r="Q366" s="5">
        <v>3107.99</v>
      </c>
      <c r="R366" s="5">
        <v>47376857.849399999</v>
      </c>
      <c r="S366" s="5">
        <v>36462811.945699997</v>
      </c>
      <c r="V366" s="3">
        <v>42508</v>
      </c>
      <c r="W366" s="4">
        <v>6.5353000000000003</v>
      </c>
      <c r="X366" s="4">
        <v>6.5876999999999999</v>
      </c>
      <c r="Y366" s="4">
        <v>6.5773999999999999</v>
      </c>
      <c r="AB366" s="3">
        <v>42787</v>
      </c>
      <c r="AC366" s="5">
        <v>226.77</v>
      </c>
    </row>
    <row r="367" spans="1:29">
      <c r="A367" s="3">
        <v>42529</v>
      </c>
      <c r="B367" s="4">
        <v>2.9460000000000002</v>
      </c>
      <c r="C367" s="4">
        <v>0</v>
      </c>
      <c r="D367" s="4">
        <v>2.4228999999999998</v>
      </c>
      <c r="E367" s="5">
        <v>2.4500000000000002</v>
      </c>
      <c r="F367" s="4">
        <v>2.2959000000000001</v>
      </c>
      <c r="G367" s="4">
        <v>3.8083999999999998</v>
      </c>
      <c r="H367" s="4">
        <v>0</v>
      </c>
      <c r="I367" s="4">
        <v>0</v>
      </c>
      <c r="J367" s="4">
        <v>0</v>
      </c>
      <c r="K367" s="4"/>
      <c r="L367" s="4"/>
      <c r="M367" s="64">
        <v>42542</v>
      </c>
      <c r="N367" s="5">
        <v>2878.558</v>
      </c>
      <c r="O367" s="5">
        <v>1889.711</v>
      </c>
      <c r="P367" s="5">
        <v>3106.3175000000001</v>
      </c>
      <c r="Q367" s="5">
        <v>3112.37</v>
      </c>
      <c r="R367" s="5">
        <v>47305629.736599997</v>
      </c>
      <c r="S367" s="5">
        <v>36394289.222599998</v>
      </c>
      <c r="V367" s="3">
        <v>42509</v>
      </c>
      <c r="W367" s="4">
        <v>6.5439999999999996</v>
      </c>
      <c r="X367" s="4">
        <v>6.5876999999999999</v>
      </c>
      <c r="Y367" s="4">
        <v>6.5621</v>
      </c>
      <c r="AB367" s="3">
        <v>42788</v>
      </c>
      <c r="AC367" s="5">
        <v>186.03</v>
      </c>
    </row>
    <row r="368" spans="1:29">
      <c r="A368" s="3">
        <v>42533</v>
      </c>
      <c r="B368" s="4">
        <v>2.9460000000000002</v>
      </c>
      <c r="C368" s="4">
        <v>0</v>
      </c>
      <c r="D368" s="4">
        <v>2.3205</v>
      </c>
      <c r="E368" s="5">
        <v>2.2999999999999998</v>
      </c>
      <c r="F368" s="4">
        <v>2.2839999999999998</v>
      </c>
      <c r="G368" s="4">
        <v>3.8050000000000002</v>
      </c>
      <c r="H368" s="4">
        <v>0</v>
      </c>
      <c r="I368" s="4">
        <v>0</v>
      </c>
      <c r="J368" s="4">
        <v>0</v>
      </c>
      <c r="K368" s="4"/>
      <c r="L368" s="4"/>
      <c r="M368" s="64">
        <v>42543</v>
      </c>
      <c r="N368" s="5">
        <v>2905.55</v>
      </c>
      <c r="O368" s="5">
        <v>1921.3820000000001</v>
      </c>
      <c r="P368" s="5">
        <v>3133.9611</v>
      </c>
      <c r="Q368" s="5">
        <v>3122.59</v>
      </c>
      <c r="R368" s="5">
        <v>47361367.4296</v>
      </c>
      <c r="S368" s="5">
        <v>36619713.130400002</v>
      </c>
      <c r="V368" s="3">
        <v>42510</v>
      </c>
      <c r="W368" s="4">
        <v>6.5433000000000003</v>
      </c>
      <c r="X368" s="4">
        <v>6.5740999999999996</v>
      </c>
      <c r="Y368" s="4">
        <v>6.5648</v>
      </c>
      <c r="AB368" s="3">
        <v>42789</v>
      </c>
      <c r="AC368" s="5">
        <v>190</v>
      </c>
    </row>
    <row r="369" spans="1:29">
      <c r="A369" s="3">
        <v>42534</v>
      </c>
      <c r="B369" s="4">
        <v>2.9476</v>
      </c>
      <c r="C369" s="4">
        <v>0</v>
      </c>
      <c r="D369" s="4">
        <v>2.3904999999999998</v>
      </c>
      <c r="E369" s="5">
        <v>2.35</v>
      </c>
      <c r="F369" s="4">
        <v>2.2904</v>
      </c>
      <c r="G369" s="4">
        <v>3.8052999999999999</v>
      </c>
      <c r="H369" s="4">
        <v>0</v>
      </c>
      <c r="I369" s="4">
        <v>0</v>
      </c>
      <c r="J369" s="4">
        <v>0</v>
      </c>
      <c r="K369" s="4"/>
      <c r="L369" s="4"/>
      <c r="M369" s="64">
        <v>42544</v>
      </c>
      <c r="N369" s="5">
        <v>2891.96</v>
      </c>
      <c r="O369" s="5">
        <v>1915.2070000000001</v>
      </c>
      <c r="P369" s="5">
        <v>3117.3168000000001</v>
      </c>
      <c r="Q369" s="5">
        <v>3107.74</v>
      </c>
      <c r="R369" s="5">
        <v>47298084.303499997</v>
      </c>
      <c r="S369" s="5">
        <v>36648491.048500001</v>
      </c>
      <c r="V369" s="3">
        <v>42513</v>
      </c>
      <c r="W369" s="4">
        <v>6.5518999999999998</v>
      </c>
      <c r="X369" s="4">
        <v>6.5720000000000001</v>
      </c>
      <c r="Y369" s="4">
        <v>6.5617000000000001</v>
      </c>
      <c r="AB369" s="3">
        <v>42790</v>
      </c>
      <c r="AC369" s="5">
        <v>207.11</v>
      </c>
    </row>
    <row r="370" spans="1:29">
      <c r="A370" s="3">
        <v>42535</v>
      </c>
      <c r="B370" s="4">
        <v>2.9508000000000001</v>
      </c>
      <c r="C370" s="4">
        <v>0</v>
      </c>
      <c r="D370" s="4">
        <v>2.3521000000000001</v>
      </c>
      <c r="E370" s="5">
        <v>2.3199999999999998</v>
      </c>
      <c r="F370" s="4">
        <v>2.2742</v>
      </c>
      <c r="G370" s="4">
        <v>3.7911000000000001</v>
      </c>
      <c r="H370" s="4">
        <v>0</v>
      </c>
      <c r="I370" s="4">
        <v>0</v>
      </c>
      <c r="J370" s="4">
        <v>0</v>
      </c>
      <c r="K370" s="4"/>
      <c r="L370" s="4"/>
      <c r="M370" s="64">
        <v>42545</v>
      </c>
      <c r="N370" s="5">
        <v>2854.2860000000001</v>
      </c>
      <c r="O370" s="5">
        <v>1900.5989999999999</v>
      </c>
      <c r="P370" s="5">
        <v>3077.1554000000001</v>
      </c>
      <c r="Q370" s="5">
        <v>3063.75</v>
      </c>
      <c r="R370" s="5">
        <v>47145682.126800001</v>
      </c>
      <c r="S370" s="5">
        <v>36600713.537600003</v>
      </c>
      <c r="V370" s="3">
        <v>42514</v>
      </c>
      <c r="W370" s="4">
        <v>6.5567000000000002</v>
      </c>
      <c r="X370" s="4">
        <v>6.5770999999999997</v>
      </c>
      <c r="Y370" s="4">
        <v>6.5664999999999996</v>
      </c>
      <c r="AB370" s="3">
        <v>42793</v>
      </c>
      <c r="AC370" s="5">
        <v>195.04</v>
      </c>
    </row>
    <row r="371" spans="1:29">
      <c r="A371" s="3">
        <v>42536</v>
      </c>
      <c r="B371" s="4">
        <v>2.9521000000000002</v>
      </c>
      <c r="C371" s="4">
        <v>0</v>
      </c>
      <c r="D371" s="4">
        <v>2.3831000000000002</v>
      </c>
      <c r="E371" s="5">
        <v>2.35</v>
      </c>
      <c r="F371" s="4">
        <v>2.2917999999999998</v>
      </c>
      <c r="G371" s="4">
        <v>3.7877000000000001</v>
      </c>
      <c r="H371" s="4">
        <v>0</v>
      </c>
      <c r="I371" s="4">
        <v>0</v>
      </c>
      <c r="J371" s="4">
        <v>0</v>
      </c>
      <c r="K371" s="4"/>
      <c r="L371" s="4"/>
      <c r="M371" s="64">
        <v>42548</v>
      </c>
      <c r="N371" s="5">
        <v>2895.703</v>
      </c>
      <c r="O371" s="5">
        <v>1946.6959999999999</v>
      </c>
      <c r="P371" s="5">
        <v>3120.5443</v>
      </c>
      <c r="Q371" s="5">
        <v>3074.11</v>
      </c>
      <c r="R371" s="5">
        <v>47410051.1875</v>
      </c>
      <c r="S371" s="5">
        <v>37078577.253300004</v>
      </c>
      <c r="V371" s="3">
        <v>42515</v>
      </c>
      <c r="W371" s="4">
        <v>6.5620000000000003</v>
      </c>
      <c r="X371" s="4">
        <v>6.5758000000000001</v>
      </c>
      <c r="Y371" s="4">
        <v>6.5637999999999996</v>
      </c>
      <c r="AB371" s="3">
        <v>42794</v>
      </c>
      <c r="AC371" s="5">
        <v>191.72</v>
      </c>
    </row>
    <row r="372" spans="1:29">
      <c r="A372" s="3">
        <v>42537</v>
      </c>
      <c r="B372" s="4">
        <v>2.9523000000000001</v>
      </c>
      <c r="C372" s="4">
        <v>0</v>
      </c>
      <c r="D372" s="4">
        <v>2.3771</v>
      </c>
      <c r="E372" s="5">
        <v>2.35</v>
      </c>
      <c r="F372" s="4">
        <v>2.3024</v>
      </c>
      <c r="G372" s="4">
        <v>3.8028</v>
      </c>
      <c r="H372" s="4">
        <v>0</v>
      </c>
      <c r="I372" s="4">
        <v>0</v>
      </c>
      <c r="J372" s="4">
        <v>0</v>
      </c>
      <c r="K372" s="4"/>
      <c r="L372" s="4"/>
      <c r="M372" s="64">
        <v>42549</v>
      </c>
      <c r="N372" s="5">
        <v>2912.5569999999998</v>
      </c>
      <c r="O372" s="5">
        <v>1970.375</v>
      </c>
      <c r="P372" s="5">
        <v>3136.4013</v>
      </c>
      <c r="Q372" s="5">
        <v>3073.05</v>
      </c>
      <c r="R372" s="5">
        <v>47517370.698899999</v>
      </c>
      <c r="S372" s="5">
        <v>37333144.615500003</v>
      </c>
      <c r="V372" s="3">
        <v>42516</v>
      </c>
      <c r="W372" s="4">
        <v>6.5618999999999996</v>
      </c>
      <c r="X372" s="4">
        <v>6.5698999999999996</v>
      </c>
      <c r="Y372" s="4">
        <v>6.56</v>
      </c>
      <c r="AB372" s="3">
        <v>42795</v>
      </c>
      <c r="AC372" s="5">
        <v>203.82</v>
      </c>
    </row>
    <row r="373" spans="1:29">
      <c r="A373" s="3">
        <v>42538</v>
      </c>
      <c r="B373" s="4">
        <v>2.9567999999999999</v>
      </c>
      <c r="C373" s="4">
        <v>0</v>
      </c>
      <c r="D373" s="4">
        <v>2.3492000000000002</v>
      </c>
      <c r="E373" s="5">
        <v>2.35</v>
      </c>
      <c r="F373" s="4">
        <v>2.2637999999999998</v>
      </c>
      <c r="G373" s="4">
        <v>3.7483</v>
      </c>
      <c r="H373" s="4">
        <v>0</v>
      </c>
      <c r="I373" s="4">
        <v>0</v>
      </c>
      <c r="J373" s="4">
        <v>0</v>
      </c>
      <c r="K373" s="4"/>
      <c r="L373" s="4"/>
      <c r="M373" s="64">
        <v>42550</v>
      </c>
      <c r="N373" s="5">
        <v>2931.5920000000001</v>
      </c>
      <c r="O373" s="5">
        <v>1973.3409999999999</v>
      </c>
      <c r="P373" s="5">
        <v>3151.3897999999999</v>
      </c>
      <c r="Q373" s="5">
        <v>3106.11</v>
      </c>
      <c r="R373" s="5">
        <v>47735020.983400002</v>
      </c>
      <c r="S373" s="5">
        <v>37516782.068300001</v>
      </c>
      <c r="V373" s="3">
        <v>42517</v>
      </c>
      <c r="W373" s="4">
        <v>6.5597000000000003</v>
      </c>
      <c r="X373" s="4">
        <v>6.5864000000000003</v>
      </c>
      <c r="Y373" s="4">
        <v>6.5772000000000004</v>
      </c>
      <c r="AB373" s="3">
        <v>42796</v>
      </c>
      <c r="AC373" s="5">
        <v>181.22</v>
      </c>
    </row>
    <row r="374" spans="1:29">
      <c r="A374" s="3">
        <v>42541</v>
      </c>
      <c r="B374" s="4">
        <v>2.9571999999999998</v>
      </c>
      <c r="C374" s="4">
        <v>0</v>
      </c>
      <c r="D374" s="4">
        <v>2.3531</v>
      </c>
      <c r="E374" s="5">
        <v>2.31</v>
      </c>
      <c r="F374" s="4">
        <v>2.2921999999999998</v>
      </c>
      <c r="G374" s="4">
        <v>3.7265000000000001</v>
      </c>
      <c r="H374" s="4">
        <v>0</v>
      </c>
      <c r="I374" s="4">
        <v>0</v>
      </c>
      <c r="J374" s="4">
        <v>0</v>
      </c>
      <c r="K374" s="4"/>
      <c r="L374" s="4"/>
      <c r="M374" s="64">
        <v>42551</v>
      </c>
      <c r="N374" s="5">
        <v>2929.6060000000002</v>
      </c>
      <c r="O374" s="5">
        <v>1974.239</v>
      </c>
      <c r="P374" s="5">
        <v>3153.9209999999998</v>
      </c>
      <c r="Q374" s="5">
        <v>3093.64</v>
      </c>
      <c r="R374" s="5">
        <v>47703838.890900001</v>
      </c>
      <c r="S374" s="5">
        <v>37654515.731700003</v>
      </c>
      <c r="V374" s="3">
        <v>42520</v>
      </c>
      <c r="W374" s="4">
        <v>6.5824999999999996</v>
      </c>
      <c r="X374" s="4">
        <v>6.5979999999999999</v>
      </c>
      <c r="Y374" s="4">
        <v>6.5902000000000003</v>
      </c>
      <c r="AB374" s="3">
        <v>42797</v>
      </c>
      <c r="AC374" s="5">
        <v>220.77</v>
      </c>
    </row>
    <row r="375" spans="1:29">
      <c r="A375" s="3">
        <v>42542</v>
      </c>
      <c r="B375" s="4">
        <v>2.9573</v>
      </c>
      <c r="C375" s="4">
        <v>0</v>
      </c>
      <c r="D375" s="4">
        <v>2.3593000000000002</v>
      </c>
      <c r="E375" s="5">
        <v>2.31</v>
      </c>
      <c r="F375" s="4">
        <v>2.2774999999999999</v>
      </c>
      <c r="G375" s="4">
        <v>3.7496</v>
      </c>
      <c r="H375" s="4">
        <v>0</v>
      </c>
      <c r="I375" s="4">
        <v>0</v>
      </c>
      <c r="J375" s="4">
        <v>0</v>
      </c>
      <c r="K375" s="4"/>
      <c r="L375" s="4"/>
      <c r="M375" s="64">
        <v>42552</v>
      </c>
      <c r="N375" s="5">
        <v>2932.4760000000001</v>
      </c>
      <c r="O375" s="5">
        <v>1970.7239999999999</v>
      </c>
      <c r="P375" s="5">
        <v>3154.2003</v>
      </c>
      <c r="Q375" s="5">
        <v>3113.6</v>
      </c>
      <c r="R375" s="5">
        <v>47546627.120700002</v>
      </c>
      <c r="S375" s="5">
        <v>37558483.281999998</v>
      </c>
      <c r="V375" s="3">
        <v>42521</v>
      </c>
      <c r="W375" s="4">
        <v>6.5846</v>
      </c>
      <c r="X375" s="4">
        <v>6.5942999999999996</v>
      </c>
      <c r="Y375" s="4">
        <v>6.5869999999999997</v>
      </c>
      <c r="AB375" s="3">
        <v>42800</v>
      </c>
      <c r="AC375" s="5">
        <v>222.95</v>
      </c>
    </row>
    <row r="376" spans="1:29">
      <c r="A376" s="3">
        <v>42543</v>
      </c>
      <c r="B376" s="4">
        <v>2.9592999999999998</v>
      </c>
      <c r="C376" s="4">
        <v>0</v>
      </c>
      <c r="D376" s="4">
        <v>2.4394</v>
      </c>
      <c r="E376" s="5">
        <v>2.37</v>
      </c>
      <c r="F376" s="4">
        <v>2.3338000000000001</v>
      </c>
      <c r="G376" s="4">
        <v>3.7869000000000002</v>
      </c>
      <c r="H376" s="4">
        <v>0</v>
      </c>
      <c r="I376" s="4">
        <v>0</v>
      </c>
      <c r="J376" s="4">
        <v>0</v>
      </c>
      <c r="K376" s="4"/>
      <c r="L376" s="4"/>
      <c r="M376" s="64">
        <v>42555</v>
      </c>
      <c r="N376" s="5">
        <v>2988.6039999999998</v>
      </c>
      <c r="O376" s="5">
        <v>2001.6880000000001</v>
      </c>
      <c r="P376" s="5">
        <v>3204.6961999999999</v>
      </c>
      <c r="Q376" s="5">
        <v>3145.16</v>
      </c>
      <c r="R376" s="5">
        <v>47964534.995999999</v>
      </c>
      <c r="S376" s="5">
        <v>38015553.130000003</v>
      </c>
      <c r="V376" s="3">
        <v>42522</v>
      </c>
      <c r="W376" s="4">
        <v>6.5820999999999996</v>
      </c>
      <c r="X376" s="4">
        <v>6.5949</v>
      </c>
      <c r="Y376" s="4">
        <v>6.5884999999999998</v>
      </c>
      <c r="AB376" s="3">
        <v>42801</v>
      </c>
      <c r="AC376" s="5">
        <v>213.23</v>
      </c>
    </row>
    <row r="377" spans="1:29">
      <c r="A377" s="3">
        <v>42544</v>
      </c>
      <c r="B377" s="4">
        <v>2.9605000000000001</v>
      </c>
      <c r="C377" s="4">
        <v>0</v>
      </c>
      <c r="D377" s="4">
        <v>2.4535</v>
      </c>
      <c r="E377" s="5">
        <v>2.4</v>
      </c>
      <c r="F377" s="4">
        <v>2.3399000000000001</v>
      </c>
      <c r="G377" s="4">
        <v>3.7549999999999999</v>
      </c>
      <c r="H377" s="4">
        <v>0</v>
      </c>
      <c r="I377" s="4">
        <v>0</v>
      </c>
      <c r="J377" s="4">
        <v>0</v>
      </c>
      <c r="K377" s="4"/>
      <c r="L377" s="4"/>
      <c r="M377" s="64">
        <v>42556</v>
      </c>
      <c r="N377" s="5">
        <v>3006.3919999999998</v>
      </c>
      <c r="O377" s="5">
        <v>2006.3789999999999</v>
      </c>
      <c r="P377" s="5">
        <v>3207.3827000000001</v>
      </c>
      <c r="Q377" s="5">
        <v>3136.64</v>
      </c>
      <c r="R377" s="5">
        <v>48134072.145800002</v>
      </c>
      <c r="S377" s="5">
        <v>38195187.067900002</v>
      </c>
      <c r="V377" s="3">
        <v>42523</v>
      </c>
      <c r="W377" s="4">
        <v>6.5792000000000002</v>
      </c>
      <c r="X377" s="4">
        <v>6.5937000000000001</v>
      </c>
      <c r="Y377" s="4">
        <v>6.5869999999999997</v>
      </c>
      <c r="AB377" s="3">
        <v>42802</v>
      </c>
      <c r="AC377" s="5">
        <v>266.23</v>
      </c>
    </row>
    <row r="378" spans="1:29">
      <c r="A378" s="3">
        <v>42545</v>
      </c>
      <c r="B378" s="4">
        <v>2.9626000000000001</v>
      </c>
      <c r="C378" s="4">
        <v>0</v>
      </c>
      <c r="D378" s="4">
        <v>2.5457000000000001</v>
      </c>
      <c r="E378" s="5">
        <v>2.37</v>
      </c>
      <c r="F378" s="4">
        <v>2.3797999999999999</v>
      </c>
      <c r="G378" s="4">
        <v>3.7683</v>
      </c>
      <c r="H378" s="4">
        <v>0</v>
      </c>
      <c r="I378" s="4">
        <v>0</v>
      </c>
      <c r="J378" s="4">
        <v>0</v>
      </c>
      <c r="K378" s="4"/>
      <c r="L378" s="4"/>
      <c r="M378" s="64">
        <v>42557</v>
      </c>
      <c r="N378" s="5">
        <v>3017.2919999999999</v>
      </c>
      <c r="O378" s="5">
        <v>2015.17</v>
      </c>
      <c r="P378" s="5">
        <v>3216.8035</v>
      </c>
      <c r="Q378" s="5">
        <v>3126.47</v>
      </c>
      <c r="R378" s="5">
        <v>48261384.5154</v>
      </c>
      <c r="S378" s="5">
        <v>38387435.170100003</v>
      </c>
      <c r="V378" s="3">
        <v>42524</v>
      </c>
      <c r="W378" s="4">
        <v>6.5854999999999997</v>
      </c>
      <c r="X378" s="4">
        <v>6.5492999999999997</v>
      </c>
      <c r="Y378" s="4">
        <v>6.5427999999999997</v>
      </c>
      <c r="AB378" s="3">
        <v>42803</v>
      </c>
      <c r="AC378" s="5">
        <v>328.07</v>
      </c>
    </row>
    <row r="379" spans="1:29">
      <c r="A379" s="3">
        <v>42548</v>
      </c>
      <c r="B379" s="4">
        <v>2.9618000000000002</v>
      </c>
      <c r="C379" s="4">
        <v>0</v>
      </c>
      <c r="D379" s="4">
        <v>2.6240999999999999</v>
      </c>
      <c r="E379" s="5">
        <v>2.39</v>
      </c>
      <c r="F379" s="4">
        <v>2.3835999999999999</v>
      </c>
      <c r="G379" s="4">
        <v>3.7764000000000002</v>
      </c>
      <c r="H379" s="4">
        <v>0</v>
      </c>
      <c r="I379" s="4">
        <v>0</v>
      </c>
      <c r="J379" s="4">
        <v>0</v>
      </c>
      <c r="K379" s="4"/>
      <c r="L379" s="4"/>
      <c r="M379" s="64">
        <v>42558</v>
      </c>
      <c r="N379" s="5">
        <v>3016.8470000000002</v>
      </c>
      <c r="O379" s="5">
        <v>2015.1469999999999</v>
      </c>
      <c r="P379" s="5">
        <v>3209.9542000000001</v>
      </c>
      <c r="Q379" s="5">
        <v>3126.09</v>
      </c>
      <c r="R379" s="5">
        <v>48345543.360799998</v>
      </c>
      <c r="S379" s="5">
        <v>38671231.304200001</v>
      </c>
      <c r="V379" s="3">
        <v>42527</v>
      </c>
      <c r="W379" s="4">
        <v>6.5648</v>
      </c>
      <c r="X379" s="4">
        <v>6.5730000000000004</v>
      </c>
      <c r="Y379" s="4">
        <v>6.5666000000000002</v>
      </c>
      <c r="AB379" s="3">
        <v>42804</v>
      </c>
      <c r="AC379" s="5">
        <v>240.71</v>
      </c>
    </row>
    <row r="380" spans="1:29">
      <c r="A380" s="3">
        <v>42549</v>
      </c>
      <c r="B380" s="4">
        <v>2.9638</v>
      </c>
      <c r="C380" s="4">
        <v>0</v>
      </c>
      <c r="D380" s="4">
        <v>2.7589999999999999</v>
      </c>
      <c r="E380" s="5">
        <v>2.4300000000000002</v>
      </c>
      <c r="F380" s="4">
        <v>2.3973</v>
      </c>
      <c r="G380" s="4">
        <v>3.7747000000000002</v>
      </c>
      <c r="H380" s="4">
        <v>0</v>
      </c>
      <c r="I380" s="4">
        <v>0</v>
      </c>
      <c r="J380" s="4">
        <v>0</v>
      </c>
      <c r="K380" s="4"/>
      <c r="L380" s="4"/>
      <c r="M380" s="64">
        <v>42559</v>
      </c>
      <c r="N380" s="5">
        <v>2988.0940000000001</v>
      </c>
      <c r="O380" s="5">
        <v>2012.2850000000001</v>
      </c>
      <c r="P380" s="5">
        <v>3192.2804000000001</v>
      </c>
      <c r="Q380" s="5">
        <v>3091.21</v>
      </c>
      <c r="R380" s="5">
        <v>48043207.023800001</v>
      </c>
      <c r="S380" s="5">
        <v>38587503.161899999</v>
      </c>
      <c r="V380" s="3">
        <v>42528</v>
      </c>
      <c r="W380" s="4">
        <v>6.5720000000000001</v>
      </c>
      <c r="X380" s="4">
        <v>6.5820999999999996</v>
      </c>
      <c r="Y380" s="4">
        <v>6.5759999999999996</v>
      </c>
      <c r="AB380" s="3">
        <v>42807</v>
      </c>
      <c r="AC380" s="5">
        <v>241.82</v>
      </c>
    </row>
    <row r="381" spans="1:29">
      <c r="A381" s="3">
        <v>42550</v>
      </c>
      <c r="B381" s="4">
        <v>2.9639000000000002</v>
      </c>
      <c r="C381" s="4">
        <v>0</v>
      </c>
      <c r="D381" s="4">
        <v>2.7843</v>
      </c>
      <c r="E381" s="5">
        <v>2.57</v>
      </c>
      <c r="F381" s="4">
        <v>2.3921000000000001</v>
      </c>
      <c r="G381" s="4">
        <v>3.7597999999999998</v>
      </c>
      <c r="H381" s="4">
        <v>0</v>
      </c>
      <c r="I381" s="4">
        <v>0</v>
      </c>
      <c r="J381" s="4">
        <v>0</v>
      </c>
      <c r="K381" s="4"/>
      <c r="L381" s="4"/>
      <c r="M381" s="64">
        <v>42562</v>
      </c>
      <c r="N381" s="5">
        <v>2994.9169999999999</v>
      </c>
      <c r="O381" s="5">
        <v>2000.9760000000001</v>
      </c>
      <c r="P381" s="5">
        <v>3203.3298</v>
      </c>
      <c r="Q381" s="5">
        <v>3092.59</v>
      </c>
      <c r="R381" s="5">
        <v>48181262.378300004</v>
      </c>
      <c r="S381" s="5">
        <v>38653773.679200001</v>
      </c>
      <c r="V381" s="3">
        <v>42529</v>
      </c>
      <c r="W381" s="4">
        <v>6.5702999999999996</v>
      </c>
      <c r="X381" s="4">
        <v>6.5715000000000003</v>
      </c>
      <c r="Y381" s="4">
        <v>6.5664999999999996</v>
      </c>
      <c r="AB381" s="3">
        <v>42808</v>
      </c>
      <c r="AC381" s="5">
        <v>307.43</v>
      </c>
    </row>
    <row r="382" spans="1:29">
      <c r="A382" s="3">
        <v>42551</v>
      </c>
      <c r="B382" s="4">
        <v>2.9659</v>
      </c>
      <c r="C382" s="4">
        <v>0</v>
      </c>
      <c r="D382" s="4">
        <v>2.718</v>
      </c>
      <c r="E382" s="5">
        <v>2.7</v>
      </c>
      <c r="F382" s="4">
        <v>2.3759999999999999</v>
      </c>
      <c r="G382" s="4">
        <v>3.7557999999999998</v>
      </c>
      <c r="H382" s="4">
        <v>0</v>
      </c>
      <c r="I382" s="4">
        <v>0</v>
      </c>
      <c r="J382" s="4">
        <v>0</v>
      </c>
      <c r="K382" s="4"/>
      <c r="L382" s="4"/>
      <c r="M382" s="64">
        <v>42563</v>
      </c>
      <c r="N382" s="5">
        <v>3049.3809999999999</v>
      </c>
      <c r="O382" s="5">
        <v>2025.0170000000001</v>
      </c>
      <c r="P382" s="5">
        <v>3273.1822999999999</v>
      </c>
      <c r="Q382" s="5">
        <v>3135.28</v>
      </c>
      <c r="R382" s="5">
        <v>48465985.461199999</v>
      </c>
      <c r="S382" s="5">
        <v>38868152.9463</v>
      </c>
      <c r="V382" s="3">
        <v>42530</v>
      </c>
      <c r="W382" s="4">
        <v>0</v>
      </c>
      <c r="X382" s="4">
        <v>6.5894000000000004</v>
      </c>
      <c r="Y382" s="4">
        <v>6.5842999999999998</v>
      </c>
      <c r="AB382" s="3">
        <v>42809</v>
      </c>
      <c r="AC382" s="5">
        <v>213.91</v>
      </c>
    </row>
    <row r="383" spans="1:29">
      <c r="A383" s="3">
        <v>42552</v>
      </c>
      <c r="B383" s="4">
        <v>2.9661</v>
      </c>
      <c r="C383" s="4">
        <v>0</v>
      </c>
      <c r="D383" s="4">
        <v>2.3759000000000001</v>
      </c>
      <c r="E383" s="5">
        <v>2.4</v>
      </c>
      <c r="F383" s="4">
        <v>2.2755999999999998</v>
      </c>
      <c r="G383" s="4">
        <v>3.7387999999999999</v>
      </c>
      <c r="H383" s="4">
        <v>0</v>
      </c>
      <c r="I383" s="4">
        <v>0</v>
      </c>
      <c r="J383" s="4">
        <v>0</v>
      </c>
      <c r="K383" s="4"/>
      <c r="L383" s="4"/>
      <c r="M383" s="64">
        <v>42564</v>
      </c>
      <c r="N383" s="5">
        <v>3060.6889999999999</v>
      </c>
      <c r="O383" s="5">
        <v>2041.662</v>
      </c>
      <c r="P383" s="5">
        <v>3282.8681000000001</v>
      </c>
      <c r="Q383" s="5">
        <v>3127.43</v>
      </c>
      <c r="R383" s="5">
        <v>48426465.817599997</v>
      </c>
      <c r="S383" s="5">
        <v>39107857.915200002</v>
      </c>
      <c r="V383" s="3">
        <v>42531</v>
      </c>
      <c r="W383" s="4">
        <v>0</v>
      </c>
      <c r="X383" s="4">
        <v>6.6090999999999998</v>
      </c>
      <c r="Y383" s="4">
        <v>6.6036000000000001</v>
      </c>
      <c r="AB383" s="3">
        <v>42810</v>
      </c>
      <c r="AC383" s="5">
        <v>187.28</v>
      </c>
    </row>
    <row r="384" spans="1:29">
      <c r="A384" s="3">
        <v>42555</v>
      </c>
      <c r="B384" s="4">
        <v>2.9672000000000001</v>
      </c>
      <c r="C384" s="4">
        <v>0</v>
      </c>
      <c r="D384" s="4">
        <v>2.3809999999999998</v>
      </c>
      <c r="E384" s="5">
        <v>2.38</v>
      </c>
      <c r="F384" s="4">
        <v>2.2783000000000002</v>
      </c>
      <c r="G384" s="4">
        <v>3.7578999999999998</v>
      </c>
      <c r="H384" s="4">
        <v>0</v>
      </c>
      <c r="I384" s="4">
        <v>0</v>
      </c>
      <c r="J384" s="4">
        <v>0</v>
      </c>
      <c r="K384" s="4"/>
      <c r="L384" s="4"/>
      <c r="M384" s="64">
        <v>42565</v>
      </c>
      <c r="N384" s="5">
        <v>3054.018</v>
      </c>
      <c r="O384" s="5">
        <v>2044.932</v>
      </c>
      <c r="P384" s="5">
        <v>3276.7637</v>
      </c>
      <c r="Q384" s="5">
        <v>3123.67</v>
      </c>
      <c r="R384" s="5">
        <v>48442555.806100003</v>
      </c>
      <c r="S384" s="5">
        <v>39245403.453299999</v>
      </c>
      <c r="V384" s="3">
        <v>42534</v>
      </c>
      <c r="W384" s="4">
        <v>6.5862999999999996</v>
      </c>
      <c r="X384" s="4">
        <v>6.6020000000000003</v>
      </c>
      <c r="Y384" s="4">
        <v>6.5968</v>
      </c>
      <c r="AB384" s="3">
        <v>42811</v>
      </c>
      <c r="AC384" s="5">
        <v>162.82</v>
      </c>
    </row>
    <row r="385" spans="1:29">
      <c r="A385" s="3">
        <v>42556</v>
      </c>
      <c r="B385" s="4">
        <v>2.9605000000000001</v>
      </c>
      <c r="C385" s="4">
        <v>0</v>
      </c>
      <c r="D385" s="4">
        <v>2.3694999999999999</v>
      </c>
      <c r="E385" s="5">
        <v>2.35</v>
      </c>
      <c r="F385" s="4">
        <v>2.2608000000000001</v>
      </c>
      <c r="G385" s="4">
        <v>3.7302</v>
      </c>
      <c r="H385" s="4">
        <v>0</v>
      </c>
      <c r="I385" s="4">
        <v>0</v>
      </c>
      <c r="J385" s="4">
        <v>0</v>
      </c>
      <c r="K385" s="4"/>
      <c r="L385" s="4"/>
      <c r="M385" s="64">
        <v>42566</v>
      </c>
      <c r="N385" s="5">
        <v>3054.2959999999998</v>
      </c>
      <c r="O385" s="5">
        <v>2038.7339999999999</v>
      </c>
      <c r="P385" s="5">
        <v>3276.2775000000001</v>
      </c>
      <c r="Q385" s="5">
        <v>3132.64</v>
      </c>
      <c r="R385" s="5">
        <v>48338830.618699998</v>
      </c>
      <c r="S385" s="5">
        <v>39170892.992399998</v>
      </c>
      <c r="V385" s="3">
        <v>42535</v>
      </c>
      <c r="W385" s="4">
        <v>6.5904999999999996</v>
      </c>
      <c r="X385" s="4">
        <v>6.617</v>
      </c>
      <c r="Y385" s="4">
        <v>6.6132999999999997</v>
      </c>
      <c r="AB385" s="3">
        <v>42814</v>
      </c>
      <c r="AC385" s="5">
        <v>197.73</v>
      </c>
    </row>
    <row r="386" spans="1:29">
      <c r="A386" s="3">
        <v>42557</v>
      </c>
      <c r="B386" s="4">
        <v>2.9529999999999998</v>
      </c>
      <c r="C386" s="4">
        <v>0</v>
      </c>
      <c r="D386" s="4">
        <v>2.4007999999999998</v>
      </c>
      <c r="E386" s="5">
        <v>2.35</v>
      </c>
      <c r="F386" s="4">
        <v>2.2795999999999998</v>
      </c>
      <c r="G386" s="4">
        <v>3.6831999999999998</v>
      </c>
      <c r="H386" s="4">
        <v>0</v>
      </c>
      <c r="I386" s="4">
        <v>0</v>
      </c>
      <c r="J386" s="4">
        <v>0</v>
      </c>
      <c r="K386" s="4"/>
      <c r="L386" s="4"/>
      <c r="M386" s="64">
        <v>42569</v>
      </c>
      <c r="N386" s="5">
        <v>3043.5639999999999</v>
      </c>
      <c r="O386" s="5">
        <v>2027.8779999999999</v>
      </c>
      <c r="P386" s="5">
        <v>3262.0221999999999</v>
      </c>
      <c r="Q386" s="5">
        <v>3168.1</v>
      </c>
      <c r="R386" s="5">
        <v>48561091.850500003</v>
      </c>
      <c r="S386" s="5">
        <v>39382899.7632</v>
      </c>
      <c r="V386" s="3">
        <v>42536</v>
      </c>
      <c r="W386" s="4">
        <v>6.5883000000000003</v>
      </c>
      <c r="X386" s="4">
        <v>6.6003999999999996</v>
      </c>
      <c r="Y386" s="4">
        <v>6.5932000000000004</v>
      </c>
      <c r="AB386" s="3">
        <v>42815</v>
      </c>
      <c r="AC386" s="5">
        <v>228.19</v>
      </c>
    </row>
    <row r="387" spans="1:29">
      <c r="A387" s="3">
        <v>42558</v>
      </c>
      <c r="B387" s="4">
        <v>2.9455</v>
      </c>
      <c r="C387" s="4">
        <v>0</v>
      </c>
      <c r="D387" s="4">
        <v>2.4239000000000002</v>
      </c>
      <c r="E387" s="5">
        <v>2.42</v>
      </c>
      <c r="F387" s="4">
        <v>2.2730000000000001</v>
      </c>
      <c r="G387" s="4">
        <v>3.7008999999999999</v>
      </c>
      <c r="H387" s="4">
        <v>0</v>
      </c>
      <c r="I387" s="4">
        <v>0</v>
      </c>
      <c r="J387" s="4">
        <v>0</v>
      </c>
      <c r="K387" s="4"/>
      <c r="L387" s="4"/>
      <c r="M387" s="64">
        <v>42570</v>
      </c>
      <c r="N387" s="5">
        <v>3036.598</v>
      </c>
      <c r="O387" s="5">
        <v>2034.454</v>
      </c>
      <c r="P387" s="5">
        <v>3248.2341000000001</v>
      </c>
      <c r="Q387" s="5">
        <v>3144.06</v>
      </c>
      <c r="R387" s="5">
        <v>48796363.540700004</v>
      </c>
      <c r="S387" s="5">
        <v>39632790.5361</v>
      </c>
      <c r="V387" s="3">
        <v>42537</v>
      </c>
      <c r="W387" s="4">
        <v>6.5839999999999996</v>
      </c>
      <c r="X387" s="4">
        <v>6.6056999999999997</v>
      </c>
      <c r="Y387" s="4">
        <v>6.5984999999999996</v>
      </c>
      <c r="AB387" s="3">
        <v>42816</v>
      </c>
      <c r="AC387" s="5">
        <v>295.79000000000002</v>
      </c>
    </row>
    <row r="388" spans="1:29">
      <c r="A388" s="3">
        <v>42559</v>
      </c>
      <c r="B388" s="4">
        <v>2.9359999999999999</v>
      </c>
      <c r="C388" s="4">
        <v>0</v>
      </c>
      <c r="D388" s="4">
        <v>2.4249000000000001</v>
      </c>
      <c r="E388" s="5">
        <v>2.4</v>
      </c>
      <c r="F388" s="4">
        <v>2.2934000000000001</v>
      </c>
      <c r="G388" s="4">
        <v>3.653</v>
      </c>
      <c r="H388" s="4">
        <v>0</v>
      </c>
      <c r="I388" s="4">
        <v>0</v>
      </c>
      <c r="J388" s="4">
        <v>0</v>
      </c>
      <c r="K388" s="4"/>
      <c r="L388" s="4"/>
      <c r="M388" s="64">
        <v>42571</v>
      </c>
      <c r="N388" s="5">
        <v>3027.9</v>
      </c>
      <c r="O388" s="5">
        <v>2035.847</v>
      </c>
      <c r="P388" s="5">
        <v>3237.6051000000002</v>
      </c>
      <c r="Q388" s="5">
        <v>3123.23</v>
      </c>
      <c r="R388" s="5">
        <v>48861097.574900001</v>
      </c>
      <c r="S388" s="5">
        <v>39676480.461499996</v>
      </c>
      <c r="V388" s="3">
        <v>42538</v>
      </c>
      <c r="W388" s="4">
        <v>6.5910000000000002</v>
      </c>
      <c r="X388" s="4">
        <v>6.6056999999999997</v>
      </c>
      <c r="Y388" s="4">
        <v>6.5970000000000004</v>
      </c>
      <c r="AB388" s="3">
        <v>42817</v>
      </c>
      <c r="AC388" s="5">
        <v>249.03</v>
      </c>
    </row>
    <row r="389" spans="1:29">
      <c r="A389" s="3">
        <v>42562</v>
      </c>
      <c r="B389" s="4">
        <v>2.931</v>
      </c>
      <c r="C389" s="4">
        <v>0</v>
      </c>
      <c r="D389" s="4">
        <v>2.4384999999999999</v>
      </c>
      <c r="E389" s="5">
        <v>2.4500000000000002</v>
      </c>
      <c r="F389" s="4">
        <v>2.2848000000000002</v>
      </c>
      <c r="G389" s="4">
        <v>3.6402999999999999</v>
      </c>
      <c r="H389" s="4">
        <v>0</v>
      </c>
      <c r="I389" s="4">
        <v>0</v>
      </c>
      <c r="J389" s="4">
        <v>0</v>
      </c>
      <c r="K389" s="4"/>
      <c r="L389" s="4"/>
      <c r="M389" s="64">
        <v>42572</v>
      </c>
      <c r="N389" s="5">
        <v>3039.009</v>
      </c>
      <c r="O389" s="5">
        <v>2038.182</v>
      </c>
      <c r="P389" s="5">
        <v>3252.5227</v>
      </c>
      <c r="Q389" s="5">
        <v>3137.35</v>
      </c>
      <c r="R389" s="5">
        <v>48993987.270900004</v>
      </c>
      <c r="S389" s="5">
        <v>39633590.438500002</v>
      </c>
      <c r="V389" s="3">
        <v>42541</v>
      </c>
      <c r="W389" s="4">
        <v>6.5792000000000002</v>
      </c>
      <c r="X389" s="4">
        <v>6.5972999999999997</v>
      </c>
      <c r="Y389" s="4">
        <v>6.5903999999999998</v>
      </c>
      <c r="AB389" s="3">
        <v>42818</v>
      </c>
      <c r="AC389" s="5">
        <v>261.92</v>
      </c>
    </row>
    <row r="390" spans="1:29">
      <c r="A390" s="3">
        <v>42563</v>
      </c>
      <c r="B390" s="4">
        <v>2.9239999999999999</v>
      </c>
      <c r="C390" s="4">
        <v>0</v>
      </c>
      <c r="D390" s="4">
        <v>2.3809</v>
      </c>
      <c r="E390" s="5">
        <v>2.35</v>
      </c>
      <c r="F390" s="4">
        <v>2.2673000000000001</v>
      </c>
      <c r="G390" s="4">
        <v>3.6507999999999998</v>
      </c>
      <c r="H390" s="4">
        <v>0</v>
      </c>
      <c r="I390" s="4">
        <v>0</v>
      </c>
      <c r="J390" s="4">
        <v>0</v>
      </c>
      <c r="K390" s="4"/>
      <c r="L390" s="4"/>
      <c r="M390" s="64">
        <v>42573</v>
      </c>
      <c r="N390" s="5">
        <v>3012.8159999999998</v>
      </c>
      <c r="O390" s="5">
        <v>2019.568</v>
      </c>
      <c r="P390" s="5">
        <v>3225.1621</v>
      </c>
      <c r="Q390" s="5">
        <v>3114.73</v>
      </c>
      <c r="R390" s="5">
        <v>48804809.646200001</v>
      </c>
      <c r="S390" s="5">
        <v>39534553.309600003</v>
      </c>
      <c r="V390" s="3">
        <v>42542</v>
      </c>
      <c r="W390" s="4">
        <v>6.5799000000000003</v>
      </c>
      <c r="X390" s="4">
        <v>6.6021999999999998</v>
      </c>
      <c r="Y390" s="4">
        <v>6.5957999999999997</v>
      </c>
      <c r="AB390" s="3">
        <v>42821</v>
      </c>
      <c r="AC390" s="5">
        <v>221.78</v>
      </c>
    </row>
    <row r="391" spans="1:29">
      <c r="A391" s="3">
        <v>42564</v>
      </c>
      <c r="B391" s="4">
        <v>2.907</v>
      </c>
      <c r="C391" s="4">
        <v>0</v>
      </c>
      <c r="D391" s="4">
        <v>2.4157000000000002</v>
      </c>
      <c r="E391" s="5">
        <v>2.44</v>
      </c>
      <c r="F391" s="4">
        <v>2.2865000000000002</v>
      </c>
      <c r="G391" s="4">
        <v>3.6579000000000002</v>
      </c>
      <c r="H391" s="4">
        <v>0</v>
      </c>
      <c r="I391" s="4">
        <v>0</v>
      </c>
      <c r="J391" s="4">
        <v>0</v>
      </c>
      <c r="K391" s="4"/>
      <c r="L391" s="4"/>
      <c r="M391" s="64">
        <v>42576</v>
      </c>
      <c r="N391" s="5">
        <v>3015.828</v>
      </c>
      <c r="O391" s="5">
        <v>2019.8140000000001</v>
      </c>
      <c r="P391" s="5">
        <v>3230.8850000000002</v>
      </c>
      <c r="Q391" s="5">
        <v>3118.84</v>
      </c>
      <c r="R391" s="5">
        <v>48923056.450499997</v>
      </c>
      <c r="S391" s="5">
        <v>39617351.674500003</v>
      </c>
      <c r="V391" s="3">
        <v>42543</v>
      </c>
      <c r="W391" s="4">
        <v>6.5807000000000002</v>
      </c>
      <c r="X391" s="4">
        <v>6.5885999999999996</v>
      </c>
      <c r="Y391" s="4">
        <v>6.5808999999999997</v>
      </c>
      <c r="AB391" s="3">
        <v>42822</v>
      </c>
      <c r="AC391" s="5">
        <v>299.58</v>
      </c>
    </row>
    <row r="392" spans="1:29">
      <c r="A392" s="3">
        <v>42565</v>
      </c>
      <c r="B392" s="4">
        <v>2.8879999999999999</v>
      </c>
      <c r="C392" s="4">
        <v>0</v>
      </c>
      <c r="D392" s="4">
        <v>2.4142000000000001</v>
      </c>
      <c r="E392" s="5">
        <v>2.4</v>
      </c>
      <c r="F392" s="4">
        <v>2.3012000000000001</v>
      </c>
      <c r="G392" s="4">
        <v>3.6564000000000001</v>
      </c>
      <c r="H392" s="4">
        <v>0</v>
      </c>
      <c r="I392" s="4">
        <v>0</v>
      </c>
      <c r="J392" s="4">
        <v>0</v>
      </c>
      <c r="K392" s="4"/>
      <c r="L392" s="4"/>
      <c r="M392" s="64">
        <v>42577</v>
      </c>
      <c r="N392" s="5">
        <v>3050.1660000000002</v>
      </c>
      <c r="O392" s="5">
        <v>2044.961</v>
      </c>
      <c r="P392" s="5">
        <v>3269.5882000000001</v>
      </c>
      <c r="Q392" s="5">
        <v>3136.16</v>
      </c>
      <c r="R392" s="5">
        <v>49014301.7029</v>
      </c>
      <c r="S392" s="5">
        <v>39730442.7984</v>
      </c>
      <c r="V392" s="3">
        <v>42544</v>
      </c>
      <c r="W392" s="4">
        <v>6.5777999999999999</v>
      </c>
      <c r="X392" s="4">
        <v>6.5903999999999998</v>
      </c>
      <c r="Y392" s="4">
        <v>6.5808</v>
      </c>
      <c r="AB392" s="3">
        <v>42823</v>
      </c>
      <c r="AC392" s="5">
        <v>298.63</v>
      </c>
    </row>
    <row r="393" spans="1:29">
      <c r="A393" s="3">
        <v>42566</v>
      </c>
      <c r="B393" s="4">
        <v>2.8769999999999998</v>
      </c>
      <c r="C393" s="4">
        <v>0</v>
      </c>
      <c r="D393" s="4">
        <v>2.4184999999999999</v>
      </c>
      <c r="E393" s="5">
        <v>2.42</v>
      </c>
      <c r="F393" s="4">
        <v>2.2957000000000001</v>
      </c>
      <c r="G393" s="4">
        <v>3.6351</v>
      </c>
      <c r="H393" s="4">
        <v>0</v>
      </c>
      <c r="I393" s="4">
        <v>0</v>
      </c>
      <c r="J393" s="4">
        <v>0</v>
      </c>
      <c r="K393" s="4"/>
      <c r="L393" s="4"/>
      <c r="M393" s="64">
        <v>42578</v>
      </c>
      <c r="N393" s="5">
        <v>2991.9989999999998</v>
      </c>
      <c r="O393" s="5">
        <v>1953.989</v>
      </c>
      <c r="P393" s="5">
        <v>3218.2429999999999</v>
      </c>
      <c r="Q393" s="5">
        <v>3139.32</v>
      </c>
      <c r="R393" s="5">
        <v>48462691.7852</v>
      </c>
      <c r="S393" s="5">
        <v>39127541.919200003</v>
      </c>
      <c r="V393" s="3">
        <v>42545</v>
      </c>
      <c r="W393" s="4">
        <v>6.6147999999999998</v>
      </c>
      <c r="X393" s="4">
        <v>6.6452999999999998</v>
      </c>
      <c r="Y393" s="4">
        <v>6.6378000000000004</v>
      </c>
      <c r="AB393" s="3">
        <v>42824</v>
      </c>
      <c r="AC393" s="5">
        <v>241.34</v>
      </c>
    </row>
    <row r="394" spans="1:29">
      <c r="A394" s="3">
        <v>42569</v>
      </c>
      <c r="B394" s="4">
        <v>2.87</v>
      </c>
      <c r="C394" s="4">
        <v>0</v>
      </c>
      <c r="D394" s="4">
        <v>2.4159999999999999</v>
      </c>
      <c r="E394" s="5">
        <v>2.35</v>
      </c>
      <c r="F394" s="4">
        <v>2.2789999999999999</v>
      </c>
      <c r="G394" s="4">
        <v>3.6013999999999999</v>
      </c>
      <c r="H394" s="4">
        <v>0</v>
      </c>
      <c r="I394" s="4">
        <v>0</v>
      </c>
      <c r="J394" s="4">
        <v>0</v>
      </c>
      <c r="K394" s="4"/>
      <c r="L394" s="4"/>
      <c r="M394" s="64">
        <v>42579</v>
      </c>
      <c r="N394" s="5">
        <v>2994.3229999999999</v>
      </c>
      <c r="O394" s="5">
        <v>1950.9949999999999</v>
      </c>
      <c r="P394" s="5">
        <v>3221.1365000000001</v>
      </c>
      <c r="Q394" s="5">
        <v>3114.19</v>
      </c>
      <c r="R394" s="5">
        <v>48290678.096799999</v>
      </c>
      <c r="S394" s="5">
        <v>38915843.822099999</v>
      </c>
      <c r="V394" s="3">
        <v>42548</v>
      </c>
      <c r="W394" s="4">
        <v>6.6393000000000004</v>
      </c>
      <c r="X394" s="4">
        <v>6.6853999999999996</v>
      </c>
      <c r="Y394" s="4">
        <v>6.6813000000000002</v>
      </c>
      <c r="AB394" s="3">
        <v>42825</v>
      </c>
      <c r="AC394" s="5">
        <v>177.86</v>
      </c>
    </row>
    <row r="395" spans="1:29">
      <c r="A395" s="3">
        <v>42570</v>
      </c>
      <c r="B395" s="4">
        <v>2.8650000000000002</v>
      </c>
      <c r="C395" s="4">
        <v>0</v>
      </c>
      <c r="D395" s="4">
        <v>2.4289999999999998</v>
      </c>
      <c r="E395" s="5">
        <v>2.37</v>
      </c>
      <c r="F395" s="4">
        <v>2.2883</v>
      </c>
      <c r="G395" s="4">
        <v>3.5783999999999998</v>
      </c>
      <c r="H395" s="4">
        <v>0</v>
      </c>
      <c r="I395" s="4">
        <v>0</v>
      </c>
      <c r="J395" s="4">
        <v>0</v>
      </c>
      <c r="K395" s="4"/>
      <c r="L395" s="4"/>
      <c r="M395" s="64">
        <v>42580</v>
      </c>
      <c r="N395" s="5">
        <v>2979.3389999999999</v>
      </c>
      <c r="O395" s="5">
        <v>1941.5550000000001</v>
      </c>
      <c r="P395" s="5">
        <v>3203.9304000000002</v>
      </c>
      <c r="Q395" s="5">
        <v>3124.34</v>
      </c>
      <c r="R395" s="5">
        <v>48042150.615599997</v>
      </c>
      <c r="S395" s="5">
        <v>38647023.339900002</v>
      </c>
      <c r="V395" s="3">
        <v>42549</v>
      </c>
      <c r="W395" s="4">
        <v>6.6486999999999998</v>
      </c>
      <c r="X395" s="4">
        <v>6.6894999999999998</v>
      </c>
      <c r="Y395" s="4">
        <v>6.6856</v>
      </c>
      <c r="AB395" s="3">
        <v>42830</v>
      </c>
      <c r="AC395" s="5">
        <v>205.16</v>
      </c>
    </row>
    <row r="396" spans="1:29">
      <c r="A396" s="3">
        <v>42571</v>
      </c>
      <c r="B396" s="4">
        <v>2.8614999999999999</v>
      </c>
      <c r="C396" s="4">
        <v>0</v>
      </c>
      <c r="D396" s="4">
        <v>2.4594</v>
      </c>
      <c r="E396" s="5">
        <v>2.4</v>
      </c>
      <c r="F396" s="4">
        <v>2.3224</v>
      </c>
      <c r="G396" s="4">
        <v>3.5129000000000001</v>
      </c>
      <c r="H396" s="4">
        <v>0</v>
      </c>
      <c r="I396" s="4">
        <v>0</v>
      </c>
      <c r="J396" s="4">
        <v>0</v>
      </c>
      <c r="K396" s="4"/>
      <c r="L396" s="4"/>
      <c r="M396" s="64">
        <v>42583</v>
      </c>
      <c r="N396" s="5">
        <v>2953.3850000000002</v>
      </c>
      <c r="O396" s="5">
        <v>1912.6479999999999</v>
      </c>
      <c r="P396" s="5">
        <v>3176.8090999999999</v>
      </c>
      <c r="Q396" s="5">
        <v>3140.67</v>
      </c>
      <c r="R396" s="5">
        <v>47870810.223899998</v>
      </c>
      <c r="S396" s="5">
        <v>38450124.152400002</v>
      </c>
      <c r="V396" s="3">
        <v>42550</v>
      </c>
      <c r="W396" s="4">
        <v>6.6463999999999999</v>
      </c>
      <c r="X396" s="4">
        <v>6.6619000000000002</v>
      </c>
      <c r="Y396" s="4">
        <v>6.6555999999999997</v>
      </c>
      <c r="AB396" s="3">
        <v>42831</v>
      </c>
      <c r="AC396" s="5">
        <v>229.58</v>
      </c>
    </row>
    <row r="397" spans="1:29">
      <c r="A397" s="3">
        <v>42572</v>
      </c>
      <c r="B397" s="4">
        <v>2.8574999999999999</v>
      </c>
      <c r="C397" s="4">
        <v>0</v>
      </c>
      <c r="D397" s="4">
        <v>2.4558</v>
      </c>
      <c r="E397" s="5">
        <v>2.4</v>
      </c>
      <c r="F397" s="4">
        <v>2.3372000000000002</v>
      </c>
      <c r="G397" s="4">
        <v>3.4925999999999999</v>
      </c>
      <c r="H397" s="4">
        <v>0</v>
      </c>
      <c r="I397" s="4">
        <v>0</v>
      </c>
      <c r="J397" s="4">
        <v>0</v>
      </c>
      <c r="K397" s="4"/>
      <c r="L397" s="4"/>
      <c r="M397" s="64">
        <v>42584</v>
      </c>
      <c r="N397" s="5">
        <v>2971.279</v>
      </c>
      <c r="O397" s="5">
        <v>1926.692</v>
      </c>
      <c r="P397" s="5">
        <v>3189.0529000000001</v>
      </c>
      <c r="Q397" s="5">
        <v>3131.9</v>
      </c>
      <c r="R397" s="5">
        <v>47874317.477200001</v>
      </c>
      <c r="S397" s="5">
        <v>38367150.9463</v>
      </c>
      <c r="V397" s="3">
        <v>42551</v>
      </c>
      <c r="W397" s="4">
        <v>6.6433</v>
      </c>
      <c r="X397" s="4">
        <v>6.6772999999999998</v>
      </c>
      <c r="Y397" s="4">
        <v>6.6698000000000004</v>
      </c>
      <c r="AB397" s="3">
        <v>42832</v>
      </c>
      <c r="AC397" s="5">
        <v>182.33</v>
      </c>
    </row>
    <row r="398" spans="1:29">
      <c r="A398" s="3">
        <v>42573</v>
      </c>
      <c r="B398" s="4">
        <v>2.8559999999999999</v>
      </c>
      <c r="C398" s="4">
        <v>0</v>
      </c>
      <c r="D398" s="4">
        <v>2.5585</v>
      </c>
      <c r="E398" s="5">
        <v>2.4</v>
      </c>
      <c r="F398" s="4">
        <v>2.3650000000000002</v>
      </c>
      <c r="G398" s="4">
        <v>3.4935</v>
      </c>
      <c r="H398" s="4">
        <v>0</v>
      </c>
      <c r="I398" s="4">
        <v>0</v>
      </c>
      <c r="J398" s="4">
        <v>0</v>
      </c>
      <c r="K398" s="4"/>
      <c r="L398" s="4"/>
      <c r="M398" s="64">
        <v>42585</v>
      </c>
      <c r="N398" s="5">
        <v>2978.4609999999998</v>
      </c>
      <c r="O398" s="5">
        <v>1934.8150000000001</v>
      </c>
      <c r="P398" s="5">
        <v>3193.5073000000002</v>
      </c>
      <c r="Q398" s="5">
        <v>3116.84</v>
      </c>
      <c r="R398" s="5">
        <v>47939280.738499999</v>
      </c>
      <c r="S398" s="5">
        <v>38316232.330700003</v>
      </c>
      <c r="V398" s="3">
        <v>42552</v>
      </c>
      <c r="W398" s="4">
        <v>6.6581999999999999</v>
      </c>
      <c r="X398" s="4">
        <v>6.6848999999999998</v>
      </c>
      <c r="Y398" s="4">
        <v>6.6773999999999996</v>
      </c>
      <c r="AB398" s="3">
        <v>42835</v>
      </c>
      <c r="AC398" s="5">
        <v>228.81</v>
      </c>
    </row>
    <row r="399" spans="1:29">
      <c r="A399" s="3">
        <v>42576</v>
      </c>
      <c r="B399" s="4">
        <v>2.8540000000000001</v>
      </c>
      <c r="C399" s="4">
        <v>0</v>
      </c>
      <c r="D399" s="4">
        <v>2.6848000000000001</v>
      </c>
      <c r="E399" s="5">
        <v>2.4</v>
      </c>
      <c r="F399" s="4">
        <v>2.3959999999999999</v>
      </c>
      <c r="G399" s="4">
        <v>3.4754999999999998</v>
      </c>
      <c r="H399" s="4">
        <v>0</v>
      </c>
      <c r="I399" s="4">
        <v>0</v>
      </c>
      <c r="J399" s="4">
        <v>0</v>
      </c>
      <c r="K399" s="4"/>
      <c r="L399" s="4"/>
      <c r="M399" s="64">
        <v>42586</v>
      </c>
      <c r="N399" s="5">
        <v>2982.4259999999999</v>
      </c>
      <c r="O399" s="5">
        <v>1948.912</v>
      </c>
      <c r="P399" s="5">
        <v>3201.2887999999998</v>
      </c>
      <c r="Q399" s="5">
        <v>3108.48</v>
      </c>
      <c r="R399" s="5">
        <v>48014995.979900002</v>
      </c>
      <c r="S399" s="5">
        <v>38415241.626400001</v>
      </c>
      <c r="V399" s="3">
        <v>42555</v>
      </c>
      <c r="W399" s="4">
        <v>6.6635999999999997</v>
      </c>
      <c r="X399" s="4">
        <v>6.6830999999999996</v>
      </c>
      <c r="Y399" s="4">
        <v>6.6744000000000003</v>
      </c>
      <c r="AB399" s="3">
        <v>42836</v>
      </c>
      <c r="AC399" s="5">
        <v>248.02</v>
      </c>
    </row>
    <row r="400" spans="1:29">
      <c r="A400" s="3">
        <v>42577</v>
      </c>
      <c r="B400" s="4">
        <v>2.851</v>
      </c>
      <c r="C400" s="4">
        <v>0</v>
      </c>
      <c r="D400" s="4">
        <v>2.7604000000000002</v>
      </c>
      <c r="E400" s="5">
        <v>2.6</v>
      </c>
      <c r="F400" s="4">
        <v>2.4363000000000001</v>
      </c>
      <c r="G400" s="4">
        <v>3.5358000000000001</v>
      </c>
      <c r="H400" s="4">
        <v>0</v>
      </c>
      <c r="I400" s="4">
        <v>0</v>
      </c>
      <c r="J400" s="4">
        <v>0</v>
      </c>
      <c r="K400" s="4"/>
      <c r="L400" s="4"/>
      <c r="M400" s="64">
        <v>42587</v>
      </c>
      <c r="N400" s="5">
        <v>2976.6959999999999</v>
      </c>
      <c r="O400" s="5">
        <v>1941.606</v>
      </c>
      <c r="P400" s="5">
        <v>3205.1100999999999</v>
      </c>
      <c r="Q400" s="5">
        <v>3134.55</v>
      </c>
      <c r="R400" s="5">
        <v>47916744.452299997</v>
      </c>
      <c r="S400" s="5">
        <v>38212211.692699999</v>
      </c>
      <c r="V400" s="3">
        <v>42556</v>
      </c>
      <c r="W400" s="4">
        <v>6.6695000000000002</v>
      </c>
      <c r="X400" s="4">
        <v>6.6976000000000004</v>
      </c>
      <c r="Y400" s="4">
        <v>6.6901999999999999</v>
      </c>
      <c r="AB400" s="3">
        <v>42837</v>
      </c>
      <c r="AC400" s="5">
        <v>261.52999999999997</v>
      </c>
    </row>
    <row r="401" spans="1:29">
      <c r="A401" s="3">
        <v>42578</v>
      </c>
      <c r="B401" s="4">
        <v>2.8490000000000002</v>
      </c>
      <c r="C401" s="4">
        <v>0</v>
      </c>
      <c r="D401" s="4">
        <v>2.6617999999999999</v>
      </c>
      <c r="E401" s="5">
        <v>2.62</v>
      </c>
      <c r="F401" s="4">
        <v>2.4045999999999998</v>
      </c>
      <c r="G401" s="4">
        <v>3.5179999999999998</v>
      </c>
      <c r="H401" s="4">
        <v>0</v>
      </c>
      <c r="I401" s="4">
        <v>0</v>
      </c>
      <c r="J401" s="4">
        <v>0</v>
      </c>
      <c r="K401" s="4"/>
      <c r="L401" s="4"/>
      <c r="M401" s="64">
        <v>42590</v>
      </c>
      <c r="N401" s="5">
        <v>3004.277</v>
      </c>
      <c r="O401" s="5">
        <v>1962.2629999999999</v>
      </c>
      <c r="P401" s="5">
        <v>3234.1833000000001</v>
      </c>
      <c r="Q401" s="5">
        <v>3135.85</v>
      </c>
      <c r="R401" s="5">
        <v>48043594.501699999</v>
      </c>
      <c r="S401" s="5">
        <v>38412790.173900001</v>
      </c>
      <c r="V401" s="3">
        <v>42557</v>
      </c>
      <c r="W401" s="4">
        <v>6.69</v>
      </c>
      <c r="X401" s="4">
        <v>6.7042999999999999</v>
      </c>
      <c r="Y401" s="4">
        <v>6.6971999999999996</v>
      </c>
      <c r="AB401" s="3">
        <v>42838</v>
      </c>
      <c r="AC401" s="5">
        <v>256.79000000000002</v>
      </c>
    </row>
    <row r="402" spans="1:29">
      <c r="A402" s="3">
        <v>42579</v>
      </c>
      <c r="B402" s="4">
        <v>2.8464999999999998</v>
      </c>
      <c r="C402" s="4">
        <v>0</v>
      </c>
      <c r="D402" s="4">
        <v>2.5548000000000002</v>
      </c>
      <c r="E402" s="5">
        <v>2.6</v>
      </c>
      <c r="F402" s="4">
        <v>2.3628999999999998</v>
      </c>
      <c r="G402" s="4">
        <v>3.4325000000000001</v>
      </c>
      <c r="H402" s="4">
        <v>0</v>
      </c>
      <c r="I402" s="4">
        <v>0</v>
      </c>
      <c r="J402" s="4">
        <v>0</v>
      </c>
      <c r="K402" s="4"/>
      <c r="L402" s="4"/>
      <c r="M402" s="64">
        <v>42591</v>
      </c>
      <c r="N402" s="5">
        <v>3025.681</v>
      </c>
      <c r="O402" s="5">
        <v>1982.66</v>
      </c>
      <c r="P402" s="5">
        <v>3256.9812999999999</v>
      </c>
      <c r="Q402" s="5">
        <v>3148.03</v>
      </c>
      <c r="R402" s="5">
        <v>48169022.954899997</v>
      </c>
      <c r="S402" s="5">
        <v>38591822.227499999</v>
      </c>
      <c r="V402" s="3">
        <v>42558</v>
      </c>
      <c r="W402" s="4">
        <v>6.6829999999999998</v>
      </c>
      <c r="X402" s="4">
        <v>6.71</v>
      </c>
      <c r="Y402" s="4">
        <v>6.7016</v>
      </c>
      <c r="AB402" s="3">
        <v>42839</v>
      </c>
      <c r="AC402" s="5">
        <v>231.21</v>
      </c>
    </row>
    <row r="403" spans="1:29">
      <c r="A403" s="3">
        <v>42580</v>
      </c>
      <c r="B403" s="4">
        <v>2.8460000000000001</v>
      </c>
      <c r="C403" s="4">
        <v>0</v>
      </c>
      <c r="D403" s="4">
        <v>2.4868999999999999</v>
      </c>
      <c r="E403" s="5">
        <v>2.5</v>
      </c>
      <c r="F403" s="4">
        <v>2.3645999999999998</v>
      </c>
      <c r="G403" s="4">
        <v>3.3571</v>
      </c>
      <c r="H403" s="4">
        <v>0</v>
      </c>
      <c r="I403" s="4">
        <v>0</v>
      </c>
      <c r="J403" s="4">
        <v>0</v>
      </c>
      <c r="K403" s="4"/>
      <c r="L403" s="4"/>
      <c r="M403" s="64">
        <v>42592</v>
      </c>
      <c r="N403" s="5">
        <v>3018.7460000000001</v>
      </c>
      <c r="O403" s="5">
        <v>1976.164</v>
      </c>
      <c r="P403" s="5">
        <v>3243.3409000000001</v>
      </c>
      <c r="Q403" s="5">
        <v>3155.7</v>
      </c>
      <c r="R403" s="5">
        <v>48345582.856600001</v>
      </c>
      <c r="S403" s="5">
        <v>38776981.799400002</v>
      </c>
      <c r="V403" s="3">
        <v>42559</v>
      </c>
      <c r="W403" s="4">
        <v>6.6881000000000004</v>
      </c>
      <c r="X403" s="4">
        <v>6.7102000000000004</v>
      </c>
      <c r="Y403" s="4">
        <v>6.7018000000000004</v>
      </c>
      <c r="AB403" s="3">
        <v>42842</v>
      </c>
      <c r="AC403" s="5">
        <v>250.41</v>
      </c>
    </row>
    <row r="404" spans="1:29">
      <c r="A404" s="3">
        <v>42583</v>
      </c>
      <c r="B404" s="4">
        <v>2.8439999999999999</v>
      </c>
      <c r="C404" s="4">
        <v>0</v>
      </c>
      <c r="D404" s="4">
        <v>2.4188000000000001</v>
      </c>
      <c r="E404" s="5">
        <v>2.4</v>
      </c>
      <c r="F404" s="4">
        <v>2.2803</v>
      </c>
      <c r="G404" s="4">
        <v>3.3309000000000002</v>
      </c>
      <c r="H404" s="4">
        <v>0</v>
      </c>
      <c r="I404" s="4">
        <v>0</v>
      </c>
      <c r="J404" s="4">
        <v>0</v>
      </c>
      <c r="K404" s="4"/>
      <c r="L404" s="4"/>
      <c r="M404" s="64">
        <v>42593</v>
      </c>
      <c r="N404" s="5">
        <v>3002.6379999999999</v>
      </c>
      <c r="O404" s="5">
        <v>1950.921</v>
      </c>
      <c r="P404" s="5">
        <v>3233.3604</v>
      </c>
      <c r="Q404" s="5">
        <v>3191.6</v>
      </c>
      <c r="R404" s="5">
        <v>48354865.274599999</v>
      </c>
      <c r="S404" s="5">
        <v>38820655.634800002</v>
      </c>
      <c r="V404" s="3">
        <v>42562</v>
      </c>
      <c r="W404" s="4">
        <v>6.6879</v>
      </c>
      <c r="X404" s="4">
        <v>6.7171000000000003</v>
      </c>
      <c r="Y404" s="4">
        <v>6.7069999999999999</v>
      </c>
      <c r="AB404" s="3">
        <v>42843</v>
      </c>
      <c r="AC404" s="5">
        <v>279.77</v>
      </c>
    </row>
    <row r="405" spans="1:29">
      <c r="A405" s="3">
        <v>42584</v>
      </c>
      <c r="B405" s="4">
        <v>2.839</v>
      </c>
      <c r="C405" s="4">
        <v>0</v>
      </c>
      <c r="D405" s="4">
        <v>2.3809999999999998</v>
      </c>
      <c r="E405" s="5">
        <v>2.37</v>
      </c>
      <c r="F405" s="4">
        <v>2.2654000000000001</v>
      </c>
      <c r="G405" s="4">
        <v>3.2911000000000001</v>
      </c>
      <c r="H405" s="4">
        <v>0</v>
      </c>
      <c r="I405" s="4">
        <v>0</v>
      </c>
      <c r="J405" s="4">
        <v>0</v>
      </c>
      <c r="K405" s="4"/>
      <c r="L405" s="4"/>
      <c r="M405" s="64">
        <v>42594</v>
      </c>
      <c r="N405" s="5">
        <v>3050.6669999999999</v>
      </c>
      <c r="O405" s="5">
        <v>1973.665</v>
      </c>
      <c r="P405" s="5">
        <v>3294.2337000000002</v>
      </c>
      <c r="Q405" s="5">
        <v>3273.7</v>
      </c>
      <c r="R405" s="5">
        <v>48254516.499899998</v>
      </c>
      <c r="S405" s="5">
        <v>38657783.3068</v>
      </c>
      <c r="V405" s="3">
        <v>42563</v>
      </c>
      <c r="W405" s="4">
        <v>6.6849999999999996</v>
      </c>
      <c r="X405" s="4">
        <v>6.7092000000000001</v>
      </c>
      <c r="Y405" s="4">
        <v>6.6974</v>
      </c>
      <c r="AB405" s="3">
        <v>42844</v>
      </c>
      <c r="AC405" s="5">
        <v>220.22</v>
      </c>
    </row>
    <row r="406" spans="1:29">
      <c r="A406" s="3">
        <v>42585</v>
      </c>
      <c r="B406" s="4">
        <v>2.8334999999999999</v>
      </c>
      <c r="C406" s="4">
        <v>0</v>
      </c>
      <c r="D406" s="4">
        <v>2.3980000000000001</v>
      </c>
      <c r="E406" s="5">
        <v>2.35</v>
      </c>
      <c r="F406" s="4">
        <v>2.2824</v>
      </c>
      <c r="G406" s="4">
        <v>3.2847</v>
      </c>
      <c r="H406" s="4">
        <v>0</v>
      </c>
      <c r="I406" s="4">
        <v>0</v>
      </c>
      <c r="J406" s="4">
        <v>0</v>
      </c>
      <c r="K406" s="4"/>
      <c r="L406" s="4"/>
      <c r="M406" s="64">
        <v>42597</v>
      </c>
      <c r="N406" s="5">
        <v>3125.1950000000002</v>
      </c>
      <c r="O406" s="5">
        <v>2023.2370000000001</v>
      </c>
      <c r="P406" s="5">
        <v>3393.4238999999998</v>
      </c>
      <c r="Q406" s="5">
        <v>3346.87</v>
      </c>
      <c r="R406" s="5">
        <v>48936867.264700003</v>
      </c>
      <c r="S406" s="5">
        <v>39096375.1373</v>
      </c>
      <c r="V406" s="3">
        <v>42564</v>
      </c>
      <c r="W406" s="4">
        <v>6.6921999999999997</v>
      </c>
      <c r="X406" s="4">
        <v>6.7012</v>
      </c>
      <c r="Y406" s="4">
        <v>6.6879</v>
      </c>
      <c r="AB406" s="3">
        <v>42845</v>
      </c>
      <c r="AC406" s="5">
        <v>231.75</v>
      </c>
    </row>
    <row r="407" spans="1:29">
      <c r="A407" s="3">
        <v>42586</v>
      </c>
      <c r="B407" s="4">
        <v>2.8220000000000001</v>
      </c>
      <c r="C407" s="4">
        <v>0</v>
      </c>
      <c r="D407" s="4">
        <v>2.3895</v>
      </c>
      <c r="E407" s="5">
        <v>2.4</v>
      </c>
      <c r="F407" s="4">
        <v>2.2732999999999999</v>
      </c>
      <c r="G407" s="4">
        <v>3.2835999999999999</v>
      </c>
      <c r="H407" s="4">
        <v>0</v>
      </c>
      <c r="I407" s="4">
        <v>0</v>
      </c>
      <c r="J407" s="4">
        <v>0</v>
      </c>
      <c r="K407" s="4"/>
      <c r="L407" s="4"/>
      <c r="M407" s="64">
        <v>42598</v>
      </c>
      <c r="N407" s="5">
        <v>3110.0369999999998</v>
      </c>
      <c r="O407" s="5">
        <v>2036.8009999999999</v>
      </c>
      <c r="P407" s="5">
        <v>3378.2451000000001</v>
      </c>
      <c r="Q407" s="5">
        <v>3279.4</v>
      </c>
      <c r="R407" s="5">
        <v>49632071.872100003</v>
      </c>
      <c r="S407" s="5">
        <v>39383635.054799996</v>
      </c>
      <c r="V407" s="3">
        <v>42565</v>
      </c>
      <c r="W407" s="4">
        <v>6.6871</v>
      </c>
      <c r="X407" s="4">
        <v>6.7013999999999996</v>
      </c>
      <c r="Y407" s="4">
        <v>6.6917</v>
      </c>
      <c r="AB407" s="3">
        <v>42846</v>
      </c>
      <c r="AC407" s="5">
        <v>257.02999999999997</v>
      </c>
    </row>
    <row r="408" spans="1:29">
      <c r="A408" s="3">
        <v>42587</v>
      </c>
      <c r="B408" s="4">
        <v>2.8184999999999998</v>
      </c>
      <c r="C408" s="4">
        <v>0</v>
      </c>
      <c r="D408" s="4">
        <v>2.3875999999999999</v>
      </c>
      <c r="E408" s="5">
        <v>2.4</v>
      </c>
      <c r="F408" s="4">
        <v>2.3012999999999999</v>
      </c>
      <c r="G408" s="4">
        <v>3.2265000000000001</v>
      </c>
      <c r="H408" s="4">
        <v>0</v>
      </c>
      <c r="I408" s="4">
        <v>0</v>
      </c>
      <c r="J408" s="4">
        <v>0</v>
      </c>
      <c r="K408" s="4"/>
      <c r="L408" s="4"/>
      <c r="M408" s="64">
        <v>42599</v>
      </c>
      <c r="N408" s="5">
        <v>3109.5549999999998</v>
      </c>
      <c r="O408" s="5">
        <v>2043.2670000000001</v>
      </c>
      <c r="P408" s="5">
        <v>3373.0475999999999</v>
      </c>
      <c r="Q408" s="5">
        <v>3270.01</v>
      </c>
      <c r="R408" s="5">
        <v>49834477.705200002</v>
      </c>
      <c r="S408" s="5">
        <v>39509010.876500003</v>
      </c>
      <c r="V408" s="3">
        <v>42566</v>
      </c>
      <c r="W408" s="4">
        <v>6.6803999999999997</v>
      </c>
      <c r="X408" s="4">
        <v>6.7199</v>
      </c>
      <c r="Y408" s="4">
        <v>6.7115999999999998</v>
      </c>
      <c r="AB408" s="3">
        <v>42849</v>
      </c>
      <c r="AC408" s="5">
        <v>252.23</v>
      </c>
    </row>
    <row r="409" spans="1:29">
      <c r="A409" s="3">
        <v>42590</v>
      </c>
      <c r="B409" s="4">
        <v>2.8149999999999999</v>
      </c>
      <c r="C409" s="4">
        <v>0</v>
      </c>
      <c r="D409" s="4">
        <v>2.4424999999999999</v>
      </c>
      <c r="E409" s="5">
        <v>2.4</v>
      </c>
      <c r="F409" s="4">
        <v>2.3014999999999999</v>
      </c>
      <c r="G409" s="4">
        <v>3.2229000000000001</v>
      </c>
      <c r="H409" s="4">
        <v>0</v>
      </c>
      <c r="I409" s="4">
        <v>0</v>
      </c>
      <c r="J409" s="4">
        <v>0</v>
      </c>
      <c r="K409" s="4"/>
      <c r="L409" s="4"/>
      <c r="M409" s="64">
        <v>42600</v>
      </c>
      <c r="N409" s="5">
        <v>3104.114</v>
      </c>
      <c r="O409" s="5">
        <v>2042.2239999999999</v>
      </c>
      <c r="P409" s="5">
        <v>3364.4850999999999</v>
      </c>
      <c r="Q409" s="5">
        <v>3253.87</v>
      </c>
      <c r="R409" s="5">
        <v>50118248.115900002</v>
      </c>
      <c r="S409" s="5">
        <v>39661655.340999998</v>
      </c>
      <c r="V409" s="3">
        <v>42569</v>
      </c>
      <c r="W409" s="4">
        <v>6.6986999999999997</v>
      </c>
      <c r="X409" s="4">
        <v>6.7123999999999997</v>
      </c>
      <c r="Y409" s="4">
        <v>6.7047999999999996</v>
      </c>
      <c r="AB409" s="3">
        <v>42850</v>
      </c>
      <c r="AC409" s="5">
        <v>286.43</v>
      </c>
    </row>
    <row r="410" spans="1:29">
      <c r="A410" s="3">
        <v>42591</v>
      </c>
      <c r="B410" s="4">
        <v>2.8105000000000002</v>
      </c>
      <c r="C410" s="4">
        <v>0</v>
      </c>
      <c r="D410" s="4">
        <v>2.4417</v>
      </c>
      <c r="E410" s="5">
        <v>2.4</v>
      </c>
      <c r="F410" s="4">
        <v>2.3111000000000002</v>
      </c>
      <c r="G410" s="4">
        <v>3.1920000000000002</v>
      </c>
      <c r="H410" s="4">
        <v>0</v>
      </c>
      <c r="I410" s="4">
        <v>0</v>
      </c>
      <c r="J410" s="4">
        <v>0</v>
      </c>
      <c r="K410" s="4"/>
      <c r="L410" s="4"/>
      <c r="M410" s="64">
        <v>42601</v>
      </c>
      <c r="N410" s="5">
        <v>3108.1019999999999</v>
      </c>
      <c r="O410" s="5">
        <v>2044.6959999999999</v>
      </c>
      <c r="P410" s="5">
        <v>3365.0196999999998</v>
      </c>
      <c r="Q410" s="5">
        <v>3258.82</v>
      </c>
      <c r="R410" s="5">
        <v>50095974.608999997</v>
      </c>
      <c r="S410" s="5">
        <v>39667059.349799998</v>
      </c>
      <c r="V410" s="3">
        <v>42570</v>
      </c>
      <c r="W410" s="4">
        <v>6.6893000000000002</v>
      </c>
      <c r="X410" s="4">
        <v>6.7195</v>
      </c>
      <c r="Y410" s="4">
        <v>6.7107000000000001</v>
      </c>
      <c r="AB410" s="3">
        <v>42851</v>
      </c>
      <c r="AC410" s="5">
        <v>299.19</v>
      </c>
    </row>
    <row r="411" spans="1:29">
      <c r="A411" s="3">
        <v>42592</v>
      </c>
      <c r="B411" s="4">
        <v>2.8085</v>
      </c>
      <c r="C411" s="4">
        <v>0</v>
      </c>
      <c r="D411" s="4">
        <v>2.5327000000000002</v>
      </c>
      <c r="E411" s="5">
        <v>2.5</v>
      </c>
      <c r="F411" s="4">
        <v>2.3447</v>
      </c>
      <c r="G411" s="4">
        <v>3.202</v>
      </c>
      <c r="H411" s="4">
        <v>0</v>
      </c>
      <c r="I411" s="4">
        <v>0</v>
      </c>
      <c r="J411" s="4">
        <v>0</v>
      </c>
      <c r="K411" s="4"/>
      <c r="L411" s="4"/>
      <c r="M411" s="64">
        <v>42604</v>
      </c>
      <c r="N411" s="5">
        <v>3084.8049999999998</v>
      </c>
      <c r="O411" s="5">
        <v>2018.6579999999999</v>
      </c>
      <c r="P411" s="5">
        <v>3336.7948999999999</v>
      </c>
      <c r="Q411" s="5">
        <v>3255.84</v>
      </c>
      <c r="R411" s="5">
        <v>50188361.058600001</v>
      </c>
      <c r="S411" s="5">
        <v>39737604.531999998</v>
      </c>
      <c r="V411" s="3">
        <v>42571</v>
      </c>
      <c r="W411" s="4">
        <v>6.6779999999999999</v>
      </c>
      <c r="X411" s="4">
        <v>6.6889000000000003</v>
      </c>
      <c r="Y411" s="4">
        <v>6.68</v>
      </c>
      <c r="AB411" s="3">
        <v>42852</v>
      </c>
      <c r="AC411" s="5">
        <v>271.83999999999997</v>
      </c>
    </row>
    <row r="412" spans="1:29">
      <c r="A412" s="3">
        <v>42593</v>
      </c>
      <c r="B412" s="4">
        <v>2.8050000000000002</v>
      </c>
      <c r="C412" s="4">
        <v>0</v>
      </c>
      <c r="D412" s="4">
        <v>2.5813000000000001</v>
      </c>
      <c r="E412" s="5">
        <v>2.6</v>
      </c>
      <c r="F412" s="4">
        <v>2.3574000000000002</v>
      </c>
      <c r="G412" s="4">
        <v>3.1520999999999999</v>
      </c>
      <c r="H412" s="4">
        <v>0</v>
      </c>
      <c r="I412" s="4">
        <v>0</v>
      </c>
      <c r="J412" s="4">
        <v>0</v>
      </c>
      <c r="K412" s="4"/>
      <c r="L412" s="4"/>
      <c r="M412" s="64">
        <v>42605</v>
      </c>
      <c r="N412" s="5">
        <v>3089.7060000000001</v>
      </c>
      <c r="O412" s="5">
        <v>2024.0540000000001</v>
      </c>
      <c r="P412" s="5">
        <v>3341.8298</v>
      </c>
      <c r="Q412" s="5">
        <v>3266.54</v>
      </c>
      <c r="R412" s="5">
        <v>50252792.088200003</v>
      </c>
      <c r="S412" s="5">
        <v>39734154.802299999</v>
      </c>
      <c r="V412" s="3">
        <v>42572</v>
      </c>
      <c r="W412" s="4">
        <v>6.6783000000000001</v>
      </c>
      <c r="X412" s="4">
        <v>6.6872999999999996</v>
      </c>
      <c r="Y412" s="4">
        <v>6.6778000000000004</v>
      </c>
      <c r="AB412" s="3">
        <v>42853</v>
      </c>
      <c r="AC412" s="5">
        <v>243.92</v>
      </c>
    </row>
    <row r="413" spans="1:29">
      <c r="A413" s="3">
        <v>42594</v>
      </c>
      <c r="B413" s="4">
        <v>2.8045</v>
      </c>
      <c r="C413" s="4">
        <v>0</v>
      </c>
      <c r="D413" s="4">
        <v>2.464</v>
      </c>
      <c r="E413" s="5">
        <v>2.5</v>
      </c>
      <c r="F413" s="4">
        <v>2.3252999999999999</v>
      </c>
      <c r="G413" s="4">
        <v>3.1433</v>
      </c>
      <c r="H413" s="4">
        <v>0</v>
      </c>
      <c r="I413" s="4">
        <v>0</v>
      </c>
      <c r="J413" s="4">
        <v>0</v>
      </c>
      <c r="K413" s="4"/>
      <c r="L413" s="4"/>
      <c r="M413" s="64">
        <v>42606</v>
      </c>
      <c r="N413" s="5">
        <v>3085.88</v>
      </c>
      <c r="O413" s="5">
        <v>2030.2809999999999</v>
      </c>
      <c r="P413" s="5">
        <v>3329.8631</v>
      </c>
      <c r="Q413" s="5">
        <v>3259.96</v>
      </c>
      <c r="R413" s="5">
        <v>50315395.086099997</v>
      </c>
      <c r="S413" s="5">
        <v>39797542.708499998</v>
      </c>
      <c r="V413" s="3">
        <v>42573</v>
      </c>
      <c r="W413" s="4">
        <v>6.6703999999999999</v>
      </c>
      <c r="X413" s="4">
        <v>6.6935000000000002</v>
      </c>
      <c r="Y413" s="4">
        <v>6.6825999999999999</v>
      </c>
      <c r="AB413" s="3">
        <v>42857</v>
      </c>
      <c r="AC413" s="5">
        <v>241.48</v>
      </c>
    </row>
    <row r="414" spans="1:29">
      <c r="A414" s="3">
        <v>42597</v>
      </c>
      <c r="B414" s="4">
        <v>2.8028</v>
      </c>
      <c r="C414" s="4">
        <v>0</v>
      </c>
      <c r="D414" s="4">
        <v>2.4923000000000002</v>
      </c>
      <c r="E414" s="5">
        <v>2.5</v>
      </c>
      <c r="F414" s="4">
        <v>2.3321999999999998</v>
      </c>
      <c r="G414" s="4">
        <v>3.0872999999999999</v>
      </c>
      <c r="H414" s="4">
        <v>0</v>
      </c>
      <c r="I414" s="4">
        <v>0</v>
      </c>
      <c r="J414" s="4">
        <v>0</v>
      </c>
      <c r="K414" s="4"/>
      <c r="L414" s="4"/>
      <c r="M414" s="64">
        <v>42607</v>
      </c>
      <c r="N414" s="5">
        <v>3068.3290000000002</v>
      </c>
      <c r="O414" s="5">
        <v>2019.019</v>
      </c>
      <c r="P414" s="5">
        <v>3308.9721</v>
      </c>
      <c r="Q414" s="5">
        <v>3255.4</v>
      </c>
      <c r="R414" s="5">
        <v>50353985.331100002</v>
      </c>
      <c r="S414" s="5">
        <v>39778774.4362</v>
      </c>
      <c r="V414" s="3">
        <v>42576</v>
      </c>
      <c r="W414" s="4">
        <v>6.6798999999999999</v>
      </c>
      <c r="X414" s="4">
        <v>6.6977000000000002</v>
      </c>
      <c r="Y414" s="4">
        <v>6.6875999999999998</v>
      </c>
      <c r="AB414" s="3">
        <v>42858</v>
      </c>
      <c r="AC414" s="5">
        <v>267.45999999999998</v>
      </c>
    </row>
    <row r="415" spans="1:29">
      <c r="A415" s="3">
        <v>42598</v>
      </c>
      <c r="B415" s="4">
        <v>2.7995000000000001</v>
      </c>
      <c r="C415" s="4">
        <v>0</v>
      </c>
      <c r="D415" s="4">
        <v>2.4329000000000001</v>
      </c>
      <c r="E415" s="5">
        <v>2.4500000000000002</v>
      </c>
      <c r="F415" s="4">
        <v>2.3081999999999998</v>
      </c>
      <c r="G415" s="4">
        <v>3.0718999999999999</v>
      </c>
      <c r="H415" s="4">
        <v>0</v>
      </c>
      <c r="I415" s="4">
        <v>0</v>
      </c>
      <c r="J415" s="4">
        <v>0</v>
      </c>
      <c r="K415" s="4"/>
      <c r="L415" s="4"/>
      <c r="M415" s="64">
        <v>42608</v>
      </c>
      <c r="N415" s="5">
        <v>3070.3090000000002</v>
      </c>
      <c r="O415" s="5">
        <v>2023.0920000000001</v>
      </c>
      <c r="P415" s="5">
        <v>3307.0902000000001</v>
      </c>
      <c r="Q415" s="5">
        <v>3249.87</v>
      </c>
      <c r="R415" s="5">
        <v>50258625.652900003</v>
      </c>
      <c r="S415" s="5">
        <v>39647498.495999999</v>
      </c>
      <c r="V415" s="3">
        <v>42577</v>
      </c>
      <c r="W415" s="4">
        <v>6.6765999999999996</v>
      </c>
      <c r="X415" s="4">
        <v>6.6885000000000003</v>
      </c>
      <c r="Y415" s="4">
        <v>6.6801000000000004</v>
      </c>
      <c r="AB415" s="3">
        <v>42859</v>
      </c>
      <c r="AC415" s="5">
        <v>267.57</v>
      </c>
    </row>
    <row r="416" spans="1:29">
      <c r="A416" s="3">
        <v>42599</v>
      </c>
      <c r="B416" s="4">
        <v>2.7959999999999998</v>
      </c>
      <c r="C416" s="4">
        <v>0</v>
      </c>
      <c r="D416" s="4">
        <v>2.4607000000000001</v>
      </c>
      <c r="E416" s="5">
        <v>2.5</v>
      </c>
      <c r="F416" s="4">
        <v>2.3108</v>
      </c>
      <c r="G416" s="4">
        <v>3.0731999999999999</v>
      </c>
      <c r="H416" s="4">
        <v>0</v>
      </c>
      <c r="I416" s="4">
        <v>0</v>
      </c>
      <c r="J416" s="4">
        <v>0</v>
      </c>
      <c r="K416" s="4"/>
      <c r="L416" s="4"/>
      <c r="M416" s="64">
        <v>42611</v>
      </c>
      <c r="N416" s="5">
        <v>3070.027</v>
      </c>
      <c r="O416" s="5">
        <v>2027.145</v>
      </c>
      <c r="P416" s="5">
        <v>3307.7811999999999</v>
      </c>
      <c r="Q416" s="5">
        <v>3229.26</v>
      </c>
      <c r="R416" s="5">
        <v>50420061.206200004</v>
      </c>
      <c r="S416" s="5">
        <v>39715172.095299996</v>
      </c>
      <c r="V416" s="3">
        <v>42578</v>
      </c>
      <c r="W416" s="4">
        <v>6.6696999999999997</v>
      </c>
      <c r="X416" s="4">
        <v>6.6791</v>
      </c>
      <c r="Y416" s="4">
        <v>6.6711</v>
      </c>
      <c r="AB416" s="3">
        <v>42860</v>
      </c>
      <c r="AC416" s="5">
        <v>277.58999999999997</v>
      </c>
    </row>
    <row r="417" spans="1:29">
      <c r="A417" s="3">
        <v>42600</v>
      </c>
      <c r="B417" s="4">
        <v>2.794</v>
      </c>
      <c r="C417" s="4">
        <v>0</v>
      </c>
      <c r="D417" s="4">
        <v>2.5</v>
      </c>
      <c r="E417" s="5">
        <v>2.5</v>
      </c>
      <c r="F417" s="4">
        <v>2.3734999999999999</v>
      </c>
      <c r="G417" s="4">
        <v>3.0908000000000002</v>
      </c>
      <c r="H417" s="4">
        <v>0</v>
      </c>
      <c r="I417" s="4">
        <v>0</v>
      </c>
      <c r="J417" s="4">
        <v>0</v>
      </c>
      <c r="K417" s="4"/>
      <c r="L417" s="4"/>
      <c r="M417" s="64">
        <v>42612</v>
      </c>
      <c r="N417" s="5">
        <v>3074.6770000000001</v>
      </c>
      <c r="O417" s="5">
        <v>2028.356</v>
      </c>
      <c r="P417" s="5">
        <v>3311.9872</v>
      </c>
      <c r="Q417" s="5">
        <v>3255.33</v>
      </c>
      <c r="R417" s="5">
        <v>50394677.0233</v>
      </c>
      <c r="S417" s="5">
        <v>39763051.920199998</v>
      </c>
      <c r="V417" s="3">
        <v>42579</v>
      </c>
      <c r="W417" s="4">
        <v>6.6566000000000001</v>
      </c>
      <c r="X417" s="4">
        <v>6.6683000000000003</v>
      </c>
      <c r="Y417" s="4">
        <v>6.6605999999999996</v>
      </c>
      <c r="AB417" s="3">
        <v>42863</v>
      </c>
      <c r="AC417" s="5">
        <v>223.95</v>
      </c>
    </row>
    <row r="418" spans="1:29">
      <c r="A418" s="3">
        <v>42601</v>
      </c>
      <c r="B418" s="4">
        <v>2.7930000000000001</v>
      </c>
      <c r="C418" s="4">
        <v>0</v>
      </c>
      <c r="D418" s="4">
        <v>2.4704000000000002</v>
      </c>
      <c r="E418" s="5">
        <v>2.5</v>
      </c>
      <c r="F418" s="4">
        <v>2.3205</v>
      </c>
      <c r="G418" s="4">
        <v>3.1280000000000001</v>
      </c>
      <c r="H418" s="4">
        <v>0</v>
      </c>
      <c r="I418" s="4">
        <v>0</v>
      </c>
      <c r="J418" s="4">
        <v>0</v>
      </c>
      <c r="K418" s="4"/>
      <c r="L418" s="4"/>
      <c r="M418" s="64">
        <v>42613</v>
      </c>
      <c r="N418" s="5">
        <v>3085.491</v>
      </c>
      <c r="O418" s="5">
        <v>2032.873</v>
      </c>
      <c r="P418" s="5">
        <v>3327.7937999999999</v>
      </c>
      <c r="Q418" s="5">
        <v>3266.31</v>
      </c>
      <c r="R418" s="5">
        <v>50468828.942599997</v>
      </c>
      <c r="S418" s="5">
        <v>39890071.785099998</v>
      </c>
      <c r="V418" s="3">
        <v>42580</v>
      </c>
      <c r="W418" s="4">
        <v>6.6547999999999998</v>
      </c>
      <c r="X418" s="4">
        <v>6.6885000000000003</v>
      </c>
      <c r="Y418" s="4">
        <v>6.6303999999999998</v>
      </c>
      <c r="AB418" s="3">
        <v>42864</v>
      </c>
      <c r="AC418" s="5">
        <v>280.39999999999998</v>
      </c>
    </row>
    <row r="419" spans="1:29">
      <c r="A419" s="3">
        <v>42604</v>
      </c>
      <c r="B419" s="4">
        <v>2.7944</v>
      </c>
      <c r="C419" s="4">
        <v>0</v>
      </c>
      <c r="D419" s="4">
        <v>2.4674999999999998</v>
      </c>
      <c r="E419" s="5">
        <v>2.48</v>
      </c>
      <c r="F419" s="4">
        <v>2.3418999999999999</v>
      </c>
      <c r="G419" s="4">
        <v>3.0771000000000002</v>
      </c>
      <c r="H419" s="4">
        <v>0</v>
      </c>
      <c r="I419" s="4">
        <v>0</v>
      </c>
      <c r="J419" s="4">
        <v>0</v>
      </c>
      <c r="K419" s="4"/>
      <c r="L419" s="4"/>
      <c r="M419" s="64">
        <v>42614</v>
      </c>
      <c r="N419" s="5">
        <v>3063.3049999999998</v>
      </c>
      <c r="O419" s="5">
        <v>2017.4639999999999</v>
      </c>
      <c r="P419" s="5">
        <v>3301.5767000000001</v>
      </c>
      <c r="Q419" s="5">
        <v>3257.19</v>
      </c>
      <c r="R419" s="5">
        <v>50455764.509400003</v>
      </c>
      <c r="S419" s="5">
        <v>39846265.7808</v>
      </c>
      <c r="V419" s="3">
        <v>42583</v>
      </c>
      <c r="W419" s="4">
        <v>6.6390000000000002</v>
      </c>
      <c r="X419" s="4">
        <v>6.6536</v>
      </c>
      <c r="Y419" s="4">
        <v>6.6459999999999999</v>
      </c>
      <c r="AB419" s="3">
        <v>42865</v>
      </c>
      <c r="AC419" s="5">
        <v>286.87</v>
      </c>
    </row>
    <row r="420" spans="1:29">
      <c r="A420" s="3">
        <v>42605</v>
      </c>
      <c r="B420" s="4">
        <v>2.7930000000000001</v>
      </c>
      <c r="C420" s="4">
        <v>0</v>
      </c>
      <c r="D420" s="4">
        <v>2.6147</v>
      </c>
      <c r="E420" s="5">
        <v>2.4</v>
      </c>
      <c r="F420" s="4">
        <v>2.4001999999999999</v>
      </c>
      <c r="G420" s="4">
        <v>3.0749</v>
      </c>
      <c r="H420" s="4">
        <v>0</v>
      </c>
      <c r="I420" s="4">
        <v>0</v>
      </c>
      <c r="J420" s="4">
        <v>0</v>
      </c>
      <c r="K420" s="4"/>
      <c r="L420" s="4"/>
      <c r="M420" s="64">
        <v>42615</v>
      </c>
      <c r="N420" s="5">
        <v>3067.3519999999999</v>
      </c>
      <c r="O420" s="5">
        <v>2009.2940000000001</v>
      </c>
      <c r="P420" s="5">
        <v>3314.1142</v>
      </c>
      <c r="Q420" s="5">
        <v>3260.92</v>
      </c>
      <c r="R420" s="5">
        <v>50264757.634599999</v>
      </c>
      <c r="S420" s="5">
        <v>39684597.080200002</v>
      </c>
      <c r="V420" s="3">
        <v>42584</v>
      </c>
      <c r="W420" s="4">
        <v>6.6388999999999996</v>
      </c>
      <c r="X420" s="4">
        <v>6.64</v>
      </c>
      <c r="Y420" s="4">
        <v>6.6332000000000004</v>
      </c>
      <c r="AB420" s="3">
        <v>42866</v>
      </c>
      <c r="AC420" s="5">
        <v>248.78</v>
      </c>
    </row>
    <row r="421" spans="1:29">
      <c r="A421" s="3">
        <v>42606</v>
      </c>
      <c r="B421" s="4">
        <v>2.794</v>
      </c>
      <c r="C421" s="4">
        <v>0</v>
      </c>
      <c r="D421" s="4">
        <v>2.7010999999999998</v>
      </c>
      <c r="E421" s="5">
        <v>2.6</v>
      </c>
      <c r="F421" s="4">
        <v>2.4988000000000001</v>
      </c>
      <c r="G421" s="4">
        <v>3.0537999999999998</v>
      </c>
      <c r="H421" s="4">
        <v>0</v>
      </c>
      <c r="I421" s="4">
        <v>0</v>
      </c>
      <c r="J421" s="4">
        <v>0</v>
      </c>
      <c r="K421" s="4"/>
      <c r="L421" s="4"/>
      <c r="M421" s="64">
        <v>42618</v>
      </c>
      <c r="N421" s="5">
        <v>3072.0949999999998</v>
      </c>
      <c r="O421" s="5">
        <v>2018.1010000000001</v>
      </c>
      <c r="P421" s="5">
        <v>3319.6803</v>
      </c>
      <c r="Q421" s="5">
        <v>3262.18</v>
      </c>
      <c r="R421" s="5">
        <v>50344341.808200002</v>
      </c>
      <c r="S421" s="5">
        <v>39648929.3213</v>
      </c>
      <c r="V421" s="3">
        <v>42585</v>
      </c>
      <c r="W421" s="4">
        <v>6.6307999999999998</v>
      </c>
      <c r="X421" s="4">
        <v>6.6487999999999996</v>
      </c>
      <c r="Y421" s="4">
        <v>6.6426999999999996</v>
      </c>
      <c r="AB421" s="3">
        <v>42867</v>
      </c>
      <c r="AC421" s="5">
        <v>281.47000000000003</v>
      </c>
    </row>
    <row r="422" spans="1:29">
      <c r="A422" s="3">
        <v>42607</v>
      </c>
      <c r="B422" s="4">
        <v>2.7949999999999999</v>
      </c>
      <c r="C422" s="4">
        <v>0</v>
      </c>
      <c r="D422" s="4">
        <v>2.7259000000000002</v>
      </c>
      <c r="E422" s="5">
        <v>2.6</v>
      </c>
      <c r="F422" s="4">
        <v>2.4902000000000002</v>
      </c>
      <c r="G422" s="4">
        <v>3.1002999999999998</v>
      </c>
      <c r="H422" s="4">
        <v>0</v>
      </c>
      <c r="I422" s="4">
        <v>0</v>
      </c>
      <c r="J422" s="4">
        <v>0</v>
      </c>
      <c r="K422" s="4"/>
      <c r="L422" s="4"/>
      <c r="M422" s="64">
        <v>42619</v>
      </c>
      <c r="N422" s="5">
        <v>3090.7130000000002</v>
      </c>
      <c r="O422" s="5">
        <v>2048.19</v>
      </c>
      <c r="P422" s="5">
        <v>3342.6259</v>
      </c>
      <c r="Q422" s="5">
        <v>3246.29</v>
      </c>
      <c r="R422" s="5">
        <v>50595667.225500003</v>
      </c>
      <c r="S422" s="5">
        <v>40031584.882600002</v>
      </c>
      <c r="V422" s="3">
        <v>42586</v>
      </c>
      <c r="W422" s="4">
        <v>6.6391999999999998</v>
      </c>
      <c r="X422" s="4">
        <v>6.6536999999999997</v>
      </c>
      <c r="Y422" s="4">
        <v>6.6470000000000002</v>
      </c>
      <c r="AB422" s="3">
        <v>42870</v>
      </c>
      <c r="AC422" s="5">
        <v>297.47000000000003</v>
      </c>
    </row>
    <row r="423" spans="1:29">
      <c r="A423" s="3">
        <v>42608</v>
      </c>
      <c r="B423" s="4">
        <v>2.7959999999999998</v>
      </c>
      <c r="C423" s="4">
        <v>0</v>
      </c>
      <c r="D423" s="4">
        <v>2.5548999999999999</v>
      </c>
      <c r="E423" s="5">
        <v>2.6</v>
      </c>
      <c r="F423" s="4">
        <v>2.3706999999999998</v>
      </c>
      <c r="G423" s="4">
        <v>3.1131000000000002</v>
      </c>
      <c r="H423" s="4">
        <v>0</v>
      </c>
      <c r="I423" s="4">
        <v>0</v>
      </c>
      <c r="J423" s="4">
        <v>0</v>
      </c>
      <c r="K423" s="4"/>
      <c r="L423" s="4"/>
      <c r="M423" s="64">
        <v>42620</v>
      </c>
      <c r="N423" s="5">
        <v>3091.9279999999999</v>
      </c>
      <c r="O423" s="5">
        <v>2044.5519999999999</v>
      </c>
      <c r="P423" s="5">
        <v>3340.8172</v>
      </c>
      <c r="Q423" s="5">
        <v>3250.74</v>
      </c>
      <c r="R423" s="5">
        <v>50629480.695600003</v>
      </c>
      <c r="S423" s="5">
        <v>40010379.579899997</v>
      </c>
      <c r="V423" s="3">
        <v>42587</v>
      </c>
      <c r="W423" s="4">
        <v>6.6452</v>
      </c>
      <c r="X423" s="4">
        <v>6.6402000000000001</v>
      </c>
      <c r="Y423" s="4">
        <v>6.6336000000000004</v>
      </c>
      <c r="AB423" s="3">
        <v>42871</v>
      </c>
      <c r="AC423" s="5">
        <v>268.35000000000002</v>
      </c>
    </row>
    <row r="424" spans="1:29">
      <c r="A424" s="3">
        <v>42611</v>
      </c>
      <c r="B424" s="4">
        <v>2.7949999999999999</v>
      </c>
      <c r="C424" s="4">
        <v>0</v>
      </c>
      <c r="D424" s="4">
        <v>2.4367999999999999</v>
      </c>
      <c r="E424" s="5">
        <v>2.44</v>
      </c>
      <c r="F424" s="4">
        <v>2.2970999999999999</v>
      </c>
      <c r="G424" s="4">
        <v>3.0855000000000001</v>
      </c>
      <c r="H424" s="4">
        <v>0</v>
      </c>
      <c r="I424" s="4">
        <v>0</v>
      </c>
      <c r="J424" s="4">
        <v>0</v>
      </c>
      <c r="K424" s="4"/>
      <c r="L424" s="4"/>
      <c r="M424" s="64">
        <v>42621</v>
      </c>
      <c r="N424" s="5">
        <v>3095.9540000000002</v>
      </c>
      <c r="O424" s="5">
        <v>2050.08</v>
      </c>
      <c r="P424" s="5">
        <v>3339.5639999999999</v>
      </c>
      <c r="Q424" s="5">
        <v>3251.67</v>
      </c>
      <c r="R424" s="5">
        <v>50665063.959299996</v>
      </c>
      <c r="S424" s="5">
        <v>40113502.857000001</v>
      </c>
      <c r="V424" s="3">
        <v>42590</v>
      </c>
      <c r="W424" s="4">
        <v>6.6623999999999999</v>
      </c>
      <c r="X424" s="4">
        <v>6.6755000000000004</v>
      </c>
      <c r="Y424" s="4">
        <v>6.6691000000000003</v>
      </c>
      <c r="AB424" s="3">
        <v>42872</v>
      </c>
      <c r="AC424" s="5">
        <v>282.17</v>
      </c>
    </row>
    <row r="425" spans="1:29">
      <c r="A425" s="3">
        <v>42612</v>
      </c>
      <c r="B425" s="4">
        <v>2.7949999999999999</v>
      </c>
      <c r="C425" s="4">
        <v>0</v>
      </c>
      <c r="D425" s="4">
        <v>2.4098000000000002</v>
      </c>
      <c r="E425" s="5">
        <v>2.35</v>
      </c>
      <c r="F425" s="4">
        <v>2.2907999999999999</v>
      </c>
      <c r="G425" s="4">
        <v>3.0527000000000002</v>
      </c>
      <c r="H425" s="4">
        <v>0</v>
      </c>
      <c r="I425" s="4">
        <v>0</v>
      </c>
      <c r="J425" s="4">
        <v>0</v>
      </c>
      <c r="K425" s="4"/>
      <c r="L425" s="4"/>
      <c r="M425" s="64">
        <v>42622</v>
      </c>
      <c r="N425" s="5">
        <v>3078.855</v>
      </c>
      <c r="O425" s="5">
        <v>2035.0219999999999</v>
      </c>
      <c r="P425" s="5">
        <v>3318.0439999999999</v>
      </c>
      <c r="Q425" s="5">
        <v>3237.69</v>
      </c>
      <c r="R425" s="5">
        <v>50458888.857699998</v>
      </c>
      <c r="S425" s="5">
        <v>39965590.353600003</v>
      </c>
      <c r="V425" s="3">
        <v>42591</v>
      </c>
      <c r="W425" s="4">
        <v>6.6619000000000002</v>
      </c>
      <c r="X425" s="4">
        <v>6.6662999999999997</v>
      </c>
      <c r="Y425" s="4">
        <v>6.6603000000000003</v>
      </c>
      <c r="AB425" s="3">
        <v>42873</v>
      </c>
      <c r="AC425" s="5">
        <v>311.45999999999998</v>
      </c>
    </row>
    <row r="426" spans="1:29">
      <c r="A426" s="3">
        <v>42613</v>
      </c>
      <c r="B426" s="4">
        <v>2.794</v>
      </c>
      <c r="C426" s="4">
        <v>0</v>
      </c>
      <c r="D426" s="4">
        <v>2.3948999999999998</v>
      </c>
      <c r="E426" s="5">
        <v>2.35</v>
      </c>
      <c r="F426" s="4">
        <v>2.2995000000000001</v>
      </c>
      <c r="G426" s="4">
        <v>3.0632000000000001</v>
      </c>
      <c r="H426" s="4">
        <v>0</v>
      </c>
      <c r="I426" s="4">
        <v>0</v>
      </c>
      <c r="J426" s="4">
        <v>0</v>
      </c>
      <c r="K426" s="4"/>
      <c r="L426" s="4"/>
      <c r="M426" s="64">
        <v>42625</v>
      </c>
      <c r="N426" s="5">
        <v>3021.9769999999999</v>
      </c>
      <c r="O426" s="5">
        <v>1977.057</v>
      </c>
      <c r="P426" s="5">
        <v>3262.6043</v>
      </c>
      <c r="Q426" s="5">
        <v>3192.47</v>
      </c>
      <c r="R426" s="5">
        <v>50263404.153399996</v>
      </c>
      <c r="S426" s="5">
        <v>39832596.841499999</v>
      </c>
      <c r="V426" s="3">
        <v>42592</v>
      </c>
      <c r="W426" s="4">
        <v>6.6429999999999998</v>
      </c>
      <c r="X426" s="4">
        <v>6.6662999999999997</v>
      </c>
      <c r="Y426" s="4">
        <v>6.6603000000000003</v>
      </c>
      <c r="AB426" s="3">
        <v>42874</v>
      </c>
      <c r="AC426" s="5">
        <v>234.28</v>
      </c>
    </row>
    <row r="427" spans="1:29">
      <c r="A427" s="3">
        <v>42614</v>
      </c>
      <c r="B427" s="4">
        <v>2.7909999999999999</v>
      </c>
      <c r="C427" s="4">
        <v>0</v>
      </c>
      <c r="D427" s="4">
        <v>2.3931</v>
      </c>
      <c r="E427" s="5">
        <v>2.4</v>
      </c>
      <c r="F427" s="4">
        <v>2.2915000000000001</v>
      </c>
      <c r="G427" s="4">
        <v>3.0859999999999999</v>
      </c>
      <c r="H427" s="4">
        <v>0</v>
      </c>
      <c r="I427" s="4">
        <v>0</v>
      </c>
      <c r="J427" s="4">
        <v>0</v>
      </c>
      <c r="K427" s="4"/>
      <c r="L427" s="4"/>
      <c r="M427" s="64">
        <v>42626</v>
      </c>
      <c r="N427" s="5">
        <v>3023.51</v>
      </c>
      <c r="O427" s="5">
        <v>1989.3340000000001</v>
      </c>
      <c r="P427" s="5">
        <v>3260.3330000000001</v>
      </c>
      <c r="Q427" s="5">
        <v>3194.43</v>
      </c>
      <c r="R427" s="5">
        <v>50235058.699699998</v>
      </c>
      <c r="S427" s="5">
        <v>39733942.087700002</v>
      </c>
      <c r="V427" s="3">
        <v>42593</v>
      </c>
      <c r="W427" s="4">
        <v>6.6414999999999997</v>
      </c>
      <c r="X427" s="4">
        <v>6.6508000000000003</v>
      </c>
      <c r="Y427" s="4">
        <v>6.6441999999999997</v>
      </c>
      <c r="AB427" s="3">
        <v>42877</v>
      </c>
      <c r="AC427" s="5">
        <v>230.59</v>
      </c>
    </row>
    <row r="428" spans="1:29">
      <c r="A428" s="3">
        <v>42615</v>
      </c>
      <c r="B428" s="4">
        <v>2.7879999999999998</v>
      </c>
      <c r="C428" s="4">
        <v>0</v>
      </c>
      <c r="D428" s="4">
        <v>2.3978000000000002</v>
      </c>
      <c r="E428" s="5">
        <v>2.4</v>
      </c>
      <c r="F428" s="4">
        <v>2.2949999999999999</v>
      </c>
      <c r="G428" s="4">
        <v>3.1291000000000002</v>
      </c>
      <c r="H428" s="4">
        <v>0</v>
      </c>
      <c r="I428" s="4">
        <v>0</v>
      </c>
      <c r="J428" s="4">
        <v>0</v>
      </c>
      <c r="K428" s="4"/>
      <c r="L428" s="4"/>
      <c r="M428" s="64">
        <v>42627</v>
      </c>
      <c r="N428" s="5">
        <v>3002.8490000000002</v>
      </c>
      <c r="O428" s="5">
        <v>1980.2539999999999</v>
      </c>
      <c r="P428" s="5">
        <v>3238.7298999999998</v>
      </c>
      <c r="Q428" s="5">
        <v>3166.67</v>
      </c>
      <c r="R428" s="5">
        <v>49878944.452500001</v>
      </c>
      <c r="S428" s="5">
        <v>39430465</v>
      </c>
      <c r="V428" s="3">
        <v>42594</v>
      </c>
      <c r="W428" s="4">
        <v>6.6445999999999996</v>
      </c>
      <c r="X428" s="4">
        <v>6.6566000000000001</v>
      </c>
      <c r="Y428" s="4">
        <v>6.65</v>
      </c>
      <c r="AB428" s="3">
        <v>42878</v>
      </c>
      <c r="AC428" s="5">
        <v>233.73</v>
      </c>
    </row>
    <row r="429" spans="1:29">
      <c r="A429" s="3">
        <v>42618</v>
      </c>
      <c r="B429" s="4">
        <v>2.786</v>
      </c>
      <c r="C429" s="4">
        <v>0</v>
      </c>
      <c r="D429" s="4">
        <v>2.4026999999999998</v>
      </c>
      <c r="E429" s="5">
        <v>2.4</v>
      </c>
      <c r="F429" s="4">
        <v>2.3007</v>
      </c>
      <c r="G429" s="4">
        <v>3.1307999999999998</v>
      </c>
      <c r="H429" s="4">
        <v>0</v>
      </c>
      <c r="I429" s="4">
        <v>0</v>
      </c>
      <c r="J429" s="4">
        <v>0</v>
      </c>
      <c r="K429" s="4"/>
      <c r="L429" s="4"/>
      <c r="M429" s="64">
        <v>42632</v>
      </c>
      <c r="N429" s="5">
        <v>3026.0509999999999</v>
      </c>
      <c r="O429" s="5">
        <v>2001.29</v>
      </c>
      <c r="P429" s="5">
        <v>3263.1242000000002</v>
      </c>
      <c r="Q429" s="5">
        <v>3187.11</v>
      </c>
      <c r="R429" s="5">
        <v>50085153.987899996</v>
      </c>
      <c r="S429" s="5">
        <v>39500686.805100001</v>
      </c>
      <c r="V429" s="3">
        <v>42597</v>
      </c>
      <c r="W429" s="4">
        <v>6.6406000000000001</v>
      </c>
      <c r="X429" s="4">
        <v>6.6529999999999996</v>
      </c>
      <c r="Y429" s="4">
        <v>6.6471999999999998</v>
      </c>
      <c r="AB429" s="3">
        <v>42879</v>
      </c>
      <c r="AC429" s="5">
        <v>237.87</v>
      </c>
    </row>
    <row r="430" spans="1:29">
      <c r="A430" s="3">
        <v>42619</v>
      </c>
      <c r="B430" s="4">
        <v>2.7845</v>
      </c>
      <c r="C430" s="4">
        <v>0</v>
      </c>
      <c r="D430" s="4">
        <v>2.3740999999999999</v>
      </c>
      <c r="E430" s="5">
        <v>2.36</v>
      </c>
      <c r="F430" s="4">
        <v>2.2726000000000002</v>
      </c>
      <c r="G430" s="4">
        <v>3.0821999999999998</v>
      </c>
      <c r="H430" s="4">
        <v>0</v>
      </c>
      <c r="I430" s="4">
        <v>0</v>
      </c>
      <c r="J430" s="4">
        <v>0</v>
      </c>
      <c r="K430" s="4"/>
      <c r="L430" s="4"/>
      <c r="M430" s="64">
        <v>42633</v>
      </c>
      <c r="N430" s="5">
        <v>3023</v>
      </c>
      <c r="O430" s="5">
        <v>2000.06</v>
      </c>
      <c r="P430" s="5">
        <v>3257.4034000000001</v>
      </c>
      <c r="Q430" s="5">
        <v>3182.91</v>
      </c>
      <c r="R430" s="5">
        <v>50142564.372599997</v>
      </c>
      <c r="S430" s="5">
        <v>39518429.997199997</v>
      </c>
      <c r="V430" s="3">
        <v>42598</v>
      </c>
      <c r="W430" s="4">
        <v>6.6260000000000003</v>
      </c>
      <c r="X430" s="4">
        <v>6.6360000000000001</v>
      </c>
      <c r="Y430" s="4">
        <v>6.6306000000000003</v>
      </c>
      <c r="AB430" s="3">
        <v>42880</v>
      </c>
      <c r="AC430" s="5">
        <v>333.2</v>
      </c>
    </row>
    <row r="431" spans="1:29">
      <c r="A431" s="3">
        <v>42620</v>
      </c>
      <c r="B431" s="4">
        <v>2.7810000000000001</v>
      </c>
      <c r="C431" s="4">
        <v>0</v>
      </c>
      <c r="D431" s="4">
        <v>2.3879999999999999</v>
      </c>
      <c r="E431" s="5">
        <v>2.38</v>
      </c>
      <c r="F431" s="4">
        <v>2.2961</v>
      </c>
      <c r="G431" s="4">
        <v>3.0695000000000001</v>
      </c>
      <c r="H431" s="4">
        <v>0</v>
      </c>
      <c r="I431" s="4">
        <v>0</v>
      </c>
      <c r="J431" s="4">
        <v>0</v>
      </c>
      <c r="K431" s="4"/>
      <c r="L431" s="4"/>
      <c r="M431" s="64">
        <v>42634</v>
      </c>
      <c r="N431" s="5">
        <v>3025.8739999999998</v>
      </c>
      <c r="O431" s="5">
        <v>2005.595</v>
      </c>
      <c r="P431" s="5">
        <v>3266.6363000000001</v>
      </c>
      <c r="Q431" s="5">
        <v>3190.32</v>
      </c>
      <c r="R431" s="5">
        <v>50165380.581100002</v>
      </c>
      <c r="S431" s="5">
        <v>39581584.449100003</v>
      </c>
      <c r="V431" s="3">
        <v>42599</v>
      </c>
      <c r="W431" s="4">
        <v>6.6310000000000002</v>
      </c>
      <c r="X431" s="4">
        <v>6.6416000000000004</v>
      </c>
      <c r="Y431" s="4">
        <v>6.6353999999999997</v>
      </c>
      <c r="AB431" s="3">
        <v>42881</v>
      </c>
      <c r="AC431" s="5">
        <v>246.49</v>
      </c>
    </row>
    <row r="432" spans="1:29">
      <c r="A432" s="3">
        <v>42621</v>
      </c>
      <c r="B432" s="4">
        <v>2.7810000000000001</v>
      </c>
      <c r="C432" s="4">
        <v>0</v>
      </c>
      <c r="D432" s="4">
        <v>2.3357999999999999</v>
      </c>
      <c r="E432" s="5">
        <v>2.3199999999999998</v>
      </c>
      <c r="F432" s="4">
        <v>2.2885</v>
      </c>
      <c r="G432" s="4">
        <v>3.0847000000000002</v>
      </c>
      <c r="H432" s="4">
        <v>0</v>
      </c>
      <c r="I432" s="4">
        <v>0</v>
      </c>
      <c r="J432" s="4">
        <v>0</v>
      </c>
      <c r="K432" s="4"/>
      <c r="L432" s="4"/>
      <c r="M432" s="64">
        <v>42635</v>
      </c>
      <c r="N432" s="5">
        <v>3042.3130000000001</v>
      </c>
      <c r="O432" s="5">
        <v>2018.163</v>
      </c>
      <c r="P432" s="5">
        <v>3291.1210999999998</v>
      </c>
      <c r="Q432" s="5">
        <v>3207.35</v>
      </c>
      <c r="R432" s="5">
        <v>50061144.054300003</v>
      </c>
      <c r="S432" s="5">
        <v>39541675.687899999</v>
      </c>
      <c r="V432" s="3">
        <v>42600</v>
      </c>
      <c r="W432" s="4">
        <v>6.6322000000000001</v>
      </c>
      <c r="X432" s="4">
        <v>6.6401000000000003</v>
      </c>
      <c r="Y432" s="4">
        <v>6.6332000000000004</v>
      </c>
      <c r="AB432" s="3">
        <v>42886</v>
      </c>
      <c r="AC432" s="5">
        <v>305.87</v>
      </c>
    </row>
    <row r="433" spans="1:29">
      <c r="A433" s="3">
        <v>42622</v>
      </c>
      <c r="B433" s="4">
        <v>2.7831000000000001</v>
      </c>
      <c r="C433" s="4">
        <v>0</v>
      </c>
      <c r="D433" s="4">
        <v>2.3176999999999999</v>
      </c>
      <c r="E433" s="5">
        <v>2.2999999999999998</v>
      </c>
      <c r="F433" s="4">
        <v>2.2869000000000002</v>
      </c>
      <c r="G433" s="4">
        <v>3.0565000000000002</v>
      </c>
      <c r="H433" s="4">
        <v>0</v>
      </c>
      <c r="I433" s="4">
        <v>0</v>
      </c>
      <c r="J433" s="4">
        <v>0</v>
      </c>
      <c r="K433" s="4"/>
      <c r="L433" s="4"/>
      <c r="M433" s="64">
        <v>42636</v>
      </c>
      <c r="N433" s="5">
        <v>3033.8960000000002</v>
      </c>
      <c r="O433" s="5">
        <v>2008.1210000000001</v>
      </c>
      <c r="P433" s="5">
        <v>3275.6664999999998</v>
      </c>
      <c r="Q433" s="5">
        <v>3207.46</v>
      </c>
      <c r="R433" s="5">
        <v>49830599.125500001</v>
      </c>
      <c r="S433" s="5">
        <v>39343264.478500001</v>
      </c>
      <c r="V433" s="3">
        <v>42601</v>
      </c>
      <c r="W433" s="4">
        <v>6.65</v>
      </c>
      <c r="X433" s="4">
        <v>6.6630000000000003</v>
      </c>
      <c r="Y433" s="4">
        <v>6.6559999999999997</v>
      </c>
      <c r="AB433" s="3">
        <v>42887</v>
      </c>
      <c r="AC433" s="5">
        <v>238.3</v>
      </c>
    </row>
    <row r="434" spans="1:29">
      <c r="A434" s="3">
        <v>42625</v>
      </c>
      <c r="B434" s="4">
        <v>2.7848999999999999</v>
      </c>
      <c r="C434" s="4">
        <v>0</v>
      </c>
      <c r="D434" s="4">
        <v>2.4133</v>
      </c>
      <c r="E434" s="5">
        <v>2.35</v>
      </c>
      <c r="F434" s="4">
        <v>2.3208000000000002</v>
      </c>
      <c r="G434" s="4">
        <v>3.0648</v>
      </c>
      <c r="H434" s="4">
        <v>0</v>
      </c>
      <c r="I434" s="4">
        <v>0</v>
      </c>
      <c r="J434" s="4">
        <v>0</v>
      </c>
      <c r="K434" s="4"/>
      <c r="L434" s="4"/>
      <c r="M434" s="64">
        <v>42639</v>
      </c>
      <c r="N434" s="5">
        <v>2980.43</v>
      </c>
      <c r="O434" s="5">
        <v>1966.604</v>
      </c>
      <c r="P434" s="5">
        <v>3220.2838000000002</v>
      </c>
      <c r="Q434" s="5">
        <v>3181.5</v>
      </c>
      <c r="R434" s="5">
        <v>49823226.383500002</v>
      </c>
      <c r="S434" s="5">
        <v>39284785.232199997</v>
      </c>
      <c r="V434" s="3">
        <v>42604</v>
      </c>
      <c r="W434" s="4">
        <v>6.6577999999999999</v>
      </c>
      <c r="X434" s="4">
        <v>6.6685999999999996</v>
      </c>
      <c r="Y434" s="4">
        <v>6.6597999999999997</v>
      </c>
      <c r="AB434" s="3">
        <v>42888</v>
      </c>
      <c r="AC434" s="5">
        <v>232.99</v>
      </c>
    </row>
    <row r="435" spans="1:29">
      <c r="A435" s="3">
        <v>42626</v>
      </c>
      <c r="B435" s="4">
        <v>2.7850000000000001</v>
      </c>
      <c r="C435" s="4">
        <v>0</v>
      </c>
      <c r="D435" s="4">
        <v>2.5375999999999999</v>
      </c>
      <c r="E435" s="5">
        <v>2.5</v>
      </c>
      <c r="F435" s="4">
        <v>2.3923000000000001</v>
      </c>
      <c r="G435" s="4">
        <v>3.0531999999999999</v>
      </c>
      <c r="H435" s="4">
        <v>0</v>
      </c>
      <c r="I435" s="4">
        <v>0</v>
      </c>
      <c r="J435" s="4">
        <v>0</v>
      </c>
      <c r="K435" s="4"/>
      <c r="L435" s="4"/>
      <c r="M435" s="64">
        <v>42640</v>
      </c>
      <c r="N435" s="5">
        <v>2998.172</v>
      </c>
      <c r="O435" s="5">
        <v>1981.2619999999999</v>
      </c>
      <c r="P435" s="5">
        <v>3240.7546000000002</v>
      </c>
      <c r="Q435" s="5">
        <v>3193.97</v>
      </c>
      <c r="R435" s="5">
        <v>49785436.183700003</v>
      </c>
      <c r="S435" s="5">
        <v>39245944.507399999</v>
      </c>
      <c r="V435" s="3">
        <v>42605</v>
      </c>
      <c r="W435" s="4">
        <v>6.6416000000000004</v>
      </c>
      <c r="X435" s="4">
        <v>6.6637000000000004</v>
      </c>
      <c r="Y435" s="4">
        <v>6.6580000000000004</v>
      </c>
      <c r="AB435" s="3">
        <v>42891</v>
      </c>
      <c r="AC435" s="5">
        <v>219.43</v>
      </c>
    </row>
    <row r="436" spans="1:29">
      <c r="A436" s="3">
        <v>42627</v>
      </c>
      <c r="B436" s="4">
        <v>2.7885</v>
      </c>
      <c r="C436" s="4">
        <v>0</v>
      </c>
      <c r="D436" s="4">
        <v>2.6181999999999999</v>
      </c>
      <c r="E436" s="5">
        <v>2.65</v>
      </c>
      <c r="F436" s="4">
        <v>2.4317000000000002</v>
      </c>
      <c r="G436" s="4">
        <v>3.0505</v>
      </c>
      <c r="H436" s="4">
        <v>0</v>
      </c>
      <c r="I436" s="4">
        <v>0</v>
      </c>
      <c r="J436" s="4">
        <v>0</v>
      </c>
      <c r="K436" s="4"/>
      <c r="L436" s="4"/>
      <c r="M436" s="64">
        <v>42641</v>
      </c>
      <c r="N436" s="5">
        <v>2987.8580000000002</v>
      </c>
      <c r="O436" s="5">
        <v>1978.3</v>
      </c>
      <c r="P436" s="5">
        <v>3230.8904000000002</v>
      </c>
      <c r="Q436" s="5">
        <v>3176.6</v>
      </c>
      <c r="R436" s="5">
        <v>49669625.379500002</v>
      </c>
      <c r="S436" s="5">
        <v>39189663.301100001</v>
      </c>
      <c r="V436" s="3">
        <v>42606</v>
      </c>
      <c r="W436" s="4">
        <v>6.6509999999999998</v>
      </c>
      <c r="X436" s="4">
        <v>6.6790000000000003</v>
      </c>
      <c r="Y436" s="4">
        <v>6.6714000000000002</v>
      </c>
      <c r="AB436" s="3">
        <v>42892</v>
      </c>
      <c r="AC436" s="5">
        <v>246.73</v>
      </c>
    </row>
    <row r="437" spans="1:29">
      <c r="A437" s="3">
        <v>42631</v>
      </c>
      <c r="B437" s="4">
        <v>2.7919</v>
      </c>
      <c r="C437" s="4">
        <v>0</v>
      </c>
      <c r="D437" s="4">
        <v>2.4336000000000002</v>
      </c>
      <c r="E437" s="5">
        <v>2.4</v>
      </c>
      <c r="F437" s="4">
        <v>2.4028999999999998</v>
      </c>
      <c r="G437" s="4">
        <v>3.0409999999999999</v>
      </c>
      <c r="H437" s="4">
        <v>0</v>
      </c>
      <c r="I437" s="4">
        <v>0</v>
      </c>
      <c r="J437" s="4">
        <v>0</v>
      </c>
      <c r="K437" s="4"/>
      <c r="L437" s="4"/>
      <c r="M437" s="64">
        <v>42642</v>
      </c>
      <c r="N437" s="5">
        <v>2998.4830000000002</v>
      </c>
      <c r="O437" s="5">
        <v>1985.92</v>
      </c>
      <c r="P437" s="5">
        <v>3244.3874000000001</v>
      </c>
      <c r="Q437" s="5">
        <v>3188.83</v>
      </c>
      <c r="R437" s="5">
        <v>49501893.793200001</v>
      </c>
      <c r="S437" s="5">
        <v>39077986.519400001</v>
      </c>
      <c r="V437" s="3">
        <v>42607</v>
      </c>
      <c r="W437" s="4">
        <v>6.6535000000000002</v>
      </c>
      <c r="X437" s="4">
        <v>6.6790000000000003</v>
      </c>
      <c r="Y437" s="4">
        <v>6.6714000000000002</v>
      </c>
      <c r="AB437" s="3">
        <v>42893</v>
      </c>
      <c r="AC437" s="5">
        <v>242.61</v>
      </c>
    </row>
    <row r="438" spans="1:29">
      <c r="A438" s="3">
        <v>42632</v>
      </c>
      <c r="B438" s="4">
        <v>2.7959999999999998</v>
      </c>
      <c r="C438" s="4">
        <v>0</v>
      </c>
      <c r="D438" s="4">
        <v>2.6625999999999999</v>
      </c>
      <c r="E438" s="5">
        <v>2.56</v>
      </c>
      <c r="F438" s="4">
        <v>2.4517000000000002</v>
      </c>
      <c r="G438" s="4">
        <v>3.0836000000000001</v>
      </c>
      <c r="H438" s="4">
        <v>0</v>
      </c>
      <c r="I438" s="4">
        <v>0</v>
      </c>
      <c r="J438" s="4">
        <v>0</v>
      </c>
      <c r="K438" s="4"/>
      <c r="L438" s="4"/>
      <c r="M438" s="64">
        <v>42643</v>
      </c>
      <c r="N438" s="5">
        <v>3004.703</v>
      </c>
      <c r="O438" s="5">
        <v>1995.607</v>
      </c>
      <c r="P438" s="5">
        <v>3253.2847999999999</v>
      </c>
      <c r="Q438" s="5">
        <v>3188.84</v>
      </c>
      <c r="R438" s="5">
        <v>48767012.207599998</v>
      </c>
      <c r="S438" s="5">
        <v>38410905.223899998</v>
      </c>
      <c r="V438" s="3">
        <v>42608</v>
      </c>
      <c r="W438" s="4">
        <v>6.6688000000000001</v>
      </c>
      <c r="X438" s="4">
        <v>6.7016</v>
      </c>
      <c r="Y438" s="4">
        <v>6.6938000000000004</v>
      </c>
      <c r="AB438" s="3">
        <v>42894</v>
      </c>
      <c r="AC438" s="5">
        <v>248.11</v>
      </c>
    </row>
    <row r="439" spans="1:29">
      <c r="A439" s="3">
        <v>42633</v>
      </c>
      <c r="B439" s="4">
        <v>2.7989999999999999</v>
      </c>
      <c r="C439" s="4">
        <v>0</v>
      </c>
      <c r="D439" s="4">
        <v>2.6749000000000001</v>
      </c>
      <c r="E439" s="5">
        <v>2.7</v>
      </c>
      <c r="F439" s="4">
        <v>2.44</v>
      </c>
      <c r="G439" s="4">
        <v>3.0834999999999999</v>
      </c>
      <c r="H439" s="4">
        <v>0</v>
      </c>
      <c r="I439" s="4">
        <v>0</v>
      </c>
      <c r="J439" s="4">
        <v>0</v>
      </c>
      <c r="K439" s="4"/>
      <c r="L439" s="4"/>
      <c r="M439" s="64">
        <v>42653</v>
      </c>
      <c r="N439" s="5">
        <v>3048.143</v>
      </c>
      <c r="O439" s="5">
        <v>2033.3820000000001</v>
      </c>
      <c r="P439" s="5">
        <v>3293.8688999999999</v>
      </c>
      <c r="Q439" s="5">
        <v>3213.5</v>
      </c>
      <c r="R439" s="5">
        <v>49261767.245200001</v>
      </c>
      <c r="S439" s="5">
        <v>38916831.144900002</v>
      </c>
      <c r="V439" s="3">
        <v>42611</v>
      </c>
      <c r="W439" s="4">
        <v>6.6790000000000003</v>
      </c>
      <c r="X439" s="4">
        <v>6.6970999999999998</v>
      </c>
      <c r="Y439" s="4">
        <v>6.69</v>
      </c>
      <c r="AB439" s="3">
        <v>42895</v>
      </c>
      <c r="AC439" s="5">
        <v>186.92</v>
      </c>
    </row>
    <row r="440" spans="1:29">
      <c r="A440" s="3">
        <v>42634</v>
      </c>
      <c r="B440" s="4">
        <v>2.8008999999999999</v>
      </c>
      <c r="C440" s="4">
        <v>0</v>
      </c>
      <c r="D440" s="4">
        <v>2.6823000000000001</v>
      </c>
      <c r="E440" s="5">
        <v>2.74</v>
      </c>
      <c r="F440" s="4">
        <v>2.5112000000000001</v>
      </c>
      <c r="G440" s="4">
        <v>3.1038000000000001</v>
      </c>
      <c r="H440" s="4">
        <v>0</v>
      </c>
      <c r="I440" s="4">
        <v>0</v>
      </c>
      <c r="J440" s="4">
        <v>0</v>
      </c>
      <c r="K440" s="4"/>
      <c r="L440" s="4"/>
      <c r="M440" s="64">
        <v>42654</v>
      </c>
      <c r="N440" s="5">
        <v>3065.25</v>
      </c>
      <c r="O440" s="5">
        <v>2043.6849999999999</v>
      </c>
      <c r="P440" s="5">
        <v>3306.5572999999999</v>
      </c>
      <c r="Q440" s="5">
        <v>3211.35</v>
      </c>
      <c r="R440" s="5">
        <v>49597133.585000001</v>
      </c>
      <c r="S440" s="5">
        <v>39065371.2337</v>
      </c>
      <c r="V440" s="3">
        <v>42612</v>
      </c>
      <c r="W440" s="4">
        <v>6.68</v>
      </c>
      <c r="X440" s="4">
        <v>6.7012</v>
      </c>
      <c r="Y440" s="4">
        <v>6.6929999999999996</v>
      </c>
      <c r="AB440" s="3">
        <v>42898</v>
      </c>
      <c r="AC440" s="5">
        <v>241.47</v>
      </c>
    </row>
    <row r="441" spans="1:29">
      <c r="A441" s="3">
        <v>42635</v>
      </c>
      <c r="B441" s="4">
        <v>2.8029999999999999</v>
      </c>
      <c r="C441" s="4">
        <v>0</v>
      </c>
      <c r="D441" s="4">
        <v>2.6878000000000002</v>
      </c>
      <c r="E441" s="5">
        <v>2.68</v>
      </c>
      <c r="F441" s="4">
        <v>2.4523000000000001</v>
      </c>
      <c r="G441" s="4">
        <v>3.1113</v>
      </c>
      <c r="H441" s="4">
        <v>0</v>
      </c>
      <c r="I441" s="4">
        <v>0</v>
      </c>
      <c r="J441" s="4">
        <v>0</v>
      </c>
      <c r="K441" s="4"/>
      <c r="L441" s="4"/>
      <c r="M441" s="64">
        <v>42655</v>
      </c>
      <c r="N441" s="5">
        <v>3058.498</v>
      </c>
      <c r="O441" s="5">
        <v>2047.1179999999999</v>
      </c>
      <c r="P441" s="5">
        <v>3300.0099</v>
      </c>
      <c r="Q441" s="5">
        <v>3198.15</v>
      </c>
      <c r="R441" s="5">
        <v>49824481.937700003</v>
      </c>
      <c r="S441" s="5">
        <v>39283044.589299999</v>
      </c>
      <c r="V441" s="3">
        <v>42613</v>
      </c>
      <c r="W441" s="4">
        <v>6.6783000000000001</v>
      </c>
      <c r="X441" s="4">
        <v>6.7008000000000001</v>
      </c>
      <c r="Y441" s="4">
        <v>6.6921999999999997</v>
      </c>
      <c r="AB441" s="3">
        <v>42899</v>
      </c>
      <c r="AC441" s="5">
        <v>328.11</v>
      </c>
    </row>
    <row r="442" spans="1:29">
      <c r="A442" s="3">
        <v>42636</v>
      </c>
      <c r="B442" s="4">
        <v>2.8039999999999998</v>
      </c>
      <c r="C442" s="4">
        <v>0</v>
      </c>
      <c r="D442" s="4">
        <v>2.4207000000000001</v>
      </c>
      <c r="E442" s="5">
        <v>2.4</v>
      </c>
      <c r="F442" s="4">
        <v>2.3300999999999998</v>
      </c>
      <c r="G442" s="4">
        <v>3.1052</v>
      </c>
      <c r="H442" s="4">
        <v>0</v>
      </c>
      <c r="I442" s="4">
        <v>0</v>
      </c>
      <c r="J442" s="4">
        <v>0</v>
      </c>
      <c r="K442" s="4"/>
      <c r="L442" s="4"/>
      <c r="M442" s="64">
        <v>42656</v>
      </c>
      <c r="N442" s="5">
        <v>3061.346</v>
      </c>
      <c r="O442" s="5">
        <v>2049.31</v>
      </c>
      <c r="P442" s="5">
        <v>3302.6455000000001</v>
      </c>
      <c r="Q442" s="5">
        <v>3191.74</v>
      </c>
      <c r="R442" s="5">
        <v>50032329.127099998</v>
      </c>
      <c r="S442" s="5">
        <v>39409924.755800001</v>
      </c>
      <c r="V442" s="3">
        <v>42614</v>
      </c>
      <c r="W442" s="4">
        <v>6.68</v>
      </c>
      <c r="X442" s="4">
        <v>6.694</v>
      </c>
      <c r="Y442" s="4">
        <v>6.6853999999999996</v>
      </c>
      <c r="AB442" s="3">
        <v>42900</v>
      </c>
      <c r="AC442" s="5">
        <v>300.91000000000003</v>
      </c>
    </row>
    <row r="443" spans="1:29">
      <c r="A443" s="3">
        <v>42639</v>
      </c>
      <c r="B443" s="4">
        <v>2.8039999999999998</v>
      </c>
      <c r="C443" s="4">
        <v>0</v>
      </c>
      <c r="D443" s="4">
        <v>2.4929999999999999</v>
      </c>
      <c r="E443" s="5">
        <v>2.44</v>
      </c>
      <c r="F443" s="4">
        <v>2.4373999999999998</v>
      </c>
      <c r="G443" s="4">
        <v>3.1009000000000002</v>
      </c>
      <c r="H443" s="4">
        <v>0</v>
      </c>
      <c r="I443" s="4">
        <v>0</v>
      </c>
      <c r="J443" s="4">
        <v>0</v>
      </c>
      <c r="K443" s="4"/>
      <c r="L443" s="4"/>
      <c r="M443" s="64">
        <v>42657</v>
      </c>
      <c r="N443" s="5">
        <v>3063.8090000000002</v>
      </c>
      <c r="O443" s="5">
        <v>2046.741</v>
      </c>
      <c r="P443" s="5">
        <v>3305.8481000000002</v>
      </c>
      <c r="Q443" s="5">
        <v>3198.12</v>
      </c>
      <c r="R443" s="5">
        <v>49930478.365000002</v>
      </c>
      <c r="S443" s="5">
        <v>39429687.164800003</v>
      </c>
      <c r="V443" s="3">
        <v>42615</v>
      </c>
      <c r="W443" s="4">
        <v>6.68</v>
      </c>
      <c r="X443" s="4">
        <v>6.7074999999999996</v>
      </c>
      <c r="Y443" s="4">
        <v>6.6980000000000004</v>
      </c>
      <c r="AB443" s="3">
        <v>42901</v>
      </c>
      <c r="AC443" s="5">
        <v>265.81</v>
      </c>
    </row>
    <row r="444" spans="1:29">
      <c r="A444" s="3">
        <v>42640</v>
      </c>
      <c r="B444" s="4">
        <v>2.8025000000000002</v>
      </c>
      <c r="C444" s="4">
        <v>0</v>
      </c>
      <c r="D444" s="4">
        <v>2.5695000000000001</v>
      </c>
      <c r="E444" s="5">
        <v>2.4900000000000002</v>
      </c>
      <c r="F444" s="4">
        <v>2.4922</v>
      </c>
      <c r="G444" s="4">
        <v>3.1053000000000002</v>
      </c>
      <c r="H444" s="4">
        <v>0</v>
      </c>
      <c r="I444" s="4">
        <v>0</v>
      </c>
      <c r="J444" s="4">
        <v>0</v>
      </c>
      <c r="K444" s="4"/>
      <c r="L444" s="4"/>
      <c r="M444" s="64">
        <v>42660</v>
      </c>
      <c r="N444" s="5">
        <v>3041.1660000000002</v>
      </c>
      <c r="O444" s="5">
        <v>2027.556</v>
      </c>
      <c r="P444" s="5">
        <v>3277.8787000000002</v>
      </c>
      <c r="Q444" s="5">
        <v>3178.61</v>
      </c>
      <c r="R444" s="5">
        <v>50089524.0779</v>
      </c>
      <c r="S444" s="5">
        <v>39478484.116800003</v>
      </c>
      <c r="V444" s="3">
        <v>42618</v>
      </c>
      <c r="W444" s="4">
        <v>6.6752000000000002</v>
      </c>
      <c r="X444" s="4">
        <v>6.7023999999999999</v>
      </c>
      <c r="Y444" s="4">
        <v>6.6920999999999999</v>
      </c>
      <c r="AB444" s="3">
        <v>42902</v>
      </c>
      <c r="AC444" s="5">
        <v>259.35000000000002</v>
      </c>
    </row>
    <row r="445" spans="1:29">
      <c r="A445" s="3">
        <v>42641</v>
      </c>
      <c r="B445" s="4">
        <v>2.8014999999999999</v>
      </c>
      <c r="C445" s="4">
        <v>0</v>
      </c>
      <c r="D445" s="4">
        <v>2.6387</v>
      </c>
      <c r="E445" s="5">
        <v>2.6</v>
      </c>
      <c r="F445" s="4">
        <v>2.6233</v>
      </c>
      <c r="G445" s="4">
        <v>3.0996999999999999</v>
      </c>
      <c r="H445" s="4">
        <v>0</v>
      </c>
      <c r="I445" s="4">
        <v>0</v>
      </c>
      <c r="J445" s="4">
        <v>0</v>
      </c>
      <c r="K445" s="4"/>
      <c r="L445" s="4"/>
      <c r="M445" s="64">
        <v>42661</v>
      </c>
      <c r="N445" s="5">
        <v>3083.875</v>
      </c>
      <c r="O445" s="5">
        <v>2056.5920000000001</v>
      </c>
      <c r="P445" s="5">
        <v>3321.3323999999998</v>
      </c>
      <c r="Q445" s="5">
        <v>3196.35</v>
      </c>
      <c r="R445" s="5">
        <v>50409734.146300003</v>
      </c>
      <c r="S445" s="5">
        <v>39728436.721100003</v>
      </c>
      <c r="V445" s="3">
        <v>42619</v>
      </c>
      <c r="W445" s="4">
        <v>6.6802999999999999</v>
      </c>
      <c r="X445" s="4">
        <v>6.6836000000000002</v>
      </c>
      <c r="Y445" s="4">
        <v>6.6741999999999999</v>
      </c>
      <c r="AB445" s="3">
        <v>42905</v>
      </c>
      <c r="AC445" s="5">
        <v>292.14999999999998</v>
      </c>
    </row>
    <row r="446" spans="1:29">
      <c r="A446" s="3">
        <v>42642</v>
      </c>
      <c r="B446" s="4">
        <v>2.8014999999999999</v>
      </c>
      <c r="C446" s="4">
        <v>0</v>
      </c>
      <c r="D446" s="4">
        <v>2.7583000000000002</v>
      </c>
      <c r="E446" s="5">
        <v>2.85</v>
      </c>
      <c r="F446" s="4">
        <v>2.7458999999999998</v>
      </c>
      <c r="G446" s="4">
        <v>3.0834999999999999</v>
      </c>
      <c r="H446" s="4">
        <v>0</v>
      </c>
      <c r="I446" s="4">
        <v>0</v>
      </c>
      <c r="J446" s="4">
        <v>0</v>
      </c>
      <c r="K446" s="4"/>
      <c r="L446" s="4"/>
      <c r="M446" s="64">
        <v>42662</v>
      </c>
      <c r="N446" s="5">
        <v>3084.7190000000001</v>
      </c>
      <c r="O446" s="5">
        <v>2053.7869999999998</v>
      </c>
      <c r="P446" s="5">
        <v>3316.2406999999998</v>
      </c>
      <c r="Q446" s="5">
        <v>3193.43</v>
      </c>
      <c r="R446" s="5">
        <v>50504343.696500003</v>
      </c>
      <c r="S446" s="5">
        <v>39796624.336999997</v>
      </c>
      <c r="V446" s="3">
        <v>42620</v>
      </c>
      <c r="W446" s="4">
        <v>6.6641000000000004</v>
      </c>
      <c r="X446" s="4">
        <v>6.6848000000000001</v>
      </c>
      <c r="Y446" s="4">
        <v>6.6718000000000002</v>
      </c>
      <c r="AB446" s="3">
        <v>42906</v>
      </c>
      <c r="AC446" s="5">
        <v>247.55</v>
      </c>
    </row>
    <row r="447" spans="1:29">
      <c r="A447" s="3">
        <v>42643</v>
      </c>
      <c r="B447" s="4">
        <v>2.8014999999999999</v>
      </c>
      <c r="C447" s="4">
        <v>0</v>
      </c>
      <c r="D447" s="4">
        <v>2.5777999999999999</v>
      </c>
      <c r="E447" s="5">
        <v>2.5499999999999998</v>
      </c>
      <c r="F447" s="4">
        <v>2.5792000000000002</v>
      </c>
      <c r="G447" s="4">
        <v>3.1002000000000001</v>
      </c>
      <c r="H447" s="4">
        <v>0</v>
      </c>
      <c r="I447" s="4">
        <v>0</v>
      </c>
      <c r="J447" s="4">
        <v>0</v>
      </c>
      <c r="K447" s="4"/>
      <c r="L447" s="4"/>
      <c r="M447" s="64">
        <v>42663</v>
      </c>
      <c r="N447" s="5">
        <v>3084.4580000000001</v>
      </c>
      <c r="O447" s="5">
        <v>2060.3890000000001</v>
      </c>
      <c r="P447" s="5">
        <v>3318.6044000000002</v>
      </c>
      <c r="Q447" s="5">
        <v>3198.91</v>
      </c>
      <c r="R447" s="5">
        <v>50550618.207199998</v>
      </c>
      <c r="S447" s="5">
        <v>39903342.915100001</v>
      </c>
      <c r="V447" s="3">
        <v>42621</v>
      </c>
      <c r="W447" s="4">
        <v>6.6638999999999999</v>
      </c>
      <c r="X447" s="4">
        <v>6.6932999999999998</v>
      </c>
      <c r="Y447" s="4">
        <v>6.6803999999999997</v>
      </c>
      <c r="AB447" s="3">
        <v>42907</v>
      </c>
      <c r="AC447" s="5">
        <v>247.18</v>
      </c>
    </row>
    <row r="448" spans="1:29">
      <c r="A448" s="3">
        <v>42651</v>
      </c>
      <c r="B448" s="4">
        <v>2.8014999999999999</v>
      </c>
      <c r="C448" s="4">
        <v>0</v>
      </c>
      <c r="D448" s="4">
        <v>2.3420000000000001</v>
      </c>
      <c r="E448" s="5">
        <v>2.35</v>
      </c>
      <c r="F448" s="4">
        <v>2.3349000000000002</v>
      </c>
      <c r="G448" s="4">
        <v>3.1377000000000002</v>
      </c>
      <c r="H448" s="4">
        <v>0</v>
      </c>
      <c r="I448" s="4">
        <v>0</v>
      </c>
      <c r="J448" s="4">
        <v>0</v>
      </c>
      <c r="K448" s="4"/>
      <c r="L448" s="4"/>
      <c r="M448" s="64">
        <v>42664</v>
      </c>
      <c r="N448" s="5">
        <v>3090.9409999999998</v>
      </c>
      <c r="O448" s="5">
        <v>2052.5610000000001</v>
      </c>
      <c r="P448" s="5">
        <v>3327.74</v>
      </c>
      <c r="Q448" s="5">
        <v>3213.33</v>
      </c>
      <c r="R448" s="5">
        <v>50529213.7971</v>
      </c>
      <c r="S448" s="5">
        <v>39699306.533699997</v>
      </c>
      <c r="V448" s="3">
        <v>42622</v>
      </c>
      <c r="W448" s="4">
        <v>6.6798999999999999</v>
      </c>
      <c r="X448" s="4">
        <v>6.7180999999999997</v>
      </c>
      <c r="Y448" s="4">
        <v>6.6955999999999998</v>
      </c>
      <c r="AB448" s="3">
        <v>42908</v>
      </c>
      <c r="AC448" s="5">
        <v>255.8</v>
      </c>
    </row>
    <row r="449" spans="1:29">
      <c r="A449" s="3">
        <v>42652</v>
      </c>
      <c r="B449" s="4">
        <v>2.8014999999999999</v>
      </c>
      <c r="C449" s="4">
        <v>0</v>
      </c>
      <c r="D449" s="4">
        <v>2.3109000000000002</v>
      </c>
      <c r="E449" s="5">
        <v>2.2999999999999998</v>
      </c>
      <c r="F449" s="4">
        <v>2.2814000000000001</v>
      </c>
      <c r="G449" s="4">
        <v>3.1473</v>
      </c>
      <c r="H449" s="4">
        <v>0</v>
      </c>
      <c r="I449" s="4">
        <v>0</v>
      </c>
      <c r="J449" s="4">
        <v>0</v>
      </c>
      <c r="K449" s="4"/>
      <c r="L449" s="4"/>
      <c r="M449" s="64">
        <v>42667</v>
      </c>
      <c r="N449" s="5">
        <v>3128.2469999999998</v>
      </c>
      <c r="O449" s="5">
        <v>2070.2089999999998</v>
      </c>
      <c r="P449" s="5">
        <v>3367.5778</v>
      </c>
      <c r="Q449" s="5">
        <v>3249.58</v>
      </c>
      <c r="R449" s="5">
        <v>50971352.066299997</v>
      </c>
      <c r="S449" s="5">
        <v>39906200.4089</v>
      </c>
      <c r="V449" s="3">
        <v>42625</v>
      </c>
      <c r="W449" s="4">
        <v>6.6798999999999999</v>
      </c>
      <c r="X449" s="4">
        <v>6.7165999999999997</v>
      </c>
      <c r="Y449" s="4">
        <v>6.6912000000000003</v>
      </c>
      <c r="AB449" s="3">
        <v>42909</v>
      </c>
      <c r="AC449" s="5">
        <v>252.97</v>
      </c>
    </row>
    <row r="450" spans="1:29">
      <c r="A450" s="3">
        <v>42653</v>
      </c>
      <c r="B450" s="4">
        <v>2.8014999999999999</v>
      </c>
      <c r="C450" s="4">
        <v>0</v>
      </c>
      <c r="D450" s="4">
        <v>2.4333</v>
      </c>
      <c r="E450" s="5">
        <v>2.4500000000000002</v>
      </c>
      <c r="F450" s="4">
        <v>2.2724000000000002</v>
      </c>
      <c r="G450" s="4">
        <v>3.1355</v>
      </c>
      <c r="H450" s="4">
        <v>0</v>
      </c>
      <c r="I450" s="4">
        <v>0</v>
      </c>
      <c r="J450" s="4">
        <v>0</v>
      </c>
      <c r="K450" s="4"/>
      <c r="L450" s="4"/>
      <c r="M450" s="64">
        <v>42668</v>
      </c>
      <c r="N450" s="5">
        <v>3131.9389999999999</v>
      </c>
      <c r="O450" s="5">
        <v>2077.748</v>
      </c>
      <c r="P450" s="5">
        <v>3367.4546999999998</v>
      </c>
      <c r="Q450" s="5">
        <v>3242.93</v>
      </c>
      <c r="R450" s="5">
        <v>51242000.583800003</v>
      </c>
      <c r="S450" s="5">
        <v>39998836.717</v>
      </c>
      <c r="V450" s="3">
        <v>42626</v>
      </c>
      <c r="W450" s="4">
        <v>6.68</v>
      </c>
      <c r="X450" s="4">
        <v>6.7180999999999997</v>
      </c>
      <c r="Y450" s="4">
        <v>6.6917999999999997</v>
      </c>
      <c r="AB450" s="3">
        <v>42912</v>
      </c>
      <c r="AC450" s="5">
        <v>250.14</v>
      </c>
    </row>
    <row r="451" spans="1:29">
      <c r="A451" s="3">
        <v>42654</v>
      </c>
      <c r="B451" s="4">
        <v>2.8014999999999999</v>
      </c>
      <c r="C451" s="4">
        <v>0</v>
      </c>
      <c r="D451" s="4">
        <v>2.3831000000000002</v>
      </c>
      <c r="E451" s="5">
        <v>2.36</v>
      </c>
      <c r="F451" s="4">
        <v>2.2709999999999999</v>
      </c>
      <c r="G451" s="4">
        <v>3.1259000000000001</v>
      </c>
      <c r="H451" s="4">
        <v>0</v>
      </c>
      <c r="I451" s="4">
        <v>0</v>
      </c>
      <c r="J451" s="4">
        <v>0</v>
      </c>
      <c r="K451" s="4"/>
      <c r="L451" s="4"/>
      <c r="M451" s="64">
        <v>42669</v>
      </c>
      <c r="N451" s="5">
        <v>3116.3119999999999</v>
      </c>
      <c r="O451" s="5">
        <v>2069.3629999999998</v>
      </c>
      <c r="P451" s="5">
        <v>3354.8002999999999</v>
      </c>
      <c r="Q451" s="5">
        <v>3218.01</v>
      </c>
      <c r="R451" s="5">
        <v>51428893.292900003</v>
      </c>
      <c r="S451" s="5">
        <v>40041218.131399997</v>
      </c>
      <c r="V451" s="3">
        <v>42627</v>
      </c>
      <c r="W451" s="4">
        <v>6.6711</v>
      </c>
      <c r="X451" s="4">
        <v>0</v>
      </c>
      <c r="Y451" s="4">
        <v>6.6669999999999998</v>
      </c>
      <c r="AB451" s="3">
        <v>42913</v>
      </c>
      <c r="AC451" s="5">
        <v>235.71</v>
      </c>
    </row>
    <row r="452" spans="1:29">
      <c r="A452" s="3">
        <v>42655</v>
      </c>
      <c r="B452" s="4">
        <v>2.8014999999999999</v>
      </c>
      <c r="C452" s="4">
        <v>0</v>
      </c>
      <c r="D452" s="4">
        <v>2.4125000000000001</v>
      </c>
      <c r="E452" s="5">
        <v>2.39</v>
      </c>
      <c r="F452" s="4">
        <v>2.2909000000000002</v>
      </c>
      <c r="G452" s="4">
        <v>3.1238000000000001</v>
      </c>
      <c r="H452" s="4">
        <v>0</v>
      </c>
      <c r="I452" s="4">
        <v>0</v>
      </c>
      <c r="J452" s="4">
        <v>0</v>
      </c>
      <c r="K452" s="4"/>
      <c r="L452" s="4"/>
      <c r="M452" s="64">
        <v>42670</v>
      </c>
      <c r="N452" s="5">
        <v>3112.35</v>
      </c>
      <c r="O452" s="5">
        <v>2068.0859999999998</v>
      </c>
      <c r="P452" s="5">
        <v>3345.6950000000002</v>
      </c>
      <c r="Q452" s="5">
        <v>3211.71</v>
      </c>
      <c r="R452" s="5">
        <v>51501505.166199997</v>
      </c>
      <c r="S452" s="5">
        <v>40125458.800499998</v>
      </c>
      <c r="V452" s="3">
        <v>42628</v>
      </c>
      <c r="W452" s="4">
        <v>0</v>
      </c>
      <c r="X452" s="4">
        <v>6.6866000000000003</v>
      </c>
      <c r="Y452" s="4">
        <v>6.6497000000000002</v>
      </c>
      <c r="AB452" s="3">
        <v>42914</v>
      </c>
      <c r="AC452" s="5">
        <v>194.66</v>
      </c>
    </row>
    <row r="453" spans="1:29">
      <c r="A453" s="3">
        <v>42656</v>
      </c>
      <c r="B453" s="4">
        <v>2.8025000000000002</v>
      </c>
      <c r="C453" s="4">
        <v>0</v>
      </c>
      <c r="D453" s="4">
        <v>2.4378000000000002</v>
      </c>
      <c r="E453" s="5">
        <v>2.41</v>
      </c>
      <c r="F453" s="4">
        <v>2.3035000000000001</v>
      </c>
      <c r="G453" s="4">
        <v>3.0943000000000001</v>
      </c>
      <c r="H453" s="4">
        <v>0</v>
      </c>
      <c r="I453" s="4">
        <v>0</v>
      </c>
      <c r="J453" s="4">
        <v>0</v>
      </c>
      <c r="K453" s="4"/>
      <c r="L453" s="4"/>
      <c r="M453" s="64">
        <v>42671</v>
      </c>
      <c r="N453" s="5">
        <v>3104.27</v>
      </c>
      <c r="O453" s="5">
        <v>2052.0149999999999</v>
      </c>
      <c r="P453" s="5">
        <v>3340.1262000000002</v>
      </c>
      <c r="Q453" s="5">
        <v>3228.78</v>
      </c>
      <c r="R453" s="5">
        <v>51158874.777900003</v>
      </c>
      <c r="S453" s="5">
        <v>39826415.428800002</v>
      </c>
      <c r="V453" s="3">
        <v>42629</v>
      </c>
      <c r="W453" s="4">
        <v>0</v>
      </c>
      <c r="X453" s="4">
        <v>6.6924000000000001</v>
      </c>
      <c r="Y453" s="4">
        <v>6.6554000000000002</v>
      </c>
      <c r="AB453" s="3">
        <v>42915</v>
      </c>
      <c r="AC453" s="5">
        <v>238.6</v>
      </c>
    </row>
    <row r="454" spans="1:29">
      <c r="A454" s="3">
        <v>42657</v>
      </c>
      <c r="B454" s="4">
        <v>2.8025000000000002</v>
      </c>
      <c r="C454" s="4">
        <v>0</v>
      </c>
      <c r="D454" s="4">
        <v>2.3976000000000002</v>
      </c>
      <c r="E454" s="5">
        <v>2.4</v>
      </c>
      <c r="F454" s="4">
        <v>2.3043</v>
      </c>
      <c r="G454" s="4">
        <v>3.0640000000000001</v>
      </c>
      <c r="H454" s="4">
        <v>0</v>
      </c>
      <c r="I454" s="4">
        <v>0</v>
      </c>
      <c r="J454" s="4">
        <v>0</v>
      </c>
      <c r="K454" s="4"/>
      <c r="L454" s="4"/>
      <c r="M454" s="64">
        <v>42674</v>
      </c>
      <c r="N454" s="5">
        <v>3100.4920000000002</v>
      </c>
      <c r="O454" s="5">
        <v>2050.2759999999998</v>
      </c>
      <c r="P454" s="5">
        <v>3336.2777999999998</v>
      </c>
      <c r="Q454" s="5">
        <v>3218.7</v>
      </c>
      <c r="R454" s="5">
        <v>51313695.547700003</v>
      </c>
      <c r="S454" s="5">
        <v>39846869.768700004</v>
      </c>
      <c r="V454" s="3">
        <v>42632</v>
      </c>
      <c r="W454" s="4">
        <v>6.6715999999999998</v>
      </c>
      <c r="X454" s="4">
        <v>6.6961000000000004</v>
      </c>
      <c r="Y454" s="4">
        <v>6.6680000000000001</v>
      </c>
      <c r="AB454" s="3">
        <v>42916</v>
      </c>
      <c r="AC454" s="5">
        <v>282.02999999999997</v>
      </c>
    </row>
    <row r="455" spans="1:29">
      <c r="A455" s="3">
        <v>42660</v>
      </c>
      <c r="B455" s="4">
        <v>2.8039999999999998</v>
      </c>
      <c r="C455" s="4">
        <v>0</v>
      </c>
      <c r="D455" s="4">
        <v>2.4579</v>
      </c>
      <c r="E455" s="5">
        <v>2.4500000000000002</v>
      </c>
      <c r="F455" s="4">
        <v>2.3338000000000001</v>
      </c>
      <c r="G455" s="4">
        <v>3.0699000000000001</v>
      </c>
      <c r="H455" s="4">
        <v>0</v>
      </c>
      <c r="I455" s="4">
        <v>0</v>
      </c>
      <c r="J455" s="4">
        <v>0</v>
      </c>
      <c r="K455" s="4"/>
      <c r="L455" s="4"/>
      <c r="M455" s="64">
        <v>42675</v>
      </c>
      <c r="N455" s="5">
        <v>3122.4360000000001</v>
      </c>
      <c r="O455" s="5">
        <v>2073.1129999999998</v>
      </c>
      <c r="P455" s="5">
        <v>3359.0515</v>
      </c>
      <c r="Q455" s="5">
        <v>3233.74</v>
      </c>
      <c r="R455" s="5">
        <v>51507023.193499997</v>
      </c>
      <c r="S455" s="5">
        <v>39964019.466899998</v>
      </c>
      <c r="V455" s="3">
        <v>42633</v>
      </c>
      <c r="W455" s="4">
        <v>6.6711</v>
      </c>
      <c r="X455" s="4">
        <v>6.7077</v>
      </c>
      <c r="Y455" s="4">
        <v>6.6841999999999997</v>
      </c>
      <c r="AB455" s="3">
        <v>42919</v>
      </c>
      <c r="AC455" s="5">
        <v>212.76</v>
      </c>
    </row>
    <row r="456" spans="1:29">
      <c r="A456" s="3">
        <v>42661</v>
      </c>
      <c r="B456" s="4">
        <v>2.8039999999999998</v>
      </c>
      <c r="C456" s="4">
        <v>0</v>
      </c>
      <c r="D456" s="4">
        <v>2.7347000000000001</v>
      </c>
      <c r="E456" s="5">
        <v>2.5</v>
      </c>
      <c r="F456" s="4">
        <v>2.4525999999999999</v>
      </c>
      <c r="G456" s="4">
        <v>3.073</v>
      </c>
      <c r="H456" s="4">
        <v>0</v>
      </c>
      <c r="I456" s="4">
        <v>0</v>
      </c>
      <c r="J456" s="4">
        <v>0</v>
      </c>
      <c r="K456" s="4"/>
      <c r="L456" s="4"/>
      <c r="M456" s="64">
        <v>42676</v>
      </c>
      <c r="N456" s="5">
        <v>3102.7330000000002</v>
      </c>
      <c r="O456" s="5">
        <v>2060.0540000000001</v>
      </c>
      <c r="P456" s="5">
        <v>3333.3524000000002</v>
      </c>
      <c r="Q456" s="5">
        <v>3214.78</v>
      </c>
      <c r="R456" s="5">
        <v>51518027.789300002</v>
      </c>
      <c r="S456" s="5">
        <v>39891800.650799997</v>
      </c>
      <c r="V456" s="3">
        <v>42634</v>
      </c>
      <c r="W456" s="4">
        <v>6.6712999999999996</v>
      </c>
      <c r="X456" s="4">
        <v>6.6898</v>
      </c>
      <c r="Y456" s="4">
        <v>6.6710000000000003</v>
      </c>
      <c r="AB456" s="3">
        <v>42920</v>
      </c>
      <c r="AC456" s="5">
        <v>205.55</v>
      </c>
    </row>
    <row r="457" spans="1:29">
      <c r="A457" s="3">
        <v>42662</v>
      </c>
      <c r="B457" s="4">
        <v>2.8039999999999998</v>
      </c>
      <c r="C457" s="4">
        <v>0</v>
      </c>
      <c r="D457" s="4">
        <v>2.7812000000000001</v>
      </c>
      <c r="E457" s="5">
        <v>2.75</v>
      </c>
      <c r="F457" s="4">
        <v>2.5061</v>
      </c>
      <c r="G457" s="4">
        <v>3.0830000000000002</v>
      </c>
      <c r="H457" s="4">
        <v>0</v>
      </c>
      <c r="I457" s="4">
        <v>0</v>
      </c>
      <c r="J457" s="4">
        <v>0</v>
      </c>
      <c r="K457" s="4"/>
      <c r="L457" s="4"/>
      <c r="M457" s="64">
        <v>42677</v>
      </c>
      <c r="N457" s="5">
        <v>3128.9360000000001</v>
      </c>
      <c r="O457" s="5">
        <v>2071.587</v>
      </c>
      <c r="P457" s="5">
        <v>3365.085</v>
      </c>
      <c r="Q457" s="5">
        <v>3230.1</v>
      </c>
      <c r="R457" s="5">
        <v>51955806.934299998</v>
      </c>
      <c r="S457" s="5">
        <v>40158863.5933</v>
      </c>
      <c r="V457" s="3">
        <v>42635</v>
      </c>
      <c r="W457" s="4">
        <v>6.6692999999999998</v>
      </c>
      <c r="X457" s="4">
        <v>6.6993</v>
      </c>
      <c r="Y457" s="4">
        <v>6.6809000000000003</v>
      </c>
      <c r="AB457" s="3">
        <v>42921</v>
      </c>
      <c r="AC457" s="5">
        <v>224.28</v>
      </c>
    </row>
    <row r="458" spans="1:29">
      <c r="A458" s="3">
        <v>42663</v>
      </c>
      <c r="B458" s="4">
        <v>2.8054000000000001</v>
      </c>
      <c r="C458" s="4">
        <v>0</v>
      </c>
      <c r="D458" s="4">
        <v>2.8395999999999999</v>
      </c>
      <c r="E458" s="5">
        <v>2.7</v>
      </c>
      <c r="F458" s="4">
        <v>2.5114000000000001</v>
      </c>
      <c r="G458" s="4">
        <v>3.0510000000000002</v>
      </c>
      <c r="H458" s="4">
        <v>0</v>
      </c>
      <c r="I458" s="4">
        <v>0</v>
      </c>
      <c r="J458" s="4">
        <v>0</v>
      </c>
      <c r="K458" s="4"/>
      <c r="L458" s="4"/>
      <c r="M458" s="64">
        <v>42678</v>
      </c>
      <c r="N458" s="5">
        <v>3125.317</v>
      </c>
      <c r="O458" s="5">
        <v>2067.154</v>
      </c>
      <c r="P458" s="5">
        <v>3354.1749</v>
      </c>
      <c r="Q458" s="5">
        <v>3224.18</v>
      </c>
      <c r="R458" s="5">
        <v>51894346.273699999</v>
      </c>
      <c r="S458" s="5">
        <v>40010227.802100003</v>
      </c>
      <c r="V458" s="3">
        <v>42636</v>
      </c>
      <c r="W458" s="4">
        <v>6.67</v>
      </c>
      <c r="X458" s="4">
        <v>6.7027999999999999</v>
      </c>
      <c r="Y458" s="4">
        <v>6.6798000000000002</v>
      </c>
      <c r="AB458" s="3">
        <v>42922</v>
      </c>
      <c r="AC458" s="5">
        <v>266.57</v>
      </c>
    </row>
    <row r="459" spans="1:29">
      <c r="A459" s="3">
        <v>42664</v>
      </c>
      <c r="B459" s="4">
        <v>2.8096000000000001</v>
      </c>
      <c r="C459" s="4">
        <v>0</v>
      </c>
      <c r="D459" s="4">
        <v>2.9089999999999998</v>
      </c>
      <c r="E459" s="5">
        <v>3</v>
      </c>
      <c r="F459" s="4">
        <v>2.5543</v>
      </c>
      <c r="G459" s="4">
        <v>3.0417000000000001</v>
      </c>
      <c r="H459" s="4">
        <v>0</v>
      </c>
      <c r="I459" s="4">
        <v>0</v>
      </c>
      <c r="J459" s="4">
        <v>0</v>
      </c>
      <c r="K459" s="4"/>
      <c r="L459" s="4"/>
      <c r="M459" s="64">
        <v>42681</v>
      </c>
      <c r="N459" s="5">
        <v>3133.3330000000001</v>
      </c>
      <c r="O459" s="5">
        <v>2066.8090000000002</v>
      </c>
      <c r="P459" s="5">
        <v>3356.5916000000002</v>
      </c>
      <c r="Q459" s="5">
        <v>3221.48</v>
      </c>
      <c r="R459" s="5">
        <v>52036749.899499997</v>
      </c>
      <c r="S459" s="5">
        <v>40142692.974100001</v>
      </c>
      <c r="V459" s="3">
        <v>42639</v>
      </c>
      <c r="W459" s="4">
        <v>6.6699000000000002</v>
      </c>
      <c r="X459" s="4">
        <v>6.6994999999999996</v>
      </c>
      <c r="Y459" s="4">
        <v>6.6841999999999997</v>
      </c>
      <c r="AB459" s="3">
        <v>42923</v>
      </c>
      <c r="AC459" s="5">
        <v>255.05</v>
      </c>
    </row>
    <row r="460" spans="1:29">
      <c r="A460" s="3">
        <v>42667</v>
      </c>
      <c r="B460" s="4">
        <v>2.8130000000000002</v>
      </c>
      <c r="C460" s="4">
        <v>0</v>
      </c>
      <c r="D460" s="4">
        <v>2.8359000000000001</v>
      </c>
      <c r="E460" s="5">
        <v>2.95</v>
      </c>
      <c r="F460" s="4">
        <v>2.5465</v>
      </c>
      <c r="G460" s="4">
        <v>3.0649000000000002</v>
      </c>
      <c r="H460" s="4">
        <v>0</v>
      </c>
      <c r="I460" s="4">
        <v>0</v>
      </c>
      <c r="J460" s="4">
        <v>0</v>
      </c>
      <c r="K460" s="4"/>
      <c r="L460" s="4"/>
      <c r="M460" s="64">
        <v>42682</v>
      </c>
      <c r="N460" s="5">
        <v>3147.8879999999999</v>
      </c>
      <c r="O460" s="5">
        <v>2080.4349999999999</v>
      </c>
      <c r="P460" s="5">
        <v>3371.1176999999998</v>
      </c>
      <c r="Q460" s="5">
        <v>3239.53</v>
      </c>
      <c r="R460" s="5">
        <v>52121358.737099998</v>
      </c>
      <c r="S460" s="5">
        <v>40206898.039099999</v>
      </c>
      <c r="V460" s="3">
        <v>42640</v>
      </c>
      <c r="W460" s="4">
        <v>6.6684000000000001</v>
      </c>
      <c r="X460" s="4">
        <v>6.6962000000000002</v>
      </c>
      <c r="Y460" s="4">
        <v>6.6841999999999997</v>
      </c>
      <c r="AB460" s="3">
        <v>42926</v>
      </c>
      <c r="AC460" s="5">
        <v>217.82</v>
      </c>
    </row>
    <row r="461" spans="1:29">
      <c r="A461" s="3">
        <v>42668</v>
      </c>
      <c r="B461" s="4">
        <v>2.8140000000000001</v>
      </c>
      <c r="C461" s="4">
        <v>0</v>
      </c>
      <c r="D461" s="4">
        <v>2.7166000000000001</v>
      </c>
      <c r="E461" s="5">
        <v>2.7</v>
      </c>
      <c r="F461" s="4">
        <v>2.5005000000000002</v>
      </c>
      <c r="G461" s="4">
        <v>3.0813000000000001</v>
      </c>
      <c r="H461" s="4">
        <v>0</v>
      </c>
      <c r="I461" s="4">
        <v>0</v>
      </c>
      <c r="J461" s="4">
        <v>0</v>
      </c>
      <c r="K461" s="4"/>
      <c r="L461" s="4"/>
      <c r="M461" s="64">
        <v>42683</v>
      </c>
      <c r="N461" s="5">
        <v>3128.37</v>
      </c>
      <c r="O461" s="5">
        <v>2068.4659999999999</v>
      </c>
      <c r="P461" s="5">
        <v>3353.0547000000001</v>
      </c>
      <c r="Q461" s="5">
        <v>3212.5</v>
      </c>
      <c r="R461" s="5">
        <v>52378252.928300001</v>
      </c>
      <c r="S461" s="5">
        <v>40312373.3737</v>
      </c>
      <c r="V461" s="3">
        <v>42641</v>
      </c>
      <c r="W461" s="4">
        <v>6.6711999999999998</v>
      </c>
      <c r="X461" s="4">
        <v>6.6943000000000001</v>
      </c>
      <c r="Y461" s="4">
        <v>6.6844000000000001</v>
      </c>
      <c r="AB461" s="3">
        <v>42927</v>
      </c>
      <c r="AC461" s="5">
        <v>282.51</v>
      </c>
    </row>
    <row r="462" spans="1:29">
      <c r="A462" s="3">
        <v>42669</v>
      </c>
      <c r="B462" s="4">
        <v>2.8163999999999998</v>
      </c>
      <c r="C462" s="4">
        <v>0</v>
      </c>
      <c r="D462" s="4">
        <v>2.8852000000000002</v>
      </c>
      <c r="E462" s="5">
        <v>2.8</v>
      </c>
      <c r="F462" s="4">
        <v>2.5655000000000001</v>
      </c>
      <c r="G462" s="4">
        <v>3.1002000000000001</v>
      </c>
      <c r="H462" s="4">
        <v>0</v>
      </c>
      <c r="I462" s="4">
        <v>0</v>
      </c>
      <c r="J462" s="4">
        <v>0</v>
      </c>
      <c r="K462" s="4"/>
      <c r="L462" s="4"/>
      <c r="M462" s="64">
        <v>42684</v>
      </c>
      <c r="N462" s="5">
        <v>3171.2820000000002</v>
      </c>
      <c r="O462" s="5">
        <v>2096.89</v>
      </c>
      <c r="P462" s="5">
        <v>3390.6118999999999</v>
      </c>
      <c r="Q462" s="5">
        <v>3242.32</v>
      </c>
      <c r="R462" s="5">
        <v>52753132.524099998</v>
      </c>
      <c r="S462" s="5">
        <v>40536823.704800002</v>
      </c>
      <c r="V462" s="3">
        <v>42642</v>
      </c>
      <c r="W462" s="4">
        <v>6.6689999999999996</v>
      </c>
      <c r="X462" s="4">
        <v>6.6906999999999996</v>
      </c>
      <c r="Y462" s="4">
        <v>6.6741999999999999</v>
      </c>
      <c r="AB462" s="3">
        <v>42928</v>
      </c>
      <c r="AC462" s="5">
        <v>255.76</v>
      </c>
    </row>
    <row r="463" spans="1:29">
      <c r="A463" s="3">
        <v>42670</v>
      </c>
      <c r="B463" s="4">
        <v>2.8207</v>
      </c>
      <c r="C463" s="4">
        <v>0</v>
      </c>
      <c r="D463" s="4">
        <v>3.2141999999999999</v>
      </c>
      <c r="E463" s="5">
        <v>3</v>
      </c>
      <c r="F463" s="4">
        <v>2.6623999999999999</v>
      </c>
      <c r="G463" s="4">
        <v>3.1158999999999999</v>
      </c>
      <c r="H463" s="4">
        <v>0</v>
      </c>
      <c r="I463" s="4">
        <v>0</v>
      </c>
      <c r="J463" s="4">
        <v>0</v>
      </c>
      <c r="K463" s="4"/>
      <c r="L463" s="4"/>
      <c r="M463" s="64">
        <v>42685</v>
      </c>
      <c r="N463" s="5">
        <v>3196.0439999999999</v>
      </c>
      <c r="O463" s="5">
        <v>2108.0320000000002</v>
      </c>
      <c r="P463" s="5">
        <v>3417.2211000000002</v>
      </c>
      <c r="Q463" s="5">
        <v>3247.22</v>
      </c>
      <c r="R463" s="5">
        <v>52805726.765100002</v>
      </c>
      <c r="S463" s="5">
        <v>40485247.351899996</v>
      </c>
      <c r="V463" s="3">
        <v>42643</v>
      </c>
      <c r="W463" s="4">
        <v>6.67</v>
      </c>
      <c r="X463" s="4">
        <v>6.69</v>
      </c>
      <c r="Y463" s="4">
        <v>6.6752000000000002</v>
      </c>
      <c r="AB463" s="3">
        <v>42929</v>
      </c>
      <c r="AC463" s="5">
        <v>285.25</v>
      </c>
    </row>
    <row r="464" spans="1:29">
      <c r="A464" s="3">
        <v>42671</v>
      </c>
      <c r="B464" s="4">
        <v>2.8220999999999998</v>
      </c>
      <c r="C464" s="4">
        <v>0</v>
      </c>
      <c r="D464" s="4">
        <v>2.9763999999999999</v>
      </c>
      <c r="E464" s="5">
        <v>3</v>
      </c>
      <c r="F464" s="4">
        <v>2.5849000000000002</v>
      </c>
      <c r="G464" s="4">
        <v>3.1242000000000001</v>
      </c>
      <c r="H464" s="4">
        <v>0</v>
      </c>
      <c r="I464" s="4">
        <v>0</v>
      </c>
      <c r="J464" s="4">
        <v>0</v>
      </c>
      <c r="K464" s="4"/>
      <c r="L464" s="4"/>
      <c r="M464" s="64">
        <v>42688</v>
      </c>
      <c r="N464" s="5">
        <v>3210.3710000000001</v>
      </c>
      <c r="O464" s="5">
        <v>2114.3000000000002</v>
      </c>
      <c r="P464" s="5">
        <v>3430.2482</v>
      </c>
      <c r="Q464" s="5">
        <v>3255.02</v>
      </c>
      <c r="R464" s="5">
        <v>53389084.910800003</v>
      </c>
      <c r="S464" s="5">
        <v>40724484.683899999</v>
      </c>
      <c r="V464" s="3">
        <v>42646</v>
      </c>
      <c r="W464" s="4">
        <v>0</v>
      </c>
      <c r="X464" s="4">
        <v>6.6942000000000004</v>
      </c>
      <c r="Y464" s="4">
        <v>6.6776999999999997</v>
      </c>
      <c r="AB464" s="3">
        <v>42930</v>
      </c>
      <c r="AC464" s="5">
        <v>224.67</v>
      </c>
    </row>
    <row r="465" spans="1:29">
      <c r="A465" s="3">
        <v>42674</v>
      </c>
      <c r="B465" s="4">
        <v>2.8233000000000001</v>
      </c>
      <c r="C465" s="4">
        <v>0</v>
      </c>
      <c r="D465" s="4">
        <v>3.0659000000000001</v>
      </c>
      <c r="E465" s="5">
        <v>3</v>
      </c>
      <c r="F465" s="4">
        <v>2.6890999999999998</v>
      </c>
      <c r="G465" s="4">
        <v>3.1393</v>
      </c>
      <c r="H465" s="4">
        <v>0</v>
      </c>
      <c r="I465" s="4">
        <v>0</v>
      </c>
      <c r="J465" s="4">
        <v>0</v>
      </c>
      <c r="K465" s="4"/>
      <c r="L465" s="4"/>
      <c r="M465" s="64">
        <v>42689</v>
      </c>
      <c r="N465" s="5">
        <v>3206.9859999999999</v>
      </c>
      <c r="O465" s="5">
        <v>2124.3960000000002</v>
      </c>
      <c r="P465" s="5">
        <v>3429.8697000000002</v>
      </c>
      <c r="Q465" s="5">
        <v>3253.72</v>
      </c>
      <c r="R465" s="5">
        <v>53647790.2566</v>
      </c>
      <c r="S465" s="5">
        <v>40949326.844899997</v>
      </c>
      <c r="V465" s="3">
        <v>42647</v>
      </c>
      <c r="W465" s="4">
        <v>0</v>
      </c>
      <c r="X465" s="4">
        <v>6.7102000000000004</v>
      </c>
      <c r="Y465" s="4">
        <v>6.6942000000000004</v>
      </c>
      <c r="AB465" s="3">
        <v>42933</v>
      </c>
      <c r="AC465" s="5">
        <v>231.27</v>
      </c>
    </row>
    <row r="466" spans="1:29">
      <c r="A466" s="3">
        <v>42675</v>
      </c>
      <c r="B466" s="4">
        <v>2.8254000000000001</v>
      </c>
      <c r="C466" s="4">
        <v>0</v>
      </c>
      <c r="D466" s="4">
        <v>2.7343000000000002</v>
      </c>
      <c r="E466" s="5">
        <v>2.8</v>
      </c>
      <c r="F466" s="4">
        <v>2.4982000000000002</v>
      </c>
      <c r="G466" s="4">
        <v>3.1493000000000002</v>
      </c>
      <c r="H466" s="4">
        <v>0</v>
      </c>
      <c r="I466" s="4">
        <v>0</v>
      </c>
      <c r="J466" s="4">
        <v>0</v>
      </c>
      <c r="K466" s="4"/>
      <c r="L466" s="4"/>
      <c r="M466" s="64">
        <v>42690</v>
      </c>
      <c r="N466" s="5">
        <v>3205.0569999999998</v>
      </c>
      <c r="O466" s="5">
        <v>2124.846</v>
      </c>
      <c r="P466" s="5">
        <v>3429.5920999999998</v>
      </c>
      <c r="Q466" s="5">
        <v>3251.34</v>
      </c>
      <c r="R466" s="5">
        <v>53907114.6237</v>
      </c>
      <c r="S466" s="5">
        <v>41065547.959899999</v>
      </c>
      <c r="V466" s="3">
        <v>42648</v>
      </c>
      <c r="W466" s="4">
        <v>0</v>
      </c>
      <c r="X466" s="4">
        <v>6.7153999999999998</v>
      </c>
      <c r="Y466" s="4">
        <v>6.6978</v>
      </c>
      <c r="AB466" s="3">
        <v>42934</v>
      </c>
      <c r="AC466" s="5">
        <v>291.02</v>
      </c>
    </row>
    <row r="467" spans="1:29">
      <c r="A467" s="3">
        <v>42676</v>
      </c>
      <c r="B467" s="4">
        <v>2.8296000000000001</v>
      </c>
      <c r="C467" s="4">
        <v>0</v>
      </c>
      <c r="D467" s="4">
        <v>2.5121000000000002</v>
      </c>
      <c r="E467" s="5">
        <v>2.5</v>
      </c>
      <c r="F467" s="4">
        <v>2.3683000000000001</v>
      </c>
      <c r="G467" s="4">
        <v>3.1246</v>
      </c>
      <c r="H467" s="4">
        <v>0</v>
      </c>
      <c r="I467" s="4">
        <v>0</v>
      </c>
      <c r="J467" s="4">
        <v>0</v>
      </c>
      <c r="K467" s="4"/>
      <c r="L467" s="4"/>
      <c r="M467" s="64">
        <v>42691</v>
      </c>
      <c r="N467" s="5">
        <v>3208.453</v>
      </c>
      <c r="O467" s="5">
        <v>2116.8580000000002</v>
      </c>
      <c r="P467" s="5">
        <v>3436.5349999999999</v>
      </c>
      <c r="Q467" s="5">
        <v>3249.19</v>
      </c>
      <c r="R467" s="5">
        <v>53964908.441399999</v>
      </c>
      <c r="S467" s="5">
        <v>41074636.579700001</v>
      </c>
      <c r="V467" s="3">
        <v>42649</v>
      </c>
      <c r="W467" s="4">
        <v>0</v>
      </c>
      <c r="X467" s="4">
        <v>6.7309000000000001</v>
      </c>
      <c r="Y467" s="4">
        <v>6.7096</v>
      </c>
      <c r="AB467" s="3">
        <v>42935</v>
      </c>
      <c r="AC467" s="5">
        <v>271.22000000000003</v>
      </c>
    </row>
    <row r="468" spans="1:29">
      <c r="A468" s="3">
        <v>42677</v>
      </c>
      <c r="B468" s="4">
        <v>2.8380000000000001</v>
      </c>
      <c r="C468" s="4">
        <v>0</v>
      </c>
      <c r="D468" s="4">
        <v>2.4506999999999999</v>
      </c>
      <c r="E468" s="5">
        <v>2.4500000000000002</v>
      </c>
      <c r="F468" s="4">
        <v>2.3527999999999998</v>
      </c>
      <c r="G468" s="4">
        <v>3.1644999999999999</v>
      </c>
      <c r="H468" s="4">
        <v>0</v>
      </c>
      <c r="I468" s="4">
        <v>0</v>
      </c>
      <c r="J468" s="4">
        <v>0</v>
      </c>
      <c r="K468" s="4"/>
      <c r="L468" s="4"/>
      <c r="M468" s="64">
        <v>42692</v>
      </c>
      <c r="N468" s="5">
        <v>3192.8560000000002</v>
      </c>
      <c r="O468" s="5">
        <v>2111.2759999999998</v>
      </c>
      <c r="P468" s="5">
        <v>3417.4553999999998</v>
      </c>
      <c r="Q468" s="5">
        <v>3243.29</v>
      </c>
      <c r="R468" s="5">
        <v>53839997.825599998</v>
      </c>
      <c r="S468" s="5">
        <v>40970300.006700002</v>
      </c>
      <c r="V468" s="3">
        <v>42650</v>
      </c>
      <c r="W468" s="4">
        <v>0</v>
      </c>
      <c r="X468" s="4">
        <v>6.7282000000000002</v>
      </c>
      <c r="Y468" s="4">
        <v>6.7092000000000001</v>
      </c>
      <c r="AB468" s="3">
        <v>42936</v>
      </c>
      <c r="AC468" s="5">
        <v>254.17</v>
      </c>
    </row>
    <row r="469" spans="1:29">
      <c r="A469" s="3">
        <v>42678</v>
      </c>
      <c r="B469" s="4">
        <v>2.8458000000000001</v>
      </c>
      <c r="C469" s="4">
        <v>0</v>
      </c>
      <c r="D469" s="4">
        <v>2.4262999999999999</v>
      </c>
      <c r="E469" s="5">
        <v>2.4</v>
      </c>
      <c r="F469" s="4">
        <v>2.2980999999999998</v>
      </c>
      <c r="G469" s="4">
        <v>3.1465999999999998</v>
      </c>
      <c r="H469" s="4">
        <v>0</v>
      </c>
      <c r="I469" s="4">
        <v>0</v>
      </c>
      <c r="J469" s="4">
        <v>0</v>
      </c>
      <c r="K469" s="4"/>
      <c r="L469" s="4"/>
      <c r="M469" s="64">
        <v>42695</v>
      </c>
      <c r="N469" s="5">
        <v>3218.1480000000001</v>
      </c>
      <c r="O469" s="5">
        <v>2118.944</v>
      </c>
      <c r="P469" s="5">
        <v>3441.1106</v>
      </c>
      <c r="Q469" s="5">
        <v>3271.56</v>
      </c>
      <c r="R469" s="5">
        <v>54233870.727899998</v>
      </c>
      <c r="S469" s="5">
        <v>41204878.649999999</v>
      </c>
      <c r="V469" s="3">
        <v>42653</v>
      </c>
      <c r="W469" s="4">
        <v>6.7027999999999999</v>
      </c>
      <c r="X469" s="4">
        <v>6.7389000000000001</v>
      </c>
      <c r="Y469" s="4">
        <v>6.7198000000000002</v>
      </c>
      <c r="AB469" s="3">
        <v>42937</v>
      </c>
      <c r="AC469" s="5">
        <v>213.47</v>
      </c>
    </row>
    <row r="470" spans="1:29">
      <c r="A470" s="3">
        <v>42681</v>
      </c>
      <c r="B470" s="4">
        <v>2.8576000000000001</v>
      </c>
      <c r="C470" s="4">
        <v>0</v>
      </c>
      <c r="D470" s="4">
        <v>2.4211</v>
      </c>
      <c r="E470" s="5">
        <v>2.4500000000000002</v>
      </c>
      <c r="F470" s="4">
        <v>2.3008000000000002</v>
      </c>
      <c r="G470" s="4">
        <v>3.1551</v>
      </c>
      <c r="H470" s="4">
        <v>0</v>
      </c>
      <c r="I470" s="4">
        <v>0</v>
      </c>
      <c r="J470" s="4">
        <v>0</v>
      </c>
      <c r="K470" s="4"/>
      <c r="L470" s="4"/>
      <c r="M470" s="64">
        <v>42696</v>
      </c>
      <c r="N470" s="5">
        <v>3248.3519999999999</v>
      </c>
      <c r="O470" s="5">
        <v>2137.8829999999998</v>
      </c>
      <c r="P470" s="5">
        <v>3468.3636999999999</v>
      </c>
      <c r="Q470" s="5">
        <v>3295.99</v>
      </c>
      <c r="R470" s="5">
        <v>54559457.921800002</v>
      </c>
      <c r="S470" s="5">
        <v>41527231.628700003</v>
      </c>
      <c r="V470" s="3">
        <v>42654</v>
      </c>
      <c r="W470" s="4">
        <v>6.7148000000000003</v>
      </c>
      <c r="X470" s="4">
        <v>6.7518000000000002</v>
      </c>
      <c r="Y470" s="4">
        <v>6.7287999999999997</v>
      </c>
      <c r="AB470" s="3">
        <v>42940</v>
      </c>
      <c r="AC470" s="5">
        <v>231.62</v>
      </c>
    </row>
    <row r="471" spans="1:29">
      <c r="A471" s="3">
        <v>42682</v>
      </c>
      <c r="B471" s="4">
        <v>2.8647999999999998</v>
      </c>
      <c r="C471" s="4">
        <v>0</v>
      </c>
      <c r="D471" s="4">
        <v>2.3780000000000001</v>
      </c>
      <c r="E471" s="5">
        <v>2.35</v>
      </c>
      <c r="F471" s="4">
        <v>2.2694000000000001</v>
      </c>
      <c r="G471" s="4">
        <v>3.1576</v>
      </c>
      <c r="H471" s="4">
        <v>0</v>
      </c>
      <c r="I471" s="4">
        <v>0</v>
      </c>
      <c r="J471" s="4">
        <v>0</v>
      </c>
      <c r="K471" s="4"/>
      <c r="L471" s="4"/>
      <c r="M471" s="64">
        <v>42697</v>
      </c>
      <c r="N471" s="5">
        <v>3241.1370000000002</v>
      </c>
      <c r="O471" s="5">
        <v>2129.5129999999999</v>
      </c>
      <c r="P471" s="5">
        <v>3474.7289000000001</v>
      </c>
      <c r="Q471" s="5">
        <v>3340.77</v>
      </c>
      <c r="R471" s="5">
        <v>54527353.927000001</v>
      </c>
      <c r="S471" s="5">
        <v>41534368.950400002</v>
      </c>
      <c r="V471" s="3">
        <v>42655</v>
      </c>
      <c r="W471" s="4">
        <v>6.7138999999999998</v>
      </c>
      <c r="X471" s="4">
        <v>6.7503000000000002</v>
      </c>
      <c r="Y471" s="4">
        <v>6.7266000000000004</v>
      </c>
      <c r="AB471" s="3">
        <v>42941</v>
      </c>
      <c r="AC471" s="5">
        <v>249.77</v>
      </c>
    </row>
    <row r="472" spans="1:29">
      <c r="A472" s="3">
        <v>42683</v>
      </c>
      <c r="B472" s="4">
        <v>2.8654999999999999</v>
      </c>
      <c r="C472" s="4">
        <v>0</v>
      </c>
      <c r="D472" s="4">
        <v>2.3975</v>
      </c>
      <c r="E472" s="5">
        <v>2.4</v>
      </c>
      <c r="F472" s="4">
        <v>2.3187000000000002</v>
      </c>
      <c r="G472" s="4">
        <v>3.1808999999999998</v>
      </c>
      <c r="H472" s="4">
        <v>0</v>
      </c>
      <c r="I472" s="4">
        <v>0</v>
      </c>
      <c r="J472" s="4">
        <v>0</v>
      </c>
      <c r="K472" s="4"/>
      <c r="L472" s="4"/>
      <c r="M472" s="64">
        <v>42698</v>
      </c>
      <c r="N472" s="5">
        <v>3241.7359999999999</v>
      </c>
      <c r="O472" s="5">
        <v>2121.4899999999998</v>
      </c>
      <c r="P472" s="5">
        <v>3488.7402000000002</v>
      </c>
      <c r="Q472" s="5">
        <v>3333.54</v>
      </c>
      <c r="R472" s="5">
        <v>54573845.875200003</v>
      </c>
      <c r="S472" s="5">
        <v>41561451.006800003</v>
      </c>
      <c r="V472" s="3">
        <v>42656</v>
      </c>
      <c r="W472" s="4">
        <v>6.7298999999999998</v>
      </c>
      <c r="X472" s="4">
        <v>6.7572000000000001</v>
      </c>
      <c r="Y472" s="4">
        <v>6.7346000000000004</v>
      </c>
      <c r="AB472" s="3">
        <v>42942</v>
      </c>
      <c r="AC472" s="5">
        <v>257.99</v>
      </c>
    </row>
    <row r="473" spans="1:29">
      <c r="A473" s="3">
        <v>42684</v>
      </c>
      <c r="B473" s="4">
        <v>2.8700999999999999</v>
      </c>
      <c r="C473" s="4">
        <v>0</v>
      </c>
      <c r="D473" s="4">
        <v>2.5508999999999999</v>
      </c>
      <c r="E473" s="5">
        <v>2.4500000000000002</v>
      </c>
      <c r="F473" s="4">
        <v>2.4224999999999999</v>
      </c>
      <c r="G473" s="4">
        <v>3.2113999999999998</v>
      </c>
      <c r="H473" s="4">
        <v>0</v>
      </c>
      <c r="I473" s="4">
        <v>0</v>
      </c>
      <c r="J473" s="4">
        <v>0</v>
      </c>
      <c r="K473" s="4"/>
      <c r="L473" s="4"/>
      <c r="M473" s="64">
        <v>42699</v>
      </c>
      <c r="N473" s="5">
        <v>3261.9380000000001</v>
      </c>
      <c r="O473" s="5">
        <v>2129.8449999999998</v>
      </c>
      <c r="P473" s="5">
        <v>3521.2984000000001</v>
      </c>
      <c r="Q473" s="5">
        <v>3381.21</v>
      </c>
      <c r="R473" s="5">
        <v>54465740.474600002</v>
      </c>
      <c r="S473" s="5">
        <v>41565964.9432</v>
      </c>
      <c r="V473" s="3">
        <v>42657</v>
      </c>
      <c r="W473" s="4">
        <v>6.7255000000000003</v>
      </c>
      <c r="X473" s="4">
        <v>6.7572000000000001</v>
      </c>
      <c r="Y473" s="4">
        <v>6.7385000000000002</v>
      </c>
      <c r="AB473" s="3">
        <v>42943</v>
      </c>
      <c r="AC473" s="5">
        <v>249.91</v>
      </c>
    </row>
    <row r="474" spans="1:29">
      <c r="A474" s="3">
        <v>42685</v>
      </c>
      <c r="B474" s="4">
        <v>2.8751000000000002</v>
      </c>
      <c r="C474" s="4">
        <v>0</v>
      </c>
      <c r="D474" s="4">
        <v>2.6181000000000001</v>
      </c>
      <c r="E474" s="5">
        <v>2.5</v>
      </c>
      <c r="F474" s="4">
        <v>2.4277000000000002</v>
      </c>
      <c r="G474" s="4">
        <v>3.2324000000000002</v>
      </c>
      <c r="H474" s="4">
        <v>0</v>
      </c>
      <c r="I474" s="4">
        <v>0</v>
      </c>
      <c r="J474" s="4">
        <v>0</v>
      </c>
      <c r="K474" s="4"/>
      <c r="L474" s="4"/>
      <c r="M474" s="64">
        <v>42702</v>
      </c>
      <c r="N474" s="5">
        <v>3277</v>
      </c>
      <c r="O474" s="5">
        <v>2126.8229999999999</v>
      </c>
      <c r="P474" s="5">
        <v>3535.0807</v>
      </c>
      <c r="Q474" s="5">
        <v>3378.39</v>
      </c>
      <c r="R474" s="5">
        <v>55061144.880000003</v>
      </c>
      <c r="S474" s="5">
        <v>41793042.560400002</v>
      </c>
      <c r="V474" s="3">
        <v>42660</v>
      </c>
      <c r="W474" s="4">
        <v>6.7396000000000003</v>
      </c>
      <c r="X474" s="4">
        <v>6.7686999999999999</v>
      </c>
      <c r="Y474" s="4">
        <v>6.7476000000000003</v>
      </c>
      <c r="AB474" s="3">
        <v>42944</v>
      </c>
      <c r="AC474" s="5">
        <v>236.06</v>
      </c>
    </row>
    <row r="475" spans="1:29">
      <c r="A475" s="3">
        <v>42688</v>
      </c>
      <c r="B475" s="4">
        <v>2.8845999999999998</v>
      </c>
      <c r="C475" s="4">
        <v>0</v>
      </c>
      <c r="D475" s="4">
        <v>2.6295999999999999</v>
      </c>
      <c r="E475" s="5">
        <v>2.7</v>
      </c>
      <c r="F475" s="4">
        <v>2.4493999999999998</v>
      </c>
      <c r="G475" s="4">
        <v>3.2389000000000001</v>
      </c>
      <c r="H475" s="4">
        <v>0</v>
      </c>
      <c r="I475" s="4">
        <v>0</v>
      </c>
      <c r="J475" s="4">
        <v>0</v>
      </c>
      <c r="K475" s="4"/>
      <c r="L475" s="4"/>
      <c r="M475" s="64">
        <v>42703</v>
      </c>
      <c r="N475" s="5">
        <v>3282.924</v>
      </c>
      <c r="O475" s="5">
        <v>2110.3609999999999</v>
      </c>
      <c r="P475" s="5">
        <v>3564.0403999999999</v>
      </c>
      <c r="Q475" s="5">
        <v>3386.26</v>
      </c>
      <c r="R475" s="5">
        <v>55402462.864100002</v>
      </c>
      <c r="S475" s="5">
        <v>41753135.6862</v>
      </c>
      <c r="V475" s="3">
        <v>42661</v>
      </c>
      <c r="W475" s="4">
        <v>6.7393000000000001</v>
      </c>
      <c r="X475" s="4">
        <v>6.76</v>
      </c>
      <c r="Y475" s="4">
        <v>6.7442000000000002</v>
      </c>
      <c r="AB475" s="3">
        <v>42947</v>
      </c>
      <c r="AC475" s="5">
        <v>244.25</v>
      </c>
    </row>
    <row r="476" spans="1:29">
      <c r="A476" s="3">
        <v>42689</v>
      </c>
      <c r="B476" s="4">
        <v>2.8955000000000002</v>
      </c>
      <c r="C476" s="4">
        <v>0</v>
      </c>
      <c r="D476" s="4">
        <v>2.7277999999999998</v>
      </c>
      <c r="E476" s="5">
        <v>2.6</v>
      </c>
      <c r="F476" s="4">
        <v>2.4742999999999999</v>
      </c>
      <c r="G476" s="4">
        <v>3.2427000000000001</v>
      </c>
      <c r="H476" s="4">
        <v>0</v>
      </c>
      <c r="I476" s="4">
        <v>0</v>
      </c>
      <c r="J476" s="4">
        <v>0</v>
      </c>
      <c r="K476" s="4"/>
      <c r="L476" s="4"/>
      <c r="M476" s="64">
        <v>42704</v>
      </c>
      <c r="N476" s="5">
        <v>3250.0340000000001</v>
      </c>
      <c r="O476" s="5">
        <v>2106.91</v>
      </c>
      <c r="P476" s="5">
        <v>3538.0010000000002</v>
      </c>
      <c r="Q476" s="5">
        <v>3356.36</v>
      </c>
      <c r="R476" s="5">
        <v>55694262.587700002</v>
      </c>
      <c r="S476" s="5">
        <v>41973649.5669</v>
      </c>
      <c r="V476" s="3">
        <v>42662</v>
      </c>
      <c r="W476" s="4">
        <v>6.7393000000000001</v>
      </c>
      <c r="X476" s="4">
        <v>6.7542</v>
      </c>
      <c r="Y476" s="4">
        <v>6.7412999999999998</v>
      </c>
      <c r="AB476" s="3">
        <v>42948</v>
      </c>
      <c r="AC476" s="5">
        <v>270.67</v>
      </c>
    </row>
    <row r="477" spans="1:29">
      <c r="A477" s="3">
        <v>42690</v>
      </c>
      <c r="B477" s="4">
        <v>2.9125000000000001</v>
      </c>
      <c r="C477" s="4">
        <v>0</v>
      </c>
      <c r="D477" s="4">
        <v>2.8551000000000002</v>
      </c>
      <c r="E477" s="5">
        <v>2.85</v>
      </c>
      <c r="F477" s="4">
        <v>2.5608</v>
      </c>
      <c r="G477" s="4">
        <v>3.2747000000000002</v>
      </c>
      <c r="H477" s="4">
        <v>0</v>
      </c>
      <c r="I477" s="4">
        <v>0</v>
      </c>
      <c r="J477" s="4">
        <v>0</v>
      </c>
      <c r="K477" s="4"/>
      <c r="L477" s="4"/>
      <c r="M477" s="64">
        <v>42705</v>
      </c>
      <c r="N477" s="5">
        <v>3273.3090000000002</v>
      </c>
      <c r="O477" s="5">
        <v>2119.692</v>
      </c>
      <c r="P477" s="5">
        <v>3565.0360000000001</v>
      </c>
      <c r="Q477" s="5">
        <v>3364.02</v>
      </c>
      <c r="R477" s="5">
        <v>55962714.568499997</v>
      </c>
      <c r="S477" s="5">
        <v>41472906.8222</v>
      </c>
      <c r="V477" s="3">
        <v>42663</v>
      </c>
      <c r="W477" s="4">
        <v>6.7396000000000003</v>
      </c>
      <c r="X477" s="4">
        <v>6.7633000000000001</v>
      </c>
      <c r="Y477" s="4">
        <v>6.7488000000000001</v>
      </c>
      <c r="AB477" s="3">
        <v>42949</v>
      </c>
      <c r="AC477" s="5">
        <v>219.75</v>
      </c>
    </row>
    <row r="478" spans="1:29">
      <c r="A478" s="3">
        <v>42691</v>
      </c>
      <c r="B478" s="4">
        <v>2.9325000000000001</v>
      </c>
      <c r="C478" s="4">
        <v>0</v>
      </c>
      <c r="D478" s="4">
        <v>2.8079999999999998</v>
      </c>
      <c r="E478" s="5">
        <v>2.85</v>
      </c>
      <c r="F478" s="4">
        <v>2.5630999999999999</v>
      </c>
      <c r="G478" s="4">
        <v>3.3094999999999999</v>
      </c>
      <c r="H478" s="4">
        <v>0</v>
      </c>
      <c r="I478" s="4">
        <v>0</v>
      </c>
      <c r="J478" s="4">
        <v>0</v>
      </c>
      <c r="K478" s="4"/>
      <c r="L478" s="4"/>
      <c r="M478" s="64">
        <v>42706</v>
      </c>
      <c r="N478" s="5">
        <v>3243.8429999999998</v>
      </c>
      <c r="O478" s="5">
        <v>2084.4879999999998</v>
      </c>
      <c r="P478" s="5">
        <v>3528.9546999999998</v>
      </c>
      <c r="Q478" s="5">
        <v>3358.84</v>
      </c>
      <c r="R478" s="5">
        <v>55658896.9265</v>
      </c>
      <c r="S478" s="5">
        <v>41306367.122500002</v>
      </c>
      <c r="V478" s="3">
        <v>42664</v>
      </c>
      <c r="W478" s="4">
        <v>6.7599</v>
      </c>
      <c r="X478" s="4">
        <v>6.7816000000000001</v>
      </c>
      <c r="Y478" s="4">
        <v>6.7640000000000002</v>
      </c>
      <c r="AB478" s="3">
        <v>42950</v>
      </c>
      <c r="AC478" s="5">
        <v>224.79</v>
      </c>
    </row>
    <row r="479" spans="1:29">
      <c r="A479" s="3">
        <v>42692</v>
      </c>
      <c r="B479" s="4">
        <v>2.9504999999999999</v>
      </c>
      <c r="C479" s="4">
        <v>0</v>
      </c>
      <c r="D479" s="4">
        <v>2.706</v>
      </c>
      <c r="E479" s="5">
        <v>2.85</v>
      </c>
      <c r="F479" s="4">
        <v>2.4965999999999999</v>
      </c>
      <c r="G479" s="4">
        <v>3.3729</v>
      </c>
      <c r="H479" s="4">
        <v>0</v>
      </c>
      <c r="I479" s="4">
        <v>0</v>
      </c>
      <c r="J479" s="4">
        <v>0</v>
      </c>
      <c r="K479" s="4"/>
      <c r="L479" s="4"/>
      <c r="M479" s="64">
        <v>42709</v>
      </c>
      <c r="N479" s="5">
        <v>3204.7089999999998</v>
      </c>
      <c r="O479" s="5">
        <v>2068.165</v>
      </c>
      <c r="P479" s="5">
        <v>3469.4072999999999</v>
      </c>
      <c r="Q479" s="5">
        <v>3366.82</v>
      </c>
      <c r="R479" s="5">
        <v>55604392.513499998</v>
      </c>
      <c r="S479" s="5">
        <v>41193583.529399998</v>
      </c>
      <c r="V479" s="3">
        <v>42667</v>
      </c>
      <c r="W479" s="4">
        <v>6.7717999999999998</v>
      </c>
      <c r="X479" s="4">
        <v>6.7994000000000003</v>
      </c>
      <c r="Y479" s="4">
        <v>6.7847999999999997</v>
      </c>
      <c r="AB479" s="3">
        <v>42951</v>
      </c>
      <c r="AC479" s="5">
        <v>251.2</v>
      </c>
    </row>
    <row r="480" spans="1:29">
      <c r="A480" s="3">
        <v>42695</v>
      </c>
      <c r="B480" s="4">
        <v>2.9701</v>
      </c>
      <c r="C480" s="4">
        <v>0</v>
      </c>
      <c r="D480" s="4">
        <v>2.7126000000000001</v>
      </c>
      <c r="E480" s="5">
        <v>2.65</v>
      </c>
      <c r="F480" s="4">
        <v>2.4445000000000001</v>
      </c>
      <c r="G480" s="4">
        <v>3.3950999999999998</v>
      </c>
      <c r="H480" s="4">
        <v>0</v>
      </c>
      <c r="I480" s="4">
        <v>0</v>
      </c>
      <c r="J480" s="4">
        <v>0</v>
      </c>
      <c r="K480" s="4"/>
      <c r="L480" s="4"/>
      <c r="M480" s="64">
        <v>42710</v>
      </c>
      <c r="N480" s="5">
        <v>3199.6469999999999</v>
      </c>
      <c r="O480" s="5">
        <v>2071.442</v>
      </c>
      <c r="P480" s="5">
        <v>3459.1532999999999</v>
      </c>
      <c r="Q480" s="5">
        <v>3350.77</v>
      </c>
      <c r="R480" s="5">
        <v>55621737.729599997</v>
      </c>
      <c r="S480" s="5">
        <v>41174383.564599998</v>
      </c>
      <c r="V480" s="3">
        <v>42668</v>
      </c>
      <c r="W480" s="4">
        <v>6.7778</v>
      </c>
      <c r="X480" s="4">
        <v>6.7900999999999998</v>
      </c>
      <c r="Y480" s="4">
        <v>6.7766000000000002</v>
      </c>
      <c r="AB480" s="3">
        <v>42954</v>
      </c>
      <c r="AC480" s="5">
        <v>279.98</v>
      </c>
    </row>
    <row r="481" spans="1:29">
      <c r="A481" s="3">
        <v>42696</v>
      </c>
      <c r="B481" s="4">
        <v>2.9765000000000001</v>
      </c>
      <c r="C481" s="4">
        <v>0</v>
      </c>
      <c r="D481" s="4">
        <v>2.6945999999999999</v>
      </c>
      <c r="E481" s="5">
        <v>2.7</v>
      </c>
      <c r="F481" s="4">
        <v>2.4384000000000001</v>
      </c>
      <c r="G481" s="4">
        <v>3.3908</v>
      </c>
      <c r="H481" s="4">
        <v>0</v>
      </c>
      <c r="I481" s="4">
        <v>0</v>
      </c>
      <c r="J481" s="4">
        <v>0</v>
      </c>
      <c r="K481" s="4"/>
      <c r="L481" s="4"/>
      <c r="M481" s="64">
        <v>42711</v>
      </c>
      <c r="N481" s="5">
        <v>3222.2420000000002</v>
      </c>
      <c r="O481" s="5">
        <v>2090.3290000000002</v>
      </c>
      <c r="P481" s="5">
        <v>3475.7473</v>
      </c>
      <c r="Q481" s="5">
        <v>3343.15</v>
      </c>
      <c r="R481" s="5">
        <v>55705393.595100001</v>
      </c>
      <c r="S481" s="5">
        <v>41256769.479099996</v>
      </c>
      <c r="V481" s="3">
        <v>42669</v>
      </c>
      <c r="W481" s="4">
        <v>6.7686000000000002</v>
      </c>
      <c r="X481" s="4">
        <v>6.8014000000000001</v>
      </c>
      <c r="Y481" s="4">
        <v>6.7854999999999999</v>
      </c>
      <c r="AB481" s="3">
        <v>42955</v>
      </c>
      <c r="AC481" s="5">
        <v>340.32</v>
      </c>
    </row>
    <row r="482" spans="1:29">
      <c r="A482" s="3">
        <v>42697</v>
      </c>
      <c r="B482" s="4">
        <v>2.9857</v>
      </c>
      <c r="C482" s="4">
        <v>0</v>
      </c>
      <c r="D482" s="4">
        <v>2.6714000000000002</v>
      </c>
      <c r="E482" s="5">
        <v>2.7</v>
      </c>
      <c r="F482" s="4">
        <v>2.4763000000000002</v>
      </c>
      <c r="G482" s="4">
        <v>3.3881999999999999</v>
      </c>
      <c r="H482" s="4">
        <v>0</v>
      </c>
      <c r="I482" s="4">
        <v>0</v>
      </c>
      <c r="J482" s="4">
        <v>0</v>
      </c>
      <c r="K482" s="4"/>
      <c r="L482" s="4"/>
      <c r="M482" s="64">
        <v>42712</v>
      </c>
      <c r="N482" s="5">
        <v>3215.366</v>
      </c>
      <c r="O482" s="5">
        <v>2077.3719999999998</v>
      </c>
      <c r="P482" s="5">
        <v>3470.1426000000001</v>
      </c>
      <c r="Q482" s="5">
        <v>3380.77</v>
      </c>
      <c r="R482" s="5">
        <v>55780132.095100001</v>
      </c>
      <c r="S482" s="5">
        <v>41171732.082000002</v>
      </c>
      <c r="V482" s="3">
        <v>42670</v>
      </c>
      <c r="W482" s="4">
        <v>6.7778</v>
      </c>
      <c r="X482" s="4">
        <v>6.8135000000000003</v>
      </c>
      <c r="Y482" s="4">
        <v>6.7949999999999999</v>
      </c>
      <c r="AB482" s="3">
        <v>42956</v>
      </c>
      <c r="AC482" s="5">
        <v>308.45</v>
      </c>
    </row>
    <row r="483" spans="1:29">
      <c r="A483" s="3">
        <v>42698</v>
      </c>
      <c r="B483" s="4">
        <v>2.9956</v>
      </c>
      <c r="C483" s="4">
        <v>0</v>
      </c>
      <c r="D483" s="4">
        <v>2.8405</v>
      </c>
      <c r="E483" s="5">
        <v>2.8</v>
      </c>
      <c r="F483" s="4">
        <v>2.5501</v>
      </c>
      <c r="G483" s="4">
        <v>3.3969999999999998</v>
      </c>
      <c r="H483" s="4">
        <v>0</v>
      </c>
      <c r="I483" s="4">
        <v>0</v>
      </c>
      <c r="J483" s="4">
        <v>0</v>
      </c>
      <c r="K483" s="4"/>
      <c r="L483" s="4"/>
      <c r="M483" s="64">
        <v>42713</v>
      </c>
      <c r="N483" s="5">
        <v>3232.8829999999998</v>
      </c>
      <c r="O483" s="5">
        <v>2070.0070000000001</v>
      </c>
      <c r="P483" s="5">
        <v>3493.7004000000002</v>
      </c>
      <c r="Q483" s="5">
        <v>3435.66</v>
      </c>
      <c r="R483" s="5">
        <v>55651155.5053</v>
      </c>
      <c r="S483" s="5">
        <v>40983324.471799999</v>
      </c>
      <c r="V483" s="3">
        <v>42671</v>
      </c>
      <c r="W483" s="4">
        <v>6.7794999999999996</v>
      </c>
      <c r="X483" s="4">
        <v>6.8056999999999999</v>
      </c>
      <c r="Y483" s="4">
        <v>6.7887000000000004</v>
      </c>
      <c r="AB483" s="3">
        <v>42957</v>
      </c>
      <c r="AC483" s="5">
        <v>292.08</v>
      </c>
    </row>
    <row r="484" spans="1:29">
      <c r="A484" s="3">
        <v>42699</v>
      </c>
      <c r="B484" s="4">
        <v>3.0026000000000002</v>
      </c>
      <c r="C484" s="4">
        <v>0</v>
      </c>
      <c r="D484" s="4">
        <v>2.879</v>
      </c>
      <c r="E484" s="5">
        <v>2.9</v>
      </c>
      <c r="F484" s="4">
        <v>2.5596000000000001</v>
      </c>
      <c r="G484" s="4">
        <v>3.3969999999999998</v>
      </c>
      <c r="H484" s="4">
        <v>0</v>
      </c>
      <c r="I484" s="4">
        <v>0</v>
      </c>
      <c r="J484" s="4">
        <v>0</v>
      </c>
      <c r="K484" s="4"/>
      <c r="L484" s="4"/>
      <c r="M484" s="64">
        <v>42716</v>
      </c>
      <c r="N484" s="5">
        <v>3152.97</v>
      </c>
      <c r="O484" s="5">
        <v>1969.325</v>
      </c>
      <c r="P484" s="5">
        <v>3409.1794</v>
      </c>
      <c r="Q484" s="5">
        <v>3440.72</v>
      </c>
      <c r="R484" s="5">
        <v>54921612.4683</v>
      </c>
      <c r="S484" s="5">
        <v>40536219.744999997</v>
      </c>
      <c r="V484" s="3">
        <v>42674</v>
      </c>
      <c r="W484" s="4">
        <v>6.7708000000000004</v>
      </c>
      <c r="X484" s="4">
        <v>6.7935999999999996</v>
      </c>
      <c r="Y484" s="4">
        <v>6.7778</v>
      </c>
      <c r="AB484" s="3">
        <v>42958</v>
      </c>
      <c r="AC484" s="5">
        <v>324.29000000000002</v>
      </c>
    </row>
    <row r="485" spans="1:29">
      <c r="A485" s="3">
        <v>42702</v>
      </c>
      <c r="B485" s="4">
        <v>3.0112999999999999</v>
      </c>
      <c r="C485" s="4">
        <v>0</v>
      </c>
      <c r="D485" s="4">
        <v>2.9152</v>
      </c>
      <c r="E485" s="5">
        <v>2.9</v>
      </c>
      <c r="F485" s="4">
        <v>2.5945999999999998</v>
      </c>
      <c r="G485" s="4">
        <v>3.4</v>
      </c>
      <c r="H485" s="4">
        <v>0</v>
      </c>
      <c r="I485" s="4">
        <v>0</v>
      </c>
      <c r="J485" s="4">
        <v>0</v>
      </c>
      <c r="K485" s="4"/>
      <c r="L485" s="4"/>
      <c r="M485" s="64">
        <v>42717</v>
      </c>
      <c r="N485" s="5">
        <v>3155.0369999999998</v>
      </c>
      <c r="O485" s="5">
        <v>1975.8779999999999</v>
      </c>
      <c r="P485" s="5">
        <v>3405.0355</v>
      </c>
      <c r="Q485" s="5">
        <v>3393.53</v>
      </c>
      <c r="R485" s="5">
        <v>54911609.182099998</v>
      </c>
      <c r="S485" s="5">
        <v>40377410.076300003</v>
      </c>
      <c r="V485" s="3">
        <v>42675</v>
      </c>
      <c r="W485" s="4">
        <v>6.7744</v>
      </c>
      <c r="X485" s="4">
        <v>6.7899000000000003</v>
      </c>
      <c r="Y485" s="4">
        <v>6.7735000000000003</v>
      </c>
      <c r="AB485" s="3">
        <v>42961</v>
      </c>
      <c r="AC485" s="5">
        <v>338.45</v>
      </c>
    </row>
    <row r="486" spans="1:29">
      <c r="A486" s="3">
        <v>42703</v>
      </c>
      <c r="B486" s="4">
        <v>3.0171999999999999</v>
      </c>
      <c r="C486" s="4">
        <v>0</v>
      </c>
      <c r="D486" s="4">
        <v>3.0619000000000001</v>
      </c>
      <c r="E486" s="5">
        <v>2.8</v>
      </c>
      <c r="F486" s="4">
        <v>2.5779000000000001</v>
      </c>
      <c r="G486" s="4">
        <v>3.44</v>
      </c>
      <c r="H486" s="4">
        <v>0</v>
      </c>
      <c r="I486" s="4">
        <v>0</v>
      </c>
      <c r="J486" s="4">
        <v>0</v>
      </c>
      <c r="K486" s="4"/>
      <c r="L486" s="4"/>
      <c r="M486" s="64">
        <v>42718</v>
      </c>
      <c r="N486" s="5">
        <v>3140.5309999999999</v>
      </c>
      <c r="O486" s="5">
        <v>1959.8589999999999</v>
      </c>
      <c r="P486" s="5">
        <v>3378.9452999999999</v>
      </c>
      <c r="Q486" s="5">
        <v>3407.68</v>
      </c>
      <c r="R486" s="5">
        <v>55079024.065099999</v>
      </c>
      <c r="S486" s="5">
        <v>40251313.673</v>
      </c>
      <c r="V486" s="3">
        <v>42676</v>
      </c>
      <c r="W486" s="4">
        <v>6.7613000000000003</v>
      </c>
      <c r="X486" s="4">
        <v>6.7832999999999997</v>
      </c>
      <c r="Y486" s="4">
        <v>6.7676999999999996</v>
      </c>
      <c r="AB486" s="3">
        <v>42962</v>
      </c>
      <c r="AC486" s="5">
        <v>314.7</v>
      </c>
    </row>
    <row r="487" spans="1:29">
      <c r="A487" s="3">
        <v>42704</v>
      </c>
      <c r="B487" s="4">
        <v>3.0358000000000001</v>
      </c>
      <c r="C487" s="4">
        <v>0</v>
      </c>
      <c r="D487" s="4">
        <v>3.4916</v>
      </c>
      <c r="E487" s="5">
        <v>3.24</v>
      </c>
      <c r="F487" s="4">
        <v>2.6791</v>
      </c>
      <c r="G487" s="4">
        <v>3.4750000000000001</v>
      </c>
      <c r="H487" s="4">
        <v>0</v>
      </c>
      <c r="I487" s="4">
        <v>0</v>
      </c>
      <c r="J487" s="4">
        <v>0</v>
      </c>
      <c r="K487" s="4"/>
      <c r="L487" s="4"/>
      <c r="M487" s="64">
        <v>42719</v>
      </c>
      <c r="N487" s="5">
        <v>3117.6770000000001</v>
      </c>
      <c r="O487" s="5">
        <v>1972.905</v>
      </c>
      <c r="P487" s="5">
        <v>3340.4337999999998</v>
      </c>
      <c r="Q487" s="5">
        <v>3300.44</v>
      </c>
      <c r="R487" s="5">
        <v>55249719.804499999</v>
      </c>
      <c r="S487" s="5">
        <v>40348695.354699999</v>
      </c>
      <c r="V487" s="3">
        <v>42677</v>
      </c>
      <c r="W487" s="4">
        <v>6.7607999999999997</v>
      </c>
      <c r="X487" s="4">
        <v>6.7845000000000004</v>
      </c>
      <c r="Y487" s="4">
        <v>6.7704000000000004</v>
      </c>
      <c r="AB487" s="3">
        <v>42963</v>
      </c>
      <c r="AC487" s="5">
        <v>285.06</v>
      </c>
    </row>
    <row r="488" spans="1:29">
      <c r="A488" s="3">
        <v>42705</v>
      </c>
      <c r="B488" s="4">
        <v>3.0556000000000001</v>
      </c>
      <c r="C488" s="4">
        <v>0</v>
      </c>
      <c r="D488" s="4">
        <v>3.2576999999999998</v>
      </c>
      <c r="E488" s="5">
        <v>3.2</v>
      </c>
      <c r="F488" s="4">
        <v>2.6560000000000001</v>
      </c>
      <c r="G488" s="4">
        <v>3.5270000000000001</v>
      </c>
      <c r="H488" s="4">
        <v>0</v>
      </c>
      <c r="I488" s="4">
        <v>0</v>
      </c>
      <c r="J488" s="4">
        <v>0</v>
      </c>
      <c r="K488" s="4"/>
      <c r="L488" s="4"/>
      <c r="M488" s="64">
        <v>42720</v>
      </c>
      <c r="N488" s="5">
        <v>3122.982</v>
      </c>
      <c r="O488" s="5">
        <v>1991.635</v>
      </c>
      <c r="P488" s="5">
        <v>3346.0304999999998</v>
      </c>
      <c r="Q488" s="5">
        <v>3278.77</v>
      </c>
      <c r="R488" s="5">
        <v>55048412.595399998</v>
      </c>
      <c r="S488" s="5">
        <v>40177307.2729</v>
      </c>
      <c r="V488" s="3">
        <v>42678</v>
      </c>
      <c r="W488" s="4">
        <v>6.7591000000000001</v>
      </c>
      <c r="X488" s="4">
        <v>6.7866999999999997</v>
      </c>
      <c r="Y488" s="4">
        <v>6.7736000000000001</v>
      </c>
      <c r="AB488" s="3">
        <v>42964</v>
      </c>
      <c r="AC488" s="5">
        <v>335.29</v>
      </c>
    </row>
    <row r="489" spans="1:29">
      <c r="A489" s="3">
        <v>42706</v>
      </c>
      <c r="B489" s="4">
        <v>3.0686</v>
      </c>
      <c r="C489" s="4">
        <v>0</v>
      </c>
      <c r="D489" s="4">
        <v>2.7347000000000001</v>
      </c>
      <c r="E489" s="5">
        <v>2.7</v>
      </c>
      <c r="F489" s="4">
        <v>2.4552</v>
      </c>
      <c r="G489" s="4">
        <v>3.5609999999999999</v>
      </c>
      <c r="H489" s="4">
        <v>0</v>
      </c>
      <c r="I489" s="4">
        <v>0</v>
      </c>
      <c r="J489" s="4">
        <v>0</v>
      </c>
      <c r="K489" s="4"/>
      <c r="L489" s="4"/>
      <c r="M489" s="64">
        <v>42723</v>
      </c>
      <c r="N489" s="5">
        <v>3118.0846000000001</v>
      </c>
      <c r="O489" s="5">
        <v>1984.1012000000001</v>
      </c>
      <c r="P489" s="5">
        <v>3328.9827</v>
      </c>
      <c r="Q489" s="5">
        <v>3261.48</v>
      </c>
      <c r="R489" s="5">
        <v>55013997.755800001</v>
      </c>
      <c r="S489" s="5">
        <v>40119072.145599999</v>
      </c>
      <c r="V489" s="3">
        <v>42681</v>
      </c>
      <c r="W489" s="4">
        <v>6.7758000000000003</v>
      </c>
      <c r="X489" s="4">
        <v>6.8085000000000004</v>
      </c>
      <c r="Y489" s="4">
        <v>6.7939999999999996</v>
      </c>
      <c r="AB489" s="3">
        <v>42965</v>
      </c>
      <c r="AC489" s="5">
        <v>286.83</v>
      </c>
    </row>
    <row r="490" spans="1:29">
      <c r="A490" s="3">
        <v>42709</v>
      </c>
      <c r="B490" s="4">
        <v>3.0889000000000002</v>
      </c>
      <c r="C490" s="4">
        <v>0</v>
      </c>
      <c r="D490" s="4">
        <v>2.5537000000000001</v>
      </c>
      <c r="E490" s="5">
        <v>2.6</v>
      </c>
      <c r="F490" s="4">
        <v>2.3471000000000002</v>
      </c>
      <c r="G490" s="4">
        <v>3.6051000000000002</v>
      </c>
      <c r="H490" s="4">
        <v>0</v>
      </c>
      <c r="I490" s="4">
        <v>0</v>
      </c>
      <c r="J490" s="4">
        <v>0</v>
      </c>
      <c r="K490" s="4"/>
      <c r="L490" s="4"/>
      <c r="M490" s="64">
        <v>42724</v>
      </c>
      <c r="N490" s="5">
        <v>3102.8759</v>
      </c>
      <c r="O490" s="5">
        <v>1981.3232</v>
      </c>
      <c r="P490" s="5">
        <v>3309.0641000000001</v>
      </c>
      <c r="Q490" s="5">
        <v>3230.48</v>
      </c>
      <c r="R490" s="5">
        <v>55126223.347099997</v>
      </c>
      <c r="S490" s="5">
        <v>40121683.682499997</v>
      </c>
      <c r="V490" s="3">
        <v>42682</v>
      </c>
      <c r="W490" s="4">
        <v>6.78</v>
      </c>
      <c r="X490" s="4">
        <v>6.8139000000000003</v>
      </c>
      <c r="Y490" s="4">
        <v>6.7979000000000003</v>
      </c>
      <c r="AB490" s="3">
        <v>42968</v>
      </c>
      <c r="AC490" s="5">
        <v>319.87</v>
      </c>
    </row>
    <row r="491" spans="1:29">
      <c r="A491" s="3">
        <v>42710</v>
      </c>
      <c r="B491" s="4">
        <v>3.1038999999999999</v>
      </c>
      <c r="C491" s="4">
        <v>0</v>
      </c>
      <c r="D491" s="4">
        <v>2.5453999999999999</v>
      </c>
      <c r="E491" s="5">
        <v>2.4500000000000002</v>
      </c>
      <c r="F491" s="4">
        <v>2.37</v>
      </c>
      <c r="G491" s="4">
        <v>3.6983999999999999</v>
      </c>
      <c r="H491" s="4">
        <v>0</v>
      </c>
      <c r="I491" s="4">
        <v>0</v>
      </c>
      <c r="J491" s="4">
        <v>0</v>
      </c>
      <c r="K491" s="4"/>
      <c r="L491" s="4"/>
      <c r="M491" s="64">
        <v>42725</v>
      </c>
      <c r="N491" s="5">
        <v>3137.4297000000001</v>
      </c>
      <c r="O491" s="5">
        <v>1996.0300999999999</v>
      </c>
      <c r="P491" s="5">
        <v>3338.5360000000001</v>
      </c>
      <c r="Q491" s="5">
        <v>3244.66</v>
      </c>
      <c r="R491" s="5">
        <v>55219369.052500002</v>
      </c>
      <c r="S491" s="5">
        <v>40044206.705200002</v>
      </c>
      <c r="V491" s="3">
        <v>42683</v>
      </c>
      <c r="W491" s="4">
        <v>6.7731000000000003</v>
      </c>
      <c r="X491" s="4">
        <v>6.8475000000000001</v>
      </c>
      <c r="Y491" s="4">
        <v>6.8339999999999996</v>
      </c>
      <c r="AB491" s="3">
        <v>42969</v>
      </c>
      <c r="AC491" s="5">
        <v>293.43</v>
      </c>
    </row>
    <row r="492" spans="1:29">
      <c r="A492" s="3">
        <v>42711</v>
      </c>
      <c r="B492" s="4">
        <v>3.1133999999999999</v>
      </c>
      <c r="C492" s="4">
        <v>0</v>
      </c>
      <c r="D492" s="4">
        <v>2.5842999999999998</v>
      </c>
      <c r="E492" s="5">
        <v>2.5</v>
      </c>
      <c r="F492" s="4">
        <v>2.3942999999999999</v>
      </c>
      <c r="G492" s="4">
        <v>3.7309999999999999</v>
      </c>
      <c r="H492" s="4">
        <v>0</v>
      </c>
      <c r="I492" s="4">
        <v>0</v>
      </c>
      <c r="J492" s="4">
        <v>0</v>
      </c>
      <c r="K492" s="4"/>
      <c r="L492" s="4"/>
      <c r="M492" s="64">
        <v>42726</v>
      </c>
      <c r="N492" s="5">
        <v>3139.558</v>
      </c>
      <c r="O492" s="5">
        <v>1993.3657000000001</v>
      </c>
      <c r="P492" s="5">
        <v>3335.672</v>
      </c>
      <c r="Q492" s="5">
        <v>3227.05</v>
      </c>
      <c r="R492" s="5">
        <v>55160017.6818</v>
      </c>
      <c r="S492" s="5">
        <v>39983644.617700003</v>
      </c>
      <c r="V492" s="3">
        <v>42684</v>
      </c>
      <c r="W492" s="4">
        <v>6.7925000000000004</v>
      </c>
      <c r="X492" s="4">
        <v>6.8468999999999998</v>
      </c>
      <c r="Y492" s="4">
        <v>6.8305999999999996</v>
      </c>
      <c r="AB492" s="3">
        <v>42970</v>
      </c>
      <c r="AC492" s="5">
        <v>290.56</v>
      </c>
    </row>
    <row r="493" spans="1:29">
      <c r="A493" s="3">
        <v>42712</v>
      </c>
      <c r="B493" s="4">
        <v>3.1143999999999998</v>
      </c>
      <c r="C493" s="4">
        <v>0</v>
      </c>
      <c r="D493" s="4">
        <v>2.5884</v>
      </c>
      <c r="E493" s="5">
        <v>2.5</v>
      </c>
      <c r="F493" s="4">
        <v>2.3662000000000001</v>
      </c>
      <c r="G493" s="4">
        <v>3.7968000000000002</v>
      </c>
      <c r="H493" s="4">
        <v>0</v>
      </c>
      <c r="I493" s="4">
        <v>0</v>
      </c>
      <c r="J493" s="4">
        <v>0</v>
      </c>
      <c r="K493" s="4"/>
      <c r="L493" s="4"/>
      <c r="M493" s="64">
        <v>42727</v>
      </c>
      <c r="N493" s="5">
        <v>3110.1543999999999</v>
      </c>
      <c r="O493" s="5">
        <v>1971.0645999999999</v>
      </c>
      <c r="P493" s="5">
        <v>3307.5990999999999</v>
      </c>
      <c r="Q493" s="5">
        <v>3210.44</v>
      </c>
      <c r="R493" s="5">
        <v>54785052.686700001</v>
      </c>
      <c r="S493" s="5">
        <v>39813871.979199998</v>
      </c>
      <c r="V493" s="3">
        <v>42685</v>
      </c>
      <c r="W493" s="4">
        <v>6.8155000000000001</v>
      </c>
      <c r="X493" s="4">
        <v>6.8461999999999996</v>
      </c>
      <c r="Y493" s="4">
        <v>6.8226000000000004</v>
      </c>
      <c r="AB493" s="3">
        <v>42971</v>
      </c>
      <c r="AC493" s="5">
        <v>274.44</v>
      </c>
    </row>
    <row r="494" spans="1:29">
      <c r="A494" s="3">
        <v>42713</v>
      </c>
      <c r="B494" s="4">
        <v>3.1265000000000001</v>
      </c>
      <c r="C494" s="4">
        <v>0</v>
      </c>
      <c r="D494" s="4">
        <v>2.5680000000000001</v>
      </c>
      <c r="E494" s="5">
        <v>2.5</v>
      </c>
      <c r="F494" s="4">
        <v>2.3793000000000002</v>
      </c>
      <c r="G494" s="4">
        <v>3.8085</v>
      </c>
      <c r="H494" s="4">
        <v>0</v>
      </c>
      <c r="I494" s="4">
        <v>0</v>
      </c>
      <c r="J494" s="4">
        <v>0</v>
      </c>
      <c r="K494" s="4"/>
      <c r="L494" s="4"/>
      <c r="M494" s="64">
        <v>42730</v>
      </c>
      <c r="N494" s="5">
        <v>3122.569</v>
      </c>
      <c r="O494" s="5">
        <v>1978.3726999999999</v>
      </c>
      <c r="P494" s="5">
        <v>3322.4005999999999</v>
      </c>
      <c r="Q494" s="5">
        <v>3220.53</v>
      </c>
      <c r="R494" s="5">
        <v>54864171.437200002</v>
      </c>
      <c r="S494" s="5">
        <v>39873247.966899998</v>
      </c>
      <c r="V494" s="3">
        <v>42688</v>
      </c>
      <c r="W494" s="4">
        <v>6.8409000000000004</v>
      </c>
      <c r="X494" s="4">
        <v>6.8380000000000001</v>
      </c>
      <c r="Y494" s="4">
        <v>6.8545999999999996</v>
      </c>
      <c r="AB494" s="3">
        <v>42972</v>
      </c>
      <c r="AC494" s="5">
        <v>228.64</v>
      </c>
    </row>
    <row r="495" spans="1:29">
      <c r="A495" s="3">
        <v>42716</v>
      </c>
      <c r="B495" s="4">
        <v>3.1377000000000002</v>
      </c>
      <c r="C495" s="4">
        <v>0</v>
      </c>
      <c r="D495" s="4">
        <v>2.6105</v>
      </c>
      <c r="E495" s="5">
        <v>2.6</v>
      </c>
      <c r="F495" s="4">
        <v>2.4241999999999999</v>
      </c>
      <c r="G495" s="4">
        <v>3.9</v>
      </c>
      <c r="H495" s="4">
        <v>0</v>
      </c>
      <c r="I495" s="4">
        <v>0</v>
      </c>
      <c r="J495" s="4">
        <v>0</v>
      </c>
      <c r="K495" s="4"/>
      <c r="L495" s="4"/>
      <c r="M495" s="64">
        <v>42731</v>
      </c>
      <c r="N495" s="5">
        <v>3114.6640000000002</v>
      </c>
      <c r="O495" s="5">
        <v>1979.7309</v>
      </c>
      <c r="P495" s="5">
        <v>3316.3852000000002</v>
      </c>
      <c r="Q495" s="5">
        <v>3206.8</v>
      </c>
      <c r="R495" s="5">
        <v>54976089.762500003</v>
      </c>
      <c r="S495" s="5">
        <v>39811895.678099997</v>
      </c>
      <c r="V495" s="3">
        <v>42689</v>
      </c>
      <c r="W495" s="4">
        <v>6.8529999999999998</v>
      </c>
      <c r="X495" s="4">
        <v>6.8867000000000003</v>
      </c>
      <c r="Y495" s="4">
        <v>6.8730000000000002</v>
      </c>
      <c r="AB495" s="3">
        <v>42975</v>
      </c>
      <c r="AC495" s="5">
        <v>259.62</v>
      </c>
    </row>
    <row r="496" spans="1:29">
      <c r="A496" s="3">
        <v>42717</v>
      </c>
      <c r="B496" s="4">
        <v>3.1497999999999999</v>
      </c>
      <c r="C496" s="4">
        <v>0</v>
      </c>
      <c r="D496" s="4">
        <v>2.6507999999999998</v>
      </c>
      <c r="E496" s="5">
        <v>2.6</v>
      </c>
      <c r="F496" s="4">
        <v>2.3881000000000001</v>
      </c>
      <c r="G496" s="4">
        <v>3.9243000000000001</v>
      </c>
      <c r="H496" s="4">
        <v>0</v>
      </c>
      <c r="I496" s="4">
        <v>0</v>
      </c>
      <c r="J496" s="4">
        <v>0</v>
      </c>
      <c r="K496" s="4"/>
      <c r="L496" s="4"/>
      <c r="M496" s="64">
        <v>42732</v>
      </c>
      <c r="N496" s="5">
        <v>3102.2357000000002</v>
      </c>
      <c r="O496" s="5">
        <v>1972.3457000000001</v>
      </c>
      <c r="P496" s="5">
        <v>3301.8887</v>
      </c>
      <c r="Q496" s="5">
        <v>3196.62</v>
      </c>
      <c r="R496" s="5">
        <v>55001055.667900003</v>
      </c>
      <c r="S496" s="5">
        <v>39818829.785999998</v>
      </c>
      <c r="V496" s="3">
        <v>42690</v>
      </c>
      <c r="W496" s="4">
        <v>6.87</v>
      </c>
      <c r="X496" s="4">
        <v>6.9016000000000002</v>
      </c>
      <c r="Y496" s="4">
        <v>6.89</v>
      </c>
      <c r="AB496" s="3">
        <v>42976</v>
      </c>
      <c r="AC496" s="5">
        <v>276.47000000000003</v>
      </c>
    </row>
    <row r="497" spans="1:29">
      <c r="A497" s="3">
        <v>42718</v>
      </c>
      <c r="B497" s="4">
        <v>3.1568000000000001</v>
      </c>
      <c r="C497" s="4">
        <v>0</v>
      </c>
      <c r="D497" s="4">
        <v>2.9329000000000001</v>
      </c>
      <c r="E497" s="5">
        <v>2.89</v>
      </c>
      <c r="F497" s="4">
        <v>2.5268000000000002</v>
      </c>
      <c r="G497" s="4">
        <v>3.9579</v>
      </c>
      <c r="H497" s="4">
        <v>0</v>
      </c>
      <c r="I497" s="4">
        <v>0</v>
      </c>
      <c r="J497" s="4">
        <v>0</v>
      </c>
      <c r="K497" s="4"/>
      <c r="L497" s="4"/>
      <c r="M497" s="64">
        <v>42733</v>
      </c>
      <c r="N497" s="5">
        <v>3096.0967999999998</v>
      </c>
      <c r="O497" s="5">
        <v>1966.2366999999999</v>
      </c>
      <c r="P497" s="5">
        <v>3297.7647999999999</v>
      </c>
      <c r="Q497" s="5">
        <v>3195.21</v>
      </c>
      <c r="R497" s="5">
        <v>54945282.525700003</v>
      </c>
      <c r="S497" s="5">
        <v>39798403.436899997</v>
      </c>
      <c r="V497" s="3">
        <v>42691</v>
      </c>
      <c r="W497" s="4">
        <v>6.87</v>
      </c>
      <c r="X497" s="4">
        <v>6.9</v>
      </c>
      <c r="Y497" s="4">
        <v>6.9042000000000003</v>
      </c>
      <c r="AB497" s="3">
        <v>42977</v>
      </c>
      <c r="AC497" s="5">
        <v>268.7</v>
      </c>
    </row>
    <row r="498" spans="1:29">
      <c r="A498" s="3">
        <v>42719</v>
      </c>
      <c r="B498" s="4">
        <v>3.1635</v>
      </c>
      <c r="C498" s="4">
        <v>0</v>
      </c>
      <c r="D498" s="4">
        <v>3.3605999999999998</v>
      </c>
      <c r="E498" s="5">
        <v>2.5</v>
      </c>
      <c r="F498" s="4">
        <v>2.5432999999999999</v>
      </c>
      <c r="G498" s="4">
        <v>4.1383000000000001</v>
      </c>
      <c r="H498" s="4">
        <v>0</v>
      </c>
      <c r="I498" s="4">
        <v>0</v>
      </c>
      <c r="J498" s="4">
        <v>0</v>
      </c>
      <c r="K498" s="4"/>
      <c r="L498" s="4"/>
      <c r="M498" s="64">
        <v>42734</v>
      </c>
      <c r="N498" s="5">
        <v>3103.6372999999999</v>
      </c>
      <c r="O498" s="5">
        <v>1969.1115</v>
      </c>
      <c r="P498" s="5">
        <v>3310.0808000000002</v>
      </c>
      <c r="Q498" s="5">
        <v>3215.4</v>
      </c>
      <c r="R498" s="5">
        <v>54465179.442100003</v>
      </c>
      <c r="S498" s="5">
        <v>39459682.426200002</v>
      </c>
      <c r="V498" s="3">
        <v>42692</v>
      </c>
      <c r="W498" s="4">
        <v>6.8912000000000004</v>
      </c>
      <c r="X498" s="4">
        <v>6.9250999999999996</v>
      </c>
      <c r="Y498" s="4">
        <v>6.9063999999999997</v>
      </c>
      <c r="AB498" s="3">
        <v>42978</v>
      </c>
      <c r="AC498" s="5">
        <v>259.55</v>
      </c>
    </row>
    <row r="499" spans="1:29">
      <c r="A499" s="3">
        <v>42720</v>
      </c>
      <c r="B499" s="4">
        <v>3.1774</v>
      </c>
      <c r="C499" s="4">
        <v>0</v>
      </c>
      <c r="D499" s="4">
        <v>3.6743000000000001</v>
      </c>
      <c r="E499" s="5">
        <v>3.24</v>
      </c>
      <c r="F499" s="4">
        <v>2.6480999999999999</v>
      </c>
      <c r="G499" s="4">
        <v>4.2485999999999997</v>
      </c>
      <c r="H499" s="4">
        <v>0</v>
      </c>
      <c r="I499" s="4">
        <v>0</v>
      </c>
      <c r="J499" s="4">
        <v>0</v>
      </c>
      <c r="K499" s="4"/>
      <c r="L499" s="4"/>
      <c r="M499" s="64">
        <v>42738</v>
      </c>
      <c r="N499" s="5">
        <v>3135.9207999999999</v>
      </c>
      <c r="O499" s="5">
        <v>1985.954</v>
      </c>
      <c r="P499" s="5">
        <v>3342.2271999999998</v>
      </c>
      <c r="Q499" s="5">
        <v>3251.24</v>
      </c>
      <c r="R499" s="5">
        <v>54383836.439099997</v>
      </c>
      <c r="S499" s="5">
        <v>39536645.089299999</v>
      </c>
      <c r="V499" s="3">
        <v>42695</v>
      </c>
      <c r="W499" s="4">
        <v>6.8956</v>
      </c>
      <c r="X499" s="4">
        <v>6.9234999999999998</v>
      </c>
      <c r="Y499" s="4">
        <v>6.9050000000000002</v>
      </c>
      <c r="AB499" s="3">
        <v>42979</v>
      </c>
      <c r="AC499" s="5">
        <v>281.26</v>
      </c>
    </row>
    <row r="500" spans="1:29">
      <c r="A500" s="3">
        <v>42723</v>
      </c>
      <c r="B500" s="4">
        <v>3.1898</v>
      </c>
      <c r="C500" s="4">
        <v>0</v>
      </c>
      <c r="D500" s="4">
        <v>3.6844999999999999</v>
      </c>
      <c r="E500" s="5">
        <v>3</v>
      </c>
      <c r="F500" s="4">
        <v>2.6579999999999999</v>
      </c>
      <c r="G500" s="4">
        <v>4.3468</v>
      </c>
      <c r="H500" s="4">
        <v>0</v>
      </c>
      <c r="I500" s="4">
        <v>0</v>
      </c>
      <c r="J500" s="4">
        <v>0</v>
      </c>
      <c r="K500" s="4"/>
      <c r="L500" s="4"/>
      <c r="M500" s="64">
        <v>42739</v>
      </c>
      <c r="N500" s="5">
        <v>3158.7939999999999</v>
      </c>
      <c r="O500" s="5">
        <v>2008.7864999999999</v>
      </c>
      <c r="P500" s="5">
        <v>3368.3117000000002</v>
      </c>
      <c r="Q500" s="5">
        <v>3257.88</v>
      </c>
      <c r="R500" s="5">
        <v>54309494.310099997</v>
      </c>
      <c r="S500" s="5">
        <v>39494330.82</v>
      </c>
      <c r="V500" s="3">
        <v>42696</v>
      </c>
      <c r="W500" s="4">
        <v>6.8879999999999999</v>
      </c>
      <c r="X500" s="4">
        <v>6.9269999999999996</v>
      </c>
      <c r="Y500" s="4">
        <v>6.9126000000000003</v>
      </c>
      <c r="AB500" s="3">
        <v>42982</v>
      </c>
      <c r="AC500" s="5">
        <v>214.46</v>
      </c>
    </row>
    <row r="501" spans="1:29">
      <c r="A501" s="3">
        <v>42724</v>
      </c>
      <c r="B501" s="4">
        <v>3.2040000000000002</v>
      </c>
      <c r="C501" s="4">
        <v>0</v>
      </c>
      <c r="D501" s="4">
        <v>3.6442999999999999</v>
      </c>
      <c r="E501" s="5">
        <v>2.65</v>
      </c>
      <c r="F501" s="4">
        <v>2.5663</v>
      </c>
      <c r="G501" s="4">
        <v>4.3711000000000002</v>
      </c>
      <c r="H501" s="4">
        <v>0</v>
      </c>
      <c r="I501" s="4">
        <v>0</v>
      </c>
      <c r="J501" s="4">
        <v>0</v>
      </c>
      <c r="K501" s="4"/>
      <c r="L501" s="4"/>
      <c r="M501" s="64">
        <v>42740</v>
      </c>
      <c r="N501" s="5">
        <v>3165.4108999999999</v>
      </c>
      <c r="O501" s="5">
        <v>2005.5772999999999</v>
      </c>
      <c r="P501" s="5">
        <v>3367.7892000000002</v>
      </c>
      <c r="Q501" s="5">
        <v>3255.66</v>
      </c>
      <c r="R501" s="5">
        <v>54253820.687299997</v>
      </c>
      <c r="S501" s="5">
        <v>39399958.726800002</v>
      </c>
      <c r="V501" s="3">
        <v>42697</v>
      </c>
      <c r="W501" s="4">
        <v>6.8928000000000003</v>
      </c>
      <c r="X501" s="4">
        <v>6.9501999999999997</v>
      </c>
      <c r="Y501" s="4">
        <v>6.9543999999999997</v>
      </c>
      <c r="AB501" s="3">
        <v>42983</v>
      </c>
      <c r="AC501" s="5">
        <v>218.47</v>
      </c>
    </row>
    <row r="502" spans="1:29">
      <c r="A502" s="3">
        <v>42725</v>
      </c>
      <c r="B502" s="4">
        <v>3.2164000000000001</v>
      </c>
      <c r="C502" s="4">
        <v>0</v>
      </c>
      <c r="D502" s="4">
        <v>3.2765</v>
      </c>
      <c r="E502" s="5">
        <v>3</v>
      </c>
      <c r="F502" s="4">
        <v>2.6238999999999999</v>
      </c>
      <c r="G502" s="4">
        <v>4.3899999999999997</v>
      </c>
      <c r="H502" s="4">
        <v>0</v>
      </c>
      <c r="I502" s="4">
        <v>0</v>
      </c>
      <c r="J502" s="4">
        <v>0</v>
      </c>
      <c r="K502" s="4"/>
      <c r="L502" s="4"/>
      <c r="M502" s="64">
        <v>42741</v>
      </c>
      <c r="N502" s="5">
        <v>3154.3209999999999</v>
      </c>
      <c r="O502" s="5">
        <v>1988.1305</v>
      </c>
      <c r="P502" s="5">
        <v>3347.6664999999998</v>
      </c>
      <c r="Q502" s="5">
        <v>3234.39</v>
      </c>
      <c r="R502" s="5">
        <v>54035921.257399999</v>
      </c>
      <c r="S502" s="5">
        <v>39253669.008699998</v>
      </c>
      <c r="V502" s="3">
        <v>42698</v>
      </c>
      <c r="W502" s="4">
        <v>6.9188999999999998</v>
      </c>
      <c r="X502" s="4">
        <v>6.9664000000000001</v>
      </c>
      <c r="Y502" s="4">
        <v>6.9459999999999997</v>
      </c>
      <c r="AB502" s="3">
        <v>42984</v>
      </c>
      <c r="AC502" s="5">
        <v>260.02999999999997</v>
      </c>
    </row>
    <row r="503" spans="1:29">
      <c r="A503" s="3">
        <v>42726</v>
      </c>
      <c r="B503" s="4">
        <v>3.2267000000000001</v>
      </c>
      <c r="C503" s="4">
        <v>0</v>
      </c>
      <c r="D503" s="4">
        <v>2.7883</v>
      </c>
      <c r="E503" s="5">
        <v>2.7</v>
      </c>
      <c r="F503" s="4">
        <v>2.5465</v>
      </c>
      <c r="G503" s="4">
        <v>4.3914999999999997</v>
      </c>
      <c r="H503" s="4">
        <v>0</v>
      </c>
      <c r="I503" s="4">
        <v>0</v>
      </c>
      <c r="J503" s="4">
        <v>0</v>
      </c>
      <c r="K503" s="4"/>
      <c r="L503" s="4"/>
      <c r="M503" s="64">
        <v>42744</v>
      </c>
      <c r="N503" s="5">
        <v>3171.2361999999998</v>
      </c>
      <c r="O503" s="5">
        <v>1994.1528000000001</v>
      </c>
      <c r="P503" s="5">
        <v>3363.9014000000002</v>
      </c>
      <c r="Q503" s="5">
        <v>3242.13</v>
      </c>
      <c r="R503" s="5">
        <v>54087059.730099998</v>
      </c>
      <c r="S503" s="5">
        <v>39234622.179899998</v>
      </c>
      <c r="V503" s="3">
        <v>42699</v>
      </c>
      <c r="W503" s="4">
        <v>6.9150999999999998</v>
      </c>
      <c r="X503" s="4">
        <v>6.9618000000000002</v>
      </c>
      <c r="Y503" s="4">
        <v>6.9485999999999999</v>
      </c>
      <c r="AB503" s="3">
        <v>42985</v>
      </c>
      <c r="AC503" s="5">
        <v>187.93</v>
      </c>
    </row>
    <row r="504" spans="1:29">
      <c r="A504" s="3">
        <v>42727</v>
      </c>
      <c r="B504" s="4">
        <v>3.2336999999999998</v>
      </c>
      <c r="C504" s="4">
        <v>0</v>
      </c>
      <c r="D504" s="4">
        <v>2.5785999999999998</v>
      </c>
      <c r="E504" s="5">
        <v>2.5499999999999998</v>
      </c>
      <c r="F504" s="4">
        <v>2.4478</v>
      </c>
      <c r="G504" s="4">
        <v>4.3936999999999999</v>
      </c>
      <c r="H504" s="4">
        <v>0</v>
      </c>
      <c r="I504" s="4">
        <v>0</v>
      </c>
      <c r="J504" s="4">
        <v>0</v>
      </c>
      <c r="K504" s="4"/>
      <c r="L504" s="4"/>
      <c r="M504" s="64">
        <v>42745</v>
      </c>
      <c r="N504" s="5">
        <v>3161.6713</v>
      </c>
      <c r="O504" s="5">
        <v>1989.2899</v>
      </c>
      <c r="P504" s="5">
        <v>3358.2716</v>
      </c>
      <c r="Q504" s="5">
        <v>3238.04</v>
      </c>
      <c r="R504" s="5">
        <v>53980826.266099997</v>
      </c>
      <c r="S504" s="5">
        <v>39179613.561499998</v>
      </c>
      <c r="V504" s="3">
        <v>42702</v>
      </c>
      <c r="W504" s="4">
        <v>6.9021999999999997</v>
      </c>
      <c r="X504" s="4">
        <v>6.9470999999999998</v>
      </c>
      <c r="Y504" s="4">
        <v>6.9255000000000004</v>
      </c>
      <c r="AB504" s="3">
        <v>42986</v>
      </c>
      <c r="AC504" s="5">
        <v>141.11000000000001</v>
      </c>
    </row>
    <row r="505" spans="1:29">
      <c r="A505" s="3">
        <v>42730</v>
      </c>
      <c r="B505" s="4">
        <v>3.2414000000000001</v>
      </c>
      <c r="C505" s="4">
        <v>0</v>
      </c>
      <c r="D505" s="4">
        <v>2.7795999999999998</v>
      </c>
      <c r="E505" s="5">
        <v>2.5</v>
      </c>
      <c r="F505" s="4">
        <v>2.4735999999999998</v>
      </c>
      <c r="G505" s="4">
        <v>4.3606999999999996</v>
      </c>
      <c r="H505" s="4">
        <v>0</v>
      </c>
      <c r="I505" s="4">
        <v>0</v>
      </c>
      <c r="J505" s="4">
        <v>0</v>
      </c>
      <c r="K505" s="4"/>
      <c r="L505" s="4"/>
      <c r="M505" s="64">
        <v>42746</v>
      </c>
      <c r="N505" s="5">
        <v>3136.7534999999998</v>
      </c>
      <c r="O505" s="5">
        <v>1968.4292</v>
      </c>
      <c r="P505" s="5">
        <v>3334.4953999999998</v>
      </c>
      <c r="Q505" s="5">
        <v>3226.8</v>
      </c>
      <c r="R505" s="5">
        <v>53829954.905599996</v>
      </c>
      <c r="S505" s="5">
        <v>39116122.206600003</v>
      </c>
      <c r="V505" s="3">
        <v>42703</v>
      </c>
      <c r="W505" s="4">
        <v>6.8914</v>
      </c>
      <c r="X505" s="4">
        <v>6.9435000000000002</v>
      </c>
      <c r="Y505" s="4">
        <v>6.9138000000000002</v>
      </c>
      <c r="AB505" s="3">
        <v>42989</v>
      </c>
      <c r="AC505" s="5">
        <v>185.58</v>
      </c>
    </row>
    <row r="506" spans="1:29">
      <c r="A506" s="3">
        <v>42731</v>
      </c>
      <c r="B506" s="4">
        <v>3.2511999999999999</v>
      </c>
      <c r="C506" s="4">
        <v>0</v>
      </c>
      <c r="D506" s="4">
        <v>3.1109</v>
      </c>
      <c r="E506" s="5">
        <v>2.5</v>
      </c>
      <c r="F506" s="4">
        <v>2.4397000000000002</v>
      </c>
      <c r="G506" s="4">
        <v>4.3978999999999999</v>
      </c>
      <c r="H506" s="4">
        <v>0</v>
      </c>
      <c r="I506" s="4">
        <v>0</v>
      </c>
      <c r="J506" s="4">
        <v>0</v>
      </c>
      <c r="K506" s="4"/>
      <c r="L506" s="4"/>
      <c r="M506" s="64">
        <v>42747</v>
      </c>
      <c r="N506" s="5">
        <v>3119.2885999999999</v>
      </c>
      <c r="O506" s="5">
        <v>1951.3136999999999</v>
      </c>
      <c r="P506" s="5">
        <v>3317.6241</v>
      </c>
      <c r="Q506" s="5">
        <v>3223.5</v>
      </c>
      <c r="R506" s="5">
        <v>53690354.136200003</v>
      </c>
      <c r="S506" s="5">
        <v>39041649.512000002</v>
      </c>
      <c r="V506" s="3">
        <v>42704</v>
      </c>
      <c r="W506" s="4">
        <v>6.8869999999999996</v>
      </c>
      <c r="X506" s="4">
        <v>6.9214000000000002</v>
      </c>
      <c r="Y506" s="4">
        <v>6.9161000000000001</v>
      </c>
      <c r="AB506" s="3">
        <v>42990</v>
      </c>
      <c r="AC506" s="5">
        <v>191.04</v>
      </c>
    </row>
    <row r="507" spans="1:29">
      <c r="A507" s="3">
        <v>42732</v>
      </c>
      <c r="B507" s="4">
        <v>3.2591999999999999</v>
      </c>
      <c r="C507" s="4">
        <v>0</v>
      </c>
      <c r="D507" s="4">
        <v>4.0536000000000003</v>
      </c>
      <c r="E507" s="5">
        <v>2.8</v>
      </c>
      <c r="F507" s="4">
        <v>2.5724</v>
      </c>
      <c r="G507" s="4">
        <v>4.3998999999999997</v>
      </c>
      <c r="H507" s="4">
        <v>0</v>
      </c>
      <c r="I507" s="4">
        <v>0</v>
      </c>
      <c r="J507" s="4">
        <v>0</v>
      </c>
      <c r="K507" s="4"/>
      <c r="L507" s="4"/>
      <c r="M507" s="64">
        <v>42748</v>
      </c>
      <c r="N507" s="5">
        <v>3112.7644</v>
      </c>
      <c r="O507" s="5">
        <v>1921.0020999999999</v>
      </c>
      <c r="P507" s="5">
        <v>3319.9122000000002</v>
      </c>
      <c r="Q507" s="5">
        <v>3248.43</v>
      </c>
      <c r="R507" s="5">
        <v>53204007.051600002</v>
      </c>
      <c r="S507" s="5">
        <v>38823607.355999999</v>
      </c>
      <c r="V507" s="3">
        <v>42705</v>
      </c>
      <c r="W507" s="4">
        <v>6.8948999999999998</v>
      </c>
      <c r="X507" s="4">
        <v>6.9301000000000004</v>
      </c>
      <c r="Y507" s="4">
        <v>6.8792999999999997</v>
      </c>
      <c r="AB507" s="3">
        <v>42991</v>
      </c>
      <c r="AC507" s="5">
        <v>171.5</v>
      </c>
    </row>
    <row r="508" spans="1:29">
      <c r="A508" s="3">
        <v>42733</v>
      </c>
      <c r="B508" s="4">
        <v>3.2650999999999999</v>
      </c>
      <c r="C508" s="4">
        <v>0</v>
      </c>
      <c r="D508" s="4">
        <v>3.5592999999999999</v>
      </c>
      <c r="E508" s="5">
        <v>3.24</v>
      </c>
      <c r="F508" s="4">
        <v>2.7218</v>
      </c>
      <c r="G508" s="4">
        <v>4.3997000000000002</v>
      </c>
      <c r="H508" s="4">
        <v>0</v>
      </c>
      <c r="I508" s="4">
        <v>0</v>
      </c>
      <c r="J508" s="4">
        <v>0</v>
      </c>
      <c r="K508" s="4"/>
      <c r="L508" s="4"/>
      <c r="M508" s="64">
        <v>42751</v>
      </c>
      <c r="N508" s="5">
        <v>3103.4279999999999</v>
      </c>
      <c r="O508" s="5">
        <v>1851.4101000000001</v>
      </c>
      <c r="P508" s="5">
        <v>3319.4454999999998</v>
      </c>
      <c r="Q508" s="5">
        <v>3294.21</v>
      </c>
      <c r="R508" s="5">
        <v>51953289.0057</v>
      </c>
      <c r="S508" s="5">
        <v>38331826.217</v>
      </c>
      <c r="V508" s="3">
        <v>42706</v>
      </c>
      <c r="W508" s="4">
        <v>6.8818000000000001</v>
      </c>
      <c r="X508" s="4">
        <v>6.9172000000000002</v>
      </c>
      <c r="Y508" s="4">
        <v>6.8742000000000001</v>
      </c>
      <c r="AB508" s="3">
        <v>42992</v>
      </c>
      <c r="AC508" s="5">
        <v>212.63</v>
      </c>
    </row>
    <row r="509" spans="1:29">
      <c r="A509" s="3">
        <v>42734</v>
      </c>
      <c r="B509" s="4">
        <v>3.2726000000000002</v>
      </c>
      <c r="C509" s="4">
        <v>0</v>
      </c>
      <c r="D509" s="4">
        <v>3.0139999999999998</v>
      </c>
      <c r="E509" s="5">
        <v>3.24</v>
      </c>
      <c r="F509" s="4">
        <v>2.5948000000000002</v>
      </c>
      <c r="G509" s="4">
        <v>4.4234</v>
      </c>
      <c r="H509" s="4">
        <v>0</v>
      </c>
      <c r="I509" s="4">
        <v>0</v>
      </c>
      <c r="J509" s="4">
        <v>0</v>
      </c>
      <c r="K509" s="4"/>
      <c r="L509" s="4"/>
      <c r="M509" s="64">
        <v>42752</v>
      </c>
      <c r="N509" s="5">
        <v>3108.7746000000002</v>
      </c>
      <c r="O509" s="5">
        <v>1873.0205000000001</v>
      </c>
      <c r="P509" s="5">
        <v>3326.3562999999999</v>
      </c>
      <c r="Q509" s="5">
        <v>3279.55</v>
      </c>
      <c r="R509" s="5">
        <v>51886584.400600001</v>
      </c>
      <c r="S509" s="5">
        <v>38236827.3605</v>
      </c>
      <c r="V509" s="3">
        <v>42709</v>
      </c>
      <c r="W509" s="4">
        <v>6.8860999999999999</v>
      </c>
      <c r="X509" s="4">
        <v>6.9172000000000002</v>
      </c>
      <c r="Y509" s="4">
        <v>6.8620999999999999</v>
      </c>
      <c r="AB509" s="3">
        <v>42993</v>
      </c>
      <c r="AC509" s="5">
        <v>208.38</v>
      </c>
    </row>
    <row r="510" spans="1:29">
      <c r="A510" s="3">
        <v>42735</v>
      </c>
      <c r="B510" s="4">
        <v>0</v>
      </c>
      <c r="C510" s="4">
        <v>0</v>
      </c>
      <c r="D510" s="4">
        <v>2.7124999999999999</v>
      </c>
      <c r="E510" s="5">
        <v>0</v>
      </c>
      <c r="F510" s="4">
        <v>0</v>
      </c>
      <c r="G510" s="4">
        <v>4.4234</v>
      </c>
      <c r="H510" s="4">
        <v>0</v>
      </c>
      <c r="I510" s="4">
        <v>0</v>
      </c>
      <c r="J510" s="4">
        <v>0</v>
      </c>
      <c r="K510" s="4"/>
      <c r="L510" s="4"/>
      <c r="M510" s="64">
        <v>42753</v>
      </c>
      <c r="N510" s="5">
        <v>3113.0122999999999</v>
      </c>
      <c r="O510" s="5">
        <v>1864.5903000000001</v>
      </c>
      <c r="P510" s="5">
        <v>3339.3652999999999</v>
      </c>
      <c r="Q510" s="5">
        <v>3298.51</v>
      </c>
      <c r="R510" s="5">
        <v>51743139.345600002</v>
      </c>
      <c r="S510" s="5">
        <v>38061646.752499998</v>
      </c>
      <c r="V510" s="3">
        <v>42710</v>
      </c>
      <c r="W510" s="4">
        <v>6.8761999999999999</v>
      </c>
      <c r="X510" s="4">
        <v>6.9076000000000004</v>
      </c>
      <c r="Y510" s="4">
        <v>6.8875999999999999</v>
      </c>
      <c r="AB510" s="3">
        <v>42996</v>
      </c>
      <c r="AC510" s="5">
        <v>232.97</v>
      </c>
    </row>
    <row r="511" spans="1:29">
      <c r="A511" s="3">
        <v>42738</v>
      </c>
      <c r="B511" s="4">
        <v>3.2812999999999999</v>
      </c>
      <c r="C511" s="4">
        <v>0</v>
      </c>
      <c r="D511" s="4">
        <v>2.7696000000000001</v>
      </c>
      <c r="E511" s="5">
        <v>2.7</v>
      </c>
      <c r="F511" s="4">
        <v>2.6709000000000001</v>
      </c>
      <c r="G511" s="4">
        <v>4.37</v>
      </c>
      <c r="H511" s="4">
        <v>0</v>
      </c>
      <c r="I511" s="4">
        <v>0</v>
      </c>
      <c r="J511" s="4">
        <v>0</v>
      </c>
      <c r="K511" s="4"/>
      <c r="L511" s="4"/>
      <c r="M511" s="64">
        <v>42754</v>
      </c>
      <c r="N511" s="5">
        <v>3101.2991999999999</v>
      </c>
      <c r="O511" s="5">
        <v>1857.4582</v>
      </c>
      <c r="P511" s="5">
        <v>3329.2891</v>
      </c>
      <c r="Q511" s="5">
        <v>3298.17</v>
      </c>
      <c r="R511" s="5">
        <v>51646812.405100003</v>
      </c>
      <c r="S511" s="5">
        <v>37952954.327299997</v>
      </c>
      <c r="V511" s="3">
        <v>42711</v>
      </c>
      <c r="W511" s="4">
        <v>6.8849999999999998</v>
      </c>
      <c r="X511" s="4">
        <v>6.9341999999999997</v>
      </c>
      <c r="Y511" s="4">
        <v>6.8962000000000003</v>
      </c>
      <c r="AB511" s="3">
        <v>42997</v>
      </c>
      <c r="AC511" s="5">
        <v>243.88</v>
      </c>
    </row>
    <row r="512" spans="1:29">
      <c r="A512" s="3">
        <v>42739</v>
      </c>
      <c r="B512" s="4">
        <v>3.2911999999999999</v>
      </c>
      <c r="C512" s="4">
        <v>0</v>
      </c>
      <c r="D512" s="4">
        <v>2.4975000000000001</v>
      </c>
      <c r="E512" s="5">
        <v>2.56</v>
      </c>
      <c r="F512" s="4">
        <v>2.2988</v>
      </c>
      <c r="G512" s="4">
        <v>4.3800999999999997</v>
      </c>
      <c r="H512" s="4">
        <v>0</v>
      </c>
      <c r="I512" s="4">
        <v>0</v>
      </c>
      <c r="J512" s="4">
        <v>0</v>
      </c>
      <c r="K512" s="4"/>
      <c r="L512" s="4"/>
      <c r="M512" s="64">
        <v>42755</v>
      </c>
      <c r="N512" s="5">
        <v>3123.1388999999999</v>
      </c>
      <c r="O512" s="5">
        <v>1885.7747999999999</v>
      </c>
      <c r="P512" s="5">
        <v>3354.8890999999999</v>
      </c>
      <c r="Q512" s="5">
        <v>3312.18</v>
      </c>
      <c r="R512" s="5">
        <v>51402688.507799998</v>
      </c>
      <c r="S512" s="5">
        <v>37811284.501800001</v>
      </c>
      <c r="V512" s="3">
        <v>42712</v>
      </c>
      <c r="W512" s="4">
        <v>6.8799000000000001</v>
      </c>
      <c r="X512" s="4">
        <v>6.9229000000000003</v>
      </c>
      <c r="Y512" s="4">
        <v>6.9127000000000001</v>
      </c>
      <c r="AB512" s="3">
        <v>42998</v>
      </c>
      <c r="AC512" s="5">
        <v>226.1</v>
      </c>
    </row>
    <row r="513" spans="1:29">
      <c r="A513" s="3">
        <v>42740</v>
      </c>
      <c r="B513" s="4">
        <v>3.3384</v>
      </c>
      <c r="C513" s="4">
        <v>0</v>
      </c>
      <c r="D513" s="4">
        <v>2.4952000000000001</v>
      </c>
      <c r="E513" s="5">
        <v>2.48</v>
      </c>
      <c r="F513" s="4">
        <v>2.3239000000000001</v>
      </c>
      <c r="G513" s="4">
        <v>4.4164000000000003</v>
      </c>
      <c r="H513" s="4">
        <v>0</v>
      </c>
      <c r="I513" s="4">
        <v>0</v>
      </c>
      <c r="J513" s="4">
        <v>0</v>
      </c>
      <c r="K513" s="4"/>
      <c r="L513" s="4"/>
      <c r="M513" s="64">
        <v>42758</v>
      </c>
      <c r="N513" s="5">
        <v>3136.7748000000001</v>
      </c>
      <c r="O513" s="5">
        <v>1902.1441</v>
      </c>
      <c r="P513" s="5">
        <v>3364.0808000000002</v>
      </c>
      <c r="Q513" s="5">
        <v>3305.63</v>
      </c>
      <c r="R513" s="5">
        <v>51310604.858999997</v>
      </c>
      <c r="S513" s="5">
        <v>37645397.288900003</v>
      </c>
      <c r="V513" s="3">
        <v>42713</v>
      </c>
      <c r="W513" s="4">
        <v>6.9005000000000001</v>
      </c>
      <c r="X513" s="4">
        <v>6.9608999999999996</v>
      </c>
      <c r="Y513" s="4">
        <v>6.9268000000000001</v>
      </c>
      <c r="AB513" s="3">
        <v>42999</v>
      </c>
      <c r="AC513" s="5">
        <v>238.45</v>
      </c>
    </row>
    <row r="514" spans="1:29">
      <c r="A514" s="3">
        <v>42741</v>
      </c>
      <c r="B514" s="4">
        <v>3.4388000000000001</v>
      </c>
      <c r="C514" s="4">
        <v>0</v>
      </c>
      <c r="D514" s="4">
        <v>2.4205000000000001</v>
      </c>
      <c r="E514" s="5">
        <v>2.4</v>
      </c>
      <c r="F514" s="4">
        <v>2.3246000000000002</v>
      </c>
      <c r="G514" s="4">
        <v>4.3582000000000001</v>
      </c>
      <c r="H514" s="4">
        <v>0</v>
      </c>
      <c r="I514" s="4">
        <v>0</v>
      </c>
      <c r="J514" s="4">
        <v>0</v>
      </c>
      <c r="K514" s="4"/>
      <c r="L514" s="4"/>
      <c r="M514" s="64">
        <v>42759</v>
      </c>
      <c r="N514" s="5">
        <v>3142.5533</v>
      </c>
      <c r="O514" s="5">
        <v>1896.4503</v>
      </c>
      <c r="P514" s="5">
        <v>3364.4508999999998</v>
      </c>
      <c r="Q514" s="5">
        <v>3335.49</v>
      </c>
      <c r="R514" s="5">
        <v>51040217.7029</v>
      </c>
      <c r="S514" s="5">
        <v>37473254.991899997</v>
      </c>
      <c r="V514" s="3">
        <v>42716</v>
      </c>
      <c r="W514" s="4">
        <v>6.9151999999999996</v>
      </c>
      <c r="X514" s="4">
        <v>6.9760999999999997</v>
      </c>
      <c r="Y514" s="4">
        <v>6.9241000000000001</v>
      </c>
      <c r="AB514" s="3">
        <v>43000</v>
      </c>
      <c r="AC514" s="5">
        <v>219.52</v>
      </c>
    </row>
    <row r="515" spans="1:29">
      <c r="A515" s="3">
        <v>42744</v>
      </c>
      <c r="B515" s="4">
        <v>3.5152000000000001</v>
      </c>
      <c r="C515" s="4">
        <v>0</v>
      </c>
      <c r="D515" s="4">
        <v>2.3715000000000002</v>
      </c>
      <c r="E515" s="5">
        <v>2.35</v>
      </c>
      <c r="F515" s="4">
        <v>2.2881999999999998</v>
      </c>
      <c r="G515" s="4">
        <v>4.343</v>
      </c>
      <c r="H515" s="4">
        <v>0</v>
      </c>
      <c r="I515" s="4">
        <v>0</v>
      </c>
      <c r="J515" s="4">
        <v>0</v>
      </c>
      <c r="K515" s="4"/>
      <c r="L515" s="4"/>
      <c r="M515" s="64">
        <v>42760</v>
      </c>
      <c r="N515" s="5">
        <v>3149.5547000000001</v>
      </c>
      <c r="O515" s="5">
        <v>1904.0358000000001</v>
      </c>
      <c r="P515" s="5">
        <v>3375.9041999999999</v>
      </c>
      <c r="Q515" s="5">
        <v>3334.7</v>
      </c>
      <c r="R515" s="5">
        <v>50877912.533500001</v>
      </c>
      <c r="S515" s="5">
        <v>37269953.442299999</v>
      </c>
      <c r="V515" s="3">
        <v>42717</v>
      </c>
      <c r="W515" s="4">
        <v>6.9015000000000004</v>
      </c>
      <c r="X515" s="4">
        <v>6.9657999999999998</v>
      </c>
      <c r="Y515" s="4">
        <v>6.9211999999999998</v>
      </c>
      <c r="AB515" s="3">
        <v>43003</v>
      </c>
      <c r="AC515" s="5">
        <v>247.52</v>
      </c>
    </row>
    <row r="516" spans="1:29">
      <c r="A516" s="3">
        <v>42745</v>
      </c>
      <c r="B516" s="4">
        <v>3.5526</v>
      </c>
      <c r="C516" s="4">
        <v>0</v>
      </c>
      <c r="D516" s="4">
        <v>2.3816000000000002</v>
      </c>
      <c r="E516" s="5">
        <v>2.35</v>
      </c>
      <c r="F516" s="4">
        <v>2.2766000000000002</v>
      </c>
      <c r="G516" s="4">
        <v>4.3154000000000003</v>
      </c>
      <c r="H516" s="4">
        <v>0</v>
      </c>
      <c r="I516" s="4">
        <v>0</v>
      </c>
      <c r="J516" s="4">
        <v>0</v>
      </c>
      <c r="K516" s="4"/>
      <c r="L516" s="4"/>
      <c r="M516" s="64">
        <v>42761</v>
      </c>
      <c r="N516" s="5">
        <v>3159.1660000000002</v>
      </c>
      <c r="O516" s="5">
        <v>1917.3168000000001</v>
      </c>
      <c r="P516" s="5">
        <v>3387.9605999999999</v>
      </c>
      <c r="Q516" s="5">
        <v>3354.9</v>
      </c>
      <c r="R516" s="5">
        <v>50092179.1338</v>
      </c>
      <c r="S516" s="5">
        <v>36705905.912299998</v>
      </c>
      <c r="V516" s="3">
        <v>42718</v>
      </c>
      <c r="W516" s="4">
        <v>6.9048999999999996</v>
      </c>
      <c r="X516" s="4">
        <v>6.9520999999999997</v>
      </c>
      <c r="Y516" s="4">
        <v>6.9272</v>
      </c>
      <c r="AB516" s="3">
        <v>43004</v>
      </c>
      <c r="AC516" s="5">
        <v>250.32</v>
      </c>
    </row>
    <row r="517" spans="1:29">
      <c r="A517" s="3">
        <v>42746</v>
      </c>
      <c r="B517" s="4">
        <v>3.5853000000000002</v>
      </c>
      <c r="C517" s="4">
        <v>0</v>
      </c>
      <c r="D517" s="4">
        <v>2.4245999999999999</v>
      </c>
      <c r="E517" s="5">
        <v>2.4500000000000002</v>
      </c>
      <c r="F517" s="4">
        <v>2.3123</v>
      </c>
      <c r="G517" s="4">
        <v>4.3178000000000001</v>
      </c>
      <c r="H517" s="4">
        <v>0</v>
      </c>
      <c r="I517" s="4">
        <v>0</v>
      </c>
      <c r="J517" s="4">
        <v>0</v>
      </c>
      <c r="K517" s="4"/>
      <c r="L517" s="4"/>
      <c r="M517" s="64">
        <v>42769</v>
      </c>
      <c r="N517" s="5">
        <v>3140.17</v>
      </c>
      <c r="O517" s="5">
        <v>1909.7889</v>
      </c>
      <c r="P517" s="5">
        <v>3364.4922999999999</v>
      </c>
      <c r="Q517" s="5">
        <v>3318.02</v>
      </c>
      <c r="R517" s="5">
        <v>50417844.674000002</v>
      </c>
      <c r="S517" s="5">
        <v>36856090.672799997</v>
      </c>
      <c r="V517" s="3">
        <v>42719</v>
      </c>
      <c r="W517" s="4">
        <v>6.9353999999999996</v>
      </c>
      <c r="X517" s="4">
        <v>6.9717000000000002</v>
      </c>
      <c r="Y517" s="4">
        <v>6.9336000000000002</v>
      </c>
      <c r="AB517" s="3">
        <v>43005</v>
      </c>
      <c r="AC517" s="5">
        <v>238.5</v>
      </c>
    </row>
    <row r="518" spans="1:29">
      <c r="A518" s="3">
        <v>42747</v>
      </c>
      <c r="B518" s="4">
        <v>3.6536</v>
      </c>
      <c r="C518" s="4">
        <v>0</v>
      </c>
      <c r="D518" s="4">
        <v>2.3799000000000001</v>
      </c>
      <c r="E518" s="5">
        <v>2.4</v>
      </c>
      <c r="F518" s="4">
        <v>2.2919</v>
      </c>
      <c r="G518" s="4">
        <v>4.3163999999999998</v>
      </c>
      <c r="H518" s="4">
        <v>0</v>
      </c>
      <c r="I518" s="4">
        <v>0</v>
      </c>
      <c r="J518" s="4">
        <v>0</v>
      </c>
      <c r="K518" s="4"/>
      <c r="L518" s="4"/>
      <c r="M518" s="64">
        <v>42772</v>
      </c>
      <c r="N518" s="5">
        <v>3156.9838</v>
      </c>
      <c r="O518" s="5">
        <v>1927.5716</v>
      </c>
      <c r="P518" s="5">
        <v>3373.2051000000001</v>
      </c>
      <c r="Q518" s="5">
        <v>3315.11</v>
      </c>
      <c r="R518" s="5">
        <v>50782369.871399999</v>
      </c>
      <c r="S518" s="5">
        <v>36980223.043499999</v>
      </c>
      <c r="V518" s="3">
        <v>42720</v>
      </c>
      <c r="W518" s="4">
        <v>6.9546999999999999</v>
      </c>
      <c r="X518" s="4">
        <v>6.9969999999999999</v>
      </c>
      <c r="Y518" s="4">
        <v>6.9665999999999997</v>
      </c>
      <c r="AB518" s="3">
        <v>43006</v>
      </c>
      <c r="AC518" s="5">
        <v>215.39</v>
      </c>
    </row>
    <row r="519" spans="1:29">
      <c r="A519" s="3">
        <v>42748</v>
      </c>
      <c r="B519" s="4">
        <v>3.6873999999999998</v>
      </c>
      <c r="C519" s="4">
        <v>0</v>
      </c>
      <c r="D519" s="4">
        <v>2.3853</v>
      </c>
      <c r="E519" s="5">
        <v>2.4</v>
      </c>
      <c r="F519" s="4">
        <v>2.3344999999999998</v>
      </c>
      <c r="G519" s="4">
        <v>4.3207000000000004</v>
      </c>
      <c r="H519" s="4">
        <v>0</v>
      </c>
      <c r="I519" s="4">
        <v>0</v>
      </c>
      <c r="J519" s="4">
        <v>0</v>
      </c>
      <c r="K519" s="4"/>
      <c r="L519" s="4"/>
      <c r="M519" s="64">
        <v>42773</v>
      </c>
      <c r="N519" s="5">
        <v>3153.0877999999998</v>
      </c>
      <c r="O519" s="5">
        <v>1927.1741999999999</v>
      </c>
      <c r="P519" s="5">
        <v>3365.6849000000002</v>
      </c>
      <c r="Q519" s="5">
        <v>3309.95</v>
      </c>
      <c r="R519" s="5">
        <v>50814585.283100002</v>
      </c>
      <c r="S519" s="5">
        <v>36998722.873999998</v>
      </c>
      <c r="V519" s="3">
        <v>42723</v>
      </c>
      <c r="W519" s="4">
        <v>6.9450000000000003</v>
      </c>
      <c r="X519" s="4">
        <v>7.0026000000000002</v>
      </c>
      <c r="Y519" s="4">
        <v>6.9321999999999999</v>
      </c>
      <c r="AB519" s="3">
        <v>43007</v>
      </c>
      <c r="AC519" s="5">
        <v>136.44999999999999</v>
      </c>
    </row>
    <row r="520" spans="1:29">
      <c r="A520" s="3">
        <v>42751</v>
      </c>
      <c r="B520" s="4">
        <v>3.7018</v>
      </c>
      <c r="C520" s="4">
        <v>0</v>
      </c>
      <c r="D520" s="4">
        <v>2.5842000000000001</v>
      </c>
      <c r="E520" s="5">
        <v>2.5499999999999998</v>
      </c>
      <c r="F520" s="4">
        <v>2.4914000000000001</v>
      </c>
      <c r="G520" s="4">
        <v>4.3413000000000004</v>
      </c>
      <c r="H520" s="4">
        <v>0</v>
      </c>
      <c r="I520" s="4">
        <v>0</v>
      </c>
      <c r="J520" s="4">
        <v>0</v>
      </c>
      <c r="K520" s="4"/>
      <c r="L520" s="4"/>
      <c r="M520" s="64">
        <v>42774</v>
      </c>
      <c r="N520" s="5">
        <v>3166.9818</v>
      </c>
      <c r="O520" s="5">
        <v>1941.7932000000001</v>
      </c>
      <c r="P520" s="5">
        <v>3383.2878000000001</v>
      </c>
      <c r="Q520" s="5">
        <v>3313.97</v>
      </c>
      <c r="R520" s="5">
        <v>51011142.693300001</v>
      </c>
      <c r="S520" s="5">
        <v>37094668.579700001</v>
      </c>
      <c r="V520" s="3">
        <v>42724</v>
      </c>
      <c r="W520" s="4">
        <v>6.9508999999999999</v>
      </c>
      <c r="X520" s="4">
        <v>6.9969000000000001</v>
      </c>
      <c r="Y520" s="4">
        <v>6.9391999999999996</v>
      </c>
      <c r="AB520" s="3">
        <v>43017</v>
      </c>
      <c r="AC520" s="5">
        <v>146.44</v>
      </c>
    </row>
    <row r="521" spans="1:29">
      <c r="A521" s="3">
        <v>42752</v>
      </c>
      <c r="B521" s="4">
        <v>3.7222</v>
      </c>
      <c r="C521" s="4">
        <v>0</v>
      </c>
      <c r="D521" s="4">
        <v>2.6838000000000002</v>
      </c>
      <c r="E521" s="5">
        <v>2.33</v>
      </c>
      <c r="F521" s="4">
        <v>2.4121999999999999</v>
      </c>
      <c r="G521" s="4">
        <v>4.3015999999999996</v>
      </c>
      <c r="H521" s="4">
        <v>0</v>
      </c>
      <c r="I521" s="4">
        <v>0</v>
      </c>
      <c r="J521" s="4">
        <v>0</v>
      </c>
      <c r="K521" s="4"/>
      <c r="L521" s="4"/>
      <c r="M521" s="64">
        <v>42775</v>
      </c>
      <c r="N521" s="5">
        <v>3183.1794</v>
      </c>
      <c r="O521" s="5">
        <v>1954.6235999999999</v>
      </c>
      <c r="P521" s="5">
        <v>3396.2923999999998</v>
      </c>
      <c r="Q521" s="5">
        <v>3320.69</v>
      </c>
      <c r="R521" s="5">
        <v>51330101.260600001</v>
      </c>
      <c r="S521" s="5">
        <v>37159219.174400002</v>
      </c>
      <c r="V521" s="3">
        <v>42725</v>
      </c>
      <c r="W521" s="4">
        <v>6.9512</v>
      </c>
      <c r="X521" s="4">
        <v>6.9862000000000002</v>
      </c>
      <c r="Y521" s="4">
        <v>6.9306000000000001</v>
      </c>
      <c r="AB521" s="3">
        <v>43018</v>
      </c>
      <c r="AC521" s="5">
        <v>201.33</v>
      </c>
    </row>
    <row r="522" spans="1:29">
      <c r="A522" s="3">
        <v>42753</v>
      </c>
      <c r="B522" s="4">
        <v>3.7490999999999999</v>
      </c>
      <c r="C522" s="4">
        <v>0</v>
      </c>
      <c r="D522" s="4">
        <v>3.4500999999999999</v>
      </c>
      <c r="E522" s="5">
        <v>3.2</v>
      </c>
      <c r="F522" s="4">
        <v>2.7606999999999999</v>
      </c>
      <c r="G522" s="4">
        <v>4.3129999999999997</v>
      </c>
      <c r="H522" s="4">
        <v>0</v>
      </c>
      <c r="I522" s="4">
        <v>0</v>
      </c>
      <c r="J522" s="4">
        <v>0</v>
      </c>
      <c r="K522" s="4"/>
      <c r="L522" s="4"/>
      <c r="M522" s="64">
        <v>42776</v>
      </c>
      <c r="N522" s="5">
        <v>3196.6990000000001</v>
      </c>
      <c r="O522" s="5">
        <v>1950.319</v>
      </c>
      <c r="P522" s="5">
        <v>3413.4868000000001</v>
      </c>
      <c r="Q522" s="5">
        <v>3339.36</v>
      </c>
      <c r="R522" s="5">
        <v>51256014.191</v>
      </c>
      <c r="S522" s="5">
        <v>37061449.915399998</v>
      </c>
      <c r="V522" s="3">
        <v>42726</v>
      </c>
      <c r="W522" s="4">
        <v>6.9466000000000001</v>
      </c>
      <c r="X522" s="4">
        <v>6.9943999999999997</v>
      </c>
      <c r="Y522" s="4">
        <v>6.9489999999999998</v>
      </c>
      <c r="AB522" s="3">
        <v>43019</v>
      </c>
      <c r="AC522" s="5">
        <v>235.53</v>
      </c>
    </row>
    <row r="523" spans="1:29">
      <c r="A523" s="3">
        <v>42754</v>
      </c>
      <c r="B523" s="4">
        <v>3.8029999999999999</v>
      </c>
      <c r="C523" s="4">
        <v>0</v>
      </c>
      <c r="D523" s="4">
        <v>3.5659999999999998</v>
      </c>
      <c r="E523" s="5">
        <v>2.5</v>
      </c>
      <c r="F523" s="4">
        <v>2.6335999999999999</v>
      </c>
      <c r="G523" s="4">
        <v>4.343</v>
      </c>
      <c r="H523" s="4">
        <v>0</v>
      </c>
      <c r="I523" s="4">
        <v>0</v>
      </c>
      <c r="J523" s="4">
        <v>0</v>
      </c>
      <c r="K523" s="4"/>
      <c r="L523" s="4"/>
      <c r="M523" s="64">
        <v>42779</v>
      </c>
      <c r="N523" s="5">
        <v>3216.8393999999998</v>
      </c>
      <c r="O523" s="5">
        <v>1964.7455</v>
      </c>
      <c r="P523" s="5">
        <v>3436.2750000000001</v>
      </c>
      <c r="Q523" s="5">
        <v>3366.55</v>
      </c>
      <c r="R523" s="5">
        <v>51620966.553900003</v>
      </c>
      <c r="S523" s="5">
        <v>37237363.184900001</v>
      </c>
      <c r="V523" s="3">
        <v>42727</v>
      </c>
      <c r="W523" s="4">
        <v>6.9493999999999998</v>
      </c>
      <c r="X523" s="4">
        <v>7.0152000000000001</v>
      </c>
      <c r="Y523" s="4">
        <v>6.9558</v>
      </c>
      <c r="AB523" s="3">
        <v>43020</v>
      </c>
      <c r="AC523" s="5">
        <v>253.88</v>
      </c>
    </row>
    <row r="524" spans="1:29">
      <c r="A524" s="3">
        <v>42755</v>
      </c>
      <c r="B524" s="4">
        <v>3.8212999999999999</v>
      </c>
      <c r="C524" s="4">
        <v>0</v>
      </c>
      <c r="D524" s="4">
        <v>2.9016999999999999</v>
      </c>
      <c r="E524" s="5">
        <v>3</v>
      </c>
      <c r="F524" s="4">
        <v>2.6511999999999998</v>
      </c>
      <c r="G524" s="4">
        <v>4.3654000000000002</v>
      </c>
      <c r="H524" s="4">
        <v>0</v>
      </c>
      <c r="I524" s="4">
        <v>0</v>
      </c>
      <c r="J524" s="4">
        <v>0</v>
      </c>
      <c r="K524" s="4"/>
      <c r="L524" s="4"/>
      <c r="M524" s="64">
        <v>42780</v>
      </c>
      <c r="N524" s="5">
        <v>3217.9279999999999</v>
      </c>
      <c r="O524" s="5">
        <v>1964.3225</v>
      </c>
      <c r="P524" s="5">
        <v>3435.8042</v>
      </c>
      <c r="Q524" s="5">
        <v>3353.75</v>
      </c>
      <c r="R524" s="5">
        <v>51776206.565700002</v>
      </c>
      <c r="S524" s="5">
        <v>37253979.017800003</v>
      </c>
      <c r="V524" s="3">
        <v>42730</v>
      </c>
      <c r="W524" s="4">
        <v>6.9497</v>
      </c>
      <c r="X524" s="4">
        <v>7.0084999999999997</v>
      </c>
      <c r="Y524" s="4">
        <v>6.9526000000000003</v>
      </c>
      <c r="AB524" s="3">
        <v>43021</v>
      </c>
      <c r="AC524" s="5">
        <v>210.77</v>
      </c>
    </row>
    <row r="525" spans="1:29">
      <c r="A525" s="3">
        <v>42757</v>
      </c>
      <c r="B525" s="4">
        <v>3.8300999999999998</v>
      </c>
      <c r="C525" s="4">
        <v>0</v>
      </c>
      <c r="D525" s="4">
        <v>2.5813999999999999</v>
      </c>
      <c r="E525" s="5">
        <v>2.5499999999999998</v>
      </c>
      <c r="F525" s="4">
        <v>2.5150999999999999</v>
      </c>
      <c r="G525" s="4">
        <v>4.3331999999999997</v>
      </c>
      <c r="H525" s="4">
        <v>0</v>
      </c>
      <c r="I525" s="4">
        <v>0</v>
      </c>
      <c r="J525" s="4">
        <v>0</v>
      </c>
      <c r="K525" s="4"/>
      <c r="L525" s="4"/>
      <c r="M525" s="64">
        <v>42781</v>
      </c>
      <c r="N525" s="5">
        <v>3212.9857000000002</v>
      </c>
      <c r="O525" s="5">
        <v>1947.0404000000001</v>
      </c>
      <c r="P525" s="5">
        <v>3421.7130999999999</v>
      </c>
      <c r="Q525" s="5">
        <v>3390.05</v>
      </c>
      <c r="R525" s="5">
        <v>51993844.374799997</v>
      </c>
      <c r="S525" s="5">
        <v>37286544.733800001</v>
      </c>
      <c r="V525" s="3">
        <v>42731</v>
      </c>
      <c r="W525" s="4">
        <v>6.9497999999999998</v>
      </c>
      <c r="X525" s="4">
        <v>7.0132000000000003</v>
      </c>
      <c r="Y525" s="4">
        <v>6.9588000000000001</v>
      </c>
      <c r="AB525" s="3">
        <v>43024</v>
      </c>
      <c r="AC525" s="5">
        <v>291.05</v>
      </c>
    </row>
    <row r="526" spans="1:29">
      <c r="A526" s="3">
        <v>42758</v>
      </c>
      <c r="B526" s="4">
        <v>3.8401000000000001</v>
      </c>
      <c r="C526" s="4">
        <v>0</v>
      </c>
      <c r="D526" s="4">
        <v>2.7136999999999998</v>
      </c>
      <c r="E526" s="5">
        <v>2.4500000000000002</v>
      </c>
      <c r="F526" s="4">
        <v>2.4535999999999998</v>
      </c>
      <c r="G526" s="4">
        <v>4.3585000000000003</v>
      </c>
      <c r="H526" s="4">
        <v>0</v>
      </c>
      <c r="I526" s="4">
        <v>0</v>
      </c>
      <c r="J526" s="4">
        <v>0</v>
      </c>
      <c r="K526" s="4"/>
      <c r="L526" s="4"/>
      <c r="M526" s="64">
        <v>42782</v>
      </c>
      <c r="N526" s="5">
        <v>3229.6183999999998</v>
      </c>
      <c r="O526" s="5">
        <v>1958.1151</v>
      </c>
      <c r="P526" s="5">
        <v>3440.9331000000002</v>
      </c>
      <c r="Q526" s="5">
        <v>3396.5</v>
      </c>
      <c r="R526" s="5">
        <v>52237795.5167</v>
      </c>
      <c r="S526" s="5">
        <v>37353424.580300003</v>
      </c>
      <c r="V526" s="3">
        <v>42732</v>
      </c>
      <c r="W526" s="4">
        <v>6.9549000000000003</v>
      </c>
      <c r="X526" s="4">
        <v>7.0244999999999997</v>
      </c>
      <c r="Y526" s="4">
        <v>6.9711999999999996</v>
      </c>
      <c r="AB526" s="3">
        <v>43025</v>
      </c>
      <c r="AC526" s="5">
        <v>283.14</v>
      </c>
    </row>
    <row r="527" spans="1:29">
      <c r="A527" s="3">
        <v>42759</v>
      </c>
      <c r="B527" s="4">
        <v>3.8401000000000001</v>
      </c>
      <c r="C527" s="4">
        <v>0</v>
      </c>
      <c r="D527" s="4">
        <v>2.9033000000000002</v>
      </c>
      <c r="E527" s="5">
        <v>2.85</v>
      </c>
      <c r="F527" s="4">
        <v>2.6352000000000002</v>
      </c>
      <c r="G527" s="4">
        <v>4.3446999999999996</v>
      </c>
      <c r="H527" s="4">
        <v>0</v>
      </c>
      <c r="I527" s="4">
        <v>0</v>
      </c>
      <c r="J527" s="4">
        <v>0</v>
      </c>
      <c r="K527" s="4"/>
      <c r="L527" s="4"/>
      <c r="M527" s="64">
        <v>42783</v>
      </c>
      <c r="N527" s="5">
        <v>3202.0756000000001</v>
      </c>
      <c r="O527" s="5">
        <v>1945.1065000000001</v>
      </c>
      <c r="P527" s="5">
        <v>3421.4418999999998</v>
      </c>
      <c r="Q527" s="5">
        <v>3363.63</v>
      </c>
      <c r="R527" s="5">
        <v>52175596.4472</v>
      </c>
      <c r="S527" s="5">
        <v>37276280.076399997</v>
      </c>
      <c r="V527" s="3">
        <v>42733</v>
      </c>
      <c r="W527" s="4">
        <v>6.9546999999999999</v>
      </c>
      <c r="X527" s="4">
        <v>7.0388999999999999</v>
      </c>
      <c r="Y527" s="4">
        <v>6.9645999999999999</v>
      </c>
      <c r="AB527" s="3">
        <v>43026</v>
      </c>
      <c r="AC527" s="5">
        <v>272.87</v>
      </c>
    </row>
    <row r="528" spans="1:29">
      <c r="A528" s="3">
        <v>42760</v>
      </c>
      <c r="B528" s="4">
        <v>3.8551000000000002</v>
      </c>
      <c r="C528" s="4">
        <v>0</v>
      </c>
      <c r="D528" s="4">
        <v>2.6821000000000002</v>
      </c>
      <c r="E528" s="5">
        <v>2.6</v>
      </c>
      <c r="F528" s="4">
        <v>2.6080000000000001</v>
      </c>
      <c r="G528" s="4">
        <v>4.3455000000000004</v>
      </c>
      <c r="H528" s="4">
        <v>0</v>
      </c>
      <c r="I528" s="4">
        <v>0</v>
      </c>
      <c r="J528" s="4">
        <v>0</v>
      </c>
      <c r="K528" s="4"/>
      <c r="L528" s="4"/>
      <c r="M528" s="64">
        <v>42786</v>
      </c>
      <c r="N528" s="5">
        <v>3239.9612999999999</v>
      </c>
      <c r="O528" s="5">
        <v>1962.5298</v>
      </c>
      <c r="P528" s="5">
        <v>3471.3926000000001</v>
      </c>
      <c r="Q528" s="5">
        <v>3424.22</v>
      </c>
      <c r="R528" s="5">
        <v>52566393.2566</v>
      </c>
      <c r="S528" s="5">
        <v>37378908.213100001</v>
      </c>
      <c r="V528" s="3">
        <v>42734</v>
      </c>
      <c r="W528" s="4">
        <v>6.9494999999999996</v>
      </c>
      <c r="X528" s="4">
        <v>7.0536000000000003</v>
      </c>
      <c r="Y528" s="4">
        <v>6.9695</v>
      </c>
      <c r="AB528" s="3">
        <v>43027</v>
      </c>
      <c r="AC528" s="5">
        <v>250.94</v>
      </c>
    </row>
    <row r="529" spans="1:29">
      <c r="A529" s="3">
        <v>42761</v>
      </c>
      <c r="B529" s="4">
        <v>3.8706</v>
      </c>
      <c r="C529" s="4">
        <v>0</v>
      </c>
      <c r="D529" s="4">
        <v>2.6522999999999999</v>
      </c>
      <c r="E529" s="5">
        <v>2.7</v>
      </c>
      <c r="F529" s="4">
        <v>2.6385000000000001</v>
      </c>
      <c r="G529" s="4">
        <v>4.3738000000000001</v>
      </c>
      <c r="H529" s="4">
        <v>0</v>
      </c>
      <c r="I529" s="4">
        <v>0</v>
      </c>
      <c r="J529" s="4">
        <v>0</v>
      </c>
      <c r="K529" s="4"/>
      <c r="L529" s="4"/>
      <c r="M529" s="64">
        <v>42787</v>
      </c>
      <c r="N529" s="5">
        <v>3253.3256999999999</v>
      </c>
      <c r="O529" s="5">
        <v>1981.1436000000001</v>
      </c>
      <c r="P529" s="5">
        <v>3482.8229999999999</v>
      </c>
      <c r="Q529" s="5">
        <v>3424</v>
      </c>
      <c r="R529" s="5">
        <v>52633366.260499999</v>
      </c>
      <c r="S529" s="5">
        <v>37445143.078000002</v>
      </c>
      <c r="V529" s="3">
        <v>42737</v>
      </c>
      <c r="W529" s="4">
        <v>0</v>
      </c>
      <c r="X529" s="4">
        <v>7.0521000000000003</v>
      </c>
      <c r="Y529" s="4">
        <v>6.9740000000000002</v>
      </c>
      <c r="AB529" s="3">
        <v>43028</v>
      </c>
      <c r="AC529" s="5">
        <v>263.51</v>
      </c>
    </row>
    <row r="530" spans="1:29">
      <c r="A530" s="3">
        <v>42769</v>
      </c>
      <c r="B530" s="4">
        <v>3.9175</v>
      </c>
      <c r="C530" s="4">
        <v>0</v>
      </c>
      <c r="D530" s="4">
        <v>2.7057000000000002</v>
      </c>
      <c r="E530" s="5">
        <v>2.7</v>
      </c>
      <c r="F530" s="4">
        <v>2.5541</v>
      </c>
      <c r="G530" s="4">
        <v>4.3735999999999997</v>
      </c>
      <c r="H530" s="4">
        <v>0</v>
      </c>
      <c r="I530" s="4">
        <v>0</v>
      </c>
      <c r="J530" s="4">
        <v>0</v>
      </c>
      <c r="K530" s="4"/>
      <c r="L530" s="4"/>
      <c r="M530" s="64">
        <v>42788</v>
      </c>
      <c r="N530" s="5">
        <v>3261.2184000000002</v>
      </c>
      <c r="O530" s="5">
        <v>1990.3361</v>
      </c>
      <c r="P530" s="5">
        <v>3489.7566999999999</v>
      </c>
      <c r="Q530" s="5">
        <v>3420.83</v>
      </c>
      <c r="R530" s="5">
        <v>52731651.632399999</v>
      </c>
      <c r="S530" s="5">
        <v>37530590.687799998</v>
      </c>
      <c r="V530" s="3">
        <v>42738</v>
      </c>
      <c r="W530" s="4">
        <v>6.9557000000000002</v>
      </c>
      <c r="X530" s="4">
        <v>7.0404999999999998</v>
      </c>
      <c r="Y530" s="4">
        <v>6.9588000000000001</v>
      </c>
      <c r="AB530" s="3">
        <v>43031</v>
      </c>
      <c r="AC530" s="5">
        <v>277.74</v>
      </c>
    </row>
    <row r="531" spans="1:29">
      <c r="A531" s="3">
        <v>42770</v>
      </c>
      <c r="B531" s="4">
        <v>3.9348000000000001</v>
      </c>
      <c r="C531" s="4">
        <v>0</v>
      </c>
      <c r="D531" s="4">
        <v>2.5232999999999999</v>
      </c>
      <c r="E531" s="5">
        <v>2.5</v>
      </c>
      <c r="F531" s="4">
        <v>2.4964</v>
      </c>
      <c r="G531" s="4">
        <v>4.4329000000000001</v>
      </c>
      <c r="H531" s="4">
        <v>0</v>
      </c>
      <c r="I531" s="4">
        <v>0</v>
      </c>
      <c r="J531" s="4">
        <v>0</v>
      </c>
      <c r="K531" s="4"/>
      <c r="L531" s="4"/>
      <c r="M531" s="64">
        <v>42789</v>
      </c>
      <c r="N531" s="5">
        <v>3251.375</v>
      </c>
      <c r="O531" s="5">
        <v>1991.9842000000001</v>
      </c>
      <c r="P531" s="5">
        <v>3473.3236000000002</v>
      </c>
      <c r="Q531" s="5">
        <v>3417.85</v>
      </c>
      <c r="R531" s="5">
        <v>52935624.373199999</v>
      </c>
      <c r="S531" s="5">
        <v>37636513.740999997</v>
      </c>
      <c r="V531" s="3">
        <v>42739</v>
      </c>
      <c r="W531" s="4">
        <v>6.9485000000000001</v>
      </c>
      <c r="X531" s="4">
        <v>6.9602000000000004</v>
      </c>
      <c r="Y531" s="4">
        <v>6.8662000000000001</v>
      </c>
      <c r="AB531" s="3">
        <v>43032</v>
      </c>
      <c r="AC531" s="5">
        <v>313.72000000000003</v>
      </c>
    </row>
    <row r="532" spans="1:29">
      <c r="A532" s="3">
        <v>42772</v>
      </c>
      <c r="B532" s="4">
        <v>3.9497</v>
      </c>
      <c r="C532" s="4">
        <v>0</v>
      </c>
      <c r="D532" s="4">
        <v>2.6375999999999999</v>
      </c>
      <c r="E532" s="5">
        <v>2.5499999999999998</v>
      </c>
      <c r="F532" s="4">
        <v>2.4453999999999998</v>
      </c>
      <c r="G532" s="4">
        <v>4.4241999999999999</v>
      </c>
      <c r="H532" s="4">
        <v>0</v>
      </c>
      <c r="I532" s="4">
        <v>0</v>
      </c>
      <c r="J532" s="4">
        <v>0</v>
      </c>
      <c r="K532" s="4"/>
      <c r="L532" s="4"/>
      <c r="M532" s="64">
        <v>42790</v>
      </c>
      <c r="N532" s="5">
        <v>3253.4326999999998</v>
      </c>
      <c r="O532" s="5">
        <v>2000.3796</v>
      </c>
      <c r="P532" s="5">
        <v>3473.8517000000002</v>
      </c>
      <c r="Q532" s="5">
        <v>3411.15</v>
      </c>
      <c r="R532" s="5">
        <v>52902992.591700003</v>
      </c>
      <c r="S532" s="5">
        <v>37642040.756700002</v>
      </c>
      <c r="V532" s="3">
        <v>42740</v>
      </c>
      <c r="W532" s="4">
        <v>6.8817000000000004</v>
      </c>
      <c r="X532" s="4">
        <v>6.9123999999999999</v>
      </c>
      <c r="Y532" s="4">
        <v>6.7885999999999997</v>
      </c>
      <c r="AB532" s="3">
        <v>43033</v>
      </c>
      <c r="AC532" s="5">
        <v>307.70999999999998</v>
      </c>
    </row>
    <row r="533" spans="1:29">
      <c r="A533" s="3">
        <v>42773</v>
      </c>
      <c r="B533" s="4">
        <v>4.016</v>
      </c>
      <c r="C533" s="4">
        <v>0</v>
      </c>
      <c r="D533" s="4">
        <v>2.6875</v>
      </c>
      <c r="E533" s="5">
        <v>2.6</v>
      </c>
      <c r="F533" s="4">
        <v>2.4346999999999999</v>
      </c>
      <c r="G533" s="4">
        <v>4.4343000000000004</v>
      </c>
      <c r="H533" s="4">
        <v>0</v>
      </c>
      <c r="I533" s="4">
        <v>0</v>
      </c>
      <c r="J533" s="4">
        <v>0</v>
      </c>
      <c r="K533" s="4"/>
      <c r="L533" s="4"/>
      <c r="M533" s="64">
        <v>42793</v>
      </c>
      <c r="N533" s="5">
        <v>3228.6601999999998</v>
      </c>
      <c r="O533" s="5">
        <v>1988.7727</v>
      </c>
      <c r="P533" s="5">
        <v>3446.2228</v>
      </c>
      <c r="Q533" s="5">
        <v>3394.14</v>
      </c>
      <c r="R533" s="5">
        <v>53068785.691799998</v>
      </c>
      <c r="S533" s="5">
        <v>37751998.9146</v>
      </c>
      <c r="V533" s="3">
        <v>42741</v>
      </c>
      <c r="W533" s="4">
        <v>6.923</v>
      </c>
      <c r="X533" s="4">
        <v>6.9207000000000001</v>
      </c>
      <c r="Y533" s="4">
        <v>6.8487999999999998</v>
      </c>
      <c r="AB533" s="3">
        <v>43034</v>
      </c>
      <c r="AC533" s="5">
        <v>261.25</v>
      </c>
    </row>
    <row r="534" spans="1:29">
      <c r="A534" s="3">
        <v>42774</v>
      </c>
      <c r="B534" s="4">
        <v>4.1093999999999999</v>
      </c>
      <c r="C534" s="4">
        <v>0</v>
      </c>
      <c r="D534" s="4">
        <v>2.7791000000000001</v>
      </c>
      <c r="E534" s="5">
        <v>2.9</v>
      </c>
      <c r="F534" s="4">
        <v>2.5684</v>
      </c>
      <c r="G534" s="4">
        <v>4.4953000000000003</v>
      </c>
      <c r="H534" s="4">
        <v>0</v>
      </c>
      <c r="I534" s="4">
        <v>0</v>
      </c>
      <c r="J534" s="4">
        <v>0</v>
      </c>
      <c r="K534" s="4"/>
      <c r="L534" s="4"/>
      <c r="M534" s="64">
        <v>42794</v>
      </c>
      <c r="N534" s="5">
        <v>3241.7330999999999</v>
      </c>
      <c r="O534" s="5">
        <v>2001.3215</v>
      </c>
      <c r="P534" s="5">
        <v>3452.8103000000001</v>
      </c>
      <c r="Q534" s="5">
        <v>3399.8</v>
      </c>
      <c r="R534" s="5">
        <v>53223246.168799996</v>
      </c>
      <c r="S534" s="5">
        <v>37817451.101599999</v>
      </c>
      <c r="V534" s="3">
        <v>42744</v>
      </c>
      <c r="W534" s="4">
        <v>6.9344000000000001</v>
      </c>
      <c r="X534" s="4">
        <v>6.9458000000000002</v>
      </c>
      <c r="Y534" s="4">
        <v>6.8802000000000003</v>
      </c>
      <c r="AB534" s="3">
        <v>43035</v>
      </c>
      <c r="AC534" s="5">
        <v>257.02</v>
      </c>
    </row>
    <row r="535" spans="1:29">
      <c r="A535" s="3">
        <v>42775</v>
      </c>
      <c r="B535" s="4">
        <v>4.1440000000000001</v>
      </c>
      <c r="C535" s="4">
        <v>0</v>
      </c>
      <c r="D535" s="4">
        <v>2.7017000000000002</v>
      </c>
      <c r="E535" s="5">
        <v>2.65</v>
      </c>
      <c r="F535" s="4">
        <v>2.5101</v>
      </c>
      <c r="G535" s="4">
        <v>4.4866000000000001</v>
      </c>
      <c r="H535" s="4">
        <v>0</v>
      </c>
      <c r="I535" s="4">
        <v>0</v>
      </c>
      <c r="J535" s="4">
        <v>0</v>
      </c>
      <c r="K535" s="4"/>
      <c r="L535" s="4"/>
      <c r="M535" s="64">
        <v>42795</v>
      </c>
      <c r="N535" s="5">
        <v>3246.9335000000001</v>
      </c>
      <c r="O535" s="5">
        <v>2008.8687</v>
      </c>
      <c r="P535" s="5">
        <v>3458.4376000000002</v>
      </c>
      <c r="Q535" s="5">
        <v>3395.14</v>
      </c>
      <c r="R535" s="5">
        <v>53342841.320900001</v>
      </c>
      <c r="S535" s="5">
        <v>37798585.378200002</v>
      </c>
      <c r="V535" s="3">
        <v>42745</v>
      </c>
      <c r="W535" s="4">
        <v>6.9241999999999999</v>
      </c>
      <c r="X535" s="4">
        <v>6.9292999999999996</v>
      </c>
      <c r="Y535" s="4">
        <v>6.9109999999999996</v>
      </c>
      <c r="AB535" s="3">
        <v>43038</v>
      </c>
      <c r="AC535" s="5">
        <v>293.55</v>
      </c>
    </row>
    <row r="536" spans="1:29">
      <c r="A536" s="3">
        <v>42776</v>
      </c>
      <c r="B536" s="4">
        <v>4.1726999999999999</v>
      </c>
      <c r="C536" s="4">
        <v>0</v>
      </c>
      <c r="D536" s="4">
        <v>2.6095999999999999</v>
      </c>
      <c r="E536" s="5">
        <v>2.6</v>
      </c>
      <c r="F536" s="4">
        <v>2.4205999999999999</v>
      </c>
      <c r="G536" s="4">
        <v>4.4678000000000004</v>
      </c>
      <c r="H536" s="4">
        <v>0</v>
      </c>
      <c r="I536" s="4">
        <v>0</v>
      </c>
      <c r="J536" s="4">
        <v>0</v>
      </c>
      <c r="K536" s="4"/>
      <c r="L536" s="4"/>
      <c r="M536" s="64">
        <v>42796</v>
      </c>
      <c r="N536" s="5">
        <v>3230.0281</v>
      </c>
      <c r="O536" s="5">
        <v>1997.7175999999999</v>
      </c>
      <c r="P536" s="5">
        <v>3435.0963000000002</v>
      </c>
      <c r="Q536" s="5">
        <v>3374.09</v>
      </c>
      <c r="R536" s="5">
        <v>53361451.314199999</v>
      </c>
      <c r="S536" s="5">
        <v>37876711.07</v>
      </c>
      <c r="V536" s="3">
        <v>42746</v>
      </c>
      <c r="W536" s="4">
        <v>6.9265999999999996</v>
      </c>
      <c r="X536" s="4">
        <v>6.923</v>
      </c>
      <c r="Y536" s="4">
        <v>6.8875999999999999</v>
      </c>
      <c r="AB536" s="3">
        <v>43039</v>
      </c>
      <c r="AC536" s="5">
        <v>249.62</v>
      </c>
    </row>
    <row r="537" spans="1:29">
      <c r="A537" s="3">
        <v>42779</v>
      </c>
      <c r="B537" s="4">
        <v>4.2028999999999996</v>
      </c>
      <c r="C537" s="4">
        <v>0</v>
      </c>
      <c r="D537" s="4">
        <v>2.7536</v>
      </c>
      <c r="E537" s="5">
        <v>2.6</v>
      </c>
      <c r="F537" s="4">
        <v>2.4436</v>
      </c>
      <c r="G537" s="4">
        <v>4.4924999999999997</v>
      </c>
      <c r="H537" s="4">
        <v>0</v>
      </c>
      <c r="I537" s="4">
        <v>0</v>
      </c>
      <c r="J537" s="4">
        <v>0</v>
      </c>
      <c r="K537" s="4"/>
      <c r="L537" s="4"/>
      <c r="M537" s="64">
        <v>42797</v>
      </c>
      <c r="N537" s="5">
        <v>3218.3117999999999</v>
      </c>
      <c r="O537" s="5">
        <v>2001.9075</v>
      </c>
      <c r="P537" s="5">
        <v>3427.8627999999999</v>
      </c>
      <c r="Q537" s="5">
        <v>3359.76</v>
      </c>
      <c r="R537" s="5">
        <v>53135031.556000002</v>
      </c>
      <c r="S537" s="5">
        <v>37832086.640199997</v>
      </c>
      <c r="V537" s="3">
        <v>42747</v>
      </c>
      <c r="W537" s="4">
        <v>6.9</v>
      </c>
      <c r="X537" s="4">
        <v>6.8963000000000001</v>
      </c>
      <c r="Y537" s="4">
        <v>6.8593999999999999</v>
      </c>
      <c r="AB537" s="3">
        <v>43040</v>
      </c>
      <c r="AC537" s="5">
        <v>327.43</v>
      </c>
    </row>
    <row r="538" spans="1:29">
      <c r="A538" s="3">
        <v>42780</v>
      </c>
      <c r="B538" s="4">
        <v>4.2148000000000003</v>
      </c>
      <c r="C538" s="4">
        <v>0</v>
      </c>
      <c r="D538" s="4">
        <v>2.851</v>
      </c>
      <c r="E538" s="5">
        <v>2.68</v>
      </c>
      <c r="F538" s="4">
        <v>2.5230000000000001</v>
      </c>
      <c r="G538" s="4">
        <v>4.524</v>
      </c>
      <c r="H538" s="4">
        <v>0</v>
      </c>
      <c r="I538" s="4">
        <v>0</v>
      </c>
      <c r="J538" s="4">
        <v>0</v>
      </c>
      <c r="K538" s="4"/>
      <c r="L538" s="4"/>
      <c r="M538" s="64">
        <v>42800</v>
      </c>
      <c r="N538" s="5">
        <v>3233.8656999999998</v>
      </c>
      <c r="O538" s="5">
        <v>2025.5351000000001</v>
      </c>
      <c r="P538" s="5">
        <v>3446.4839999999999</v>
      </c>
      <c r="Q538" s="5">
        <v>3361.34</v>
      </c>
      <c r="R538" s="5">
        <v>53351693.272100002</v>
      </c>
      <c r="S538" s="5">
        <v>37965994.155299999</v>
      </c>
      <c r="V538" s="3">
        <v>42748</v>
      </c>
      <c r="W538" s="4">
        <v>6.9</v>
      </c>
      <c r="X538" s="4">
        <v>6.8935000000000004</v>
      </c>
      <c r="Y538" s="4">
        <v>6.8395999999999999</v>
      </c>
      <c r="AB538" s="3">
        <v>43041</v>
      </c>
      <c r="AC538" s="5">
        <v>226.2</v>
      </c>
    </row>
    <row r="539" spans="1:29">
      <c r="A539" s="3">
        <v>42781</v>
      </c>
      <c r="B539" s="4">
        <v>4.2393999999999998</v>
      </c>
      <c r="C539" s="4">
        <v>0</v>
      </c>
      <c r="D539" s="4">
        <v>3.1600999999999999</v>
      </c>
      <c r="E539" s="5">
        <v>3.34</v>
      </c>
      <c r="F539" s="4">
        <v>2.7625000000000002</v>
      </c>
      <c r="G539" s="4">
        <v>4.5472999999999999</v>
      </c>
      <c r="H539" s="4">
        <v>0</v>
      </c>
      <c r="I539" s="4">
        <v>0</v>
      </c>
      <c r="J539" s="4">
        <v>0</v>
      </c>
      <c r="K539" s="4"/>
      <c r="L539" s="4"/>
      <c r="M539" s="64">
        <v>42801</v>
      </c>
      <c r="N539" s="5">
        <v>3242.4063000000001</v>
      </c>
      <c r="O539" s="5">
        <v>2031.6304</v>
      </c>
      <c r="P539" s="5">
        <v>3453.9564999999998</v>
      </c>
      <c r="Q539" s="5">
        <v>3377.16</v>
      </c>
      <c r="R539" s="5">
        <v>53388939.139899999</v>
      </c>
      <c r="S539" s="5">
        <v>37982603.259900004</v>
      </c>
      <c r="V539" s="3">
        <v>42751</v>
      </c>
      <c r="W539" s="4">
        <v>6.8975999999999997</v>
      </c>
      <c r="X539" s="4">
        <v>6.9015000000000004</v>
      </c>
      <c r="Y539" s="4">
        <v>6.8593999999999999</v>
      </c>
      <c r="AB539" s="3">
        <v>43042</v>
      </c>
      <c r="AC539" s="5">
        <v>222.63</v>
      </c>
    </row>
    <row r="540" spans="1:29">
      <c r="A540" s="3">
        <v>42782</v>
      </c>
      <c r="B540" s="4">
        <v>4.2518000000000002</v>
      </c>
      <c r="C540" s="4">
        <v>0</v>
      </c>
      <c r="D540" s="4">
        <v>3.1257999999999999</v>
      </c>
      <c r="E540" s="5">
        <v>2.83</v>
      </c>
      <c r="F540" s="4">
        <v>2.5859999999999999</v>
      </c>
      <c r="G540" s="4">
        <v>4.5277000000000003</v>
      </c>
      <c r="H540" s="4">
        <v>0</v>
      </c>
      <c r="I540" s="4">
        <v>0</v>
      </c>
      <c r="J540" s="4">
        <v>0</v>
      </c>
      <c r="K540" s="4"/>
      <c r="L540" s="4"/>
      <c r="M540" s="64">
        <v>42802</v>
      </c>
      <c r="N540" s="5">
        <v>3240.6646000000001</v>
      </c>
      <c r="O540" s="5">
        <v>2024.2816</v>
      </c>
      <c r="P540" s="5">
        <v>3448.7312999999999</v>
      </c>
      <c r="Q540" s="5">
        <v>3371.99</v>
      </c>
      <c r="R540" s="5">
        <v>53445484.109499998</v>
      </c>
      <c r="S540" s="5">
        <v>37964698.501100004</v>
      </c>
      <c r="V540" s="3">
        <v>42752</v>
      </c>
      <c r="W540" s="4">
        <v>6.8727999999999998</v>
      </c>
      <c r="X540" s="4">
        <v>6.8338999999999999</v>
      </c>
      <c r="Y540" s="4">
        <v>6.8023999999999996</v>
      </c>
      <c r="AB540" s="3">
        <v>43045</v>
      </c>
      <c r="AC540" s="5">
        <v>294.26</v>
      </c>
    </row>
    <row r="541" spans="1:29">
      <c r="A541" s="3">
        <v>42783</v>
      </c>
      <c r="B541" s="4">
        <v>4.2567000000000004</v>
      </c>
      <c r="C541" s="4">
        <v>0</v>
      </c>
      <c r="D541" s="4">
        <v>3.1194000000000002</v>
      </c>
      <c r="E541" s="5">
        <v>3.34</v>
      </c>
      <c r="F541" s="4">
        <v>2.7372000000000001</v>
      </c>
      <c r="G541" s="4">
        <v>4.5183</v>
      </c>
      <c r="H541" s="4">
        <v>0</v>
      </c>
      <c r="I541" s="4">
        <v>0</v>
      </c>
      <c r="J541" s="4">
        <v>0</v>
      </c>
      <c r="K541" s="4"/>
      <c r="L541" s="4"/>
      <c r="M541" s="64">
        <v>42803</v>
      </c>
      <c r="N541" s="5">
        <v>3216.7456999999999</v>
      </c>
      <c r="O541" s="5">
        <v>2009.55</v>
      </c>
      <c r="P541" s="5">
        <v>3426.9438</v>
      </c>
      <c r="Q541" s="5">
        <v>3348.32</v>
      </c>
      <c r="R541" s="5">
        <v>53361997.458400004</v>
      </c>
      <c r="S541" s="5">
        <v>37963509.766000003</v>
      </c>
      <c r="V541" s="3">
        <v>42753</v>
      </c>
      <c r="W541" s="4">
        <v>6.8342000000000001</v>
      </c>
      <c r="X541" s="4">
        <v>6.8506</v>
      </c>
      <c r="Y541" s="4">
        <v>6.8403999999999998</v>
      </c>
      <c r="AB541" s="3">
        <v>43046</v>
      </c>
      <c r="AC541" s="5">
        <v>302.27999999999997</v>
      </c>
    </row>
    <row r="542" spans="1:29">
      <c r="A542" s="3">
        <v>42786</v>
      </c>
      <c r="B542" s="4">
        <v>4.2622</v>
      </c>
      <c r="C542" s="4">
        <v>0</v>
      </c>
      <c r="D542" s="4">
        <v>3.3452999999999999</v>
      </c>
      <c r="E542" s="5">
        <v>3.34</v>
      </c>
      <c r="F542" s="4">
        <v>2.7018</v>
      </c>
      <c r="G542" s="4">
        <v>4.4884000000000004</v>
      </c>
      <c r="H542" s="4">
        <v>0</v>
      </c>
      <c r="I542" s="4">
        <v>0</v>
      </c>
      <c r="J542" s="4">
        <v>0</v>
      </c>
      <c r="K542" s="4"/>
      <c r="L542" s="4"/>
      <c r="M542" s="64">
        <v>42804</v>
      </c>
      <c r="N542" s="5">
        <v>3212.7601</v>
      </c>
      <c r="O542" s="5">
        <v>2013.6394</v>
      </c>
      <c r="P542" s="5">
        <v>3427.8915999999999</v>
      </c>
      <c r="Q542" s="5">
        <v>3343.36</v>
      </c>
      <c r="R542" s="5">
        <v>53130735.198200002</v>
      </c>
      <c r="S542" s="5">
        <v>37852680.801899999</v>
      </c>
      <c r="V542" s="3">
        <v>42754</v>
      </c>
      <c r="W542" s="4">
        <v>6.8760000000000003</v>
      </c>
      <c r="X542" s="4">
        <v>6.8834999999999997</v>
      </c>
      <c r="Y542" s="4">
        <v>6.8464999999999998</v>
      </c>
      <c r="AB542" s="3">
        <v>43047</v>
      </c>
      <c r="AC542" s="5">
        <v>296.01</v>
      </c>
    </row>
    <row r="543" spans="1:29">
      <c r="A543" s="3">
        <v>42787</v>
      </c>
      <c r="B543" s="4">
        <v>4.2704000000000004</v>
      </c>
      <c r="C543" s="4">
        <v>0</v>
      </c>
      <c r="D543" s="4">
        <v>3.7425000000000002</v>
      </c>
      <c r="E543" s="5">
        <v>3.3</v>
      </c>
      <c r="F543" s="4">
        <v>2.7806999999999999</v>
      </c>
      <c r="G543" s="4">
        <v>4.5145</v>
      </c>
      <c r="H543" s="4">
        <v>0</v>
      </c>
      <c r="I543" s="4">
        <v>0</v>
      </c>
      <c r="J543" s="4">
        <v>0</v>
      </c>
      <c r="K543" s="4"/>
      <c r="L543" s="4"/>
      <c r="M543" s="64">
        <v>42807</v>
      </c>
      <c r="N543" s="5">
        <v>3237.0243999999998</v>
      </c>
      <c r="O543" s="5">
        <v>2029.8894</v>
      </c>
      <c r="P543" s="5">
        <v>3458.098</v>
      </c>
      <c r="Q543" s="5">
        <v>3366</v>
      </c>
      <c r="R543" s="5">
        <v>53254372.7535</v>
      </c>
      <c r="S543" s="5">
        <v>37974444.782499999</v>
      </c>
      <c r="V543" s="3">
        <v>42755</v>
      </c>
      <c r="W543" s="4">
        <v>6.8752000000000004</v>
      </c>
      <c r="X543" s="4">
        <v>6.8860999999999999</v>
      </c>
      <c r="Y543" s="4">
        <v>6.8376000000000001</v>
      </c>
      <c r="AB543" s="3">
        <v>43048</v>
      </c>
      <c r="AC543" s="5">
        <v>321.5</v>
      </c>
    </row>
    <row r="544" spans="1:29">
      <c r="A544" s="3">
        <v>42788</v>
      </c>
      <c r="B544" s="4">
        <v>4.2778</v>
      </c>
      <c r="C544" s="4">
        <v>0</v>
      </c>
      <c r="D544" s="4">
        <v>3.7759999999999998</v>
      </c>
      <c r="E544" s="5">
        <v>3.03</v>
      </c>
      <c r="F544" s="4">
        <v>2.8592</v>
      </c>
      <c r="G544" s="4">
        <v>4.5140000000000002</v>
      </c>
      <c r="H544" s="4">
        <v>0</v>
      </c>
      <c r="I544" s="4">
        <v>0</v>
      </c>
      <c r="J544" s="4">
        <v>0</v>
      </c>
      <c r="K544" s="4"/>
      <c r="L544" s="4"/>
      <c r="M544" s="64">
        <v>42808</v>
      </c>
      <c r="N544" s="5">
        <v>3239.3278</v>
      </c>
      <c r="O544" s="5">
        <v>2027.1088999999999</v>
      </c>
      <c r="P544" s="5">
        <v>3456.6934000000001</v>
      </c>
      <c r="Q544" s="5">
        <v>3365.96</v>
      </c>
      <c r="R544" s="5">
        <v>53267673.355599999</v>
      </c>
      <c r="S544" s="5">
        <v>38062652.892999999</v>
      </c>
      <c r="V544" s="3">
        <v>42758</v>
      </c>
      <c r="W544" s="4">
        <v>6.8552</v>
      </c>
      <c r="X544" s="4">
        <v>6.8503999999999996</v>
      </c>
      <c r="Y544" s="4">
        <v>6.8159999999999998</v>
      </c>
      <c r="AB544" s="3">
        <v>43049</v>
      </c>
      <c r="AC544" s="5">
        <v>257.60000000000002</v>
      </c>
    </row>
    <row r="545" spans="1:29">
      <c r="A545" s="3">
        <v>42789</v>
      </c>
      <c r="B545" s="4">
        <v>4.2839999999999998</v>
      </c>
      <c r="C545" s="4">
        <v>0</v>
      </c>
      <c r="D545" s="4">
        <v>3.5087999999999999</v>
      </c>
      <c r="E545" s="5">
        <v>3.34</v>
      </c>
      <c r="F545" s="4">
        <v>2.8635999999999999</v>
      </c>
      <c r="G545" s="4">
        <v>4.5122</v>
      </c>
      <c r="H545" s="4">
        <v>0</v>
      </c>
      <c r="I545" s="4">
        <v>0</v>
      </c>
      <c r="J545" s="4">
        <v>0</v>
      </c>
      <c r="K545" s="4"/>
      <c r="L545" s="4"/>
      <c r="M545" s="64">
        <v>42809</v>
      </c>
      <c r="N545" s="5">
        <v>3241.7597000000001</v>
      </c>
      <c r="O545" s="5">
        <v>2026.76</v>
      </c>
      <c r="P545" s="5">
        <v>3463.6435999999999</v>
      </c>
      <c r="Q545" s="5">
        <v>3363.48</v>
      </c>
      <c r="R545" s="5">
        <v>53360845.697800003</v>
      </c>
      <c r="S545" s="5">
        <v>38065263.233900003</v>
      </c>
      <c r="V545" s="3">
        <v>42759</v>
      </c>
      <c r="W545" s="4">
        <v>6.8570000000000002</v>
      </c>
      <c r="X545" s="4">
        <v>6.8647</v>
      </c>
      <c r="Y545" s="4">
        <v>6.8292000000000002</v>
      </c>
      <c r="AB545" s="3">
        <v>43052</v>
      </c>
      <c r="AC545" s="5">
        <v>274.39</v>
      </c>
    </row>
    <row r="546" spans="1:29">
      <c r="A546" s="3">
        <v>42790</v>
      </c>
      <c r="B546" s="4">
        <v>4.2828999999999997</v>
      </c>
      <c r="C546" s="4">
        <v>0</v>
      </c>
      <c r="D546" s="4">
        <v>3.2425999999999999</v>
      </c>
      <c r="E546" s="5">
        <v>3.34</v>
      </c>
      <c r="F546" s="4">
        <v>2.8656000000000001</v>
      </c>
      <c r="G546" s="4">
        <v>4.5246000000000004</v>
      </c>
      <c r="H546" s="4">
        <v>0</v>
      </c>
      <c r="I546" s="4">
        <v>0</v>
      </c>
      <c r="J546" s="4">
        <v>0</v>
      </c>
      <c r="K546" s="4"/>
      <c r="L546" s="4"/>
      <c r="M546" s="64">
        <v>42810</v>
      </c>
      <c r="N546" s="5">
        <v>3268.9353999999998</v>
      </c>
      <c r="O546" s="5">
        <v>2046.3073999999999</v>
      </c>
      <c r="P546" s="5">
        <v>3481.5066000000002</v>
      </c>
      <c r="Q546" s="5">
        <v>3375.64</v>
      </c>
      <c r="R546" s="5">
        <v>53672427.179399997</v>
      </c>
      <c r="S546" s="5">
        <v>38450171.738200001</v>
      </c>
      <c r="V546" s="3">
        <v>42760</v>
      </c>
      <c r="W546" s="4">
        <v>6.8795999999999999</v>
      </c>
      <c r="X546" s="4">
        <v>6.8647</v>
      </c>
      <c r="Y546" s="4">
        <v>6.8292000000000002</v>
      </c>
      <c r="AB546" s="3">
        <v>43053</v>
      </c>
      <c r="AC546" s="5">
        <v>277.64999999999998</v>
      </c>
    </row>
    <row r="547" spans="1:29">
      <c r="A547" s="3">
        <v>42793</v>
      </c>
      <c r="B547" s="4">
        <v>4.2804000000000002</v>
      </c>
      <c r="C547" s="4">
        <v>0</v>
      </c>
      <c r="D547" s="4">
        <v>3.0657000000000001</v>
      </c>
      <c r="E547" s="5">
        <v>2.6</v>
      </c>
      <c r="F547" s="4">
        <v>2.5767000000000002</v>
      </c>
      <c r="G547" s="4">
        <v>4.5454999999999997</v>
      </c>
      <c r="H547" s="4">
        <v>0</v>
      </c>
      <c r="I547" s="4">
        <v>0</v>
      </c>
      <c r="J547" s="4">
        <v>0</v>
      </c>
      <c r="K547" s="4"/>
      <c r="L547" s="4"/>
      <c r="M547" s="64">
        <v>42811</v>
      </c>
      <c r="N547" s="5">
        <v>3237.4470999999999</v>
      </c>
      <c r="O547" s="5">
        <v>2029.7286999999999</v>
      </c>
      <c r="P547" s="5">
        <v>3445.8051</v>
      </c>
      <c r="Q547" s="5">
        <v>3338.07</v>
      </c>
      <c r="R547" s="5">
        <v>53635092.5145</v>
      </c>
      <c r="S547" s="5">
        <v>38361062.104099996</v>
      </c>
      <c r="V547" s="3">
        <v>42761</v>
      </c>
      <c r="W547" s="4">
        <v>6.8780000000000001</v>
      </c>
      <c r="X547" s="4">
        <v>6.8602999999999996</v>
      </c>
      <c r="Y547" s="4">
        <v>6.8507999999999996</v>
      </c>
      <c r="AB547" s="3">
        <v>43054</v>
      </c>
      <c r="AC547" s="5">
        <v>266.45999999999998</v>
      </c>
    </row>
    <row r="548" spans="1:29">
      <c r="A548" s="3">
        <v>42794</v>
      </c>
      <c r="B548" s="4">
        <v>4.2840999999999996</v>
      </c>
      <c r="C548" s="4">
        <v>0</v>
      </c>
      <c r="D548" s="4">
        <v>3.7195</v>
      </c>
      <c r="E548" s="5">
        <v>3</v>
      </c>
      <c r="F548" s="4">
        <v>2.7330000000000001</v>
      </c>
      <c r="G548" s="4">
        <v>4.5387000000000004</v>
      </c>
      <c r="H548" s="4">
        <v>0</v>
      </c>
      <c r="I548" s="4">
        <v>0</v>
      </c>
      <c r="J548" s="4">
        <v>0</v>
      </c>
      <c r="K548" s="4"/>
      <c r="L548" s="4"/>
      <c r="M548" s="64">
        <v>42814</v>
      </c>
      <c r="N548" s="5">
        <v>3250.8081999999999</v>
      </c>
      <c r="O548" s="5">
        <v>2036.0525</v>
      </c>
      <c r="P548" s="5">
        <v>3449.6125999999999</v>
      </c>
      <c r="Q548" s="5">
        <v>3325.36</v>
      </c>
      <c r="R548" s="5">
        <v>53803327.247199997</v>
      </c>
      <c r="S548" s="5">
        <v>38478607.396399997</v>
      </c>
      <c r="V548" s="3">
        <v>42762</v>
      </c>
      <c r="W548" s="4">
        <v>0</v>
      </c>
      <c r="X548" s="4">
        <v>6.9047999999999998</v>
      </c>
      <c r="Y548" s="4">
        <v>6.8705999999999996</v>
      </c>
      <c r="AB548" s="3">
        <v>43055</v>
      </c>
      <c r="AC548" s="5">
        <v>273.41000000000003</v>
      </c>
    </row>
    <row r="549" spans="1:29">
      <c r="A549" s="3">
        <v>42795</v>
      </c>
      <c r="B549" s="4">
        <v>4.2881</v>
      </c>
      <c r="C549" s="4">
        <v>0</v>
      </c>
      <c r="D549" s="4">
        <v>3.3087</v>
      </c>
      <c r="E549" s="5">
        <v>3.24</v>
      </c>
      <c r="F549" s="4">
        <v>2.7565</v>
      </c>
      <c r="G549" s="4">
        <v>4.5526</v>
      </c>
      <c r="H549" s="4">
        <v>0</v>
      </c>
      <c r="I549" s="4">
        <v>0</v>
      </c>
      <c r="J549" s="4">
        <v>0</v>
      </c>
      <c r="K549" s="4"/>
      <c r="L549" s="4"/>
      <c r="M549" s="64">
        <v>42815</v>
      </c>
      <c r="N549" s="5">
        <v>3261.6107999999999</v>
      </c>
      <c r="O549" s="5">
        <v>2043.9426000000001</v>
      </c>
      <c r="P549" s="5">
        <v>3466.3467999999998</v>
      </c>
      <c r="Q549" s="5">
        <v>3317.52</v>
      </c>
      <c r="R549" s="5">
        <v>53961192.999799997</v>
      </c>
      <c r="S549" s="5">
        <v>38497274.062899999</v>
      </c>
      <c r="V549" s="3">
        <v>42765</v>
      </c>
      <c r="W549" s="4">
        <v>0</v>
      </c>
      <c r="X549" s="4">
        <v>6.9047999999999998</v>
      </c>
      <c r="Y549" s="4">
        <v>6.8634000000000004</v>
      </c>
      <c r="AB549" s="3">
        <v>43056</v>
      </c>
      <c r="AC549" s="5">
        <v>268.35000000000002</v>
      </c>
    </row>
    <row r="550" spans="1:29">
      <c r="A550" s="3">
        <v>42796</v>
      </c>
      <c r="B550" s="4">
        <v>4.2904</v>
      </c>
      <c r="C550" s="4">
        <v>0</v>
      </c>
      <c r="D550" s="4">
        <v>3.1463999999999999</v>
      </c>
      <c r="E550" s="5">
        <v>3.1</v>
      </c>
      <c r="F550" s="4">
        <v>2.8086000000000002</v>
      </c>
      <c r="G550" s="4">
        <v>4.5490000000000004</v>
      </c>
      <c r="H550" s="4">
        <v>0</v>
      </c>
      <c r="I550" s="4">
        <v>0</v>
      </c>
      <c r="J550" s="4">
        <v>0</v>
      </c>
      <c r="K550" s="4"/>
      <c r="L550" s="4"/>
      <c r="M550" s="64">
        <v>42816</v>
      </c>
      <c r="N550" s="5">
        <v>3245.2197999999999</v>
      </c>
      <c r="O550" s="5">
        <v>2037.8851999999999</v>
      </c>
      <c r="P550" s="5">
        <v>3450.0502000000001</v>
      </c>
      <c r="Q550" s="5">
        <v>3274.05</v>
      </c>
      <c r="R550" s="5">
        <v>54097609.392300002</v>
      </c>
      <c r="S550" s="5">
        <v>38525046.862499997</v>
      </c>
      <c r="V550" s="3">
        <v>42766</v>
      </c>
      <c r="W550" s="4">
        <v>0</v>
      </c>
      <c r="X550" s="4">
        <v>0</v>
      </c>
      <c r="Y550" s="4">
        <v>6.8276000000000003</v>
      </c>
      <c r="AB550" s="3">
        <v>43059</v>
      </c>
      <c r="AC550" s="5">
        <v>257.73</v>
      </c>
    </row>
    <row r="551" spans="1:29">
      <c r="A551" s="3">
        <v>42797</v>
      </c>
      <c r="B551" s="4">
        <v>4.2904999999999998</v>
      </c>
      <c r="C551" s="4">
        <v>0</v>
      </c>
      <c r="D551" s="4">
        <v>2.7265999999999999</v>
      </c>
      <c r="E551" s="5">
        <v>2.8</v>
      </c>
      <c r="F551" s="4">
        <v>2.5030000000000001</v>
      </c>
      <c r="G551" s="4">
        <v>4.5429000000000004</v>
      </c>
      <c r="H551" s="4">
        <v>0</v>
      </c>
      <c r="I551" s="4">
        <v>0</v>
      </c>
      <c r="J551" s="4">
        <v>0</v>
      </c>
      <c r="K551" s="4"/>
      <c r="L551" s="4"/>
      <c r="M551" s="64">
        <v>42817</v>
      </c>
      <c r="N551" s="5">
        <v>3248.5495000000001</v>
      </c>
      <c r="O551" s="5">
        <v>2038.5968</v>
      </c>
      <c r="P551" s="5">
        <v>3461.9782</v>
      </c>
      <c r="Q551" s="5">
        <v>3290.33</v>
      </c>
      <c r="R551" s="5">
        <v>54159573.479999997</v>
      </c>
      <c r="S551" s="5">
        <v>38533300.2654</v>
      </c>
      <c r="V551" s="3">
        <v>42767</v>
      </c>
      <c r="W551" s="4">
        <v>0</v>
      </c>
      <c r="X551" s="4">
        <v>6.8651999999999997</v>
      </c>
      <c r="Y551" s="4">
        <v>6.8293999999999997</v>
      </c>
      <c r="AB551" s="3">
        <v>43060</v>
      </c>
      <c r="AC551" s="5">
        <v>255.91</v>
      </c>
    </row>
    <row r="552" spans="1:29">
      <c r="A552" s="3">
        <v>42800</v>
      </c>
      <c r="B552" s="4">
        <v>4.2925000000000004</v>
      </c>
      <c r="C552" s="4">
        <v>0</v>
      </c>
      <c r="D552" s="4">
        <v>2.8317000000000001</v>
      </c>
      <c r="E552" s="5">
        <v>2.9</v>
      </c>
      <c r="F552" s="4">
        <v>2.5367999999999999</v>
      </c>
      <c r="G552" s="4">
        <v>4.5435999999999996</v>
      </c>
      <c r="H552" s="4">
        <v>0</v>
      </c>
      <c r="I552" s="4">
        <v>0</v>
      </c>
      <c r="J552" s="4">
        <v>0</v>
      </c>
      <c r="K552" s="4"/>
      <c r="L552" s="4"/>
      <c r="M552" s="64">
        <v>42818</v>
      </c>
      <c r="N552" s="5">
        <v>3269.4450999999999</v>
      </c>
      <c r="O552" s="5">
        <v>2046.7424000000001</v>
      </c>
      <c r="P552" s="5">
        <v>3489.5997000000002</v>
      </c>
      <c r="Q552" s="5">
        <v>3302.88</v>
      </c>
      <c r="R552" s="5">
        <v>54162108.054200001</v>
      </c>
      <c r="S552" s="5">
        <v>38467228.505199999</v>
      </c>
      <c r="V552" s="3">
        <v>42768</v>
      </c>
      <c r="W552" s="4">
        <v>0</v>
      </c>
      <c r="X552" s="4">
        <v>6.8460000000000001</v>
      </c>
      <c r="Y552" s="4">
        <v>6.8103999999999996</v>
      </c>
      <c r="AB552" s="3">
        <v>43061</v>
      </c>
      <c r="AC552" s="5">
        <v>254.65</v>
      </c>
    </row>
    <row r="553" spans="1:29">
      <c r="A553" s="3">
        <v>42801</v>
      </c>
      <c r="B553" s="4">
        <v>4.2918000000000003</v>
      </c>
      <c r="C553" s="4">
        <v>0</v>
      </c>
      <c r="D553" s="4">
        <v>3.1686000000000001</v>
      </c>
      <c r="E553" s="5">
        <v>3.3</v>
      </c>
      <c r="F553" s="4">
        <v>2.6612</v>
      </c>
      <c r="G553" s="4">
        <v>4.5247000000000002</v>
      </c>
      <c r="H553" s="4">
        <v>0</v>
      </c>
      <c r="I553" s="4">
        <v>0</v>
      </c>
      <c r="J553" s="4">
        <v>0</v>
      </c>
      <c r="K553" s="4"/>
      <c r="L553" s="4"/>
      <c r="M553" s="64">
        <v>42821</v>
      </c>
      <c r="N553" s="5">
        <v>3266.9551999999999</v>
      </c>
      <c r="O553" s="5">
        <v>2039.4057</v>
      </c>
      <c r="P553" s="5">
        <v>3478.0385000000001</v>
      </c>
      <c r="Q553" s="5">
        <v>3326.17</v>
      </c>
      <c r="R553" s="5">
        <v>54397047.2403</v>
      </c>
      <c r="S553" s="5">
        <v>38659564.940499999</v>
      </c>
      <c r="V553" s="3">
        <v>42769</v>
      </c>
      <c r="W553" s="4">
        <v>6.8739999999999997</v>
      </c>
      <c r="X553" s="4">
        <v>6.8531000000000004</v>
      </c>
      <c r="Y553" s="4">
        <v>6.8023999999999996</v>
      </c>
      <c r="AB553" s="3">
        <v>43062</v>
      </c>
      <c r="AC553" s="5">
        <v>257.62</v>
      </c>
    </row>
    <row r="554" spans="1:29">
      <c r="A554" s="3">
        <v>42802</v>
      </c>
      <c r="B554" s="4">
        <v>4.2931999999999997</v>
      </c>
      <c r="C554" s="4">
        <v>0</v>
      </c>
      <c r="D554" s="4">
        <v>2.9693999999999998</v>
      </c>
      <c r="E554" s="5">
        <v>3.1</v>
      </c>
      <c r="F554" s="4">
        <v>2.6236999999999999</v>
      </c>
      <c r="G554" s="4">
        <v>4.5419999999999998</v>
      </c>
      <c r="H554" s="4">
        <v>0</v>
      </c>
      <c r="I554" s="4">
        <v>0</v>
      </c>
      <c r="J554" s="4">
        <v>0</v>
      </c>
      <c r="K554" s="4"/>
      <c r="L554" s="4"/>
      <c r="M554" s="64">
        <v>42822</v>
      </c>
      <c r="N554" s="5">
        <v>3252.9479000000001</v>
      </c>
      <c r="O554" s="5">
        <v>2034.2189000000001</v>
      </c>
      <c r="P554" s="5">
        <v>3469.8092999999999</v>
      </c>
      <c r="Q554" s="5">
        <v>3314.95</v>
      </c>
      <c r="R554" s="5">
        <v>54464226.876500003</v>
      </c>
      <c r="S554" s="5">
        <v>38686191.074100003</v>
      </c>
      <c r="V554" s="3">
        <v>42772</v>
      </c>
      <c r="W554" s="4">
        <v>6.8636999999999997</v>
      </c>
      <c r="X554" s="4">
        <v>6.8285</v>
      </c>
      <c r="Y554" s="4">
        <v>6.8003999999999998</v>
      </c>
      <c r="AB554" s="3">
        <v>43063</v>
      </c>
      <c r="AC554" s="5">
        <v>247.6</v>
      </c>
    </row>
    <row r="555" spans="1:29">
      <c r="A555" s="3">
        <v>42803</v>
      </c>
      <c r="B555" s="4">
        <v>4.2942999999999998</v>
      </c>
      <c r="C555" s="4">
        <v>0</v>
      </c>
      <c r="D555" s="4">
        <v>2.8677000000000001</v>
      </c>
      <c r="E555" s="5">
        <v>3</v>
      </c>
      <c r="F555" s="4">
        <v>2.6120000000000001</v>
      </c>
      <c r="G555" s="4">
        <v>4.5576999999999996</v>
      </c>
      <c r="H555" s="4">
        <v>0</v>
      </c>
      <c r="I555" s="4">
        <v>0</v>
      </c>
      <c r="J555" s="4">
        <v>0</v>
      </c>
      <c r="K555" s="4"/>
      <c r="L555" s="4"/>
      <c r="M555" s="64">
        <v>42823</v>
      </c>
      <c r="N555" s="5">
        <v>3241.3144000000002</v>
      </c>
      <c r="O555" s="5">
        <v>2019.3865000000001</v>
      </c>
      <c r="P555" s="5">
        <v>3465.1932999999999</v>
      </c>
      <c r="Q555" s="5">
        <v>3306.17</v>
      </c>
      <c r="R555" s="5">
        <v>54528539.500299998</v>
      </c>
      <c r="S555" s="5">
        <v>38622285.580399998</v>
      </c>
      <c r="V555" s="3">
        <v>42773</v>
      </c>
      <c r="W555" s="4">
        <v>6.8815</v>
      </c>
      <c r="X555" s="4">
        <v>6.8593000000000002</v>
      </c>
      <c r="Y555" s="4">
        <v>6.8353999999999999</v>
      </c>
      <c r="AB555" s="3">
        <v>43066</v>
      </c>
      <c r="AC555" s="5">
        <v>238.16</v>
      </c>
    </row>
    <row r="556" spans="1:29">
      <c r="A556" s="3">
        <v>42804</v>
      </c>
      <c r="B556" s="4">
        <v>4.2942</v>
      </c>
      <c r="C556" s="4">
        <v>0</v>
      </c>
      <c r="D556" s="4">
        <v>2.7364000000000002</v>
      </c>
      <c r="E556" s="5">
        <v>2.8</v>
      </c>
      <c r="F556" s="4">
        <v>2.5291999999999999</v>
      </c>
      <c r="G556" s="4">
        <v>4.5528000000000004</v>
      </c>
      <c r="H556" s="4">
        <v>0</v>
      </c>
      <c r="I556" s="4">
        <v>0</v>
      </c>
      <c r="J556" s="4">
        <v>0</v>
      </c>
      <c r="K556" s="4"/>
      <c r="L556" s="4"/>
      <c r="M556" s="64">
        <v>42824</v>
      </c>
      <c r="N556" s="5">
        <v>3210.2368999999999</v>
      </c>
      <c r="O556" s="5">
        <v>1979.5821000000001</v>
      </c>
      <c r="P556" s="5">
        <v>3436.7579999999998</v>
      </c>
      <c r="Q556" s="5">
        <v>3301.82</v>
      </c>
      <c r="R556" s="5">
        <v>54364882.760600001</v>
      </c>
      <c r="S556" s="5">
        <v>38631182.754900001</v>
      </c>
      <c r="V556" s="3">
        <v>42774</v>
      </c>
      <c r="W556" s="4">
        <v>6.8780000000000001</v>
      </c>
      <c r="X556" s="4">
        <v>6.8677000000000001</v>
      </c>
      <c r="Y556" s="4">
        <v>6.8423999999999996</v>
      </c>
      <c r="AB556" s="3">
        <v>43067</v>
      </c>
      <c r="AC556" s="5">
        <v>267.87</v>
      </c>
    </row>
    <row r="557" spans="1:29">
      <c r="A557" s="3">
        <v>42807</v>
      </c>
      <c r="B557" s="4">
        <v>4.2925000000000004</v>
      </c>
      <c r="C557" s="4">
        <v>0</v>
      </c>
      <c r="D557" s="4">
        <v>2.8136000000000001</v>
      </c>
      <c r="E557" s="5">
        <v>2.9</v>
      </c>
      <c r="F557" s="4">
        <v>2.5156999999999998</v>
      </c>
      <c r="G557" s="4">
        <v>4.5416999999999996</v>
      </c>
      <c r="H557" s="4">
        <v>0</v>
      </c>
      <c r="I557" s="4">
        <v>0</v>
      </c>
      <c r="J557" s="4">
        <v>0</v>
      </c>
      <c r="K557" s="4"/>
      <c r="L557" s="4"/>
      <c r="M557" s="64">
        <v>42825</v>
      </c>
      <c r="N557" s="5">
        <v>3222.5142000000001</v>
      </c>
      <c r="O557" s="5">
        <v>1986.4728</v>
      </c>
      <c r="P557" s="5">
        <v>3456.0455000000002</v>
      </c>
      <c r="Q557" s="5">
        <v>3335.22</v>
      </c>
      <c r="R557" s="5">
        <v>53933393.226599999</v>
      </c>
      <c r="S557" s="5">
        <v>38289610.2839</v>
      </c>
      <c r="V557" s="3">
        <v>42775</v>
      </c>
      <c r="W557" s="4">
        <v>6.8672000000000004</v>
      </c>
      <c r="X557" s="4">
        <v>6.8712</v>
      </c>
      <c r="Y557" s="4">
        <v>6.8638000000000003</v>
      </c>
      <c r="AB557" s="3">
        <v>43068</v>
      </c>
      <c r="AC557" s="5">
        <v>231.57</v>
      </c>
    </row>
    <row r="558" spans="1:29">
      <c r="A558" s="3">
        <v>42808</v>
      </c>
      <c r="B558" s="4">
        <v>4.2925000000000004</v>
      </c>
      <c r="C558" s="4">
        <v>0</v>
      </c>
      <c r="D558" s="4">
        <v>2.8618999999999999</v>
      </c>
      <c r="E558" s="5">
        <v>3</v>
      </c>
      <c r="F558" s="4">
        <v>2.6074999999999999</v>
      </c>
      <c r="G558" s="4">
        <v>4.5728</v>
      </c>
      <c r="H558" s="4">
        <v>0</v>
      </c>
      <c r="I558" s="4">
        <v>0</v>
      </c>
      <c r="J558" s="4">
        <v>0</v>
      </c>
      <c r="K558" s="4"/>
      <c r="L558" s="4"/>
      <c r="M558" s="64">
        <v>42830</v>
      </c>
      <c r="N558" s="5">
        <v>3270.3054000000002</v>
      </c>
      <c r="O558" s="5">
        <v>2023.1975</v>
      </c>
      <c r="P558" s="5">
        <v>3503.8932</v>
      </c>
      <c r="Q558" s="5">
        <v>3349.88</v>
      </c>
      <c r="R558" s="5">
        <v>54247795.663199998</v>
      </c>
      <c r="S558" s="5">
        <v>38503687.034500003</v>
      </c>
      <c r="V558" s="3">
        <v>42776</v>
      </c>
      <c r="W558" s="4">
        <v>6.8814000000000002</v>
      </c>
      <c r="X558" s="4">
        <v>6.8883000000000001</v>
      </c>
      <c r="Y558" s="4">
        <v>6.8646000000000003</v>
      </c>
      <c r="AB558" s="3">
        <v>43069</v>
      </c>
      <c r="AC558" s="5">
        <v>301.91000000000003</v>
      </c>
    </row>
    <row r="559" spans="1:29">
      <c r="A559" s="3">
        <v>42809</v>
      </c>
      <c r="B559" s="4">
        <v>4.2933000000000003</v>
      </c>
      <c r="C559" s="4">
        <v>0</v>
      </c>
      <c r="D559" s="4">
        <v>2.9308000000000001</v>
      </c>
      <c r="E559" s="5">
        <v>3</v>
      </c>
      <c r="F559" s="4">
        <v>2.5697000000000001</v>
      </c>
      <c r="G559" s="4">
        <v>4.6345999999999998</v>
      </c>
      <c r="H559" s="4">
        <v>0</v>
      </c>
      <c r="I559" s="4">
        <v>0</v>
      </c>
      <c r="J559" s="4">
        <v>0</v>
      </c>
      <c r="K559" s="4"/>
      <c r="L559" s="4"/>
      <c r="M559" s="64">
        <v>42831</v>
      </c>
      <c r="N559" s="5">
        <v>3281.0047</v>
      </c>
      <c r="O559" s="5">
        <v>2029.2055</v>
      </c>
      <c r="P559" s="5">
        <v>3514.0468999999998</v>
      </c>
      <c r="Q559" s="5">
        <v>3337.46</v>
      </c>
      <c r="R559" s="5">
        <v>54307046.252700001</v>
      </c>
      <c r="S559" s="5">
        <v>38556756.061300002</v>
      </c>
      <c r="V559" s="3">
        <v>42779</v>
      </c>
      <c r="W559" s="4">
        <v>6.8792999999999997</v>
      </c>
      <c r="X559" s="4">
        <v>6.8956</v>
      </c>
      <c r="Y559" s="4">
        <v>6.8723999999999998</v>
      </c>
      <c r="AB559" s="3">
        <v>43070</v>
      </c>
      <c r="AC559" s="5">
        <v>283.02999999999997</v>
      </c>
    </row>
    <row r="560" spans="1:29">
      <c r="A560" s="3">
        <v>42810</v>
      </c>
      <c r="B560" s="4">
        <v>4.3266999999999998</v>
      </c>
      <c r="C560" s="4">
        <v>0</v>
      </c>
      <c r="D560" s="4">
        <v>3.76</v>
      </c>
      <c r="E560" s="5">
        <v>3.8</v>
      </c>
      <c r="F560" s="4">
        <v>2.7641</v>
      </c>
      <c r="G560" s="4">
        <v>4.6306000000000003</v>
      </c>
      <c r="H560" s="4">
        <v>0</v>
      </c>
      <c r="I560" s="4">
        <v>0</v>
      </c>
      <c r="J560" s="4">
        <v>0</v>
      </c>
      <c r="K560" s="4"/>
      <c r="L560" s="4"/>
      <c r="M560" s="64">
        <v>42832</v>
      </c>
      <c r="N560" s="5">
        <v>3286.616</v>
      </c>
      <c r="O560" s="5">
        <v>2028.3334</v>
      </c>
      <c r="P560" s="5">
        <v>3517.4634000000001</v>
      </c>
      <c r="Q560" s="5">
        <v>3335.99</v>
      </c>
      <c r="R560" s="5">
        <v>54142555.704499997</v>
      </c>
      <c r="S560" s="5">
        <v>38452285.066799998</v>
      </c>
      <c r="V560" s="3">
        <v>42780</v>
      </c>
      <c r="W560" s="4">
        <v>6.8673999999999999</v>
      </c>
      <c r="X560" s="4">
        <v>6.875</v>
      </c>
      <c r="Y560" s="4">
        <v>6.8583999999999996</v>
      </c>
      <c r="AB560" s="3">
        <v>43073</v>
      </c>
      <c r="AC560" s="5">
        <v>170.39</v>
      </c>
    </row>
    <row r="561" spans="1:29">
      <c r="A561" s="3">
        <v>42811</v>
      </c>
      <c r="B561" s="4">
        <v>4.3506999999999998</v>
      </c>
      <c r="C561" s="4">
        <v>0</v>
      </c>
      <c r="D561" s="4">
        <v>3.5535999999999999</v>
      </c>
      <c r="E561" s="5">
        <v>3.44</v>
      </c>
      <c r="F561" s="4">
        <v>2.9298000000000002</v>
      </c>
      <c r="G561" s="4">
        <v>4.6315999999999997</v>
      </c>
      <c r="H561" s="4">
        <v>0</v>
      </c>
      <c r="I561" s="4">
        <v>0</v>
      </c>
      <c r="J561" s="4">
        <v>0</v>
      </c>
      <c r="K561" s="4"/>
      <c r="L561" s="4"/>
      <c r="M561" s="64">
        <v>42835</v>
      </c>
      <c r="N561" s="5">
        <v>3269.3926000000001</v>
      </c>
      <c r="O561" s="5">
        <v>2008.5018</v>
      </c>
      <c r="P561" s="5">
        <v>3505.1392000000001</v>
      </c>
      <c r="Q561" s="5">
        <v>3315.68</v>
      </c>
      <c r="R561" s="5">
        <v>54332680.592100002</v>
      </c>
      <c r="S561" s="5">
        <v>38693739.855499998</v>
      </c>
      <c r="V561" s="3">
        <v>42781</v>
      </c>
      <c r="W561" s="4">
        <v>6.8672000000000004</v>
      </c>
      <c r="X561" s="4">
        <v>6.8780999999999999</v>
      </c>
      <c r="Y561" s="4">
        <v>6.8441999999999998</v>
      </c>
      <c r="AB561" s="3">
        <v>43074</v>
      </c>
      <c r="AC561" s="5">
        <v>184.67</v>
      </c>
    </row>
    <row r="562" spans="1:29">
      <c r="A562" s="3">
        <v>42814</v>
      </c>
      <c r="B562" s="4">
        <v>4.3711000000000002</v>
      </c>
      <c r="C562" s="4">
        <v>0</v>
      </c>
      <c r="D562" s="4">
        <v>3.8797000000000001</v>
      </c>
      <c r="E562" s="5">
        <v>3.85</v>
      </c>
      <c r="F562" s="4">
        <v>2.9196</v>
      </c>
      <c r="G562" s="4">
        <v>4.6448999999999998</v>
      </c>
      <c r="H562" s="4">
        <v>0</v>
      </c>
      <c r="I562" s="4">
        <v>0</v>
      </c>
      <c r="J562" s="4">
        <v>0</v>
      </c>
      <c r="K562" s="4"/>
      <c r="L562" s="4"/>
      <c r="M562" s="64">
        <v>42836</v>
      </c>
      <c r="N562" s="5">
        <v>3288.9657000000002</v>
      </c>
      <c r="O562" s="5">
        <v>2022.3777</v>
      </c>
      <c r="P562" s="5">
        <v>3517.328</v>
      </c>
      <c r="Q562" s="5">
        <v>3307.93</v>
      </c>
      <c r="R562" s="5">
        <v>54748179.990800001</v>
      </c>
      <c r="S562" s="5">
        <v>38805247.261200003</v>
      </c>
      <c r="V562" s="3">
        <v>42782</v>
      </c>
      <c r="W562" s="4">
        <v>6.8585000000000003</v>
      </c>
      <c r="X562" s="4">
        <v>6.8648999999999996</v>
      </c>
      <c r="Y562" s="4">
        <v>6.8491999999999997</v>
      </c>
      <c r="AB562" s="3">
        <v>43075</v>
      </c>
      <c r="AC562" s="5">
        <v>205.11</v>
      </c>
    </row>
    <row r="563" spans="1:29">
      <c r="A563" s="3">
        <v>42815</v>
      </c>
      <c r="B563" s="4">
        <v>4.3845999999999998</v>
      </c>
      <c r="C563" s="4">
        <v>0</v>
      </c>
      <c r="D563" s="4">
        <v>5.0095000000000001</v>
      </c>
      <c r="E563" s="5">
        <v>5.5</v>
      </c>
      <c r="F563" s="4">
        <v>3.0882999999999998</v>
      </c>
      <c r="G563" s="4">
        <v>4.6807999999999996</v>
      </c>
      <c r="H563" s="4">
        <v>0</v>
      </c>
      <c r="I563" s="4">
        <v>0</v>
      </c>
      <c r="J563" s="4">
        <v>0</v>
      </c>
      <c r="K563" s="4"/>
      <c r="L563" s="4"/>
      <c r="M563" s="64">
        <v>42837</v>
      </c>
      <c r="N563" s="5">
        <v>3273.8301000000001</v>
      </c>
      <c r="O563" s="5">
        <v>2007.0034000000001</v>
      </c>
      <c r="P563" s="5">
        <v>3509.4387000000002</v>
      </c>
      <c r="Q563" s="5">
        <v>3296.86</v>
      </c>
      <c r="R563" s="5">
        <v>54880549.361599997</v>
      </c>
      <c r="S563" s="5">
        <v>38854208.434100002</v>
      </c>
      <c r="V563" s="3">
        <v>42783</v>
      </c>
      <c r="W563" s="4">
        <v>6.8708999999999998</v>
      </c>
      <c r="X563" s="4">
        <v>6.8788999999999998</v>
      </c>
      <c r="Y563" s="4">
        <v>6.8487999999999998</v>
      </c>
      <c r="AB563" s="3">
        <v>43076</v>
      </c>
      <c r="AC563" s="5">
        <v>252.02</v>
      </c>
    </row>
    <row r="564" spans="1:29">
      <c r="A564" s="3">
        <v>42816</v>
      </c>
      <c r="B564" s="4">
        <v>4.4077000000000002</v>
      </c>
      <c r="C564" s="4">
        <v>0</v>
      </c>
      <c r="D564" s="4">
        <v>4.5903</v>
      </c>
      <c r="E564" s="5">
        <v>5</v>
      </c>
      <c r="F564" s="4">
        <v>2.9317000000000002</v>
      </c>
      <c r="G564" s="4">
        <v>4.7084999999999999</v>
      </c>
      <c r="H564" s="4">
        <v>0</v>
      </c>
      <c r="I564" s="4">
        <v>0</v>
      </c>
      <c r="J564" s="4">
        <v>0</v>
      </c>
      <c r="K564" s="4"/>
      <c r="L564" s="4"/>
      <c r="M564" s="64">
        <v>42838</v>
      </c>
      <c r="N564" s="5">
        <v>3275.9603000000002</v>
      </c>
      <c r="O564" s="5">
        <v>2014.6664000000001</v>
      </c>
      <c r="P564" s="5">
        <v>3514.5662000000002</v>
      </c>
      <c r="Q564" s="5">
        <v>3279.16</v>
      </c>
      <c r="R564" s="5">
        <v>55136112.453299999</v>
      </c>
      <c r="S564" s="5">
        <v>38940208.847800002</v>
      </c>
      <c r="V564" s="3">
        <v>42786</v>
      </c>
      <c r="W564" s="4">
        <v>6.8781999999999996</v>
      </c>
      <c r="X564" s="4">
        <v>6.8784000000000001</v>
      </c>
      <c r="Y564" s="4">
        <v>6.8574000000000002</v>
      </c>
      <c r="AB564" s="3">
        <v>43077</v>
      </c>
      <c r="AC564" s="5">
        <v>269.66000000000003</v>
      </c>
    </row>
    <row r="565" spans="1:29">
      <c r="A565" s="3">
        <v>42817</v>
      </c>
      <c r="B565" s="4">
        <v>4.4396000000000004</v>
      </c>
      <c r="C565" s="4">
        <v>0</v>
      </c>
      <c r="D565" s="4">
        <v>4.0151000000000003</v>
      </c>
      <c r="E565" s="5">
        <v>3.44</v>
      </c>
      <c r="F565" s="4">
        <v>3.0183</v>
      </c>
      <c r="G565" s="4">
        <v>4.7233000000000001</v>
      </c>
      <c r="H565" s="4">
        <v>0</v>
      </c>
      <c r="I565" s="4">
        <v>0</v>
      </c>
      <c r="J565" s="4">
        <v>0</v>
      </c>
      <c r="K565" s="4"/>
      <c r="L565" s="4"/>
      <c r="M565" s="64">
        <v>42839</v>
      </c>
      <c r="N565" s="5">
        <v>3246.0668000000001</v>
      </c>
      <c r="O565" s="5">
        <v>1986.6496</v>
      </c>
      <c r="P565" s="5">
        <v>3486.5045</v>
      </c>
      <c r="Q565" s="5">
        <v>3255.65</v>
      </c>
      <c r="R565" s="5">
        <v>54873700.090000004</v>
      </c>
      <c r="S565" s="5">
        <v>38856377.478600003</v>
      </c>
      <c r="V565" s="3">
        <v>42787</v>
      </c>
      <c r="W565" s="4">
        <v>6.8826000000000001</v>
      </c>
      <c r="X565" s="4">
        <v>6.89</v>
      </c>
      <c r="Y565" s="4">
        <v>6.8624000000000001</v>
      </c>
      <c r="AB565" s="3">
        <v>43080</v>
      </c>
      <c r="AC565" s="5">
        <v>260.8</v>
      </c>
    </row>
    <row r="566" spans="1:29">
      <c r="A566" s="3">
        <v>42818</v>
      </c>
      <c r="B566" s="4">
        <v>4.4516</v>
      </c>
      <c r="C566" s="4">
        <v>0</v>
      </c>
      <c r="D566" s="4">
        <v>3.1964999999999999</v>
      </c>
      <c r="E566" s="5">
        <v>3.2</v>
      </c>
      <c r="F566" s="4">
        <v>2.8820999999999999</v>
      </c>
      <c r="G566" s="4">
        <v>4.7622999999999998</v>
      </c>
      <c r="H566" s="4">
        <v>0</v>
      </c>
      <c r="I566" s="4">
        <v>0</v>
      </c>
      <c r="J566" s="4">
        <v>0</v>
      </c>
      <c r="K566" s="4"/>
      <c r="L566" s="4"/>
      <c r="M566" s="64">
        <v>42842</v>
      </c>
      <c r="N566" s="5">
        <v>3222.1673000000001</v>
      </c>
      <c r="O566" s="5">
        <v>1958.5518999999999</v>
      </c>
      <c r="P566" s="5">
        <v>3479.9416999999999</v>
      </c>
      <c r="Q566" s="5">
        <v>3254.31</v>
      </c>
      <c r="R566" s="5">
        <v>55000740.730400003</v>
      </c>
      <c r="S566" s="5">
        <v>38899147.198799998</v>
      </c>
      <c r="V566" s="3">
        <v>42788</v>
      </c>
      <c r="W566" s="4">
        <v>6.8780000000000001</v>
      </c>
      <c r="X566" s="4">
        <v>6.8864000000000001</v>
      </c>
      <c r="Y566" s="4">
        <v>6.8570000000000002</v>
      </c>
      <c r="AB566" s="3">
        <v>43081</v>
      </c>
      <c r="AC566" s="5">
        <v>268.91000000000003</v>
      </c>
    </row>
    <row r="567" spans="1:29">
      <c r="A567" s="3">
        <v>42821</v>
      </c>
      <c r="B567" s="4">
        <v>4.4363999999999999</v>
      </c>
      <c r="C567" s="4">
        <v>0</v>
      </c>
      <c r="D567" s="4">
        <v>3.4375</v>
      </c>
      <c r="E567" s="5">
        <v>3.2</v>
      </c>
      <c r="F567" s="4">
        <v>2.7290000000000001</v>
      </c>
      <c r="G567" s="4">
        <v>4.7709999999999999</v>
      </c>
      <c r="H567" s="4">
        <v>0</v>
      </c>
      <c r="I567" s="4">
        <v>0</v>
      </c>
      <c r="J567" s="4">
        <v>0</v>
      </c>
      <c r="K567" s="4"/>
      <c r="L567" s="4"/>
      <c r="M567" s="64">
        <v>42843</v>
      </c>
      <c r="N567" s="5">
        <v>3196.7132999999999</v>
      </c>
      <c r="O567" s="5">
        <v>1946.4209000000001</v>
      </c>
      <c r="P567" s="5">
        <v>3462.7429000000002</v>
      </c>
      <c r="Q567" s="5">
        <v>3209.69</v>
      </c>
      <c r="R567" s="5">
        <v>55029717.461900003</v>
      </c>
      <c r="S567" s="5">
        <v>38714274.515000001</v>
      </c>
      <c r="V567" s="3">
        <v>42789</v>
      </c>
      <c r="W567" s="4">
        <v>6.8773999999999997</v>
      </c>
      <c r="X567" s="4">
        <v>6.8830999999999998</v>
      </c>
      <c r="Y567" s="4">
        <v>6.8483999999999998</v>
      </c>
      <c r="AB567" s="3">
        <v>43082</v>
      </c>
      <c r="AC567" s="5">
        <v>231.98</v>
      </c>
    </row>
    <row r="568" spans="1:29">
      <c r="A568" s="3">
        <v>42822</v>
      </c>
      <c r="B568" s="4">
        <v>4.423</v>
      </c>
      <c r="C568" s="4">
        <v>0</v>
      </c>
      <c r="D568" s="4">
        <v>3.0714999999999999</v>
      </c>
      <c r="E568" s="5">
        <v>2.72</v>
      </c>
      <c r="F568" s="4">
        <v>2.6465999999999998</v>
      </c>
      <c r="G568" s="4">
        <v>4.7202000000000002</v>
      </c>
      <c r="H568" s="4">
        <v>0</v>
      </c>
      <c r="I568" s="4">
        <v>0</v>
      </c>
      <c r="J568" s="4">
        <v>0</v>
      </c>
      <c r="K568" s="4"/>
      <c r="L568" s="4"/>
      <c r="M568" s="64">
        <v>42844</v>
      </c>
      <c r="N568" s="5">
        <v>3170.6867000000002</v>
      </c>
      <c r="O568" s="5">
        <v>1932.4631999999999</v>
      </c>
      <c r="P568" s="5">
        <v>3445.8761</v>
      </c>
      <c r="Q568" s="5">
        <v>3181.35</v>
      </c>
      <c r="R568" s="5">
        <v>54888086.206799999</v>
      </c>
      <c r="S568" s="5">
        <v>38532500.713200003</v>
      </c>
      <c r="V568" s="3">
        <v>42790</v>
      </c>
      <c r="W568" s="4">
        <v>6.8718000000000004</v>
      </c>
      <c r="X568" s="4">
        <v>6.875</v>
      </c>
      <c r="Y568" s="4">
        <v>6.8529999999999998</v>
      </c>
      <c r="AB568" s="3">
        <v>43083</v>
      </c>
      <c r="AC568" s="5">
        <v>294.18</v>
      </c>
    </row>
    <row r="569" spans="1:29">
      <c r="A569" s="3">
        <v>42823</v>
      </c>
      <c r="B569" s="4">
        <v>4.4135</v>
      </c>
      <c r="C569" s="4">
        <v>0</v>
      </c>
      <c r="D569" s="4">
        <v>4.1531000000000002</v>
      </c>
      <c r="E569" s="5">
        <v>3.5</v>
      </c>
      <c r="F569" s="4">
        <v>2.8374000000000001</v>
      </c>
      <c r="G569" s="4">
        <v>4.7366000000000001</v>
      </c>
      <c r="H569" s="4">
        <v>0</v>
      </c>
      <c r="I569" s="4">
        <v>0</v>
      </c>
      <c r="J569" s="4">
        <v>0</v>
      </c>
      <c r="K569" s="4"/>
      <c r="L569" s="4"/>
      <c r="M569" s="64">
        <v>42845</v>
      </c>
      <c r="N569" s="5">
        <v>3172.1003000000001</v>
      </c>
      <c r="O569" s="5">
        <v>1928.7764</v>
      </c>
      <c r="P569" s="5">
        <v>3461.5481</v>
      </c>
      <c r="Q569" s="5">
        <v>3163.9</v>
      </c>
      <c r="R569" s="5">
        <v>54760812.4652</v>
      </c>
      <c r="S569" s="5">
        <v>38361015.929899998</v>
      </c>
      <c r="V569" s="3">
        <v>42793</v>
      </c>
      <c r="W569" s="4">
        <v>6.8714000000000004</v>
      </c>
      <c r="X569" s="4">
        <v>6.8808999999999996</v>
      </c>
      <c r="Y569" s="4">
        <v>6.8621999999999996</v>
      </c>
      <c r="AB569" s="3">
        <v>43084</v>
      </c>
      <c r="AC569" s="5">
        <v>278.45999999999998</v>
      </c>
    </row>
    <row r="570" spans="1:29">
      <c r="A570" s="3">
        <v>42824</v>
      </c>
      <c r="B570" s="4">
        <v>4.3994999999999997</v>
      </c>
      <c r="C570" s="4">
        <v>0</v>
      </c>
      <c r="D570" s="4">
        <v>4.1660000000000004</v>
      </c>
      <c r="E570" s="5">
        <v>3.11</v>
      </c>
      <c r="F570" s="4">
        <v>2.8144</v>
      </c>
      <c r="G570" s="4">
        <v>4.7735000000000003</v>
      </c>
      <c r="H570" s="4">
        <v>0</v>
      </c>
      <c r="I570" s="4">
        <v>0</v>
      </c>
      <c r="J570" s="4">
        <v>0</v>
      </c>
      <c r="K570" s="4"/>
      <c r="L570" s="4"/>
      <c r="M570" s="64">
        <v>42846</v>
      </c>
      <c r="N570" s="5">
        <v>3173.1511999999998</v>
      </c>
      <c r="O570" s="5">
        <v>1920.2249999999999</v>
      </c>
      <c r="P570" s="5">
        <v>3466.7865000000002</v>
      </c>
      <c r="Q570" s="5">
        <v>3199.98</v>
      </c>
      <c r="R570" s="5">
        <v>54217347.368699998</v>
      </c>
      <c r="S570" s="5">
        <v>38073928.932899997</v>
      </c>
      <c r="V570" s="3">
        <v>42794</v>
      </c>
      <c r="W570" s="4">
        <v>6.8689</v>
      </c>
      <c r="X570" s="4">
        <v>6.8731</v>
      </c>
      <c r="Y570" s="4">
        <v>6.8555999999999999</v>
      </c>
      <c r="AB570" s="3">
        <v>43087</v>
      </c>
      <c r="AC570" s="5">
        <v>318.95</v>
      </c>
    </row>
    <row r="571" spans="1:29">
      <c r="A571" s="3">
        <v>42825</v>
      </c>
      <c r="B571" s="4">
        <v>4.3929999999999998</v>
      </c>
      <c r="C571" s="4">
        <v>0</v>
      </c>
      <c r="D571" s="4">
        <v>4.5801999999999996</v>
      </c>
      <c r="E571" s="5">
        <v>4.5</v>
      </c>
      <c r="F571" s="4">
        <v>3.1749000000000001</v>
      </c>
      <c r="G571" s="4">
        <v>4.7784000000000004</v>
      </c>
      <c r="H571" s="4">
        <v>0</v>
      </c>
      <c r="I571" s="4">
        <v>0</v>
      </c>
      <c r="J571" s="4">
        <v>0</v>
      </c>
      <c r="K571" s="4"/>
      <c r="L571" s="4"/>
      <c r="M571" s="64">
        <v>42849</v>
      </c>
      <c r="N571" s="5">
        <v>3129.5311999999999</v>
      </c>
      <c r="O571" s="5">
        <v>1873.3733999999999</v>
      </c>
      <c r="P571" s="5">
        <v>3431.2586999999999</v>
      </c>
      <c r="Q571" s="5">
        <v>3199.28</v>
      </c>
      <c r="R571" s="5">
        <v>53824021.286200002</v>
      </c>
      <c r="S571" s="5">
        <v>37918613.473899998</v>
      </c>
      <c r="V571" s="3">
        <v>42795</v>
      </c>
      <c r="W571" s="4">
        <v>6.88</v>
      </c>
      <c r="X571" s="4">
        <v>6.8863000000000003</v>
      </c>
      <c r="Y571" s="4">
        <v>6.8689999999999998</v>
      </c>
      <c r="AB571" s="3">
        <v>43088</v>
      </c>
      <c r="AC571" s="5">
        <v>315.26</v>
      </c>
    </row>
    <row r="572" spans="1:29">
      <c r="A572" s="3">
        <v>42826</v>
      </c>
      <c r="B572" s="4">
        <v>4.3642000000000003</v>
      </c>
      <c r="C572" s="4">
        <v>0</v>
      </c>
      <c r="D572" s="4">
        <v>2.6938</v>
      </c>
      <c r="E572" s="5">
        <v>2.65</v>
      </c>
      <c r="F572" s="4">
        <v>2.6520000000000001</v>
      </c>
      <c r="G572" s="4">
        <v>4.7485999999999997</v>
      </c>
      <c r="H572" s="4">
        <v>0</v>
      </c>
      <c r="I572" s="4">
        <v>0</v>
      </c>
      <c r="J572" s="4">
        <v>0</v>
      </c>
      <c r="K572" s="4"/>
      <c r="L572" s="4"/>
      <c r="M572" s="64">
        <v>42850</v>
      </c>
      <c r="N572" s="5">
        <v>3134.5673999999999</v>
      </c>
      <c r="O572" s="5">
        <v>1882.8579999999999</v>
      </c>
      <c r="P572" s="5">
        <v>3440.9742999999999</v>
      </c>
      <c r="Q572" s="5">
        <v>3207.18</v>
      </c>
      <c r="R572" s="5">
        <v>53737129.742600001</v>
      </c>
      <c r="S572" s="5">
        <v>37811248.357299998</v>
      </c>
      <c r="V572" s="3">
        <v>42796</v>
      </c>
      <c r="W572" s="4">
        <v>6.8819999999999997</v>
      </c>
      <c r="X572" s="4">
        <v>6.8922999999999996</v>
      </c>
      <c r="Y572" s="4">
        <v>6.8852000000000002</v>
      </c>
      <c r="AB572" s="3">
        <v>43089</v>
      </c>
      <c r="AC572" s="5">
        <v>229.53</v>
      </c>
    </row>
    <row r="573" spans="1:29">
      <c r="A573" s="3">
        <v>42830</v>
      </c>
      <c r="B573" s="4">
        <v>4.3354999999999997</v>
      </c>
      <c r="C573" s="4">
        <v>0</v>
      </c>
      <c r="D573" s="4">
        <v>2.9653999999999998</v>
      </c>
      <c r="E573" s="5">
        <v>2.9</v>
      </c>
      <c r="F573" s="4">
        <v>2.5954999999999999</v>
      </c>
      <c r="G573" s="4">
        <v>4.7474999999999996</v>
      </c>
      <c r="H573" s="4">
        <v>0</v>
      </c>
      <c r="I573" s="4">
        <v>0</v>
      </c>
      <c r="J573" s="4">
        <v>0</v>
      </c>
      <c r="K573" s="4"/>
      <c r="L573" s="4"/>
      <c r="M573" s="64">
        <v>42851</v>
      </c>
      <c r="N573" s="5">
        <v>3140.8471</v>
      </c>
      <c r="O573" s="5">
        <v>1889.7872</v>
      </c>
      <c r="P573" s="5">
        <v>3445.1831999999999</v>
      </c>
      <c r="Q573" s="5">
        <v>3194.55</v>
      </c>
      <c r="R573" s="5">
        <v>53724763.567299999</v>
      </c>
      <c r="S573" s="5">
        <v>37731131.465599999</v>
      </c>
      <c r="V573" s="3">
        <v>42797</v>
      </c>
      <c r="W573" s="4">
        <v>6.8979999999999997</v>
      </c>
      <c r="X573" s="4">
        <v>6.9192999999999998</v>
      </c>
      <c r="Y573" s="4">
        <v>6.8959999999999999</v>
      </c>
      <c r="AB573" s="3">
        <v>43090</v>
      </c>
      <c r="AC573" s="5">
        <v>201.16</v>
      </c>
    </row>
    <row r="574" spans="1:29">
      <c r="A574" s="3">
        <v>42831</v>
      </c>
      <c r="B574" s="4">
        <v>4.3182999999999998</v>
      </c>
      <c r="C574" s="4">
        <v>0</v>
      </c>
      <c r="D574" s="4">
        <v>3.2044999999999999</v>
      </c>
      <c r="E574" s="5">
        <v>3.4</v>
      </c>
      <c r="F574" s="4">
        <v>2.7433000000000001</v>
      </c>
      <c r="G574" s="4">
        <v>4.7701000000000002</v>
      </c>
      <c r="H574" s="4">
        <v>0</v>
      </c>
      <c r="I574" s="4">
        <v>0</v>
      </c>
      <c r="J574" s="4">
        <v>0</v>
      </c>
      <c r="K574" s="4"/>
      <c r="L574" s="4"/>
      <c r="M574" s="64">
        <v>42852</v>
      </c>
      <c r="N574" s="5">
        <v>3152.1869000000002</v>
      </c>
      <c r="O574" s="5">
        <v>1900.0337999999999</v>
      </c>
      <c r="P574" s="5">
        <v>3446.7202000000002</v>
      </c>
      <c r="Q574" s="5">
        <v>3206.68</v>
      </c>
      <c r="R574" s="5">
        <v>53744862.366300002</v>
      </c>
      <c r="S574" s="5">
        <v>37741481.4586</v>
      </c>
      <c r="V574" s="3">
        <v>42800</v>
      </c>
      <c r="W574" s="4">
        <v>6.8929</v>
      </c>
      <c r="X574" s="4">
        <v>6.9175000000000004</v>
      </c>
      <c r="Y574" s="4">
        <v>6.9012000000000002</v>
      </c>
      <c r="AB574" s="3">
        <v>43091</v>
      </c>
      <c r="AC574" s="5">
        <v>183.59</v>
      </c>
    </row>
    <row r="575" spans="1:29">
      <c r="A575" s="3">
        <v>42832</v>
      </c>
      <c r="B575" s="4">
        <v>4.3010000000000002</v>
      </c>
      <c r="C575" s="4">
        <v>0</v>
      </c>
      <c r="D575" s="4">
        <v>2.9123000000000001</v>
      </c>
      <c r="E575" s="5">
        <v>3</v>
      </c>
      <c r="F575" s="4">
        <v>2.6333000000000002</v>
      </c>
      <c r="G575" s="4">
        <v>4.7568999999999999</v>
      </c>
      <c r="H575" s="4">
        <v>0</v>
      </c>
      <c r="I575" s="4">
        <v>0</v>
      </c>
      <c r="J575" s="4">
        <v>0</v>
      </c>
      <c r="K575" s="4"/>
      <c r="L575" s="4"/>
      <c r="M575" s="64">
        <v>42853</v>
      </c>
      <c r="N575" s="5">
        <v>3154.6583999999998</v>
      </c>
      <c r="O575" s="5">
        <v>1906.9150999999999</v>
      </c>
      <c r="P575" s="5">
        <v>3439.7530000000002</v>
      </c>
      <c r="Q575" s="5">
        <v>3206.33</v>
      </c>
      <c r="R575" s="5">
        <v>53400067.404299997</v>
      </c>
      <c r="S575" s="5">
        <v>37522741.189999998</v>
      </c>
      <c r="V575" s="3">
        <v>42801</v>
      </c>
      <c r="W575" s="4">
        <v>6.8986999999999998</v>
      </c>
      <c r="X575" s="4">
        <v>6.9153000000000002</v>
      </c>
      <c r="Y575" s="4">
        <v>6.8933999999999997</v>
      </c>
      <c r="AB575" s="3">
        <v>43094</v>
      </c>
      <c r="AC575" s="5">
        <v>163.28</v>
      </c>
    </row>
    <row r="576" spans="1:29">
      <c r="A576" s="3">
        <v>42835</v>
      </c>
      <c r="B576" s="4">
        <v>4.2906000000000004</v>
      </c>
      <c r="C576" s="4">
        <v>0</v>
      </c>
      <c r="D576" s="4">
        <v>2.8521999999999998</v>
      </c>
      <c r="E576" s="5">
        <v>2.9</v>
      </c>
      <c r="F576" s="4">
        <v>2.6135999999999999</v>
      </c>
      <c r="G576" s="4">
        <v>4.75</v>
      </c>
      <c r="H576" s="4">
        <v>0</v>
      </c>
      <c r="I576" s="4">
        <v>0</v>
      </c>
      <c r="J576" s="4">
        <v>0</v>
      </c>
      <c r="K576" s="4"/>
      <c r="L576" s="4"/>
      <c r="M576" s="64">
        <v>42857</v>
      </c>
      <c r="N576" s="5">
        <v>3143.7121000000002</v>
      </c>
      <c r="O576" s="5">
        <v>1906.8770999999999</v>
      </c>
      <c r="P576" s="5">
        <v>3426.5765999999999</v>
      </c>
      <c r="Q576" s="5">
        <v>3182.17</v>
      </c>
      <c r="R576" s="5">
        <v>53503245.177500002</v>
      </c>
      <c r="S576" s="5">
        <v>37600120.4168</v>
      </c>
      <c r="V576" s="3">
        <v>42802</v>
      </c>
      <c r="W576" s="4">
        <v>6.907</v>
      </c>
      <c r="X576" s="4">
        <v>6.9385000000000003</v>
      </c>
      <c r="Y576" s="4">
        <v>6.9164000000000003</v>
      </c>
      <c r="AB576" s="3">
        <v>43095</v>
      </c>
      <c r="AC576" s="5">
        <v>182.82</v>
      </c>
    </row>
    <row r="577" spans="1:29">
      <c r="A577" s="3">
        <v>42836</v>
      </c>
      <c r="B577" s="4">
        <v>4.2774000000000001</v>
      </c>
      <c r="C577" s="4">
        <v>0</v>
      </c>
      <c r="D577" s="4">
        <v>2.7683</v>
      </c>
      <c r="E577" s="5">
        <v>2.8</v>
      </c>
      <c r="F577" s="4">
        <v>2.5834000000000001</v>
      </c>
      <c r="G577" s="4">
        <v>4.7454000000000001</v>
      </c>
      <c r="H577" s="4">
        <v>0</v>
      </c>
      <c r="I577" s="4">
        <v>0</v>
      </c>
      <c r="J577" s="4">
        <v>0</v>
      </c>
      <c r="K577" s="4"/>
      <c r="L577" s="4"/>
      <c r="M577" s="64">
        <v>42858</v>
      </c>
      <c r="N577" s="5">
        <v>3135.346</v>
      </c>
      <c r="O577" s="5">
        <v>1901.7503999999999</v>
      </c>
      <c r="P577" s="5">
        <v>3413.1282000000001</v>
      </c>
      <c r="Q577" s="5">
        <v>3164.03</v>
      </c>
      <c r="R577" s="5">
        <v>53519872.029799998</v>
      </c>
      <c r="S577" s="5">
        <v>37674658.781400003</v>
      </c>
      <c r="V577" s="3">
        <v>42803</v>
      </c>
      <c r="W577" s="4">
        <v>6.9085000000000001</v>
      </c>
      <c r="X577" s="4">
        <v>6.9451999999999998</v>
      </c>
      <c r="Y577" s="4">
        <v>6.9032</v>
      </c>
      <c r="AB577" s="3">
        <v>43096</v>
      </c>
      <c r="AC577" s="5">
        <v>155.99</v>
      </c>
    </row>
    <row r="578" spans="1:29">
      <c r="A578" s="3">
        <v>42837</v>
      </c>
      <c r="B578" s="4">
        <v>4.2652999999999999</v>
      </c>
      <c r="C578" s="4">
        <v>0</v>
      </c>
      <c r="D578" s="4">
        <v>2.8043999999999998</v>
      </c>
      <c r="E578" s="5">
        <v>3</v>
      </c>
      <c r="F578" s="4">
        <v>2.5945999999999998</v>
      </c>
      <c r="G578" s="4">
        <v>4.7335000000000003</v>
      </c>
      <c r="H578" s="4">
        <v>0</v>
      </c>
      <c r="I578" s="4">
        <v>0</v>
      </c>
      <c r="J578" s="4">
        <v>0</v>
      </c>
      <c r="K578" s="4"/>
      <c r="L578" s="4"/>
      <c r="M578" s="64">
        <v>42859</v>
      </c>
      <c r="N578" s="5">
        <v>3127.3687</v>
      </c>
      <c r="O578" s="5">
        <v>1896.3566000000001</v>
      </c>
      <c r="P578" s="5">
        <v>3404.3863999999999</v>
      </c>
      <c r="Q578" s="5">
        <v>3149.56</v>
      </c>
      <c r="R578" s="5">
        <v>53666365.809500001</v>
      </c>
      <c r="S578" s="5">
        <v>37700421.214900002</v>
      </c>
      <c r="V578" s="3">
        <v>42804</v>
      </c>
      <c r="W578" s="4">
        <v>6.9157000000000002</v>
      </c>
      <c r="X578" s="4">
        <v>6.9332000000000003</v>
      </c>
      <c r="Y578" s="4">
        <v>6.8869999999999996</v>
      </c>
      <c r="AB578" s="3">
        <v>43097</v>
      </c>
      <c r="AC578" s="5">
        <v>156.41</v>
      </c>
    </row>
    <row r="579" spans="1:29">
      <c r="A579" s="3">
        <v>42838</v>
      </c>
      <c r="B579" s="4">
        <v>4.2630999999999997</v>
      </c>
      <c r="C579" s="4">
        <v>0</v>
      </c>
      <c r="D579" s="4">
        <v>2.8165</v>
      </c>
      <c r="E579" s="5">
        <v>2.9</v>
      </c>
      <c r="F579" s="4">
        <v>2.6042999999999998</v>
      </c>
      <c r="G579" s="4">
        <v>4.7278000000000002</v>
      </c>
      <c r="H579" s="4">
        <v>0</v>
      </c>
      <c r="I579" s="4">
        <v>0</v>
      </c>
      <c r="J579" s="4">
        <v>0</v>
      </c>
      <c r="K579" s="4"/>
      <c r="L579" s="4"/>
      <c r="M579" s="64">
        <v>42860</v>
      </c>
      <c r="N579" s="5">
        <v>3103.0378000000001</v>
      </c>
      <c r="O579" s="5">
        <v>1872.7882</v>
      </c>
      <c r="P579" s="5">
        <v>3382.5502000000001</v>
      </c>
      <c r="Q579" s="5">
        <v>3148.32</v>
      </c>
      <c r="R579" s="5">
        <v>53269576.4811</v>
      </c>
      <c r="S579" s="5">
        <v>37516375.8574</v>
      </c>
      <c r="V579" s="3">
        <v>42807</v>
      </c>
      <c r="W579" s="4">
        <v>6.9092000000000002</v>
      </c>
      <c r="X579" s="4">
        <v>6.9207000000000001</v>
      </c>
      <c r="Y579" s="4">
        <v>6.8971999999999998</v>
      </c>
      <c r="AB579" s="3">
        <v>43098</v>
      </c>
      <c r="AC579" s="5">
        <v>106.01</v>
      </c>
    </row>
    <row r="580" spans="1:29">
      <c r="A580" s="3">
        <v>42839</v>
      </c>
      <c r="B580" s="4">
        <v>4.2633999999999999</v>
      </c>
      <c r="C580" s="4">
        <v>0</v>
      </c>
      <c r="D580" s="4">
        <v>2.8445999999999998</v>
      </c>
      <c r="E580" s="5">
        <v>2.9</v>
      </c>
      <c r="F580" s="4">
        <v>2.6728999999999998</v>
      </c>
      <c r="G580" s="4">
        <v>4.7491000000000003</v>
      </c>
      <c r="H580" s="4">
        <v>0</v>
      </c>
      <c r="I580" s="4">
        <v>0</v>
      </c>
      <c r="J580" s="4">
        <v>0</v>
      </c>
      <c r="K580" s="4"/>
      <c r="L580" s="4"/>
      <c r="M580" s="64">
        <v>42863</v>
      </c>
      <c r="N580" s="5">
        <v>3078.6129000000001</v>
      </c>
      <c r="O580" s="5">
        <v>1835.5866000000001</v>
      </c>
      <c r="P580" s="5">
        <v>3358.8125</v>
      </c>
      <c r="Q580" s="5">
        <v>3151.68</v>
      </c>
      <c r="R580" s="5">
        <v>52934135.807700001</v>
      </c>
      <c r="S580" s="5">
        <v>37368788.998499997</v>
      </c>
      <c r="V580" s="3">
        <v>42808</v>
      </c>
      <c r="W580" s="4">
        <v>6.9131</v>
      </c>
      <c r="X580" s="4">
        <v>6.9307999999999996</v>
      </c>
      <c r="Y580" s="4">
        <v>6.9009999999999998</v>
      </c>
      <c r="AB580" s="3">
        <v>43102</v>
      </c>
      <c r="AC580" s="5">
        <v>171.84</v>
      </c>
    </row>
    <row r="581" spans="1:29">
      <c r="A581" s="3">
        <v>42842</v>
      </c>
      <c r="B581" s="4">
        <v>4.2609000000000004</v>
      </c>
      <c r="C581" s="4">
        <v>0</v>
      </c>
      <c r="D581" s="4">
        <v>3.2854000000000001</v>
      </c>
      <c r="E581" s="5">
        <v>3.44</v>
      </c>
      <c r="F581" s="4">
        <v>2.7671000000000001</v>
      </c>
      <c r="G581" s="4">
        <v>4.7563000000000004</v>
      </c>
      <c r="H581" s="4">
        <v>0</v>
      </c>
      <c r="I581" s="4">
        <v>0</v>
      </c>
      <c r="J581" s="4">
        <v>0</v>
      </c>
      <c r="K581" s="4"/>
      <c r="L581" s="4"/>
      <c r="M581" s="64">
        <v>42864</v>
      </c>
      <c r="N581" s="5">
        <v>3080.5268999999998</v>
      </c>
      <c r="O581" s="5">
        <v>1847.6397999999999</v>
      </c>
      <c r="P581" s="5">
        <v>3352.5324000000001</v>
      </c>
      <c r="Q581" s="5">
        <v>3154.77</v>
      </c>
      <c r="R581" s="5">
        <v>52892034.056500003</v>
      </c>
      <c r="S581" s="5">
        <v>37221130.275300004</v>
      </c>
      <c r="V581" s="3">
        <v>42809</v>
      </c>
      <c r="W581" s="4">
        <v>6.9120999999999997</v>
      </c>
      <c r="X581" s="4">
        <v>6.9134000000000002</v>
      </c>
      <c r="Y581" s="4">
        <v>6.8475999999999999</v>
      </c>
      <c r="AB581" s="3">
        <v>43103</v>
      </c>
      <c r="AC581" s="5">
        <v>210.58</v>
      </c>
    </row>
    <row r="582" spans="1:29">
      <c r="A582" s="3">
        <v>42843</v>
      </c>
      <c r="B582" s="4">
        <v>4.2621000000000002</v>
      </c>
      <c r="C582" s="4">
        <v>0</v>
      </c>
      <c r="D582" s="4">
        <v>3.3449</v>
      </c>
      <c r="E582" s="5">
        <v>3.4</v>
      </c>
      <c r="F582" s="4">
        <v>2.9245999999999999</v>
      </c>
      <c r="G582" s="4">
        <v>4.7720000000000002</v>
      </c>
      <c r="H582" s="4">
        <v>0</v>
      </c>
      <c r="I582" s="4">
        <v>0</v>
      </c>
      <c r="J582" s="4">
        <v>0</v>
      </c>
      <c r="K582" s="4"/>
      <c r="L582" s="4"/>
      <c r="M582" s="64">
        <v>42865</v>
      </c>
      <c r="N582" s="5">
        <v>3052.7849999999999</v>
      </c>
      <c r="O582" s="5">
        <v>1822.5571</v>
      </c>
      <c r="P582" s="5">
        <v>3337.7006999999999</v>
      </c>
      <c r="Q582" s="5">
        <v>3165.5</v>
      </c>
      <c r="R582" s="5">
        <v>52637910.371799998</v>
      </c>
      <c r="S582" s="5">
        <v>36936502.467100002</v>
      </c>
      <c r="V582" s="3">
        <v>42810</v>
      </c>
      <c r="W582" s="4">
        <v>6.8978000000000002</v>
      </c>
      <c r="X582" s="4">
        <v>6.8939000000000004</v>
      </c>
      <c r="Y582" s="4">
        <v>6.8704000000000001</v>
      </c>
      <c r="AB582" s="3">
        <v>43104</v>
      </c>
      <c r="AC582" s="5">
        <v>211.16</v>
      </c>
    </row>
    <row r="583" spans="1:29">
      <c r="A583" s="3">
        <v>42844</v>
      </c>
      <c r="B583" s="4">
        <v>4.2660999999999998</v>
      </c>
      <c r="C583" s="4">
        <v>0</v>
      </c>
      <c r="D583" s="4">
        <v>3.3628999999999998</v>
      </c>
      <c r="E583" s="5">
        <v>3.8</v>
      </c>
      <c r="F583" s="4">
        <v>2.8327</v>
      </c>
      <c r="G583" s="4">
        <v>4.7575000000000003</v>
      </c>
      <c r="H583" s="4">
        <v>0</v>
      </c>
      <c r="I583" s="4">
        <v>0</v>
      </c>
      <c r="J583" s="4">
        <v>0</v>
      </c>
      <c r="K583" s="4"/>
      <c r="L583" s="4"/>
      <c r="M583" s="64">
        <v>42866</v>
      </c>
      <c r="N583" s="5">
        <v>3061.5003000000002</v>
      </c>
      <c r="O583" s="5">
        <v>1819.1451</v>
      </c>
      <c r="P583" s="5">
        <v>3356.6459</v>
      </c>
      <c r="Q583" s="5">
        <v>3189.63</v>
      </c>
      <c r="R583" s="5">
        <v>52123977.788999997</v>
      </c>
      <c r="S583" s="5">
        <v>36643154.5898</v>
      </c>
      <c r="V583" s="3">
        <v>42811</v>
      </c>
      <c r="W583" s="4">
        <v>6.9085000000000001</v>
      </c>
      <c r="X583" s="4">
        <v>6.9097999999999997</v>
      </c>
      <c r="Y583" s="4">
        <v>6.8845999999999998</v>
      </c>
      <c r="AB583" s="3">
        <v>43105</v>
      </c>
      <c r="AC583" s="5">
        <v>156.79</v>
      </c>
    </row>
    <row r="584" spans="1:29">
      <c r="A584" s="3">
        <v>42845</v>
      </c>
      <c r="B584" s="4">
        <v>4.2725</v>
      </c>
      <c r="C584" s="4">
        <v>0</v>
      </c>
      <c r="D584" s="4">
        <v>3.5771999999999999</v>
      </c>
      <c r="E584" s="5">
        <v>3.6</v>
      </c>
      <c r="F584" s="4">
        <v>2.9074</v>
      </c>
      <c r="G584" s="4">
        <v>4.7534999999999998</v>
      </c>
      <c r="H584" s="4">
        <v>0</v>
      </c>
      <c r="I584" s="4">
        <v>0</v>
      </c>
      <c r="J584" s="4">
        <v>0</v>
      </c>
      <c r="K584" s="4"/>
      <c r="L584" s="4"/>
      <c r="M584" s="64">
        <v>42867</v>
      </c>
      <c r="N584" s="5">
        <v>3083.5131999999999</v>
      </c>
      <c r="O584" s="5">
        <v>1820.1959999999999</v>
      </c>
      <c r="P584" s="5">
        <v>3385.3787000000002</v>
      </c>
      <c r="Q584" s="5">
        <v>3276.07</v>
      </c>
      <c r="R584" s="5">
        <v>51824969.451399997</v>
      </c>
      <c r="S584" s="5">
        <v>36405587.657700002</v>
      </c>
      <c r="V584" s="3">
        <v>42814</v>
      </c>
      <c r="W584" s="4">
        <v>6.9043000000000001</v>
      </c>
      <c r="X584" s="4">
        <v>6.9143999999999997</v>
      </c>
      <c r="Y584" s="4">
        <v>6.8890000000000002</v>
      </c>
      <c r="AB584" s="3">
        <v>43108</v>
      </c>
      <c r="AC584" s="5">
        <v>139.85</v>
      </c>
    </row>
    <row r="585" spans="1:29">
      <c r="A585" s="3">
        <v>42846</v>
      </c>
      <c r="B585" s="4">
        <v>4.2781000000000002</v>
      </c>
      <c r="C585" s="4">
        <v>0</v>
      </c>
      <c r="D585" s="4">
        <v>3.5438999999999998</v>
      </c>
      <c r="E585" s="5">
        <v>3.44</v>
      </c>
      <c r="F585" s="4">
        <v>2.8094999999999999</v>
      </c>
      <c r="G585" s="4">
        <v>4.7812999999999999</v>
      </c>
      <c r="H585" s="4">
        <v>0</v>
      </c>
      <c r="I585" s="4">
        <v>0</v>
      </c>
      <c r="J585" s="4">
        <v>0</v>
      </c>
      <c r="K585" s="4"/>
      <c r="L585" s="4"/>
      <c r="M585" s="64">
        <v>42870</v>
      </c>
      <c r="N585" s="5">
        <v>3090.2289000000001</v>
      </c>
      <c r="O585" s="5">
        <v>1827.0209</v>
      </c>
      <c r="P585" s="5">
        <v>3399.1936999999998</v>
      </c>
      <c r="Q585" s="5">
        <v>3274.32</v>
      </c>
      <c r="R585" s="5">
        <v>51674062.781199999</v>
      </c>
      <c r="S585" s="5">
        <v>36333344.495999999</v>
      </c>
      <c r="V585" s="3">
        <v>42815</v>
      </c>
      <c r="W585" s="4">
        <v>6.8977000000000004</v>
      </c>
      <c r="X585" s="4">
        <v>6.9005000000000001</v>
      </c>
      <c r="Y585" s="4">
        <v>6.8742000000000001</v>
      </c>
      <c r="AB585" s="3">
        <v>43109</v>
      </c>
      <c r="AC585" s="5">
        <v>188.43</v>
      </c>
    </row>
    <row r="586" spans="1:29">
      <c r="A586" s="3">
        <v>42849</v>
      </c>
      <c r="B586" s="4">
        <v>4.2789000000000001</v>
      </c>
      <c r="C586" s="4">
        <v>0</v>
      </c>
      <c r="D586" s="4">
        <v>3.601</v>
      </c>
      <c r="E586" s="5">
        <v>3.44</v>
      </c>
      <c r="F586" s="4">
        <v>2.9155000000000002</v>
      </c>
      <c r="G586" s="4">
        <v>4.8108000000000004</v>
      </c>
      <c r="H586" s="4">
        <v>0</v>
      </c>
      <c r="I586" s="4">
        <v>0</v>
      </c>
      <c r="J586" s="4">
        <v>0</v>
      </c>
      <c r="K586" s="4"/>
      <c r="L586" s="4"/>
      <c r="M586" s="64">
        <v>42871</v>
      </c>
      <c r="N586" s="5">
        <v>3112.9641999999999</v>
      </c>
      <c r="O586" s="5">
        <v>1865.2650000000001</v>
      </c>
      <c r="P586" s="5">
        <v>3428.6491000000001</v>
      </c>
      <c r="Q586" s="5">
        <v>3255.17</v>
      </c>
      <c r="R586" s="5">
        <v>51789267.372199997</v>
      </c>
      <c r="S586" s="5">
        <v>36501431.966700003</v>
      </c>
      <c r="V586" s="3">
        <v>42816</v>
      </c>
      <c r="W586" s="4">
        <v>6.8871000000000002</v>
      </c>
      <c r="X586" s="4">
        <v>6.8859000000000004</v>
      </c>
      <c r="Y586" s="4">
        <v>6.8635999999999999</v>
      </c>
      <c r="AB586" s="3">
        <v>43110</v>
      </c>
      <c r="AC586" s="5">
        <v>165.83</v>
      </c>
    </row>
    <row r="587" spans="1:29">
      <c r="A587" s="3">
        <v>42850</v>
      </c>
      <c r="B587" s="4">
        <v>4.2839</v>
      </c>
      <c r="C587" s="4">
        <v>0</v>
      </c>
      <c r="D587" s="4">
        <v>3.8353000000000002</v>
      </c>
      <c r="E587" s="5">
        <v>3.44</v>
      </c>
      <c r="F587" s="4">
        <v>2.9721000000000002</v>
      </c>
      <c r="G587" s="4">
        <v>4.8418000000000001</v>
      </c>
      <c r="H587" s="4">
        <v>0</v>
      </c>
      <c r="I587" s="4">
        <v>0</v>
      </c>
      <c r="J587" s="4">
        <v>0</v>
      </c>
      <c r="K587" s="4"/>
      <c r="L587" s="4"/>
      <c r="M587" s="64">
        <v>42872</v>
      </c>
      <c r="N587" s="5">
        <v>3104.4414999999999</v>
      </c>
      <c r="O587" s="5">
        <v>1867.6805999999999</v>
      </c>
      <c r="P587" s="5">
        <v>3409.9656</v>
      </c>
      <c r="Q587" s="5">
        <v>3228.52</v>
      </c>
      <c r="R587" s="5">
        <v>51845277.9881</v>
      </c>
      <c r="S587" s="5">
        <v>36518995.832400002</v>
      </c>
      <c r="V587" s="3">
        <v>42817</v>
      </c>
      <c r="W587" s="4">
        <v>6.8875000000000002</v>
      </c>
      <c r="X587" s="4">
        <v>6.8918999999999997</v>
      </c>
      <c r="Y587" s="4">
        <v>6.87</v>
      </c>
      <c r="AB587" s="3">
        <v>43111</v>
      </c>
      <c r="AC587" s="5">
        <v>140.54</v>
      </c>
    </row>
    <row r="588" spans="1:29">
      <c r="A588" s="3">
        <v>42851</v>
      </c>
      <c r="B588" s="4">
        <v>4.2884000000000002</v>
      </c>
      <c r="C588" s="4">
        <v>0</v>
      </c>
      <c r="D588" s="4">
        <v>3.9630000000000001</v>
      </c>
      <c r="E588" s="5">
        <v>3.5</v>
      </c>
      <c r="F588" s="4">
        <v>2.9388999999999998</v>
      </c>
      <c r="G588" s="4">
        <v>4.8654999999999999</v>
      </c>
      <c r="H588" s="4">
        <v>0</v>
      </c>
      <c r="I588" s="4">
        <v>0</v>
      </c>
      <c r="J588" s="4">
        <v>0</v>
      </c>
      <c r="K588" s="4"/>
      <c r="L588" s="4"/>
      <c r="M588" s="64">
        <v>42873</v>
      </c>
      <c r="N588" s="5">
        <v>3090.1390000000001</v>
      </c>
      <c r="O588" s="5">
        <v>1855.9934000000001</v>
      </c>
      <c r="P588" s="5">
        <v>3398.1127000000001</v>
      </c>
      <c r="Q588" s="5">
        <v>3210.74</v>
      </c>
      <c r="R588" s="5">
        <v>51858412.344700001</v>
      </c>
      <c r="S588" s="5">
        <v>36584112.386399999</v>
      </c>
      <c r="V588" s="3">
        <v>42818</v>
      </c>
      <c r="W588" s="4">
        <v>6.8875999999999999</v>
      </c>
      <c r="X588" s="4">
        <v>6.8963999999999999</v>
      </c>
      <c r="Y588" s="4">
        <v>6.8727999999999998</v>
      </c>
      <c r="AB588" s="3">
        <v>43112</v>
      </c>
      <c r="AC588" s="5">
        <v>159.16</v>
      </c>
    </row>
    <row r="589" spans="1:29">
      <c r="A589" s="3">
        <v>42852</v>
      </c>
      <c r="B589" s="4">
        <v>4.2916999999999996</v>
      </c>
      <c r="C589" s="4">
        <v>0</v>
      </c>
      <c r="D589" s="4">
        <v>4.3648999999999996</v>
      </c>
      <c r="E589" s="5">
        <v>4</v>
      </c>
      <c r="F589" s="4">
        <v>3.0318999999999998</v>
      </c>
      <c r="G589" s="4">
        <v>4.8845000000000001</v>
      </c>
      <c r="H589" s="4">
        <v>0</v>
      </c>
      <c r="I589" s="4">
        <v>0</v>
      </c>
      <c r="J589" s="4">
        <v>0</v>
      </c>
      <c r="K589" s="4"/>
      <c r="L589" s="4"/>
      <c r="M589" s="64">
        <v>42874</v>
      </c>
      <c r="N589" s="5">
        <v>3090.6309000000001</v>
      </c>
      <c r="O589" s="5">
        <v>1853.7139999999999</v>
      </c>
      <c r="P589" s="5">
        <v>3403.8492000000001</v>
      </c>
      <c r="Q589" s="5">
        <v>3211.53</v>
      </c>
      <c r="R589" s="5">
        <v>51683558.976199999</v>
      </c>
      <c r="S589" s="5">
        <v>36472289.246799998</v>
      </c>
      <c r="V589" s="3">
        <v>42821</v>
      </c>
      <c r="W589" s="4">
        <v>6.8764000000000003</v>
      </c>
      <c r="X589" s="4">
        <v>6.8746999999999998</v>
      </c>
      <c r="Y589" s="4">
        <v>6.8559999999999999</v>
      </c>
      <c r="AB589" s="3">
        <v>43115</v>
      </c>
      <c r="AC589" s="5">
        <v>138.16</v>
      </c>
    </row>
    <row r="590" spans="1:29">
      <c r="A590" s="3">
        <v>42853</v>
      </c>
      <c r="B590" s="4">
        <v>4.2973999999999997</v>
      </c>
      <c r="C590" s="4">
        <v>0</v>
      </c>
      <c r="D590" s="4">
        <v>4.1818</v>
      </c>
      <c r="E590" s="5">
        <v>4.3</v>
      </c>
      <c r="F590" s="4">
        <v>3.1818</v>
      </c>
      <c r="G590" s="4">
        <v>4.8765999999999998</v>
      </c>
      <c r="H590" s="4">
        <v>0</v>
      </c>
      <c r="I590" s="4">
        <v>0</v>
      </c>
      <c r="J590" s="4">
        <v>0</v>
      </c>
      <c r="K590" s="4"/>
      <c r="L590" s="4"/>
      <c r="M590" s="64">
        <v>42877</v>
      </c>
      <c r="N590" s="5">
        <v>3075.6756</v>
      </c>
      <c r="O590" s="5">
        <v>1828.2202</v>
      </c>
      <c r="P590" s="5">
        <v>3411.2386999999999</v>
      </c>
      <c r="Q590" s="5">
        <v>3220.76</v>
      </c>
      <c r="R590" s="5">
        <v>51619047.990000002</v>
      </c>
      <c r="S590" s="5">
        <v>36489897.267499998</v>
      </c>
      <c r="V590" s="3">
        <v>42822</v>
      </c>
      <c r="W590" s="4">
        <v>6.8857999999999997</v>
      </c>
      <c r="X590" s="4">
        <v>6.8875000000000002</v>
      </c>
      <c r="Y590" s="4">
        <v>6.8734000000000002</v>
      </c>
      <c r="AB590" s="3">
        <v>43116</v>
      </c>
      <c r="AC590" s="5">
        <v>175.12</v>
      </c>
    </row>
    <row r="591" spans="1:29">
      <c r="A591" s="3">
        <v>42857</v>
      </c>
      <c r="B591" s="4">
        <v>4.3002000000000002</v>
      </c>
      <c r="C591" s="4">
        <v>0</v>
      </c>
      <c r="D591" s="4">
        <v>3.6168999999999998</v>
      </c>
      <c r="E591" s="5">
        <v>3.7</v>
      </c>
      <c r="F591" s="4">
        <v>2.9944000000000002</v>
      </c>
      <c r="G591" s="4">
        <v>4.8613999999999997</v>
      </c>
      <c r="H591" s="4">
        <v>0</v>
      </c>
      <c r="I591" s="4">
        <v>0</v>
      </c>
      <c r="J591" s="4">
        <v>0</v>
      </c>
      <c r="K591" s="4"/>
      <c r="L591" s="4"/>
      <c r="M591" s="64">
        <v>42878</v>
      </c>
      <c r="N591" s="5">
        <v>3061.9470000000001</v>
      </c>
      <c r="O591" s="5">
        <v>1789.4675999999999</v>
      </c>
      <c r="P591" s="5">
        <v>3424.194</v>
      </c>
      <c r="Q591" s="5">
        <v>3280.39</v>
      </c>
      <c r="R591" s="5">
        <v>51348967.192199998</v>
      </c>
      <c r="S591" s="5">
        <v>36286584.461599998</v>
      </c>
      <c r="V591" s="3">
        <v>42823</v>
      </c>
      <c r="W591" s="4">
        <v>6.8897000000000004</v>
      </c>
      <c r="X591" s="4">
        <v>6.8903999999999996</v>
      </c>
      <c r="Y591" s="4">
        <v>6.8680000000000003</v>
      </c>
      <c r="AB591" s="3">
        <v>43117</v>
      </c>
      <c r="AC591" s="5">
        <v>160.94</v>
      </c>
    </row>
    <row r="592" spans="1:29">
      <c r="A592" s="3">
        <v>42858</v>
      </c>
      <c r="B592" s="4">
        <v>4.3308999999999997</v>
      </c>
      <c r="C592" s="4">
        <v>0</v>
      </c>
      <c r="D592" s="4">
        <v>3.9174000000000002</v>
      </c>
      <c r="E592" s="5">
        <v>4.5</v>
      </c>
      <c r="F592" s="4">
        <v>3.1812</v>
      </c>
      <c r="G592" s="4">
        <v>4.8673000000000002</v>
      </c>
      <c r="H592" s="4">
        <v>0</v>
      </c>
      <c r="I592" s="4">
        <v>0</v>
      </c>
      <c r="J592" s="4">
        <v>0</v>
      </c>
      <c r="K592" s="4"/>
      <c r="L592" s="4"/>
      <c r="M592" s="64">
        <v>42879</v>
      </c>
      <c r="N592" s="5">
        <v>3064.0758999999998</v>
      </c>
      <c r="O592" s="5">
        <v>1798.8692000000001</v>
      </c>
      <c r="P592" s="5">
        <v>3424.1669000000002</v>
      </c>
      <c r="Q592" s="5">
        <v>3275.72</v>
      </c>
      <c r="R592" s="5">
        <v>51333107.666500002</v>
      </c>
      <c r="S592" s="5">
        <v>36228215.5845</v>
      </c>
      <c r="V592" s="3">
        <v>42824</v>
      </c>
      <c r="W592" s="4">
        <v>6.8905000000000003</v>
      </c>
      <c r="X592" s="4">
        <v>6.8971999999999998</v>
      </c>
      <c r="Y592" s="4">
        <v>6.8841999999999999</v>
      </c>
      <c r="AB592" s="3">
        <v>43118</v>
      </c>
      <c r="AC592" s="5">
        <v>134.84</v>
      </c>
    </row>
    <row r="593" spans="1:29">
      <c r="A593" s="3">
        <v>42859</v>
      </c>
      <c r="B593" s="4">
        <v>4.3475999999999999</v>
      </c>
      <c r="C593" s="4">
        <v>0</v>
      </c>
      <c r="D593" s="4">
        <v>3.8260000000000001</v>
      </c>
      <c r="E593" s="5">
        <v>4.3</v>
      </c>
      <c r="F593" s="4">
        <v>3.1631</v>
      </c>
      <c r="G593" s="4">
        <v>4.9206000000000003</v>
      </c>
      <c r="H593" s="4">
        <v>0</v>
      </c>
      <c r="I593" s="4">
        <v>0</v>
      </c>
      <c r="J593" s="4">
        <v>0</v>
      </c>
      <c r="K593" s="4"/>
      <c r="L593" s="4"/>
      <c r="M593" s="64">
        <v>42880</v>
      </c>
      <c r="N593" s="5">
        <v>3107.8310999999999</v>
      </c>
      <c r="O593" s="5">
        <v>1811.9032999999999</v>
      </c>
      <c r="P593" s="5">
        <v>3485.6581000000001</v>
      </c>
      <c r="Q593" s="5">
        <v>3385.93</v>
      </c>
      <c r="R593" s="5">
        <v>51359293.668499999</v>
      </c>
      <c r="S593" s="5">
        <v>36189693.824000001</v>
      </c>
      <c r="V593" s="3">
        <v>42825</v>
      </c>
      <c r="W593" s="4">
        <v>6.8914999999999997</v>
      </c>
      <c r="X593" s="4">
        <v>6.9025999999999996</v>
      </c>
      <c r="Y593" s="4">
        <v>6.8715999999999999</v>
      </c>
      <c r="AB593" s="3">
        <v>43119</v>
      </c>
      <c r="AC593" s="5">
        <v>135.96</v>
      </c>
    </row>
    <row r="594" spans="1:29">
      <c r="A594" s="3">
        <v>42860</v>
      </c>
      <c r="B594" s="4">
        <v>4.3608000000000002</v>
      </c>
      <c r="C594" s="4">
        <v>0</v>
      </c>
      <c r="D594" s="4">
        <v>3.2847</v>
      </c>
      <c r="E594" s="5">
        <v>3.44</v>
      </c>
      <c r="F594" s="4">
        <v>2.9828000000000001</v>
      </c>
      <c r="G594" s="4">
        <v>4.9767999999999999</v>
      </c>
      <c r="H594" s="4">
        <v>0</v>
      </c>
      <c r="I594" s="4">
        <v>0</v>
      </c>
      <c r="J594" s="4">
        <v>0</v>
      </c>
      <c r="M594" s="3">
        <v>42881</v>
      </c>
      <c r="N594" s="5">
        <v>3110.0587</v>
      </c>
      <c r="O594" s="5">
        <v>1810.1107999999999</v>
      </c>
      <c r="P594" s="5">
        <v>3480.4344999999998</v>
      </c>
      <c r="Q594" s="5">
        <v>3376.07</v>
      </c>
      <c r="R594" s="5">
        <v>50958419.998999998</v>
      </c>
      <c r="S594" s="5">
        <v>35904903.177699998</v>
      </c>
      <c r="V594" s="3">
        <v>42828</v>
      </c>
      <c r="W594" s="4">
        <v>0</v>
      </c>
      <c r="X594" s="4">
        <v>6.8906000000000001</v>
      </c>
      <c r="Y594" s="4">
        <v>6.8743999999999996</v>
      </c>
      <c r="AB594" s="3">
        <v>43122</v>
      </c>
      <c r="AC594" s="5">
        <v>163.85</v>
      </c>
    </row>
    <row r="595" spans="1:29">
      <c r="A595" s="3">
        <v>42863</v>
      </c>
      <c r="B595" s="4">
        <v>4.3731</v>
      </c>
      <c r="C595" s="4">
        <v>0</v>
      </c>
      <c r="D595" s="4">
        <v>3.2143000000000002</v>
      </c>
      <c r="E595" s="5">
        <v>3.3</v>
      </c>
      <c r="F595" s="4">
        <v>2.9489999999999998</v>
      </c>
      <c r="G595" s="4">
        <v>5.0095000000000001</v>
      </c>
      <c r="H595" s="4">
        <v>0</v>
      </c>
      <c r="I595" s="4">
        <v>0</v>
      </c>
      <c r="J595" s="4">
        <v>0</v>
      </c>
      <c r="M595" s="3">
        <v>42886</v>
      </c>
      <c r="N595" s="5">
        <v>3117.1777999999999</v>
      </c>
      <c r="O595" s="5">
        <v>1808.3018999999999</v>
      </c>
      <c r="P595" s="5">
        <v>3492.8845000000001</v>
      </c>
      <c r="Q595" s="5">
        <v>3383.52</v>
      </c>
      <c r="R595" s="5">
        <v>50989865.068800002</v>
      </c>
      <c r="S595" s="5">
        <v>35972605.846000001</v>
      </c>
      <c r="V595" s="3">
        <v>42829</v>
      </c>
      <c r="W595" s="4">
        <v>0</v>
      </c>
      <c r="X595" s="4">
        <v>0</v>
      </c>
      <c r="Y595" s="4">
        <v>6.8789999999999996</v>
      </c>
      <c r="AB595" s="3">
        <v>43123</v>
      </c>
      <c r="AC595" s="5">
        <v>126.01</v>
      </c>
    </row>
    <row r="596" spans="1:29">
      <c r="A596" s="3">
        <v>42864</v>
      </c>
      <c r="B596" s="4">
        <v>4.3848000000000003</v>
      </c>
      <c r="C596" s="4">
        <v>0</v>
      </c>
      <c r="D596" s="4">
        <v>3.2494000000000001</v>
      </c>
      <c r="E596" s="5">
        <v>3.3</v>
      </c>
      <c r="F596" s="4">
        <v>3.0339</v>
      </c>
      <c r="G596" s="4">
        <v>5.0354999999999999</v>
      </c>
      <c r="H596" s="4">
        <v>0</v>
      </c>
      <c r="I596" s="4">
        <v>0</v>
      </c>
      <c r="J596" s="4">
        <v>0</v>
      </c>
      <c r="M596" s="3">
        <v>42887</v>
      </c>
      <c r="N596" s="5">
        <v>3102.6232</v>
      </c>
      <c r="O596" s="5">
        <v>1773.6062999999999</v>
      </c>
      <c r="P596" s="5">
        <v>3497.7381999999998</v>
      </c>
      <c r="Q596" s="5">
        <v>3399.72</v>
      </c>
      <c r="R596" s="5">
        <v>50676075.210699998</v>
      </c>
      <c r="S596" s="5">
        <v>35786751.069200002</v>
      </c>
      <c r="V596" s="3">
        <v>42830</v>
      </c>
      <c r="W596" s="4">
        <v>6.8964999999999996</v>
      </c>
      <c r="X596" s="4">
        <v>6.8992000000000004</v>
      </c>
      <c r="Y596" s="4">
        <v>6.8827999999999996</v>
      </c>
      <c r="AB596" s="3">
        <v>43124</v>
      </c>
      <c r="AC596" s="5">
        <v>144.94</v>
      </c>
    </row>
    <row r="597" spans="1:29">
      <c r="A597" s="3">
        <v>42865</v>
      </c>
      <c r="B597" s="4">
        <v>4.3933</v>
      </c>
      <c r="C597" s="4">
        <v>0</v>
      </c>
      <c r="D597" s="4">
        <v>3.2315999999999998</v>
      </c>
      <c r="E597" s="5">
        <v>3.3</v>
      </c>
      <c r="F597" s="4">
        <v>2.9487000000000001</v>
      </c>
      <c r="G597" s="4">
        <v>5.0655000000000001</v>
      </c>
      <c r="H597" s="4">
        <v>0</v>
      </c>
      <c r="I597" s="4">
        <v>0</v>
      </c>
      <c r="J597" s="4">
        <v>0</v>
      </c>
      <c r="M597" s="3">
        <v>42888</v>
      </c>
      <c r="N597" s="5">
        <v>3105.54</v>
      </c>
      <c r="O597" s="5">
        <v>1788.6033</v>
      </c>
      <c r="P597" s="5">
        <v>3486.5074</v>
      </c>
      <c r="Q597" s="5">
        <v>3379.16</v>
      </c>
      <c r="R597" s="5">
        <v>50538390.159199998</v>
      </c>
      <c r="S597" s="5">
        <v>35714735.904100001</v>
      </c>
      <c r="V597" s="3">
        <v>42831</v>
      </c>
      <c r="W597" s="4">
        <v>6.9009999999999998</v>
      </c>
      <c r="X597" s="4">
        <v>6.9062000000000001</v>
      </c>
      <c r="Y597" s="4">
        <v>6.8895999999999997</v>
      </c>
      <c r="AB597" s="3">
        <v>43125</v>
      </c>
      <c r="AC597" s="5">
        <v>97.46</v>
      </c>
    </row>
    <row r="598" spans="1:29">
      <c r="A598" s="3">
        <v>42866</v>
      </c>
      <c r="B598" s="4">
        <v>4.4082999999999997</v>
      </c>
      <c r="C598" s="4">
        <v>0</v>
      </c>
      <c r="D598" s="4">
        <v>3.2309999999999999</v>
      </c>
      <c r="E598" s="5">
        <v>3.4</v>
      </c>
      <c r="F598" s="4">
        <v>2.8873000000000002</v>
      </c>
      <c r="G598" s="4">
        <v>5.0221999999999998</v>
      </c>
      <c r="H598" s="4">
        <v>0</v>
      </c>
      <c r="I598" s="4">
        <v>0</v>
      </c>
      <c r="J598" s="4">
        <v>0</v>
      </c>
      <c r="M598" s="3">
        <v>42891</v>
      </c>
      <c r="N598" s="5">
        <v>3091.6561000000002</v>
      </c>
      <c r="O598" s="5">
        <v>1800.9324999999999</v>
      </c>
      <c r="P598" s="5">
        <v>3468.7538</v>
      </c>
      <c r="Q598" s="5">
        <v>3329</v>
      </c>
      <c r="R598" s="5">
        <v>50653330.121399999</v>
      </c>
      <c r="S598" s="5">
        <v>35712146.923600003</v>
      </c>
      <c r="V598" s="3">
        <v>42832</v>
      </c>
      <c r="W598" s="4">
        <v>6.8993000000000002</v>
      </c>
      <c r="X598" s="4">
        <v>6.9066000000000001</v>
      </c>
      <c r="Y598" s="4">
        <v>6.8864999999999998</v>
      </c>
      <c r="AB598" s="3">
        <v>43126</v>
      </c>
      <c r="AC598" s="5">
        <v>100.4</v>
      </c>
    </row>
    <row r="599" spans="1:29">
      <c r="A599" s="3">
        <v>42867</v>
      </c>
      <c r="B599" s="4">
        <v>4.4088000000000003</v>
      </c>
      <c r="C599" s="4">
        <v>0</v>
      </c>
      <c r="D599" s="4">
        <v>3.1537000000000002</v>
      </c>
      <c r="E599" s="5">
        <v>3.4</v>
      </c>
      <c r="F599" s="4">
        <v>2.8908</v>
      </c>
      <c r="G599" s="4">
        <v>5.0526999999999997</v>
      </c>
      <c r="H599" s="4">
        <v>0</v>
      </c>
      <c r="I599" s="4">
        <v>0</v>
      </c>
      <c r="J599" s="4">
        <v>0</v>
      </c>
      <c r="M599" s="3">
        <v>42892</v>
      </c>
      <c r="N599" s="5">
        <v>3102.1260000000002</v>
      </c>
      <c r="O599" s="5">
        <v>1810.8016</v>
      </c>
      <c r="P599" s="5">
        <v>3492.8816000000002</v>
      </c>
      <c r="Q599" s="5">
        <v>3331.39</v>
      </c>
      <c r="R599" s="5">
        <v>50622070.811399996</v>
      </c>
      <c r="S599" s="5">
        <v>35645869.316399999</v>
      </c>
      <c r="V599" s="3">
        <v>42835</v>
      </c>
      <c r="W599" s="4">
        <v>6.9051999999999998</v>
      </c>
      <c r="X599" s="4">
        <v>6.9196999999999997</v>
      </c>
      <c r="Y599" s="4">
        <v>6.9063999999999997</v>
      </c>
      <c r="AB599" s="3">
        <v>43129</v>
      </c>
      <c r="AC599" s="5">
        <v>105.2</v>
      </c>
    </row>
    <row r="600" spans="1:29">
      <c r="A600" s="3">
        <v>42870</v>
      </c>
      <c r="B600" s="4">
        <v>4.4184000000000001</v>
      </c>
      <c r="C600" s="4">
        <v>0</v>
      </c>
      <c r="D600" s="4">
        <v>3.1362000000000001</v>
      </c>
      <c r="E600" s="5">
        <v>3.15</v>
      </c>
      <c r="F600" s="4">
        <v>2.8201000000000001</v>
      </c>
      <c r="G600" s="4">
        <v>5.0541</v>
      </c>
      <c r="H600" s="4">
        <v>0</v>
      </c>
      <c r="I600" s="4">
        <v>0</v>
      </c>
      <c r="J600" s="4">
        <v>0</v>
      </c>
      <c r="M600" s="3">
        <v>42893</v>
      </c>
      <c r="N600" s="5">
        <v>3140.3249000000001</v>
      </c>
      <c r="O600" s="5">
        <v>1850.5331000000001</v>
      </c>
      <c r="P600" s="5">
        <v>3533.8717999999999</v>
      </c>
      <c r="Q600" s="5">
        <v>3365.54</v>
      </c>
      <c r="R600" s="5">
        <v>50833926.988600001</v>
      </c>
      <c r="S600" s="5">
        <v>35769995.751000002</v>
      </c>
      <c r="V600" s="3">
        <v>42836</v>
      </c>
      <c r="W600" s="4">
        <v>6.9029999999999996</v>
      </c>
      <c r="X600" s="4">
        <v>6.9189999999999996</v>
      </c>
      <c r="Y600" s="4">
        <v>6.9008000000000003</v>
      </c>
      <c r="AB600" s="3">
        <v>43130</v>
      </c>
      <c r="AC600" s="5">
        <v>117.52</v>
      </c>
    </row>
    <row r="601" spans="1:29">
      <c r="A601" s="3">
        <v>42871</v>
      </c>
      <c r="B601" s="4">
        <v>4.4278000000000004</v>
      </c>
      <c r="C601" s="4">
        <v>0</v>
      </c>
      <c r="D601" s="4">
        <v>3.2008000000000001</v>
      </c>
      <c r="E601" s="5">
        <v>3.4</v>
      </c>
      <c r="F601" s="4">
        <v>2.9281000000000001</v>
      </c>
      <c r="G601" s="4">
        <v>5.0987</v>
      </c>
      <c r="H601" s="4">
        <v>0</v>
      </c>
      <c r="I601" s="4">
        <v>0</v>
      </c>
      <c r="J601" s="4">
        <v>0</v>
      </c>
      <c r="M601" s="3">
        <v>42894</v>
      </c>
      <c r="N601" s="5">
        <v>3150.3335999999999</v>
      </c>
      <c r="O601" s="5">
        <v>1852.857</v>
      </c>
      <c r="P601" s="5">
        <v>3560.9785999999999</v>
      </c>
      <c r="Q601" s="5">
        <v>3371.13</v>
      </c>
      <c r="R601" s="5">
        <v>50895420.301299997</v>
      </c>
      <c r="S601" s="5">
        <v>35787925.925399996</v>
      </c>
      <c r="V601" s="3">
        <v>42837</v>
      </c>
      <c r="W601" s="4">
        <v>6.8921999999999999</v>
      </c>
      <c r="X601" s="4">
        <v>6.91</v>
      </c>
      <c r="Y601" s="4">
        <v>6.8836000000000004</v>
      </c>
      <c r="AB601" s="3">
        <v>43131</v>
      </c>
      <c r="AC601" s="5">
        <v>91.72</v>
      </c>
    </row>
    <row r="602" spans="1:29">
      <c r="A602" s="3">
        <v>42872</v>
      </c>
      <c r="B602" s="4">
        <v>4.4348999999999998</v>
      </c>
      <c r="C602" s="4">
        <v>0</v>
      </c>
      <c r="D602" s="4">
        <v>3.2044999999999999</v>
      </c>
      <c r="E602" s="5">
        <v>3.44</v>
      </c>
      <c r="F602" s="4">
        <v>2.8744000000000001</v>
      </c>
      <c r="G602" s="4">
        <v>5.1109999999999998</v>
      </c>
      <c r="H602" s="4">
        <v>0</v>
      </c>
      <c r="I602" s="4">
        <v>0</v>
      </c>
      <c r="J602" s="4">
        <v>0</v>
      </c>
      <c r="M602" s="3">
        <v>42895</v>
      </c>
      <c r="N602" s="5">
        <v>3158.4004</v>
      </c>
      <c r="O602" s="5">
        <v>1857.1652999999999</v>
      </c>
      <c r="P602" s="5">
        <v>3576.1703000000002</v>
      </c>
      <c r="Q602" s="5">
        <v>3386.82</v>
      </c>
      <c r="R602" s="5">
        <v>50766301.228500001</v>
      </c>
      <c r="S602" s="5">
        <v>35745849.640600003</v>
      </c>
      <c r="V602" s="3">
        <v>42838</v>
      </c>
      <c r="W602" s="4">
        <v>6.8825000000000003</v>
      </c>
      <c r="X602" s="4">
        <v>6.8948</v>
      </c>
      <c r="Y602" s="4">
        <v>6.8856000000000002</v>
      </c>
      <c r="AB602" s="3">
        <v>43132</v>
      </c>
      <c r="AC602" s="5">
        <v>114.52</v>
      </c>
    </row>
    <row r="603" spans="1:29">
      <c r="A603" s="3">
        <v>42873</v>
      </c>
      <c r="B603" s="4">
        <v>4.4439000000000002</v>
      </c>
      <c r="C603" s="4">
        <v>0</v>
      </c>
      <c r="D603" s="4">
        <v>3.2467000000000001</v>
      </c>
      <c r="E603" s="5">
        <v>3.44</v>
      </c>
      <c r="F603" s="4">
        <v>2.9144999999999999</v>
      </c>
      <c r="G603" s="4">
        <v>5.1353</v>
      </c>
      <c r="H603" s="4">
        <v>0</v>
      </c>
      <c r="I603" s="4">
        <v>0</v>
      </c>
      <c r="J603" s="4">
        <v>0</v>
      </c>
      <c r="M603" s="3">
        <v>42898</v>
      </c>
      <c r="N603" s="5">
        <v>3139.8766000000001</v>
      </c>
      <c r="O603" s="5">
        <v>1836.7620999999999</v>
      </c>
      <c r="P603" s="5">
        <v>3574.3894</v>
      </c>
      <c r="Q603" s="5">
        <v>3370.44</v>
      </c>
      <c r="R603" s="5">
        <v>50911392.375799999</v>
      </c>
      <c r="S603" s="5">
        <v>35803551.363200001</v>
      </c>
      <c r="V603" s="3">
        <v>42839</v>
      </c>
      <c r="W603" s="4">
        <v>6.8868999999999998</v>
      </c>
      <c r="X603" s="4">
        <v>6.8933</v>
      </c>
      <c r="Y603" s="4">
        <v>6.8822000000000001</v>
      </c>
      <c r="AB603" s="3">
        <v>43133</v>
      </c>
      <c r="AC603" s="5">
        <v>152.06</v>
      </c>
    </row>
    <row r="604" spans="1:29">
      <c r="A604" s="3">
        <v>42874</v>
      </c>
      <c r="B604" s="4">
        <v>4.4641000000000002</v>
      </c>
      <c r="C604" s="4">
        <v>0</v>
      </c>
      <c r="D604" s="4">
        <v>3.0857000000000001</v>
      </c>
      <c r="E604" s="5">
        <v>3.2</v>
      </c>
      <c r="F604" s="4">
        <v>2.8437000000000001</v>
      </c>
      <c r="G604" s="4">
        <v>5.1456999999999997</v>
      </c>
      <c r="H604" s="4">
        <v>0</v>
      </c>
      <c r="I604" s="4">
        <v>0</v>
      </c>
      <c r="J604" s="4">
        <v>0</v>
      </c>
      <c r="M604" s="3">
        <v>42899</v>
      </c>
      <c r="N604" s="5">
        <v>3153.7429000000002</v>
      </c>
      <c r="O604" s="5">
        <v>1859.8810000000001</v>
      </c>
      <c r="P604" s="5">
        <v>3582.2674000000002</v>
      </c>
      <c r="Q604" s="5">
        <v>3360.28</v>
      </c>
      <c r="R604" s="5">
        <v>51029518.005999997</v>
      </c>
      <c r="S604" s="5">
        <v>35937977.234899998</v>
      </c>
      <c r="V604" s="3">
        <v>42842</v>
      </c>
      <c r="W604" s="4">
        <v>6.8875999999999999</v>
      </c>
      <c r="X604" s="4">
        <v>6.8935000000000004</v>
      </c>
      <c r="Y604" s="4">
        <v>6.8781999999999996</v>
      </c>
      <c r="AB604" s="3">
        <v>43136</v>
      </c>
      <c r="AC604" s="5">
        <v>115.23</v>
      </c>
    </row>
    <row r="605" spans="1:29">
      <c r="A605" s="3">
        <v>42877</v>
      </c>
      <c r="B605" s="4">
        <v>4.4744000000000002</v>
      </c>
      <c r="C605" s="4">
        <v>0</v>
      </c>
      <c r="D605" s="4">
        <v>3.0044</v>
      </c>
      <c r="E605" s="5">
        <v>2.8</v>
      </c>
      <c r="F605" s="4">
        <v>2.8121</v>
      </c>
      <c r="G605" s="4">
        <v>5.1547999999999998</v>
      </c>
      <c r="H605" s="4">
        <v>0</v>
      </c>
      <c r="I605" s="4">
        <v>0</v>
      </c>
      <c r="J605" s="4">
        <v>0</v>
      </c>
      <c r="M605" s="3">
        <v>42900</v>
      </c>
      <c r="N605" s="5">
        <v>3130.674</v>
      </c>
      <c r="O605" s="5">
        <v>1852.7853</v>
      </c>
      <c r="P605" s="5">
        <v>3535.2986999999998</v>
      </c>
      <c r="Q605" s="5">
        <v>3309.35</v>
      </c>
      <c r="R605" s="5">
        <v>51060004.083899997</v>
      </c>
      <c r="S605" s="5">
        <v>35933017.715499997</v>
      </c>
      <c r="V605" s="3">
        <v>42843</v>
      </c>
      <c r="W605" s="4">
        <v>6.8852000000000002</v>
      </c>
      <c r="X605" s="4">
        <v>6.8974000000000002</v>
      </c>
      <c r="Y605" s="4">
        <v>6.8760000000000003</v>
      </c>
      <c r="AB605" s="3">
        <v>43137</v>
      </c>
      <c r="AC605" s="5">
        <v>115.78</v>
      </c>
    </row>
    <row r="606" spans="1:29">
      <c r="A606" s="3">
        <v>42878</v>
      </c>
      <c r="B606" s="4">
        <v>4.4955999999999996</v>
      </c>
      <c r="C606" s="4">
        <v>0</v>
      </c>
      <c r="D606" s="4">
        <v>2.9759000000000002</v>
      </c>
      <c r="E606" s="5">
        <v>2.85</v>
      </c>
      <c r="F606" s="4">
        <v>2.8121999999999998</v>
      </c>
      <c r="G606" s="4">
        <v>5.1741000000000001</v>
      </c>
      <c r="H606" s="4">
        <v>0</v>
      </c>
      <c r="I606" s="4">
        <v>0</v>
      </c>
      <c r="J606" s="4">
        <v>0</v>
      </c>
      <c r="M606" s="3">
        <v>42901</v>
      </c>
      <c r="N606" s="5">
        <v>3132.4863</v>
      </c>
      <c r="O606" s="5">
        <v>1869.7121999999999</v>
      </c>
      <c r="P606" s="5">
        <v>3528.7926000000002</v>
      </c>
      <c r="Q606" s="5">
        <v>3284.05</v>
      </c>
      <c r="R606" s="5">
        <v>51226674.086400002</v>
      </c>
      <c r="S606" s="5">
        <v>36084820.484399997</v>
      </c>
      <c r="V606" s="3">
        <v>42844</v>
      </c>
      <c r="W606" s="4">
        <v>6.8872999999999998</v>
      </c>
      <c r="X606" s="4">
        <v>6.8996000000000004</v>
      </c>
      <c r="Y606" s="4">
        <v>6.8852000000000002</v>
      </c>
      <c r="AB606" s="3">
        <v>43138</v>
      </c>
      <c r="AC606" s="5">
        <v>157.72</v>
      </c>
    </row>
    <row r="607" spans="1:29">
      <c r="A607" s="3">
        <v>42879</v>
      </c>
      <c r="B607" s="4">
        <v>4.5176999999999996</v>
      </c>
      <c r="C607" s="4">
        <v>0</v>
      </c>
      <c r="D607" s="4">
        <v>2.9832999999999998</v>
      </c>
      <c r="E607" s="5">
        <v>2.9</v>
      </c>
      <c r="F607" s="4">
        <v>2.7443</v>
      </c>
      <c r="G607" s="4">
        <v>5.1603000000000003</v>
      </c>
      <c r="H607" s="4">
        <v>0</v>
      </c>
      <c r="I607" s="4">
        <v>0</v>
      </c>
      <c r="J607" s="4">
        <v>0</v>
      </c>
      <c r="M607" s="3">
        <v>42902</v>
      </c>
      <c r="N607" s="5">
        <v>3123.1662000000001</v>
      </c>
      <c r="O607" s="5">
        <v>1866.0522000000001</v>
      </c>
      <c r="P607" s="5">
        <v>3518.7611000000002</v>
      </c>
      <c r="Q607" s="5">
        <v>3281.03</v>
      </c>
      <c r="R607" s="5">
        <v>51044507.633199997</v>
      </c>
      <c r="S607" s="5">
        <v>35938708.748300001</v>
      </c>
      <c r="V607" s="3">
        <v>42845</v>
      </c>
      <c r="W607" s="4">
        <v>6.8834999999999997</v>
      </c>
      <c r="X607" s="4">
        <v>6.8952999999999998</v>
      </c>
      <c r="Y607" s="4">
        <v>6.8848000000000003</v>
      </c>
      <c r="AB607" s="3">
        <v>43139</v>
      </c>
      <c r="AC607" s="5">
        <v>144.09</v>
      </c>
    </row>
    <row r="608" spans="1:29">
      <c r="A608" s="3">
        <v>42880</v>
      </c>
      <c r="B608" s="4">
        <v>4.5338000000000003</v>
      </c>
      <c r="C608" s="4">
        <v>0</v>
      </c>
      <c r="D608" s="4">
        <v>3.4518</v>
      </c>
      <c r="E608" s="5">
        <v>3.2</v>
      </c>
      <c r="F608" s="4">
        <v>2.9645000000000001</v>
      </c>
      <c r="G608" s="4">
        <v>5.1382000000000003</v>
      </c>
      <c r="H608" s="4">
        <v>0</v>
      </c>
      <c r="I608" s="4">
        <v>0</v>
      </c>
      <c r="J608" s="4">
        <v>0</v>
      </c>
      <c r="M608" s="3">
        <v>42905</v>
      </c>
      <c r="N608" s="5">
        <v>3144.3739</v>
      </c>
      <c r="O608" s="5">
        <v>1876.8498999999999</v>
      </c>
      <c r="P608" s="5">
        <v>3553.6653000000001</v>
      </c>
      <c r="Q608" s="5">
        <v>3298.49</v>
      </c>
      <c r="R608" s="5">
        <v>51164381.945299998</v>
      </c>
      <c r="S608" s="5">
        <v>36018920.972599998</v>
      </c>
      <c r="V608" s="3">
        <v>42846</v>
      </c>
      <c r="W608" s="4">
        <v>6.8837999999999999</v>
      </c>
      <c r="X608" s="4">
        <v>6.8986999999999998</v>
      </c>
      <c r="Y608" s="4">
        <v>6.8894000000000002</v>
      </c>
      <c r="AB608" s="3">
        <v>43140</v>
      </c>
      <c r="AC608" s="5">
        <v>104.62</v>
      </c>
    </row>
    <row r="609" spans="1:29">
      <c r="A609" s="3">
        <v>42881</v>
      </c>
      <c r="B609" s="4">
        <v>4.5423999999999998</v>
      </c>
      <c r="C609" s="4">
        <v>0</v>
      </c>
      <c r="D609" s="4">
        <v>3.3988</v>
      </c>
      <c r="E609" s="5">
        <v>3.2</v>
      </c>
      <c r="F609" s="4">
        <v>2.9910999999999999</v>
      </c>
      <c r="G609" s="4">
        <v>5.1402999999999999</v>
      </c>
      <c r="H609" s="4">
        <v>0</v>
      </c>
      <c r="I609" s="4">
        <v>0</v>
      </c>
      <c r="J609" s="4">
        <v>0</v>
      </c>
      <c r="M609" s="3">
        <v>42906</v>
      </c>
      <c r="N609" s="5">
        <v>3140.0136000000002</v>
      </c>
      <c r="O609" s="5">
        <v>1879.0645</v>
      </c>
      <c r="P609" s="5">
        <v>3546.4940000000001</v>
      </c>
      <c r="Q609" s="5">
        <v>3296.93</v>
      </c>
      <c r="R609" s="5">
        <v>51169186.731299996</v>
      </c>
      <c r="S609" s="5">
        <v>36016348.012500003</v>
      </c>
      <c r="V609" s="3">
        <v>42849</v>
      </c>
      <c r="W609" s="4">
        <v>6.8864000000000001</v>
      </c>
      <c r="X609" s="4">
        <v>6.9006999999999996</v>
      </c>
      <c r="Y609" s="4">
        <v>6.8837999999999999</v>
      </c>
      <c r="AB609" s="3">
        <v>43143</v>
      </c>
      <c r="AC609" s="5">
        <v>152.76</v>
      </c>
    </row>
    <row r="610" spans="1:29">
      <c r="A610" s="3">
        <v>42882</v>
      </c>
      <c r="B610" s="4">
        <v>4.5528000000000004</v>
      </c>
      <c r="C610" s="4">
        <v>0</v>
      </c>
      <c r="D610" s="4">
        <v>2.9849000000000001</v>
      </c>
      <c r="E610" s="5">
        <v>2.8</v>
      </c>
      <c r="F610" s="4">
        <v>2.9005999999999998</v>
      </c>
      <c r="G610" s="4">
        <v>5.1566999999999998</v>
      </c>
      <c r="H610" s="4">
        <v>0</v>
      </c>
      <c r="I610" s="4">
        <v>0</v>
      </c>
      <c r="J610" s="4">
        <v>0</v>
      </c>
      <c r="M610" s="3">
        <v>42907</v>
      </c>
      <c r="N610" s="5">
        <v>3156.2118</v>
      </c>
      <c r="O610" s="5">
        <v>1887.1927000000001</v>
      </c>
      <c r="P610" s="5">
        <v>3587.9549999999999</v>
      </c>
      <c r="Q610" s="5">
        <v>3308.35</v>
      </c>
      <c r="R610" s="5">
        <v>51239076.112800002</v>
      </c>
      <c r="S610" s="5">
        <v>36084393.788599998</v>
      </c>
      <c r="V610" s="3">
        <v>42850</v>
      </c>
      <c r="W610" s="4">
        <v>6.8863000000000003</v>
      </c>
      <c r="X610" s="4">
        <v>6.8989000000000003</v>
      </c>
      <c r="Y610" s="4">
        <v>6.8886000000000003</v>
      </c>
      <c r="AB610" s="3">
        <v>43144</v>
      </c>
      <c r="AC610" s="5">
        <v>115.58</v>
      </c>
    </row>
    <row r="611" spans="1:29">
      <c r="A611" s="3">
        <v>42886</v>
      </c>
      <c r="B611" s="4">
        <v>4.5640999999999998</v>
      </c>
      <c r="C611" s="4">
        <v>0</v>
      </c>
      <c r="D611" s="4">
        <v>3.1229</v>
      </c>
      <c r="E611" s="5">
        <v>3.1</v>
      </c>
      <c r="F611" s="4">
        <v>2.8405</v>
      </c>
      <c r="G611" s="4">
        <v>5.1586999999999996</v>
      </c>
      <c r="H611" s="4">
        <v>0</v>
      </c>
      <c r="I611" s="4">
        <v>0</v>
      </c>
      <c r="J611" s="4">
        <v>0</v>
      </c>
      <c r="M611" s="3">
        <v>42908</v>
      </c>
      <c r="N611" s="5">
        <v>3147.4531999999999</v>
      </c>
      <c r="O611" s="5">
        <v>1862.8390999999999</v>
      </c>
      <c r="P611" s="5">
        <v>3590.3425000000002</v>
      </c>
      <c r="Q611" s="5">
        <v>3366.3</v>
      </c>
      <c r="R611" s="5">
        <v>51343393.862599999</v>
      </c>
      <c r="S611" s="5">
        <v>36041865.554899998</v>
      </c>
      <c r="V611" s="3">
        <v>42851</v>
      </c>
      <c r="W611" s="4">
        <v>6.8907999999999996</v>
      </c>
      <c r="X611" s="4">
        <v>6.9118000000000004</v>
      </c>
      <c r="Y611" s="4">
        <v>6.8974000000000002</v>
      </c>
      <c r="AB611" s="3">
        <v>43145</v>
      </c>
      <c r="AC611" s="5">
        <v>70.91</v>
      </c>
    </row>
    <row r="612" spans="1:29">
      <c r="A612" s="3">
        <v>42887</v>
      </c>
      <c r="B612" s="4">
        <v>4.5778999999999996</v>
      </c>
      <c r="C612" s="4">
        <v>0</v>
      </c>
      <c r="D612" s="4">
        <v>3.3075999999999999</v>
      </c>
      <c r="E612" s="5">
        <v>3.4</v>
      </c>
      <c r="F612" s="4">
        <v>2.9253</v>
      </c>
      <c r="G612" s="4">
        <v>5.1547000000000001</v>
      </c>
      <c r="H612" s="4">
        <v>0</v>
      </c>
      <c r="I612" s="4">
        <v>0</v>
      </c>
      <c r="J612" s="4">
        <v>0</v>
      </c>
      <c r="M612" s="3">
        <v>42909</v>
      </c>
      <c r="N612" s="5">
        <v>3157.873</v>
      </c>
      <c r="O612" s="5">
        <v>1871.3369</v>
      </c>
      <c r="P612" s="5">
        <v>3622.8831</v>
      </c>
      <c r="Q612" s="5">
        <v>3382.22</v>
      </c>
      <c r="R612" s="5">
        <v>51132542.276699997</v>
      </c>
      <c r="S612" s="5">
        <v>35986866.708700001</v>
      </c>
      <c r="V612" s="3">
        <v>42852</v>
      </c>
      <c r="W612" s="4">
        <v>6.8921999999999999</v>
      </c>
      <c r="X612" s="4">
        <v>6.9194000000000004</v>
      </c>
      <c r="Y612" s="4">
        <v>6.9021999999999997</v>
      </c>
      <c r="AB612" s="3">
        <v>43153</v>
      </c>
      <c r="AC612" s="5">
        <v>73.45</v>
      </c>
    </row>
    <row r="613" spans="1:29">
      <c r="A613" s="3">
        <v>42888</v>
      </c>
      <c r="B613" s="4">
        <v>4.6012000000000004</v>
      </c>
      <c r="C613" s="4">
        <v>0</v>
      </c>
      <c r="D613" s="4">
        <v>3.4359000000000002</v>
      </c>
      <c r="E613" s="5">
        <v>3.44</v>
      </c>
      <c r="F613" s="4">
        <v>2.9981</v>
      </c>
      <c r="G613" s="4">
        <v>5.1695000000000002</v>
      </c>
      <c r="H613" s="4">
        <v>0</v>
      </c>
      <c r="I613" s="4">
        <v>0</v>
      </c>
      <c r="J613" s="4">
        <v>0</v>
      </c>
      <c r="M613" s="3">
        <v>42912</v>
      </c>
      <c r="N613" s="5">
        <v>3185.4439000000002</v>
      </c>
      <c r="O613" s="5">
        <v>1896.7945999999999</v>
      </c>
      <c r="P613" s="5">
        <v>3668.0918999999999</v>
      </c>
      <c r="Q613" s="5">
        <v>3383.27</v>
      </c>
      <c r="R613" s="5">
        <v>51461654.746600002</v>
      </c>
      <c r="S613" s="5">
        <v>36195043.198899999</v>
      </c>
      <c r="V613" s="3">
        <v>42853</v>
      </c>
      <c r="W613" s="4">
        <v>6.8973000000000004</v>
      </c>
      <c r="X613" s="4">
        <v>6.9236000000000004</v>
      </c>
      <c r="Y613" s="4">
        <v>6.8975999999999997</v>
      </c>
      <c r="AB613" s="3">
        <v>43154</v>
      </c>
      <c r="AC613" s="5">
        <v>82.1</v>
      </c>
    </row>
    <row r="614" spans="1:29">
      <c r="A614" s="3">
        <v>42891</v>
      </c>
      <c r="B614" s="4">
        <v>4.6224999999999996</v>
      </c>
      <c r="C614" s="4">
        <v>0</v>
      </c>
      <c r="D614" s="4">
        <v>3.3990999999999998</v>
      </c>
      <c r="E614" s="5">
        <v>3.44</v>
      </c>
      <c r="F614" s="4">
        <v>2.9609000000000001</v>
      </c>
      <c r="G614" s="4">
        <v>5.1727999999999996</v>
      </c>
      <c r="H614" s="4">
        <v>0</v>
      </c>
      <c r="I614" s="4">
        <v>0</v>
      </c>
      <c r="J614" s="4">
        <v>0</v>
      </c>
      <c r="M614" s="3">
        <v>42913</v>
      </c>
      <c r="N614" s="5">
        <v>3191.1968999999999</v>
      </c>
      <c r="O614" s="5">
        <v>1898.5354</v>
      </c>
      <c r="P614" s="5">
        <v>3674.7152000000001</v>
      </c>
      <c r="Q614" s="5">
        <v>3422.14</v>
      </c>
      <c r="R614" s="5">
        <v>51511678.459700003</v>
      </c>
      <c r="S614" s="5">
        <v>36359123.4045</v>
      </c>
      <c r="V614" s="3">
        <v>42856</v>
      </c>
      <c r="W614" s="4">
        <v>0</v>
      </c>
      <c r="X614" s="4">
        <v>6.9225000000000003</v>
      </c>
      <c r="Y614" s="4">
        <v>6.8978000000000002</v>
      </c>
      <c r="AB614" s="3">
        <v>43157</v>
      </c>
      <c r="AC614" s="5">
        <v>227.16</v>
      </c>
    </row>
    <row r="615" spans="1:29">
      <c r="A615" s="3">
        <v>42892</v>
      </c>
      <c r="B615" s="4">
        <v>4.6577000000000002</v>
      </c>
      <c r="C615" s="4">
        <v>0</v>
      </c>
      <c r="D615" s="4">
        <v>3.4552</v>
      </c>
      <c r="E615" s="5">
        <v>3.44</v>
      </c>
      <c r="F615" s="4">
        <v>2.9422000000000001</v>
      </c>
      <c r="G615" s="4">
        <v>5.1734</v>
      </c>
      <c r="H615" s="4">
        <v>0</v>
      </c>
      <c r="I615" s="4">
        <v>0</v>
      </c>
      <c r="J615" s="4">
        <v>0</v>
      </c>
      <c r="M615" s="3">
        <v>42914</v>
      </c>
      <c r="N615" s="5">
        <v>3173.2013999999999</v>
      </c>
      <c r="O615" s="5">
        <v>1883.3713</v>
      </c>
      <c r="P615" s="5">
        <v>3646.1666</v>
      </c>
      <c r="Q615" s="5">
        <v>3438.46</v>
      </c>
      <c r="R615" s="5">
        <v>51712396.641599998</v>
      </c>
      <c r="S615" s="5">
        <v>36468032.057700001</v>
      </c>
      <c r="V615" s="3">
        <v>42857</v>
      </c>
      <c r="W615" s="4">
        <v>6.8964999999999996</v>
      </c>
      <c r="X615" s="4">
        <v>6.9207000000000001</v>
      </c>
      <c r="Y615" s="4">
        <v>6.8898000000000001</v>
      </c>
      <c r="AB615" s="3">
        <v>43158</v>
      </c>
      <c r="AC615" s="5">
        <v>231.76</v>
      </c>
    </row>
    <row r="616" spans="1:29">
      <c r="A616" s="3">
        <v>42893</v>
      </c>
      <c r="B616" s="4">
        <v>4.6988000000000003</v>
      </c>
      <c r="C616" s="4">
        <v>0</v>
      </c>
      <c r="D616" s="4">
        <v>3.3660000000000001</v>
      </c>
      <c r="E616" s="5">
        <v>3.5</v>
      </c>
      <c r="F616" s="4">
        <v>2.9380999999999999</v>
      </c>
      <c r="G616" s="4">
        <v>5.1684999999999999</v>
      </c>
      <c r="H616" s="4">
        <v>0</v>
      </c>
      <c r="I616" s="4">
        <v>0</v>
      </c>
      <c r="J616" s="4">
        <v>0</v>
      </c>
      <c r="M616" s="3">
        <v>42915</v>
      </c>
      <c r="N616" s="5">
        <v>3188.0625</v>
      </c>
      <c r="O616" s="5">
        <v>1892.2692</v>
      </c>
      <c r="P616" s="5">
        <v>3668.8279000000002</v>
      </c>
      <c r="Q616" s="5">
        <v>3452.72</v>
      </c>
      <c r="R616" s="5">
        <v>51717046.049800001</v>
      </c>
      <c r="S616" s="5">
        <v>36561241.820100002</v>
      </c>
      <c r="V616" s="3">
        <v>42858</v>
      </c>
      <c r="W616" s="4">
        <v>6.8917000000000002</v>
      </c>
      <c r="X616" s="4">
        <v>6.9166999999999996</v>
      </c>
      <c r="Y616" s="4">
        <v>6.8945999999999996</v>
      </c>
      <c r="AB616" s="3">
        <v>43159</v>
      </c>
      <c r="AC616" s="5">
        <v>208.47</v>
      </c>
    </row>
    <row r="617" spans="1:29">
      <c r="A617" s="3">
        <v>42894</v>
      </c>
      <c r="B617" s="4">
        <v>4.7305999999999999</v>
      </c>
      <c r="C617" s="4">
        <v>0</v>
      </c>
      <c r="D617" s="4">
        <v>3.343</v>
      </c>
      <c r="E617" s="5">
        <v>3.6</v>
      </c>
      <c r="F617" s="4">
        <v>3.0011000000000001</v>
      </c>
      <c r="G617" s="4">
        <v>5.1950000000000003</v>
      </c>
      <c r="H617" s="4">
        <v>0</v>
      </c>
      <c r="I617" s="4">
        <v>0</v>
      </c>
      <c r="J617" s="4">
        <v>0</v>
      </c>
      <c r="M617" s="3">
        <v>42916</v>
      </c>
      <c r="N617" s="5">
        <v>3192.4268999999999</v>
      </c>
      <c r="O617" s="5">
        <v>1897.6866</v>
      </c>
      <c r="P617" s="5">
        <v>3666.7977000000001</v>
      </c>
      <c r="Q617" s="5">
        <v>3437.11</v>
      </c>
      <c r="R617" s="5">
        <v>51485835.552100003</v>
      </c>
      <c r="S617" s="5">
        <v>36500384.871200003</v>
      </c>
      <c r="V617" s="3">
        <v>42859</v>
      </c>
      <c r="W617" s="4">
        <v>6.8967999999999998</v>
      </c>
      <c r="X617" s="4">
        <v>6.9157000000000002</v>
      </c>
      <c r="Y617" s="4">
        <v>6.8924000000000003</v>
      </c>
      <c r="AB617" s="3">
        <v>43160</v>
      </c>
      <c r="AC617" s="5">
        <v>222.59</v>
      </c>
    </row>
    <row r="618" spans="1:29">
      <c r="A618" s="3">
        <v>42895</v>
      </c>
      <c r="B618" s="4">
        <v>4.7554999999999996</v>
      </c>
      <c r="C618" s="4">
        <v>0</v>
      </c>
      <c r="D618" s="4">
        <v>3.2216</v>
      </c>
      <c r="E618" s="5">
        <v>3.4</v>
      </c>
      <c r="F618" s="4">
        <v>2.9136000000000002</v>
      </c>
      <c r="G618" s="4">
        <v>5.2233999999999998</v>
      </c>
      <c r="H618" s="4">
        <v>0</v>
      </c>
      <c r="I618" s="4">
        <v>0</v>
      </c>
      <c r="J618" s="4">
        <v>0</v>
      </c>
      <c r="M618" s="3">
        <v>42919</v>
      </c>
      <c r="N618" s="5">
        <v>3195.9115999999999</v>
      </c>
      <c r="O618" s="5">
        <v>1905.2037</v>
      </c>
      <c r="P618" s="5">
        <v>3650.8463000000002</v>
      </c>
      <c r="Q618" s="5">
        <v>3427.63</v>
      </c>
      <c r="R618" s="5">
        <v>51567443.090700001</v>
      </c>
      <c r="S618" s="5">
        <v>36597008.360299997</v>
      </c>
      <c r="V618" s="3">
        <v>42860</v>
      </c>
      <c r="W618" s="4">
        <v>6.9</v>
      </c>
      <c r="X618" s="4">
        <v>6.9256000000000002</v>
      </c>
      <c r="Y618" s="4">
        <v>6.9025999999999996</v>
      </c>
      <c r="AB618" s="3">
        <v>43161</v>
      </c>
      <c r="AC618" s="5">
        <v>238.52</v>
      </c>
    </row>
    <row r="619" spans="1:29">
      <c r="A619" s="3">
        <v>42898</v>
      </c>
      <c r="B619" s="4">
        <v>4.7763</v>
      </c>
      <c r="C619" s="4">
        <v>0</v>
      </c>
      <c r="D619" s="4">
        <v>3.3054999999999999</v>
      </c>
      <c r="E619" s="5">
        <v>3.44</v>
      </c>
      <c r="F619" s="4">
        <v>2.9563000000000001</v>
      </c>
      <c r="G619" s="4">
        <v>5.2408000000000001</v>
      </c>
      <c r="H619" s="4">
        <v>0</v>
      </c>
      <c r="I619" s="4">
        <v>0</v>
      </c>
      <c r="J619" s="4">
        <v>0</v>
      </c>
      <c r="M619" s="3">
        <v>42920</v>
      </c>
      <c r="N619" s="5">
        <v>3182.8038999999999</v>
      </c>
      <c r="O619" s="5">
        <v>1896.5266999999999</v>
      </c>
      <c r="P619" s="5">
        <v>3619.9841000000001</v>
      </c>
      <c r="Q619" s="5">
        <v>3403.01</v>
      </c>
      <c r="R619" s="5">
        <v>51664345.780199997</v>
      </c>
      <c r="S619" s="5">
        <v>36671860.151500002</v>
      </c>
      <c r="V619" s="3">
        <v>42863</v>
      </c>
      <c r="W619" s="4">
        <v>6.9032999999999998</v>
      </c>
      <c r="X619" s="4">
        <v>6.9271000000000003</v>
      </c>
      <c r="Y619" s="4">
        <v>6.9089999999999998</v>
      </c>
      <c r="AB619" s="3">
        <v>43164</v>
      </c>
      <c r="AC619" s="5">
        <v>269.89999999999998</v>
      </c>
    </row>
    <row r="620" spans="1:29">
      <c r="A620" s="3">
        <v>42899</v>
      </c>
      <c r="B620" s="4">
        <v>4.7827000000000002</v>
      </c>
      <c r="C620" s="4">
        <v>0</v>
      </c>
      <c r="D620" s="4">
        <v>3.2797999999999998</v>
      </c>
      <c r="E620" s="5">
        <v>3.44</v>
      </c>
      <c r="F620" s="4">
        <v>3.0188999999999999</v>
      </c>
      <c r="G620" s="4">
        <v>5.2664999999999997</v>
      </c>
      <c r="H620" s="4">
        <v>0</v>
      </c>
      <c r="I620" s="4">
        <v>0</v>
      </c>
      <c r="J620" s="4">
        <v>0</v>
      </c>
      <c r="M620" s="3">
        <v>42921</v>
      </c>
      <c r="N620" s="5">
        <v>3207.1342</v>
      </c>
      <c r="O620" s="5">
        <v>1913.1378999999999</v>
      </c>
      <c r="P620" s="5">
        <v>3659.6795000000002</v>
      </c>
      <c r="Q620" s="5">
        <v>3432.78</v>
      </c>
      <c r="R620" s="5">
        <v>51786833.169500001</v>
      </c>
      <c r="S620" s="5">
        <v>36736963.287299998</v>
      </c>
      <c r="V620" s="3">
        <v>42864</v>
      </c>
      <c r="W620" s="4">
        <v>6.9057000000000004</v>
      </c>
      <c r="X620" s="4">
        <v>6.9363999999999999</v>
      </c>
      <c r="Y620" s="4">
        <v>6.9154</v>
      </c>
      <c r="AB620" s="3">
        <v>43165</v>
      </c>
      <c r="AC620" s="5">
        <v>233.89</v>
      </c>
    </row>
    <row r="621" spans="1:29">
      <c r="A621" s="3">
        <v>42900</v>
      </c>
      <c r="B621" s="4">
        <v>4.7827000000000002</v>
      </c>
      <c r="C621" s="4">
        <v>0</v>
      </c>
      <c r="D621" s="4">
        <v>3.2692999999999999</v>
      </c>
      <c r="E621" s="5">
        <v>3.4</v>
      </c>
      <c r="F621" s="4">
        <v>2.8898999999999999</v>
      </c>
      <c r="G621" s="4">
        <v>5.2382</v>
      </c>
      <c r="H621" s="4">
        <v>0</v>
      </c>
      <c r="I621" s="4">
        <v>0</v>
      </c>
      <c r="J621" s="4">
        <v>0</v>
      </c>
      <c r="M621" s="3">
        <v>42922</v>
      </c>
      <c r="N621" s="5">
        <v>3212.444</v>
      </c>
      <c r="O621" s="5">
        <v>1914.5858000000001</v>
      </c>
      <c r="P621" s="5">
        <v>3660.0967000000001</v>
      </c>
      <c r="Q621" s="5">
        <v>3433.97</v>
      </c>
      <c r="R621" s="5">
        <v>51827075.569200002</v>
      </c>
      <c r="S621" s="5">
        <v>36762316.477399997</v>
      </c>
      <c r="V621" s="3">
        <v>42865</v>
      </c>
      <c r="W621" s="4">
        <v>6.9039999999999999</v>
      </c>
      <c r="X621" s="4">
        <v>6.9288999999999996</v>
      </c>
      <c r="Y621" s="4">
        <v>6.9134000000000002</v>
      </c>
      <c r="AB621" s="3">
        <v>43166</v>
      </c>
      <c r="AC621" s="5">
        <v>227.54</v>
      </c>
    </row>
    <row r="622" spans="1:29">
      <c r="A622" s="3">
        <v>42901</v>
      </c>
      <c r="B622" s="4">
        <v>4.7723000000000004</v>
      </c>
      <c r="C622" s="4">
        <v>0</v>
      </c>
      <c r="D622" s="4">
        <v>3.3431999999999999</v>
      </c>
      <c r="E622" s="5">
        <v>3.44</v>
      </c>
      <c r="F622" s="4">
        <v>2.9925000000000002</v>
      </c>
      <c r="G622" s="4">
        <v>5.2672999999999996</v>
      </c>
      <c r="H622" s="4">
        <v>0</v>
      </c>
      <c r="I622" s="4">
        <v>0</v>
      </c>
      <c r="J622" s="4">
        <v>0</v>
      </c>
      <c r="M622" s="3">
        <v>42923</v>
      </c>
      <c r="N622" s="5">
        <v>3217.9567000000002</v>
      </c>
      <c r="O622" s="5">
        <v>1918.1324</v>
      </c>
      <c r="P622" s="5">
        <v>3655.9292999999998</v>
      </c>
      <c r="Q622" s="5">
        <v>3406.19</v>
      </c>
      <c r="R622" s="5">
        <v>51714782.861299999</v>
      </c>
      <c r="S622" s="5">
        <v>36721160.593000002</v>
      </c>
      <c r="V622" s="3">
        <v>42866</v>
      </c>
      <c r="W622" s="4">
        <v>6.9035000000000002</v>
      </c>
      <c r="X622" s="4">
        <v>6.9234</v>
      </c>
      <c r="Y622" s="4">
        <v>6.9039999999999999</v>
      </c>
      <c r="AB622" s="3">
        <v>43167</v>
      </c>
      <c r="AC622" s="5">
        <v>246.92</v>
      </c>
    </row>
    <row r="623" spans="1:29">
      <c r="A623" s="3">
        <v>42902</v>
      </c>
      <c r="B623" s="4">
        <v>4.7613000000000003</v>
      </c>
      <c r="C623" s="4">
        <v>0</v>
      </c>
      <c r="D623" s="4">
        <v>3.3885999999999998</v>
      </c>
      <c r="E623" s="5">
        <v>3.3</v>
      </c>
      <c r="F623" s="4">
        <v>2.9512999999999998</v>
      </c>
      <c r="G623" s="4">
        <v>5.2895000000000003</v>
      </c>
      <c r="H623" s="4">
        <v>0</v>
      </c>
      <c r="I623" s="4">
        <v>0</v>
      </c>
      <c r="J623" s="4">
        <v>0</v>
      </c>
      <c r="M623" s="3">
        <v>42926</v>
      </c>
      <c r="N623" s="5">
        <v>3212.6318999999999</v>
      </c>
      <c r="O623" s="5">
        <v>1905.3679999999999</v>
      </c>
      <c r="P623" s="5">
        <v>3653.6867999999999</v>
      </c>
      <c r="Q623" s="5">
        <v>3404.08</v>
      </c>
      <c r="R623" s="5">
        <v>51892549.852399997</v>
      </c>
      <c r="S623" s="5">
        <v>36840610.991899997</v>
      </c>
      <c r="V623" s="3">
        <v>42867</v>
      </c>
      <c r="W623" s="4">
        <v>6.9027000000000003</v>
      </c>
      <c r="X623" s="4">
        <v>6.9203999999999999</v>
      </c>
      <c r="Y623" s="4">
        <v>6.8974000000000002</v>
      </c>
      <c r="AB623" s="3">
        <v>43168</v>
      </c>
      <c r="AC623" s="5">
        <v>201.04</v>
      </c>
    </row>
    <row r="624" spans="1:29">
      <c r="A624" s="3">
        <v>42905</v>
      </c>
      <c r="B624" s="4">
        <v>4.7469999999999999</v>
      </c>
      <c r="C624" s="4">
        <v>0</v>
      </c>
      <c r="D624" s="4">
        <v>3.4901</v>
      </c>
      <c r="E624" s="5">
        <v>3.4</v>
      </c>
      <c r="F624" s="4">
        <v>2.9597000000000002</v>
      </c>
      <c r="G624" s="4">
        <v>5.2458</v>
      </c>
      <c r="H624" s="4">
        <v>0</v>
      </c>
      <c r="I624" s="4">
        <v>0</v>
      </c>
      <c r="J624" s="4">
        <v>0</v>
      </c>
      <c r="M624" s="3">
        <v>42927</v>
      </c>
      <c r="N624" s="5">
        <v>3203.0374999999999</v>
      </c>
      <c r="O624" s="5">
        <v>1891.5965000000001</v>
      </c>
      <c r="P624" s="5">
        <v>3670.8085999999998</v>
      </c>
      <c r="Q624" s="5">
        <v>3464.34</v>
      </c>
      <c r="R624" s="5">
        <v>51898149.662</v>
      </c>
      <c r="S624" s="5">
        <v>36848473.9485</v>
      </c>
      <c r="V624" s="3">
        <v>42870</v>
      </c>
      <c r="W624" s="4">
        <v>6.8975999999999997</v>
      </c>
      <c r="X624" s="4">
        <v>6.907</v>
      </c>
      <c r="Y624" s="4">
        <v>6.8912000000000004</v>
      </c>
      <c r="AB624" s="3">
        <v>43171</v>
      </c>
      <c r="AC624" s="5">
        <v>245.01</v>
      </c>
    </row>
    <row r="625" spans="1:29">
      <c r="A625" s="3">
        <v>42906</v>
      </c>
      <c r="B625" s="4">
        <v>4.7141000000000002</v>
      </c>
      <c r="C625" s="4">
        <v>0</v>
      </c>
      <c r="D625" s="4">
        <v>3.5464000000000002</v>
      </c>
      <c r="E625" s="5">
        <v>3.44</v>
      </c>
      <c r="F625" s="4">
        <v>3.0594000000000001</v>
      </c>
      <c r="G625" s="4">
        <v>5.2226999999999997</v>
      </c>
      <c r="H625" s="4">
        <v>0</v>
      </c>
      <c r="I625" s="4">
        <v>0</v>
      </c>
      <c r="J625" s="4">
        <v>0</v>
      </c>
      <c r="M625" s="3">
        <v>42928</v>
      </c>
      <c r="N625" s="5">
        <v>3197.5439000000001</v>
      </c>
      <c r="O625" s="5">
        <v>1889.4472000000001</v>
      </c>
      <c r="P625" s="5">
        <v>3658.8236000000002</v>
      </c>
      <c r="Q625" s="5">
        <v>3487.44</v>
      </c>
      <c r="R625" s="5">
        <v>51960503.778800003</v>
      </c>
      <c r="S625" s="5">
        <v>36929991.673699997</v>
      </c>
      <c r="V625" s="3">
        <v>42871</v>
      </c>
      <c r="W625" s="4">
        <v>6.8897000000000004</v>
      </c>
      <c r="X625" s="4">
        <v>6.8997000000000002</v>
      </c>
      <c r="Y625" s="4">
        <v>6.8754</v>
      </c>
      <c r="AB625" s="3">
        <v>43172</v>
      </c>
      <c r="AC625" s="5">
        <v>231.81</v>
      </c>
    </row>
    <row r="626" spans="1:29">
      <c r="A626" s="3">
        <v>42907</v>
      </c>
      <c r="B626" s="4">
        <v>4.6879999999999997</v>
      </c>
      <c r="C626" s="4">
        <v>0</v>
      </c>
      <c r="D626" s="4">
        <v>3.5318000000000001</v>
      </c>
      <c r="E626" s="5">
        <v>3.44</v>
      </c>
      <c r="F626" s="4">
        <v>2.9508000000000001</v>
      </c>
      <c r="G626" s="4">
        <v>5.1898999999999997</v>
      </c>
      <c r="H626" s="4">
        <v>0</v>
      </c>
      <c r="I626" s="4">
        <v>0</v>
      </c>
      <c r="J626" s="4">
        <v>0</v>
      </c>
      <c r="M626" s="3">
        <v>42929</v>
      </c>
      <c r="N626" s="5">
        <v>3218.1632</v>
      </c>
      <c r="O626" s="5">
        <v>1888.6975</v>
      </c>
      <c r="P626" s="5">
        <v>3686.9205000000002</v>
      </c>
      <c r="Q626" s="5">
        <v>3551.11</v>
      </c>
      <c r="R626" s="5">
        <v>52122158.173100002</v>
      </c>
      <c r="S626" s="5">
        <v>36835397.413500004</v>
      </c>
      <c r="V626" s="3">
        <v>42872</v>
      </c>
      <c r="W626" s="4">
        <v>6.891</v>
      </c>
      <c r="X626" s="4">
        <v>6.8981000000000003</v>
      </c>
      <c r="Y626" s="4">
        <v>6.8712</v>
      </c>
      <c r="AB626" s="3">
        <v>43173</v>
      </c>
      <c r="AC626" s="5">
        <v>233.23</v>
      </c>
    </row>
    <row r="627" spans="1:29">
      <c r="A627" s="3">
        <v>42908</v>
      </c>
      <c r="B627" s="4">
        <v>4.6520999999999999</v>
      </c>
      <c r="C627" s="4">
        <v>0</v>
      </c>
      <c r="D627" s="4">
        <v>3.3628</v>
      </c>
      <c r="E627" s="5">
        <v>3.4</v>
      </c>
      <c r="F627" s="4">
        <v>2.9588999999999999</v>
      </c>
      <c r="G627" s="4">
        <v>5.1740000000000004</v>
      </c>
      <c r="H627" s="4">
        <v>0</v>
      </c>
      <c r="I627" s="4">
        <v>0</v>
      </c>
      <c r="J627" s="4">
        <v>0</v>
      </c>
      <c r="M627" s="3">
        <v>42930</v>
      </c>
      <c r="N627" s="5">
        <v>3222.4168</v>
      </c>
      <c r="O627" s="5">
        <v>1881.011</v>
      </c>
      <c r="P627" s="5">
        <v>3703.0940000000001</v>
      </c>
      <c r="Q627" s="5">
        <v>3581.48</v>
      </c>
      <c r="R627" s="5">
        <v>51877605.196900003</v>
      </c>
      <c r="S627" s="5">
        <v>36649270.061899997</v>
      </c>
      <c r="V627" s="3">
        <v>42873</v>
      </c>
      <c r="W627" s="4">
        <v>6.8902999999999999</v>
      </c>
      <c r="X627" s="4">
        <v>6.9047999999999998</v>
      </c>
      <c r="Y627" s="4">
        <v>6.8832000000000004</v>
      </c>
      <c r="AB627" s="3">
        <v>43174</v>
      </c>
      <c r="AC627" s="5">
        <v>274.14999999999998</v>
      </c>
    </row>
    <row r="628" spans="1:29">
      <c r="A628" s="3">
        <v>42909</v>
      </c>
      <c r="B628" s="4">
        <v>4.63</v>
      </c>
      <c r="C628" s="4">
        <v>0</v>
      </c>
      <c r="D628" s="4">
        <v>3.0767000000000002</v>
      </c>
      <c r="E628" s="5">
        <v>3</v>
      </c>
      <c r="F628" s="4">
        <v>2.8233000000000001</v>
      </c>
      <c r="G628" s="4">
        <v>5.1571999999999996</v>
      </c>
      <c r="H628" s="4">
        <v>0</v>
      </c>
      <c r="I628" s="4">
        <v>0</v>
      </c>
      <c r="J628" s="4">
        <v>0</v>
      </c>
      <c r="M628" s="3">
        <v>42933</v>
      </c>
      <c r="N628" s="5">
        <v>3176.4648000000002</v>
      </c>
      <c r="O628" s="5">
        <v>1800.5395000000001</v>
      </c>
      <c r="P628" s="5">
        <v>3663.5574999999999</v>
      </c>
      <c r="Q628" s="5">
        <v>3635.76</v>
      </c>
      <c r="R628" s="5">
        <v>51759011.697499998</v>
      </c>
      <c r="S628" s="5">
        <v>36291901.203100003</v>
      </c>
      <c r="V628" s="3">
        <v>42874</v>
      </c>
      <c r="W628" s="4">
        <v>6.8925999999999998</v>
      </c>
      <c r="X628" s="4">
        <v>6.9020999999999999</v>
      </c>
      <c r="Y628" s="4">
        <v>6.8769999999999998</v>
      </c>
      <c r="AB628" s="3">
        <v>43175</v>
      </c>
      <c r="AC628" s="5">
        <v>229.38</v>
      </c>
    </row>
    <row r="629" spans="1:29">
      <c r="A629" s="3">
        <v>42912</v>
      </c>
      <c r="B629" s="4">
        <v>4.6124999999999998</v>
      </c>
      <c r="C629" s="4">
        <v>0</v>
      </c>
      <c r="D629" s="4">
        <v>3.6461000000000001</v>
      </c>
      <c r="E629" s="5">
        <v>2.95</v>
      </c>
      <c r="F629" s="4">
        <v>2.762</v>
      </c>
      <c r="G629" s="4">
        <v>5.1303999999999998</v>
      </c>
      <c r="H629" s="4">
        <v>0</v>
      </c>
      <c r="I629" s="4">
        <v>0</v>
      </c>
      <c r="J629" s="4">
        <v>0</v>
      </c>
      <c r="M629" s="3">
        <v>42934</v>
      </c>
      <c r="N629" s="5">
        <v>3187.5672</v>
      </c>
      <c r="O629" s="5">
        <v>1811.3262999999999</v>
      </c>
      <c r="P629" s="5">
        <v>3667.1806999999999</v>
      </c>
      <c r="Q629" s="5">
        <v>3601.65</v>
      </c>
      <c r="R629" s="5">
        <v>51756920.0176</v>
      </c>
      <c r="S629" s="5">
        <v>36281809.570900001</v>
      </c>
      <c r="V629" s="3">
        <v>42877</v>
      </c>
      <c r="W629" s="4">
        <v>6.8924000000000003</v>
      </c>
      <c r="X629" s="4">
        <v>6.9023000000000003</v>
      </c>
      <c r="Y629" s="4">
        <v>6.8785999999999996</v>
      </c>
      <c r="AB629" s="3">
        <v>43178</v>
      </c>
      <c r="AC629" s="5">
        <v>270.31</v>
      </c>
    </row>
    <row r="630" spans="1:29">
      <c r="A630" s="3">
        <v>42913</v>
      </c>
      <c r="B630" s="4">
        <v>4.5833000000000004</v>
      </c>
      <c r="C630" s="4">
        <v>0</v>
      </c>
      <c r="D630" s="4">
        <v>3.7029999999999998</v>
      </c>
      <c r="E630" s="5">
        <v>2.99</v>
      </c>
      <c r="F630" s="4">
        <v>2.7805</v>
      </c>
      <c r="G630" s="4">
        <v>5.1173999999999999</v>
      </c>
      <c r="H630" s="4">
        <v>0</v>
      </c>
      <c r="I630" s="4">
        <v>0</v>
      </c>
      <c r="J630" s="4">
        <v>0</v>
      </c>
      <c r="M630" s="3">
        <v>42935</v>
      </c>
      <c r="N630" s="5">
        <v>3230.9762000000001</v>
      </c>
      <c r="O630" s="5">
        <v>1839.0569</v>
      </c>
      <c r="P630" s="5">
        <v>3729.7465999999999</v>
      </c>
      <c r="Q630" s="5">
        <v>3637</v>
      </c>
      <c r="R630" s="5">
        <v>52050660.813000001</v>
      </c>
      <c r="S630" s="5">
        <v>36251496.852499999</v>
      </c>
      <c r="V630" s="3">
        <v>42878</v>
      </c>
      <c r="W630" s="4">
        <v>6.8897000000000004</v>
      </c>
      <c r="X630" s="4">
        <v>6.8987999999999996</v>
      </c>
      <c r="Y630" s="4">
        <v>6.8807999999999998</v>
      </c>
      <c r="AB630" s="3">
        <v>43179</v>
      </c>
      <c r="AC630" s="5">
        <v>223.67</v>
      </c>
    </row>
    <row r="631" spans="1:29">
      <c r="A631" s="3">
        <v>42914</v>
      </c>
      <c r="B631" s="4">
        <v>4.5522</v>
      </c>
      <c r="C631" s="4">
        <v>0</v>
      </c>
      <c r="D631" s="4">
        <v>3.8521999999999998</v>
      </c>
      <c r="E631" s="5">
        <v>3.41</v>
      </c>
      <c r="F631" s="4">
        <v>2.8275999999999999</v>
      </c>
      <c r="G631" s="4">
        <v>5.0701000000000001</v>
      </c>
      <c r="H631" s="4">
        <v>0</v>
      </c>
      <c r="I631" s="4">
        <v>0</v>
      </c>
      <c r="J631" s="4">
        <v>0</v>
      </c>
      <c r="M631" s="3">
        <v>42936</v>
      </c>
      <c r="N631" s="5">
        <v>3244.8647000000001</v>
      </c>
      <c r="O631" s="5">
        <v>1847.9739999999999</v>
      </c>
      <c r="P631" s="5">
        <v>3747.8843000000002</v>
      </c>
      <c r="Q631" s="5">
        <v>3630.43</v>
      </c>
      <c r="R631" s="5">
        <v>52068774.740900002</v>
      </c>
      <c r="S631" s="5">
        <v>36352003.089199997</v>
      </c>
      <c r="V631" s="3">
        <v>42879</v>
      </c>
      <c r="W631" s="4">
        <v>6.8909000000000002</v>
      </c>
      <c r="X631" s="4">
        <v>6.8968999999999996</v>
      </c>
      <c r="Y631" s="4">
        <v>6.8746</v>
      </c>
      <c r="AB631" s="3">
        <v>43180</v>
      </c>
      <c r="AC631" s="5">
        <v>225.22</v>
      </c>
    </row>
    <row r="632" spans="1:29">
      <c r="A632" s="3">
        <v>42915</v>
      </c>
      <c r="B632" s="4">
        <v>4.5210999999999997</v>
      </c>
      <c r="C632" s="4">
        <v>0</v>
      </c>
      <c r="D632" s="4">
        <v>3.7593999999999999</v>
      </c>
      <c r="E632" s="5">
        <v>3</v>
      </c>
      <c r="F632" s="4">
        <v>2.9112</v>
      </c>
      <c r="G632" s="4">
        <v>5.0498000000000003</v>
      </c>
      <c r="H632" s="4">
        <v>0</v>
      </c>
      <c r="I632" s="4">
        <v>0</v>
      </c>
      <c r="J632" s="4">
        <v>0</v>
      </c>
      <c r="M632" s="3">
        <v>42937</v>
      </c>
      <c r="N632" s="5">
        <v>3237.9816999999998</v>
      </c>
      <c r="O632" s="5">
        <v>1845.8141000000001</v>
      </c>
      <c r="P632" s="5">
        <v>3728.5976000000001</v>
      </c>
      <c r="Q632" s="5">
        <v>3595.51</v>
      </c>
      <c r="R632" s="5">
        <v>52059137.336300001</v>
      </c>
      <c r="S632" s="5">
        <v>36234725.4573</v>
      </c>
      <c r="V632" s="3">
        <v>42880</v>
      </c>
      <c r="W632" s="4">
        <v>6.8677999999999999</v>
      </c>
      <c r="X632" s="4">
        <v>6.8738999999999999</v>
      </c>
      <c r="Y632" s="4">
        <v>6.8498000000000001</v>
      </c>
      <c r="AB632" s="3">
        <v>43181</v>
      </c>
      <c r="AC632" s="5">
        <v>212.68</v>
      </c>
    </row>
    <row r="633" spans="1:29">
      <c r="A633" s="3">
        <v>42916</v>
      </c>
      <c r="B633" s="4">
        <v>4.5008999999999997</v>
      </c>
      <c r="C633" s="4">
        <v>0</v>
      </c>
      <c r="D633" s="4">
        <v>3.9681999999999999</v>
      </c>
      <c r="E633" s="5">
        <v>3.9</v>
      </c>
      <c r="F633" s="4">
        <v>2.8936000000000002</v>
      </c>
      <c r="G633" s="4">
        <v>5.0227000000000004</v>
      </c>
      <c r="H633" s="4">
        <v>0</v>
      </c>
      <c r="I633" s="4">
        <v>0</v>
      </c>
      <c r="J633" s="4">
        <v>0</v>
      </c>
      <c r="M633" s="3">
        <v>42940</v>
      </c>
      <c r="N633" s="5">
        <v>3250.5989</v>
      </c>
      <c r="O633" s="5">
        <v>1854.6651999999999</v>
      </c>
      <c r="P633" s="5">
        <v>3743.4686000000002</v>
      </c>
      <c r="Q633" s="5">
        <v>3639.37</v>
      </c>
      <c r="R633" s="5">
        <v>52482668.766500004</v>
      </c>
      <c r="S633" s="5">
        <v>36418993.733199999</v>
      </c>
      <c r="V633" s="3">
        <v>42881</v>
      </c>
      <c r="W633" s="4">
        <v>6.8609999999999998</v>
      </c>
      <c r="X633" s="4">
        <v>6.8533999999999997</v>
      </c>
      <c r="Y633" s="4">
        <v>6.8224</v>
      </c>
      <c r="AB633" s="3">
        <v>43182</v>
      </c>
      <c r="AC633" s="5">
        <v>241.54</v>
      </c>
    </row>
    <row r="634" spans="1:29">
      <c r="A634" s="3">
        <v>42919</v>
      </c>
      <c r="B634" s="4">
        <v>4.4856999999999996</v>
      </c>
      <c r="C634" s="4">
        <v>0</v>
      </c>
      <c r="D634" s="4">
        <v>3.2458</v>
      </c>
      <c r="E634" s="5">
        <v>3.2</v>
      </c>
      <c r="F634" s="4">
        <v>2.8369</v>
      </c>
      <c r="G634" s="4">
        <v>5.0732999999999997</v>
      </c>
      <c r="H634" s="4">
        <v>0</v>
      </c>
      <c r="I634" s="4">
        <v>0</v>
      </c>
      <c r="J634" s="4">
        <v>0</v>
      </c>
      <c r="M634" s="3">
        <v>42941</v>
      </c>
      <c r="N634" s="5">
        <v>3243.6894000000002</v>
      </c>
      <c r="O634" s="5">
        <v>1848.5922</v>
      </c>
      <c r="P634" s="5">
        <v>3719.5590000000002</v>
      </c>
      <c r="Q634" s="5">
        <v>3642.23</v>
      </c>
      <c r="R634" s="5">
        <v>52705636.236299999</v>
      </c>
      <c r="S634" s="5">
        <v>36552115.066799998</v>
      </c>
      <c r="V634" s="3">
        <v>42884</v>
      </c>
      <c r="W634" s="4">
        <v>0</v>
      </c>
      <c r="X634" s="4">
        <v>6.8596000000000004</v>
      </c>
      <c r="Y634" s="4">
        <v>6.8217999999999996</v>
      </c>
      <c r="AB634" s="3">
        <v>43185</v>
      </c>
      <c r="AC634" s="5">
        <v>271.19</v>
      </c>
    </row>
    <row r="635" spans="1:29">
      <c r="A635" s="3">
        <v>42920</v>
      </c>
      <c r="B635" s="4">
        <v>4.4606000000000003</v>
      </c>
      <c r="C635" s="4">
        <v>0</v>
      </c>
      <c r="D635" s="4">
        <v>3.0872999999999999</v>
      </c>
      <c r="E635" s="5">
        <v>3.2</v>
      </c>
      <c r="F635" s="4">
        <v>2.7625000000000002</v>
      </c>
      <c r="G635" s="4">
        <v>4.9904999999999999</v>
      </c>
      <c r="H635" s="4">
        <v>0</v>
      </c>
      <c r="I635" s="4">
        <v>0</v>
      </c>
      <c r="J635" s="4">
        <v>0</v>
      </c>
      <c r="M635" s="3">
        <v>42942</v>
      </c>
      <c r="N635" s="5">
        <v>3247.6747999999998</v>
      </c>
      <c r="O635" s="5">
        <v>1843.1231</v>
      </c>
      <c r="P635" s="5">
        <v>3705.3883999999998</v>
      </c>
      <c r="Q635" s="5">
        <v>3635.47</v>
      </c>
      <c r="R635" s="5">
        <v>52881452.952600002</v>
      </c>
      <c r="S635" s="5">
        <v>36625004.238799997</v>
      </c>
      <c r="V635" s="3">
        <v>42885</v>
      </c>
      <c r="W635" s="4">
        <v>0</v>
      </c>
      <c r="X635" s="4">
        <v>0</v>
      </c>
      <c r="Y635" s="4">
        <v>6.8243999999999998</v>
      </c>
      <c r="AB635" s="3">
        <v>43186</v>
      </c>
      <c r="AC635" s="5">
        <v>313.25</v>
      </c>
    </row>
    <row r="636" spans="1:29">
      <c r="A636" s="3">
        <v>42921</v>
      </c>
      <c r="B636" s="4">
        <v>4.4284999999999997</v>
      </c>
      <c r="C636" s="4">
        <v>0</v>
      </c>
      <c r="D636" s="4">
        <v>2.9687999999999999</v>
      </c>
      <c r="E636" s="5">
        <v>2.95</v>
      </c>
      <c r="F636" s="4">
        <v>2.7080000000000002</v>
      </c>
      <c r="G636" s="4">
        <v>4.9438000000000004</v>
      </c>
      <c r="H636" s="4">
        <v>0</v>
      </c>
      <c r="I636" s="4">
        <v>0</v>
      </c>
      <c r="J636" s="4">
        <v>0</v>
      </c>
      <c r="M636" s="3">
        <v>42943</v>
      </c>
      <c r="N636" s="5">
        <v>3249.7813999999998</v>
      </c>
      <c r="O636" s="5">
        <v>1865.9582</v>
      </c>
      <c r="P636" s="5">
        <v>3712.1947</v>
      </c>
      <c r="Q636" s="5">
        <v>3624.44</v>
      </c>
      <c r="R636" s="5">
        <v>53006523.722900003</v>
      </c>
      <c r="S636" s="5">
        <v>36841167.294200003</v>
      </c>
      <c r="V636" s="3">
        <v>42886</v>
      </c>
      <c r="W636" s="4">
        <v>6.8209999999999997</v>
      </c>
      <c r="X636" s="4">
        <v>6.8250999999999999</v>
      </c>
      <c r="Y636" s="4">
        <v>6.7464000000000004</v>
      </c>
      <c r="AB636" s="3">
        <v>43187</v>
      </c>
      <c r="AC636" s="5">
        <v>228.93</v>
      </c>
    </row>
    <row r="637" spans="1:29">
      <c r="A637" s="3">
        <v>42922</v>
      </c>
      <c r="B637" s="4">
        <v>4.3875999999999999</v>
      </c>
      <c r="C637" s="4">
        <v>0</v>
      </c>
      <c r="D637" s="4">
        <v>2.9295</v>
      </c>
      <c r="E637" s="5">
        <v>3</v>
      </c>
      <c r="F637" s="4">
        <v>2.7324999999999999</v>
      </c>
      <c r="G637" s="4">
        <v>4.8491</v>
      </c>
      <c r="H637" s="4">
        <v>0</v>
      </c>
      <c r="I637" s="4">
        <v>0</v>
      </c>
      <c r="J637" s="4">
        <v>0</v>
      </c>
      <c r="M637" s="3">
        <v>42944</v>
      </c>
      <c r="N637" s="5">
        <v>3253.2404000000001</v>
      </c>
      <c r="O637" s="5">
        <v>1868.3724</v>
      </c>
      <c r="P637" s="5">
        <v>3721.8914</v>
      </c>
      <c r="Q637" s="5">
        <v>3633.36</v>
      </c>
      <c r="R637" s="5">
        <v>52842331.700400002</v>
      </c>
      <c r="S637" s="5">
        <v>36705539.375699997</v>
      </c>
      <c r="V637" s="3">
        <v>42887</v>
      </c>
      <c r="W637" s="4">
        <v>6.8060999999999998</v>
      </c>
      <c r="X637" s="4">
        <v>6.8167</v>
      </c>
      <c r="Y637" s="4">
        <v>6.75</v>
      </c>
      <c r="AB637" s="3">
        <v>43188</v>
      </c>
      <c r="AC637" s="5">
        <v>238.37</v>
      </c>
    </row>
    <row r="638" spans="1:29">
      <c r="A638" s="3">
        <v>42923</v>
      </c>
      <c r="B638" s="4">
        <v>4.3606999999999996</v>
      </c>
      <c r="C638" s="4">
        <v>0</v>
      </c>
      <c r="D638" s="4">
        <v>2.8424</v>
      </c>
      <c r="E638" s="5">
        <v>2.8</v>
      </c>
      <c r="F638" s="4">
        <v>2.7073</v>
      </c>
      <c r="G638" s="4">
        <v>4.7789000000000001</v>
      </c>
      <c r="H638" s="4">
        <v>0</v>
      </c>
      <c r="I638" s="4">
        <v>0</v>
      </c>
      <c r="J638" s="4">
        <v>0</v>
      </c>
      <c r="M638" s="3">
        <v>42947</v>
      </c>
      <c r="N638" s="5">
        <v>3273.0282999999999</v>
      </c>
      <c r="O638" s="5">
        <v>1879.0959</v>
      </c>
      <c r="P638" s="5">
        <v>3737.8732</v>
      </c>
      <c r="Q638" s="5">
        <v>3621.31</v>
      </c>
      <c r="R638" s="5">
        <v>53228760.900799997</v>
      </c>
      <c r="S638" s="5">
        <v>36877292.781499997</v>
      </c>
      <c r="V638" s="3">
        <v>42888</v>
      </c>
      <c r="W638" s="4">
        <v>6.8162000000000003</v>
      </c>
      <c r="X638" s="4">
        <v>6.8205999999999998</v>
      </c>
      <c r="Y638" s="4">
        <v>6.7758000000000003</v>
      </c>
      <c r="AB638" s="3">
        <v>43189</v>
      </c>
      <c r="AC638" s="5">
        <v>155.49</v>
      </c>
    </row>
    <row r="639" spans="1:29">
      <c r="A639" s="3">
        <v>42926</v>
      </c>
      <c r="B639" s="4">
        <v>4.3421000000000003</v>
      </c>
      <c r="C639" s="4">
        <v>0</v>
      </c>
      <c r="D639" s="4">
        <v>2.8679999999999999</v>
      </c>
      <c r="E639" s="5">
        <v>2.95</v>
      </c>
      <c r="F639" s="4">
        <v>2.718</v>
      </c>
      <c r="G639" s="4">
        <v>4.7358000000000002</v>
      </c>
      <c r="H639" s="4">
        <v>0</v>
      </c>
      <c r="I639" s="4">
        <v>0</v>
      </c>
      <c r="J639" s="4">
        <v>0</v>
      </c>
      <c r="M639" s="3">
        <v>42948</v>
      </c>
      <c r="N639" s="5">
        <v>3292.6383000000001</v>
      </c>
      <c r="O639" s="5">
        <v>1882.4679000000001</v>
      </c>
      <c r="P639" s="5">
        <v>3770.3827999999999</v>
      </c>
      <c r="Q639" s="5">
        <v>3670.14</v>
      </c>
      <c r="R639" s="5">
        <v>53314777.996299997</v>
      </c>
      <c r="S639" s="5">
        <v>36946918.524099998</v>
      </c>
      <c r="V639" s="3">
        <v>42891</v>
      </c>
      <c r="W639" s="4">
        <v>6.8014000000000001</v>
      </c>
      <c r="X639" s="4">
        <v>6.8049999999999997</v>
      </c>
      <c r="Y639" s="4">
        <v>6.7826000000000004</v>
      </c>
      <c r="AB639" s="3">
        <v>43192</v>
      </c>
      <c r="AC639" s="5">
        <v>275.68</v>
      </c>
    </row>
    <row r="640" spans="1:29">
      <c r="A640" s="3">
        <v>42927</v>
      </c>
      <c r="B640" s="4">
        <v>4.3212000000000002</v>
      </c>
      <c r="C640" s="4">
        <v>0</v>
      </c>
      <c r="D640" s="4">
        <v>3.0407999999999999</v>
      </c>
      <c r="E640" s="5">
        <v>3.1</v>
      </c>
      <c r="F640" s="4">
        <v>2.7951000000000001</v>
      </c>
      <c r="G640" s="4">
        <v>4.758</v>
      </c>
      <c r="H640" s="4">
        <v>0</v>
      </c>
      <c r="I640" s="4">
        <v>0</v>
      </c>
      <c r="J640" s="4">
        <v>0</v>
      </c>
      <c r="M640" s="3">
        <v>42949</v>
      </c>
      <c r="N640" s="5">
        <v>3285.0567999999998</v>
      </c>
      <c r="O640" s="5">
        <v>1869.3168000000001</v>
      </c>
      <c r="P640" s="5">
        <v>3760.8525</v>
      </c>
      <c r="Q640" s="5">
        <v>3703.02</v>
      </c>
      <c r="R640" s="5">
        <v>53603146.995700002</v>
      </c>
      <c r="S640" s="5">
        <v>37018076.0616</v>
      </c>
      <c r="V640" s="3">
        <v>42892</v>
      </c>
      <c r="W640" s="4">
        <v>6.7968000000000002</v>
      </c>
      <c r="X640" s="4">
        <v>6.7999000000000001</v>
      </c>
      <c r="Y640" s="4">
        <v>6.758</v>
      </c>
      <c r="AB640" s="3">
        <v>43193</v>
      </c>
      <c r="AC640" s="5">
        <v>242.52</v>
      </c>
    </row>
    <row r="641" spans="1:29">
      <c r="A641" s="3">
        <v>42928</v>
      </c>
      <c r="B641" s="4">
        <v>4.3087999999999997</v>
      </c>
      <c r="C641" s="4">
        <v>0</v>
      </c>
      <c r="D641" s="4">
        <v>3.1070000000000002</v>
      </c>
      <c r="E641" s="5">
        <v>3.3</v>
      </c>
      <c r="F641" s="4">
        <v>2.8064</v>
      </c>
      <c r="G641" s="4">
        <v>4.7652999999999999</v>
      </c>
      <c r="H641" s="4">
        <v>0</v>
      </c>
      <c r="I641" s="4">
        <v>0</v>
      </c>
      <c r="J641" s="4">
        <v>0</v>
      </c>
      <c r="M641" s="3">
        <v>42950</v>
      </c>
      <c r="N641" s="5">
        <v>3272.9286000000002</v>
      </c>
      <c r="O641" s="5">
        <v>1869.2123999999999</v>
      </c>
      <c r="P641" s="5">
        <v>3727.8263999999999</v>
      </c>
      <c r="Q641" s="5">
        <v>3646.68</v>
      </c>
      <c r="R641" s="5">
        <v>53841044.369400002</v>
      </c>
      <c r="S641" s="5">
        <v>37160188.583300002</v>
      </c>
      <c r="V641" s="3">
        <v>42893</v>
      </c>
      <c r="W641" s="4">
        <v>6.7939999999999996</v>
      </c>
      <c r="X641" s="4">
        <v>6.7923999999999998</v>
      </c>
      <c r="Y641" s="4">
        <v>6.7744</v>
      </c>
      <c r="AB641" s="3">
        <v>43194</v>
      </c>
      <c r="AC641" s="5">
        <v>244.26</v>
      </c>
    </row>
    <row r="642" spans="1:29">
      <c r="A642" s="3">
        <v>42929</v>
      </c>
      <c r="B642" s="4">
        <v>4.29</v>
      </c>
      <c r="C642" s="4">
        <v>0</v>
      </c>
      <c r="D642" s="4">
        <v>3.1120999999999999</v>
      </c>
      <c r="E642" s="5">
        <v>3.2</v>
      </c>
      <c r="F642" s="4">
        <v>2.8050000000000002</v>
      </c>
      <c r="G642" s="4">
        <v>4.7683</v>
      </c>
      <c r="H642" s="4">
        <v>0</v>
      </c>
      <c r="I642" s="4">
        <v>0</v>
      </c>
      <c r="J642" s="4">
        <v>0</v>
      </c>
      <c r="M642" s="3">
        <v>42951</v>
      </c>
      <c r="N642" s="5">
        <v>3262.0808999999999</v>
      </c>
      <c r="O642" s="5">
        <v>1858.4942000000001</v>
      </c>
      <c r="P642" s="5">
        <v>3707.5796</v>
      </c>
      <c r="Q642" s="5">
        <v>3623.27</v>
      </c>
      <c r="R642" s="5">
        <v>53641869.229400001</v>
      </c>
      <c r="S642" s="5">
        <v>37034323.604199998</v>
      </c>
      <c r="V642" s="3">
        <v>42894</v>
      </c>
      <c r="W642" s="4">
        <v>6.7938000000000001</v>
      </c>
      <c r="X642" s="4">
        <v>6.7953999999999999</v>
      </c>
      <c r="Y642" s="4">
        <v>6.7827999999999999</v>
      </c>
      <c r="AB642" s="3">
        <v>43199</v>
      </c>
      <c r="AC642" s="5">
        <v>295.98</v>
      </c>
    </row>
    <row r="643" spans="1:29">
      <c r="A643" s="3">
        <v>42930</v>
      </c>
      <c r="B643" s="4">
        <v>4.2809999999999997</v>
      </c>
      <c r="C643" s="4">
        <v>0</v>
      </c>
      <c r="D643" s="4">
        <v>2.9371</v>
      </c>
      <c r="E643" s="5">
        <v>3.05</v>
      </c>
      <c r="F643" s="4">
        <v>2.7465999999999999</v>
      </c>
      <c r="G643" s="4">
        <v>4.7643000000000004</v>
      </c>
      <c r="H643" s="4">
        <v>0</v>
      </c>
      <c r="I643" s="4">
        <v>0</v>
      </c>
      <c r="J643" s="4">
        <v>0</v>
      </c>
      <c r="M643" s="3">
        <v>42954</v>
      </c>
      <c r="N643" s="5">
        <v>3279.4566</v>
      </c>
      <c r="O643" s="5">
        <v>1872.2891999999999</v>
      </c>
      <c r="P643" s="5">
        <v>3726.7948000000001</v>
      </c>
      <c r="Q643" s="5">
        <v>3624.41</v>
      </c>
      <c r="R643" s="5">
        <v>53918089.154700004</v>
      </c>
      <c r="S643" s="5">
        <v>37074481.254100002</v>
      </c>
      <c r="V643" s="3">
        <v>42895</v>
      </c>
      <c r="W643" s="4">
        <v>6.7988</v>
      </c>
      <c r="X643" s="4">
        <v>6.8108000000000004</v>
      </c>
      <c r="Y643" s="4">
        <v>6.7864000000000004</v>
      </c>
      <c r="AB643" s="3">
        <v>43200</v>
      </c>
      <c r="AC643" s="5">
        <v>279.27</v>
      </c>
    </row>
    <row r="644" spans="1:29">
      <c r="A644" s="3">
        <v>42933</v>
      </c>
      <c r="B644" s="4">
        <v>4.2706</v>
      </c>
      <c r="C644" s="4">
        <v>0</v>
      </c>
      <c r="D644" s="4">
        <v>3.0748000000000002</v>
      </c>
      <c r="E644" s="5">
        <v>3.2</v>
      </c>
      <c r="F644" s="4">
        <v>2.8041999999999998</v>
      </c>
      <c r="G644" s="4">
        <v>4.7386999999999997</v>
      </c>
      <c r="H644" s="4">
        <v>0</v>
      </c>
      <c r="I644" s="4">
        <v>0</v>
      </c>
      <c r="J644" s="4">
        <v>0</v>
      </c>
      <c r="M644" s="3">
        <v>42955</v>
      </c>
      <c r="N644" s="5">
        <v>3281.8728000000001</v>
      </c>
      <c r="O644" s="5">
        <v>1879.1647</v>
      </c>
      <c r="P644" s="5">
        <v>3732.2129</v>
      </c>
      <c r="Q644" s="5">
        <v>3617.43</v>
      </c>
      <c r="R644" s="5">
        <v>53844833.413599998</v>
      </c>
      <c r="S644" s="5">
        <v>37085879.420599997</v>
      </c>
      <c r="V644" s="3">
        <v>42898</v>
      </c>
      <c r="W644" s="4">
        <v>6.7980999999999998</v>
      </c>
      <c r="X644" s="4">
        <v>6.8120000000000003</v>
      </c>
      <c r="Y644" s="4">
        <v>6.7956000000000003</v>
      </c>
      <c r="AB644" s="3">
        <v>43201</v>
      </c>
      <c r="AC644" s="5">
        <v>278.08999999999997</v>
      </c>
    </row>
    <row r="645" spans="1:29">
      <c r="A645" s="3">
        <v>42934</v>
      </c>
      <c r="B645" s="4">
        <v>4.2666000000000004</v>
      </c>
      <c r="C645" s="4">
        <v>0</v>
      </c>
      <c r="D645" s="4">
        <v>3.5310999999999999</v>
      </c>
      <c r="E645" s="5">
        <v>3.4</v>
      </c>
      <c r="F645" s="4">
        <v>2.7879999999999998</v>
      </c>
      <c r="G645" s="4">
        <v>4.7222999999999997</v>
      </c>
      <c r="H645" s="4">
        <v>0</v>
      </c>
      <c r="I645" s="4">
        <v>0</v>
      </c>
      <c r="J645" s="4">
        <v>0</v>
      </c>
      <c r="M645" s="3">
        <v>42956</v>
      </c>
      <c r="N645" s="5">
        <v>3275.5729999999999</v>
      </c>
      <c r="O645" s="5">
        <v>1885.5534</v>
      </c>
      <c r="P645" s="5">
        <v>3731.0439999999999</v>
      </c>
      <c r="Q645" s="5">
        <v>3560.51</v>
      </c>
      <c r="R645" s="5">
        <v>54114862.7566</v>
      </c>
      <c r="S645" s="5">
        <v>37204220.694300003</v>
      </c>
      <c r="V645" s="3">
        <v>42899</v>
      </c>
      <c r="W645" s="4">
        <v>6.7980999999999998</v>
      </c>
      <c r="X645" s="4">
        <v>6.8117000000000001</v>
      </c>
      <c r="Y645" s="4">
        <v>6.7881999999999998</v>
      </c>
      <c r="AB645" s="3">
        <v>43202</v>
      </c>
      <c r="AC645" s="5">
        <v>250.84</v>
      </c>
    </row>
    <row r="646" spans="1:29">
      <c r="A646" s="3">
        <v>42935</v>
      </c>
      <c r="B646" s="4">
        <v>4.26</v>
      </c>
      <c r="C646" s="4">
        <v>0</v>
      </c>
      <c r="D646" s="4">
        <v>3.9986999999999999</v>
      </c>
      <c r="E646" s="5">
        <v>3.6</v>
      </c>
      <c r="F646" s="4">
        <v>2.8327</v>
      </c>
      <c r="G646" s="4">
        <v>4.7343999999999999</v>
      </c>
      <c r="H646" s="4">
        <v>0</v>
      </c>
      <c r="I646" s="4">
        <v>0</v>
      </c>
      <c r="J646" s="4">
        <v>0</v>
      </c>
      <c r="M646" s="3">
        <v>42957</v>
      </c>
      <c r="N646" s="5">
        <v>3261.7494000000002</v>
      </c>
      <c r="O646" s="5">
        <v>1872.5966000000001</v>
      </c>
      <c r="P646" s="5">
        <v>3715.9207999999999</v>
      </c>
      <c r="Q646" s="5">
        <v>3549.7</v>
      </c>
      <c r="R646" s="5">
        <v>54140869.352499999</v>
      </c>
      <c r="S646" s="5">
        <v>37204348.611900002</v>
      </c>
      <c r="V646" s="3">
        <v>42900</v>
      </c>
      <c r="W646" s="4">
        <v>6.7969999999999997</v>
      </c>
      <c r="X646" s="4">
        <v>6.8075000000000001</v>
      </c>
      <c r="Y646" s="4">
        <v>6.7864000000000004</v>
      </c>
      <c r="AB646" s="3">
        <v>43203</v>
      </c>
      <c r="AC646" s="5">
        <v>245.34</v>
      </c>
    </row>
    <row r="647" spans="1:29">
      <c r="A647" s="3">
        <v>42936</v>
      </c>
      <c r="B647" s="4">
        <v>4.2550999999999997</v>
      </c>
      <c r="C647" s="4">
        <v>0</v>
      </c>
      <c r="D647" s="4">
        <v>3.6181000000000001</v>
      </c>
      <c r="E647" s="5">
        <v>3.44</v>
      </c>
      <c r="F647" s="4">
        <v>2.8502000000000001</v>
      </c>
      <c r="G647" s="4">
        <v>4.7629000000000001</v>
      </c>
      <c r="H647" s="4">
        <v>0</v>
      </c>
      <c r="I647" s="4">
        <v>0</v>
      </c>
      <c r="J647" s="4">
        <v>0</v>
      </c>
      <c r="M647" s="3">
        <v>42958</v>
      </c>
      <c r="N647" s="5">
        <v>3208.5412999999999</v>
      </c>
      <c r="O647" s="5">
        <v>1842.5980999999999</v>
      </c>
      <c r="P647" s="5">
        <v>3647.3503000000001</v>
      </c>
      <c r="Q647" s="5">
        <v>3496.94</v>
      </c>
      <c r="R647" s="5">
        <v>53888838.9309</v>
      </c>
      <c r="S647" s="5">
        <v>37051017.025200002</v>
      </c>
      <c r="V647" s="3">
        <v>42901</v>
      </c>
      <c r="W647" s="4">
        <v>6.7975000000000003</v>
      </c>
      <c r="X647" s="4">
        <v>6.8236999999999997</v>
      </c>
      <c r="Y647" s="4">
        <v>6.8071999999999999</v>
      </c>
      <c r="AB647" s="3">
        <v>43206</v>
      </c>
      <c r="AC647" s="5">
        <v>280.36</v>
      </c>
    </row>
    <row r="648" spans="1:29">
      <c r="A648" s="3">
        <v>42937</v>
      </c>
      <c r="B648" s="4">
        <v>4.2549999999999999</v>
      </c>
      <c r="C648" s="4">
        <v>0</v>
      </c>
      <c r="D648" s="4">
        <v>3.4590000000000001</v>
      </c>
      <c r="E648" s="5">
        <v>3.44</v>
      </c>
      <c r="F648" s="4">
        <v>2.9098999999999999</v>
      </c>
      <c r="G648" s="4">
        <v>4.7454000000000001</v>
      </c>
      <c r="H648" s="4">
        <v>0</v>
      </c>
      <c r="I648" s="4">
        <v>0</v>
      </c>
      <c r="J648" s="4">
        <v>0</v>
      </c>
      <c r="M648" s="3">
        <v>42961</v>
      </c>
      <c r="N648" s="5">
        <v>3237.3602000000001</v>
      </c>
      <c r="O648" s="5">
        <v>1879.7657999999999</v>
      </c>
      <c r="P648" s="5">
        <v>3694.6831000000002</v>
      </c>
      <c r="Q648" s="5">
        <v>3492.52</v>
      </c>
      <c r="R648" s="5">
        <v>54119164.180500001</v>
      </c>
      <c r="S648" s="5">
        <v>37330664.343000002</v>
      </c>
      <c r="V648" s="3">
        <v>42902</v>
      </c>
      <c r="W648" s="4">
        <v>6.8139000000000003</v>
      </c>
      <c r="X648" s="4">
        <v>6.8372000000000002</v>
      </c>
      <c r="Y648" s="4">
        <v>6.8144</v>
      </c>
      <c r="AB648" s="3">
        <v>43207</v>
      </c>
      <c r="AC648" s="5">
        <v>318.68</v>
      </c>
    </row>
    <row r="649" spans="1:29">
      <c r="A649" s="3">
        <v>42940</v>
      </c>
      <c r="B649" s="4">
        <v>4.2549999999999999</v>
      </c>
      <c r="C649" s="4">
        <v>0</v>
      </c>
      <c r="D649" s="4">
        <v>3.3277999999999999</v>
      </c>
      <c r="E649" s="5">
        <v>3.2</v>
      </c>
      <c r="F649" s="4">
        <v>2.8504</v>
      </c>
      <c r="G649" s="4">
        <v>4.7323000000000004</v>
      </c>
      <c r="H649" s="4">
        <v>0</v>
      </c>
      <c r="I649" s="4">
        <v>0</v>
      </c>
      <c r="J649" s="4">
        <v>0</v>
      </c>
      <c r="M649" s="3">
        <v>42962</v>
      </c>
      <c r="N649" s="5">
        <v>3251.2617</v>
      </c>
      <c r="O649" s="5">
        <v>1887.2833000000001</v>
      </c>
      <c r="P649" s="5">
        <v>3706.0565999999999</v>
      </c>
      <c r="Q649" s="5">
        <v>3541.2</v>
      </c>
      <c r="R649" s="5">
        <v>54344558.315300003</v>
      </c>
      <c r="S649" s="5">
        <v>37382934.254799999</v>
      </c>
      <c r="V649" s="3">
        <v>42905</v>
      </c>
      <c r="W649" s="4">
        <v>6.8170000000000002</v>
      </c>
      <c r="X649" s="4">
        <v>6.8322000000000003</v>
      </c>
      <c r="Y649" s="4">
        <v>6.8289999999999997</v>
      </c>
      <c r="AB649" s="3">
        <v>43208</v>
      </c>
      <c r="AC649" s="5">
        <v>264.14999999999998</v>
      </c>
    </row>
    <row r="650" spans="1:29">
      <c r="A650" s="3">
        <v>42941</v>
      </c>
      <c r="B650" s="4">
        <v>4.2539999999999996</v>
      </c>
      <c r="C650" s="4">
        <v>0</v>
      </c>
      <c r="D650" s="4">
        <v>3.6063000000000001</v>
      </c>
      <c r="E650" s="5">
        <v>3.44</v>
      </c>
      <c r="F650" s="4">
        <v>2.8818999999999999</v>
      </c>
      <c r="G650" s="4">
        <v>4.7256</v>
      </c>
      <c r="H650" s="4">
        <v>0</v>
      </c>
      <c r="I650" s="4">
        <v>0</v>
      </c>
      <c r="J650" s="4">
        <v>0</v>
      </c>
      <c r="M650" s="3">
        <v>42963</v>
      </c>
      <c r="N650" s="5">
        <v>3246.4512</v>
      </c>
      <c r="O650" s="5">
        <v>1898.3865000000001</v>
      </c>
      <c r="P650" s="5">
        <v>3701.4207000000001</v>
      </c>
      <c r="Q650" s="5">
        <v>3518.4</v>
      </c>
      <c r="R650" s="5">
        <v>54457363.743799999</v>
      </c>
      <c r="S650" s="5">
        <v>37513032.489799999</v>
      </c>
      <c r="V650" s="3">
        <v>42906</v>
      </c>
      <c r="W650" s="4">
        <v>6.8265000000000002</v>
      </c>
      <c r="X650" s="4">
        <v>6.8390000000000004</v>
      </c>
      <c r="Y650" s="4">
        <v>6.8234000000000004</v>
      </c>
      <c r="AB650" s="3">
        <v>43209</v>
      </c>
      <c r="AC650" s="5">
        <v>323.24</v>
      </c>
    </row>
    <row r="651" spans="1:29">
      <c r="A651" s="3">
        <v>42942</v>
      </c>
      <c r="B651" s="4">
        <v>4.2510000000000003</v>
      </c>
      <c r="C651" s="4">
        <v>0</v>
      </c>
      <c r="D651" s="4">
        <v>3.7124999999999999</v>
      </c>
      <c r="E651" s="5">
        <v>3.44</v>
      </c>
      <c r="F651" s="4">
        <v>2.8405</v>
      </c>
      <c r="G651" s="4">
        <v>4.7365000000000004</v>
      </c>
      <c r="H651" s="4">
        <v>0</v>
      </c>
      <c r="I651" s="4">
        <v>0</v>
      </c>
      <c r="J651" s="4">
        <v>0</v>
      </c>
      <c r="M651" s="3">
        <v>42964</v>
      </c>
      <c r="N651" s="5">
        <v>3268.4297999999999</v>
      </c>
      <c r="O651" s="5">
        <v>1909.3846000000001</v>
      </c>
      <c r="P651" s="5">
        <v>3721.277</v>
      </c>
      <c r="Q651" s="5">
        <v>3528.06</v>
      </c>
      <c r="R651" s="5">
        <v>54677245.604000002</v>
      </c>
      <c r="S651" s="5">
        <v>37603602.661300004</v>
      </c>
      <c r="V651" s="3">
        <v>42907</v>
      </c>
      <c r="W651" s="4">
        <v>6.8289999999999997</v>
      </c>
      <c r="X651" s="4">
        <v>6.8445999999999998</v>
      </c>
      <c r="Y651" s="4">
        <v>6.8314000000000004</v>
      </c>
      <c r="AB651" s="3">
        <v>43210</v>
      </c>
      <c r="AC651" s="5">
        <v>258.10000000000002</v>
      </c>
    </row>
    <row r="652" spans="1:29">
      <c r="A652" s="3">
        <v>42943</v>
      </c>
      <c r="B652" s="4">
        <v>4.25</v>
      </c>
      <c r="C652" s="4">
        <v>0</v>
      </c>
      <c r="D652" s="4">
        <v>3.8031999999999999</v>
      </c>
      <c r="E652" s="5">
        <v>3.44</v>
      </c>
      <c r="F652" s="4">
        <v>2.9340999999999999</v>
      </c>
      <c r="G652" s="4">
        <v>4.7298</v>
      </c>
      <c r="H652" s="4">
        <v>0</v>
      </c>
      <c r="I652" s="4">
        <v>0</v>
      </c>
      <c r="J652" s="4">
        <v>0</v>
      </c>
      <c r="M652" s="3">
        <v>42965</v>
      </c>
      <c r="N652" s="5">
        <v>3268.7242999999999</v>
      </c>
      <c r="O652" s="5">
        <v>1902.2538</v>
      </c>
      <c r="P652" s="5">
        <v>3724.6747999999998</v>
      </c>
      <c r="Q652" s="5">
        <v>3530.54</v>
      </c>
      <c r="R652" s="5">
        <v>54541965.114799999</v>
      </c>
      <c r="S652" s="5">
        <v>37533169.272799999</v>
      </c>
      <c r="V652" s="3">
        <v>42908</v>
      </c>
      <c r="W652" s="4">
        <v>6.8307000000000002</v>
      </c>
      <c r="X652" s="4">
        <v>6.8461999999999996</v>
      </c>
      <c r="Y652" s="4">
        <v>6.8372000000000002</v>
      </c>
      <c r="AB652" s="3">
        <v>43213</v>
      </c>
      <c r="AC652" s="5">
        <v>305.08999999999997</v>
      </c>
    </row>
    <row r="653" spans="1:29">
      <c r="A653" s="3">
        <v>42944</v>
      </c>
      <c r="B653" s="4">
        <v>4.2514000000000003</v>
      </c>
      <c r="C653" s="4">
        <v>0</v>
      </c>
      <c r="D653" s="4">
        <v>3.6735000000000002</v>
      </c>
      <c r="E653" s="5">
        <v>3.44</v>
      </c>
      <c r="F653" s="4">
        <v>2.8542999999999998</v>
      </c>
      <c r="G653" s="4">
        <v>4.7160000000000002</v>
      </c>
      <c r="H653" s="4">
        <v>0</v>
      </c>
      <c r="I653" s="4">
        <v>0</v>
      </c>
      <c r="J653" s="4">
        <v>0</v>
      </c>
      <c r="M653" s="3">
        <v>42968</v>
      </c>
      <c r="N653" s="5">
        <v>3286.9054999999998</v>
      </c>
      <c r="O653" s="5">
        <v>1916.4186</v>
      </c>
      <c r="P653" s="5">
        <v>3740.9940999999999</v>
      </c>
      <c r="Q653" s="5">
        <v>3525.93</v>
      </c>
      <c r="R653" s="5">
        <v>54709014.195699997</v>
      </c>
      <c r="S653" s="5">
        <v>37711341.169100001</v>
      </c>
      <c r="V653" s="3">
        <v>42909</v>
      </c>
      <c r="W653" s="4">
        <v>6.8387000000000002</v>
      </c>
      <c r="X653" s="4">
        <v>6.8480999999999996</v>
      </c>
      <c r="Y653" s="4">
        <v>6.8365999999999998</v>
      </c>
      <c r="AB653" s="3">
        <v>43214</v>
      </c>
      <c r="AC653" s="5">
        <v>340.57</v>
      </c>
    </row>
    <row r="654" spans="1:29">
      <c r="A654" s="3">
        <v>42947</v>
      </c>
      <c r="B654" s="4">
        <v>4.2561</v>
      </c>
      <c r="C654" s="4">
        <v>0</v>
      </c>
      <c r="D654" s="4">
        <v>3.7452000000000001</v>
      </c>
      <c r="E654" s="5">
        <v>3.4</v>
      </c>
      <c r="F654" s="4">
        <v>2.8025000000000002</v>
      </c>
      <c r="G654" s="4">
        <v>4.7545999999999999</v>
      </c>
      <c r="H654" s="4">
        <v>0</v>
      </c>
      <c r="I654" s="4">
        <v>0</v>
      </c>
      <c r="J654" s="4">
        <v>0</v>
      </c>
      <c r="M654" s="3">
        <v>42969</v>
      </c>
      <c r="N654" s="5">
        <v>3290.2257</v>
      </c>
      <c r="O654" s="5">
        <v>1908.3198</v>
      </c>
      <c r="P654" s="5">
        <v>3752.2979999999998</v>
      </c>
      <c r="Q654" s="5">
        <v>3549.45</v>
      </c>
      <c r="R654" s="5">
        <v>54860442.1382</v>
      </c>
      <c r="S654" s="5">
        <v>37784638.580600001</v>
      </c>
      <c r="V654" s="3">
        <v>42912</v>
      </c>
      <c r="W654" s="4">
        <v>6.8377999999999997</v>
      </c>
      <c r="X654" s="4">
        <v>6.8522999999999996</v>
      </c>
      <c r="Y654" s="4">
        <v>6.8583999999999996</v>
      </c>
      <c r="AB654" s="3">
        <v>43215</v>
      </c>
      <c r="AC654" s="5">
        <v>294.57</v>
      </c>
    </row>
    <row r="655" spans="1:29">
      <c r="A655" s="3">
        <v>42948</v>
      </c>
      <c r="B655" s="4">
        <v>4.2630999999999997</v>
      </c>
      <c r="C655" s="4">
        <v>0</v>
      </c>
      <c r="D655" s="4">
        <v>3.6865999999999999</v>
      </c>
      <c r="E655" s="5">
        <v>4</v>
      </c>
      <c r="F655" s="4">
        <v>2.9411</v>
      </c>
      <c r="G655" s="4">
        <v>4.7526999999999999</v>
      </c>
      <c r="H655" s="4">
        <v>0</v>
      </c>
      <c r="I655" s="4">
        <v>0</v>
      </c>
      <c r="J655" s="4">
        <v>0</v>
      </c>
      <c r="M655" s="3">
        <v>42970</v>
      </c>
      <c r="N655" s="5">
        <v>3287.7049000000002</v>
      </c>
      <c r="O655" s="5">
        <v>1901.9955</v>
      </c>
      <c r="P655" s="5">
        <v>3756.0884000000001</v>
      </c>
      <c r="Q655" s="5">
        <v>3602.86</v>
      </c>
      <c r="R655" s="5">
        <v>54918302.947999999</v>
      </c>
      <c r="S655" s="5">
        <v>37806952.208099999</v>
      </c>
      <c r="V655" s="3">
        <v>42913</v>
      </c>
      <c r="W655" s="4">
        <v>6.8101000000000003</v>
      </c>
      <c r="X655" s="4">
        <v>6.8291000000000004</v>
      </c>
      <c r="Y655" s="4">
        <v>6.8146000000000004</v>
      </c>
      <c r="AB655" s="3">
        <v>43216</v>
      </c>
      <c r="AC655" s="5">
        <v>292.87</v>
      </c>
    </row>
    <row r="656" spans="1:29">
      <c r="A656" s="3">
        <v>42949</v>
      </c>
      <c r="B656" s="4">
        <v>4.2680999999999996</v>
      </c>
      <c r="C656" s="4">
        <v>0</v>
      </c>
      <c r="D656" s="4">
        <v>3.4872999999999998</v>
      </c>
      <c r="E656" s="5">
        <v>3.8</v>
      </c>
      <c r="F656" s="4">
        <v>2.8656999999999999</v>
      </c>
      <c r="G656" s="4">
        <v>4.7465999999999999</v>
      </c>
      <c r="H656" s="4">
        <v>0</v>
      </c>
      <c r="I656" s="4">
        <v>0</v>
      </c>
      <c r="J656" s="4">
        <v>0</v>
      </c>
      <c r="M656" s="3">
        <v>42971</v>
      </c>
      <c r="N656" s="5">
        <v>3271.5117</v>
      </c>
      <c r="O656" s="5">
        <v>1890.4844000000001</v>
      </c>
      <c r="P656" s="5">
        <v>3734.6457999999998</v>
      </c>
      <c r="Q656" s="5">
        <v>3599.38</v>
      </c>
      <c r="R656" s="5">
        <v>55055688.072800003</v>
      </c>
      <c r="S656" s="5">
        <v>37797210.5836</v>
      </c>
      <c r="V656" s="3">
        <v>42914</v>
      </c>
      <c r="W656" s="4">
        <v>6.7991999999999999</v>
      </c>
      <c r="X656" s="4">
        <v>6.8231999999999999</v>
      </c>
      <c r="Y656" s="4">
        <v>6.8036000000000003</v>
      </c>
      <c r="AB656" s="3">
        <v>43217</v>
      </c>
      <c r="AC656" s="5">
        <v>310.64999999999998</v>
      </c>
    </row>
    <row r="657" spans="1:29">
      <c r="A657" s="3">
        <v>42950</v>
      </c>
      <c r="B657" s="4">
        <v>4.2704000000000004</v>
      </c>
      <c r="C657" s="4">
        <v>0</v>
      </c>
      <c r="D657" s="4">
        <v>3.2132999999999998</v>
      </c>
      <c r="E657" s="5">
        <v>3.4</v>
      </c>
      <c r="F657" s="4">
        <v>2.8754</v>
      </c>
      <c r="G657" s="4">
        <v>4.7595000000000001</v>
      </c>
      <c r="H657" s="4">
        <v>0</v>
      </c>
      <c r="I657" s="4">
        <v>0</v>
      </c>
      <c r="J657" s="4">
        <v>0</v>
      </c>
      <c r="M657" s="3">
        <v>42972</v>
      </c>
      <c r="N657" s="5">
        <v>3331.5221000000001</v>
      </c>
      <c r="O657" s="5">
        <v>1910.1301000000001</v>
      </c>
      <c r="P657" s="5">
        <v>3795.7543999999998</v>
      </c>
      <c r="Q657" s="5">
        <v>3709.72</v>
      </c>
      <c r="R657" s="5">
        <v>54978811.475900002</v>
      </c>
      <c r="S657" s="5">
        <v>37765679.511399999</v>
      </c>
      <c r="V657" s="3">
        <v>42915</v>
      </c>
      <c r="W657" s="4">
        <v>6.7786999999999997</v>
      </c>
      <c r="X657" s="4">
        <v>6.8150000000000004</v>
      </c>
      <c r="Y657" s="4">
        <v>6.7935999999999996</v>
      </c>
      <c r="AB657" s="3">
        <v>43222</v>
      </c>
      <c r="AC657" s="5">
        <v>235.2</v>
      </c>
    </row>
    <row r="658" spans="1:29">
      <c r="A658" s="3">
        <v>42951</v>
      </c>
      <c r="B658" s="4">
        <v>4.2724000000000002</v>
      </c>
      <c r="C658" s="4">
        <v>0</v>
      </c>
      <c r="D658" s="4">
        <v>3.0387</v>
      </c>
      <c r="E658" s="5">
        <v>3.1</v>
      </c>
      <c r="F658" s="4">
        <v>2.7879</v>
      </c>
      <c r="G658" s="4">
        <v>4.7343999999999999</v>
      </c>
      <c r="H658" s="4">
        <v>0</v>
      </c>
      <c r="I658" s="4">
        <v>0</v>
      </c>
      <c r="J658" s="4">
        <v>0</v>
      </c>
      <c r="M658" s="3">
        <v>42975</v>
      </c>
      <c r="N658" s="5">
        <v>3362.6514000000002</v>
      </c>
      <c r="O658" s="5">
        <v>1936.7606000000001</v>
      </c>
      <c r="P658" s="5">
        <v>3842.7118999999998</v>
      </c>
      <c r="Q658" s="5">
        <v>3717.16</v>
      </c>
      <c r="R658" s="5">
        <v>55489578.1765</v>
      </c>
      <c r="S658" s="5">
        <v>37942635.048299998</v>
      </c>
      <c r="V658" s="3">
        <v>42916</v>
      </c>
      <c r="W658" s="4">
        <v>6.7796000000000003</v>
      </c>
      <c r="X658" s="4">
        <v>6.7986000000000004</v>
      </c>
      <c r="Y658" s="4">
        <v>6.7797999999999998</v>
      </c>
      <c r="AB658" s="3">
        <v>43223</v>
      </c>
      <c r="AC658" s="5">
        <v>219.57</v>
      </c>
    </row>
    <row r="659" spans="1:29">
      <c r="A659" s="3">
        <v>42954</v>
      </c>
      <c r="B659" s="4">
        <v>4.2732999999999999</v>
      </c>
      <c r="C659" s="4">
        <v>0</v>
      </c>
      <c r="D659" s="4">
        <v>3.0676999999999999</v>
      </c>
      <c r="E659" s="5">
        <v>3.2</v>
      </c>
      <c r="F659" s="4">
        <v>2.7837999999999998</v>
      </c>
      <c r="G659" s="4">
        <v>4.7209000000000003</v>
      </c>
      <c r="H659" s="4">
        <v>0</v>
      </c>
      <c r="I659" s="4">
        <v>0</v>
      </c>
      <c r="J659" s="4">
        <v>0</v>
      </c>
      <c r="M659" s="3">
        <v>42976</v>
      </c>
      <c r="N659" s="5">
        <v>3365.2260999999999</v>
      </c>
      <c r="O659" s="5">
        <v>1932.0555999999999</v>
      </c>
      <c r="P659" s="5">
        <v>3834.5376000000001</v>
      </c>
      <c r="Q659" s="5">
        <v>3734.14</v>
      </c>
      <c r="R659" s="5">
        <v>55705738.537699997</v>
      </c>
      <c r="S659" s="5">
        <v>38087154.776500002</v>
      </c>
      <c r="V659" s="3">
        <v>42919</v>
      </c>
      <c r="W659" s="4">
        <v>6.7896999999999998</v>
      </c>
      <c r="X659" s="4">
        <v>6.8173000000000004</v>
      </c>
      <c r="Y659" s="4">
        <v>6.7961999999999998</v>
      </c>
      <c r="AB659" s="3">
        <v>43224</v>
      </c>
      <c r="AC659" s="5">
        <v>241.26</v>
      </c>
    </row>
    <row r="660" spans="1:29">
      <c r="A660" s="3">
        <v>42955</v>
      </c>
      <c r="B660" s="4">
        <v>4.2735000000000003</v>
      </c>
      <c r="C660" s="4">
        <v>0</v>
      </c>
      <c r="D660" s="4">
        <v>3.2919999999999998</v>
      </c>
      <c r="E660" s="5">
        <v>3.44</v>
      </c>
      <c r="F660" s="4">
        <v>2.859</v>
      </c>
      <c r="G660" s="4">
        <v>4.7312000000000003</v>
      </c>
      <c r="H660" s="4">
        <v>0</v>
      </c>
      <c r="I660" s="4">
        <v>0</v>
      </c>
      <c r="J660" s="4">
        <v>0</v>
      </c>
      <c r="M660" s="3">
        <v>42977</v>
      </c>
      <c r="N660" s="5">
        <v>3363.6266000000001</v>
      </c>
      <c r="O660" s="5">
        <v>1938.9001000000001</v>
      </c>
      <c r="P660" s="5">
        <v>3834.3004999999998</v>
      </c>
      <c r="Q660" s="5">
        <v>3701.56</v>
      </c>
      <c r="R660" s="5">
        <v>55878327.223300003</v>
      </c>
      <c r="S660" s="5">
        <v>38134029.843699999</v>
      </c>
      <c r="V660" s="3">
        <v>42920</v>
      </c>
      <c r="W660" s="4">
        <v>6.7999000000000001</v>
      </c>
      <c r="X660" s="4">
        <v>6.8228999999999997</v>
      </c>
      <c r="Y660" s="4">
        <v>6.806</v>
      </c>
      <c r="AB660" s="3">
        <v>43227</v>
      </c>
      <c r="AC660" s="5">
        <v>274.26</v>
      </c>
    </row>
    <row r="661" spans="1:29">
      <c r="A661" s="3">
        <v>42956</v>
      </c>
      <c r="B661" s="4">
        <v>4.2817999999999996</v>
      </c>
      <c r="C661" s="4">
        <v>0</v>
      </c>
      <c r="D661" s="4">
        <v>3.2492000000000001</v>
      </c>
      <c r="E661" s="5">
        <v>3.44</v>
      </c>
      <c r="F661" s="4">
        <v>2.9241999999999999</v>
      </c>
      <c r="G661" s="4">
        <v>4.7106000000000003</v>
      </c>
      <c r="H661" s="4">
        <v>0</v>
      </c>
      <c r="I661" s="4">
        <v>0</v>
      </c>
      <c r="J661" s="4">
        <v>0</v>
      </c>
      <c r="M661" s="3">
        <v>42978</v>
      </c>
      <c r="N661" s="5">
        <v>3360.8103000000001</v>
      </c>
      <c r="O661" s="5">
        <v>1944.9391000000001</v>
      </c>
      <c r="P661" s="5">
        <v>3822.0927999999999</v>
      </c>
      <c r="Q661" s="5">
        <v>3664.41</v>
      </c>
      <c r="R661" s="5">
        <v>56284791.876699999</v>
      </c>
      <c r="S661" s="5">
        <v>38356228.169299997</v>
      </c>
      <c r="V661" s="3">
        <v>42921</v>
      </c>
      <c r="W661" s="4">
        <v>6.7992999999999997</v>
      </c>
      <c r="X661" s="4">
        <v>6.8162000000000003</v>
      </c>
      <c r="Y661" s="4">
        <v>6.8</v>
      </c>
      <c r="AB661" s="3">
        <v>43228</v>
      </c>
      <c r="AC661" s="5">
        <v>296.97000000000003</v>
      </c>
    </row>
    <row r="662" spans="1:29">
      <c r="A662" s="3">
        <v>42957</v>
      </c>
      <c r="B662" s="4">
        <v>4.2866999999999997</v>
      </c>
      <c r="C662" s="4">
        <v>0</v>
      </c>
      <c r="D662" s="4">
        <v>3.1861000000000002</v>
      </c>
      <c r="E662" s="5">
        <v>3.4</v>
      </c>
      <c r="F662" s="4">
        <v>2.9030999999999998</v>
      </c>
      <c r="G662" s="4">
        <v>4.7232000000000003</v>
      </c>
      <c r="H662" s="4">
        <v>0</v>
      </c>
      <c r="I662" s="4">
        <v>0</v>
      </c>
      <c r="J662" s="4">
        <v>0</v>
      </c>
      <c r="M662" s="3">
        <v>42979</v>
      </c>
      <c r="N662" s="5">
        <v>3367.1194</v>
      </c>
      <c r="O662" s="5">
        <v>1956.3525</v>
      </c>
      <c r="P662" s="5">
        <v>3830.5383000000002</v>
      </c>
      <c r="Q662" s="5">
        <v>3641.99</v>
      </c>
      <c r="R662" s="5">
        <v>56403904.753600001</v>
      </c>
      <c r="S662" s="5">
        <v>38372689.136500001</v>
      </c>
      <c r="V662" s="3">
        <v>42922</v>
      </c>
      <c r="W662" s="4">
        <v>6.8037000000000001</v>
      </c>
      <c r="X662" s="4">
        <v>6.8183999999999996</v>
      </c>
      <c r="Y662" s="4">
        <v>6.8003999999999998</v>
      </c>
      <c r="AB662" s="3">
        <v>43229</v>
      </c>
      <c r="AC662" s="5">
        <v>292.58</v>
      </c>
    </row>
    <row r="663" spans="1:29">
      <c r="A663" s="3">
        <v>42958</v>
      </c>
      <c r="B663" s="4">
        <v>4.2979000000000003</v>
      </c>
      <c r="C663" s="4">
        <v>0</v>
      </c>
      <c r="D663" s="4">
        <v>3.0689000000000002</v>
      </c>
      <c r="E663" s="5">
        <v>3.2</v>
      </c>
      <c r="F663" s="4">
        <v>2.8372999999999999</v>
      </c>
      <c r="G663" s="4">
        <v>4.7553999999999998</v>
      </c>
      <c r="H663" s="4">
        <v>0</v>
      </c>
      <c r="I663" s="4">
        <v>0</v>
      </c>
      <c r="J663" s="4">
        <v>0</v>
      </c>
      <c r="M663" s="3">
        <v>42982</v>
      </c>
      <c r="N663" s="5">
        <v>3379.5830000000001</v>
      </c>
      <c r="O663" s="5">
        <v>1968.1219000000001</v>
      </c>
      <c r="P663" s="5">
        <v>3845.6163000000001</v>
      </c>
      <c r="Q663" s="5">
        <v>3674.07</v>
      </c>
      <c r="R663" s="5">
        <v>56725068.366099998</v>
      </c>
      <c r="S663" s="5">
        <v>38623309.890799999</v>
      </c>
      <c r="V663" s="3">
        <v>42923</v>
      </c>
      <c r="W663" s="4">
        <v>6.7995000000000001</v>
      </c>
      <c r="X663" s="4">
        <v>6.8198999999999996</v>
      </c>
      <c r="Y663" s="4">
        <v>6.8037999999999998</v>
      </c>
      <c r="AB663" s="3">
        <v>43230</v>
      </c>
      <c r="AC663" s="5">
        <v>289.69</v>
      </c>
    </row>
    <row r="664" spans="1:29">
      <c r="A664" s="3">
        <v>42961</v>
      </c>
      <c r="B664" s="4">
        <v>4.3148</v>
      </c>
      <c r="C664" s="4">
        <v>0</v>
      </c>
      <c r="D664" s="4">
        <v>3.25</v>
      </c>
      <c r="E664" s="5">
        <v>3.4</v>
      </c>
      <c r="F664" s="4">
        <v>2.8933</v>
      </c>
      <c r="G664" s="4">
        <v>4.7480000000000002</v>
      </c>
      <c r="H664" s="4">
        <v>0</v>
      </c>
      <c r="I664" s="4">
        <v>0</v>
      </c>
      <c r="J664" s="4">
        <v>0</v>
      </c>
      <c r="M664" s="3">
        <v>42983</v>
      </c>
      <c r="N664" s="5">
        <v>3384.317</v>
      </c>
      <c r="O664" s="5">
        <v>1972.1382000000001</v>
      </c>
      <c r="P664" s="5">
        <v>3857.0464000000002</v>
      </c>
      <c r="Q664" s="5">
        <v>3703.9</v>
      </c>
      <c r="R664" s="5">
        <v>56863159.276299998</v>
      </c>
      <c r="S664" s="5">
        <v>38819156.273599997</v>
      </c>
      <c r="V664" s="3">
        <v>42926</v>
      </c>
      <c r="W664" s="4">
        <v>6.8018999999999998</v>
      </c>
      <c r="X664" s="4">
        <v>6.8216000000000001</v>
      </c>
      <c r="Y664" s="4">
        <v>6.8061999999999996</v>
      </c>
      <c r="AB664" s="3">
        <v>43231</v>
      </c>
      <c r="AC664" s="5">
        <v>300.35000000000002</v>
      </c>
    </row>
    <row r="665" spans="1:29">
      <c r="A665" s="3">
        <v>42962</v>
      </c>
      <c r="B665" s="4">
        <v>4.3268000000000004</v>
      </c>
      <c r="C665" s="4">
        <v>0</v>
      </c>
      <c r="D665" s="4">
        <v>3.4594</v>
      </c>
      <c r="E665" s="5">
        <v>3.7</v>
      </c>
      <c r="F665" s="4">
        <v>2.8454999999999999</v>
      </c>
      <c r="G665" s="4">
        <v>4.7488999999999999</v>
      </c>
      <c r="H665" s="4">
        <v>0</v>
      </c>
      <c r="I665" s="4">
        <v>0</v>
      </c>
      <c r="J665" s="4">
        <v>0</v>
      </c>
      <c r="M665" s="3">
        <v>42984</v>
      </c>
      <c r="N665" s="5">
        <v>3385.3888000000002</v>
      </c>
      <c r="O665" s="5">
        <v>1979.5340000000001</v>
      </c>
      <c r="P665" s="5">
        <v>3849.4499000000001</v>
      </c>
      <c r="Q665" s="5">
        <v>3678.6</v>
      </c>
      <c r="R665" s="5">
        <v>57150655.1963</v>
      </c>
      <c r="S665" s="5">
        <v>39047753.2777</v>
      </c>
      <c r="V665" s="3">
        <v>42927</v>
      </c>
      <c r="W665" s="4">
        <v>6.8</v>
      </c>
      <c r="X665" s="4">
        <v>6.8143000000000002</v>
      </c>
      <c r="Y665" s="4">
        <v>6.7995999999999999</v>
      </c>
      <c r="AB665" s="3">
        <v>43234</v>
      </c>
      <c r="AC665" s="5">
        <v>266.20999999999998</v>
      </c>
    </row>
    <row r="666" spans="1:29">
      <c r="A666" s="3">
        <v>42963</v>
      </c>
      <c r="B666" s="4">
        <v>4.3362999999999996</v>
      </c>
      <c r="C666" s="4">
        <v>0</v>
      </c>
      <c r="D666" s="4">
        <v>3.9392999999999998</v>
      </c>
      <c r="E666" s="5">
        <v>3.62</v>
      </c>
      <c r="F666" s="4">
        <v>2.9131999999999998</v>
      </c>
      <c r="G666" s="4">
        <v>4.7583000000000002</v>
      </c>
      <c r="H666" s="4">
        <v>0</v>
      </c>
      <c r="I666" s="4">
        <v>0</v>
      </c>
      <c r="J666" s="4">
        <v>0</v>
      </c>
      <c r="M666" s="3">
        <v>42985</v>
      </c>
      <c r="N666" s="5">
        <v>3365.4974000000002</v>
      </c>
      <c r="O666" s="5">
        <v>1972.7393999999999</v>
      </c>
      <c r="P666" s="5">
        <v>3829.8712999999998</v>
      </c>
      <c r="Q666" s="5">
        <v>3646.33</v>
      </c>
      <c r="R666" s="5">
        <v>57187189.926799998</v>
      </c>
      <c r="S666" s="5">
        <v>39314719.574000001</v>
      </c>
      <c r="V666" s="3">
        <v>42928</v>
      </c>
      <c r="W666" s="4">
        <v>6.7874999999999996</v>
      </c>
      <c r="X666" s="4">
        <v>6.8019999999999996</v>
      </c>
      <c r="Y666" s="4">
        <v>6.7876000000000003</v>
      </c>
      <c r="AB666" s="3">
        <v>43235</v>
      </c>
      <c r="AC666" s="5">
        <v>294.89</v>
      </c>
    </row>
    <row r="667" spans="1:29">
      <c r="A667" s="3">
        <v>42964</v>
      </c>
      <c r="B667" s="4">
        <v>4.3417000000000003</v>
      </c>
      <c r="C667" s="4">
        <v>0</v>
      </c>
      <c r="D667" s="4">
        <v>4.0206</v>
      </c>
      <c r="E667" s="5">
        <v>4.5999999999999996</v>
      </c>
      <c r="F667" s="4">
        <v>2.8879000000000001</v>
      </c>
      <c r="G667" s="4">
        <v>4.7489999999999997</v>
      </c>
      <c r="H667" s="4">
        <v>0</v>
      </c>
      <c r="I667" s="4">
        <v>0</v>
      </c>
      <c r="J667" s="4">
        <v>0</v>
      </c>
      <c r="M667" s="3">
        <v>42986</v>
      </c>
      <c r="N667" s="5">
        <v>3365.2426</v>
      </c>
      <c r="O667" s="5">
        <v>1975.8693000000001</v>
      </c>
      <c r="P667" s="5">
        <v>3825.9895000000001</v>
      </c>
      <c r="Q667" s="5">
        <v>3647.22</v>
      </c>
      <c r="R667" s="5">
        <v>57249289.922499999</v>
      </c>
      <c r="S667" s="5">
        <v>39309268.877499998</v>
      </c>
      <c r="V667" s="3">
        <v>42929</v>
      </c>
      <c r="W667" s="4">
        <v>6.7816999999999998</v>
      </c>
      <c r="X667" s="4">
        <v>6.7957000000000001</v>
      </c>
      <c r="Y667" s="4">
        <v>6.782</v>
      </c>
      <c r="AB667" s="3">
        <v>43236</v>
      </c>
      <c r="AC667" s="5">
        <v>305.13</v>
      </c>
    </row>
    <row r="668" spans="1:29">
      <c r="A668" s="3">
        <v>42965</v>
      </c>
      <c r="B668" s="4">
        <v>4.3440000000000003</v>
      </c>
      <c r="C668" s="4">
        <v>0</v>
      </c>
      <c r="D668" s="4">
        <v>3.5274000000000001</v>
      </c>
      <c r="E668" s="5">
        <v>3.44</v>
      </c>
      <c r="F668" s="4">
        <v>2.8713000000000002</v>
      </c>
      <c r="G668" s="4">
        <v>4.8060999999999998</v>
      </c>
      <c r="H668" s="4">
        <v>0</v>
      </c>
      <c r="I668" s="4">
        <v>0</v>
      </c>
      <c r="J668" s="4">
        <v>0</v>
      </c>
      <c r="M668" s="3">
        <v>42989</v>
      </c>
      <c r="N668" s="5">
        <v>3376.4187999999999</v>
      </c>
      <c r="O668" s="5">
        <v>1991.7320999999999</v>
      </c>
      <c r="P668" s="5">
        <v>3825.6453000000001</v>
      </c>
      <c r="Q668" s="5">
        <v>3643.56</v>
      </c>
      <c r="R668" s="5">
        <v>57683369.389200002</v>
      </c>
      <c r="S668" s="5">
        <v>39688283.697400004</v>
      </c>
      <c r="V668" s="3">
        <v>42930</v>
      </c>
      <c r="W668" s="4">
        <v>6.7740999999999998</v>
      </c>
      <c r="X668" s="4">
        <v>6.7775999999999996</v>
      </c>
      <c r="Y668" s="4">
        <v>6.7670000000000003</v>
      </c>
      <c r="AB668" s="3">
        <v>43237</v>
      </c>
      <c r="AC668" s="5">
        <v>297.64999999999998</v>
      </c>
    </row>
    <row r="669" spans="1:29">
      <c r="A669" s="3">
        <v>42968</v>
      </c>
      <c r="B669" s="4">
        <v>4.3464</v>
      </c>
      <c r="C669" s="4">
        <v>0</v>
      </c>
      <c r="D669" s="4">
        <v>3.5718000000000001</v>
      </c>
      <c r="E669" s="5">
        <v>3.44</v>
      </c>
      <c r="F669" s="4">
        <v>2.8795000000000002</v>
      </c>
      <c r="G669" s="4">
        <v>4.8059000000000003</v>
      </c>
      <c r="H669" s="4">
        <v>0</v>
      </c>
      <c r="I669" s="4">
        <v>0</v>
      </c>
      <c r="J669" s="4">
        <v>0</v>
      </c>
      <c r="M669" s="3">
        <v>42990</v>
      </c>
      <c r="N669" s="5">
        <v>3379.4879999999998</v>
      </c>
      <c r="O669" s="5">
        <v>1986.2081000000001</v>
      </c>
      <c r="P669" s="5">
        <v>3837.9340999999999</v>
      </c>
      <c r="Q669" s="5">
        <v>3654.97</v>
      </c>
      <c r="R669" s="5">
        <v>57870928.501800001</v>
      </c>
      <c r="S669" s="5">
        <v>39966695.796300001</v>
      </c>
      <c r="V669" s="3">
        <v>42933</v>
      </c>
      <c r="W669" s="4">
        <v>6.7698999999999998</v>
      </c>
      <c r="X669" s="4">
        <v>6.7754000000000003</v>
      </c>
      <c r="Y669" s="4">
        <v>6.7641999999999998</v>
      </c>
      <c r="AB669" s="3">
        <v>43238</v>
      </c>
      <c r="AC669" s="5">
        <v>299.35000000000002</v>
      </c>
    </row>
    <row r="670" spans="1:29">
      <c r="A670" s="3">
        <v>42969</v>
      </c>
      <c r="B670" s="4">
        <v>4.3505000000000003</v>
      </c>
      <c r="C670" s="4">
        <v>0</v>
      </c>
      <c r="D670" s="4">
        <v>3.8081</v>
      </c>
      <c r="E670" s="5">
        <v>3.45</v>
      </c>
      <c r="F670" s="4">
        <v>2.8938999999999999</v>
      </c>
      <c r="G670" s="4">
        <v>4.8066000000000004</v>
      </c>
      <c r="H670" s="4">
        <v>0</v>
      </c>
      <c r="I670" s="4">
        <v>0</v>
      </c>
      <c r="J670" s="4">
        <v>0</v>
      </c>
      <c r="M670" s="3">
        <v>42991</v>
      </c>
      <c r="N670" s="5">
        <v>3384.1469999999999</v>
      </c>
      <c r="O670" s="5">
        <v>1994.9765</v>
      </c>
      <c r="P670" s="5">
        <v>3842.6061</v>
      </c>
      <c r="Q670" s="5">
        <v>3632.81</v>
      </c>
      <c r="R670" s="5">
        <v>58106434.373199999</v>
      </c>
      <c r="S670" s="5">
        <v>40080469.195500001</v>
      </c>
      <c r="V670" s="3">
        <v>42934</v>
      </c>
      <c r="W670" s="4">
        <v>6.758</v>
      </c>
      <c r="X670" s="4">
        <v>6.7572999999999999</v>
      </c>
      <c r="Y670" s="4">
        <v>6.7497999999999996</v>
      </c>
      <c r="AB670" s="3">
        <v>43241</v>
      </c>
      <c r="AC670" s="5">
        <v>310.82</v>
      </c>
    </row>
    <row r="671" spans="1:29">
      <c r="A671" s="3">
        <v>42970</v>
      </c>
      <c r="B671" s="4">
        <v>4.3571</v>
      </c>
      <c r="C671" s="4">
        <v>0</v>
      </c>
      <c r="D671" s="4">
        <v>3.8028</v>
      </c>
      <c r="E671" s="5">
        <v>4</v>
      </c>
      <c r="F671" s="4">
        <v>2.9104000000000001</v>
      </c>
      <c r="G671" s="4">
        <v>4.8170999999999999</v>
      </c>
      <c r="H671" s="4">
        <v>0</v>
      </c>
      <c r="I671" s="4">
        <v>0</v>
      </c>
      <c r="J671" s="4">
        <v>0</v>
      </c>
      <c r="M671" s="3">
        <v>42992</v>
      </c>
      <c r="N671" s="5">
        <v>3371.4256</v>
      </c>
      <c r="O671" s="5">
        <v>1993.5315000000001</v>
      </c>
      <c r="P671" s="5">
        <v>3829.9553999999998</v>
      </c>
      <c r="Q671" s="5">
        <v>3608.15</v>
      </c>
      <c r="R671" s="5">
        <v>58338645.743900001</v>
      </c>
      <c r="S671" s="5">
        <v>40154011.816399999</v>
      </c>
      <c r="V671" s="3">
        <v>42935</v>
      </c>
      <c r="W671" s="4">
        <v>6.7556000000000003</v>
      </c>
      <c r="X671" s="4">
        <v>6.7725999999999997</v>
      </c>
      <c r="Y671" s="4">
        <v>6.7595999999999998</v>
      </c>
      <c r="AB671" s="3">
        <v>43242</v>
      </c>
      <c r="AC671" s="5">
        <v>288.47000000000003</v>
      </c>
    </row>
    <row r="672" spans="1:29">
      <c r="A672" s="3">
        <v>42971</v>
      </c>
      <c r="B672" s="4">
        <v>4.3619000000000003</v>
      </c>
      <c r="C672" s="4">
        <v>0</v>
      </c>
      <c r="D672" s="4">
        <v>3.6297000000000001</v>
      </c>
      <c r="E672" s="5">
        <v>3.44</v>
      </c>
      <c r="F672" s="4">
        <v>2.9245000000000001</v>
      </c>
      <c r="G672" s="4">
        <v>4.8331</v>
      </c>
      <c r="H672" s="4">
        <v>0</v>
      </c>
      <c r="I672" s="4">
        <v>0</v>
      </c>
      <c r="J672" s="4">
        <v>0</v>
      </c>
      <c r="M672" s="3">
        <v>42993</v>
      </c>
      <c r="N672" s="5">
        <v>3353.6192000000001</v>
      </c>
      <c r="O672" s="5">
        <v>1987.9849999999999</v>
      </c>
      <c r="P672" s="5">
        <v>3831.2964999999999</v>
      </c>
      <c r="Q672" s="5">
        <v>3597.36</v>
      </c>
      <c r="R672" s="5">
        <v>58214470.944799997</v>
      </c>
      <c r="S672" s="5">
        <v>40131239.510600001</v>
      </c>
      <c r="V672" s="3">
        <v>42936</v>
      </c>
      <c r="W672" s="4">
        <v>6.7687999999999997</v>
      </c>
      <c r="X672" s="4">
        <v>6.77</v>
      </c>
      <c r="Y672" s="4">
        <v>6.7557999999999998</v>
      </c>
      <c r="AB672" s="3">
        <v>43243</v>
      </c>
      <c r="AC672" s="5">
        <v>315.13</v>
      </c>
    </row>
    <row r="673" spans="1:29">
      <c r="A673" s="3">
        <v>42972</v>
      </c>
      <c r="B673" s="4">
        <v>4.3689</v>
      </c>
      <c r="C673" s="4">
        <v>0</v>
      </c>
      <c r="D673" s="4">
        <v>3.5840000000000001</v>
      </c>
      <c r="E673" s="5">
        <v>3.44</v>
      </c>
      <c r="F673" s="4">
        <v>2.9590999999999998</v>
      </c>
      <c r="G673" s="4">
        <v>4.8415999999999997</v>
      </c>
      <c r="H673" s="4">
        <v>0</v>
      </c>
      <c r="I673" s="4">
        <v>0</v>
      </c>
      <c r="J673" s="4">
        <v>0</v>
      </c>
      <c r="M673" s="3">
        <v>42996</v>
      </c>
      <c r="N673" s="5">
        <v>3362.8587000000002</v>
      </c>
      <c r="O673" s="5">
        <v>2002.7414000000001</v>
      </c>
      <c r="P673" s="5">
        <v>3843.1428000000001</v>
      </c>
      <c r="Q673" s="5">
        <v>3590.65</v>
      </c>
      <c r="R673" s="5">
        <v>58598820.580200002</v>
      </c>
      <c r="S673" s="5">
        <v>40301598.797799997</v>
      </c>
      <c r="V673" s="3">
        <v>42937</v>
      </c>
      <c r="W673" s="4">
        <v>6.7680999999999996</v>
      </c>
      <c r="X673" s="4">
        <v>6.7667000000000002</v>
      </c>
      <c r="Y673" s="4">
        <v>6.7584</v>
      </c>
      <c r="AB673" s="3">
        <v>43244</v>
      </c>
      <c r="AC673" s="5">
        <v>333.01</v>
      </c>
    </row>
    <row r="674" spans="1:29">
      <c r="A674" s="3">
        <v>42975</v>
      </c>
      <c r="B674" s="4">
        <v>4.3739999999999997</v>
      </c>
      <c r="C674" s="4">
        <v>0</v>
      </c>
      <c r="D674" s="4">
        <v>3.6137999999999999</v>
      </c>
      <c r="E674" s="5">
        <v>3.6</v>
      </c>
      <c r="F674" s="4">
        <v>2.8961000000000001</v>
      </c>
      <c r="G674" s="4">
        <v>4.8556999999999997</v>
      </c>
      <c r="H674" s="4">
        <v>0</v>
      </c>
      <c r="I674" s="4">
        <v>0</v>
      </c>
      <c r="J674" s="4">
        <v>0</v>
      </c>
      <c r="M674" s="3">
        <v>42997</v>
      </c>
      <c r="N674" s="5">
        <v>3356.8445999999999</v>
      </c>
      <c r="O674" s="5">
        <v>1995.6012000000001</v>
      </c>
      <c r="P674" s="5">
        <v>3832.1161000000002</v>
      </c>
      <c r="Q674" s="5">
        <v>3599.29</v>
      </c>
      <c r="R674" s="5">
        <v>58734559.988399997</v>
      </c>
      <c r="S674" s="5">
        <v>40462356.122299999</v>
      </c>
      <c r="V674" s="3">
        <v>42940</v>
      </c>
      <c r="W674" s="4">
        <v>6.7504999999999997</v>
      </c>
      <c r="X674" s="4">
        <v>6.7607999999999997</v>
      </c>
      <c r="Y674" s="4">
        <v>6.7496</v>
      </c>
      <c r="AB674" s="3">
        <v>43245</v>
      </c>
      <c r="AC674" s="5">
        <v>233.42</v>
      </c>
    </row>
    <row r="675" spans="1:29">
      <c r="A675" s="3">
        <v>42976</v>
      </c>
      <c r="B675" s="4">
        <v>4.3765000000000001</v>
      </c>
      <c r="C675" s="4">
        <v>0</v>
      </c>
      <c r="D675" s="4">
        <v>3.8624999999999998</v>
      </c>
      <c r="E675" s="5">
        <v>3.44</v>
      </c>
      <c r="F675" s="4">
        <v>2.9321999999999999</v>
      </c>
      <c r="G675" s="4">
        <v>4.8418000000000001</v>
      </c>
      <c r="H675" s="4">
        <v>0</v>
      </c>
      <c r="I675" s="4">
        <v>0</v>
      </c>
      <c r="J675" s="4">
        <v>0</v>
      </c>
      <c r="M675" s="3">
        <v>42998</v>
      </c>
      <c r="N675" s="5">
        <v>3365.9958999999999</v>
      </c>
      <c r="O675" s="5">
        <v>2012.2337</v>
      </c>
      <c r="P675" s="5">
        <v>3842.4353000000001</v>
      </c>
      <c r="Q675" s="5">
        <v>3596.42</v>
      </c>
      <c r="R675" s="5">
        <v>59060456.273599997</v>
      </c>
      <c r="S675" s="5">
        <v>40705707.184299998</v>
      </c>
      <c r="V675" s="3">
        <v>42941</v>
      </c>
      <c r="W675" s="4">
        <v>6.7511999999999999</v>
      </c>
      <c r="X675" s="4">
        <v>6.7678000000000003</v>
      </c>
      <c r="Y675" s="4">
        <v>6.7587999999999999</v>
      </c>
      <c r="AB675" s="3">
        <v>43248</v>
      </c>
      <c r="AC675" s="5">
        <v>221.97</v>
      </c>
    </row>
    <row r="676" spans="1:29">
      <c r="A676" s="3">
        <v>42977</v>
      </c>
      <c r="B676" s="4">
        <v>4.3867000000000003</v>
      </c>
      <c r="C676" s="4">
        <v>0</v>
      </c>
      <c r="D676" s="4">
        <v>4.2114000000000003</v>
      </c>
      <c r="E676" s="5">
        <v>3.44</v>
      </c>
      <c r="F676" s="4">
        <v>2.8822999999999999</v>
      </c>
      <c r="G676" s="4">
        <v>4.9348000000000001</v>
      </c>
      <c r="H676" s="4">
        <v>0</v>
      </c>
      <c r="I676" s="4">
        <v>0</v>
      </c>
      <c r="J676" s="4">
        <v>0</v>
      </c>
      <c r="M676" s="3">
        <v>42999</v>
      </c>
      <c r="N676" s="5">
        <v>3357.8123000000001</v>
      </c>
      <c r="O676" s="5">
        <v>1995.4221</v>
      </c>
      <c r="P676" s="5">
        <v>3837.8175999999999</v>
      </c>
      <c r="Q676" s="5">
        <v>3619.21</v>
      </c>
      <c r="R676" s="5">
        <v>58987720.718999997</v>
      </c>
      <c r="S676" s="5">
        <v>40528963.910800003</v>
      </c>
      <c r="V676" s="3">
        <v>42942</v>
      </c>
      <c r="W676" s="4">
        <v>6.7545000000000002</v>
      </c>
      <c r="X676" s="4">
        <v>6.7544000000000004</v>
      </c>
      <c r="Y676" s="4">
        <v>6.7431999999999999</v>
      </c>
      <c r="AB676" s="3">
        <v>43249</v>
      </c>
      <c r="AC676" s="5">
        <v>287.66000000000003</v>
      </c>
    </row>
    <row r="677" spans="1:29">
      <c r="A677" s="3">
        <v>42978</v>
      </c>
      <c r="B677" s="4">
        <v>4.3727999999999998</v>
      </c>
      <c r="C677" s="4">
        <v>0</v>
      </c>
      <c r="D677" s="4">
        <v>4.0732999999999997</v>
      </c>
      <c r="E677" s="5">
        <v>3.44</v>
      </c>
      <c r="F677" s="4">
        <v>2.9302999999999999</v>
      </c>
      <c r="G677" s="4">
        <v>5.0109000000000004</v>
      </c>
      <c r="H677" s="4">
        <v>0</v>
      </c>
      <c r="I677" s="4">
        <v>0</v>
      </c>
      <c r="J677" s="4">
        <v>0</v>
      </c>
      <c r="M677" s="3">
        <v>43000</v>
      </c>
      <c r="N677" s="5">
        <v>3352.5293999999999</v>
      </c>
      <c r="O677" s="5">
        <v>1988.5890999999999</v>
      </c>
      <c r="P677" s="5">
        <v>3837.7303999999999</v>
      </c>
      <c r="Q677" s="5">
        <v>3619.25</v>
      </c>
      <c r="R677" s="5">
        <v>58694327.431000002</v>
      </c>
      <c r="S677" s="5">
        <v>40461631.651199996</v>
      </c>
      <c r="V677" s="3">
        <v>42943</v>
      </c>
      <c r="W677" s="4">
        <v>6.7375999999999996</v>
      </c>
      <c r="X677" s="4">
        <v>6.7521000000000004</v>
      </c>
      <c r="Y677" s="4">
        <v>6.7438000000000002</v>
      </c>
      <c r="AB677" s="3">
        <v>43250</v>
      </c>
      <c r="AC677" s="5">
        <v>264.81</v>
      </c>
    </row>
    <row r="678" spans="1:29">
      <c r="A678" s="3">
        <v>42979</v>
      </c>
      <c r="B678" s="4">
        <v>4.3741000000000003</v>
      </c>
      <c r="C678" s="4">
        <v>0</v>
      </c>
      <c r="D678" s="4">
        <v>3.3574000000000002</v>
      </c>
      <c r="E678" s="5">
        <v>3.44</v>
      </c>
      <c r="F678" s="4">
        <v>2.9407999999999999</v>
      </c>
      <c r="G678" s="4">
        <v>5.0208000000000004</v>
      </c>
      <c r="H678" s="4">
        <v>0</v>
      </c>
      <c r="I678" s="4">
        <v>0</v>
      </c>
      <c r="J678" s="4">
        <v>0</v>
      </c>
      <c r="M678" s="3">
        <v>43003</v>
      </c>
      <c r="N678" s="5">
        <v>3341.5486999999998</v>
      </c>
      <c r="O678" s="5">
        <v>1963.8951</v>
      </c>
      <c r="P678" s="5">
        <v>3817.7914999999998</v>
      </c>
      <c r="Q678" s="5">
        <v>3624.13</v>
      </c>
      <c r="R678" s="5">
        <v>58471547.350599997</v>
      </c>
      <c r="S678" s="5">
        <v>40433716.940700002</v>
      </c>
      <c r="V678" s="3">
        <v>42944</v>
      </c>
      <c r="W678" s="4">
        <v>6.7428999999999997</v>
      </c>
      <c r="X678" s="4">
        <v>6.7462</v>
      </c>
      <c r="Y678" s="4">
        <v>6.7374000000000001</v>
      </c>
      <c r="AB678" s="3">
        <v>43251</v>
      </c>
      <c r="AC678" s="5">
        <v>252.98</v>
      </c>
    </row>
    <row r="679" spans="1:29">
      <c r="A679" s="3">
        <v>42982</v>
      </c>
      <c r="B679" s="4">
        <v>4.4023000000000003</v>
      </c>
      <c r="C679" s="4">
        <v>0</v>
      </c>
      <c r="D679" s="4">
        <v>3.2603</v>
      </c>
      <c r="E679" s="5">
        <v>3.44</v>
      </c>
      <c r="F679" s="4">
        <v>2.8990999999999998</v>
      </c>
      <c r="G679" s="4">
        <v>5.0155000000000003</v>
      </c>
      <c r="H679" s="4">
        <v>0</v>
      </c>
      <c r="I679" s="4">
        <v>0</v>
      </c>
      <c r="J679" s="4">
        <v>0</v>
      </c>
      <c r="M679" s="3">
        <v>43004</v>
      </c>
      <c r="N679" s="5">
        <v>3343.5826000000002</v>
      </c>
      <c r="O679" s="5">
        <v>1964.0305000000001</v>
      </c>
      <c r="P679" s="5">
        <v>3820.7815999999998</v>
      </c>
      <c r="Q679" s="5">
        <v>3603.36</v>
      </c>
      <c r="R679" s="5">
        <v>58352696.532300003</v>
      </c>
      <c r="S679" s="5">
        <v>40463641.038599998</v>
      </c>
      <c r="V679" s="3">
        <v>42947</v>
      </c>
      <c r="W679" s="4">
        <v>6.7290000000000001</v>
      </c>
      <c r="X679" s="4">
        <v>6.7350000000000003</v>
      </c>
      <c r="Y679" s="4">
        <v>6.7270000000000003</v>
      </c>
      <c r="AB679" s="3">
        <v>43252</v>
      </c>
      <c r="AC679" s="5">
        <v>230.25</v>
      </c>
    </row>
    <row r="680" spans="1:29">
      <c r="A680" s="3">
        <v>42983</v>
      </c>
      <c r="B680" s="4">
        <v>4.4173</v>
      </c>
      <c r="C680" s="4">
        <v>0</v>
      </c>
      <c r="D680" s="4">
        <v>3.1412</v>
      </c>
      <c r="E680" s="5">
        <v>3.4</v>
      </c>
      <c r="F680" s="4">
        <v>2.7639999999999998</v>
      </c>
      <c r="G680" s="4">
        <v>5.0255000000000001</v>
      </c>
      <c r="H680" s="4">
        <v>0</v>
      </c>
      <c r="I680" s="4">
        <v>0</v>
      </c>
      <c r="J680" s="4">
        <v>0</v>
      </c>
      <c r="M680" s="3">
        <v>43005</v>
      </c>
      <c r="N680" s="5">
        <v>3345.2716999999998</v>
      </c>
      <c r="O680" s="5">
        <v>1979.2795000000001</v>
      </c>
      <c r="P680" s="5">
        <v>3821.2</v>
      </c>
      <c r="Q680" s="5">
        <v>3575.25</v>
      </c>
      <c r="R680" s="5">
        <v>58297272.646399997</v>
      </c>
      <c r="S680" s="5">
        <v>40425516.959100001</v>
      </c>
      <c r="V680" s="3">
        <v>42948</v>
      </c>
      <c r="W680" s="4">
        <v>6.7194000000000003</v>
      </c>
      <c r="X680" s="4">
        <v>6.7397999999999998</v>
      </c>
      <c r="Y680" s="4">
        <v>6.7302</v>
      </c>
      <c r="AB680" s="3">
        <v>43255</v>
      </c>
      <c r="AC680" s="5">
        <v>284.36</v>
      </c>
    </row>
    <row r="681" spans="1:29">
      <c r="A681" s="3">
        <v>42984</v>
      </c>
      <c r="B681" s="4">
        <v>4.4271000000000003</v>
      </c>
      <c r="C681" s="4">
        <v>0</v>
      </c>
      <c r="D681" s="4">
        <v>3.1391</v>
      </c>
      <c r="E681" s="5">
        <v>3.4</v>
      </c>
      <c r="F681" s="4">
        <v>2.8115999999999999</v>
      </c>
      <c r="G681" s="4">
        <v>5.0157999999999996</v>
      </c>
      <c r="H681" s="4">
        <v>0</v>
      </c>
      <c r="I681" s="4">
        <v>0</v>
      </c>
      <c r="J681" s="4">
        <v>0</v>
      </c>
      <c r="M681" s="3">
        <v>43006</v>
      </c>
      <c r="N681" s="5">
        <v>3339.6421</v>
      </c>
      <c r="O681" s="5">
        <v>1974.7827</v>
      </c>
      <c r="P681" s="5">
        <v>3822.5385999999999</v>
      </c>
      <c r="Q681" s="5">
        <v>3565.07</v>
      </c>
      <c r="R681" s="5">
        <v>58161441.464299999</v>
      </c>
      <c r="S681" s="5">
        <v>40321989.3332</v>
      </c>
      <c r="V681" s="3">
        <v>42949</v>
      </c>
      <c r="W681" s="4">
        <v>6.7218999999999998</v>
      </c>
      <c r="X681" s="4">
        <v>6.7390999999999996</v>
      </c>
      <c r="Y681" s="4">
        <v>6.7304000000000004</v>
      </c>
      <c r="AB681" s="3">
        <v>43256</v>
      </c>
      <c r="AC681" s="5">
        <v>295.55</v>
      </c>
    </row>
    <row r="682" spans="1:29">
      <c r="A682" s="3">
        <v>42985</v>
      </c>
      <c r="B682" s="4">
        <v>4.4348000000000001</v>
      </c>
      <c r="C682" s="4">
        <v>0</v>
      </c>
      <c r="D682" s="4">
        <v>3.1349</v>
      </c>
      <c r="E682" s="5">
        <v>3.2</v>
      </c>
      <c r="F682" s="4">
        <v>2.8241000000000001</v>
      </c>
      <c r="G682" s="4">
        <v>5.0098000000000003</v>
      </c>
      <c r="H682" s="4">
        <v>0</v>
      </c>
      <c r="I682" s="4">
        <v>0</v>
      </c>
      <c r="J682" s="4">
        <v>0</v>
      </c>
      <c r="M682" s="3">
        <v>43007</v>
      </c>
      <c r="N682" s="5">
        <v>3348.9431</v>
      </c>
      <c r="O682" s="5">
        <v>1988.4916000000001</v>
      </c>
      <c r="P682" s="5">
        <v>3836.5012999999999</v>
      </c>
      <c r="Q682" s="5">
        <v>3574.23</v>
      </c>
      <c r="R682" s="5">
        <v>57314716.947899997</v>
      </c>
      <c r="S682" s="5">
        <v>39635113.521300003</v>
      </c>
      <c r="V682" s="3">
        <v>42950</v>
      </c>
      <c r="W682" s="4">
        <v>6.7233000000000001</v>
      </c>
      <c r="X682" s="4">
        <v>6.74</v>
      </c>
      <c r="Y682" s="4">
        <v>6.7294999999999998</v>
      </c>
      <c r="AB682" s="3">
        <v>43257</v>
      </c>
      <c r="AC682" s="5">
        <v>300.60000000000002</v>
      </c>
    </row>
    <row r="683" spans="1:29">
      <c r="A683" s="3">
        <v>42986</v>
      </c>
      <c r="B683" s="4">
        <v>4.4280999999999997</v>
      </c>
      <c r="C683" s="4">
        <v>0</v>
      </c>
      <c r="D683" s="4">
        <v>3.1332</v>
      </c>
      <c r="E683" s="5">
        <v>3.25</v>
      </c>
      <c r="F683" s="4">
        <v>2.8281999999999998</v>
      </c>
      <c r="G683" s="4">
        <v>4.9943</v>
      </c>
      <c r="H683" s="4">
        <v>0</v>
      </c>
      <c r="I683" s="4">
        <v>0</v>
      </c>
      <c r="J683" s="4">
        <v>0</v>
      </c>
      <c r="M683" s="3">
        <v>43017</v>
      </c>
      <c r="N683" s="5">
        <v>3374.3780999999999</v>
      </c>
      <c r="O683" s="5">
        <v>2014.4295</v>
      </c>
      <c r="P683" s="5">
        <v>3882.2076000000002</v>
      </c>
      <c r="Q683" s="5">
        <v>3612.72</v>
      </c>
      <c r="R683" s="5">
        <v>58209866.010499999</v>
      </c>
      <c r="S683" s="5">
        <v>40377300.364399999</v>
      </c>
      <c r="V683" s="3">
        <v>42951</v>
      </c>
      <c r="W683" s="4">
        <v>6.7180999999999997</v>
      </c>
      <c r="X683" s="4">
        <v>6.7438000000000002</v>
      </c>
      <c r="Y683" s="4">
        <v>6.7355999999999998</v>
      </c>
      <c r="AB683" s="3">
        <v>43258</v>
      </c>
      <c r="AC683" s="5">
        <v>280.22000000000003</v>
      </c>
    </row>
    <row r="684" spans="1:29">
      <c r="A684" s="3">
        <v>42989</v>
      </c>
      <c r="B684" s="4">
        <v>4.4034000000000004</v>
      </c>
      <c r="C684" s="4">
        <v>0</v>
      </c>
      <c r="D684" s="4">
        <v>3.1610999999999998</v>
      </c>
      <c r="E684" s="5">
        <v>3.3</v>
      </c>
      <c r="F684" s="4">
        <v>2.8704999999999998</v>
      </c>
      <c r="G684" s="4">
        <v>4.9795999999999996</v>
      </c>
      <c r="H684" s="4">
        <v>0</v>
      </c>
      <c r="I684" s="4">
        <v>0</v>
      </c>
      <c r="J684" s="4">
        <v>0</v>
      </c>
      <c r="M684" s="3">
        <v>43018</v>
      </c>
      <c r="N684" s="5">
        <v>3382.9879000000001</v>
      </c>
      <c r="O684" s="5">
        <v>2030.1778999999999</v>
      </c>
      <c r="P684" s="5">
        <v>3889.8636999999999</v>
      </c>
      <c r="Q684" s="5">
        <v>3635.47</v>
      </c>
      <c r="R684" s="5">
        <v>58659359.420100003</v>
      </c>
      <c r="S684" s="5">
        <v>40598886.841399997</v>
      </c>
      <c r="V684" s="3">
        <v>42954</v>
      </c>
      <c r="W684" s="4">
        <v>6.7182000000000004</v>
      </c>
      <c r="X684" s="4">
        <v>6.7408000000000001</v>
      </c>
      <c r="Y684" s="4">
        <v>6.7313999999999998</v>
      </c>
      <c r="AB684" s="3">
        <v>43259</v>
      </c>
      <c r="AC684" s="5">
        <v>333.19</v>
      </c>
    </row>
    <row r="685" spans="1:29">
      <c r="A685" s="3">
        <v>42990</v>
      </c>
      <c r="B685" s="4">
        <v>4.3768000000000002</v>
      </c>
      <c r="C685" s="4">
        <v>0</v>
      </c>
      <c r="D685" s="4">
        <v>3.3271999999999999</v>
      </c>
      <c r="E685" s="5">
        <v>3.44</v>
      </c>
      <c r="F685" s="4">
        <v>2.8734000000000002</v>
      </c>
      <c r="G685" s="4">
        <v>4.9683000000000002</v>
      </c>
      <c r="H685" s="4">
        <v>0</v>
      </c>
      <c r="I685" s="4">
        <v>0</v>
      </c>
      <c r="J685" s="4">
        <v>0</v>
      </c>
      <c r="M685" s="3">
        <v>43019</v>
      </c>
      <c r="N685" s="5">
        <v>3388.2838000000002</v>
      </c>
      <c r="O685" s="5">
        <v>2026.4692</v>
      </c>
      <c r="P685" s="5">
        <v>3902.6867999999999</v>
      </c>
      <c r="Q685" s="5">
        <v>3640.08</v>
      </c>
      <c r="R685" s="5">
        <v>58713769.411399998</v>
      </c>
      <c r="S685" s="5">
        <v>40750923.541599996</v>
      </c>
      <c r="V685" s="3">
        <v>42955</v>
      </c>
      <c r="W685" s="4">
        <v>6.7035</v>
      </c>
      <c r="X685" s="4">
        <v>6.7183000000000002</v>
      </c>
      <c r="Y685" s="4">
        <v>6.7104999999999997</v>
      </c>
      <c r="AB685" s="3">
        <v>43262</v>
      </c>
      <c r="AC685" s="5">
        <v>267.52</v>
      </c>
    </row>
    <row r="686" spans="1:29">
      <c r="A686" s="3">
        <v>42991</v>
      </c>
      <c r="B686" s="4">
        <v>4.3711000000000002</v>
      </c>
      <c r="C686" s="4">
        <v>0</v>
      </c>
      <c r="D686" s="4">
        <v>3.4550000000000001</v>
      </c>
      <c r="E686" s="5">
        <v>3.6</v>
      </c>
      <c r="F686" s="4">
        <v>2.8271000000000002</v>
      </c>
      <c r="G686" s="4">
        <v>4.9287000000000001</v>
      </c>
      <c r="H686" s="4">
        <v>0</v>
      </c>
      <c r="I686" s="4">
        <v>0</v>
      </c>
      <c r="J686" s="4">
        <v>0</v>
      </c>
      <c r="M686" s="3">
        <v>43020</v>
      </c>
      <c r="N686" s="5">
        <v>3386.1</v>
      </c>
      <c r="O686" s="5">
        <v>2023.3559</v>
      </c>
      <c r="P686" s="5">
        <v>3912.9535999999998</v>
      </c>
      <c r="Q686" s="5">
        <v>3638.59</v>
      </c>
      <c r="R686" s="5">
        <v>58728825.776699997</v>
      </c>
      <c r="S686" s="5">
        <v>40769920.368600003</v>
      </c>
      <c r="V686" s="3">
        <v>42956</v>
      </c>
      <c r="W686" s="4">
        <v>6.6776</v>
      </c>
      <c r="X686" s="4">
        <v>6.6997</v>
      </c>
      <c r="Y686" s="4">
        <v>6.6924000000000001</v>
      </c>
      <c r="AB686" s="3">
        <v>43263</v>
      </c>
      <c r="AC686" s="5">
        <v>283.55</v>
      </c>
    </row>
    <row r="687" spans="1:29">
      <c r="A687" s="3">
        <v>42992</v>
      </c>
      <c r="B687" s="4">
        <v>4.3674999999999997</v>
      </c>
      <c r="C687" s="4">
        <v>0</v>
      </c>
      <c r="D687" s="4">
        <v>3.4230999999999998</v>
      </c>
      <c r="E687" s="5">
        <v>3.5</v>
      </c>
      <c r="F687" s="4">
        <v>2.9108999999999998</v>
      </c>
      <c r="G687" s="4">
        <v>4.9131</v>
      </c>
      <c r="H687" s="4">
        <v>0</v>
      </c>
      <c r="I687" s="4">
        <v>0</v>
      </c>
      <c r="J687" s="4">
        <v>0</v>
      </c>
      <c r="M687" s="3">
        <v>43021</v>
      </c>
      <c r="N687" s="5">
        <v>3390.5232999999998</v>
      </c>
      <c r="O687" s="5">
        <v>2036.806</v>
      </c>
      <c r="P687" s="5">
        <v>3921.0016999999998</v>
      </c>
      <c r="Q687" s="5">
        <v>3624.62</v>
      </c>
      <c r="R687" s="5">
        <v>58597433.1395</v>
      </c>
      <c r="S687" s="5">
        <v>40801175.863700002</v>
      </c>
      <c r="V687" s="3">
        <v>42957</v>
      </c>
      <c r="W687" s="4">
        <v>6.6609999999999996</v>
      </c>
      <c r="X687" s="4">
        <v>6.6707999999999998</v>
      </c>
      <c r="Y687" s="4">
        <v>6.6665000000000001</v>
      </c>
      <c r="AB687" s="3">
        <v>43264</v>
      </c>
      <c r="AC687" s="5">
        <v>257.24</v>
      </c>
    </row>
    <row r="688" spans="1:29">
      <c r="A688" s="3">
        <v>42993</v>
      </c>
      <c r="B688" s="4">
        <v>4.3647</v>
      </c>
      <c r="C688" s="4">
        <v>0</v>
      </c>
      <c r="D688" s="4">
        <v>3.5789</v>
      </c>
      <c r="E688" s="5">
        <v>3.44</v>
      </c>
      <c r="F688" s="4">
        <v>2.9079000000000002</v>
      </c>
      <c r="G688" s="4">
        <v>4.9048999999999996</v>
      </c>
      <c r="H688" s="4">
        <v>0</v>
      </c>
      <c r="I688" s="4">
        <v>0</v>
      </c>
      <c r="J688" s="4">
        <v>0</v>
      </c>
      <c r="M688" s="3">
        <v>43024</v>
      </c>
      <c r="N688" s="5">
        <v>3378.4704000000002</v>
      </c>
      <c r="O688" s="5">
        <v>2005.9458</v>
      </c>
      <c r="P688" s="5">
        <v>3913.4461999999999</v>
      </c>
      <c r="Q688" s="5">
        <v>3658.45</v>
      </c>
      <c r="R688" s="5">
        <v>58725750.750699997</v>
      </c>
      <c r="S688" s="5">
        <v>40799293.898699999</v>
      </c>
      <c r="V688" s="3">
        <v>42958</v>
      </c>
      <c r="W688" s="4">
        <v>6.6668000000000003</v>
      </c>
      <c r="X688" s="4">
        <v>6.6790000000000003</v>
      </c>
      <c r="Y688" s="4">
        <v>6.6745000000000001</v>
      </c>
      <c r="AB688" s="3">
        <v>43265</v>
      </c>
      <c r="AC688" s="5">
        <v>269.58</v>
      </c>
    </row>
    <row r="689" spans="1:29">
      <c r="A689" s="3">
        <v>42996</v>
      </c>
      <c r="B689" s="4">
        <v>4.3643000000000001</v>
      </c>
      <c r="C689" s="4">
        <v>0</v>
      </c>
      <c r="D689" s="4">
        <v>3.6818</v>
      </c>
      <c r="E689" s="5">
        <v>3.5</v>
      </c>
      <c r="F689" s="4">
        <v>2.9222999999999999</v>
      </c>
      <c r="G689" s="4">
        <v>4.8964999999999996</v>
      </c>
      <c r="H689" s="4">
        <v>0</v>
      </c>
      <c r="I689" s="4">
        <v>0</v>
      </c>
      <c r="J689" s="4">
        <v>0</v>
      </c>
      <c r="M689" s="3">
        <v>43025</v>
      </c>
      <c r="N689" s="5">
        <v>3372.0407</v>
      </c>
      <c r="O689" s="5">
        <v>2008.0604000000001</v>
      </c>
      <c r="P689" s="5">
        <v>3913.0688</v>
      </c>
      <c r="Q689" s="5">
        <v>3646.11</v>
      </c>
      <c r="R689" s="5">
        <v>58745162.227700002</v>
      </c>
      <c r="S689" s="5">
        <v>40735941.708800003</v>
      </c>
      <c r="V689" s="3">
        <v>42961</v>
      </c>
      <c r="W689" s="4">
        <v>6.6687000000000003</v>
      </c>
      <c r="X689" s="4">
        <v>6.6959</v>
      </c>
      <c r="Y689" s="4">
        <v>6.6902999999999997</v>
      </c>
      <c r="AB689" s="3">
        <v>43266</v>
      </c>
      <c r="AC689" s="5">
        <v>297.73</v>
      </c>
    </row>
    <row r="690" spans="1:29">
      <c r="A690" s="3">
        <v>42997</v>
      </c>
      <c r="B690" s="4">
        <v>4.3638000000000003</v>
      </c>
      <c r="C690" s="4">
        <v>0</v>
      </c>
      <c r="D690" s="4">
        <v>3.8963000000000001</v>
      </c>
      <c r="E690" s="5">
        <v>3.44</v>
      </c>
      <c r="F690" s="4">
        <v>2.9365999999999999</v>
      </c>
      <c r="G690" s="4">
        <v>4.8907999999999996</v>
      </c>
      <c r="H690" s="4">
        <v>0</v>
      </c>
      <c r="I690" s="4">
        <v>0</v>
      </c>
      <c r="J690" s="4">
        <v>0</v>
      </c>
      <c r="M690" s="3">
        <v>43026</v>
      </c>
      <c r="N690" s="5">
        <v>3381.7937000000002</v>
      </c>
      <c r="O690" s="5">
        <v>2000.1097</v>
      </c>
      <c r="P690" s="5">
        <v>3944.1626000000001</v>
      </c>
      <c r="Q690" s="5">
        <v>3669</v>
      </c>
      <c r="R690" s="5">
        <v>58519347.030100003</v>
      </c>
      <c r="S690" s="5">
        <v>40624172.9164</v>
      </c>
      <c r="V690" s="3">
        <v>42962</v>
      </c>
      <c r="W690" s="4">
        <v>6.6771000000000003</v>
      </c>
      <c r="X690" s="4">
        <v>6.7022000000000004</v>
      </c>
      <c r="Y690" s="4">
        <v>6.6962000000000002</v>
      </c>
      <c r="AB690" s="3">
        <v>43270</v>
      </c>
      <c r="AC690" s="5">
        <v>296.19</v>
      </c>
    </row>
    <row r="691" spans="1:29">
      <c r="A691" s="3">
        <v>42998</v>
      </c>
      <c r="B691" s="4">
        <v>4.367</v>
      </c>
      <c r="C691" s="4">
        <v>0</v>
      </c>
      <c r="D691" s="4">
        <v>3.8420999999999998</v>
      </c>
      <c r="E691" s="5">
        <v>3.44</v>
      </c>
      <c r="F691" s="4">
        <v>2.9426000000000001</v>
      </c>
      <c r="G691" s="4">
        <v>4.8994999999999997</v>
      </c>
      <c r="H691" s="4">
        <v>0</v>
      </c>
      <c r="I691" s="4">
        <v>0</v>
      </c>
      <c r="J691" s="4">
        <v>0</v>
      </c>
      <c r="M691" s="3">
        <v>43027</v>
      </c>
      <c r="N691" s="5">
        <v>3370.1720999999998</v>
      </c>
      <c r="O691" s="5">
        <v>1983.7179000000001</v>
      </c>
      <c r="P691" s="5">
        <v>3931.2494999999999</v>
      </c>
      <c r="Q691" s="5">
        <v>3666.03</v>
      </c>
      <c r="R691" s="5">
        <v>58286145.834299996</v>
      </c>
      <c r="S691" s="5">
        <v>40543178.197300002</v>
      </c>
      <c r="V691" s="3">
        <v>42963</v>
      </c>
      <c r="W691" s="4">
        <v>6.6955</v>
      </c>
      <c r="X691" s="4">
        <v>6.6959</v>
      </c>
      <c r="Y691" s="4">
        <v>6.6886000000000001</v>
      </c>
      <c r="AB691" s="3">
        <v>43271</v>
      </c>
      <c r="AC691" s="5">
        <v>303.44</v>
      </c>
    </row>
    <row r="692" spans="1:29">
      <c r="A692" s="3">
        <v>42999</v>
      </c>
      <c r="B692" s="4">
        <v>4.3674999999999997</v>
      </c>
      <c r="C692" s="4">
        <v>0</v>
      </c>
      <c r="D692" s="4">
        <v>3.6714000000000002</v>
      </c>
      <c r="E692" s="5">
        <v>3.44</v>
      </c>
      <c r="F692" s="4">
        <v>2.9420999999999999</v>
      </c>
      <c r="G692" s="4">
        <v>4.8928000000000003</v>
      </c>
      <c r="H692" s="4">
        <v>0</v>
      </c>
      <c r="I692" s="4">
        <v>0</v>
      </c>
      <c r="J692" s="4">
        <v>0</v>
      </c>
      <c r="M692" s="3">
        <v>43028</v>
      </c>
      <c r="N692" s="5">
        <v>3378.6480999999999</v>
      </c>
      <c r="O692" s="5">
        <v>1999.6776</v>
      </c>
      <c r="P692" s="5">
        <v>3926.8519999999999</v>
      </c>
      <c r="Q692" s="5">
        <v>3642.31</v>
      </c>
      <c r="R692" s="5">
        <v>58205277.920400001</v>
      </c>
      <c r="S692" s="5">
        <v>40441511.941600002</v>
      </c>
      <c r="V692" s="3">
        <v>42964</v>
      </c>
      <c r="W692" s="4">
        <v>6.6730999999999998</v>
      </c>
      <c r="X692" s="4">
        <v>6.6947999999999999</v>
      </c>
      <c r="Y692" s="4">
        <v>6.6863000000000001</v>
      </c>
      <c r="AB692" s="3">
        <v>43272</v>
      </c>
      <c r="AC692" s="5">
        <v>273.72000000000003</v>
      </c>
    </row>
    <row r="693" spans="1:29">
      <c r="A693" s="3">
        <v>43000</v>
      </c>
      <c r="B693" s="4">
        <v>4.3611000000000004</v>
      </c>
      <c r="C693" s="4">
        <v>0</v>
      </c>
      <c r="D693" s="4">
        <v>3.4754</v>
      </c>
      <c r="E693" s="5">
        <v>3.44</v>
      </c>
      <c r="F693" s="4">
        <v>2.9533</v>
      </c>
      <c r="G693" s="4">
        <v>4.8766999999999996</v>
      </c>
      <c r="H693" s="4">
        <v>0</v>
      </c>
      <c r="I693" s="4">
        <v>0</v>
      </c>
      <c r="J693" s="4">
        <v>0</v>
      </c>
      <c r="M693" s="3">
        <v>43031</v>
      </c>
      <c r="N693" s="5">
        <v>3380.6990000000001</v>
      </c>
      <c r="O693" s="5">
        <v>2012.0523000000001</v>
      </c>
      <c r="P693" s="5">
        <v>3930.7981</v>
      </c>
      <c r="Q693" s="5">
        <v>3607.96</v>
      </c>
      <c r="R693" s="5">
        <v>58437330.387699999</v>
      </c>
      <c r="S693" s="5">
        <v>40577704.254600003</v>
      </c>
      <c r="V693" s="3">
        <v>42965</v>
      </c>
      <c r="W693" s="4">
        <v>6.6784999999999997</v>
      </c>
      <c r="X693" s="4">
        <v>6.6856999999999998</v>
      </c>
      <c r="Y693" s="4">
        <v>6.6818</v>
      </c>
      <c r="AB693" s="3">
        <v>43273</v>
      </c>
      <c r="AC693" s="5">
        <v>191.67</v>
      </c>
    </row>
    <row r="694" spans="1:29">
      <c r="A694" s="3">
        <v>43003</v>
      </c>
      <c r="B694" s="4">
        <v>4.3578000000000001</v>
      </c>
      <c r="C694" s="4">
        <v>0</v>
      </c>
      <c r="D694" s="4">
        <v>3.4455</v>
      </c>
      <c r="E694" s="5">
        <v>3.4</v>
      </c>
      <c r="F694" s="4">
        <v>3.0680000000000001</v>
      </c>
      <c r="G694" s="4">
        <v>4.9321000000000002</v>
      </c>
      <c r="H694" s="4">
        <v>0</v>
      </c>
      <c r="I694" s="4">
        <v>0</v>
      </c>
      <c r="J694" s="4">
        <v>0</v>
      </c>
      <c r="M694" s="3">
        <v>43032</v>
      </c>
      <c r="N694" s="5">
        <v>3388.2476999999999</v>
      </c>
      <c r="O694" s="5">
        <v>2009.652</v>
      </c>
      <c r="P694" s="5">
        <v>3959.3953000000001</v>
      </c>
      <c r="Q694" s="5">
        <v>3625.47</v>
      </c>
      <c r="R694" s="5">
        <v>58260223.459399998</v>
      </c>
      <c r="S694" s="5">
        <v>40460842.1527</v>
      </c>
      <c r="V694" s="3">
        <v>42968</v>
      </c>
      <c r="W694" s="4">
        <v>6.6702000000000004</v>
      </c>
      <c r="X694" s="4">
        <v>6.6776999999999997</v>
      </c>
      <c r="Y694" s="4">
        <v>6.6711</v>
      </c>
      <c r="AB694" s="3">
        <v>43276</v>
      </c>
      <c r="AC694" s="5">
        <v>320.44</v>
      </c>
    </row>
    <row r="695" spans="1:29">
      <c r="A695" s="3">
        <v>43004</v>
      </c>
      <c r="B695" s="4">
        <v>4.3558000000000003</v>
      </c>
      <c r="C695" s="4">
        <v>0</v>
      </c>
      <c r="D695" s="4">
        <v>3.6244000000000001</v>
      </c>
      <c r="E695" s="5">
        <v>3.44</v>
      </c>
      <c r="F695" s="4">
        <v>3.1476999999999999</v>
      </c>
      <c r="G695" s="4">
        <v>4.9511000000000003</v>
      </c>
      <c r="H695" s="4">
        <v>0</v>
      </c>
      <c r="I695" s="4">
        <v>0</v>
      </c>
      <c r="J695" s="4">
        <v>0</v>
      </c>
      <c r="M695" s="3">
        <v>43033</v>
      </c>
      <c r="N695" s="5">
        <v>3396.8975</v>
      </c>
      <c r="O695" s="5">
        <v>2025.3169</v>
      </c>
      <c r="P695" s="5">
        <v>3976.9490000000001</v>
      </c>
      <c r="Q695" s="5">
        <v>3619.34</v>
      </c>
      <c r="R695" s="5">
        <v>58323094.952</v>
      </c>
      <c r="S695" s="5">
        <v>40602278.877800003</v>
      </c>
      <c r="V695" s="3">
        <v>42969</v>
      </c>
      <c r="W695" s="4">
        <v>6.6604999999999999</v>
      </c>
      <c r="X695" s="4">
        <v>6.6769999999999996</v>
      </c>
      <c r="Y695" s="4">
        <v>6.6688000000000001</v>
      </c>
      <c r="AB695" s="3">
        <v>43277</v>
      </c>
      <c r="AC695" s="5">
        <v>351.11</v>
      </c>
    </row>
    <row r="696" spans="1:29">
      <c r="A696" s="3">
        <v>43005</v>
      </c>
      <c r="B696" s="4">
        <v>4.3564999999999996</v>
      </c>
      <c r="C696" s="4">
        <v>0</v>
      </c>
      <c r="D696" s="4">
        <v>3.6627000000000001</v>
      </c>
      <c r="E696" s="5">
        <v>3.44</v>
      </c>
      <c r="F696" s="4">
        <v>3.1177000000000001</v>
      </c>
      <c r="G696" s="4">
        <v>4.9478</v>
      </c>
      <c r="H696" s="4">
        <v>0</v>
      </c>
      <c r="I696" s="4">
        <v>0</v>
      </c>
      <c r="J696" s="4">
        <v>0</v>
      </c>
      <c r="M696" s="3">
        <v>43034</v>
      </c>
      <c r="N696" s="5">
        <v>3407.5671000000002</v>
      </c>
      <c r="O696" s="5">
        <v>2030.3511000000001</v>
      </c>
      <c r="P696" s="5">
        <v>3993.5752000000002</v>
      </c>
      <c r="Q696" s="5">
        <v>3588.94</v>
      </c>
      <c r="R696" s="5">
        <v>58943229.1347</v>
      </c>
      <c r="S696" s="5">
        <v>40735653.799599998</v>
      </c>
      <c r="V696" s="3">
        <v>42970</v>
      </c>
      <c r="W696" s="4">
        <v>6.6635999999999997</v>
      </c>
      <c r="X696" s="4">
        <v>6.6718999999999999</v>
      </c>
      <c r="Y696" s="4">
        <v>6.6634000000000002</v>
      </c>
      <c r="AB696" s="3">
        <v>43278</v>
      </c>
      <c r="AC696" s="5">
        <v>368.72</v>
      </c>
    </row>
    <row r="697" spans="1:29">
      <c r="A697" s="3">
        <v>43006</v>
      </c>
      <c r="B697" s="4">
        <v>4.3559999999999999</v>
      </c>
      <c r="C697" s="4">
        <v>0</v>
      </c>
      <c r="D697" s="4">
        <v>3.6387</v>
      </c>
      <c r="E697" s="5">
        <v>2.93</v>
      </c>
      <c r="F697" s="4">
        <v>2.9672999999999998</v>
      </c>
      <c r="G697" s="4">
        <v>4.9539999999999997</v>
      </c>
      <c r="H697" s="4">
        <v>0</v>
      </c>
      <c r="I697" s="4">
        <v>0</v>
      </c>
      <c r="J697" s="4">
        <v>0</v>
      </c>
      <c r="M697" s="3">
        <v>43035</v>
      </c>
      <c r="N697" s="5">
        <v>3416.8123999999998</v>
      </c>
      <c r="O697" s="5">
        <v>2023.4996000000001</v>
      </c>
      <c r="P697" s="5">
        <v>4021.9675999999999</v>
      </c>
      <c r="Q697" s="5">
        <v>3652.49</v>
      </c>
      <c r="R697" s="5">
        <v>59057616.427699998</v>
      </c>
      <c r="S697" s="5">
        <v>40634349.962399997</v>
      </c>
      <c r="V697" s="3">
        <v>42971</v>
      </c>
      <c r="W697" s="4">
        <v>6.66</v>
      </c>
      <c r="X697" s="4">
        <v>6.6699000000000002</v>
      </c>
      <c r="Y697" s="4">
        <v>6.6611000000000002</v>
      </c>
      <c r="AB697" s="3">
        <v>43279</v>
      </c>
      <c r="AC697" s="5">
        <v>304.69</v>
      </c>
    </row>
    <row r="698" spans="1:29">
      <c r="A698" s="3">
        <v>43007</v>
      </c>
      <c r="B698" s="4">
        <v>4.3560999999999996</v>
      </c>
      <c r="C698" s="4">
        <v>0</v>
      </c>
      <c r="D698" s="4">
        <v>3.9971999999999999</v>
      </c>
      <c r="E698" s="5">
        <v>3.25</v>
      </c>
      <c r="F698" s="4">
        <v>2.9882</v>
      </c>
      <c r="G698" s="4">
        <v>4.9880000000000004</v>
      </c>
      <c r="H698" s="4">
        <v>0</v>
      </c>
      <c r="I698" s="4">
        <v>0</v>
      </c>
      <c r="J698" s="4">
        <v>0</v>
      </c>
      <c r="M698" s="3">
        <v>43038</v>
      </c>
      <c r="N698" s="5">
        <v>3390.3371000000002</v>
      </c>
      <c r="O698" s="5">
        <v>1988.4808</v>
      </c>
      <c r="P698" s="5">
        <v>4009.7217999999998</v>
      </c>
      <c r="Q698" s="5">
        <v>3640.45</v>
      </c>
      <c r="R698" s="5">
        <v>59100925.012900002</v>
      </c>
      <c r="S698" s="5">
        <v>40619974.812299997</v>
      </c>
      <c r="V698" s="3">
        <v>42972</v>
      </c>
      <c r="W698" s="4">
        <v>6.6645000000000003</v>
      </c>
      <c r="X698" s="4">
        <v>6.6554000000000002</v>
      </c>
      <c r="Y698" s="4">
        <v>6.6433</v>
      </c>
      <c r="AB698" s="3">
        <v>43280</v>
      </c>
      <c r="AC698" s="5">
        <v>293.2</v>
      </c>
    </row>
    <row r="699" spans="1:29">
      <c r="A699" s="3">
        <v>43008</v>
      </c>
      <c r="B699" s="4">
        <v>4.3564999999999996</v>
      </c>
      <c r="C699" s="4">
        <v>0</v>
      </c>
      <c r="D699" s="4">
        <v>3.2042000000000002</v>
      </c>
      <c r="E699" s="5">
        <v>3.15</v>
      </c>
      <c r="F699" s="4">
        <v>3.1621999999999999</v>
      </c>
      <c r="G699" s="4">
        <v>4.9775</v>
      </c>
      <c r="H699" s="4">
        <v>0</v>
      </c>
      <c r="I699" s="4">
        <v>0</v>
      </c>
      <c r="J699" s="4">
        <v>0</v>
      </c>
      <c r="M699" s="3">
        <v>43039</v>
      </c>
      <c r="N699" s="5">
        <v>3393.3416999999999</v>
      </c>
      <c r="O699" s="5">
        <v>2002.2837999999999</v>
      </c>
      <c r="P699" s="5">
        <v>4006.7179000000001</v>
      </c>
      <c r="Q699" s="5">
        <v>3606.18</v>
      </c>
      <c r="R699" s="5">
        <v>59291340.605599999</v>
      </c>
      <c r="S699" s="5">
        <v>40652963.472800002</v>
      </c>
      <c r="V699" s="3">
        <v>42975</v>
      </c>
      <c r="W699" s="4">
        <v>6.6322999999999999</v>
      </c>
      <c r="X699" s="4">
        <v>6.6262999999999996</v>
      </c>
      <c r="Y699" s="4">
        <v>6.6182999999999996</v>
      </c>
      <c r="AB699" s="3">
        <v>43283</v>
      </c>
      <c r="AC699" s="5">
        <v>328.79</v>
      </c>
    </row>
    <row r="700" spans="1:29">
      <c r="A700" s="3">
        <v>43017</v>
      </c>
      <c r="B700" s="4">
        <v>4.3502000000000001</v>
      </c>
      <c r="C700" s="4">
        <v>3.2334000000000001</v>
      </c>
      <c r="D700" s="4">
        <v>3.4973000000000001</v>
      </c>
      <c r="E700" s="5">
        <v>3.44</v>
      </c>
      <c r="F700" s="4">
        <v>2.9706000000000001</v>
      </c>
      <c r="G700" s="4">
        <v>4.9771999999999998</v>
      </c>
      <c r="H700" s="4">
        <v>3.4561000000000002</v>
      </c>
      <c r="I700" s="4">
        <v>3.6739999999999999</v>
      </c>
      <c r="J700" s="4">
        <v>0</v>
      </c>
      <c r="M700" s="3">
        <v>43040</v>
      </c>
      <c r="N700" s="5">
        <v>3395.9124999999999</v>
      </c>
      <c r="O700" s="5">
        <v>2003.4435000000001</v>
      </c>
      <c r="P700" s="5">
        <v>3996.6221</v>
      </c>
      <c r="Q700" s="5">
        <v>3582.91</v>
      </c>
      <c r="R700" s="5">
        <v>59700953.1505</v>
      </c>
      <c r="S700" s="5">
        <v>40809936.342</v>
      </c>
      <c r="V700" s="3">
        <v>42976</v>
      </c>
      <c r="W700" s="4">
        <v>6.5975000000000001</v>
      </c>
      <c r="X700" s="4">
        <v>6.6151</v>
      </c>
      <c r="Y700" s="4">
        <v>6.6078000000000001</v>
      </c>
      <c r="AB700" s="3">
        <v>43284</v>
      </c>
      <c r="AC700" s="5">
        <v>323.04000000000002</v>
      </c>
    </row>
    <row r="701" spans="1:29">
      <c r="A701" s="3">
        <v>43018</v>
      </c>
      <c r="B701" s="4">
        <v>4.3540999999999999</v>
      </c>
      <c r="C701" s="4">
        <v>3.2299000000000002</v>
      </c>
      <c r="D701" s="4">
        <v>3.8365999999999998</v>
      </c>
      <c r="E701" s="5">
        <v>3.44</v>
      </c>
      <c r="F701" s="4">
        <v>3.0099</v>
      </c>
      <c r="G701" s="4">
        <v>4.9561000000000002</v>
      </c>
      <c r="H701" s="4">
        <v>3.4607999999999999</v>
      </c>
      <c r="I701" s="4">
        <v>3.6688000000000001</v>
      </c>
      <c r="J701" s="4">
        <v>0</v>
      </c>
      <c r="M701" s="3">
        <v>43041</v>
      </c>
      <c r="N701" s="5">
        <v>3383.3094999999998</v>
      </c>
      <c r="O701" s="5">
        <v>1989.9812999999999</v>
      </c>
      <c r="P701" s="5">
        <v>3997.1343000000002</v>
      </c>
      <c r="Q701" s="5">
        <v>3583.97</v>
      </c>
      <c r="R701" s="5">
        <v>59560217.810400002</v>
      </c>
      <c r="S701" s="5">
        <v>40880388.178800002</v>
      </c>
      <c r="V701" s="3">
        <v>42977</v>
      </c>
      <c r="W701" s="4">
        <v>6.5926999999999998</v>
      </c>
      <c r="X701" s="4">
        <v>6.6090999999999998</v>
      </c>
      <c r="Y701" s="4">
        <v>6.5989000000000004</v>
      </c>
      <c r="AB701" s="3">
        <v>43285</v>
      </c>
      <c r="AC701" s="5">
        <v>238.95</v>
      </c>
    </row>
    <row r="702" spans="1:29">
      <c r="A702" s="3">
        <v>43019</v>
      </c>
      <c r="B702" s="4">
        <v>4.3555000000000001</v>
      </c>
      <c r="C702" s="4">
        <v>3.2395999999999998</v>
      </c>
      <c r="D702" s="4">
        <v>3.3102999999999998</v>
      </c>
      <c r="E702" s="5">
        <v>3.44</v>
      </c>
      <c r="F702" s="4">
        <v>2.8938999999999999</v>
      </c>
      <c r="G702" s="4">
        <v>4.9429999999999996</v>
      </c>
      <c r="H702" s="4">
        <v>3.4681999999999999</v>
      </c>
      <c r="I702" s="4">
        <v>3.6623999999999999</v>
      </c>
      <c r="J702" s="4">
        <v>0</v>
      </c>
      <c r="M702" s="3">
        <v>43042</v>
      </c>
      <c r="N702" s="5">
        <v>3371.7440999999999</v>
      </c>
      <c r="O702" s="5">
        <v>1975.9229</v>
      </c>
      <c r="P702" s="5">
        <v>3992.6979000000001</v>
      </c>
      <c r="Q702" s="5">
        <v>3580.14</v>
      </c>
      <c r="R702" s="5">
        <v>59293887.745300002</v>
      </c>
      <c r="S702" s="5">
        <v>40706155.520099998</v>
      </c>
      <c r="V702" s="3">
        <v>42978</v>
      </c>
      <c r="W702" s="4">
        <v>6.5968999999999998</v>
      </c>
      <c r="X702" s="4">
        <v>6.6045999999999996</v>
      </c>
      <c r="Y702" s="4">
        <v>6.5956999999999999</v>
      </c>
      <c r="AB702" s="3">
        <v>43286</v>
      </c>
      <c r="AC702" s="5">
        <v>273.14999999999998</v>
      </c>
    </row>
    <row r="703" spans="1:29">
      <c r="A703" s="3">
        <v>43020</v>
      </c>
      <c r="B703" s="4">
        <v>4.3581000000000003</v>
      </c>
      <c r="C703" s="4">
        <v>3.22</v>
      </c>
      <c r="D703" s="4">
        <v>3.1303000000000001</v>
      </c>
      <c r="E703" s="5">
        <v>3.3</v>
      </c>
      <c r="F703" s="4">
        <v>2.8298999999999999</v>
      </c>
      <c r="G703" s="4">
        <v>4.9649000000000001</v>
      </c>
      <c r="H703" s="4">
        <v>3.4708000000000001</v>
      </c>
      <c r="I703" s="4">
        <v>3.6924000000000001</v>
      </c>
      <c r="J703" s="4">
        <v>0</v>
      </c>
      <c r="M703" s="3">
        <v>43045</v>
      </c>
      <c r="N703" s="5">
        <v>3388.1741999999999</v>
      </c>
      <c r="O703" s="5">
        <v>1999.3024</v>
      </c>
      <c r="P703" s="5">
        <v>4020.8896</v>
      </c>
      <c r="Q703" s="5">
        <v>3544.32</v>
      </c>
      <c r="R703" s="5">
        <v>59714123.083800003</v>
      </c>
      <c r="S703" s="5">
        <v>40936723.564199999</v>
      </c>
      <c r="V703" s="3">
        <v>42979</v>
      </c>
      <c r="W703" s="4">
        <v>6.5678999999999998</v>
      </c>
      <c r="X703" s="4">
        <v>6.5721999999999996</v>
      </c>
      <c r="Y703" s="4">
        <v>6.5606999999999998</v>
      </c>
      <c r="AB703" s="3">
        <v>43287</v>
      </c>
      <c r="AC703" s="5">
        <v>241.83</v>
      </c>
    </row>
    <row r="704" spans="1:29">
      <c r="A704" s="3">
        <v>43021</v>
      </c>
      <c r="B704" s="4">
        <v>4.3598999999999997</v>
      </c>
      <c r="C704" s="4">
        <v>3.2103000000000002</v>
      </c>
      <c r="D704" s="4">
        <v>3.0346000000000002</v>
      </c>
      <c r="E704" s="5">
        <v>3.1</v>
      </c>
      <c r="F704" s="4">
        <v>2.8237999999999999</v>
      </c>
      <c r="G704" s="4">
        <v>4.9757999999999996</v>
      </c>
      <c r="H704" s="4">
        <v>3.4807999999999999</v>
      </c>
      <c r="I704" s="4">
        <v>3.6981999999999999</v>
      </c>
      <c r="J704" s="4">
        <v>0</v>
      </c>
      <c r="M704" s="3">
        <v>43046</v>
      </c>
      <c r="N704" s="5">
        <v>3413.5747999999999</v>
      </c>
      <c r="O704" s="5">
        <v>2012.7189000000001</v>
      </c>
      <c r="P704" s="5">
        <v>4054.2465000000002</v>
      </c>
      <c r="Q704" s="5">
        <v>3590.02</v>
      </c>
      <c r="R704" s="5">
        <v>60168624.857500002</v>
      </c>
      <c r="S704" s="5">
        <v>41070777.937700003</v>
      </c>
      <c r="V704" s="3">
        <v>42982</v>
      </c>
      <c r="W704" s="4">
        <v>6.52</v>
      </c>
      <c r="X704" s="4">
        <v>6.5362999999999998</v>
      </c>
      <c r="Y704" s="4">
        <v>6.5289999999999999</v>
      </c>
      <c r="AB704" s="3">
        <v>43290</v>
      </c>
      <c r="AC704" s="5">
        <v>266.95</v>
      </c>
    </row>
    <row r="705" spans="1:29">
      <c r="A705" s="3">
        <v>43024</v>
      </c>
      <c r="B705" s="4">
        <v>4.3667999999999996</v>
      </c>
      <c r="C705" s="4">
        <v>3.2145999999999999</v>
      </c>
      <c r="D705" s="4">
        <v>3.1080999999999999</v>
      </c>
      <c r="E705" s="5">
        <v>3.1</v>
      </c>
      <c r="F705" s="4">
        <v>2.8858000000000001</v>
      </c>
      <c r="G705" s="4">
        <v>4.9241000000000001</v>
      </c>
      <c r="H705" s="4">
        <v>3.4636</v>
      </c>
      <c r="I705" s="4">
        <v>3.7071999999999998</v>
      </c>
      <c r="J705" s="4">
        <v>0</v>
      </c>
      <c r="M705" s="3">
        <v>43047</v>
      </c>
      <c r="N705" s="5">
        <v>3415.4602</v>
      </c>
      <c r="O705" s="5">
        <v>2013.7068999999999</v>
      </c>
      <c r="P705" s="5">
        <v>4048.0057000000002</v>
      </c>
      <c r="Q705" s="5">
        <v>3600.59</v>
      </c>
      <c r="R705" s="5">
        <v>60362197.532099999</v>
      </c>
      <c r="S705" s="5">
        <v>41399878.295699999</v>
      </c>
      <c r="V705" s="3">
        <v>42983</v>
      </c>
      <c r="W705" s="4">
        <v>6.5515999999999996</v>
      </c>
      <c r="X705" s="4">
        <v>6.5476000000000001</v>
      </c>
      <c r="Y705" s="4">
        <v>6.5400999999999998</v>
      </c>
      <c r="AB705" s="3">
        <v>43291</v>
      </c>
      <c r="AC705" s="5">
        <v>269.16000000000003</v>
      </c>
    </row>
    <row r="706" spans="1:29">
      <c r="A706" s="3">
        <v>43025</v>
      </c>
      <c r="B706" s="4">
        <v>4.3711000000000002</v>
      </c>
      <c r="C706" s="4">
        <v>3.2222</v>
      </c>
      <c r="D706" s="4">
        <v>3.2065000000000001</v>
      </c>
      <c r="E706" s="5">
        <v>3.1</v>
      </c>
      <c r="F706" s="4">
        <v>2.8717999999999999</v>
      </c>
      <c r="G706" s="4">
        <v>4.9181999999999997</v>
      </c>
      <c r="H706" s="4">
        <v>3.4655999999999998</v>
      </c>
      <c r="I706" s="4">
        <v>3.7418</v>
      </c>
      <c r="J706" s="4">
        <v>0</v>
      </c>
      <c r="M706" s="3">
        <v>43048</v>
      </c>
      <c r="N706" s="5">
        <v>3427.7946000000002</v>
      </c>
      <c r="O706" s="5">
        <v>2028.6914999999999</v>
      </c>
      <c r="P706" s="5">
        <v>4075.8998000000001</v>
      </c>
      <c r="Q706" s="5">
        <v>3586.24</v>
      </c>
      <c r="R706" s="5">
        <v>60607398.2535</v>
      </c>
      <c r="S706" s="5">
        <v>41513786.4256</v>
      </c>
      <c r="V706" s="3">
        <v>42984</v>
      </c>
      <c r="W706" s="4">
        <v>6.5246000000000004</v>
      </c>
      <c r="X706" s="4">
        <v>6.5495999999999999</v>
      </c>
      <c r="Y706" s="4">
        <v>6.5412999999999997</v>
      </c>
      <c r="AB706" s="3">
        <v>43292</v>
      </c>
      <c r="AC706" s="5">
        <v>288.44</v>
      </c>
    </row>
    <row r="707" spans="1:29">
      <c r="A707" s="3">
        <v>43026</v>
      </c>
      <c r="B707" s="4">
        <v>4.3728999999999996</v>
      </c>
      <c r="C707" s="4">
        <v>3.2061000000000002</v>
      </c>
      <c r="D707" s="4">
        <v>3.1787999999999998</v>
      </c>
      <c r="E707" s="5">
        <v>3.24</v>
      </c>
      <c r="F707" s="4">
        <v>2.8711000000000002</v>
      </c>
      <c r="G707" s="4">
        <v>4.9264000000000001</v>
      </c>
      <c r="H707" s="4">
        <v>3.4674999999999998</v>
      </c>
      <c r="I707" s="4">
        <v>3.7597999999999998</v>
      </c>
      <c r="J707" s="4">
        <v>0</v>
      </c>
      <c r="M707" s="3">
        <v>43049</v>
      </c>
      <c r="N707" s="5">
        <v>3432.6731</v>
      </c>
      <c r="O707" s="5">
        <v>2039.1650999999999</v>
      </c>
      <c r="P707" s="5">
        <v>4111.9111999999996</v>
      </c>
      <c r="Q707" s="5">
        <v>3566.48</v>
      </c>
      <c r="R707" s="5">
        <v>60649961.674800001</v>
      </c>
      <c r="S707" s="5">
        <v>41657664.684199996</v>
      </c>
      <c r="V707" s="3">
        <v>42985</v>
      </c>
      <c r="W707" s="4">
        <v>6.4972000000000003</v>
      </c>
      <c r="X707" s="4">
        <v>6.4903000000000004</v>
      </c>
      <c r="Y707" s="4">
        <v>6.4866000000000001</v>
      </c>
      <c r="AB707" s="3">
        <v>43293</v>
      </c>
      <c r="AC707" s="5">
        <v>266.04000000000002</v>
      </c>
    </row>
    <row r="708" spans="1:29">
      <c r="A708" s="3">
        <v>43027</v>
      </c>
      <c r="B708" s="4">
        <v>4.3737000000000004</v>
      </c>
      <c r="C708" s="4">
        <v>3.1869999999999998</v>
      </c>
      <c r="D708" s="4">
        <v>3.0741999999999998</v>
      </c>
      <c r="E708" s="5">
        <v>3.1</v>
      </c>
      <c r="F708" s="4">
        <v>2.8530000000000002</v>
      </c>
      <c r="G708" s="4">
        <v>4.9038000000000004</v>
      </c>
      <c r="H708" s="4">
        <v>3.4618000000000002</v>
      </c>
      <c r="I708" s="4">
        <v>3.7443</v>
      </c>
      <c r="J708" s="4">
        <v>0</v>
      </c>
      <c r="M708" s="3">
        <v>43052</v>
      </c>
      <c r="N708" s="5">
        <v>3447.8357999999998</v>
      </c>
      <c r="O708" s="5">
        <v>2045.1766</v>
      </c>
      <c r="P708" s="5">
        <v>4128.0733</v>
      </c>
      <c r="Q708" s="5">
        <v>3620.14</v>
      </c>
      <c r="R708" s="5">
        <v>61150613.634000003</v>
      </c>
      <c r="S708" s="5">
        <v>42071121.6646</v>
      </c>
      <c r="V708" s="3">
        <v>42986</v>
      </c>
      <c r="W708" s="4">
        <v>6.4617000000000004</v>
      </c>
      <c r="X708" s="4">
        <v>6.5082000000000004</v>
      </c>
      <c r="Y708" s="4">
        <v>6.5030000000000001</v>
      </c>
      <c r="AB708" s="3">
        <v>43294</v>
      </c>
      <c r="AC708" s="5">
        <v>283.45</v>
      </c>
    </row>
    <row r="709" spans="1:29">
      <c r="A709" s="3">
        <v>43028</v>
      </c>
      <c r="B709" s="4">
        <v>4.3757999999999999</v>
      </c>
      <c r="C709" s="4">
        <v>3.2201</v>
      </c>
      <c r="D709" s="4">
        <v>2.9897999999999998</v>
      </c>
      <c r="E709" s="5">
        <v>3.1</v>
      </c>
      <c r="F709" s="4">
        <v>2.8264999999999998</v>
      </c>
      <c r="G709" s="4">
        <v>4.9290000000000003</v>
      </c>
      <c r="H709" s="4">
        <v>3.4586000000000001</v>
      </c>
      <c r="I709" s="4">
        <v>3.7490000000000001</v>
      </c>
      <c r="J709" s="4">
        <v>0</v>
      </c>
      <c r="M709" s="3">
        <v>43053</v>
      </c>
      <c r="N709" s="5">
        <v>3429.5482000000002</v>
      </c>
      <c r="O709" s="5">
        <v>2025.7829999999999</v>
      </c>
      <c r="P709" s="5">
        <v>4099.3509999999997</v>
      </c>
      <c r="Q709" s="5">
        <v>3606.3</v>
      </c>
      <c r="R709" s="5">
        <v>61354791.482699998</v>
      </c>
      <c r="S709" s="5">
        <v>42285089.432800002</v>
      </c>
      <c r="V709" s="3">
        <v>42989</v>
      </c>
      <c r="W709" s="4">
        <v>6.5239000000000003</v>
      </c>
      <c r="X709" s="4">
        <v>6.5488999999999997</v>
      </c>
      <c r="Y709" s="4">
        <v>6.5389999999999997</v>
      </c>
      <c r="AB709" s="3">
        <v>43297</v>
      </c>
      <c r="AC709" s="5">
        <v>324.18</v>
      </c>
    </row>
    <row r="710" spans="1:29">
      <c r="A710" s="3">
        <v>43031</v>
      </c>
      <c r="B710" s="4">
        <v>4.3792999999999997</v>
      </c>
      <c r="C710" s="4">
        <v>3.2551999999999999</v>
      </c>
      <c r="D710" s="4">
        <v>2.9860000000000002</v>
      </c>
      <c r="E710" s="5">
        <v>3</v>
      </c>
      <c r="F710" s="4">
        <v>2.7896000000000001</v>
      </c>
      <c r="G710" s="4">
        <v>4.9109999999999996</v>
      </c>
      <c r="H710" s="4">
        <v>3.4281000000000001</v>
      </c>
      <c r="I710" s="4">
        <v>3.7298</v>
      </c>
      <c r="J710" s="4">
        <v>0</v>
      </c>
      <c r="M710" s="3">
        <v>43054</v>
      </c>
      <c r="N710" s="5">
        <v>3402.5245</v>
      </c>
      <c r="O710" s="5">
        <v>2005.6125999999999</v>
      </c>
      <c r="P710" s="5">
        <v>4073.6696000000002</v>
      </c>
      <c r="Q710" s="5">
        <v>3598.32</v>
      </c>
      <c r="R710" s="5">
        <v>61407355.965700001</v>
      </c>
      <c r="S710" s="5">
        <v>42365800.688199997</v>
      </c>
      <c r="V710" s="3">
        <v>42990</v>
      </c>
      <c r="W710" s="4">
        <v>6.5350000000000001</v>
      </c>
      <c r="X710" s="4">
        <v>6.5481999999999996</v>
      </c>
      <c r="Y710" s="4">
        <v>6.5369000000000002</v>
      </c>
      <c r="AB710" s="3">
        <v>43298</v>
      </c>
      <c r="AC710" s="5">
        <v>318.05</v>
      </c>
    </row>
    <row r="711" spans="1:29">
      <c r="A711" s="3">
        <v>43032</v>
      </c>
      <c r="B711" s="4">
        <v>4.3803000000000001</v>
      </c>
      <c r="C711" s="4">
        <v>3.2450000000000001</v>
      </c>
      <c r="D711" s="4">
        <v>3.1493000000000002</v>
      </c>
      <c r="E711" s="5">
        <v>3.2</v>
      </c>
      <c r="F711" s="4">
        <v>2.7845</v>
      </c>
      <c r="G711" s="4">
        <v>4.9040999999999997</v>
      </c>
      <c r="H711" s="4">
        <v>3.4609999999999999</v>
      </c>
      <c r="I711" s="4">
        <v>3.7397999999999998</v>
      </c>
      <c r="J711" s="4">
        <v>0</v>
      </c>
      <c r="M711" s="3">
        <v>43055</v>
      </c>
      <c r="N711" s="5">
        <v>3399.2503000000002</v>
      </c>
      <c r="O711" s="5">
        <v>2010.1321</v>
      </c>
      <c r="P711" s="5">
        <v>4105.0122000000001</v>
      </c>
      <c r="Q711" s="5">
        <v>3573.61</v>
      </c>
      <c r="R711" s="5">
        <v>61598141.168200001</v>
      </c>
      <c r="S711" s="5">
        <v>42422433.382299997</v>
      </c>
      <c r="V711" s="3">
        <v>42991</v>
      </c>
      <c r="W711" s="4">
        <v>6.5308999999999999</v>
      </c>
      <c r="X711" s="4">
        <v>6.5472000000000001</v>
      </c>
      <c r="Y711" s="4">
        <v>6.5476999999999999</v>
      </c>
      <c r="AB711" s="3">
        <v>43299</v>
      </c>
      <c r="AC711" s="5">
        <v>376.21</v>
      </c>
    </row>
    <row r="712" spans="1:29">
      <c r="A712" s="3">
        <v>43033</v>
      </c>
      <c r="B712" s="4">
        <v>4.383</v>
      </c>
      <c r="C712" s="4">
        <v>3.2827999999999999</v>
      </c>
      <c r="D712" s="4">
        <v>3.5653999999999999</v>
      </c>
      <c r="E712" s="5">
        <v>3.4</v>
      </c>
      <c r="F712" s="4">
        <v>2.9285999999999999</v>
      </c>
      <c r="G712" s="4">
        <v>4.9063999999999997</v>
      </c>
      <c r="H712" s="4">
        <v>3.4502000000000002</v>
      </c>
      <c r="I712" s="4">
        <v>3.7759999999999998</v>
      </c>
      <c r="J712" s="4">
        <v>0</v>
      </c>
      <c r="M712" s="3">
        <v>43056</v>
      </c>
      <c r="N712" s="5">
        <v>3382.9074999999998</v>
      </c>
      <c r="O712" s="5">
        <v>1954.2987000000001</v>
      </c>
      <c r="P712" s="5">
        <v>4120.8508000000002</v>
      </c>
      <c r="Q712" s="5">
        <v>3670.79</v>
      </c>
      <c r="R712" s="5">
        <v>60963226.169699997</v>
      </c>
      <c r="S712" s="5">
        <v>41838957.3543</v>
      </c>
      <c r="V712" s="3">
        <v>42992</v>
      </c>
      <c r="W712" s="4">
        <v>6.5542999999999996</v>
      </c>
      <c r="X712" s="4">
        <v>6.5697999999999999</v>
      </c>
      <c r="Y712" s="4">
        <v>6.5430000000000001</v>
      </c>
      <c r="AB712" s="3">
        <v>43300</v>
      </c>
      <c r="AC712" s="5">
        <v>364.03</v>
      </c>
    </row>
    <row r="713" spans="1:29">
      <c r="A713" s="3">
        <v>43034</v>
      </c>
      <c r="B713" s="4">
        <v>4.3845000000000001</v>
      </c>
      <c r="C713" s="4">
        <v>3.3047</v>
      </c>
      <c r="D713" s="4">
        <v>3.74</v>
      </c>
      <c r="E713" s="5">
        <v>3.44</v>
      </c>
      <c r="F713" s="4">
        <v>2.9714</v>
      </c>
      <c r="G713" s="4">
        <v>4.9040999999999997</v>
      </c>
      <c r="H713" s="4">
        <v>3.4754</v>
      </c>
      <c r="I713" s="4">
        <v>3.7852999999999999</v>
      </c>
      <c r="J713" s="4">
        <v>0</v>
      </c>
      <c r="M713" s="3">
        <v>43059</v>
      </c>
      <c r="N713" s="5">
        <v>3392.3987999999999</v>
      </c>
      <c r="O713" s="5">
        <v>1971.9336000000001</v>
      </c>
      <c r="P713" s="5">
        <v>4143.8334000000004</v>
      </c>
      <c r="Q713" s="5">
        <v>3728.96</v>
      </c>
      <c r="R713" s="5">
        <v>61023314.780400001</v>
      </c>
      <c r="S713" s="5">
        <v>41891846.011100002</v>
      </c>
      <c r="V713" s="3">
        <v>42993</v>
      </c>
      <c r="W713" s="4">
        <v>6.5442</v>
      </c>
      <c r="X713" s="4">
        <v>6.5605000000000002</v>
      </c>
      <c r="Y713" s="4">
        <v>6.5484999999999998</v>
      </c>
      <c r="AB713" s="3">
        <v>43301</v>
      </c>
      <c r="AC713" s="5">
        <v>299.64999999999998</v>
      </c>
    </row>
    <row r="714" spans="1:29">
      <c r="A714" s="3">
        <v>43035</v>
      </c>
      <c r="B714" s="4">
        <v>4.3901000000000003</v>
      </c>
      <c r="C714" s="4">
        <v>3.3281000000000001</v>
      </c>
      <c r="D714" s="4">
        <v>3.5910000000000002</v>
      </c>
      <c r="E714" s="5">
        <v>3.29</v>
      </c>
      <c r="F714" s="4">
        <v>2.8616999999999999</v>
      </c>
      <c r="G714" s="4">
        <v>4.9211999999999998</v>
      </c>
      <c r="H714" s="4">
        <v>3.5116000000000001</v>
      </c>
      <c r="I714" s="4">
        <v>3.8283</v>
      </c>
      <c r="J714" s="4">
        <v>0</v>
      </c>
      <c r="M714" s="3">
        <v>43060</v>
      </c>
      <c r="N714" s="5">
        <v>3410.4976999999999</v>
      </c>
      <c r="O714" s="5">
        <v>1987.4505999999999</v>
      </c>
      <c r="P714" s="5">
        <v>4217.7015000000001</v>
      </c>
      <c r="Q714" s="5">
        <v>3744.68</v>
      </c>
      <c r="R714" s="5">
        <v>61512921.493100002</v>
      </c>
      <c r="S714" s="5">
        <v>42158635.117600001</v>
      </c>
      <c r="V714" s="3">
        <v>42996</v>
      </c>
      <c r="W714" s="4">
        <v>6.5617999999999999</v>
      </c>
      <c r="X714" s="4">
        <v>6.5808999999999997</v>
      </c>
      <c r="Y714" s="4">
        <v>6.5738000000000003</v>
      </c>
      <c r="AB714" s="3">
        <v>43304</v>
      </c>
      <c r="AC714" s="5">
        <v>282.33</v>
      </c>
    </row>
    <row r="715" spans="1:29">
      <c r="A715" s="3">
        <v>43038</v>
      </c>
      <c r="B715" s="4">
        <v>4.3925999999999998</v>
      </c>
      <c r="C715" s="4">
        <v>3.3026</v>
      </c>
      <c r="D715" s="4">
        <v>3.8268</v>
      </c>
      <c r="E715" s="5">
        <v>3.44</v>
      </c>
      <c r="F715" s="4">
        <v>2.9569999999999999</v>
      </c>
      <c r="G715" s="4">
        <v>5.0029000000000003</v>
      </c>
      <c r="H715" s="4">
        <v>3.5186000000000002</v>
      </c>
      <c r="I715" s="4">
        <v>3.9129999999999998</v>
      </c>
      <c r="J715" s="4">
        <v>0</v>
      </c>
      <c r="M715" s="3">
        <v>43061</v>
      </c>
      <c r="N715" s="5">
        <v>3430.4643000000001</v>
      </c>
      <c r="O715" s="5">
        <v>1982.2825</v>
      </c>
      <c r="P715" s="5">
        <v>4227.5666000000001</v>
      </c>
      <c r="Q715" s="5">
        <v>3830.96</v>
      </c>
      <c r="R715" s="5">
        <v>61786171.251800001</v>
      </c>
      <c r="S715" s="5">
        <v>42165544.135799997</v>
      </c>
      <c r="V715" s="3">
        <v>42997</v>
      </c>
      <c r="W715" s="4">
        <v>6.5858999999999996</v>
      </c>
      <c r="X715" s="4">
        <v>6.5983999999999998</v>
      </c>
      <c r="Y715" s="4">
        <v>6.5846999999999998</v>
      </c>
      <c r="AB715" s="3">
        <v>43305</v>
      </c>
      <c r="AC715" s="5">
        <v>347.03</v>
      </c>
    </row>
    <row r="716" spans="1:29">
      <c r="A716" s="3">
        <v>43039</v>
      </c>
      <c r="B716" s="4">
        <v>4.3954000000000004</v>
      </c>
      <c r="C716" s="4">
        <v>3.35</v>
      </c>
      <c r="D716" s="4">
        <v>3.9304000000000001</v>
      </c>
      <c r="E716" s="5">
        <v>2.7</v>
      </c>
      <c r="F716" s="4">
        <v>2.8344</v>
      </c>
      <c r="G716" s="4">
        <v>5.0290999999999997</v>
      </c>
      <c r="H716" s="4">
        <v>3.5154999999999998</v>
      </c>
      <c r="I716" s="4">
        <v>3.8921000000000001</v>
      </c>
      <c r="J716" s="4">
        <v>0</v>
      </c>
      <c r="M716" s="3">
        <v>43062</v>
      </c>
      <c r="N716" s="5">
        <v>3351.9182000000001</v>
      </c>
      <c r="O716" s="5">
        <v>1924.4485</v>
      </c>
      <c r="P716" s="5">
        <v>4102.3966</v>
      </c>
      <c r="Q716" s="5">
        <v>3772.43</v>
      </c>
      <c r="R716" s="5">
        <v>61634134.299900003</v>
      </c>
      <c r="S716" s="5">
        <v>42050134.269299999</v>
      </c>
      <c r="V716" s="3">
        <v>42998</v>
      </c>
      <c r="W716" s="4">
        <v>6.5742000000000003</v>
      </c>
      <c r="X716" s="4">
        <v>6.5867000000000004</v>
      </c>
      <c r="Y716" s="4">
        <v>6.5864000000000003</v>
      </c>
      <c r="AB716" s="3">
        <v>43306</v>
      </c>
      <c r="AC716" s="5">
        <v>324.64999999999998</v>
      </c>
    </row>
    <row r="717" spans="1:29">
      <c r="A717" s="3">
        <v>43040</v>
      </c>
      <c r="B717" s="4">
        <v>4.4080000000000004</v>
      </c>
      <c r="C717" s="4">
        <v>3.3403999999999998</v>
      </c>
      <c r="D717" s="4">
        <v>3.5510000000000002</v>
      </c>
      <c r="E717" s="5">
        <v>3.44</v>
      </c>
      <c r="F717" s="4">
        <v>2.9401999999999999</v>
      </c>
      <c r="G717" s="4">
        <v>5.0073999999999996</v>
      </c>
      <c r="H717" s="4">
        <v>3.5520999999999998</v>
      </c>
      <c r="I717" s="4">
        <v>3.9066999999999998</v>
      </c>
      <c r="J717" s="4">
        <v>0</v>
      </c>
      <c r="M717" s="3">
        <v>43063</v>
      </c>
      <c r="N717" s="5">
        <v>3353.8207000000002</v>
      </c>
      <c r="O717" s="5">
        <v>1922.7203</v>
      </c>
      <c r="P717" s="5">
        <v>4104.2034000000003</v>
      </c>
      <c r="Q717" s="5">
        <v>3781.59</v>
      </c>
      <c r="R717" s="5">
        <v>61153725.854000002</v>
      </c>
      <c r="S717" s="5">
        <v>41832743.331299998</v>
      </c>
      <c r="V717" s="3">
        <v>42999</v>
      </c>
      <c r="W717" s="4">
        <v>6.5933999999999999</v>
      </c>
      <c r="X717" s="4">
        <v>6.6033999999999997</v>
      </c>
      <c r="Y717" s="4">
        <v>6.5681000000000003</v>
      </c>
      <c r="AB717" s="3">
        <v>43307</v>
      </c>
      <c r="AC717" s="5">
        <v>291.33</v>
      </c>
    </row>
    <row r="718" spans="1:29">
      <c r="A718" s="3">
        <v>43041</v>
      </c>
      <c r="B718" s="4">
        <v>4.4099000000000004</v>
      </c>
      <c r="C718" s="4">
        <v>3.3925000000000001</v>
      </c>
      <c r="D718" s="4">
        <v>3.0996999999999999</v>
      </c>
      <c r="E718" s="5">
        <v>3.1</v>
      </c>
      <c r="F718" s="4">
        <v>2.8437000000000001</v>
      </c>
      <c r="G718" s="4">
        <v>5.0538999999999996</v>
      </c>
      <c r="H718" s="4">
        <v>3.5613000000000001</v>
      </c>
      <c r="I718" s="4">
        <v>3.8959000000000001</v>
      </c>
      <c r="J718" s="4">
        <v>0</v>
      </c>
      <c r="M718" s="3">
        <v>43066</v>
      </c>
      <c r="N718" s="5">
        <v>3322.2298000000001</v>
      </c>
      <c r="O718" s="5">
        <v>1892.8226</v>
      </c>
      <c r="P718" s="5">
        <v>4049.9475000000002</v>
      </c>
      <c r="Q718" s="5">
        <v>3755.03</v>
      </c>
      <c r="R718" s="5">
        <v>60786923.559199996</v>
      </c>
      <c r="S718" s="5">
        <v>41800408.270099998</v>
      </c>
      <c r="V718" s="3">
        <v>43000</v>
      </c>
      <c r="W718" s="4">
        <v>6.5922000000000001</v>
      </c>
      <c r="X718" s="4">
        <v>6.5876999999999999</v>
      </c>
      <c r="Y718" s="4">
        <v>6.5804999999999998</v>
      </c>
      <c r="AB718" s="3">
        <v>43308</v>
      </c>
      <c r="AC718" s="5">
        <v>301.60000000000002</v>
      </c>
    </row>
    <row r="719" spans="1:29">
      <c r="A719" s="3">
        <v>43042</v>
      </c>
      <c r="B719" s="4">
        <v>4.4217000000000004</v>
      </c>
      <c r="C719" s="4">
        <v>3.4384000000000001</v>
      </c>
      <c r="D719" s="4">
        <v>2.9142000000000001</v>
      </c>
      <c r="E719" s="5">
        <v>2.86</v>
      </c>
      <c r="F719" s="4">
        <v>2.7387000000000001</v>
      </c>
      <c r="G719" s="4">
        <v>5.0255999999999998</v>
      </c>
      <c r="H719" s="4">
        <v>3.5577999999999999</v>
      </c>
      <c r="I719" s="4">
        <v>3.8927</v>
      </c>
      <c r="J719" s="4">
        <v>0</v>
      </c>
      <c r="M719" s="3">
        <v>43067</v>
      </c>
      <c r="N719" s="5">
        <v>3333.6570000000002</v>
      </c>
      <c r="O719" s="5">
        <v>1918.3189</v>
      </c>
      <c r="P719" s="5">
        <v>4055.8235</v>
      </c>
      <c r="Q719" s="5">
        <v>3703.99</v>
      </c>
      <c r="R719" s="5">
        <v>60870273.040100001</v>
      </c>
      <c r="S719" s="5">
        <v>41904799.750600003</v>
      </c>
      <c r="V719" s="3">
        <v>43003</v>
      </c>
      <c r="W719" s="4">
        <v>6.6204999999999998</v>
      </c>
      <c r="X719" s="4">
        <v>6.6212</v>
      </c>
      <c r="Y719" s="4">
        <v>6.6117999999999997</v>
      </c>
      <c r="AB719" s="3">
        <v>43311</v>
      </c>
      <c r="AC719" s="5">
        <v>259.31</v>
      </c>
    </row>
    <row r="720" spans="1:29">
      <c r="A720" s="3">
        <v>43045</v>
      </c>
      <c r="B720" s="4">
        <v>4.4294000000000002</v>
      </c>
      <c r="C720" s="4">
        <v>3.4127000000000001</v>
      </c>
      <c r="D720" s="4">
        <v>2.9302000000000001</v>
      </c>
      <c r="E720" s="5">
        <v>2.9</v>
      </c>
      <c r="F720" s="4">
        <v>2.7479</v>
      </c>
      <c r="G720" s="4">
        <v>5.0167000000000002</v>
      </c>
      <c r="H720" s="4">
        <v>3.5444</v>
      </c>
      <c r="I720" s="4">
        <v>3.8723999999999998</v>
      </c>
      <c r="J720" s="4">
        <v>0</v>
      </c>
      <c r="M720" s="3">
        <v>43068</v>
      </c>
      <c r="N720" s="5">
        <v>3337.8620000000001</v>
      </c>
      <c r="O720" s="5">
        <v>1919.0588</v>
      </c>
      <c r="P720" s="5">
        <v>4053.7529</v>
      </c>
      <c r="Q720" s="5">
        <v>3712.39</v>
      </c>
      <c r="R720" s="5">
        <v>61049231.896899998</v>
      </c>
      <c r="S720" s="5">
        <v>41951201.147299998</v>
      </c>
      <c r="V720" s="3">
        <v>43004</v>
      </c>
      <c r="W720" s="4">
        <v>6.6304999999999996</v>
      </c>
      <c r="X720" s="4">
        <v>6.6356999999999999</v>
      </c>
      <c r="Y720" s="4">
        <v>6.6285999999999996</v>
      </c>
      <c r="AB720" s="3">
        <v>43312</v>
      </c>
      <c r="AC720" s="5">
        <v>280.79000000000002</v>
      </c>
    </row>
    <row r="721" spans="1:29">
      <c r="A721" s="3">
        <v>43046</v>
      </c>
      <c r="B721" s="4">
        <v>4.4314</v>
      </c>
      <c r="C721" s="4">
        <v>3.3795999999999999</v>
      </c>
      <c r="D721" s="4">
        <v>3.0141</v>
      </c>
      <c r="E721" s="5">
        <v>3</v>
      </c>
      <c r="F721" s="4">
        <v>2.7587000000000002</v>
      </c>
      <c r="G721" s="4">
        <v>5.0244</v>
      </c>
      <c r="H721" s="4">
        <v>3.5684</v>
      </c>
      <c r="I721" s="4">
        <v>3.9022999999999999</v>
      </c>
      <c r="J721" s="4">
        <v>0</v>
      </c>
      <c r="M721" s="3">
        <v>43069</v>
      </c>
      <c r="N721" s="5">
        <v>3317.1884</v>
      </c>
      <c r="O721" s="5">
        <v>1901.8552</v>
      </c>
      <c r="P721" s="5">
        <v>4006.0992999999999</v>
      </c>
      <c r="Q721" s="5">
        <v>3698.37</v>
      </c>
      <c r="R721" s="5">
        <v>61014969.913999997</v>
      </c>
      <c r="S721" s="5">
        <v>41867819.922499999</v>
      </c>
      <c r="V721" s="3">
        <v>43005</v>
      </c>
      <c r="W721" s="4">
        <v>6.6349999999999998</v>
      </c>
      <c r="X721" s="4">
        <v>6.6535000000000002</v>
      </c>
      <c r="Y721" s="4">
        <v>6.6398000000000001</v>
      </c>
      <c r="AB721" s="3">
        <v>43313</v>
      </c>
      <c r="AC721" s="5">
        <v>306.47000000000003</v>
      </c>
    </row>
    <row r="722" spans="1:29">
      <c r="A722" s="3">
        <v>43047</v>
      </c>
      <c r="B722" s="4">
        <v>4.4377000000000004</v>
      </c>
      <c r="C722" s="4">
        <v>3.3860000000000001</v>
      </c>
      <c r="D722" s="4">
        <v>3.0697999999999999</v>
      </c>
      <c r="E722" s="5">
        <v>3.2</v>
      </c>
      <c r="F722" s="4">
        <v>2.8037000000000001</v>
      </c>
      <c r="G722" s="4">
        <v>5.0086000000000004</v>
      </c>
      <c r="H722" s="4">
        <v>3.5526</v>
      </c>
      <c r="I722" s="4">
        <v>3.8961000000000001</v>
      </c>
      <c r="J722" s="4">
        <v>0</v>
      </c>
      <c r="M722" s="3">
        <v>43070</v>
      </c>
      <c r="N722" s="5">
        <v>3317.6174000000001</v>
      </c>
      <c r="O722" s="5">
        <v>1916.8018</v>
      </c>
      <c r="P722" s="5">
        <v>3998.1365000000001</v>
      </c>
      <c r="Q722" s="5">
        <v>3673.37</v>
      </c>
      <c r="R722" s="5">
        <v>60870585.086300001</v>
      </c>
      <c r="S722" s="5">
        <v>41796063.191100001</v>
      </c>
      <c r="V722" s="3">
        <v>43006</v>
      </c>
      <c r="W722" s="4">
        <v>6.6699000000000002</v>
      </c>
      <c r="X722" s="4">
        <v>6.6829999999999998</v>
      </c>
      <c r="Y722" s="4">
        <v>6.6540999999999997</v>
      </c>
      <c r="AB722" s="3">
        <v>43314</v>
      </c>
      <c r="AC722" s="5">
        <v>296.08</v>
      </c>
    </row>
    <row r="723" spans="1:29">
      <c r="A723" s="3">
        <v>43048</v>
      </c>
      <c r="B723" s="4">
        <v>4.4568000000000003</v>
      </c>
      <c r="C723" s="4">
        <v>3.3639999999999999</v>
      </c>
      <c r="D723" s="4">
        <v>3.2299000000000002</v>
      </c>
      <c r="E723" s="5">
        <v>3.4</v>
      </c>
      <c r="F723" s="4">
        <v>2.9026000000000001</v>
      </c>
      <c r="G723" s="4">
        <v>5.0247999999999999</v>
      </c>
      <c r="H723" s="4">
        <v>3.5716000000000001</v>
      </c>
      <c r="I723" s="4">
        <v>3.8967999999999998</v>
      </c>
      <c r="J723" s="4">
        <v>0</v>
      </c>
      <c r="M723" s="3">
        <v>43073</v>
      </c>
      <c r="N723" s="5">
        <v>3309.6183000000001</v>
      </c>
      <c r="O723" s="5">
        <v>1902.9111</v>
      </c>
      <c r="P723" s="5">
        <v>4018.8571000000002</v>
      </c>
      <c r="Q723" s="5">
        <v>3681.93</v>
      </c>
      <c r="R723" s="5">
        <v>60835014.879199997</v>
      </c>
      <c r="S723" s="5">
        <v>41742590.0524</v>
      </c>
      <c r="V723" s="3">
        <v>43007</v>
      </c>
      <c r="W723" s="4">
        <v>6.6470000000000002</v>
      </c>
      <c r="X723" s="4">
        <v>6.6592000000000002</v>
      </c>
      <c r="Y723" s="4">
        <v>6.6477000000000004</v>
      </c>
      <c r="AB723" s="3">
        <v>43315</v>
      </c>
      <c r="AC723" s="5">
        <v>266.55</v>
      </c>
    </row>
    <row r="724" spans="1:29">
      <c r="A724" s="3">
        <v>43049</v>
      </c>
      <c r="B724" s="4">
        <v>4.4747000000000003</v>
      </c>
      <c r="C724" s="4">
        <v>3.4198</v>
      </c>
      <c r="D724" s="4">
        <v>3.3993000000000002</v>
      </c>
      <c r="E724" s="5">
        <v>3.44</v>
      </c>
      <c r="F724" s="4">
        <v>2.9438</v>
      </c>
      <c r="G724" s="4">
        <v>5.0392999999999999</v>
      </c>
      <c r="H724" s="4">
        <v>3.5678000000000001</v>
      </c>
      <c r="I724" s="4">
        <v>3.9022000000000001</v>
      </c>
      <c r="J724" s="4">
        <v>0</v>
      </c>
      <c r="M724" s="3">
        <v>43074</v>
      </c>
      <c r="N724" s="5">
        <v>3303.6750999999999</v>
      </c>
      <c r="O724" s="5">
        <v>1866.9818</v>
      </c>
      <c r="P724" s="5">
        <v>4040.1704</v>
      </c>
      <c r="Q724" s="5">
        <v>3742.04</v>
      </c>
      <c r="R724" s="5">
        <v>59880044.808399998</v>
      </c>
      <c r="S724" s="5">
        <v>41363596.256300002</v>
      </c>
      <c r="V724" s="3">
        <v>43010</v>
      </c>
      <c r="W724" s="4">
        <v>0</v>
      </c>
      <c r="X724" s="4">
        <v>6.6837</v>
      </c>
      <c r="Y724" s="4">
        <v>6.673</v>
      </c>
      <c r="AB724" s="3">
        <v>43318</v>
      </c>
      <c r="AC724" s="5">
        <v>246.58</v>
      </c>
    </row>
    <row r="725" spans="1:29">
      <c r="A725" s="3">
        <v>43052</v>
      </c>
      <c r="B725" s="4">
        <v>4.5155000000000003</v>
      </c>
      <c r="C725" s="4">
        <v>3.4468999999999999</v>
      </c>
      <c r="D725" s="4">
        <v>3.4417</v>
      </c>
      <c r="E725" s="5">
        <v>3.44</v>
      </c>
      <c r="F725" s="4">
        <v>2.9430000000000001</v>
      </c>
      <c r="G725" s="4">
        <v>5.1078000000000001</v>
      </c>
      <c r="H725" s="4">
        <v>3.6101000000000001</v>
      </c>
      <c r="I725" s="4">
        <v>3.9533999999999998</v>
      </c>
      <c r="J725" s="4">
        <v>0</v>
      </c>
      <c r="M725" s="3">
        <v>43075</v>
      </c>
      <c r="N725" s="5">
        <v>3293.9648000000002</v>
      </c>
      <c r="O725" s="5">
        <v>1879.6510000000001</v>
      </c>
      <c r="P725" s="5">
        <v>4015.8211000000001</v>
      </c>
      <c r="Q725" s="5">
        <v>3703.17</v>
      </c>
      <c r="R725" s="5">
        <v>59892897.357500002</v>
      </c>
      <c r="S725" s="5">
        <v>41413847.916000001</v>
      </c>
      <c r="V725" s="3">
        <v>43011</v>
      </c>
      <c r="W725" s="4">
        <v>0</v>
      </c>
      <c r="X725" s="4">
        <v>6.6833</v>
      </c>
      <c r="Y725" s="4">
        <v>6.6669999999999998</v>
      </c>
      <c r="AB725" s="3">
        <v>43319</v>
      </c>
      <c r="AC725" s="5">
        <v>295.44</v>
      </c>
    </row>
    <row r="726" spans="1:29">
      <c r="A726" s="3">
        <v>43053</v>
      </c>
      <c r="B726" s="4">
        <v>4.5346000000000002</v>
      </c>
      <c r="C726" s="4">
        <v>3.4439000000000002</v>
      </c>
      <c r="D726" s="4">
        <v>3.5785</v>
      </c>
      <c r="E726" s="5">
        <v>3.4</v>
      </c>
      <c r="F726" s="4">
        <v>2.9430999999999998</v>
      </c>
      <c r="G726" s="4">
        <v>5.1372999999999998</v>
      </c>
      <c r="H726" s="4">
        <v>3.6122999999999998</v>
      </c>
      <c r="I726" s="4">
        <v>3.9851000000000001</v>
      </c>
      <c r="J726" s="4">
        <v>0</v>
      </c>
      <c r="M726" s="3">
        <v>43076</v>
      </c>
      <c r="N726" s="5">
        <v>3272.0542</v>
      </c>
      <c r="O726" s="5">
        <v>1868.4238</v>
      </c>
      <c r="P726" s="5">
        <v>3971.0569</v>
      </c>
      <c r="Q726" s="5">
        <v>3669.26</v>
      </c>
      <c r="R726" s="5">
        <v>59964536.9309</v>
      </c>
      <c r="S726" s="5">
        <v>41398722.752700001</v>
      </c>
      <c r="V726" s="3">
        <v>43012</v>
      </c>
      <c r="W726" s="4">
        <v>0</v>
      </c>
      <c r="X726" s="4">
        <v>6.6573000000000002</v>
      </c>
      <c r="Y726" s="4">
        <v>6.6477000000000004</v>
      </c>
      <c r="AB726" s="3">
        <v>43320</v>
      </c>
      <c r="AC726" s="5">
        <v>335.3</v>
      </c>
    </row>
    <row r="727" spans="1:29">
      <c r="A727" s="3">
        <v>43054</v>
      </c>
      <c r="B727" s="4">
        <v>4.5454999999999997</v>
      </c>
      <c r="C727" s="4">
        <v>3.5261</v>
      </c>
      <c r="D727" s="4">
        <v>3.7149000000000001</v>
      </c>
      <c r="E727" s="5">
        <v>3.44</v>
      </c>
      <c r="F727" s="4">
        <v>2.9759000000000002</v>
      </c>
      <c r="G727" s="4">
        <v>5.1420000000000003</v>
      </c>
      <c r="H727" s="4">
        <v>3.6012</v>
      </c>
      <c r="I727" s="4">
        <v>3.9784999999999999</v>
      </c>
      <c r="J727" s="4">
        <v>0</v>
      </c>
      <c r="M727" s="3">
        <v>43077</v>
      </c>
      <c r="N727" s="5">
        <v>3289.9924000000001</v>
      </c>
      <c r="O727" s="5">
        <v>1891.509</v>
      </c>
      <c r="P727" s="5">
        <v>4003.3791999999999</v>
      </c>
      <c r="Q727" s="5">
        <v>3664.62</v>
      </c>
      <c r="R727" s="5">
        <v>59959749.254699998</v>
      </c>
      <c r="S727" s="5">
        <v>41417311.457400002</v>
      </c>
      <c r="V727" s="3">
        <v>43013</v>
      </c>
      <c r="W727" s="4">
        <v>0</v>
      </c>
      <c r="X727" s="4">
        <v>6.6592000000000002</v>
      </c>
      <c r="Y727" s="4">
        <v>6.6542000000000003</v>
      </c>
      <c r="AB727" s="3">
        <v>43321</v>
      </c>
      <c r="AC727" s="5">
        <v>295.14999999999998</v>
      </c>
    </row>
    <row r="728" spans="1:29">
      <c r="A728" s="3">
        <v>43055</v>
      </c>
      <c r="B728" s="4">
        <v>4.5655999999999999</v>
      </c>
      <c r="C728" s="4">
        <v>3.5878999999999999</v>
      </c>
      <c r="D728" s="4">
        <v>3.4923999999999999</v>
      </c>
      <c r="E728" s="5">
        <v>3.1</v>
      </c>
      <c r="F728" s="4">
        <v>2.8874</v>
      </c>
      <c r="G728" s="4">
        <v>5.1951999999999998</v>
      </c>
      <c r="H728" s="4">
        <v>3.5787</v>
      </c>
      <c r="I728" s="4">
        <v>3.9676999999999998</v>
      </c>
      <c r="J728" s="4">
        <v>0</v>
      </c>
      <c r="M728" s="3">
        <v>43080</v>
      </c>
      <c r="N728" s="5">
        <v>3322.1956</v>
      </c>
      <c r="O728" s="5">
        <v>1919.6907000000001</v>
      </c>
      <c r="P728" s="5">
        <v>4069.4996999999998</v>
      </c>
      <c r="Q728" s="5">
        <v>3677.9</v>
      </c>
      <c r="R728" s="5">
        <v>60114692.424400002</v>
      </c>
      <c r="S728" s="5">
        <v>41455229.585699998</v>
      </c>
      <c r="V728" s="3">
        <v>43014</v>
      </c>
      <c r="W728" s="4">
        <v>0</v>
      </c>
      <c r="X728" s="4">
        <v>6.6662999999999997</v>
      </c>
      <c r="Y728" s="4">
        <v>6.6512000000000002</v>
      </c>
      <c r="AB728" s="3">
        <v>43322</v>
      </c>
      <c r="AC728" s="5">
        <v>269.85000000000002</v>
      </c>
    </row>
    <row r="729" spans="1:29">
      <c r="A729" s="3">
        <v>43056</v>
      </c>
      <c r="B729" s="4">
        <v>4.6016000000000004</v>
      </c>
      <c r="C729" s="4">
        <v>3.6034999999999999</v>
      </c>
      <c r="D729" s="4">
        <v>3.2785000000000002</v>
      </c>
      <c r="E729" s="5">
        <v>3.4</v>
      </c>
      <c r="F729" s="4">
        <v>2.8805000000000001</v>
      </c>
      <c r="G729" s="4">
        <v>5.1612999999999998</v>
      </c>
      <c r="H729" s="4">
        <v>3.5941999999999998</v>
      </c>
      <c r="I729" s="4">
        <v>3.9557000000000002</v>
      </c>
      <c r="J729" s="4">
        <v>0</v>
      </c>
      <c r="M729" s="3">
        <v>43081</v>
      </c>
      <c r="N729" s="5">
        <v>3280.8136</v>
      </c>
      <c r="O729" s="5">
        <v>1901.0886</v>
      </c>
      <c r="P729" s="5">
        <v>4016.0162999999998</v>
      </c>
      <c r="Q729" s="5">
        <v>3624.67</v>
      </c>
      <c r="R729" s="5">
        <v>60187149.536300004</v>
      </c>
      <c r="S729" s="5">
        <v>41519282.221699998</v>
      </c>
      <c r="V729" s="3">
        <v>43017</v>
      </c>
      <c r="W729" s="4">
        <v>6.6284999999999998</v>
      </c>
      <c r="X729" s="4">
        <v>6.6417999999999999</v>
      </c>
      <c r="Y729" s="4">
        <v>6.6151999999999997</v>
      </c>
      <c r="AB729" s="3">
        <v>43325</v>
      </c>
      <c r="AC729" s="5">
        <v>254.94</v>
      </c>
    </row>
    <row r="730" spans="1:29">
      <c r="A730" s="3">
        <v>43059</v>
      </c>
      <c r="B730" s="4">
        <v>4.6222000000000003</v>
      </c>
      <c r="C730" s="4">
        <v>3.5874999999999999</v>
      </c>
      <c r="D730" s="4">
        <v>3.3609</v>
      </c>
      <c r="E730" s="5">
        <v>3.25</v>
      </c>
      <c r="F730" s="4">
        <v>2.8973</v>
      </c>
      <c r="G730" s="4">
        <v>5.1786000000000003</v>
      </c>
      <c r="H730" s="4">
        <v>3.6093999999999999</v>
      </c>
      <c r="I730" s="4">
        <v>3.968</v>
      </c>
      <c r="J730" s="4">
        <v>0</v>
      </c>
      <c r="M730" s="3">
        <v>43082</v>
      </c>
      <c r="N730" s="5">
        <v>3303.0373</v>
      </c>
      <c r="O730" s="5">
        <v>1915.7738999999999</v>
      </c>
      <c r="P730" s="5">
        <v>4050.0927000000001</v>
      </c>
      <c r="Q730" s="5">
        <v>3642.48</v>
      </c>
      <c r="R730" s="5">
        <v>60363037.780599996</v>
      </c>
      <c r="S730" s="5">
        <v>41647865.091499999</v>
      </c>
      <c r="V730" s="3">
        <v>43018</v>
      </c>
      <c r="W730" s="4">
        <v>6.5861000000000001</v>
      </c>
      <c r="X730" s="4">
        <v>6.5857999999999999</v>
      </c>
      <c r="Y730" s="4">
        <v>6.5669000000000004</v>
      </c>
      <c r="AB730" s="3">
        <v>43326</v>
      </c>
      <c r="AC730" s="5">
        <v>296.49</v>
      </c>
    </row>
    <row r="731" spans="1:29">
      <c r="A731" s="3">
        <v>43060</v>
      </c>
      <c r="B731" s="4">
        <v>4.6242999999999999</v>
      </c>
      <c r="C731" s="4">
        <v>3.6393</v>
      </c>
      <c r="D731" s="4">
        <v>3.6711</v>
      </c>
      <c r="E731" s="5">
        <v>3.44</v>
      </c>
      <c r="F731" s="4">
        <v>2.9222999999999999</v>
      </c>
      <c r="G731" s="4">
        <v>5.1947000000000001</v>
      </c>
      <c r="H731" s="4">
        <v>3.6168999999999998</v>
      </c>
      <c r="I731" s="4">
        <v>3.9801000000000002</v>
      </c>
      <c r="J731" s="4">
        <v>0</v>
      </c>
      <c r="M731" s="3">
        <v>43083</v>
      </c>
      <c r="N731" s="5">
        <v>3292.4385000000002</v>
      </c>
      <c r="O731" s="5">
        <v>1915.0045</v>
      </c>
      <c r="P731" s="5">
        <v>4026.1516000000001</v>
      </c>
      <c r="Q731" s="5">
        <v>3625.95</v>
      </c>
      <c r="R731" s="5">
        <v>60552142.152099997</v>
      </c>
      <c r="S731" s="5">
        <v>41710803.713399999</v>
      </c>
      <c r="V731" s="3">
        <v>43019</v>
      </c>
      <c r="W731" s="4">
        <v>6.5887000000000002</v>
      </c>
      <c r="X731" s="4">
        <v>6.5914000000000001</v>
      </c>
      <c r="Y731" s="4">
        <v>6.5735000000000001</v>
      </c>
      <c r="AB731" s="3">
        <v>43327</v>
      </c>
      <c r="AC731" s="5">
        <v>285.33999999999997</v>
      </c>
    </row>
    <row r="732" spans="1:29">
      <c r="A732" s="3">
        <v>43061</v>
      </c>
      <c r="B732" s="4">
        <v>4.6375000000000002</v>
      </c>
      <c r="C732" s="4">
        <v>3.5651000000000002</v>
      </c>
      <c r="D732" s="4">
        <v>3.839</v>
      </c>
      <c r="E732" s="5">
        <v>3.44</v>
      </c>
      <c r="F732" s="4">
        <v>2.8967000000000001</v>
      </c>
      <c r="G732" s="4">
        <v>5.24</v>
      </c>
      <c r="H732" s="4">
        <v>3.6291000000000002</v>
      </c>
      <c r="I732" s="4">
        <v>4.0167000000000002</v>
      </c>
      <c r="J732" s="4">
        <v>0</v>
      </c>
      <c r="M732" s="3">
        <v>43084</v>
      </c>
      <c r="N732" s="5">
        <v>3266.1370999999999</v>
      </c>
      <c r="O732" s="5">
        <v>1901.2034000000001</v>
      </c>
      <c r="P732" s="5">
        <v>3980.8557999999998</v>
      </c>
      <c r="Q732" s="5">
        <v>3583.11</v>
      </c>
      <c r="R732" s="5">
        <v>60362321.998300001</v>
      </c>
      <c r="S732" s="5">
        <v>41546980.837899998</v>
      </c>
      <c r="V732" s="3">
        <v>43020</v>
      </c>
      <c r="W732" s="4">
        <v>6.5888</v>
      </c>
      <c r="X732" s="4">
        <v>6.5914999999999999</v>
      </c>
      <c r="Y732" s="4">
        <v>6.5782999999999996</v>
      </c>
      <c r="AB732" s="3">
        <v>43328</v>
      </c>
      <c r="AC732" s="5">
        <v>291.8</v>
      </c>
    </row>
    <row r="733" spans="1:29">
      <c r="A733" s="3">
        <v>43062</v>
      </c>
      <c r="B733" s="4">
        <v>4.6517999999999997</v>
      </c>
      <c r="C733" s="4">
        <v>3.5886999999999998</v>
      </c>
      <c r="D733" s="4">
        <v>3.7353000000000001</v>
      </c>
      <c r="E733" s="5">
        <v>3.08</v>
      </c>
      <c r="F733" s="4">
        <v>2.9039999999999999</v>
      </c>
      <c r="G733" s="4">
        <v>5.3011999999999997</v>
      </c>
      <c r="H733" s="4">
        <v>3.6312000000000002</v>
      </c>
      <c r="I733" s="4">
        <v>4.0084999999999997</v>
      </c>
      <c r="J733" s="4">
        <v>0</v>
      </c>
      <c r="M733" s="3">
        <v>43087</v>
      </c>
      <c r="N733" s="5">
        <v>3267.9223999999999</v>
      </c>
      <c r="O733" s="5">
        <v>1889.1322</v>
      </c>
      <c r="P733" s="5">
        <v>3985.2914000000001</v>
      </c>
      <c r="Q733" s="5">
        <v>3593.85</v>
      </c>
      <c r="R733" s="5">
        <v>60409193.586900003</v>
      </c>
      <c r="S733" s="5">
        <v>41594537.934900001</v>
      </c>
      <c r="V733" s="3">
        <v>43021</v>
      </c>
      <c r="W733" s="4">
        <v>6.5868000000000002</v>
      </c>
      <c r="X733" s="4">
        <v>6.5819999999999999</v>
      </c>
      <c r="Y733" s="4">
        <v>6.5677000000000003</v>
      </c>
      <c r="AB733" s="3">
        <v>43329</v>
      </c>
      <c r="AC733" s="5">
        <v>305.88</v>
      </c>
    </row>
    <row r="734" spans="1:29">
      <c r="A734" s="3">
        <v>43063</v>
      </c>
      <c r="B734" s="4">
        <v>4.6722000000000001</v>
      </c>
      <c r="C734" s="4">
        <v>3.4817999999999998</v>
      </c>
      <c r="D734" s="4">
        <v>3.8275999999999999</v>
      </c>
      <c r="E734" s="5">
        <v>3.44</v>
      </c>
      <c r="F734" s="4">
        <v>2.9386999999999999</v>
      </c>
      <c r="G734" s="4">
        <v>5.3695000000000004</v>
      </c>
      <c r="H734" s="4">
        <v>3.6389999999999998</v>
      </c>
      <c r="I734" s="4">
        <v>3.9863</v>
      </c>
      <c r="J734" s="4">
        <v>0</v>
      </c>
      <c r="M734" s="3">
        <v>43088</v>
      </c>
      <c r="N734" s="5">
        <v>3296.5383999999999</v>
      </c>
      <c r="O734" s="5">
        <v>1905.6241</v>
      </c>
      <c r="P734" s="5">
        <v>4035.3294000000001</v>
      </c>
      <c r="Q734" s="5">
        <v>3650.98</v>
      </c>
      <c r="R734" s="5">
        <v>60488050.225900002</v>
      </c>
      <c r="S734" s="5">
        <v>41657760.638999999</v>
      </c>
      <c r="V734" s="3">
        <v>43024</v>
      </c>
      <c r="W734" s="4">
        <v>6.5911999999999997</v>
      </c>
      <c r="X734" s="4">
        <v>6.5982000000000003</v>
      </c>
      <c r="Y734" s="4">
        <v>6.5833000000000004</v>
      </c>
      <c r="AB734" s="3">
        <v>43332</v>
      </c>
      <c r="AC734" s="5">
        <v>293.02999999999997</v>
      </c>
    </row>
    <row r="735" spans="1:29">
      <c r="A735" s="3">
        <v>43066</v>
      </c>
      <c r="B735" s="4">
        <v>4.7103000000000002</v>
      </c>
      <c r="C735" s="4">
        <v>3.6111</v>
      </c>
      <c r="D735" s="4">
        <v>3.7134999999999998</v>
      </c>
      <c r="E735" s="5">
        <v>3.44</v>
      </c>
      <c r="F735" s="4">
        <v>2.8748</v>
      </c>
      <c r="G735" s="4">
        <v>5.4378000000000002</v>
      </c>
      <c r="H735" s="4">
        <v>3.6459999999999999</v>
      </c>
      <c r="I735" s="4">
        <v>3.9792999999999998</v>
      </c>
      <c r="J735" s="4">
        <v>0</v>
      </c>
      <c r="M735" s="3">
        <v>43089</v>
      </c>
      <c r="N735" s="5">
        <v>3287.6057000000001</v>
      </c>
      <c r="O735" s="5">
        <v>1891.5231000000001</v>
      </c>
      <c r="P735" s="5">
        <v>4030.4897999999998</v>
      </c>
      <c r="Q735" s="5">
        <v>3647.99</v>
      </c>
      <c r="R735" s="5">
        <v>60446573.257600002</v>
      </c>
      <c r="S735" s="5">
        <v>41618004.275399998</v>
      </c>
      <c r="V735" s="3">
        <v>43025</v>
      </c>
      <c r="W735" s="4">
        <v>6.6159999999999997</v>
      </c>
      <c r="X735" s="4">
        <v>6.6242999999999999</v>
      </c>
      <c r="Y735" s="4">
        <v>6.6074000000000002</v>
      </c>
      <c r="AB735" s="3">
        <v>43333</v>
      </c>
      <c r="AC735" s="5">
        <v>310.64</v>
      </c>
    </row>
    <row r="736" spans="1:29">
      <c r="A736" s="3">
        <v>43067</v>
      </c>
      <c r="B736" s="4">
        <v>4.7279999999999998</v>
      </c>
      <c r="C736" s="4">
        <v>3.6471</v>
      </c>
      <c r="D736" s="4">
        <v>4.0400999999999998</v>
      </c>
      <c r="E736" s="5">
        <v>3.45</v>
      </c>
      <c r="F736" s="4">
        <v>2.9201999999999999</v>
      </c>
      <c r="G736" s="4">
        <v>5.4720000000000004</v>
      </c>
      <c r="H736" s="4">
        <v>3.6671</v>
      </c>
      <c r="I736" s="4">
        <v>3.9685999999999999</v>
      </c>
      <c r="J736" s="4">
        <v>0</v>
      </c>
      <c r="M736" s="3">
        <v>43090</v>
      </c>
      <c r="N736" s="5">
        <v>3300.0592999999999</v>
      </c>
      <c r="O736" s="5">
        <v>1905.048</v>
      </c>
      <c r="P736" s="5">
        <v>4067.8485000000001</v>
      </c>
      <c r="Q736" s="5">
        <v>3653.92</v>
      </c>
      <c r="R736" s="5">
        <v>60515987.714299999</v>
      </c>
      <c r="S736" s="5">
        <v>41680119.870300002</v>
      </c>
      <c r="V736" s="3">
        <v>43026</v>
      </c>
      <c r="W736" s="4">
        <v>6.6204999999999998</v>
      </c>
      <c r="X736" s="4">
        <v>6.6398000000000001</v>
      </c>
      <c r="Y736" s="4">
        <v>6.6196000000000002</v>
      </c>
      <c r="AB736" s="3">
        <v>43334</v>
      </c>
      <c r="AC736" s="5">
        <v>287.04000000000002</v>
      </c>
    </row>
    <row r="737" spans="1:29">
      <c r="A737" s="3">
        <v>43068</v>
      </c>
      <c r="B737" s="4">
        <v>4.7438000000000002</v>
      </c>
      <c r="C737" s="4">
        <v>3.7290000000000001</v>
      </c>
      <c r="D737" s="4">
        <v>3.8347000000000002</v>
      </c>
      <c r="E737" s="5">
        <v>3.44</v>
      </c>
      <c r="F737" s="4">
        <v>2.9266999999999999</v>
      </c>
      <c r="G737" s="4">
        <v>5.4701000000000004</v>
      </c>
      <c r="H737" s="4">
        <v>3.6688999999999998</v>
      </c>
      <c r="I737" s="4">
        <v>3.9527000000000001</v>
      </c>
      <c r="J737" s="4">
        <v>0</v>
      </c>
      <c r="M737" s="3">
        <v>43091</v>
      </c>
      <c r="N737" s="5">
        <v>3297.0630000000001</v>
      </c>
      <c r="O737" s="5">
        <v>1901.5606</v>
      </c>
      <c r="P737" s="5">
        <v>4054.5983999999999</v>
      </c>
      <c r="Q737" s="5">
        <v>3629.74</v>
      </c>
      <c r="R737" s="5">
        <v>60447323.117799997</v>
      </c>
      <c r="S737" s="5">
        <v>41643404.1184</v>
      </c>
      <c r="V737" s="3">
        <v>43027</v>
      </c>
      <c r="W737" s="4">
        <v>6.6276999999999999</v>
      </c>
      <c r="X737" s="4">
        <v>6.6376999999999997</v>
      </c>
      <c r="Y737" s="4">
        <v>6.6058000000000003</v>
      </c>
      <c r="AB737" s="3">
        <v>43335</v>
      </c>
      <c r="AC737" s="5">
        <v>343.52</v>
      </c>
    </row>
    <row r="738" spans="1:29">
      <c r="A738" s="3">
        <v>43069</v>
      </c>
      <c r="B738" s="4">
        <v>4.7594000000000003</v>
      </c>
      <c r="C738" s="4">
        <v>3.6316999999999999</v>
      </c>
      <c r="D738" s="4">
        <v>3.6793999999999998</v>
      </c>
      <c r="E738" s="5">
        <v>3.44</v>
      </c>
      <c r="F738" s="4">
        <v>2.9470999999999998</v>
      </c>
      <c r="G738" s="4">
        <v>5.4485000000000001</v>
      </c>
      <c r="H738" s="4">
        <v>3.6619000000000002</v>
      </c>
      <c r="I738" s="4">
        <v>3.9283999999999999</v>
      </c>
      <c r="J738" s="4">
        <v>0</v>
      </c>
      <c r="M738" s="3">
        <v>43094</v>
      </c>
      <c r="N738" s="5">
        <v>3280.4609999999998</v>
      </c>
      <c r="O738" s="5">
        <v>1883.8905999999999</v>
      </c>
      <c r="P738" s="5">
        <v>4041.5401000000002</v>
      </c>
      <c r="Q738" s="5">
        <v>3628.79</v>
      </c>
      <c r="R738" s="5">
        <v>60601070.603799999</v>
      </c>
      <c r="S738" s="5">
        <v>41774340.572999999</v>
      </c>
      <c r="V738" s="3">
        <v>43028</v>
      </c>
      <c r="W738" s="4">
        <v>6.62</v>
      </c>
      <c r="X738" s="4">
        <v>6.6353999999999997</v>
      </c>
      <c r="Y738" s="4">
        <v>6.6238000000000001</v>
      </c>
      <c r="AB738" s="3">
        <v>43336</v>
      </c>
      <c r="AC738" s="5">
        <v>308.93</v>
      </c>
    </row>
    <row r="739" spans="1:29">
      <c r="A739" s="3">
        <v>43070</v>
      </c>
      <c r="B739" s="4">
        <v>4.7638999999999996</v>
      </c>
      <c r="C739" s="4">
        <v>3.5964</v>
      </c>
      <c r="D739" s="4">
        <v>3.1112000000000002</v>
      </c>
      <c r="E739" s="5">
        <v>3</v>
      </c>
      <c r="F739" s="4">
        <v>2.8382999999999998</v>
      </c>
      <c r="G739" s="4">
        <v>5.4546999999999999</v>
      </c>
      <c r="H739" s="4">
        <v>3.6387</v>
      </c>
      <c r="I739" s="4">
        <v>3.9171</v>
      </c>
      <c r="J739" s="4">
        <v>0</v>
      </c>
      <c r="M739" s="3">
        <v>43095</v>
      </c>
      <c r="N739" s="5">
        <v>3306.1246000000001</v>
      </c>
      <c r="O739" s="5">
        <v>1892.0178000000001</v>
      </c>
      <c r="P739" s="5">
        <v>4053.6224000000002</v>
      </c>
      <c r="Q739" s="5">
        <v>3669.75</v>
      </c>
      <c r="R739" s="5">
        <v>60756802.601899996</v>
      </c>
      <c r="S739" s="5">
        <v>41880843.621100001</v>
      </c>
      <c r="V739" s="3">
        <v>43031</v>
      </c>
      <c r="W739" s="4">
        <v>6.6398000000000001</v>
      </c>
      <c r="X739" s="4">
        <v>6.6539000000000001</v>
      </c>
      <c r="Y739" s="4">
        <v>6.6390000000000002</v>
      </c>
      <c r="AB739" s="3">
        <v>43339</v>
      </c>
      <c r="AC739" s="5">
        <v>330.8</v>
      </c>
    </row>
    <row r="740" spans="1:29">
      <c r="A740" s="3">
        <v>43073</v>
      </c>
      <c r="B740" s="4">
        <v>4.7804000000000002</v>
      </c>
      <c r="C740" s="4">
        <v>3.6716000000000002</v>
      </c>
      <c r="D740" s="4">
        <v>2.9893000000000001</v>
      </c>
      <c r="E740" s="5">
        <v>2.9</v>
      </c>
      <c r="F740" s="4">
        <v>2.7743000000000002</v>
      </c>
      <c r="G740" s="4">
        <v>5.4471999999999996</v>
      </c>
      <c r="H740" s="4">
        <v>3.6251000000000002</v>
      </c>
      <c r="I740" s="4">
        <v>3.9308000000000001</v>
      </c>
      <c r="J740" s="4">
        <v>0</v>
      </c>
      <c r="M740" s="3">
        <v>43096</v>
      </c>
      <c r="N740" s="5">
        <v>3275.7828</v>
      </c>
      <c r="O740" s="5">
        <v>1878.8026</v>
      </c>
      <c r="P740" s="5">
        <v>3991.2075</v>
      </c>
      <c r="Q740" s="5">
        <v>3626.9</v>
      </c>
      <c r="R740" s="5">
        <v>60785774.204599999</v>
      </c>
      <c r="S740" s="5">
        <v>42018036.2456</v>
      </c>
      <c r="V740" s="3">
        <v>43032</v>
      </c>
      <c r="W740" s="4">
        <v>6.6332000000000004</v>
      </c>
      <c r="X740" s="4">
        <v>6.6566999999999998</v>
      </c>
      <c r="Y740" s="4">
        <v>6.6429</v>
      </c>
      <c r="AB740" s="3">
        <v>43340</v>
      </c>
      <c r="AC740" s="5">
        <v>347.64</v>
      </c>
    </row>
    <row r="741" spans="1:29">
      <c r="A741" s="3">
        <v>43074</v>
      </c>
      <c r="B741" s="4">
        <v>4.7900999999999998</v>
      </c>
      <c r="C741" s="4">
        <v>3.7303999999999999</v>
      </c>
      <c r="D741" s="4">
        <v>3.0417000000000001</v>
      </c>
      <c r="E741" s="5">
        <v>3</v>
      </c>
      <c r="F741" s="4">
        <v>2.7867999999999999</v>
      </c>
      <c r="G741" s="4">
        <v>5.4016000000000002</v>
      </c>
      <c r="H741" s="4">
        <v>3.6282999999999999</v>
      </c>
      <c r="I741" s="4">
        <v>3.9333</v>
      </c>
      <c r="J741" s="4">
        <v>0</v>
      </c>
      <c r="M741" s="3">
        <v>43097</v>
      </c>
      <c r="N741" s="5">
        <v>3296.3847000000001</v>
      </c>
      <c r="O741" s="5">
        <v>1887.3397</v>
      </c>
      <c r="P741" s="5">
        <v>4018.8973999999998</v>
      </c>
      <c r="Q741" s="5">
        <v>3618.44</v>
      </c>
      <c r="R741" s="5">
        <v>61106556.581299998</v>
      </c>
      <c r="S741" s="5">
        <v>42054937.976800002</v>
      </c>
      <c r="V741" s="3">
        <v>43033</v>
      </c>
      <c r="W741" s="4">
        <v>6.6407999999999996</v>
      </c>
      <c r="X741" s="4">
        <v>6.6525999999999996</v>
      </c>
      <c r="Y741" s="4">
        <v>6.6378000000000004</v>
      </c>
      <c r="AB741" s="3">
        <v>43341</v>
      </c>
      <c r="AC741" s="5">
        <v>355.55</v>
      </c>
    </row>
    <row r="742" spans="1:29">
      <c r="A742" s="3">
        <v>43075</v>
      </c>
      <c r="B742" s="4">
        <v>4.7830000000000004</v>
      </c>
      <c r="C742" s="4">
        <v>3.6654</v>
      </c>
      <c r="D742" s="4">
        <v>3.0565000000000002</v>
      </c>
      <c r="E742" s="5">
        <v>3.2</v>
      </c>
      <c r="F742" s="4">
        <v>2.7624</v>
      </c>
      <c r="G742" s="4">
        <v>5.3606999999999996</v>
      </c>
      <c r="H742" s="4">
        <v>3.6305000000000001</v>
      </c>
      <c r="I742" s="4">
        <v>3.9102000000000001</v>
      </c>
      <c r="J742" s="4">
        <v>0</v>
      </c>
      <c r="M742" s="3">
        <v>43098</v>
      </c>
      <c r="N742" s="5">
        <v>3307.1720999999998</v>
      </c>
      <c r="O742" s="5">
        <v>1899.3435999999999</v>
      </c>
      <c r="P742" s="5">
        <v>4030.8548999999998</v>
      </c>
      <c r="Q742" s="5">
        <v>3642.39</v>
      </c>
      <c r="R742" s="5">
        <v>60886656.183499999</v>
      </c>
      <c r="S742" s="5">
        <v>41739711.173299998</v>
      </c>
      <c r="V742" s="3">
        <v>43034</v>
      </c>
      <c r="W742" s="4">
        <v>6.6356999999999999</v>
      </c>
      <c r="X742" s="4">
        <v>6.6683000000000003</v>
      </c>
      <c r="Y742" s="4">
        <v>6.6539000000000001</v>
      </c>
      <c r="AB742" s="3">
        <v>43342</v>
      </c>
      <c r="AC742" s="5">
        <v>317.37</v>
      </c>
    </row>
    <row r="743" spans="1:29">
      <c r="A743" s="3">
        <v>43076</v>
      </c>
      <c r="B743" s="4">
        <v>4.7873000000000001</v>
      </c>
      <c r="C743" s="4">
        <v>3.6316999999999999</v>
      </c>
      <c r="D743" s="4">
        <v>3.0859999999999999</v>
      </c>
      <c r="E743" s="5">
        <v>3</v>
      </c>
      <c r="F743" s="4">
        <v>2.8050999999999999</v>
      </c>
      <c r="G743" s="4">
        <v>5.3289999999999997</v>
      </c>
      <c r="H743" s="4">
        <v>3.7294999999999998</v>
      </c>
      <c r="I743" s="4">
        <v>3.9016999999999999</v>
      </c>
      <c r="J743" s="4">
        <v>0</v>
      </c>
      <c r="M743" s="3">
        <v>43102</v>
      </c>
      <c r="N743" s="5">
        <v>3348.3258999999998</v>
      </c>
      <c r="O743" s="5">
        <v>1919.1981000000001</v>
      </c>
      <c r="P743" s="5">
        <v>4087.4011999999998</v>
      </c>
      <c r="Q743" s="5">
        <v>3689.77</v>
      </c>
      <c r="R743" s="5">
        <v>61202013.700999998</v>
      </c>
      <c r="S743" s="5">
        <v>41778898.231200002</v>
      </c>
      <c r="V743" s="3">
        <v>43035</v>
      </c>
      <c r="W743" s="4">
        <v>6.6528</v>
      </c>
      <c r="X743" s="4">
        <v>6.6668000000000003</v>
      </c>
      <c r="Y743" s="4">
        <v>6.6477000000000004</v>
      </c>
      <c r="AB743" s="3">
        <v>43343</v>
      </c>
      <c r="AC743" s="5">
        <v>291.49</v>
      </c>
    </row>
    <row r="744" spans="1:29">
      <c r="A744" s="3">
        <v>43077</v>
      </c>
      <c r="B744" s="4">
        <v>4.7918000000000003</v>
      </c>
      <c r="C744" s="4">
        <v>3.6793</v>
      </c>
      <c r="D744" s="4">
        <v>3.1032999999999999</v>
      </c>
      <c r="E744" s="5">
        <v>3</v>
      </c>
      <c r="F744" s="4">
        <v>2.8264</v>
      </c>
      <c r="G744" s="4">
        <v>5.3550000000000004</v>
      </c>
      <c r="H744" s="4">
        <v>3.7399</v>
      </c>
      <c r="I744" s="4">
        <v>3.9182999999999999</v>
      </c>
      <c r="J744" s="4">
        <v>0</v>
      </c>
      <c r="M744" s="3">
        <v>43103</v>
      </c>
      <c r="N744" s="5">
        <v>3369.1084000000001</v>
      </c>
      <c r="O744" s="5">
        <v>1933.9984999999999</v>
      </c>
      <c r="P744" s="5">
        <v>4111.3924999999999</v>
      </c>
      <c r="Q744" s="5">
        <v>3699.27</v>
      </c>
      <c r="R744" s="5">
        <v>61258848.910300002</v>
      </c>
      <c r="S744" s="5">
        <v>41905940.9318</v>
      </c>
      <c r="V744" s="3">
        <v>43038</v>
      </c>
      <c r="W744" s="4">
        <v>6.6475999999999997</v>
      </c>
      <c r="X744" s="4">
        <v>6.6592000000000002</v>
      </c>
      <c r="Y744" s="4">
        <v>6.6372</v>
      </c>
      <c r="AB744" s="3">
        <v>43346</v>
      </c>
      <c r="AC744" s="5">
        <v>325.3</v>
      </c>
    </row>
    <row r="745" spans="1:29">
      <c r="A745" s="3">
        <v>43080</v>
      </c>
      <c r="B745" s="4">
        <v>4.7991999999999999</v>
      </c>
      <c r="C745" s="4">
        <v>3.7161</v>
      </c>
      <c r="D745" s="4">
        <v>3.2515000000000001</v>
      </c>
      <c r="E745" s="5">
        <v>3.2</v>
      </c>
      <c r="F745" s="4">
        <v>2.8706</v>
      </c>
      <c r="G745" s="4">
        <v>5.3464999999999998</v>
      </c>
      <c r="H745" s="4">
        <v>3.7587000000000002</v>
      </c>
      <c r="I745" s="4">
        <v>3.9415</v>
      </c>
      <c r="J745" s="4">
        <v>0</v>
      </c>
      <c r="M745" s="3">
        <v>43104</v>
      </c>
      <c r="N745" s="5">
        <v>3385.7102</v>
      </c>
      <c r="O745" s="5">
        <v>1940.9557</v>
      </c>
      <c r="P745" s="5">
        <v>4128.8118999999997</v>
      </c>
      <c r="Q745" s="5">
        <v>3690.31</v>
      </c>
      <c r="R745" s="5">
        <v>61448305.458999999</v>
      </c>
      <c r="S745" s="5">
        <v>41944471.020999998</v>
      </c>
      <c r="V745" s="3">
        <v>43039</v>
      </c>
      <c r="W745" s="4">
        <v>6.6272000000000002</v>
      </c>
      <c r="X745" s="4">
        <v>6.6417999999999999</v>
      </c>
      <c r="Y745" s="4">
        <v>6.6326999999999998</v>
      </c>
      <c r="AB745" s="3">
        <v>43347</v>
      </c>
      <c r="AC745" s="5">
        <v>290.64</v>
      </c>
    </row>
    <row r="746" spans="1:29">
      <c r="A746" s="3">
        <v>43081</v>
      </c>
      <c r="B746" s="4">
        <v>4.7990000000000004</v>
      </c>
      <c r="C746" s="4">
        <v>3.6707999999999998</v>
      </c>
      <c r="D746" s="4">
        <v>3.4927000000000001</v>
      </c>
      <c r="E746" s="5">
        <v>3.44</v>
      </c>
      <c r="F746" s="4">
        <v>2.9108000000000001</v>
      </c>
      <c r="G746" s="4">
        <v>5.3578000000000001</v>
      </c>
      <c r="H746" s="4">
        <v>3.7477</v>
      </c>
      <c r="I746" s="4">
        <v>3.9762</v>
      </c>
      <c r="J746" s="4">
        <v>0</v>
      </c>
      <c r="M746" s="3">
        <v>43105</v>
      </c>
      <c r="N746" s="5">
        <v>3391.7501000000002</v>
      </c>
      <c r="O746" s="5">
        <v>1941.7951</v>
      </c>
      <c r="P746" s="5">
        <v>4138.7505000000001</v>
      </c>
      <c r="Q746" s="5">
        <v>3701.87</v>
      </c>
      <c r="R746" s="5">
        <v>61494301.858499996</v>
      </c>
      <c r="S746" s="5">
        <v>41883225.152199998</v>
      </c>
      <c r="V746" s="3">
        <v>43040</v>
      </c>
      <c r="W746" s="4">
        <v>6.6161000000000003</v>
      </c>
      <c r="X746" s="4">
        <v>6.6289999999999996</v>
      </c>
      <c r="Y746" s="4">
        <v>6.6089000000000002</v>
      </c>
      <c r="AB746" s="3">
        <v>43348</v>
      </c>
      <c r="AC746" s="5">
        <v>320.69</v>
      </c>
    </row>
    <row r="747" spans="1:29">
      <c r="A747" s="3">
        <v>43082</v>
      </c>
      <c r="B747" s="4">
        <v>4.8038999999999996</v>
      </c>
      <c r="C747" s="4">
        <v>3.6966999999999999</v>
      </c>
      <c r="D747" s="4">
        <v>3.6175000000000002</v>
      </c>
      <c r="E747" s="5">
        <v>3.44</v>
      </c>
      <c r="F747" s="4">
        <v>2.9457</v>
      </c>
      <c r="G747" s="4">
        <v>5.3745000000000003</v>
      </c>
      <c r="H747" s="4">
        <v>3.7704</v>
      </c>
      <c r="I747" s="4">
        <v>3.9828999999999999</v>
      </c>
      <c r="J747" s="4">
        <v>0</v>
      </c>
      <c r="M747" s="3">
        <v>43108</v>
      </c>
      <c r="N747" s="5">
        <v>3409.4794999999999</v>
      </c>
      <c r="O747" s="5">
        <v>1945.9755</v>
      </c>
      <c r="P747" s="5">
        <v>4160.1594999999998</v>
      </c>
      <c r="Q747" s="5">
        <v>3690.15</v>
      </c>
      <c r="R747" s="5">
        <v>61864494.4692</v>
      </c>
      <c r="S747" s="5">
        <v>42079253.091499999</v>
      </c>
      <c r="V747" s="3">
        <v>43041</v>
      </c>
      <c r="W747" s="4">
        <v>6.6063000000000001</v>
      </c>
      <c r="X747" s="4">
        <v>6.6215000000000002</v>
      </c>
      <c r="Y747" s="4">
        <v>6.6067999999999998</v>
      </c>
      <c r="AB747" s="3">
        <v>43349</v>
      </c>
      <c r="AC747" s="5">
        <v>352.7</v>
      </c>
    </row>
    <row r="748" spans="1:29">
      <c r="A748" s="3">
        <v>43083</v>
      </c>
      <c r="B748" s="4">
        <v>4.8144</v>
      </c>
      <c r="C748" s="4">
        <v>3.6919</v>
      </c>
      <c r="D748" s="4">
        <v>3.5093999999999999</v>
      </c>
      <c r="E748" s="5">
        <v>3.44</v>
      </c>
      <c r="F748" s="4">
        <v>2.8997999999999999</v>
      </c>
      <c r="G748" s="4">
        <v>5.3799000000000001</v>
      </c>
      <c r="H748" s="4">
        <v>3.7641</v>
      </c>
      <c r="I748" s="4">
        <v>3.9529999999999998</v>
      </c>
      <c r="J748" s="4">
        <v>0</v>
      </c>
      <c r="M748" s="3">
        <v>43109</v>
      </c>
      <c r="N748" s="5">
        <v>3413.8996000000002</v>
      </c>
      <c r="O748" s="5">
        <v>1952.1771000000001</v>
      </c>
      <c r="P748" s="5">
        <v>4189.2977000000001</v>
      </c>
      <c r="Q748" s="5">
        <v>3690.47</v>
      </c>
      <c r="R748" s="5">
        <v>62061745.533500001</v>
      </c>
      <c r="S748" s="5">
        <v>42237889.520000003</v>
      </c>
      <c r="V748" s="3">
        <v>43042</v>
      </c>
      <c r="W748" s="4">
        <v>6.6295000000000002</v>
      </c>
      <c r="X748" s="4">
        <v>6.6496000000000004</v>
      </c>
      <c r="Y748" s="4">
        <v>6.6371000000000002</v>
      </c>
      <c r="AB748" s="3">
        <v>43350</v>
      </c>
      <c r="AC748" s="5">
        <v>296.83999999999997</v>
      </c>
    </row>
    <row r="749" spans="1:29">
      <c r="A749" s="3">
        <v>43084</v>
      </c>
      <c r="B749" s="4">
        <v>4.8174999999999999</v>
      </c>
      <c r="C749" s="4">
        <v>3.6766999999999999</v>
      </c>
      <c r="D749" s="4">
        <v>3.3517999999999999</v>
      </c>
      <c r="E749" s="5">
        <v>3.4</v>
      </c>
      <c r="F749" s="4">
        <v>2.9184999999999999</v>
      </c>
      <c r="G749" s="4">
        <v>5.3705999999999996</v>
      </c>
      <c r="H749" s="4">
        <v>3.7570000000000001</v>
      </c>
      <c r="I749" s="4">
        <v>3.9358</v>
      </c>
      <c r="J749" s="4">
        <v>0</v>
      </c>
      <c r="M749" s="3">
        <v>43110</v>
      </c>
      <c r="N749" s="5">
        <v>3421.8343</v>
      </c>
      <c r="O749" s="5">
        <v>1945.6632999999999</v>
      </c>
      <c r="P749" s="5">
        <v>4207.8131999999996</v>
      </c>
      <c r="Q749" s="5">
        <v>3769.57</v>
      </c>
      <c r="R749" s="5">
        <v>62383086.352700002</v>
      </c>
      <c r="S749" s="5">
        <v>42391604.733400002</v>
      </c>
      <c r="V749" s="3">
        <v>43045</v>
      </c>
      <c r="W749" s="4">
        <v>6.6338999999999997</v>
      </c>
      <c r="X749" s="4">
        <v>6.6460999999999997</v>
      </c>
      <c r="Y749" s="4">
        <v>6.6241000000000003</v>
      </c>
      <c r="AB749" s="3">
        <v>43353</v>
      </c>
      <c r="AC749" s="5">
        <v>234.19</v>
      </c>
    </row>
    <row r="750" spans="1:29">
      <c r="A750" s="3">
        <v>43087</v>
      </c>
      <c r="B750" s="4">
        <v>4.8348000000000004</v>
      </c>
      <c r="C750" s="4">
        <v>3.9601000000000002</v>
      </c>
      <c r="D750" s="4">
        <v>3.4239999999999999</v>
      </c>
      <c r="E750" s="5">
        <v>3.35</v>
      </c>
      <c r="F750" s="4">
        <v>2.9157000000000002</v>
      </c>
      <c r="G750" s="4">
        <v>5.3939000000000004</v>
      </c>
      <c r="H750" s="4">
        <v>3.7810999999999999</v>
      </c>
      <c r="I750" s="4">
        <v>3.9272999999999998</v>
      </c>
      <c r="J750" s="4">
        <v>0</v>
      </c>
      <c r="M750" s="3">
        <v>43111</v>
      </c>
      <c r="N750" s="5">
        <v>3425.3449000000001</v>
      </c>
      <c r="O750" s="5">
        <v>1953.1224</v>
      </c>
      <c r="P750" s="5">
        <v>4205.5862999999999</v>
      </c>
      <c r="Q750" s="5">
        <v>3783.25</v>
      </c>
      <c r="R750" s="5">
        <v>62522426.464400001</v>
      </c>
      <c r="S750" s="5">
        <v>42560704.395900004</v>
      </c>
      <c r="V750" s="3">
        <v>43046</v>
      </c>
      <c r="W750" s="4">
        <v>6.6323999999999996</v>
      </c>
      <c r="X750" s="4">
        <v>6.6473000000000004</v>
      </c>
      <c r="Y750" s="4">
        <v>6.6425999999999998</v>
      </c>
      <c r="AB750" s="3">
        <v>43354</v>
      </c>
      <c r="AC750" s="5">
        <v>315.5</v>
      </c>
    </row>
    <row r="751" spans="1:29">
      <c r="A751" s="3">
        <v>43088</v>
      </c>
      <c r="B751" s="4">
        <v>4.8384999999999998</v>
      </c>
      <c r="C751" s="4">
        <v>3.8079999999999998</v>
      </c>
      <c r="D751" s="4">
        <v>3.5055000000000001</v>
      </c>
      <c r="E751" s="5">
        <v>3.4</v>
      </c>
      <c r="F751" s="4">
        <v>2.9024000000000001</v>
      </c>
      <c r="G751" s="4">
        <v>5.4257</v>
      </c>
      <c r="H751" s="4">
        <v>3.7629000000000001</v>
      </c>
      <c r="I751" s="4">
        <v>3.9300999999999999</v>
      </c>
      <c r="J751" s="4">
        <v>0</v>
      </c>
      <c r="M751" s="3">
        <v>43112</v>
      </c>
      <c r="N751" s="5">
        <v>3428.9407000000001</v>
      </c>
      <c r="O751" s="5">
        <v>1948.9324999999999</v>
      </c>
      <c r="P751" s="5">
        <v>4225.0010000000002</v>
      </c>
      <c r="Q751" s="5">
        <v>3798.95</v>
      </c>
      <c r="R751" s="5">
        <v>62394156.795400001</v>
      </c>
      <c r="S751" s="5">
        <v>42474038.650399998</v>
      </c>
      <c r="V751" s="3">
        <v>43047</v>
      </c>
      <c r="W751" s="4">
        <v>6.6342999999999996</v>
      </c>
      <c r="X751" s="4">
        <v>6.6508000000000003</v>
      </c>
      <c r="Y751" s="4">
        <v>6.6318999999999999</v>
      </c>
      <c r="AB751" s="3">
        <v>43355</v>
      </c>
      <c r="AC751" s="5">
        <v>324.02</v>
      </c>
    </row>
    <row r="752" spans="1:29">
      <c r="A752" s="3">
        <v>43089</v>
      </c>
      <c r="B752" s="4">
        <v>4.8559000000000001</v>
      </c>
      <c r="C752" s="4">
        <v>3.9302000000000001</v>
      </c>
      <c r="D752" s="4">
        <v>3.3650000000000002</v>
      </c>
      <c r="E752" s="5">
        <v>3.4</v>
      </c>
      <c r="F752" s="4">
        <v>2.9024000000000001</v>
      </c>
      <c r="G752" s="4">
        <v>5.4546999999999999</v>
      </c>
      <c r="H752" s="4">
        <v>3.7433999999999998</v>
      </c>
      <c r="I752" s="4">
        <v>3.9331999999999998</v>
      </c>
      <c r="J752" s="4">
        <v>0</v>
      </c>
      <c r="M752" s="3">
        <v>43115</v>
      </c>
      <c r="N752" s="5">
        <v>3410.4881999999998</v>
      </c>
      <c r="O752" s="5">
        <v>1913.7714000000001</v>
      </c>
      <c r="P752" s="5">
        <v>4225.2393000000002</v>
      </c>
      <c r="Q752" s="5">
        <v>3856.97</v>
      </c>
      <c r="R752" s="5">
        <v>62587742.941399999</v>
      </c>
      <c r="S752" s="5">
        <v>42477448.4811</v>
      </c>
      <c r="V752" s="3">
        <v>43048</v>
      </c>
      <c r="W752" s="4">
        <v>6.6391</v>
      </c>
      <c r="X752" s="4">
        <v>6.6608000000000001</v>
      </c>
      <c r="Y752" s="4">
        <v>6.6486000000000001</v>
      </c>
      <c r="AB752" s="3">
        <v>43356</v>
      </c>
      <c r="AC752" s="5">
        <v>396.53</v>
      </c>
    </row>
    <row r="753" spans="1:29">
      <c r="A753" s="3">
        <v>43090</v>
      </c>
      <c r="B753" s="4">
        <v>4.8676000000000004</v>
      </c>
      <c r="C753" s="4">
        <v>3.9131</v>
      </c>
      <c r="D753" s="4">
        <v>3.1778</v>
      </c>
      <c r="E753" s="5">
        <v>3.15</v>
      </c>
      <c r="F753" s="4">
        <v>2.8214000000000001</v>
      </c>
      <c r="G753" s="4">
        <v>5.4862000000000002</v>
      </c>
      <c r="H753" s="4">
        <v>3.7808000000000002</v>
      </c>
      <c r="I753" s="4">
        <v>3.9390000000000001</v>
      </c>
      <c r="J753" s="4">
        <v>0</v>
      </c>
      <c r="M753" s="3">
        <v>43116</v>
      </c>
      <c r="N753" s="5">
        <v>3436.5940000000001</v>
      </c>
      <c r="O753" s="5">
        <v>1927.5565999999999</v>
      </c>
      <c r="P753" s="5">
        <v>4258.473</v>
      </c>
      <c r="Q753" s="5">
        <v>3874.08</v>
      </c>
      <c r="R753" s="5">
        <v>63012651.793300003</v>
      </c>
      <c r="S753" s="5">
        <v>42589735.010499999</v>
      </c>
      <c r="V753" s="3">
        <v>43049</v>
      </c>
      <c r="W753" s="4">
        <v>6.64</v>
      </c>
      <c r="X753" s="4">
        <v>6.6612999999999998</v>
      </c>
      <c r="Y753" s="4">
        <v>6.6608000000000001</v>
      </c>
      <c r="AB753" s="3">
        <v>43357</v>
      </c>
      <c r="AC753" s="5">
        <v>384.76</v>
      </c>
    </row>
    <row r="754" spans="1:29">
      <c r="A754" s="3">
        <v>43091</v>
      </c>
      <c r="B754" s="4">
        <v>4.8907999999999996</v>
      </c>
      <c r="C754" s="4">
        <v>4.0362</v>
      </c>
      <c r="D754" s="4">
        <v>3.0297000000000001</v>
      </c>
      <c r="E754" s="5">
        <v>2.9</v>
      </c>
      <c r="F754" s="4">
        <v>2.7648999999999999</v>
      </c>
      <c r="G754" s="4">
        <v>5.5236000000000001</v>
      </c>
      <c r="H754" s="4">
        <v>3.7963</v>
      </c>
      <c r="I754" s="4">
        <v>3.9192</v>
      </c>
      <c r="J754" s="4">
        <v>0</v>
      </c>
      <c r="M754" s="3">
        <v>43117</v>
      </c>
      <c r="N754" s="5">
        <v>3444.6713</v>
      </c>
      <c r="O754" s="5">
        <v>1921.7437</v>
      </c>
      <c r="P754" s="5">
        <v>4248.1163999999999</v>
      </c>
      <c r="Q754" s="5">
        <v>3917.03</v>
      </c>
      <c r="R754" s="5">
        <v>63154976.099299997</v>
      </c>
      <c r="S754" s="5">
        <v>42649167.364500001</v>
      </c>
      <c r="V754" s="3">
        <v>43052</v>
      </c>
      <c r="W754" s="4">
        <v>6.6421999999999999</v>
      </c>
      <c r="X754" s="4">
        <v>6.6704999999999997</v>
      </c>
      <c r="Y754" s="4">
        <v>6.6574</v>
      </c>
      <c r="AB754" s="3">
        <v>43360</v>
      </c>
      <c r="AC754" s="5">
        <v>272.37</v>
      </c>
    </row>
    <row r="755" spans="1:29">
      <c r="A755" s="3">
        <v>43094</v>
      </c>
      <c r="B755" s="4">
        <v>4.9092000000000002</v>
      </c>
      <c r="C755" s="4">
        <v>4.0221999999999998</v>
      </c>
      <c r="D755" s="4">
        <v>3.5167000000000002</v>
      </c>
      <c r="E755" s="5">
        <v>2.8</v>
      </c>
      <c r="F755" s="4">
        <v>2.8191999999999999</v>
      </c>
      <c r="G755" s="4">
        <v>5.5366999999999997</v>
      </c>
      <c r="H755" s="4">
        <v>3.7825000000000002</v>
      </c>
      <c r="I755" s="4">
        <v>3.9245000000000001</v>
      </c>
      <c r="J755" s="4">
        <v>0</v>
      </c>
      <c r="M755" s="3">
        <v>43118</v>
      </c>
      <c r="N755" s="5">
        <v>3474.7539999999999</v>
      </c>
      <c r="O755" s="5">
        <v>1924.1960999999999</v>
      </c>
      <c r="P755" s="5">
        <v>4271.4168</v>
      </c>
      <c r="Q755" s="5">
        <v>4001.43</v>
      </c>
      <c r="R755" s="5">
        <v>63870548.409999996</v>
      </c>
      <c r="S755" s="5">
        <v>42671794.923199996</v>
      </c>
      <c r="V755" s="3">
        <v>43053</v>
      </c>
      <c r="W755" s="4">
        <v>6.6430999999999996</v>
      </c>
      <c r="X755" s="4">
        <v>6.6501000000000001</v>
      </c>
      <c r="Y755" s="4">
        <v>6.6364999999999998</v>
      </c>
      <c r="AB755" s="3">
        <v>43361</v>
      </c>
      <c r="AC755" s="5">
        <v>304.39999999999998</v>
      </c>
    </row>
    <row r="756" spans="1:29">
      <c r="A756" s="3">
        <v>43095</v>
      </c>
      <c r="B756" s="4">
        <v>4.9089999999999998</v>
      </c>
      <c r="C756" s="4">
        <v>4.0354999999999999</v>
      </c>
      <c r="D756" s="4">
        <v>4.5458999999999996</v>
      </c>
      <c r="E756" s="5">
        <v>3</v>
      </c>
      <c r="F756" s="4">
        <v>2.9317000000000002</v>
      </c>
      <c r="G756" s="4">
        <v>5.5606</v>
      </c>
      <c r="H756" s="4">
        <v>3.7864</v>
      </c>
      <c r="I756" s="4">
        <v>3.9123000000000001</v>
      </c>
      <c r="J756" s="4">
        <v>0</v>
      </c>
      <c r="M756" s="3">
        <v>43119</v>
      </c>
      <c r="N756" s="5">
        <v>3487.864</v>
      </c>
      <c r="O756" s="5">
        <v>1921.5362</v>
      </c>
      <c r="P756" s="5">
        <v>4285.3950000000004</v>
      </c>
      <c r="Q756" s="5">
        <v>4043.22</v>
      </c>
      <c r="R756" s="5">
        <v>64039768.647</v>
      </c>
      <c r="S756" s="5">
        <v>42611138.168700002</v>
      </c>
      <c r="V756" s="3">
        <v>43054</v>
      </c>
      <c r="W756" s="4">
        <v>6.6298000000000004</v>
      </c>
      <c r="X756" s="4">
        <v>6.6460999999999997</v>
      </c>
      <c r="Y756" s="4">
        <v>6.6327999999999996</v>
      </c>
      <c r="AB756" s="3">
        <v>43362</v>
      </c>
      <c r="AC756" s="5">
        <v>318.27</v>
      </c>
    </row>
    <row r="757" spans="1:29">
      <c r="A757" s="3">
        <v>43096</v>
      </c>
      <c r="B757" s="4">
        <v>4.9128999999999996</v>
      </c>
      <c r="C757" s="4">
        <v>4.077</v>
      </c>
      <c r="D757" s="4">
        <v>5.0431999999999997</v>
      </c>
      <c r="E757" s="5">
        <v>3.1</v>
      </c>
      <c r="F757" s="4">
        <v>2.8773</v>
      </c>
      <c r="G757" s="4">
        <v>5.5838000000000001</v>
      </c>
      <c r="H757" s="4">
        <v>3.7732000000000001</v>
      </c>
      <c r="I757" s="4">
        <v>3.9150999999999998</v>
      </c>
      <c r="J757" s="4">
        <v>0</v>
      </c>
      <c r="M757" s="3">
        <v>43122</v>
      </c>
      <c r="N757" s="5">
        <v>3501.3622</v>
      </c>
      <c r="O757" s="5">
        <v>1943.9054000000001</v>
      </c>
      <c r="P757" s="5">
        <v>4336.5973999999997</v>
      </c>
      <c r="Q757" s="5">
        <v>4003.69</v>
      </c>
      <c r="R757" s="5">
        <v>64427538.211499996</v>
      </c>
      <c r="S757" s="5">
        <v>42742494.075400002</v>
      </c>
      <c r="V757" s="3">
        <v>43055</v>
      </c>
      <c r="W757" s="4">
        <v>6.6326999999999998</v>
      </c>
      <c r="X757" s="4">
        <v>6.6452999999999998</v>
      </c>
      <c r="Y757" s="4">
        <v>6.633</v>
      </c>
      <c r="AB757" s="3">
        <v>43363</v>
      </c>
      <c r="AC757" s="5">
        <v>320.91000000000003</v>
      </c>
    </row>
    <row r="758" spans="1:29">
      <c r="A758" s="3">
        <v>43097</v>
      </c>
      <c r="B758" s="4">
        <v>4.9123000000000001</v>
      </c>
      <c r="C758" s="4">
        <v>4.1144999999999996</v>
      </c>
      <c r="D758" s="4">
        <v>6.9366000000000003</v>
      </c>
      <c r="E758" s="5">
        <v>4.5999999999999996</v>
      </c>
      <c r="F758" s="4">
        <v>2.9769000000000001</v>
      </c>
      <c r="G758" s="4">
        <v>5.6733000000000002</v>
      </c>
      <c r="H758" s="4">
        <v>3.7823000000000002</v>
      </c>
      <c r="I758" s="4">
        <v>3.9146999999999998</v>
      </c>
      <c r="J758" s="4">
        <v>0</v>
      </c>
      <c r="M758" s="3">
        <v>43123</v>
      </c>
      <c r="N758" s="5">
        <v>3546.5048000000002</v>
      </c>
      <c r="O758" s="5">
        <v>1950.9897000000001</v>
      </c>
      <c r="P758" s="5">
        <v>4382.6129000000001</v>
      </c>
      <c r="Q758" s="5">
        <v>4137.83</v>
      </c>
      <c r="R758" s="5">
        <v>64901926.8979</v>
      </c>
      <c r="S758" s="5">
        <v>42791517.116300002</v>
      </c>
      <c r="V758" s="3">
        <v>43056</v>
      </c>
      <c r="W758" s="4">
        <v>6.6353</v>
      </c>
      <c r="X758" s="4">
        <v>6.6498999999999997</v>
      </c>
      <c r="Y758" s="4">
        <v>6.6372</v>
      </c>
      <c r="AB758" s="3">
        <v>43364</v>
      </c>
      <c r="AC758" s="5">
        <v>316.72000000000003</v>
      </c>
    </row>
    <row r="759" spans="1:29">
      <c r="A759" s="3">
        <v>43098</v>
      </c>
      <c r="B759" s="4">
        <v>4.9132999999999996</v>
      </c>
      <c r="C759" s="4">
        <v>4.0720000000000001</v>
      </c>
      <c r="D759" s="4">
        <v>5.4198000000000004</v>
      </c>
      <c r="E759" s="5">
        <v>6</v>
      </c>
      <c r="F759" s="4">
        <v>3.0912000000000002</v>
      </c>
      <c r="G759" s="4">
        <v>5.6589999999999998</v>
      </c>
      <c r="H759" s="4">
        <v>3.7136999999999998</v>
      </c>
      <c r="I759" s="4">
        <v>3.9192</v>
      </c>
      <c r="J759" s="4">
        <v>0</v>
      </c>
      <c r="M759" s="3">
        <v>43124</v>
      </c>
      <c r="N759" s="5">
        <v>3559.4652999999998</v>
      </c>
      <c r="O759" s="5">
        <v>1960.9323999999999</v>
      </c>
      <c r="P759" s="5">
        <v>4389.8852999999999</v>
      </c>
      <c r="Q759" s="5">
        <v>4159.1000000000004</v>
      </c>
      <c r="R759" s="5">
        <v>65130738.096199997</v>
      </c>
      <c r="S759" s="5">
        <v>43004926.436700001</v>
      </c>
      <c r="V759" s="3">
        <v>43059</v>
      </c>
      <c r="W759" s="4">
        <v>6.63</v>
      </c>
      <c r="X759" s="4">
        <v>6.66</v>
      </c>
      <c r="Y759" s="4">
        <v>6.6470000000000002</v>
      </c>
      <c r="AB759" s="3">
        <v>43368</v>
      </c>
      <c r="AC759" s="5">
        <v>300.31</v>
      </c>
    </row>
    <row r="760" spans="1:29">
      <c r="A760" s="3">
        <v>43099</v>
      </c>
      <c r="B760" s="4">
        <v>0</v>
      </c>
      <c r="C760" s="4">
        <v>4.0781000000000001</v>
      </c>
      <c r="D760" s="4">
        <v>0</v>
      </c>
      <c r="E760" s="5">
        <v>0</v>
      </c>
      <c r="F760" s="4">
        <v>0</v>
      </c>
      <c r="G760" s="4">
        <v>5.6589999999999998</v>
      </c>
      <c r="H760" s="4">
        <v>3.7126000000000001</v>
      </c>
      <c r="I760" s="4">
        <v>3.9205000000000001</v>
      </c>
      <c r="J760" s="4">
        <v>0</v>
      </c>
      <c r="M760" s="3">
        <v>43125</v>
      </c>
      <c r="N760" s="5">
        <v>3548.3069999999998</v>
      </c>
      <c r="O760" s="5">
        <v>1953.2974999999999</v>
      </c>
      <c r="P760" s="5">
        <v>4365.0793999999996</v>
      </c>
      <c r="Q760" s="5">
        <v>4122.57</v>
      </c>
      <c r="R760" s="5">
        <v>65191067.3059</v>
      </c>
      <c r="S760" s="5">
        <v>42987412.852700002</v>
      </c>
      <c r="V760" s="3">
        <v>43060</v>
      </c>
      <c r="W760" s="4">
        <v>6.6337000000000002</v>
      </c>
      <c r="X760" s="4">
        <v>6.6447000000000003</v>
      </c>
      <c r="Y760" s="4">
        <v>6.6275000000000004</v>
      </c>
      <c r="AB760" s="3">
        <v>43369</v>
      </c>
      <c r="AC760" s="5">
        <v>329.12</v>
      </c>
    </row>
    <row r="761" spans="1:29">
      <c r="A761" s="3">
        <v>43100</v>
      </c>
      <c r="B761" s="4">
        <v>0</v>
      </c>
      <c r="C761" s="4">
        <v>4.0834999999999999</v>
      </c>
      <c r="D761" s="4">
        <v>0</v>
      </c>
      <c r="E761" s="5">
        <v>0</v>
      </c>
      <c r="F761" s="4">
        <v>0</v>
      </c>
      <c r="G761" s="4">
        <v>5.6589999999999998</v>
      </c>
      <c r="H761" s="4">
        <v>3.7136</v>
      </c>
      <c r="I761" s="4">
        <v>3.9205000000000001</v>
      </c>
      <c r="J761" s="4">
        <v>0</v>
      </c>
      <c r="M761" s="3">
        <v>43126</v>
      </c>
      <c r="N761" s="5">
        <v>3558.1288</v>
      </c>
      <c r="O761" s="5">
        <v>1950.2141999999999</v>
      </c>
      <c r="P761" s="5">
        <v>4381.2996000000003</v>
      </c>
      <c r="Q761" s="5">
        <v>4134.83</v>
      </c>
      <c r="R761" s="5">
        <v>65090390.278499998</v>
      </c>
      <c r="S761" s="5">
        <v>42863803.2927</v>
      </c>
      <c r="V761" s="3">
        <v>43061</v>
      </c>
      <c r="W761" s="4">
        <v>6.6158999999999999</v>
      </c>
      <c r="X761" s="4">
        <v>6.6161000000000003</v>
      </c>
      <c r="Y761" s="4">
        <v>6.5972</v>
      </c>
      <c r="AB761" s="3">
        <v>43370</v>
      </c>
      <c r="AC761" s="5">
        <v>321.8</v>
      </c>
    </row>
    <row r="762" spans="1:29">
      <c r="A762" s="3">
        <v>43102</v>
      </c>
      <c r="B762" s="4">
        <v>4.8040000000000003</v>
      </c>
      <c r="C762" s="4">
        <v>3.907</v>
      </c>
      <c r="D762" s="4">
        <v>3.1173000000000002</v>
      </c>
      <c r="E762" s="5">
        <v>2.88</v>
      </c>
      <c r="F762" s="4">
        <v>2.7654999999999998</v>
      </c>
      <c r="G762" s="4">
        <v>5.6375999999999999</v>
      </c>
      <c r="H762" s="4">
        <v>3.7441</v>
      </c>
      <c r="I762" s="4">
        <v>3.9291999999999998</v>
      </c>
      <c r="J762" s="4">
        <v>0</v>
      </c>
      <c r="M762" s="3">
        <v>43129</v>
      </c>
      <c r="N762" s="5">
        <v>3523.0007000000001</v>
      </c>
      <c r="O762" s="5">
        <v>1919.8012000000001</v>
      </c>
      <c r="P762" s="5">
        <v>4302.0181000000002</v>
      </c>
      <c r="Q762" s="5">
        <v>4112.6099999999997</v>
      </c>
      <c r="R762" s="5">
        <v>65244878.859200001</v>
      </c>
      <c r="S762" s="5">
        <v>43074168.543200001</v>
      </c>
      <c r="V762" s="3">
        <v>43062</v>
      </c>
      <c r="W762" s="4">
        <v>6.5823</v>
      </c>
      <c r="X762" s="4">
        <v>6.5941999999999998</v>
      </c>
      <c r="Y762" s="4">
        <v>6.5788000000000002</v>
      </c>
      <c r="AB762" s="3">
        <v>43371</v>
      </c>
      <c r="AC762" s="5">
        <v>287.10000000000002</v>
      </c>
    </row>
    <row r="763" spans="1:29">
      <c r="A763" s="3">
        <v>43103</v>
      </c>
      <c r="B763" s="4">
        <v>4.7300000000000004</v>
      </c>
      <c r="C763" s="4">
        <v>3.7503000000000002</v>
      </c>
      <c r="D763" s="4">
        <v>2.9998</v>
      </c>
      <c r="E763" s="5">
        <v>2.9</v>
      </c>
      <c r="F763" s="4">
        <v>2.7302</v>
      </c>
      <c r="G763" s="4">
        <v>5.4901999999999997</v>
      </c>
      <c r="H763" s="4">
        <v>3.7012</v>
      </c>
      <c r="I763" s="4">
        <v>3.9424999999999999</v>
      </c>
      <c r="J763" s="4">
        <v>0</v>
      </c>
      <c r="M763" s="3">
        <v>43130</v>
      </c>
      <c r="N763" s="5">
        <v>3488.009</v>
      </c>
      <c r="O763" s="5">
        <v>1909.5708999999999</v>
      </c>
      <c r="P763" s="5">
        <v>4256.1021000000001</v>
      </c>
      <c r="Q763" s="5">
        <v>4037.46</v>
      </c>
      <c r="R763" s="5">
        <v>65223440.8917</v>
      </c>
      <c r="S763" s="5">
        <v>43117364.1061</v>
      </c>
      <c r="V763" s="3">
        <v>43063</v>
      </c>
      <c r="W763" s="4">
        <v>6.6036999999999999</v>
      </c>
      <c r="X763" s="4">
        <v>6.6032000000000002</v>
      </c>
      <c r="Y763" s="4">
        <v>6.5881999999999996</v>
      </c>
      <c r="AB763" s="3">
        <v>43381</v>
      </c>
      <c r="AC763" s="5">
        <v>276.20999999999998</v>
      </c>
    </row>
    <row r="764" spans="1:29">
      <c r="A764" s="3">
        <v>43104</v>
      </c>
      <c r="B764" s="4">
        <v>4.6870000000000003</v>
      </c>
      <c r="C764" s="4">
        <v>3.7073</v>
      </c>
      <c r="D764" s="4">
        <v>2.9285999999999999</v>
      </c>
      <c r="E764" s="5">
        <v>2.8</v>
      </c>
      <c r="F764" s="4">
        <v>2.7010000000000001</v>
      </c>
      <c r="G764" s="4">
        <v>5.4344000000000001</v>
      </c>
      <c r="H764" s="4">
        <v>3.6518999999999999</v>
      </c>
      <c r="I764" s="4">
        <v>3.9581</v>
      </c>
      <c r="J764" s="4">
        <v>0</v>
      </c>
      <c r="M764" s="3">
        <v>43131</v>
      </c>
      <c r="N764" s="5">
        <v>3480.8334</v>
      </c>
      <c r="O764" s="5">
        <v>1877.8179</v>
      </c>
      <c r="P764" s="5">
        <v>4275.8986000000004</v>
      </c>
      <c r="Q764" s="5">
        <v>4106.41</v>
      </c>
      <c r="R764" s="5">
        <v>64945531.927000001</v>
      </c>
      <c r="S764" s="5">
        <v>42983968.362099998</v>
      </c>
      <c r="V764" s="3">
        <v>43066</v>
      </c>
      <c r="W764" s="4">
        <v>6.5979000000000001</v>
      </c>
      <c r="X764" s="4">
        <v>6.6121999999999996</v>
      </c>
      <c r="Y764" s="4">
        <v>6.5972</v>
      </c>
      <c r="AB764" s="3">
        <v>43382</v>
      </c>
      <c r="AC764" s="5">
        <v>381.22</v>
      </c>
    </row>
    <row r="765" spans="1:29">
      <c r="A765" s="3">
        <v>43105</v>
      </c>
      <c r="B765" s="4">
        <v>4.6637000000000004</v>
      </c>
      <c r="C765" s="4">
        <v>3.5318000000000001</v>
      </c>
      <c r="D765" s="4">
        <v>2.8161</v>
      </c>
      <c r="E765" s="5">
        <v>2.73</v>
      </c>
      <c r="F765" s="4">
        <v>2.6859999999999999</v>
      </c>
      <c r="G765" s="4">
        <v>5.4394999999999998</v>
      </c>
      <c r="H765" s="4">
        <v>3.5750000000000002</v>
      </c>
      <c r="I765" s="4">
        <v>3.9506999999999999</v>
      </c>
      <c r="J765" s="4">
        <v>0</v>
      </c>
      <c r="M765" s="3">
        <v>43132</v>
      </c>
      <c r="N765" s="5">
        <v>3446.9798999999998</v>
      </c>
      <c r="O765" s="5">
        <v>1821.0612000000001</v>
      </c>
      <c r="P765" s="5">
        <v>4245.8977999999997</v>
      </c>
      <c r="Q765" s="5">
        <v>4143.42</v>
      </c>
      <c r="R765" s="5">
        <v>64071602.823700003</v>
      </c>
      <c r="S765" s="5">
        <v>42624348.0942</v>
      </c>
      <c r="V765" s="3">
        <v>43067</v>
      </c>
      <c r="W765" s="4">
        <v>6.5949</v>
      </c>
      <c r="X765" s="4">
        <v>6.6224999999999996</v>
      </c>
      <c r="Y765" s="4">
        <v>6.6082000000000001</v>
      </c>
      <c r="AB765" s="3">
        <v>43383</v>
      </c>
      <c r="AC765" s="5">
        <v>346.85</v>
      </c>
    </row>
    <row r="766" spans="1:29">
      <c r="A766" s="3">
        <v>43108</v>
      </c>
      <c r="B766" s="4">
        <v>4.6593999999999998</v>
      </c>
      <c r="C766" s="4">
        <v>3.3702000000000001</v>
      </c>
      <c r="D766" s="4">
        <v>2.7989000000000002</v>
      </c>
      <c r="E766" s="5">
        <v>2.75</v>
      </c>
      <c r="F766" s="4">
        <v>2.6962999999999999</v>
      </c>
      <c r="G766" s="4">
        <v>5.4249000000000001</v>
      </c>
      <c r="H766" s="4">
        <v>3.5145</v>
      </c>
      <c r="I766" s="4">
        <v>3.9558</v>
      </c>
      <c r="J766" s="4">
        <v>0</v>
      </c>
      <c r="M766" s="3">
        <v>43133</v>
      </c>
      <c r="N766" s="5">
        <v>3462.0808000000002</v>
      </c>
      <c r="O766" s="5">
        <v>1821.5287000000001</v>
      </c>
      <c r="P766" s="5">
        <v>4271.2326000000003</v>
      </c>
      <c r="Q766" s="5">
        <v>4128.54</v>
      </c>
      <c r="R766" s="5">
        <v>63507803.5546</v>
      </c>
      <c r="S766" s="5">
        <v>42266715.4406</v>
      </c>
      <c r="V766" s="3">
        <v>43068</v>
      </c>
      <c r="W766" s="4">
        <v>6.5987999999999998</v>
      </c>
      <c r="X766" s="4">
        <v>6.6273</v>
      </c>
      <c r="Y766" s="4">
        <v>6.6123000000000003</v>
      </c>
      <c r="AB766" s="3">
        <v>43384</v>
      </c>
      <c r="AC766" s="5">
        <v>388.43</v>
      </c>
    </row>
    <row r="767" spans="1:29">
      <c r="A767" s="3">
        <v>43109</v>
      </c>
      <c r="B767" s="4">
        <v>4.657</v>
      </c>
      <c r="C767" s="4">
        <v>3.4251999999999998</v>
      </c>
      <c r="D767" s="4">
        <v>2.9487999999999999</v>
      </c>
      <c r="E767" s="5">
        <v>2.85</v>
      </c>
      <c r="F767" s="4">
        <v>2.7021999999999999</v>
      </c>
      <c r="G767" s="4">
        <v>5.4390000000000001</v>
      </c>
      <c r="H767" s="4">
        <v>3.5470000000000002</v>
      </c>
      <c r="I767" s="4">
        <v>3.9415</v>
      </c>
      <c r="J767" s="4">
        <v>0</v>
      </c>
      <c r="M767" s="3">
        <v>43136</v>
      </c>
      <c r="N767" s="5">
        <v>3487.4969999999998</v>
      </c>
      <c r="O767" s="5">
        <v>1806.3014000000001</v>
      </c>
      <c r="P767" s="5">
        <v>4274.1463999999996</v>
      </c>
      <c r="Q767" s="5">
        <v>4268.2299999999996</v>
      </c>
      <c r="R767" s="5">
        <v>63437771.621600002</v>
      </c>
      <c r="S767" s="5">
        <v>42160355.804799996</v>
      </c>
      <c r="V767" s="3">
        <v>43069</v>
      </c>
      <c r="W767" s="4">
        <v>6.6106999999999996</v>
      </c>
      <c r="X767" s="4">
        <v>6.6273999999999997</v>
      </c>
      <c r="Y767" s="4">
        <v>6.6116999999999999</v>
      </c>
      <c r="AB767" s="3">
        <v>43385</v>
      </c>
      <c r="AC767" s="5">
        <v>408.84</v>
      </c>
    </row>
    <row r="768" spans="1:29">
      <c r="A768" s="3">
        <v>43110</v>
      </c>
      <c r="B768" s="4">
        <v>4.6607000000000003</v>
      </c>
      <c r="C768" s="4">
        <v>3.3794</v>
      </c>
      <c r="D768" s="4">
        <v>3.1126999999999998</v>
      </c>
      <c r="E768" s="5">
        <v>3</v>
      </c>
      <c r="F768" s="4">
        <v>2.8351999999999999</v>
      </c>
      <c r="G768" s="4">
        <v>5.4280999999999997</v>
      </c>
      <c r="H768" s="4">
        <v>3.544</v>
      </c>
      <c r="I768" s="4">
        <v>3.9375</v>
      </c>
      <c r="J768" s="4">
        <v>0</v>
      </c>
      <c r="M768" s="3">
        <v>43137</v>
      </c>
      <c r="N768" s="5">
        <v>3370.652</v>
      </c>
      <c r="O768" s="5">
        <v>1726.0917999999999</v>
      </c>
      <c r="P768" s="5">
        <v>4148.8855999999996</v>
      </c>
      <c r="Q768" s="5">
        <v>4189.5600000000004</v>
      </c>
      <c r="R768" s="5">
        <v>62347922.441</v>
      </c>
      <c r="S768" s="5">
        <v>41612761.588299997</v>
      </c>
      <c r="V768" s="3">
        <v>43070</v>
      </c>
      <c r="W768" s="4">
        <v>6.6064999999999996</v>
      </c>
      <c r="X768" s="4">
        <v>6.6128</v>
      </c>
      <c r="Y768" s="4">
        <v>6.5968999999999998</v>
      </c>
      <c r="AB768" s="3">
        <v>43388</v>
      </c>
      <c r="AC768" s="5">
        <v>385.03</v>
      </c>
    </row>
    <row r="769" spans="1:29">
      <c r="A769" s="3">
        <v>43111</v>
      </c>
      <c r="B769" s="4">
        <v>4.6700999999999997</v>
      </c>
      <c r="C769" s="4">
        <v>3.4001999999999999</v>
      </c>
      <c r="D769" s="4">
        <v>3.4291999999999998</v>
      </c>
      <c r="E769" s="5">
        <v>3.49</v>
      </c>
      <c r="F769" s="4">
        <v>2.9376000000000002</v>
      </c>
      <c r="G769" s="4">
        <v>5.4233000000000002</v>
      </c>
      <c r="H769" s="4">
        <v>3.6101000000000001</v>
      </c>
      <c r="I769" s="4">
        <v>3.9624000000000001</v>
      </c>
      <c r="J769" s="4">
        <v>0</v>
      </c>
      <c r="M769" s="3">
        <v>43138</v>
      </c>
      <c r="N769" s="5">
        <v>3309.2597999999998</v>
      </c>
      <c r="O769" s="5">
        <v>1714.3927000000001</v>
      </c>
      <c r="P769" s="5">
        <v>4050.4971999999998</v>
      </c>
      <c r="Q769" s="5">
        <v>4059.54</v>
      </c>
      <c r="R769" s="5">
        <v>62041339.312399998</v>
      </c>
      <c r="S769" s="5">
        <v>41359495.725400001</v>
      </c>
      <c r="V769" s="3">
        <v>43073</v>
      </c>
      <c r="W769" s="4">
        <v>6.6186999999999996</v>
      </c>
      <c r="X769" s="4">
        <v>6.633</v>
      </c>
      <c r="Y769" s="4">
        <v>6.6157000000000004</v>
      </c>
      <c r="AB769" s="3">
        <v>43389</v>
      </c>
      <c r="AC769" s="5">
        <v>374.98</v>
      </c>
    </row>
    <row r="770" spans="1:29">
      <c r="A770" s="3">
        <v>43112</v>
      </c>
      <c r="B770" s="4">
        <v>4.6791</v>
      </c>
      <c r="C770" s="4">
        <v>3.3410000000000002</v>
      </c>
      <c r="D770" s="4">
        <v>3.3847999999999998</v>
      </c>
      <c r="E770" s="5">
        <v>3.45</v>
      </c>
      <c r="F770" s="4">
        <v>2.9043000000000001</v>
      </c>
      <c r="G770" s="4">
        <v>5.4439000000000002</v>
      </c>
      <c r="H770" s="4">
        <v>3.5756000000000001</v>
      </c>
      <c r="I770" s="4">
        <v>3.9683999999999999</v>
      </c>
      <c r="J770" s="4">
        <v>0</v>
      </c>
      <c r="M770" s="3">
        <v>43139</v>
      </c>
      <c r="N770" s="5">
        <v>3262.0504000000001</v>
      </c>
      <c r="O770" s="5">
        <v>1734.5690999999999</v>
      </c>
      <c r="P770" s="5">
        <v>4012.0472</v>
      </c>
      <c r="Q770" s="5">
        <v>3924.21</v>
      </c>
      <c r="R770" s="5">
        <v>61949568.514799997</v>
      </c>
      <c r="S770" s="5">
        <v>41105209.114600003</v>
      </c>
      <c r="V770" s="3">
        <v>43074</v>
      </c>
      <c r="W770" s="4">
        <v>6.6131000000000002</v>
      </c>
      <c r="X770" s="4">
        <v>6.6330999999999998</v>
      </c>
      <c r="Y770" s="4">
        <v>6.6167999999999996</v>
      </c>
      <c r="AB770" s="3">
        <v>43390</v>
      </c>
      <c r="AC770" s="5">
        <v>377.54</v>
      </c>
    </row>
    <row r="771" spans="1:29">
      <c r="A771" s="3">
        <v>43115</v>
      </c>
      <c r="B771" s="4">
        <v>4.6829999999999998</v>
      </c>
      <c r="C771" s="4">
        <v>3.3877999999999999</v>
      </c>
      <c r="D771" s="4">
        <v>3.4426999999999999</v>
      </c>
      <c r="E771" s="5">
        <v>3</v>
      </c>
      <c r="F771" s="4">
        <v>2.8643999999999998</v>
      </c>
      <c r="G771" s="4">
        <v>5.4137000000000004</v>
      </c>
      <c r="H771" s="4">
        <v>3.5667</v>
      </c>
      <c r="I771" s="4">
        <v>3.9731000000000001</v>
      </c>
      <c r="J771" s="4">
        <v>0</v>
      </c>
      <c r="M771" s="3">
        <v>43140</v>
      </c>
      <c r="N771" s="5">
        <v>3129.8508000000002</v>
      </c>
      <c r="O771" s="5">
        <v>1679.2617</v>
      </c>
      <c r="P771" s="5">
        <v>3840.6527000000001</v>
      </c>
      <c r="Q771" s="5">
        <v>3788.98</v>
      </c>
      <c r="R771" s="5">
        <v>60840691.405100003</v>
      </c>
      <c r="S771" s="5">
        <v>40386190.693599999</v>
      </c>
      <c r="V771" s="3">
        <v>43075</v>
      </c>
      <c r="W771" s="4">
        <v>6.6150000000000002</v>
      </c>
      <c r="X771" s="4">
        <v>6.6333000000000002</v>
      </c>
      <c r="Y771" s="4">
        <v>6.6178999999999997</v>
      </c>
      <c r="AB771" s="3">
        <v>43391</v>
      </c>
      <c r="AC771" s="5">
        <v>447.99</v>
      </c>
    </row>
    <row r="772" spans="1:29">
      <c r="A772" s="3">
        <v>43116</v>
      </c>
      <c r="B772" s="4">
        <v>4.6843000000000004</v>
      </c>
      <c r="C772" s="4">
        <v>3.3424999999999998</v>
      </c>
      <c r="D772" s="4">
        <v>3.4043000000000001</v>
      </c>
      <c r="E772" s="5">
        <v>3</v>
      </c>
      <c r="F772" s="4">
        <v>2.8978000000000002</v>
      </c>
      <c r="G772" s="4">
        <v>5.4424000000000001</v>
      </c>
      <c r="H772" s="4">
        <v>3.5444</v>
      </c>
      <c r="I772" s="4">
        <v>3.9777999999999998</v>
      </c>
      <c r="J772" s="4">
        <v>0</v>
      </c>
      <c r="M772" s="3">
        <v>43143</v>
      </c>
      <c r="N772" s="5">
        <v>3154.1253999999999</v>
      </c>
      <c r="O772" s="5">
        <v>1723.7276999999999</v>
      </c>
      <c r="P772" s="5">
        <v>3890.1046000000001</v>
      </c>
      <c r="Q772" s="5">
        <v>3754.57</v>
      </c>
      <c r="R772" s="5">
        <v>60468177.7601</v>
      </c>
      <c r="S772" s="5">
        <v>40031205.376599997</v>
      </c>
      <c r="V772" s="3">
        <v>43076</v>
      </c>
      <c r="W772" s="4">
        <v>6.6154999999999999</v>
      </c>
      <c r="X772" s="4">
        <v>6.6360999999999999</v>
      </c>
      <c r="Y772" s="4">
        <v>6.6247999999999996</v>
      </c>
      <c r="AB772" s="3">
        <v>43392</v>
      </c>
      <c r="AC772" s="5">
        <v>438.83</v>
      </c>
    </row>
    <row r="773" spans="1:29">
      <c r="A773" s="3">
        <v>43117</v>
      </c>
      <c r="B773" s="4">
        <v>4.6935000000000002</v>
      </c>
      <c r="C773" s="4">
        <v>3.3784000000000001</v>
      </c>
      <c r="D773" s="4">
        <v>3.72</v>
      </c>
      <c r="E773" s="5">
        <v>3.25</v>
      </c>
      <c r="F773" s="4">
        <v>2.8342999999999998</v>
      </c>
      <c r="G773" s="4">
        <v>5.4375</v>
      </c>
      <c r="H773" s="4">
        <v>3.5568</v>
      </c>
      <c r="I773" s="4">
        <v>3.9897999999999998</v>
      </c>
      <c r="J773" s="4">
        <v>0</v>
      </c>
      <c r="M773" s="3">
        <v>43144</v>
      </c>
      <c r="N773" s="5">
        <v>3184.9587000000001</v>
      </c>
      <c r="O773" s="5">
        <v>1730.8298</v>
      </c>
      <c r="P773" s="5">
        <v>3935.6324</v>
      </c>
      <c r="Q773" s="5">
        <v>3810.17</v>
      </c>
      <c r="R773" s="5">
        <v>59915279.318599999</v>
      </c>
      <c r="S773" s="5">
        <v>39681788.3587</v>
      </c>
      <c r="V773" s="3">
        <v>43077</v>
      </c>
      <c r="W773" s="4">
        <v>6.6174999999999997</v>
      </c>
      <c r="X773" s="4">
        <v>6.6364000000000001</v>
      </c>
      <c r="Y773" s="4">
        <v>6.6238000000000001</v>
      </c>
      <c r="AB773" s="3">
        <v>43395</v>
      </c>
      <c r="AC773" s="5">
        <v>447.68</v>
      </c>
    </row>
    <row r="774" spans="1:29">
      <c r="A774" s="3">
        <v>43118</v>
      </c>
      <c r="B774" s="4">
        <v>4.7043999999999997</v>
      </c>
      <c r="C774" s="4">
        <v>3.4460999999999999</v>
      </c>
      <c r="D774" s="4">
        <v>3.8132999999999999</v>
      </c>
      <c r="E774" s="5">
        <v>3.49</v>
      </c>
      <c r="F774" s="4">
        <v>2.9083000000000001</v>
      </c>
      <c r="G774" s="4">
        <v>5.4901999999999997</v>
      </c>
      <c r="H774" s="4">
        <v>3.5581</v>
      </c>
      <c r="I774" s="4">
        <v>3.9983</v>
      </c>
      <c r="J774" s="4">
        <v>0</v>
      </c>
      <c r="M774" s="3">
        <v>43145</v>
      </c>
      <c r="N774" s="5">
        <v>3199.1588999999999</v>
      </c>
      <c r="O774" s="5">
        <v>1739.1463000000001</v>
      </c>
      <c r="P774" s="5">
        <v>3966.9614000000001</v>
      </c>
      <c r="Q774" s="5">
        <v>3819.05</v>
      </c>
      <c r="R774" s="5">
        <v>59098758.775799997</v>
      </c>
      <c r="S774" s="5">
        <v>39085238.453500003</v>
      </c>
      <c r="V774" s="3">
        <v>43080</v>
      </c>
      <c r="W774" s="4">
        <v>6.6173000000000002</v>
      </c>
      <c r="X774" s="4">
        <v>6.6356999999999999</v>
      </c>
      <c r="Y774" s="4">
        <v>6.6218000000000004</v>
      </c>
      <c r="AB774" s="3">
        <v>43396</v>
      </c>
      <c r="AC774" s="5">
        <v>521.53</v>
      </c>
    </row>
    <row r="775" spans="1:29">
      <c r="A775" s="3">
        <v>43119</v>
      </c>
      <c r="B775" s="4">
        <v>4.7115</v>
      </c>
      <c r="C775" s="4">
        <v>3.4392</v>
      </c>
      <c r="D775" s="4">
        <v>3.3618999999999999</v>
      </c>
      <c r="E775" s="5">
        <v>3.4</v>
      </c>
      <c r="F775" s="4">
        <v>2.9224999999999999</v>
      </c>
      <c r="G775" s="4">
        <v>5.5080999999999998</v>
      </c>
      <c r="H775" s="4">
        <v>3.5499000000000001</v>
      </c>
      <c r="I775" s="4">
        <v>3.9950000000000001</v>
      </c>
      <c r="J775" s="4">
        <v>0</v>
      </c>
      <c r="M775" s="3">
        <v>43153</v>
      </c>
      <c r="N775" s="5">
        <v>3268.5589</v>
      </c>
      <c r="O775" s="5">
        <v>1771.9668999999999</v>
      </c>
      <c r="P775" s="5">
        <v>4052.7332000000001</v>
      </c>
      <c r="Q775" s="5">
        <v>3894.57</v>
      </c>
      <c r="R775" s="5">
        <v>59459255.837300003</v>
      </c>
      <c r="S775" s="5">
        <v>39301714.666299999</v>
      </c>
      <c r="V775" s="3">
        <v>43081</v>
      </c>
      <c r="W775" s="4">
        <v>6.6212</v>
      </c>
      <c r="X775" s="4">
        <v>6.6409000000000002</v>
      </c>
      <c r="Y775" s="4">
        <v>6.6269999999999998</v>
      </c>
      <c r="AB775" s="3">
        <v>43397</v>
      </c>
      <c r="AC775" s="5">
        <v>663.3</v>
      </c>
    </row>
    <row r="776" spans="1:29">
      <c r="A776" s="3">
        <v>43122</v>
      </c>
      <c r="B776" s="4">
        <v>4.7122000000000002</v>
      </c>
      <c r="C776" s="4">
        <v>3.4358</v>
      </c>
      <c r="D776" s="4">
        <v>3.2366000000000001</v>
      </c>
      <c r="E776" s="5">
        <v>3.3</v>
      </c>
      <c r="F776" s="4">
        <v>2.9159000000000002</v>
      </c>
      <c r="G776" s="4">
        <v>5.5080999999999998</v>
      </c>
      <c r="H776" s="4">
        <v>3.5787</v>
      </c>
      <c r="I776" s="4">
        <v>3.9895999999999998</v>
      </c>
      <c r="J776" s="4">
        <v>0</v>
      </c>
      <c r="M776" s="3">
        <v>43154</v>
      </c>
      <c r="N776" s="5">
        <v>3289.0241000000001</v>
      </c>
      <c r="O776" s="5">
        <v>1775.1687999999999</v>
      </c>
      <c r="P776" s="5">
        <v>4071.0889000000002</v>
      </c>
      <c r="Q776" s="5">
        <v>3927.23</v>
      </c>
      <c r="R776" s="5">
        <v>59459810.142099999</v>
      </c>
      <c r="S776" s="5">
        <v>39320221.446900003</v>
      </c>
      <c r="V776" s="3">
        <v>43082</v>
      </c>
      <c r="W776" s="4">
        <v>6.6203000000000003</v>
      </c>
      <c r="X776" s="4">
        <v>6.6265999999999998</v>
      </c>
      <c r="Y776" s="4">
        <v>6.6130000000000004</v>
      </c>
      <c r="AB776" s="3">
        <v>43398</v>
      </c>
      <c r="AC776" s="5">
        <v>315.81</v>
      </c>
    </row>
    <row r="777" spans="1:29">
      <c r="A777" s="3">
        <v>43123</v>
      </c>
      <c r="B777" s="4">
        <v>4.7163000000000004</v>
      </c>
      <c r="C777" s="4">
        <v>3.3744999999999998</v>
      </c>
      <c r="D777" s="4">
        <v>3.1280000000000001</v>
      </c>
      <c r="E777" s="5">
        <v>3</v>
      </c>
      <c r="F777" s="4">
        <v>2.8372999999999999</v>
      </c>
      <c r="G777" s="4">
        <v>5.4733000000000001</v>
      </c>
      <c r="H777" s="4">
        <v>3.5499000000000001</v>
      </c>
      <c r="I777" s="4">
        <v>3.9906000000000001</v>
      </c>
      <c r="J777" s="4">
        <v>0</v>
      </c>
      <c r="M777" s="3">
        <v>43157</v>
      </c>
      <c r="N777" s="5">
        <v>3329.5736999999999</v>
      </c>
      <c r="O777" s="5">
        <v>1815.0170000000001</v>
      </c>
      <c r="P777" s="5">
        <v>4118.4186</v>
      </c>
      <c r="Q777" s="5">
        <v>3930.13</v>
      </c>
      <c r="R777" s="5">
        <v>59703950.242799997</v>
      </c>
      <c r="S777" s="5">
        <v>39598467.527000003</v>
      </c>
      <c r="V777" s="3">
        <v>43083</v>
      </c>
      <c r="W777" s="4">
        <v>6.6087999999999996</v>
      </c>
      <c r="X777" s="4">
        <v>6.6189999999999998</v>
      </c>
      <c r="Y777" s="4">
        <v>6.6079999999999997</v>
      </c>
      <c r="AB777" s="3">
        <v>43399</v>
      </c>
      <c r="AC777" s="5">
        <v>267.60000000000002</v>
      </c>
    </row>
    <row r="778" spans="1:29">
      <c r="A778" s="3">
        <v>43124</v>
      </c>
      <c r="B778" s="4">
        <v>4.7267000000000001</v>
      </c>
      <c r="C778" s="4">
        <v>3.3742999999999999</v>
      </c>
      <c r="D778" s="4">
        <v>3.0726</v>
      </c>
      <c r="E778" s="5">
        <v>3</v>
      </c>
      <c r="F778" s="4">
        <v>2.7957999999999998</v>
      </c>
      <c r="G778" s="4">
        <v>5.508</v>
      </c>
      <c r="H778" s="4">
        <v>3.5333000000000001</v>
      </c>
      <c r="I778" s="4">
        <v>3.9883000000000002</v>
      </c>
      <c r="J778" s="4">
        <v>0</v>
      </c>
      <c r="M778" s="3">
        <v>43158</v>
      </c>
      <c r="N778" s="5">
        <v>3292.0679</v>
      </c>
      <c r="O778" s="5">
        <v>1808.9158</v>
      </c>
      <c r="P778" s="5">
        <v>4058.9805999999999</v>
      </c>
      <c r="Q778" s="5">
        <v>3848.64</v>
      </c>
      <c r="R778" s="5">
        <v>59722248.626100004</v>
      </c>
      <c r="S778" s="5">
        <v>39668605.670299999</v>
      </c>
      <c r="V778" s="3">
        <v>43084</v>
      </c>
      <c r="W778" s="4">
        <v>6.6083999999999996</v>
      </c>
      <c r="X778" s="4">
        <v>6.6210000000000004</v>
      </c>
      <c r="Y778" s="4">
        <v>6.6058000000000003</v>
      </c>
      <c r="AB778" s="3">
        <v>43402</v>
      </c>
      <c r="AC778" s="5">
        <v>295.14999999999998</v>
      </c>
    </row>
    <row r="779" spans="1:29">
      <c r="A779" s="3">
        <v>43125</v>
      </c>
      <c r="B779" s="4">
        <v>4.7317</v>
      </c>
      <c r="C779" s="4">
        <v>3.3694000000000002</v>
      </c>
      <c r="D779" s="4">
        <v>3.3645999999999998</v>
      </c>
      <c r="E779" s="5">
        <v>3.05</v>
      </c>
      <c r="F779" s="4">
        <v>2.9064000000000001</v>
      </c>
      <c r="G779" s="4">
        <v>5.4970999999999997</v>
      </c>
      <c r="H779" s="4">
        <v>3.5169999999999999</v>
      </c>
      <c r="I779" s="4">
        <v>3.9918999999999998</v>
      </c>
      <c r="J779" s="4">
        <v>0</v>
      </c>
      <c r="M779" s="3">
        <v>43159</v>
      </c>
      <c r="N779" s="5">
        <v>3259.4079999999999</v>
      </c>
      <c r="O779" s="5">
        <v>1811.7824000000001</v>
      </c>
      <c r="P779" s="5">
        <v>4023.6415000000002</v>
      </c>
      <c r="Q779" s="5">
        <v>3795.41</v>
      </c>
      <c r="R779" s="5">
        <v>59876994.423799999</v>
      </c>
      <c r="S779" s="5">
        <v>39669698.513300002</v>
      </c>
      <c r="V779" s="3">
        <v>43087</v>
      </c>
      <c r="W779" s="4">
        <v>6.617</v>
      </c>
      <c r="X779" s="4">
        <v>6.6231999999999998</v>
      </c>
      <c r="Y779" s="4">
        <v>6.6101999999999999</v>
      </c>
      <c r="AB779" s="3">
        <v>43403</v>
      </c>
      <c r="AC779" s="5">
        <v>300.2</v>
      </c>
    </row>
    <row r="780" spans="1:29">
      <c r="A780" s="3">
        <v>43126</v>
      </c>
      <c r="B780" s="4">
        <v>4.7291999999999996</v>
      </c>
      <c r="C780" s="4">
        <v>3.3405999999999998</v>
      </c>
      <c r="D780" s="4">
        <v>3.3397000000000001</v>
      </c>
      <c r="E780" s="5">
        <v>3.36</v>
      </c>
      <c r="F780" s="4">
        <v>2.9194</v>
      </c>
      <c r="G780" s="4">
        <v>5.5003000000000002</v>
      </c>
      <c r="H780" s="4">
        <v>3.5219999999999998</v>
      </c>
      <c r="I780" s="4">
        <v>3.9805999999999999</v>
      </c>
      <c r="J780" s="4">
        <v>0</v>
      </c>
      <c r="M780" s="3">
        <v>43160</v>
      </c>
      <c r="N780" s="5">
        <v>3273.7548999999999</v>
      </c>
      <c r="O780" s="5">
        <v>1834.0111999999999</v>
      </c>
      <c r="P780" s="5">
        <v>4049.0862999999999</v>
      </c>
      <c r="Q780" s="5">
        <v>3804.58</v>
      </c>
      <c r="R780" s="5">
        <v>59996617.550099999</v>
      </c>
      <c r="S780" s="5">
        <v>39855626.9221</v>
      </c>
      <c r="V780" s="3">
        <v>43088</v>
      </c>
      <c r="W780" s="4">
        <v>6.6074999999999999</v>
      </c>
      <c r="X780" s="4">
        <v>6.6181999999999999</v>
      </c>
      <c r="Y780" s="4">
        <v>6.6056999999999997</v>
      </c>
      <c r="AB780" s="3">
        <v>43404</v>
      </c>
      <c r="AC780" s="5">
        <v>289.25</v>
      </c>
    </row>
    <row r="781" spans="1:29">
      <c r="A781" s="3">
        <v>43129</v>
      </c>
      <c r="B781" s="4">
        <v>4.7270000000000003</v>
      </c>
      <c r="C781" s="4">
        <v>3.3386</v>
      </c>
      <c r="D781" s="4">
        <v>3.2827000000000002</v>
      </c>
      <c r="E781" s="5">
        <v>3.14</v>
      </c>
      <c r="F781" s="4">
        <v>2.9039000000000001</v>
      </c>
      <c r="G781" s="4">
        <v>5.4739000000000004</v>
      </c>
      <c r="H781" s="4">
        <v>3.4948000000000001</v>
      </c>
      <c r="I781" s="4">
        <v>3.9763999999999999</v>
      </c>
      <c r="J781" s="4">
        <v>0</v>
      </c>
      <c r="M781" s="3">
        <v>43161</v>
      </c>
      <c r="N781" s="5">
        <v>3254.5282999999999</v>
      </c>
      <c r="O781" s="5">
        <v>1822.2148999999999</v>
      </c>
      <c r="P781" s="5">
        <v>4016.4609999999998</v>
      </c>
      <c r="Q781" s="5">
        <v>3776.8</v>
      </c>
      <c r="R781" s="5">
        <v>59920369.495899998</v>
      </c>
      <c r="S781" s="5">
        <v>39838015.442299999</v>
      </c>
      <c r="V781" s="3">
        <v>43089</v>
      </c>
      <c r="W781" s="4">
        <v>6.5797999999999996</v>
      </c>
      <c r="X781" s="4">
        <v>6.5773999999999999</v>
      </c>
      <c r="Y781" s="4">
        <v>6.5646000000000004</v>
      </c>
      <c r="AB781" s="3">
        <v>43405</v>
      </c>
      <c r="AC781" s="5">
        <v>365.73</v>
      </c>
    </row>
    <row r="782" spans="1:29">
      <c r="A782" s="3">
        <v>43130</v>
      </c>
      <c r="B782" s="4">
        <v>4.7267000000000001</v>
      </c>
      <c r="C782" s="4">
        <v>3.3195000000000001</v>
      </c>
      <c r="D782" s="4">
        <v>3.2783000000000002</v>
      </c>
      <c r="E782" s="5">
        <v>3.2</v>
      </c>
      <c r="F782" s="4">
        <v>2.8993000000000002</v>
      </c>
      <c r="G782" s="4">
        <v>5.4378000000000002</v>
      </c>
      <c r="H782" s="4">
        <v>3.4763000000000002</v>
      </c>
      <c r="I782" s="4">
        <v>3.9771999999999998</v>
      </c>
      <c r="J782" s="4">
        <v>0</v>
      </c>
      <c r="M782" s="3">
        <v>43164</v>
      </c>
      <c r="N782" s="5">
        <v>3256.9263000000001</v>
      </c>
      <c r="O782" s="5">
        <v>1830.8357000000001</v>
      </c>
      <c r="P782" s="5">
        <v>4018.0970000000002</v>
      </c>
      <c r="Q782" s="5">
        <v>3767.45</v>
      </c>
      <c r="R782" s="5">
        <v>59899793.054700002</v>
      </c>
      <c r="S782" s="5">
        <v>39840935.262900002</v>
      </c>
      <c r="V782" s="3">
        <v>43090</v>
      </c>
      <c r="W782" s="4">
        <v>6.5857999999999999</v>
      </c>
      <c r="X782" s="4">
        <v>6.5808</v>
      </c>
      <c r="Y782" s="4">
        <v>6.5655000000000001</v>
      </c>
      <c r="AB782" s="3">
        <v>43406</v>
      </c>
      <c r="AC782" s="5">
        <v>294.72000000000003</v>
      </c>
    </row>
    <row r="783" spans="1:29">
      <c r="A783" s="3">
        <v>43131</v>
      </c>
      <c r="B783" s="4">
        <v>4.7256999999999998</v>
      </c>
      <c r="C783" s="4">
        <v>3.3336999999999999</v>
      </c>
      <c r="D783" s="4">
        <v>3.1852</v>
      </c>
      <c r="E783" s="5">
        <v>3.2</v>
      </c>
      <c r="F783" s="4">
        <v>2.8462999999999998</v>
      </c>
      <c r="G783" s="4">
        <v>5.4218000000000002</v>
      </c>
      <c r="H783" s="4">
        <v>3.488</v>
      </c>
      <c r="I783" s="4">
        <v>3.9552</v>
      </c>
      <c r="J783" s="4">
        <v>0</v>
      </c>
      <c r="M783" s="3">
        <v>43165</v>
      </c>
      <c r="N783" s="5">
        <v>3289.6419000000001</v>
      </c>
      <c r="O783" s="5">
        <v>1852.2240999999999</v>
      </c>
      <c r="P783" s="5">
        <v>4066.5646999999999</v>
      </c>
      <c r="Q783" s="5">
        <v>3780.07</v>
      </c>
      <c r="R783" s="5">
        <v>60176591.495499998</v>
      </c>
      <c r="S783" s="5">
        <v>39898357.451099999</v>
      </c>
      <c r="V783" s="3">
        <v>43091</v>
      </c>
      <c r="W783" s="4">
        <v>6.5686999999999998</v>
      </c>
      <c r="X783" s="4">
        <v>6.5793999999999997</v>
      </c>
      <c r="Y783" s="4">
        <v>6.5646000000000004</v>
      </c>
      <c r="AB783" s="3">
        <v>43409</v>
      </c>
      <c r="AC783" s="5">
        <v>300.22000000000003</v>
      </c>
    </row>
    <row r="784" spans="1:29">
      <c r="A784" s="3">
        <v>43132</v>
      </c>
      <c r="B784" s="4">
        <v>4.7275999999999998</v>
      </c>
      <c r="C784" s="4">
        <v>3.3662000000000001</v>
      </c>
      <c r="D784" s="4">
        <v>2.9119000000000002</v>
      </c>
      <c r="E784" s="5">
        <v>2.85</v>
      </c>
      <c r="F784" s="4">
        <v>2.7250000000000001</v>
      </c>
      <c r="G784" s="4">
        <v>5.4080000000000004</v>
      </c>
      <c r="H784" s="4">
        <v>3.4826999999999999</v>
      </c>
      <c r="I784" s="4">
        <v>3.9398</v>
      </c>
      <c r="J784" s="4">
        <v>0</v>
      </c>
      <c r="M784" s="3">
        <v>43166</v>
      </c>
      <c r="N784" s="5">
        <v>3271.6682999999998</v>
      </c>
      <c r="O784" s="5">
        <v>1837.8689999999999</v>
      </c>
      <c r="P784" s="5">
        <v>4036.6536000000001</v>
      </c>
      <c r="Q784" s="5">
        <v>3799.94</v>
      </c>
      <c r="R784" s="5">
        <v>60134129.152599998</v>
      </c>
      <c r="S784" s="5">
        <v>39859464.249899998</v>
      </c>
      <c r="V784" s="3">
        <v>43094</v>
      </c>
      <c r="W784" s="4">
        <v>6.5404</v>
      </c>
      <c r="X784" s="4">
        <v>6.5617999999999999</v>
      </c>
      <c r="Y784" s="4">
        <v>6.5518999999999998</v>
      </c>
      <c r="AB784" s="3">
        <v>43410</v>
      </c>
      <c r="AC784" s="5">
        <v>308.79000000000002</v>
      </c>
    </row>
    <row r="785" spans="1:29">
      <c r="A785" s="3">
        <v>43133</v>
      </c>
      <c r="B785" s="4">
        <v>4.7278000000000002</v>
      </c>
      <c r="C785" s="4">
        <v>3.3182</v>
      </c>
      <c r="D785" s="4">
        <v>2.8921999999999999</v>
      </c>
      <c r="E785" s="5">
        <v>2.8</v>
      </c>
      <c r="F785" s="4">
        <v>2.7444999999999999</v>
      </c>
      <c r="G785" s="4">
        <v>5.3905000000000003</v>
      </c>
      <c r="H785" s="4">
        <v>3.4386999999999999</v>
      </c>
      <c r="I785" s="4">
        <v>3.9346000000000001</v>
      </c>
      <c r="J785" s="4">
        <v>0</v>
      </c>
      <c r="M785" s="3">
        <v>43167</v>
      </c>
      <c r="N785" s="5">
        <v>3288.4054999999998</v>
      </c>
      <c r="O785" s="5">
        <v>1856.4733000000001</v>
      </c>
      <c r="P785" s="5">
        <v>4077.6001000000001</v>
      </c>
      <c r="Q785" s="5">
        <v>3799.36</v>
      </c>
      <c r="R785" s="5">
        <v>60208404.285400003</v>
      </c>
      <c r="S785" s="5">
        <v>39867240.230800003</v>
      </c>
      <c r="V785" s="3">
        <v>43095</v>
      </c>
      <c r="W785" s="4">
        <v>6.5439999999999996</v>
      </c>
      <c r="X785" s="4">
        <v>6.5560999999999998</v>
      </c>
      <c r="Y785" s="4">
        <v>6.5415000000000001</v>
      </c>
      <c r="AB785" s="3">
        <v>43411</v>
      </c>
      <c r="AC785" s="5">
        <v>314.02999999999997</v>
      </c>
    </row>
    <row r="786" spans="1:29">
      <c r="A786" s="3">
        <v>43136</v>
      </c>
      <c r="B786" s="4">
        <v>4.7257999999999996</v>
      </c>
      <c r="C786" s="4">
        <v>3.2778</v>
      </c>
      <c r="D786" s="4">
        <v>2.8504999999999998</v>
      </c>
      <c r="E786" s="5">
        <v>2.73</v>
      </c>
      <c r="F786" s="4">
        <v>2.7191999999999998</v>
      </c>
      <c r="G786" s="4">
        <v>5.3780000000000001</v>
      </c>
      <c r="H786" s="4">
        <v>3.4439000000000002</v>
      </c>
      <c r="I786" s="4">
        <v>3.9443999999999999</v>
      </c>
      <c r="J786" s="4">
        <v>0</v>
      </c>
      <c r="M786" s="3">
        <v>43168</v>
      </c>
      <c r="N786" s="5">
        <v>3307.1655999999998</v>
      </c>
      <c r="O786" s="5">
        <v>1885.3841</v>
      </c>
      <c r="P786" s="5">
        <v>4108.8652000000002</v>
      </c>
      <c r="Q786" s="5">
        <v>3804.85</v>
      </c>
      <c r="R786" s="5">
        <v>60122222.003200002</v>
      </c>
      <c r="S786" s="5">
        <v>39888165.080399998</v>
      </c>
      <c r="V786" s="3">
        <v>43096</v>
      </c>
      <c r="W786" s="4">
        <v>6.5555000000000003</v>
      </c>
      <c r="X786" s="4">
        <v>6.5655000000000001</v>
      </c>
      <c r="Y786" s="4">
        <v>6.5542999999999996</v>
      </c>
      <c r="AB786" s="3">
        <v>43412</v>
      </c>
      <c r="AC786" s="5">
        <v>314.27999999999997</v>
      </c>
    </row>
    <row r="787" spans="1:29">
      <c r="A787" s="3">
        <v>43137</v>
      </c>
      <c r="B787" s="4">
        <v>4.7206000000000001</v>
      </c>
      <c r="C787" s="4">
        <v>3.2846000000000002</v>
      </c>
      <c r="D787" s="4">
        <v>2.8942000000000001</v>
      </c>
      <c r="E787" s="5">
        <v>2.75</v>
      </c>
      <c r="F787" s="4">
        <v>2.7130000000000001</v>
      </c>
      <c r="G787" s="4">
        <v>5.3922999999999996</v>
      </c>
      <c r="H787" s="4">
        <v>3.4321000000000002</v>
      </c>
      <c r="I787" s="4">
        <v>3.9218999999999999</v>
      </c>
      <c r="J787" s="4">
        <v>0</v>
      </c>
      <c r="M787" s="3">
        <v>43171</v>
      </c>
      <c r="N787" s="5">
        <v>3326.6992</v>
      </c>
      <c r="O787" s="5">
        <v>1908.8379</v>
      </c>
      <c r="P787" s="5">
        <v>4127.6661999999997</v>
      </c>
      <c r="Q787" s="5">
        <v>3787.83</v>
      </c>
      <c r="R787" s="5">
        <v>60423843.388599999</v>
      </c>
      <c r="S787" s="5">
        <v>40129003.951300003</v>
      </c>
      <c r="V787" s="3">
        <v>43097</v>
      </c>
      <c r="W787" s="4">
        <v>6.5347999999999997</v>
      </c>
      <c r="X787" s="4">
        <v>6.5438000000000001</v>
      </c>
      <c r="Y787" s="4">
        <v>6.5308999999999999</v>
      </c>
      <c r="AB787" s="3">
        <v>43413</v>
      </c>
      <c r="AC787" s="5">
        <v>266.01</v>
      </c>
    </row>
    <row r="788" spans="1:29">
      <c r="A788" s="3">
        <v>43138</v>
      </c>
      <c r="B788" s="4">
        <v>4.7069999999999999</v>
      </c>
      <c r="C788" s="4">
        <v>3.1899000000000002</v>
      </c>
      <c r="D788" s="4">
        <v>2.8692000000000002</v>
      </c>
      <c r="E788" s="5">
        <v>2.72</v>
      </c>
      <c r="F788" s="4">
        <v>2.7145000000000001</v>
      </c>
      <c r="G788" s="4">
        <v>5.4066000000000001</v>
      </c>
      <c r="H788" s="4">
        <v>3.4215</v>
      </c>
      <c r="I788" s="4">
        <v>3.9195000000000002</v>
      </c>
      <c r="J788" s="4">
        <v>0</v>
      </c>
      <c r="M788" s="3">
        <v>43172</v>
      </c>
      <c r="N788" s="5">
        <v>3310.2388999999998</v>
      </c>
      <c r="O788" s="5">
        <v>1895.3081</v>
      </c>
      <c r="P788" s="5">
        <v>4091.2532999999999</v>
      </c>
      <c r="Q788" s="5">
        <v>3786.52</v>
      </c>
      <c r="R788" s="5">
        <v>60355218.433300003</v>
      </c>
      <c r="S788" s="5">
        <v>40215266.600199997</v>
      </c>
      <c r="V788" s="3">
        <v>43098</v>
      </c>
      <c r="W788" s="4">
        <v>6.5119999999999996</v>
      </c>
      <c r="X788" s="4">
        <v>6.5266999999999999</v>
      </c>
      <c r="Y788" s="4">
        <v>6.5136000000000003</v>
      </c>
      <c r="AB788" s="3">
        <v>43416</v>
      </c>
      <c r="AC788" s="5">
        <v>284.13</v>
      </c>
    </row>
    <row r="789" spans="1:29">
      <c r="A789" s="3">
        <v>43139</v>
      </c>
      <c r="B789" s="4">
        <v>4.6959999999999997</v>
      </c>
      <c r="C789" s="4">
        <v>3.2477999999999998</v>
      </c>
      <c r="D789" s="4">
        <v>3.0634000000000001</v>
      </c>
      <c r="E789" s="5">
        <v>2.9</v>
      </c>
      <c r="F789" s="4">
        <v>2.9064999999999999</v>
      </c>
      <c r="G789" s="4">
        <v>5.3993000000000002</v>
      </c>
      <c r="H789" s="4">
        <v>3.3938999999999999</v>
      </c>
      <c r="I789" s="4">
        <v>3.9173</v>
      </c>
      <c r="J789" s="4">
        <v>0</v>
      </c>
      <c r="M789" s="3">
        <v>43173</v>
      </c>
      <c r="N789" s="5">
        <v>3291.3818999999999</v>
      </c>
      <c r="O789" s="5">
        <v>1878.5146999999999</v>
      </c>
      <c r="P789" s="5">
        <v>4073.3447000000001</v>
      </c>
      <c r="Q789" s="5">
        <v>3750.51</v>
      </c>
      <c r="R789" s="5">
        <v>60430867.1963</v>
      </c>
      <c r="S789" s="5">
        <v>40333786.242600001</v>
      </c>
      <c r="V789" s="3">
        <v>43101</v>
      </c>
      <c r="W789" s="4">
        <v>0</v>
      </c>
      <c r="X789" s="4">
        <v>6.5239000000000003</v>
      </c>
      <c r="Y789" s="4">
        <v>6.5136000000000003</v>
      </c>
      <c r="AB789" s="3">
        <v>43417</v>
      </c>
      <c r="AC789" s="5">
        <v>267.55</v>
      </c>
    </row>
    <row r="790" spans="1:29">
      <c r="A790" s="3">
        <v>43140</v>
      </c>
      <c r="B790" s="4">
        <v>4.6936</v>
      </c>
      <c r="C790" s="4">
        <v>3.2622</v>
      </c>
      <c r="D790" s="4">
        <v>3.0154000000000001</v>
      </c>
      <c r="E790" s="5">
        <v>2.95</v>
      </c>
      <c r="F790" s="4">
        <v>2.819</v>
      </c>
      <c r="G790" s="4">
        <v>5.4265999999999996</v>
      </c>
      <c r="H790" s="4">
        <v>3.4144999999999999</v>
      </c>
      <c r="I790" s="4">
        <v>3.9138000000000002</v>
      </c>
      <c r="J790" s="4">
        <v>0</v>
      </c>
      <c r="M790" s="3">
        <v>43174</v>
      </c>
      <c r="N790" s="5">
        <v>3291.1120000000001</v>
      </c>
      <c r="O790" s="5">
        <v>1874.4109000000001</v>
      </c>
      <c r="P790" s="5">
        <v>4096.1626999999999</v>
      </c>
      <c r="Q790" s="5">
        <v>3746.72</v>
      </c>
      <c r="R790" s="5">
        <v>60524455.581500001</v>
      </c>
      <c r="S790" s="5">
        <v>40370015.944899999</v>
      </c>
      <c r="V790" s="3">
        <v>43102</v>
      </c>
      <c r="W790" s="4">
        <v>6.4966999999999997</v>
      </c>
      <c r="X790" s="4">
        <v>6.5106000000000002</v>
      </c>
      <c r="Y790" s="4">
        <v>6.5016999999999996</v>
      </c>
      <c r="AB790" s="3">
        <v>43418</v>
      </c>
      <c r="AC790" s="5">
        <v>327.71</v>
      </c>
    </row>
    <row r="791" spans="1:29">
      <c r="A791" s="3">
        <v>43142</v>
      </c>
      <c r="B791" s="4">
        <v>4.6974</v>
      </c>
      <c r="C791" s="4">
        <v>3.2423000000000002</v>
      </c>
      <c r="D791" s="4">
        <v>2.9089</v>
      </c>
      <c r="E791" s="5">
        <v>2.75</v>
      </c>
      <c r="F791" s="4">
        <v>2.8456000000000001</v>
      </c>
      <c r="G791" s="4">
        <v>5.4027000000000003</v>
      </c>
      <c r="H791" s="4">
        <v>3.3904999999999998</v>
      </c>
      <c r="I791" s="4">
        <v>3.9157000000000002</v>
      </c>
      <c r="J791" s="4">
        <v>0</v>
      </c>
      <c r="M791" s="3">
        <v>43175</v>
      </c>
      <c r="N791" s="5">
        <v>3269.8820999999998</v>
      </c>
      <c r="O791" s="5">
        <v>1863.0257999999999</v>
      </c>
      <c r="P791" s="5">
        <v>4056.4225999999999</v>
      </c>
      <c r="Q791" s="5">
        <v>3710.31</v>
      </c>
      <c r="R791" s="5">
        <v>60443617.7513</v>
      </c>
      <c r="S791" s="5">
        <v>40180737.332999997</v>
      </c>
      <c r="V791" s="3">
        <v>43103</v>
      </c>
      <c r="W791" s="4">
        <v>6.5016999999999996</v>
      </c>
      <c r="X791" s="4">
        <v>6.5067000000000004</v>
      </c>
      <c r="Y791" s="4">
        <v>6.4958</v>
      </c>
      <c r="AB791" s="3">
        <v>43419</v>
      </c>
      <c r="AC791" s="5">
        <v>310.77</v>
      </c>
    </row>
    <row r="792" spans="1:29">
      <c r="A792" s="3">
        <v>43143</v>
      </c>
      <c r="B792" s="4">
        <v>4.6959999999999997</v>
      </c>
      <c r="C792" s="4">
        <v>3.1787000000000001</v>
      </c>
      <c r="D792" s="4">
        <v>3.1646999999999998</v>
      </c>
      <c r="E792" s="5">
        <v>2.86</v>
      </c>
      <c r="F792" s="4">
        <v>2.8702999999999999</v>
      </c>
      <c r="G792" s="4">
        <v>5.4132999999999996</v>
      </c>
      <c r="H792" s="4">
        <v>3.3761000000000001</v>
      </c>
      <c r="I792" s="4">
        <v>3.9174000000000002</v>
      </c>
      <c r="J792" s="4">
        <v>0</v>
      </c>
      <c r="M792" s="3">
        <v>43178</v>
      </c>
      <c r="N792" s="5">
        <v>3279.2516999999998</v>
      </c>
      <c r="O792" s="5">
        <v>1868.0532000000001</v>
      </c>
      <c r="P792" s="5">
        <v>4074.2478999999998</v>
      </c>
      <c r="Q792" s="5">
        <v>3727.61</v>
      </c>
      <c r="R792" s="5">
        <v>60564894.709299996</v>
      </c>
      <c r="S792" s="5">
        <v>40223642.747500002</v>
      </c>
      <c r="V792" s="3">
        <v>43104</v>
      </c>
      <c r="W792" s="4">
        <v>6.4968000000000004</v>
      </c>
      <c r="X792" s="4">
        <v>6.4992000000000001</v>
      </c>
      <c r="Y792" s="4">
        <v>6.4916999999999998</v>
      </c>
      <c r="AB792" s="3">
        <v>43420</v>
      </c>
      <c r="AC792" s="5">
        <v>260.86</v>
      </c>
    </row>
    <row r="793" spans="1:29">
      <c r="A793" s="3">
        <v>43144</v>
      </c>
      <c r="B793" s="4">
        <v>4.7005999999999997</v>
      </c>
      <c r="C793" s="4">
        <v>3.2298</v>
      </c>
      <c r="D793" s="4">
        <v>3.2334999999999998</v>
      </c>
      <c r="E793" s="5">
        <v>2.98</v>
      </c>
      <c r="F793" s="4">
        <v>2.8317000000000001</v>
      </c>
      <c r="G793" s="4">
        <v>5.4227999999999996</v>
      </c>
      <c r="H793" s="4">
        <v>3.3572000000000002</v>
      </c>
      <c r="I793" s="4">
        <v>3.9117999999999999</v>
      </c>
      <c r="J793" s="4">
        <v>0</v>
      </c>
      <c r="M793" s="3">
        <v>43179</v>
      </c>
      <c r="N793" s="5">
        <v>3290.6399000000001</v>
      </c>
      <c r="O793" s="5">
        <v>1872.3327999999999</v>
      </c>
      <c r="P793" s="5">
        <v>4077.7040999999999</v>
      </c>
      <c r="Q793" s="5">
        <v>3746.22</v>
      </c>
      <c r="R793" s="5">
        <v>60611762.204000004</v>
      </c>
      <c r="S793" s="5">
        <v>40226377.656000003</v>
      </c>
      <c r="V793" s="3">
        <v>43105</v>
      </c>
      <c r="W793" s="4">
        <v>6.4851000000000001</v>
      </c>
      <c r="X793" s="4">
        <v>6.4889000000000001</v>
      </c>
      <c r="Y793" s="4">
        <v>6.4790999999999999</v>
      </c>
      <c r="AB793" s="3">
        <v>43423</v>
      </c>
      <c r="AC793" s="5">
        <v>356.66</v>
      </c>
    </row>
    <row r="794" spans="1:29">
      <c r="A794" s="3">
        <v>43145</v>
      </c>
      <c r="B794" s="4">
        <v>4.7031000000000001</v>
      </c>
      <c r="C794" s="4">
        <v>3.1634000000000002</v>
      </c>
      <c r="D794" s="4">
        <v>2.8893</v>
      </c>
      <c r="E794" s="5">
        <v>2.85</v>
      </c>
      <c r="F794" s="4">
        <v>2.8279000000000001</v>
      </c>
      <c r="G794" s="4">
        <v>5.4337</v>
      </c>
      <c r="H794" s="4">
        <v>3.3386999999999998</v>
      </c>
      <c r="I794" s="4">
        <v>3.9535</v>
      </c>
      <c r="J794" s="4">
        <v>0</v>
      </c>
      <c r="M794" s="3">
        <v>43180</v>
      </c>
      <c r="N794" s="5">
        <v>3280.9521</v>
      </c>
      <c r="O794" s="5">
        <v>1858.6110000000001</v>
      </c>
      <c r="P794" s="5">
        <v>4061.0502000000001</v>
      </c>
      <c r="Q794" s="5">
        <v>3749.26</v>
      </c>
      <c r="R794" s="5">
        <v>60776264.869199999</v>
      </c>
      <c r="S794" s="5">
        <v>40284801.372599997</v>
      </c>
      <c r="V794" s="3">
        <v>43108</v>
      </c>
      <c r="W794" s="4">
        <v>6.4955999999999996</v>
      </c>
      <c r="X794" s="4">
        <v>6.5094000000000003</v>
      </c>
      <c r="Y794" s="4">
        <v>6.4972000000000003</v>
      </c>
      <c r="AB794" s="3">
        <v>43424</v>
      </c>
      <c r="AC794" s="5">
        <v>344.69</v>
      </c>
    </row>
    <row r="795" spans="1:29">
      <c r="A795" s="3">
        <v>43153</v>
      </c>
      <c r="B795" s="4">
        <v>4.7054</v>
      </c>
      <c r="C795" s="4">
        <v>3.2004000000000001</v>
      </c>
      <c r="D795" s="4">
        <v>3.2644000000000002</v>
      </c>
      <c r="E795" s="5">
        <v>3.06</v>
      </c>
      <c r="F795" s="4">
        <v>2.8896999999999999</v>
      </c>
      <c r="G795" s="4">
        <v>5.4694000000000003</v>
      </c>
      <c r="H795" s="4">
        <v>3.3441000000000001</v>
      </c>
      <c r="I795" s="4">
        <v>3.9318</v>
      </c>
      <c r="J795" s="4">
        <v>0</v>
      </c>
      <c r="M795" s="3">
        <v>43181</v>
      </c>
      <c r="N795" s="5">
        <v>3263.4803000000002</v>
      </c>
      <c r="O795" s="5">
        <v>1849.6026999999999</v>
      </c>
      <c r="P795" s="5">
        <v>4020.3490000000002</v>
      </c>
      <c r="Q795" s="5">
        <v>3730.53</v>
      </c>
      <c r="R795" s="5">
        <v>60769096.191100001</v>
      </c>
      <c r="S795" s="5">
        <v>40340939.008900002</v>
      </c>
      <c r="V795" s="3">
        <v>43109</v>
      </c>
      <c r="W795" s="4">
        <v>6.5206999999999997</v>
      </c>
      <c r="X795" s="4">
        <v>6.5503</v>
      </c>
      <c r="Y795" s="4">
        <v>6.5362999999999998</v>
      </c>
      <c r="AB795" s="3">
        <v>43425</v>
      </c>
      <c r="AC795" s="5">
        <v>336.71</v>
      </c>
    </row>
    <row r="796" spans="1:29">
      <c r="A796" s="3">
        <v>43154</v>
      </c>
      <c r="B796" s="4">
        <v>4.7076000000000002</v>
      </c>
      <c r="C796" s="4">
        <v>3.2446000000000002</v>
      </c>
      <c r="D796" s="4">
        <v>3.1533000000000002</v>
      </c>
      <c r="E796" s="5">
        <v>3</v>
      </c>
      <c r="F796" s="4">
        <v>2.8588</v>
      </c>
      <c r="G796" s="4">
        <v>5.4676</v>
      </c>
      <c r="H796" s="4">
        <v>3.3755999999999999</v>
      </c>
      <c r="I796" s="4">
        <v>3.9243999999999999</v>
      </c>
      <c r="J796" s="4">
        <v>0</v>
      </c>
      <c r="M796" s="3">
        <v>43182</v>
      </c>
      <c r="N796" s="5">
        <v>3152.7608</v>
      </c>
      <c r="O796" s="5">
        <v>1766.6112000000001</v>
      </c>
      <c r="P796" s="5">
        <v>3904.9355</v>
      </c>
      <c r="Q796" s="5">
        <v>3635.92</v>
      </c>
      <c r="R796" s="5">
        <v>59764797.217799999</v>
      </c>
      <c r="S796" s="5">
        <v>39692862.067299999</v>
      </c>
      <c r="V796" s="3">
        <v>43110</v>
      </c>
      <c r="W796" s="4">
        <v>6.5179</v>
      </c>
      <c r="X796" s="4">
        <v>6.5326000000000004</v>
      </c>
      <c r="Y796" s="4">
        <v>6.5229999999999997</v>
      </c>
      <c r="AB796" s="3">
        <v>43426</v>
      </c>
      <c r="AC796" s="5">
        <v>284.83999999999997</v>
      </c>
    </row>
    <row r="797" spans="1:29">
      <c r="A797" s="3">
        <v>43155</v>
      </c>
      <c r="B797" s="4">
        <v>4.7077999999999998</v>
      </c>
      <c r="C797" s="4">
        <v>3.2368999999999999</v>
      </c>
      <c r="D797" s="4">
        <v>2.8961999999999999</v>
      </c>
      <c r="E797" s="5">
        <v>2.85</v>
      </c>
      <c r="F797" s="4">
        <v>2.8719000000000001</v>
      </c>
      <c r="G797" s="4">
        <v>5.4714</v>
      </c>
      <c r="H797" s="4">
        <v>3.3794</v>
      </c>
      <c r="I797" s="4">
        <v>3.9178999999999999</v>
      </c>
      <c r="J797" s="4">
        <v>0</v>
      </c>
      <c r="M797" s="3">
        <v>43185</v>
      </c>
      <c r="N797" s="5">
        <v>3133.7217999999998</v>
      </c>
      <c r="O797" s="5">
        <v>1790.3547000000001</v>
      </c>
      <c r="P797" s="5">
        <v>3879.893</v>
      </c>
      <c r="Q797" s="5">
        <v>3549.24</v>
      </c>
      <c r="R797" s="5">
        <v>60116651.336199999</v>
      </c>
      <c r="S797" s="5">
        <v>39763974.221100003</v>
      </c>
      <c r="V797" s="3">
        <v>43111</v>
      </c>
      <c r="W797" s="4">
        <v>6.5087999999999999</v>
      </c>
      <c r="X797" s="4">
        <v>6.5076999999999998</v>
      </c>
      <c r="Y797" s="4">
        <v>6.4905999999999997</v>
      </c>
      <c r="AB797" s="3">
        <v>43427</v>
      </c>
      <c r="AC797" s="5">
        <v>260.58</v>
      </c>
    </row>
    <row r="798" spans="1:29">
      <c r="A798" s="3">
        <v>43157</v>
      </c>
      <c r="B798" s="4">
        <v>4.7127999999999997</v>
      </c>
      <c r="C798" s="4">
        <v>3.1850999999999998</v>
      </c>
      <c r="D798" s="4">
        <v>3.323</v>
      </c>
      <c r="E798" s="5">
        <v>3.01</v>
      </c>
      <c r="F798" s="4">
        <v>2.8450000000000002</v>
      </c>
      <c r="G798" s="4">
        <v>5.4730999999999996</v>
      </c>
      <c r="H798" s="4">
        <v>3.3664999999999998</v>
      </c>
      <c r="I798" s="4">
        <v>3.9036</v>
      </c>
      <c r="J798" s="4">
        <v>0</v>
      </c>
      <c r="M798" s="3">
        <v>43186</v>
      </c>
      <c r="N798" s="5">
        <v>3166.6487999999999</v>
      </c>
      <c r="O798" s="5">
        <v>1829.6939</v>
      </c>
      <c r="P798" s="5">
        <v>3913.2689</v>
      </c>
      <c r="Q798" s="5">
        <v>3542.92</v>
      </c>
      <c r="R798" s="5">
        <v>60335270.828100003</v>
      </c>
      <c r="S798" s="5">
        <v>39791988.239799999</v>
      </c>
      <c r="V798" s="3">
        <v>43112</v>
      </c>
      <c r="W798" s="4">
        <v>6.468</v>
      </c>
      <c r="X798" s="4">
        <v>6.4743000000000004</v>
      </c>
      <c r="Y798" s="4">
        <v>6.4581</v>
      </c>
      <c r="AB798" s="3">
        <v>43430</v>
      </c>
      <c r="AC798" s="5">
        <v>402.69</v>
      </c>
    </row>
    <row r="799" spans="1:29">
      <c r="A799" s="3">
        <v>43158</v>
      </c>
      <c r="B799" s="4">
        <v>4.7103000000000002</v>
      </c>
      <c r="C799" s="4">
        <v>3.0449999999999999</v>
      </c>
      <c r="D799" s="4">
        <v>3.3969</v>
      </c>
      <c r="E799" s="5">
        <v>3.4</v>
      </c>
      <c r="F799" s="4">
        <v>2.8984000000000001</v>
      </c>
      <c r="G799" s="4">
        <v>5.4725000000000001</v>
      </c>
      <c r="H799" s="4">
        <v>3.3279999999999998</v>
      </c>
      <c r="I799" s="4">
        <v>3.8967000000000001</v>
      </c>
      <c r="J799" s="4">
        <v>0</v>
      </c>
      <c r="M799" s="3">
        <v>43187</v>
      </c>
      <c r="N799" s="5">
        <v>3122.2894999999999</v>
      </c>
      <c r="O799" s="5">
        <v>1812.3563999999999</v>
      </c>
      <c r="P799" s="5">
        <v>3842.7154999999998</v>
      </c>
      <c r="Q799" s="5">
        <v>3541.09</v>
      </c>
      <c r="R799" s="5">
        <v>60330883.9683</v>
      </c>
      <c r="S799" s="5">
        <v>39767650.226999998</v>
      </c>
      <c r="V799" s="3">
        <v>43115</v>
      </c>
      <c r="W799" s="4">
        <v>6.4417</v>
      </c>
      <c r="X799" s="4">
        <v>6.4443000000000001</v>
      </c>
      <c r="Y799" s="4">
        <v>6.4303999999999997</v>
      </c>
      <c r="AB799" s="3">
        <v>43431</v>
      </c>
      <c r="AC799" s="5">
        <v>390.46</v>
      </c>
    </row>
    <row r="800" spans="1:29">
      <c r="A800" s="3">
        <v>43159</v>
      </c>
      <c r="B800" s="4">
        <v>4.7130999999999998</v>
      </c>
      <c r="C800" s="4">
        <v>3.1545999999999998</v>
      </c>
      <c r="D800" s="4">
        <v>3.5106000000000002</v>
      </c>
      <c r="E800" s="5">
        <v>3.49</v>
      </c>
      <c r="F800" s="4">
        <v>2.9965000000000002</v>
      </c>
      <c r="G800" s="4">
        <v>5.4847000000000001</v>
      </c>
      <c r="H800" s="4">
        <v>3.2761</v>
      </c>
      <c r="I800" s="4">
        <v>3.8660000000000001</v>
      </c>
      <c r="J800" s="4">
        <v>0</v>
      </c>
      <c r="M800" s="3">
        <v>43188</v>
      </c>
      <c r="N800" s="5">
        <v>3160.5306</v>
      </c>
      <c r="O800" s="5">
        <v>1830.0944</v>
      </c>
      <c r="P800" s="5">
        <v>3894.0497999999998</v>
      </c>
      <c r="Q800" s="5">
        <v>3594.29</v>
      </c>
      <c r="R800" s="5">
        <v>60431896.4604</v>
      </c>
      <c r="S800" s="5">
        <v>39890138.462300003</v>
      </c>
      <c r="V800" s="3">
        <v>43116</v>
      </c>
      <c r="W800" s="4">
        <v>6.4366000000000003</v>
      </c>
      <c r="X800" s="4">
        <v>6.4509999999999996</v>
      </c>
      <c r="Y800" s="4">
        <v>6.4371999999999998</v>
      </c>
      <c r="AB800" s="3">
        <v>43432</v>
      </c>
      <c r="AC800" s="5">
        <v>344.45</v>
      </c>
    </row>
    <row r="801" spans="1:29">
      <c r="A801" s="3">
        <v>43160</v>
      </c>
      <c r="B801" s="4">
        <v>4.7153999999999998</v>
      </c>
      <c r="C801" s="4">
        <v>3.1278000000000001</v>
      </c>
      <c r="D801" s="4">
        <v>3.22</v>
      </c>
      <c r="E801" s="5">
        <v>3.2</v>
      </c>
      <c r="F801" s="4">
        <v>2.8904000000000001</v>
      </c>
      <c r="G801" s="4">
        <v>5.4915000000000003</v>
      </c>
      <c r="H801" s="4">
        <v>3.2259000000000002</v>
      </c>
      <c r="I801" s="4">
        <v>3.8763999999999998</v>
      </c>
      <c r="J801" s="4">
        <v>0</v>
      </c>
      <c r="M801" s="3">
        <v>43189</v>
      </c>
      <c r="N801" s="5">
        <v>3168.8966</v>
      </c>
      <c r="O801" s="5">
        <v>1853.7218</v>
      </c>
      <c r="P801" s="5">
        <v>3898.4976999999999</v>
      </c>
      <c r="Q801" s="5">
        <v>3566.38</v>
      </c>
      <c r="R801" s="5">
        <v>60292076.291199997</v>
      </c>
      <c r="S801" s="5">
        <v>39808780.2148</v>
      </c>
      <c r="V801" s="3">
        <v>43117</v>
      </c>
      <c r="W801" s="4">
        <v>6.4325000000000001</v>
      </c>
      <c r="X801" s="4">
        <v>6.4466000000000001</v>
      </c>
      <c r="Y801" s="4">
        <v>6.4328000000000003</v>
      </c>
      <c r="AB801" s="3">
        <v>43433</v>
      </c>
      <c r="AC801" s="5">
        <v>340.85</v>
      </c>
    </row>
    <row r="802" spans="1:29">
      <c r="A802" s="3">
        <v>43161</v>
      </c>
      <c r="B802" s="4">
        <v>4.7191000000000001</v>
      </c>
      <c r="C802" s="4">
        <v>3.2149000000000001</v>
      </c>
      <c r="D802" s="4">
        <v>3.2782</v>
      </c>
      <c r="E802" s="5">
        <v>3.3</v>
      </c>
      <c r="F802" s="4">
        <v>2.915</v>
      </c>
      <c r="G802" s="4">
        <v>5.4848999999999997</v>
      </c>
      <c r="H802" s="4">
        <v>3.2155999999999998</v>
      </c>
      <c r="I802" s="4">
        <v>3.8753000000000002</v>
      </c>
      <c r="J802" s="4">
        <v>0</v>
      </c>
      <c r="M802" s="3">
        <v>43192</v>
      </c>
      <c r="N802" s="5">
        <v>3163.1790000000001</v>
      </c>
      <c r="O802" s="5">
        <v>1856.6636000000001</v>
      </c>
      <c r="P802" s="5">
        <v>3886.9189000000001</v>
      </c>
      <c r="Q802" s="5">
        <v>3539.23</v>
      </c>
      <c r="R802" s="5">
        <v>60523722.482699998</v>
      </c>
      <c r="S802" s="5">
        <v>39900997.416500002</v>
      </c>
      <c r="V802" s="3">
        <v>43118</v>
      </c>
      <c r="W802" s="4">
        <v>6.4255000000000004</v>
      </c>
      <c r="X802" s="4">
        <v>6.4343000000000004</v>
      </c>
      <c r="Y802" s="4">
        <v>6.4218999999999999</v>
      </c>
      <c r="AB802" s="3">
        <v>43434</v>
      </c>
      <c r="AC802" s="5">
        <v>300.33</v>
      </c>
    </row>
    <row r="803" spans="1:29">
      <c r="A803" s="3">
        <v>43164</v>
      </c>
      <c r="B803" s="4">
        <v>4.7220000000000004</v>
      </c>
      <c r="C803" s="4">
        <v>3.1663999999999999</v>
      </c>
      <c r="D803" s="4">
        <v>3.2964000000000002</v>
      </c>
      <c r="E803" s="5">
        <v>3.3</v>
      </c>
      <c r="F803" s="4">
        <v>2.8755000000000002</v>
      </c>
      <c r="G803" s="4">
        <v>5.4877000000000002</v>
      </c>
      <c r="H803" s="4">
        <v>3.2768999999999999</v>
      </c>
      <c r="I803" s="4">
        <v>3.8584999999999998</v>
      </c>
      <c r="J803" s="4">
        <v>0</v>
      </c>
      <c r="M803" s="3">
        <v>43193</v>
      </c>
      <c r="N803" s="5">
        <v>3136.6332000000002</v>
      </c>
      <c r="O803" s="5">
        <v>1842.2303999999999</v>
      </c>
      <c r="P803" s="5">
        <v>3862.4796000000001</v>
      </c>
      <c r="Q803" s="5">
        <v>3509.13</v>
      </c>
      <c r="R803" s="5">
        <v>60511968.675499998</v>
      </c>
      <c r="S803" s="5">
        <v>39874501.200300001</v>
      </c>
      <c r="V803" s="3">
        <v>43119</v>
      </c>
      <c r="W803" s="4">
        <v>6.4039999999999999</v>
      </c>
      <c r="X803" s="4">
        <v>6.4145000000000003</v>
      </c>
      <c r="Y803" s="4">
        <v>6.4005000000000001</v>
      </c>
      <c r="AB803" s="3">
        <v>43437</v>
      </c>
      <c r="AC803" s="5">
        <v>333.18</v>
      </c>
    </row>
    <row r="804" spans="1:29">
      <c r="A804" s="3">
        <v>43165</v>
      </c>
      <c r="B804" s="4">
        <v>4.7332000000000001</v>
      </c>
      <c r="C804" s="4">
        <v>3.1332</v>
      </c>
      <c r="D804" s="4">
        <v>3.206</v>
      </c>
      <c r="E804" s="5">
        <v>3.1</v>
      </c>
      <c r="F804" s="4">
        <v>2.8658999999999999</v>
      </c>
      <c r="G804" s="4">
        <v>5.4794999999999998</v>
      </c>
      <c r="H804" s="4">
        <v>3.2829000000000002</v>
      </c>
      <c r="I804" s="4">
        <v>3.8632</v>
      </c>
      <c r="J804" s="4">
        <v>0</v>
      </c>
      <c r="M804" s="3">
        <v>43194</v>
      </c>
      <c r="N804" s="5">
        <v>3131.1113999999998</v>
      </c>
      <c r="O804" s="5">
        <v>1831.7041999999999</v>
      </c>
      <c r="P804" s="5">
        <v>3854.8625000000002</v>
      </c>
      <c r="Q804" s="5">
        <v>3507.64</v>
      </c>
      <c r="R804" s="5">
        <v>60200129.324699998</v>
      </c>
      <c r="S804" s="5">
        <v>39568483.956799999</v>
      </c>
      <c r="V804" s="3">
        <v>43122</v>
      </c>
      <c r="W804" s="4">
        <v>6.4036</v>
      </c>
      <c r="X804" s="4">
        <v>6.4177</v>
      </c>
      <c r="Y804" s="4">
        <v>6.4028</v>
      </c>
      <c r="AB804" s="3">
        <v>43438</v>
      </c>
      <c r="AC804" s="5">
        <v>329.92</v>
      </c>
    </row>
    <row r="805" spans="1:29">
      <c r="A805" s="3">
        <v>43166</v>
      </c>
      <c r="B805" s="4">
        <v>4.7363999999999997</v>
      </c>
      <c r="C805" s="4">
        <v>3.0828000000000002</v>
      </c>
      <c r="D805" s="4">
        <v>3.0619000000000001</v>
      </c>
      <c r="E805" s="5">
        <v>3</v>
      </c>
      <c r="F805" s="4">
        <v>2.8460000000000001</v>
      </c>
      <c r="G805" s="4">
        <v>5.4859999999999998</v>
      </c>
      <c r="H805" s="4">
        <v>3.2938999999999998</v>
      </c>
      <c r="I805" s="4">
        <v>3.8712</v>
      </c>
      <c r="J805" s="4">
        <v>0</v>
      </c>
      <c r="M805" s="3">
        <v>43199</v>
      </c>
      <c r="N805" s="5">
        <v>3138.2936</v>
      </c>
      <c r="O805" s="5">
        <v>1831.8251</v>
      </c>
      <c r="P805" s="5">
        <v>3852.9292</v>
      </c>
      <c r="Q805" s="5">
        <v>3507.74</v>
      </c>
      <c r="R805" s="5">
        <v>60364091.512699999</v>
      </c>
      <c r="S805" s="5">
        <v>39730871.167499997</v>
      </c>
      <c r="V805" s="3">
        <v>43123</v>
      </c>
      <c r="W805" s="4">
        <v>6.4042000000000003</v>
      </c>
      <c r="X805" s="4">
        <v>6.4141000000000004</v>
      </c>
      <c r="Y805" s="4">
        <v>6.3987999999999996</v>
      </c>
      <c r="AB805" s="3">
        <v>43439</v>
      </c>
      <c r="AC805" s="5">
        <v>334.29</v>
      </c>
    </row>
    <row r="806" spans="1:29">
      <c r="A806" s="3">
        <v>43167</v>
      </c>
      <c r="B806" s="4">
        <v>4.7407000000000004</v>
      </c>
      <c r="C806" s="4">
        <v>3.1768000000000001</v>
      </c>
      <c r="D806" s="4">
        <v>3.0066000000000002</v>
      </c>
      <c r="E806" s="5">
        <v>2.9</v>
      </c>
      <c r="F806" s="4">
        <v>2.7536</v>
      </c>
      <c r="G806" s="4">
        <v>5.4424999999999999</v>
      </c>
      <c r="H806" s="4">
        <v>3.2948</v>
      </c>
      <c r="I806" s="4">
        <v>3.8662999999999998</v>
      </c>
      <c r="J806" s="4">
        <v>0</v>
      </c>
      <c r="M806" s="3">
        <v>43200</v>
      </c>
      <c r="N806" s="5">
        <v>3190.3216000000002</v>
      </c>
      <c r="O806" s="5">
        <v>1841.2197000000001</v>
      </c>
      <c r="P806" s="5">
        <v>3927.1729</v>
      </c>
      <c r="Q806" s="5">
        <v>3613.3</v>
      </c>
      <c r="R806" s="5">
        <v>60344329.622699998</v>
      </c>
      <c r="S806" s="5">
        <v>39673232.5229</v>
      </c>
      <c r="V806" s="3">
        <v>43124</v>
      </c>
      <c r="W806" s="4">
        <v>6.3875000000000002</v>
      </c>
      <c r="X806" s="4">
        <v>6.3648999999999996</v>
      </c>
      <c r="Y806" s="4">
        <v>6.3491999999999997</v>
      </c>
      <c r="AB806" s="3">
        <v>43440</v>
      </c>
      <c r="AC806" s="5">
        <v>339.38</v>
      </c>
    </row>
    <row r="807" spans="1:29">
      <c r="A807" s="3">
        <v>43168</v>
      </c>
      <c r="B807" s="4">
        <v>4.7409999999999997</v>
      </c>
      <c r="C807" s="4">
        <v>3.1856</v>
      </c>
      <c r="D807" s="4">
        <v>2.9668000000000001</v>
      </c>
      <c r="E807" s="5">
        <v>2.9</v>
      </c>
      <c r="F807" s="4">
        <v>2.7542</v>
      </c>
      <c r="G807" s="4">
        <v>5.4679000000000002</v>
      </c>
      <c r="H807" s="4">
        <v>3.258</v>
      </c>
      <c r="I807" s="4">
        <v>3.8439000000000001</v>
      </c>
      <c r="J807" s="4">
        <v>0</v>
      </c>
      <c r="M807" s="3">
        <v>43201</v>
      </c>
      <c r="N807" s="5">
        <v>3208.0817999999999</v>
      </c>
      <c r="O807" s="5">
        <v>1850.9656</v>
      </c>
      <c r="P807" s="5">
        <v>3938.3434000000002</v>
      </c>
      <c r="Q807" s="5">
        <v>3652.86</v>
      </c>
      <c r="R807" s="5">
        <v>60408627.527099997</v>
      </c>
      <c r="S807" s="5">
        <v>39683679.534299999</v>
      </c>
      <c r="V807" s="3">
        <v>43125</v>
      </c>
      <c r="W807" s="4">
        <v>6.335</v>
      </c>
      <c r="X807" s="4">
        <v>6.3497000000000003</v>
      </c>
      <c r="Y807" s="4">
        <v>6.3300999999999998</v>
      </c>
      <c r="AB807" s="3">
        <v>43441</v>
      </c>
      <c r="AC807" s="5">
        <v>330.14</v>
      </c>
    </row>
    <row r="808" spans="1:29">
      <c r="A808" s="3">
        <v>43171</v>
      </c>
      <c r="B808" s="4">
        <v>4.7350000000000003</v>
      </c>
      <c r="C808" s="4">
        <v>3.0112999999999999</v>
      </c>
      <c r="D808" s="4">
        <v>3.0476999999999999</v>
      </c>
      <c r="E808" s="5">
        <v>2.9</v>
      </c>
      <c r="F808" s="4">
        <v>2.8258000000000001</v>
      </c>
      <c r="G808" s="4">
        <v>5.4668999999999999</v>
      </c>
      <c r="H808" s="4">
        <v>3.2610000000000001</v>
      </c>
      <c r="I808" s="4">
        <v>3.8426</v>
      </c>
      <c r="J808" s="4">
        <v>0</v>
      </c>
      <c r="M808" s="3">
        <v>43202</v>
      </c>
      <c r="N808" s="5">
        <v>3180.1583000000001</v>
      </c>
      <c r="O808" s="5">
        <v>1840.2718</v>
      </c>
      <c r="P808" s="5">
        <v>3898.6354000000001</v>
      </c>
      <c r="Q808" s="5">
        <v>3598.14</v>
      </c>
      <c r="R808" s="5">
        <v>60465948.925300002</v>
      </c>
      <c r="S808" s="5">
        <v>39643231.815300003</v>
      </c>
      <c r="V808" s="3">
        <v>43126</v>
      </c>
      <c r="W808" s="4">
        <v>6.3227000000000002</v>
      </c>
      <c r="X808" s="4">
        <v>6.3391999999999999</v>
      </c>
      <c r="Y808" s="4">
        <v>6.3262</v>
      </c>
      <c r="AB808" s="3">
        <v>43444</v>
      </c>
      <c r="AC808" s="5">
        <v>330.61</v>
      </c>
    </row>
    <row r="809" spans="1:29">
      <c r="A809" s="3">
        <v>43172</v>
      </c>
      <c r="B809" s="4">
        <v>4.7249999999999996</v>
      </c>
      <c r="C809" s="4">
        <v>2.9026000000000001</v>
      </c>
      <c r="D809" s="4">
        <v>3.2852000000000001</v>
      </c>
      <c r="E809" s="5">
        <v>3.3</v>
      </c>
      <c r="F809" s="4">
        <v>2.9077999999999999</v>
      </c>
      <c r="G809" s="4">
        <v>5.4724000000000004</v>
      </c>
      <c r="H809" s="4">
        <v>3.2812000000000001</v>
      </c>
      <c r="I809" s="4">
        <v>3.8443999999999998</v>
      </c>
      <c r="J809" s="4">
        <v>0</v>
      </c>
      <c r="M809" s="3">
        <v>43203</v>
      </c>
      <c r="N809" s="5">
        <v>3159.0520999999999</v>
      </c>
      <c r="O809" s="5">
        <v>1834.3804</v>
      </c>
      <c r="P809" s="5">
        <v>3871.1442999999999</v>
      </c>
      <c r="Q809" s="5">
        <v>3572.45</v>
      </c>
      <c r="R809" s="5">
        <v>60406156.575300001</v>
      </c>
      <c r="S809" s="5">
        <v>39554447.364799999</v>
      </c>
      <c r="V809" s="3">
        <v>43129</v>
      </c>
      <c r="W809" s="4">
        <v>6.3266</v>
      </c>
      <c r="X809" s="4">
        <v>6.3514999999999997</v>
      </c>
      <c r="Y809" s="4">
        <v>6.3380999999999998</v>
      </c>
      <c r="AB809" s="3">
        <v>43445</v>
      </c>
      <c r="AC809" s="5">
        <v>331.3</v>
      </c>
    </row>
    <row r="810" spans="1:29">
      <c r="A810" s="3">
        <v>43173</v>
      </c>
      <c r="B810" s="4">
        <v>4.7190000000000003</v>
      </c>
      <c r="C810" s="4">
        <v>2.8822999999999999</v>
      </c>
      <c r="D810" s="4">
        <v>3.1572</v>
      </c>
      <c r="E810" s="5">
        <v>3</v>
      </c>
      <c r="F810" s="4">
        <v>2.8736999999999999</v>
      </c>
      <c r="G810" s="4">
        <v>5.4755000000000003</v>
      </c>
      <c r="H810" s="4">
        <v>3.2823000000000002</v>
      </c>
      <c r="I810" s="4">
        <v>3.8593000000000002</v>
      </c>
      <c r="J810" s="4">
        <v>0</v>
      </c>
      <c r="M810" s="3">
        <v>43206</v>
      </c>
      <c r="N810" s="5">
        <v>3110.6489000000001</v>
      </c>
      <c r="O810" s="5">
        <v>1824.7724000000001</v>
      </c>
      <c r="P810" s="5">
        <v>3808.8629999999998</v>
      </c>
      <c r="Q810" s="5">
        <v>3471.12</v>
      </c>
      <c r="R810" s="5">
        <v>60530915.661799997</v>
      </c>
      <c r="S810" s="5">
        <v>39586769.777000003</v>
      </c>
      <c r="V810" s="3">
        <v>43130</v>
      </c>
      <c r="W810" s="4">
        <v>6.3414999999999999</v>
      </c>
      <c r="X810" s="4">
        <v>6.3417000000000003</v>
      </c>
      <c r="Y810" s="4">
        <v>6.3287500000000003</v>
      </c>
      <c r="AB810" s="3">
        <v>43446</v>
      </c>
      <c r="AC810" s="5">
        <v>301.86</v>
      </c>
    </row>
    <row r="811" spans="1:29">
      <c r="A811" s="3">
        <v>43174</v>
      </c>
      <c r="B811" s="4">
        <v>4.7138999999999998</v>
      </c>
      <c r="C811" s="4">
        <v>3.1265999999999998</v>
      </c>
      <c r="D811" s="4">
        <v>3.1589</v>
      </c>
      <c r="E811" s="5">
        <v>3.16</v>
      </c>
      <c r="F811" s="4">
        <v>2.8704999999999998</v>
      </c>
      <c r="G811" s="4">
        <v>5.4855999999999998</v>
      </c>
      <c r="H811" s="4">
        <v>3.3027000000000002</v>
      </c>
      <c r="I811" s="4">
        <v>3.8502999999999998</v>
      </c>
      <c r="J811" s="4">
        <v>0</v>
      </c>
      <c r="M811" s="3">
        <v>43207</v>
      </c>
      <c r="N811" s="5">
        <v>3066.7966999999999</v>
      </c>
      <c r="O811" s="5">
        <v>1784.5555999999999</v>
      </c>
      <c r="P811" s="5">
        <v>3748.6412</v>
      </c>
      <c r="Q811" s="5">
        <v>3454.94</v>
      </c>
      <c r="R811" s="5">
        <v>60437500.033600003</v>
      </c>
      <c r="S811" s="5">
        <v>39427146.367600001</v>
      </c>
      <c r="V811" s="3">
        <v>43131</v>
      </c>
      <c r="W811" s="4">
        <v>6.2919999999999998</v>
      </c>
      <c r="X811" s="4">
        <v>6.3116000000000003</v>
      </c>
      <c r="Y811" s="4">
        <v>6.29915</v>
      </c>
      <c r="AB811" s="3">
        <v>43447</v>
      </c>
      <c r="AC811" s="5">
        <v>349.35</v>
      </c>
    </row>
    <row r="812" spans="1:29">
      <c r="A812" s="3">
        <v>43175</v>
      </c>
      <c r="B812" s="4">
        <v>4.7119999999999997</v>
      </c>
      <c r="C812" s="4">
        <v>3.2991999999999999</v>
      </c>
      <c r="D812" s="4">
        <v>3.0266999999999999</v>
      </c>
      <c r="E812" s="5">
        <v>3</v>
      </c>
      <c r="F812" s="4">
        <v>2.8071000000000002</v>
      </c>
      <c r="G812" s="4">
        <v>5.4951999999999996</v>
      </c>
      <c r="H812" s="4">
        <v>3.3245</v>
      </c>
      <c r="I812" s="4">
        <v>3.851</v>
      </c>
      <c r="J812" s="4">
        <v>0</v>
      </c>
      <c r="M812" s="3">
        <v>43208</v>
      </c>
      <c r="N812" s="5">
        <v>3091.3987000000002</v>
      </c>
      <c r="O812" s="5">
        <v>1803.8371</v>
      </c>
      <c r="P812" s="5">
        <v>3766.2820000000002</v>
      </c>
      <c r="Q812" s="5">
        <v>3493.05</v>
      </c>
      <c r="R812" s="5">
        <v>60430979.593400002</v>
      </c>
      <c r="S812" s="5">
        <v>39433440.227600001</v>
      </c>
      <c r="V812" s="3">
        <v>43132</v>
      </c>
      <c r="W812" s="4">
        <v>6.2960000000000003</v>
      </c>
      <c r="X812" s="4">
        <v>6.3026</v>
      </c>
      <c r="Y812" s="4">
        <v>6.2908499999999998</v>
      </c>
      <c r="AB812" s="3">
        <v>43448</v>
      </c>
      <c r="AC812" s="5">
        <v>479.61</v>
      </c>
    </row>
    <row r="813" spans="1:29">
      <c r="A813" s="3">
        <v>43178</v>
      </c>
      <c r="B813" s="4">
        <v>4.7039999999999997</v>
      </c>
      <c r="C813" s="4">
        <v>3.2088000000000001</v>
      </c>
      <c r="D813" s="4">
        <v>3.0577000000000001</v>
      </c>
      <c r="E813" s="5">
        <v>3</v>
      </c>
      <c r="F813" s="4">
        <v>2.8186</v>
      </c>
      <c r="G813" s="4">
        <v>5.4870000000000001</v>
      </c>
      <c r="H813" s="4">
        <v>3.3361999999999998</v>
      </c>
      <c r="I813" s="4">
        <v>3.8496000000000001</v>
      </c>
      <c r="J813" s="4">
        <v>0</v>
      </c>
      <c r="M813" s="3">
        <v>43209</v>
      </c>
      <c r="N813" s="5">
        <v>3117.3760000000002</v>
      </c>
      <c r="O813" s="5">
        <v>1814.6358</v>
      </c>
      <c r="P813" s="5">
        <v>3811.8429999999998</v>
      </c>
      <c r="Q813" s="5">
        <v>3504.81</v>
      </c>
      <c r="R813" s="5">
        <v>60352608.180100001</v>
      </c>
      <c r="S813" s="5">
        <v>39329163.667599998</v>
      </c>
      <c r="V813" s="3">
        <v>43133</v>
      </c>
      <c r="W813" s="4">
        <v>6.2797999999999998</v>
      </c>
      <c r="X813" s="4">
        <v>6.3224999999999998</v>
      </c>
      <c r="Y813" s="4">
        <v>6.3133499999999998</v>
      </c>
      <c r="AB813" s="3">
        <v>43451</v>
      </c>
      <c r="AC813" s="5">
        <v>420.79</v>
      </c>
    </row>
    <row r="814" spans="1:29">
      <c r="A814" s="3">
        <v>43179</v>
      </c>
      <c r="B814" s="4">
        <v>4.6849999999999996</v>
      </c>
      <c r="C814" s="4">
        <v>3.1709999999999998</v>
      </c>
      <c r="D814" s="4">
        <v>3.1598000000000002</v>
      </c>
      <c r="E814" s="5">
        <v>3.1</v>
      </c>
      <c r="F814" s="4">
        <v>2.8344</v>
      </c>
      <c r="G814" s="4">
        <v>5.4725999999999999</v>
      </c>
      <c r="H814" s="4">
        <v>3.3176000000000001</v>
      </c>
      <c r="I814" s="4">
        <v>3.8334000000000001</v>
      </c>
      <c r="J814" s="4">
        <v>0</v>
      </c>
      <c r="M814" s="3">
        <v>43210</v>
      </c>
      <c r="N814" s="5">
        <v>3071.5425</v>
      </c>
      <c r="O814" s="5">
        <v>1778.3389</v>
      </c>
      <c r="P814" s="5">
        <v>3760.8543</v>
      </c>
      <c r="Q814" s="5">
        <v>3476.43</v>
      </c>
      <c r="R814" s="5">
        <v>60077250.0506</v>
      </c>
      <c r="S814" s="5">
        <v>39072037.045299999</v>
      </c>
      <c r="V814" s="3">
        <v>43136</v>
      </c>
      <c r="W814" s="4">
        <v>6.2927</v>
      </c>
      <c r="X814" s="4">
        <v>6.3155999999999999</v>
      </c>
      <c r="Y814" s="4">
        <v>6.3119500000000004</v>
      </c>
      <c r="AB814" s="3">
        <v>43452</v>
      </c>
      <c r="AC814" s="5">
        <v>456.22</v>
      </c>
    </row>
    <row r="815" spans="1:29">
      <c r="A815" s="3">
        <v>43180</v>
      </c>
      <c r="B815" s="4">
        <v>4.6750999999999996</v>
      </c>
      <c r="C815" s="4">
        <v>3.1299000000000001</v>
      </c>
      <c r="D815" s="4">
        <v>3.0669</v>
      </c>
      <c r="E815" s="5">
        <v>3</v>
      </c>
      <c r="F815" s="4">
        <v>2.8165</v>
      </c>
      <c r="G815" s="4">
        <v>5.4010999999999996</v>
      </c>
      <c r="H815" s="4">
        <v>3.3016000000000001</v>
      </c>
      <c r="I815" s="4">
        <v>3.8125</v>
      </c>
      <c r="J815" s="4">
        <v>0</v>
      </c>
      <c r="M815" s="3">
        <v>43213</v>
      </c>
      <c r="N815" s="5">
        <v>3068.0120000000002</v>
      </c>
      <c r="O815" s="5">
        <v>1764.1974</v>
      </c>
      <c r="P815" s="5">
        <v>3766.3256999999999</v>
      </c>
      <c r="Q815" s="5">
        <v>3488.76</v>
      </c>
      <c r="R815" s="5">
        <v>60114935.9287</v>
      </c>
      <c r="S815" s="5">
        <v>39153380.899300002</v>
      </c>
      <c r="V815" s="3">
        <v>43137</v>
      </c>
      <c r="W815" s="4">
        <v>6.2782999999999998</v>
      </c>
      <c r="X815" s="4">
        <v>6.2949999999999999</v>
      </c>
      <c r="Y815" s="4">
        <v>6.2820499999999999</v>
      </c>
      <c r="AB815" s="3">
        <v>43453</v>
      </c>
      <c r="AC815" s="5">
        <v>485.62</v>
      </c>
    </row>
    <row r="816" spans="1:29">
      <c r="A816" s="3">
        <v>43181</v>
      </c>
      <c r="B816" s="4">
        <v>4.6620999999999997</v>
      </c>
      <c r="C816" s="4">
        <v>3.1038000000000001</v>
      </c>
      <c r="D816" s="4">
        <v>3.02</v>
      </c>
      <c r="E816" s="5">
        <v>3</v>
      </c>
      <c r="F816" s="4">
        <v>2.7603</v>
      </c>
      <c r="G816" s="4">
        <v>5.3856000000000002</v>
      </c>
      <c r="H816" s="4">
        <v>3.2930000000000001</v>
      </c>
      <c r="I816" s="4">
        <v>3.7888999999999999</v>
      </c>
      <c r="J816" s="4">
        <v>0</v>
      </c>
      <c r="M816" s="3">
        <v>43214</v>
      </c>
      <c r="N816" s="5">
        <v>3128.9270999999999</v>
      </c>
      <c r="O816" s="5">
        <v>1804.4059</v>
      </c>
      <c r="P816" s="5">
        <v>3843.4886000000001</v>
      </c>
      <c r="Q816" s="5">
        <v>3549.75</v>
      </c>
      <c r="R816" s="5">
        <v>60067518.867299996</v>
      </c>
      <c r="S816" s="5">
        <v>39055596.879600003</v>
      </c>
      <c r="V816" s="3">
        <v>43138</v>
      </c>
      <c r="W816" s="4">
        <v>6.2595999999999998</v>
      </c>
      <c r="X816" s="4">
        <v>6.3315999999999999</v>
      </c>
      <c r="Y816" s="4">
        <v>6.3197000000000001</v>
      </c>
      <c r="AB816" s="3">
        <v>43454</v>
      </c>
      <c r="AC816" s="5">
        <v>392.66</v>
      </c>
    </row>
    <row r="817" spans="1:29">
      <c r="A817" s="3">
        <v>43182</v>
      </c>
      <c r="B817" s="4">
        <v>4.6489000000000003</v>
      </c>
      <c r="C817" s="4">
        <v>3.0844</v>
      </c>
      <c r="D817" s="4">
        <v>2.9982000000000002</v>
      </c>
      <c r="E817" s="5">
        <v>2.9</v>
      </c>
      <c r="F817" s="4">
        <v>2.7035999999999998</v>
      </c>
      <c r="G817" s="4">
        <v>5.2835000000000001</v>
      </c>
      <c r="H817" s="4">
        <v>3.2829999999999999</v>
      </c>
      <c r="I817" s="4">
        <v>3.7351000000000001</v>
      </c>
      <c r="J817" s="4">
        <v>0</v>
      </c>
      <c r="M817" s="3">
        <v>43215</v>
      </c>
      <c r="N817" s="5">
        <v>3117.9739</v>
      </c>
      <c r="O817" s="5">
        <v>1809.2598</v>
      </c>
      <c r="P817" s="5">
        <v>3828.7015000000001</v>
      </c>
      <c r="Q817" s="5">
        <v>3512.72</v>
      </c>
      <c r="R817" s="5">
        <v>60121128.507600002</v>
      </c>
      <c r="S817" s="5">
        <v>39122452.6642</v>
      </c>
      <c r="V817" s="3">
        <v>43139</v>
      </c>
      <c r="W817" s="4">
        <v>6.3259999999999996</v>
      </c>
      <c r="X817" s="4">
        <v>6.3804999999999996</v>
      </c>
      <c r="Y817" s="4">
        <v>6.3665000000000003</v>
      </c>
      <c r="AB817" s="3">
        <v>43455</v>
      </c>
      <c r="AC817" s="5">
        <v>369.3</v>
      </c>
    </row>
    <row r="818" spans="1:29">
      <c r="A818" s="3">
        <v>43185</v>
      </c>
      <c r="B818" s="4">
        <v>4.6351000000000004</v>
      </c>
      <c r="C818" s="4">
        <v>2.9601999999999999</v>
      </c>
      <c r="D818" s="4">
        <v>3.56</v>
      </c>
      <c r="E818" s="5">
        <v>2.75</v>
      </c>
      <c r="F818" s="4">
        <v>2.8311999999999999</v>
      </c>
      <c r="G818" s="4">
        <v>5.2405999999999997</v>
      </c>
      <c r="H818" s="4">
        <v>3.2362000000000002</v>
      </c>
      <c r="I818" s="4">
        <v>3.7543000000000002</v>
      </c>
      <c r="J818" s="4">
        <v>0</v>
      </c>
      <c r="M818" s="3">
        <v>43216</v>
      </c>
      <c r="N818" s="5">
        <v>3075.0300999999999</v>
      </c>
      <c r="O818" s="5">
        <v>1770.4011</v>
      </c>
      <c r="P818" s="5">
        <v>3755.4940999999999</v>
      </c>
      <c r="Q818" s="5">
        <v>3495.21</v>
      </c>
      <c r="R818" s="5">
        <v>60024684.554099999</v>
      </c>
      <c r="S818" s="5">
        <v>39114601.066399999</v>
      </c>
      <c r="V818" s="3">
        <v>43140</v>
      </c>
      <c r="W818" s="4">
        <v>6.3003999999999998</v>
      </c>
      <c r="X818" s="4">
        <v>6.3262</v>
      </c>
      <c r="Y818" s="4">
        <v>6.3113999999999999</v>
      </c>
      <c r="AB818" s="3">
        <v>43458</v>
      </c>
      <c r="AC818" s="5">
        <v>357.65</v>
      </c>
    </row>
    <row r="819" spans="1:29">
      <c r="A819" s="3">
        <v>43186</v>
      </c>
      <c r="B819" s="4">
        <v>4.6238999999999999</v>
      </c>
      <c r="C819" s="4">
        <v>3.0630999999999999</v>
      </c>
      <c r="D819" s="4">
        <v>3.5825999999999998</v>
      </c>
      <c r="E819" s="5">
        <v>2.9</v>
      </c>
      <c r="F819" s="4">
        <v>2.8578000000000001</v>
      </c>
      <c r="G819" s="4">
        <v>5.1679000000000004</v>
      </c>
      <c r="H819" s="4">
        <v>3.2923</v>
      </c>
      <c r="I819" s="4">
        <v>3.7688999999999999</v>
      </c>
      <c r="J819" s="4">
        <v>0</v>
      </c>
      <c r="M819" s="3">
        <v>43217</v>
      </c>
      <c r="N819" s="5">
        <v>3082.2316000000001</v>
      </c>
      <c r="O819" s="5">
        <v>1776.1275000000001</v>
      </c>
      <c r="P819" s="5">
        <v>3756.8764999999999</v>
      </c>
      <c r="Q819" s="5">
        <v>3515.51</v>
      </c>
      <c r="R819" s="5">
        <v>59684091.568599999</v>
      </c>
      <c r="S819" s="5">
        <v>38720295.3455</v>
      </c>
      <c r="V819" s="3">
        <v>43143</v>
      </c>
      <c r="W819" s="4">
        <v>6.3289999999999997</v>
      </c>
      <c r="X819" s="4">
        <v>6.3388</v>
      </c>
      <c r="Y819" s="4">
        <v>6.32395</v>
      </c>
      <c r="AB819" s="3">
        <v>43459</v>
      </c>
      <c r="AC819" s="5">
        <v>268.92</v>
      </c>
    </row>
    <row r="820" spans="1:29">
      <c r="A820" s="3">
        <v>43187</v>
      </c>
      <c r="B820" s="4">
        <v>4.6173999999999999</v>
      </c>
      <c r="C820" s="4">
        <v>3.1635</v>
      </c>
      <c r="D820" s="4">
        <v>4.0034000000000001</v>
      </c>
      <c r="E820" s="5">
        <v>3.1</v>
      </c>
      <c r="F820" s="4">
        <v>2.9117999999999999</v>
      </c>
      <c r="G820" s="4">
        <v>5.1637000000000004</v>
      </c>
      <c r="H820" s="4">
        <v>3.28</v>
      </c>
      <c r="I820" s="4">
        <v>3.7505000000000002</v>
      </c>
      <c r="J820" s="4">
        <v>0</v>
      </c>
      <c r="M820" s="3">
        <v>43222</v>
      </c>
      <c r="N820" s="5">
        <v>3081.1772999999998</v>
      </c>
      <c r="O820" s="5">
        <v>1774.8993</v>
      </c>
      <c r="P820" s="5">
        <v>3763.6460999999999</v>
      </c>
      <c r="Q820" s="5">
        <v>3506.15</v>
      </c>
      <c r="R820" s="5">
        <v>59704033.3882</v>
      </c>
      <c r="S820" s="5">
        <v>38645016.676299997</v>
      </c>
      <c r="V820" s="3">
        <v>43144</v>
      </c>
      <c r="W820" s="4">
        <v>6.3440000000000003</v>
      </c>
      <c r="X820" s="4">
        <v>6.3421000000000003</v>
      </c>
      <c r="Y820" s="4">
        <v>6.3337000000000003</v>
      </c>
      <c r="AB820" s="3">
        <v>43460</v>
      </c>
      <c r="AC820" s="5">
        <v>334.79</v>
      </c>
    </row>
    <row r="821" spans="1:29">
      <c r="A821" s="3">
        <v>43188</v>
      </c>
      <c r="B821" s="4">
        <v>4.5247000000000002</v>
      </c>
      <c r="C821" s="4">
        <v>3.3214000000000001</v>
      </c>
      <c r="D821" s="4">
        <v>4.0125999999999999</v>
      </c>
      <c r="E821" s="5">
        <v>3.2</v>
      </c>
      <c r="F821" s="4">
        <v>2.9405999999999999</v>
      </c>
      <c r="G821" s="4">
        <v>5.1718000000000002</v>
      </c>
      <c r="H821" s="4">
        <v>3.3045</v>
      </c>
      <c r="I821" s="4">
        <v>3.7648999999999999</v>
      </c>
      <c r="J821" s="4">
        <v>0</v>
      </c>
      <c r="M821" s="3">
        <v>43223</v>
      </c>
      <c r="N821" s="5">
        <v>3100.8586</v>
      </c>
      <c r="O821" s="5">
        <v>1792.8879999999999</v>
      </c>
      <c r="P821" s="5">
        <v>3793.0001000000002</v>
      </c>
      <c r="Q821" s="5">
        <v>3495.81</v>
      </c>
      <c r="R821" s="5">
        <v>59617208.0101</v>
      </c>
      <c r="S821" s="5">
        <v>38634250.885700002</v>
      </c>
      <c r="V821" s="3">
        <v>43145</v>
      </c>
      <c r="W821" s="4">
        <v>6.3441000000000001</v>
      </c>
      <c r="X821" s="4">
        <v>6.3236999999999997</v>
      </c>
      <c r="Y821" s="4">
        <v>6.3113000000000001</v>
      </c>
      <c r="AB821" s="3">
        <v>43461</v>
      </c>
      <c r="AC821" s="5">
        <v>366.36</v>
      </c>
    </row>
    <row r="822" spans="1:29">
      <c r="A822" s="3">
        <v>43189</v>
      </c>
      <c r="B822" s="4">
        <v>4.4615</v>
      </c>
      <c r="C822" s="4">
        <v>3.0901000000000001</v>
      </c>
      <c r="D822" s="4">
        <v>4.1910999999999996</v>
      </c>
      <c r="E822" s="5">
        <v>3.5</v>
      </c>
      <c r="F822" s="4">
        <v>3.1048</v>
      </c>
      <c r="G822" s="4">
        <v>5.1706000000000003</v>
      </c>
      <c r="H822" s="4">
        <v>3.3079000000000001</v>
      </c>
      <c r="I822" s="4">
        <v>3.7627000000000002</v>
      </c>
      <c r="J822" s="4">
        <v>0</v>
      </c>
      <c r="M822" s="3">
        <v>43224</v>
      </c>
      <c r="N822" s="5">
        <v>3091.0333999999998</v>
      </c>
      <c r="O822" s="5">
        <v>1789.0684000000001</v>
      </c>
      <c r="P822" s="5">
        <v>3774.5981000000002</v>
      </c>
      <c r="Q822" s="5">
        <v>3469.28</v>
      </c>
      <c r="R822" s="5">
        <v>59466333.482699998</v>
      </c>
      <c r="S822" s="5">
        <v>38556301.662</v>
      </c>
      <c r="V822" s="3">
        <v>43146</v>
      </c>
      <c r="W822" s="4">
        <v>0</v>
      </c>
      <c r="X822" s="4">
        <v>6.2941000000000003</v>
      </c>
      <c r="Y822" s="4">
        <v>6.2817999999999996</v>
      </c>
      <c r="AB822" s="3">
        <v>43462</v>
      </c>
      <c r="AC822" s="5">
        <v>226.85</v>
      </c>
    </row>
    <row r="823" spans="1:29">
      <c r="A823" s="3">
        <v>43192</v>
      </c>
      <c r="B823" s="4">
        <v>4.4051999999999998</v>
      </c>
      <c r="C823" s="4">
        <v>3.1358999999999999</v>
      </c>
      <c r="D823" s="4">
        <v>3.0314000000000001</v>
      </c>
      <c r="E823" s="5">
        <v>2.99</v>
      </c>
      <c r="F823" s="4">
        <v>2.7706</v>
      </c>
      <c r="G823" s="4">
        <v>5.1745000000000001</v>
      </c>
      <c r="H823" s="4">
        <v>3.2879999999999998</v>
      </c>
      <c r="I823" s="4">
        <v>3.766</v>
      </c>
      <c r="J823" s="4">
        <v>0</v>
      </c>
      <c r="M823" s="3">
        <v>43227</v>
      </c>
      <c r="N823" s="5">
        <v>3136.6448</v>
      </c>
      <c r="O823" s="5">
        <v>1822.1831</v>
      </c>
      <c r="P823" s="5">
        <v>3834.1876999999999</v>
      </c>
      <c r="Q823" s="5">
        <v>3491.68</v>
      </c>
      <c r="R823" s="5">
        <v>59604026.518700004</v>
      </c>
      <c r="S823" s="5">
        <v>38672760.224600002</v>
      </c>
      <c r="V823" s="3">
        <v>43147</v>
      </c>
      <c r="W823" s="4">
        <v>0</v>
      </c>
      <c r="X823" s="4">
        <v>6.2941000000000003</v>
      </c>
      <c r="Y823" s="4">
        <v>6.2994000000000003</v>
      </c>
      <c r="AB823" s="3">
        <v>43467</v>
      </c>
      <c r="AC823" s="5">
        <v>387.68</v>
      </c>
    </row>
    <row r="824" spans="1:29">
      <c r="A824" s="3">
        <v>43193</v>
      </c>
      <c r="B824" s="4">
        <v>4.3506</v>
      </c>
      <c r="C824" s="4">
        <v>3.1444999999999999</v>
      </c>
      <c r="D824" s="4">
        <v>3.0150999999999999</v>
      </c>
      <c r="E824" s="5">
        <v>2.9</v>
      </c>
      <c r="F824" s="4">
        <v>2.7658999999999998</v>
      </c>
      <c r="G824" s="4">
        <v>5.1849999999999996</v>
      </c>
      <c r="H824" s="4">
        <v>3.2906</v>
      </c>
      <c r="I824" s="4">
        <v>3.7483</v>
      </c>
      <c r="J824" s="4">
        <v>0</v>
      </c>
      <c r="M824" s="3">
        <v>43228</v>
      </c>
      <c r="N824" s="5">
        <v>3161.4976000000001</v>
      </c>
      <c r="O824" s="5">
        <v>1836.2247</v>
      </c>
      <c r="P824" s="5">
        <v>3878.6767</v>
      </c>
      <c r="Q824" s="5">
        <v>3536.37</v>
      </c>
      <c r="R824" s="5">
        <v>59712280.894400001</v>
      </c>
      <c r="S824" s="5">
        <v>38711760.0713</v>
      </c>
      <c r="V824" s="3">
        <v>43150</v>
      </c>
      <c r="W824" s="4">
        <v>0</v>
      </c>
      <c r="X824" s="4">
        <v>6.3156999999999996</v>
      </c>
      <c r="Y824" s="4">
        <v>6.30525</v>
      </c>
      <c r="AB824" s="3">
        <v>43468</v>
      </c>
      <c r="AC824" s="5">
        <v>357.15</v>
      </c>
    </row>
    <row r="825" spans="1:29">
      <c r="A825" s="3">
        <v>43194</v>
      </c>
      <c r="B825" s="4">
        <v>4.3101000000000003</v>
      </c>
      <c r="C825" s="4">
        <v>2.9762</v>
      </c>
      <c r="D825" s="4">
        <v>2.8090000000000002</v>
      </c>
      <c r="E825" s="5">
        <v>2.8</v>
      </c>
      <c r="F825" s="4">
        <v>2.6947000000000001</v>
      </c>
      <c r="G825" s="4">
        <v>5.1574</v>
      </c>
      <c r="H825" s="4">
        <v>3.2757999999999998</v>
      </c>
      <c r="I825" s="4">
        <v>3.7545000000000002</v>
      </c>
      <c r="J825" s="4">
        <v>0</v>
      </c>
      <c r="M825" s="3">
        <v>43229</v>
      </c>
      <c r="N825" s="5">
        <v>3159.1502</v>
      </c>
      <c r="O825" s="5">
        <v>1834.5596</v>
      </c>
      <c r="P825" s="5">
        <v>3871.6152000000002</v>
      </c>
      <c r="Q825" s="5">
        <v>3536.62</v>
      </c>
      <c r="R825" s="5">
        <v>59814867.289800003</v>
      </c>
      <c r="S825" s="5">
        <v>38839439.521700002</v>
      </c>
      <c r="V825" s="3">
        <v>43151</v>
      </c>
      <c r="W825" s="4">
        <v>0</v>
      </c>
      <c r="X825" s="4">
        <v>6.3532999999999999</v>
      </c>
      <c r="Y825" s="4">
        <v>6.3406000000000002</v>
      </c>
      <c r="AB825" s="3">
        <v>43469</v>
      </c>
      <c r="AC825" s="5">
        <v>316.22000000000003</v>
      </c>
    </row>
    <row r="826" spans="1:29">
      <c r="A826" s="3">
        <v>43198</v>
      </c>
      <c r="B826" s="4">
        <v>4.2781000000000002</v>
      </c>
      <c r="C826" s="4">
        <v>2.8653</v>
      </c>
      <c r="D826" s="4">
        <v>2.7368999999999999</v>
      </c>
      <c r="E826" s="5">
        <v>2.7</v>
      </c>
      <c r="F826" s="4">
        <v>2.7105000000000001</v>
      </c>
      <c r="G826" s="4">
        <v>5.0797999999999996</v>
      </c>
      <c r="H826" s="4">
        <v>3.2071000000000001</v>
      </c>
      <c r="I826" s="4">
        <v>3.7399</v>
      </c>
      <c r="J826" s="4">
        <v>0</v>
      </c>
      <c r="M826" s="3">
        <v>43230</v>
      </c>
      <c r="N826" s="5">
        <v>3174.4126999999999</v>
      </c>
      <c r="O826" s="5">
        <v>1844.0383999999999</v>
      </c>
      <c r="P826" s="5">
        <v>3893.0565000000001</v>
      </c>
      <c r="Q826" s="5">
        <v>3541.5</v>
      </c>
      <c r="R826" s="5">
        <v>59928401.676399998</v>
      </c>
      <c r="S826" s="5">
        <v>38951060.225699998</v>
      </c>
      <c r="V826" s="3">
        <v>43152</v>
      </c>
      <c r="W826" s="4">
        <v>0</v>
      </c>
      <c r="X826" s="4">
        <v>6.3487999999999998</v>
      </c>
      <c r="Y826" s="4">
        <v>6.3383000000000003</v>
      </c>
      <c r="AB826" s="3">
        <v>43472</v>
      </c>
      <c r="AC826" s="5">
        <v>329.17</v>
      </c>
    </row>
    <row r="827" spans="1:29">
      <c r="A827" s="3">
        <v>43199</v>
      </c>
      <c r="B827" s="4">
        <v>4.2579000000000002</v>
      </c>
      <c r="C827" s="4">
        <v>2.8380999999999998</v>
      </c>
      <c r="D827" s="4">
        <v>2.8311999999999999</v>
      </c>
      <c r="E827" s="5">
        <v>2.7</v>
      </c>
      <c r="F827" s="4">
        <v>2.6791</v>
      </c>
      <c r="G827" s="4">
        <v>5.0406000000000004</v>
      </c>
      <c r="H827" s="4">
        <v>3.2507000000000001</v>
      </c>
      <c r="I827" s="4">
        <v>3.7320000000000002</v>
      </c>
      <c r="J827" s="4">
        <v>0</v>
      </c>
      <c r="M827" s="3">
        <v>43231</v>
      </c>
      <c r="N827" s="5">
        <v>3163.2631999999999</v>
      </c>
      <c r="O827" s="5">
        <v>1825.1351999999999</v>
      </c>
      <c r="P827" s="5">
        <v>3872.8382999999999</v>
      </c>
      <c r="Q827" s="278">
        <v>3557.55</v>
      </c>
      <c r="R827" s="5">
        <v>59711187.705899999</v>
      </c>
      <c r="S827" s="5">
        <v>38790072.712300003</v>
      </c>
      <c r="V827" s="3">
        <v>43153</v>
      </c>
      <c r="W827" s="4">
        <v>6.3605</v>
      </c>
      <c r="X827" s="4">
        <v>6.3461999999999996</v>
      </c>
      <c r="Y827" s="4">
        <v>6.3339499999999997</v>
      </c>
      <c r="AB827" s="3">
        <v>43473</v>
      </c>
      <c r="AC827" s="5">
        <v>352.83</v>
      </c>
    </row>
    <row r="828" spans="1:29">
      <c r="A828" s="3">
        <v>43200</v>
      </c>
      <c r="B828" s="4">
        <v>4.2290000000000001</v>
      </c>
      <c r="C828" s="4">
        <v>2.8005</v>
      </c>
      <c r="D828" s="4">
        <v>2.8805000000000001</v>
      </c>
      <c r="E828" s="5">
        <v>2.8</v>
      </c>
      <c r="F828" s="4">
        <v>2.7168000000000001</v>
      </c>
      <c r="G828" s="4">
        <v>4.9617000000000004</v>
      </c>
      <c r="H828" s="4">
        <v>3.2225000000000001</v>
      </c>
      <c r="I828" s="4">
        <v>3.7317999999999998</v>
      </c>
      <c r="J828" s="4">
        <v>0</v>
      </c>
      <c r="M828" s="3">
        <v>43234</v>
      </c>
      <c r="N828" s="5">
        <v>3174.0320000000002</v>
      </c>
      <c r="O828" s="5">
        <v>1823.2503999999999</v>
      </c>
      <c r="P828" s="5">
        <v>3909.2932999999998</v>
      </c>
      <c r="Q828" s="5">
        <v>3586.02</v>
      </c>
      <c r="R828" s="5">
        <v>59747890.984700002</v>
      </c>
      <c r="S828" s="5">
        <v>38852068.376800001</v>
      </c>
      <c r="V828" s="3">
        <v>43154</v>
      </c>
      <c r="W828" s="4">
        <v>6.3380000000000001</v>
      </c>
      <c r="X828" s="4">
        <v>6.3358999999999996</v>
      </c>
      <c r="Y828" s="4">
        <v>6.3263999999999996</v>
      </c>
      <c r="AB828" s="3">
        <v>43474</v>
      </c>
      <c r="AC828" s="5">
        <v>329.99</v>
      </c>
    </row>
    <row r="829" spans="1:29">
      <c r="A829" s="3">
        <v>43201</v>
      </c>
      <c r="B829" s="4">
        <v>4.2089999999999996</v>
      </c>
      <c r="C829" s="4">
        <v>2.7982</v>
      </c>
      <c r="D829" s="4">
        <v>2.9047999999999998</v>
      </c>
      <c r="E829" s="5">
        <v>2.8</v>
      </c>
      <c r="F829" s="4">
        <v>2.7073</v>
      </c>
      <c r="G829" s="4">
        <v>4.9134000000000002</v>
      </c>
      <c r="H829" s="4">
        <v>3.1941000000000002</v>
      </c>
      <c r="I829" s="4">
        <v>3.7404999999999999</v>
      </c>
      <c r="J829" s="4">
        <v>0</v>
      </c>
      <c r="M829" s="3">
        <v>43235</v>
      </c>
      <c r="N829" s="5">
        <v>3192.1183000000001</v>
      </c>
      <c r="O829" s="5">
        <v>1839.8783000000001</v>
      </c>
      <c r="P829" s="5">
        <v>3924.0974999999999</v>
      </c>
      <c r="Q829" s="5">
        <v>3576.25</v>
      </c>
      <c r="R829" s="5">
        <v>59801527.921999998</v>
      </c>
      <c r="S829" s="5">
        <v>38903236.689199999</v>
      </c>
      <c r="V829" s="3">
        <v>43157</v>
      </c>
      <c r="W829" s="4">
        <v>6.3070000000000004</v>
      </c>
      <c r="X829" s="4">
        <v>6.3075999999999999</v>
      </c>
      <c r="Y829" s="4">
        <v>6.2954999999999997</v>
      </c>
      <c r="AB829" s="3">
        <v>43475</v>
      </c>
      <c r="AC829" s="5">
        <v>376.14</v>
      </c>
    </row>
    <row r="830" spans="1:29">
      <c r="A830" s="3">
        <v>43202</v>
      </c>
      <c r="B830" s="4">
        <v>4.1989999999999998</v>
      </c>
      <c r="C830" s="4">
        <v>2.7677999999999998</v>
      </c>
      <c r="D830" s="4">
        <v>2.8285</v>
      </c>
      <c r="E830" s="5">
        <v>2.8</v>
      </c>
      <c r="F830" s="4">
        <v>2.6947999999999999</v>
      </c>
      <c r="G830" s="4">
        <v>4.9305000000000003</v>
      </c>
      <c r="H830" s="4">
        <v>3.1977000000000002</v>
      </c>
      <c r="I830" s="4">
        <v>3.7313000000000001</v>
      </c>
      <c r="J830" s="4">
        <v>0</v>
      </c>
      <c r="M830" s="3">
        <v>43236</v>
      </c>
      <c r="N830" s="5">
        <v>3169.5652</v>
      </c>
      <c r="O830" s="5">
        <v>1832.2653</v>
      </c>
      <c r="P830" s="5">
        <v>3892.8442</v>
      </c>
      <c r="Q830" s="5">
        <v>3527.19</v>
      </c>
      <c r="R830" s="5">
        <v>59901282.1215</v>
      </c>
      <c r="S830" s="5">
        <v>38856059.278899997</v>
      </c>
      <c r="V830" s="3">
        <v>43158</v>
      </c>
      <c r="W830" s="4">
        <v>6.3064</v>
      </c>
      <c r="X830" s="4">
        <v>6.3368000000000002</v>
      </c>
      <c r="Y830" s="4">
        <v>6.3262999999999998</v>
      </c>
      <c r="AB830" s="3">
        <v>43476</v>
      </c>
      <c r="AC830" s="5">
        <v>305.64</v>
      </c>
    </row>
    <row r="831" spans="1:29">
      <c r="A831" s="3">
        <v>43203</v>
      </c>
      <c r="B831" s="4">
        <v>4.1790000000000003</v>
      </c>
      <c r="C831" s="4">
        <v>2.7652000000000001</v>
      </c>
      <c r="D831" s="4">
        <v>2.7892000000000001</v>
      </c>
      <c r="E831" s="5">
        <v>2.8</v>
      </c>
      <c r="F831" s="4">
        <v>2.6966000000000001</v>
      </c>
      <c r="G831" s="4">
        <v>4.9118000000000004</v>
      </c>
      <c r="H831" s="4">
        <v>3.169</v>
      </c>
      <c r="I831" s="4">
        <v>3.7231000000000001</v>
      </c>
      <c r="J831" s="4">
        <v>0</v>
      </c>
      <c r="M831" s="3">
        <v>43237</v>
      </c>
      <c r="N831" s="5">
        <v>3154.2824999999998</v>
      </c>
      <c r="O831" s="5">
        <v>1822.6981000000001</v>
      </c>
      <c r="P831" s="5">
        <v>3864.0506999999998</v>
      </c>
      <c r="Q831" s="5">
        <v>3519.71</v>
      </c>
      <c r="R831" s="5">
        <v>59961194.6307</v>
      </c>
      <c r="S831" s="5">
        <v>38977657.019699998</v>
      </c>
      <c r="V831" s="3">
        <v>43159</v>
      </c>
      <c r="W831" s="4">
        <v>6.3334999999999999</v>
      </c>
      <c r="X831" s="4">
        <v>6.3437000000000001</v>
      </c>
      <c r="Y831" s="4">
        <v>6.3308999999999997</v>
      </c>
      <c r="AB831" s="3">
        <v>43479</v>
      </c>
      <c r="AC831" s="5">
        <v>335.29</v>
      </c>
    </row>
    <row r="832" spans="1:29">
      <c r="A832" s="3">
        <v>43206</v>
      </c>
      <c r="B832" s="4">
        <v>4.173</v>
      </c>
      <c r="C832" s="4">
        <v>2.7330000000000001</v>
      </c>
      <c r="D832" s="4">
        <v>2.9636999999999998</v>
      </c>
      <c r="E832" s="5">
        <v>2.85</v>
      </c>
      <c r="F832" s="4">
        <v>2.7591000000000001</v>
      </c>
      <c r="G832" s="4">
        <v>4.9565000000000001</v>
      </c>
      <c r="H832" s="4">
        <v>3.1495000000000002</v>
      </c>
      <c r="I832" s="4">
        <v>3.6968000000000001</v>
      </c>
      <c r="J832" s="4">
        <v>0</v>
      </c>
      <c r="M832" s="3">
        <v>43238</v>
      </c>
      <c r="N832" s="5">
        <v>3193.3033999999998</v>
      </c>
      <c r="O832" s="5">
        <v>1828.7862</v>
      </c>
      <c r="P832" s="5">
        <v>3903.0637000000002</v>
      </c>
      <c r="Q832" s="5">
        <v>3565.31</v>
      </c>
      <c r="R832" s="5">
        <v>59875664.7896</v>
      </c>
      <c r="S832" s="5">
        <v>38882237.825099997</v>
      </c>
      <c r="V832" s="3">
        <v>43160</v>
      </c>
      <c r="W832" s="4">
        <v>6.343</v>
      </c>
      <c r="X832" s="4">
        <v>6.3611000000000004</v>
      </c>
      <c r="Y832" s="4">
        <v>6.3476499999999998</v>
      </c>
      <c r="AB832" s="3">
        <v>43480</v>
      </c>
      <c r="AC832" s="5">
        <v>316.61</v>
      </c>
    </row>
    <row r="833" spans="1:29">
      <c r="A833" s="3">
        <v>43207</v>
      </c>
      <c r="B833" s="4">
        <v>4.1740000000000004</v>
      </c>
      <c r="C833" s="4">
        <v>2.6903999999999999</v>
      </c>
      <c r="D833" s="4">
        <v>3.3668999999999998</v>
      </c>
      <c r="E833" s="5">
        <v>3.3</v>
      </c>
      <c r="F833" s="4">
        <v>2.9352999999999998</v>
      </c>
      <c r="G833" s="4">
        <v>4.9451999999999998</v>
      </c>
      <c r="H833" s="4">
        <v>3.1711</v>
      </c>
      <c r="I833" s="4">
        <v>3.6812</v>
      </c>
      <c r="J833" s="4">
        <v>0</v>
      </c>
      <c r="M833" s="3">
        <v>43241</v>
      </c>
      <c r="N833" s="5">
        <v>3213.8404</v>
      </c>
      <c r="O833" s="5">
        <v>1848.0628999999999</v>
      </c>
      <c r="P833" s="5">
        <v>3921.2420999999999</v>
      </c>
      <c r="Q833" s="5">
        <v>3566.58</v>
      </c>
      <c r="R833" s="5">
        <v>60065524.924699999</v>
      </c>
      <c r="S833" s="5">
        <v>39039502.595799997</v>
      </c>
      <c r="V833" s="3">
        <v>43161</v>
      </c>
      <c r="W833" s="4">
        <v>6.3472</v>
      </c>
      <c r="X833" s="4">
        <v>6.3422000000000001</v>
      </c>
      <c r="Y833" s="4">
        <v>6.3285999999999998</v>
      </c>
      <c r="AB833" s="3">
        <v>43481</v>
      </c>
      <c r="AC833" s="5">
        <v>301.41000000000003</v>
      </c>
    </row>
    <row r="834" spans="1:29">
      <c r="A834" s="3">
        <v>43208</v>
      </c>
      <c r="B834" s="4">
        <v>4.1029999999999998</v>
      </c>
      <c r="C834" s="4">
        <v>2.524</v>
      </c>
      <c r="D834" s="4">
        <v>3.5392999999999999</v>
      </c>
      <c r="E834" s="5">
        <v>3.5</v>
      </c>
      <c r="F834" s="4">
        <v>2.9830999999999999</v>
      </c>
      <c r="G834" s="4">
        <v>4.8021000000000003</v>
      </c>
      <c r="H834" s="4">
        <v>2.9992000000000001</v>
      </c>
      <c r="I834" s="4">
        <v>3.5514000000000001</v>
      </c>
      <c r="J834" s="4">
        <v>0</v>
      </c>
      <c r="M834" s="3">
        <v>43242</v>
      </c>
      <c r="N834" s="5">
        <v>3214.3497000000002</v>
      </c>
      <c r="O834" s="5">
        <v>1855.1590000000001</v>
      </c>
      <c r="P834" s="5">
        <v>3906.2080999999998</v>
      </c>
      <c r="Q834" s="5">
        <v>3536.97</v>
      </c>
      <c r="R834" s="5">
        <v>60272439.298199996</v>
      </c>
      <c r="S834" s="5">
        <v>39223947.754900001</v>
      </c>
      <c r="V834" s="3">
        <v>43164</v>
      </c>
      <c r="W834" s="4">
        <v>6.3406000000000002</v>
      </c>
      <c r="X834" s="4">
        <v>6.3484999999999996</v>
      </c>
      <c r="Y834" s="4">
        <v>6.3351499999999996</v>
      </c>
      <c r="AB834" s="3">
        <v>43482</v>
      </c>
      <c r="AC834" s="5">
        <v>379.86</v>
      </c>
    </row>
    <row r="835" spans="1:29">
      <c r="A835" s="3">
        <v>43209</v>
      </c>
      <c r="B835" s="4">
        <v>4.05</v>
      </c>
      <c r="C835" s="4">
        <v>2.5358999999999998</v>
      </c>
      <c r="D835" s="4">
        <v>4.5872000000000002</v>
      </c>
      <c r="E835" s="5">
        <v>3.5</v>
      </c>
      <c r="F835" s="4">
        <v>2.9889999999999999</v>
      </c>
      <c r="G835" s="4">
        <v>4.7592999999999996</v>
      </c>
      <c r="H835" s="4">
        <v>2.9174000000000002</v>
      </c>
      <c r="I835" s="4">
        <v>3.5594999999999999</v>
      </c>
      <c r="J835" s="4">
        <v>0</v>
      </c>
      <c r="M835" s="3">
        <v>43243</v>
      </c>
      <c r="N835" s="5">
        <v>3168.9641999999999</v>
      </c>
      <c r="O835" s="5">
        <v>1834.7174</v>
      </c>
      <c r="P835" s="5">
        <v>3854.5825</v>
      </c>
      <c r="Q835" s="5">
        <v>3493.82</v>
      </c>
      <c r="R835" s="5">
        <v>60446162.945</v>
      </c>
      <c r="S835" s="5">
        <v>39244658.7553</v>
      </c>
      <c r="V835" s="3">
        <v>43165</v>
      </c>
      <c r="W835" s="4">
        <v>6.3400999999999996</v>
      </c>
      <c r="X835" s="4">
        <v>6.3272000000000004</v>
      </c>
      <c r="Y835" s="4">
        <v>6.3097500000000002</v>
      </c>
      <c r="AB835" s="3">
        <v>43483</v>
      </c>
      <c r="AC835" s="5">
        <v>308.45</v>
      </c>
    </row>
    <row r="836" spans="1:29">
      <c r="A836" s="3">
        <v>43210</v>
      </c>
      <c r="B836" s="4">
        <v>4.0170000000000003</v>
      </c>
      <c r="C836" s="4">
        <v>2.6505000000000001</v>
      </c>
      <c r="D836" s="4">
        <v>4.5972</v>
      </c>
      <c r="E836" s="5">
        <v>3.54</v>
      </c>
      <c r="F836" s="4">
        <v>3.0440999999999998</v>
      </c>
      <c r="G836" s="4">
        <v>4.7458</v>
      </c>
      <c r="H836" s="4">
        <v>2.9441000000000002</v>
      </c>
      <c r="I836" s="4">
        <v>3.5604</v>
      </c>
      <c r="J836" s="4">
        <v>0</v>
      </c>
      <c r="M836" s="3">
        <v>43244</v>
      </c>
      <c r="N836" s="5">
        <v>3154.6505999999999</v>
      </c>
      <c r="O836" s="5">
        <v>1827.0549000000001</v>
      </c>
      <c r="P836" s="5">
        <v>3827.2170000000001</v>
      </c>
      <c r="Q836" s="5">
        <v>3472.3</v>
      </c>
      <c r="R836" s="5">
        <v>60521266.572800003</v>
      </c>
      <c r="S836" s="5">
        <v>39341233.949100003</v>
      </c>
      <c r="V836" s="3">
        <v>43166</v>
      </c>
      <c r="W836" s="4">
        <v>6.3228999999999997</v>
      </c>
      <c r="X836" s="4">
        <v>6.3341000000000003</v>
      </c>
      <c r="Y836" s="4">
        <v>6.3203500000000004</v>
      </c>
      <c r="AB836" s="3">
        <v>43486</v>
      </c>
      <c r="AC836" s="5">
        <v>341.24</v>
      </c>
    </row>
    <row r="837" spans="1:29">
      <c r="A837" s="3">
        <v>43213</v>
      </c>
      <c r="B837" s="4">
        <v>4.0039999999999996</v>
      </c>
      <c r="C837" s="4">
        <v>2.6158000000000001</v>
      </c>
      <c r="D837" s="4">
        <v>4.8064999999999998</v>
      </c>
      <c r="E837" s="5">
        <v>2.87</v>
      </c>
      <c r="F837" s="4">
        <v>2.9651000000000001</v>
      </c>
      <c r="G837" s="4">
        <v>4.7308000000000003</v>
      </c>
      <c r="H837" s="4">
        <v>2.9824000000000002</v>
      </c>
      <c r="I837" s="4">
        <v>3.5623</v>
      </c>
      <c r="J837" s="4">
        <v>0</v>
      </c>
      <c r="M837" s="3">
        <v>43245</v>
      </c>
      <c r="N837" s="5">
        <v>3141.3031999999998</v>
      </c>
      <c r="O837" s="5">
        <v>1810.0318</v>
      </c>
      <c r="P837" s="5">
        <v>3816.498</v>
      </c>
      <c r="Q837" s="5">
        <v>3465.74</v>
      </c>
      <c r="R837" s="5">
        <v>60305523.804499999</v>
      </c>
      <c r="S837" s="5">
        <v>39199604.529700004</v>
      </c>
      <c r="V837" s="3">
        <v>43167</v>
      </c>
      <c r="W837" s="4">
        <v>6.3320999999999996</v>
      </c>
      <c r="X837" s="4">
        <v>6.3548</v>
      </c>
      <c r="Y837" s="4">
        <v>6.3440500000000002</v>
      </c>
      <c r="AB837" s="3">
        <v>43487</v>
      </c>
      <c r="AC837" s="5">
        <v>384.65</v>
      </c>
    </row>
    <row r="838" spans="1:29">
      <c r="A838" s="3">
        <v>43214</v>
      </c>
      <c r="B838" s="4">
        <v>3.9910000000000001</v>
      </c>
      <c r="C838" s="4">
        <v>2.9049</v>
      </c>
      <c r="D838" s="4">
        <v>6.1569000000000003</v>
      </c>
      <c r="E838" s="5">
        <v>3.54</v>
      </c>
      <c r="F838" s="4">
        <v>3.0358000000000001</v>
      </c>
      <c r="G838" s="4">
        <v>4.7615999999999996</v>
      </c>
      <c r="H838" s="4">
        <v>3.0135999999999998</v>
      </c>
      <c r="I838" s="4">
        <v>3.5682999999999998</v>
      </c>
      <c r="J838" s="4">
        <v>0</v>
      </c>
      <c r="M838" s="3">
        <v>43248</v>
      </c>
      <c r="N838" s="5">
        <v>3135.0821000000001</v>
      </c>
      <c r="O838" s="5">
        <v>1806.0817999999999</v>
      </c>
      <c r="P838" s="5">
        <v>3833.2599</v>
      </c>
      <c r="Q838" s="5">
        <v>3453.38</v>
      </c>
      <c r="R838" s="5">
        <v>60364368.404600002</v>
      </c>
      <c r="S838" s="5">
        <v>39209612.997100003</v>
      </c>
      <c r="V838" s="3">
        <v>43168</v>
      </c>
      <c r="W838" s="4">
        <v>6.3369999999999997</v>
      </c>
      <c r="X838" s="4">
        <v>6.3407</v>
      </c>
      <c r="Y838" s="4">
        <v>6.3257500000000002</v>
      </c>
      <c r="AB838" s="3">
        <v>43488</v>
      </c>
      <c r="AC838" s="5">
        <v>396.56</v>
      </c>
    </row>
    <row r="839" spans="1:29">
      <c r="A839" s="3">
        <v>43215</v>
      </c>
      <c r="B839" s="4">
        <v>3.984</v>
      </c>
      <c r="C839" s="4">
        <v>3.0078</v>
      </c>
      <c r="D839" s="4">
        <v>4.7907000000000002</v>
      </c>
      <c r="E839" s="5">
        <v>3.54</v>
      </c>
      <c r="F839" s="4">
        <v>2.9908999999999999</v>
      </c>
      <c r="G839" s="4">
        <v>4.8166000000000002</v>
      </c>
      <c r="H839" s="4">
        <v>2.9775999999999998</v>
      </c>
      <c r="I839" s="4">
        <v>3.6215000000000002</v>
      </c>
      <c r="J839" s="4">
        <v>0</v>
      </c>
      <c r="M839" s="3">
        <v>43249</v>
      </c>
      <c r="N839" s="5">
        <v>3120.4605000000001</v>
      </c>
      <c r="O839" s="5">
        <v>1786.7102</v>
      </c>
      <c r="P839" s="5">
        <v>3804.0093000000002</v>
      </c>
      <c r="Q839" s="5">
        <v>3445.65</v>
      </c>
      <c r="R839" s="5">
        <v>60278293.7993</v>
      </c>
      <c r="S839" s="5">
        <v>39170294.763400003</v>
      </c>
      <c r="V839" s="3">
        <v>43171</v>
      </c>
      <c r="W839" s="4">
        <v>6.3235999999999999</v>
      </c>
      <c r="X839" s="4">
        <v>6.3391999999999999</v>
      </c>
      <c r="Y839" s="4">
        <v>6.3247</v>
      </c>
      <c r="AB839" s="3">
        <v>43489</v>
      </c>
      <c r="AC839" s="5">
        <v>359.1</v>
      </c>
    </row>
    <row r="840" spans="1:29">
      <c r="A840" s="3">
        <v>43216</v>
      </c>
      <c r="B840" s="4">
        <v>3.992</v>
      </c>
      <c r="C840" s="4">
        <v>3.1486999999999998</v>
      </c>
      <c r="D840" s="4">
        <v>4.6607000000000003</v>
      </c>
      <c r="E840" s="5">
        <v>3.5</v>
      </c>
      <c r="F840" s="4">
        <v>2.9529999999999998</v>
      </c>
      <c r="G840" s="4">
        <v>4.8597000000000001</v>
      </c>
      <c r="H840" s="4">
        <v>3.0137</v>
      </c>
      <c r="I840" s="4">
        <v>3.6337000000000002</v>
      </c>
      <c r="J840" s="4">
        <v>0</v>
      </c>
      <c r="M840" s="3">
        <v>43250</v>
      </c>
      <c r="N840" s="5">
        <v>3041.4434000000001</v>
      </c>
      <c r="O840" s="5">
        <v>1736.3372999999999</v>
      </c>
      <c r="P840" s="5">
        <v>3723.3724000000002</v>
      </c>
      <c r="Q840" s="5">
        <v>3374.99</v>
      </c>
      <c r="R840" s="5">
        <v>60030337.914499998</v>
      </c>
      <c r="S840" s="5">
        <v>38953439.332199998</v>
      </c>
      <c r="V840" s="3">
        <v>43172</v>
      </c>
      <c r="W840" s="4">
        <v>6.3293999999999997</v>
      </c>
      <c r="X840" s="4">
        <v>6.3407</v>
      </c>
      <c r="Y840" s="4">
        <v>6.3266499999999999</v>
      </c>
      <c r="AB840" s="3">
        <v>43490</v>
      </c>
      <c r="AC840" s="5">
        <v>308.36</v>
      </c>
    </row>
    <row r="841" spans="1:29">
      <c r="A841" s="3">
        <v>43217</v>
      </c>
      <c r="B841" s="4">
        <v>4.0069999999999997</v>
      </c>
      <c r="C841" s="4">
        <v>2.9437000000000002</v>
      </c>
      <c r="D841" s="4">
        <v>4.8037000000000001</v>
      </c>
      <c r="E841" s="5">
        <v>3.54</v>
      </c>
      <c r="F841" s="4">
        <v>3.0268999999999999</v>
      </c>
      <c r="G841" s="4">
        <v>4.8148999999999997</v>
      </c>
      <c r="H841" s="4">
        <v>3.0118999999999998</v>
      </c>
      <c r="I841" s="4">
        <v>3.6240000000000001</v>
      </c>
      <c r="J841" s="4">
        <v>0</v>
      </c>
      <c r="M841" s="3">
        <v>43251</v>
      </c>
      <c r="N841" s="5">
        <v>3095.4737</v>
      </c>
      <c r="O841" s="5">
        <v>1767.5500999999999</v>
      </c>
      <c r="P841" s="5">
        <v>3802.3759</v>
      </c>
      <c r="Q841" s="5">
        <v>3408.95</v>
      </c>
      <c r="R841" s="5">
        <v>60021970.587800004</v>
      </c>
      <c r="S841" s="5">
        <v>38895710.501100004</v>
      </c>
      <c r="V841" s="3">
        <v>43173</v>
      </c>
      <c r="W841" s="4">
        <v>6.3162000000000003</v>
      </c>
      <c r="X841" s="4">
        <v>6.3204000000000002</v>
      </c>
      <c r="Y841" s="4">
        <v>6.3071999999999999</v>
      </c>
      <c r="AB841" s="3">
        <v>43493</v>
      </c>
      <c r="AC841" s="5">
        <v>275.94</v>
      </c>
    </row>
    <row r="842" spans="1:29">
      <c r="A842" s="3">
        <v>43218</v>
      </c>
      <c r="B842" s="4">
        <v>4.0049999999999999</v>
      </c>
      <c r="C842" s="4">
        <v>2.8083999999999998</v>
      </c>
      <c r="D842" s="4">
        <v>3.0495999999999999</v>
      </c>
      <c r="E842" s="5">
        <v>3</v>
      </c>
      <c r="F842" s="4">
        <v>2.9863</v>
      </c>
      <c r="G842" s="4">
        <v>4.8707000000000003</v>
      </c>
      <c r="H842" s="4">
        <v>2.9802</v>
      </c>
      <c r="I842" s="4">
        <v>3.6322999999999999</v>
      </c>
      <c r="J842" s="4">
        <v>0</v>
      </c>
      <c r="M842" s="3">
        <v>43252</v>
      </c>
      <c r="N842" s="5">
        <v>3075.1372000000001</v>
      </c>
      <c r="O842" s="5">
        <v>1746.3314</v>
      </c>
      <c r="P842" s="5">
        <v>3770.5891000000001</v>
      </c>
      <c r="Q842" s="5">
        <v>3406.4</v>
      </c>
      <c r="R842" s="5">
        <v>59724522.753799997</v>
      </c>
      <c r="S842" s="5">
        <v>38736938.032499999</v>
      </c>
      <c r="V842" s="3">
        <v>43174</v>
      </c>
      <c r="W842" s="4">
        <v>6.3220999999999998</v>
      </c>
      <c r="X842" s="4">
        <v>6.3400999999999996</v>
      </c>
      <c r="Y842" s="4">
        <v>6.3295500000000002</v>
      </c>
      <c r="AB842" s="3">
        <v>43494</v>
      </c>
      <c r="AC842" s="5">
        <v>331.74</v>
      </c>
    </row>
    <row r="843" spans="1:29">
      <c r="A843" s="3">
        <v>43222</v>
      </c>
      <c r="B843" s="4">
        <v>4.0030000000000001</v>
      </c>
      <c r="C843" s="4">
        <v>2.8037999999999998</v>
      </c>
      <c r="D843" s="4">
        <v>3.3984000000000001</v>
      </c>
      <c r="E843" s="5">
        <v>3.3</v>
      </c>
      <c r="F843" s="4">
        <v>2.9455</v>
      </c>
      <c r="G843" s="4">
        <v>4.8857999999999997</v>
      </c>
      <c r="H843" s="4">
        <v>2.9622000000000002</v>
      </c>
      <c r="I843" s="4">
        <v>3.6703999999999999</v>
      </c>
      <c r="J843" s="4">
        <v>0</v>
      </c>
      <c r="M843" s="3">
        <v>43255</v>
      </c>
      <c r="N843" s="5">
        <v>3091.1909000000001</v>
      </c>
      <c r="O843" s="5">
        <v>1747.9564</v>
      </c>
      <c r="P843" s="5">
        <v>3807.5781000000002</v>
      </c>
      <c r="Q843" s="5">
        <v>3438.89</v>
      </c>
      <c r="R843" s="5">
        <v>59573932.997500002</v>
      </c>
      <c r="S843" s="5">
        <v>38646045.060500003</v>
      </c>
      <c r="V843" s="3">
        <v>43175</v>
      </c>
      <c r="W843" s="4">
        <v>6.3247</v>
      </c>
      <c r="X843" s="4">
        <v>6.3385999999999996</v>
      </c>
      <c r="Y843" s="4">
        <v>6.3259999999999996</v>
      </c>
      <c r="AB843" s="3">
        <v>43495</v>
      </c>
      <c r="AC843" s="5">
        <v>229.49</v>
      </c>
    </row>
    <row r="844" spans="1:29">
      <c r="A844" s="3">
        <v>43223</v>
      </c>
      <c r="B844" s="4">
        <v>3.9929999999999999</v>
      </c>
      <c r="C844" s="4">
        <v>2.7923</v>
      </c>
      <c r="D844" s="4">
        <v>3.1240000000000001</v>
      </c>
      <c r="E844" s="5">
        <v>3.1</v>
      </c>
      <c r="F844" s="4">
        <v>2.8079999999999998</v>
      </c>
      <c r="G844" s="4">
        <v>4.8928000000000003</v>
      </c>
      <c r="H844" s="4">
        <v>2.9636</v>
      </c>
      <c r="I844" s="4">
        <v>3.7042000000000002</v>
      </c>
      <c r="J844" s="4">
        <v>0</v>
      </c>
      <c r="M844" s="3">
        <v>43256</v>
      </c>
      <c r="N844" s="5">
        <v>3114.2055</v>
      </c>
      <c r="O844" s="5">
        <v>1777.7256</v>
      </c>
      <c r="P844" s="5">
        <v>3845.3164000000002</v>
      </c>
      <c r="Q844" s="5">
        <v>3431.14</v>
      </c>
      <c r="R844" s="5">
        <v>59612388.654399998</v>
      </c>
      <c r="S844" s="5">
        <v>38631392.692900002</v>
      </c>
      <c r="V844" s="3">
        <v>43178</v>
      </c>
      <c r="W844" s="4">
        <v>6.3322000000000003</v>
      </c>
      <c r="X844" s="4">
        <v>6.3305999999999996</v>
      </c>
      <c r="Y844" s="4">
        <v>6.3188500000000003</v>
      </c>
      <c r="AB844" s="3">
        <v>43496</v>
      </c>
      <c r="AC844" s="5">
        <v>256.13</v>
      </c>
    </row>
    <row r="845" spans="1:29">
      <c r="A845" s="3">
        <v>43224</v>
      </c>
      <c r="B845" s="4">
        <v>3.9929999999999999</v>
      </c>
      <c r="C845" s="4">
        <v>2.6951999999999998</v>
      </c>
      <c r="D845" s="4">
        <v>2.8605</v>
      </c>
      <c r="E845" s="5">
        <v>2.8</v>
      </c>
      <c r="F845" s="4">
        <v>2.7046999999999999</v>
      </c>
      <c r="G845" s="4">
        <v>4.8689</v>
      </c>
      <c r="H845" s="4">
        <v>2.9470000000000001</v>
      </c>
      <c r="I845" s="4">
        <v>3.7136</v>
      </c>
      <c r="J845" s="4">
        <v>0</v>
      </c>
      <c r="M845" s="3">
        <v>43257</v>
      </c>
      <c r="N845" s="5">
        <v>3115.1803</v>
      </c>
      <c r="O845" s="5">
        <v>1779.1451999999999</v>
      </c>
      <c r="P845" s="5">
        <v>3837.3510999999999</v>
      </c>
      <c r="Q845" s="5">
        <v>3404.71</v>
      </c>
      <c r="R845" s="5">
        <v>59582927.938699998</v>
      </c>
      <c r="S845" s="5">
        <v>38606116.234899998</v>
      </c>
      <c r="V845" s="3">
        <v>43179</v>
      </c>
      <c r="W845" s="4">
        <v>6.3300999999999998</v>
      </c>
      <c r="X845" s="4">
        <v>6.3460999999999999</v>
      </c>
      <c r="Y845" s="4">
        <v>6.3336499999999996</v>
      </c>
      <c r="AB845" s="3">
        <v>43497</v>
      </c>
      <c r="AC845" s="5">
        <v>184</v>
      </c>
    </row>
    <row r="846" spans="1:29">
      <c r="A846" s="3">
        <v>43227</v>
      </c>
      <c r="B846" s="4">
        <v>3.9943</v>
      </c>
      <c r="C846" s="4">
        <v>2.6509</v>
      </c>
      <c r="D846" s="4">
        <v>2.8868</v>
      </c>
      <c r="E846" s="5">
        <v>2.71</v>
      </c>
      <c r="F846" s="4">
        <v>2.6938</v>
      </c>
      <c r="G846" s="4">
        <v>4.9268000000000001</v>
      </c>
      <c r="H846" s="4">
        <v>2.9396</v>
      </c>
      <c r="I846" s="4">
        <v>3.7179000000000002</v>
      </c>
      <c r="J846" s="4">
        <v>0</v>
      </c>
      <c r="M846" s="3">
        <v>43258</v>
      </c>
      <c r="N846" s="5">
        <v>3109.4987999999998</v>
      </c>
      <c r="O846" s="5">
        <v>1767.9630999999999</v>
      </c>
      <c r="P846" s="5">
        <v>3831.0128</v>
      </c>
      <c r="Q846" s="5">
        <v>3418.36</v>
      </c>
      <c r="R846" s="5">
        <v>59614471.5035</v>
      </c>
      <c r="S846" s="5">
        <v>38578284.262599997</v>
      </c>
      <c r="V846" s="3">
        <v>43180</v>
      </c>
      <c r="W846" s="4">
        <v>6.3315000000000001</v>
      </c>
      <c r="X846" s="4">
        <v>6.3155999999999999</v>
      </c>
      <c r="Y846" s="4">
        <v>6.3046499999999996</v>
      </c>
      <c r="AB846" s="3">
        <v>43507</v>
      </c>
      <c r="AC846" s="5">
        <v>203.47</v>
      </c>
    </row>
    <row r="847" spans="1:29">
      <c r="A847" s="3">
        <v>43228</v>
      </c>
      <c r="B847" s="4">
        <v>3.9994000000000001</v>
      </c>
      <c r="C847" s="4">
        <v>2.6389</v>
      </c>
      <c r="D847" s="4">
        <v>2.8189000000000002</v>
      </c>
      <c r="E847" s="5">
        <v>2.7</v>
      </c>
      <c r="F847" s="4">
        <v>2.6808999999999998</v>
      </c>
      <c r="G847" s="4">
        <v>4.9554</v>
      </c>
      <c r="H847" s="4">
        <v>2.8900999999999999</v>
      </c>
      <c r="I847" s="4">
        <v>3.7269000000000001</v>
      </c>
      <c r="J847" s="4">
        <v>0</v>
      </c>
      <c r="M847" s="3">
        <v>43259</v>
      </c>
      <c r="N847" s="5">
        <v>3067.1478000000002</v>
      </c>
      <c r="O847" s="5">
        <v>1751.3995</v>
      </c>
      <c r="P847" s="5">
        <v>3779.6158999999998</v>
      </c>
      <c r="Q847" s="5">
        <v>3357.04</v>
      </c>
      <c r="R847" s="5">
        <v>59401094.680600002</v>
      </c>
      <c r="S847" s="5">
        <v>38435676.5167</v>
      </c>
      <c r="V847" s="3">
        <v>43181</v>
      </c>
      <c r="W847" s="4">
        <v>6.3212000000000002</v>
      </c>
      <c r="X847" s="4">
        <v>6.3461999999999996</v>
      </c>
      <c r="Y847" s="4">
        <v>6.3396999999999997</v>
      </c>
      <c r="AB847" s="3">
        <v>43508</v>
      </c>
      <c r="AC847" s="5">
        <v>310.95999999999998</v>
      </c>
    </row>
    <row r="848" spans="1:29">
      <c r="A848" s="3">
        <v>43229</v>
      </c>
      <c r="B848" s="4">
        <v>4.0129999999999999</v>
      </c>
      <c r="C848" s="4">
        <v>2.5821000000000001</v>
      </c>
      <c r="D848" s="4">
        <v>2.8733</v>
      </c>
      <c r="E848" s="5">
        <v>2.7</v>
      </c>
      <c r="F848" s="4">
        <v>2.6894</v>
      </c>
      <c r="G848" s="4">
        <v>4.9492000000000003</v>
      </c>
      <c r="H848" s="4">
        <v>2.8843999999999999</v>
      </c>
      <c r="I848" s="4">
        <v>3.7248999999999999</v>
      </c>
      <c r="J848" s="4">
        <v>0</v>
      </c>
      <c r="M848" s="3">
        <v>43262</v>
      </c>
      <c r="N848" s="5">
        <v>3052.7831000000001</v>
      </c>
      <c r="O848" s="5">
        <v>1741.1750999999999</v>
      </c>
      <c r="P848" s="5">
        <v>3779.9818</v>
      </c>
      <c r="Q848" s="5">
        <v>3364.41</v>
      </c>
      <c r="R848" s="5">
        <v>59355002.710500002</v>
      </c>
      <c r="S848" s="5">
        <v>38335760.207800001</v>
      </c>
      <c r="V848" s="3">
        <v>43182</v>
      </c>
      <c r="W848" s="4">
        <v>6.3239999999999998</v>
      </c>
      <c r="X848" s="4">
        <v>6.3202999999999996</v>
      </c>
      <c r="Y848" s="4">
        <v>6.3125499999999999</v>
      </c>
      <c r="AB848" s="3">
        <v>43509</v>
      </c>
      <c r="AC848" s="5">
        <v>286.04000000000002</v>
      </c>
    </row>
    <row r="849" spans="1:29">
      <c r="A849" s="3">
        <v>43230</v>
      </c>
      <c r="B849" s="4">
        <v>4.0339999999999998</v>
      </c>
      <c r="C849" s="4">
        <v>2.5491000000000001</v>
      </c>
      <c r="D849" s="4">
        <v>2.8193999999999999</v>
      </c>
      <c r="E849" s="5">
        <v>2.7</v>
      </c>
      <c r="F849" s="4">
        <v>2.6797</v>
      </c>
      <c r="G849" s="4">
        <v>4.9593999999999996</v>
      </c>
      <c r="H849" s="4">
        <v>2.8805000000000001</v>
      </c>
      <c r="I849" s="4">
        <v>3.7313999999999998</v>
      </c>
      <c r="J849" s="4">
        <v>0</v>
      </c>
      <c r="M849" s="3">
        <v>43263</v>
      </c>
      <c r="N849" s="5">
        <v>3079.8018000000002</v>
      </c>
      <c r="O849" s="5">
        <v>1759.1590000000001</v>
      </c>
      <c r="P849" s="5">
        <v>3825.9533999999999</v>
      </c>
      <c r="Q849" s="5">
        <v>3364.77</v>
      </c>
      <c r="R849" s="5">
        <v>59381608.441299997</v>
      </c>
      <c r="S849" s="5">
        <v>38304224.817299999</v>
      </c>
      <c r="V849" s="3">
        <v>43185</v>
      </c>
      <c r="W849" s="4">
        <v>6.2849000000000004</v>
      </c>
      <c r="X849" s="4">
        <v>6.2643000000000004</v>
      </c>
      <c r="Y849" s="4">
        <v>6.2542499999999999</v>
      </c>
      <c r="AB849" s="3">
        <v>43510</v>
      </c>
      <c r="AC849" s="5">
        <v>363.45</v>
      </c>
    </row>
    <row r="850" spans="1:29">
      <c r="A850" s="3">
        <v>43231</v>
      </c>
      <c r="B850" s="4">
        <v>4.05</v>
      </c>
      <c r="C850" s="4">
        <v>2.6867000000000001</v>
      </c>
      <c r="D850" s="4">
        <v>2.7951999999999999</v>
      </c>
      <c r="E850" s="5">
        <v>2.72</v>
      </c>
      <c r="F850" s="4">
        <v>2.6907000000000001</v>
      </c>
      <c r="G850" s="4">
        <v>4.9797000000000002</v>
      </c>
      <c r="H850" s="4">
        <v>2.871</v>
      </c>
      <c r="I850" s="4">
        <v>3.7248999999999999</v>
      </c>
      <c r="J850" s="4">
        <v>0</v>
      </c>
      <c r="M850" s="3">
        <v>43264</v>
      </c>
      <c r="N850" s="5">
        <v>3049.7964999999999</v>
      </c>
      <c r="O850" s="5">
        <v>1731.4284</v>
      </c>
      <c r="P850" s="5">
        <v>3788.3391000000001</v>
      </c>
      <c r="Q850" s="5">
        <v>3347.16</v>
      </c>
      <c r="R850" s="5">
        <v>59230489.865099996</v>
      </c>
      <c r="S850" s="5">
        <v>38183140.328299999</v>
      </c>
      <c r="V850" s="3">
        <v>43186</v>
      </c>
      <c r="W850" s="4">
        <v>6.2728000000000002</v>
      </c>
      <c r="X850" s="4">
        <v>6.2793000000000001</v>
      </c>
      <c r="Y850" s="4">
        <v>6.2683999999999997</v>
      </c>
      <c r="AB850" s="3">
        <v>43511</v>
      </c>
      <c r="AC850" s="5">
        <v>285.63</v>
      </c>
    </row>
    <row r="851" spans="1:29">
      <c r="A851" s="3">
        <v>43234</v>
      </c>
      <c r="B851" s="4">
        <v>4.0599999999999996</v>
      </c>
      <c r="C851" s="4">
        <v>2.6383000000000001</v>
      </c>
      <c r="D851" s="4">
        <v>2.8994</v>
      </c>
      <c r="E851" s="5">
        <v>2.8</v>
      </c>
      <c r="F851" s="4">
        <v>2.7237</v>
      </c>
      <c r="G851" s="4">
        <v>4.9408000000000003</v>
      </c>
      <c r="H851" s="4">
        <v>2.8668</v>
      </c>
      <c r="I851" s="4">
        <v>3.7292999999999998</v>
      </c>
      <c r="J851" s="4">
        <v>0</v>
      </c>
      <c r="M851" s="3">
        <v>43265</v>
      </c>
      <c r="N851" s="5">
        <v>3044.1597000000002</v>
      </c>
      <c r="O851" s="5">
        <v>1721.8902</v>
      </c>
      <c r="P851" s="5">
        <v>3773.3654999999999</v>
      </c>
      <c r="Q851" s="5">
        <v>3352.32</v>
      </c>
      <c r="R851" s="5">
        <v>59194648.501100004</v>
      </c>
      <c r="S851" s="5">
        <v>38196049.582599998</v>
      </c>
      <c r="V851" s="3">
        <v>43187</v>
      </c>
      <c r="W851" s="4">
        <v>6.2884000000000002</v>
      </c>
      <c r="X851" s="4">
        <v>6.2948000000000004</v>
      </c>
      <c r="Y851" s="4">
        <v>6.2852499999999996</v>
      </c>
      <c r="AB851" s="3">
        <v>43514</v>
      </c>
      <c r="AC851" s="5">
        <v>364.44</v>
      </c>
    </row>
    <row r="852" spans="1:29">
      <c r="A852" s="3">
        <v>43235</v>
      </c>
      <c r="B852" s="4">
        <v>4.0720000000000001</v>
      </c>
      <c r="C852" s="4">
        <v>2.6638000000000002</v>
      </c>
      <c r="D852" s="4">
        <v>3.2107999999999999</v>
      </c>
      <c r="E852" s="5">
        <v>3</v>
      </c>
      <c r="F852" s="4">
        <v>2.7787000000000002</v>
      </c>
      <c r="G852" s="4">
        <v>4.9943</v>
      </c>
      <c r="H852" s="4">
        <v>2.923</v>
      </c>
      <c r="I852" s="4">
        <v>3.7498999999999998</v>
      </c>
      <c r="J852" s="4">
        <v>0</v>
      </c>
      <c r="M852" s="3">
        <v>43266</v>
      </c>
      <c r="N852" s="5">
        <v>3021.9007999999999</v>
      </c>
      <c r="O852" s="5">
        <v>1691.6481000000001</v>
      </c>
      <c r="P852" s="5">
        <v>3753.4337999999998</v>
      </c>
      <c r="Q852" s="5">
        <v>3366.03</v>
      </c>
      <c r="R852" s="5">
        <v>58677329.0995</v>
      </c>
      <c r="S852" s="5">
        <v>37858221.083800003</v>
      </c>
      <c r="V852" s="3">
        <v>43188</v>
      </c>
      <c r="W852" s="4">
        <v>6.2904</v>
      </c>
      <c r="X852" s="4">
        <v>6.2843999999999998</v>
      </c>
      <c r="Y852" s="4">
        <v>6.2728999999999999</v>
      </c>
      <c r="AB852" s="3">
        <v>43515</v>
      </c>
      <c r="AC852" s="5">
        <v>342.75</v>
      </c>
    </row>
    <row r="853" spans="1:29">
      <c r="A853" s="3">
        <v>43236</v>
      </c>
      <c r="B853" s="4">
        <v>4.0819999999999999</v>
      </c>
      <c r="C853" s="4">
        <v>2.7536999999999998</v>
      </c>
      <c r="D853" s="4">
        <v>3.4569000000000001</v>
      </c>
      <c r="E853" s="5">
        <v>3.54</v>
      </c>
      <c r="F853" s="4">
        <v>2.8980999999999999</v>
      </c>
      <c r="G853" s="4">
        <v>4.9977999999999998</v>
      </c>
      <c r="H853" s="4">
        <v>2.9337</v>
      </c>
      <c r="I853" s="4">
        <v>3.7746</v>
      </c>
      <c r="J853" s="4">
        <v>0</v>
      </c>
      <c r="M853" s="3">
        <v>43270</v>
      </c>
      <c r="N853" s="5">
        <v>2907.8220999999999</v>
      </c>
      <c r="O853" s="5">
        <v>1594.0453</v>
      </c>
      <c r="P853" s="5">
        <v>3621.1165999999998</v>
      </c>
      <c r="Q853" s="5">
        <v>3330.57</v>
      </c>
      <c r="R853" s="5">
        <v>57307732.259199999</v>
      </c>
      <c r="S853" s="5">
        <v>37079037.661700003</v>
      </c>
      <c r="V853" s="3">
        <v>43189</v>
      </c>
      <c r="W853" s="4">
        <v>6.2732999999999999</v>
      </c>
      <c r="X853" s="4">
        <v>6.2743000000000002</v>
      </c>
      <c r="Y853" s="4">
        <v>6.2628000000000004</v>
      </c>
      <c r="AB853" s="3">
        <v>43516</v>
      </c>
      <c r="AC853" s="5">
        <v>342.78</v>
      </c>
    </row>
    <row r="854" spans="1:29">
      <c r="A854" s="3">
        <v>43237</v>
      </c>
      <c r="B854" s="4">
        <v>4.101</v>
      </c>
      <c r="C854" s="4">
        <v>2.7827999999999999</v>
      </c>
      <c r="D854" s="4">
        <v>2.9977999999999998</v>
      </c>
      <c r="E854" s="5">
        <v>2.86</v>
      </c>
      <c r="F854" s="4">
        <v>2.7557</v>
      </c>
      <c r="G854" s="4">
        <v>5.0038</v>
      </c>
      <c r="H854" s="4">
        <v>2.9704000000000002</v>
      </c>
      <c r="I854" s="4">
        <v>3.7675999999999998</v>
      </c>
      <c r="J854" s="4">
        <v>0</v>
      </c>
      <c r="M854" s="3">
        <v>43271</v>
      </c>
      <c r="N854" s="5">
        <v>2915.7314000000001</v>
      </c>
      <c r="O854" s="5">
        <v>1612.6008999999999</v>
      </c>
      <c r="P854" s="5">
        <v>3635.4436000000001</v>
      </c>
      <c r="Q854" s="5">
        <v>3307.25</v>
      </c>
      <c r="R854" s="5">
        <v>56962134.737099998</v>
      </c>
      <c r="S854" s="5">
        <v>36820296.7566</v>
      </c>
      <c r="V854" s="3">
        <v>43192</v>
      </c>
      <c r="W854" s="4">
        <v>6.2803000000000004</v>
      </c>
      <c r="X854" s="4">
        <v>6.2797000000000001</v>
      </c>
      <c r="Y854" s="4">
        <v>6.2687499999999998</v>
      </c>
      <c r="AB854" s="3">
        <v>43517</v>
      </c>
      <c r="AC854" s="5">
        <v>330.46</v>
      </c>
    </row>
    <row r="855" spans="1:29">
      <c r="A855" s="3">
        <v>43238</v>
      </c>
      <c r="B855" s="4">
        <v>4.1470000000000002</v>
      </c>
      <c r="C855" s="4">
        <v>2.7904</v>
      </c>
      <c r="D855" s="4">
        <v>2.8140999999999998</v>
      </c>
      <c r="E855" s="5">
        <v>2.72</v>
      </c>
      <c r="F855" s="4">
        <v>2.6962000000000002</v>
      </c>
      <c r="G855" s="4">
        <v>5.0663999999999998</v>
      </c>
      <c r="H855" s="4">
        <v>3.0192999999999999</v>
      </c>
      <c r="I855" s="4">
        <v>3.7785000000000002</v>
      </c>
      <c r="J855" s="4">
        <v>0</v>
      </c>
      <c r="M855" s="3">
        <v>43272</v>
      </c>
      <c r="N855" s="5">
        <v>2875.8099000000002</v>
      </c>
      <c r="O855" s="5">
        <v>1578.3317</v>
      </c>
      <c r="P855" s="5">
        <v>3592.9650000000001</v>
      </c>
      <c r="Q855" s="5">
        <v>3302.43</v>
      </c>
      <c r="R855" s="5">
        <v>56598227.891500004</v>
      </c>
      <c r="S855" s="5">
        <v>36456759.3904</v>
      </c>
      <c r="V855" s="3">
        <v>43193</v>
      </c>
      <c r="W855" s="4">
        <v>6.2843999999999998</v>
      </c>
      <c r="X855" s="4">
        <v>6.282</v>
      </c>
      <c r="Y855" s="4">
        <v>6.2731500000000002</v>
      </c>
      <c r="AB855" s="3">
        <v>43518</v>
      </c>
      <c r="AC855" s="5">
        <v>342.39</v>
      </c>
    </row>
    <row r="856" spans="1:29">
      <c r="A856" s="3">
        <v>43241</v>
      </c>
      <c r="B856" s="4">
        <v>4.1509999999999998</v>
      </c>
      <c r="C856" s="4">
        <v>2.7587000000000002</v>
      </c>
      <c r="D856" s="4">
        <v>2.8412000000000002</v>
      </c>
      <c r="E856" s="5">
        <v>2.71</v>
      </c>
      <c r="F856" s="4">
        <v>2.6911</v>
      </c>
      <c r="G856" s="4">
        <v>5.0515999999999996</v>
      </c>
      <c r="H856" s="4">
        <v>3.0505</v>
      </c>
      <c r="I856" s="4">
        <v>3.7585000000000002</v>
      </c>
      <c r="J856" s="4">
        <v>0</v>
      </c>
      <c r="M856" s="3">
        <v>43273</v>
      </c>
      <c r="N856" s="5">
        <v>2889.7602999999999</v>
      </c>
      <c r="O856" s="5">
        <v>1597.3907999999999</v>
      </c>
      <c r="P856" s="5">
        <v>3608.9045999999998</v>
      </c>
      <c r="Q856" s="5">
        <v>3300.52</v>
      </c>
      <c r="R856" s="5">
        <v>56316121.237199999</v>
      </c>
      <c r="S856" s="5">
        <v>36229839.479999997</v>
      </c>
      <c r="V856" s="3">
        <v>43194</v>
      </c>
      <c r="W856" s="4">
        <v>6.2999000000000001</v>
      </c>
      <c r="X856" s="4">
        <v>6.2949000000000002</v>
      </c>
      <c r="Y856" s="4">
        <v>6.2861500000000001</v>
      </c>
      <c r="AB856" s="3">
        <v>43521</v>
      </c>
      <c r="AC856" s="5">
        <v>331.48</v>
      </c>
    </row>
    <row r="857" spans="1:29">
      <c r="A857" s="3">
        <v>43242</v>
      </c>
      <c r="B857" s="4">
        <v>4.16</v>
      </c>
      <c r="C857" s="4">
        <v>2.8290000000000002</v>
      </c>
      <c r="D857" s="4">
        <v>2.8155999999999999</v>
      </c>
      <c r="E857" s="5">
        <v>2.73</v>
      </c>
      <c r="F857" s="4">
        <v>2.6989000000000001</v>
      </c>
      <c r="G857" s="4">
        <v>5.077</v>
      </c>
      <c r="H857" s="4">
        <v>3.1280999999999999</v>
      </c>
      <c r="I857" s="4">
        <v>3.7275999999999998</v>
      </c>
      <c r="J857" s="4">
        <v>0</v>
      </c>
      <c r="M857" s="3">
        <v>43276</v>
      </c>
      <c r="N857" s="5">
        <v>2859.3364000000001</v>
      </c>
      <c r="O857" s="5">
        <v>1587.3063999999999</v>
      </c>
      <c r="P857" s="5">
        <v>3560.4776999999999</v>
      </c>
      <c r="Q857" s="5">
        <v>3234.51</v>
      </c>
      <c r="R857" s="5">
        <v>56213359.336199999</v>
      </c>
      <c r="S857" s="5">
        <v>36154194.458999999</v>
      </c>
      <c r="V857" s="3">
        <v>43195</v>
      </c>
      <c r="W857" s="4">
        <v>0</v>
      </c>
      <c r="X857" s="4">
        <v>6.3000999999999996</v>
      </c>
      <c r="Y857" s="4">
        <v>6.2927999999999997</v>
      </c>
      <c r="AB857" s="3">
        <v>43522</v>
      </c>
      <c r="AC857" s="5">
        <v>361.62</v>
      </c>
    </row>
    <row r="858" spans="1:29">
      <c r="A858" s="3">
        <v>43243</v>
      </c>
      <c r="B858" s="4">
        <v>4.173</v>
      </c>
      <c r="C858" s="4">
        <v>2.8214000000000001</v>
      </c>
      <c r="D858" s="4">
        <v>2.8917000000000002</v>
      </c>
      <c r="E858" s="5">
        <v>2.8</v>
      </c>
      <c r="F858" s="4">
        <v>2.6857000000000002</v>
      </c>
      <c r="G858" s="4">
        <v>5.0354000000000001</v>
      </c>
      <c r="H858" s="4">
        <v>3.1619000000000002</v>
      </c>
      <c r="I858" s="4">
        <v>3.7185000000000001</v>
      </c>
      <c r="J858" s="4">
        <v>0</v>
      </c>
      <c r="M858" s="3">
        <v>43277</v>
      </c>
      <c r="N858" s="5">
        <v>2844.5081</v>
      </c>
      <c r="O858" s="5">
        <v>1596.1717000000001</v>
      </c>
      <c r="P858" s="5">
        <v>3531.1111999999998</v>
      </c>
      <c r="Q858" s="5">
        <v>3180.22</v>
      </c>
      <c r="R858" s="5">
        <v>56182619.299999997</v>
      </c>
      <c r="S858" s="5">
        <v>36229244.428099997</v>
      </c>
      <c r="V858" s="3">
        <v>43196</v>
      </c>
      <c r="W858" s="4">
        <v>0</v>
      </c>
      <c r="X858" s="4">
        <v>6.3236999999999997</v>
      </c>
      <c r="Y858" s="4">
        <v>6.3130499999999996</v>
      </c>
      <c r="AB858" s="3">
        <v>43523</v>
      </c>
      <c r="AC858" s="5">
        <v>294.87</v>
      </c>
    </row>
    <row r="859" spans="1:29">
      <c r="A859" s="3">
        <v>43244</v>
      </c>
      <c r="B859" s="4">
        <v>4.1929999999999996</v>
      </c>
      <c r="C859" s="4">
        <v>2.9142000000000001</v>
      </c>
      <c r="D859" s="4">
        <v>2.8597999999999999</v>
      </c>
      <c r="E859" s="5">
        <v>2.75</v>
      </c>
      <c r="F859" s="4">
        <v>2.6934</v>
      </c>
      <c r="G859" s="4">
        <v>5.0635000000000003</v>
      </c>
      <c r="H859" s="4">
        <v>3.1286999999999998</v>
      </c>
      <c r="I859" s="4">
        <v>3.6955</v>
      </c>
      <c r="J859" s="4">
        <v>0</v>
      </c>
      <c r="M859" s="3">
        <v>43278</v>
      </c>
      <c r="N859" s="5">
        <v>2813.1774999999998</v>
      </c>
      <c r="O859" s="5">
        <v>1575.5744999999999</v>
      </c>
      <c r="P859" s="5">
        <v>3459.2620999999999</v>
      </c>
      <c r="Q859" s="5">
        <v>3132.89</v>
      </c>
      <c r="R859" s="5">
        <v>56126784.089400001</v>
      </c>
      <c r="S859" s="5">
        <v>36156789.299500003</v>
      </c>
      <c r="V859" s="3">
        <v>43199</v>
      </c>
      <c r="W859" s="4">
        <v>6.3106999999999998</v>
      </c>
      <c r="X859" s="4">
        <v>6.3112000000000004</v>
      </c>
      <c r="Y859" s="4">
        <v>6.3039500000000004</v>
      </c>
      <c r="AB859" s="3">
        <v>43524</v>
      </c>
      <c r="AC859" s="5">
        <v>297.02</v>
      </c>
    </row>
    <row r="860" spans="1:29">
      <c r="A860" s="3">
        <v>43245</v>
      </c>
      <c r="B860" s="4">
        <v>4.2149999999999999</v>
      </c>
      <c r="C860" s="4">
        <v>2.8428</v>
      </c>
      <c r="D860" s="4">
        <v>3.5670999999999999</v>
      </c>
      <c r="E860" s="5">
        <v>3</v>
      </c>
      <c r="F860" s="4">
        <v>2.8304999999999998</v>
      </c>
      <c r="G860" s="4">
        <v>5.0479000000000003</v>
      </c>
      <c r="H860" s="4">
        <v>3.1187</v>
      </c>
      <c r="I860" s="4">
        <v>3.6644000000000001</v>
      </c>
      <c r="J860" s="4">
        <v>0</v>
      </c>
      <c r="M860" s="3">
        <v>43279</v>
      </c>
      <c r="N860" s="5">
        <v>2786.8966</v>
      </c>
      <c r="O860" s="5">
        <v>1556.8239000000001</v>
      </c>
      <c r="P860" s="5">
        <v>3423.5255000000002</v>
      </c>
      <c r="Q860" s="5">
        <v>3110.36</v>
      </c>
      <c r="R860" s="5">
        <v>56032568.067100003</v>
      </c>
      <c r="S860" s="5">
        <v>36038487.166599996</v>
      </c>
      <c r="V860" s="3">
        <v>43200</v>
      </c>
      <c r="W860" s="4">
        <v>6.2961999999999998</v>
      </c>
      <c r="X860" s="4">
        <v>6.2854000000000001</v>
      </c>
      <c r="Y860" s="4">
        <v>6.2777000000000003</v>
      </c>
      <c r="AB860" s="3">
        <v>43525</v>
      </c>
      <c r="AC860" s="5">
        <v>306.56</v>
      </c>
    </row>
    <row r="861" spans="1:29">
      <c r="A861" s="3">
        <v>43248</v>
      </c>
      <c r="B861" s="4">
        <v>4.242</v>
      </c>
      <c r="C861" s="4">
        <v>2.9895999999999998</v>
      </c>
      <c r="D861" s="4">
        <v>3.7029000000000001</v>
      </c>
      <c r="E861" s="5">
        <v>2.85</v>
      </c>
      <c r="F861" s="4">
        <v>2.7761999999999998</v>
      </c>
      <c r="G861" s="4">
        <v>5.0015000000000001</v>
      </c>
      <c r="H861" s="4">
        <v>3.1233</v>
      </c>
      <c r="I861" s="4">
        <v>3.6678999999999999</v>
      </c>
      <c r="J861" s="4">
        <v>0</v>
      </c>
      <c r="M861" s="3">
        <v>43280</v>
      </c>
      <c r="N861" s="5">
        <v>2847.4180999999999</v>
      </c>
      <c r="O861" s="5">
        <v>1607.6210000000001</v>
      </c>
      <c r="P861" s="5">
        <v>3510.9845</v>
      </c>
      <c r="Q861" s="5">
        <v>3154.51</v>
      </c>
      <c r="R861" s="5">
        <v>55895854.8002</v>
      </c>
      <c r="S861" s="5">
        <v>36042385.313500002</v>
      </c>
      <c r="V861" s="3">
        <v>43201</v>
      </c>
      <c r="W861" s="4">
        <v>6.2859999999999996</v>
      </c>
      <c r="X861" s="4">
        <v>6.2801999999999998</v>
      </c>
      <c r="Y861" s="4">
        <v>6.2735000000000003</v>
      </c>
      <c r="AB861" s="3">
        <v>43528</v>
      </c>
      <c r="AC861" s="5">
        <v>349.87</v>
      </c>
    </row>
    <row r="862" spans="1:29">
      <c r="A862" s="3">
        <v>43249</v>
      </c>
      <c r="B862" s="4">
        <v>4.282</v>
      </c>
      <c r="C862" s="4">
        <v>3.0367000000000002</v>
      </c>
      <c r="D862" s="4">
        <v>4.0039999999999996</v>
      </c>
      <c r="E862" s="5">
        <v>3.4</v>
      </c>
      <c r="F862" s="4">
        <v>2.8976999999999999</v>
      </c>
      <c r="G862" s="4">
        <v>4.9976000000000003</v>
      </c>
      <c r="H862" s="4">
        <v>3.1196000000000002</v>
      </c>
      <c r="I862" s="4">
        <v>3.6815000000000002</v>
      </c>
      <c r="J862" s="4">
        <v>0</v>
      </c>
      <c r="M862" s="3">
        <v>43283</v>
      </c>
      <c r="N862" s="5">
        <v>2775.5569999999998</v>
      </c>
      <c r="O862" s="5">
        <v>1582.2628</v>
      </c>
      <c r="P862" s="5">
        <v>3407.9638</v>
      </c>
      <c r="Q862" s="5">
        <v>3048.47</v>
      </c>
      <c r="R862" s="5">
        <v>55798387.983800001</v>
      </c>
      <c r="S862" s="5">
        <v>35954561.290299997</v>
      </c>
      <c r="V862" s="3">
        <v>43202</v>
      </c>
      <c r="W862" s="4">
        <v>6.2813999999999997</v>
      </c>
      <c r="X862" s="4">
        <v>6.2850999999999999</v>
      </c>
      <c r="Y862" s="4">
        <v>6.2775999999999996</v>
      </c>
      <c r="AB862" s="3">
        <v>43529</v>
      </c>
      <c r="AC862" s="5">
        <v>328.25</v>
      </c>
    </row>
    <row r="863" spans="1:29">
      <c r="A863" s="3">
        <v>43250</v>
      </c>
      <c r="B863" s="4">
        <v>4.3120000000000003</v>
      </c>
      <c r="C863" s="4">
        <v>2.8308</v>
      </c>
      <c r="D863" s="4">
        <v>4.4722999999999997</v>
      </c>
      <c r="E863" s="5">
        <v>4</v>
      </c>
      <c r="F863" s="4">
        <v>2.9508000000000001</v>
      </c>
      <c r="G863" s="4">
        <v>5.0308000000000002</v>
      </c>
      <c r="H863" s="4">
        <v>3.1190000000000002</v>
      </c>
      <c r="I863" s="4">
        <v>3.6417000000000002</v>
      </c>
      <c r="J863" s="4">
        <v>0</v>
      </c>
      <c r="M863" s="3">
        <v>43284</v>
      </c>
      <c r="N863" s="5">
        <v>2786.8878</v>
      </c>
      <c r="O863" s="5">
        <v>1594.2408</v>
      </c>
      <c r="P863" s="5">
        <v>3409.2800999999999</v>
      </c>
      <c r="Q863" s="5">
        <v>3063.13</v>
      </c>
      <c r="R863" s="5">
        <v>55819628.226599999</v>
      </c>
      <c r="S863" s="5">
        <v>36095292.1219</v>
      </c>
      <c r="V863" s="3">
        <v>43203</v>
      </c>
      <c r="W863" s="4">
        <v>6.2824999999999998</v>
      </c>
      <c r="X863" s="4">
        <v>6.2813999999999997</v>
      </c>
      <c r="Y863" s="4">
        <v>6.27325</v>
      </c>
      <c r="AB863" s="3">
        <v>43530</v>
      </c>
      <c r="AC863" s="5">
        <v>361.95</v>
      </c>
    </row>
    <row r="864" spans="1:29">
      <c r="A864" s="3">
        <v>43251</v>
      </c>
      <c r="B864" s="4">
        <v>4.3289999999999997</v>
      </c>
      <c r="C864" s="4">
        <v>2.8542999999999998</v>
      </c>
      <c r="D864" s="4">
        <v>3.9655</v>
      </c>
      <c r="E864" s="5">
        <v>3.54</v>
      </c>
      <c r="F864" s="4">
        <v>2.8904000000000001</v>
      </c>
      <c r="G864" s="4">
        <v>5.0768000000000004</v>
      </c>
      <c r="H864" s="4">
        <v>3.1627000000000001</v>
      </c>
      <c r="I864" s="4">
        <v>3.6627000000000001</v>
      </c>
      <c r="J864" s="4">
        <v>0</v>
      </c>
      <c r="M864" s="3">
        <v>43285</v>
      </c>
      <c r="N864" s="5">
        <v>2759.1260000000002</v>
      </c>
      <c r="O864" s="5">
        <v>1563.0036</v>
      </c>
      <c r="P864" s="5">
        <v>3363.7473</v>
      </c>
      <c r="Q864" s="5">
        <v>3053.05</v>
      </c>
      <c r="R864" s="5">
        <v>55490849.636699997</v>
      </c>
      <c r="S864" s="5">
        <v>35884991.647799999</v>
      </c>
      <c r="V864" s="3">
        <v>43206</v>
      </c>
      <c r="W864" s="4">
        <v>6.2811000000000003</v>
      </c>
      <c r="X864" s="4">
        <v>6.274</v>
      </c>
      <c r="Y864" s="4">
        <v>6.2662500000000003</v>
      </c>
      <c r="AB864" s="3">
        <v>43531</v>
      </c>
      <c r="AC864" s="5">
        <v>336.57</v>
      </c>
    </row>
    <row r="865" spans="1:29">
      <c r="A865" s="3">
        <v>43252</v>
      </c>
      <c r="B865" s="4">
        <v>4.3390000000000004</v>
      </c>
      <c r="C865" s="4">
        <v>2.879</v>
      </c>
      <c r="D865" s="4">
        <v>3.2726999999999999</v>
      </c>
      <c r="E865" s="5">
        <v>3.2</v>
      </c>
      <c r="F865" s="4">
        <v>2.9415</v>
      </c>
      <c r="G865" s="4">
        <v>5.1957000000000004</v>
      </c>
      <c r="H865" s="4">
        <v>3.1387</v>
      </c>
      <c r="I865" s="4">
        <v>3.6608000000000001</v>
      </c>
      <c r="J865" s="4">
        <v>0</v>
      </c>
      <c r="M865" s="3">
        <v>43286</v>
      </c>
      <c r="N865" s="5">
        <v>2733.8818999999999</v>
      </c>
      <c r="O865" s="5">
        <v>1528.672</v>
      </c>
      <c r="P865" s="5">
        <v>3342.4378999999999</v>
      </c>
      <c r="Q865" s="5">
        <v>3069.01</v>
      </c>
      <c r="R865" s="5">
        <v>55151720.840499997</v>
      </c>
      <c r="S865" s="5">
        <v>35735472.927900001</v>
      </c>
      <c r="V865" s="3">
        <v>43207</v>
      </c>
      <c r="W865" s="4">
        <v>6.2763999999999998</v>
      </c>
      <c r="X865" s="4">
        <v>6.2900999999999998</v>
      </c>
      <c r="Y865" s="4">
        <v>6.2821999999999996</v>
      </c>
      <c r="AB865" s="3">
        <v>43532</v>
      </c>
      <c r="AC865" s="5">
        <v>318.98</v>
      </c>
    </row>
    <row r="866" spans="1:29">
      <c r="A866" s="3">
        <v>43255</v>
      </c>
      <c r="B866" s="4">
        <v>4.3410000000000002</v>
      </c>
      <c r="C866" s="4">
        <v>2.8395000000000001</v>
      </c>
      <c r="D866" s="4">
        <v>3.0686</v>
      </c>
      <c r="E866" s="5">
        <v>2.9</v>
      </c>
      <c r="F866" s="4">
        <v>2.7444999999999999</v>
      </c>
      <c r="G866" s="4">
        <v>5.2114000000000003</v>
      </c>
      <c r="H866" s="4">
        <v>3.1545999999999998</v>
      </c>
      <c r="I866" s="4">
        <v>3.6726000000000001</v>
      </c>
      <c r="J866" s="4">
        <v>0</v>
      </c>
      <c r="M866" s="3">
        <v>43287</v>
      </c>
      <c r="N866" s="5">
        <v>2747.2285000000002</v>
      </c>
      <c r="O866" s="5">
        <v>1535.9829999999999</v>
      </c>
      <c r="P866" s="5">
        <v>3365.1226999999999</v>
      </c>
      <c r="Q866" s="5">
        <v>3089.98</v>
      </c>
      <c r="R866" s="5">
        <v>54902700.519199997</v>
      </c>
      <c r="S866" s="5">
        <v>35632594.605599999</v>
      </c>
      <c r="V866" s="3">
        <v>43208</v>
      </c>
      <c r="W866" s="4">
        <v>6.2854000000000001</v>
      </c>
      <c r="X866" s="4">
        <v>6.2794999999999996</v>
      </c>
      <c r="Y866" s="4">
        <v>6.2718499999999997</v>
      </c>
      <c r="AB866" s="3">
        <v>43535</v>
      </c>
      <c r="AC866" s="5">
        <v>294.35000000000002</v>
      </c>
    </row>
    <row r="867" spans="1:29">
      <c r="A867" s="3">
        <v>43256</v>
      </c>
      <c r="B867" s="4">
        <v>4.3460000000000001</v>
      </c>
      <c r="C867" s="4">
        <v>2.819</v>
      </c>
      <c r="D867" s="4">
        <v>2.9487000000000001</v>
      </c>
      <c r="E867" s="5">
        <v>2.9</v>
      </c>
      <c r="F867" s="4">
        <v>2.7282999999999999</v>
      </c>
      <c r="G867" s="4">
        <v>5.2371999999999996</v>
      </c>
      <c r="H867" s="4">
        <v>3.1745999999999999</v>
      </c>
      <c r="I867" s="4">
        <v>3.7208000000000001</v>
      </c>
      <c r="J867" s="4">
        <v>0</v>
      </c>
      <c r="M867" s="3">
        <v>43290</v>
      </c>
      <c r="N867" s="5">
        <v>2815.1095</v>
      </c>
      <c r="O867" s="5">
        <v>1574.5406</v>
      </c>
      <c r="P867" s="5">
        <v>3459.1837</v>
      </c>
      <c r="Q867" s="5">
        <v>3193.83</v>
      </c>
      <c r="R867" s="5">
        <v>54785215.566500001</v>
      </c>
      <c r="S867" s="5">
        <v>35596741.9199</v>
      </c>
      <c r="V867" s="3">
        <v>43209</v>
      </c>
      <c r="W867" s="4">
        <v>6.2778</v>
      </c>
      <c r="X867" s="4">
        <v>6.2869000000000002</v>
      </c>
      <c r="Y867" s="4">
        <v>6.2771999999999997</v>
      </c>
      <c r="AB867" s="3">
        <v>43536</v>
      </c>
      <c r="AC867" s="5">
        <v>370.13</v>
      </c>
    </row>
    <row r="868" spans="1:29">
      <c r="A868" s="3">
        <v>43257</v>
      </c>
      <c r="B868" s="4">
        <v>4.3540000000000001</v>
      </c>
      <c r="C868" s="4">
        <v>2.8083999999999998</v>
      </c>
      <c r="D868" s="4">
        <v>2.9916</v>
      </c>
      <c r="E868" s="5">
        <v>2.9</v>
      </c>
      <c r="F868" s="4">
        <v>2.7122000000000002</v>
      </c>
      <c r="G868" s="4">
        <v>5.1890999999999998</v>
      </c>
      <c r="H868" s="4">
        <v>3.1648000000000001</v>
      </c>
      <c r="I868" s="4">
        <v>3.714</v>
      </c>
      <c r="J868" s="4">
        <v>0</v>
      </c>
      <c r="M868" s="3">
        <v>43291</v>
      </c>
      <c r="N868" s="5">
        <v>2827.6251999999999</v>
      </c>
      <c r="O868" s="5">
        <v>1585.7775999999999</v>
      </c>
      <c r="P868" s="5">
        <v>3467.5155</v>
      </c>
      <c r="Q868" s="5">
        <v>3181.22</v>
      </c>
      <c r="R868" s="5">
        <v>54784500.267399997</v>
      </c>
      <c r="S868" s="5">
        <v>35546163.830300003</v>
      </c>
      <c r="V868" s="3">
        <v>43210</v>
      </c>
      <c r="W868" s="4">
        <v>6.2897999999999996</v>
      </c>
      <c r="X868" s="4">
        <v>6.2892000000000001</v>
      </c>
      <c r="Y868" s="4">
        <v>6.2791499999999996</v>
      </c>
      <c r="AB868" s="3">
        <v>43537</v>
      </c>
      <c r="AC868" s="5">
        <v>369.49</v>
      </c>
    </row>
    <row r="869" spans="1:29">
      <c r="A869" s="3">
        <v>43258</v>
      </c>
      <c r="B869" s="4">
        <v>4.3499999999999996</v>
      </c>
      <c r="C869" s="4">
        <v>2.8965000000000001</v>
      </c>
      <c r="D869" s="4">
        <v>2.9308999999999998</v>
      </c>
      <c r="E869" s="5">
        <v>2.9</v>
      </c>
      <c r="F869" s="4">
        <v>2.6953999999999998</v>
      </c>
      <c r="G869" s="4">
        <v>5.2385999999999999</v>
      </c>
      <c r="H869" s="4">
        <v>3.1739999999999999</v>
      </c>
      <c r="I869" s="4">
        <v>3.6808000000000001</v>
      </c>
      <c r="J869" s="4">
        <v>0</v>
      </c>
      <c r="M869" s="3">
        <v>43292</v>
      </c>
      <c r="N869" s="5">
        <v>2777.7710999999999</v>
      </c>
      <c r="O869" s="5">
        <v>1554.6184000000001</v>
      </c>
      <c r="P869" s="5">
        <v>3407.5297</v>
      </c>
      <c r="Q869" s="5">
        <v>3141.97</v>
      </c>
      <c r="R869" s="5">
        <v>54527536.921999998</v>
      </c>
      <c r="S869" s="5">
        <v>35358140.064900003</v>
      </c>
      <c r="V869" s="3">
        <v>43213</v>
      </c>
      <c r="W869" s="4">
        <v>6.3044000000000002</v>
      </c>
      <c r="X869" s="4">
        <v>6.3207000000000004</v>
      </c>
      <c r="Y869" s="4">
        <v>6.3090999999999999</v>
      </c>
      <c r="AB869" s="3">
        <v>43538</v>
      </c>
      <c r="AC869" s="5">
        <v>296.56</v>
      </c>
    </row>
    <row r="870" spans="1:29">
      <c r="A870" s="3">
        <v>43259</v>
      </c>
      <c r="B870" s="4">
        <v>4.351</v>
      </c>
      <c r="C870" s="4">
        <v>2.8456999999999999</v>
      </c>
      <c r="D870" s="4">
        <v>2.8772000000000002</v>
      </c>
      <c r="E870" s="5">
        <v>2.85</v>
      </c>
      <c r="F870" s="4">
        <v>2.7084999999999999</v>
      </c>
      <c r="G870" s="4">
        <v>5.2977999999999996</v>
      </c>
      <c r="H870" s="4">
        <v>3.1974</v>
      </c>
      <c r="I870" s="4">
        <v>3.6922000000000001</v>
      </c>
      <c r="J870" s="4">
        <v>0</v>
      </c>
      <c r="M870" s="3">
        <v>43293</v>
      </c>
      <c r="N870" s="5">
        <v>2837.6586000000002</v>
      </c>
      <c r="O870" s="5">
        <v>1597.1659999999999</v>
      </c>
      <c r="P870" s="5">
        <v>3481.0558999999998</v>
      </c>
      <c r="Q870" s="5">
        <v>3175.7</v>
      </c>
      <c r="R870" s="5">
        <v>54618960.410800003</v>
      </c>
      <c r="S870" s="5">
        <v>35499445.309100002</v>
      </c>
      <c r="V870" s="3">
        <v>43214</v>
      </c>
      <c r="W870" s="4">
        <v>6.3091999999999997</v>
      </c>
      <c r="X870" s="4">
        <v>6.3079000000000001</v>
      </c>
      <c r="Y870" s="4">
        <v>6.2963500000000003</v>
      </c>
      <c r="AB870" s="3">
        <v>43539</v>
      </c>
      <c r="AC870" s="5">
        <v>270.51</v>
      </c>
    </row>
    <row r="871" spans="1:29">
      <c r="A871" s="3">
        <v>43262</v>
      </c>
      <c r="B871" s="4">
        <v>4.3529999999999998</v>
      </c>
      <c r="C871" s="4">
        <v>3.1067999999999998</v>
      </c>
      <c r="D871" s="4">
        <v>2.8879999999999999</v>
      </c>
      <c r="E871" s="5">
        <v>2.78</v>
      </c>
      <c r="F871" s="4">
        <v>2.7305999999999999</v>
      </c>
      <c r="G871" s="4">
        <v>5.3074000000000003</v>
      </c>
      <c r="H871" s="4">
        <v>3.2280000000000002</v>
      </c>
      <c r="I871" s="4">
        <v>3.6837</v>
      </c>
      <c r="J871" s="4">
        <v>0</v>
      </c>
      <c r="M871" s="3">
        <v>43294</v>
      </c>
      <c r="N871" s="5">
        <v>2831.1837</v>
      </c>
      <c r="O871" s="5">
        <v>1604.4522999999999</v>
      </c>
      <c r="P871" s="5">
        <v>3492.6896999999999</v>
      </c>
      <c r="Q871" s="5">
        <v>3148.94</v>
      </c>
      <c r="R871" s="5">
        <v>54416087.850699998</v>
      </c>
      <c r="S871" s="5">
        <v>35330157.469099998</v>
      </c>
      <c r="V871" s="3">
        <v>43215</v>
      </c>
      <c r="W871" s="4">
        <v>6.3204000000000002</v>
      </c>
      <c r="X871" s="4">
        <v>6.3322000000000003</v>
      </c>
      <c r="Y871" s="4">
        <v>6.3220000000000001</v>
      </c>
      <c r="AB871" s="3">
        <v>43542</v>
      </c>
      <c r="AC871" s="5">
        <v>317.51</v>
      </c>
    </row>
    <row r="872" spans="1:29">
      <c r="A872" s="3">
        <v>43263</v>
      </c>
      <c r="B872" s="4">
        <v>4.3520000000000003</v>
      </c>
      <c r="C872" s="4">
        <v>2.9794</v>
      </c>
      <c r="D872" s="4">
        <v>3.0560999999999998</v>
      </c>
      <c r="E872" s="5">
        <v>3</v>
      </c>
      <c r="F872" s="4">
        <v>2.7888000000000002</v>
      </c>
      <c r="G872" s="4">
        <v>5.2610999999999999</v>
      </c>
      <c r="H872" s="4">
        <v>3.2143999999999999</v>
      </c>
      <c r="I872" s="4">
        <v>3.6909000000000001</v>
      </c>
      <c r="J872" s="4">
        <v>0</v>
      </c>
      <c r="M872" s="3">
        <v>43297</v>
      </c>
      <c r="N872" s="5">
        <v>2814.0418</v>
      </c>
      <c r="O872" s="5">
        <v>1602.8390999999999</v>
      </c>
      <c r="P872" s="5">
        <v>3472.0859</v>
      </c>
      <c r="Q872" s="5">
        <v>3088.26</v>
      </c>
      <c r="R872" s="5">
        <v>54438855.638800003</v>
      </c>
      <c r="S872" s="5">
        <v>35346425.935500003</v>
      </c>
      <c r="V872" s="3">
        <v>43216</v>
      </c>
      <c r="W872" s="4">
        <v>6.33</v>
      </c>
      <c r="X872" s="4">
        <v>6.3418000000000001</v>
      </c>
      <c r="Y872" s="4">
        <v>6.3276000000000003</v>
      </c>
      <c r="AB872" s="3">
        <v>43543</v>
      </c>
      <c r="AC872" s="5">
        <v>284.08999999999997</v>
      </c>
    </row>
    <row r="873" spans="1:29">
      <c r="A873" s="3">
        <v>43264</v>
      </c>
      <c r="B873" s="4">
        <v>4.351</v>
      </c>
      <c r="C873" s="4">
        <v>2.7953000000000001</v>
      </c>
      <c r="D873" s="4">
        <v>3.2081</v>
      </c>
      <c r="E873" s="5">
        <v>3</v>
      </c>
      <c r="F873" s="4">
        <v>2.8132000000000001</v>
      </c>
      <c r="G873" s="4">
        <v>5.2811000000000003</v>
      </c>
      <c r="H873" s="4">
        <v>3.2401</v>
      </c>
      <c r="I873" s="4">
        <v>3.7073999999999998</v>
      </c>
      <c r="J873" s="4">
        <v>0</v>
      </c>
      <c r="M873" s="3">
        <v>43298</v>
      </c>
      <c r="N873" s="5">
        <v>2798.1259</v>
      </c>
      <c r="O873" s="5">
        <v>1600.0790999999999</v>
      </c>
      <c r="P873" s="5">
        <v>3449.3773000000001</v>
      </c>
      <c r="Q873" s="5">
        <v>3066.27</v>
      </c>
      <c r="R873" s="5">
        <v>54483041.197700001</v>
      </c>
      <c r="S873" s="5">
        <v>35383093.070200004</v>
      </c>
      <c r="V873" s="3">
        <v>43217</v>
      </c>
      <c r="W873" s="4">
        <v>6.3438999999999997</v>
      </c>
      <c r="X873" s="4">
        <v>6.3311999999999999</v>
      </c>
      <c r="Y873" s="4">
        <v>6.3200500000000002</v>
      </c>
      <c r="AB873" s="3">
        <v>43544</v>
      </c>
      <c r="AC873" s="5">
        <v>334.56</v>
      </c>
    </row>
    <row r="874" spans="1:29">
      <c r="A874" s="3">
        <v>43265</v>
      </c>
      <c r="B874" s="4">
        <v>4.351</v>
      </c>
      <c r="C874" s="4">
        <v>2.8990999999999998</v>
      </c>
      <c r="D874" s="4">
        <v>3.1888000000000001</v>
      </c>
      <c r="E874" s="5">
        <v>3.2</v>
      </c>
      <c r="F874" s="4">
        <v>2.8473999999999999</v>
      </c>
      <c r="G874" s="4">
        <v>5.2538</v>
      </c>
      <c r="H874" s="4">
        <v>3.2321</v>
      </c>
      <c r="I874" s="4">
        <v>3.6831</v>
      </c>
      <c r="J874" s="4">
        <v>0</v>
      </c>
      <c r="M874" s="3">
        <v>43299</v>
      </c>
      <c r="N874" s="5">
        <v>2787.2570000000001</v>
      </c>
      <c r="O874" s="5">
        <v>1588.117</v>
      </c>
      <c r="P874" s="5">
        <v>3431.3227000000002</v>
      </c>
      <c r="Q874" s="5">
        <v>3060.4</v>
      </c>
      <c r="R874" s="5">
        <v>54437054.668200001</v>
      </c>
      <c r="S874" s="5">
        <v>35360468.722400002</v>
      </c>
      <c r="V874" s="3">
        <v>43220</v>
      </c>
      <c r="W874" s="4">
        <v>0</v>
      </c>
      <c r="X874" s="4">
        <v>6.3273000000000001</v>
      </c>
      <c r="Y874" s="4">
        <v>6.3158000000000003</v>
      </c>
      <c r="AB874" s="3">
        <v>43545</v>
      </c>
      <c r="AC874" s="5">
        <v>306.83</v>
      </c>
    </row>
    <row r="875" spans="1:29">
      <c r="A875" s="3">
        <v>43266</v>
      </c>
      <c r="B875" s="4">
        <v>4.3520000000000003</v>
      </c>
      <c r="C875" s="4">
        <v>2.9477000000000002</v>
      </c>
      <c r="D875" s="4">
        <v>3.0329999999999999</v>
      </c>
      <c r="E875" s="5">
        <v>3</v>
      </c>
      <c r="F875" s="4">
        <v>2.7627000000000002</v>
      </c>
      <c r="G875" s="4">
        <v>5.3327999999999998</v>
      </c>
      <c r="H875" s="4">
        <v>3.2292999999999998</v>
      </c>
      <c r="I875" s="4">
        <v>3.6556000000000002</v>
      </c>
      <c r="J875" s="4">
        <v>0</v>
      </c>
      <c r="M875" s="3">
        <v>43300</v>
      </c>
      <c r="N875" s="5">
        <v>2772.5454</v>
      </c>
      <c r="O875" s="5">
        <v>1575.5826999999999</v>
      </c>
      <c r="P875" s="5">
        <v>3428.3429999999998</v>
      </c>
      <c r="Q875" s="5">
        <v>3059.05</v>
      </c>
      <c r="R875" s="5">
        <v>54281473.635300003</v>
      </c>
      <c r="S875" s="5">
        <v>35332148.445500001</v>
      </c>
      <c r="V875" s="3">
        <v>43221</v>
      </c>
      <c r="W875" s="4">
        <v>0</v>
      </c>
      <c r="X875" s="4">
        <v>6.3273000000000001</v>
      </c>
      <c r="Y875" s="4">
        <v>6.33805</v>
      </c>
      <c r="AB875" s="3">
        <v>43546</v>
      </c>
      <c r="AC875" s="5">
        <v>361.07</v>
      </c>
    </row>
    <row r="876" spans="1:29">
      <c r="A876" s="3">
        <v>43270</v>
      </c>
      <c r="B876" s="4">
        <v>4.3460000000000001</v>
      </c>
      <c r="C876" s="4">
        <v>2.93</v>
      </c>
      <c r="D876" s="4">
        <v>3.0737000000000001</v>
      </c>
      <c r="E876" s="5">
        <v>3</v>
      </c>
      <c r="F876" s="4">
        <v>2.7660999999999998</v>
      </c>
      <c r="G876" s="4">
        <v>5.3014000000000001</v>
      </c>
      <c r="H876" s="4">
        <v>3.2181000000000002</v>
      </c>
      <c r="I876" s="4">
        <v>3.6286</v>
      </c>
      <c r="J876" s="4">
        <v>0</v>
      </c>
      <c r="M876" s="3">
        <v>43301</v>
      </c>
      <c r="N876" s="5">
        <v>2829.2712000000001</v>
      </c>
      <c r="O876" s="5">
        <v>1593.3023000000001</v>
      </c>
      <c r="P876" s="5">
        <v>3492.8937999999998</v>
      </c>
      <c r="Q876" s="5">
        <v>3192.61</v>
      </c>
      <c r="R876" s="5">
        <v>54104338.709100001</v>
      </c>
      <c r="S876" s="5">
        <v>35260342.616499998</v>
      </c>
      <c r="V876" s="3">
        <v>43222</v>
      </c>
      <c r="W876" s="4">
        <v>6.3601999999999999</v>
      </c>
      <c r="X876" s="4">
        <v>6.3864999999999998</v>
      </c>
      <c r="Y876" s="4">
        <v>6.3749000000000002</v>
      </c>
      <c r="AB876" s="3">
        <v>43549</v>
      </c>
      <c r="AC876" s="5">
        <v>346.26</v>
      </c>
    </row>
    <row r="877" spans="1:29">
      <c r="A877" s="3">
        <v>43271</v>
      </c>
      <c r="B877" s="4">
        <v>4.3339999999999996</v>
      </c>
      <c r="C877" s="4">
        <v>2.9260000000000002</v>
      </c>
      <c r="D877" s="4">
        <v>3.2002000000000002</v>
      </c>
      <c r="E877" s="5">
        <v>3.04</v>
      </c>
      <c r="F877" s="4">
        <v>2.8140000000000001</v>
      </c>
      <c r="G877" s="4">
        <v>5.3304</v>
      </c>
      <c r="H877" s="4">
        <v>3.2071999999999998</v>
      </c>
      <c r="I877" s="4">
        <v>3.6303999999999998</v>
      </c>
      <c r="J877" s="4">
        <v>0</v>
      </c>
      <c r="M877" s="3">
        <v>43304</v>
      </c>
      <c r="N877" s="5">
        <v>2859.5423999999998</v>
      </c>
      <c r="O877" s="5">
        <v>1601.6931999999999</v>
      </c>
      <c r="P877" s="5">
        <v>3525.7503000000002</v>
      </c>
      <c r="Q877" s="5">
        <v>3250.45</v>
      </c>
      <c r="R877" s="5">
        <v>54039953.040899999</v>
      </c>
      <c r="S877" s="5">
        <v>35187103.693599999</v>
      </c>
      <c r="V877" s="3">
        <v>43223</v>
      </c>
      <c r="W877" s="4">
        <v>6.3532000000000002</v>
      </c>
      <c r="X877" s="4">
        <v>6.3539000000000003</v>
      </c>
      <c r="Y877" s="4">
        <v>6.3440000000000003</v>
      </c>
      <c r="AB877" s="3">
        <v>43550</v>
      </c>
      <c r="AC877" s="5">
        <v>316.45999999999998</v>
      </c>
    </row>
    <row r="878" spans="1:29">
      <c r="A878" s="3">
        <v>43272</v>
      </c>
      <c r="B878" s="4">
        <v>4.3289999999999997</v>
      </c>
      <c r="C878" s="4">
        <v>2.9121999999999999</v>
      </c>
      <c r="D878" s="4">
        <v>3.1030000000000002</v>
      </c>
      <c r="E878" s="5">
        <v>3</v>
      </c>
      <c r="F878" s="4">
        <v>2.766</v>
      </c>
      <c r="G878" s="4">
        <v>5.3616000000000001</v>
      </c>
      <c r="H878" s="4">
        <v>3.2722000000000002</v>
      </c>
      <c r="I878" s="4">
        <v>3.6284000000000001</v>
      </c>
      <c r="J878" s="4">
        <v>0</v>
      </c>
      <c r="M878" s="3">
        <v>43305</v>
      </c>
      <c r="N878" s="5">
        <v>2905.5617999999999</v>
      </c>
      <c r="O878" s="5">
        <v>1625.8385000000001</v>
      </c>
      <c r="P878" s="5">
        <v>3581.7057</v>
      </c>
      <c r="Q878" s="5">
        <v>3264.25</v>
      </c>
      <c r="R878" s="5">
        <v>54003616.362499997</v>
      </c>
      <c r="S878" s="5">
        <v>35206492.177699998</v>
      </c>
      <c r="V878" s="3">
        <v>43224</v>
      </c>
      <c r="W878" s="4">
        <v>6.3589000000000002</v>
      </c>
      <c r="X878" s="4">
        <v>6.3659999999999997</v>
      </c>
      <c r="Y878" s="4">
        <v>6.3548</v>
      </c>
      <c r="AB878" s="3">
        <v>43551</v>
      </c>
      <c r="AC878" s="5">
        <v>332.55</v>
      </c>
    </row>
    <row r="879" spans="1:29">
      <c r="A879" s="3">
        <v>43273</v>
      </c>
      <c r="B879" s="4">
        <v>4.3049999999999997</v>
      </c>
      <c r="C879" s="4">
        <v>2.9899</v>
      </c>
      <c r="D879" s="4">
        <v>2.9192</v>
      </c>
      <c r="E879" s="5">
        <v>2.8</v>
      </c>
      <c r="F879" s="4">
        <v>2.726</v>
      </c>
      <c r="G879" s="4">
        <v>5.3452000000000002</v>
      </c>
      <c r="H879" s="4">
        <v>3.2944</v>
      </c>
      <c r="I879" s="4">
        <v>3.6049000000000002</v>
      </c>
      <c r="J879" s="4">
        <v>0</v>
      </c>
      <c r="M879" s="3">
        <v>43306</v>
      </c>
      <c r="N879" s="5">
        <v>2903.6466999999998</v>
      </c>
      <c r="O879" s="5">
        <v>1624.7159999999999</v>
      </c>
      <c r="P879" s="5">
        <v>3577.7521999999999</v>
      </c>
      <c r="Q879" s="5">
        <v>3269.79</v>
      </c>
      <c r="R879" s="5">
        <v>54083447.428900003</v>
      </c>
      <c r="S879" s="5">
        <v>35244465.250799999</v>
      </c>
      <c r="V879" s="3">
        <v>43227</v>
      </c>
      <c r="W879" s="4">
        <v>6.3648999999999996</v>
      </c>
      <c r="X879" s="4">
        <v>6.3659999999999997</v>
      </c>
      <c r="Y879" s="4">
        <v>6.3599500000000004</v>
      </c>
      <c r="AB879" s="3">
        <v>43552</v>
      </c>
      <c r="AC879" s="5">
        <v>355.79</v>
      </c>
    </row>
    <row r="880" spans="1:29">
      <c r="A880" s="3">
        <v>43276</v>
      </c>
      <c r="B880" s="4">
        <v>4.2720000000000002</v>
      </c>
      <c r="C880" s="4">
        <v>3.0215000000000001</v>
      </c>
      <c r="D880" s="4">
        <v>4.0178000000000003</v>
      </c>
      <c r="E880" s="5">
        <v>2.8</v>
      </c>
      <c r="F880" s="4">
        <v>2.8065000000000002</v>
      </c>
      <c r="G880" s="4">
        <v>5.3189000000000002</v>
      </c>
      <c r="H880" s="4">
        <v>3.2974000000000001</v>
      </c>
      <c r="I880" s="4">
        <v>3.6141000000000001</v>
      </c>
      <c r="J880" s="4">
        <v>0</v>
      </c>
      <c r="M880" s="3">
        <v>43307</v>
      </c>
      <c r="N880" s="5">
        <v>2882.2253999999998</v>
      </c>
      <c r="O880" s="5">
        <v>1609.7293</v>
      </c>
      <c r="P880" s="5">
        <v>3536.2456000000002</v>
      </c>
      <c r="Q880" s="5">
        <v>3250.7</v>
      </c>
      <c r="R880" s="5">
        <v>54202542.467100002</v>
      </c>
      <c r="S880" s="5">
        <v>35323638.741400003</v>
      </c>
      <c r="V880" s="3">
        <v>43228</v>
      </c>
      <c r="W880" s="4">
        <v>6.3676000000000004</v>
      </c>
      <c r="X880" s="4">
        <v>6.3761000000000001</v>
      </c>
      <c r="Y880" s="4">
        <v>6.3661000000000003</v>
      </c>
      <c r="AB880" s="3">
        <v>43553</v>
      </c>
      <c r="AC880" s="5">
        <v>295.22000000000003</v>
      </c>
    </row>
    <row r="881" spans="1:29">
      <c r="A881" s="3">
        <v>43277</v>
      </c>
      <c r="B881" s="4">
        <v>4.2610000000000001</v>
      </c>
      <c r="C881" s="4">
        <v>3.0068999999999999</v>
      </c>
      <c r="D881" s="4">
        <v>4.5147000000000004</v>
      </c>
      <c r="E881" s="5">
        <v>2.8</v>
      </c>
      <c r="F881" s="4">
        <v>2.8094999999999999</v>
      </c>
      <c r="G881" s="4">
        <v>5.3025000000000002</v>
      </c>
      <c r="H881" s="4">
        <v>3.2759999999999998</v>
      </c>
      <c r="I881" s="4">
        <v>3.6215000000000002</v>
      </c>
      <c r="J881" s="4">
        <v>0</v>
      </c>
      <c r="M881" s="3">
        <v>43308</v>
      </c>
      <c r="N881" s="5">
        <v>2873.5938000000001</v>
      </c>
      <c r="O881" s="5">
        <v>1599.0825</v>
      </c>
      <c r="P881" s="5">
        <v>3521.2269000000001</v>
      </c>
      <c r="Q881" s="5">
        <v>3240.94</v>
      </c>
      <c r="R881" s="5">
        <v>54015692.404100001</v>
      </c>
      <c r="S881" s="5">
        <v>35229337.352399997</v>
      </c>
      <c r="V881" s="3">
        <v>43229</v>
      </c>
      <c r="W881" s="4">
        <v>6.3784000000000001</v>
      </c>
      <c r="X881" s="4">
        <v>6.3746999999999998</v>
      </c>
      <c r="Y881" s="4">
        <v>6.3648499999999997</v>
      </c>
      <c r="AB881" s="3">
        <v>43556</v>
      </c>
      <c r="AC881" s="5">
        <v>297.95999999999998</v>
      </c>
    </row>
    <row r="882" spans="1:29">
      <c r="A882" s="3">
        <v>43278</v>
      </c>
      <c r="B882" s="4">
        <v>4.242</v>
      </c>
      <c r="C882" s="4">
        <v>2.7250999999999999</v>
      </c>
      <c r="D882" s="4">
        <v>4.3364000000000003</v>
      </c>
      <c r="E882" s="5">
        <v>3.1</v>
      </c>
      <c r="F882" s="4">
        <v>2.8658999999999999</v>
      </c>
      <c r="G882" s="4">
        <v>5.2835999999999999</v>
      </c>
      <c r="H882" s="4">
        <v>3.2888000000000002</v>
      </c>
      <c r="I882" s="4">
        <v>3.6164999999999998</v>
      </c>
      <c r="J882" s="4">
        <v>0</v>
      </c>
      <c r="M882" s="3">
        <v>43311</v>
      </c>
      <c r="N882" s="5">
        <v>2869.0495000000001</v>
      </c>
      <c r="O882" s="5">
        <v>1576.7933</v>
      </c>
      <c r="P882" s="5">
        <v>3515.0794000000001</v>
      </c>
      <c r="Q882" s="5">
        <v>3278.59</v>
      </c>
      <c r="R882" s="5">
        <v>53994840.139799997</v>
      </c>
      <c r="S882" s="5">
        <v>35236093.031999998</v>
      </c>
      <c r="V882" s="3">
        <v>43230</v>
      </c>
      <c r="W882" s="4">
        <v>6.3613</v>
      </c>
      <c r="X882" s="4">
        <v>6.3395000000000001</v>
      </c>
      <c r="Y882" s="4">
        <v>6.3296000000000001</v>
      </c>
      <c r="AB882" s="3">
        <v>43557</v>
      </c>
      <c r="AC882" s="5">
        <v>274.70999999999998</v>
      </c>
    </row>
    <row r="883" spans="1:29">
      <c r="A883" s="3">
        <v>43279</v>
      </c>
      <c r="B883" s="4">
        <v>4.1920000000000002</v>
      </c>
      <c r="C883" s="4">
        <v>2.8963999999999999</v>
      </c>
      <c r="D883" s="4">
        <v>4.5906000000000002</v>
      </c>
      <c r="E883" s="5">
        <v>3.87</v>
      </c>
      <c r="F883" s="4">
        <v>2.8892000000000002</v>
      </c>
      <c r="G883" s="4">
        <v>5.2672999999999996</v>
      </c>
      <c r="H883" s="4">
        <v>3.2725</v>
      </c>
      <c r="I883" s="4">
        <v>3.5853999999999999</v>
      </c>
      <c r="J883" s="4">
        <v>0</v>
      </c>
      <c r="M883" s="3">
        <v>43312</v>
      </c>
      <c r="N883" s="5">
        <v>2876.4009000000001</v>
      </c>
      <c r="O883" s="5">
        <v>1576.4078999999999</v>
      </c>
      <c r="P883" s="5">
        <v>3517.6568000000002</v>
      </c>
      <c r="Q883" s="5">
        <v>3286.19</v>
      </c>
      <c r="R883" s="5">
        <v>53924072.626999997</v>
      </c>
      <c r="S883" s="5">
        <v>35249919.828199998</v>
      </c>
      <c r="V883" s="3">
        <v>43231</v>
      </c>
      <c r="W883" s="4">
        <v>6.3350999999999997</v>
      </c>
      <c r="X883" s="4">
        <v>6.3453999999999997</v>
      </c>
      <c r="Y883" s="4">
        <v>6.3353000000000002</v>
      </c>
      <c r="AB883" s="3">
        <v>43558</v>
      </c>
      <c r="AC883" s="5">
        <v>399.66</v>
      </c>
    </row>
    <row r="884" spans="1:29">
      <c r="A884" s="3">
        <v>43280</v>
      </c>
      <c r="B884" s="4">
        <v>4.1550000000000002</v>
      </c>
      <c r="C884" s="4">
        <v>2.9834999999999998</v>
      </c>
      <c r="D884" s="4">
        <v>3.5842999999999998</v>
      </c>
      <c r="E884" s="5">
        <v>3.4</v>
      </c>
      <c r="F884" s="4">
        <v>3.0106000000000002</v>
      </c>
      <c r="G884" s="4">
        <v>5.2697000000000003</v>
      </c>
      <c r="H884" s="4">
        <v>3.2183000000000002</v>
      </c>
      <c r="I884" s="4">
        <v>3.5648</v>
      </c>
      <c r="J884" s="4">
        <v>0</v>
      </c>
      <c r="M884" s="3">
        <v>43313</v>
      </c>
      <c r="N884" s="5">
        <v>2824.5337</v>
      </c>
      <c r="O884" s="5">
        <v>1549.2809999999999</v>
      </c>
      <c r="P884" s="5">
        <v>3447.3881999999999</v>
      </c>
      <c r="Q884" s="5">
        <v>3224.14</v>
      </c>
      <c r="R884" s="5">
        <v>53845825.5682</v>
      </c>
      <c r="S884" s="5">
        <v>35175294.896399997</v>
      </c>
      <c r="V884" s="3">
        <v>43234</v>
      </c>
      <c r="W884" s="4">
        <v>6.3368000000000002</v>
      </c>
      <c r="X884" s="4">
        <v>6.3476999999999997</v>
      </c>
      <c r="Y884" s="4">
        <v>6.3372000000000002</v>
      </c>
      <c r="AB884" s="3">
        <v>43559</v>
      </c>
      <c r="AC884" s="5">
        <v>295.72000000000003</v>
      </c>
    </row>
    <row r="885" spans="1:29">
      <c r="A885" s="3">
        <v>43283</v>
      </c>
      <c r="B885" s="4">
        <v>4.1040000000000001</v>
      </c>
      <c r="C885" s="4">
        <v>2.8727</v>
      </c>
      <c r="D885" s="4">
        <v>2.8330000000000002</v>
      </c>
      <c r="E885" s="5">
        <v>2.8</v>
      </c>
      <c r="F885" s="4">
        <v>2.6884000000000001</v>
      </c>
      <c r="G885" s="4">
        <v>5.2251000000000003</v>
      </c>
      <c r="H885" s="4">
        <v>3.1579000000000002</v>
      </c>
      <c r="I885" s="4">
        <v>3.5003000000000002</v>
      </c>
      <c r="J885" s="4">
        <v>0</v>
      </c>
      <c r="M885" s="3">
        <v>43314</v>
      </c>
      <c r="N885" s="5">
        <v>2768.0239000000001</v>
      </c>
      <c r="O885" s="5">
        <v>1512.0450000000001</v>
      </c>
      <c r="P885" s="5">
        <v>3370.9578999999999</v>
      </c>
      <c r="Q885" s="5">
        <v>3161.08</v>
      </c>
      <c r="R885" s="5">
        <v>53720421.587700002</v>
      </c>
      <c r="S885" s="5">
        <v>35058882.1818</v>
      </c>
      <c r="V885" s="3">
        <v>43235</v>
      </c>
      <c r="W885" s="4">
        <v>6.3535000000000004</v>
      </c>
      <c r="X885" s="4">
        <v>6.3803999999999998</v>
      </c>
      <c r="Y885" s="4">
        <v>6.3660500000000004</v>
      </c>
      <c r="AB885" s="3">
        <v>43563</v>
      </c>
      <c r="AC885" s="5">
        <v>302.20999999999998</v>
      </c>
    </row>
    <row r="886" spans="1:29">
      <c r="A886" s="3">
        <v>43284</v>
      </c>
      <c r="B886" s="4">
        <v>3.9944000000000002</v>
      </c>
      <c r="C886" s="4">
        <v>2.8140999999999998</v>
      </c>
      <c r="D886" s="4">
        <v>2.7755999999999998</v>
      </c>
      <c r="E886" s="5">
        <v>2.7</v>
      </c>
      <c r="F886" s="4">
        <v>2.6429999999999998</v>
      </c>
      <c r="G886" s="4">
        <v>5.1551999999999998</v>
      </c>
      <c r="H886" s="4">
        <v>3.1379999999999999</v>
      </c>
      <c r="I886" s="4">
        <v>3.4980000000000002</v>
      </c>
      <c r="J886" s="4">
        <v>0</v>
      </c>
      <c r="M886" s="3">
        <v>43315</v>
      </c>
      <c r="N886" s="5">
        <v>2740.4429</v>
      </c>
      <c r="O886" s="5">
        <v>1486.0581</v>
      </c>
      <c r="P886" s="5">
        <v>3315.2838999999999</v>
      </c>
      <c r="Q886" s="5">
        <v>3165.39</v>
      </c>
      <c r="R886" s="5">
        <v>53472484.987000003</v>
      </c>
      <c r="S886" s="5">
        <v>34867615.592299998</v>
      </c>
      <c r="V886" s="3">
        <v>43236</v>
      </c>
      <c r="W886" s="4">
        <v>6.3685</v>
      </c>
      <c r="X886" s="4">
        <v>6.3617999999999997</v>
      </c>
      <c r="Y886" s="4">
        <v>6.3505000000000003</v>
      </c>
      <c r="AB886" s="3">
        <v>43564</v>
      </c>
      <c r="AC886" s="5">
        <v>266.64999999999998</v>
      </c>
    </row>
    <row r="887" spans="1:29">
      <c r="A887" s="3">
        <v>43285</v>
      </c>
      <c r="B887" s="4">
        <v>3.919</v>
      </c>
      <c r="C887" s="4">
        <v>2.8048000000000002</v>
      </c>
      <c r="D887" s="4">
        <v>2.7119</v>
      </c>
      <c r="E887" s="5">
        <v>2.61</v>
      </c>
      <c r="F887" s="4">
        <v>2.5926999999999998</v>
      </c>
      <c r="G887" s="4">
        <v>5.0457999999999998</v>
      </c>
      <c r="H887" s="4">
        <v>3.0733999999999999</v>
      </c>
      <c r="I887" s="4">
        <v>3.5106999999999999</v>
      </c>
      <c r="J887" s="4">
        <v>0</v>
      </c>
      <c r="M887" s="3">
        <v>43318</v>
      </c>
      <c r="N887" s="5">
        <v>2705.1565000000001</v>
      </c>
      <c r="O887" s="5">
        <v>1455.0884000000001</v>
      </c>
      <c r="P887" s="5">
        <v>3273.2728000000002</v>
      </c>
      <c r="Q887" s="5">
        <v>3183.34</v>
      </c>
      <c r="R887" s="5">
        <v>53314566.634300001</v>
      </c>
      <c r="S887" s="5">
        <v>34748931.049599998</v>
      </c>
      <c r="V887" s="3">
        <v>43237</v>
      </c>
      <c r="W887" s="4">
        <v>6.3670999999999998</v>
      </c>
      <c r="X887" s="4">
        <v>6.3696000000000002</v>
      </c>
      <c r="Y887" s="4">
        <v>6.3575999999999997</v>
      </c>
      <c r="AB887" s="3">
        <v>43565</v>
      </c>
      <c r="AC887" s="5">
        <v>275.29000000000002</v>
      </c>
    </row>
    <row r="888" spans="1:29">
      <c r="A888" s="3">
        <v>43286</v>
      </c>
      <c r="B888" s="4">
        <v>3.8180000000000001</v>
      </c>
      <c r="C888" s="4">
        <v>2.645</v>
      </c>
      <c r="D888" s="4">
        <v>2.5081000000000002</v>
      </c>
      <c r="E888" s="5">
        <v>2.5499999999999998</v>
      </c>
      <c r="F888" s="4">
        <v>2.5047000000000001</v>
      </c>
      <c r="G888" s="4">
        <v>5.1041999999999996</v>
      </c>
      <c r="H888" s="4">
        <v>3.0568</v>
      </c>
      <c r="I888" s="4">
        <v>3.5278999999999998</v>
      </c>
      <c r="J888" s="4">
        <v>0</v>
      </c>
      <c r="M888" s="3">
        <v>43319</v>
      </c>
      <c r="N888" s="5">
        <v>2779.3739999999998</v>
      </c>
      <c r="O888" s="5">
        <v>1495.0534</v>
      </c>
      <c r="P888" s="5">
        <v>3368.8694999999998</v>
      </c>
      <c r="Q888" s="5">
        <v>3249.15</v>
      </c>
      <c r="R888" s="5">
        <v>53272930.019100003</v>
      </c>
      <c r="S888" s="5">
        <v>34630738.035700001</v>
      </c>
      <c r="V888" s="3">
        <v>43238</v>
      </c>
      <c r="W888" s="4">
        <v>6.3760000000000003</v>
      </c>
      <c r="X888" s="4">
        <v>6.3747999999999996</v>
      </c>
      <c r="Y888" s="4">
        <v>6.3624499999999999</v>
      </c>
      <c r="AB888" s="3">
        <v>43566</v>
      </c>
      <c r="AC888" s="5">
        <v>276.14</v>
      </c>
    </row>
    <row r="889" spans="1:29">
      <c r="A889" s="3">
        <v>43287</v>
      </c>
      <c r="B889" s="4">
        <v>3.74</v>
      </c>
      <c r="C889" s="4">
        <v>2.6126999999999998</v>
      </c>
      <c r="D889" s="4">
        <v>2.5278</v>
      </c>
      <c r="E889" s="5">
        <v>2.5</v>
      </c>
      <c r="F889" s="4">
        <v>2.4458000000000002</v>
      </c>
      <c r="G889" s="4">
        <v>4.9793000000000003</v>
      </c>
      <c r="H889" s="4">
        <v>3.0529000000000002</v>
      </c>
      <c r="I889" s="4">
        <v>3.5653999999999999</v>
      </c>
      <c r="J889" s="4">
        <v>0</v>
      </c>
      <c r="M889" s="3">
        <v>43320</v>
      </c>
      <c r="N889" s="5">
        <v>2744.0695999999998</v>
      </c>
      <c r="O889" s="5">
        <v>1466.6968999999999</v>
      </c>
      <c r="P889" s="5">
        <v>3314.5075000000002</v>
      </c>
      <c r="Q889" s="5">
        <v>3210.2</v>
      </c>
      <c r="R889" s="5">
        <v>53114254.7152</v>
      </c>
      <c r="S889" s="5">
        <v>34496601.388599999</v>
      </c>
      <c r="V889" s="3">
        <v>43241</v>
      </c>
      <c r="W889" s="4">
        <v>6.3887999999999998</v>
      </c>
      <c r="X889" s="4">
        <v>6.3680000000000003</v>
      </c>
      <c r="Y889" s="4">
        <v>6.3573500000000003</v>
      </c>
      <c r="AB889" s="3">
        <v>43567</v>
      </c>
      <c r="AC889" s="5">
        <v>278.41000000000003</v>
      </c>
    </row>
    <row r="890" spans="1:29">
      <c r="A890" s="3">
        <v>43290</v>
      </c>
      <c r="B890" s="4">
        <v>3.6819999999999999</v>
      </c>
      <c r="C890" s="4">
        <v>2.4935999999999998</v>
      </c>
      <c r="D890" s="4">
        <v>2.6227999999999998</v>
      </c>
      <c r="E890" s="5">
        <v>2.6</v>
      </c>
      <c r="F890" s="4">
        <v>2.5695999999999999</v>
      </c>
      <c r="G890" s="4">
        <v>4.9641999999999999</v>
      </c>
      <c r="H890" s="4">
        <v>3.0377999999999998</v>
      </c>
      <c r="I890" s="4">
        <v>3.5642</v>
      </c>
      <c r="J890" s="4">
        <v>0</v>
      </c>
      <c r="M890" s="3">
        <v>43321</v>
      </c>
      <c r="N890" s="5">
        <v>2794.3818000000001</v>
      </c>
      <c r="O890" s="5">
        <v>1505.6366</v>
      </c>
      <c r="P890" s="5">
        <v>3397.5297999999998</v>
      </c>
      <c r="Q890" s="5">
        <v>3257.15</v>
      </c>
      <c r="R890" s="5">
        <v>53093293.774800003</v>
      </c>
      <c r="S890" s="5">
        <v>34597903.5242</v>
      </c>
      <c r="V890" s="3">
        <v>43242</v>
      </c>
      <c r="W890" s="4">
        <v>6.3708999999999998</v>
      </c>
      <c r="X890" s="4">
        <v>6.3619000000000003</v>
      </c>
      <c r="Y890" s="4">
        <v>6.3531500000000003</v>
      </c>
      <c r="AB890" s="3">
        <v>43570</v>
      </c>
      <c r="AC890" s="5">
        <v>321.02</v>
      </c>
    </row>
    <row r="891" spans="1:29">
      <c r="A891" s="3">
        <v>43291</v>
      </c>
      <c r="B891" s="4">
        <v>3.649</v>
      </c>
      <c r="C891" s="4">
        <v>2.5118</v>
      </c>
      <c r="D891" s="4">
        <v>2.7320000000000002</v>
      </c>
      <c r="E891" s="5">
        <v>2.65</v>
      </c>
      <c r="F891" s="4">
        <v>2.6450999999999998</v>
      </c>
      <c r="G891" s="4">
        <v>4.9005000000000001</v>
      </c>
      <c r="H891" s="4">
        <v>3.0541999999999998</v>
      </c>
      <c r="I891" s="4">
        <v>3.5754999999999999</v>
      </c>
      <c r="J891" s="4">
        <v>0</v>
      </c>
      <c r="M891" s="3">
        <v>43322</v>
      </c>
      <c r="N891" s="5">
        <v>2795.3099000000002</v>
      </c>
      <c r="O891" s="5">
        <v>1515.9641999999999</v>
      </c>
      <c r="P891" s="5">
        <v>3405.0191</v>
      </c>
      <c r="Q891" s="5">
        <v>3236.21</v>
      </c>
      <c r="R891" s="5">
        <v>52889785.395800002</v>
      </c>
      <c r="S891" s="5">
        <v>34446541.774700001</v>
      </c>
      <c r="V891" s="3">
        <v>43243</v>
      </c>
      <c r="W891" s="4">
        <v>6.3852000000000002</v>
      </c>
      <c r="X891" s="4">
        <v>6.3887999999999998</v>
      </c>
      <c r="Y891" s="4">
        <v>6.3769999999999998</v>
      </c>
      <c r="AB891" s="3">
        <v>43571</v>
      </c>
      <c r="AC891" s="5">
        <v>340.68</v>
      </c>
    </row>
    <row r="892" spans="1:29">
      <c r="A892" s="3">
        <v>43292</v>
      </c>
      <c r="B892" s="4">
        <v>3.6320000000000001</v>
      </c>
      <c r="C892" s="4">
        <v>2.5047999999999999</v>
      </c>
      <c r="D892" s="4">
        <v>2.7507000000000001</v>
      </c>
      <c r="E892" s="5">
        <v>2.65</v>
      </c>
      <c r="F892" s="4">
        <v>2.6570999999999998</v>
      </c>
      <c r="G892" s="4">
        <v>4.9214000000000002</v>
      </c>
      <c r="H892" s="4">
        <v>3.0750999999999999</v>
      </c>
      <c r="I892" s="4">
        <v>3.5682999999999998</v>
      </c>
      <c r="J892" s="4">
        <v>0</v>
      </c>
      <c r="M892" s="3">
        <v>43325</v>
      </c>
      <c r="N892" s="5">
        <v>2785.8719999999998</v>
      </c>
      <c r="O892" s="5">
        <v>1520.7108000000001</v>
      </c>
      <c r="P892" s="5">
        <v>3390.3440999999998</v>
      </c>
      <c r="Q892" s="5">
        <v>3187.07</v>
      </c>
      <c r="R892" s="5">
        <v>52988749.512100004</v>
      </c>
      <c r="S892" s="5">
        <v>34475140.911799997</v>
      </c>
      <c r="V892" s="3">
        <v>43244</v>
      </c>
      <c r="W892" s="4">
        <v>6.3845999999999998</v>
      </c>
      <c r="X892" s="4">
        <v>6.3852000000000002</v>
      </c>
      <c r="Y892" s="4">
        <v>6.3743499999999997</v>
      </c>
      <c r="AB892" s="3">
        <v>43572</v>
      </c>
      <c r="AC892" s="5">
        <v>390.74</v>
      </c>
    </row>
    <row r="893" spans="1:29">
      <c r="A893" s="3">
        <v>43293</v>
      </c>
      <c r="B893" s="4">
        <v>3.6259999999999999</v>
      </c>
      <c r="C893" s="4">
        <v>2.5245000000000002</v>
      </c>
      <c r="D893" s="4">
        <v>2.6450999999999998</v>
      </c>
      <c r="E893" s="5">
        <v>2.64</v>
      </c>
      <c r="F893" s="4">
        <v>2.6417999999999999</v>
      </c>
      <c r="G893" s="4">
        <v>4.9153000000000002</v>
      </c>
      <c r="H893" s="4">
        <v>3.0653999999999999</v>
      </c>
      <c r="I893" s="4">
        <v>3.5573000000000001</v>
      </c>
      <c r="J893" s="4">
        <v>0</v>
      </c>
      <c r="M893" s="3">
        <v>43326</v>
      </c>
      <c r="N893" s="5">
        <v>2780.9645999999998</v>
      </c>
      <c r="O893" s="5">
        <v>1513.8987</v>
      </c>
      <c r="P893" s="5">
        <v>3372.9137000000001</v>
      </c>
      <c r="Q893" s="5">
        <v>3178.34</v>
      </c>
      <c r="R893" s="5">
        <v>53006399.427900001</v>
      </c>
      <c r="S893" s="5">
        <v>34517274.090599999</v>
      </c>
      <c r="V893" s="3">
        <v>43245</v>
      </c>
      <c r="W893" s="4">
        <v>6.3891</v>
      </c>
      <c r="X893" s="4">
        <v>6.3987999999999996</v>
      </c>
      <c r="Y893" s="4">
        <v>6.3888999999999996</v>
      </c>
      <c r="AB893" s="3">
        <v>43573</v>
      </c>
      <c r="AC893" s="5">
        <v>340.09</v>
      </c>
    </row>
    <row r="894" spans="1:29">
      <c r="A894" s="3">
        <v>43294</v>
      </c>
      <c r="B894" s="4">
        <v>3.613</v>
      </c>
      <c r="C894" s="4">
        <v>2.5194999999999999</v>
      </c>
      <c r="D894" s="4">
        <v>2.7128000000000001</v>
      </c>
      <c r="E894" s="5">
        <v>2.65</v>
      </c>
      <c r="F894" s="4">
        <v>2.6467000000000001</v>
      </c>
      <c r="G894" s="4">
        <v>4.9097999999999997</v>
      </c>
      <c r="H894" s="4">
        <v>3.0598999999999998</v>
      </c>
      <c r="I894" s="4">
        <v>3.5425</v>
      </c>
      <c r="J894" s="4">
        <v>0</v>
      </c>
      <c r="M894" s="3">
        <v>43327</v>
      </c>
      <c r="N894" s="5">
        <v>2723.2575999999999</v>
      </c>
      <c r="O894" s="5">
        <v>1481.8236999999999</v>
      </c>
      <c r="P894" s="5">
        <v>3291.9760000000001</v>
      </c>
      <c r="Q894" s="5">
        <v>3119.58</v>
      </c>
      <c r="R894" s="5">
        <v>53023773.792800002</v>
      </c>
      <c r="S894" s="5">
        <v>34467918.132600002</v>
      </c>
      <c r="V894" s="3">
        <v>43248</v>
      </c>
      <c r="W894" s="4">
        <v>6.3937999999999997</v>
      </c>
      <c r="X894" s="4">
        <v>6.4096000000000002</v>
      </c>
      <c r="Y894" s="4">
        <v>6.3972499999999997</v>
      </c>
      <c r="AB894" s="3">
        <v>43574</v>
      </c>
      <c r="AC894" s="5">
        <v>300.20999999999998</v>
      </c>
    </row>
    <row r="895" spans="1:29">
      <c r="A895" s="3">
        <v>43297</v>
      </c>
      <c r="B895" s="4">
        <v>3.6080000000000001</v>
      </c>
      <c r="C895" s="4">
        <v>2.5074000000000001</v>
      </c>
      <c r="D895" s="4">
        <v>2.8376999999999999</v>
      </c>
      <c r="E895" s="5">
        <v>2.7</v>
      </c>
      <c r="F895" s="4">
        <v>2.6714000000000002</v>
      </c>
      <c r="G895" s="4">
        <v>4.9678000000000004</v>
      </c>
      <c r="H895" s="4">
        <v>3.0594999999999999</v>
      </c>
      <c r="I895" s="4">
        <v>3.5274999999999999</v>
      </c>
      <c r="J895" s="4">
        <v>0</v>
      </c>
      <c r="M895" s="3">
        <v>43328</v>
      </c>
      <c r="N895" s="5">
        <v>2705.1916999999999</v>
      </c>
      <c r="O895" s="5">
        <v>1467.1164000000001</v>
      </c>
      <c r="P895" s="5">
        <v>3276.7276000000002</v>
      </c>
      <c r="Q895" s="5">
        <v>3127.47</v>
      </c>
      <c r="R895" s="5">
        <v>53054901.934299998</v>
      </c>
      <c r="S895" s="5">
        <v>34425427.6043</v>
      </c>
      <c r="V895" s="3">
        <v>43249</v>
      </c>
      <c r="W895" s="4">
        <v>6.4188000000000001</v>
      </c>
      <c r="X895" s="4">
        <v>6.4359999999999999</v>
      </c>
      <c r="Y895" s="4">
        <v>6.4244000000000003</v>
      </c>
      <c r="AB895" s="3">
        <v>43577</v>
      </c>
      <c r="AC895" s="5">
        <v>308.2</v>
      </c>
    </row>
    <row r="896" spans="1:29">
      <c r="A896" s="3">
        <v>43298</v>
      </c>
      <c r="B896" s="4">
        <v>3.601</v>
      </c>
      <c r="C896" s="4">
        <v>2.4323000000000001</v>
      </c>
      <c r="D896" s="4">
        <v>2.8742999999999999</v>
      </c>
      <c r="E896" s="5">
        <v>2.85</v>
      </c>
      <c r="F896" s="4">
        <v>2.6816</v>
      </c>
      <c r="G896" s="4">
        <v>4.9722</v>
      </c>
      <c r="H896" s="4">
        <v>3.0182000000000002</v>
      </c>
      <c r="I896" s="4">
        <v>3.5190999999999999</v>
      </c>
      <c r="J896" s="4">
        <v>0</v>
      </c>
      <c r="M896" s="3">
        <v>43329</v>
      </c>
      <c r="N896" s="5">
        <v>2668.9659999999999</v>
      </c>
      <c r="O896" s="5">
        <v>1442.3820000000001</v>
      </c>
      <c r="P896" s="5">
        <v>3229.6197999999999</v>
      </c>
      <c r="Q896" s="5">
        <v>3105.47</v>
      </c>
      <c r="R896" s="5">
        <v>52875287.599299997</v>
      </c>
      <c r="S896" s="5">
        <v>34225539.772500001</v>
      </c>
      <c r="V896" s="3">
        <v>43250</v>
      </c>
      <c r="W896" s="4">
        <v>6.4248000000000003</v>
      </c>
      <c r="X896" s="4">
        <v>6.4137000000000004</v>
      </c>
      <c r="Y896" s="4">
        <v>6.40055</v>
      </c>
      <c r="AB896" s="3">
        <v>43578</v>
      </c>
      <c r="AC896" s="5">
        <v>371.51</v>
      </c>
    </row>
    <row r="897" spans="1:29">
      <c r="A897" s="3">
        <v>43299</v>
      </c>
      <c r="B897" s="4">
        <v>3.5880000000000001</v>
      </c>
      <c r="C897" s="4">
        <v>2.5007000000000001</v>
      </c>
      <c r="D897" s="4">
        <v>2.8197999999999999</v>
      </c>
      <c r="E897" s="5">
        <v>2.75</v>
      </c>
      <c r="F897" s="4">
        <v>2.6640000000000001</v>
      </c>
      <c r="G897" s="4">
        <v>4.9602000000000004</v>
      </c>
      <c r="H897" s="4">
        <v>3.0133999999999999</v>
      </c>
      <c r="I897" s="4">
        <v>3.5223</v>
      </c>
      <c r="J897" s="4">
        <v>0</v>
      </c>
      <c r="M897" s="3">
        <v>43332</v>
      </c>
      <c r="N897" s="5">
        <v>2698.4657999999999</v>
      </c>
      <c r="O897" s="5">
        <v>1451.0715</v>
      </c>
      <c r="P897" s="5">
        <v>3267.2498000000001</v>
      </c>
      <c r="Q897" s="5">
        <v>3152.35</v>
      </c>
      <c r="R897" s="5">
        <v>52763174.199500002</v>
      </c>
      <c r="S897" s="5">
        <v>34175583.087700002</v>
      </c>
      <c r="V897" s="3">
        <v>43251</v>
      </c>
      <c r="W897" s="4">
        <v>6.4009999999999998</v>
      </c>
      <c r="X897" s="4">
        <v>6.4199000000000002</v>
      </c>
      <c r="Y897" s="4">
        <v>6.4090499999999997</v>
      </c>
      <c r="AB897" s="3">
        <v>43579</v>
      </c>
      <c r="AC897" s="5">
        <v>306.95999999999998</v>
      </c>
    </row>
    <row r="898" spans="1:29">
      <c r="A898" s="3">
        <v>43300</v>
      </c>
      <c r="B898" s="4">
        <v>3.5609999999999999</v>
      </c>
      <c r="C898" s="4">
        <v>2.5497999999999998</v>
      </c>
      <c r="D898" s="4">
        <v>2.6728000000000001</v>
      </c>
      <c r="E898" s="5">
        <v>2.66</v>
      </c>
      <c r="F898" s="4">
        <v>2.6331000000000002</v>
      </c>
      <c r="G898" s="4">
        <v>4.9950999999999999</v>
      </c>
      <c r="H898" s="4">
        <v>3.0445000000000002</v>
      </c>
      <c r="I898" s="4">
        <v>3.5171000000000001</v>
      </c>
      <c r="J898" s="4">
        <v>0</v>
      </c>
      <c r="M898" s="3">
        <v>43333</v>
      </c>
      <c r="N898" s="5">
        <v>2733.8263999999999</v>
      </c>
      <c r="O898" s="5">
        <v>1471.2792999999999</v>
      </c>
      <c r="P898" s="5">
        <v>3326.6489000000001</v>
      </c>
      <c r="Q898" s="5">
        <v>3175.52</v>
      </c>
      <c r="R898" s="5">
        <v>52646661.855599999</v>
      </c>
      <c r="S898" s="5">
        <v>34021699.334200002</v>
      </c>
      <c r="V898" s="3">
        <v>43252</v>
      </c>
      <c r="W898" s="4">
        <v>6.4169</v>
      </c>
      <c r="X898" s="4">
        <v>6.4241999999999999</v>
      </c>
      <c r="Y898" s="4">
        <v>6.4140499999999996</v>
      </c>
      <c r="AB898" s="3">
        <v>43580</v>
      </c>
      <c r="AC898" s="5">
        <v>425.23</v>
      </c>
    </row>
    <row r="899" spans="1:29">
      <c r="A899" s="3">
        <v>43301</v>
      </c>
      <c r="B899" s="4">
        <v>3.536</v>
      </c>
      <c r="C899" s="4">
        <v>2.5537999999999998</v>
      </c>
      <c r="D899" s="4">
        <v>2.6560000000000001</v>
      </c>
      <c r="E899" s="5">
        <v>2.65</v>
      </c>
      <c r="F899" s="4">
        <v>2.6240999999999999</v>
      </c>
      <c r="G899" s="4">
        <v>4.9291999999999998</v>
      </c>
      <c r="H899" s="4">
        <v>3.0356000000000001</v>
      </c>
      <c r="I899" s="4">
        <v>3.4895</v>
      </c>
      <c r="J899" s="4">
        <v>0</v>
      </c>
      <c r="M899" s="3">
        <v>43334</v>
      </c>
      <c r="N899" s="5">
        <v>2714.6082000000001</v>
      </c>
      <c r="O899" s="5">
        <v>1454.5195000000001</v>
      </c>
      <c r="P899" s="5">
        <v>3307.9544999999998</v>
      </c>
      <c r="Q899" s="5">
        <v>3164.82</v>
      </c>
      <c r="R899" s="5">
        <v>52551435.893299997</v>
      </c>
      <c r="S899" s="5">
        <v>33930985.642499998</v>
      </c>
      <c r="V899" s="3">
        <v>43255</v>
      </c>
      <c r="W899" s="4">
        <v>6.4123000000000001</v>
      </c>
      <c r="X899" s="4">
        <v>6.4138000000000002</v>
      </c>
      <c r="Y899" s="4">
        <v>6.4053000000000004</v>
      </c>
      <c r="AB899" s="3">
        <v>43581</v>
      </c>
      <c r="AC899" s="5">
        <v>351.93</v>
      </c>
    </row>
    <row r="900" spans="1:29">
      <c r="A900" s="3">
        <v>43304</v>
      </c>
      <c r="B900" s="4">
        <v>3.5030000000000001</v>
      </c>
      <c r="C900" s="4">
        <v>2.5270999999999999</v>
      </c>
      <c r="D900" s="4">
        <v>2.6995</v>
      </c>
      <c r="E900" s="5">
        <v>2.65</v>
      </c>
      <c r="F900" s="4">
        <v>2.6181999999999999</v>
      </c>
      <c r="G900" s="4">
        <v>4.9337</v>
      </c>
      <c r="H900" s="4">
        <v>3.0501</v>
      </c>
      <c r="I900" s="4">
        <v>3.5525000000000002</v>
      </c>
      <c r="J900" s="4">
        <v>0</v>
      </c>
      <c r="M900" s="3">
        <v>43335</v>
      </c>
      <c r="N900" s="5">
        <v>2724.6244000000002</v>
      </c>
      <c r="O900" s="5">
        <v>1463.6949</v>
      </c>
      <c r="P900" s="5">
        <v>3320.0257000000001</v>
      </c>
      <c r="Q900" s="5">
        <v>3174.33</v>
      </c>
      <c r="R900" s="5">
        <v>52583628.376900002</v>
      </c>
      <c r="S900" s="5">
        <v>33927589.154799998</v>
      </c>
      <c r="V900" s="3">
        <v>43256</v>
      </c>
      <c r="W900" s="4">
        <v>6.4015000000000004</v>
      </c>
      <c r="X900" s="4">
        <v>6.4047000000000001</v>
      </c>
      <c r="Y900" s="4">
        <v>6.3950500000000003</v>
      </c>
      <c r="AB900" s="3">
        <v>43584</v>
      </c>
      <c r="AC900" s="5">
        <v>310.61</v>
      </c>
    </row>
    <row r="901" spans="1:29">
      <c r="A901" s="3">
        <v>43305</v>
      </c>
      <c r="B901" s="4">
        <v>3.4750000000000001</v>
      </c>
      <c r="C901" s="4">
        <v>2.4883999999999999</v>
      </c>
      <c r="D901" s="4">
        <v>2.6972</v>
      </c>
      <c r="E901" s="5">
        <v>2.64</v>
      </c>
      <c r="F901" s="4">
        <v>2.6274000000000002</v>
      </c>
      <c r="G901" s="4">
        <v>4.9394999999999998</v>
      </c>
      <c r="H901" s="4">
        <v>3.0558999999999998</v>
      </c>
      <c r="I901" s="4">
        <v>3.5676999999999999</v>
      </c>
      <c r="J901" s="4">
        <v>0</v>
      </c>
      <c r="M901" s="3">
        <v>43336</v>
      </c>
      <c r="N901" s="5">
        <v>2729.4308000000001</v>
      </c>
      <c r="O901" s="5">
        <v>1460.3312000000001</v>
      </c>
      <c r="P901" s="5">
        <v>3325.3346999999999</v>
      </c>
      <c r="Q901" s="5">
        <v>3239.35</v>
      </c>
      <c r="R901" s="5">
        <v>52394261.256800003</v>
      </c>
      <c r="S901" s="5">
        <v>33838048.368100002</v>
      </c>
      <c r="V901" s="3">
        <v>43257</v>
      </c>
      <c r="W901" s="4">
        <v>6.3956</v>
      </c>
      <c r="X901" s="4">
        <v>6.3868999999999998</v>
      </c>
      <c r="Y901" s="4">
        <v>6.3773499999999999</v>
      </c>
      <c r="AB901" s="3">
        <v>43585</v>
      </c>
      <c r="AC901" s="5">
        <v>228.91</v>
      </c>
    </row>
    <row r="902" spans="1:29">
      <c r="A902" s="3">
        <v>43306</v>
      </c>
      <c r="B902" s="4">
        <v>3.419</v>
      </c>
      <c r="C902" s="4">
        <v>2.4716999999999998</v>
      </c>
      <c r="D902" s="4">
        <v>2.9062999999999999</v>
      </c>
      <c r="E902" s="5">
        <v>2.7</v>
      </c>
      <c r="F902" s="4">
        <v>2.6537000000000002</v>
      </c>
      <c r="G902" s="4">
        <v>4.9417</v>
      </c>
      <c r="H902" s="4">
        <v>3.0581</v>
      </c>
      <c r="I902" s="4">
        <v>3.5939000000000001</v>
      </c>
      <c r="J902" s="4">
        <v>0</v>
      </c>
      <c r="M902" s="3">
        <v>43339</v>
      </c>
      <c r="N902" s="5">
        <v>2780.8989999999999</v>
      </c>
      <c r="O902" s="5">
        <v>1496.7121999999999</v>
      </c>
      <c r="P902" s="5">
        <v>3406.5735</v>
      </c>
      <c r="Q902" s="5">
        <v>3282.04</v>
      </c>
      <c r="R902" s="5">
        <v>52425647.506399997</v>
      </c>
      <c r="S902" s="5">
        <v>33841406.693599999</v>
      </c>
      <c r="V902" s="3">
        <v>43258</v>
      </c>
      <c r="W902" s="4">
        <v>6.3933</v>
      </c>
      <c r="X902" s="4">
        <v>6.3994</v>
      </c>
      <c r="Y902" s="4">
        <v>6.3894500000000001</v>
      </c>
      <c r="AB902" s="3">
        <v>43591</v>
      </c>
      <c r="AC902" s="5">
        <v>338.57</v>
      </c>
    </row>
    <row r="903" spans="1:29">
      <c r="A903" s="3">
        <v>43307</v>
      </c>
      <c r="B903" s="4">
        <v>3.363</v>
      </c>
      <c r="C903" s="4">
        <v>2.4235000000000002</v>
      </c>
      <c r="D903" s="4">
        <v>2.8386999999999998</v>
      </c>
      <c r="E903" s="5">
        <v>2.75</v>
      </c>
      <c r="F903" s="4">
        <v>2.6337999999999999</v>
      </c>
      <c r="G903" s="4">
        <v>4.8697999999999997</v>
      </c>
      <c r="H903" s="4">
        <v>3.0062000000000002</v>
      </c>
      <c r="I903" s="4">
        <v>3.5889000000000002</v>
      </c>
      <c r="J903" s="4">
        <v>0</v>
      </c>
      <c r="M903" s="3">
        <v>43340</v>
      </c>
      <c r="N903" s="5">
        <v>2777.9807999999998</v>
      </c>
      <c r="O903" s="5">
        <v>1497.6984</v>
      </c>
      <c r="P903" s="5">
        <v>3400.1705000000002</v>
      </c>
      <c r="Q903" s="5">
        <v>3273.05</v>
      </c>
      <c r="R903" s="5">
        <v>52385281.749899998</v>
      </c>
      <c r="S903" s="5">
        <v>33825644.898000002</v>
      </c>
      <c r="V903" s="3">
        <v>43259</v>
      </c>
      <c r="W903" s="4">
        <v>6.4097</v>
      </c>
      <c r="X903" s="4">
        <v>6.4109999999999996</v>
      </c>
      <c r="Y903" s="4">
        <v>6.3996000000000004</v>
      </c>
      <c r="AB903" s="3">
        <v>43592</v>
      </c>
      <c r="AC903" s="5">
        <v>348.09</v>
      </c>
    </row>
    <row r="904" spans="1:29">
      <c r="A904" s="3">
        <v>43308</v>
      </c>
      <c r="B904" s="4">
        <v>3.3029999999999999</v>
      </c>
      <c r="C904" s="4">
        <v>2.4521000000000002</v>
      </c>
      <c r="D904" s="4">
        <v>2.8033999999999999</v>
      </c>
      <c r="E904" s="5">
        <v>2.8</v>
      </c>
      <c r="F904" s="4">
        <v>2.6236999999999999</v>
      </c>
      <c r="G904" s="4">
        <v>4.8308999999999997</v>
      </c>
      <c r="H904" s="4">
        <v>2.9973999999999998</v>
      </c>
      <c r="I904" s="4">
        <v>3.5743</v>
      </c>
      <c r="J904" s="4">
        <v>0</v>
      </c>
      <c r="M904" s="3">
        <v>43341</v>
      </c>
      <c r="N904" s="5">
        <v>2769.2946999999999</v>
      </c>
      <c r="O904" s="5">
        <v>1489.2868000000001</v>
      </c>
      <c r="P904" s="5">
        <v>3386.5736000000002</v>
      </c>
      <c r="Q904" s="5">
        <v>3266.25</v>
      </c>
      <c r="R904" s="5">
        <v>52333546.790799998</v>
      </c>
      <c r="S904" s="5">
        <v>33898337.3235</v>
      </c>
      <c r="V904" s="3">
        <v>43262</v>
      </c>
      <c r="W904" s="4">
        <v>6.4016000000000002</v>
      </c>
      <c r="X904" s="4">
        <v>6.4081999999999999</v>
      </c>
      <c r="Y904" s="4">
        <v>6.3980499999999996</v>
      </c>
      <c r="AB904" s="3">
        <v>43593</v>
      </c>
      <c r="AC904" s="5">
        <v>385.11</v>
      </c>
    </row>
    <row r="905" spans="1:29">
      <c r="A905" s="3">
        <v>43311</v>
      </c>
      <c r="B905" s="4">
        <v>3.2330000000000001</v>
      </c>
      <c r="C905" s="4">
        <v>2.3961000000000001</v>
      </c>
      <c r="D905" s="4">
        <v>2.7717999999999998</v>
      </c>
      <c r="E905" s="5">
        <v>2.7</v>
      </c>
      <c r="F905" s="4">
        <v>2.6238000000000001</v>
      </c>
      <c r="G905" s="4">
        <v>4.5587999999999997</v>
      </c>
      <c r="H905" s="4">
        <v>2.8986000000000001</v>
      </c>
      <c r="I905" s="4">
        <v>3.5587</v>
      </c>
      <c r="J905" s="4">
        <v>0</v>
      </c>
      <c r="M905" s="3">
        <v>43342</v>
      </c>
      <c r="N905" s="5">
        <v>2737.7366999999999</v>
      </c>
      <c r="O905" s="5">
        <v>1467.182</v>
      </c>
      <c r="P905" s="5">
        <v>3351.0942</v>
      </c>
      <c r="Q905" s="5">
        <v>3226.44</v>
      </c>
      <c r="R905" s="5">
        <v>52284353.008299999</v>
      </c>
      <c r="S905" s="5">
        <v>33869058.0691</v>
      </c>
      <c r="V905" s="3">
        <v>43263</v>
      </c>
      <c r="W905" s="4">
        <v>6.4040999999999997</v>
      </c>
      <c r="X905" s="4">
        <v>6.4139999999999997</v>
      </c>
      <c r="Y905" s="4">
        <v>6.40585</v>
      </c>
      <c r="AB905" s="3">
        <v>43594</v>
      </c>
      <c r="AC905" s="5">
        <v>422.66</v>
      </c>
    </row>
    <row r="906" spans="1:29">
      <c r="A906" s="3">
        <v>43312</v>
      </c>
      <c r="B906" s="4">
        <v>3.1739999999999999</v>
      </c>
      <c r="C906" s="4">
        <v>2.3334000000000001</v>
      </c>
      <c r="D906" s="4">
        <v>2.7496999999999998</v>
      </c>
      <c r="E906" s="5">
        <v>2.67</v>
      </c>
      <c r="F906" s="4">
        <v>2.6152000000000002</v>
      </c>
      <c r="G906" s="4">
        <v>4.4804000000000004</v>
      </c>
      <c r="H906" s="4">
        <v>2.8631000000000002</v>
      </c>
      <c r="I906" s="4">
        <v>3.5472000000000001</v>
      </c>
      <c r="J906" s="4">
        <v>0</v>
      </c>
      <c r="M906" s="3">
        <v>43343</v>
      </c>
      <c r="N906" s="5">
        <v>2725.2498999999998</v>
      </c>
      <c r="O906" s="5">
        <v>1451.3848</v>
      </c>
      <c r="P906" s="5">
        <v>3334.5036</v>
      </c>
      <c r="Q906" s="5">
        <v>3253.98</v>
      </c>
      <c r="R906" s="5">
        <v>52022366.496699996</v>
      </c>
      <c r="S906" s="5">
        <v>33735056.976899996</v>
      </c>
      <c r="V906" s="3">
        <v>43264</v>
      </c>
      <c r="W906" s="4">
        <v>6.4051</v>
      </c>
      <c r="X906" s="4">
        <v>6.3996000000000004</v>
      </c>
      <c r="Y906" s="4">
        <v>6.3888499999999997</v>
      </c>
      <c r="AB906" s="3">
        <v>43595</v>
      </c>
      <c r="AC906" s="5">
        <v>349.58</v>
      </c>
    </row>
    <row r="907" spans="1:29">
      <c r="A907" s="3">
        <v>43313</v>
      </c>
      <c r="B907" s="4">
        <v>3.1190000000000002</v>
      </c>
      <c r="C907" s="4">
        <v>2.3475999999999999</v>
      </c>
      <c r="D907" s="4">
        <v>2.6387999999999998</v>
      </c>
      <c r="E907" s="5">
        <v>2.6</v>
      </c>
      <c r="F907" s="4">
        <v>2.5674999999999999</v>
      </c>
      <c r="G907" s="4">
        <v>4.4875999999999996</v>
      </c>
      <c r="H907" s="4">
        <v>2.8346</v>
      </c>
      <c r="I907" s="4">
        <v>3.5238</v>
      </c>
      <c r="J907" s="4">
        <v>0</v>
      </c>
      <c r="M907" s="3">
        <v>43346</v>
      </c>
      <c r="N907" s="5">
        <v>2720.7343999999998</v>
      </c>
      <c r="O907" s="5">
        <v>1448.9276</v>
      </c>
      <c r="P907" s="5">
        <v>3321.8247999999999</v>
      </c>
      <c r="Q907" s="5">
        <v>3249.07</v>
      </c>
      <c r="R907" s="5">
        <v>51968685.565399997</v>
      </c>
      <c r="S907" s="5">
        <v>33752594.800300002</v>
      </c>
      <c r="V907" s="3">
        <v>43265</v>
      </c>
      <c r="W907" s="4">
        <v>6.3922999999999996</v>
      </c>
      <c r="X907" s="4">
        <v>6.4283000000000001</v>
      </c>
      <c r="Y907" s="4">
        <v>6.4173499999999999</v>
      </c>
      <c r="AB907" s="3">
        <v>43598</v>
      </c>
      <c r="AC907" s="5">
        <v>395.14</v>
      </c>
    </row>
    <row r="908" spans="1:29">
      <c r="A908" s="3">
        <v>43314</v>
      </c>
      <c r="B908" s="4">
        <v>3.056</v>
      </c>
      <c r="C908" s="4">
        <v>2.3174000000000001</v>
      </c>
      <c r="D908" s="4">
        <v>2.4148999999999998</v>
      </c>
      <c r="E908" s="5">
        <v>2.5</v>
      </c>
      <c r="F908" s="4">
        <v>2.4211999999999998</v>
      </c>
      <c r="G908" s="4">
        <v>4.4086999999999996</v>
      </c>
      <c r="H908" s="4">
        <v>2.798</v>
      </c>
      <c r="I908" s="4">
        <v>3.5065</v>
      </c>
      <c r="J908" s="4">
        <v>0</v>
      </c>
      <c r="M908" s="3">
        <v>43347</v>
      </c>
      <c r="N908" s="5">
        <v>2750.5803999999998</v>
      </c>
      <c r="O908" s="5">
        <v>1465.7865999999999</v>
      </c>
      <c r="P908" s="5">
        <v>3363.8984</v>
      </c>
      <c r="Q908" s="5">
        <v>3287</v>
      </c>
      <c r="R908" s="5">
        <v>51972012.164899997</v>
      </c>
      <c r="S908" s="5">
        <v>33779213.829400003</v>
      </c>
      <c r="V908" s="3">
        <v>43266</v>
      </c>
      <c r="W908" s="4">
        <v>6.4168000000000003</v>
      </c>
      <c r="X908" s="4">
        <v>6.4470000000000001</v>
      </c>
      <c r="Y908" s="4">
        <v>6.4366000000000003</v>
      </c>
      <c r="AB908" s="3">
        <v>43599</v>
      </c>
      <c r="AC908" s="5">
        <v>344.03</v>
      </c>
    </row>
    <row r="909" spans="1:29">
      <c r="A909" s="3">
        <v>43315</v>
      </c>
      <c r="B909" s="4">
        <v>3.0030000000000001</v>
      </c>
      <c r="C909" s="4">
        <v>2.2631999999999999</v>
      </c>
      <c r="D909" s="4">
        <v>2.3334000000000001</v>
      </c>
      <c r="E909" s="5">
        <v>2.4</v>
      </c>
      <c r="F909" s="4">
        <v>2.3805999999999998</v>
      </c>
      <c r="G909" s="4">
        <v>4.2583000000000002</v>
      </c>
      <c r="H909" s="4">
        <v>2.7717000000000001</v>
      </c>
      <c r="I909" s="4">
        <v>3.5021</v>
      </c>
      <c r="J909" s="4">
        <v>0</v>
      </c>
      <c r="M909" s="3">
        <v>43348</v>
      </c>
      <c r="N909" s="5">
        <v>2704.3368</v>
      </c>
      <c r="O909" s="5">
        <v>1442.2541000000001</v>
      </c>
      <c r="P909" s="5">
        <v>3298.1412</v>
      </c>
      <c r="Q909" s="5">
        <v>3215.84</v>
      </c>
      <c r="R909" s="5">
        <v>51942252.308499999</v>
      </c>
      <c r="S909" s="5">
        <v>33726278.1598</v>
      </c>
      <c r="V909" s="3">
        <v>43269</v>
      </c>
      <c r="W909" s="4">
        <v>0</v>
      </c>
      <c r="X909" s="4">
        <v>6.4676</v>
      </c>
      <c r="Y909" s="4">
        <v>6.45465</v>
      </c>
      <c r="AB909" s="3">
        <v>43600</v>
      </c>
      <c r="AC909" s="5">
        <v>358.97</v>
      </c>
    </row>
    <row r="910" spans="1:29">
      <c r="A910" s="3">
        <v>43318</v>
      </c>
      <c r="B910" s="4">
        <v>2.9540000000000002</v>
      </c>
      <c r="C910" s="4">
        <v>2.1629999999999998</v>
      </c>
      <c r="D910" s="4">
        <v>2.3472</v>
      </c>
      <c r="E910" s="5">
        <v>2.37</v>
      </c>
      <c r="F910" s="4">
        <v>2.3302999999999998</v>
      </c>
      <c r="G910" s="4">
        <v>4.2321999999999997</v>
      </c>
      <c r="H910" s="4">
        <v>2.7259000000000002</v>
      </c>
      <c r="I910" s="4">
        <v>3.4956</v>
      </c>
      <c r="J910" s="4">
        <v>0</v>
      </c>
      <c r="M910" s="3">
        <v>43349</v>
      </c>
      <c r="N910" s="5">
        <v>2691.5929000000001</v>
      </c>
      <c r="O910" s="5">
        <v>1431.8624</v>
      </c>
      <c r="P910" s="5">
        <v>3262.8807999999999</v>
      </c>
      <c r="Q910" s="5">
        <v>3203.55</v>
      </c>
      <c r="R910" s="5">
        <v>51963830.298799999</v>
      </c>
      <c r="S910" s="5">
        <v>33717019.782099999</v>
      </c>
      <c r="V910" s="3">
        <v>43270</v>
      </c>
      <c r="W910" s="4">
        <v>6.4743000000000004</v>
      </c>
      <c r="X910" s="4">
        <v>6.492</v>
      </c>
      <c r="Y910" s="4">
        <v>6.4772999999999996</v>
      </c>
      <c r="AB910" s="3">
        <v>43601</v>
      </c>
      <c r="AC910" s="5">
        <v>319.93</v>
      </c>
    </row>
    <row r="911" spans="1:29">
      <c r="A911" s="3">
        <v>43319</v>
      </c>
      <c r="B911" s="4">
        <v>2.895</v>
      </c>
      <c r="C911" s="4">
        <v>2.0550999999999999</v>
      </c>
      <c r="D911" s="4">
        <v>2.3226</v>
      </c>
      <c r="E911" s="5">
        <v>2.2999999999999998</v>
      </c>
      <c r="F911" s="4">
        <v>2.2490000000000001</v>
      </c>
      <c r="G911" s="4">
        <v>4.1969000000000003</v>
      </c>
      <c r="H911" s="4">
        <v>2.6543999999999999</v>
      </c>
      <c r="I911" s="4">
        <v>3.4983</v>
      </c>
      <c r="J911" s="4">
        <v>0</v>
      </c>
      <c r="M911" s="3">
        <v>43350</v>
      </c>
      <c r="N911" s="5">
        <v>2702.3006999999998</v>
      </c>
      <c r="O911" s="5">
        <v>1433.3637000000001</v>
      </c>
      <c r="P911" s="5">
        <v>3277.6437999999998</v>
      </c>
      <c r="Q911" s="5">
        <v>3217.6</v>
      </c>
      <c r="R911" s="5">
        <v>51750727.750299998</v>
      </c>
      <c r="S911" s="5">
        <v>33592266.993900001</v>
      </c>
      <c r="V911" s="3">
        <v>43271</v>
      </c>
      <c r="W911" s="4">
        <v>6.4714999999999998</v>
      </c>
      <c r="X911" s="4">
        <v>6.4927000000000001</v>
      </c>
      <c r="Y911" s="4">
        <v>6.4811500000000004</v>
      </c>
      <c r="AB911" s="3">
        <v>43602</v>
      </c>
      <c r="AC911" s="5">
        <v>333.73</v>
      </c>
    </row>
    <row r="912" spans="1:29">
      <c r="A912" s="3">
        <v>43320</v>
      </c>
      <c r="B912" s="4">
        <v>2.8420000000000001</v>
      </c>
      <c r="C912" s="4">
        <v>2.0878000000000001</v>
      </c>
      <c r="D912" s="4">
        <v>2.3403999999999998</v>
      </c>
      <c r="E912" s="5">
        <v>2.2999999999999998</v>
      </c>
      <c r="F912" s="4">
        <v>2.2480000000000002</v>
      </c>
      <c r="G912" s="4">
        <v>4.2233999999999998</v>
      </c>
      <c r="H912" s="4">
        <v>2.6402999999999999</v>
      </c>
      <c r="I912" s="4">
        <v>3.5278</v>
      </c>
      <c r="J912" s="4">
        <v>0</v>
      </c>
      <c r="M912" s="3">
        <v>43353</v>
      </c>
      <c r="N912" s="5">
        <v>2669.4845</v>
      </c>
      <c r="O912" s="5">
        <v>1406.9212</v>
      </c>
      <c r="P912" s="5">
        <v>3230.0681</v>
      </c>
      <c r="Q912" s="5">
        <v>3203.04</v>
      </c>
      <c r="R912" s="5">
        <v>51576043.6822</v>
      </c>
      <c r="S912" s="5">
        <v>33481300.3279</v>
      </c>
      <c r="V912" s="3">
        <v>43272</v>
      </c>
      <c r="W912" s="4">
        <v>6.4916999999999998</v>
      </c>
      <c r="X912" s="4">
        <v>6.5122999999999998</v>
      </c>
      <c r="Y912" s="4">
        <v>6.5004499999999998</v>
      </c>
      <c r="AB912" s="3">
        <v>43605</v>
      </c>
      <c r="AC912" s="5">
        <v>352.97</v>
      </c>
    </row>
    <row r="913" spans="1:29">
      <c r="A913" s="3">
        <v>43321</v>
      </c>
      <c r="B913" s="4">
        <v>2.8159999999999998</v>
      </c>
      <c r="C913" s="4">
        <v>2.0013000000000001</v>
      </c>
      <c r="D913" s="4">
        <v>2.2572000000000001</v>
      </c>
      <c r="E913" s="5">
        <v>2.2999999999999998</v>
      </c>
      <c r="F913" s="4">
        <v>2.3412000000000002</v>
      </c>
      <c r="G913" s="4">
        <v>4.2055999999999996</v>
      </c>
      <c r="H913" s="4">
        <v>2.6463999999999999</v>
      </c>
      <c r="I913" s="4">
        <v>3.5508999999999999</v>
      </c>
      <c r="J913" s="4">
        <v>0</v>
      </c>
      <c r="M913" s="3">
        <v>43354</v>
      </c>
      <c r="N913" s="5">
        <v>2664.7997</v>
      </c>
      <c r="O913" s="5">
        <v>1409.3387</v>
      </c>
      <c r="P913" s="5">
        <v>3224.2116000000001</v>
      </c>
      <c r="Q913" s="5">
        <v>3178.54</v>
      </c>
      <c r="R913" s="5">
        <v>51505566.3961</v>
      </c>
      <c r="S913" s="5">
        <v>33429256.4672</v>
      </c>
      <c r="V913" s="3">
        <v>43273</v>
      </c>
      <c r="W913" s="4">
        <v>6.4964000000000004</v>
      </c>
      <c r="X913" s="4">
        <v>6.5191999999999997</v>
      </c>
      <c r="Y913" s="4">
        <v>6.5103</v>
      </c>
      <c r="AB913" s="3">
        <v>43606</v>
      </c>
      <c r="AC913" s="5">
        <v>345.06</v>
      </c>
    </row>
    <row r="914" spans="1:29">
      <c r="A914" s="3">
        <v>43322</v>
      </c>
      <c r="B914" s="4">
        <v>2.8010000000000002</v>
      </c>
      <c r="C914" s="4">
        <v>2.0083000000000002</v>
      </c>
      <c r="D914" s="4">
        <v>2.2713000000000001</v>
      </c>
      <c r="E914" s="5">
        <v>2.29</v>
      </c>
      <c r="F914" s="4">
        <v>2.3075999999999999</v>
      </c>
      <c r="G914" s="4">
        <v>4.2760999999999996</v>
      </c>
      <c r="H914" s="4">
        <v>2.677</v>
      </c>
      <c r="I914" s="4">
        <v>3.5815000000000001</v>
      </c>
      <c r="J914" s="4">
        <v>0</v>
      </c>
      <c r="M914" s="3">
        <v>43355</v>
      </c>
      <c r="N914" s="5">
        <v>2656.1100999999999</v>
      </c>
      <c r="O914" s="5">
        <v>1403.6017999999999</v>
      </c>
      <c r="P914" s="5">
        <v>3202.0248000000001</v>
      </c>
      <c r="Q914" s="5">
        <v>3182.61</v>
      </c>
      <c r="R914" s="5">
        <v>51484356.106700003</v>
      </c>
      <c r="S914" s="5">
        <v>33459762.241700001</v>
      </c>
      <c r="V914" s="3">
        <v>43276</v>
      </c>
      <c r="W914" s="4">
        <v>6.524</v>
      </c>
      <c r="X914" s="4">
        <v>6.5507999999999997</v>
      </c>
      <c r="Y914" s="4">
        <v>6.54155</v>
      </c>
      <c r="AB914" s="3">
        <v>43607</v>
      </c>
      <c r="AC914" s="5">
        <v>366.85</v>
      </c>
    </row>
    <row r="915" spans="1:29">
      <c r="A915" s="3">
        <v>43325</v>
      </c>
      <c r="B915" s="4">
        <v>2.7909999999999999</v>
      </c>
      <c r="C915" s="4">
        <v>1.9899</v>
      </c>
      <c r="D915" s="4">
        <v>2.3563999999999998</v>
      </c>
      <c r="E915" s="5">
        <v>2.4</v>
      </c>
      <c r="F915" s="4">
        <v>2.4432</v>
      </c>
      <c r="G915" s="4">
        <v>4.3742999999999999</v>
      </c>
      <c r="H915" s="4">
        <v>2.7294</v>
      </c>
      <c r="I915" s="4">
        <v>3.6082000000000001</v>
      </c>
      <c r="J915" s="4">
        <v>0</v>
      </c>
      <c r="M915" s="3">
        <v>43356</v>
      </c>
      <c r="N915" s="5">
        <v>2686.5783999999999</v>
      </c>
      <c r="O915" s="5">
        <v>1413.5668000000001</v>
      </c>
      <c r="P915" s="5">
        <v>3236.5662000000002</v>
      </c>
      <c r="Q915" s="5">
        <v>3222.88</v>
      </c>
      <c r="R915" s="5">
        <v>51461065.1633</v>
      </c>
      <c r="S915" s="5">
        <v>33460516.9067</v>
      </c>
      <c r="V915" s="3">
        <v>43277</v>
      </c>
      <c r="W915" s="4">
        <v>6.556</v>
      </c>
      <c r="X915" s="4">
        <v>6.5917000000000003</v>
      </c>
      <c r="Y915" s="4">
        <v>6.5822000000000003</v>
      </c>
      <c r="AB915" s="3">
        <v>43608</v>
      </c>
      <c r="AC915" s="5">
        <v>369.96</v>
      </c>
    </row>
    <row r="916" spans="1:29">
      <c r="A916" s="3">
        <v>43326</v>
      </c>
      <c r="B916" s="4">
        <v>2.7989999999999999</v>
      </c>
      <c r="C916" s="4">
        <v>2.0787</v>
      </c>
      <c r="D916" s="4">
        <v>2.5756999999999999</v>
      </c>
      <c r="E916" s="5">
        <v>2.59</v>
      </c>
      <c r="F916" s="4">
        <v>2.5874000000000001</v>
      </c>
      <c r="G916" s="4">
        <v>4.4466999999999999</v>
      </c>
      <c r="H916" s="4">
        <v>2.8140999999999998</v>
      </c>
      <c r="I916" s="4">
        <v>3.6166999999999998</v>
      </c>
      <c r="J916" s="4">
        <v>0</v>
      </c>
      <c r="M916" s="3">
        <v>43357</v>
      </c>
      <c r="N916" s="5">
        <v>2681.6430999999998</v>
      </c>
      <c r="O916" s="5">
        <v>1402.5094999999999</v>
      </c>
      <c r="P916" s="5">
        <v>3242.0902000000001</v>
      </c>
      <c r="Q916" s="5">
        <v>3217.89</v>
      </c>
      <c r="R916" s="5">
        <v>51218743.2443</v>
      </c>
      <c r="S916" s="5">
        <v>33288998.342500001</v>
      </c>
      <c r="V916" s="3">
        <v>43278</v>
      </c>
      <c r="W916" s="4">
        <v>6.5949999999999998</v>
      </c>
      <c r="X916" s="4">
        <v>6.6303999999999998</v>
      </c>
      <c r="Y916" s="4">
        <v>6.6176500000000003</v>
      </c>
      <c r="AB916" s="3">
        <v>43609</v>
      </c>
      <c r="AC916" s="5">
        <v>315.79000000000002</v>
      </c>
    </row>
    <row r="917" spans="1:29">
      <c r="A917" s="3">
        <v>43327</v>
      </c>
      <c r="B917" s="4">
        <v>2.8069999999999999</v>
      </c>
      <c r="C917" s="4">
        <v>2.1063000000000001</v>
      </c>
      <c r="D917" s="4">
        <v>2.6246</v>
      </c>
      <c r="E917" s="5">
        <v>2.6</v>
      </c>
      <c r="F917" s="4">
        <v>2.5634000000000001</v>
      </c>
      <c r="G917" s="4">
        <v>4.4278000000000004</v>
      </c>
      <c r="H917" s="4">
        <v>2.8016999999999999</v>
      </c>
      <c r="I917" s="4">
        <v>3.6015000000000001</v>
      </c>
      <c r="J917" s="4">
        <v>0</v>
      </c>
      <c r="M917" s="3">
        <v>43360</v>
      </c>
      <c r="N917" s="5">
        <v>2651.7885999999999</v>
      </c>
      <c r="O917" s="5">
        <v>1380.9762000000001</v>
      </c>
      <c r="P917" s="5">
        <v>3204.9223999999999</v>
      </c>
      <c r="Q917" s="5">
        <v>3188.18</v>
      </c>
      <c r="R917" s="5">
        <v>51112752.694499999</v>
      </c>
      <c r="S917" s="5">
        <v>33200923.980099998</v>
      </c>
      <c r="V917" s="3">
        <v>43279</v>
      </c>
      <c r="W917" s="4">
        <v>6.625</v>
      </c>
      <c r="X917" s="4">
        <v>6.6474000000000002</v>
      </c>
      <c r="Y917" s="4">
        <v>6.6357499999999998</v>
      </c>
      <c r="AB917" s="3">
        <v>43612</v>
      </c>
      <c r="AC917" s="5">
        <v>309.23</v>
      </c>
    </row>
    <row r="918" spans="1:29">
      <c r="A918" s="3">
        <v>43328</v>
      </c>
      <c r="B918" s="4">
        <v>2.8130000000000002</v>
      </c>
      <c r="C918" s="4">
        <v>2.0918999999999999</v>
      </c>
      <c r="D918" s="4">
        <v>2.5428999999999999</v>
      </c>
      <c r="E918" s="5">
        <v>2.6</v>
      </c>
      <c r="F918" s="4">
        <v>2.5760000000000001</v>
      </c>
      <c r="G918" s="4">
        <v>4.3945999999999996</v>
      </c>
      <c r="H918" s="4">
        <v>2.7911000000000001</v>
      </c>
      <c r="I918" s="4">
        <v>3.6497999999999999</v>
      </c>
      <c r="J918" s="4">
        <v>0</v>
      </c>
      <c r="M918" s="3">
        <v>43361</v>
      </c>
      <c r="N918" s="5">
        <v>2699.9501</v>
      </c>
      <c r="O918" s="5">
        <v>1404.1492000000001</v>
      </c>
      <c r="P918" s="5">
        <v>3269.4319</v>
      </c>
      <c r="Q918" s="5">
        <v>3240.15</v>
      </c>
      <c r="R918" s="5">
        <v>51113561.793300003</v>
      </c>
      <c r="S918" s="5">
        <v>33227842.9509</v>
      </c>
      <c r="V918" s="3">
        <v>43280</v>
      </c>
      <c r="W918" s="4">
        <v>6.6246</v>
      </c>
      <c r="X918" s="4">
        <v>6.6436999999999999</v>
      </c>
      <c r="Y918" s="4">
        <v>6.6353499999999999</v>
      </c>
      <c r="AB918" s="3">
        <v>43613</v>
      </c>
      <c r="AC918" s="5">
        <v>310.29000000000002</v>
      </c>
    </row>
    <row r="919" spans="1:29">
      <c r="A919" s="3">
        <v>43329</v>
      </c>
      <c r="B919" s="4">
        <v>2.8170000000000002</v>
      </c>
      <c r="C919" s="4">
        <v>2.1741000000000001</v>
      </c>
      <c r="D919" s="4">
        <v>2.7039</v>
      </c>
      <c r="E919" s="5">
        <v>2.65</v>
      </c>
      <c r="F919" s="4">
        <v>2.6480000000000001</v>
      </c>
      <c r="G919" s="4">
        <v>4.4218000000000002</v>
      </c>
      <c r="H919" s="4">
        <v>2.8047</v>
      </c>
      <c r="I919" s="4">
        <v>3.6718000000000002</v>
      </c>
      <c r="J919" s="4">
        <v>0</v>
      </c>
      <c r="M919" s="3">
        <v>43362</v>
      </c>
      <c r="N919" s="5">
        <v>2730.8503000000001</v>
      </c>
      <c r="O919" s="5">
        <v>1423.2203</v>
      </c>
      <c r="P919" s="5">
        <v>3312.4823000000001</v>
      </c>
      <c r="Q919" s="5">
        <v>3257.12</v>
      </c>
      <c r="R919" s="5">
        <v>50933242.982900001</v>
      </c>
      <c r="S919" s="5">
        <v>33131513.696800001</v>
      </c>
      <c r="V919" s="3">
        <v>43283</v>
      </c>
      <c r="W919" s="4">
        <v>6.649</v>
      </c>
      <c r="X919" s="4">
        <v>6.6908000000000003</v>
      </c>
      <c r="Y919" s="4">
        <v>6.6854500000000003</v>
      </c>
      <c r="AB919" s="3">
        <v>43614</v>
      </c>
      <c r="AC919" s="5">
        <v>291.01</v>
      </c>
    </row>
    <row r="920" spans="1:29">
      <c r="A920" s="3">
        <v>43332</v>
      </c>
      <c r="B920" s="4">
        <v>2.83</v>
      </c>
      <c r="C920" s="4">
        <v>2.1825000000000001</v>
      </c>
      <c r="D920" s="4">
        <v>2.7911000000000001</v>
      </c>
      <c r="E920" s="5">
        <v>2.7</v>
      </c>
      <c r="F920" s="4">
        <v>2.6739000000000002</v>
      </c>
      <c r="G920" s="4">
        <v>4.4878999999999998</v>
      </c>
      <c r="H920" s="4">
        <v>2.8241999999999998</v>
      </c>
      <c r="I920" s="4">
        <v>3.6867999999999999</v>
      </c>
      <c r="J920" s="4">
        <v>0</v>
      </c>
      <c r="M920" s="3">
        <v>43363</v>
      </c>
      <c r="N920" s="5">
        <v>2729.2438000000002</v>
      </c>
      <c r="O920" s="5">
        <v>1420.0193999999999</v>
      </c>
      <c r="P920" s="5">
        <v>3310.1257999999998</v>
      </c>
      <c r="Q920" s="5">
        <v>3271.89</v>
      </c>
      <c r="R920" s="5">
        <v>50784981.0572</v>
      </c>
      <c r="S920" s="5">
        <v>33042244.3785</v>
      </c>
      <c r="V920" s="3">
        <v>43284</v>
      </c>
      <c r="W920" s="4">
        <v>6.6672000000000002</v>
      </c>
      <c r="X920" s="4">
        <v>6.6740000000000004</v>
      </c>
      <c r="Y920" s="4">
        <v>6.6660500000000003</v>
      </c>
      <c r="AB920" s="3">
        <v>43615</v>
      </c>
      <c r="AC920" s="5">
        <v>241.13</v>
      </c>
    </row>
    <row r="921" spans="1:29">
      <c r="A921" s="3">
        <v>43333</v>
      </c>
      <c r="B921" s="4">
        <v>2.8559999999999999</v>
      </c>
      <c r="C921" s="4">
        <v>2.2338</v>
      </c>
      <c r="D921" s="4">
        <v>2.8039999999999998</v>
      </c>
      <c r="E921" s="5">
        <v>2.8</v>
      </c>
      <c r="F921" s="4">
        <v>2.6631999999999998</v>
      </c>
      <c r="G921" s="4">
        <v>4.5185000000000004</v>
      </c>
      <c r="H921" s="4">
        <v>2.8900999999999999</v>
      </c>
      <c r="I921" s="4">
        <v>3.6646999999999998</v>
      </c>
      <c r="J921" s="4">
        <v>0</v>
      </c>
      <c r="M921" s="3">
        <v>43364</v>
      </c>
      <c r="N921" s="5">
        <v>2797.4848000000002</v>
      </c>
      <c r="O921" s="5">
        <v>1445.1125</v>
      </c>
      <c r="P921" s="5">
        <v>3410.4856</v>
      </c>
      <c r="Q921" s="5">
        <v>3400.87</v>
      </c>
      <c r="R921" s="5">
        <v>50549653.760700002</v>
      </c>
      <c r="S921" s="5">
        <v>32867540.415399998</v>
      </c>
      <c r="V921" s="3">
        <v>43285</v>
      </c>
      <c r="W921" s="4">
        <v>6.6211000000000002</v>
      </c>
      <c r="X921" s="4">
        <v>6.6517999999999997</v>
      </c>
      <c r="Y921" s="4">
        <v>6.6430999999999996</v>
      </c>
      <c r="AB921" s="3">
        <v>43616</v>
      </c>
      <c r="AC921" s="5">
        <v>261.22000000000003</v>
      </c>
    </row>
    <row r="922" spans="1:29">
      <c r="A922" s="3">
        <v>43334</v>
      </c>
      <c r="B922" s="4">
        <v>2.8780000000000001</v>
      </c>
      <c r="C922" s="4">
        <v>2.2738999999999998</v>
      </c>
      <c r="D922" s="4">
        <v>2.7271999999999998</v>
      </c>
      <c r="E922" s="5">
        <v>2.7</v>
      </c>
      <c r="F922" s="4">
        <v>2.6459000000000001</v>
      </c>
      <c r="G922" s="4">
        <v>4.5815000000000001</v>
      </c>
      <c r="H922" s="4">
        <v>2.9203999999999999</v>
      </c>
      <c r="I922" s="4">
        <v>3.6469999999999998</v>
      </c>
      <c r="J922" s="4">
        <v>0</v>
      </c>
      <c r="M922" s="3">
        <v>43368</v>
      </c>
      <c r="N922" s="5">
        <v>2781.1385</v>
      </c>
      <c r="O922" s="5">
        <v>1437.3145</v>
      </c>
      <c r="P922" s="5">
        <v>3379.8042999999998</v>
      </c>
      <c r="Q922" s="5">
        <v>3356.53</v>
      </c>
      <c r="R922" s="5">
        <v>50616200.058899999</v>
      </c>
      <c r="S922" s="5">
        <v>32891618.408300001</v>
      </c>
      <c r="V922" s="3">
        <v>43286</v>
      </c>
      <c r="W922" s="4">
        <v>6.6372</v>
      </c>
      <c r="X922" s="4">
        <v>6.6616</v>
      </c>
      <c r="Y922" s="4">
        <v>6.6579499999999996</v>
      </c>
      <c r="AB922" s="3">
        <v>43619</v>
      </c>
      <c r="AC922" s="5">
        <v>282.16000000000003</v>
      </c>
    </row>
    <row r="923" spans="1:29">
      <c r="A923" s="3">
        <v>43335</v>
      </c>
      <c r="B923" s="4">
        <v>2.887</v>
      </c>
      <c r="C923" s="4">
        <v>2.2543000000000002</v>
      </c>
      <c r="D923" s="4">
        <v>2.5781999999999998</v>
      </c>
      <c r="E923" s="5">
        <v>2.62</v>
      </c>
      <c r="F923" s="4">
        <v>2.6113</v>
      </c>
      <c r="G923" s="4">
        <v>4.5190999999999999</v>
      </c>
      <c r="H923" s="4">
        <v>2.8679999999999999</v>
      </c>
      <c r="I923" s="4">
        <v>3.6427999999999998</v>
      </c>
      <c r="J923" s="4">
        <v>0</v>
      </c>
      <c r="M923" s="3">
        <v>43369</v>
      </c>
      <c r="N923" s="5">
        <v>2806.8132999999998</v>
      </c>
      <c r="O923" s="5">
        <v>1447.8483000000001</v>
      </c>
      <c r="P923" s="5">
        <v>3417.2413000000001</v>
      </c>
      <c r="Q923" s="5">
        <v>3393.64</v>
      </c>
      <c r="R923" s="5">
        <v>50589748.460600004</v>
      </c>
      <c r="S923" s="5">
        <v>32779846.058400001</v>
      </c>
      <c r="V923" s="3">
        <v>43287</v>
      </c>
      <c r="W923" s="4">
        <v>6.6479999999999997</v>
      </c>
      <c r="X923" s="4">
        <v>6.6665000000000001</v>
      </c>
      <c r="Y923" s="4">
        <v>6.6622000000000003</v>
      </c>
      <c r="AB923" s="3">
        <v>43620</v>
      </c>
      <c r="AC923" s="5">
        <v>281.47000000000003</v>
      </c>
    </row>
    <row r="924" spans="1:29">
      <c r="A924" s="3">
        <v>43336</v>
      </c>
      <c r="B924" s="4">
        <v>2.8889999999999998</v>
      </c>
      <c r="C924" s="4">
        <v>2.2565</v>
      </c>
      <c r="D924" s="4">
        <v>2.5739000000000001</v>
      </c>
      <c r="E924" s="5">
        <v>2.5</v>
      </c>
      <c r="F924" s="4">
        <v>2.5775999999999999</v>
      </c>
      <c r="G924" s="4">
        <v>4.4988999999999999</v>
      </c>
      <c r="H924" s="4">
        <v>2.8414999999999999</v>
      </c>
      <c r="I924" s="4">
        <v>3.6467999999999998</v>
      </c>
      <c r="J924" s="4">
        <v>0</v>
      </c>
      <c r="M924" s="3">
        <v>43370</v>
      </c>
      <c r="N924" s="5">
        <v>2791.7748000000001</v>
      </c>
      <c r="O924" s="5">
        <v>1429.6071999999999</v>
      </c>
      <c r="P924" s="5">
        <v>3403.5902000000001</v>
      </c>
      <c r="Q924" s="5">
        <v>3393.33</v>
      </c>
      <c r="R924" s="5">
        <v>50427256.416199997</v>
      </c>
      <c r="S924" s="5">
        <v>32664954.961599998</v>
      </c>
      <c r="V924" s="3">
        <v>43290</v>
      </c>
      <c r="W924" s="4">
        <v>6.6174999999999997</v>
      </c>
      <c r="X924" s="4">
        <v>6.6272000000000002</v>
      </c>
      <c r="Y924" s="4">
        <v>6.6224999999999996</v>
      </c>
      <c r="AB924" s="3">
        <v>43621</v>
      </c>
      <c r="AC924" s="5">
        <v>257.8</v>
      </c>
    </row>
    <row r="925" spans="1:29">
      <c r="A925" s="3">
        <v>43339</v>
      </c>
      <c r="B925" s="4">
        <v>2.895</v>
      </c>
      <c r="C925" s="4">
        <v>2.2629999999999999</v>
      </c>
      <c r="D925" s="4">
        <v>2.7437</v>
      </c>
      <c r="E925" s="5">
        <v>2.65</v>
      </c>
      <c r="F925" s="4">
        <v>2.6375000000000002</v>
      </c>
      <c r="G925" s="4">
        <v>4.4241000000000001</v>
      </c>
      <c r="H925" s="4">
        <v>2.8241000000000001</v>
      </c>
      <c r="I925" s="4">
        <v>3.6560000000000001</v>
      </c>
      <c r="J925" s="4">
        <v>0</v>
      </c>
      <c r="M925" s="3">
        <v>43371</v>
      </c>
      <c r="N925" s="5">
        <v>2821.3501000000001</v>
      </c>
      <c r="O925" s="5">
        <v>1441.539</v>
      </c>
      <c r="P925" s="5">
        <v>3438.8649</v>
      </c>
      <c r="Q925" s="5">
        <v>3437</v>
      </c>
      <c r="R925" s="5">
        <v>49956907.398699999</v>
      </c>
      <c r="S925" s="5">
        <v>32315131.204</v>
      </c>
      <c r="V925" s="3">
        <v>43291</v>
      </c>
      <c r="W925" s="4">
        <v>6.6230000000000002</v>
      </c>
      <c r="X925" s="4">
        <v>6.6534000000000004</v>
      </c>
      <c r="Y925" s="4">
        <v>6.6494499999999999</v>
      </c>
      <c r="AB925" s="3">
        <v>43622</v>
      </c>
      <c r="AC925" s="5">
        <v>225.89</v>
      </c>
    </row>
    <row r="926" spans="1:29">
      <c r="A926" s="3">
        <v>43340</v>
      </c>
      <c r="B926" s="4">
        <v>2.899</v>
      </c>
      <c r="C926" s="4">
        <v>2.2179000000000002</v>
      </c>
      <c r="D926" s="4">
        <v>2.7507000000000001</v>
      </c>
      <c r="E926" s="5">
        <v>2.66</v>
      </c>
      <c r="F926" s="4">
        <v>2.6333000000000002</v>
      </c>
      <c r="G926" s="4">
        <v>4.4328000000000003</v>
      </c>
      <c r="H926" s="4">
        <v>2.8269000000000002</v>
      </c>
      <c r="I926" s="4">
        <v>3.6536</v>
      </c>
      <c r="J926" s="4">
        <v>0</v>
      </c>
      <c r="M926" s="3">
        <v>43381</v>
      </c>
      <c r="N926" s="5">
        <v>2716.5104000000001</v>
      </c>
      <c r="O926" s="5">
        <v>1386.2773999999999</v>
      </c>
      <c r="P926" s="5">
        <v>3290.8987999999999</v>
      </c>
      <c r="Q926" s="5">
        <v>3313.78</v>
      </c>
      <c r="R926" s="5">
        <v>50270784.199299999</v>
      </c>
      <c r="S926" s="5">
        <v>32462199.454</v>
      </c>
      <c r="V926" s="3">
        <v>43292</v>
      </c>
      <c r="W926" s="4">
        <v>6.6673999999999998</v>
      </c>
      <c r="X926" s="4">
        <v>6.7279999999999998</v>
      </c>
      <c r="Y926" s="4">
        <v>6.7234499999999997</v>
      </c>
      <c r="AB926" s="3">
        <v>43626</v>
      </c>
      <c r="AC926" s="5">
        <v>237.49</v>
      </c>
    </row>
    <row r="927" spans="1:29">
      <c r="A927" s="3">
        <v>43341</v>
      </c>
      <c r="B927" s="4">
        <v>2.8969999999999998</v>
      </c>
      <c r="C927" s="4">
        <v>2.2349000000000001</v>
      </c>
      <c r="D927" s="4">
        <v>2.7629000000000001</v>
      </c>
      <c r="E927" s="5">
        <v>2.7</v>
      </c>
      <c r="F927" s="4">
        <v>2.6301999999999999</v>
      </c>
      <c r="G927" s="4">
        <v>4.4836999999999998</v>
      </c>
      <c r="H927" s="4">
        <v>2.8391999999999999</v>
      </c>
      <c r="I927" s="4">
        <v>3.64</v>
      </c>
      <c r="J927" s="4">
        <v>0</v>
      </c>
      <c r="M927" s="3">
        <v>43382</v>
      </c>
      <c r="N927" s="5">
        <v>2721.0129999999999</v>
      </c>
      <c r="O927" s="5">
        <v>1385.0903000000001</v>
      </c>
      <c r="P927" s="5">
        <v>3288.6905999999999</v>
      </c>
      <c r="Q927" s="5">
        <v>3308.65</v>
      </c>
      <c r="R927" s="5">
        <v>50332907.567299999</v>
      </c>
      <c r="S927" s="5">
        <v>32422638.2533</v>
      </c>
      <c r="V927" s="3">
        <v>43293</v>
      </c>
      <c r="W927" s="4">
        <v>6.6679000000000004</v>
      </c>
      <c r="X927" s="4">
        <v>6.6982999999999997</v>
      </c>
      <c r="Y927" s="4">
        <v>6.69285</v>
      </c>
      <c r="AB927" s="3">
        <v>43627</v>
      </c>
      <c r="AC927" s="5">
        <v>286.10000000000002</v>
      </c>
    </row>
    <row r="928" spans="1:29">
      <c r="A928" s="3">
        <v>43342</v>
      </c>
      <c r="B928" s="4">
        <v>2.8940000000000001</v>
      </c>
      <c r="C928" s="4">
        <v>2.2414000000000001</v>
      </c>
      <c r="D928" s="4">
        <v>2.7176999999999998</v>
      </c>
      <c r="E928" s="5">
        <v>2.7</v>
      </c>
      <c r="F928" s="4">
        <v>2.6114999999999999</v>
      </c>
      <c r="G928" s="4">
        <v>4.4972000000000003</v>
      </c>
      <c r="H928" s="4">
        <v>2.8348</v>
      </c>
      <c r="I928" s="4">
        <v>3.6417000000000002</v>
      </c>
      <c r="J928" s="4">
        <v>0</v>
      </c>
      <c r="M928" s="3">
        <v>43383</v>
      </c>
      <c r="N928" s="5">
        <v>2725.8366999999998</v>
      </c>
      <c r="O928" s="5">
        <v>1383.0482999999999</v>
      </c>
      <c r="P928" s="5">
        <v>3281.5978</v>
      </c>
      <c r="Q928" s="5">
        <v>3326.52</v>
      </c>
      <c r="R928" s="5">
        <v>50319235.210100003</v>
      </c>
      <c r="S928" s="5">
        <v>32412234.225400001</v>
      </c>
      <c r="V928" s="3">
        <v>43294</v>
      </c>
      <c r="W928" s="4">
        <v>6.6905000000000001</v>
      </c>
      <c r="X928" s="4">
        <v>6.7160000000000002</v>
      </c>
      <c r="Y928" s="4">
        <v>6.7118000000000002</v>
      </c>
      <c r="AB928" s="3">
        <v>43628</v>
      </c>
      <c r="AC928" s="5">
        <v>262.67</v>
      </c>
    </row>
    <row r="929" spans="1:29">
      <c r="A929" s="3">
        <v>43343</v>
      </c>
      <c r="B929" s="4">
        <v>2.8940000000000001</v>
      </c>
      <c r="C929" s="4">
        <v>2.2616999999999998</v>
      </c>
      <c r="D929" s="4">
        <v>2.6339000000000001</v>
      </c>
      <c r="E929" s="5">
        <v>2.66</v>
      </c>
      <c r="F929" s="4">
        <v>2.6097000000000001</v>
      </c>
      <c r="G929" s="4">
        <v>4.4871999999999996</v>
      </c>
      <c r="H929" s="4">
        <v>2.8338000000000001</v>
      </c>
      <c r="I929" s="4">
        <v>3.6101000000000001</v>
      </c>
      <c r="J929" s="4">
        <v>0</v>
      </c>
      <c r="M929" s="3">
        <v>43384</v>
      </c>
      <c r="N929" s="5">
        <v>2583.4575</v>
      </c>
      <c r="O929" s="5">
        <v>1293.9041</v>
      </c>
      <c r="P929" s="5">
        <v>3124.1138999999998</v>
      </c>
      <c r="Q929" s="5">
        <v>3201.19</v>
      </c>
      <c r="R929" s="5">
        <v>49539248.660700001</v>
      </c>
      <c r="S929" s="5">
        <v>31736765.581500001</v>
      </c>
      <c r="V929" s="3">
        <v>43297</v>
      </c>
      <c r="W929" s="4">
        <v>6.6837999999999997</v>
      </c>
      <c r="X929" s="4">
        <v>6.7058</v>
      </c>
      <c r="Y929" s="4">
        <v>6.70275</v>
      </c>
      <c r="AB929" s="3">
        <v>43629</v>
      </c>
      <c r="AC929" s="5">
        <v>234.91</v>
      </c>
    </row>
    <row r="930" spans="1:29">
      <c r="A930" s="3">
        <v>43346</v>
      </c>
      <c r="B930" s="4">
        <v>2.887</v>
      </c>
      <c r="C930" s="4">
        <v>2.1699000000000002</v>
      </c>
      <c r="D930" s="4">
        <v>2.5659000000000001</v>
      </c>
      <c r="E930" s="5">
        <v>2.6</v>
      </c>
      <c r="F930" s="4">
        <v>2.5760999999999998</v>
      </c>
      <c r="G930" s="4">
        <v>4.4211999999999998</v>
      </c>
      <c r="H930" s="4">
        <v>2.8527999999999998</v>
      </c>
      <c r="I930" s="4">
        <v>3.5943999999999998</v>
      </c>
      <c r="J930" s="4">
        <v>0</v>
      </c>
      <c r="M930" s="3">
        <v>43385</v>
      </c>
      <c r="N930" s="5">
        <v>2606.9124999999999</v>
      </c>
      <c r="O930" s="5">
        <v>1296.3566000000001</v>
      </c>
      <c r="P930" s="5">
        <v>3170.7262000000001</v>
      </c>
      <c r="Q930" s="5">
        <v>3266.59</v>
      </c>
      <c r="R930" s="5">
        <v>48874778.598999999</v>
      </c>
      <c r="S930" s="5">
        <v>31146562.194899999</v>
      </c>
      <c r="V930" s="3">
        <v>43298</v>
      </c>
      <c r="W930" s="4">
        <v>6.6790000000000003</v>
      </c>
      <c r="X930" s="4">
        <v>6.7275</v>
      </c>
      <c r="Y930" s="4">
        <v>6.7226999999999997</v>
      </c>
      <c r="AB930" s="3">
        <v>43630</v>
      </c>
      <c r="AC930" s="5">
        <v>227.3</v>
      </c>
    </row>
    <row r="931" spans="1:29">
      <c r="A931" s="3">
        <v>43347</v>
      </c>
      <c r="B931" s="4">
        <v>2.8780000000000001</v>
      </c>
      <c r="C931" s="4">
        <v>2.2014999999999998</v>
      </c>
      <c r="D931" s="4">
        <v>2.4687999999999999</v>
      </c>
      <c r="E931" s="5">
        <v>2.5</v>
      </c>
      <c r="F931" s="4">
        <v>2.5110000000000001</v>
      </c>
      <c r="G931" s="4">
        <v>4.4058999999999999</v>
      </c>
      <c r="H931" s="4">
        <v>2.8645999999999998</v>
      </c>
      <c r="I931" s="4">
        <v>3.5958999999999999</v>
      </c>
      <c r="J931" s="4">
        <v>0</v>
      </c>
      <c r="M931" s="3">
        <v>43388</v>
      </c>
      <c r="N931" s="5">
        <v>2568.0983999999999</v>
      </c>
      <c r="O931" s="5">
        <v>1281.0795000000001</v>
      </c>
      <c r="P931" s="5">
        <v>3126.4515999999999</v>
      </c>
      <c r="Q931" s="5">
        <v>3226.43</v>
      </c>
      <c r="R931" s="5">
        <v>48580133.357600003</v>
      </c>
      <c r="S931" s="5">
        <v>30943125.545400001</v>
      </c>
      <c r="V931" s="3">
        <v>43299</v>
      </c>
      <c r="W931" s="4">
        <v>6.7145000000000001</v>
      </c>
      <c r="X931" s="4">
        <v>6.7519</v>
      </c>
      <c r="Y931" s="4">
        <v>6.7463499999999996</v>
      </c>
      <c r="AB931" s="3">
        <v>43633</v>
      </c>
      <c r="AC931" s="5">
        <v>221.06</v>
      </c>
    </row>
    <row r="932" spans="1:29">
      <c r="A932" s="3">
        <v>43348</v>
      </c>
      <c r="B932" s="4">
        <v>2.85</v>
      </c>
      <c r="C932" s="4">
        <v>2.1985999999999999</v>
      </c>
      <c r="D932" s="4">
        <v>2.4260000000000002</v>
      </c>
      <c r="E932" s="5">
        <v>2.4</v>
      </c>
      <c r="F932" s="4">
        <v>2.3942999999999999</v>
      </c>
      <c r="G932" s="4">
        <v>4.4069000000000003</v>
      </c>
      <c r="H932" s="4">
        <v>2.8408000000000002</v>
      </c>
      <c r="I932" s="4">
        <v>3.6257999999999999</v>
      </c>
      <c r="J932" s="4">
        <v>0</v>
      </c>
      <c r="M932" s="3">
        <v>43389</v>
      </c>
      <c r="N932" s="5">
        <v>2546.3296</v>
      </c>
      <c r="O932" s="5">
        <v>1256.3720000000001</v>
      </c>
      <c r="P932" s="5">
        <v>3100.9738000000002</v>
      </c>
      <c r="Q932" s="5">
        <v>3246.52</v>
      </c>
      <c r="R932" s="5">
        <v>48137091.380900003</v>
      </c>
      <c r="S932" s="5">
        <v>30532880.25</v>
      </c>
      <c r="V932" s="3">
        <v>43300</v>
      </c>
      <c r="W932" s="4">
        <v>6.7733999999999996</v>
      </c>
      <c r="X932" s="4">
        <v>6.7939999999999996</v>
      </c>
      <c r="Y932" s="4">
        <v>6.7907000000000002</v>
      </c>
      <c r="AB932" s="3">
        <v>43634</v>
      </c>
      <c r="AC932" s="5">
        <v>281.72000000000003</v>
      </c>
    </row>
    <row r="933" spans="1:29">
      <c r="A933" s="3">
        <v>43349</v>
      </c>
      <c r="B933" s="4">
        <v>2.8450000000000002</v>
      </c>
      <c r="C933" s="4">
        <v>2.1737000000000002</v>
      </c>
      <c r="D933" s="4">
        <v>2.5402</v>
      </c>
      <c r="E933" s="5">
        <v>2.6</v>
      </c>
      <c r="F933" s="4">
        <v>2.6027</v>
      </c>
      <c r="G933" s="4">
        <v>4.4245000000000001</v>
      </c>
      <c r="H933" s="4">
        <v>2.8439999999999999</v>
      </c>
      <c r="I933" s="4">
        <v>3.6410999999999998</v>
      </c>
      <c r="J933" s="4">
        <v>0</v>
      </c>
      <c r="M933" s="3">
        <v>43390</v>
      </c>
      <c r="N933" s="5">
        <v>2561.614</v>
      </c>
      <c r="O933" s="5">
        <v>1266.5526</v>
      </c>
      <c r="P933" s="5">
        <v>3118.2462999999998</v>
      </c>
      <c r="Q933" s="5">
        <v>3269.52</v>
      </c>
      <c r="R933" s="5">
        <v>47890143.588200003</v>
      </c>
      <c r="S933" s="5">
        <v>30334656.5735</v>
      </c>
      <c r="V933" s="3">
        <v>43301</v>
      </c>
      <c r="W933" s="4">
        <v>6.7794999999999996</v>
      </c>
      <c r="X933" s="4">
        <v>6.7842000000000002</v>
      </c>
      <c r="Y933" s="4">
        <v>6.7782999999999998</v>
      </c>
      <c r="AB933" s="3">
        <v>43635</v>
      </c>
      <c r="AC933" s="5">
        <v>310.76</v>
      </c>
    </row>
    <row r="934" spans="1:29">
      <c r="A934" s="3">
        <v>43350</v>
      </c>
      <c r="B934" s="4">
        <v>2.851</v>
      </c>
      <c r="C934" s="4">
        <v>2.2181000000000002</v>
      </c>
      <c r="D934" s="4">
        <v>2.7414999999999998</v>
      </c>
      <c r="E934" s="5">
        <v>2.69</v>
      </c>
      <c r="F934" s="4">
        <v>2.6741999999999999</v>
      </c>
      <c r="G934" s="4">
        <v>4.4055</v>
      </c>
      <c r="H934" s="4">
        <v>2.8738999999999999</v>
      </c>
      <c r="I934" s="4">
        <v>3.6448</v>
      </c>
      <c r="J934" s="4">
        <v>0</v>
      </c>
      <c r="M934" s="3">
        <v>43391</v>
      </c>
      <c r="N934" s="5">
        <v>2486.4186</v>
      </c>
      <c r="O934" s="5">
        <v>1232.0060000000001</v>
      </c>
      <c r="P934" s="5">
        <v>3044.3917999999999</v>
      </c>
      <c r="Q934" s="5">
        <v>3206.45</v>
      </c>
      <c r="R934" s="5">
        <v>47620235.373499997</v>
      </c>
      <c r="S934" s="5">
        <v>30083678.9848</v>
      </c>
      <c r="V934" s="3">
        <v>43304</v>
      </c>
      <c r="W934" s="4">
        <v>6.7834000000000003</v>
      </c>
      <c r="X934" s="4">
        <v>6.8117999999999999</v>
      </c>
      <c r="Y934" s="4">
        <v>6.8055500000000002</v>
      </c>
      <c r="AB934" s="3">
        <v>43636</v>
      </c>
      <c r="AC934" s="5">
        <v>386.18</v>
      </c>
    </row>
    <row r="935" spans="1:29">
      <c r="A935" s="3">
        <v>43353</v>
      </c>
      <c r="B935" s="4">
        <v>2.8420000000000001</v>
      </c>
      <c r="C935" s="4">
        <v>2.1768999999999998</v>
      </c>
      <c r="D935" s="4">
        <v>2.7301000000000002</v>
      </c>
      <c r="E935" s="5">
        <v>2.69</v>
      </c>
      <c r="F935" s="4">
        <v>2.6722000000000001</v>
      </c>
      <c r="G935" s="4">
        <v>4.4397000000000002</v>
      </c>
      <c r="H935" s="4">
        <v>2.8714</v>
      </c>
      <c r="I935" s="4">
        <v>3.6699000000000002</v>
      </c>
      <c r="J935" s="4">
        <v>0</v>
      </c>
      <c r="M935" s="3">
        <v>43392</v>
      </c>
      <c r="N935" s="5">
        <v>2550.4652000000001</v>
      </c>
      <c r="O935" s="5">
        <v>1263.8131000000001</v>
      </c>
      <c r="P935" s="5">
        <v>3134.9454999999998</v>
      </c>
      <c r="Q935" s="5">
        <v>3307.33</v>
      </c>
      <c r="R935" s="5">
        <v>47312670.251000002</v>
      </c>
      <c r="S935" s="5">
        <v>29902300.3006</v>
      </c>
      <c r="V935" s="3">
        <v>43305</v>
      </c>
      <c r="W935" s="4">
        <v>6.81</v>
      </c>
      <c r="X935" s="4">
        <v>6.8137999999999996</v>
      </c>
      <c r="Y935" s="4">
        <v>6.8109500000000001</v>
      </c>
      <c r="AB935" s="3">
        <v>43637</v>
      </c>
      <c r="AC935" s="5">
        <v>308.20999999999998</v>
      </c>
    </row>
    <row r="936" spans="1:29">
      <c r="A936" s="3">
        <v>43354</v>
      </c>
      <c r="B936" s="4">
        <v>2.8479999999999999</v>
      </c>
      <c r="C936" s="4">
        <v>2.2317</v>
      </c>
      <c r="D936" s="4">
        <v>2.7765</v>
      </c>
      <c r="E936" s="5">
        <v>2.7</v>
      </c>
      <c r="F936" s="4">
        <v>2.6694</v>
      </c>
      <c r="G936" s="4">
        <v>4.4588000000000001</v>
      </c>
      <c r="H936" s="4">
        <v>2.9034</v>
      </c>
      <c r="I936" s="4">
        <v>3.6886999999999999</v>
      </c>
      <c r="J936" s="4">
        <v>0</v>
      </c>
      <c r="M936" s="3">
        <v>43395</v>
      </c>
      <c r="N936" s="5">
        <v>2654.8762000000002</v>
      </c>
      <c r="O936" s="5">
        <v>1325.7304999999999</v>
      </c>
      <c r="P936" s="5">
        <v>3270.2732000000001</v>
      </c>
      <c r="Q936" s="5">
        <v>3398.45</v>
      </c>
      <c r="R936" s="5">
        <v>47444112.770900004</v>
      </c>
      <c r="S936" s="5">
        <v>29902184.2269</v>
      </c>
      <c r="V936" s="3">
        <v>43306</v>
      </c>
      <c r="W936" s="4">
        <v>6.7784000000000004</v>
      </c>
      <c r="X936" s="4">
        <v>6.7588999999999997</v>
      </c>
      <c r="Y936" s="4">
        <v>6.7564500000000001</v>
      </c>
      <c r="AB936" s="3">
        <v>43640</v>
      </c>
      <c r="AC936" s="5">
        <v>244.52</v>
      </c>
    </row>
    <row r="937" spans="1:29">
      <c r="A937" s="3">
        <v>43355</v>
      </c>
      <c r="B937" s="4">
        <v>2.8460000000000001</v>
      </c>
      <c r="C937" s="4">
        <v>2.2225999999999999</v>
      </c>
      <c r="D937" s="4">
        <v>2.7111000000000001</v>
      </c>
      <c r="E937" s="5">
        <v>2.7</v>
      </c>
      <c r="F937" s="4">
        <v>2.6583999999999999</v>
      </c>
      <c r="G937" s="4">
        <v>4.4907000000000004</v>
      </c>
      <c r="H937" s="4">
        <v>2.8715999999999999</v>
      </c>
      <c r="I937" s="4">
        <v>3.6945999999999999</v>
      </c>
      <c r="J937" s="4">
        <v>0</v>
      </c>
      <c r="M937" s="3">
        <v>43396</v>
      </c>
      <c r="N937" s="5">
        <v>2594.8254999999999</v>
      </c>
      <c r="O937" s="5">
        <v>1300.2906</v>
      </c>
      <c r="P937" s="5">
        <v>3183.4256999999998</v>
      </c>
      <c r="Q937" s="5">
        <v>3319.27</v>
      </c>
      <c r="R937" s="5">
        <v>47517039.141800001</v>
      </c>
      <c r="S937" s="5">
        <v>29914563.8237</v>
      </c>
      <c r="V937" s="3">
        <v>43307</v>
      </c>
      <c r="W937" s="4">
        <v>6.7824999999999998</v>
      </c>
      <c r="X937" s="4">
        <v>6.8273000000000001</v>
      </c>
      <c r="Y937" s="4">
        <v>6.8255499999999998</v>
      </c>
      <c r="AB937" s="3">
        <v>43641</v>
      </c>
      <c r="AC937" s="5">
        <v>300.05</v>
      </c>
    </row>
    <row r="938" spans="1:29">
      <c r="A938" s="3">
        <v>43356</v>
      </c>
      <c r="B938" s="4">
        <v>2.843</v>
      </c>
      <c r="C938" s="4">
        <v>2.1945999999999999</v>
      </c>
      <c r="D938" s="4">
        <v>2.6288999999999998</v>
      </c>
      <c r="E938" s="5">
        <v>2.65</v>
      </c>
      <c r="F938" s="4">
        <v>2.6366000000000001</v>
      </c>
      <c r="G938" s="4">
        <v>4.4786000000000001</v>
      </c>
      <c r="H938" s="4">
        <v>2.8384999999999998</v>
      </c>
      <c r="I938" s="4">
        <v>3.6876000000000002</v>
      </c>
      <c r="J938" s="4">
        <v>0</v>
      </c>
      <c r="M938" s="3">
        <v>43397</v>
      </c>
      <c r="N938" s="5">
        <v>2603.2950999999998</v>
      </c>
      <c r="O938" s="5">
        <v>1297.2202</v>
      </c>
      <c r="P938" s="5">
        <v>3188.2017999999998</v>
      </c>
      <c r="Q938" s="5">
        <v>3386.22</v>
      </c>
      <c r="R938" s="5">
        <v>47531287.125299998</v>
      </c>
      <c r="S938" s="5">
        <v>29931716.300000001</v>
      </c>
      <c r="V938" s="3">
        <v>43308</v>
      </c>
      <c r="W938" s="4">
        <v>6.8246000000000002</v>
      </c>
      <c r="X938" s="4">
        <v>6.8295000000000003</v>
      </c>
      <c r="Y938" s="4">
        <v>6.8239999999999998</v>
      </c>
      <c r="AB938" s="3">
        <v>43642</v>
      </c>
      <c r="AC938" s="5">
        <v>338.66</v>
      </c>
    </row>
    <row r="939" spans="1:29">
      <c r="A939" s="3">
        <v>43357</v>
      </c>
      <c r="B939" s="4">
        <v>2.83</v>
      </c>
      <c r="C939" s="4">
        <v>2.2309000000000001</v>
      </c>
      <c r="D939" s="4">
        <v>2.5908000000000002</v>
      </c>
      <c r="E939" s="5">
        <v>2.6</v>
      </c>
      <c r="F939" s="4">
        <v>2.6183999999999998</v>
      </c>
      <c r="G939" s="4">
        <v>4.4992000000000001</v>
      </c>
      <c r="H939" s="4">
        <v>2.8435999999999999</v>
      </c>
      <c r="I939" s="4">
        <v>3.6726000000000001</v>
      </c>
      <c r="J939" s="4">
        <v>0</v>
      </c>
      <c r="M939" s="3">
        <v>43398</v>
      </c>
      <c r="N939" s="5">
        <v>2603.7995000000001</v>
      </c>
      <c r="O939" s="5">
        <v>1292.8016</v>
      </c>
      <c r="P939" s="5">
        <v>3194.3083999999999</v>
      </c>
      <c r="Q939" s="5">
        <v>3422.46</v>
      </c>
      <c r="R939" s="5">
        <v>47495575.036300004</v>
      </c>
      <c r="S939" s="5">
        <v>29882784.600499999</v>
      </c>
      <c r="V939" s="3">
        <v>43311</v>
      </c>
      <c r="W939" s="4">
        <v>6.8255999999999997</v>
      </c>
      <c r="X939" s="4">
        <v>6.8295000000000003</v>
      </c>
      <c r="Y939" s="4">
        <v>6.8313499999999996</v>
      </c>
      <c r="AB939" s="3">
        <v>43643</v>
      </c>
      <c r="AC939" s="5">
        <v>244.53</v>
      </c>
    </row>
    <row r="940" spans="1:29">
      <c r="A940" s="3">
        <v>43360</v>
      </c>
      <c r="B940" s="4">
        <v>2.8220000000000001</v>
      </c>
      <c r="C940" s="4">
        <v>2.1876000000000002</v>
      </c>
      <c r="D940" s="4">
        <v>2.6206</v>
      </c>
      <c r="E940" s="5">
        <v>2.62</v>
      </c>
      <c r="F940" s="4">
        <v>2.6208999999999998</v>
      </c>
      <c r="G940" s="4">
        <v>4.4535999999999998</v>
      </c>
      <c r="H940" s="4">
        <v>2.8285</v>
      </c>
      <c r="I940" s="4">
        <v>3.6602999999999999</v>
      </c>
      <c r="J940" s="4">
        <v>0</v>
      </c>
      <c r="M940" s="3">
        <v>43399</v>
      </c>
      <c r="N940" s="5">
        <v>2598.8467999999998</v>
      </c>
      <c r="O940" s="5">
        <v>1290.6206999999999</v>
      </c>
      <c r="P940" s="5">
        <v>3173.6350000000002</v>
      </c>
      <c r="Q940" s="5">
        <v>3414.25</v>
      </c>
      <c r="R940" s="5">
        <v>47383373.893700004</v>
      </c>
      <c r="S940" s="5">
        <v>29813375.896200001</v>
      </c>
      <c r="V940" s="3">
        <v>43312</v>
      </c>
      <c r="W940" s="4">
        <v>6.8254999999999999</v>
      </c>
      <c r="X940" s="4">
        <v>6.8094000000000001</v>
      </c>
      <c r="Y940" s="4">
        <v>6.80525</v>
      </c>
      <c r="AB940" s="3">
        <v>43644</v>
      </c>
      <c r="AC940" s="5">
        <v>235.61</v>
      </c>
    </row>
    <row r="941" spans="1:29">
      <c r="A941" s="3">
        <v>43361</v>
      </c>
      <c r="B941" s="4">
        <v>2.82</v>
      </c>
      <c r="C941" s="4">
        <v>2.1732999999999998</v>
      </c>
      <c r="D941" s="4">
        <v>2.8401999999999998</v>
      </c>
      <c r="E941" s="5">
        <v>2.7</v>
      </c>
      <c r="F941" s="4">
        <v>2.7103999999999999</v>
      </c>
      <c r="G941" s="4">
        <v>4.4523999999999999</v>
      </c>
      <c r="H941" s="4">
        <v>2.8468</v>
      </c>
      <c r="I941" s="4">
        <v>3.645</v>
      </c>
      <c r="J941" s="4">
        <v>0</v>
      </c>
      <c r="M941" s="3">
        <v>43402</v>
      </c>
      <c r="N941" s="5">
        <v>2542.1033000000002</v>
      </c>
      <c r="O941" s="5">
        <v>1264.5753</v>
      </c>
      <c r="P941" s="5">
        <v>3076.8888999999999</v>
      </c>
      <c r="Q941" s="5">
        <v>3348.5</v>
      </c>
      <c r="R941" s="5">
        <v>47448711.001100004</v>
      </c>
      <c r="S941" s="5">
        <v>29818636.774099998</v>
      </c>
      <c r="V941" s="3">
        <v>43313</v>
      </c>
      <c r="W941" s="4">
        <v>6.7948000000000004</v>
      </c>
      <c r="X941" s="4">
        <v>6.8293999999999997</v>
      </c>
      <c r="Y941" s="4">
        <v>6.8262</v>
      </c>
      <c r="AB941" s="3">
        <v>43647</v>
      </c>
      <c r="AC941" s="5">
        <v>293.64</v>
      </c>
    </row>
    <row r="942" spans="1:29">
      <c r="A942" s="3">
        <v>43362</v>
      </c>
      <c r="B942" s="4">
        <v>2.8180000000000001</v>
      </c>
      <c r="C942" s="4">
        <v>2.1762999999999999</v>
      </c>
      <c r="D942" s="4">
        <v>2.7303000000000002</v>
      </c>
      <c r="E942" s="5">
        <v>2.68</v>
      </c>
      <c r="F942" s="4">
        <v>2.6608000000000001</v>
      </c>
      <c r="G942" s="4">
        <v>4.4710999999999999</v>
      </c>
      <c r="H942" s="4">
        <v>2.8771</v>
      </c>
      <c r="I942" s="4">
        <v>3.6604999999999999</v>
      </c>
      <c r="J942" s="4">
        <v>0</v>
      </c>
      <c r="M942" s="3">
        <v>43403</v>
      </c>
      <c r="N942" s="5">
        <v>2568.0481</v>
      </c>
      <c r="O942" s="5">
        <v>1276.4492</v>
      </c>
      <c r="P942" s="5">
        <v>3110.2604999999999</v>
      </c>
      <c r="Q942" s="5">
        <v>3402.82</v>
      </c>
      <c r="R942" s="5">
        <v>47352423.3917</v>
      </c>
      <c r="S942" s="5">
        <v>29733091.3347</v>
      </c>
      <c r="V942" s="3">
        <v>43314</v>
      </c>
      <c r="W942" s="4">
        <v>6.83</v>
      </c>
      <c r="X942" s="4">
        <v>6.8851000000000004</v>
      </c>
      <c r="Y942" s="4">
        <v>6.8825500000000002</v>
      </c>
      <c r="AB942" s="3">
        <v>43648</v>
      </c>
      <c r="AC942" s="5">
        <v>318.58</v>
      </c>
    </row>
    <row r="943" spans="1:29">
      <c r="A943" s="3">
        <v>43363</v>
      </c>
      <c r="B943" s="4">
        <v>2.8119999999999998</v>
      </c>
      <c r="C943" s="4">
        <v>2.1482999999999999</v>
      </c>
      <c r="D943" s="4">
        <v>2.6871</v>
      </c>
      <c r="E943" s="5">
        <v>2.66</v>
      </c>
      <c r="F943" s="4">
        <v>2.6469</v>
      </c>
      <c r="G943" s="4">
        <v>4.4893999999999998</v>
      </c>
      <c r="H943" s="4">
        <v>2.9262000000000001</v>
      </c>
      <c r="I943" s="4">
        <v>3.6840999999999999</v>
      </c>
      <c r="J943" s="4">
        <v>0</v>
      </c>
      <c r="M943" s="3">
        <v>43404</v>
      </c>
      <c r="N943" s="5">
        <v>2602.7831999999999</v>
      </c>
      <c r="O943" s="5">
        <v>1294.2219</v>
      </c>
      <c r="P943" s="5">
        <v>3153.8234000000002</v>
      </c>
      <c r="Q943" s="5">
        <v>3409.57</v>
      </c>
      <c r="R943" s="5">
        <v>47315684.376199998</v>
      </c>
      <c r="S943" s="5">
        <v>29703583.977299999</v>
      </c>
      <c r="V943" s="3">
        <v>43315</v>
      </c>
      <c r="W943" s="4">
        <v>6.8620000000000001</v>
      </c>
      <c r="X943" s="4">
        <v>6.8510999999999997</v>
      </c>
      <c r="Y943" s="4">
        <v>6.8475000000000001</v>
      </c>
      <c r="AB943" s="3">
        <v>43649</v>
      </c>
      <c r="AC943" s="5">
        <v>329.9</v>
      </c>
    </row>
    <row r="944" spans="1:29">
      <c r="A944" s="3">
        <v>43364</v>
      </c>
      <c r="B944" s="4">
        <v>2.8149999999999999</v>
      </c>
      <c r="C944" s="4">
        <v>2.1475</v>
      </c>
      <c r="D944" s="4">
        <v>2.6585999999999999</v>
      </c>
      <c r="E944" s="5">
        <v>2.65</v>
      </c>
      <c r="F944" s="4">
        <v>2.6414</v>
      </c>
      <c r="G944" s="4">
        <v>4.4970999999999997</v>
      </c>
      <c r="H944" s="4">
        <v>2.9639000000000002</v>
      </c>
      <c r="I944" s="4">
        <v>3.6953999999999998</v>
      </c>
      <c r="J944" s="4">
        <v>0</v>
      </c>
      <c r="M944" s="3">
        <v>43405</v>
      </c>
      <c r="N944" s="5">
        <v>2606.2372</v>
      </c>
      <c r="O944" s="5">
        <v>1306.31</v>
      </c>
      <c r="P944" s="5">
        <v>3177.0338000000002</v>
      </c>
      <c r="Q944" s="5">
        <v>3381.84</v>
      </c>
      <c r="R944" s="5">
        <v>47298057.837200001</v>
      </c>
      <c r="S944" s="5">
        <v>29706221.733600002</v>
      </c>
      <c r="V944" s="3">
        <v>43318</v>
      </c>
      <c r="W944" s="4">
        <v>6.8419999999999996</v>
      </c>
      <c r="X944" s="4">
        <v>6.8712</v>
      </c>
      <c r="Y944" s="4">
        <v>6.8656499999999996</v>
      </c>
      <c r="AB944" s="3">
        <v>43650</v>
      </c>
      <c r="AC944" s="5">
        <v>339.49</v>
      </c>
    </row>
    <row r="945" spans="1:29">
      <c r="A945" s="3">
        <v>43368</v>
      </c>
      <c r="B945" s="4">
        <v>2.827</v>
      </c>
      <c r="C945" s="4">
        <v>2.1503000000000001</v>
      </c>
      <c r="D945" s="4">
        <v>2.8197000000000001</v>
      </c>
      <c r="E945" s="5">
        <v>2.68</v>
      </c>
      <c r="F945" s="4">
        <v>2.6859999999999999</v>
      </c>
      <c r="G945" s="4">
        <v>4.4660000000000002</v>
      </c>
      <c r="H945" s="4">
        <v>2.9655</v>
      </c>
      <c r="I945" s="4">
        <v>3.7061000000000002</v>
      </c>
      <c r="J945" s="4">
        <v>0</v>
      </c>
      <c r="M945" s="3">
        <v>43406</v>
      </c>
      <c r="N945" s="5">
        <v>2676.4762000000001</v>
      </c>
      <c r="O945" s="5">
        <v>1351.0942</v>
      </c>
      <c r="P945" s="5">
        <v>3290.2455</v>
      </c>
      <c r="Q945" s="5">
        <v>3457.75</v>
      </c>
      <c r="R945" s="5">
        <v>47204853.753399998</v>
      </c>
      <c r="S945" s="5">
        <v>29553778.227499999</v>
      </c>
      <c r="V945" s="3">
        <v>43319</v>
      </c>
      <c r="W945" s="4">
        <v>6.8339999999999996</v>
      </c>
      <c r="X945" s="4">
        <v>6.8270999999999997</v>
      </c>
      <c r="Y945" s="4">
        <v>6.8216000000000001</v>
      </c>
      <c r="AB945" s="3">
        <v>43651</v>
      </c>
      <c r="AC945" s="5">
        <v>293.5</v>
      </c>
    </row>
    <row r="946" spans="1:29">
      <c r="A946" s="3">
        <v>43369</v>
      </c>
      <c r="B946" s="4">
        <v>2.83</v>
      </c>
      <c r="C946" s="4">
        <v>2.1535000000000002</v>
      </c>
      <c r="D946" s="4">
        <v>2.9548000000000001</v>
      </c>
      <c r="E946" s="5">
        <v>2.69</v>
      </c>
      <c r="F946" s="4">
        <v>2.6934999999999998</v>
      </c>
      <c r="G946" s="4">
        <v>4.4782999999999999</v>
      </c>
      <c r="H946" s="4">
        <v>3.0108999999999999</v>
      </c>
      <c r="I946" s="4">
        <v>3.6766000000000001</v>
      </c>
      <c r="J946" s="4">
        <v>0</v>
      </c>
      <c r="M946" s="3">
        <v>43409</v>
      </c>
      <c r="N946" s="5">
        <v>2665.4306000000001</v>
      </c>
      <c r="O946" s="5">
        <v>1351.0041000000001</v>
      </c>
      <c r="P946" s="5">
        <v>3262.8350999999998</v>
      </c>
      <c r="Q946" s="5">
        <v>3421.13</v>
      </c>
      <c r="R946" s="5">
        <v>47324837.237400003</v>
      </c>
      <c r="S946" s="5">
        <v>29605476.014899999</v>
      </c>
      <c r="V946" s="3">
        <v>43320</v>
      </c>
      <c r="W946" s="4">
        <v>6.8315999999999999</v>
      </c>
      <c r="X946" s="4">
        <v>6.8262999999999998</v>
      </c>
      <c r="Y946" s="4">
        <v>6.8238000000000003</v>
      </c>
      <c r="AB946" s="3">
        <v>43654</v>
      </c>
      <c r="AC946" s="5">
        <v>299.19</v>
      </c>
    </row>
    <row r="947" spans="1:29">
      <c r="A947" s="3">
        <v>43370</v>
      </c>
      <c r="B947" s="4">
        <v>2.8380000000000001</v>
      </c>
      <c r="C947" s="4">
        <v>2.1564999999999999</v>
      </c>
      <c r="D947" s="4">
        <v>3.1549999999999998</v>
      </c>
      <c r="E947" s="5">
        <v>2.69</v>
      </c>
      <c r="F947" s="4">
        <v>2.6957</v>
      </c>
      <c r="G947" s="4">
        <v>4.468</v>
      </c>
      <c r="H947" s="4">
        <v>2.9605000000000001</v>
      </c>
      <c r="I947" s="4">
        <v>3.6720999999999999</v>
      </c>
      <c r="J947" s="4">
        <v>0</v>
      </c>
      <c r="M947" s="3">
        <v>43410</v>
      </c>
      <c r="N947" s="5">
        <v>2659.3564000000001</v>
      </c>
      <c r="O947" s="5">
        <v>1346.1904</v>
      </c>
      <c r="P947" s="5">
        <v>3243.1504</v>
      </c>
      <c r="Q947" s="5">
        <v>3396.56</v>
      </c>
      <c r="R947" s="5">
        <v>47367476.922300003</v>
      </c>
      <c r="S947" s="5">
        <v>29668440.0458</v>
      </c>
      <c r="V947" s="3">
        <v>43321</v>
      </c>
      <c r="W947" s="4">
        <v>6.8282999999999996</v>
      </c>
      <c r="X947" s="4">
        <v>6.8470000000000004</v>
      </c>
      <c r="Y947" s="4">
        <v>6.84605</v>
      </c>
      <c r="AB947" s="3">
        <v>43655</v>
      </c>
      <c r="AC947" s="5">
        <v>293.58</v>
      </c>
    </row>
    <row r="948" spans="1:29">
      <c r="A948" s="3">
        <v>43371</v>
      </c>
      <c r="B948" s="4">
        <v>2.843</v>
      </c>
      <c r="C948" s="4">
        <v>2.1703999999999999</v>
      </c>
      <c r="D948" s="4">
        <v>3.0343</v>
      </c>
      <c r="E948" s="5">
        <v>2.7</v>
      </c>
      <c r="F948" s="4">
        <v>2.6861000000000002</v>
      </c>
      <c r="G948" s="4">
        <v>4.4546999999999999</v>
      </c>
      <c r="H948" s="4">
        <v>2.9765999999999999</v>
      </c>
      <c r="I948" s="4">
        <v>3.6473</v>
      </c>
      <c r="J948" s="4">
        <v>0</v>
      </c>
      <c r="M948" s="3">
        <v>43411</v>
      </c>
      <c r="N948" s="5">
        <v>2641.3420000000001</v>
      </c>
      <c r="O948" s="5">
        <v>1340.3706</v>
      </c>
      <c r="P948" s="5">
        <v>3221.9101000000001</v>
      </c>
      <c r="Q948" s="5">
        <v>3382.64</v>
      </c>
      <c r="R948" s="5">
        <v>47392412.226800002</v>
      </c>
      <c r="S948" s="5">
        <v>29658412.2108</v>
      </c>
      <c r="V948" s="3">
        <v>43322</v>
      </c>
      <c r="W948" s="4">
        <v>6.8574000000000002</v>
      </c>
      <c r="X948" s="4">
        <v>6.8696000000000002</v>
      </c>
      <c r="Y948" s="4">
        <v>6.8688000000000002</v>
      </c>
      <c r="AB948" s="3">
        <v>43656</v>
      </c>
      <c r="AC948" s="5">
        <v>318.98</v>
      </c>
    </row>
    <row r="949" spans="1:29">
      <c r="A949" s="3">
        <v>43372</v>
      </c>
      <c r="B949" s="4">
        <v>2.8460000000000001</v>
      </c>
      <c r="C949" s="4">
        <v>2.2383999999999999</v>
      </c>
      <c r="D949" s="4">
        <v>2.8620000000000001</v>
      </c>
      <c r="E949" s="5">
        <v>2.88</v>
      </c>
      <c r="F949" s="4">
        <v>2.7848000000000002</v>
      </c>
      <c r="G949" s="4">
        <v>4.4371999999999998</v>
      </c>
      <c r="H949" s="4">
        <v>2.9658000000000002</v>
      </c>
      <c r="I949" s="4">
        <v>3.6343999999999999</v>
      </c>
      <c r="J949" s="4">
        <v>0</v>
      </c>
      <c r="M949" s="3">
        <v>43412</v>
      </c>
      <c r="N949" s="5">
        <v>2635.6322</v>
      </c>
      <c r="O949" s="5">
        <v>1333.9771000000001</v>
      </c>
      <c r="P949" s="5">
        <v>3212.7737000000002</v>
      </c>
      <c r="Q949" s="5">
        <v>3404.5</v>
      </c>
      <c r="R949" s="5">
        <v>47382996.577200003</v>
      </c>
      <c r="S949" s="5">
        <v>29604863.452500001</v>
      </c>
      <c r="V949" s="3">
        <v>43325</v>
      </c>
      <c r="W949" s="4">
        <v>6.8766999999999996</v>
      </c>
      <c r="X949" s="4">
        <v>6.8994999999999997</v>
      </c>
      <c r="Y949" s="4">
        <v>6.8955000000000002</v>
      </c>
      <c r="AB949" s="3">
        <v>43657</v>
      </c>
      <c r="AC949" s="5">
        <v>380.1</v>
      </c>
    </row>
    <row r="950" spans="1:29">
      <c r="A950" s="3">
        <v>43373</v>
      </c>
      <c r="B950" s="4">
        <v>2.847</v>
      </c>
      <c r="C950" s="4">
        <v>2.2774000000000001</v>
      </c>
      <c r="D950" s="4">
        <v>3.0082</v>
      </c>
      <c r="E950" s="5">
        <v>2.76</v>
      </c>
      <c r="F950" s="4">
        <v>2.7974999999999999</v>
      </c>
      <c r="G950" s="4">
        <v>4.4759000000000002</v>
      </c>
      <c r="H950" s="4">
        <v>2.9554999999999998</v>
      </c>
      <c r="I950" s="4">
        <v>3.6581999999999999</v>
      </c>
      <c r="J950" s="4">
        <v>0</v>
      </c>
      <c r="M950" s="3">
        <v>43413</v>
      </c>
      <c r="N950" s="5">
        <v>2598.8715000000002</v>
      </c>
      <c r="O950" s="5">
        <v>1328.1899000000001</v>
      </c>
      <c r="P950" s="5">
        <v>3167.4441999999999</v>
      </c>
      <c r="Q950" s="5">
        <v>3301.15</v>
      </c>
      <c r="R950" s="5">
        <v>47382806.414300002</v>
      </c>
      <c r="S950" s="5">
        <v>29549280.215399999</v>
      </c>
      <c r="V950" s="3">
        <v>43326</v>
      </c>
      <c r="W950" s="4">
        <v>6.883</v>
      </c>
      <c r="X950" s="4">
        <v>6.8944000000000001</v>
      </c>
      <c r="Y950" s="4">
        <v>6.8965500000000004</v>
      </c>
      <c r="AB950" s="3">
        <v>43658</v>
      </c>
      <c r="AC950" s="5">
        <v>275.24</v>
      </c>
    </row>
    <row r="951" spans="1:29">
      <c r="A951" s="3">
        <v>43381</v>
      </c>
      <c r="B951" s="4">
        <v>2.8359999999999999</v>
      </c>
      <c r="C951" s="4">
        <v>2.2747999999999999</v>
      </c>
      <c r="D951" s="4">
        <v>2.7101000000000002</v>
      </c>
      <c r="E951" s="5">
        <v>2.65</v>
      </c>
      <c r="F951" s="4">
        <v>2.6337999999999999</v>
      </c>
      <c r="G951" s="4">
        <v>4.4443000000000001</v>
      </c>
      <c r="H951" s="4">
        <v>2.9542999999999999</v>
      </c>
      <c r="I951" s="4">
        <v>3.6655000000000002</v>
      </c>
      <c r="J951" s="4">
        <v>0</v>
      </c>
      <c r="M951" s="3">
        <v>43416</v>
      </c>
      <c r="N951" s="5">
        <v>2630.5194999999999</v>
      </c>
      <c r="O951" s="5">
        <v>1361.7434000000001</v>
      </c>
      <c r="P951" s="5">
        <v>3205.1406999999999</v>
      </c>
      <c r="Q951" s="5">
        <v>3312.24</v>
      </c>
      <c r="R951" s="5">
        <v>47588456.484800003</v>
      </c>
      <c r="S951" s="5">
        <v>29630427.196400002</v>
      </c>
      <c r="V951" s="3">
        <v>43327</v>
      </c>
      <c r="W951" s="4">
        <v>6.9048999999999996</v>
      </c>
      <c r="X951" s="4">
        <v>6.9503000000000004</v>
      </c>
      <c r="Y951" s="4">
        <v>6.9466999999999999</v>
      </c>
      <c r="AB951" s="3">
        <v>43661</v>
      </c>
      <c r="AC951" s="5">
        <v>286.42</v>
      </c>
    </row>
    <row r="952" spans="1:29">
      <c r="A952" s="3">
        <v>43382</v>
      </c>
      <c r="B952" s="4">
        <v>2.8159999999999998</v>
      </c>
      <c r="C952" s="4">
        <v>2.1796000000000002</v>
      </c>
      <c r="D952" s="4">
        <v>2.6697000000000002</v>
      </c>
      <c r="E952" s="5">
        <v>2.65</v>
      </c>
      <c r="F952" s="4">
        <v>2.6063999999999998</v>
      </c>
      <c r="G952" s="4">
        <v>4.4341999999999997</v>
      </c>
      <c r="H952" s="4">
        <v>2.9348000000000001</v>
      </c>
      <c r="I952" s="4">
        <v>3.6446999999999998</v>
      </c>
      <c r="J952" s="4">
        <v>0</v>
      </c>
      <c r="M952" s="3">
        <v>43417</v>
      </c>
      <c r="N952" s="5">
        <v>2654.8795</v>
      </c>
      <c r="O952" s="5">
        <v>1383.9159999999999</v>
      </c>
      <c r="P952" s="5">
        <v>3237.3823000000002</v>
      </c>
      <c r="Q952" s="5">
        <v>3324.4</v>
      </c>
      <c r="R952" s="5">
        <v>47691775.441100001</v>
      </c>
      <c r="S952" s="5">
        <v>29662412.9252</v>
      </c>
      <c r="V952" s="3">
        <v>43328</v>
      </c>
      <c r="W952" s="4">
        <v>6.8959999999999999</v>
      </c>
      <c r="X952" s="4">
        <v>6.8733000000000004</v>
      </c>
      <c r="Y952" s="4">
        <v>6.8615000000000004</v>
      </c>
      <c r="AB952" s="3">
        <v>43662</v>
      </c>
      <c r="AC952" s="5">
        <v>262.11</v>
      </c>
    </row>
    <row r="953" spans="1:29">
      <c r="A953" s="3">
        <v>43383</v>
      </c>
      <c r="B953" s="4">
        <v>2.81</v>
      </c>
      <c r="C953" s="4">
        <v>2.1968000000000001</v>
      </c>
      <c r="D953" s="4">
        <v>2.6589999999999998</v>
      </c>
      <c r="E953" s="5">
        <v>2.65</v>
      </c>
      <c r="F953" s="4">
        <v>2.5933999999999999</v>
      </c>
      <c r="G953" s="4">
        <v>4.4188000000000001</v>
      </c>
      <c r="H953" s="4">
        <v>2.9302000000000001</v>
      </c>
      <c r="I953" s="4">
        <v>3.6524000000000001</v>
      </c>
      <c r="J953" s="4">
        <v>0</v>
      </c>
      <c r="M953" s="3">
        <v>43418</v>
      </c>
      <c r="N953" s="5">
        <v>2632.2424999999998</v>
      </c>
      <c r="O953" s="5">
        <v>1378.3596</v>
      </c>
      <c r="P953" s="5">
        <v>3204.9427000000001</v>
      </c>
      <c r="Q953" s="5">
        <v>3285.93</v>
      </c>
      <c r="R953" s="5">
        <v>47824153.739200003</v>
      </c>
      <c r="S953" s="5">
        <v>29715720.199099999</v>
      </c>
      <c r="V953" s="3">
        <v>43329</v>
      </c>
      <c r="W953" s="4">
        <v>6.8815</v>
      </c>
      <c r="X953" s="4">
        <v>6.8437000000000001</v>
      </c>
      <c r="Y953" s="4">
        <v>6.8349500000000001</v>
      </c>
      <c r="AB953" s="3">
        <v>43663</v>
      </c>
      <c r="AC953" s="5">
        <v>308.08999999999997</v>
      </c>
    </row>
    <row r="954" spans="1:29">
      <c r="A954" s="3">
        <v>43384</v>
      </c>
      <c r="B954" s="4">
        <v>2.8010000000000002</v>
      </c>
      <c r="C954" s="4">
        <v>2.1341999999999999</v>
      </c>
      <c r="D954" s="4">
        <v>2.6335999999999999</v>
      </c>
      <c r="E954" s="5">
        <v>2.63</v>
      </c>
      <c r="F954" s="4">
        <v>2.5952000000000002</v>
      </c>
      <c r="G954" s="4">
        <v>4.4023000000000003</v>
      </c>
      <c r="H954" s="4">
        <v>2.9359000000000002</v>
      </c>
      <c r="I954" s="4">
        <v>3.6423000000000001</v>
      </c>
      <c r="J954" s="4">
        <v>0</v>
      </c>
      <c r="M954" s="3">
        <v>43419</v>
      </c>
      <c r="N954" s="5">
        <v>2668.1704</v>
      </c>
      <c r="O954" s="5">
        <v>1398.3958</v>
      </c>
      <c r="P954" s="5">
        <v>3242.3715000000002</v>
      </c>
      <c r="Q954" s="5">
        <v>3313.69</v>
      </c>
      <c r="R954" s="5">
        <v>47960596.9199</v>
      </c>
      <c r="S954" s="5">
        <v>29800104.652600002</v>
      </c>
      <c r="V954" s="3">
        <v>43332</v>
      </c>
      <c r="W954" s="4">
        <v>6.8525</v>
      </c>
      <c r="X954" s="4">
        <v>6.8425000000000002</v>
      </c>
      <c r="Y954" s="4">
        <v>6.8352500000000003</v>
      </c>
      <c r="AB954" s="3">
        <v>43664</v>
      </c>
      <c r="AC954" s="5">
        <v>269.14999999999998</v>
      </c>
    </row>
    <row r="955" spans="1:29">
      <c r="A955" s="3">
        <v>43385</v>
      </c>
      <c r="B955" s="4">
        <v>2.8</v>
      </c>
      <c r="C955" s="4">
        <v>2.1435</v>
      </c>
      <c r="D955" s="4">
        <v>2.6074999999999999</v>
      </c>
      <c r="E955" s="5">
        <v>2.6</v>
      </c>
      <c r="F955" s="4">
        <v>2.5933000000000002</v>
      </c>
      <c r="G955" s="4">
        <v>4.4032999999999998</v>
      </c>
      <c r="H955" s="4">
        <v>2.9108000000000001</v>
      </c>
      <c r="I955" s="4">
        <v>3.6305999999999998</v>
      </c>
      <c r="J955" s="4">
        <v>0</v>
      </c>
      <c r="M955" s="3">
        <v>43420</v>
      </c>
      <c r="N955" s="5">
        <v>2679.1097</v>
      </c>
      <c r="O955" s="5">
        <v>1410.1806999999999</v>
      </c>
      <c r="P955" s="5">
        <v>3257.6734999999999</v>
      </c>
      <c r="Q955" s="5">
        <v>3315.06</v>
      </c>
      <c r="R955" s="5">
        <v>47897087.327299997</v>
      </c>
      <c r="S955" s="5">
        <v>29734191.170699999</v>
      </c>
      <c r="V955" s="3">
        <v>43333</v>
      </c>
      <c r="W955" s="4">
        <v>6.8380000000000001</v>
      </c>
      <c r="X955" s="4">
        <v>6.8353999999999999</v>
      </c>
      <c r="Y955" s="4">
        <v>6.8284500000000001</v>
      </c>
      <c r="AB955" s="3">
        <v>43665</v>
      </c>
      <c r="AC955" s="5">
        <v>248.53</v>
      </c>
    </row>
    <row r="956" spans="1:29">
      <c r="A956" s="3">
        <v>43388</v>
      </c>
      <c r="B956" s="4">
        <v>2.8010000000000002</v>
      </c>
      <c r="C956" s="4">
        <v>1.9797</v>
      </c>
      <c r="D956" s="4">
        <v>2.6084999999999998</v>
      </c>
      <c r="E956" s="5">
        <v>2.62</v>
      </c>
      <c r="F956" s="4">
        <v>2.6019000000000001</v>
      </c>
      <c r="G956" s="4">
        <v>4.3593000000000002</v>
      </c>
      <c r="H956" s="4">
        <v>2.88</v>
      </c>
      <c r="I956" s="4">
        <v>3.6429</v>
      </c>
      <c r="J956" s="4">
        <v>0</v>
      </c>
      <c r="M956" s="3">
        <v>43423</v>
      </c>
      <c r="N956" s="5">
        <v>2703.5115999999998</v>
      </c>
      <c r="O956" s="5">
        <v>1417.4265</v>
      </c>
      <c r="P956" s="5">
        <v>3294.6030999999998</v>
      </c>
      <c r="Q956" s="5">
        <v>3361.19</v>
      </c>
      <c r="R956" s="5">
        <v>48103800.8539</v>
      </c>
      <c r="S956" s="5">
        <v>29832438.330200002</v>
      </c>
      <c r="V956" s="3">
        <v>43334</v>
      </c>
      <c r="W956" s="4">
        <v>6.8460000000000001</v>
      </c>
      <c r="X956" s="4">
        <v>6.8529</v>
      </c>
      <c r="Y956" s="4">
        <v>6.8469499999999996</v>
      </c>
      <c r="AB956" s="3">
        <v>43668</v>
      </c>
      <c r="AC956" s="5">
        <v>185.84</v>
      </c>
    </row>
    <row r="957" spans="1:29">
      <c r="A957" s="3">
        <v>43389</v>
      </c>
      <c r="B957" s="4">
        <v>2.8</v>
      </c>
      <c r="C957" s="4">
        <v>2</v>
      </c>
      <c r="D957" s="4">
        <v>2.6105</v>
      </c>
      <c r="E957" s="5">
        <v>2.6</v>
      </c>
      <c r="F957" s="4">
        <v>2.5804999999999998</v>
      </c>
      <c r="G957" s="4">
        <v>4.3810000000000002</v>
      </c>
      <c r="H957" s="4">
        <v>2.8694000000000002</v>
      </c>
      <c r="I957" s="4">
        <v>3.6271</v>
      </c>
      <c r="J957" s="4">
        <v>0</v>
      </c>
      <c r="M957" s="3">
        <v>43424</v>
      </c>
      <c r="N957" s="5">
        <v>2645.8544999999999</v>
      </c>
      <c r="O957" s="5">
        <v>1378.9209000000001</v>
      </c>
      <c r="P957" s="5">
        <v>3218.4076</v>
      </c>
      <c r="Q957" s="5">
        <v>3311.84</v>
      </c>
      <c r="R957" s="5">
        <v>48200682.208800003</v>
      </c>
      <c r="S957" s="5">
        <v>29948644.543900002</v>
      </c>
      <c r="V957" s="3">
        <v>43335</v>
      </c>
      <c r="W957" s="4">
        <v>6.8689999999999998</v>
      </c>
      <c r="X957" s="4">
        <v>6.8974000000000002</v>
      </c>
      <c r="Y957" s="4">
        <v>6.8936999999999999</v>
      </c>
      <c r="AB957" s="3">
        <v>43669</v>
      </c>
      <c r="AC957" s="5">
        <v>229</v>
      </c>
    </row>
    <row r="958" spans="1:29">
      <c r="A958" s="3">
        <v>43390</v>
      </c>
      <c r="B958" s="4">
        <v>2.8180000000000001</v>
      </c>
      <c r="C958" s="4">
        <v>2.0032999999999999</v>
      </c>
      <c r="D958" s="4">
        <v>2.6126999999999998</v>
      </c>
      <c r="E958" s="5">
        <v>2.6</v>
      </c>
      <c r="F958" s="4">
        <v>2.5861999999999998</v>
      </c>
      <c r="G958" s="4">
        <v>4.3628</v>
      </c>
      <c r="H958" s="4">
        <v>2.8889</v>
      </c>
      <c r="I958" s="4">
        <v>3.6143000000000001</v>
      </c>
      <c r="J958" s="4">
        <v>0</v>
      </c>
      <c r="M958" s="3">
        <v>43425</v>
      </c>
      <c r="N958" s="5">
        <v>2651.5052999999998</v>
      </c>
      <c r="O958" s="5">
        <v>1386.4281000000001</v>
      </c>
      <c r="P958" s="5">
        <v>3226.4917999999998</v>
      </c>
      <c r="Q958" s="5">
        <v>3314.79</v>
      </c>
      <c r="R958" s="5">
        <v>48216928.597400002</v>
      </c>
      <c r="S958" s="5">
        <v>29962658.5667</v>
      </c>
      <c r="V958" s="3">
        <v>43336</v>
      </c>
      <c r="W958" s="4">
        <v>6.8788999999999998</v>
      </c>
      <c r="X958" s="4">
        <v>6.8139000000000003</v>
      </c>
      <c r="Y958" s="4">
        <v>6.8055000000000003</v>
      </c>
      <c r="AB958" s="3">
        <v>43670</v>
      </c>
      <c r="AC958" s="5">
        <v>211.57</v>
      </c>
    </row>
    <row r="959" spans="1:29">
      <c r="A959" s="3">
        <v>43391</v>
      </c>
      <c r="B959" s="4">
        <v>2.8319999999999999</v>
      </c>
      <c r="C959" s="4">
        <v>2.0215000000000001</v>
      </c>
      <c r="D959" s="4">
        <v>2.6036000000000001</v>
      </c>
      <c r="E959" s="5">
        <v>2.6</v>
      </c>
      <c r="F959" s="4">
        <v>2.5821999999999998</v>
      </c>
      <c r="G959" s="4">
        <v>4.4162999999999997</v>
      </c>
      <c r="H959" s="4">
        <v>2.8931</v>
      </c>
      <c r="I959" s="4">
        <v>3.6011000000000002</v>
      </c>
      <c r="J959" s="4">
        <v>0</v>
      </c>
      <c r="M959" s="3">
        <v>43426</v>
      </c>
      <c r="N959" s="5">
        <v>2645.4339</v>
      </c>
      <c r="O959" s="5">
        <v>1385.8384000000001</v>
      </c>
      <c r="P959" s="5">
        <v>3214.4272999999998</v>
      </c>
      <c r="Q959" s="5">
        <v>3302.34</v>
      </c>
      <c r="R959" s="5">
        <v>48257328.365500003</v>
      </c>
      <c r="S959" s="5">
        <v>29963049.164299998</v>
      </c>
      <c r="V959" s="3">
        <v>43339</v>
      </c>
      <c r="W959" s="4">
        <v>6.8170999999999999</v>
      </c>
      <c r="X959" s="4">
        <v>6.8014000000000001</v>
      </c>
      <c r="Y959" s="4">
        <v>6.7949000000000002</v>
      </c>
      <c r="AB959" s="3">
        <v>43671</v>
      </c>
      <c r="AC959" s="5">
        <v>264.17</v>
      </c>
    </row>
    <row r="960" spans="1:29">
      <c r="A960" s="3">
        <v>43392</v>
      </c>
      <c r="B960" s="4">
        <v>2.8420000000000001</v>
      </c>
      <c r="C960" s="4">
        <v>2.0950000000000002</v>
      </c>
      <c r="D960" s="4">
        <v>2.6080999999999999</v>
      </c>
      <c r="E960" s="5">
        <v>2.61</v>
      </c>
      <c r="F960" s="4">
        <v>2.6080999999999999</v>
      </c>
      <c r="G960" s="4">
        <v>4.3958000000000004</v>
      </c>
      <c r="H960" s="4">
        <v>2.8835000000000002</v>
      </c>
      <c r="I960" s="4">
        <v>3.5914000000000001</v>
      </c>
      <c r="J960" s="4">
        <v>0</v>
      </c>
      <c r="M960" s="3">
        <v>43427</v>
      </c>
      <c r="N960" s="5">
        <v>2579.4830999999999</v>
      </c>
      <c r="O960" s="5">
        <v>1335.1531</v>
      </c>
      <c r="P960" s="5">
        <v>3143.4751999999999</v>
      </c>
      <c r="Q960" s="5">
        <v>3260.17</v>
      </c>
      <c r="R960" s="5">
        <v>47930712.9155</v>
      </c>
      <c r="S960" s="5">
        <v>29717450.412799999</v>
      </c>
      <c r="V960" s="3">
        <v>43340</v>
      </c>
      <c r="W960" s="4">
        <v>6.8070000000000004</v>
      </c>
      <c r="X960" s="4">
        <v>6.8055000000000003</v>
      </c>
      <c r="Y960" s="4">
        <v>6.8022</v>
      </c>
      <c r="AB960" s="3">
        <v>43672</v>
      </c>
      <c r="AC960" s="5">
        <v>199.31</v>
      </c>
    </row>
    <row r="961" spans="1:29">
      <c r="A961" s="3">
        <v>43395</v>
      </c>
      <c r="B961" s="4">
        <v>2.871</v>
      </c>
      <c r="C961" s="4">
        <v>2.1145999999999998</v>
      </c>
      <c r="D961" s="4">
        <v>2.6374</v>
      </c>
      <c r="E961" s="5">
        <v>2.63</v>
      </c>
      <c r="F961" s="4">
        <v>2.6185</v>
      </c>
      <c r="G961" s="4">
        <v>4.4058000000000002</v>
      </c>
      <c r="H961" s="4">
        <v>2.8942999999999999</v>
      </c>
      <c r="I961" s="4">
        <v>3.6048</v>
      </c>
      <c r="J961" s="4">
        <v>0</v>
      </c>
      <c r="M961" s="3">
        <v>43430</v>
      </c>
      <c r="N961" s="5">
        <v>2575.8101000000001</v>
      </c>
      <c r="O961" s="5">
        <v>1330.9277999999999</v>
      </c>
      <c r="P961" s="5">
        <v>3141.2433999999998</v>
      </c>
      <c r="Q961" s="5">
        <v>3274.97</v>
      </c>
      <c r="R961" s="5">
        <v>47921424.095100001</v>
      </c>
      <c r="S961" s="5">
        <v>29652017.662999999</v>
      </c>
      <c r="V961" s="3">
        <v>43341</v>
      </c>
      <c r="W961" s="4">
        <v>6.8217999999999996</v>
      </c>
      <c r="X961" s="4">
        <v>6.8224999999999998</v>
      </c>
      <c r="Y961" s="4">
        <v>6.8194999999999997</v>
      </c>
      <c r="AB961" s="3">
        <v>43675</v>
      </c>
      <c r="AC961" s="5">
        <v>272.67</v>
      </c>
    </row>
    <row r="962" spans="1:29">
      <c r="A962" s="3">
        <v>43396</v>
      </c>
      <c r="B962" s="4">
        <v>2.903</v>
      </c>
      <c r="C962" s="4">
        <v>2.2155999999999998</v>
      </c>
      <c r="D962" s="4">
        <v>2.6383000000000001</v>
      </c>
      <c r="E962" s="5">
        <v>2.64</v>
      </c>
      <c r="F962" s="4">
        <v>2.6084999999999998</v>
      </c>
      <c r="G962" s="4">
        <v>4.3851000000000004</v>
      </c>
      <c r="H962" s="4">
        <v>2.8879000000000001</v>
      </c>
      <c r="I962" s="4">
        <v>3.629</v>
      </c>
      <c r="J962" s="4">
        <v>0</v>
      </c>
      <c r="M962" s="3">
        <v>43431</v>
      </c>
      <c r="N962" s="5">
        <v>2574.6792</v>
      </c>
      <c r="O962" s="5">
        <v>1336.6763000000001</v>
      </c>
      <c r="P962" s="5">
        <v>3137.2413000000001</v>
      </c>
      <c r="Q962" s="5">
        <v>3257.72</v>
      </c>
      <c r="R962" s="5">
        <v>47943991.539499998</v>
      </c>
      <c r="S962" s="5">
        <v>29628725.7568</v>
      </c>
      <c r="V962" s="3">
        <v>43342</v>
      </c>
      <c r="W962" s="4">
        <v>6.8360000000000003</v>
      </c>
      <c r="X962" s="4">
        <v>6.8723000000000001</v>
      </c>
      <c r="Y962" s="4">
        <v>6.8673000000000002</v>
      </c>
      <c r="AB962" s="3">
        <v>43676</v>
      </c>
      <c r="AC962" s="5">
        <v>276.2</v>
      </c>
    </row>
    <row r="963" spans="1:29">
      <c r="A963" s="3">
        <v>43397</v>
      </c>
      <c r="B963" s="4">
        <v>2.9239999999999999</v>
      </c>
      <c r="C963" s="4">
        <v>2.2302</v>
      </c>
      <c r="D963" s="4">
        <v>2.6154000000000002</v>
      </c>
      <c r="E963" s="5">
        <v>2.63</v>
      </c>
      <c r="F963" s="4">
        <v>2.5945999999999998</v>
      </c>
      <c r="G963" s="4">
        <v>4.4051</v>
      </c>
      <c r="H963" s="4">
        <v>2.8683999999999998</v>
      </c>
      <c r="I963" s="4">
        <v>3.6080000000000001</v>
      </c>
      <c r="J963" s="4">
        <v>0</v>
      </c>
      <c r="M963" s="3">
        <v>43432</v>
      </c>
      <c r="N963" s="5">
        <v>2601.7365</v>
      </c>
      <c r="O963" s="5">
        <v>1355.3788999999999</v>
      </c>
      <c r="P963" s="5">
        <v>3178.9326000000001</v>
      </c>
      <c r="Q963" s="5">
        <v>3281.19</v>
      </c>
      <c r="R963" s="5">
        <v>47868554.179499999</v>
      </c>
      <c r="S963" s="5">
        <v>29655520.080499999</v>
      </c>
      <c r="V963" s="3">
        <v>43343</v>
      </c>
      <c r="W963" s="4">
        <v>6.8299000000000003</v>
      </c>
      <c r="X963" s="4">
        <v>6.8503999999999996</v>
      </c>
      <c r="Y963" s="4">
        <v>6.8447500000000003</v>
      </c>
      <c r="AB963" s="3">
        <v>43677</v>
      </c>
      <c r="AC963" s="5">
        <v>251.72</v>
      </c>
    </row>
    <row r="964" spans="1:29">
      <c r="A964" s="3">
        <v>43398</v>
      </c>
      <c r="B964" s="4">
        <v>2.948</v>
      </c>
      <c r="C964" s="4">
        <v>2.2646000000000002</v>
      </c>
      <c r="D964" s="4">
        <v>2.7172999999999998</v>
      </c>
      <c r="E964" s="5">
        <v>2.64</v>
      </c>
      <c r="F964" s="4">
        <v>2.5983000000000001</v>
      </c>
      <c r="G964" s="4">
        <v>4.4019000000000004</v>
      </c>
      <c r="H964" s="4">
        <v>2.8605</v>
      </c>
      <c r="I964" s="4">
        <v>3.5825999999999998</v>
      </c>
      <c r="J964" s="4">
        <v>0</v>
      </c>
      <c r="M964" s="3">
        <v>43433</v>
      </c>
      <c r="N964" s="5">
        <v>2567.4434000000001</v>
      </c>
      <c r="O964" s="5">
        <v>1325.431</v>
      </c>
      <c r="P964" s="5">
        <v>3137.6541999999999</v>
      </c>
      <c r="Q964" s="5">
        <v>3263.15</v>
      </c>
      <c r="R964" s="5">
        <v>47735332.541199997</v>
      </c>
      <c r="S964" s="5">
        <v>29534348.870700002</v>
      </c>
      <c r="V964" s="3">
        <v>43346</v>
      </c>
      <c r="W964" s="4">
        <v>6.8164999999999996</v>
      </c>
      <c r="X964" s="4">
        <v>6.8441000000000001</v>
      </c>
      <c r="Y964" s="4">
        <v>6.8351499999999996</v>
      </c>
      <c r="AB964" s="3">
        <v>43678</v>
      </c>
      <c r="AC964" s="5">
        <v>267.70999999999998</v>
      </c>
    </row>
    <row r="965" spans="1:29">
      <c r="A965" s="3">
        <v>43399</v>
      </c>
      <c r="B965" s="4">
        <v>2.952</v>
      </c>
      <c r="C965" s="4">
        <v>2.2639999999999998</v>
      </c>
      <c r="D965" s="4">
        <v>2.6556999999999999</v>
      </c>
      <c r="E965" s="5">
        <v>2.65</v>
      </c>
      <c r="F965" s="4">
        <v>2.5743</v>
      </c>
      <c r="G965" s="4">
        <v>4.4179000000000004</v>
      </c>
      <c r="H965" s="4">
        <v>2.8368000000000002</v>
      </c>
      <c r="I965" s="4">
        <v>3.5977000000000001</v>
      </c>
      <c r="J965" s="4">
        <v>0</v>
      </c>
      <c r="M965" s="3">
        <v>43434</v>
      </c>
      <c r="N965" s="5">
        <v>2588.1875</v>
      </c>
      <c r="O965" s="5">
        <v>1337.7416000000001</v>
      </c>
      <c r="P965" s="5">
        <v>3172.69</v>
      </c>
      <c r="Q965" s="5">
        <v>3291</v>
      </c>
      <c r="R965" s="5">
        <v>47560293.6197</v>
      </c>
      <c r="S965" s="5">
        <v>29447428.184900001</v>
      </c>
      <c r="V965" s="3">
        <v>43347</v>
      </c>
      <c r="W965" s="4">
        <v>6.8289999999999997</v>
      </c>
      <c r="X965" s="4">
        <v>6.8597000000000001</v>
      </c>
      <c r="Y965" s="4">
        <v>6.8495999999999997</v>
      </c>
      <c r="AB965" s="3">
        <v>43679</v>
      </c>
      <c r="AC965" s="5">
        <v>324.2</v>
      </c>
    </row>
    <row r="966" spans="1:29">
      <c r="A966" s="3">
        <v>43402</v>
      </c>
      <c r="B966" s="4">
        <v>2.9580000000000002</v>
      </c>
      <c r="C966" s="4">
        <v>2.2347000000000001</v>
      </c>
      <c r="D966" s="4">
        <v>2.6522000000000001</v>
      </c>
      <c r="E966" s="5">
        <v>2.62</v>
      </c>
      <c r="F966" s="4">
        <v>2.6030000000000002</v>
      </c>
      <c r="G966" s="4">
        <v>4.4352</v>
      </c>
      <c r="H966" s="4">
        <v>2.8397999999999999</v>
      </c>
      <c r="I966" s="4">
        <v>3.5741000000000001</v>
      </c>
      <c r="J966" s="4">
        <v>0</v>
      </c>
      <c r="M966" s="3">
        <v>43437</v>
      </c>
      <c r="N966" s="5">
        <v>2654.7979999999998</v>
      </c>
      <c r="O966" s="5">
        <v>1381.547</v>
      </c>
      <c r="P966" s="5">
        <v>3260.9502000000002</v>
      </c>
      <c r="Q966" s="5">
        <v>3350.57</v>
      </c>
      <c r="R966" s="5">
        <v>47647518.657499999</v>
      </c>
      <c r="S966" s="5">
        <v>29493560.505100001</v>
      </c>
      <c r="V966" s="3">
        <v>43348</v>
      </c>
      <c r="W966" s="4">
        <v>6.8380999999999998</v>
      </c>
      <c r="X966" s="4">
        <v>6.8491</v>
      </c>
      <c r="Y966" s="4">
        <v>6.8422000000000001</v>
      </c>
      <c r="AB966" s="3">
        <v>43682</v>
      </c>
      <c r="AC966" s="5">
        <v>362.15</v>
      </c>
    </row>
    <row r="967" spans="1:29">
      <c r="A967" s="3">
        <v>43403</v>
      </c>
      <c r="B967" s="4">
        <v>2.9569999999999999</v>
      </c>
      <c r="C967" s="4">
        <v>2.2225999999999999</v>
      </c>
      <c r="D967" s="4">
        <v>2.6162999999999998</v>
      </c>
      <c r="E967" s="5">
        <v>2.6</v>
      </c>
      <c r="F967" s="4">
        <v>2.5295000000000001</v>
      </c>
      <c r="G967" s="4">
        <v>4.4301000000000004</v>
      </c>
      <c r="H967" s="4">
        <v>2.8186</v>
      </c>
      <c r="I967" s="4">
        <v>3.5493999999999999</v>
      </c>
      <c r="J967" s="4">
        <v>0</v>
      </c>
      <c r="M967" s="3">
        <v>43438</v>
      </c>
      <c r="N967" s="5">
        <v>2665.9576999999999</v>
      </c>
      <c r="O967" s="5">
        <v>1387.4897000000001</v>
      </c>
      <c r="P967" s="5">
        <v>3267.7094999999999</v>
      </c>
      <c r="Q967" s="5">
        <v>3361.8</v>
      </c>
      <c r="R967" s="5">
        <v>47637814.892700002</v>
      </c>
      <c r="S967" s="5">
        <v>29511663.914900001</v>
      </c>
      <c r="V967" s="3">
        <v>43349</v>
      </c>
      <c r="W967" s="4">
        <v>6.8307000000000002</v>
      </c>
      <c r="X967" s="4">
        <v>6.8571</v>
      </c>
      <c r="Y967" s="4">
        <v>6.8446999999999996</v>
      </c>
      <c r="AB967" s="3">
        <v>43683</v>
      </c>
      <c r="AC967" s="5">
        <v>309.62</v>
      </c>
    </row>
    <row r="968" spans="1:29">
      <c r="A968" s="3">
        <v>43404</v>
      </c>
      <c r="B968" s="4">
        <v>2.9630000000000001</v>
      </c>
      <c r="C968" s="4">
        <v>2.2130999999999998</v>
      </c>
      <c r="D968" s="4">
        <v>2.8997999999999999</v>
      </c>
      <c r="E968" s="5">
        <v>2.78</v>
      </c>
      <c r="F968" s="4">
        <v>2.7098</v>
      </c>
      <c r="G968" s="4">
        <v>4.4177</v>
      </c>
      <c r="H968" s="4">
        <v>2.8429000000000002</v>
      </c>
      <c r="I968" s="4">
        <v>3.5507</v>
      </c>
      <c r="J968" s="4">
        <v>0</v>
      </c>
      <c r="M968" s="3">
        <v>43439</v>
      </c>
      <c r="N968" s="5">
        <v>2649.8051</v>
      </c>
      <c r="O968" s="5">
        <v>1380.7764999999999</v>
      </c>
      <c r="P968" s="5">
        <v>3252.0041000000001</v>
      </c>
      <c r="Q968" s="5">
        <v>3338.01</v>
      </c>
      <c r="R968" s="5">
        <v>47617008.261500001</v>
      </c>
      <c r="S968" s="5">
        <v>29539562.246399999</v>
      </c>
      <c r="V968" s="3">
        <v>43350</v>
      </c>
      <c r="W968" s="4">
        <v>6.8379000000000003</v>
      </c>
      <c r="X968" s="4">
        <v>6.8876999999999997</v>
      </c>
      <c r="Y968" s="4">
        <v>6.8691000000000004</v>
      </c>
      <c r="AB968" s="3">
        <v>43684</v>
      </c>
      <c r="AC968" s="5">
        <v>294.75</v>
      </c>
    </row>
    <row r="969" spans="1:29">
      <c r="A969" s="3">
        <v>43405</v>
      </c>
      <c r="B969" s="4">
        <v>2.976</v>
      </c>
      <c r="C969" s="4">
        <v>2.2545000000000002</v>
      </c>
      <c r="D969" s="4">
        <v>2.7067000000000001</v>
      </c>
      <c r="E969" s="5">
        <v>2.7</v>
      </c>
      <c r="F969" s="4">
        <v>2.6448999999999998</v>
      </c>
      <c r="G969" s="4">
        <v>4.4301000000000004</v>
      </c>
      <c r="H969" s="4">
        <v>2.8435999999999999</v>
      </c>
      <c r="I969" s="4">
        <v>3.5468999999999999</v>
      </c>
      <c r="J969" s="4">
        <v>0</v>
      </c>
      <c r="M969" s="3">
        <v>43440</v>
      </c>
      <c r="N969" s="5">
        <v>2605.1813000000002</v>
      </c>
      <c r="O969" s="5">
        <v>1350.7532000000001</v>
      </c>
      <c r="P969" s="5">
        <v>3181.6729999999998</v>
      </c>
      <c r="Q969" s="5">
        <v>3299.37</v>
      </c>
      <c r="R969" s="5">
        <v>47704225.9027</v>
      </c>
      <c r="S969" s="5">
        <v>29562268.422899999</v>
      </c>
      <c r="V969" s="3">
        <v>43353</v>
      </c>
      <c r="W969" s="4">
        <v>6.8654999999999999</v>
      </c>
      <c r="X969" s="4">
        <v>6.8874000000000004</v>
      </c>
      <c r="Y969" s="4">
        <v>6.8701499999999998</v>
      </c>
      <c r="AB969" s="3">
        <v>43685</v>
      </c>
      <c r="AC969" s="5">
        <v>261.05</v>
      </c>
    </row>
    <row r="970" spans="1:29">
      <c r="A970" s="3">
        <v>43406</v>
      </c>
      <c r="B970" s="4">
        <v>2.9809999999999999</v>
      </c>
      <c r="C970" s="4">
        <v>2.3121999999999998</v>
      </c>
      <c r="D970" s="4">
        <v>2.6158999999999999</v>
      </c>
      <c r="E970" s="5">
        <v>2.63</v>
      </c>
      <c r="F970" s="4">
        <v>2.6019999999999999</v>
      </c>
      <c r="G970" s="4">
        <v>4.4409000000000001</v>
      </c>
      <c r="H970" s="4">
        <v>2.8319999999999999</v>
      </c>
      <c r="I970" s="4">
        <v>3.5602</v>
      </c>
      <c r="J970" s="4">
        <v>0</v>
      </c>
      <c r="M970" s="3">
        <v>43441</v>
      </c>
      <c r="N970" s="5">
        <v>2605.8876</v>
      </c>
      <c r="O970" s="5">
        <v>1350.6956</v>
      </c>
      <c r="P970" s="5">
        <v>3181.5646000000002</v>
      </c>
      <c r="Q970" s="5">
        <v>3294.29</v>
      </c>
      <c r="R970" s="5">
        <v>47606475.306500003</v>
      </c>
      <c r="S970" s="5">
        <v>29496525.723200001</v>
      </c>
      <c r="V970" s="3">
        <v>43354</v>
      </c>
      <c r="W970" s="4">
        <v>6.8636999999999997</v>
      </c>
      <c r="X970" s="4">
        <v>6.8914</v>
      </c>
      <c r="Y970" s="4">
        <v>6.8751499999999997</v>
      </c>
      <c r="AB970" s="3">
        <v>43686</v>
      </c>
      <c r="AC970" s="5">
        <v>233.43</v>
      </c>
    </row>
    <row r="971" spans="1:29">
      <c r="A971" s="3">
        <v>43409</v>
      </c>
      <c r="B971" s="4">
        <v>2.9860000000000002</v>
      </c>
      <c r="C971" s="4">
        <v>2.3142999999999998</v>
      </c>
      <c r="D971" s="4">
        <v>2.6261999999999999</v>
      </c>
      <c r="E971" s="5">
        <v>2.63</v>
      </c>
      <c r="F971" s="4">
        <v>2.6206</v>
      </c>
      <c r="G971" s="4">
        <v>4.4029999999999996</v>
      </c>
      <c r="H971" s="4">
        <v>2.8660000000000001</v>
      </c>
      <c r="I971" s="4">
        <v>3.5657000000000001</v>
      </c>
      <c r="J971" s="4">
        <v>0</v>
      </c>
      <c r="M971" s="3">
        <v>43444</v>
      </c>
      <c r="N971" s="5">
        <v>2584.5821999999998</v>
      </c>
      <c r="O971" s="5">
        <v>1332.5273</v>
      </c>
      <c r="P971" s="5">
        <v>3144.7631000000001</v>
      </c>
      <c r="Q971" s="5">
        <v>3264.05</v>
      </c>
      <c r="R971" s="5">
        <v>47633624.445500001</v>
      </c>
      <c r="S971" s="5">
        <v>29540811.739700001</v>
      </c>
      <c r="V971" s="3">
        <v>43355</v>
      </c>
      <c r="W971" s="4">
        <v>6.8680000000000003</v>
      </c>
      <c r="X971" s="4">
        <v>6.8491999999999997</v>
      </c>
      <c r="Y971" s="4">
        <v>6.8349000000000002</v>
      </c>
      <c r="AB971" s="3">
        <v>43689</v>
      </c>
      <c r="AC971" s="5">
        <v>327.01</v>
      </c>
    </row>
    <row r="972" spans="1:29">
      <c r="A972" s="3">
        <v>43410</v>
      </c>
      <c r="B972" s="4">
        <v>2.9910000000000001</v>
      </c>
      <c r="C972" s="4">
        <v>2.3454000000000002</v>
      </c>
      <c r="D972" s="4">
        <v>2.5874000000000001</v>
      </c>
      <c r="E972" s="5">
        <v>2.6</v>
      </c>
      <c r="F972" s="4">
        <v>2.5651999999999999</v>
      </c>
      <c r="G972" s="4">
        <v>4.4231999999999996</v>
      </c>
      <c r="H972" s="4">
        <v>2.8281999999999998</v>
      </c>
      <c r="I972" s="4">
        <v>3.5577999999999999</v>
      </c>
      <c r="J972" s="4">
        <v>0</v>
      </c>
      <c r="M972" s="3">
        <v>43445</v>
      </c>
      <c r="N972" s="5">
        <v>2594.0880999999999</v>
      </c>
      <c r="O972" s="5">
        <v>1343.8958</v>
      </c>
      <c r="P972" s="5">
        <v>3159.8157999999999</v>
      </c>
      <c r="Q972" s="5">
        <v>3264.89</v>
      </c>
      <c r="R972" s="5">
        <v>47589946.255099997</v>
      </c>
      <c r="S972" s="5">
        <v>29523773.466800001</v>
      </c>
      <c r="V972" s="3">
        <v>43356</v>
      </c>
      <c r="W972" s="4">
        <v>6.8487</v>
      </c>
      <c r="X972" s="4">
        <v>6.8521000000000001</v>
      </c>
      <c r="Y972" s="4">
        <v>6.8449499999999999</v>
      </c>
      <c r="AB972" s="3">
        <v>43690</v>
      </c>
      <c r="AC972" s="5">
        <v>320.25</v>
      </c>
    </row>
    <row r="973" spans="1:29">
      <c r="A973" s="3">
        <v>43411</v>
      </c>
      <c r="B973" s="4">
        <v>2.9969999999999999</v>
      </c>
      <c r="C973" s="4">
        <v>2.3576999999999999</v>
      </c>
      <c r="D973" s="4">
        <v>2.5626000000000002</v>
      </c>
      <c r="E973" s="5">
        <v>2.6</v>
      </c>
      <c r="F973" s="4">
        <v>2.5609999999999999</v>
      </c>
      <c r="G973" s="4">
        <v>4.4028999999999998</v>
      </c>
      <c r="H973" s="4">
        <v>2.7907999999999999</v>
      </c>
      <c r="I973" s="4">
        <v>3.5377999999999998</v>
      </c>
      <c r="J973" s="4">
        <v>0</v>
      </c>
      <c r="M973" s="3">
        <v>43446</v>
      </c>
      <c r="N973" s="5">
        <v>2602.1525999999999</v>
      </c>
      <c r="O973" s="5">
        <v>1346.0308</v>
      </c>
      <c r="P973" s="5">
        <v>3170.6091999999999</v>
      </c>
      <c r="Q973" s="5">
        <v>3269.81</v>
      </c>
      <c r="R973" s="5">
        <v>47578970.194899999</v>
      </c>
      <c r="S973" s="5">
        <v>29468694.729899999</v>
      </c>
      <c r="V973" s="3">
        <v>43357</v>
      </c>
      <c r="W973" s="4">
        <v>6.8521000000000001</v>
      </c>
      <c r="X973" s="4">
        <v>6.8913000000000002</v>
      </c>
      <c r="Y973" s="4">
        <v>6.8801500000000004</v>
      </c>
      <c r="AB973" s="3">
        <v>43691</v>
      </c>
      <c r="AC973" s="5">
        <v>330.17</v>
      </c>
    </row>
    <row r="974" spans="1:29">
      <c r="A974" s="3">
        <v>43412</v>
      </c>
      <c r="B974" s="4">
        <v>3</v>
      </c>
      <c r="C974" s="4">
        <v>2.3292999999999999</v>
      </c>
      <c r="D974" s="4">
        <v>2.5432000000000001</v>
      </c>
      <c r="E974" s="5">
        <v>2.59</v>
      </c>
      <c r="F974" s="4">
        <v>2.5581</v>
      </c>
      <c r="G974" s="4">
        <v>4.3868999999999998</v>
      </c>
      <c r="H974" s="4">
        <v>2.7528999999999999</v>
      </c>
      <c r="I974" s="4">
        <v>3.5213000000000001</v>
      </c>
      <c r="J974" s="4">
        <v>0</v>
      </c>
      <c r="M974" s="3">
        <v>43447</v>
      </c>
      <c r="N974" s="5">
        <v>2634.0491000000002</v>
      </c>
      <c r="O974" s="5">
        <v>1360.9222</v>
      </c>
      <c r="P974" s="5">
        <v>3219.6923999999999</v>
      </c>
      <c r="Q974" s="5">
        <v>3292.62</v>
      </c>
      <c r="R974" s="5">
        <v>47632234.871600002</v>
      </c>
      <c r="S974" s="5">
        <v>29454407.267099999</v>
      </c>
      <c r="V974" s="3">
        <v>43360</v>
      </c>
      <c r="W974" s="4">
        <v>6.8689999999999998</v>
      </c>
      <c r="X974" s="4">
        <v>6.8860999999999999</v>
      </c>
      <c r="Y974" s="4">
        <v>6.8702500000000004</v>
      </c>
      <c r="AB974" s="3">
        <v>43692</v>
      </c>
      <c r="AC974" s="5">
        <v>337.56</v>
      </c>
    </row>
    <row r="975" spans="1:29">
      <c r="A975" s="3">
        <v>43413</v>
      </c>
      <c r="B975" s="4">
        <v>3.0009999999999999</v>
      </c>
      <c r="C975" s="4">
        <v>2.3435000000000001</v>
      </c>
      <c r="D975" s="4">
        <v>2.5165000000000002</v>
      </c>
      <c r="E975" s="5">
        <v>2.57</v>
      </c>
      <c r="F975" s="4">
        <v>2.5531999999999999</v>
      </c>
      <c r="G975" s="4">
        <v>4.3807999999999998</v>
      </c>
      <c r="H975" s="4">
        <v>2.7685</v>
      </c>
      <c r="I975" s="4">
        <v>3.5331999999999999</v>
      </c>
      <c r="J975" s="4">
        <v>0</v>
      </c>
      <c r="M975" s="3">
        <v>43448</v>
      </c>
      <c r="N975" s="5">
        <v>2593.7406999999998</v>
      </c>
      <c r="O975" s="5">
        <v>1327.4163000000001</v>
      </c>
      <c r="P975" s="5">
        <v>3165.9108999999999</v>
      </c>
      <c r="Q975" s="5">
        <v>3255.38</v>
      </c>
      <c r="R975" s="5">
        <v>47389757.156199999</v>
      </c>
      <c r="S975" s="5">
        <v>29262844.165199999</v>
      </c>
      <c r="V975" s="3">
        <v>43361</v>
      </c>
      <c r="W975" s="4">
        <v>6.8643999999999998</v>
      </c>
      <c r="X975" s="4">
        <v>6.8762999999999996</v>
      </c>
      <c r="Y975" s="4">
        <v>6.8610499999999996</v>
      </c>
      <c r="AB975" s="3">
        <v>43693</v>
      </c>
      <c r="AC975" s="5">
        <v>312.38</v>
      </c>
    </row>
    <row r="976" spans="1:29">
      <c r="A976" s="3">
        <v>43416</v>
      </c>
      <c r="B976" s="4">
        <v>3.0009999999999999</v>
      </c>
      <c r="C976" s="4">
        <v>2.2789999999999999</v>
      </c>
      <c r="D976" s="4">
        <v>2.6240000000000001</v>
      </c>
      <c r="E976" s="5">
        <v>2.62</v>
      </c>
      <c r="F976" s="4">
        <v>2.6048</v>
      </c>
      <c r="G976" s="4">
        <v>4.4158999999999997</v>
      </c>
      <c r="H976" s="4">
        <v>2.6476999999999999</v>
      </c>
      <c r="I976" s="4">
        <v>3.5144000000000002</v>
      </c>
      <c r="J976" s="4">
        <v>0</v>
      </c>
      <c r="M976" s="3">
        <v>43451</v>
      </c>
      <c r="N976" s="5">
        <v>2597.9737</v>
      </c>
      <c r="O976" s="5">
        <v>1323.3148000000001</v>
      </c>
      <c r="P976" s="5">
        <v>3161.1966000000002</v>
      </c>
      <c r="Q976" s="5">
        <v>3266.05</v>
      </c>
      <c r="R976" s="5">
        <v>47421177.735600002</v>
      </c>
      <c r="S976" s="5">
        <v>29321900.579500001</v>
      </c>
      <c r="V976" s="3">
        <v>43362</v>
      </c>
      <c r="W976" s="4">
        <v>6.8533999999999997</v>
      </c>
      <c r="X976" s="4">
        <v>6.8666</v>
      </c>
      <c r="Y976" s="4">
        <v>6.85215</v>
      </c>
      <c r="AB976" s="3">
        <v>43696</v>
      </c>
      <c r="AC976" s="5">
        <v>287.45</v>
      </c>
    </row>
    <row r="977" spans="1:29">
      <c r="A977" s="3">
        <v>43417</v>
      </c>
      <c r="B977" s="4">
        <v>3.004</v>
      </c>
      <c r="C977" s="4">
        <v>2.2759999999999998</v>
      </c>
      <c r="D977" s="4">
        <v>2.6932999999999998</v>
      </c>
      <c r="E977" s="5">
        <v>2.65</v>
      </c>
      <c r="F977" s="4">
        <v>2.6326000000000001</v>
      </c>
      <c r="G977" s="4">
        <v>4.4074999999999998</v>
      </c>
      <c r="H977" s="4">
        <v>2.6240999999999999</v>
      </c>
      <c r="I977" s="4">
        <v>3.5171999999999999</v>
      </c>
      <c r="J977" s="4">
        <v>0</v>
      </c>
      <c r="M977" s="3">
        <v>43452</v>
      </c>
      <c r="N977" s="5">
        <v>2576.6495</v>
      </c>
      <c r="O977" s="5">
        <v>1312.5517</v>
      </c>
      <c r="P977" s="5">
        <v>3128.4265</v>
      </c>
      <c r="Q977" s="5">
        <v>3233</v>
      </c>
      <c r="R977" s="5">
        <v>47398003.369999997</v>
      </c>
      <c r="S977" s="5">
        <v>29338936.837099999</v>
      </c>
      <c r="V977" s="3">
        <v>43363</v>
      </c>
      <c r="W977" s="4">
        <v>6.8528000000000002</v>
      </c>
      <c r="X977" s="4">
        <v>6.8514999999999997</v>
      </c>
      <c r="Y977" s="4">
        <v>6.8356500000000002</v>
      </c>
      <c r="AB977" s="3">
        <v>43697</v>
      </c>
      <c r="AC977" s="5">
        <v>270.29000000000002</v>
      </c>
    </row>
    <row r="978" spans="1:29">
      <c r="A978" s="3">
        <v>43418</v>
      </c>
      <c r="B978" s="4">
        <v>3.008</v>
      </c>
      <c r="C978" s="4">
        <v>2.2774999999999999</v>
      </c>
      <c r="D978" s="4">
        <v>2.6295000000000002</v>
      </c>
      <c r="E978" s="5">
        <v>2.65</v>
      </c>
      <c r="F978" s="4">
        <v>2.6143999999999998</v>
      </c>
      <c r="G978" s="4">
        <v>4.4255000000000004</v>
      </c>
      <c r="H978" s="4">
        <v>2.5387</v>
      </c>
      <c r="I978" s="4">
        <v>3.4662000000000002</v>
      </c>
      <c r="J978" s="4">
        <v>0</v>
      </c>
      <c r="M978" s="3">
        <v>43453</v>
      </c>
      <c r="N978" s="5">
        <v>2549.5634</v>
      </c>
      <c r="O978" s="5">
        <v>1294.4853000000001</v>
      </c>
      <c r="P978" s="5">
        <v>3091.1255000000001</v>
      </c>
      <c r="Q978" s="5">
        <v>3196.96</v>
      </c>
      <c r="R978" s="5">
        <v>47292294.532099999</v>
      </c>
      <c r="S978" s="5">
        <v>29240567.743099999</v>
      </c>
      <c r="V978" s="3">
        <v>43364</v>
      </c>
      <c r="W978" s="4">
        <v>6.8390000000000004</v>
      </c>
      <c r="X978" s="4">
        <v>6.8640999999999996</v>
      </c>
      <c r="Y978" s="4">
        <v>6.8481500000000004</v>
      </c>
      <c r="AB978" s="3">
        <v>43698</v>
      </c>
      <c r="AC978" s="5">
        <v>246.04</v>
      </c>
    </row>
    <row r="979" spans="1:29">
      <c r="A979" s="3">
        <v>43419</v>
      </c>
      <c r="B979" s="4">
        <v>3.01</v>
      </c>
      <c r="C979" s="4">
        <v>2.2686999999999999</v>
      </c>
      <c r="D979" s="4">
        <v>2.5947</v>
      </c>
      <c r="E979" s="5">
        <v>2.62</v>
      </c>
      <c r="F979" s="4">
        <v>2.5752999999999999</v>
      </c>
      <c r="G979" s="4">
        <v>4.4180000000000001</v>
      </c>
      <c r="H979" s="4">
        <v>2.5274000000000001</v>
      </c>
      <c r="I979" s="4">
        <v>3.4426000000000001</v>
      </c>
      <c r="J979" s="4">
        <v>0</v>
      </c>
      <c r="M979" s="3">
        <v>43454</v>
      </c>
      <c r="N979" s="5">
        <v>2536.2674999999999</v>
      </c>
      <c r="O979" s="5">
        <v>1297.1024</v>
      </c>
      <c r="P979" s="5">
        <v>3067.4169000000002</v>
      </c>
      <c r="Q979" s="5">
        <v>3138.44</v>
      </c>
      <c r="R979" s="5">
        <v>47373641.345200002</v>
      </c>
      <c r="S979" s="5">
        <v>29286118.535</v>
      </c>
      <c r="V979" s="3">
        <v>43367</v>
      </c>
      <c r="W979" s="4">
        <v>0</v>
      </c>
      <c r="X979" s="4">
        <v>6.8836000000000004</v>
      </c>
      <c r="Y979" s="4">
        <v>6.8688000000000002</v>
      </c>
      <c r="AB979" s="3">
        <v>43699</v>
      </c>
      <c r="AC979" s="5">
        <v>272.23</v>
      </c>
    </row>
    <row r="980" spans="1:29">
      <c r="A980" s="3">
        <v>43420</v>
      </c>
      <c r="B980" s="4">
        <v>3.0230000000000001</v>
      </c>
      <c r="C980" s="4">
        <v>2.2848999999999999</v>
      </c>
      <c r="D980" s="4">
        <v>2.6202999999999999</v>
      </c>
      <c r="E980" s="5">
        <v>2.61</v>
      </c>
      <c r="F980" s="4">
        <v>2.6023999999999998</v>
      </c>
      <c r="G980" s="4">
        <v>4.3513000000000002</v>
      </c>
      <c r="H980" s="4">
        <v>2.5021</v>
      </c>
      <c r="I980" s="4">
        <v>3.3973</v>
      </c>
      <c r="J980" s="4">
        <v>0</v>
      </c>
      <c r="M980" s="3">
        <v>43455</v>
      </c>
      <c r="N980" s="5">
        <v>2516.2505999999998</v>
      </c>
      <c r="O980" s="5">
        <v>1284.6646000000001</v>
      </c>
      <c r="P980" s="5">
        <v>3029.3951000000002</v>
      </c>
      <c r="Q980" s="5">
        <v>3104.09</v>
      </c>
      <c r="R980" s="5">
        <v>47230644.3248</v>
      </c>
      <c r="S980" s="5">
        <v>29212489.2366</v>
      </c>
      <c r="V980" s="3">
        <v>43368</v>
      </c>
      <c r="W980" s="4">
        <v>6.8769999999999998</v>
      </c>
      <c r="X980" s="4">
        <v>6.8826999999999998</v>
      </c>
      <c r="Y980" s="4">
        <v>6.8686499999999997</v>
      </c>
      <c r="AB980" s="3">
        <v>43700</v>
      </c>
      <c r="AC980" s="5">
        <v>274.79000000000002</v>
      </c>
    </row>
    <row r="981" spans="1:29">
      <c r="A981" s="3">
        <v>43423</v>
      </c>
      <c r="B981" s="4">
        <v>3.0350000000000001</v>
      </c>
      <c r="C981" s="4">
        <v>2.2644000000000002</v>
      </c>
      <c r="D981" s="4">
        <v>2.6859000000000002</v>
      </c>
      <c r="E981" s="5">
        <v>2.65</v>
      </c>
      <c r="F981" s="4">
        <v>2.6326999999999998</v>
      </c>
      <c r="G981" s="4">
        <v>4.3585000000000003</v>
      </c>
      <c r="H981" s="4">
        <v>2.4845999999999999</v>
      </c>
      <c r="I981" s="4">
        <v>3.3715000000000002</v>
      </c>
      <c r="J981" s="4">
        <v>0</v>
      </c>
      <c r="M981" s="3">
        <v>43458</v>
      </c>
      <c r="N981" s="5">
        <v>2527.0070999999998</v>
      </c>
      <c r="O981" s="5">
        <v>1295.7184999999999</v>
      </c>
      <c r="P981" s="5">
        <v>3038.1981000000001</v>
      </c>
      <c r="Q981" s="5">
        <v>3097.41</v>
      </c>
      <c r="R981" s="5">
        <v>47263729.020999998</v>
      </c>
      <c r="S981" s="5">
        <v>29210167.5671</v>
      </c>
      <c r="V981" s="3">
        <v>43369</v>
      </c>
      <c r="W981" s="4">
        <v>6.8739999999999997</v>
      </c>
      <c r="X981" s="4">
        <v>6.8861999999999997</v>
      </c>
      <c r="Y981" s="4">
        <v>6.8761000000000001</v>
      </c>
      <c r="AB981" s="3">
        <v>43703</v>
      </c>
      <c r="AC981" s="5">
        <v>288</v>
      </c>
    </row>
    <row r="982" spans="1:29">
      <c r="A982" s="3">
        <v>43424</v>
      </c>
      <c r="B982" s="4">
        <v>3.0529999999999999</v>
      </c>
      <c r="C982" s="4">
        <v>2.3115999999999999</v>
      </c>
      <c r="D982" s="4">
        <v>2.8376999999999999</v>
      </c>
      <c r="E982" s="5">
        <v>2.7</v>
      </c>
      <c r="F982" s="4">
        <v>2.6698</v>
      </c>
      <c r="G982" s="4">
        <v>4.3517999999999999</v>
      </c>
      <c r="H982" s="4">
        <v>2.5064000000000002</v>
      </c>
      <c r="I982" s="4">
        <v>3.4013</v>
      </c>
      <c r="J982" s="4">
        <v>0</v>
      </c>
      <c r="M982" s="3">
        <v>43459</v>
      </c>
      <c r="N982" s="5">
        <v>2504.819</v>
      </c>
      <c r="O982" s="5">
        <v>1285.1869999999999</v>
      </c>
      <c r="P982" s="5">
        <v>3017.2815000000001</v>
      </c>
      <c r="Q982" s="5">
        <v>3085.7</v>
      </c>
      <c r="R982" s="5">
        <v>47190630.123199999</v>
      </c>
      <c r="S982" s="5">
        <v>29159253.053199999</v>
      </c>
      <c r="V982" s="3">
        <v>43370</v>
      </c>
      <c r="W982" s="4">
        <v>6.8769999999999998</v>
      </c>
      <c r="X982" s="4">
        <v>6.8989000000000003</v>
      </c>
      <c r="Y982" s="4">
        <v>6.8878000000000004</v>
      </c>
      <c r="AB982" s="3">
        <v>43704</v>
      </c>
      <c r="AC982" s="5">
        <v>282.45999999999998</v>
      </c>
    </row>
    <row r="983" spans="1:29">
      <c r="A983" s="3">
        <v>43425</v>
      </c>
      <c r="B983" s="4">
        <v>3.06</v>
      </c>
      <c r="C983" s="4">
        <v>2.3176999999999999</v>
      </c>
      <c r="D983" s="4">
        <v>2.7534999999999998</v>
      </c>
      <c r="E983" s="5">
        <v>2.75</v>
      </c>
      <c r="F983" s="4">
        <v>2.6472000000000002</v>
      </c>
      <c r="G983" s="4">
        <v>4.3547000000000002</v>
      </c>
      <c r="H983" s="4">
        <v>2.5491000000000001</v>
      </c>
      <c r="I983" s="4">
        <v>3.3938000000000001</v>
      </c>
      <c r="J983" s="4">
        <v>0</v>
      </c>
      <c r="M983" s="3">
        <v>43460</v>
      </c>
      <c r="N983" s="5">
        <v>2498.2939000000001</v>
      </c>
      <c r="O983" s="5">
        <v>1279.7876000000001</v>
      </c>
      <c r="P983" s="5">
        <v>3002.0327000000002</v>
      </c>
      <c r="Q983" s="5">
        <v>3074.51</v>
      </c>
      <c r="R983" s="5">
        <v>47177727.018600002</v>
      </c>
      <c r="S983" s="5">
        <v>29110777.026700001</v>
      </c>
      <c r="V983" s="3">
        <v>43371</v>
      </c>
      <c r="W983" s="4">
        <v>6.8814000000000002</v>
      </c>
      <c r="X983" s="4">
        <v>6.8935000000000004</v>
      </c>
      <c r="Y983" s="4">
        <v>6.8787500000000001</v>
      </c>
      <c r="AB983" s="3">
        <v>43705</v>
      </c>
      <c r="AC983" s="5">
        <v>300.56</v>
      </c>
    </row>
    <row r="984" spans="1:29">
      <c r="A984" s="3">
        <v>43426</v>
      </c>
      <c r="B984" s="4">
        <v>3.0640000000000001</v>
      </c>
      <c r="C984" s="4">
        <v>2.3504</v>
      </c>
      <c r="D984" s="4">
        <v>2.6718999999999999</v>
      </c>
      <c r="E984" s="5">
        <v>2.65</v>
      </c>
      <c r="F984" s="4">
        <v>2.6049000000000002</v>
      </c>
      <c r="G984" s="4">
        <v>4.3341000000000003</v>
      </c>
      <c r="H984" s="4">
        <v>2.504</v>
      </c>
      <c r="I984" s="4">
        <v>3.3805999999999998</v>
      </c>
      <c r="J984" s="4">
        <v>0</v>
      </c>
      <c r="M984" s="3">
        <v>43461</v>
      </c>
      <c r="N984" s="5">
        <v>2483.0864000000001</v>
      </c>
      <c r="O984" s="5">
        <v>1264.2299</v>
      </c>
      <c r="P984" s="5">
        <v>2990.5057000000002</v>
      </c>
      <c r="Q984" s="5">
        <v>3079.12</v>
      </c>
      <c r="R984" s="5">
        <v>47144492.609700002</v>
      </c>
      <c r="S984" s="5">
        <v>29072319.040100001</v>
      </c>
      <c r="V984" s="3">
        <v>43374</v>
      </c>
      <c r="W984" s="4">
        <v>0</v>
      </c>
      <c r="X984" s="4">
        <v>6.9028999999999998</v>
      </c>
      <c r="Y984" s="4">
        <v>6.8881500000000004</v>
      </c>
      <c r="AB984" s="3">
        <v>43706</v>
      </c>
      <c r="AC984" s="5">
        <v>288.14999999999998</v>
      </c>
    </row>
    <row r="985" spans="1:29">
      <c r="A985" s="3">
        <v>43427</v>
      </c>
      <c r="B985" s="4">
        <v>3.073</v>
      </c>
      <c r="C985" s="4">
        <v>2.3677000000000001</v>
      </c>
      <c r="D985" s="4">
        <v>2.5867</v>
      </c>
      <c r="E985" s="5">
        <v>2.61</v>
      </c>
      <c r="F985" s="4">
        <v>2.5741000000000001</v>
      </c>
      <c r="G985" s="4">
        <v>4.3209999999999997</v>
      </c>
      <c r="H985" s="4">
        <v>2.5169999999999999</v>
      </c>
      <c r="I985" s="4">
        <v>3.4070999999999998</v>
      </c>
      <c r="J985" s="4">
        <v>0</v>
      </c>
      <c r="M985" s="3">
        <v>43462</v>
      </c>
      <c r="N985" s="5">
        <v>2493.8962000000001</v>
      </c>
      <c r="O985" s="5">
        <v>1267.8688</v>
      </c>
      <c r="P985" s="5">
        <v>3010.6536000000001</v>
      </c>
      <c r="Q985" s="5">
        <v>3108.23</v>
      </c>
      <c r="R985" s="5">
        <v>46779450.437899999</v>
      </c>
      <c r="S985" s="5">
        <v>28790936.322500002</v>
      </c>
      <c r="V985" s="3">
        <v>43375</v>
      </c>
      <c r="W985" s="4">
        <v>0</v>
      </c>
      <c r="X985" s="4">
        <v>6.9009</v>
      </c>
      <c r="Y985" s="4">
        <v>6.8855500000000003</v>
      </c>
      <c r="AB985" s="3">
        <v>43707</v>
      </c>
      <c r="AC985" s="5">
        <v>241.11</v>
      </c>
    </row>
    <row r="986" spans="1:29">
      <c r="A986" s="3">
        <v>43430</v>
      </c>
      <c r="B986" s="4">
        <v>3.085</v>
      </c>
      <c r="C986" s="4">
        <v>2.3229000000000002</v>
      </c>
      <c r="D986" s="4">
        <v>2.8043999999999998</v>
      </c>
      <c r="E986" s="5">
        <v>2.66</v>
      </c>
      <c r="F986" s="4">
        <v>2.6400999999999999</v>
      </c>
      <c r="G986" s="4">
        <v>4.3292000000000002</v>
      </c>
      <c r="H986" s="4">
        <v>2.4824000000000002</v>
      </c>
      <c r="I986" s="4">
        <v>3.3586999999999998</v>
      </c>
      <c r="J986" s="4">
        <v>0</v>
      </c>
      <c r="M986" s="3">
        <v>43467</v>
      </c>
      <c r="N986" s="5">
        <v>2465.2910000000002</v>
      </c>
      <c r="O986" s="5">
        <v>1256.3892000000001</v>
      </c>
      <c r="P986" s="5">
        <v>2969.5353</v>
      </c>
      <c r="Q986" s="5">
        <v>3056.53</v>
      </c>
      <c r="R986" s="5">
        <v>46806576.7764</v>
      </c>
      <c r="S986" s="5">
        <v>28830725.803399999</v>
      </c>
      <c r="V986" s="3">
        <v>43376</v>
      </c>
      <c r="W986" s="4">
        <v>0</v>
      </c>
      <c r="X986" s="4">
        <v>6.9040999999999997</v>
      </c>
      <c r="Y986" s="4">
        <v>6.8895999999999997</v>
      </c>
      <c r="AB986" s="3">
        <v>43710</v>
      </c>
      <c r="AC986" s="5">
        <v>258.02</v>
      </c>
    </row>
    <row r="987" spans="1:29">
      <c r="A987" s="3">
        <v>43431</v>
      </c>
      <c r="B987" s="4">
        <v>3.0960000000000001</v>
      </c>
      <c r="C987" s="4">
        <v>2.3111999999999999</v>
      </c>
      <c r="D987" s="4">
        <v>2.8389000000000002</v>
      </c>
      <c r="E987" s="5">
        <v>2.67</v>
      </c>
      <c r="F987" s="4">
        <v>2.6417000000000002</v>
      </c>
      <c r="G987" s="4">
        <v>4.3284000000000002</v>
      </c>
      <c r="H987" s="4">
        <v>2.5013000000000001</v>
      </c>
      <c r="I987" s="4">
        <v>3.3969999999999998</v>
      </c>
      <c r="J987" s="4">
        <v>0</v>
      </c>
      <c r="M987" s="3">
        <v>43468</v>
      </c>
      <c r="N987" s="5">
        <v>2464.3627999999999</v>
      </c>
      <c r="O987" s="5">
        <v>1246.365</v>
      </c>
      <c r="P987" s="5">
        <v>2964.8420999999998</v>
      </c>
      <c r="Q987" s="5">
        <v>3083.57</v>
      </c>
      <c r="R987" s="5">
        <v>46774220.4494</v>
      </c>
      <c r="S987" s="5">
        <v>28799653.828699999</v>
      </c>
      <c r="V987" s="3">
        <v>43377</v>
      </c>
      <c r="W987" s="4">
        <v>0</v>
      </c>
      <c r="X987" s="4">
        <v>6.9138999999999999</v>
      </c>
      <c r="Y987" s="4">
        <v>6.8954000000000004</v>
      </c>
      <c r="AB987" s="3">
        <v>43711</v>
      </c>
      <c r="AC987" s="5">
        <v>276.69</v>
      </c>
    </row>
    <row r="988" spans="1:29">
      <c r="A988" s="3">
        <v>43432</v>
      </c>
      <c r="B988" s="4">
        <v>3.1040000000000001</v>
      </c>
      <c r="C988" s="4">
        <v>2.3237000000000001</v>
      </c>
      <c r="D988" s="4">
        <v>2.8632</v>
      </c>
      <c r="E988" s="5">
        <v>2.7</v>
      </c>
      <c r="F988" s="4">
        <v>2.6533000000000002</v>
      </c>
      <c r="G988" s="4">
        <v>4.3385999999999996</v>
      </c>
      <c r="H988" s="4">
        <v>2.4889999999999999</v>
      </c>
      <c r="I988" s="4">
        <v>3.4157000000000002</v>
      </c>
      <c r="J988" s="4">
        <v>0</v>
      </c>
      <c r="M988" s="3">
        <v>43469</v>
      </c>
      <c r="N988" s="5">
        <v>2514.8681999999999</v>
      </c>
      <c r="O988" s="5">
        <v>1279.4885999999999</v>
      </c>
      <c r="P988" s="5">
        <v>3035.8741</v>
      </c>
      <c r="Q988" s="5">
        <v>3147.1</v>
      </c>
      <c r="R988" s="5">
        <v>46825115.948899999</v>
      </c>
      <c r="S988" s="5">
        <v>28888098.720699999</v>
      </c>
      <c r="V988" s="3">
        <v>43378</v>
      </c>
      <c r="W988" s="4">
        <v>0</v>
      </c>
      <c r="X988" s="4">
        <v>6.9280999999999997</v>
      </c>
      <c r="Y988" s="4">
        <v>6.8948</v>
      </c>
      <c r="AB988" s="3">
        <v>43712</v>
      </c>
      <c r="AC988" s="5">
        <v>303.08</v>
      </c>
    </row>
    <row r="989" spans="1:29">
      <c r="A989" s="3">
        <v>43433</v>
      </c>
      <c r="B989" s="4">
        <v>3.1093999999999999</v>
      </c>
      <c r="C989" s="4">
        <v>2.3818000000000001</v>
      </c>
      <c r="D989" s="4">
        <v>2.8628999999999998</v>
      </c>
      <c r="E989" s="5">
        <v>2.78</v>
      </c>
      <c r="F989" s="4">
        <v>2.6448999999999998</v>
      </c>
      <c r="G989" s="4">
        <v>4.3550000000000004</v>
      </c>
      <c r="H989" s="4">
        <v>2.4718</v>
      </c>
      <c r="I989" s="4">
        <v>3.4140000000000001</v>
      </c>
      <c r="J989" s="4">
        <v>0</v>
      </c>
      <c r="M989" s="3">
        <v>43472</v>
      </c>
      <c r="N989" s="5">
        <v>2533.0886999999998</v>
      </c>
      <c r="O989" s="5">
        <v>1301.4068</v>
      </c>
      <c r="P989" s="5">
        <v>3054.3029999999999</v>
      </c>
      <c r="Q989" s="5">
        <v>3140.25</v>
      </c>
      <c r="R989" s="5">
        <v>46866036.6734</v>
      </c>
      <c r="S989" s="5">
        <v>28949038.893800002</v>
      </c>
      <c r="V989" s="3">
        <v>43381</v>
      </c>
      <c r="W989" s="4">
        <v>6.9135</v>
      </c>
      <c r="X989" s="4">
        <v>6.9516999999999998</v>
      </c>
      <c r="Y989" s="4">
        <v>6.9192999999999998</v>
      </c>
      <c r="AB989" s="3">
        <v>43713</v>
      </c>
      <c r="AC989" s="5">
        <v>289.26</v>
      </c>
    </row>
    <row r="990" spans="1:29">
      <c r="A990" s="3">
        <v>43434</v>
      </c>
      <c r="B990" s="4">
        <v>3.113</v>
      </c>
      <c r="C990" s="4">
        <v>2.4102000000000001</v>
      </c>
      <c r="D990" s="4">
        <v>2.9098000000000002</v>
      </c>
      <c r="E990" s="5">
        <v>2.8</v>
      </c>
      <c r="F990" s="4">
        <v>2.6778</v>
      </c>
      <c r="G990" s="4">
        <v>4.3733000000000004</v>
      </c>
      <c r="H990" s="4">
        <v>2.4634</v>
      </c>
      <c r="I990" s="4">
        <v>3.3809999999999998</v>
      </c>
      <c r="J990" s="4">
        <v>0</v>
      </c>
      <c r="M990" s="3">
        <v>43473</v>
      </c>
      <c r="N990" s="5">
        <v>2526.4621999999999</v>
      </c>
      <c r="O990" s="5">
        <v>1299.8896</v>
      </c>
      <c r="P990" s="5">
        <v>3047.7035000000001</v>
      </c>
      <c r="Q990" s="5">
        <v>3126.63</v>
      </c>
      <c r="R990" s="5">
        <v>46872065.235100001</v>
      </c>
      <c r="S990" s="5">
        <v>28893531.2346</v>
      </c>
      <c r="V990" s="3">
        <v>43382</v>
      </c>
      <c r="W990" s="4">
        <v>6.9234999999999998</v>
      </c>
      <c r="X990" s="4">
        <v>6.9386999999999999</v>
      </c>
      <c r="Y990" s="4">
        <v>6.9163500000000004</v>
      </c>
      <c r="AB990" s="3">
        <v>43714</v>
      </c>
      <c r="AC990" s="5">
        <v>275.14</v>
      </c>
    </row>
    <row r="991" spans="1:29">
      <c r="A991" s="3">
        <v>43437</v>
      </c>
      <c r="B991" s="4">
        <v>3.117</v>
      </c>
      <c r="C991" s="4">
        <v>2.4157999999999999</v>
      </c>
      <c r="D991" s="4">
        <v>2.6454</v>
      </c>
      <c r="E991" s="5">
        <v>2.65</v>
      </c>
      <c r="F991" s="4">
        <v>2.5884999999999998</v>
      </c>
      <c r="G991" s="4">
        <v>4.3593000000000002</v>
      </c>
      <c r="H991" s="4">
        <v>2.4811000000000001</v>
      </c>
      <c r="I991" s="4">
        <v>3.3956</v>
      </c>
      <c r="J991" s="4">
        <v>0</v>
      </c>
      <c r="M991" s="3">
        <v>43474</v>
      </c>
      <c r="N991" s="5">
        <v>2544.3449000000001</v>
      </c>
      <c r="O991" s="5">
        <v>1306.9450999999999</v>
      </c>
      <c r="P991" s="5">
        <v>3078.4758999999999</v>
      </c>
      <c r="Q991" s="5">
        <v>3153.35</v>
      </c>
      <c r="R991" s="5">
        <v>46806829.082999997</v>
      </c>
      <c r="S991" s="5">
        <v>28865914.3211</v>
      </c>
      <c r="V991" s="3">
        <v>43383</v>
      </c>
      <c r="W991" s="4">
        <v>6.9194000000000004</v>
      </c>
      <c r="X991" s="4">
        <v>6.9448999999999996</v>
      </c>
      <c r="Y991" s="4">
        <v>6.9242999999999997</v>
      </c>
      <c r="AB991" s="3">
        <v>43717</v>
      </c>
      <c r="AC991" s="5">
        <v>265.13</v>
      </c>
    </row>
    <row r="992" spans="1:29">
      <c r="A992" s="3">
        <v>43438</v>
      </c>
      <c r="B992" s="4">
        <v>3.1259999999999999</v>
      </c>
      <c r="C992" s="4">
        <v>2.4156</v>
      </c>
      <c r="D992" s="4">
        <v>2.6112000000000002</v>
      </c>
      <c r="E992" s="5">
        <v>2.63</v>
      </c>
      <c r="F992" s="4">
        <v>2.5621999999999998</v>
      </c>
      <c r="G992" s="4">
        <v>4.3304</v>
      </c>
      <c r="H992" s="4">
        <v>2.4975000000000001</v>
      </c>
      <c r="I992" s="4">
        <v>3.3591000000000002</v>
      </c>
      <c r="J992" s="4">
        <v>0</v>
      </c>
      <c r="M992" s="3">
        <v>43475</v>
      </c>
      <c r="N992" s="5">
        <v>2535.0985000000001</v>
      </c>
      <c r="O992" s="5">
        <v>1303.4758999999999</v>
      </c>
      <c r="P992" s="5">
        <v>3072.6864</v>
      </c>
      <c r="Q992" s="5">
        <v>3145.39</v>
      </c>
      <c r="R992" s="5">
        <v>46772491.317900002</v>
      </c>
      <c r="S992" s="5">
        <v>28846023.4285</v>
      </c>
      <c r="V992" s="3">
        <v>43384</v>
      </c>
      <c r="W992" s="4">
        <v>6.9268000000000001</v>
      </c>
      <c r="X992" s="4">
        <v>6.8916000000000004</v>
      </c>
      <c r="Y992" s="4">
        <v>6.8785499999999997</v>
      </c>
      <c r="AB992" s="3">
        <v>43718</v>
      </c>
      <c r="AC992" s="5">
        <v>297.91000000000003</v>
      </c>
    </row>
    <row r="993" spans="1:29">
      <c r="A993" s="3">
        <v>43439</v>
      </c>
      <c r="B993" s="4">
        <v>3.133</v>
      </c>
      <c r="C993" s="4">
        <v>2.4327000000000001</v>
      </c>
      <c r="D993" s="4">
        <v>2.5594000000000001</v>
      </c>
      <c r="E993" s="5">
        <v>2.6</v>
      </c>
      <c r="F993" s="4">
        <v>2.4390000000000001</v>
      </c>
      <c r="G993" s="4">
        <v>4.3356000000000003</v>
      </c>
      <c r="H993" s="4">
        <v>2.5026000000000002</v>
      </c>
      <c r="I993" s="4">
        <v>3.3437999999999999</v>
      </c>
      <c r="J993" s="4">
        <v>0</v>
      </c>
      <c r="M993" s="3">
        <v>43476</v>
      </c>
      <c r="N993" s="5">
        <v>2553.8312999999998</v>
      </c>
      <c r="O993" s="5">
        <v>1313.3568</v>
      </c>
      <c r="P993" s="5">
        <v>3094.7782000000002</v>
      </c>
      <c r="Q993" s="5">
        <v>3172.07</v>
      </c>
      <c r="R993" s="5">
        <v>46651720.156499997</v>
      </c>
      <c r="S993" s="5">
        <v>28791168.020799998</v>
      </c>
      <c r="V993" s="3">
        <v>43385</v>
      </c>
      <c r="W993" s="4">
        <v>6.9234</v>
      </c>
      <c r="X993" s="4">
        <v>6.9343000000000004</v>
      </c>
      <c r="Y993" s="4">
        <v>6.9211999999999998</v>
      </c>
      <c r="AB993" s="3">
        <v>43719</v>
      </c>
      <c r="AC993" s="5">
        <v>300.27999999999997</v>
      </c>
    </row>
    <row r="994" spans="1:29">
      <c r="A994" s="3">
        <v>43440</v>
      </c>
      <c r="B994" s="4">
        <v>3.133</v>
      </c>
      <c r="C994" s="4">
        <v>2.3803999999999998</v>
      </c>
      <c r="D994" s="4">
        <v>2.5583999999999998</v>
      </c>
      <c r="E994" s="5">
        <v>2.6</v>
      </c>
      <c r="F994" s="4">
        <v>2.4965999999999999</v>
      </c>
      <c r="G994" s="4">
        <v>4.3422000000000001</v>
      </c>
      <c r="H994" s="4">
        <v>2.5209999999999999</v>
      </c>
      <c r="I994" s="4">
        <v>3.3113000000000001</v>
      </c>
      <c r="J994" s="4">
        <v>0</v>
      </c>
      <c r="M994" s="3">
        <v>43479</v>
      </c>
      <c r="N994" s="5">
        <v>2535.7653</v>
      </c>
      <c r="O994" s="5">
        <v>1303.7503999999999</v>
      </c>
      <c r="P994" s="5">
        <v>3067.7845000000002</v>
      </c>
      <c r="Q994" s="5">
        <v>3150.42</v>
      </c>
      <c r="R994" s="5">
        <v>46709962.1862</v>
      </c>
      <c r="S994" s="5">
        <v>28781759.169599999</v>
      </c>
      <c r="V994" s="3">
        <v>43388</v>
      </c>
      <c r="W994" s="4">
        <v>6.9269999999999996</v>
      </c>
      <c r="X994" s="4">
        <v>6.9339000000000004</v>
      </c>
      <c r="Y994" s="4">
        <v>6.9230499999999999</v>
      </c>
      <c r="AB994" s="3">
        <v>43720</v>
      </c>
      <c r="AC994" s="5">
        <v>286.29000000000002</v>
      </c>
    </row>
    <row r="995" spans="1:29">
      <c r="A995" s="3">
        <v>43441</v>
      </c>
      <c r="B995" s="4">
        <v>3.1360000000000001</v>
      </c>
      <c r="C995" s="4">
        <v>2.4163000000000001</v>
      </c>
      <c r="D995" s="4">
        <v>2.5840999999999998</v>
      </c>
      <c r="E995" s="5">
        <v>2.61</v>
      </c>
      <c r="F995" s="4">
        <v>2.5512999999999999</v>
      </c>
      <c r="G995" s="4">
        <v>4.3414999999999999</v>
      </c>
      <c r="H995" s="4">
        <v>2.5091999999999999</v>
      </c>
      <c r="I995" s="4">
        <v>3.3077000000000001</v>
      </c>
      <c r="J995" s="4">
        <v>0</v>
      </c>
      <c r="M995" s="3">
        <v>43480</v>
      </c>
      <c r="N995" s="5">
        <v>2570.3449000000001</v>
      </c>
      <c r="O995" s="5">
        <v>1323.1613</v>
      </c>
      <c r="P995" s="5">
        <v>3127.9904000000001</v>
      </c>
      <c r="Q995" s="5">
        <v>3183.88</v>
      </c>
      <c r="R995" s="5">
        <v>46662158.896600001</v>
      </c>
      <c r="S995" s="5">
        <v>28782259.168299999</v>
      </c>
      <c r="V995" s="3">
        <v>43389</v>
      </c>
      <c r="W995" s="4">
        <v>6.9185999999999996</v>
      </c>
      <c r="X995" s="4">
        <v>6.9183000000000003</v>
      </c>
      <c r="Y995" s="4">
        <v>6.9131</v>
      </c>
      <c r="AB995" s="3">
        <v>43724</v>
      </c>
      <c r="AC995" s="5">
        <v>255.14</v>
      </c>
    </row>
    <row r="996" spans="1:29">
      <c r="A996" s="3">
        <v>43444</v>
      </c>
      <c r="B996" s="4">
        <v>3.1419999999999999</v>
      </c>
      <c r="C996" s="4">
        <v>2.3938000000000001</v>
      </c>
      <c r="D996" s="4">
        <v>2.5979000000000001</v>
      </c>
      <c r="E996" s="5">
        <v>2.6</v>
      </c>
      <c r="F996" s="4">
        <v>2.5173999999999999</v>
      </c>
      <c r="G996" s="4">
        <v>4.3375000000000004</v>
      </c>
      <c r="H996" s="4">
        <v>2.5247000000000002</v>
      </c>
      <c r="I996" s="4">
        <v>3.2892000000000001</v>
      </c>
      <c r="J996" s="4">
        <v>0</v>
      </c>
      <c r="M996" s="3">
        <v>43481</v>
      </c>
      <c r="N996" s="5">
        <v>2570.4220999999998</v>
      </c>
      <c r="O996" s="5">
        <v>1321.5238999999999</v>
      </c>
      <c r="P996" s="5">
        <v>3128.6516999999999</v>
      </c>
      <c r="Q996" s="5">
        <v>3190.45</v>
      </c>
      <c r="R996" s="5">
        <v>46524399.983099997</v>
      </c>
      <c r="S996" s="5">
        <v>28671191.831300002</v>
      </c>
      <c r="V996" s="3">
        <v>43390</v>
      </c>
      <c r="W996" s="4">
        <v>6.9249000000000001</v>
      </c>
      <c r="X996" s="4">
        <v>6.9367999999999999</v>
      </c>
      <c r="Y996" s="4">
        <v>6.9303999999999997</v>
      </c>
      <c r="AB996" s="3">
        <v>43725</v>
      </c>
      <c r="AC996" s="5">
        <v>278.73</v>
      </c>
    </row>
    <row r="997" spans="1:29">
      <c r="A997" s="3">
        <v>43445</v>
      </c>
      <c r="B997" s="4">
        <v>3.145</v>
      </c>
      <c r="C997" s="4">
        <v>2.4190999999999998</v>
      </c>
      <c r="D997" s="4">
        <v>2.6145</v>
      </c>
      <c r="E997" s="5">
        <v>2.62</v>
      </c>
      <c r="F997" s="4">
        <v>2.5825999999999998</v>
      </c>
      <c r="G997" s="4">
        <v>4.3433000000000002</v>
      </c>
      <c r="H997" s="4">
        <v>2.4719000000000002</v>
      </c>
      <c r="I997" s="4">
        <v>3.3</v>
      </c>
      <c r="J997" s="4">
        <v>0</v>
      </c>
      <c r="M997" s="3">
        <v>43482</v>
      </c>
      <c r="N997" s="5">
        <v>2559.6370000000002</v>
      </c>
      <c r="O997" s="5">
        <v>1309.1446000000001</v>
      </c>
      <c r="P997" s="5">
        <v>3111.4168</v>
      </c>
      <c r="Q997" s="5">
        <v>3173.9</v>
      </c>
      <c r="R997" s="5">
        <v>46483751.1083</v>
      </c>
      <c r="S997" s="5">
        <v>28588708.9727</v>
      </c>
      <c r="V997" s="3">
        <v>43391</v>
      </c>
      <c r="W997" s="4">
        <v>6.9409000000000001</v>
      </c>
      <c r="X997" s="4">
        <v>6.9478</v>
      </c>
      <c r="Y997" s="4">
        <v>6.9384499999999996</v>
      </c>
      <c r="AB997" s="3">
        <v>43726</v>
      </c>
      <c r="AC997" s="5">
        <v>247</v>
      </c>
    </row>
    <row r="998" spans="1:29">
      <c r="A998" s="3">
        <v>43446</v>
      </c>
      <c r="B998" s="4">
        <v>3.1469999999999998</v>
      </c>
      <c r="C998" s="4">
        <v>2.4150999999999998</v>
      </c>
      <c r="D998" s="4">
        <v>2.6179999999999999</v>
      </c>
      <c r="E998" s="5">
        <v>2.63</v>
      </c>
      <c r="F998" s="4">
        <v>2.5470999999999999</v>
      </c>
      <c r="G998" s="4">
        <v>4.3319999999999999</v>
      </c>
      <c r="H998" s="4">
        <v>2.4716999999999998</v>
      </c>
      <c r="I998" s="4">
        <v>3.3003999999999998</v>
      </c>
      <c r="J998" s="4">
        <v>0</v>
      </c>
      <c r="M998" s="3">
        <v>43483</v>
      </c>
      <c r="N998" s="5">
        <v>2596.0056</v>
      </c>
      <c r="O998" s="5">
        <v>1322.1365000000001</v>
      </c>
      <c r="P998" s="5">
        <v>3168.1738999999998</v>
      </c>
      <c r="Q998" s="5">
        <v>3232.15</v>
      </c>
      <c r="R998" s="5">
        <v>46282663.388700001</v>
      </c>
      <c r="S998" s="5">
        <v>28461747.77</v>
      </c>
      <c r="V998" s="3">
        <v>43392</v>
      </c>
      <c r="W998" s="4">
        <v>6.9321000000000002</v>
      </c>
      <c r="X998" s="4">
        <v>6.9436</v>
      </c>
      <c r="Y998" s="4">
        <v>6.9345499999999998</v>
      </c>
      <c r="AB998" s="3">
        <v>43727</v>
      </c>
      <c r="AC998" s="5">
        <v>263.39999999999998</v>
      </c>
    </row>
    <row r="999" spans="1:29">
      <c r="A999" s="3">
        <v>43447</v>
      </c>
      <c r="B999" s="4">
        <v>3.149</v>
      </c>
      <c r="C999" s="4">
        <v>2.5047999999999999</v>
      </c>
      <c r="D999" s="4">
        <v>2.6560000000000001</v>
      </c>
      <c r="E999" s="5">
        <v>2.62</v>
      </c>
      <c r="F999" s="4">
        <v>2.5958999999999999</v>
      </c>
      <c r="G999" s="4">
        <v>4.3120000000000003</v>
      </c>
      <c r="H999" s="4">
        <v>2.4375</v>
      </c>
      <c r="I999" s="4">
        <v>3.3475000000000001</v>
      </c>
      <c r="J999" s="4">
        <v>0</v>
      </c>
      <c r="M999" s="3">
        <v>43486</v>
      </c>
      <c r="N999" s="5">
        <v>2610.5093999999999</v>
      </c>
      <c r="O999" s="5">
        <v>1330.165</v>
      </c>
      <c r="P999" s="5">
        <v>3185.6363999999999</v>
      </c>
      <c r="Q999" s="5">
        <v>3238.86</v>
      </c>
      <c r="R999" s="5">
        <v>46226445.6065</v>
      </c>
      <c r="S999" s="5">
        <v>28494416.419300001</v>
      </c>
      <c r="V999" s="3">
        <v>43395</v>
      </c>
      <c r="W999" s="4">
        <v>6.9371999999999998</v>
      </c>
      <c r="X999" s="4">
        <v>6.9477000000000002</v>
      </c>
      <c r="Y999" s="4">
        <v>6.9374500000000001</v>
      </c>
      <c r="AB999" s="3">
        <v>43728</v>
      </c>
      <c r="AC999" s="5">
        <v>249.22</v>
      </c>
    </row>
    <row r="1000" spans="1:29">
      <c r="A1000" s="3">
        <v>43448</v>
      </c>
      <c r="B1000" s="4">
        <v>3.1560000000000001</v>
      </c>
      <c r="C1000" s="4">
        <v>2.5426000000000002</v>
      </c>
      <c r="D1000" s="4">
        <v>2.8873000000000002</v>
      </c>
      <c r="E1000" s="5">
        <v>2.8</v>
      </c>
      <c r="F1000" s="4">
        <v>2.6922000000000001</v>
      </c>
      <c r="G1000" s="4">
        <v>4.3023999999999996</v>
      </c>
      <c r="H1000" s="4">
        <v>2.4529000000000001</v>
      </c>
      <c r="I1000" s="4">
        <v>3.3786999999999998</v>
      </c>
      <c r="J1000" s="4">
        <v>0</v>
      </c>
      <c r="M1000" s="3">
        <v>43487</v>
      </c>
      <c r="N1000" s="5">
        <v>2579.7040999999999</v>
      </c>
      <c r="O1000" s="5">
        <v>1314.5841</v>
      </c>
      <c r="P1000" s="5">
        <v>3143.3171000000002</v>
      </c>
      <c r="Q1000" s="5">
        <v>3212.57</v>
      </c>
      <c r="R1000" s="5">
        <v>46301846.176700003</v>
      </c>
      <c r="S1000" s="5">
        <v>28533604.880100001</v>
      </c>
      <c r="V1000" s="3">
        <v>43396</v>
      </c>
      <c r="W1000" s="4">
        <v>6.9374000000000002</v>
      </c>
      <c r="X1000" s="4">
        <v>6.9512</v>
      </c>
      <c r="Y1000" s="4">
        <v>6.9384499999999996</v>
      </c>
      <c r="AB1000" s="3">
        <v>43731</v>
      </c>
      <c r="AC1000" s="5">
        <v>288.33999999999997</v>
      </c>
    </row>
    <row r="1001" spans="1:29">
      <c r="A1001" s="3">
        <v>43451</v>
      </c>
      <c r="B1001" s="4">
        <v>3.1640000000000001</v>
      </c>
      <c r="C1001" s="4">
        <v>2.4489000000000001</v>
      </c>
      <c r="D1001" s="4">
        <v>2.8914</v>
      </c>
      <c r="E1001" s="5">
        <v>2.7</v>
      </c>
      <c r="F1001" s="4">
        <v>2.7058</v>
      </c>
      <c r="G1001" s="4">
        <v>4.3689</v>
      </c>
      <c r="H1001" s="4">
        <v>2.5179</v>
      </c>
      <c r="I1001" s="4">
        <v>3.3645</v>
      </c>
      <c r="J1001" s="4">
        <v>0</v>
      </c>
      <c r="M1001" s="3">
        <v>43488</v>
      </c>
      <c r="N1001" s="5">
        <v>2581.0041000000001</v>
      </c>
      <c r="O1001" s="5">
        <v>1316.2815000000001</v>
      </c>
      <c r="P1001" s="5">
        <v>3141.0531999999998</v>
      </c>
      <c r="Q1001" s="5">
        <v>3221.18</v>
      </c>
      <c r="R1001" s="5">
        <v>46248151.951200001</v>
      </c>
      <c r="S1001" s="5">
        <v>28540980.195799999</v>
      </c>
      <c r="V1001" s="3">
        <v>43397</v>
      </c>
      <c r="W1001" s="4">
        <v>6.9401000000000002</v>
      </c>
      <c r="X1001" s="4">
        <v>6.9546000000000001</v>
      </c>
      <c r="Y1001" s="4">
        <v>6.944</v>
      </c>
      <c r="AB1001" s="3">
        <v>43732</v>
      </c>
      <c r="AC1001" s="5">
        <v>260.47000000000003</v>
      </c>
    </row>
    <row r="1002" spans="1:29">
      <c r="A1002" s="3">
        <v>43452</v>
      </c>
      <c r="B1002" s="4">
        <v>3.1739999999999999</v>
      </c>
      <c r="C1002" s="4">
        <v>2.5057999999999998</v>
      </c>
      <c r="D1002" s="4">
        <v>3.0592000000000001</v>
      </c>
      <c r="E1002" s="5">
        <v>2.7</v>
      </c>
      <c r="F1002" s="4">
        <v>2.6898</v>
      </c>
      <c r="G1002" s="4">
        <v>4.4004000000000003</v>
      </c>
      <c r="H1002" s="4">
        <v>2.4847000000000001</v>
      </c>
      <c r="I1002" s="4">
        <v>3.4239000000000002</v>
      </c>
      <c r="J1002" s="4">
        <v>0</v>
      </c>
      <c r="M1002" s="3">
        <v>43489</v>
      </c>
      <c r="N1002" s="5">
        <v>2591.6934999999999</v>
      </c>
      <c r="O1002" s="5">
        <v>1322.3014000000001</v>
      </c>
      <c r="P1002" s="5">
        <v>3158.7817</v>
      </c>
      <c r="Q1002" s="5">
        <v>3247.76</v>
      </c>
      <c r="R1002" s="5">
        <v>46183881.324199997</v>
      </c>
      <c r="S1002" s="5">
        <v>28552301.668200001</v>
      </c>
      <c r="V1002" s="3">
        <v>43398</v>
      </c>
      <c r="W1002" s="4">
        <v>6.9497999999999998</v>
      </c>
      <c r="X1002" s="4">
        <v>6.9686000000000003</v>
      </c>
      <c r="Y1002" s="4">
        <v>6.9560000000000004</v>
      </c>
      <c r="AB1002" s="3">
        <v>43733</v>
      </c>
      <c r="AC1002" s="5">
        <v>293</v>
      </c>
    </row>
    <row r="1003" spans="1:29">
      <c r="A1003" s="3">
        <v>43453</v>
      </c>
      <c r="B1003" s="4">
        <v>3.181</v>
      </c>
      <c r="C1003" s="4">
        <v>2.7357999999999998</v>
      </c>
      <c r="D1003" s="4">
        <v>3.0131000000000001</v>
      </c>
      <c r="E1003" s="5">
        <v>2.7</v>
      </c>
      <c r="F1003" s="4">
        <v>2.6726000000000001</v>
      </c>
      <c r="G1003" s="4">
        <v>4.4036</v>
      </c>
      <c r="H1003" s="4">
        <v>2.5175000000000001</v>
      </c>
      <c r="I1003" s="4">
        <v>3.4041000000000001</v>
      </c>
      <c r="J1003" s="4">
        <v>0</v>
      </c>
      <c r="M1003" s="3">
        <v>43490</v>
      </c>
      <c r="N1003" s="5">
        <v>2601.7233999999999</v>
      </c>
      <c r="O1003" s="5">
        <v>1319.9719</v>
      </c>
      <c r="P1003" s="5">
        <v>3184.4695999999999</v>
      </c>
      <c r="Q1003" s="5">
        <v>3300.11</v>
      </c>
      <c r="R1003" s="5">
        <v>45834787.971900001</v>
      </c>
      <c r="S1003" s="5">
        <v>28370566.874699999</v>
      </c>
      <c r="V1003" s="3">
        <v>43399</v>
      </c>
      <c r="W1003" s="4">
        <v>6.9478</v>
      </c>
      <c r="X1003" s="4">
        <v>6.9652000000000003</v>
      </c>
      <c r="Y1003" s="4">
        <v>6.9527999999999999</v>
      </c>
      <c r="AB1003" s="3">
        <v>43734</v>
      </c>
      <c r="AC1003" s="5">
        <v>296.77999999999997</v>
      </c>
    </row>
    <row r="1004" spans="1:29">
      <c r="A1004" s="3">
        <v>43454</v>
      </c>
      <c r="B1004" s="4">
        <v>3.1989999999999998</v>
      </c>
      <c r="C1004" s="4">
        <v>2.7604000000000002</v>
      </c>
      <c r="D1004" s="4">
        <v>2.8155999999999999</v>
      </c>
      <c r="E1004" s="5">
        <v>2.66</v>
      </c>
      <c r="F1004" s="4">
        <v>2.6374</v>
      </c>
      <c r="G1004" s="4">
        <v>4.4196999999999997</v>
      </c>
      <c r="H1004" s="4">
        <v>2.6046999999999998</v>
      </c>
      <c r="I1004" s="4">
        <v>3.3195000000000001</v>
      </c>
      <c r="J1004" s="4">
        <v>0</v>
      </c>
      <c r="M1004" s="3">
        <v>43493</v>
      </c>
      <c r="N1004" s="5">
        <v>2596.9767000000002</v>
      </c>
      <c r="O1004" s="5">
        <v>1314.9919</v>
      </c>
      <c r="P1004" s="5">
        <v>3183.7777000000001</v>
      </c>
      <c r="Q1004" s="5">
        <v>3295.62</v>
      </c>
      <c r="R1004" s="5">
        <v>45698702.279100001</v>
      </c>
      <c r="S1004" s="5">
        <v>28293249.706099998</v>
      </c>
      <c r="V1004" s="3">
        <v>43402</v>
      </c>
      <c r="W1004" s="4">
        <v>6.9560000000000004</v>
      </c>
      <c r="X1004" s="4">
        <v>6.9837999999999996</v>
      </c>
      <c r="Y1004" s="4">
        <v>6.9752000000000001</v>
      </c>
      <c r="AB1004" s="3">
        <v>43735</v>
      </c>
      <c r="AC1004" s="5">
        <v>213.5</v>
      </c>
    </row>
    <row r="1005" spans="1:29">
      <c r="A1005" s="3">
        <v>43455</v>
      </c>
      <c r="B1005" s="4">
        <v>3.2090000000000001</v>
      </c>
      <c r="C1005" s="4">
        <v>2.7656999999999998</v>
      </c>
      <c r="D1005" s="4">
        <v>2.6589999999999998</v>
      </c>
      <c r="E1005" s="5">
        <v>2.63</v>
      </c>
      <c r="F1005" s="4">
        <v>2.58</v>
      </c>
      <c r="G1005" s="4">
        <v>4.3994999999999997</v>
      </c>
      <c r="H1005" s="4">
        <v>2.6907000000000001</v>
      </c>
      <c r="I1005" s="4">
        <v>3.3287</v>
      </c>
      <c r="J1005" s="4">
        <v>0</v>
      </c>
      <c r="M1005" s="3">
        <v>43494</v>
      </c>
      <c r="N1005" s="5">
        <v>2594.2536</v>
      </c>
      <c r="O1005" s="5">
        <v>1300.3395</v>
      </c>
      <c r="P1005" s="5">
        <v>3193.9697999999999</v>
      </c>
      <c r="Q1005" s="5">
        <v>3318.55</v>
      </c>
      <c r="R1005" s="5">
        <v>45498865.034699999</v>
      </c>
      <c r="S1005" s="5">
        <v>28213607.271400001</v>
      </c>
      <c r="V1005" s="3">
        <v>43403</v>
      </c>
      <c r="W1005" s="4">
        <v>6.9612999999999996</v>
      </c>
      <c r="X1005" s="4">
        <v>6.9840999999999998</v>
      </c>
      <c r="Y1005" s="4">
        <v>6.9698000000000002</v>
      </c>
      <c r="AB1005" s="3">
        <v>43738</v>
      </c>
      <c r="AC1005" s="5">
        <v>138.13999999999999</v>
      </c>
    </row>
    <row r="1006" spans="1:29">
      <c r="A1006" s="3">
        <v>43458</v>
      </c>
      <c r="B1006" s="4">
        <v>3.23</v>
      </c>
      <c r="C1006" s="4">
        <v>2.7031000000000001</v>
      </c>
      <c r="D1006" s="4">
        <v>3.0097999999999998</v>
      </c>
      <c r="E1006" s="5">
        <v>2.63</v>
      </c>
      <c r="F1006" s="4">
        <v>2.629</v>
      </c>
      <c r="G1006" s="4">
        <v>4.3563999999999998</v>
      </c>
      <c r="H1006" s="4">
        <v>2.6284999999999998</v>
      </c>
      <c r="I1006" s="4">
        <v>3.3365</v>
      </c>
      <c r="J1006" s="4">
        <v>0</v>
      </c>
      <c r="M1006" s="3">
        <v>43495</v>
      </c>
      <c r="N1006" s="5">
        <v>2575.5756000000001</v>
      </c>
      <c r="O1006" s="5">
        <v>1283.7088000000001</v>
      </c>
      <c r="P1006" s="5">
        <v>3168.4829</v>
      </c>
      <c r="Q1006" s="5">
        <v>3306.85</v>
      </c>
      <c r="R1006" s="5">
        <v>45291519.2645</v>
      </c>
      <c r="S1006" s="5">
        <v>28050334.926600002</v>
      </c>
      <c r="V1006" s="3">
        <v>43404</v>
      </c>
      <c r="W1006" s="4">
        <v>6.9733999999999998</v>
      </c>
      <c r="X1006" s="4">
        <v>6.9871999999999996</v>
      </c>
      <c r="Y1006" s="4">
        <v>6.9741999999999997</v>
      </c>
      <c r="AB1006" s="3">
        <v>43746</v>
      </c>
      <c r="AC1006" s="5">
        <v>254.57</v>
      </c>
    </row>
    <row r="1007" spans="1:29">
      <c r="A1007" s="3">
        <v>43459</v>
      </c>
      <c r="B1007" s="4">
        <v>3.2730000000000001</v>
      </c>
      <c r="C1007" s="4">
        <v>2.7511000000000001</v>
      </c>
      <c r="D1007" s="4">
        <v>3.3965999999999998</v>
      </c>
      <c r="E1007" s="5">
        <v>2.56</v>
      </c>
      <c r="F1007" s="4">
        <v>2.5735000000000001</v>
      </c>
      <c r="G1007" s="4">
        <v>4.3287000000000004</v>
      </c>
      <c r="H1007" s="4">
        <v>2.6593</v>
      </c>
      <c r="I1007" s="4">
        <v>3.3405999999999998</v>
      </c>
      <c r="J1007" s="4">
        <v>0</v>
      </c>
      <c r="M1007" s="3">
        <v>43496</v>
      </c>
      <c r="N1007" s="5">
        <v>2584.5724</v>
      </c>
      <c r="O1007" s="5">
        <v>1274.7438</v>
      </c>
      <c r="P1007" s="5">
        <v>3201.6331</v>
      </c>
      <c r="Q1007" s="5">
        <v>3364.49</v>
      </c>
      <c r="R1007" s="5">
        <v>44989469.314199999</v>
      </c>
      <c r="S1007" s="5">
        <v>27829534.302999999</v>
      </c>
      <c r="V1007" s="3">
        <v>43405</v>
      </c>
      <c r="W1007" s="4">
        <v>6.9496000000000002</v>
      </c>
      <c r="X1007" s="4">
        <v>6.9250999999999996</v>
      </c>
      <c r="Y1007" s="4">
        <v>6.9169999999999998</v>
      </c>
      <c r="AB1007" s="3">
        <v>43747</v>
      </c>
      <c r="AC1007" s="5">
        <v>291.89</v>
      </c>
    </row>
    <row r="1008" spans="1:29">
      <c r="A1008" s="3">
        <v>43460</v>
      </c>
      <c r="B1008" s="4">
        <v>3.3090000000000002</v>
      </c>
      <c r="C1008" s="4">
        <v>2.8113999999999999</v>
      </c>
      <c r="D1008" s="4">
        <v>4.8384</v>
      </c>
      <c r="E1008" s="5">
        <v>2.66</v>
      </c>
      <c r="F1008" s="4">
        <v>2.7502</v>
      </c>
      <c r="G1008" s="4">
        <v>4.3254999999999999</v>
      </c>
      <c r="H1008" s="4">
        <v>2.6886999999999999</v>
      </c>
      <c r="I1008" s="4">
        <v>3.3252000000000002</v>
      </c>
      <c r="J1008" s="4">
        <v>0</v>
      </c>
      <c r="M1008" s="3">
        <v>43497</v>
      </c>
      <c r="N1008" s="5">
        <v>2618.2323000000001</v>
      </c>
      <c r="O1008" s="5">
        <v>1309.9911999999999</v>
      </c>
      <c r="P1008" s="5">
        <v>3247.3971000000001</v>
      </c>
      <c r="Q1008" s="5">
        <v>3368.36</v>
      </c>
      <c r="R1008" s="5">
        <v>44362648.325499997</v>
      </c>
      <c r="S1008" s="5">
        <v>27332461.7357</v>
      </c>
      <c r="V1008" s="3">
        <v>43406</v>
      </c>
      <c r="W1008" s="4">
        <v>6.8897000000000004</v>
      </c>
      <c r="X1008" s="4">
        <v>6.9044999999999996</v>
      </c>
      <c r="Y1008" s="4">
        <v>6.9001999999999999</v>
      </c>
      <c r="AB1008" s="3">
        <v>43748</v>
      </c>
      <c r="AC1008" s="5">
        <v>271.31</v>
      </c>
    </row>
    <row r="1009" spans="1:29">
      <c r="A1009" s="3">
        <v>43461</v>
      </c>
      <c r="B1009" s="4">
        <v>3.339</v>
      </c>
      <c r="C1009" s="4">
        <v>2.7997000000000001</v>
      </c>
      <c r="D1009" s="4">
        <v>5.9222000000000001</v>
      </c>
      <c r="E1009" s="5">
        <v>3.54</v>
      </c>
      <c r="F1009" s="4">
        <v>2.7856000000000001</v>
      </c>
      <c r="G1009" s="4">
        <v>4.3959000000000001</v>
      </c>
      <c r="H1009" s="4">
        <v>2.6764999999999999</v>
      </c>
      <c r="I1009" s="4">
        <v>3.3045</v>
      </c>
      <c r="J1009" s="4">
        <v>0</v>
      </c>
      <c r="M1009" s="3">
        <v>43507</v>
      </c>
      <c r="N1009" s="5">
        <v>2653.8960000000002</v>
      </c>
      <c r="O1009" s="5">
        <v>1347.9366</v>
      </c>
      <c r="P1009" s="5">
        <v>3306.4724999999999</v>
      </c>
      <c r="Q1009" s="5">
        <v>3367.61</v>
      </c>
      <c r="R1009" s="5">
        <v>44728356.875600003</v>
      </c>
      <c r="S1009" s="5">
        <v>27528232.359999999</v>
      </c>
      <c r="V1009" s="3">
        <v>43409</v>
      </c>
      <c r="W1009" s="4">
        <v>6.9264999999999999</v>
      </c>
      <c r="X1009" s="4">
        <v>6.9185999999999996</v>
      </c>
      <c r="Y1009" s="4">
        <v>6.9139999999999997</v>
      </c>
      <c r="AB1009" s="3">
        <v>43749</v>
      </c>
      <c r="AC1009" s="5">
        <v>287.05</v>
      </c>
    </row>
    <row r="1010" spans="1:29">
      <c r="A1010" s="3">
        <v>43462</v>
      </c>
      <c r="B1010" s="4">
        <v>3.3570000000000002</v>
      </c>
      <c r="C1010" s="4">
        <v>2.7503000000000002</v>
      </c>
      <c r="D1010" s="4">
        <v>4.8262999999999998</v>
      </c>
      <c r="E1010" s="5">
        <v>5</v>
      </c>
      <c r="F1010" s="4">
        <v>3.0718999999999999</v>
      </c>
      <c r="G1010" s="4">
        <v>4.3704999999999998</v>
      </c>
      <c r="H1010" s="4">
        <v>2.6316999999999999</v>
      </c>
      <c r="I1010" s="4">
        <v>3.2715999999999998</v>
      </c>
      <c r="J1010" s="4">
        <v>0</v>
      </c>
      <c r="M1010" s="3">
        <v>43508</v>
      </c>
      <c r="N1010" s="5">
        <v>2671.8937000000001</v>
      </c>
      <c r="O1010" s="5">
        <v>1364.1456000000001</v>
      </c>
      <c r="P1010" s="5">
        <v>3330.3353000000002</v>
      </c>
      <c r="Q1010" s="5">
        <v>3369.86</v>
      </c>
      <c r="R1010" s="5">
        <v>44894434.392800003</v>
      </c>
      <c r="S1010" s="5">
        <v>27714137.125</v>
      </c>
      <c r="V1010" s="3">
        <v>43410</v>
      </c>
      <c r="W1010" s="4">
        <v>6.9141000000000004</v>
      </c>
      <c r="X1010" s="4">
        <v>6.9276</v>
      </c>
      <c r="Y1010" s="4">
        <v>6.9227499999999997</v>
      </c>
      <c r="AB1010" s="3">
        <v>43752</v>
      </c>
      <c r="AC1010" s="5">
        <v>348.5</v>
      </c>
    </row>
    <row r="1011" spans="1:29">
      <c r="A1011" s="3">
        <v>43463</v>
      </c>
      <c r="B1011" s="4">
        <v>3.3460000000000001</v>
      </c>
      <c r="C1011" s="4">
        <v>2.6343000000000001</v>
      </c>
      <c r="D1011" s="4">
        <v>3.1362000000000001</v>
      </c>
      <c r="E1011" s="5">
        <v>2.96</v>
      </c>
      <c r="F1011" s="4">
        <v>3.0390999999999999</v>
      </c>
      <c r="G1011" s="4">
        <v>4.242</v>
      </c>
      <c r="H1011" s="4">
        <v>2.5375999999999999</v>
      </c>
      <c r="I1011" s="4">
        <v>3.2522000000000002</v>
      </c>
      <c r="J1011" s="4">
        <v>0</v>
      </c>
      <c r="M1011" s="3">
        <v>43509</v>
      </c>
      <c r="N1011" s="5">
        <v>2721.0682999999999</v>
      </c>
      <c r="O1011" s="5">
        <v>1389.6835000000001</v>
      </c>
      <c r="P1011" s="5">
        <v>3397.0275999999999</v>
      </c>
      <c r="Q1011" s="5">
        <v>3416.87</v>
      </c>
      <c r="R1011" s="5">
        <v>45200713.945600003</v>
      </c>
      <c r="S1011" s="5">
        <v>27959640.840599999</v>
      </c>
      <c r="V1011" s="3">
        <v>43411</v>
      </c>
      <c r="W1011" s="4">
        <v>6.9253</v>
      </c>
      <c r="X1011" s="4">
        <v>6.9177</v>
      </c>
      <c r="Y1011" s="4">
        <v>6.9180999999999999</v>
      </c>
      <c r="AB1011" s="3">
        <v>43753</v>
      </c>
      <c r="AC1011" s="5">
        <v>316.52</v>
      </c>
    </row>
    <row r="1012" spans="1:29">
      <c r="A1012" s="3">
        <v>43464</v>
      </c>
      <c r="B1012" s="4">
        <v>0</v>
      </c>
      <c r="C1012" s="4">
        <v>2.6254</v>
      </c>
      <c r="D1012" s="4">
        <v>0</v>
      </c>
      <c r="E1012" s="5">
        <v>0</v>
      </c>
      <c r="F1012" s="4">
        <v>0</v>
      </c>
      <c r="G1012" s="4">
        <v>4.242</v>
      </c>
      <c r="H1012" s="4">
        <v>2.5312000000000001</v>
      </c>
      <c r="I1012" s="4">
        <v>3.2523</v>
      </c>
      <c r="J1012" s="4">
        <v>0</v>
      </c>
      <c r="M1012" s="3">
        <v>43510</v>
      </c>
      <c r="N1012" s="5">
        <v>2719.6999000000001</v>
      </c>
      <c r="O1012" s="5">
        <v>1398.8423</v>
      </c>
      <c r="P1012" s="5">
        <v>3402.1403</v>
      </c>
      <c r="Q1012" s="5">
        <v>3399.25</v>
      </c>
      <c r="R1012" s="5">
        <v>45356064.692000002</v>
      </c>
      <c r="S1012" s="5">
        <v>28180346.486900002</v>
      </c>
      <c r="V1012" s="3">
        <v>43412</v>
      </c>
      <c r="W1012" s="4">
        <v>6.9284999999999997</v>
      </c>
      <c r="X1012" s="4">
        <v>6.9405999999999999</v>
      </c>
      <c r="Y1012" s="4">
        <v>6.9407500000000004</v>
      </c>
      <c r="AB1012" s="3">
        <v>43754</v>
      </c>
      <c r="AC1012" s="5">
        <v>343.06</v>
      </c>
    </row>
    <row r="1013" spans="1:29">
      <c r="A1013" s="3">
        <v>43465</v>
      </c>
      <c r="B1013" s="4">
        <v>0</v>
      </c>
      <c r="C1013" s="4">
        <v>2.6257000000000001</v>
      </c>
      <c r="D1013" s="4">
        <v>0</v>
      </c>
      <c r="E1013" s="5">
        <v>0</v>
      </c>
      <c r="F1013" s="4">
        <v>0</v>
      </c>
      <c r="G1013" s="4">
        <v>4.242</v>
      </c>
      <c r="H1013" s="4">
        <v>2.5301999999999998</v>
      </c>
      <c r="I1013" s="4">
        <v>3.2524000000000002</v>
      </c>
      <c r="J1013" s="4">
        <v>0</v>
      </c>
      <c r="M1013" s="3">
        <v>43511</v>
      </c>
      <c r="N1013" s="5">
        <v>2682.3850000000002</v>
      </c>
      <c r="O1013" s="5">
        <v>1389.4671000000001</v>
      </c>
      <c r="P1013" s="5">
        <v>3338.7046999999998</v>
      </c>
      <c r="Q1013" s="5">
        <v>3333.93</v>
      </c>
      <c r="R1013" s="5">
        <v>45518841.820799999</v>
      </c>
      <c r="S1013" s="5">
        <v>28403858.6318</v>
      </c>
      <c r="V1013" s="3">
        <v>43413</v>
      </c>
      <c r="W1013" s="4">
        <v>6.944</v>
      </c>
      <c r="X1013" s="4">
        <v>6.9542000000000002</v>
      </c>
      <c r="Y1013" s="4">
        <v>6.9484000000000004</v>
      </c>
      <c r="AB1013" s="3">
        <v>43755</v>
      </c>
      <c r="AC1013" s="5">
        <v>321.89</v>
      </c>
    </row>
    <row r="1014" spans="1:29">
      <c r="A1014" s="3">
        <v>43467</v>
      </c>
      <c r="B1014" s="4">
        <v>3.2850000000000001</v>
      </c>
      <c r="C1014" s="4">
        <v>2.6124000000000001</v>
      </c>
      <c r="D1014" s="4">
        <v>2.5935000000000001</v>
      </c>
      <c r="E1014" s="5">
        <v>2.65</v>
      </c>
      <c r="F1014" s="4">
        <v>2.4679000000000002</v>
      </c>
      <c r="G1014" s="4">
        <v>4.2069000000000001</v>
      </c>
      <c r="H1014" s="4">
        <v>2.5312000000000001</v>
      </c>
      <c r="I1014" s="4">
        <v>3.1956000000000002</v>
      </c>
      <c r="J1014" s="4">
        <v>0</v>
      </c>
      <c r="M1014" s="3">
        <v>43514</v>
      </c>
      <c r="N1014" s="5">
        <v>2754.3566000000001</v>
      </c>
      <c r="O1014" s="5">
        <v>1440.951</v>
      </c>
      <c r="P1014" s="5">
        <v>3445.7447999999999</v>
      </c>
      <c r="Q1014" s="5">
        <v>3397.7</v>
      </c>
      <c r="R1014" s="5">
        <v>45829746.307400003</v>
      </c>
      <c r="S1014" s="5">
        <v>28688923.6402</v>
      </c>
      <c r="V1014" s="3">
        <v>43416</v>
      </c>
      <c r="W1014" s="4">
        <v>6.9661</v>
      </c>
      <c r="X1014" s="4">
        <v>6.9809000000000001</v>
      </c>
      <c r="Y1014" s="4">
        <v>6.9643499999999996</v>
      </c>
      <c r="AB1014" s="3">
        <v>43756</v>
      </c>
      <c r="AC1014" s="5">
        <v>257.48</v>
      </c>
    </row>
    <row r="1015" spans="1:29">
      <c r="A1015" s="3">
        <v>43468</v>
      </c>
      <c r="B1015" s="4">
        <v>3.246</v>
      </c>
      <c r="C1015" s="4">
        <v>2.4407999999999999</v>
      </c>
      <c r="D1015" s="4">
        <v>2.4735999999999998</v>
      </c>
      <c r="E1015" s="5">
        <v>2.5499999999999998</v>
      </c>
      <c r="F1015" s="4">
        <v>2.2967</v>
      </c>
      <c r="G1015" s="4">
        <v>4.1566999999999998</v>
      </c>
      <c r="H1015" s="4">
        <v>2.5160999999999998</v>
      </c>
      <c r="I1015" s="4">
        <v>3.2673999999999999</v>
      </c>
      <c r="J1015" s="4">
        <v>0</v>
      </c>
      <c r="M1015" s="3">
        <v>43515</v>
      </c>
      <c r="N1015" s="5">
        <v>2755.6459</v>
      </c>
      <c r="O1015" s="5">
        <v>1443.5976000000001</v>
      </c>
      <c r="P1015" s="5">
        <v>3439.6078000000002</v>
      </c>
      <c r="Q1015" s="5">
        <v>3393.76</v>
      </c>
      <c r="R1015" s="5">
        <v>46145346.585600004</v>
      </c>
      <c r="S1015" s="5">
        <v>28959814.4628</v>
      </c>
      <c r="V1015" s="3">
        <v>43417</v>
      </c>
      <c r="W1015" s="4">
        <v>6.9531000000000001</v>
      </c>
      <c r="X1015" s="4">
        <v>6.9577999999999998</v>
      </c>
      <c r="Y1015" s="4">
        <v>6.9462999999999999</v>
      </c>
      <c r="AB1015" s="3">
        <v>43759</v>
      </c>
      <c r="AC1015" s="5">
        <v>304.52999999999997</v>
      </c>
    </row>
    <row r="1016" spans="1:29">
      <c r="A1016" s="3">
        <v>43469</v>
      </c>
      <c r="B1016" s="4">
        <v>3.2149999999999999</v>
      </c>
      <c r="C1016" s="4">
        <v>2.4563000000000001</v>
      </c>
      <c r="D1016" s="4">
        <v>2.4138000000000002</v>
      </c>
      <c r="E1016" s="5">
        <v>2.48</v>
      </c>
      <c r="F1016" s="4">
        <v>2.3401000000000001</v>
      </c>
      <c r="G1016" s="4">
        <v>4.0594000000000001</v>
      </c>
      <c r="H1016" s="4">
        <v>2.4731999999999998</v>
      </c>
      <c r="I1016" s="4">
        <v>3.1947000000000001</v>
      </c>
      <c r="J1016" s="4">
        <v>0</v>
      </c>
      <c r="M1016" s="3">
        <v>43516</v>
      </c>
      <c r="N1016" s="5">
        <v>2761.2188999999998</v>
      </c>
      <c r="O1016" s="5">
        <v>1448.2384</v>
      </c>
      <c r="P1016" s="5">
        <v>3451.9272999999998</v>
      </c>
      <c r="Q1016" s="5">
        <v>3398.43</v>
      </c>
      <c r="R1016" s="5">
        <v>46349562.547799997</v>
      </c>
      <c r="S1016" s="5">
        <v>29213946.892000001</v>
      </c>
      <c r="V1016" s="3">
        <v>43418</v>
      </c>
      <c r="W1016" s="4">
        <v>6.9508999999999999</v>
      </c>
      <c r="X1016" s="4">
        <v>6.9508999999999999</v>
      </c>
      <c r="Y1016" s="4">
        <v>6.9444999999999997</v>
      </c>
      <c r="AB1016" s="3">
        <v>43760</v>
      </c>
      <c r="AC1016" s="5">
        <v>315.02</v>
      </c>
    </row>
    <row r="1017" spans="1:29">
      <c r="A1017" s="3">
        <v>43472</v>
      </c>
      <c r="B1017" s="4">
        <v>3.141</v>
      </c>
      <c r="C1017" s="4">
        <v>2.367</v>
      </c>
      <c r="D1017" s="4">
        <v>2.3409</v>
      </c>
      <c r="E1017" s="5">
        <v>2.4</v>
      </c>
      <c r="F1017" s="4">
        <v>2.2808000000000002</v>
      </c>
      <c r="G1017" s="4">
        <v>4.0582000000000003</v>
      </c>
      <c r="H1017" s="4">
        <v>2.4156</v>
      </c>
      <c r="I1017" s="4">
        <v>3.2239</v>
      </c>
      <c r="J1017" s="4">
        <v>0</v>
      </c>
      <c r="M1017" s="3">
        <v>43517</v>
      </c>
      <c r="N1017" s="5">
        <v>2751.8011999999999</v>
      </c>
      <c r="O1017" s="5">
        <v>1444.3466000000001</v>
      </c>
      <c r="P1017" s="5">
        <v>3442.7055999999998</v>
      </c>
      <c r="Q1017" s="5">
        <v>3382.32</v>
      </c>
      <c r="R1017" s="5">
        <v>46576329.847000003</v>
      </c>
      <c r="S1017" s="5">
        <v>29383855.559500001</v>
      </c>
      <c r="V1017" s="3">
        <v>43419</v>
      </c>
      <c r="W1017" s="4">
        <v>6.9359000000000002</v>
      </c>
      <c r="X1017" s="4">
        <v>6.9344000000000001</v>
      </c>
      <c r="Y1017" s="4">
        <v>6.9287000000000001</v>
      </c>
      <c r="AB1017" s="3">
        <v>43761</v>
      </c>
      <c r="AC1017" s="5">
        <v>365.57</v>
      </c>
    </row>
    <row r="1018" spans="1:29">
      <c r="A1018" s="3">
        <v>43473</v>
      </c>
      <c r="B1018" s="4">
        <v>3.093</v>
      </c>
      <c r="C1018" s="4">
        <v>2.2881</v>
      </c>
      <c r="D1018" s="4">
        <v>2.2995999999999999</v>
      </c>
      <c r="E1018" s="5">
        <v>2.2999999999999998</v>
      </c>
      <c r="F1018" s="4">
        <v>2.2130999999999998</v>
      </c>
      <c r="G1018" s="4">
        <v>4.0340999999999996</v>
      </c>
      <c r="H1018" s="4">
        <v>2.3654000000000002</v>
      </c>
      <c r="I1018" s="4">
        <v>3.157</v>
      </c>
      <c r="J1018" s="4">
        <v>0</v>
      </c>
      <c r="M1018" s="3">
        <v>43518</v>
      </c>
      <c r="N1018" s="5">
        <v>2804.2262000000001</v>
      </c>
      <c r="O1018" s="5">
        <v>1477.2474999999999</v>
      </c>
      <c r="P1018" s="5">
        <v>3520.1181999999999</v>
      </c>
      <c r="Q1018" s="5">
        <v>3429.02</v>
      </c>
      <c r="R1018" s="5">
        <v>46858799.000399999</v>
      </c>
      <c r="S1018" s="5">
        <v>29656218.546599999</v>
      </c>
      <c r="V1018" s="3">
        <v>43420</v>
      </c>
      <c r="W1018" s="4">
        <v>6.9474</v>
      </c>
      <c r="X1018" s="4">
        <v>6.9260000000000002</v>
      </c>
      <c r="Y1018" s="4">
        <v>6.9218500000000001</v>
      </c>
      <c r="AB1018" s="3">
        <v>43762</v>
      </c>
      <c r="AC1018" s="5">
        <v>339.89</v>
      </c>
    </row>
    <row r="1019" spans="1:29">
      <c r="A1019" s="3">
        <v>43474</v>
      </c>
      <c r="B1019" s="4">
        <v>3.0649999999999999</v>
      </c>
      <c r="C1019" s="4">
        <v>2.3683999999999998</v>
      </c>
      <c r="D1019" s="4">
        <v>2.3936999999999999</v>
      </c>
      <c r="E1019" s="5">
        <v>2.4</v>
      </c>
      <c r="F1019" s="4">
        <v>2.3866000000000001</v>
      </c>
      <c r="G1019" s="4">
        <v>4.0414000000000003</v>
      </c>
      <c r="H1019" s="4">
        <v>2.3573</v>
      </c>
      <c r="I1019" s="4">
        <v>3.1568000000000001</v>
      </c>
      <c r="J1019" s="4">
        <v>0</v>
      </c>
      <c r="M1019" s="3">
        <v>43521</v>
      </c>
      <c r="N1019" s="5">
        <v>2961.2833999999998</v>
      </c>
      <c r="O1019" s="5">
        <v>1557.271</v>
      </c>
      <c r="P1019" s="5">
        <v>3729.4830999999999</v>
      </c>
      <c r="Q1019" s="5">
        <v>3660.58</v>
      </c>
      <c r="R1019" s="5">
        <v>48014377.265900001</v>
      </c>
      <c r="S1019" s="5">
        <v>30391786.493799999</v>
      </c>
      <c r="V1019" s="3">
        <v>43423</v>
      </c>
      <c r="W1019" s="4">
        <v>6.9428999999999998</v>
      </c>
      <c r="X1019" s="4">
        <v>6.9402999999999997</v>
      </c>
      <c r="Y1019" s="4">
        <v>6.9339000000000004</v>
      </c>
      <c r="AB1019" s="3">
        <v>43763</v>
      </c>
      <c r="AC1019" s="5">
        <v>278.86</v>
      </c>
    </row>
    <row r="1020" spans="1:29">
      <c r="A1020" s="3">
        <v>43475</v>
      </c>
      <c r="B1020" s="4">
        <v>3.0310000000000001</v>
      </c>
      <c r="C1020" s="4">
        <v>2.3574999999999999</v>
      </c>
      <c r="D1020" s="4">
        <v>2.5495999999999999</v>
      </c>
      <c r="E1020" s="5">
        <v>2.6</v>
      </c>
      <c r="F1020" s="4">
        <v>2.4832999999999998</v>
      </c>
      <c r="G1020" s="4">
        <v>3.9432999999999998</v>
      </c>
      <c r="H1020" s="4">
        <v>2.3428</v>
      </c>
      <c r="I1020" s="4">
        <v>3.1577000000000002</v>
      </c>
      <c r="J1020" s="4">
        <v>0</v>
      </c>
      <c r="M1020" s="3">
        <v>43522</v>
      </c>
      <c r="N1020" s="5">
        <v>2941.5162999999998</v>
      </c>
      <c r="O1020" s="5">
        <v>1549.7050999999999</v>
      </c>
      <c r="P1020" s="5">
        <v>3684.6934999999999</v>
      </c>
      <c r="Q1020" s="5">
        <v>3577.63</v>
      </c>
      <c r="R1020" s="5">
        <v>48532087.795000002</v>
      </c>
      <c r="S1020" s="5">
        <v>30819197.451299999</v>
      </c>
      <c r="V1020" s="3">
        <v>43424</v>
      </c>
      <c r="W1020" s="4">
        <v>6.9393000000000002</v>
      </c>
      <c r="X1020" s="4">
        <v>6.9489000000000001</v>
      </c>
      <c r="Y1020" s="4">
        <v>6.9450000000000003</v>
      </c>
      <c r="AB1020" s="3">
        <v>43766</v>
      </c>
      <c r="AC1020" s="5">
        <v>294.67</v>
      </c>
    </row>
    <row r="1021" spans="1:29">
      <c r="A1021" s="3">
        <v>43476</v>
      </c>
      <c r="B1021" s="4">
        <v>3.0070000000000001</v>
      </c>
      <c r="C1021" s="4">
        <v>2.3742999999999999</v>
      </c>
      <c r="D1021" s="4">
        <v>2.5283000000000002</v>
      </c>
      <c r="E1021" s="5">
        <v>2.5299999999999998</v>
      </c>
      <c r="F1021" s="4">
        <v>2.3824999999999998</v>
      </c>
      <c r="G1021" s="4">
        <v>3.9266000000000001</v>
      </c>
      <c r="H1021" s="4">
        <v>2.3353999999999999</v>
      </c>
      <c r="I1021" s="4">
        <v>3.1616</v>
      </c>
      <c r="J1021" s="4">
        <v>0</v>
      </c>
      <c r="M1021" s="3">
        <v>43523</v>
      </c>
      <c r="N1021" s="5">
        <v>2953.8242</v>
      </c>
      <c r="O1021" s="5">
        <v>1540.9181000000001</v>
      </c>
      <c r="P1021" s="5">
        <v>3678.3921</v>
      </c>
      <c r="Q1021" s="5">
        <v>3637.71</v>
      </c>
      <c r="R1021" s="5">
        <v>49160783.345799997</v>
      </c>
      <c r="S1021" s="5">
        <v>31161735.437199999</v>
      </c>
      <c r="V1021" s="3">
        <v>43425</v>
      </c>
      <c r="W1021" s="4">
        <v>6.9393000000000002</v>
      </c>
      <c r="X1021" s="4">
        <v>6.9332000000000003</v>
      </c>
      <c r="Y1021" s="4">
        <v>6.9264000000000001</v>
      </c>
      <c r="AB1021" s="3">
        <v>43767</v>
      </c>
      <c r="AC1021" s="5">
        <v>332.52</v>
      </c>
    </row>
    <row r="1022" spans="1:29">
      <c r="A1022" s="3">
        <v>43479</v>
      </c>
      <c r="B1022" s="4">
        <v>2.984</v>
      </c>
      <c r="C1022" s="4">
        <v>2.3344</v>
      </c>
      <c r="D1022" s="4">
        <v>2.6202999999999999</v>
      </c>
      <c r="E1022" s="5">
        <v>2.62</v>
      </c>
      <c r="F1022" s="4">
        <v>2.5446</v>
      </c>
      <c r="G1022" s="4">
        <v>3.9123999999999999</v>
      </c>
      <c r="H1022" s="4">
        <v>2.4415</v>
      </c>
      <c r="I1022" s="4">
        <v>3.1787999999999998</v>
      </c>
      <c r="J1022" s="4">
        <v>0</v>
      </c>
      <c r="M1022" s="3">
        <v>43524</v>
      </c>
      <c r="N1022" s="5">
        <v>2940.9537999999998</v>
      </c>
      <c r="O1022" s="5">
        <v>1546.3308</v>
      </c>
      <c r="P1022" s="5">
        <v>3669.3703</v>
      </c>
      <c r="Q1022" s="5">
        <v>3622.47</v>
      </c>
      <c r="R1022" s="5">
        <v>49135786.784500003</v>
      </c>
      <c r="S1022" s="5">
        <v>31330948.326699998</v>
      </c>
      <c r="V1022" s="3">
        <v>43426</v>
      </c>
      <c r="W1022" s="4">
        <v>6.9349999999999996</v>
      </c>
      <c r="X1022" s="4">
        <v>6.9340000000000002</v>
      </c>
      <c r="Y1022" s="4">
        <v>6.9259500000000003</v>
      </c>
      <c r="AB1022" s="3">
        <v>43768</v>
      </c>
      <c r="AC1022" s="5">
        <v>301.18</v>
      </c>
    </row>
    <row r="1023" spans="1:29">
      <c r="A1023" s="3">
        <v>43480</v>
      </c>
      <c r="B1023" s="4">
        <v>2.9620000000000002</v>
      </c>
      <c r="C1023" s="4">
        <v>2.3325</v>
      </c>
      <c r="D1023" s="4">
        <v>2.7919999999999998</v>
      </c>
      <c r="E1023" s="5">
        <v>2.65</v>
      </c>
      <c r="F1023" s="4">
        <v>2.6463000000000001</v>
      </c>
      <c r="G1023" s="4">
        <v>3.9186999999999999</v>
      </c>
      <c r="H1023" s="4">
        <v>2.427</v>
      </c>
      <c r="I1023" s="4">
        <v>3.1831999999999998</v>
      </c>
      <c r="J1023" s="4">
        <v>0</v>
      </c>
      <c r="M1023" s="3">
        <v>43525</v>
      </c>
      <c r="N1023" s="5">
        <v>2994.0050000000001</v>
      </c>
      <c r="O1023" s="5">
        <v>1564.8397</v>
      </c>
      <c r="P1023" s="5">
        <v>3749.7143000000001</v>
      </c>
      <c r="Q1023" s="5">
        <v>3740.13</v>
      </c>
      <c r="R1023" s="5">
        <v>49152294.408699997</v>
      </c>
      <c r="S1023" s="5">
        <v>31309837.730599999</v>
      </c>
      <c r="V1023" s="3">
        <v>43427</v>
      </c>
      <c r="W1023" s="4">
        <v>6.9420999999999999</v>
      </c>
      <c r="X1023" s="4">
        <v>6.9509999999999996</v>
      </c>
      <c r="Y1023" s="4">
        <v>6.9443999999999999</v>
      </c>
      <c r="AB1023" s="3">
        <v>43769</v>
      </c>
      <c r="AC1023" s="5">
        <v>316.16000000000003</v>
      </c>
    </row>
    <row r="1024" spans="1:29">
      <c r="A1024" s="3">
        <v>43481</v>
      </c>
      <c r="B1024" s="4">
        <v>2.9420000000000002</v>
      </c>
      <c r="C1024" s="4">
        <v>2.3523000000000001</v>
      </c>
      <c r="D1024" s="4">
        <v>2.6913</v>
      </c>
      <c r="E1024" s="5">
        <v>2.66</v>
      </c>
      <c r="F1024" s="4">
        <v>2.6137000000000001</v>
      </c>
      <c r="G1024" s="4">
        <v>3.9344999999999999</v>
      </c>
      <c r="H1024" s="4">
        <v>2.3851</v>
      </c>
      <c r="I1024" s="4">
        <v>3.1217999999999999</v>
      </c>
      <c r="J1024" s="4">
        <v>0</v>
      </c>
      <c r="M1024" s="3">
        <v>43528</v>
      </c>
      <c r="N1024" s="5">
        <v>3027.5754999999999</v>
      </c>
      <c r="O1024" s="5">
        <v>1599.4816000000001</v>
      </c>
      <c r="P1024" s="5">
        <v>3794.1039999999998</v>
      </c>
      <c r="Q1024" s="5">
        <v>3761.97</v>
      </c>
      <c r="R1024" s="5">
        <v>49928732.829099998</v>
      </c>
      <c r="S1024" s="5">
        <v>31686309.614799999</v>
      </c>
      <c r="V1024" s="3">
        <v>43430</v>
      </c>
      <c r="W1024" s="4">
        <v>6.9351000000000003</v>
      </c>
      <c r="X1024" s="4">
        <v>6.9455999999999998</v>
      </c>
      <c r="Y1024" s="4">
        <v>6.9503500000000003</v>
      </c>
      <c r="AB1024" s="3">
        <v>43770</v>
      </c>
      <c r="AC1024" s="5">
        <v>302.87</v>
      </c>
    </row>
    <row r="1025" spans="1:29">
      <c r="A1025" s="3">
        <v>43482</v>
      </c>
      <c r="B1025" s="4">
        <v>2.93</v>
      </c>
      <c r="C1025" s="4">
        <v>2.3426999999999998</v>
      </c>
      <c r="D1025" s="4">
        <v>2.5590999999999999</v>
      </c>
      <c r="E1025" s="5">
        <v>2.6</v>
      </c>
      <c r="F1025" s="4">
        <v>2.5354999999999999</v>
      </c>
      <c r="G1025" s="4">
        <v>3.98</v>
      </c>
      <c r="H1025" s="4">
        <v>2.3691</v>
      </c>
      <c r="I1025" s="4">
        <v>3.0975000000000001</v>
      </c>
      <c r="J1025" s="4">
        <v>0</v>
      </c>
      <c r="M1025" s="3">
        <v>43529</v>
      </c>
      <c r="N1025" s="5">
        <v>3054.2465999999999</v>
      </c>
      <c r="O1025" s="5">
        <v>1635.9803999999999</v>
      </c>
      <c r="P1025" s="5">
        <v>3816.0131999999999</v>
      </c>
      <c r="Q1025" s="5">
        <v>3746.16</v>
      </c>
      <c r="R1025" s="5">
        <v>50713680.179799996</v>
      </c>
      <c r="S1025" s="5">
        <v>32225199.915199999</v>
      </c>
      <c r="V1025" s="3">
        <v>43431</v>
      </c>
      <c r="W1025" s="4">
        <v>6.9485000000000001</v>
      </c>
      <c r="X1025" s="4">
        <v>6.9615</v>
      </c>
      <c r="Y1025" s="4">
        <v>6.9539499999999999</v>
      </c>
      <c r="AB1025" s="3">
        <v>43773</v>
      </c>
      <c r="AC1025" s="5">
        <v>344.23</v>
      </c>
    </row>
    <row r="1026" spans="1:29">
      <c r="A1026" s="3">
        <v>43483</v>
      </c>
      <c r="B1026" s="4">
        <v>2.9180000000000001</v>
      </c>
      <c r="C1026" s="4">
        <v>2.3294999999999999</v>
      </c>
      <c r="D1026" s="4">
        <v>2.5451000000000001</v>
      </c>
      <c r="E1026" s="5">
        <v>2.6</v>
      </c>
      <c r="F1026" s="4">
        <v>2.5472000000000001</v>
      </c>
      <c r="G1026" s="4">
        <v>3.95</v>
      </c>
      <c r="H1026" s="4">
        <v>2.3822000000000001</v>
      </c>
      <c r="I1026" s="4">
        <v>3.1433</v>
      </c>
      <c r="J1026" s="4">
        <v>0</v>
      </c>
      <c r="M1026" s="3">
        <v>43530</v>
      </c>
      <c r="N1026" s="5">
        <v>3102.0990999999999</v>
      </c>
      <c r="O1026" s="5">
        <v>1660.4112</v>
      </c>
      <c r="P1026" s="5">
        <v>3848.0902999999998</v>
      </c>
      <c r="Q1026" s="5">
        <v>3763.14</v>
      </c>
      <c r="R1026" s="5">
        <v>51728807.919399999</v>
      </c>
      <c r="S1026" s="5">
        <v>32547502.955499999</v>
      </c>
      <c r="V1026" s="3">
        <v>43432</v>
      </c>
      <c r="W1026" s="4">
        <v>6.9560000000000004</v>
      </c>
      <c r="X1026" s="4">
        <v>6.9457000000000004</v>
      </c>
      <c r="Y1026" s="4">
        <v>6.9406499999999998</v>
      </c>
      <c r="AB1026" s="3">
        <v>43774</v>
      </c>
      <c r="AC1026" s="5">
        <v>408.78</v>
      </c>
    </row>
    <row r="1027" spans="1:29">
      <c r="A1027" s="3">
        <v>43486</v>
      </c>
      <c r="B1027" s="4">
        <v>2.915</v>
      </c>
      <c r="C1027" s="4">
        <v>2.3828999999999998</v>
      </c>
      <c r="D1027" s="4">
        <v>2.5575999999999999</v>
      </c>
      <c r="E1027" s="5">
        <v>2.57</v>
      </c>
      <c r="F1027" s="4">
        <v>2.5527000000000002</v>
      </c>
      <c r="G1027" s="4">
        <v>3.8717000000000001</v>
      </c>
      <c r="H1027" s="4">
        <v>2.3656000000000001</v>
      </c>
      <c r="I1027" s="4">
        <v>3.1738</v>
      </c>
      <c r="J1027" s="4">
        <v>0</v>
      </c>
      <c r="M1027" s="3">
        <v>43531</v>
      </c>
      <c r="N1027" s="5">
        <v>3106.4178999999999</v>
      </c>
      <c r="O1027" s="5">
        <v>1668.5326</v>
      </c>
      <c r="P1027" s="5">
        <v>3808.8497000000002</v>
      </c>
      <c r="Q1027" s="5">
        <v>3707.74</v>
      </c>
      <c r="R1027" s="5">
        <v>52707936.013800003</v>
      </c>
      <c r="S1027" s="5">
        <v>33165825.931699999</v>
      </c>
      <c r="V1027" s="3">
        <v>43433</v>
      </c>
      <c r="W1027" s="4">
        <v>6.9451000000000001</v>
      </c>
      <c r="X1027" s="4">
        <v>6.9404000000000003</v>
      </c>
      <c r="Y1027" s="4">
        <v>6.9358000000000004</v>
      </c>
      <c r="AB1027" s="3">
        <v>43775</v>
      </c>
      <c r="AC1027" s="5">
        <v>349.29</v>
      </c>
    </row>
    <row r="1028" spans="1:29">
      <c r="A1028" s="3">
        <v>43487</v>
      </c>
      <c r="B1028" s="4">
        <v>2.9140000000000001</v>
      </c>
      <c r="C1028" s="4">
        <v>2.3706999999999998</v>
      </c>
      <c r="D1028" s="4">
        <v>2.5718000000000001</v>
      </c>
      <c r="E1028" s="5">
        <v>2.5499999999999998</v>
      </c>
      <c r="F1028" s="4">
        <v>2.5057</v>
      </c>
      <c r="G1028" s="4">
        <v>3.8523999999999998</v>
      </c>
      <c r="H1028" s="4">
        <v>2.3727999999999998</v>
      </c>
      <c r="I1028" s="4">
        <v>3.17</v>
      </c>
      <c r="J1028" s="4">
        <v>0</v>
      </c>
      <c r="M1028" s="3">
        <v>43532</v>
      </c>
      <c r="N1028" s="5">
        <v>2969.8613999999998</v>
      </c>
      <c r="O1028" s="5">
        <v>1605.2789</v>
      </c>
      <c r="P1028" s="5">
        <v>3657.5790000000002</v>
      </c>
      <c r="Q1028" s="5">
        <v>3565.81</v>
      </c>
      <c r="R1028" s="5">
        <v>52692578.270099998</v>
      </c>
      <c r="S1028" s="5">
        <v>33645385.798100002</v>
      </c>
      <c r="V1028" s="3">
        <v>43434</v>
      </c>
      <c r="W1028" s="4">
        <v>6.9436</v>
      </c>
      <c r="X1028" s="4">
        <v>6.9581</v>
      </c>
      <c r="Y1028" s="4">
        <v>6.9513499999999997</v>
      </c>
      <c r="AB1028" s="3">
        <v>43776</v>
      </c>
      <c r="AC1028" s="5">
        <v>389.9</v>
      </c>
    </row>
    <row r="1029" spans="1:29">
      <c r="A1029" s="3">
        <v>43488</v>
      </c>
      <c r="B1029" s="4">
        <v>2.9089999999999998</v>
      </c>
      <c r="C1029" s="4">
        <v>2.3433999999999999</v>
      </c>
      <c r="D1029" s="4">
        <v>2.5989</v>
      </c>
      <c r="E1029" s="5">
        <v>2.59</v>
      </c>
      <c r="F1029" s="4">
        <v>2.5363000000000002</v>
      </c>
      <c r="G1029" s="4">
        <v>3.8559000000000001</v>
      </c>
      <c r="H1029" s="4">
        <v>2.3799000000000001</v>
      </c>
      <c r="I1029" s="4">
        <v>3.1779000000000002</v>
      </c>
      <c r="J1029" s="4">
        <v>0</v>
      </c>
      <c r="M1029" s="3">
        <v>43535</v>
      </c>
      <c r="N1029" s="5">
        <v>3026.9924999999998</v>
      </c>
      <c r="O1029" s="5">
        <v>1667.8176000000001</v>
      </c>
      <c r="P1029" s="5">
        <v>3729.9546</v>
      </c>
      <c r="Q1029" s="5">
        <v>3578.8</v>
      </c>
      <c r="R1029" s="5">
        <v>53562037.431100003</v>
      </c>
      <c r="S1029" s="5">
        <v>34141561.57</v>
      </c>
      <c r="V1029" s="3">
        <v>43437</v>
      </c>
      <c r="W1029" s="4">
        <v>6.8884999999999996</v>
      </c>
      <c r="X1029" s="4">
        <v>6.8826999999999998</v>
      </c>
      <c r="Y1029" s="4">
        <v>6.87615</v>
      </c>
      <c r="AB1029" s="3">
        <v>43777</v>
      </c>
      <c r="AC1029" s="5">
        <v>324.41000000000003</v>
      </c>
    </row>
    <row r="1030" spans="1:29">
      <c r="A1030" s="3">
        <v>43489</v>
      </c>
      <c r="B1030" s="4">
        <v>2.9039999999999999</v>
      </c>
      <c r="C1030" s="4">
        <v>2.3532999999999999</v>
      </c>
      <c r="D1030" s="4">
        <v>2.5905</v>
      </c>
      <c r="E1030" s="5">
        <v>2.6</v>
      </c>
      <c r="F1030" s="4">
        <v>2.5714999999999999</v>
      </c>
      <c r="G1030" s="4">
        <v>3.85</v>
      </c>
      <c r="H1030" s="4">
        <v>2.3919000000000001</v>
      </c>
      <c r="I1030" s="4">
        <v>3.1629999999999998</v>
      </c>
      <c r="J1030" s="4">
        <v>0</v>
      </c>
      <c r="M1030" s="3">
        <v>43536</v>
      </c>
      <c r="N1030" s="5">
        <v>3060.3072999999999</v>
      </c>
      <c r="O1030" s="5">
        <v>1695.8067000000001</v>
      </c>
      <c r="P1030" s="5">
        <v>3755.3519000000001</v>
      </c>
      <c r="Q1030" s="5">
        <v>3591.28</v>
      </c>
      <c r="R1030" s="5">
        <v>54155609.441699997</v>
      </c>
      <c r="S1030" s="5">
        <v>34466828.486100003</v>
      </c>
      <c r="V1030" s="3">
        <v>43438</v>
      </c>
      <c r="W1030" s="4">
        <v>6.8400999999999996</v>
      </c>
      <c r="X1030" s="4">
        <v>6.8522999999999996</v>
      </c>
      <c r="Y1030" s="4">
        <v>6.8493000000000004</v>
      </c>
      <c r="AB1030" s="3">
        <v>43780</v>
      </c>
      <c r="AC1030" s="5">
        <v>352.9</v>
      </c>
    </row>
    <row r="1031" spans="1:29">
      <c r="A1031" s="3">
        <v>43490</v>
      </c>
      <c r="B1031" s="4">
        <v>2.9020000000000001</v>
      </c>
      <c r="C1031" s="4">
        <v>2.3517000000000001</v>
      </c>
      <c r="D1031" s="4">
        <v>2.6021999999999998</v>
      </c>
      <c r="E1031" s="5">
        <v>2.6</v>
      </c>
      <c r="F1031" s="4">
        <v>2.5726</v>
      </c>
      <c r="G1031" s="4">
        <v>3.8782000000000001</v>
      </c>
      <c r="H1031" s="4">
        <v>2.3908999999999998</v>
      </c>
      <c r="I1031" s="4">
        <v>3.1846999999999999</v>
      </c>
      <c r="J1031" s="4">
        <v>0</v>
      </c>
      <c r="M1031" s="3">
        <v>43537</v>
      </c>
      <c r="N1031" s="5">
        <v>3026.9513000000002</v>
      </c>
      <c r="O1031" s="5">
        <v>1656.5433</v>
      </c>
      <c r="P1031" s="5">
        <v>3724.1941000000002</v>
      </c>
      <c r="Q1031" s="5">
        <v>3590.89</v>
      </c>
      <c r="R1031" s="5">
        <v>54426864.384199999</v>
      </c>
      <c r="S1031" s="5">
        <v>34563719.784900002</v>
      </c>
      <c r="V1031" s="3">
        <v>43439</v>
      </c>
      <c r="W1031" s="4">
        <v>6.8662000000000001</v>
      </c>
      <c r="X1031" s="4">
        <v>6.8605</v>
      </c>
      <c r="Y1031" s="4">
        <v>6.8593000000000002</v>
      </c>
      <c r="AB1031" s="3">
        <v>43781</v>
      </c>
      <c r="AC1031" s="5">
        <v>373.52</v>
      </c>
    </row>
    <row r="1032" spans="1:29">
      <c r="A1032" s="3">
        <v>43493</v>
      </c>
      <c r="B1032" s="4">
        <v>2.9009999999999998</v>
      </c>
      <c r="C1032" s="4">
        <v>2.3567</v>
      </c>
      <c r="D1032" s="4">
        <v>2.6103000000000001</v>
      </c>
      <c r="E1032" s="5">
        <v>2.6</v>
      </c>
      <c r="F1032" s="4">
        <v>2.4437000000000002</v>
      </c>
      <c r="G1032" s="4">
        <v>3.8959000000000001</v>
      </c>
      <c r="H1032" s="4">
        <v>2.3757000000000001</v>
      </c>
      <c r="I1032" s="4">
        <v>3.1947000000000001</v>
      </c>
      <c r="J1032" s="4">
        <v>0</v>
      </c>
      <c r="M1032" s="3">
        <v>43538</v>
      </c>
      <c r="N1032" s="5">
        <v>2990.6849999999999</v>
      </c>
      <c r="O1032" s="5">
        <v>1618.2621999999999</v>
      </c>
      <c r="P1032" s="5">
        <v>3698.4857999999999</v>
      </c>
      <c r="Q1032" s="5">
        <v>3587.14</v>
      </c>
      <c r="R1032" s="5">
        <v>54267793.480499998</v>
      </c>
      <c r="S1032" s="5">
        <v>34564677.829999998</v>
      </c>
      <c r="V1032" s="3">
        <v>43440</v>
      </c>
      <c r="W1032" s="4">
        <v>6.8837000000000002</v>
      </c>
      <c r="X1032" s="4">
        <v>6.8849</v>
      </c>
      <c r="Y1032" s="4">
        <v>6.8815999999999997</v>
      </c>
      <c r="AB1032" s="3">
        <v>43782</v>
      </c>
      <c r="AC1032" s="5">
        <v>360.35</v>
      </c>
    </row>
    <row r="1033" spans="1:29">
      <c r="A1033" s="3">
        <v>43494</v>
      </c>
      <c r="B1033" s="4">
        <v>2.9</v>
      </c>
      <c r="C1033" s="4">
        <v>2.3351999999999999</v>
      </c>
      <c r="D1033" s="4">
        <v>2.7645</v>
      </c>
      <c r="E1033" s="5">
        <v>2.68</v>
      </c>
      <c r="F1033" s="4">
        <v>2.7709000000000001</v>
      </c>
      <c r="G1033" s="4">
        <v>3.8650000000000002</v>
      </c>
      <c r="H1033" s="4">
        <v>2.3607999999999998</v>
      </c>
      <c r="I1033" s="4">
        <v>3.1762999999999999</v>
      </c>
      <c r="J1033" s="4">
        <v>0</v>
      </c>
      <c r="M1033" s="3">
        <v>43539</v>
      </c>
      <c r="N1033" s="5">
        <v>3021.7512000000002</v>
      </c>
      <c r="O1033" s="5">
        <v>1641.3719000000001</v>
      </c>
      <c r="P1033" s="5">
        <v>3745.0050000000001</v>
      </c>
      <c r="Q1033" s="5">
        <v>3601.84</v>
      </c>
      <c r="R1033" s="5">
        <v>54186335.406499997</v>
      </c>
      <c r="S1033" s="5">
        <v>34395204.059699997</v>
      </c>
      <c r="V1033" s="3">
        <v>43441</v>
      </c>
      <c r="W1033" s="4">
        <v>6.8798000000000004</v>
      </c>
      <c r="X1033" s="4">
        <v>6.8891</v>
      </c>
      <c r="Y1033" s="4">
        <v>6.88645</v>
      </c>
      <c r="AB1033" s="3">
        <v>43783</v>
      </c>
      <c r="AC1033" s="5">
        <v>336.73</v>
      </c>
    </row>
    <row r="1034" spans="1:29">
      <c r="A1034" s="3">
        <v>43495</v>
      </c>
      <c r="B1034" s="4">
        <v>2.9009999999999998</v>
      </c>
      <c r="C1034" s="4">
        <v>2.2846000000000002</v>
      </c>
      <c r="D1034" s="4">
        <v>2.8132000000000001</v>
      </c>
      <c r="E1034" s="5">
        <v>2.75</v>
      </c>
      <c r="F1034" s="4">
        <v>2.7467000000000001</v>
      </c>
      <c r="G1034" s="4">
        <v>3.8620999999999999</v>
      </c>
      <c r="H1034" s="4">
        <v>2.3395000000000001</v>
      </c>
      <c r="I1034" s="4">
        <v>3.1690999999999998</v>
      </c>
      <c r="J1034" s="4">
        <v>0</v>
      </c>
      <c r="M1034" s="3">
        <v>43542</v>
      </c>
      <c r="N1034" s="5">
        <v>3096.4176000000002</v>
      </c>
      <c r="O1034" s="5">
        <v>1685.7924</v>
      </c>
      <c r="P1034" s="5">
        <v>3851.7478999999998</v>
      </c>
      <c r="Q1034" s="5">
        <v>3666.04</v>
      </c>
      <c r="R1034" s="5">
        <v>54642622.817699999</v>
      </c>
      <c r="S1034" s="5">
        <v>34628024.455700003</v>
      </c>
      <c r="V1034" s="3">
        <v>43444</v>
      </c>
      <c r="W1034" s="4">
        <v>6.9135</v>
      </c>
      <c r="X1034" s="4">
        <v>6.9165000000000001</v>
      </c>
      <c r="Y1034" s="4">
        <v>6.9145500000000002</v>
      </c>
      <c r="AB1034" s="3">
        <v>43784</v>
      </c>
      <c r="AC1034" s="5">
        <v>320.32</v>
      </c>
    </row>
    <row r="1035" spans="1:29">
      <c r="A1035" s="3">
        <v>43496</v>
      </c>
      <c r="B1035" s="4">
        <v>2.9</v>
      </c>
      <c r="C1035" s="4">
        <v>2.3020999999999998</v>
      </c>
      <c r="D1035" s="4">
        <v>2.9137</v>
      </c>
      <c r="E1035" s="5">
        <v>2.85</v>
      </c>
      <c r="F1035" s="4">
        <v>2.7014</v>
      </c>
      <c r="G1035" s="4">
        <v>3.8831000000000002</v>
      </c>
      <c r="H1035" s="4">
        <v>2.3548</v>
      </c>
      <c r="I1035" s="4">
        <v>3.1682999999999999</v>
      </c>
      <c r="J1035" s="4">
        <v>0</v>
      </c>
      <c r="M1035" s="3">
        <v>43543</v>
      </c>
      <c r="N1035" s="5">
        <v>3090.9749999999999</v>
      </c>
      <c r="O1035" s="5">
        <v>1688.7577000000001</v>
      </c>
      <c r="P1035" s="5">
        <v>3833.9625999999998</v>
      </c>
      <c r="Q1035" s="5">
        <v>3648.27</v>
      </c>
      <c r="R1035" s="5">
        <v>54953021.939599998</v>
      </c>
      <c r="S1035" s="5">
        <v>34866623.797499999</v>
      </c>
      <c r="V1035" s="3">
        <v>43445</v>
      </c>
      <c r="W1035" s="4">
        <v>6.899</v>
      </c>
      <c r="X1035" s="4">
        <v>6.9078999999999997</v>
      </c>
      <c r="Y1035" s="4">
        <v>6.9070999999999998</v>
      </c>
      <c r="AB1035" s="3">
        <v>43787</v>
      </c>
      <c r="AC1035" s="5">
        <v>336.9</v>
      </c>
    </row>
    <row r="1036" spans="1:29">
      <c r="A1036" s="3">
        <v>43497</v>
      </c>
      <c r="B1036" s="4">
        <v>2.9</v>
      </c>
      <c r="C1036" s="4">
        <v>2.2644000000000002</v>
      </c>
      <c r="D1036" s="4">
        <v>2.7557</v>
      </c>
      <c r="E1036" s="5">
        <v>2.75</v>
      </c>
      <c r="F1036" s="4">
        <v>2.7004999999999999</v>
      </c>
      <c r="G1036" s="4">
        <v>3.8492000000000002</v>
      </c>
      <c r="H1036" s="4">
        <v>2.3336000000000001</v>
      </c>
      <c r="I1036" s="4">
        <v>3.1596000000000002</v>
      </c>
      <c r="J1036" s="4">
        <v>0</v>
      </c>
      <c r="M1036" s="3">
        <v>43544</v>
      </c>
      <c r="N1036" s="5">
        <v>3090.6403</v>
      </c>
      <c r="O1036" s="5">
        <v>1684.5708999999999</v>
      </c>
      <c r="P1036" s="5">
        <v>3835.4396999999999</v>
      </c>
      <c r="Q1036" s="5">
        <v>3654.84</v>
      </c>
      <c r="R1036" s="5">
        <v>55179335.3869</v>
      </c>
      <c r="S1036" s="5">
        <v>35042560.673600003</v>
      </c>
      <c r="V1036" s="3">
        <v>43446</v>
      </c>
      <c r="W1036" s="4">
        <v>6.8893000000000004</v>
      </c>
      <c r="X1036" s="4">
        <v>6.8757000000000001</v>
      </c>
      <c r="Y1036" s="4">
        <v>6.8693499999999998</v>
      </c>
      <c r="AB1036" s="3">
        <v>43788</v>
      </c>
      <c r="AC1036" s="5">
        <v>291.49</v>
      </c>
    </row>
    <row r="1037" spans="1:29">
      <c r="A1037" s="3">
        <v>43498</v>
      </c>
      <c r="B1037" s="4">
        <v>2.9</v>
      </c>
      <c r="C1037" s="4">
        <v>2.2313999999999998</v>
      </c>
      <c r="D1037" s="4">
        <v>2.2391000000000001</v>
      </c>
      <c r="E1037" s="5">
        <v>2.2999999999999998</v>
      </c>
      <c r="F1037" s="4">
        <v>2.2326000000000001</v>
      </c>
      <c r="G1037" s="4">
        <v>3.8540999999999999</v>
      </c>
      <c r="H1037" s="4">
        <v>2.3313999999999999</v>
      </c>
      <c r="I1037" s="4">
        <v>3.1410999999999998</v>
      </c>
      <c r="J1037" s="4">
        <v>0</v>
      </c>
      <c r="M1037" s="3">
        <v>43545</v>
      </c>
      <c r="N1037" s="5">
        <v>3101.4549999999999</v>
      </c>
      <c r="O1037" s="5">
        <v>1697.4920999999999</v>
      </c>
      <c r="P1037" s="5">
        <v>3836.8912999999998</v>
      </c>
      <c r="Q1037" s="5">
        <v>3628.61</v>
      </c>
      <c r="R1037" s="5">
        <v>55705969.608000003</v>
      </c>
      <c r="S1037" s="5">
        <v>35457019.602300003</v>
      </c>
      <c r="V1037" s="3">
        <v>43447</v>
      </c>
      <c r="W1037" s="4">
        <v>6.8689999999999998</v>
      </c>
      <c r="X1037" s="4">
        <v>6.8815</v>
      </c>
      <c r="Y1037" s="4">
        <v>6.8780999999999999</v>
      </c>
      <c r="AB1037" s="3">
        <v>43789</v>
      </c>
      <c r="AC1037" s="5">
        <v>332.96</v>
      </c>
    </row>
    <row r="1038" spans="1:29">
      <c r="A1038" s="3">
        <v>43499</v>
      </c>
      <c r="B1038" s="4">
        <v>2.9</v>
      </c>
      <c r="C1038" s="4">
        <v>2.2734000000000001</v>
      </c>
      <c r="D1038" s="4">
        <v>2.3166000000000002</v>
      </c>
      <c r="E1038" s="5">
        <v>2.33</v>
      </c>
      <c r="F1038" s="4">
        <v>2.3214999999999999</v>
      </c>
      <c r="G1038" s="4">
        <v>3.7429999999999999</v>
      </c>
      <c r="H1038" s="4">
        <v>2.3302999999999998</v>
      </c>
      <c r="I1038" s="4">
        <v>3.1230000000000002</v>
      </c>
      <c r="J1038" s="4">
        <v>0</v>
      </c>
      <c r="M1038" s="3">
        <v>43546</v>
      </c>
      <c r="N1038" s="5">
        <v>3104.1487000000002</v>
      </c>
      <c r="O1038" s="5">
        <v>1700.9438</v>
      </c>
      <c r="P1038" s="5">
        <v>3833.8013000000001</v>
      </c>
      <c r="Q1038" s="5">
        <v>3618.44</v>
      </c>
      <c r="R1038" s="5">
        <v>55665239.231899999</v>
      </c>
      <c r="S1038" s="5">
        <v>35416269.042400002</v>
      </c>
      <c r="V1038" s="3">
        <v>43448</v>
      </c>
      <c r="W1038" s="4">
        <v>6.8975</v>
      </c>
      <c r="X1038" s="4">
        <v>6.9047999999999998</v>
      </c>
      <c r="Y1038" s="4">
        <v>6.9023500000000002</v>
      </c>
      <c r="AB1038" s="3">
        <v>43790</v>
      </c>
      <c r="AC1038" s="5">
        <v>281.5</v>
      </c>
    </row>
    <row r="1039" spans="1:29">
      <c r="A1039" s="3">
        <v>43507</v>
      </c>
      <c r="B1039" s="4">
        <v>2.8980000000000001</v>
      </c>
      <c r="C1039" s="4">
        <v>2.2433999999999998</v>
      </c>
      <c r="D1039" s="4">
        <v>2.5764999999999998</v>
      </c>
      <c r="E1039" s="5">
        <v>2.6</v>
      </c>
      <c r="F1039" s="4">
        <v>2.5146999999999999</v>
      </c>
      <c r="G1039" s="4">
        <v>3.7410999999999999</v>
      </c>
      <c r="H1039" s="4">
        <v>2.3227000000000002</v>
      </c>
      <c r="I1039" s="4">
        <v>3.1118000000000001</v>
      </c>
      <c r="J1039" s="4">
        <v>0</v>
      </c>
      <c r="M1039" s="3">
        <v>43549</v>
      </c>
      <c r="N1039" s="5">
        <v>3043.0313000000001</v>
      </c>
      <c r="O1039" s="5">
        <v>1676.4257</v>
      </c>
      <c r="P1039" s="5">
        <v>3742.8252000000002</v>
      </c>
      <c r="Q1039" s="5">
        <v>3521.07</v>
      </c>
      <c r="R1039" s="5">
        <v>56154839.126800001</v>
      </c>
      <c r="S1039" s="5">
        <v>35686057.456200004</v>
      </c>
      <c r="V1039" s="3">
        <v>43451</v>
      </c>
      <c r="W1039" s="4">
        <v>6.9004000000000003</v>
      </c>
      <c r="X1039" s="4">
        <v>6.8992000000000004</v>
      </c>
      <c r="Y1039" s="4">
        <v>6.9007500000000004</v>
      </c>
      <c r="AB1039" s="3">
        <v>43791</v>
      </c>
      <c r="AC1039" s="5">
        <v>323.63</v>
      </c>
    </row>
    <row r="1040" spans="1:29">
      <c r="A1040" s="3">
        <v>43508</v>
      </c>
      <c r="B1040" s="4">
        <v>2.8719999999999999</v>
      </c>
      <c r="C1040" s="4">
        <v>2.2094999999999998</v>
      </c>
      <c r="D1040" s="4">
        <v>2.5215999999999998</v>
      </c>
      <c r="E1040" s="5">
        <v>2.5499999999999998</v>
      </c>
      <c r="F1040" s="4">
        <v>2.4112</v>
      </c>
      <c r="G1040" s="4">
        <v>3.7185999999999999</v>
      </c>
      <c r="H1040" s="4">
        <v>2.3075000000000001</v>
      </c>
      <c r="I1040" s="4">
        <v>3.1341999999999999</v>
      </c>
      <c r="J1040" s="4">
        <v>0</v>
      </c>
      <c r="M1040" s="3">
        <v>43550</v>
      </c>
      <c r="N1040" s="5">
        <v>2997.0954000000002</v>
      </c>
      <c r="O1040" s="5">
        <v>1639.9440999999999</v>
      </c>
      <c r="P1040" s="5">
        <v>3700.4387999999999</v>
      </c>
      <c r="Q1040" s="5">
        <v>3513.23</v>
      </c>
      <c r="R1040" s="5">
        <v>56088788.435199998</v>
      </c>
      <c r="S1040" s="5">
        <v>35584082.484999999</v>
      </c>
      <c r="V1040" s="3">
        <v>43452</v>
      </c>
      <c r="W1040" s="4">
        <v>6.8926999999999996</v>
      </c>
      <c r="X1040" s="4">
        <v>6.8922999999999996</v>
      </c>
      <c r="Y1040" s="4">
        <v>6.8925000000000001</v>
      </c>
      <c r="AB1040" s="3">
        <v>43794</v>
      </c>
      <c r="AC1040" s="5">
        <v>269.66000000000003</v>
      </c>
    </row>
    <row r="1041" spans="1:29">
      <c r="A1041" s="3">
        <v>43509</v>
      </c>
      <c r="B1041" s="4">
        <v>2.8519999999999999</v>
      </c>
      <c r="C1041" s="4">
        <v>2.2025000000000001</v>
      </c>
      <c r="D1041" s="4">
        <v>2.391</v>
      </c>
      <c r="E1041" s="5">
        <v>2.4300000000000002</v>
      </c>
      <c r="F1041" s="4">
        <v>2.2080000000000002</v>
      </c>
      <c r="G1041" s="4">
        <v>3.6955</v>
      </c>
      <c r="H1041" s="4">
        <v>2.2965</v>
      </c>
      <c r="I1041" s="4">
        <v>3.1105</v>
      </c>
      <c r="J1041" s="4">
        <v>0</v>
      </c>
      <c r="M1041" s="3">
        <v>43551</v>
      </c>
      <c r="N1041" s="5">
        <v>3022.7195999999999</v>
      </c>
      <c r="O1041" s="5">
        <v>1654.6902</v>
      </c>
      <c r="P1041" s="5">
        <v>3743.3878</v>
      </c>
      <c r="Q1041" s="5">
        <v>3545.94</v>
      </c>
      <c r="R1041" s="5">
        <v>56289713.188100003</v>
      </c>
      <c r="S1041" s="5">
        <v>35627406.620300002</v>
      </c>
      <c r="V1041" s="3">
        <v>43453</v>
      </c>
      <c r="W1041" s="4">
        <v>6.8954000000000004</v>
      </c>
      <c r="X1041" s="4">
        <v>6.9047999999999998</v>
      </c>
      <c r="Y1041" s="4">
        <v>6.9058999999999999</v>
      </c>
      <c r="AB1041" s="3">
        <v>43795</v>
      </c>
      <c r="AC1041" s="5">
        <v>286.58</v>
      </c>
    </row>
    <row r="1042" spans="1:29">
      <c r="A1042" s="3">
        <v>43510</v>
      </c>
      <c r="B1042" s="4">
        <v>2.83</v>
      </c>
      <c r="C1042" s="4">
        <v>2.1955</v>
      </c>
      <c r="D1042" s="4">
        <v>2.3523999999999998</v>
      </c>
      <c r="E1042" s="5">
        <v>2.4</v>
      </c>
      <c r="F1042" s="4">
        <v>2.1882999999999999</v>
      </c>
      <c r="G1042" s="4">
        <v>3.6692</v>
      </c>
      <c r="H1042" s="4">
        <v>2.3132000000000001</v>
      </c>
      <c r="I1042" s="4">
        <v>3.1196999999999999</v>
      </c>
      <c r="J1042" s="4">
        <v>0</v>
      </c>
      <c r="M1042" s="3">
        <v>43552</v>
      </c>
      <c r="N1042" s="5">
        <v>2994.9434000000001</v>
      </c>
      <c r="O1042" s="5">
        <v>1639.7225000000001</v>
      </c>
      <c r="P1042" s="5">
        <v>3728.3953000000001</v>
      </c>
      <c r="Q1042" s="5">
        <v>3524.6</v>
      </c>
      <c r="R1042" s="5">
        <v>56243263.942400001</v>
      </c>
      <c r="S1042" s="5">
        <v>35751753.3345</v>
      </c>
      <c r="V1042" s="3">
        <v>43454</v>
      </c>
      <c r="W1042" s="4">
        <v>6.8970000000000002</v>
      </c>
      <c r="X1042" s="4">
        <v>6.8925000000000001</v>
      </c>
      <c r="Y1042" s="4">
        <v>6.8930999999999996</v>
      </c>
      <c r="AB1042" s="3">
        <v>43796</v>
      </c>
      <c r="AC1042" s="5">
        <v>264.68</v>
      </c>
    </row>
    <row r="1043" spans="1:29">
      <c r="A1043" s="3">
        <v>43511</v>
      </c>
      <c r="B1043" s="4">
        <v>2.802</v>
      </c>
      <c r="C1043" s="4">
        <v>2.206</v>
      </c>
      <c r="D1043" s="4">
        <v>2.3452999999999999</v>
      </c>
      <c r="E1043" s="5">
        <v>2.38</v>
      </c>
      <c r="F1043" s="4">
        <v>2.2174</v>
      </c>
      <c r="G1043" s="4">
        <v>3.6318000000000001</v>
      </c>
      <c r="H1043" s="4">
        <v>2.3166000000000002</v>
      </c>
      <c r="I1043" s="4">
        <v>3.1156000000000001</v>
      </c>
      <c r="J1043" s="4">
        <v>0</v>
      </c>
      <c r="M1043" s="3">
        <v>43553</v>
      </c>
      <c r="N1043" s="5">
        <v>3090.7579999999998</v>
      </c>
      <c r="O1043" s="5">
        <v>1695.1382000000001</v>
      </c>
      <c r="P1043" s="5">
        <v>3872.3411999999998</v>
      </c>
      <c r="Q1043" s="5">
        <v>3631.82</v>
      </c>
      <c r="R1043" s="5">
        <v>56329080.807099998</v>
      </c>
      <c r="S1043" s="5">
        <v>35895648.778700002</v>
      </c>
      <c r="V1043" s="3">
        <v>43455</v>
      </c>
      <c r="W1043" s="4">
        <v>6.9019000000000004</v>
      </c>
      <c r="X1043" s="4">
        <v>6.9218000000000002</v>
      </c>
      <c r="Y1043" s="4">
        <v>6.9238999999999997</v>
      </c>
      <c r="AB1043" s="3">
        <v>43797</v>
      </c>
      <c r="AC1043" s="5">
        <v>263.82</v>
      </c>
    </row>
    <row r="1044" spans="1:29">
      <c r="A1044" s="3">
        <v>43514</v>
      </c>
      <c r="B1044" s="4">
        <v>2.7970000000000002</v>
      </c>
      <c r="C1044" s="4">
        <v>2.1187999999999998</v>
      </c>
      <c r="D1044" s="4">
        <v>2.3651</v>
      </c>
      <c r="E1044" s="5">
        <v>2.4</v>
      </c>
      <c r="F1044" s="4">
        <v>2.2597</v>
      </c>
      <c r="G1044" s="4">
        <v>3.617</v>
      </c>
      <c r="H1044" s="4">
        <v>2.3066</v>
      </c>
      <c r="I1044" s="4">
        <v>3.1032999999999999</v>
      </c>
      <c r="J1044" s="4">
        <v>0</v>
      </c>
      <c r="M1044" s="3">
        <v>43556</v>
      </c>
      <c r="N1044" s="5">
        <v>3170.3609999999999</v>
      </c>
      <c r="O1044" s="5">
        <v>1755.665</v>
      </c>
      <c r="P1044" s="5">
        <v>3973.9279999999999</v>
      </c>
      <c r="Q1044" s="5">
        <v>3696.48</v>
      </c>
      <c r="R1044" s="5">
        <v>56925592.288500004</v>
      </c>
      <c r="S1044" s="5">
        <v>36193917.839500003</v>
      </c>
      <c r="V1044" s="3">
        <v>43458</v>
      </c>
      <c r="W1044" s="4">
        <v>6.8964999999999996</v>
      </c>
      <c r="X1044" s="4">
        <v>6.9104999999999999</v>
      </c>
      <c r="Y1044" s="4">
        <v>6.9027500000000002</v>
      </c>
      <c r="AB1044" s="3">
        <v>43798</v>
      </c>
      <c r="AC1044" s="5">
        <v>285.11</v>
      </c>
    </row>
    <row r="1045" spans="1:29">
      <c r="A1045" s="3">
        <v>43515</v>
      </c>
      <c r="B1045" s="4">
        <v>2.778</v>
      </c>
      <c r="C1045" s="4">
        <v>2.137</v>
      </c>
      <c r="D1045" s="4">
        <v>2.3778000000000001</v>
      </c>
      <c r="E1045" s="5">
        <v>2.4</v>
      </c>
      <c r="F1045" s="4">
        <v>2.2847</v>
      </c>
      <c r="G1045" s="4">
        <v>3.6141999999999999</v>
      </c>
      <c r="H1045" s="4">
        <v>2.3279000000000001</v>
      </c>
      <c r="I1045" s="4">
        <v>3.1315</v>
      </c>
      <c r="J1045" s="4">
        <v>0</v>
      </c>
      <c r="M1045" s="3">
        <v>43557</v>
      </c>
      <c r="N1045" s="5">
        <v>3176.8227000000002</v>
      </c>
      <c r="O1045" s="5">
        <v>1757.6044999999999</v>
      </c>
      <c r="P1045" s="5">
        <v>3971.2851999999998</v>
      </c>
      <c r="Q1045" s="5">
        <v>3707.53</v>
      </c>
      <c r="R1045" s="5">
        <v>57382773.739399999</v>
      </c>
      <c r="S1045" s="5">
        <v>36501842.577100001</v>
      </c>
      <c r="V1045" s="3">
        <v>43459</v>
      </c>
      <c r="W1045" s="4">
        <v>6.8860000000000001</v>
      </c>
      <c r="X1045" s="4">
        <v>6.9039000000000001</v>
      </c>
      <c r="Y1045" s="4">
        <v>6.89635</v>
      </c>
      <c r="AB1045" s="3">
        <v>43801</v>
      </c>
      <c r="AC1045" s="5">
        <v>326.36</v>
      </c>
    </row>
    <row r="1046" spans="1:29">
      <c r="A1046" s="3">
        <v>43516</v>
      </c>
      <c r="B1046" s="4">
        <v>2.7589999999999999</v>
      </c>
      <c r="C1046" s="4">
        <v>2.0929000000000002</v>
      </c>
      <c r="D1046" s="4">
        <v>2.3555000000000001</v>
      </c>
      <c r="E1046" s="5">
        <v>2.37</v>
      </c>
      <c r="F1046" s="4">
        <v>2.2545000000000002</v>
      </c>
      <c r="G1046" s="4">
        <v>3.6494</v>
      </c>
      <c r="H1046" s="4">
        <v>2.3151000000000002</v>
      </c>
      <c r="I1046" s="4">
        <v>3.1395</v>
      </c>
      <c r="J1046" s="4">
        <v>0</v>
      </c>
      <c r="M1046" s="3">
        <v>43558</v>
      </c>
      <c r="N1046" s="5">
        <v>3216.2952</v>
      </c>
      <c r="O1046" s="5">
        <v>1772.0920000000001</v>
      </c>
      <c r="P1046" s="5">
        <v>4022.1565999999998</v>
      </c>
      <c r="Q1046" s="5">
        <v>3735.08</v>
      </c>
      <c r="R1046" s="5">
        <v>57754697.221299998</v>
      </c>
      <c r="S1046" s="5">
        <v>36761240.296499997</v>
      </c>
      <c r="V1046" s="3">
        <v>43460</v>
      </c>
      <c r="W1046" s="4">
        <v>6.8821000000000003</v>
      </c>
      <c r="X1046" s="4">
        <v>6.9008000000000003</v>
      </c>
      <c r="Y1046" s="4">
        <v>6.89445</v>
      </c>
      <c r="AB1046" s="3">
        <v>43802</v>
      </c>
      <c r="AC1046" s="5">
        <v>320.64999999999998</v>
      </c>
    </row>
    <row r="1047" spans="1:29">
      <c r="A1047" s="3">
        <v>43517</v>
      </c>
      <c r="B1047" s="4">
        <v>2.7490000000000001</v>
      </c>
      <c r="C1047" s="4">
        <v>2.1097000000000001</v>
      </c>
      <c r="D1047" s="4">
        <v>2.3206000000000002</v>
      </c>
      <c r="E1047" s="5">
        <v>2.2999999999999998</v>
      </c>
      <c r="F1047" s="4">
        <v>2.2885</v>
      </c>
      <c r="G1047" s="4">
        <v>3.6229</v>
      </c>
      <c r="H1047" s="4">
        <v>2.3129</v>
      </c>
      <c r="I1047" s="4">
        <v>3.1495000000000002</v>
      </c>
      <c r="J1047" s="4">
        <v>0</v>
      </c>
      <c r="M1047" s="3">
        <v>43559</v>
      </c>
      <c r="N1047" s="5">
        <v>3246.5713999999998</v>
      </c>
      <c r="O1047" s="5">
        <v>1780.0157999999999</v>
      </c>
      <c r="P1047" s="5">
        <v>4062.2309</v>
      </c>
      <c r="Q1047" s="5">
        <v>3797.8</v>
      </c>
      <c r="R1047" s="5">
        <v>57789761.160700001</v>
      </c>
      <c r="S1047" s="5">
        <v>36875349.092500001</v>
      </c>
      <c r="V1047" s="3">
        <v>43461</v>
      </c>
      <c r="W1047" s="4">
        <v>6.8659999999999997</v>
      </c>
      <c r="X1047" s="4">
        <v>6.8762999999999996</v>
      </c>
      <c r="Y1047" s="4">
        <v>6.8743499999999997</v>
      </c>
      <c r="AB1047" s="3">
        <v>43803</v>
      </c>
      <c r="AC1047" s="5">
        <v>361.63</v>
      </c>
    </row>
    <row r="1048" spans="1:29">
      <c r="A1048" s="3">
        <v>43518</v>
      </c>
      <c r="B1048" s="4">
        <v>2.7490000000000001</v>
      </c>
      <c r="C1048" s="4">
        <v>2.1023999999999998</v>
      </c>
      <c r="D1048" s="4">
        <v>2.6796000000000002</v>
      </c>
      <c r="E1048" s="5">
        <v>2.6</v>
      </c>
      <c r="F1048" s="4">
        <v>2.5668000000000002</v>
      </c>
      <c r="G1048" s="4">
        <v>3.6254</v>
      </c>
      <c r="H1048" s="4">
        <v>2.3349000000000002</v>
      </c>
      <c r="I1048" s="4">
        <v>3.1726999999999999</v>
      </c>
      <c r="J1048" s="4">
        <v>0</v>
      </c>
      <c r="M1048" s="3">
        <v>43563</v>
      </c>
      <c r="N1048" s="5">
        <v>3244.8103000000001</v>
      </c>
      <c r="O1048" s="5">
        <v>1770.2</v>
      </c>
      <c r="P1048" s="5">
        <v>4057.2285999999999</v>
      </c>
      <c r="Q1048" s="5">
        <v>3823.96</v>
      </c>
      <c r="R1048" s="5">
        <v>58790164.024700001</v>
      </c>
      <c r="S1048" s="5">
        <v>37309632.051100001</v>
      </c>
      <c r="V1048" s="3">
        <v>43462</v>
      </c>
      <c r="W1048" s="4">
        <v>6.8658000000000001</v>
      </c>
      <c r="X1048" s="4">
        <v>6.8845000000000001</v>
      </c>
      <c r="Y1048" s="4">
        <v>6.88185</v>
      </c>
      <c r="AB1048" s="3">
        <v>43804</v>
      </c>
      <c r="AC1048" s="5">
        <v>316.95999999999998</v>
      </c>
    </row>
    <row r="1049" spans="1:29">
      <c r="A1049" s="3">
        <v>43521</v>
      </c>
      <c r="B1049" s="4">
        <v>2.7519999999999998</v>
      </c>
      <c r="C1049" s="4">
        <v>2.1029</v>
      </c>
      <c r="D1049" s="4">
        <v>2.8176000000000001</v>
      </c>
      <c r="E1049" s="5">
        <v>2.65</v>
      </c>
      <c r="F1049" s="4">
        <v>2.6675</v>
      </c>
      <c r="G1049" s="4">
        <v>3.6105999999999998</v>
      </c>
      <c r="H1049" s="4">
        <v>2.3570000000000002</v>
      </c>
      <c r="I1049" s="4">
        <v>3.2069000000000001</v>
      </c>
      <c r="J1049" s="4">
        <v>0</v>
      </c>
      <c r="M1049" s="3">
        <v>43564</v>
      </c>
      <c r="N1049" s="5">
        <v>3239.6639</v>
      </c>
      <c r="O1049" s="5">
        <v>1783.0101</v>
      </c>
      <c r="P1049" s="5">
        <v>4075.4301</v>
      </c>
      <c r="Q1049" s="5">
        <v>3780.31</v>
      </c>
      <c r="R1049" s="5">
        <v>59048528.2795</v>
      </c>
      <c r="S1049" s="5">
        <v>37483559.2733</v>
      </c>
      <c r="V1049" s="3">
        <v>43465</v>
      </c>
      <c r="W1049" s="4">
        <v>0</v>
      </c>
      <c r="X1049" s="4">
        <v>6.8691000000000004</v>
      </c>
      <c r="Y1049" s="4">
        <v>6.8701499999999998</v>
      </c>
      <c r="AB1049" s="3">
        <v>43805</v>
      </c>
      <c r="AC1049" s="5">
        <v>309.33</v>
      </c>
    </row>
    <row r="1050" spans="1:29">
      <c r="A1050" s="3">
        <v>43522</v>
      </c>
      <c r="B1050" s="4">
        <v>2.7559999999999998</v>
      </c>
      <c r="C1050" s="4">
        <v>2.15</v>
      </c>
      <c r="D1050" s="4">
        <v>3.4649999999999999</v>
      </c>
      <c r="E1050" s="5">
        <v>3</v>
      </c>
      <c r="F1050" s="4">
        <v>2.8365999999999998</v>
      </c>
      <c r="G1050" s="4">
        <v>3.6191</v>
      </c>
      <c r="H1050" s="4">
        <v>2.3755000000000002</v>
      </c>
      <c r="I1050" s="4">
        <v>3.2541000000000002</v>
      </c>
      <c r="J1050" s="4">
        <v>0</v>
      </c>
      <c r="M1050" s="3">
        <v>43565</v>
      </c>
      <c r="N1050" s="5">
        <v>3241.9299000000001</v>
      </c>
      <c r="O1050" s="5">
        <v>1779.2806</v>
      </c>
      <c r="P1050" s="5">
        <v>4085.8470000000002</v>
      </c>
      <c r="Q1050" s="5">
        <v>3769.1</v>
      </c>
      <c r="R1050" s="5">
        <v>59202928.610699996</v>
      </c>
      <c r="S1050" s="5">
        <v>37813053.385600001</v>
      </c>
      <c r="V1050" s="3">
        <v>43466</v>
      </c>
      <c r="W1050" s="4">
        <v>0</v>
      </c>
      <c r="X1050" s="4">
        <v>6.8773</v>
      </c>
      <c r="Y1050" s="4">
        <v>6.87575</v>
      </c>
      <c r="AB1050" s="3">
        <v>43808</v>
      </c>
      <c r="AC1050" s="5">
        <v>266.83</v>
      </c>
    </row>
    <row r="1051" spans="1:29">
      <c r="A1051" s="3">
        <v>43523</v>
      </c>
      <c r="B1051" s="4">
        <v>2.7559999999999998</v>
      </c>
      <c r="C1051" s="4">
        <v>2.1859999999999999</v>
      </c>
      <c r="D1051" s="4">
        <v>3.2988</v>
      </c>
      <c r="E1051" s="5">
        <v>3.1</v>
      </c>
      <c r="F1051" s="4">
        <v>2.8029999999999999</v>
      </c>
      <c r="G1051" s="4">
        <v>3.6861000000000002</v>
      </c>
      <c r="H1051" s="4">
        <v>2.3506999999999998</v>
      </c>
      <c r="I1051" s="4">
        <v>3.2305999999999999</v>
      </c>
      <c r="J1051" s="4">
        <v>0</v>
      </c>
      <c r="M1051" s="3">
        <v>43566</v>
      </c>
      <c r="N1051" s="5">
        <v>3189.9618999999998</v>
      </c>
      <c r="O1051" s="5">
        <v>1740.3683000000001</v>
      </c>
      <c r="P1051" s="5">
        <v>3997.5778</v>
      </c>
      <c r="Q1051" s="5">
        <v>3740.34</v>
      </c>
      <c r="R1051" s="5">
        <v>59072476.456200004</v>
      </c>
      <c r="S1051" s="5">
        <v>37852488.259999998</v>
      </c>
      <c r="V1051" s="3">
        <v>43467</v>
      </c>
      <c r="W1051" s="4">
        <v>6.8517999999999999</v>
      </c>
      <c r="X1051" s="4">
        <v>6.8771000000000004</v>
      </c>
      <c r="Y1051" s="4">
        <v>6.8796499999999998</v>
      </c>
      <c r="AB1051" s="3">
        <v>43809</v>
      </c>
      <c r="AC1051" s="5">
        <v>259.07</v>
      </c>
    </row>
    <row r="1052" spans="1:29">
      <c r="A1052" s="3">
        <v>43524</v>
      </c>
      <c r="B1052" s="4">
        <v>2.7509999999999999</v>
      </c>
      <c r="C1052" s="4">
        <v>2.1886999999999999</v>
      </c>
      <c r="D1052" s="4">
        <v>2.7923</v>
      </c>
      <c r="E1052" s="5">
        <v>2.73</v>
      </c>
      <c r="F1052" s="4">
        <v>2.6471</v>
      </c>
      <c r="G1052" s="4">
        <v>3.6682000000000001</v>
      </c>
      <c r="H1052" s="4">
        <v>2.3931</v>
      </c>
      <c r="I1052" s="4">
        <v>3.2073</v>
      </c>
      <c r="J1052" s="4">
        <v>0</v>
      </c>
      <c r="M1052" s="3">
        <v>43567</v>
      </c>
      <c r="N1052" s="5">
        <v>3188.6255999999998</v>
      </c>
      <c r="O1052" s="5">
        <v>1738.5246999999999</v>
      </c>
      <c r="P1052" s="5">
        <v>3988.6167999999998</v>
      </c>
      <c r="Q1052" s="5">
        <v>3740.82</v>
      </c>
      <c r="R1052" s="5">
        <v>58846317.684799999</v>
      </c>
      <c r="S1052" s="5">
        <v>37763859.480899997</v>
      </c>
      <c r="V1052" s="3">
        <v>43468</v>
      </c>
      <c r="W1052" s="4">
        <v>6.8720999999999997</v>
      </c>
      <c r="X1052" s="4">
        <v>6.88</v>
      </c>
      <c r="Y1052" s="4">
        <v>6.8821000000000003</v>
      </c>
      <c r="AB1052" s="3">
        <v>43810</v>
      </c>
      <c r="AC1052" s="5">
        <v>332.97</v>
      </c>
    </row>
    <row r="1053" spans="1:29">
      <c r="A1053" s="3">
        <v>43525</v>
      </c>
      <c r="B1053" s="4">
        <v>2.75</v>
      </c>
      <c r="C1053" s="4">
        <v>2.1802999999999999</v>
      </c>
      <c r="D1053" s="4">
        <v>2.4350999999999998</v>
      </c>
      <c r="E1053" s="5">
        <v>2.5</v>
      </c>
      <c r="F1053" s="4">
        <v>2.4058000000000002</v>
      </c>
      <c r="G1053" s="4">
        <v>3.6783999999999999</v>
      </c>
      <c r="H1053" s="4">
        <v>2.4053</v>
      </c>
      <c r="I1053" s="4">
        <v>3.2164999999999999</v>
      </c>
      <c r="J1053" s="4">
        <v>0</v>
      </c>
      <c r="M1053" s="3">
        <v>43570</v>
      </c>
      <c r="N1053" s="5">
        <v>3177.7865999999999</v>
      </c>
      <c r="O1053" s="5">
        <v>1723.9087999999999</v>
      </c>
      <c r="P1053" s="5">
        <v>3975.5243999999998</v>
      </c>
      <c r="Q1053" s="5">
        <v>3760.18</v>
      </c>
      <c r="R1053" s="5">
        <v>59094232.271799996</v>
      </c>
      <c r="S1053" s="5">
        <v>37753227.232500002</v>
      </c>
      <c r="V1053" s="3">
        <v>43469</v>
      </c>
      <c r="W1053" s="4">
        <v>6.8644999999999996</v>
      </c>
      <c r="X1053" s="4">
        <v>6.8662000000000001</v>
      </c>
      <c r="Y1053" s="4">
        <v>6.8653000000000004</v>
      </c>
      <c r="AB1053" s="3">
        <v>43811</v>
      </c>
      <c r="AC1053" s="5">
        <v>341.03</v>
      </c>
    </row>
    <row r="1054" spans="1:29">
      <c r="A1054" s="3">
        <v>43528</v>
      </c>
      <c r="B1054" s="4">
        <v>2.75</v>
      </c>
      <c r="C1054" s="4">
        <v>2.0714999999999999</v>
      </c>
      <c r="D1054" s="4">
        <v>2.3426999999999998</v>
      </c>
      <c r="E1054" s="5">
        <v>2.37</v>
      </c>
      <c r="F1054" s="4">
        <v>2.2480000000000002</v>
      </c>
      <c r="G1054" s="4">
        <v>3.6957</v>
      </c>
      <c r="H1054" s="4">
        <v>2.4453999999999998</v>
      </c>
      <c r="I1054" s="4">
        <v>3.2275999999999998</v>
      </c>
      <c r="J1054" s="4">
        <v>0</v>
      </c>
      <c r="M1054" s="3">
        <v>43571</v>
      </c>
      <c r="N1054" s="5">
        <v>3253.5978</v>
      </c>
      <c r="O1054" s="5">
        <v>1760.0231000000001</v>
      </c>
      <c r="P1054" s="5">
        <v>4085.7891</v>
      </c>
      <c r="Q1054" s="5">
        <v>3913.28</v>
      </c>
      <c r="R1054" s="5">
        <v>59526254.4723</v>
      </c>
      <c r="S1054" s="5">
        <v>38082313.360600002</v>
      </c>
      <c r="V1054" s="3">
        <v>43472</v>
      </c>
      <c r="W1054" s="4">
        <v>6.8498999999999999</v>
      </c>
      <c r="X1054" s="4">
        <v>6.8464999999999998</v>
      </c>
      <c r="Y1054" s="4">
        <v>6.8457499999999998</v>
      </c>
      <c r="AB1054" s="3">
        <v>43812</v>
      </c>
      <c r="AC1054" s="5">
        <v>311.56</v>
      </c>
    </row>
    <row r="1055" spans="1:29">
      <c r="A1055" s="3">
        <v>43529</v>
      </c>
      <c r="B1055" s="4">
        <v>2.75</v>
      </c>
      <c r="C1055" s="4">
        <v>2.0242</v>
      </c>
      <c r="D1055" s="4">
        <v>2.5042</v>
      </c>
      <c r="E1055" s="5">
        <v>2.5499999999999998</v>
      </c>
      <c r="F1055" s="4">
        <v>2.5312000000000001</v>
      </c>
      <c r="G1055" s="4">
        <v>3.6865999999999999</v>
      </c>
      <c r="H1055" s="4">
        <v>2.452</v>
      </c>
      <c r="I1055" s="4">
        <v>3.2481</v>
      </c>
      <c r="J1055" s="4">
        <v>0</v>
      </c>
      <c r="M1055" s="3">
        <v>43572</v>
      </c>
      <c r="N1055" s="5">
        <v>3263.1179000000002</v>
      </c>
      <c r="O1055" s="5">
        <v>1772.7065</v>
      </c>
      <c r="P1055" s="5">
        <v>4087.2397999999998</v>
      </c>
      <c r="Q1055" s="5">
        <v>3890.83</v>
      </c>
      <c r="R1055" s="5">
        <v>59768585.182800002</v>
      </c>
      <c r="S1055" s="5">
        <v>38368617.313500002</v>
      </c>
      <c r="V1055" s="3">
        <v>43473</v>
      </c>
      <c r="W1055" s="4">
        <v>6.8560999999999996</v>
      </c>
      <c r="X1055" s="4">
        <v>6.8555000000000001</v>
      </c>
      <c r="Y1055" s="4">
        <v>6.8541999999999996</v>
      </c>
      <c r="AB1055" s="3">
        <v>43815</v>
      </c>
      <c r="AC1055" s="5">
        <v>261.33999999999997</v>
      </c>
    </row>
    <row r="1056" spans="1:29">
      <c r="A1056" s="3">
        <v>43530</v>
      </c>
      <c r="B1056" s="4">
        <v>2.75</v>
      </c>
      <c r="C1056" s="4">
        <v>2.0537000000000001</v>
      </c>
      <c r="D1056" s="4">
        <v>2.4180999999999999</v>
      </c>
      <c r="E1056" s="5">
        <v>2.4700000000000002</v>
      </c>
      <c r="F1056" s="4">
        <v>2.3931</v>
      </c>
      <c r="G1056" s="4">
        <v>3.7141999999999999</v>
      </c>
      <c r="H1056" s="4">
        <v>2.4630999999999998</v>
      </c>
      <c r="I1056" s="4">
        <v>3.2564000000000002</v>
      </c>
      <c r="J1056" s="4">
        <v>0</v>
      </c>
      <c r="M1056" s="3">
        <v>43573</v>
      </c>
      <c r="N1056" s="5">
        <v>3250.2012</v>
      </c>
      <c r="O1056" s="5">
        <v>1762.2982999999999</v>
      </c>
      <c r="P1056" s="5">
        <v>4072.0753</v>
      </c>
      <c r="Q1056" s="5">
        <v>3859.51</v>
      </c>
      <c r="R1056" s="5">
        <v>59893573.942199998</v>
      </c>
      <c r="S1056" s="5">
        <v>38480423.060500003</v>
      </c>
      <c r="V1056" s="3">
        <v>43474</v>
      </c>
      <c r="W1056" s="4">
        <v>6.8330000000000002</v>
      </c>
      <c r="X1056" s="4">
        <v>6.8128000000000002</v>
      </c>
      <c r="Y1056" s="4">
        <v>6.8124500000000001</v>
      </c>
      <c r="AB1056" s="3">
        <v>43816</v>
      </c>
      <c r="AC1056" s="5">
        <v>289.02999999999997</v>
      </c>
    </row>
    <row r="1057" spans="1:29">
      <c r="A1057" s="3">
        <v>43531</v>
      </c>
      <c r="B1057" s="4">
        <v>2.7509999999999999</v>
      </c>
      <c r="C1057" s="4">
        <v>2.0344000000000002</v>
      </c>
      <c r="D1057" s="4">
        <v>2.3691</v>
      </c>
      <c r="E1057" s="5">
        <v>2.4</v>
      </c>
      <c r="F1057" s="4">
        <v>2.3959999999999999</v>
      </c>
      <c r="G1057" s="4">
        <v>3.7265999999999999</v>
      </c>
      <c r="H1057" s="4">
        <v>2.4617</v>
      </c>
      <c r="I1057" s="4">
        <v>3.2349000000000001</v>
      </c>
      <c r="J1057" s="4">
        <v>0</v>
      </c>
      <c r="M1057" s="3">
        <v>43574</v>
      </c>
      <c r="N1057" s="5">
        <v>3270.7973000000002</v>
      </c>
      <c r="O1057" s="5">
        <v>1778.8149000000001</v>
      </c>
      <c r="P1057" s="5">
        <v>4120.6077999999998</v>
      </c>
      <c r="Q1057" s="5">
        <v>3888.18</v>
      </c>
      <c r="R1057" s="5">
        <v>59901732.445299998</v>
      </c>
      <c r="S1057" s="5">
        <v>38623446.350100003</v>
      </c>
      <c r="V1057" s="3">
        <v>43475</v>
      </c>
      <c r="W1057" s="4">
        <v>6.7824999999999998</v>
      </c>
      <c r="X1057" s="4">
        <v>6.7930999999999999</v>
      </c>
      <c r="Y1057" s="4">
        <v>6.7931499999999998</v>
      </c>
      <c r="AB1057" s="3">
        <v>43817</v>
      </c>
      <c r="AC1057" s="5">
        <v>280.22000000000003</v>
      </c>
    </row>
    <row r="1058" spans="1:29">
      <c r="A1058" s="3">
        <v>43532</v>
      </c>
      <c r="B1058" s="4">
        <v>2.7549999999999999</v>
      </c>
      <c r="C1058" s="4">
        <v>2.0215000000000001</v>
      </c>
      <c r="D1058" s="4">
        <v>2.3289</v>
      </c>
      <c r="E1058" s="5">
        <v>2.35</v>
      </c>
      <c r="F1058" s="4">
        <v>2.2988</v>
      </c>
      <c r="G1058" s="4">
        <v>3.7662</v>
      </c>
      <c r="H1058" s="4">
        <v>2.4739</v>
      </c>
      <c r="I1058" s="4">
        <v>3.1960999999999999</v>
      </c>
      <c r="J1058" s="4">
        <v>0</v>
      </c>
      <c r="M1058" s="3">
        <v>43577</v>
      </c>
      <c r="N1058" s="5">
        <v>3215.0426000000002</v>
      </c>
      <c r="O1058" s="5">
        <v>1751.9082000000001</v>
      </c>
      <c r="P1058" s="5">
        <v>4025.6109000000001</v>
      </c>
      <c r="Q1058" s="5">
        <v>3777.64</v>
      </c>
      <c r="R1058" s="5">
        <v>60254356.598499998</v>
      </c>
      <c r="S1058" s="5">
        <v>38702218.486699998</v>
      </c>
      <c r="V1058" s="3">
        <v>43476</v>
      </c>
      <c r="W1058" s="4">
        <v>6.7481999999999998</v>
      </c>
      <c r="X1058" s="4">
        <v>6.7401999999999997</v>
      </c>
      <c r="Y1058" s="4">
        <v>6.7609000000000004</v>
      </c>
      <c r="AB1058" s="3">
        <v>43818</v>
      </c>
      <c r="AC1058" s="5">
        <v>279.37</v>
      </c>
    </row>
    <row r="1059" spans="1:29">
      <c r="A1059" s="3">
        <v>43535</v>
      </c>
      <c r="B1059" s="4">
        <v>2.7565</v>
      </c>
      <c r="C1059" s="4">
        <v>1.9779</v>
      </c>
      <c r="D1059" s="4">
        <v>2.3616000000000001</v>
      </c>
      <c r="E1059" s="5">
        <v>2.38</v>
      </c>
      <c r="F1059" s="4">
        <v>2.3182</v>
      </c>
      <c r="G1059" s="4">
        <v>3.7574999999999998</v>
      </c>
      <c r="H1059" s="4">
        <v>2.4590999999999998</v>
      </c>
      <c r="I1059" s="4">
        <v>3.1970999999999998</v>
      </c>
      <c r="J1059" s="4">
        <v>0</v>
      </c>
      <c r="M1059" s="3">
        <v>43578</v>
      </c>
      <c r="N1059" s="5">
        <v>3198.5938000000001</v>
      </c>
      <c r="O1059" s="5">
        <v>1728.8589999999999</v>
      </c>
      <c r="P1059" s="5">
        <v>4019.0052999999998</v>
      </c>
      <c r="Q1059" s="5">
        <v>3783.89</v>
      </c>
      <c r="R1059" s="5">
        <v>60105628.725699998</v>
      </c>
      <c r="S1059" s="5">
        <v>38683672.137900002</v>
      </c>
      <c r="V1059" s="3">
        <v>43479</v>
      </c>
      <c r="W1059" s="4">
        <v>6.7577999999999996</v>
      </c>
      <c r="X1059" s="4">
        <v>6.7656999999999998</v>
      </c>
      <c r="Y1059" s="4">
        <v>6.7630499999999998</v>
      </c>
      <c r="AB1059" s="3">
        <v>43819</v>
      </c>
      <c r="AC1059" s="5">
        <v>282.73</v>
      </c>
    </row>
    <row r="1060" spans="1:29">
      <c r="A1060" s="3">
        <v>43536</v>
      </c>
      <c r="B1060" s="4">
        <v>2.7610000000000001</v>
      </c>
      <c r="C1060" s="4">
        <v>1.9790000000000001</v>
      </c>
      <c r="D1060" s="4">
        <v>2.5571000000000002</v>
      </c>
      <c r="E1060" s="5">
        <v>2.58</v>
      </c>
      <c r="F1060" s="4">
        <v>2.5827</v>
      </c>
      <c r="G1060" s="4">
        <v>3.69</v>
      </c>
      <c r="H1060" s="4">
        <v>2.4788999999999999</v>
      </c>
      <c r="I1060" s="4">
        <v>3.1903999999999999</v>
      </c>
      <c r="J1060" s="4">
        <v>0</v>
      </c>
      <c r="M1060" s="3">
        <v>43579</v>
      </c>
      <c r="N1060" s="5">
        <v>3201.6136999999999</v>
      </c>
      <c r="O1060" s="5">
        <v>1747.8769</v>
      </c>
      <c r="P1060" s="5">
        <v>4030.0886999999998</v>
      </c>
      <c r="Q1060" s="5">
        <v>3793.22</v>
      </c>
      <c r="R1060" s="5">
        <v>60285712.4947</v>
      </c>
      <c r="S1060" s="5">
        <v>38866378.221500002</v>
      </c>
      <c r="V1060" s="3">
        <v>43480</v>
      </c>
      <c r="W1060" s="4">
        <v>6.7544000000000004</v>
      </c>
      <c r="X1060" s="4">
        <v>6.7625999999999999</v>
      </c>
      <c r="Y1060" s="4">
        <v>6.7737499999999997</v>
      </c>
      <c r="AB1060" s="3">
        <v>43822</v>
      </c>
      <c r="AC1060" s="5">
        <v>229.78</v>
      </c>
    </row>
    <row r="1061" spans="1:29">
      <c r="A1061" s="3">
        <v>43537</v>
      </c>
      <c r="B1061" s="4">
        <v>2.7679999999999998</v>
      </c>
      <c r="C1061" s="4">
        <v>2.0299999999999998</v>
      </c>
      <c r="D1061" s="4">
        <v>2.4758</v>
      </c>
      <c r="E1061" s="5">
        <v>2.52</v>
      </c>
      <c r="F1061" s="4">
        <v>2.4325999999999999</v>
      </c>
      <c r="G1061" s="4">
        <v>3.7157</v>
      </c>
      <c r="H1061" s="4">
        <v>2.4655999999999998</v>
      </c>
      <c r="I1061" s="4">
        <v>3.1760000000000002</v>
      </c>
      <c r="J1061" s="4">
        <v>0</v>
      </c>
      <c r="M1061" s="3">
        <v>43580</v>
      </c>
      <c r="N1061" s="5">
        <v>3123.8261000000002</v>
      </c>
      <c r="O1061" s="5">
        <v>1688.2496000000001</v>
      </c>
      <c r="P1061" s="5">
        <v>3941.8159999999998</v>
      </c>
      <c r="Q1061" s="5">
        <v>3752.67</v>
      </c>
      <c r="R1061" s="5">
        <v>59912770.9036</v>
      </c>
      <c r="S1061" s="5">
        <v>38666564.556999996</v>
      </c>
      <c r="V1061" s="3">
        <v>43481</v>
      </c>
      <c r="W1061" s="4">
        <v>6.7549999999999999</v>
      </c>
      <c r="X1061" s="4">
        <v>6.7680999999999996</v>
      </c>
      <c r="Y1061" s="4">
        <v>6.7630999999999997</v>
      </c>
      <c r="AB1061" s="3">
        <v>43823</v>
      </c>
      <c r="AC1061" s="5">
        <v>258.17</v>
      </c>
    </row>
    <row r="1062" spans="1:29">
      <c r="A1062" s="3">
        <v>43538</v>
      </c>
      <c r="B1062" s="4">
        <v>2.7770000000000001</v>
      </c>
      <c r="C1062" s="4">
        <v>2.0339999999999998</v>
      </c>
      <c r="D1062" s="4">
        <v>2.5324</v>
      </c>
      <c r="E1062" s="5">
        <v>2.58</v>
      </c>
      <c r="F1062" s="4">
        <v>2.5817000000000001</v>
      </c>
      <c r="G1062" s="4">
        <v>3.7193000000000001</v>
      </c>
      <c r="H1062" s="4">
        <v>2.4849999999999999</v>
      </c>
      <c r="I1062" s="4">
        <v>3.1665000000000001</v>
      </c>
      <c r="J1062" s="4">
        <v>0</v>
      </c>
      <c r="M1062" s="3">
        <v>43581</v>
      </c>
      <c r="N1062" s="5">
        <v>3086.3989000000001</v>
      </c>
      <c r="O1062" s="5">
        <v>1665.7972</v>
      </c>
      <c r="P1062" s="5">
        <v>3889.2748000000001</v>
      </c>
      <c r="Q1062" s="5">
        <v>3690.51</v>
      </c>
      <c r="R1062" s="5">
        <v>59647080.3006</v>
      </c>
      <c r="S1062" s="5">
        <v>38554547.127899997</v>
      </c>
      <c r="V1062" s="3">
        <v>43482</v>
      </c>
      <c r="W1062" s="4">
        <v>6.7747000000000002</v>
      </c>
      <c r="X1062" s="4">
        <v>6.7785000000000002</v>
      </c>
      <c r="Y1062" s="4">
        <v>6.7771499999999998</v>
      </c>
      <c r="AB1062" s="3">
        <v>43824</v>
      </c>
      <c r="AC1062" s="5">
        <v>149.84</v>
      </c>
    </row>
    <row r="1063" spans="1:29">
      <c r="A1063" s="3">
        <v>43539</v>
      </c>
      <c r="B1063" s="4">
        <v>2.7989999999999999</v>
      </c>
      <c r="C1063" s="4">
        <v>2.1097999999999999</v>
      </c>
      <c r="D1063" s="4">
        <v>2.9224999999999999</v>
      </c>
      <c r="E1063" s="5">
        <v>2.8</v>
      </c>
      <c r="F1063" s="4">
        <v>2.7637999999999998</v>
      </c>
      <c r="G1063" s="4">
        <v>3.7222</v>
      </c>
      <c r="H1063" s="4">
        <v>2.4851999999999999</v>
      </c>
      <c r="I1063" s="4">
        <v>3.1878000000000002</v>
      </c>
      <c r="J1063" s="4">
        <v>0</v>
      </c>
      <c r="M1063" s="3">
        <v>43584</v>
      </c>
      <c r="N1063" s="5">
        <v>3062.4985000000001</v>
      </c>
      <c r="O1063" s="5">
        <v>1625.6179999999999</v>
      </c>
      <c r="P1063" s="5">
        <v>3900.3339000000001</v>
      </c>
      <c r="Q1063" s="5">
        <v>3753.24</v>
      </c>
      <c r="R1063" s="5">
        <v>59194034.737899996</v>
      </c>
      <c r="S1063" s="5">
        <v>38122663.134199999</v>
      </c>
      <c r="V1063" s="3">
        <v>43483</v>
      </c>
      <c r="W1063" s="4">
        <v>6.7706</v>
      </c>
      <c r="X1063" s="4">
        <v>6.7858999999999998</v>
      </c>
      <c r="Y1063" s="4">
        <v>6.8026499999999999</v>
      </c>
      <c r="AB1063" s="3">
        <v>43825</v>
      </c>
      <c r="AC1063" s="5">
        <v>226.21</v>
      </c>
    </row>
    <row r="1064" spans="1:29">
      <c r="A1064" s="3">
        <v>43542</v>
      </c>
      <c r="B1064" s="4">
        <v>2.8140000000000001</v>
      </c>
      <c r="C1064" s="4">
        <v>2.1480000000000001</v>
      </c>
      <c r="D1064" s="4">
        <v>3.0255000000000001</v>
      </c>
      <c r="E1064" s="5">
        <v>2.9</v>
      </c>
      <c r="F1064" s="4">
        <v>2.7563</v>
      </c>
      <c r="G1064" s="4">
        <v>3.7155999999999998</v>
      </c>
      <c r="H1064" s="4">
        <v>2.4723999999999999</v>
      </c>
      <c r="I1064" s="4">
        <v>3.1648000000000001</v>
      </c>
      <c r="J1064" s="4">
        <v>0</v>
      </c>
      <c r="M1064" s="3">
        <v>43585</v>
      </c>
      <c r="N1064" s="5">
        <v>3078.3389000000002</v>
      </c>
      <c r="O1064" s="5">
        <v>1636.5912000000001</v>
      </c>
      <c r="P1064" s="5">
        <v>3913.2109999999998</v>
      </c>
      <c r="Q1064" s="5">
        <v>3765.75</v>
      </c>
      <c r="R1064" s="5">
        <v>58383214.787600003</v>
      </c>
      <c r="S1064" s="5">
        <v>37607691.061499998</v>
      </c>
      <c r="V1064" s="3">
        <v>43486</v>
      </c>
      <c r="W1064" s="4">
        <v>6.7900999999999998</v>
      </c>
      <c r="X1064" s="4">
        <v>6.8060999999999998</v>
      </c>
      <c r="Y1064" s="4">
        <v>6.8005500000000003</v>
      </c>
      <c r="AB1064" s="3">
        <v>43826</v>
      </c>
      <c r="AC1064" s="5">
        <v>214.32</v>
      </c>
    </row>
    <row r="1065" spans="1:29">
      <c r="A1065" s="3">
        <v>43543</v>
      </c>
      <c r="B1065" s="4">
        <v>2.823</v>
      </c>
      <c r="C1065" s="4">
        <v>2.1509</v>
      </c>
      <c r="D1065" s="4">
        <v>2.9382000000000001</v>
      </c>
      <c r="E1065" s="5">
        <v>2.9</v>
      </c>
      <c r="F1065" s="4">
        <v>2.75</v>
      </c>
      <c r="G1065" s="4">
        <v>3.7302</v>
      </c>
      <c r="H1065" s="4">
        <v>2.4803000000000002</v>
      </c>
      <c r="I1065" s="4">
        <v>3.1665000000000001</v>
      </c>
      <c r="J1065" s="4">
        <v>0</v>
      </c>
      <c r="M1065" s="3">
        <v>43591</v>
      </c>
      <c r="N1065" s="5">
        <v>2906.4639999999999</v>
      </c>
      <c r="O1065" s="5">
        <v>1515.7963999999999</v>
      </c>
      <c r="P1065" s="5">
        <v>3684.6167999999998</v>
      </c>
      <c r="Q1065" s="5">
        <v>3664.14</v>
      </c>
      <c r="R1065" s="5">
        <v>57888869.454700001</v>
      </c>
      <c r="S1065" s="5">
        <v>37016437.876999997</v>
      </c>
      <c r="V1065" s="3">
        <v>43487</v>
      </c>
      <c r="W1065" s="4">
        <v>6.8102999999999998</v>
      </c>
      <c r="X1065" s="4">
        <v>6.8162000000000003</v>
      </c>
      <c r="Y1065" s="4">
        <v>6.8161500000000004</v>
      </c>
      <c r="AB1065" s="3">
        <v>43829</v>
      </c>
      <c r="AC1065" s="5">
        <v>190.63</v>
      </c>
    </row>
    <row r="1066" spans="1:29">
      <c r="A1066" s="3">
        <v>43544</v>
      </c>
      <c r="B1066" s="4">
        <v>2.8330000000000002</v>
      </c>
      <c r="C1066" s="4">
        <v>2.1812</v>
      </c>
      <c r="D1066" s="4">
        <v>2.9192</v>
      </c>
      <c r="E1066" s="5">
        <v>2.9</v>
      </c>
      <c r="F1066" s="4">
        <v>2.7172999999999998</v>
      </c>
      <c r="G1066" s="4">
        <v>3.7311000000000001</v>
      </c>
      <c r="H1066" s="4">
        <v>2.4750999999999999</v>
      </c>
      <c r="I1066" s="4">
        <v>3.1684000000000001</v>
      </c>
      <c r="J1066" s="4">
        <v>0</v>
      </c>
      <c r="M1066" s="3">
        <v>43592</v>
      </c>
      <c r="N1066" s="5">
        <v>2926.3908000000001</v>
      </c>
      <c r="O1066" s="5">
        <v>1540.3087</v>
      </c>
      <c r="P1066" s="5">
        <v>3720.6684</v>
      </c>
      <c r="Q1066" s="5">
        <v>3658.59</v>
      </c>
      <c r="R1066" s="5">
        <v>57662186.412799999</v>
      </c>
      <c r="S1066" s="5">
        <v>36796227.180299997</v>
      </c>
      <c r="V1066" s="3">
        <v>43488</v>
      </c>
      <c r="W1066" s="4">
        <v>6.7888000000000002</v>
      </c>
      <c r="X1066" s="4">
        <v>6.7964000000000002</v>
      </c>
      <c r="Y1066" s="4">
        <v>6.7933500000000002</v>
      </c>
      <c r="AB1066" s="3">
        <v>43830</v>
      </c>
      <c r="AC1066" s="5">
        <v>162.21</v>
      </c>
    </row>
    <row r="1067" spans="1:29">
      <c r="A1067" s="3">
        <v>43545</v>
      </c>
      <c r="B1067" s="4">
        <v>2.8380000000000001</v>
      </c>
      <c r="C1067" s="4">
        <v>2.1755</v>
      </c>
      <c r="D1067" s="4">
        <v>2.8022999999999998</v>
      </c>
      <c r="E1067" s="5">
        <v>2.8</v>
      </c>
      <c r="F1067" s="4">
        <v>2.6814</v>
      </c>
      <c r="G1067" s="4">
        <v>3.7412000000000001</v>
      </c>
      <c r="H1067" s="4">
        <v>2.4695</v>
      </c>
      <c r="I1067" s="4">
        <v>3.1772999999999998</v>
      </c>
      <c r="J1067" s="4">
        <v>0</v>
      </c>
      <c r="M1067" s="3">
        <v>43593</v>
      </c>
      <c r="N1067" s="5">
        <v>2893.7566999999999</v>
      </c>
      <c r="O1067" s="5">
        <v>1530.3076000000001</v>
      </c>
      <c r="P1067" s="5">
        <v>3667.4573999999998</v>
      </c>
      <c r="Q1067" s="5">
        <v>3597.73</v>
      </c>
      <c r="R1067" s="5">
        <v>57672493.858900003</v>
      </c>
      <c r="S1067" s="5">
        <v>36668478.453299999</v>
      </c>
      <c r="V1067" s="3">
        <v>43489</v>
      </c>
      <c r="W1067" s="4">
        <v>6.7945000000000002</v>
      </c>
      <c r="X1067" s="4">
        <v>6.8033000000000001</v>
      </c>
      <c r="Y1067" s="4">
        <v>6.7952000000000004</v>
      </c>
      <c r="AB1067" s="3">
        <v>43832</v>
      </c>
      <c r="AC1067" s="5">
        <v>327.44</v>
      </c>
    </row>
    <row r="1068" spans="1:29">
      <c r="A1068" s="3">
        <v>43546</v>
      </c>
      <c r="B1068" s="4">
        <v>2.8370000000000002</v>
      </c>
      <c r="C1068" s="4">
        <v>2.1937000000000002</v>
      </c>
      <c r="D1068" s="4">
        <v>2.7810999999999999</v>
      </c>
      <c r="E1068" s="5">
        <v>2.72</v>
      </c>
      <c r="F1068" s="4">
        <v>2.6581000000000001</v>
      </c>
      <c r="G1068" s="4">
        <v>3.7521</v>
      </c>
      <c r="H1068" s="4">
        <v>2.4460000000000002</v>
      </c>
      <c r="I1068" s="4">
        <v>3.16</v>
      </c>
      <c r="J1068" s="4">
        <v>0</v>
      </c>
      <c r="M1068" s="3">
        <v>43594</v>
      </c>
      <c r="N1068" s="5">
        <v>2850.9537</v>
      </c>
      <c r="O1068" s="5">
        <v>1510.7199000000001</v>
      </c>
      <c r="P1068" s="5">
        <v>3599.7001</v>
      </c>
      <c r="Q1068" s="5">
        <v>3526.75</v>
      </c>
      <c r="R1068" s="5">
        <v>57581347.024800003</v>
      </c>
      <c r="S1068" s="5">
        <v>36563825.531900004</v>
      </c>
      <c r="V1068" s="3">
        <v>43490</v>
      </c>
      <c r="W1068" s="4">
        <v>6.7640000000000002</v>
      </c>
      <c r="X1068" s="4">
        <v>6.7644000000000002</v>
      </c>
      <c r="Y1068" s="4">
        <v>6.7529500000000002</v>
      </c>
      <c r="AB1068" s="3">
        <v>43833</v>
      </c>
      <c r="AC1068" s="5">
        <v>317.95999999999998</v>
      </c>
    </row>
    <row r="1069" spans="1:29">
      <c r="A1069" s="3">
        <v>43549</v>
      </c>
      <c r="B1069" s="4">
        <v>2.8359999999999999</v>
      </c>
      <c r="C1069" s="4">
        <v>2.1395</v>
      </c>
      <c r="D1069" s="4">
        <v>3.3713000000000002</v>
      </c>
      <c r="E1069" s="5">
        <v>2.8</v>
      </c>
      <c r="F1069" s="4">
        <v>2.7246000000000001</v>
      </c>
      <c r="G1069" s="4">
        <v>3.6968000000000001</v>
      </c>
      <c r="H1069" s="4">
        <v>2.4645999999999999</v>
      </c>
      <c r="I1069" s="4">
        <v>3.1152000000000002</v>
      </c>
      <c r="J1069" s="4">
        <v>0</v>
      </c>
      <c r="M1069" s="3">
        <v>43595</v>
      </c>
      <c r="N1069" s="5">
        <v>2939.2105999999999</v>
      </c>
      <c r="O1069" s="5">
        <v>1568.6207999999999</v>
      </c>
      <c r="P1069" s="5">
        <v>3730.4513000000002</v>
      </c>
      <c r="Q1069" s="5">
        <v>3603.48</v>
      </c>
      <c r="R1069" s="5">
        <v>57559832.5524</v>
      </c>
      <c r="S1069" s="5">
        <v>36624561.404399998</v>
      </c>
      <c r="V1069" s="3">
        <v>43493</v>
      </c>
      <c r="W1069" s="4">
        <v>6.7389000000000001</v>
      </c>
      <c r="X1069" s="4">
        <v>6.7481999999999998</v>
      </c>
      <c r="Y1069" s="4">
        <v>6.75495</v>
      </c>
      <c r="AB1069" s="3">
        <v>43836</v>
      </c>
      <c r="AC1069" s="5">
        <v>292.95</v>
      </c>
    </row>
    <row r="1070" spans="1:29">
      <c r="A1070" s="3">
        <v>43550</v>
      </c>
      <c r="B1070" s="4">
        <v>2.8279999999999998</v>
      </c>
      <c r="C1070" s="4">
        <v>2.1448</v>
      </c>
      <c r="D1070" s="4">
        <v>3.4881000000000002</v>
      </c>
      <c r="E1070" s="5">
        <v>3.13</v>
      </c>
      <c r="F1070" s="4">
        <v>2.8001</v>
      </c>
      <c r="G1070" s="4">
        <v>3.7395999999999998</v>
      </c>
      <c r="H1070" s="4">
        <v>2.4756999999999998</v>
      </c>
      <c r="I1070" s="4">
        <v>3.1114999999999999</v>
      </c>
      <c r="J1070" s="4">
        <v>0</v>
      </c>
      <c r="M1070" s="3">
        <v>43598</v>
      </c>
      <c r="N1070" s="5">
        <v>2903.7130999999999</v>
      </c>
      <c r="O1070" s="5">
        <v>1551.7484999999999</v>
      </c>
      <c r="P1070" s="5">
        <v>3668.7255</v>
      </c>
      <c r="Q1070" s="5">
        <v>3550.31</v>
      </c>
      <c r="R1070" s="5">
        <v>57337172.5013</v>
      </c>
      <c r="S1070" s="5">
        <v>36489726.615800001</v>
      </c>
      <c r="V1070" s="3">
        <v>43494</v>
      </c>
      <c r="W1070" s="4">
        <v>6.7309000000000001</v>
      </c>
      <c r="X1070" s="4">
        <v>6.7530000000000001</v>
      </c>
      <c r="Y1070" s="4">
        <v>6.7474999999999996</v>
      </c>
      <c r="AB1070" s="3">
        <v>43837</v>
      </c>
      <c r="AC1070" s="5">
        <v>385.65</v>
      </c>
    </row>
    <row r="1071" spans="1:29">
      <c r="A1071" s="3">
        <v>43551</v>
      </c>
      <c r="B1071" s="4">
        <v>2.819</v>
      </c>
      <c r="C1071" s="4">
        <v>2.1145999999999998</v>
      </c>
      <c r="D1071" s="4">
        <v>3.492</v>
      </c>
      <c r="E1071" s="5">
        <v>3.25</v>
      </c>
      <c r="F1071" s="4">
        <v>2.855</v>
      </c>
      <c r="G1071" s="4">
        <v>3.68</v>
      </c>
      <c r="H1071" s="4">
        <v>2.4708000000000001</v>
      </c>
      <c r="I1071" s="4">
        <v>3.1048</v>
      </c>
      <c r="J1071" s="4">
        <v>0</v>
      </c>
      <c r="M1071" s="3">
        <v>43599</v>
      </c>
      <c r="N1071" s="5">
        <v>2883.6107000000002</v>
      </c>
      <c r="O1071" s="5">
        <v>1542.068</v>
      </c>
      <c r="P1071" s="5">
        <v>3645.1502999999998</v>
      </c>
      <c r="Q1071" s="5">
        <v>3537.75</v>
      </c>
      <c r="R1071" s="5">
        <v>57273034.466899998</v>
      </c>
      <c r="S1071" s="5">
        <v>36455994.8244</v>
      </c>
      <c r="V1071" s="3">
        <v>43495</v>
      </c>
      <c r="W1071" s="4">
        <v>6.7130999999999998</v>
      </c>
      <c r="X1071" s="4">
        <v>6.7286000000000001</v>
      </c>
      <c r="Y1071" s="4">
        <v>6.7115999999999998</v>
      </c>
      <c r="AB1071" s="3">
        <v>43838</v>
      </c>
      <c r="AC1071" s="5">
        <v>367.75</v>
      </c>
    </row>
    <row r="1072" spans="1:29">
      <c r="A1072" s="3">
        <v>43552</v>
      </c>
      <c r="B1072" s="4">
        <v>2.8069999999999999</v>
      </c>
      <c r="C1072" s="4">
        <v>2.1429</v>
      </c>
      <c r="D1072" s="4">
        <v>3.2463000000000002</v>
      </c>
      <c r="E1072" s="5">
        <v>3.4</v>
      </c>
      <c r="F1072" s="4">
        <v>2.7328999999999999</v>
      </c>
      <c r="G1072" s="4">
        <v>3.6791999999999998</v>
      </c>
      <c r="H1072" s="4">
        <v>2.4693999999999998</v>
      </c>
      <c r="I1072" s="4">
        <v>3.1173999999999999</v>
      </c>
      <c r="J1072" s="4">
        <v>0</v>
      </c>
      <c r="M1072" s="3">
        <v>43600</v>
      </c>
      <c r="N1072" s="5">
        <v>2938.6781000000001</v>
      </c>
      <c r="O1072" s="5">
        <v>1577.9170999999999</v>
      </c>
      <c r="P1072" s="5">
        <v>3727.0922999999998</v>
      </c>
      <c r="Q1072" s="5">
        <v>3595.39</v>
      </c>
      <c r="R1072" s="5">
        <v>57274524.017099999</v>
      </c>
      <c r="S1072" s="5">
        <v>36516571.331600003</v>
      </c>
      <c r="V1072" s="3">
        <v>43496</v>
      </c>
      <c r="W1072" s="4">
        <v>6.7054999999999998</v>
      </c>
      <c r="X1072" s="4">
        <v>6.7064000000000004</v>
      </c>
      <c r="Y1072" s="4">
        <v>6.7093499999999997</v>
      </c>
      <c r="AB1072" s="3">
        <v>43839</v>
      </c>
      <c r="AC1072" s="5">
        <v>366.74</v>
      </c>
    </row>
    <row r="1073" spans="1:29">
      <c r="A1073" s="3">
        <v>43553</v>
      </c>
      <c r="B1073" s="4">
        <v>2.8010000000000002</v>
      </c>
      <c r="C1073" s="4">
        <v>2.1665999999999999</v>
      </c>
      <c r="D1073" s="4">
        <v>3.2050999999999998</v>
      </c>
      <c r="E1073" s="5">
        <v>3</v>
      </c>
      <c r="F1073" s="4">
        <v>2.7336999999999998</v>
      </c>
      <c r="G1073" s="4">
        <v>3.6911999999999998</v>
      </c>
      <c r="H1073" s="4">
        <v>2.4502000000000002</v>
      </c>
      <c r="I1073" s="4">
        <v>3.0901999999999998</v>
      </c>
      <c r="J1073" s="4">
        <v>0</v>
      </c>
      <c r="M1073" s="3">
        <v>43601</v>
      </c>
      <c r="N1073" s="5">
        <v>2955.7109999999998</v>
      </c>
      <c r="O1073" s="5">
        <v>1584.8148000000001</v>
      </c>
      <c r="P1073" s="5">
        <v>3743.9634999999998</v>
      </c>
      <c r="Q1073" s="5">
        <v>3596.83</v>
      </c>
      <c r="R1073" s="5">
        <v>57344575.9199</v>
      </c>
      <c r="S1073" s="5">
        <v>36448910.016000003</v>
      </c>
      <c r="V1073" s="3">
        <v>43497</v>
      </c>
      <c r="W1073" s="4">
        <v>6.7390999999999996</v>
      </c>
      <c r="X1073" s="4">
        <v>6.7403000000000004</v>
      </c>
      <c r="Y1073" s="4">
        <v>6.7569499999999998</v>
      </c>
      <c r="AB1073" s="3">
        <v>43840</v>
      </c>
      <c r="AC1073" s="5">
        <v>316.33999999999997</v>
      </c>
    </row>
    <row r="1074" spans="1:29">
      <c r="A1074" s="3">
        <v>43556</v>
      </c>
      <c r="B1074" s="4">
        <v>2.7949999999999999</v>
      </c>
      <c r="C1074" s="4">
        <v>2.1644000000000001</v>
      </c>
      <c r="D1074" s="4">
        <v>2.6343999999999999</v>
      </c>
      <c r="E1074" s="5">
        <v>2.65</v>
      </c>
      <c r="F1074" s="4">
        <v>2.4980000000000002</v>
      </c>
      <c r="G1074" s="4">
        <v>3.6715</v>
      </c>
      <c r="H1074" s="4">
        <v>2.4376000000000002</v>
      </c>
      <c r="I1074" s="4">
        <v>3.0800999999999998</v>
      </c>
      <c r="J1074" s="4">
        <v>0</v>
      </c>
      <c r="M1074" s="3">
        <v>43602</v>
      </c>
      <c r="N1074" s="5">
        <v>2882.2962000000002</v>
      </c>
      <c r="O1074" s="5">
        <v>1533.2197000000001</v>
      </c>
      <c r="P1074" s="5">
        <v>3648.7609000000002</v>
      </c>
      <c r="Q1074" s="5">
        <v>3550.25</v>
      </c>
      <c r="R1074" s="5">
        <v>56948475.2667</v>
      </c>
      <c r="S1074" s="5">
        <v>36225376.166900001</v>
      </c>
      <c r="V1074" s="3">
        <v>43500</v>
      </c>
      <c r="W1074" s="4">
        <v>0</v>
      </c>
      <c r="X1074" s="4">
        <v>6.7770000000000001</v>
      </c>
      <c r="Y1074" s="4">
        <v>6.7782499999999999</v>
      </c>
      <c r="AB1074" s="3">
        <v>43843</v>
      </c>
      <c r="AC1074" s="5">
        <v>406.35</v>
      </c>
    </row>
    <row r="1075" spans="1:29">
      <c r="A1075" s="3">
        <v>43557</v>
      </c>
      <c r="B1075" s="4">
        <v>2.786</v>
      </c>
      <c r="C1075" s="4">
        <v>2.1196000000000002</v>
      </c>
      <c r="D1075" s="4">
        <v>2.4603000000000002</v>
      </c>
      <c r="E1075" s="5">
        <v>2.5</v>
      </c>
      <c r="F1075" s="4">
        <v>2.3784000000000001</v>
      </c>
      <c r="G1075" s="4">
        <v>3.6591999999999998</v>
      </c>
      <c r="H1075" s="4">
        <v>2.4447999999999999</v>
      </c>
      <c r="I1075" s="4">
        <v>3.1541999999999999</v>
      </c>
      <c r="J1075" s="4">
        <v>0</v>
      </c>
      <c r="M1075" s="3">
        <v>43605</v>
      </c>
      <c r="N1075" s="5">
        <v>2870.6046000000001</v>
      </c>
      <c r="O1075" s="5">
        <v>1521.7240999999999</v>
      </c>
      <c r="P1075" s="5">
        <v>3617.7923999999998</v>
      </c>
      <c r="Q1075" s="5">
        <v>3551.67</v>
      </c>
      <c r="R1075" s="5">
        <v>56906469.904399998</v>
      </c>
      <c r="S1075" s="5">
        <v>36243963.065800004</v>
      </c>
      <c r="V1075" s="3">
        <v>43501</v>
      </c>
      <c r="W1075" s="4">
        <v>0</v>
      </c>
      <c r="X1075" s="4">
        <v>6.7747000000000002</v>
      </c>
      <c r="Y1075" s="4">
        <v>6.7627499999999996</v>
      </c>
      <c r="AB1075" s="3">
        <v>43844</v>
      </c>
      <c r="AC1075" s="5">
        <v>404.72</v>
      </c>
    </row>
    <row r="1076" spans="1:29">
      <c r="A1076" s="3">
        <v>43558</v>
      </c>
      <c r="B1076" s="4">
        <v>2.7669999999999999</v>
      </c>
      <c r="C1076" s="4">
        <v>2.1307999999999998</v>
      </c>
      <c r="D1076" s="4">
        <v>2.3188</v>
      </c>
      <c r="E1076" s="5">
        <v>2.35</v>
      </c>
      <c r="F1076" s="4">
        <v>2.1917</v>
      </c>
      <c r="G1076" s="4">
        <v>3.6997</v>
      </c>
      <c r="H1076" s="4">
        <v>2.4554</v>
      </c>
      <c r="I1076" s="4">
        <v>3.1877</v>
      </c>
      <c r="J1076" s="4">
        <v>0</v>
      </c>
      <c r="M1076" s="3">
        <v>43606</v>
      </c>
      <c r="N1076" s="5">
        <v>2905.9688000000001</v>
      </c>
      <c r="O1076" s="5">
        <v>1548.6808000000001</v>
      </c>
      <c r="P1076" s="5">
        <v>3666.7761999999998</v>
      </c>
      <c r="Q1076" s="5">
        <v>3577.03</v>
      </c>
      <c r="R1076" s="5">
        <v>56999935.357799999</v>
      </c>
      <c r="S1076" s="5">
        <v>36289898.153499998</v>
      </c>
      <c r="V1076" s="3">
        <v>43502</v>
      </c>
      <c r="W1076" s="4">
        <v>0</v>
      </c>
      <c r="X1076" s="4">
        <v>0</v>
      </c>
      <c r="Y1076" s="4">
        <v>6.7785000000000002</v>
      </c>
      <c r="AB1076" s="3">
        <v>43845</v>
      </c>
      <c r="AC1076" s="5">
        <v>370.11</v>
      </c>
    </row>
    <row r="1077" spans="1:29">
      <c r="A1077" s="3">
        <v>43559</v>
      </c>
      <c r="B1077" s="4">
        <v>2.758</v>
      </c>
      <c r="C1077" s="4">
        <v>2.1332</v>
      </c>
      <c r="D1077" s="4">
        <v>2.2374000000000001</v>
      </c>
      <c r="E1077" s="5">
        <v>2.2999999999999998</v>
      </c>
      <c r="F1077" s="4">
        <v>2.2692000000000001</v>
      </c>
      <c r="G1077" s="4">
        <v>3.7219000000000002</v>
      </c>
      <c r="H1077" s="4">
        <v>2.4630000000000001</v>
      </c>
      <c r="I1077" s="4">
        <v>3.2629000000000001</v>
      </c>
      <c r="J1077" s="4">
        <v>0</v>
      </c>
      <c r="M1077" s="3">
        <v>43607</v>
      </c>
      <c r="N1077" s="5">
        <v>2891.7046</v>
      </c>
      <c r="O1077" s="5">
        <v>1540.8498</v>
      </c>
      <c r="P1077" s="5">
        <v>3649.3796000000002</v>
      </c>
      <c r="Q1077" s="5">
        <v>3566.51</v>
      </c>
      <c r="R1077" s="5">
        <v>56847901.795900002</v>
      </c>
      <c r="S1077" s="5">
        <v>36264400.931999996</v>
      </c>
      <c r="V1077" s="3">
        <v>43503</v>
      </c>
      <c r="W1077" s="4">
        <v>0</v>
      </c>
      <c r="X1077" s="4">
        <v>6.7747000000000002</v>
      </c>
      <c r="Y1077" s="4">
        <v>6.7847999999999997</v>
      </c>
      <c r="AB1077" s="3">
        <v>43846</v>
      </c>
      <c r="AC1077" s="5">
        <v>349.55</v>
      </c>
    </row>
    <row r="1078" spans="1:29">
      <c r="A1078" s="3">
        <v>43563</v>
      </c>
      <c r="B1078" s="4">
        <v>2.754</v>
      </c>
      <c r="C1078" s="4">
        <v>2.1408999999999998</v>
      </c>
      <c r="D1078" s="4">
        <v>2.3570000000000002</v>
      </c>
      <c r="E1078" s="5">
        <v>2.48</v>
      </c>
      <c r="F1078" s="4">
        <v>2.3304999999999998</v>
      </c>
      <c r="G1078" s="4">
        <v>3.6372</v>
      </c>
      <c r="H1078" s="4">
        <v>2.5047999999999999</v>
      </c>
      <c r="I1078" s="4">
        <v>3.2974000000000001</v>
      </c>
      <c r="J1078" s="4">
        <v>0</v>
      </c>
      <c r="M1078" s="3">
        <v>43608</v>
      </c>
      <c r="N1078" s="5">
        <v>2852.5153</v>
      </c>
      <c r="O1078" s="5">
        <v>1503.3737000000001</v>
      </c>
      <c r="P1078" s="5">
        <v>3583.9645999999998</v>
      </c>
      <c r="Q1078" s="5">
        <v>3544.82</v>
      </c>
      <c r="R1078" s="5">
        <v>56654583.884599999</v>
      </c>
      <c r="S1078" s="5">
        <v>36159479.880099997</v>
      </c>
      <c r="V1078" s="3">
        <v>43504</v>
      </c>
      <c r="W1078" s="4">
        <v>0</v>
      </c>
      <c r="X1078" s="4">
        <v>6.7805</v>
      </c>
      <c r="Y1078" s="4">
        <v>6.7854000000000001</v>
      </c>
      <c r="AB1078" s="3">
        <v>43847</v>
      </c>
      <c r="AC1078" s="5">
        <v>424.87</v>
      </c>
    </row>
    <row r="1079" spans="1:29">
      <c r="A1079" s="3">
        <v>43564</v>
      </c>
      <c r="B1079" s="4">
        <v>2.7509999999999999</v>
      </c>
      <c r="C1079" s="4">
        <v>2.1564999999999999</v>
      </c>
      <c r="D1079" s="4">
        <v>2.4801000000000002</v>
      </c>
      <c r="E1079" s="5">
        <v>2.4500000000000002</v>
      </c>
      <c r="F1079" s="4">
        <v>2.3868999999999998</v>
      </c>
      <c r="G1079" s="4">
        <v>3.5531000000000001</v>
      </c>
      <c r="H1079" s="4">
        <v>2.4681999999999999</v>
      </c>
      <c r="I1079" s="4">
        <v>3.2503000000000002</v>
      </c>
      <c r="J1079" s="4">
        <v>0</v>
      </c>
      <c r="M1079" s="3">
        <v>43609</v>
      </c>
      <c r="N1079" s="5">
        <v>2852.9947999999999</v>
      </c>
      <c r="O1079" s="5">
        <v>1496.0286000000001</v>
      </c>
      <c r="P1079" s="5">
        <v>3593.9139</v>
      </c>
      <c r="Q1079" s="5">
        <v>3567.26</v>
      </c>
      <c r="R1079" s="5">
        <v>56354418.544699997</v>
      </c>
      <c r="S1079" s="5">
        <v>36006879.041100003</v>
      </c>
      <c r="V1079" s="3">
        <v>43507</v>
      </c>
      <c r="W1079" s="4">
        <v>6.7804000000000002</v>
      </c>
      <c r="X1079" s="4">
        <v>6.7967000000000004</v>
      </c>
      <c r="Y1079" s="4">
        <v>6.80145</v>
      </c>
      <c r="AB1079" s="3">
        <v>43850</v>
      </c>
      <c r="AC1079" s="5">
        <v>380.67</v>
      </c>
    </row>
    <row r="1080" spans="1:29">
      <c r="A1080" s="3">
        <v>43565</v>
      </c>
      <c r="B1080" s="4">
        <v>2.7549999999999999</v>
      </c>
      <c r="C1080" s="4">
        <v>2.1034000000000002</v>
      </c>
      <c r="D1080" s="4">
        <v>2.7008000000000001</v>
      </c>
      <c r="E1080" s="5">
        <v>2.7</v>
      </c>
      <c r="F1080" s="4">
        <v>2.6444999999999999</v>
      </c>
      <c r="G1080" s="4">
        <v>3.5709</v>
      </c>
      <c r="H1080" s="4">
        <v>2.4609999999999999</v>
      </c>
      <c r="I1080" s="4">
        <v>3.3222</v>
      </c>
      <c r="J1080" s="4">
        <v>0</v>
      </c>
      <c r="M1080" s="3">
        <v>43612</v>
      </c>
      <c r="N1080" s="5">
        <v>2892.3782000000001</v>
      </c>
      <c r="O1080" s="5">
        <v>1533.5188000000001</v>
      </c>
      <c r="P1080" s="5">
        <v>3637.1970999999999</v>
      </c>
      <c r="Q1080" s="5">
        <v>3575.66</v>
      </c>
      <c r="R1080" s="5">
        <v>56594118.562799998</v>
      </c>
      <c r="S1080" s="5">
        <v>36266961.066500001</v>
      </c>
      <c r="V1080" s="3">
        <v>43508</v>
      </c>
      <c r="W1080" s="4">
        <v>6.7809999999999997</v>
      </c>
      <c r="X1080" s="4">
        <v>6.7701000000000002</v>
      </c>
      <c r="Y1080" s="4">
        <v>6.7736499999999999</v>
      </c>
      <c r="AB1080" s="3">
        <v>43851</v>
      </c>
      <c r="AC1080" s="5">
        <v>379.1</v>
      </c>
    </row>
    <row r="1081" spans="1:29">
      <c r="A1081" s="3">
        <v>43566</v>
      </c>
      <c r="B1081" s="4">
        <v>2.76</v>
      </c>
      <c r="C1081" s="4">
        <v>2.1480999999999999</v>
      </c>
      <c r="D1081" s="4">
        <v>2.6671999999999998</v>
      </c>
      <c r="E1081" s="5">
        <v>2.66</v>
      </c>
      <c r="F1081" s="4">
        <v>2.6591</v>
      </c>
      <c r="G1081" s="4">
        <v>3.5693000000000001</v>
      </c>
      <c r="H1081" s="4">
        <v>2.4868999999999999</v>
      </c>
      <c r="I1081" s="4">
        <v>3.3178999999999998</v>
      </c>
      <c r="J1081" s="4">
        <v>0</v>
      </c>
      <c r="M1081" s="3">
        <v>43613</v>
      </c>
      <c r="N1081" s="5">
        <v>2909.9106000000002</v>
      </c>
      <c r="O1081" s="5">
        <v>1541.6492000000001</v>
      </c>
      <c r="P1081" s="5">
        <v>3672.2604999999999</v>
      </c>
      <c r="Q1081" s="5">
        <v>3596.84</v>
      </c>
      <c r="R1081" s="5">
        <v>56474608.745200001</v>
      </c>
      <c r="S1081" s="5">
        <v>36185439.589199997</v>
      </c>
      <c r="V1081" s="3">
        <v>43509</v>
      </c>
      <c r="W1081" s="4">
        <v>6.7595999999999998</v>
      </c>
      <c r="X1081" s="4">
        <v>6.7782999999999998</v>
      </c>
      <c r="Y1081" s="4">
        <v>6.7832499999999998</v>
      </c>
      <c r="AB1081" s="3">
        <v>43852</v>
      </c>
      <c r="AC1081" s="5">
        <v>340.45</v>
      </c>
    </row>
    <row r="1082" spans="1:29">
      <c r="A1082" s="3">
        <v>43567</v>
      </c>
      <c r="B1082" s="4">
        <v>2.7610000000000001</v>
      </c>
      <c r="C1082" s="4">
        <v>2.1577000000000002</v>
      </c>
      <c r="D1082" s="4">
        <v>2.7254</v>
      </c>
      <c r="E1082" s="5">
        <v>2.7</v>
      </c>
      <c r="F1082" s="4">
        <v>2.6690999999999998</v>
      </c>
      <c r="G1082" s="4">
        <v>3.5636000000000001</v>
      </c>
      <c r="H1082" s="4">
        <v>2.4714</v>
      </c>
      <c r="I1082" s="4">
        <v>3.2947000000000002</v>
      </c>
      <c r="J1082" s="4">
        <v>0</v>
      </c>
      <c r="M1082" s="3">
        <v>43614</v>
      </c>
      <c r="N1082" s="5">
        <v>2914.6963999999998</v>
      </c>
      <c r="O1082" s="5">
        <v>1541.6595</v>
      </c>
      <c r="P1082" s="5">
        <v>3663.9090000000001</v>
      </c>
      <c r="Q1082" s="5">
        <v>3567.39</v>
      </c>
      <c r="R1082" s="5">
        <v>56516087.850299999</v>
      </c>
      <c r="S1082" s="5">
        <v>36181779.6039</v>
      </c>
      <c r="V1082" s="3">
        <v>43510</v>
      </c>
      <c r="W1082" s="4">
        <v>6.7701000000000002</v>
      </c>
      <c r="X1082" s="4">
        <v>6.7743000000000002</v>
      </c>
      <c r="Y1082" s="4">
        <v>6.7790999999999997</v>
      </c>
      <c r="AB1082" s="3">
        <v>43853</v>
      </c>
      <c r="AC1082" s="5">
        <v>146.29</v>
      </c>
    </row>
    <row r="1083" spans="1:29">
      <c r="A1083" s="3">
        <v>43570</v>
      </c>
      <c r="B1083" s="4">
        <v>2.7679999999999998</v>
      </c>
      <c r="C1083" s="4">
        <v>2.1356999999999999</v>
      </c>
      <c r="D1083" s="4">
        <v>3.0724</v>
      </c>
      <c r="E1083" s="5">
        <v>2.95</v>
      </c>
      <c r="F1083" s="4">
        <v>2.8037999999999998</v>
      </c>
      <c r="G1083" s="4">
        <v>3.5789</v>
      </c>
      <c r="H1083" s="4">
        <v>2.5611000000000002</v>
      </c>
      <c r="I1083" s="4">
        <v>3.3834</v>
      </c>
      <c r="J1083" s="4">
        <v>0</v>
      </c>
      <c r="M1083" s="3">
        <v>43615</v>
      </c>
      <c r="N1083" s="5">
        <v>2905.8054000000002</v>
      </c>
      <c r="O1083" s="5">
        <v>1532.0264999999999</v>
      </c>
      <c r="P1083" s="5">
        <v>3641.1833000000001</v>
      </c>
      <c r="Q1083" s="5">
        <v>3565.23</v>
      </c>
      <c r="R1083" s="5">
        <v>56392735.993900001</v>
      </c>
      <c r="S1083" s="5">
        <v>36228293.736299999</v>
      </c>
      <c r="V1083" s="3">
        <v>43511</v>
      </c>
      <c r="W1083" s="4">
        <v>6.7801999999999998</v>
      </c>
      <c r="X1083" s="4">
        <v>6.7680999999999996</v>
      </c>
      <c r="Y1083" s="4">
        <v>6.7702999999999998</v>
      </c>
      <c r="AB1083" s="3">
        <v>43864</v>
      </c>
      <c r="AC1083" s="5">
        <v>142.62</v>
      </c>
    </row>
    <row r="1084" spans="1:29">
      <c r="A1084" s="3">
        <v>43571</v>
      </c>
      <c r="B1084" s="4">
        <v>2.774</v>
      </c>
      <c r="C1084" s="4">
        <v>2.2172000000000001</v>
      </c>
      <c r="D1084" s="4">
        <v>3.2347999999999999</v>
      </c>
      <c r="E1084" s="5">
        <v>3.1</v>
      </c>
      <c r="F1084" s="4">
        <v>2.8713000000000002</v>
      </c>
      <c r="G1084" s="4">
        <v>3.5627</v>
      </c>
      <c r="H1084" s="4">
        <v>2.5388999999999999</v>
      </c>
      <c r="I1084" s="4">
        <v>3.415</v>
      </c>
      <c r="J1084" s="4">
        <v>0</v>
      </c>
      <c r="M1084" s="3">
        <v>43616</v>
      </c>
      <c r="N1084" s="5">
        <v>2898.6961000000001</v>
      </c>
      <c r="O1084" s="5">
        <v>1531.8571999999999</v>
      </c>
      <c r="P1084" s="5">
        <v>3629.7892999999999</v>
      </c>
      <c r="Q1084" s="5">
        <v>3553.8</v>
      </c>
      <c r="R1084" s="5">
        <v>56167504.949199997</v>
      </c>
      <c r="S1084" s="5">
        <v>36078439.5933</v>
      </c>
      <c r="V1084" s="3">
        <v>43514</v>
      </c>
      <c r="W1084" s="4">
        <v>6.7671000000000001</v>
      </c>
      <c r="X1084" s="4">
        <v>6.7713999999999999</v>
      </c>
      <c r="Y1084" s="4">
        <v>6.7733499999999998</v>
      </c>
      <c r="AB1084" s="3">
        <v>43865</v>
      </c>
      <c r="AC1084" s="5">
        <v>129.09</v>
      </c>
    </row>
    <row r="1085" spans="1:29">
      <c r="A1085" s="3">
        <v>43572</v>
      </c>
      <c r="B1085" s="4">
        <v>2.7869999999999999</v>
      </c>
      <c r="C1085" s="4">
        <v>2.2448999999999999</v>
      </c>
      <c r="D1085" s="4">
        <v>3.1408999999999998</v>
      </c>
      <c r="E1085" s="5">
        <v>3.2</v>
      </c>
      <c r="F1085" s="4">
        <v>2.7915999999999999</v>
      </c>
      <c r="G1085" s="4">
        <v>3.5832999999999999</v>
      </c>
      <c r="H1085" s="4">
        <v>2.5985</v>
      </c>
      <c r="I1085" s="4">
        <v>3.4426999999999999</v>
      </c>
      <c r="J1085" s="4">
        <v>0</v>
      </c>
      <c r="M1085" s="3">
        <v>43619</v>
      </c>
      <c r="N1085" s="5">
        <v>2890.0808999999999</v>
      </c>
      <c r="O1085" s="5">
        <v>1515.8851</v>
      </c>
      <c r="P1085" s="5">
        <v>3632.0127000000002</v>
      </c>
      <c r="Q1085" s="5">
        <v>3561.69</v>
      </c>
      <c r="R1085" s="5">
        <v>56032678.404600002</v>
      </c>
      <c r="S1085" s="5">
        <v>36052906.647299998</v>
      </c>
      <c r="V1085" s="3">
        <v>43515</v>
      </c>
      <c r="W1085" s="4">
        <v>6.7675000000000001</v>
      </c>
      <c r="X1085" s="4">
        <v>6.7435</v>
      </c>
      <c r="Y1085" s="4">
        <v>6.7458499999999999</v>
      </c>
      <c r="AB1085" s="3">
        <v>43866</v>
      </c>
      <c r="AC1085" s="5">
        <v>163.54</v>
      </c>
    </row>
    <row r="1086" spans="1:29">
      <c r="A1086" s="3">
        <v>43573</v>
      </c>
      <c r="B1086" s="4">
        <v>2.806</v>
      </c>
      <c r="C1086" s="4">
        <v>2.2618999999999998</v>
      </c>
      <c r="D1086" s="4">
        <v>2.9758</v>
      </c>
      <c r="E1086" s="5">
        <v>3</v>
      </c>
      <c r="F1086" s="4">
        <v>2.7637</v>
      </c>
      <c r="G1086" s="4">
        <v>3.6305000000000001</v>
      </c>
      <c r="H1086" s="4">
        <v>2.6981999999999999</v>
      </c>
      <c r="I1086" s="4">
        <v>3.4228000000000001</v>
      </c>
      <c r="J1086" s="4">
        <v>0</v>
      </c>
      <c r="M1086" s="3">
        <v>43620</v>
      </c>
      <c r="N1086" s="5">
        <v>2862.2802999999999</v>
      </c>
      <c r="O1086" s="5">
        <v>1494.154</v>
      </c>
      <c r="P1086" s="5">
        <v>3598.4666000000002</v>
      </c>
      <c r="Q1086" s="5">
        <v>3557.43</v>
      </c>
      <c r="R1086" s="5">
        <v>55776511.160300002</v>
      </c>
      <c r="S1086" s="5">
        <v>35909719.594599999</v>
      </c>
      <c r="V1086" s="3">
        <v>43516</v>
      </c>
      <c r="W1086" s="4">
        <v>6.7236000000000002</v>
      </c>
      <c r="X1086" s="4">
        <v>6.7187000000000001</v>
      </c>
      <c r="Y1086" s="4">
        <v>6.7189500000000004</v>
      </c>
      <c r="AB1086" s="3">
        <v>43867</v>
      </c>
      <c r="AC1086" s="5">
        <v>161.32</v>
      </c>
    </row>
    <row r="1087" spans="1:29">
      <c r="A1087" s="3">
        <v>43574</v>
      </c>
      <c r="B1087" s="4">
        <v>2.8170000000000002</v>
      </c>
      <c r="C1087" s="4">
        <v>2.23</v>
      </c>
      <c r="D1087" s="4">
        <v>2.7562000000000002</v>
      </c>
      <c r="E1087" s="5">
        <v>2.7</v>
      </c>
      <c r="F1087" s="4">
        <v>2.6859000000000002</v>
      </c>
      <c r="G1087" s="4">
        <v>3.5988000000000002</v>
      </c>
      <c r="H1087" s="4">
        <v>2.6547000000000001</v>
      </c>
      <c r="I1087" s="4">
        <v>3.3948</v>
      </c>
      <c r="J1087" s="4">
        <v>0</v>
      </c>
      <c r="M1087" s="3">
        <v>43621</v>
      </c>
      <c r="N1087" s="5">
        <v>2861.4180999999999</v>
      </c>
      <c r="O1087" s="5">
        <v>1494.7732000000001</v>
      </c>
      <c r="P1087" s="5">
        <v>3597.105</v>
      </c>
      <c r="Q1087" s="5">
        <v>3569.23</v>
      </c>
      <c r="R1087" s="5">
        <v>55633866.649400003</v>
      </c>
      <c r="S1087" s="5">
        <v>35862635.506999999</v>
      </c>
      <c r="V1087" s="3">
        <v>43517</v>
      </c>
      <c r="W1087" s="4">
        <v>6.7100999999999997</v>
      </c>
      <c r="X1087" s="4">
        <v>6.7249999999999996</v>
      </c>
      <c r="Y1087" s="4">
        <v>6.7256499999999999</v>
      </c>
      <c r="AB1087" s="3">
        <v>43868</v>
      </c>
      <c r="AC1087" s="5">
        <v>101.64</v>
      </c>
    </row>
    <row r="1088" spans="1:29">
      <c r="A1088" s="3">
        <v>43577</v>
      </c>
      <c r="B1088" s="4">
        <v>2.8220000000000001</v>
      </c>
      <c r="C1088" s="4">
        <v>2.1789000000000001</v>
      </c>
      <c r="D1088" s="4">
        <v>2.6745999999999999</v>
      </c>
      <c r="E1088" s="5">
        <v>2.65</v>
      </c>
      <c r="F1088" s="4">
        <v>2.6516999999999999</v>
      </c>
      <c r="G1088" s="4">
        <v>3.5640000000000001</v>
      </c>
      <c r="H1088" s="4">
        <v>2.6888000000000001</v>
      </c>
      <c r="I1088" s="4">
        <v>3.4342999999999999</v>
      </c>
      <c r="J1088" s="4">
        <v>0</v>
      </c>
      <c r="M1088" s="3">
        <v>43622</v>
      </c>
      <c r="N1088" s="5">
        <v>2827.7977999999998</v>
      </c>
      <c r="O1088" s="5">
        <v>1463.7032999999999</v>
      </c>
      <c r="P1088" s="5">
        <v>3564.6777999999999</v>
      </c>
      <c r="Q1088" s="5">
        <v>3567.18</v>
      </c>
      <c r="R1088" s="5">
        <v>55241683.908699997</v>
      </c>
      <c r="S1088" s="5">
        <v>35652598.627899997</v>
      </c>
      <c r="V1088" s="3">
        <v>43518</v>
      </c>
      <c r="W1088" s="4">
        <v>6.7186000000000003</v>
      </c>
      <c r="X1088" s="4">
        <v>6.7009999999999996</v>
      </c>
      <c r="Y1088" s="4">
        <v>6.7022500000000003</v>
      </c>
      <c r="AB1088" s="3">
        <v>43871</v>
      </c>
      <c r="AC1088" s="5">
        <v>172.96</v>
      </c>
    </row>
    <row r="1089" spans="1:29">
      <c r="A1089" s="3">
        <v>43578</v>
      </c>
      <c r="B1089" s="4">
        <v>2.8330000000000002</v>
      </c>
      <c r="C1089" s="4">
        <v>2.0878999999999999</v>
      </c>
      <c r="D1089" s="4">
        <v>2.9493</v>
      </c>
      <c r="E1089" s="5">
        <v>2.8</v>
      </c>
      <c r="F1089" s="4">
        <v>2.7509999999999999</v>
      </c>
      <c r="G1089" s="4">
        <v>3.5981999999999998</v>
      </c>
      <c r="H1089" s="4">
        <v>2.6776</v>
      </c>
      <c r="I1089" s="4">
        <v>3.4451999999999998</v>
      </c>
      <c r="J1089" s="4">
        <v>0</v>
      </c>
      <c r="M1089" s="3">
        <v>43626</v>
      </c>
      <c r="N1089" s="5">
        <v>2852.1302000000001</v>
      </c>
      <c r="O1089" s="5">
        <v>1483.2337</v>
      </c>
      <c r="P1089" s="5">
        <v>3610.7435</v>
      </c>
      <c r="Q1089" s="5">
        <v>3615.31</v>
      </c>
      <c r="R1089" s="5">
        <v>55198701.093599997</v>
      </c>
      <c r="S1089" s="5">
        <v>35697223.300999999</v>
      </c>
      <c r="V1089" s="3">
        <v>43521</v>
      </c>
      <c r="W1089" s="4">
        <v>6.6940999999999997</v>
      </c>
      <c r="X1089" s="4">
        <v>6.6837999999999997</v>
      </c>
      <c r="Y1089" s="4">
        <v>6.6835000000000004</v>
      </c>
      <c r="AB1089" s="3">
        <v>43872</v>
      </c>
      <c r="AC1089" s="5">
        <v>141.30000000000001</v>
      </c>
    </row>
    <row r="1090" spans="1:29">
      <c r="A1090" s="3">
        <v>43579</v>
      </c>
      <c r="B1090" s="4">
        <v>2.855</v>
      </c>
      <c r="C1090" s="4">
        <v>2.1486000000000001</v>
      </c>
      <c r="D1090" s="4">
        <v>3.0015000000000001</v>
      </c>
      <c r="E1090" s="5">
        <v>2.95</v>
      </c>
      <c r="F1090" s="4">
        <v>2.8241000000000001</v>
      </c>
      <c r="G1090" s="4">
        <v>3.6105</v>
      </c>
      <c r="H1090" s="4">
        <v>2.6865999999999999</v>
      </c>
      <c r="I1090" s="4">
        <v>3.4417</v>
      </c>
      <c r="J1090" s="4">
        <v>0</v>
      </c>
      <c r="M1090" s="3">
        <v>43627</v>
      </c>
      <c r="N1090" s="5">
        <v>2925.7161999999998</v>
      </c>
      <c r="O1090" s="5">
        <v>1538.23</v>
      </c>
      <c r="P1090" s="5">
        <v>3719.2759000000001</v>
      </c>
      <c r="Q1090" s="5">
        <v>3655.23</v>
      </c>
      <c r="R1090" s="5">
        <v>55278433.497599997</v>
      </c>
      <c r="S1090" s="5">
        <v>35848809.627400003</v>
      </c>
      <c r="V1090" s="3">
        <v>43522</v>
      </c>
      <c r="W1090" s="4">
        <v>6.6961000000000004</v>
      </c>
      <c r="X1090" s="4">
        <v>6.6871</v>
      </c>
      <c r="Y1090" s="4">
        <v>6.6863999999999999</v>
      </c>
      <c r="AB1090" s="3">
        <v>43873</v>
      </c>
      <c r="AC1090" s="5">
        <v>185.98</v>
      </c>
    </row>
    <row r="1091" spans="1:29">
      <c r="A1091" s="3">
        <v>43580</v>
      </c>
      <c r="B1091" s="4">
        <v>2.88</v>
      </c>
      <c r="C1091" s="4">
        <v>2.1595</v>
      </c>
      <c r="D1091" s="4">
        <v>2.8898000000000001</v>
      </c>
      <c r="E1091" s="5">
        <v>2.8</v>
      </c>
      <c r="F1091" s="4">
        <v>2.8149000000000002</v>
      </c>
      <c r="G1091" s="4">
        <v>3.5880999999999998</v>
      </c>
      <c r="H1091" s="4">
        <v>2.6739999999999999</v>
      </c>
      <c r="I1091" s="4">
        <v>3.4670999999999998</v>
      </c>
      <c r="J1091" s="4">
        <v>0</v>
      </c>
      <c r="M1091" s="3">
        <v>43628</v>
      </c>
      <c r="N1091" s="5">
        <v>2909.3796000000002</v>
      </c>
      <c r="O1091" s="5">
        <v>1528.3969</v>
      </c>
      <c r="P1091" s="5">
        <v>3691.0956999999999</v>
      </c>
      <c r="Q1091" s="5">
        <v>3647.55</v>
      </c>
      <c r="R1091" s="5">
        <v>55351440.0317</v>
      </c>
      <c r="S1091" s="5">
        <v>35918751.072800003</v>
      </c>
      <c r="V1091" s="3">
        <v>43523</v>
      </c>
      <c r="W1091" s="4">
        <v>6.6835000000000004</v>
      </c>
      <c r="X1091" s="4">
        <v>6.6820000000000004</v>
      </c>
      <c r="Y1091" s="4">
        <v>6.6863999999999999</v>
      </c>
      <c r="AB1091" s="3">
        <v>43874</v>
      </c>
      <c r="AC1091" s="5">
        <v>175.11</v>
      </c>
    </row>
    <row r="1092" spans="1:29">
      <c r="A1092" s="3">
        <v>43581</v>
      </c>
      <c r="B1092" s="4">
        <v>2.8959999999999999</v>
      </c>
      <c r="C1092" s="4">
        <v>2.1625000000000001</v>
      </c>
      <c r="D1092" s="4">
        <v>2.7305000000000001</v>
      </c>
      <c r="E1092" s="5">
        <v>2.74</v>
      </c>
      <c r="F1092" s="4">
        <v>2.7048000000000001</v>
      </c>
      <c r="G1092" s="4">
        <v>3.6368999999999998</v>
      </c>
      <c r="H1092" s="4">
        <v>2.6894</v>
      </c>
      <c r="I1092" s="4">
        <v>3.4445000000000001</v>
      </c>
      <c r="J1092" s="4">
        <v>0</v>
      </c>
      <c r="M1092" s="3">
        <v>43629</v>
      </c>
      <c r="N1092" s="5">
        <v>2910.7406000000001</v>
      </c>
      <c r="O1092" s="5">
        <v>1532.7876000000001</v>
      </c>
      <c r="P1092" s="5">
        <v>3685.3933000000002</v>
      </c>
      <c r="Q1092" s="5">
        <v>3641.64</v>
      </c>
      <c r="R1092" s="5">
        <v>55404934.607500002</v>
      </c>
      <c r="S1092" s="5">
        <v>36047003.910400003</v>
      </c>
      <c r="V1092" s="3">
        <v>43524</v>
      </c>
      <c r="W1092" s="4">
        <v>6.6867999999999999</v>
      </c>
      <c r="X1092" s="4">
        <v>6.7030000000000003</v>
      </c>
      <c r="Y1092" s="4">
        <v>6.7033500000000004</v>
      </c>
      <c r="AB1092" s="3">
        <v>43875</v>
      </c>
      <c r="AC1092" s="5">
        <v>163.19999999999999</v>
      </c>
    </row>
    <row r="1093" spans="1:29">
      <c r="A1093" s="3">
        <v>43583</v>
      </c>
      <c r="B1093" s="4">
        <v>2.9089999999999998</v>
      </c>
      <c r="C1093" s="4">
        <v>2.1905999999999999</v>
      </c>
      <c r="D1093" s="4">
        <v>2.7709999999999999</v>
      </c>
      <c r="E1093" s="5">
        <v>2.7</v>
      </c>
      <c r="F1093" s="4">
        <v>2.7059000000000002</v>
      </c>
      <c r="G1093" s="4">
        <v>3.7244999999999999</v>
      </c>
      <c r="H1093" s="4">
        <v>2.6524000000000001</v>
      </c>
      <c r="I1093" s="4">
        <v>3.4371</v>
      </c>
      <c r="J1093" s="4">
        <v>0</v>
      </c>
      <c r="M1093" s="3">
        <v>43630</v>
      </c>
      <c r="N1093" s="5">
        <v>2881.9742999999999</v>
      </c>
      <c r="O1093" s="5">
        <v>1505.0572999999999</v>
      </c>
      <c r="P1093" s="5">
        <v>3654.8798999999999</v>
      </c>
      <c r="Q1093" s="5">
        <v>3636.82</v>
      </c>
      <c r="R1093" s="5">
        <v>55165017.861500002</v>
      </c>
      <c r="S1093" s="5">
        <v>35799380.239799999</v>
      </c>
      <c r="V1093" s="3">
        <v>43525</v>
      </c>
      <c r="W1093" s="4">
        <v>6.7077999999999998</v>
      </c>
      <c r="X1093" s="4">
        <v>6.7102000000000004</v>
      </c>
      <c r="Y1093" s="4">
        <v>6.7138999999999998</v>
      </c>
      <c r="AB1093" s="3">
        <v>43878</v>
      </c>
      <c r="AC1093" s="5">
        <v>173.46</v>
      </c>
    </row>
    <row r="1094" spans="1:29">
      <c r="A1094" s="3">
        <v>43584</v>
      </c>
      <c r="B1094" s="4">
        <v>2.923</v>
      </c>
      <c r="C1094" s="4">
        <v>2.1823000000000001</v>
      </c>
      <c r="D1094" s="4">
        <v>2.9333999999999998</v>
      </c>
      <c r="E1094" s="5">
        <v>2.88</v>
      </c>
      <c r="F1094" s="4">
        <v>2.6976</v>
      </c>
      <c r="G1094" s="4">
        <v>3.7223999999999999</v>
      </c>
      <c r="H1094" s="4">
        <v>2.6751999999999998</v>
      </c>
      <c r="I1094" s="4">
        <v>3.4377</v>
      </c>
      <c r="J1094" s="4">
        <v>0</v>
      </c>
      <c r="M1094" s="3">
        <v>43633</v>
      </c>
      <c r="N1094" s="5">
        <v>2887.6221</v>
      </c>
      <c r="O1094" s="5">
        <v>1502.1222</v>
      </c>
      <c r="P1094" s="5">
        <v>3654.8247999999999</v>
      </c>
      <c r="Q1094" s="5">
        <v>3651.04</v>
      </c>
      <c r="R1094" s="5">
        <v>55141783.608000003</v>
      </c>
      <c r="S1094" s="5">
        <v>35848272.561499998</v>
      </c>
      <c r="V1094" s="3">
        <v>43528</v>
      </c>
      <c r="W1094" s="4">
        <v>6.6990999999999996</v>
      </c>
      <c r="X1094" s="4">
        <v>6.6984000000000004</v>
      </c>
      <c r="Y1094" s="4">
        <v>6.7072500000000002</v>
      </c>
      <c r="AB1094" s="3">
        <v>43879</v>
      </c>
      <c r="AC1094" s="5">
        <v>216.88</v>
      </c>
    </row>
    <row r="1095" spans="1:29">
      <c r="A1095" s="3">
        <v>43585</v>
      </c>
      <c r="B1095" s="4">
        <v>2.93</v>
      </c>
      <c r="C1095" s="4">
        <v>2.2688000000000001</v>
      </c>
      <c r="D1095" s="4">
        <v>2.7403</v>
      </c>
      <c r="E1095" s="5">
        <v>2.75</v>
      </c>
      <c r="F1095" s="4">
        <v>2.6520999999999999</v>
      </c>
      <c r="G1095" s="4">
        <v>3.7454999999999998</v>
      </c>
      <c r="H1095" s="4">
        <v>2.6903999999999999</v>
      </c>
      <c r="I1095" s="4">
        <v>3.4460000000000002</v>
      </c>
      <c r="J1095" s="4">
        <v>0</v>
      </c>
      <c r="M1095" s="3">
        <v>43634</v>
      </c>
      <c r="N1095" s="5">
        <v>2890.1579999999999</v>
      </c>
      <c r="O1095" s="5">
        <v>1504.5666000000001</v>
      </c>
      <c r="P1095" s="5">
        <v>3667.6185</v>
      </c>
      <c r="Q1095" s="5">
        <v>3668.08</v>
      </c>
      <c r="R1095" s="5">
        <v>55021455.3279</v>
      </c>
      <c r="S1095" s="5">
        <v>35843572.522100002</v>
      </c>
      <c r="V1095" s="3">
        <v>43529</v>
      </c>
      <c r="W1095" s="4">
        <v>6.7038000000000002</v>
      </c>
      <c r="X1095" s="4">
        <v>6.7031000000000001</v>
      </c>
      <c r="Y1095" s="4">
        <v>6.7045000000000003</v>
      </c>
      <c r="AB1095" s="3">
        <v>43880</v>
      </c>
      <c r="AC1095" s="5">
        <v>229.78</v>
      </c>
    </row>
    <row r="1096" spans="1:29">
      <c r="A1096" s="3">
        <v>43590</v>
      </c>
      <c r="B1096" s="4">
        <v>2.9350000000000001</v>
      </c>
      <c r="C1096" s="4">
        <v>2.2565</v>
      </c>
      <c r="D1096" s="4">
        <v>2.4392999999999998</v>
      </c>
      <c r="E1096" s="5">
        <v>2.46</v>
      </c>
      <c r="F1096" s="4">
        <v>2.4020000000000001</v>
      </c>
      <c r="G1096" s="4">
        <v>3.766</v>
      </c>
      <c r="H1096" s="4">
        <v>2.6743999999999999</v>
      </c>
      <c r="I1096" s="4">
        <v>3.4329999999999998</v>
      </c>
      <c r="J1096" s="4">
        <v>0</v>
      </c>
      <c r="M1096" s="3">
        <v>43635</v>
      </c>
      <c r="N1096" s="5">
        <v>2917.8029000000001</v>
      </c>
      <c r="O1096" s="5">
        <v>1526.7661000000001</v>
      </c>
      <c r="P1096" s="5">
        <v>3715.9380999999998</v>
      </c>
      <c r="Q1096" s="5">
        <v>3684.7</v>
      </c>
      <c r="R1096" s="5">
        <v>55007595.513300002</v>
      </c>
      <c r="S1096" s="5">
        <v>35819826.345899999</v>
      </c>
      <c r="V1096" s="3">
        <v>43530</v>
      </c>
      <c r="W1096" s="4">
        <v>6.7106000000000003</v>
      </c>
      <c r="X1096" s="4">
        <v>6.7153999999999998</v>
      </c>
      <c r="Y1096" s="4">
        <v>6.7165999999999997</v>
      </c>
      <c r="AB1096" s="3">
        <v>43881</v>
      </c>
      <c r="AC1096" s="5">
        <v>285.06</v>
      </c>
    </row>
    <row r="1097" spans="1:29">
      <c r="A1097" s="3">
        <v>43591</v>
      </c>
      <c r="B1097" s="4">
        <v>2.9340000000000002</v>
      </c>
      <c r="C1097" s="4">
        <v>2.2482000000000002</v>
      </c>
      <c r="D1097" s="4">
        <v>2.4079999999999999</v>
      </c>
      <c r="E1097" s="5">
        <v>2.5</v>
      </c>
      <c r="F1097" s="4">
        <v>2.4167999999999998</v>
      </c>
      <c r="G1097" s="4">
        <v>3.7212999999999998</v>
      </c>
      <c r="H1097" s="4">
        <v>2.6597</v>
      </c>
      <c r="I1097" s="4">
        <v>3.3919999999999999</v>
      </c>
      <c r="J1097" s="4">
        <v>0</v>
      </c>
      <c r="M1097" s="3">
        <v>43636</v>
      </c>
      <c r="N1097" s="5">
        <v>2987.1185999999998</v>
      </c>
      <c r="O1097" s="5">
        <v>1556.5963999999999</v>
      </c>
      <c r="P1097" s="5">
        <v>3828.5183000000002</v>
      </c>
      <c r="Q1097" s="5">
        <v>3777.42</v>
      </c>
      <c r="R1097" s="5">
        <v>55287960.460600004</v>
      </c>
      <c r="S1097" s="5">
        <v>35821062.1479</v>
      </c>
      <c r="V1097" s="3">
        <v>43531</v>
      </c>
      <c r="W1097" s="4">
        <v>6.7073999999999998</v>
      </c>
      <c r="X1097" s="4">
        <v>6.7328000000000001</v>
      </c>
      <c r="Y1097" s="4">
        <v>6.7340999999999998</v>
      </c>
      <c r="AB1097" s="3">
        <v>43882</v>
      </c>
      <c r="AC1097" s="5">
        <v>254.34</v>
      </c>
    </row>
    <row r="1098" spans="1:29">
      <c r="A1098" s="3">
        <v>43592</v>
      </c>
      <c r="B1098" s="4">
        <v>2.9220000000000002</v>
      </c>
      <c r="C1098" s="4">
        <v>2.2216999999999998</v>
      </c>
      <c r="D1098" s="4">
        <v>2.2986</v>
      </c>
      <c r="E1098" s="5">
        <v>2.2999999999999998</v>
      </c>
      <c r="F1098" s="4">
        <v>2.2692000000000001</v>
      </c>
      <c r="G1098" s="4">
        <v>3.7052999999999998</v>
      </c>
      <c r="H1098" s="4">
        <v>2.6574</v>
      </c>
      <c r="I1098" s="4">
        <v>3.3906999999999998</v>
      </c>
      <c r="J1098" s="4">
        <v>0</v>
      </c>
      <c r="M1098" s="3">
        <v>43637</v>
      </c>
      <c r="N1098" s="5">
        <v>3001.9802</v>
      </c>
      <c r="O1098" s="5">
        <v>1577.4389000000001</v>
      </c>
      <c r="P1098" s="5">
        <v>3833.9382999999998</v>
      </c>
      <c r="Q1098" s="5">
        <v>3744.8</v>
      </c>
      <c r="R1098" s="5">
        <v>55200304.582400002</v>
      </c>
      <c r="S1098" s="5">
        <v>35793898.233900003</v>
      </c>
      <c r="V1098" s="3">
        <v>43532</v>
      </c>
      <c r="W1098" s="4">
        <v>6.7268999999999997</v>
      </c>
      <c r="X1098" s="4">
        <v>6.7309999999999999</v>
      </c>
      <c r="Y1098" s="4">
        <v>6.7310999999999996</v>
      </c>
      <c r="AB1098" s="3">
        <v>43885</v>
      </c>
      <c r="AC1098" s="5">
        <v>241.67</v>
      </c>
    </row>
    <row r="1099" spans="1:29">
      <c r="A1099" s="3">
        <v>43593</v>
      </c>
      <c r="B1099" s="4">
        <v>2.91</v>
      </c>
      <c r="C1099" s="4">
        <v>2.2347999999999999</v>
      </c>
      <c r="D1099" s="4">
        <v>2.246</v>
      </c>
      <c r="E1099" s="5">
        <v>2.2999999999999998</v>
      </c>
      <c r="F1099" s="4">
        <v>2.1894999999999998</v>
      </c>
      <c r="G1099" s="4">
        <v>3.6736</v>
      </c>
      <c r="H1099" s="4">
        <v>2.6581999999999999</v>
      </c>
      <c r="I1099" s="4">
        <v>3.3755999999999999</v>
      </c>
      <c r="J1099" s="4">
        <v>0</v>
      </c>
      <c r="M1099" s="3">
        <v>43640</v>
      </c>
      <c r="N1099" s="5">
        <v>3008.1478999999999</v>
      </c>
      <c r="O1099" s="5">
        <v>1576.0861</v>
      </c>
      <c r="P1099" s="5">
        <v>3841.2658999999999</v>
      </c>
      <c r="Q1099" s="5">
        <v>3753.27</v>
      </c>
      <c r="R1099" s="5">
        <v>55412091.580899999</v>
      </c>
      <c r="S1099" s="5">
        <v>35986334.940700002</v>
      </c>
      <c r="V1099" s="3">
        <v>43535</v>
      </c>
      <c r="W1099" s="4">
        <v>6.7251000000000003</v>
      </c>
      <c r="X1099" s="4">
        <v>6.7320000000000002</v>
      </c>
      <c r="Y1099" s="4">
        <v>6.7322499999999996</v>
      </c>
      <c r="AB1099" s="3">
        <v>43886</v>
      </c>
      <c r="AC1099" s="5">
        <v>251.62</v>
      </c>
    </row>
    <row r="1100" spans="1:29">
      <c r="A1100" s="3">
        <v>43594</v>
      </c>
      <c r="B1100" s="4">
        <v>2.903</v>
      </c>
      <c r="C1100" s="4">
        <v>2.2336</v>
      </c>
      <c r="D1100" s="4">
        <v>2.3340999999999998</v>
      </c>
      <c r="E1100" s="5">
        <v>2.2999999999999998</v>
      </c>
      <c r="F1100" s="4">
        <v>2.4859</v>
      </c>
      <c r="G1100" s="4">
        <v>3.6760000000000002</v>
      </c>
      <c r="H1100" s="4">
        <v>2.6564999999999999</v>
      </c>
      <c r="I1100" s="4">
        <v>3.3586999999999998</v>
      </c>
      <c r="J1100" s="4">
        <v>0</v>
      </c>
      <c r="M1100" s="3">
        <v>43641</v>
      </c>
      <c r="N1100" s="5">
        <v>2982.0738000000001</v>
      </c>
      <c r="O1100" s="5">
        <v>1560.4565</v>
      </c>
      <c r="P1100" s="5">
        <v>3801.3098</v>
      </c>
      <c r="Q1100" s="5">
        <v>3673.79</v>
      </c>
      <c r="R1100" s="5">
        <v>55540663.399300002</v>
      </c>
      <c r="S1100" s="5">
        <v>36000403.912799999</v>
      </c>
      <c r="V1100" s="3">
        <v>43536</v>
      </c>
      <c r="W1100" s="4">
        <v>6.7114000000000003</v>
      </c>
      <c r="X1100" s="4">
        <v>6.7045000000000003</v>
      </c>
      <c r="Y1100" s="4">
        <v>6.7068000000000003</v>
      </c>
      <c r="AB1100" s="3">
        <v>43887</v>
      </c>
      <c r="AC1100" s="5">
        <v>240.86</v>
      </c>
    </row>
    <row r="1101" spans="1:29">
      <c r="A1101" s="3">
        <v>43595</v>
      </c>
      <c r="B1101" s="4">
        <v>2.895</v>
      </c>
      <c r="C1101" s="4">
        <v>2.2349999999999999</v>
      </c>
      <c r="D1101" s="4">
        <v>2.3752</v>
      </c>
      <c r="E1101" s="5">
        <v>2.44</v>
      </c>
      <c r="F1101" s="4">
        <v>2.4788000000000001</v>
      </c>
      <c r="G1101" s="4">
        <v>3.6568999999999998</v>
      </c>
      <c r="H1101" s="4">
        <v>2.6499000000000001</v>
      </c>
      <c r="I1101" s="4">
        <v>3.3466</v>
      </c>
      <c r="J1101" s="4">
        <v>0</v>
      </c>
      <c r="M1101" s="3">
        <v>43642</v>
      </c>
      <c r="N1101" s="5">
        <v>2976.2837</v>
      </c>
      <c r="O1101" s="5">
        <v>1560.509</v>
      </c>
      <c r="P1101" s="5">
        <v>3794.3310000000001</v>
      </c>
      <c r="Q1101" s="5">
        <v>3654.44</v>
      </c>
      <c r="R1101" s="5">
        <v>55486680.754100002</v>
      </c>
      <c r="S1101" s="5">
        <v>36005575.247699998</v>
      </c>
      <c r="V1101" s="3">
        <v>43537</v>
      </c>
      <c r="W1101" s="4">
        <v>6.7092000000000001</v>
      </c>
      <c r="X1101" s="4">
        <v>6.7000999999999999</v>
      </c>
      <c r="Y1101" s="4">
        <v>6.7013499999999997</v>
      </c>
      <c r="AB1101" s="3">
        <v>43888</v>
      </c>
      <c r="AC1101" s="5">
        <v>238.71</v>
      </c>
    </row>
    <row r="1102" spans="1:29">
      <c r="A1102" s="3">
        <v>43598</v>
      </c>
      <c r="B1102" s="4">
        <v>2.8889999999999998</v>
      </c>
      <c r="C1102" s="4">
        <v>2.2871999999999999</v>
      </c>
      <c r="D1102" s="4">
        <v>2.4401000000000002</v>
      </c>
      <c r="E1102" s="5">
        <v>2.5</v>
      </c>
      <c r="F1102" s="4">
        <v>2.5070000000000001</v>
      </c>
      <c r="G1102" s="4">
        <v>3.6347999999999998</v>
      </c>
      <c r="H1102" s="4">
        <v>2.6558999999999999</v>
      </c>
      <c r="I1102" s="4">
        <v>3.2982</v>
      </c>
      <c r="J1102" s="4">
        <v>0</v>
      </c>
      <c r="M1102" s="3">
        <v>43643</v>
      </c>
      <c r="N1102" s="5">
        <v>2996.7926000000002</v>
      </c>
      <c r="O1102" s="5">
        <v>1577.5564999999999</v>
      </c>
      <c r="P1102" s="5">
        <v>3834.8172</v>
      </c>
      <c r="Q1102" s="5">
        <v>3690.06</v>
      </c>
      <c r="R1102" s="5">
        <v>55508199.0713</v>
      </c>
      <c r="S1102" s="5">
        <v>36061202.425800003</v>
      </c>
      <c r="V1102" s="3">
        <v>43538</v>
      </c>
      <c r="W1102" s="4">
        <v>6.7169999999999996</v>
      </c>
      <c r="X1102" s="4">
        <v>6.7210999999999999</v>
      </c>
      <c r="Y1102" s="4">
        <v>6.7218499999999999</v>
      </c>
      <c r="AB1102" s="3">
        <v>43889</v>
      </c>
      <c r="AC1102" s="5">
        <v>268.06</v>
      </c>
    </row>
    <row r="1103" spans="1:29">
      <c r="A1103" s="3">
        <v>43599</v>
      </c>
      <c r="B1103" s="4">
        <v>2.891</v>
      </c>
      <c r="C1103" s="4">
        <v>2.3549000000000002</v>
      </c>
      <c r="D1103" s="4">
        <v>2.5886999999999998</v>
      </c>
      <c r="E1103" s="5">
        <v>2.6</v>
      </c>
      <c r="F1103" s="4">
        <v>2.6288</v>
      </c>
      <c r="G1103" s="4">
        <v>3.6375000000000002</v>
      </c>
      <c r="H1103" s="4">
        <v>2.6726999999999999</v>
      </c>
      <c r="I1103" s="4">
        <v>3.3039000000000001</v>
      </c>
      <c r="J1103" s="4">
        <v>0</v>
      </c>
      <c r="M1103" s="3">
        <v>43644</v>
      </c>
      <c r="N1103" s="5">
        <v>2978.8784000000001</v>
      </c>
      <c r="O1103" s="5">
        <v>1562.4241999999999</v>
      </c>
      <c r="P1103" s="5">
        <v>3825.5873000000001</v>
      </c>
      <c r="Q1103" s="5">
        <v>3677.63</v>
      </c>
      <c r="R1103" s="5">
        <v>55266771.959100001</v>
      </c>
      <c r="S1103" s="5">
        <v>35814885.006499998</v>
      </c>
      <c r="V1103" s="3">
        <v>43539</v>
      </c>
      <c r="W1103" s="4">
        <v>6.7117000000000004</v>
      </c>
      <c r="X1103" s="4">
        <v>6.7130999999999998</v>
      </c>
      <c r="Y1103" s="4">
        <v>6.7134999999999998</v>
      </c>
      <c r="AB1103" s="3">
        <v>43892</v>
      </c>
      <c r="AC1103" s="5">
        <v>257.64999999999998</v>
      </c>
    </row>
    <row r="1104" spans="1:29">
      <c r="A1104" s="3">
        <v>43600</v>
      </c>
      <c r="B1104" s="4">
        <v>2.8929999999999998</v>
      </c>
      <c r="C1104" s="4">
        <v>2.3347000000000002</v>
      </c>
      <c r="D1104" s="4">
        <v>2.625</v>
      </c>
      <c r="E1104" s="5">
        <v>2.63</v>
      </c>
      <c r="F1104" s="4">
        <v>2.6101999999999999</v>
      </c>
      <c r="G1104" s="4">
        <v>3.6398999999999999</v>
      </c>
      <c r="H1104" s="4">
        <v>2.6903999999999999</v>
      </c>
      <c r="I1104" s="4">
        <v>3.3410000000000002</v>
      </c>
      <c r="J1104" s="4">
        <v>0</v>
      </c>
      <c r="M1104" s="3">
        <v>43647</v>
      </c>
      <c r="N1104" s="5">
        <v>3044.9027999999998</v>
      </c>
      <c r="O1104" s="5">
        <v>1616.5534</v>
      </c>
      <c r="P1104" s="5">
        <v>3935.8116</v>
      </c>
      <c r="Q1104" s="5">
        <v>3726.6</v>
      </c>
      <c r="R1104" s="5">
        <v>55569150.198799998</v>
      </c>
      <c r="S1104" s="5">
        <v>36063285.146200001</v>
      </c>
      <c r="V1104" s="3">
        <v>43542</v>
      </c>
      <c r="W1104" s="4">
        <v>6.7122999999999999</v>
      </c>
      <c r="X1104" s="4">
        <v>6.7182000000000004</v>
      </c>
      <c r="Y1104" s="4">
        <v>6.7208500000000004</v>
      </c>
      <c r="AB1104" s="3">
        <v>43893</v>
      </c>
      <c r="AC1104" s="5">
        <v>274.38</v>
      </c>
    </row>
    <row r="1105" spans="1:29">
      <c r="A1105" s="3">
        <v>43601</v>
      </c>
      <c r="B1105" s="4">
        <v>2.8959999999999999</v>
      </c>
      <c r="C1105" s="4">
        <v>2.3214000000000001</v>
      </c>
      <c r="D1105" s="4">
        <v>2.5912000000000002</v>
      </c>
      <c r="E1105" s="5">
        <v>2.6</v>
      </c>
      <c r="F1105" s="4">
        <v>2.5691999999999999</v>
      </c>
      <c r="G1105" s="4">
        <v>3.6362999999999999</v>
      </c>
      <c r="H1105" s="4">
        <v>2.6739000000000002</v>
      </c>
      <c r="I1105" s="4">
        <v>3.3102999999999998</v>
      </c>
      <c r="J1105" s="4">
        <v>0</v>
      </c>
      <c r="M1105" s="3">
        <v>43648</v>
      </c>
      <c r="N1105" s="5">
        <v>3043.9427999999998</v>
      </c>
      <c r="O1105" s="5">
        <v>1619.1241</v>
      </c>
      <c r="P1105" s="5">
        <v>3937.1691000000001</v>
      </c>
      <c r="Q1105" s="5">
        <v>3724.83</v>
      </c>
      <c r="R1105" s="5">
        <v>55698100.893100001</v>
      </c>
      <c r="S1105" s="5">
        <v>36085692.090899996</v>
      </c>
      <c r="V1105" s="3">
        <v>43543</v>
      </c>
      <c r="W1105" s="4">
        <v>6.7153999999999998</v>
      </c>
      <c r="X1105" s="4">
        <v>6.718</v>
      </c>
      <c r="Y1105" s="4">
        <v>6.7176999999999998</v>
      </c>
      <c r="AB1105" s="3">
        <v>43894</v>
      </c>
      <c r="AC1105" s="5">
        <v>326.27999999999997</v>
      </c>
    </row>
    <row r="1106" spans="1:29">
      <c r="A1106" s="3">
        <v>43602</v>
      </c>
      <c r="B1106" s="4">
        <v>2.9</v>
      </c>
      <c r="C1106" s="4">
        <v>2.3140000000000001</v>
      </c>
      <c r="D1106" s="4">
        <v>2.5627</v>
      </c>
      <c r="E1106" s="5">
        <v>2.56</v>
      </c>
      <c r="F1106" s="4">
        <v>2.5457000000000001</v>
      </c>
      <c r="G1106" s="4">
        <v>3.6141999999999999</v>
      </c>
      <c r="H1106" s="4">
        <v>2.6674000000000002</v>
      </c>
      <c r="I1106" s="4">
        <v>3.2955999999999999</v>
      </c>
      <c r="J1106" s="4">
        <v>0</v>
      </c>
      <c r="M1106" s="3">
        <v>43649</v>
      </c>
      <c r="N1106" s="5">
        <v>3015.2633000000001</v>
      </c>
      <c r="O1106" s="5">
        <v>1600.0150000000001</v>
      </c>
      <c r="P1106" s="5">
        <v>3893.5340999999999</v>
      </c>
      <c r="Q1106" s="5">
        <v>3700.2</v>
      </c>
      <c r="R1106" s="5">
        <v>55802177.715400003</v>
      </c>
      <c r="S1106" s="5">
        <v>36253591.245800003</v>
      </c>
      <c r="V1106" s="3">
        <v>43544</v>
      </c>
      <c r="W1106" s="4">
        <v>6.6997999999999998</v>
      </c>
      <c r="X1106" s="4">
        <v>6.6886000000000001</v>
      </c>
      <c r="Y1106" s="4">
        <v>6.6886000000000001</v>
      </c>
      <c r="AB1106" s="3">
        <v>43895</v>
      </c>
      <c r="AC1106" s="5">
        <v>258.75</v>
      </c>
    </row>
    <row r="1107" spans="1:29">
      <c r="A1107" s="3">
        <v>43605</v>
      </c>
      <c r="B1107" s="4">
        <v>2.9</v>
      </c>
      <c r="C1107" s="4">
        <v>2.3010999999999999</v>
      </c>
      <c r="D1107" s="4">
        <v>2.8613</v>
      </c>
      <c r="E1107" s="5">
        <v>2.71</v>
      </c>
      <c r="F1107" s="4">
        <v>2.6930999999999998</v>
      </c>
      <c r="G1107" s="4">
        <v>3.6208</v>
      </c>
      <c r="H1107" s="4">
        <v>2.6638999999999999</v>
      </c>
      <c r="I1107" s="4">
        <v>3.3031000000000001</v>
      </c>
      <c r="J1107" s="4">
        <v>0</v>
      </c>
      <c r="M1107" s="3">
        <v>43650</v>
      </c>
      <c r="N1107" s="5">
        <v>3005.2487999999998</v>
      </c>
      <c r="O1107" s="5">
        <v>1591.2391</v>
      </c>
      <c r="P1107" s="5">
        <v>3873.1019000000001</v>
      </c>
      <c r="Q1107" s="5">
        <v>3694.87</v>
      </c>
      <c r="R1107" s="5">
        <v>55823396.812799998</v>
      </c>
      <c r="S1107" s="5">
        <v>36251569.025200002</v>
      </c>
      <c r="V1107" s="3">
        <v>43545</v>
      </c>
      <c r="W1107" s="4">
        <v>6.6877000000000004</v>
      </c>
      <c r="X1107" s="4">
        <v>6.7069999999999999</v>
      </c>
      <c r="Y1107" s="4">
        <v>6.7072500000000002</v>
      </c>
      <c r="AB1107" s="3">
        <v>43896</v>
      </c>
      <c r="AC1107" s="5">
        <v>225.29</v>
      </c>
    </row>
    <row r="1108" spans="1:29">
      <c r="A1108" s="3">
        <v>43606</v>
      </c>
      <c r="B1108" s="4">
        <v>2.9</v>
      </c>
      <c r="C1108" s="4">
        <v>2.2867000000000002</v>
      </c>
      <c r="D1108" s="4">
        <v>2.8759999999999999</v>
      </c>
      <c r="E1108" s="5">
        <v>2.81</v>
      </c>
      <c r="F1108" s="4">
        <v>2.7349000000000001</v>
      </c>
      <c r="G1108" s="4">
        <v>3.6198999999999999</v>
      </c>
      <c r="H1108" s="4">
        <v>2.6394000000000002</v>
      </c>
      <c r="I1108" s="4">
        <v>3.3008000000000002</v>
      </c>
      <c r="J1108" s="4">
        <v>0</v>
      </c>
      <c r="M1108" s="3">
        <v>43651</v>
      </c>
      <c r="N1108" s="5">
        <v>3011.0587999999998</v>
      </c>
      <c r="O1108" s="5">
        <v>1601.1994999999999</v>
      </c>
      <c r="P1108" s="5">
        <v>3893.2024999999999</v>
      </c>
      <c r="Q1108" s="5">
        <v>3677.22</v>
      </c>
      <c r="R1108" s="5">
        <v>55723091.154100001</v>
      </c>
      <c r="S1108" s="5">
        <v>36132042.267800003</v>
      </c>
      <c r="V1108" s="3">
        <v>43546</v>
      </c>
      <c r="W1108" s="4">
        <v>6.7060000000000004</v>
      </c>
      <c r="X1108" s="4">
        <v>6.7232000000000003</v>
      </c>
      <c r="Y1108" s="4">
        <v>6.7235500000000004</v>
      </c>
      <c r="AB1108" s="3">
        <v>43899</v>
      </c>
      <c r="AC1108" s="5">
        <v>245.98</v>
      </c>
    </row>
    <row r="1109" spans="1:29">
      <c r="A1109" s="3">
        <v>43607</v>
      </c>
      <c r="B1109" s="4">
        <v>2.903</v>
      </c>
      <c r="C1109" s="4">
        <v>2.2926000000000002</v>
      </c>
      <c r="D1109" s="4">
        <v>2.7303000000000002</v>
      </c>
      <c r="E1109" s="5">
        <v>2.72</v>
      </c>
      <c r="F1109" s="4">
        <v>2.6716000000000002</v>
      </c>
      <c r="G1109" s="4">
        <v>3.5539000000000001</v>
      </c>
      <c r="H1109" s="4">
        <v>2.6457000000000002</v>
      </c>
      <c r="I1109" s="4">
        <v>3.3384</v>
      </c>
      <c r="J1109" s="4">
        <v>0</v>
      </c>
      <c r="M1109" s="3">
        <v>43654</v>
      </c>
      <c r="N1109" s="5">
        <v>2933.3634000000002</v>
      </c>
      <c r="O1109" s="5">
        <v>1554.7987000000001</v>
      </c>
      <c r="P1109" s="5">
        <v>3802.7896999999998</v>
      </c>
      <c r="Q1109" s="5">
        <v>3609.05</v>
      </c>
      <c r="R1109" s="5">
        <v>55662134.1919</v>
      </c>
      <c r="S1109" s="5">
        <v>36095445.68</v>
      </c>
      <c r="V1109" s="3">
        <v>43549</v>
      </c>
      <c r="W1109" s="4">
        <v>6.7111999999999998</v>
      </c>
      <c r="X1109" s="4">
        <v>6.7153</v>
      </c>
      <c r="Y1109" s="4">
        <v>6.7172000000000001</v>
      </c>
      <c r="AB1109" s="3">
        <v>43900</v>
      </c>
      <c r="AC1109" s="5">
        <v>298.60000000000002</v>
      </c>
    </row>
    <row r="1110" spans="1:29">
      <c r="A1110" s="3">
        <v>43608</v>
      </c>
      <c r="B1110" s="4">
        <v>2.9009999999999998</v>
      </c>
      <c r="C1110" s="4">
        <v>2.3117000000000001</v>
      </c>
      <c r="D1110" s="4">
        <v>2.5891000000000002</v>
      </c>
      <c r="E1110" s="5">
        <v>2.6</v>
      </c>
      <c r="F1110" s="4">
        <v>2.6150000000000002</v>
      </c>
      <c r="G1110" s="4">
        <v>3.62</v>
      </c>
      <c r="H1110" s="4">
        <v>2.6537999999999999</v>
      </c>
      <c r="I1110" s="4">
        <v>3.3420000000000001</v>
      </c>
      <c r="J1110" s="4">
        <v>0</v>
      </c>
      <c r="M1110" s="3">
        <v>43655</v>
      </c>
      <c r="N1110" s="5">
        <v>2928.2294999999999</v>
      </c>
      <c r="O1110" s="5">
        <v>1558.1117999999999</v>
      </c>
      <c r="P1110" s="5">
        <v>3793.1297</v>
      </c>
      <c r="Q1110" s="5">
        <v>3587.54</v>
      </c>
      <c r="R1110" s="5">
        <v>55610373.081299998</v>
      </c>
      <c r="S1110" s="5">
        <v>36049492.229199998</v>
      </c>
      <c r="V1110" s="3">
        <v>43550</v>
      </c>
      <c r="W1110" s="4">
        <v>6.7129000000000003</v>
      </c>
      <c r="X1110" s="4">
        <v>6.7192999999999996</v>
      </c>
      <c r="Y1110" s="4">
        <v>6.7236000000000002</v>
      </c>
      <c r="AB1110" s="3">
        <v>43901</v>
      </c>
      <c r="AC1110" s="5">
        <v>270.33999999999997</v>
      </c>
    </row>
    <row r="1111" spans="1:29">
      <c r="A1111" s="3">
        <v>43609</v>
      </c>
      <c r="B1111" s="4">
        <v>2.9020000000000001</v>
      </c>
      <c r="C1111" s="4">
        <v>2.3260000000000001</v>
      </c>
      <c r="D1111" s="4">
        <v>2.5320999999999998</v>
      </c>
      <c r="E1111" s="5">
        <v>2.57</v>
      </c>
      <c r="F1111" s="4">
        <v>2.5468999999999999</v>
      </c>
      <c r="G1111" s="4">
        <v>3.6415999999999999</v>
      </c>
      <c r="H1111" s="4">
        <v>2.6678999999999999</v>
      </c>
      <c r="I1111" s="4">
        <v>3.3308</v>
      </c>
      <c r="J1111" s="4">
        <v>0</v>
      </c>
      <c r="M1111" s="3">
        <v>43656</v>
      </c>
      <c r="N1111" s="5">
        <v>2915.3022000000001</v>
      </c>
      <c r="O1111" s="5">
        <v>1550.8688999999999</v>
      </c>
      <c r="P1111" s="5">
        <v>3786.739</v>
      </c>
      <c r="Q1111" s="5">
        <v>3562.75</v>
      </c>
      <c r="R1111" s="5">
        <v>55597760.627400003</v>
      </c>
      <c r="S1111" s="5">
        <v>36009946.963600002</v>
      </c>
      <c r="V1111" s="3">
        <v>43551</v>
      </c>
      <c r="W1111" s="4">
        <v>6.7214999999999998</v>
      </c>
      <c r="X1111" s="4">
        <v>6.7384000000000004</v>
      </c>
      <c r="Y1111" s="4">
        <v>6.7382</v>
      </c>
      <c r="AB1111" s="3">
        <v>43902</v>
      </c>
      <c r="AC1111" s="5">
        <v>279.5</v>
      </c>
    </row>
    <row r="1112" spans="1:29">
      <c r="A1112" s="3">
        <v>43612</v>
      </c>
      <c r="B1112" s="4">
        <v>2.9039999999999999</v>
      </c>
      <c r="C1112" s="4">
        <v>2.3048999999999999</v>
      </c>
      <c r="D1112" s="4">
        <v>3.0577999999999999</v>
      </c>
      <c r="E1112" s="5">
        <v>2.8</v>
      </c>
      <c r="F1112" s="4">
        <v>2.7723</v>
      </c>
      <c r="G1112" s="4">
        <v>3.6337000000000002</v>
      </c>
      <c r="H1112" s="4">
        <v>2.6667999999999998</v>
      </c>
      <c r="I1112" s="4">
        <v>3.3835000000000002</v>
      </c>
      <c r="J1112" s="4">
        <v>0</v>
      </c>
      <c r="M1112" s="3">
        <v>43657</v>
      </c>
      <c r="N1112" s="5">
        <v>2917.7609000000002</v>
      </c>
      <c r="O1112" s="5">
        <v>1548.9323999999999</v>
      </c>
      <c r="P1112" s="5">
        <v>3785.221</v>
      </c>
      <c r="Q1112" s="5">
        <v>3570.95</v>
      </c>
      <c r="R1112" s="5">
        <v>55437922.151299998</v>
      </c>
      <c r="S1112" s="5">
        <v>35959404.309500001</v>
      </c>
      <c r="V1112" s="3">
        <v>43552</v>
      </c>
      <c r="W1112" s="4">
        <v>6.7287999999999997</v>
      </c>
      <c r="X1112" s="4">
        <v>6.7393000000000001</v>
      </c>
      <c r="Y1112" s="4">
        <v>6.7394999999999996</v>
      </c>
      <c r="AB1112" s="3">
        <v>43903</v>
      </c>
      <c r="AC1112" s="5">
        <v>276.95999999999998</v>
      </c>
    </row>
    <row r="1113" spans="1:29">
      <c r="A1113" s="3">
        <v>43613</v>
      </c>
      <c r="B1113" s="4">
        <v>2.915</v>
      </c>
      <c r="C1113" s="4">
        <v>2.3715999999999999</v>
      </c>
      <c r="D1113" s="4">
        <v>3.625</v>
      </c>
      <c r="E1113" s="5">
        <v>3</v>
      </c>
      <c r="F1113" s="4">
        <v>2.8643000000000001</v>
      </c>
      <c r="G1113" s="4">
        <v>3.6627000000000001</v>
      </c>
      <c r="H1113" s="4">
        <v>2.7742</v>
      </c>
      <c r="I1113" s="4">
        <v>3.3614000000000002</v>
      </c>
      <c r="J1113" s="4">
        <v>0</v>
      </c>
      <c r="M1113" s="3">
        <v>43658</v>
      </c>
      <c r="N1113" s="5">
        <v>2930.5462000000002</v>
      </c>
      <c r="O1113" s="5">
        <v>1556.7705000000001</v>
      </c>
      <c r="P1113" s="5">
        <v>3808.7311</v>
      </c>
      <c r="Q1113" s="5">
        <v>3598.7</v>
      </c>
      <c r="R1113" s="5">
        <v>55289279.668899998</v>
      </c>
      <c r="S1113" s="5">
        <v>35876239.223499998</v>
      </c>
      <c r="V1113" s="3">
        <v>43553</v>
      </c>
      <c r="W1113" s="4">
        <v>6.7202000000000002</v>
      </c>
      <c r="X1113" s="4">
        <v>6.7232000000000003</v>
      </c>
      <c r="Y1113" s="4">
        <v>6.7231500000000004</v>
      </c>
      <c r="AB1113" s="3">
        <v>43906</v>
      </c>
      <c r="AC1113" s="5">
        <v>281.82</v>
      </c>
    </row>
    <row r="1114" spans="1:29">
      <c r="A1114" s="3">
        <v>43614</v>
      </c>
      <c r="B1114" s="4">
        <v>2.9169999999999998</v>
      </c>
      <c r="C1114" s="4">
        <v>2.3969</v>
      </c>
      <c r="D1114" s="4">
        <v>3.0472000000000001</v>
      </c>
      <c r="E1114" s="5">
        <v>3</v>
      </c>
      <c r="F1114" s="4">
        <v>2.8010000000000002</v>
      </c>
      <c r="G1114" s="4">
        <v>3.6743000000000001</v>
      </c>
      <c r="H1114" s="4">
        <v>2.7149999999999999</v>
      </c>
      <c r="I1114" s="4">
        <v>3.3144</v>
      </c>
      <c r="J1114" s="4">
        <v>0</v>
      </c>
      <c r="M1114" s="3">
        <v>43661</v>
      </c>
      <c r="N1114" s="5">
        <v>2942.1853000000001</v>
      </c>
      <c r="O1114" s="5">
        <v>1572.3443</v>
      </c>
      <c r="P1114" s="5">
        <v>3824.1878000000002</v>
      </c>
      <c r="Q1114" s="5">
        <v>3593.47</v>
      </c>
      <c r="R1114" s="5">
        <v>55462519.903899997</v>
      </c>
      <c r="S1114" s="5">
        <v>35969270.531000003</v>
      </c>
      <c r="V1114" s="3">
        <v>43556</v>
      </c>
      <c r="W1114" s="4">
        <v>6.7107000000000001</v>
      </c>
      <c r="X1114" s="4">
        <v>6.7163000000000004</v>
      </c>
      <c r="Y1114" s="4">
        <v>6.7191000000000001</v>
      </c>
      <c r="AB1114" s="3">
        <v>43907</v>
      </c>
      <c r="AC1114" s="5">
        <v>273.2</v>
      </c>
    </row>
    <row r="1115" spans="1:29">
      <c r="A1115" s="3">
        <v>43615</v>
      </c>
      <c r="B1115" s="4">
        <v>2.9159999999999999</v>
      </c>
      <c r="C1115" s="4">
        <v>2.411</v>
      </c>
      <c r="D1115" s="4">
        <v>2.7490000000000001</v>
      </c>
      <c r="E1115" s="5">
        <v>2.7</v>
      </c>
      <c r="F1115" s="4">
        <v>2.6516999999999999</v>
      </c>
      <c r="G1115" s="4">
        <v>3.6604000000000001</v>
      </c>
      <c r="H1115" s="4">
        <v>2.7002000000000002</v>
      </c>
      <c r="I1115" s="4">
        <v>3.3144999999999998</v>
      </c>
      <c r="J1115" s="4">
        <v>0</v>
      </c>
      <c r="M1115" s="3">
        <v>43662</v>
      </c>
      <c r="N1115" s="5">
        <v>2937.6167999999998</v>
      </c>
      <c r="O1115" s="5">
        <v>1571.8118999999999</v>
      </c>
      <c r="P1115" s="5">
        <v>3806.8449000000001</v>
      </c>
      <c r="Q1115" s="5">
        <v>3587.57</v>
      </c>
      <c r="R1115" s="5">
        <v>55382586.153300002</v>
      </c>
      <c r="S1115" s="5">
        <v>35980158.156099997</v>
      </c>
      <c r="V1115" s="3">
        <v>43557</v>
      </c>
      <c r="W1115" s="4">
        <v>6.7213000000000003</v>
      </c>
      <c r="X1115" s="4">
        <v>6.7248000000000001</v>
      </c>
      <c r="Y1115" s="4">
        <v>6.7256499999999999</v>
      </c>
      <c r="AB1115" s="3">
        <v>43908</v>
      </c>
      <c r="AC1115" s="5">
        <v>291.11</v>
      </c>
    </row>
    <row r="1116" spans="1:29">
      <c r="A1116" s="3">
        <v>43616</v>
      </c>
      <c r="B1116" s="4">
        <v>2.9119999999999999</v>
      </c>
      <c r="C1116" s="4">
        <v>2.4127999999999998</v>
      </c>
      <c r="D1116" s="4">
        <v>2.5884999999999998</v>
      </c>
      <c r="E1116" s="5">
        <v>2.65</v>
      </c>
      <c r="F1116" s="4">
        <v>2.6307999999999998</v>
      </c>
      <c r="G1116" s="4">
        <v>3.6657000000000002</v>
      </c>
      <c r="H1116" s="4">
        <v>2.6934999999999998</v>
      </c>
      <c r="I1116" s="4">
        <v>3.3012000000000001</v>
      </c>
      <c r="J1116" s="4">
        <v>0</v>
      </c>
      <c r="M1116" s="3">
        <v>43663</v>
      </c>
      <c r="N1116" s="5">
        <v>2931.6925999999999</v>
      </c>
      <c r="O1116" s="5">
        <v>1574.3532</v>
      </c>
      <c r="P1116" s="5">
        <v>3804.6383999999998</v>
      </c>
      <c r="Q1116" s="5">
        <v>3573.29</v>
      </c>
      <c r="R1116" s="5">
        <v>55426029.495200001</v>
      </c>
      <c r="S1116" s="5">
        <v>36045887.338100001</v>
      </c>
      <c r="V1116" s="3">
        <v>43558</v>
      </c>
      <c r="W1116" s="4">
        <v>6.7076000000000002</v>
      </c>
      <c r="X1116" s="4">
        <v>6.7126999999999999</v>
      </c>
      <c r="Y1116" s="4">
        <v>6.7149000000000001</v>
      </c>
      <c r="AB1116" s="3">
        <v>43909</v>
      </c>
      <c r="AC1116" s="5">
        <v>297.61</v>
      </c>
    </row>
    <row r="1117" spans="1:29">
      <c r="A1117" s="3">
        <v>43619</v>
      </c>
      <c r="B1117" s="4">
        <v>2.9039999999999999</v>
      </c>
      <c r="C1117" s="4">
        <v>2.4222000000000001</v>
      </c>
      <c r="D1117" s="4">
        <v>2.4523000000000001</v>
      </c>
      <c r="E1117" s="5">
        <v>2.5</v>
      </c>
      <c r="F1117" s="4">
        <v>2.4557000000000002</v>
      </c>
      <c r="G1117" s="4">
        <v>3.6454</v>
      </c>
      <c r="H1117" s="4">
        <v>2.6682999999999999</v>
      </c>
      <c r="I1117" s="4">
        <v>3.2917999999999998</v>
      </c>
      <c r="J1117" s="4">
        <v>0</v>
      </c>
      <c r="M1117" s="3">
        <v>43664</v>
      </c>
      <c r="N1117" s="5">
        <v>2901.1765999999998</v>
      </c>
      <c r="O1117" s="5">
        <v>1548.6432</v>
      </c>
      <c r="P1117" s="5">
        <v>3768.4018999999998</v>
      </c>
      <c r="Q1117" s="5">
        <v>3571.03</v>
      </c>
      <c r="R1117" s="5">
        <v>55324740.558799997</v>
      </c>
      <c r="S1117" s="5">
        <v>35947185.4441</v>
      </c>
      <c r="V1117" s="3">
        <v>43559</v>
      </c>
      <c r="W1117" s="4">
        <v>6.7184999999999997</v>
      </c>
      <c r="X1117" s="4">
        <v>6.7228000000000003</v>
      </c>
      <c r="Y1117" s="4">
        <v>6.7164000000000001</v>
      </c>
      <c r="AB1117" s="3">
        <v>43910</v>
      </c>
      <c r="AC1117" s="5">
        <v>294.13</v>
      </c>
    </row>
    <row r="1118" spans="1:29">
      <c r="A1118" s="3">
        <v>43620</v>
      </c>
      <c r="B1118" s="4">
        <v>2.9020000000000001</v>
      </c>
      <c r="C1118" s="4">
        <v>2.4049999999999998</v>
      </c>
      <c r="D1118" s="4">
        <v>2.4293</v>
      </c>
      <c r="E1118" s="5">
        <v>2.4</v>
      </c>
      <c r="F1118" s="4">
        <v>2.3565</v>
      </c>
      <c r="G1118" s="4">
        <v>3.6551999999999998</v>
      </c>
      <c r="H1118" s="4">
        <v>2.6688000000000001</v>
      </c>
      <c r="I1118" s="4">
        <v>3.2702</v>
      </c>
      <c r="J1118" s="4">
        <v>0</v>
      </c>
      <c r="M1118" s="3">
        <v>43665</v>
      </c>
      <c r="N1118" s="5">
        <v>2924.2006000000001</v>
      </c>
      <c r="O1118" s="5">
        <v>1560.2735</v>
      </c>
      <c r="P1118" s="5">
        <v>3807.9551000000001</v>
      </c>
      <c r="Q1118" s="5">
        <v>3615.82</v>
      </c>
      <c r="R1118" s="5">
        <v>55148098.510499999</v>
      </c>
      <c r="S1118" s="5">
        <v>35897631.165700004</v>
      </c>
      <c r="V1118" s="3">
        <v>43560</v>
      </c>
      <c r="W1118" s="4">
        <v>0</v>
      </c>
      <c r="X1118" s="4">
        <v>6.7060000000000004</v>
      </c>
      <c r="Y1118" s="4">
        <v>6.7109500000000004</v>
      </c>
      <c r="AB1118" s="3">
        <v>43913</v>
      </c>
      <c r="AC1118" s="5">
        <v>274.10000000000002</v>
      </c>
    </row>
    <row r="1119" spans="1:29">
      <c r="A1119" s="3">
        <v>43621</v>
      </c>
      <c r="B1119" s="4">
        <v>2.9159999999999999</v>
      </c>
      <c r="C1119" s="4">
        <v>2.4064000000000001</v>
      </c>
      <c r="D1119" s="4">
        <v>2.4689000000000001</v>
      </c>
      <c r="E1119" s="5">
        <v>2.4700000000000002</v>
      </c>
      <c r="F1119" s="4">
        <v>2.4462999999999999</v>
      </c>
      <c r="G1119" s="4">
        <v>3.6297999999999999</v>
      </c>
      <c r="H1119" s="4">
        <v>2.6726000000000001</v>
      </c>
      <c r="I1119" s="4">
        <v>3.2431000000000001</v>
      </c>
      <c r="J1119" s="4">
        <v>0</v>
      </c>
      <c r="M1119" s="3">
        <v>43668</v>
      </c>
      <c r="N1119" s="5">
        <v>2886.9740000000002</v>
      </c>
      <c r="O1119" s="5">
        <v>1532.4297999999999</v>
      </c>
      <c r="P1119" s="5">
        <v>3781.6831999999999</v>
      </c>
      <c r="Q1119" s="5">
        <v>3605.31</v>
      </c>
      <c r="R1119" s="5">
        <v>55038668.882600002</v>
      </c>
      <c r="S1119" s="5">
        <v>35767963.130400002</v>
      </c>
      <c r="V1119" s="3">
        <v>43563</v>
      </c>
      <c r="W1119" s="4">
        <v>6.7202999999999999</v>
      </c>
      <c r="X1119" s="4">
        <v>6.7232000000000003</v>
      </c>
      <c r="Y1119" s="4">
        <v>6.7173999999999996</v>
      </c>
      <c r="AB1119" s="3">
        <v>43914</v>
      </c>
      <c r="AC1119" s="5">
        <v>294.58</v>
      </c>
    </row>
    <row r="1120" spans="1:29">
      <c r="A1120" s="3">
        <v>43622</v>
      </c>
      <c r="B1120" s="4">
        <v>2.9239999999999999</v>
      </c>
      <c r="C1120" s="4">
        <v>2.3834</v>
      </c>
      <c r="D1120" s="4">
        <v>2.4397000000000002</v>
      </c>
      <c r="E1120" s="5">
        <v>2.5</v>
      </c>
      <c r="F1120" s="4">
        <v>2.5019999999999998</v>
      </c>
      <c r="G1120" s="4">
        <v>3.6425999999999998</v>
      </c>
      <c r="H1120" s="4">
        <v>2.6576</v>
      </c>
      <c r="I1120" s="4">
        <v>3.2383000000000002</v>
      </c>
      <c r="J1120" s="4">
        <v>0</v>
      </c>
      <c r="M1120" s="3">
        <v>43669</v>
      </c>
      <c r="N1120" s="5">
        <v>2899.9445999999998</v>
      </c>
      <c r="O1120" s="5">
        <v>1545.8749</v>
      </c>
      <c r="P1120" s="5">
        <v>3789.9135000000001</v>
      </c>
      <c r="Q1120" s="5">
        <v>3611.54</v>
      </c>
      <c r="R1120" s="5">
        <v>54904368.561999999</v>
      </c>
      <c r="S1120" s="5">
        <v>35756031.692299999</v>
      </c>
      <c r="V1120" s="3">
        <v>43564</v>
      </c>
      <c r="W1120" s="4">
        <v>6.7125000000000004</v>
      </c>
      <c r="X1120" s="4">
        <v>6.7137000000000002</v>
      </c>
      <c r="Y1120" s="4">
        <v>6.7192999999999996</v>
      </c>
      <c r="AB1120" s="3">
        <v>43915</v>
      </c>
      <c r="AC1120" s="5">
        <v>276.60000000000002</v>
      </c>
    </row>
    <row r="1121" spans="1:29">
      <c r="A1121" s="3">
        <v>43626</v>
      </c>
      <c r="B1121" s="4">
        <v>2.9319999999999999</v>
      </c>
      <c r="C1121" s="4">
        <v>2.4382000000000001</v>
      </c>
      <c r="D1121" s="4">
        <v>2.5165999999999999</v>
      </c>
      <c r="E1121" s="5">
        <v>2.5499999999999998</v>
      </c>
      <c r="F1121" s="4">
        <v>2.4823</v>
      </c>
      <c r="G1121" s="4">
        <v>3.6606000000000001</v>
      </c>
      <c r="H1121" s="4">
        <v>2.6631999999999998</v>
      </c>
      <c r="I1121" s="4">
        <v>3.2391000000000001</v>
      </c>
      <c r="J1121" s="4">
        <v>0</v>
      </c>
      <c r="M1121" s="3">
        <v>43670</v>
      </c>
      <c r="N1121" s="5">
        <v>2923.2775000000001</v>
      </c>
      <c r="O1121" s="5">
        <v>1562.9717000000001</v>
      </c>
      <c r="P1121" s="5">
        <v>3819.8325</v>
      </c>
      <c r="Q1121" s="5">
        <v>3632.69</v>
      </c>
      <c r="R1121" s="5">
        <v>54947627.228</v>
      </c>
      <c r="S1121" s="5">
        <v>35837110.026100002</v>
      </c>
      <c r="V1121" s="3">
        <v>43565</v>
      </c>
      <c r="W1121" s="4">
        <v>6.7165999999999997</v>
      </c>
      <c r="X1121" s="4">
        <v>6.7233000000000001</v>
      </c>
      <c r="Y1121" s="4">
        <v>6.7187999999999999</v>
      </c>
      <c r="AB1121" s="3">
        <v>43916</v>
      </c>
      <c r="AC1121" s="5">
        <v>238.4</v>
      </c>
    </row>
    <row r="1122" spans="1:29">
      <c r="A1122" s="3">
        <v>43627</v>
      </c>
      <c r="B1122" s="4">
        <v>2.94</v>
      </c>
      <c r="C1122" s="4">
        <v>2.4348000000000001</v>
      </c>
      <c r="D1122" s="4">
        <v>2.5609000000000002</v>
      </c>
      <c r="E1122" s="5">
        <v>2.57</v>
      </c>
      <c r="F1122" s="4">
        <v>2.5152999999999999</v>
      </c>
      <c r="G1122" s="4">
        <v>3.6686000000000001</v>
      </c>
      <c r="H1122" s="4">
        <v>2.6646999999999998</v>
      </c>
      <c r="I1122" s="4">
        <v>3.2524999999999999</v>
      </c>
      <c r="J1122" s="4">
        <v>0</v>
      </c>
      <c r="M1122" s="3">
        <v>43671</v>
      </c>
      <c r="N1122" s="5">
        <v>2937.3600999999999</v>
      </c>
      <c r="O1122" s="5">
        <v>1572.7982</v>
      </c>
      <c r="P1122" s="5">
        <v>3851.0664999999999</v>
      </c>
      <c r="Q1122" s="5">
        <v>3686.83</v>
      </c>
      <c r="R1122" s="5">
        <v>54962398.760499999</v>
      </c>
      <c r="S1122" s="5">
        <v>35910954.896499999</v>
      </c>
      <c r="V1122" s="3">
        <v>43566</v>
      </c>
      <c r="W1122" s="4">
        <v>6.7167000000000003</v>
      </c>
      <c r="X1122" s="4">
        <v>6.7282000000000002</v>
      </c>
      <c r="Y1122" s="4">
        <v>6.7287499999999998</v>
      </c>
      <c r="AB1122" s="3">
        <v>43917</v>
      </c>
      <c r="AC1122" s="5">
        <v>261.02999999999997</v>
      </c>
    </row>
    <row r="1123" spans="1:29">
      <c r="A1123" s="3">
        <v>43628</v>
      </c>
      <c r="B1123" s="4">
        <v>2.9430000000000001</v>
      </c>
      <c r="C1123" s="4">
        <v>2.4512</v>
      </c>
      <c r="D1123" s="4">
        <v>2.5762999999999998</v>
      </c>
      <c r="E1123" s="5">
        <v>2.59</v>
      </c>
      <c r="F1123" s="4">
        <v>2.4918</v>
      </c>
      <c r="G1123" s="4">
        <v>3.6593</v>
      </c>
      <c r="H1123" s="4">
        <v>2.6646000000000001</v>
      </c>
      <c r="I1123" s="4">
        <v>3.2934999999999999</v>
      </c>
      <c r="J1123" s="4">
        <v>0</v>
      </c>
      <c r="M1123" s="3">
        <v>43672</v>
      </c>
      <c r="N1123" s="5">
        <v>2944.5410000000002</v>
      </c>
      <c r="O1123" s="5">
        <v>1573.4537</v>
      </c>
      <c r="P1123" s="5">
        <v>3858.5688</v>
      </c>
      <c r="Q1123" s="5">
        <v>3683.91</v>
      </c>
      <c r="R1123" s="5">
        <v>54878440.830899999</v>
      </c>
      <c r="S1123" s="5">
        <v>35802286.105899997</v>
      </c>
      <c r="V1123" s="3">
        <v>43567</v>
      </c>
      <c r="W1123" s="4">
        <v>6.7145000000000001</v>
      </c>
      <c r="X1123" s="4">
        <v>6.7096999999999998</v>
      </c>
      <c r="Y1123" s="4">
        <v>6.7096</v>
      </c>
      <c r="AB1123" s="3">
        <v>43920</v>
      </c>
      <c r="AC1123" s="5">
        <v>193.16</v>
      </c>
    </row>
    <row r="1124" spans="1:29">
      <c r="A1124" s="3">
        <v>43629</v>
      </c>
      <c r="B1124" s="4">
        <v>2.944</v>
      </c>
      <c r="C1124" s="4">
        <v>2.4567000000000001</v>
      </c>
      <c r="D1124" s="4">
        <v>2.5703999999999998</v>
      </c>
      <c r="E1124" s="5">
        <v>2.5499999999999998</v>
      </c>
      <c r="F1124" s="4">
        <v>2.4990000000000001</v>
      </c>
      <c r="G1124" s="4">
        <v>3.6423999999999999</v>
      </c>
      <c r="H1124" s="4">
        <v>2.6614</v>
      </c>
      <c r="I1124" s="4">
        <v>3.2823000000000002</v>
      </c>
      <c r="J1124" s="4">
        <v>0</v>
      </c>
      <c r="M1124" s="3">
        <v>43675</v>
      </c>
      <c r="N1124" s="5">
        <v>2941.0070000000001</v>
      </c>
      <c r="O1124" s="5">
        <v>1574.9452000000001</v>
      </c>
      <c r="P1124" s="5">
        <v>3854.2703999999999</v>
      </c>
      <c r="Q1124" s="5">
        <v>3679.59</v>
      </c>
      <c r="R1124" s="5">
        <v>55034738.654899999</v>
      </c>
      <c r="S1124" s="5">
        <v>35912472.724100001</v>
      </c>
      <c r="V1124" s="3">
        <v>43570</v>
      </c>
      <c r="W1124" s="4">
        <v>6.7058999999999997</v>
      </c>
      <c r="X1124" s="4">
        <v>6.7072000000000003</v>
      </c>
      <c r="Y1124" s="4">
        <v>6.7072500000000002</v>
      </c>
      <c r="AB1124" s="3">
        <v>43921</v>
      </c>
      <c r="AC1124" s="5">
        <v>214.59</v>
      </c>
    </row>
    <row r="1125" spans="1:29">
      <c r="A1125" s="3">
        <v>43630</v>
      </c>
      <c r="B1125" s="4">
        <v>2.9470000000000001</v>
      </c>
      <c r="C1125" s="4">
        <v>2.3940999999999999</v>
      </c>
      <c r="D1125" s="4">
        <v>2.5051000000000001</v>
      </c>
      <c r="E1125" s="5">
        <v>2.5499999999999998</v>
      </c>
      <c r="F1125" s="4">
        <v>2.496</v>
      </c>
      <c r="G1125" s="4">
        <v>3.6579999999999999</v>
      </c>
      <c r="H1125" s="4">
        <v>2.7006999999999999</v>
      </c>
      <c r="I1125" s="4">
        <v>3.2660999999999998</v>
      </c>
      <c r="J1125" s="4">
        <v>0</v>
      </c>
      <c r="M1125" s="3">
        <v>43676</v>
      </c>
      <c r="N1125" s="5">
        <v>2952.3382999999999</v>
      </c>
      <c r="O1125" s="5">
        <v>1582.0655999999999</v>
      </c>
      <c r="P1125" s="5">
        <v>3870.3175999999999</v>
      </c>
      <c r="Q1125" s="5">
        <v>3695.94</v>
      </c>
      <c r="R1125" s="5">
        <v>55053931.765500002</v>
      </c>
      <c r="S1125" s="5">
        <v>35852121.2553</v>
      </c>
      <c r="V1125" s="3">
        <v>43571</v>
      </c>
      <c r="W1125" s="4">
        <v>6.7073</v>
      </c>
      <c r="X1125" s="4">
        <v>6.7122000000000002</v>
      </c>
      <c r="Y1125" s="4">
        <v>6.71265</v>
      </c>
      <c r="AB1125" s="3">
        <v>43922</v>
      </c>
      <c r="AC1125" s="5">
        <v>206.55</v>
      </c>
    </row>
    <row r="1126" spans="1:29">
      <c r="A1126" s="3">
        <v>43633</v>
      </c>
      <c r="B1126" s="4">
        <v>2.9470000000000001</v>
      </c>
      <c r="C1126" s="4">
        <v>2.4601999999999999</v>
      </c>
      <c r="D1126" s="4">
        <v>2.5190000000000001</v>
      </c>
      <c r="E1126" s="5">
        <v>2.5</v>
      </c>
      <c r="F1126" s="4">
        <v>2.3494000000000002</v>
      </c>
      <c r="G1126" s="4">
        <v>3.677</v>
      </c>
      <c r="H1126" s="4">
        <v>2.7099000000000002</v>
      </c>
      <c r="I1126" s="4">
        <v>3.2515999999999998</v>
      </c>
      <c r="J1126" s="4">
        <v>0</v>
      </c>
      <c r="M1126" s="3">
        <v>43677</v>
      </c>
      <c r="N1126" s="5">
        <v>2932.5057999999999</v>
      </c>
      <c r="O1126" s="5">
        <v>1571.2986000000001</v>
      </c>
      <c r="P1126" s="5">
        <v>3835.3589000000002</v>
      </c>
      <c r="Q1126" s="5">
        <v>3667.68</v>
      </c>
      <c r="R1126" s="5">
        <v>55021351.8521</v>
      </c>
      <c r="S1126" s="5">
        <v>35841101.371399999</v>
      </c>
      <c r="V1126" s="3">
        <v>43572</v>
      </c>
      <c r="W1126" s="4">
        <v>6.6858000000000004</v>
      </c>
      <c r="X1126" s="4">
        <v>6.6768000000000001</v>
      </c>
      <c r="Y1126" s="4">
        <v>6.6766500000000004</v>
      </c>
      <c r="AB1126" s="3">
        <v>43923</v>
      </c>
      <c r="AC1126" s="5">
        <v>251.8</v>
      </c>
    </row>
    <row r="1127" spans="1:29">
      <c r="A1127" s="3">
        <v>43634</v>
      </c>
      <c r="B1127" s="4">
        <v>2.9430000000000001</v>
      </c>
      <c r="C1127" s="4">
        <v>2.4830000000000001</v>
      </c>
      <c r="D1127" s="4">
        <v>2.4097</v>
      </c>
      <c r="E1127" s="5">
        <v>2.38</v>
      </c>
      <c r="F1127" s="4">
        <v>2.2513999999999998</v>
      </c>
      <c r="G1127" s="4">
        <v>3.6659999999999999</v>
      </c>
      <c r="H1127" s="4">
        <v>2.6909000000000001</v>
      </c>
      <c r="I1127" s="4">
        <v>3.2515999999999998</v>
      </c>
      <c r="J1127" s="4">
        <v>0</v>
      </c>
      <c r="M1127" s="3">
        <v>43678</v>
      </c>
      <c r="N1127" s="5">
        <v>2908.7660000000001</v>
      </c>
      <c r="O1127" s="5">
        <v>1563.0632000000001</v>
      </c>
      <c r="P1127" s="5">
        <v>3803.4694</v>
      </c>
      <c r="Q1127" s="5">
        <v>3635.05</v>
      </c>
      <c r="R1127" s="5">
        <v>55001917.260300003</v>
      </c>
      <c r="S1127" s="5">
        <v>35906282.536399998</v>
      </c>
      <c r="V1127" s="3">
        <v>43573</v>
      </c>
      <c r="W1127" s="4">
        <v>6.7039999999999997</v>
      </c>
      <c r="X1127" s="4">
        <v>6.7077999999999998</v>
      </c>
      <c r="Y1127" s="4">
        <v>6.7078499999999996</v>
      </c>
      <c r="AB1127" s="3">
        <v>43924</v>
      </c>
      <c r="AC1127" s="5">
        <v>245.66</v>
      </c>
    </row>
    <row r="1128" spans="1:29">
      <c r="A1128" s="3">
        <v>43635</v>
      </c>
      <c r="B1128" s="4">
        <v>2.9289999999999998</v>
      </c>
      <c r="C1128" s="4">
        <v>2.4527999999999999</v>
      </c>
      <c r="D1128" s="4">
        <v>2.3039000000000001</v>
      </c>
      <c r="E1128" s="5">
        <v>2.36</v>
      </c>
      <c r="F1128" s="4">
        <v>2.2151000000000001</v>
      </c>
      <c r="G1128" s="4">
        <v>3.7086999999999999</v>
      </c>
      <c r="H1128" s="4">
        <v>2.7113</v>
      </c>
      <c r="I1128" s="4">
        <v>3.2650000000000001</v>
      </c>
      <c r="J1128" s="4">
        <v>0</v>
      </c>
      <c r="M1128" s="3">
        <v>43679</v>
      </c>
      <c r="N1128" s="5">
        <v>2867.8375999999998</v>
      </c>
      <c r="O1128" s="5">
        <v>1539.8628000000001</v>
      </c>
      <c r="P1128" s="5">
        <v>3747.4378999999999</v>
      </c>
      <c r="Q1128" s="5">
        <v>3592.51</v>
      </c>
      <c r="R1128" s="5">
        <v>54829648.176399998</v>
      </c>
      <c r="S1128" s="5">
        <v>35723995.839000002</v>
      </c>
      <c r="V1128" s="3">
        <v>43574</v>
      </c>
      <c r="W1128" s="4">
        <v>6.7034000000000002</v>
      </c>
      <c r="X1128" s="4">
        <v>6.7023000000000001</v>
      </c>
      <c r="Y1128" s="4">
        <v>6.7024499999999998</v>
      </c>
      <c r="AB1128" s="3">
        <v>43928</v>
      </c>
      <c r="AC1128" s="5">
        <v>274.39</v>
      </c>
    </row>
    <row r="1129" spans="1:29">
      <c r="A1129" s="3">
        <v>43636</v>
      </c>
      <c r="B1129" s="4">
        <v>2.911</v>
      </c>
      <c r="C1129" s="4">
        <v>2.3454000000000002</v>
      </c>
      <c r="D1129" s="4">
        <v>2.2204000000000002</v>
      </c>
      <c r="E1129" s="5">
        <v>2.44</v>
      </c>
      <c r="F1129" s="4">
        <v>2.2867999999999999</v>
      </c>
      <c r="G1129" s="4">
        <v>3.6057999999999999</v>
      </c>
      <c r="H1129" s="4">
        <v>2.7033999999999998</v>
      </c>
      <c r="I1129" s="4">
        <v>3.26</v>
      </c>
      <c r="J1129" s="4">
        <v>0</v>
      </c>
      <c r="M1129" s="3">
        <v>43682</v>
      </c>
      <c r="N1129" s="5">
        <v>2821.4956999999999</v>
      </c>
      <c r="O1129" s="5">
        <v>1517.2664</v>
      </c>
      <c r="P1129" s="5">
        <v>3675.6884</v>
      </c>
      <c r="Q1129" s="5">
        <v>3526.83</v>
      </c>
      <c r="R1129" s="5">
        <v>54867119.155299999</v>
      </c>
      <c r="S1129" s="5">
        <v>35748546.2751</v>
      </c>
      <c r="V1129" s="3">
        <v>43577</v>
      </c>
      <c r="W1129" s="4">
        <v>6.7125000000000004</v>
      </c>
      <c r="X1129" s="4">
        <v>6.7122999999999999</v>
      </c>
      <c r="Y1129" s="4">
        <v>6.7125500000000002</v>
      </c>
      <c r="AB1129" s="3">
        <v>43929</v>
      </c>
      <c r="AC1129" s="5">
        <v>264.08999999999997</v>
      </c>
    </row>
    <row r="1130" spans="1:29">
      <c r="A1130" s="3">
        <v>43637</v>
      </c>
      <c r="B1130" s="4">
        <v>2.895</v>
      </c>
      <c r="C1130" s="4">
        <v>2.3544</v>
      </c>
      <c r="D1130" s="4">
        <v>2.0499000000000001</v>
      </c>
      <c r="E1130" s="5">
        <v>2.2999999999999998</v>
      </c>
      <c r="F1130" s="4">
        <v>2.2765</v>
      </c>
      <c r="G1130" s="4">
        <v>3.5533000000000001</v>
      </c>
      <c r="H1130" s="4">
        <v>2.6533000000000002</v>
      </c>
      <c r="I1130" s="4">
        <v>3.2610000000000001</v>
      </c>
      <c r="J1130" s="4">
        <v>0</v>
      </c>
      <c r="M1130" s="3">
        <v>43683</v>
      </c>
      <c r="N1130" s="5">
        <v>2777.5558999999998</v>
      </c>
      <c r="O1130" s="5">
        <v>1490.3026</v>
      </c>
      <c r="P1130" s="5">
        <v>3636.3289</v>
      </c>
      <c r="Q1130" s="5">
        <v>3489.38</v>
      </c>
      <c r="R1130" s="5">
        <v>54586283.074900001</v>
      </c>
      <c r="S1130" s="5">
        <v>35531053.792800002</v>
      </c>
      <c r="V1130" s="3">
        <v>43578</v>
      </c>
      <c r="W1130" s="4">
        <v>6.7191999999999998</v>
      </c>
      <c r="X1130" s="4">
        <v>6.7205000000000004</v>
      </c>
      <c r="Y1130" s="4">
        <v>6.7293500000000002</v>
      </c>
      <c r="AB1130" s="3">
        <v>43930</v>
      </c>
      <c r="AC1130" s="5">
        <v>239.27</v>
      </c>
    </row>
    <row r="1131" spans="1:29">
      <c r="A1131" s="3">
        <v>43640</v>
      </c>
      <c r="B1131" s="4">
        <v>2.859</v>
      </c>
      <c r="C1131" s="4">
        <v>2.2951999999999999</v>
      </c>
      <c r="D1131" s="4">
        <v>2.6345000000000001</v>
      </c>
      <c r="E1131" s="5">
        <v>2.4500000000000002</v>
      </c>
      <c r="F1131" s="4">
        <v>2.2707999999999999</v>
      </c>
      <c r="G1131" s="4">
        <v>3.5817999999999999</v>
      </c>
      <c r="H1131" s="4">
        <v>2.6383000000000001</v>
      </c>
      <c r="I1131" s="4">
        <v>3.2645</v>
      </c>
      <c r="J1131" s="4">
        <v>0</v>
      </c>
      <c r="M1131" s="3">
        <v>43684</v>
      </c>
      <c r="N1131" s="5">
        <v>2768.6795000000002</v>
      </c>
      <c r="O1131" s="5">
        <v>1483.9458999999999</v>
      </c>
      <c r="P1131" s="5">
        <v>3621.431</v>
      </c>
      <c r="Q1131" s="5">
        <v>3479.23</v>
      </c>
      <c r="R1131" s="5">
        <v>54401138.505400002</v>
      </c>
      <c r="S1131" s="5">
        <v>35371383.729000002</v>
      </c>
      <c r="V1131" s="3">
        <v>43579</v>
      </c>
      <c r="W1131" s="4">
        <v>6.7179000000000002</v>
      </c>
      <c r="X1131" s="4">
        <v>6.7333999999999996</v>
      </c>
      <c r="Y1131" s="4">
        <v>6.7344999999999997</v>
      </c>
      <c r="AB1131" s="3">
        <v>43931</v>
      </c>
      <c r="AC1131" s="5">
        <v>222.25</v>
      </c>
    </row>
    <row r="1132" spans="1:29">
      <c r="A1132" s="3">
        <v>43641</v>
      </c>
      <c r="B1132" s="4">
        <v>2.8090000000000002</v>
      </c>
      <c r="C1132" s="4">
        <v>2.3163</v>
      </c>
      <c r="D1132" s="4">
        <v>2.7115999999999998</v>
      </c>
      <c r="E1132" s="5">
        <v>2.6</v>
      </c>
      <c r="F1132" s="4">
        <v>2.4167000000000001</v>
      </c>
      <c r="G1132" s="4">
        <v>3.55</v>
      </c>
      <c r="H1132" s="4">
        <v>2.6341999999999999</v>
      </c>
      <c r="I1132" s="4">
        <v>3.2704</v>
      </c>
      <c r="J1132" s="4">
        <v>0</v>
      </c>
      <c r="M1132" s="3">
        <v>43685</v>
      </c>
      <c r="N1132" s="5">
        <v>2794.5522999999998</v>
      </c>
      <c r="O1132" s="5">
        <v>1498.9519</v>
      </c>
      <c r="P1132" s="5">
        <v>3669.2936</v>
      </c>
      <c r="Q1132" s="5">
        <v>3539.32</v>
      </c>
      <c r="R1132" s="5">
        <v>54379606.145499997</v>
      </c>
      <c r="S1132" s="5">
        <v>35269930.584700003</v>
      </c>
      <c r="V1132" s="3">
        <v>43580</v>
      </c>
      <c r="W1132" s="4">
        <v>6.7409999999999997</v>
      </c>
      <c r="X1132" s="4">
        <v>6.75</v>
      </c>
      <c r="Y1132" s="4">
        <v>6.7504499999999998</v>
      </c>
      <c r="AB1132" s="3">
        <v>43934</v>
      </c>
      <c r="AC1132" s="5">
        <v>235.61</v>
      </c>
    </row>
    <row r="1133" spans="1:29">
      <c r="A1133" s="3">
        <v>43642</v>
      </c>
      <c r="B1133" s="4">
        <v>2.758</v>
      </c>
      <c r="C1133" s="4">
        <v>2.2490000000000001</v>
      </c>
      <c r="D1133" s="4">
        <v>2.6703000000000001</v>
      </c>
      <c r="E1133" s="5">
        <v>2.6</v>
      </c>
      <c r="F1133" s="4">
        <v>2.3801000000000001</v>
      </c>
      <c r="G1133" s="4">
        <v>3.5687000000000002</v>
      </c>
      <c r="H1133" s="4">
        <v>2.6423999999999999</v>
      </c>
      <c r="I1133" s="4">
        <v>3.2631000000000001</v>
      </c>
      <c r="J1133" s="4">
        <v>0</v>
      </c>
      <c r="M1133" s="3">
        <v>43686</v>
      </c>
      <c r="N1133" s="5">
        <v>2774.7532000000001</v>
      </c>
      <c r="O1133" s="5">
        <v>1479.8565000000001</v>
      </c>
      <c r="P1133" s="5">
        <v>3633.5295999999998</v>
      </c>
      <c r="Q1133" s="5">
        <v>3533.8</v>
      </c>
      <c r="R1133" s="5">
        <v>54147687.236900002</v>
      </c>
      <c r="S1133" s="5">
        <v>35110235.067100003</v>
      </c>
      <c r="V1133" s="3">
        <v>43581</v>
      </c>
      <c r="W1133" s="4">
        <v>6.7381000000000002</v>
      </c>
      <c r="X1133" s="4">
        <v>6.7380000000000004</v>
      </c>
      <c r="Y1133" s="4">
        <v>6.7384000000000004</v>
      </c>
      <c r="AB1133" s="3">
        <v>43935</v>
      </c>
      <c r="AC1133" s="5">
        <v>231.81</v>
      </c>
    </row>
    <row r="1134" spans="1:29">
      <c r="A1134" s="3">
        <v>43643</v>
      </c>
      <c r="B1134" s="4">
        <v>2.722</v>
      </c>
      <c r="C1134" s="4">
        <v>2.3092999999999999</v>
      </c>
      <c r="D1134" s="4">
        <v>2.7511999999999999</v>
      </c>
      <c r="E1134" s="5">
        <v>2.7</v>
      </c>
      <c r="F1134" s="4">
        <v>2.5590000000000002</v>
      </c>
      <c r="G1134" s="4">
        <v>3.5506000000000002</v>
      </c>
      <c r="H1134" s="4">
        <v>2.6429</v>
      </c>
      <c r="I1134" s="4">
        <v>3.2713000000000001</v>
      </c>
      <c r="J1134" s="4">
        <v>0</v>
      </c>
      <c r="M1134" s="3">
        <v>43689</v>
      </c>
      <c r="N1134" s="5">
        <v>2814.9944</v>
      </c>
      <c r="O1134" s="5">
        <v>1508.9939999999999</v>
      </c>
      <c r="P1134" s="5">
        <v>3699.1046999999999</v>
      </c>
      <c r="Q1134" s="5">
        <v>3573.64</v>
      </c>
      <c r="R1134" s="5">
        <v>54221871.415399998</v>
      </c>
      <c r="S1134" s="5">
        <v>35185001.429899998</v>
      </c>
      <c r="V1134" s="3">
        <v>43584</v>
      </c>
      <c r="W1134" s="4">
        <v>6.7350000000000003</v>
      </c>
      <c r="X1134" s="4">
        <v>6.7384000000000004</v>
      </c>
      <c r="Y1134" s="4">
        <v>6.7388000000000003</v>
      </c>
      <c r="AB1134" s="3">
        <v>43936</v>
      </c>
      <c r="AC1134" s="5">
        <v>230.2</v>
      </c>
    </row>
    <row r="1135" spans="1:29">
      <c r="A1135" s="3">
        <v>43644</v>
      </c>
      <c r="B1135" s="4">
        <v>2.7080000000000002</v>
      </c>
      <c r="C1135" s="4">
        <v>2.3018999999999998</v>
      </c>
      <c r="D1135" s="4">
        <v>2.6602999999999999</v>
      </c>
      <c r="E1135" s="5">
        <v>2.63</v>
      </c>
      <c r="F1135" s="4">
        <v>2.5636000000000001</v>
      </c>
      <c r="G1135" s="4">
        <v>3.5366</v>
      </c>
      <c r="H1135" s="4">
        <v>2.6442999999999999</v>
      </c>
      <c r="I1135" s="4">
        <v>3.2776000000000001</v>
      </c>
      <c r="J1135" s="4">
        <v>0</v>
      </c>
      <c r="M1135" s="3">
        <v>43690</v>
      </c>
      <c r="N1135" s="5">
        <v>2797.2595999999999</v>
      </c>
      <c r="O1135" s="5">
        <v>1498.6334999999999</v>
      </c>
      <c r="P1135" s="5">
        <v>3665.7514999999999</v>
      </c>
      <c r="Q1135" s="5">
        <v>3534.71</v>
      </c>
      <c r="R1135" s="5">
        <v>54258303.238200001</v>
      </c>
      <c r="S1135" s="5">
        <v>35197116.671999998</v>
      </c>
      <c r="V1135" s="3">
        <v>43585</v>
      </c>
      <c r="W1135" s="4">
        <v>6.7366000000000001</v>
      </c>
      <c r="X1135" s="4">
        <v>6.7415000000000003</v>
      </c>
      <c r="Y1135" s="4">
        <v>6.7378</v>
      </c>
      <c r="AB1135" s="3">
        <v>43937</v>
      </c>
      <c r="AC1135" s="5">
        <v>269.8</v>
      </c>
    </row>
    <row r="1136" spans="1:29">
      <c r="A1136" s="3">
        <v>43647</v>
      </c>
      <c r="B1136" s="4">
        <v>2.681</v>
      </c>
      <c r="C1136" s="4">
        <v>2.2208000000000001</v>
      </c>
      <c r="D1136" s="4">
        <v>2.2448999999999999</v>
      </c>
      <c r="E1136" s="5">
        <v>2.29</v>
      </c>
      <c r="F1136" s="4">
        <v>2.214</v>
      </c>
      <c r="G1136" s="4">
        <v>3.5771000000000002</v>
      </c>
      <c r="H1136" s="4">
        <v>2.6177999999999999</v>
      </c>
      <c r="I1136" s="4">
        <v>3.2524999999999999</v>
      </c>
      <c r="J1136" s="4">
        <v>0</v>
      </c>
      <c r="M1136" s="3">
        <v>43691</v>
      </c>
      <c r="N1136" s="5">
        <v>2808.9146000000001</v>
      </c>
      <c r="O1136" s="5">
        <v>1509.0019</v>
      </c>
      <c r="P1136" s="5">
        <v>3682.4014999999999</v>
      </c>
      <c r="Q1136" s="5">
        <v>3526.35</v>
      </c>
      <c r="R1136" s="5">
        <v>54279669.226300001</v>
      </c>
      <c r="S1136" s="5">
        <v>35264129.623199999</v>
      </c>
      <c r="V1136" s="3">
        <v>43586</v>
      </c>
      <c r="W1136" s="4">
        <v>0</v>
      </c>
      <c r="X1136" s="4">
        <v>6.7373000000000003</v>
      </c>
      <c r="Y1136" s="4">
        <v>6.7329999999999997</v>
      </c>
      <c r="AB1136" s="3">
        <v>43938</v>
      </c>
      <c r="AC1136" s="5">
        <v>241.46</v>
      </c>
    </row>
    <row r="1137" spans="1:29">
      <c r="A1137" s="3">
        <v>43648</v>
      </c>
      <c r="B1137" s="4">
        <v>2.657</v>
      </c>
      <c r="C1137" s="4">
        <v>2.2063000000000001</v>
      </c>
      <c r="D1137" s="4">
        <v>2.1339000000000001</v>
      </c>
      <c r="E1137" s="5">
        <v>2.2000000000000002</v>
      </c>
      <c r="F1137" s="4">
        <v>1.9126000000000001</v>
      </c>
      <c r="G1137" s="4">
        <v>3.6574</v>
      </c>
      <c r="H1137" s="4">
        <v>2.6358000000000001</v>
      </c>
      <c r="I1137" s="4">
        <v>3.2231999999999998</v>
      </c>
      <c r="J1137" s="4">
        <v>0</v>
      </c>
      <c r="M1137" s="3">
        <v>43692</v>
      </c>
      <c r="N1137" s="5">
        <v>2815.7975999999999</v>
      </c>
      <c r="O1137" s="5">
        <v>1517.0678</v>
      </c>
      <c r="P1137" s="5">
        <v>3694.0005999999998</v>
      </c>
      <c r="Q1137" s="5">
        <v>3523.72</v>
      </c>
      <c r="R1137" s="5">
        <v>54198812.832000002</v>
      </c>
      <c r="S1137" s="5">
        <v>35257968.546800002</v>
      </c>
      <c r="V1137" s="3">
        <v>43587</v>
      </c>
      <c r="W1137" s="4">
        <v>0</v>
      </c>
      <c r="X1137" s="4">
        <v>6.7394999999999996</v>
      </c>
      <c r="Y1137" s="4">
        <v>6.7473000000000001</v>
      </c>
      <c r="AB1137" s="3">
        <v>43941</v>
      </c>
      <c r="AC1137" s="5">
        <v>242.61</v>
      </c>
    </row>
    <row r="1138" spans="1:29">
      <c r="A1138" s="3">
        <v>43649</v>
      </c>
      <c r="B1138" s="4">
        <v>2.641</v>
      </c>
      <c r="C1138" s="4">
        <v>2.1827000000000001</v>
      </c>
      <c r="D1138" s="4">
        <v>2.1728999999999998</v>
      </c>
      <c r="E1138" s="5">
        <v>2.16</v>
      </c>
      <c r="F1138" s="4">
        <v>2.0567000000000002</v>
      </c>
      <c r="G1138" s="4">
        <v>3.6768999999999998</v>
      </c>
      <c r="H1138" s="4">
        <v>2.5798000000000001</v>
      </c>
      <c r="I1138" s="4">
        <v>3.1747999999999998</v>
      </c>
      <c r="J1138" s="4">
        <v>0</v>
      </c>
      <c r="M1138" s="3">
        <v>43693</v>
      </c>
      <c r="N1138" s="5">
        <v>2823.8238000000001</v>
      </c>
      <c r="O1138" s="5">
        <v>1525.4794999999999</v>
      </c>
      <c r="P1138" s="5">
        <v>3710.5385999999999</v>
      </c>
      <c r="Q1138" s="5">
        <v>3515.39</v>
      </c>
      <c r="R1138" s="5">
        <v>54096586.863399997</v>
      </c>
      <c r="S1138" s="5">
        <v>35295436.681000002</v>
      </c>
      <c r="V1138" s="3">
        <v>43588</v>
      </c>
      <c r="W1138" s="4">
        <v>0</v>
      </c>
      <c r="X1138" s="4">
        <v>6.7333999999999996</v>
      </c>
      <c r="Y1138" s="4">
        <v>6.7343999999999999</v>
      </c>
      <c r="AB1138" s="3">
        <v>43942</v>
      </c>
      <c r="AC1138" s="5">
        <v>264.99</v>
      </c>
    </row>
    <row r="1139" spans="1:29">
      <c r="A1139" s="3">
        <v>43650</v>
      </c>
      <c r="B1139" s="4">
        <v>2.6269999999999998</v>
      </c>
      <c r="C1139" s="4">
        <v>2.0638999999999998</v>
      </c>
      <c r="D1139" s="4">
        <v>2.1395</v>
      </c>
      <c r="E1139" s="5">
        <v>2.14</v>
      </c>
      <c r="F1139" s="4">
        <v>1.9751000000000001</v>
      </c>
      <c r="G1139" s="4">
        <v>3.6475</v>
      </c>
      <c r="H1139" s="4">
        <v>2.5832000000000002</v>
      </c>
      <c r="I1139" s="4">
        <v>3.1856</v>
      </c>
      <c r="J1139" s="4">
        <v>0</v>
      </c>
      <c r="M1139" s="3">
        <v>43696</v>
      </c>
      <c r="N1139" s="5">
        <v>2883.096</v>
      </c>
      <c r="O1139" s="5">
        <v>1571.9693</v>
      </c>
      <c r="P1139" s="5">
        <v>3791.0945999999999</v>
      </c>
      <c r="Q1139" s="5">
        <v>3531.95</v>
      </c>
      <c r="R1139" s="5">
        <v>54548553.416000001</v>
      </c>
      <c r="S1139" s="5">
        <v>35999149.989399999</v>
      </c>
      <c r="V1139" s="3">
        <v>43591</v>
      </c>
      <c r="W1139" s="4">
        <v>6.7666000000000004</v>
      </c>
      <c r="X1139" s="4">
        <v>6.7732000000000001</v>
      </c>
      <c r="Y1139" s="4">
        <v>6.7738500000000004</v>
      </c>
      <c r="AB1139" s="3">
        <v>43943</v>
      </c>
      <c r="AC1139" s="5">
        <v>246.31</v>
      </c>
    </row>
    <row r="1140" spans="1:29">
      <c r="A1140" s="3">
        <v>43651</v>
      </c>
      <c r="B1140" s="4">
        <v>2.6059999999999999</v>
      </c>
      <c r="C1140" s="4">
        <v>2.0724999999999998</v>
      </c>
      <c r="D1140" s="4">
        <v>2.1080000000000001</v>
      </c>
      <c r="E1140" s="5">
        <v>2.2200000000000002</v>
      </c>
      <c r="F1140" s="4">
        <v>2.1709000000000001</v>
      </c>
      <c r="G1140" s="4">
        <v>3.6240000000000001</v>
      </c>
      <c r="H1140" s="4">
        <v>2.5880999999999998</v>
      </c>
      <c r="I1140" s="4">
        <v>3.1791999999999998</v>
      </c>
      <c r="J1140" s="4">
        <v>0</v>
      </c>
      <c r="M1140" s="3">
        <v>43697</v>
      </c>
      <c r="N1140" s="5">
        <v>2880.0012000000002</v>
      </c>
      <c r="O1140" s="5">
        <v>1574.1158</v>
      </c>
      <c r="P1140" s="5">
        <v>3787.7323999999999</v>
      </c>
      <c r="Q1140" s="5">
        <v>3524.54</v>
      </c>
      <c r="R1140" s="5">
        <v>54564832.879699998</v>
      </c>
      <c r="S1140" s="5">
        <v>36420688.122400001</v>
      </c>
      <c r="V1140" s="3">
        <v>43592</v>
      </c>
      <c r="W1140" s="4">
        <v>6.7606999999999999</v>
      </c>
      <c r="X1140" s="4">
        <v>6.7944000000000004</v>
      </c>
      <c r="Y1140" s="4">
        <v>6.7949999999999999</v>
      </c>
      <c r="AB1140" s="3">
        <v>43944</v>
      </c>
      <c r="AC1140" s="5">
        <v>255.58</v>
      </c>
    </row>
    <row r="1141" spans="1:29">
      <c r="A1141" s="3">
        <v>43654</v>
      </c>
      <c r="B1141" s="4">
        <v>2.6030000000000002</v>
      </c>
      <c r="C1141" s="4">
        <v>2.2233000000000001</v>
      </c>
      <c r="D1141" s="4">
        <v>2.4144000000000001</v>
      </c>
      <c r="E1141" s="5">
        <v>2.41</v>
      </c>
      <c r="F1141" s="4">
        <v>2.3995000000000002</v>
      </c>
      <c r="G1141" s="4">
        <v>3.6320999999999999</v>
      </c>
      <c r="H1141" s="4">
        <v>2.5823999999999998</v>
      </c>
      <c r="I1141" s="4">
        <v>3.2056</v>
      </c>
      <c r="J1141" s="4">
        <v>0</v>
      </c>
      <c r="M1141" s="3">
        <v>43698</v>
      </c>
      <c r="N1141" s="5">
        <v>2880.3307</v>
      </c>
      <c r="O1141" s="5">
        <v>1572.6207999999999</v>
      </c>
      <c r="P1141" s="5">
        <v>3781.7579000000001</v>
      </c>
      <c r="Q1141" s="5">
        <v>3513.78</v>
      </c>
      <c r="R1141" s="5">
        <v>54627027.386699997</v>
      </c>
      <c r="S1141" s="5">
        <v>36672270.542599998</v>
      </c>
      <c r="V1141" s="3">
        <v>43593</v>
      </c>
      <c r="W1141" s="4">
        <v>6.7716000000000003</v>
      </c>
      <c r="X1141" s="4">
        <v>6.8075999999999999</v>
      </c>
      <c r="Y1141" s="4">
        <v>6.8079999999999998</v>
      </c>
      <c r="AB1141" s="3">
        <v>43945</v>
      </c>
      <c r="AC1141" s="5">
        <v>245.57</v>
      </c>
    </row>
    <row r="1142" spans="1:29">
      <c r="A1142" s="3">
        <v>43655</v>
      </c>
      <c r="B1142" s="4">
        <v>2.601</v>
      </c>
      <c r="C1142" s="4">
        <v>2.0767000000000002</v>
      </c>
      <c r="D1142" s="4">
        <v>2.4634</v>
      </c>
      <c r="E1142" s="5">
        <v>2.5</v>
      </c>
      <c r="F1142" s="4">
        <v>2.5034999999999998</v>
      </c>
      <c r="G1142" s="4">
        <v>3.6124999999999998</v>
      </c>
      <c r="H1142" s="4">
        <v>2.5897000000000001</v>
      </c>
      <c r="I1142" s="4">
        <v>3.2008999999999999</v>
      </c>
      <c r="J1142" s="4">
        <v>0</v>
      </c>
      <c r="M1142" s="3">
        <v>43699</v>
      </c>
      <c r="N1142" s="5">
        <v>2883.4358000000002</v>
      </c>
      <c r="O1142" s="5">
        <v>1578.9124999999999</v>
      </c>
      <c r="P1142" s="5">
        <v>3793.5061000000001</v>
      </c>
      <c r="Q1142" s="5">
        <v>3507.9</v>
      </c>
      <c r="R1142" s="5">
        <v>54680552.956100002</v>
      </c>
      <c r="S1142" s="5">
        <v>36969385.674500003</v>
      </c>
      <c r="V1142" s="3">
        <v>43594</v>
      </c>
      <c r="W1142" s="4">
        <v>6.8227000000000002</v>
      </c>
      <c r="X1142" s="4">
        <v>6.8399000000000001</v>
      </c>
      <c r="Y1142" s="4">
        <v>6.8377499999999998</v>
      </c>
      <c r="AB1142" s="3">
        <v>43948</v>
      </c>
      <c r="AC1142" s="5">
        <v>259.82</v>
      </c>
    </row>
    <row r="1143" spans="1:29">
      <c r="A1143" s="3">
        <v>43656</v>
      </c>
      <c r="B1143" s="4">
        <v>2.6</v>
      </c>
      <c r="C1143" s="4">
        <v>2.0670000000000002</v>
      </c>
      <c r="D1143" s="4">
        <v>2.4297</v>
      </c>
      <c r="E1143" s="5">
        <v>2.46</v>
      </c>
      <c r="F1143" s="4">
        <v>2.4714</v>
      </c>
      <c r="G1143" s="4">
        <v>3.6122000000000001</v>
      </c>
      <c r="H1143" s="4">
        <v>2.5905</v>
      </c>
      <c r="I1143" s="4">
        <v>3.1999</v>
      </c>
      <c r="J1143" s="4">
        <v>0</v>
      </c>
      <c r="M1143" s="3">
        <v>43700</v>
      </c>
      <c r="N1143" s="5">
        <v>2897.4252999999999</v>
      </c>
      <c r="O1143" s="5">
        <v>1578.6971000000001</v>
      </c>
      <c r="P1143" s="5">
        <v>3820.8638000000001</v>
      </c>
      <c r="Q1143" s="5">
        <v>3546.31</v>
      </c>
      <c r="R1143" s="5">
        <v>54569583.450400002</v>
      </c>
      <c r="S1143" s="5">
        <v>36992338.977499999</v>
      </c>
      <c r="V1143" s="3">
        <v>43595</v>
      </c>
      <c r="W1143" s="4">
        <v>6.8117999999999999</v>
      </c>
      <c r="X1143" s="4">
        <v>6.8472999999999997</v>
      </c>
      <c r="Y1143" s="4">
        <v>6.8449499999999999</v>
      </c>
      <c r="AB1143" s="3">
        <v>43949</v>
      </c>
      <c r="AC1143" s="5">
        <v>269.89999999999998</v>
      </c>
    </row>
    <row r="1144" spans="1:29">
      <c r="A1144" s="3">
        <v>43657</v>
      </c>
      <c r="B1144" s="4">
        <v>2.6</v>
      </c>
      <c r="C1144" s="4">
        <v>2.0446</v>
      </c>
      <c r="D1144" s="4">
        <v>2.4178000000000002</v>
      </c>
      <c r="E1144" s="5">
        <v>2.4500000000000002</v>
      </c>
      <c r="F1144" s="4">
        <v>2.4283999999999999</v>
      </c>
      <c r="G1144" s="4">
        <v>3.6234000000000002</v>
      </c>
      <c r="H1144" s="4">
        <v>2.5709</v>
      </c>
      <c r="I1144" s="4">
        <v>3.2067000000000001</v>
      </c>
      <c r="J1144" s="4">
        <v>0</v>
      </c>
      <c r="M1144" s="3">
        <v>43703</v>
      </c>
      <c r="N1144" s="5">
        <v>2863.5673000000002</v>
      </c>
      <c r="O1144" s="5">
        <v>1566.5718999999999</v>
      </c>
      <c r="P1144" s="5">
        <v>3765.9105</v>
      </c>
      <c r="Q1144" s="5">
        <v>3486.75</v>
      </c>
      <c r="R1144" s="5">
        <v>54700063.159400001</v>
      </c>
      <c r="S1144" s="5">
        <v>37229202.2808</v>
      </c>
      <c r="V1144" s="3">
        <v>43598</v>
      </c>
      <c r="W1144" s="4">
        <v>6.8720999999999997</v>
      </c>
      <c r="X1144" s="4">
        <v>6.9181999999999997</v>
      </c>
      <c r="Y1144" s="4">
        <v>6.9119999999999999</v>
      </c>
      <c r="AB1144" s="3">
        <v>43950</v>
      </c>
      <c r="AC1144" s="5">
        <v>211.38</v>
      </c>
    </row>
    <row r="1145" spans="1:29">
      <c r="A1145" s="3">
        <v>43658</v>
      </c>
      <c r="B1145" s="4">
        <v>2.6</v>
      </c>
      <c r="C1145" s="4">
        <v>2.0672999999999999</v>
      </c>
      <c r="D1145" s="4">
        <v>2.4485999999999999</v>
      </c>
      <c r="E1145" s="5">
        <v>2.5</v>
      </c>
      <c r="F1145" s="4">
        <v>2.4925000000000002</v>
      </c>
      <c r="G1145" s="4">
        <v>3.6234999999999999</v>
      </c>
      <c r="H1145" s="4">
        <v>2.5928</v>
      </c>
      <c r="I1145" s="4">
        <v>3.1863000000000001</v>
      </c>
      <c r="J1145" s="4">
        <v>0</v>
      </c>
      <c r="M1145" s="3">
        <v>43704</v>
      </c>
      <c r="N1145" s="5">
        <v>2902.1932000000002</v>
      </c>
      <c r="O1145" s="5">
        <v>1595.8189</v>
      </c>
      <c r="P1145" s="5">
        <v>3816.9459000000002</v>
      </c>
      <c r="Q1145" s="5">
        <v>3502.48</v>
      </c>
      <c r="R1145" s="5">
        <v>54709163.532499999</v>
      </c>
      <c r="S1145" s="5">
        <v>37450745.286700003</v>
      </c>
      <c r="V1145" s="3">
        <v>43599</v>
      </c>
      <c r="W1145" s="4">
        <v>6.8853999999999997</v>
      </c>
      <c r="X1145" s="4">
        <v>6.9080000000000004</v>
      </c>
      <c r="Y1145" s="4">
        <v>6.9044499999999998</v>
      </c>
      <c r="AB1145" s="3">
        <v>43951</v>
      </c>
      <c r="AC1145" s="5">
        <v>247.3</v>
      </c>
    </row>
    <row r="1146" spans="1:29">
      <c r="A1146" s="3">
        <v>43661</v>
      </c>
      <c r="B1146" s="4">
        <v>2.6</v>
      </c>
      <c r="C1146" s="4">
        <v>2.0638999999999998</v>
      </c>
      <c r="D1146" s="4">
        <v>2.7578999999999998</v>
      </c>
      <c r="E1146" s="5">
        <v>2.67</v>
      </c>
      <c r="F1146" s="4">
        <v>2.6633</v>
      </c>
      <c r="G1146" s="4">
        <v>3.6331000000000002</v>
      </c>
      <c r="H1146" s="4">
        <v>2.5994999999999999</v>
      </c>
      <c r="I1146" s="4">
        <v>3.1757</v>
      </c>
      <c r="J1146" s="4">
        <v>0</v>
      </c>
      <c r="M1146" s="3">
        <v>43705</v>
      </c>
      <c r="N1146" s="5">
        <v>2893.7564000000002</v>
      </c>
      <c r="O1146" s="5">
        <v>1593.8223</v>
      </c>
      <c r="P1146" s="5">
        <v>3802.5844000000002</v>
      </c>
      <c r="Q1146" s="5">
        <v>3474.64</v>
      </c>
      <c r="R1146" s="5">
        <v>54772422.903999999</v>
      </c>
      <c r="S1146" s="5">
        <v>37638085.917900003</v>
      </c>
      <c r="V1146" s="3">
        <v>43600</v>
      </c>
      <c r="W1146" s="4">
        <v>6.8735999999999997</v>
      </c>
      <c r="X1146" s="4">
        <v>6.9062999999999999</v>
      </c>
      <c r="Y1146" s="4">
        <v>6.9034500000000003</v>
      </c>
      <c r="AB1146" s="3">
        <v>43957</v>
      </c>
      <c r="AC1146" s="5">
        <v>277.73</v>
      </c>
    </row>
    <row r="1147" spans="1:29">
      <c r="A1147" s="3">
        <v>43662</v>
      </c>
      <c r="B1147" s="4">
        <v>2.609</v>
      </c>
      <c r="C1147" s="4">
        <v>2.0533000000000001</v>
      </c>
      <c r="D1147" s="4">
        <v>2.8782000000000001</v>
      </c>
      <c r="E1147" s="5">
        <v>2.8</v>
      </c>
      <c r="F1147" s="4">
        <v>2.7326000000000001</v>
      </c>
      <c r="G1147" s="4">
        <v>3.6478999999999999</v>
      </c>
      <c r="H1147" s="4">
        <v>2.6044</v>
      </c>
      <c r="I1147" s="4">
        <v>3.1884999999999999</v>
      </c>
      <c r="J1147" s="4">
        <v>0</v>
      </c>
      <c r="M1147" s="3">
        <v>43706</v>
      </c>
      <c r="N1147" s="5">
        <v>2890.9191999999998</v>
      </c>
      <c r="O1147" s="5">
        <v>1591.0841</v>
      </c>
      <c r="P1147" s="5">
        <v>3790.1867000000002</v>
      </c>
      <c r="Q1147" s="5">
        <v>3453.39</v>
      </c>
      <c r="R1147" s="5">
        <v>54953437.901900001</v>
      </c>
      <c r="S1147" s="5">
        <v>37776605.987499997</v>
      </c>
      <c r="V1147" s="3">
        <v>43601</v>
      </c>
      <c r="W1147" s="4">
        <v>6.8821000000000003</v>
      </c>
      <c r="X1147" s="4">
        <v>6.9123999999999999</v>
      </c>
      <c r="Y1147" s="4">
        <v>6.9291</v>
      </c>
      <c r="AB1147" s="3">
        <v>43958</v>
      </c>
      <c r="AC1147" s="5">
        <v>280.38</v>
      </c>
    </row>
    <row r="1148" spans="1:29">
      <c r="A1148" s="3">
        <v>43663</v>
      </c>
      <c r="B1148" s="4">
        <v>2.613</v>
      </c>
      <c r="C1148" s="4">
        <v>2.0680000000000001</v>
      </c>
      <c r="D1148" s="4">
        <v>2.9643999999999999</v>
      </c>
      <c r="E1148" s="5">
        <v>2.9</v>
      </c>
      <c r="F1148" s="4">
        <v>2.7654999999999998</v>
      </c>
      <c r="G1148" s="4">
        <v>3.6720999999999999</v>
      </c>
      <c r="H1148" s="4">
        <v>2.5851000000000002</v>
      </c>
      <c r="I1148" s="4">
        <v>3.2078000000000002</v>
      </c>
      <c r="J1148" s="4">
        <v>0</v>
      </c>
      <c r="M1148" s="3">
        <v>43707</v>
      </c>
      <c r="N1148" s="5">
        <v>2886.2365</v>
      </c>
      <c r="O1148" s="5">
        <v>1579.2511999999999</v>
      </c>
      <c r="P1148" s="5">
        <v>3799.5862999999999</v>
      </c>
      <c r="Q1148" s="5">
        <v>3459.95</v>
      </c>
      <c r="R1148" s="5">
        <v>54943832.171300001</v>
      </c>
      <c r="S1148" s="5">
        <v>37690837.892200001</v>
      </c>
      <c r="V1148" s="3">
        <v>43602</v>
      </c>
      <c r="W1148" s="4">
        <v>6.9138000000000002</v>
      </c>
      <c r="X1148" s="4">
        <v>6.9470999999999998</v>
      </c>
      <c r="Y1148" s="4">
        <v>6.94855</v>
      </c>
      <c r="AB1148" s="3">
        <v>43959</v>
      </c>
      <c r="AC1148" s="5">
        <v>301.82</v>
      </c>
    </row>
    <row r="1149" spans="1:29">
      <c r="A1149" s="3">
        <v>43664</v>
      </c>
      <c r="B1149" s="4">
        <v>2.6230000000000002</v>
      </c>
      <c r="C1149" s="4">
        <v>2.1431</v>
      </c>
      <c r="D1149" s="4">
        <v>3.1103000000000001</v>
      </c>
      <c r="E1149" s="5">
        <v>3.1</v>
      </c>
      <c r="F1149" s="4">
        <v>2.8056000000000001</v>
      </c>
      <c r="G1149" s="4">
        <v>3.6497000000000002</v>
      </c>
      <c r="H1149" s="4">
        <v>2.6328</v>
      </c>
      <c r="I1149" s="4">
        <v>3.1964000000000001</v>
      </c>
      <c r="J1149" s="4">
        <v>0</v>
      </c>
      <c r="M1149" s="3">
        <v>43710</v>
      </c>
      <c r="N1149" s="5">
        <v>2924.1062999999999</v>
      </c>
      <c r="O1149" s="5">
        <v>1614.9223999999999</v>
      </c>
      <c r="P1149" s="5">
        <v>3848.3198000000002</v>
      </c>
      <c r="Q1149" s="5">
        <v>3479.67</v>
      </c>
      <c r="R1149" s="5">
        <v>55137792.542499997</v>
      </c>
      <c r="S1149" s="5">
        <v>38007509.7755</v>
      </c>
      <c r="V1149" s="3">
        <v>43605</v>
      </c>
      <c r="W1149" s="4">
        <v>6.9141000000000004</v>
      </c>
      <c r="X1149" s="4">
        <v>6.9455999999999998</v>
      </c>
      <c r="Y1149" s="4">
        <v>6.9396500000000003</v>
      </c>
      <c r="AB1149" s="3">
        <v>43962</v>
      </c>
      <c r="AC1149" s="5">
        <v>277.42</v>
      </c>
    </row>
    <row r="1150" spans="1:29">
      <c r="A1150" s="3">
        <v>43665</v>
      </c>
      <c r="B1150" s="4">
        <v>2.6309999999999998</v>
      </c>
      <c r="C1150" s="4">
        <v>2.1848000000000001</v>
      </c>
      <c r="D1150" s="4">
        <v>3.0558999999999998</v>
      </c>
      <c r="E1150" s="5">
        <v>3</v>
      </c>
      <c r="F1150" s="4">
        <v>2.8323999999999998</v>
      </c>
      <c r="G1150" s="4">
        <v>3.6617000000000002</v>
      </c>
      <c r="H1150" s="4">
        <v>2.6450999999999998</v>
      </c>
      <c r="I1150" s="4">
        <v>3.1974999999999998</v>
      </c>
      <c r="J1150" s="4">
        <v>0</v>
      </c>
      <c r="M1150" s="3">
        <v>43711</v>
      </c>
      <c r="N1150" s="5">
        <v>2930.1538</v>
      </c>
      <c r="O1150" s="5">
        <v>1625.5565999999999</v>
      </c>
      <c r="P1150" s="5">
        <v>3853.6106</v>
      </c>
      <c r="Q1150" s="5">
        <v>3477.51</v>
      </c>
      <c r="R1150" s="5">
        <v>55171544.113200001</v>
      </c>
      <c r="S1150" s="5">
        <v>38269472.857900001</v>
      </c>
      <c r="V1150" s="3">
        <v>43606</v>
      </c>
      <c r="W1150" s="4">
        <v>6.9165999999999999</v>
      </c>
      <c r="X1150" s="4">
        <v>6.9409999999999998</v>
      </c>
      <c r="Y1150" s="4">
        <v>6.9335000000000004</v>
      </c>
      <c r="AB1150" s="3">
        <v>43963</v>
      </c>
      <c r="AC1150" s="5">
        <v>280.2</v>
      </c>
    </row>
    <row r="1151" spans="1:29">
      <c r="A1151" s="3">
        <v>43668</v>
      </c>
      <c r="B1151" s="4">
        <v>2.6280000000000001</v>
      </c>
      <c r="C1151" s="4">
        <v>2.1678999999999999</v>
      </c>
      <c r="D1151" s="4">
        <v>2.8618000000000001</v>
      </c>
      <c r="E1151" s="5">
        <v>2.8</v>
      </c>
      <c r="F1151" s="4">
        <v>2.6918000000000002</v>
      </c>
      <c r="G1151" s="4">
        <v>3.6783000000000001</v>
      </c>
      <c r="H1151" s="4">
        <v>2.6366999999999998</v>
      </c>
      <c r="I1151" s="4">
        <v>3.1768999999999998</v>
      </c>
      <c r="J1151" s="4">
        <v>0</v>
      </c>
      <c r="M1151" s="3">
        <v>43712</v>
      </c>
      <c r="N1151" s="5">
        <v>2957.4115999999999</v>
      </c>
      <c r="O1151" s="5">
        <v>1636.4039</v>
      </c>
      <c r="P1151" s="5">
        <v>3886.0012000000002</v>
      </c>
      <c r="Q1151" s="5">
        <v>3533.72</v>
      </c>
      <c r="R1151" s="5">
        <v>55234155.982799999</v>
      </c>
      <c r="S1151" s="5">
        <v>38543334.030699998</v>
      </c>
      <c r="V1151" s="3">
        <v>43607</v>
      </c>
      <c r="W1151" s="4">
        <v>6.9039999999999999</v>
      </c>
      <c r="X1151" s="4">
        <v>6.9279999999999999</v>
      </c>
      <c r="Y1151" s="4">
        <v>6.9360999999999997</v>
      </c>
      <c r="AB1151" s="3">
        <v>43964</v>
      </c>
      <c r="AC1151" s="5">
        <v>259.22000000000003</v>
      </c>
    </row>
    <row r="1152" spans="1:29">
      <c r="A1152" s="3">
        <v>43669</v>
      </c>
      <c r="B1152" s="4">
        <v>2.6280000000000001</v>
      </c>
      <c r="C1152" s="4">
        <v>2.1958000000000002</v>
      </c>
      <c r="D1152" s="4">
        <v>2.7486000000000002</v>
      </c>
      <c r="E1152" s="5">
        <v>2.7</v>
      </c>
      <c r="F1152" s="4">
        <v>2.5960000000000001</v>
      </c>
      <c r="G1152" s="4">
        <v>3.6787999999999998</v>
      </c>
      <c r="H1152" s="4">
        <v>2.6168999999999998</v>
      </c>
      <c r="I1152" s="4">
        <v>3.1804000000000001</v>
      </c>
      <c r="J1152" s="4">
        <v>0</v>
      </c>
      <c r="M1152" s="3">
        <v>43713</v>
      </c>
      <c r="N1152" s="5">
        <v>2985.8647999999998</v>
      </c>
      <c r="O1152" s="5">
        <v>1651.6294</v>
      </c>
      <c r="P1152" s="5">
        <v>3925.3229999999999</v>
      </c>
      <c r="Q1152" s="5">
        <v>3578.89</v>
      </c>
      <c r="R1152" s="5">
        <v>55367169.230999999</v>
      </c>
      <c r="S1152" s="5">
        <v>39103186.606600001</v>
      </c>
      <c r="V1152" s="3">
        <v>43608</v>
      </c>
      <c r="W1152" s="4">
        <v>6.9189999999999996</v>
      </c>
      <c r="X1152" s="4">
        <v>6.9435000000000002</v>
      </c>
      <c r="Y1152" s="4">
        <v>6.9268000000000001</v>
      </c>
      <c r="AB1152" s="3">
        <v>43965</v>
      </c>
      <c r="AC1152" s="5">
        <v>272.29000000000002</v>
      </c>
    </row>
    <row r="1153" spans="1:29">
      <c r="A1153" s="3">
        <v>43670</v>
      </c>
      <c r="B1153" s="4">
        <v>2.625</v>
      </c>
      <c r="C1153" s="4">
        <v>2.1970999999999998</v>
      </c>
      <c r="D1153" s="4">
        <v>2.6217000000000001</v>
      </c>
      <c r="E1153" s="5">
        <v>2.5499999999999998</v>
      </c>
      <c r="F1153" s="4">
        <v>2.5301</v>
      </c>
      <c r="G1153" s="4">
        <v>3.6735000000000002</v>
      </c>
      <c r="H1153" s="4">
        <v>2.6255000000000002</v>
      </c>
      <c r="I1153" s="4">
        <v>3.1848999999999998</v>
      </c>
      <c r="J1153" s="4">
        <v>0</v>
      </c>
      <c r="M1153" s="3">
        <v>43714</v>
      </c>
      <c r="N1153" s="5">
        <v>2999.6012999999998</v>
      </c>
      <c r="O1153" s="5">
        <v>1657.4991</v>
      </c>
      <c r="P1153" s="5">
        <v>3948.5075000000002</v>
      </c>
      <c r="Q1153" s="5">
        <v>3601.69</v>
      </c>
      <c r="R1153" s="5">
        <v>55272838.945500001</v>
      </c>
      <c r="S1153" s="5">
        <v>39262257.412600003</v>
      </c>
      <c r="V1153" s="3">
        <v>43609</v>
      </c>
      <c r="W1153" s="4">
        <v>6.9050000000000002</v>
      </c>
      <c r="X1153" s="4">
        <v>6.9250999999999996</v>
      </c>
      <c r="Y1153" s="4">
        <v>6.9175000000000004</v>
      </c>
      <c r="AB1153" s="3">
        <v>43966</v>
      </c>
      <c r="AC1153" s="5">
        <v>284.56</v>
      </c>
    </row>
    <row r="1154" spans="1:29">
      <c r="A1154" s="3">
        <v>43671</v>
      </c>
      <c r="B1154" s="4">
        <v>2.625</v>
      </c>
      <c r="C1154" s="4">
        <v>2.2094999999999998</v>
      </c>
      <c r="D1154" s="4">
        <v>2.8740999999999999</v>
      </c>
      <c r="E1154" s="5">
        <v>2.67</v>
      </c>
      <c r="F1154" s="4">
        <v>2.6349999999999998</v>
      </c>
      <c r="G1154" s="4">
        <v>3.6674000000000002</v>
      </c>
      <c r="H1154" s="4">
        <v>2.62</v>
      </c>
      <c r="I1154" s="4">
        <v>3.1977000000000002</v>
      </c>
      <c r="J1154" s="4">
        <v>0</v>
      </c>
      <c r="M1154" s="3">
        <v>43717</v>
      </c>
      <c r="N1154" s="5">
        <v>3024.7388000000001</v>
      </c>
      <c r="O1154" s="5">
        <v>1689.2082</v>
      </c>
      <c r="P1154" s="5">
        <v>3972.9484000000002</v>
      </c>
      <c r="Q1154" s="5">
        <v>3590.71</v>
      </c>
      <c r="R1154" s="5">
        <v>55749174.040299997</v>
      </c>
      <c r="S1154" s="5">
        <v>39926280.9089</v>
      </c>
      <c r="V1154" s="3">
        <v>43612</v>
      </c>
      <c r="W1154" s="4">
        <v>6.8963000000000001</v>
      </c>
      <c r="X1154" s="4">
        <v>6.9124999999999996</v>
      </c>
      <c r="Y1154" s="4">
        <v>6.9085000000000001</v>
      </c>
      <c r="AB1154" s="3">
        <v>43969</v>
      </c>
      <c r="AC1154" s="5">
        <v>314.08999999999997</v>
      </c>
    </row>
    <row r="1155" spans="1:29">
      <c r="A1155" s="3">
        <v>43672</v>
      </c>
      <c r="B1155" s="4">
        <v>2.629</v>
      </c>
      <c r="C1155" s="4">
        <v>2.2282000000000002</v>
      </c>
      <c r="D1155" s="4">
        <v>2.8578999999999999</v>
      </c>
      <c r="E1155" s="5">
        <v>2.8</v>
      </c>
      <c r="F1155" s="4">
        <v>2.6389</v>
      </c>
      <c r="G1155" s="4">
        <v>3.6667999999999998</v>
      </c>
      <c r="H1155" s="4">
        <v>2.6324999999999998</v>
      </c>
      <c r="I1155" s="4">
        <v>3.1964000000000001</v>
      </c>
      <c r="J1155" s="4">
        <v>0</v>
      </c>
      <c r="M1155" s="3">
        <v>43718</v>
      </c>
      <c r="N1155" s="5">
        <v>3021.2024000000001</v>
      </c>
      <c r="O1155" s="5">
        <v>1687.3136999999999</v>
      </c>
      <c r="P1155" s="5">
        <v>3959.2649999999999</v>
      </c>
      <c r="Q1155" s="5">
        <v>3576.01</v>
      </c>
      <c r="R1155" s="5">
        <v>55883441.392300002</v>
      </c>
      <c r="S1155" s="5">
        <v>40300381.538599998</v>
      </c>
      <c r="V1155" s="3">
        <v>43613</v>
      </c>
      <c r="W1155" s="4">
        <v>6.9130000000000003</v>
      </c>
      <c r="X1155" s="4">
        <v>6.9310999999999998</v>
      </c>
      <c r="Y1155" s="4">
        <v>6.9214500000000001</v>
      </c>
      <c r="AB1155" s="3">
        <v>43970</v>
      </c>
      <c r="AC1155" s="5">
        <v>341.39</v>
      </c>
    </row>
    <row r="1156" spans="1:29">
      <c r="A1156" s="3">
        <v>43675</v>
      </c>
      <c r="B1156" s="4">
        <v>2.6309999999999998</v>
      </c>
      <c r="C1156" s="4">
        <v>2.2339000000000002</v>
      </c>
      <c r="D1156" s="4">
        <v>2.8794</v>
      </c>
      <c r="E1156" s="5">
        <v>2.85</v>
      </c>
      <c r="F1156" s="4">
        <v>2.6579000000000002</v>
      </c>
      <c r="G1156" s="4">
        <v>3.66</v>
      </c>
      <c r="H1156" s="4">
        <v>2.6154000000000002</v>
      </c>
      <c r="I1156" s="4">
        <v>3.2052999999999998</v>
      </c>
      <c r="J1156" s="4">
        <v>0</v>
      </c>
      <c r="M1156" s="3">
        <v>43719</v>
      </c>
      <c r="N1156" s="5">
        <v>3008.8117999999999</v>
      </c>
      <c r="O1156" s="5">
        <v>1671.537</v>
      </c>
      <c r="P1156" s="5">
        <v>3930.0999000000002</v>
      </c>
      <c r="Q1156" s="5">
        <v>3601.07</v>
      </c>
      <c r="R1156" s="5">
        <v>55991125.375600003</v>
      </c>
      <c r="S1156" s="5">
        <v>40514802.201399997</v>
      </c>
      <c r="V1156" s="3">
        <v>43614</v>
      </c>
      <c r="W1156" s="4">
        <v>6.91</v>
      </c>
      <c r="X1156" s="4">
        <v>6.9316000000000004</v>
      </c>
      <c r="Y1156" s="4">
        <v>6.9331500000000004</v>
      </c>
      <c r="AB1156" s="3">
        <v>43971</v>
      </c>
      <c r="AC1156" s="5">
        <v>287.42</v>
      </c>
    </row>
    <row r="1157" spans="1:29">
      <c r="A1157" s="3">
        <v>43676</v>
      </c>
      <c r="B1157" s="4">
        <v>2.6360000000000001</v>
      </c>
      <c r="C1157" s="4">
        <v>2.202</v>
      </c>
      <c r="D1157" s="4">
        <v>2.8654999999999999</v>
      </c>
      <c r="E1157" s="5">
        <v>2.85</v>
      </c>
      <c r="F1157" s="4">
        <v>2.6711999999999998</v>
      </c>
      <c r="G1157" s="4">
        <v>3.6347</v>
      </c>
      <c r="H1157" s="4">
        <v>2.5912000000000002</v>
      </c>
      <c r="I1157" s="4">
        <v>3.2117</v>
      </c>
      <c r="J1157" s="4">
        <v>0</v>
      </c>
      <c r="M1157" s="3">
        <v>43720</v>
      </c>
      <c r="N1157" s="5">
        <v>3031.2350999999999</v>
      </c>
      <c r="O1157" s="5">
        <v>1681.2295999999999</v>
      </c>
      <c r="P1157" s="5">
        <v>3972.3798999999999</v>
      </c>
      <c r="Q1157" s="5">
        <v>3615.74</v>
      </c>
      <c r="R1157" s="5">
        <v>55744155.446900003</v>
      </c>
      <c r="S1157" s="5">
        <v>40311194.052599996</v>
      </c>
      <c r="V1157" s="3">
        <v>43615</v>
      </c>
      <c r="W1157" s="4">
        <v>6.9051</v>
      </c>
      <c r="X1157" s="4">
        <v>6.9292999999999996</v>
      </c>
      <c r="Y1157" s="4">
        <v>6.9290500000000002</v>
      </c>
      <c r="AB1157" s="3">
        <v>43972</v>
      </c>
      <c r="AC1157" s="5">
        <v>279.42</v>
      </c>
    </row>
    <row r="1158" spans="1:29">
      <c r="A1158" s="3">
        <v>43677</v>
      </c>
      <c r="B1158" s="4">
        <v>2.6440000000000001</v>
      </c>
      <c r="C1158" s="4">
        <v>2.2395</v>
      </c>
      <c r="D1158" s="4">
        <v>2.7875000000000001</v>
      </c>
      <c r="E1158" s="5">
        <v>2.7</v>
      </c>
      <c r="F1158" s="4">
        <v>2.6943999999999999</v>
      </c>
      <c r="G1158" s="4">
        <v>3.6556000000000002</v>
      </c>
      <c r="H1158" s="4">
        <v>2.5901999999999998</v>
      </c>
      <c r="I1158" s="4">
        <v>3.2012999999999998</v>
      </c>
      <c r="J1158" s="4">
        <v>0</v>
      </c>
      <c r="M1158" s="3">
        <v>43724</v>
      </c>
      <c r="N1158" s="5">
        <v>3030.7543999999998</v>
      </c>
      <c r="O1158" s="5">
        <v>1685.0927999999999</v>
      </c>
      <c r="P1158" s="5">
        <v>3957.7154</v>
      </c>
      <c r="Q1158" s="5">
        <v>3596.15</v>
      </c>
      <c r="R1158" s="5">
        <v>56059253.085900001</v>
      </c>
      <c r="S1158" s="5">
        <v>40789948.089299999</v>
      </c>
      <c r="V1158" s="3">
        <v>43616</v>
      </c>
      <c r="W1158" s="4">
        <v>6.9020000000000001</v>
      </c>
      <c r="X1158" s="4">
        <v>6.9283999999999999</v>
      </c>
      <c r="Y1158" s="4">
        <v>6.9368999999999996</v>
      </c>
      <c r="AB1158" s="3">
        <v>43973</v>
      </c>
      <c r="AC1158" s="5">
        <v>305.52</v>
      </c>
    </row>
    <row r="1159" spans="1:29">
      <c r="A1159" s="3">
        <v>43678</v>
      </c>
      <c r="B1159" s="4">
        <v>2.6459999999999999</v>
      </c>
      <c r="C1159" s="4">
        <v>2.2221000000000002</v>
      </c>
      <c r="D1159" s="4">
        <v>2.6749999999999998</v>
      </c>
      <c r="E1159" s="5">
        <v>2.65</v>
      </c>
      <c r="F1159" s="4">
        <v>2.5878000000000001</v>
      </c>
      <c r="G1159" s="4">
        <v>3.6255000000000002</v>
      </c>
      <c r="H1159" s="4">
        <v>2.5813000000000001</v>
      </c>
      <c r="I1159" s="4">
        <v>3.1985000000000001</v>
      </c>
      <c r="J1159" s="4">
        <v>0</v>
      </c>
      <c r="M1159" s="3">
        <v>43725</v>
      </c>
      <c r="N1159" s="5">
        <v>2978.1178</v>
      </c>
      <c r="O1159" s="5">
        <v>1651.3543</v>
      </c>
      <c r="P1159" s="5">
        <v>3891.2208000000001</v>
      </c>
      <c r="Q1159" s="5">
        <v>3551.09</v>
      </c>
      <c r="R1159" s="5">
        <v>56073117.717100002</v>
      </c>
      <c r="S1159" s="5">
        <v>40852229.3926</v>
      </c>
      <c r="V1159" s="3">
        <v>43619</v>
      </c>
      <c r="W1159" s="4">
        <v>6.9097</v>
      </c>
      <c r="X1159" s="4">
        <v>6.9279000000000002</v>
      </c>
      <c r="Y1159" s="4">
        <v>6.9219499999999998</v>
      </c>
      <c r="AB1159" s="3">
        <v>43976</v>
      </c>
      <c r="AC1159" s="5">
        <v>313.85000000000002</v>
      </c>
    </row>
    <row r="1160" spans="1:29">
      <c r="A1160" s="3">
        <v>43679</v>
      </c>
      <c r="B1160" s="4">
        <v>2.649</v>
      </c>
      <c r="C1160" s="4">
        <v>2.2023999999999999</v>
      </c>
      <c r="D1160" s="4">
        <v>2.6812</v>
      </c>
      <c r="E1160" s="5">
        <v>2.65</v>
      </c>
      <c r="F1160" s="4">
        <v>2.6355</v>
      </c>
      <c r="G1160" s="4">
        <v>3.6288999999999998</v>
      </c>
      <c r="H1160" s="4">
        <v>2.5785</v>
      </c>
      <c r="I1160" s="4">
        <v>3.1663000000000001</v>
      </c>
      <c r="J1160" s="4">
        <v>0</v>
      </c>
      <c r="M1160" s="3">
        <v>43726</v>
      </c>
      <c r="N1160" s="5">
        <v>2985.6586000000002</v>
      </c>
      <c r="O1160" s="5">
        <v>1655.607</v>
      </c>
      <c r="P1160" s="5">
        <v>3910.0837000000001</v>
      </c>
      <c r="Q1160" s="5">
        <v>3553.25</v>
      </c>
      <c r="R1160" s="5">
        <v>56113266.101999998</v>
      </c>
      <c r="S1160" s="5">
        <v>40949327.405100003</v>
      </c>
      <c r="V1160" s="3">
        <v>43620</v>
      </c>
      <c r="W1160" s="4">
        <v>6.9130000000000003</v>
      </c>
      <c r="X1160" s="4">
        <v>6.9321000000000002</v>
      </c>
      <c r="Y1160" s="4">
        <v>6.9211999999999998</v>
      </c>
      <c r="AB1160" s="3">
        <v>43977</v>
      </c>
      <c r="AC1160" s="5">
        <v>318.72000000000003</v>
      </c>
    </row>
    <row r="1161" spans="1:29">
      <c r="A1161" s="3">
        <v>43682</v>
      </c>
      <c r="B1161" s="4">
        <v>2.6459999999999999</v>
      </c>
      <c r="C1161" s="4">
        <v>2.3149999999999999</v>
      </c>
      <c r="D1161" s="4">
        <v>2.6962000000000002</v>
      </c>
      <c r="E1161" s="5">
        <v>2.65</v>
      </c>
      <c r="F1161" s="4">
        <v>2.5884999999999998</v>
      </c>
      <c r="G1161" s="4">
        <v>3.6055000000000001</v>
      </c>
      <c r="H1161" s="4">
        <v>2.5537000000000001</v>
      </c>
      <c r="I1161" s="4">
        <v>3.1162999999999998</v>
      </c>
      <c r="J1161" s="4">
        <v>0</v>
      </c>
      <c r="M1161" s="3">
        <v>43727</v>
      </c>
      <c r="N1161" s="5">
        <v>2999.2788999999998</v>
      </c>
      <c r="O1161" s="5">
        <v>1672.6285</v>
      </c>
      <c r="P1161" s="5">
        <v>3924.3823000000002</v>
      </c>
      <c r="Q1161" s="5">
        <v>3558.53</v>
      </c>
      <c r="R1161" s="5">
        <v>56250090.572999999</v>
      </c>
      <c r="S1161" s="5">
        <v>41130670.9586</v>
      </c>
      <c r="V1161" s="3">
        <v>43621</v>
      </c>
      <c r="W1161" s="4">
        <v>6.9088000000000003</v>
      </c>
      <c r="X1161" s="4">
        <v>6.9165999999999999</v>
      </c>
      <c r="Y1161" s="4">
        <v>6.9291</v>
      </c>
      <c r="AB1161" s="3">
        <v>43978</v>
      </c>
      <c r="AC1161" s="5">
        <v>318.62</v>
      </c>
    </row>
    <row r="1162" spans="1:29">
      <c r="A1162" s="3">
        <v>43683</v>
      </c>
      <c r="B1162" s="4">
        <v>2.6349999999999998</v>
      </c>
      <c r="C1162" s="4">
        <v>2.3102999999999998</v>
      </c>
      <c r="D1162" s="4">
        <v>2.6395</v>
      </c>
      <c r="E1162" s="5">
        <v>2.6</v>
      </c>
      <c r="F1162" s="4">
        <v>2.4312</v>
      </c>
      <c r="G1162" s="4">
        <v>3.581</v>
      </c>
      <c r="H1162" s="4">
        <v>2.5301</v>
      </c>
      <c r="I1162" s="4">
        <v>3.1265000000000001</v>
      </c>
      <c r="J1162" s="4">
        <v>0</v>
      </c>
      <c r="M1162" s="3">
        <v>43728</v>
      </c>
      <c r="N1162" s="5">
        <v>3006.4467</v>
      </c>
      <c r="O1162" s="5">
        <v>1675.3458000000001</v>
      </c>
      <c r="P1162" s="5">
        <v>3935.6511</v>
      </c>
      <c r="Q1162" s="5">
        <v>3574.13</v>
      </c>
      <c r="R1162" s="5">
        <v>56126017.5022</v>
      </c>
      <c r="S1162" s="5">
        <v>41006166.245700002</v>
      </c>
      <c r="V1162" s="3">
        <v>43622</v>
      </c>
      <c r="W1162" s="4">
        <v>6.9161000000000001</v>
      </c>
      <c r="X1162" s="4">
        <v>6.93</v>
      </c>
      <c r="Y1162" s="4">
        <v>6.9280999999999997</v>
      </c>
      <c r="AB1162" s="3">
        <v>43979</v>
      </c>
      <c r="AC1162" s="5">
        <v>291.98</v>
      </c>
    </row>
    <row r="1163" spans="1:29">
      <c r="A1163" s="3">
        <v>43684</v>
      </c>
      <c r="B1163" s="4">
        <v>2.6230000000000002</v>
      </c>
      <c r="C1163" s="4">
        <v>2.3513000000000002</v>
      </c>
      <c r="D1163" s="4">
        <v>2.5537999999999998</v>
      </c>
      <c r="E1163" s="5">
        <v>2.5</v>
      </c>
      <c r="F1163" s="4">
        <v>2.4285000000000001</v>
      </c>
      <c r="G1163" s="4">
        <v>3.5651000000000002</v>
      </c>
      <c r="H1163" s="4">
        <v>2.5518999999999998</v>
      </c>
      <c r="I1163" s="4">
        <v>3.1013999999999999</v>
      </c>
      <c r="J1163" s="4">
        <v>0</v>
      </c>
      <c r="M1163" s="3">
        <v>43731</v>
      </c>
      <c r="N1163" s="5">
        <v>2977.0767000000001</v>
      </c>
      <c r="O1163" s="5">
        <v>1660.0614</v>
      </c>
      <c r="P1163" s="5">
        <v>3890.6615999999999</v>
      </c>
      <c r="Q1163" s="5">
        <v>3540.75</v>
      </c>
      <c r="R1163" s="5">
        <v>56193972.419500001</v>
      </c>
      <c r="S1163" s="5">
        <v>41198749.361599997</v>
      </c>
      <c r="V1163" s="3">
        <v>43623</v>
      </c>
      <c r="W1163" s="4">
        <v>0</v>
      </c>
      <c r="X1163" s="4">
        <v>6.9592999999999998</v>
      </c>
      <c r="Y1163" s="4">
        <v>6.9439000000000002</v>
      </c>
      <c r="AB1163" s="3">
        <v>43980</v>
      </c>
      <c r="AC1163" s="5">
        <v>264.89999999999998</v>
      </c>
    </row>
    <row r="1164" spans="1:29">
      <c r="A1164" s="3">
        <v>43685</v>
      </c>
      <c r="B1164" s="4">
        <v>2.6179999999999999</v>
      </c>
      <c r="C1164" s="4">
        <v>2.3441000000000001</v>
      </c>
      <c r="D1164" s="4">
        <v>2.5844999999999998</v>
      </c>
      <c r="E1164" s="5">
        <v>2.57</v>
      </c>
      <c r="F1164" s="4">
        <v>2.5390999999999999</v>
      </c>
      <c r="G1164" s="4">
        <v>3.5449999999999999</v>
      </c>
      <c r="H1164" s="4">
        <v>2.5129000000000001</v>
      </c>
      <c r="I1164" s="4">
        <v>3.1124999999999998</v>
      </c>
      <c r="J1164" s="4">
        <v>0</v>
      </c>
      <c r="M1164" s="3">
        <v>43732</v>
      </c>
      <c r="N1164" s="5">
        <v>2985.3406</v>
      </c>
      <c r="O1164" s="5">
        <v>1665.5594000000001</v>
      </c>
      <c r="P1164" s="5">
        <v>3901.0758000000001</v>
      </c>
      <c r="Q1164" s="5">
        <v>3535.24</v>
      </c>
      <c r="R1164" s="5">
        <v>56120191.799900003</v>
      </c>
      <c r="S1164" s="5">
        <v>41269770.309699997</v>
      </c>
      <c r="V1164" s="3">
        <v>43626</v>
      </c>
      <c r="W1164" s="4">
        <v>6.9332000000000003</v>
      </c>
      <c r="X1164" s="4">
        <v>6.9558</v>
      </c>
      <c r="Y1164" s="4">
        <v>6.9436999999999998</v>
      </c>
      <c r="AB1164" s="3">
        <v>43983</v>
      </c>
      <c r="AC1164" s="5">
        <v>303.48</v>
      </c>
    </row>
    <row r="1165" spans="1:29">
      <c r="A1165" s="3">
        <v>43686</v>
      </c>
      <c r="B1165" s="4">
        <v>2.6179999999999999</v>
      </c>
      <c r="C1165" s="4">
        <v>2.3378000000000001</v>
      </c>
      <c r="D1165" s="4">
        <v>2.6469999999999998</v>
      </c>
      <c r="E1165" s="5">
        <v>2.64</v>
      </c>
      <c r="F1165" s="4">
        <v>2.6273</v>
      </c>
      <c r="G1165" s="4">
        <v>3.5507</v>
      </c>
      <c r="H1165" s="4">
        <v>2.4792999999999998</v>
      </c>
      <c r="I1165" s="4">
        <v>3.0752000000000002</v>
      </c>
      <c r="J1165" s="4">
        <v>0</v>
      </c>
      <c r="M1165" s="3">
        <v>43733</v>
      </c>
      <c r="N1165" s="5">
        <v>2955.4324999999999</v>
      </c>
      <c r="O1165" s="5">
        <v>1638.7709</v>
      </c>
      <c r="P1165" s="5">
        <v>3870.9837000000002</v>
      </c>
      <c r="Q1165" s="5">
        <v>3551.28</v>
      </c>
      <c r="R1165" s="5">
        <v>55887959.002700001</v>
      </c>
      <c r="S1165" s="5">
        <v>41140754.324500002</v>
      </c>
      <c r="V1165" s="3">
        <v>43627</v>
      </c>
      <c r="W1165" s="4">
        <v>6.9138000000000002</v>
      </c>
      <c r="X1165" s="4">
        <v>6.9306000000000001</v>
      </c>
      <c r="Y1165" s="4">
        <v>6.9253999999999998</v>
      </c>
      <c r="AB1165" s="3">
        <v>43984</v>
      </c>
      <c r="AC1165" s="5">
        <v>297.57</v>
      </c>
    </row>
    <row r="1166" spans="1:29">
      <c r="A1166" s="3">
        <v>43689</v>
      </c>
      <c r="B1166" s="4">
        <v>2.625</v>
      </c>
      <c r="C1166" s="4">
        <v>2.3571</v>
      </c>
      <c r="D1166" s="4">
        <v>2.7631999999999999</v>
      </c>
      <c r="E1166" s="5">
        <v>2.66</v>
      </c>
      <c r="F1166" s="4">
        <v>2.6614</v>
      </c>
      <c r="G1166" s="4">
        <v>3.5409999999999999</v>
      </c>
      <c r="H1166" s="4">
        <v>2.5284</v>
      </c>
      <c r="I1166" s="4">
        <v>3.0716000000000001</v>
      </c>
      <c r="J1166" s="4">
        <v>0</v>
      </c>
      <c r="M1166" s="3">
        <v>43734</v>
      </c>
      <c r="N1166" s="5">
        <v>2929.0875000000001</v>
      </c>
      <c r="O1166" s="5">
        <v>1597.7181</v>
      </c>
      <c r="P1166" s="5">
        <v>3841.1388000000002</v>
      </c>
      <c r="Q1166" s="5">
        <v>3602.89</v>
      </c>
      <c r="R1166" s="5">
        <v>55620273.726599999</v>
      </c>
      <c r="S1166" s="5">
        <v>40857238.5013</v>
      </c>
      <c r="V1166" s="3">
        <v>43628</v>
      </c>
      <c r="W1166" s="4">
        <v>6.9166999999999996</v>
      </c>
      <c r="X1166" s="4">
        <v>6.9355000000000002</v>
      </c>
      <c r="Y1166" s="4">
        <v>6.9286500000000002</v>
      </c>
      <c r="AB1166" s="3">
        <v>43985</v>
      </c>
      <c r="AC1166" s="5">
        <v>313.87</v>
      </c>
    </row>
    <row r="1167" spans="1:29">
      <c r="A1167" s="3">
        <v>43690</v>
      </c>
      <c r="B1167" s="4">
        <v>2.6440000000000001</v>
      </c>
      <c r="C1167" s="4">
        <v>2.3631000000000002</v>
      </c>
      <c r="D1167" s="4">
        <v>2.9363999999999999</v>
      </c>
      <c r="E1167" s="5">
        <v>2.9</v>
      </c>
      <c r="F1167" s="4">
        <v>2.7378999999999998</v>
      </c>
      <c r="G1167" s="4">
        <v>3.5457000000000001</v>
      </c>
      <c r="H1167" s="4">
        <v>2.5606</v>
      </c>
      <c r="I1167" s="4">
        <v>3.0602999999999998</v>
      </c>
      <c r="J1167" s="4">
        <v>0</v>
      </c>
      <c r="M1167" s="3">
        <v>43735</v>
      </c>
      <c r="N1167" s="5">
        <v>2932.1669999999999</v>
      </c>
      <c r="O1167" s="5">
        <v>1612.2575999999999</v>
      </c>
      <c r="P1167" s="5">
        <v>3852.6534000000001</v>
      </c>
      <c r="Q1167" s="5">
        <v>3604.36</v>
      </c>
      <c r="R1167" s="5">
        <v>55357126.4221</v>
      </c>
      <c r="S1167" s="5">
        <v>40603501.759499997</v>
      </c>
      <c r="V1167" s="3">
        <v>43629</v>
      </c>
      <c r="W1167" s="4">
        <v>6.9219999999999997</v>
      </c>
      <c r="X1167" s="4">
        <v>6.9371999999999998</v>
      </c>
      <c r="Y1167" s="4">
        <v>6.9291999999999998</v>
      </c>
      <c r="AB1167" s="3">
        <v>43986</v>
      </c>
      <c r="AC1167" s="5">
        <v>299.98</v>
      </c>
    </row>
    <row r="1168" spans="1:29">
      <c r="A1168" s="3">
        <v>43691</v>
      </c>
      <c r="B1168" s="4">
        <v>2.6560000000000001</v>
      </c>
      <c r="C1168" s="4">
        <v>2.3725000000000001</v>
      </c>
      <c r="D1168" s="4">
        <v>2.9157000000000002</v>
      </c>
      <c r="E1168" s="5">
        <v>2.9</v>
      </c>
      <c r="F1168" s="4">
        <v>2.6964999999999999</v>
      </c>
      <c r="G1168" s="4">
        <v>3.5493999999999999</v>
      </c>
      <c r="H1168" s="4">
        <v>2.5661999999999998</v>
      </c>
      <c r="I1168" s="4">
        <v>3.0287999999999999</v>
      </c>
      <c r="J1168" s="4">
        <v>0</v>
      </c>
      <c r="M1168" s="3">
        <v>43738</v>
      </c>
      <c r="N1168" s="5">
        <v>2905.1891999999998</v>
      </c>
      <c r="O1168" s="5">
        <v>1595.2054000000001</v>
      </c>
      <c r="P1168" s="5">
        <v>3814.5282000000002</v>
      </c>
      <c r="Q1168" s="5">
        <v>3567.87</v>
      </c>
      <c r="R1168" s="5">
        <v>54846447.108400002</v>
      </c>
      <c r="S1168" s="5">
        <v>40044904.005900003</v>
      </c>
      <c r="V1168" s="3">
        <v>43630</v>
      </c>
      <c r="W1168" s="4">
        <v>6.9236000000000004</v>
      </c>
      <c r="X1168" s="4">
        <v>6.9378000000000002</v>
      </c>
      <c r="Y1168" s="4">
        <v>6.9299499999999998</v>
      </c>
      <c r="AB1168" s="3">
        <v>43987</v>
      </c>
      <c r="AC1168" s="5">
        <v>326.91000000000003</v>
      </c>
    </row>
    <row r="1169" spans="1:29">
      <c r="A1169" s="3">
        <v>43692</v>
      </c>
      <c r="B1169" s="4">
        <v>2.661</v>
      </c>
      <c r="C1169" s="4">
        <v>2.3654999999999999</v>
      </c>
      <c r="D1169" s="4">
        <v>2.8633000000000002</v>
      </c>
      <c r="E1169" s="5">
        <v>2.85</v>
      </c>
      <c r="F1169" s="4">
        <v>2.6816</v>
      </c>
      <c r="G1169" s="4">
        <v>3.5491999999999999</v>
      </c>
      <c r="H1169" s="4">
        <v>2.5678999999999998</v>
      </c>
      <c r="I1169" s="4">
        <v>3.0289000000000001</v>
      </c>
      <c r="J1169" s="4">
        <v>0</v>
      </c>
      <c r="M1169" s="3">
        <v>43746</v>
      </c>
      <c r="N1169" s="5">
        <v>2913.5704000000001</v>
      </c>
      <c r="O1169" s="5">
        <v>1598.6419000000001</v>
      </c>
      <c r="P1169" s="5">
        <v>3837.6790999999998</v>
      </c>
      <c r="Q1169" s="5">
        <v>3615.23</v>
      </c>
      <c r="R1169" s="5">
        <v>55148313.843099996</v>
      </c>
      <c r="S1169" s="5">
        <v>40363164.247500002</v>
      </c>
      <c r="V1169" s="3">
        <v>43633</v>
      </c>
      <c r="W1169" s="4">
        <v>6.9253999999999998</v>
      </c>
      <c r="X1169" s="4">
        <v>6.9356</v>
      </c>
      <c r="Y1169" s="4">
        <v>6.9303499999999998</v>
      </c>
      <c r="AB1169" s="3">
        <v>43990</v>
      </c>
      <c r="AC1169" s="5">
        <v>321.33999999999997</v>
      </c>
    </row>
    <row r="1170" spans="1:29">
      <c r="A1170" s="3">
        <v>43693</v>
      </c>
      <c r="B1170" s="4">
        <v>2.6659999999999999</v>
      </c>
      <c r="C1170" s="4">
        <v>2.4003999999999999</v>
      </c>
      <c r="D1170" s="4">
        <v>2.8473999999999999</v>
      </c>
      <c r="E1170" s="5">
        <v>2.8</v>
      </c>
      <c r="F1170" s="4">
        <v>2.6730999999999998</v>
      </c>
      <c r="G1170" s="4">
        <v>3.5430000000000001</v>
      </c>
      <c r="H1170" s="4">
        <v>2.5575999999999999</v>
      </c>
      <c r="I1170" s="4">
        <v>3.0436000000000001</v>
      </c>
      <c r="J1170" s="4">
        <v>0</v>
      </c>
      <c r="M1170" s="3">
        <v>43747</v>
      </c>
      <c r="N1170" s="5">
        <v>2924.8566000000001</v>
      </c>
      <c r="O1170" s="5">
        <v>1609.1044999999999</v>
      </c>
      <c r="P1170" s="5">
        <v>3843.2392</v>
      </c>
      <c r="Q1170" s="5">
        <v>3658.21</v>
      </c>
      <c r="R1170" s="5">
        <v>55254795.678900003</v>
      </c>
      <c r="S1170" s="5">
        <v>40436897.854699999</v>
      </c>
      <c r="V1170" s="3">
        <v>43634</v>
      </c>
      <c r="W1170" s="4">
        <v>6.9264000000000001</v>
      </c>
      <c r="X1170" s="4">
        <v>6.9398</v>
      </c>
      <c r="Y1170" s="4">
        <v>6.90245</v>
      </c>
      <c r="AB1170" s="3">
        <v>43991</v>
      </c>
      <c r="AC1170" s="5">
        <v>311.77999999999997</v>
      </c>
    </row>
    <row r="1171" spans="1:29">
      <c r="A1171" s="3">
        <v>43696</v>
      </c>
      <c r="B1171" s="4">
        <v>2.669</v>
      </c>
      <c r="C1171" s="4">
        <v>2.3988</v>
      </c>
      <c r="D1171" s="4">
        <v>2.8371</v>
      </c>
      <c r="E1171" s="5">
        <v>2.75</v>
      </c>
      <c r="F1171" s="4">
        <v>2.6745000000000001</v>
      </c>
      <c r="G1171" s="4">
        <v>3.5331000000000001</v>
      </c>
      <c r="H1171" s="4">
        <v>2.5648</v>
      </c>
      <c r="I1171" s="4">
        <v>3.0432999999999999</v>
      </c>
      <c r="J1171" s="4">
        <v>0</v>
      </c>
      <c r="M1171" s="3">
        <v>43748</v>
      </c>
      <c r="N1171" s="5">
        <v>2947.7105999999999</v>
      </c>
      <c r="O1171" s="5">
        <v>1631.8398999999999</v>
      </c>
      <c r="P1171" s="5">
        <v>3874.6390999999999</v>
      </c>
      <c r="Q1171" s="5">
        <v>3655.97</v>
      </c>
      <c r="R1171" s="5">
        <v>55337968.340899996</v>
      </c>
      <c r="S1171" s="5">
        <v>40676141.094599999</v>
      </c>
      <c r="V1171" s="3">
        <v>43635</v>
      </c>
      <c r="W1171" s="4">
        <v>6.9039999999999999</v>
      </c>
      <c r="X1171" s="4">
        <v>6.9100999999999999</v>
      </c>
      <c r="Y1171" s="4">
        <v>6.8944000000000001</v>
      </c>
      <c r="AB1171" s="3">
        <v>43992</v>
      </c>
      <c r="AC1171" s="5">
        <v>357.1</v>
      </c>
    </row>
    <row r="1172" spans="1:29">
      <c r="A1172" s="3">
        <v>43697</v>
      </c>
      <c r="B1172" s="4">
        <v>2.6709999999999998</v>
      </c>
      <c r="C1172" s="4">
        <v>2.4055</v>
      </c>
      <c r="D1172" s="4">
        <v>2.8315000000000001</v>
      </c>
      <c r="E1172" s="5">
        <v>2.8</v>
      </c>
      <c r="F1172" s="4">
        <v>2.6635</v>
      </c>
      <c r="G1172" s="4">
        <v>3.5144000000000002</v>
      </c>
      <c r="H1172" s="4">
        <v>2.5548000000000002</v>
      </c>
      <c r="I1172" s="4">
        <v>3.0659000000000001</v>
      </c>
      <c r="J1172" s="4">
        <v>0</v>
      </c>
      <c r="M1172" s="3">
        <v>43749</v>
      </c>
      <c r="N1172" s="5">
        <v>2973.6558</v>
      </c>
      <c r="O1172" s="5">
        <v>1636.9646</v>
      </c>
      <c r="P1172" s="5">
        <v>3911.7253000000001</v>
      </c>
      <c r="Q1172" s="5">
        <v>3728.35</v>
      </c>
      <c r="R1172" s="5">
        <v>55238703.2139</v>
      </c>
      <c r="S1172" s="5">
        <v>40576715.375799999</v>
      </c>
      <c r="V1172" s="3">
        <v>43636</v>
      </c>
      <c r="W1172" s="4">
        <v>6.8505000000000003</v>
      </c>
      <c r="X1172" s="4">
        <v>6.86</v>
      </c>
      <c r="Y1172" s="4">
        <v>6.8611000000000004</v>
      </c>
      <c r="AB1172" s="3">
        <v>43993</v>
      </c>
      <c r="AC1172" s="5">
        <v>333.43</v>
      </c>
    </row>
    <row r="1173" spans="1:29">
      <c r="A1173" s="3">
        <v>43698</v>
      </c>
      <c r="B1173" s="4">
        <v>2.6739999999999999</v>
      </c>
      <c r="C1173" s="4">
        <v>2.3536000000000001</v>
      </c>
      <c r="D1173" s="4">
        <v>2.8014999999999999</v>
      </c>
      <c r="E1173" s="5">
        <v>2.75</v>
      </c>
      <c r="F1173" s="4">
        <v>2.6469</v>
      </c>
      <c r="G1173" s="4">
        <v>3.5461</v>
      </c>
      <c r="H1173" s="4">
        <v>2.5533999999999999</v>
      </c>
      <c r="I1173" s="4">
        <v>3.0659000000000001</v>
      </c>
      <c r="J1173" s="4">
        <v>0</v>
      </c>
      <c r="M1173" s="3">
        <v>43752</v>
      </c>
      <c r="N1173" s="5">
        <v>3007.8834000000002</v>
      </c>
      <c r="O1173" s="5">
        <v>1660.3338000000001</v>
      </c>
      <c r="P1173" s="5">
        <v>3953.2411000000002</v>
      </c>
      <c r="Q1173" s="5">
        <v>3802.97</v>
      </c>
      <c r="R1173" s="5">
        <v>55593384.7403</v>
      </c>
      <c r="S1173" s="5">
        <v>40915144.0374</v>
      </c>
      <c r="V1173" s="3">
        <v>43637</v>
      </c>
      <c r="W1173" s="4">
        <v>6.875</v>
      </c>
      <c r="X1173" s="4">
        <v>6.8734999999999999</v>
      </c>
      <c r="Y1173" s="4">
        <v>6.8635000000000002</v>
      </c>
      <c r="AB1173" s="3">
        <v>43994</v>
      </c>
      <c r="AC1173" s="5">
        <v>305.57</v>
      </c>
    </row>
    <row r="1174" spans="1:29">
      <c r="A1174" s="3">
        <v>43699</v>
      </c>
      <c r="B1174" s="4">
        <v>2.6819999999999999</v>
      </c>
      <c r="C1174" s="4">
        <v>2.4300000000000002</v>
      </c>
      <c r="D1174" s="4">
        <v>2.7521</v>
      </c>
      <c r="E1174" s="5">
        <v>2.7</v>
      </c>
      <c r="F1174" s="4">
        <v>2.6219000000000001</v>
      </c>
      <c r="G1174" s="4">
        <v>3.5409999999999999</v>
      </c>
      <c r="H1174" s="4">
        <v>2.5792000000000002</v>
      </c>
      <c r="I1174" s="4">
        <v>3.0931000000000002</v>
      </c>
      <c r="J1174" s="4">
        <v>0</v>
      </c>
      <c r="M1174" s="3">
        <v>43753</v>
      </c>
      <c r="N1174" s="5">
        <v>2991.0459000000001</v>
      </c>
      <c r="O1174" s="5">
        <v>1641.9482</v>
      </c>
      <c r="P1174" s="5">
        <v>3936.2498000000001</v>
      </c>
      <c r="Q1174" s="5">
        <v>3808.79</v>
      </c>
      <c r="R1174" s="5">
        <v>55531031.176899999</v>
      </c>
      <c r="S1174" s="5">
        <v>40830057.003700003</v>
      </c>
      <c r="V1174" s="3">
        <v>43640</v>
      </c>
      <c r="W1174" s="4">
        <v>6.8788</v>
      </c>
      <c r="X1174" s="4">
        <v>6.8807</v>
      </c>
      <c r="Y1174" s="4">
        <v>6.8755499999999996</v>
      </c>
      <c r="AB1174" s="3">
        <v>43997</v>
      </c>
      <c r="AC1174" s="5">
        <v>282.66000000000003</v>
      </c>
    </row>
    <row r="1175" spans="1:29">
      <c r="A1175" s="3">
        <v>43700</v>
      </c>
      <c r="B1175" s="4">
        <v>2.69</v>
      </c>
      <c r="C1175" s="4">
        <v>2.4264000000000001</v>
      </c>
      <c r="D1175" s="4">
        <v>2.7162000000000002</v>
      </c>
      <c r="E1175" s="5">
        <v>2.66</v>
      </c>
      <c r="F1175" s="4">
        <v>2.6427</v>
      </c>
      <c r="G1175" s="4">
        <v>3.5293000000000001</v>
      </c>
      <c r="H1175" s="4">
        <v>2.5636000000000001</v>
      </c>
      <c r="I1175" s="4">
        <v>3.0964999999999998</v>
      </c>
      <c r="J1175" s="4">
        <v>0</v>
      </c>
      <c r="M1175" s="3">
        <v>43754</v>
      </c>
      <c r="N1175" s="5">
        <v>2978.7123999999999</v>
      </c>
      <c r="O1175" s="5">
        <v>1635.6496999999999</v>
      </c>
      <c r="P1175" s="5">
        <v>3922.6853999999998</v>
      </c>
      <c r="Q1175" s="5">
        <v>3792.96</v>
      </c>
      <c r="R1175" s="5">
        <v>55559236.6087</v>
      </c>
      <c r="S1175" s="5">
        <v>40893428.5748</v>
      </c>
      <c r="V1175" s="3">
        <v>43641</v>
      </c>
      <c r="W1175" s="4">
        <v>6.8808999999999996</v>
      </c>
      <c r="X1175" s="4">
        <v>6.8834</v>
      </c>
      <c r="Y1175" s="4">
        <v>6.8842999999999996</v>
      </c>
      <c r="AB1175" s="3">
        <v>43998</v>
      </c>
      <c r="AC1175" s="5">
        <v>301.2</v>
      </c>
    </row>
    <row r="1176" spans="1:29">
      <c r="A1176" s="3">
        <v>43703</v>
      </c>
      <c r="B1176" s="4">
        <v>2.694</v>
      </c>
      <c r="C1176" s="4">
        <v>2.4302999999999999</v>
      </c>
      <c r="D1176" s="4">
        <v>2.9302999999999999</v>
      </c>
      <c r="E1176" s="5">
        <v>2.9</v>
      </c>
      <c r="F1176" s="4">
        <v>2.6825999999999999</v>
      </c>
      <c r="G1176" s="4">
        <v>3.5697000000000001</v>
      </c>
      <c r="H1176" s="4">
        <v>2.5779000000000001</v>
      </c>
      <c r="I1176" s="4">
        <v>3.0712999999999999</v>
      </c>
      <c r="J1176" s="4">
        <v>0</v>
      </c>
      <c r="M1176" s="3">
        <v>43755</v>
      </c>
      <c r="N1176" s="5">
        <v>2977.3341999999998</v>
      </c>
      <c r="O1176" s="5">
        <v>1635.9201</v>
      </c>
      <c r="P1176" s="5">
        <v>3925.2215999999999</v>
      </c>
      <c r="Q1176" s="5">
        <v>3785.28</v>
      </c>
      <c r="R1176" s="5">
        <v>55496415.989799999</v>
      </c>
      <c r="S1176" s="5">
        <v>40976015.283100002</v>
      </c>
      <c r="V1176" s="3">
        <v>43642</v>
      </c>
      <c r="W1176" s="4">
        <v>6.8855000000000004</v>
      </c>
      <c r="X1176" s="4">
        <v>6.8720999999999997</v>
      </c>
      <c r="Y1176" s="4">
        <v>6.8879999999999999</v>
      </c>
      <c r="AB1176" s="3">
        <v>43999</v>
      </c>
      <c r="AC1176" s="5">
        <v>321.83</v>
      </c>
    </row>
    <row r="1177" spans="1:29">
      <c r="A1177" s="3">
        <v>43704</v>
      </c>
      <c r="B1177" s="4">
        <v>2.7</v>
      </c>
      <c r="C1177" s="4">
        <v>2.4215</v>
      </c>
      <c r="D1177" s="4">
        <v>2.9319000000000002</v>
      </c>
      <c r="E1177" s="5">
        <v>2.95</v>
      </c>
      <c r="F1177" s="4">
        <v>2.7056</v>
      </c>
      <c r="G1177" s="4">
        <v>3.5423</v>
      </c>
      <c r="H1177" s="4">
        <v>2.5931999999999999</v>
      </c>
      <c r="I1177" s="4">
        <v>3.0910000000000002</v>
      </c>
      <c r="J1177" s="4">
        <v>0</v>
      </c>
      <c r="M1177" s="3">
        <v>43756</v>
      </c>
      <c r="N1177" s="5">
        <v>2938.1412999999998</v>
      </c>
      <c r="O1177" s="5">
        <v>1616.7194999999999</v>
      </c>
      <c r="P1177" s="5">
        <v>3869.3777</v>
      </c>
      <c r="Q1177" s="5">
        <v>3725.95</v>
      </c>
      <c r="R1177" s="5">
        <v>55299145.184199996</v>
      </c>
      <c r="S1177" s="5">
        <v>40815134.212499999</v>
      </c>
      <c r="V1177" s="3">
        <v>43643</v>
      </c>
      <c r="W1177" s="4">
        <v>6.8768000000000002</v>
      </c>
      <c r="X1177" s="4">
        <v>6.8761999999999999</v>
      </c>
      <c r="Y1177" s="4">
        <v>6.8708999999999998</v>
      </c>
      <c r="AB1177" s="3">
        <v>44000</v>
      </c>
      <c r="AC1177" s="5">
        <v>287.54000000000002</v>
      </c>
    </row>
    <row r="1178" spans="1:29">
      <c r="A1178" s="3">
        <v>43705</v>
      </c>
      <c r="B1178" s="4">
        <v>2.702</v>
      </c>
      <c r="C1178" s="4">
        <v>2.3835999999999999</v>
      </c>
      <c r="D1178" s="4">
        <v>2.8967999999999998</v>
      </c>
      <c r="E1178" s="5">
        <v>2.9</v>
      </c>
      <c r="F1178" s="4">
        <v>2.7145000000000001</v>
      </c>
      <c r="G1178" s="4">
        <v>3.5453999999999999</v>
      </c>
      <c r="H1178" s="4">
        <v>2.5951</v>
      </c>
      <c r="I1178" s="4">
        <v>3.089</v>
      </c>
      <c r="J1178" s="4">
        <v>0</v>
      </c>
      <c r="M1178" s="3">
        <v>43759</v>
      </c>
      <c r="N1178" s="5">
        <v>2939.6179000000002</v>
      </c>
      <c r="O1178" s="5">
        <v>1614.8724</v>
      </c>
      <c r="P1178" s="5">
        <v>3880.8398000000002</v>
      </c>
      <c r="Q1178" s="5">
        <v>3769.7</v>
      </c>
      <c r="R1178" s="5">
        <v>55332546.071800001</v>
      </c>
      <c r="S1178" s="5">
        <v>40812657.073899999</v>
      </c>
      <c r="V1178" s="3">
        <v>43644</v>
      </c>
      <c r="W1178" s="4">
        <v>6.8682999999999996</v>
      </c>
      <c r="X1178" s="4">
        <v>6.8727999999999998</v>
      </c>
      <c r="Y1178" s="4">
        <v>6.8686999999999996</v>
      </c>
      <c r="AB1178" s="3">
        <v>44001</v>
      </c>
      <c r="AC1178" s="5">
        <v>292.58</v>
      </c>
    </row>
    <row r="1179" spans="1:29">
      <c r="A1179" s="3">
        <v>43706</v>
      </c>
      <c r="B1179" s="4">
        <v>2.7002000000000002</v>
      </c>
      <c r="C1179" s="4">
        <v>2.4093</v>
      </c>
      <c r="D1179" s="4">
        <v>2.8469000000000002</v>
      </c>
      <c r="E1179" s="5">
        <v>2.85</v>
      </c>
      <c r="F1179" s="4">
        <v>2.6711999999999998</v>
      </c>
      <c r="G1179" s="4">
        <v>3.5728</v>
      </c>
      <c r="H1179" s="4">
        <v>2.6141000000000001</v>
      </c>
      <c r="I1179" s="4">
        <v>3.0602999999999998</v>
      </c>
      <c r="J1179" s="4">
        <v>0</v>
      </c>
      <c r="M1179" s="3">
        <v>43760</v>
      </c>
      <c r="N1179" s="5">
        <v>2954.3798999999999</v>
      </c>
      <c r="O1179" s="5">
        <v>1631.2154</v>
      </c>
      <c r="P1179" s="5">
        <v>3895.8809000000001</v>
      </c>
      <c r="Q1179" s="5">
        <v>3757.05</v>
      </c>
      <c r="R1179" s="5">
        <v>55384440.664300002</v>
      </c>
      <c r="S1179" s="5">
        <v>40853878.627800003</v>
      </c>
      <c r="V1179" s="3">
        <v>43647</v>
      </c>
      <c r="W1179" s="4">
        <v>6.8444000000000003</v>
      </c>
      <c r="X1179" s="4">
        <v>6.8460000000000001</v>
      </c>
      <c r="Y1179" s="4">
        <v>6.8577000000000004</v>
      </c>
      <c r="AB1179" s="3">
        <v>44004</v>
      </c>
      <c r="AC1179" s="5">
        <v>291.48</v>
      </c>
    </row>
    <row r="1180" spans="1:29">
      <c r="A1180" s="3">
        <v>43707</v>
      </c>
      <c r="B1180" s="4">
        <v>2.7010000000000001</v>
      </c>
      <c r="C1180" s="4">
        <v>2.4239999999999999</v>
      </c>
      <c r="D1180" s="4">
        <v>2.8098000000000001</v>
      </c>
      <c r="E1180" s="5">
        <v>2.75</v>
      </c>
      <c r="F1180" s="4">
        <v>2.669</v>
      </c>
      <c r="G1180" s="4">
        <v>3.5642</v>
      </c>
      <c r="H1180" s="4">
        <v>2.6116000000000001</v>
      </c>
      <c r="I1180" s="4">
        <v>3.0583999999999998</v>
      </c>
      <c r="J1180" s="4">
        <v>0</v>
      </c>
      <c r="M1180" s="3">
        <v>43761</v>
      </c>
      <c r="N1180" s="5">
        <v>2941.6188000000002</v>
      </c>
      <c r="O1180" s="5">
        <v>1618.4004</v>
      </c>
      <c r="P1180" s="5">
        <v>3871.0848000000001</v>
      </c>
      <c r="Q1180" s="5">
        <v>3755.89</v>
      </c>
      <c r="R1180" s="5">
        <v>55404517.175300002</v>
      </c>
      <c r="S1180" s="5">
        <v>40904408.765000001</v>
      </c>
      <c r="V1180" s="3">
        <v>43648</v>
      </c>
      <c r="W1180" s="4">
        <v>6.8834999999999997</v>
      </c>
      <c r="X1180" s="4">
        <v>6.8808999999999996</v>
      </c>
      <c r="Y1180" s="4">
        <v>6.8877499999999996</v>
      </c>
      <c r="AB1180" s="3">
        <v>44005</v>
      </c>
      <c r="AC1180" s="5">
        <v>294.2</v>
      </c>
    </row>
    <row r="1181" spans="1:29">
      <c r="A1181" s="3">
        <v>43710</v>
      </c>
      <c r="B1181" s="4">
        <v>2.7</v>
      </c>
      <c r="C1181" s="4">
        <v>2.4790999999999999</v>
      </c>
      <c r="D1181" s="4">
        <v>2.7681</v>
      </c>
      <c r="E1181" s="5">
        <v>2.7</v>
      </c>
      <c r="F1181" s="4">
        <v>2.6324999999999998</v>
      </c>
      <c r="G1181" s="4">
        <v>3.5634999999999999</v>
      </c>
      <c r="H1181" s="4">
        <v>2.5874999999999999</v>
      </c>
      <c r="I1181" s="4">
        <v>3.0752999999999999</v>
      </c>
      <c r="J1181" s="4">
        <v>0</v>
      </c>
      <c r="M1181" s="3">
        <v>43762</v>
      </c>
      <c r="N1181" s="5">
        <v>2940.9214999999999</v>
      </c>
      <c r="O1181" s="5">
        <v>1616.3330000000001</v>
      </c>
      <c r="P1181" s="5">
        <v>3870.6678000000002</v>
      </c>
      <c r="Q1181" s="5">
        <v>3798.14</v>
      </c>
      <c r="R1181" s="5">
        <v>55471022.2667</v>
      </c>
      <c r="S1181" s="5">
        <v>40941400.8244</v>
      </c>
      <c r="V1181" s="3">
        <v>43649</v>
      </c>
      <c r="W1181" s="4">
        <v>6.8833000000000002</v>
      </c>
      <c r="X1181" s="4">
        <v>6.8867000000000003</v>
      </c>
      <c r="Y1181" s="4">
        <v>6.8852500000000001</v>
      </c>
      <c r="AB1181" s="3">
        <v>44006</v>
      </c>
      <c r="AC1181" s="5">
        <v>272.12</v>
      </c>
    </row>
    <row r="1182" spans="1:29">
      <c r="A1182" s="3">
        <v>43711</v>
      </c>
      <c r="B1182" s="4">
        <v>2.7010000000000001</v>
      </c>
      <c r="C1182" s="4">
        <v>2.4655999999999998</v>
      </c>
      <c r="D1182" s="4">
        <v>2.7237</v>
      </c>
      <c r="E1182" s="5">
        <v>2.7</v>
      </c>
      <c r="F1182" s="4">
        <v>2.5796999999999999</v>
      </c>
      <c r="G1182" s="4">
        <v>3.5516999999999999</v>
      </c>
      <c r="H1182" s="4">
        <v>2.5975999999999999</v>
      </c>
      <c r="I1182" s="4">
        <v>3.0937000000000001</v>
      </c>
      <c r="J1182" s="4">
        <v>0</v>
      </c>
      <c r="M1182" s="3">
        <v>43763</v>
      </c>
      <c r="N1182" s="5">
        <v>2954.9326999999998</v>
      </c>
      <c r="O1182" s="5">
        <v>1632.402</v>
      </c>
      <c r="P1182" s="5">
        <v>3896.7923000000001</v>
      </c>
      <c r="Q1182" s="5">
        <v>3789.57</v>
      </c>
      <c r="R1182" s="5">
        <v>55423657.280199997</v>
      </c>
      <c r="S1182" s="5">
        <v>40998061.975000001</v>
      </c>
      <c r="V1182" s="3">
        <v>43650</v>
      </c>
      <c r="W1182" s="4">
        <v>6.8700999999999999</v>
      </c>
      <c r="X1182" s="4">
        <v>6.8747999999999996</v>
      </c>
      <c r="Y1182" s="4">
        <v>6.8743999999999996</v>
      </c>
      <c r="AB1182" s="3">
        <v>44011</v>
      </c>
      <c r="AC1182" s="5">
        <v>259.5</v>
      </c>
    </row>
    <row r="1183" spans="1:29">
      <c r="A1183" s="3">
        <v>43712</v>
      </c>
      <c r="B1183" s="4">
        <v>2.702</v>
      </c>
      <c r="C1183" s="4">
        <v>2.4493</v>
      </c>
      <c r="D1183" s="4">
        <v>2.6936</v>
      </c>
      <c r="E1183" s="5">
        <v>2.65</v>
      </c>
      <c r="F1183" s="4">
        <v>2.5859999999999999</v>
      </c>
      <c r="G1183" s="4">
        <v>3.6122999999999998</v>
      </c>
      <c r="H1183" s="4">
        <v>2.6030000000000002</v>
      </c>
      <c r="I1183" s="4">
        <v>3.0836999999999999</v>
      </c>
      <c r="J1183" s="4">
        <v>0</v>
      </c>
      <c r="M1183" s="3">
        <v>43766</v>
      </c>
      <c r="N1183" s="5">
        <v>2980.0497999999998</v>
      </c>
      <c r="O1183" s="5">
        <v>1658.2411999999999</v>
      </c>
      <c r="P1183" s="5">
        <v>3926.585</v>
      </c>
      <c r="Q1183" s="5">
        <v>3766.88</v>
      </c>
      <c r="R1183" s="5">
        <v>55650524.499399997</v>
      </c>
      <c r="S1183" s="5">
        <v>41346818.608800001</v>
      </c>
      <c r="V1183" s="3">
        <v>43651</v>
      </c>
      <c r="W1183" s="4">
        <v>6.8780999999999999</v>
      </c>
      <c r="X1183" s="4">
        <v>6.8799000000000001</v>
      </c>
      <c r="Y1183" s="4">
        <v>6.8953499999999996</v>
      </c>
      <c r="AB1183" s="3">
        <v>44012</v>
      </c>
      <c r="AC1183" s="5">
        <v>252.24</v>
      </c>
    </row>
    <row r="1184" spans="1:29">
      <c r="A1184" s="3">
        <v>43713</v>
      </c>
      <c r="B1184" s="4">
        <v>2.7040000000000002</v>
      </c>
      <c r="C1184" s="4">
        <v>2.4279999999999999</v>
      </c>
      <c r="D1184" s="4">
        <v>2.7170000000000001</v>
      </c>
      <c r="E1184" s="5">
        <v>2.65</v>
      </c>
      <c r="F1184" s="4">
        <v>2.6238999999999999</v>
      </c>
      <c r="G1184" s="4">
        <v>3.6021000000000001</v>
      </c>
      <c r="H1184" s="4">
        <v>2.5947</v>
      </c>
      <c r="I1184" s="4">
        <v>3.0394000000000001</v>
      </c>
      <c r="J1184" s="4">
        <v>0</v>
      </c>
      <c r="M1184" s="3">
        <v>43767</v>
      </c>
      <c r="N1184" s="5">
        <v>2954.1759999999999</v>
      </c>
      <c r="O1184" s="5">
        <v>1642.6821</v>
      </c>
      <c r="P1184" s="5">
        <v>3910.2260000000001</v>
      </c>
      <c r="Q1184" s="5">
        <v>3755.9</v>
      </c>
      <c r="R1184" s="5">
        <v>55556794.505900003</v>
      </c>
      <c r="S1184" s="5">
        <v>41346369.467299998</v>
      </c>
      <c r="V1184" s="3">
        <v>43654</v>
      </c>
      <c r="W1184" s="4">
        <v>6.8789999999999996</v>
      </c>
      <c r="X1184" s="4">
        <v>6.8848000000000003</v>
      </c>
      <c r="Y1184" s="4">
        <v>6.8887</v>
      </c>
      <c r="AB1184" s="3">
        <v>44013</v>
      </c>
      <c r="AC1184" s="5">
        <v>270.57</v>
      </c>
    </row>
    <row r="1185" spans="1:29">
      <c r="A1185" s="3">
        <v>43714</v>
      </c>
      <c r="B1185" s="4">
        <v>2.7080000000000002</v>
      </c>
      <c r="C1185" s="4">
        <v>2.4321000000000002</v>
      </c>
      <c r="D1185" s="4">
        <v>2.7309000000000001</v>
      </c>
      <c r="E1185" s="5">
        <v>2.7</v>
      </c>
      <c r="F1185" s="4">
        <v>2.6631</v>
      </c>
      <c r="G1185" s="4">
        <v>3.5903999999999998</v>
      </c>
      <c r="H1185" s="4">
        <v>2.5857000000000001</v>
      </c>
      <c r="I1185" s="4">
        <v>3.0476000000000001</v>
      </c>
      <c r="J1185" s="4">
        <v>0</v>
      </c>
      <c r="M1185" s="3">
        <v>43768</v>
      </c>
      <c r="N1185" s="5">
        <v>2939.3209000000002</v>
      </c>
      <c r="O1185" s="5">
        <v>1628.6162999999999</v>
      </c>
      <c r="P1185" s="5">
        <v>3891.2255</v>
      </c>
      <c r="Q1185" s="5">
        <v>3743.51</v>
      </c>
      <c r="R1185" s="5">
        <v>55515878.274899997</v>
      </c>
      <c r="S1185" s="5">
        <v>41365059.3926</v>
      </c>
      <c r="V1185" s="3">
        <v>43655</v>
      </c>
      <c r="W1185" s="4">
        <v>6.8845999999999998</v>
      </c>
      <c r="X1185" s="4">
        <v>6.8939000000000004</v>
      </c>
      <c r="Y1185" s="4">
        <v>6.8956</v>
      </c>
      <c r="AB1185" s="3">
        <v>44014</v>
      </c>
      <c r="AC1185" s="5">
        <v>268.14</v>
      </c>
    </row>
    <row r="1186" spans="1:29">
      <c r="A1186" s="3">
        <v>43717</v>
      </c>
      <c r="B1186" s="4">
        <v>2.7069999999999999</v>
      </c>
      <c r="C1186" s="4">
        <v>2.4013</v>
      </c>
      <c r="D1186" s="4">
        <v>2.7719999999999998</v>
      </c>
      <c r="E1186" s="5">
        <v>2.7</v>
      </c>
      <c r="F1186" s="4">
        <v>2.6537999999999999</v>
      </c>
      <c r="G1186" s="4">
        <v>3.6208</v>
      </c>
      <c r="H1186" s="4">
        <v>2.5733999999999999</v>
      </c>
      <c r="I1186" s="4">
        <v>3.0407999999999999</v>
      </c>
      <c r="J1186" s="4">
        <v>0</v>
      </c>
      <c r="M1186" s="3">
        <v>43769</v>
      </c>
      <c r="N1186" s="5">
        <v>2929.0560999999998</v>
      </c>
      <c r="O1186" s="5">
        <v>1616.1896999999999</v>
      </c>
      <c r="P1186" s="5">
        <v>3886.7519000000002</v>
      </c>
      <c r="Q1186" s="5">
        <v>3722.92</v>
      </c>
      <c r="R1186" s="5">
        <v>55367903.2918</v>
      </c>
      <c r="S1186" s="5">
        <v>41293855.4793</v>
      </c>
      <c r="V1186" s="3">
        <v>43656</v>
      </c>
      <c r="W1186" s="4">
        <v>6.8808999999999996</v>
      </c>
      <c r="X1186" s="4">
        <v>6.8868</v>
      </c>
      <c r="Y1186" s="4">
        <v>6.8725500000000004</v>
      </c>
      <c r="AB1186" s="3">
        <v>44015</v>
      </c>
      <c r="AC1186" s="5">
        <v>233.81</v>
      </c>
    </row>
    <row r="1187" spans="1:29">
      <c r="A1187" s="3">
        <v>43718</v>
      </c>
      <c r="B1187" s="4">
        <v>2.7069999999999999</v>
      </c>
      <c r="C1187" s="4">
        <v>2.4016000000000002</v>
      </c>
      <c r="D1187" s="4">
        <v>2.7736000000000001</v>
      </c>
      <c r="E1187" s="5">
        <v>2.75</v>
      </c>
      <c r="F1187" s="4">
        <v>2.6212</v>
      </c>
      <c r="G1187" s="4">
        <v>3.5962000000000001</v>
      </c>
      <c r="H1187" s="4">
        <v>2.5844999999999998</v>
      </c>
      <c r="I1187" s="4">
        <v>3.0028000000000001</v>
      </c>
      <c r="J1187" s="4">
        <v>0</v>
      </c>
      <c r="M1187" s="3">
        <v>43770</v>
      </c>
      <c r="N1187" s="5">
        <v>2958.1992</v>
      </c>
      <c r="O1187" s="5">
        <v>1637.0028</v>
      </c>
      <c r="P1187" s="5">
        <v>3952.3872000000001</v>
      </c>
      <c r="Q1187" s="5">
        <v>3801.37</v>
      </c>
      <c r="R1187" s="5">
        <v>55357690.718900003</v>
      </c>
      <c r="S1187" s="5">
        <v>41332820.652800001</v>
      </c>
      <c r="V1187" s="3">
        <v>43657</v>
      </c>
      <c r="W1187" s="4">
        <v>6.8658000000000001</v>
      </c>
      <c r="X1187" s="4">
        <v>6.8689</v>
      </c>
      <c r="Y1187" s="4">
        <v>6.8766499999999997</v>
      </c>
      <c r="AB1187" s="3">
        <v>44018</v>
      </c>
      <c r="AC1187" s="5">
        <v>254.47</v>
      </c>
    </row>
    <row r="1188" spans="1:29">
      <c r="A1188" s="3">
        <v>43719</v>
      </c>
      <c r="B1188" s="4">
        <v>2.7069999999999999</v>
      </c>
      <c r="C1188" s="4">
        <v>2.3908999999999998</v>
      </c>
      <c r="D1188" s="4">
        <v>2.7614000000000001</v>
      </c>
      <c r="E1188" s="5">
        <v>2.72</v>
      </c>
      <c r="F1188" s="4">
        <v>2.6423999999999999</v>
      </c>
      <c r="G1188" s="4">
        <v>3.5722</v>
      </c>
      <c r="H1188" s="4">
        <v>2.5905999999999998</v>
      </c>
      <c r="I1188" s="4">
        <v>3.0213000000000001</v>
      </c>
      <c r="J1188" s="4">
        <v>0</v>
      </c>
      <c r="M1188" s="3">
        <v>43773</v>
      </c>
      <c r="N1188" s="5">
        <v>2975.4919</v>
      </c>
      <c r="O1188" s="5">
        <v>1646.7004999999999</v>
      </c>
      <c r="P1188" s="5">
        <v>3978.1215999999999</v>
      </c>
      <c r="Q1188" s="5">
        <v>3823.17</v>
      </c>
      <c r="R1188" s="5">
        <v>55412245.993500002</v>
      </c>
      <c r="S1188" s="5">
        <v>41495932.895099998</v>
      </c>
      <c r="V1188" s="3">
        <v>43658</v>
      </c>
      <c r="W1188" s="4">
        <v>6.8783000000000003</v>
      </c>
      <c r="X1188" s="4">
        <v>6.8821000000000003</v>
      </c>
      <c r="Y1188" s="4">
        <v>6.8788999999999998</v>
      </c>
      <c r="AB1188" s="3">
        <v>44019</v>
      </c>
      <c r="AC1188" s="5">
        <v>309.62</v>
      </c>
    </row>
    <row r="1189" spans="1:29">
      <c r="A1189" s="3">
        <v>43720</v>
      </c>
      <c r="B1189" s="4">
        <v>2.7090000000000001</v>
      </c>
      <c r="C1189" s="4">
        <v>2.4104000000000001</v>
      </c>
      <c r="D1189" s="4">
        <v>2.7372999999999998</v>
      </c>
      <c r="E1189" s="5">
        <v>2.7</v>
      </c>
      <c r="F1189" s="4">
        <v>2.6383000000000001</v>
      </c>
      <c r="G1189" s="4">
        <v>3.5739999999999998</v>
      </c>
      <c r="H1189" s="4">
        <v>2.5948000000000002</v>
      </c>
      <c r="I1189" s="4">
        <v>3.0152000000000001</v>
      </c>
      <c r="J1189" s="4">
        <v>0</v>
      </c>
      <c r="M1189" s="3">
        <v>43774</v>
      </c>
      <c r="N1189" s="5">
        <v>2991.5621999999998</v>
      </c>
      <c r="O1189" s="5">
        <v>1655.6049</v>
      </c>
      <c r="P1189" s="5">
        <v>4002.8128000000002</v>
      </c>
      <c r="Q1189" s="5">
        <v>3867.56</v>
      </c>
      <c r="R1189" s="5">
        <v>55530191.973300003</v>
      </c>
      <c r="S1189" s="5">
        <v>41554370.285300002</v>
      </c>
      <c r="V1189" s="3">
        <v>43661</v>
      </c>
      <c r="W1189" s="4">
        <v>6.8757999999999999</v>
      </c>
      <c r="X1189" s="4">
        <v>6.8739999999999997</v>
      </c>
      <c r="Y1189" s="4">
        <v>6.8735999999999997</v>
      </c>
      <c r="AB1189" s="3">
        <v>44020</v>
      </c>
      <c r="AC1189" s="5">
        <v>283.98</v>
      </c>
    </row>
    <row r="1190" spans="1:29">
      <c r="A1190" s="3">
        <v>43724</v>
      </c>
      <c r="B1190" s="4">
        <v>2.71</v>
      </c>
      <c r="C1190" s="4">
        <v>2.4081000000000001</v>
      </c>
      <c r="D1190" s="4">
        <v>2.7172000000000001</v>
      </c>
      <c r="E1190" s="5">
        <v>2.66</v>
      </c>
      <c r="F1190" s="4">
        <v>2.5859000000000001</v>
      </c>
      <c r="G1190" s="4">
        <v>3.5615999999999999</v>
      </c>
      <c r="H1190" s="4">
        <v>2.5495000000000001</v>
      </c>
      <c r="I1190" s="4">
        <v>3.1240000000000001</v>
      </c>
      <c r="J1190" s="4">
        <v>0</v>
      </c>
      <c r="M1190" s="3">
        <v>43775</v>
      </c>
      <c r="N1190" s="5">
        <v>2978.5954999999999</v>
      </c>
      <c r="O1190" s="5">
        <v>1641.2275999999999</v>
      </c>
      <c r="P1190" s="5">
        <v>3984.8816000000002</v>
      </c>
      <c r="Q1190" s="5">
        <v>3880.68</v>
      </c>
      <c r="R1190" s="5">
        <v>55533623.129799999</v>
      </c>
      <c r="S1190" s="5">
        <v>41562985.207599998</v>
      </c>
      <c r="V1190" s="3">
        <v>43662</v>
      </c>
      <c r="W1190" s="4">
        <v>6.8772000000000002</v>
      </c>
      <c r="X1190" s="4">
        <v>6.8765999999999998</v>
      </c>
      <c r="Y1190" s="4">
        <v>6.8815999999999997</v>
      </c>
      <c r="AB1190" s="3">
        <v>44021</v>
      </c>
      <c r="AC1190" s="5">
        <v>309.95</v>
      </c>
    </row>
    <row r="1191" spans="1:29">
      <c r="A1191" s="3">
        <v>43725</v>
      </c>
      <c r="B1191" s="4">
        <v>2.7080000000000002</v>
      </c>
      <c r="C1191" s="4">
        <v>2.3912</v>
      </c>
      <c r="D1191" s="4">
        <v>2.7235</v>
      </c>
      <c r="E1191" s="5">
        <v>2.65</v>
      </c>
      <c r="F1191" s="4">
        <v>2.6101999999999999</v>
      </c>
      <c r="G1191" s="4">
        <v>3.5329999999999999</v>
      </c>
      <c r="H1191" s="4">
        <v>2.5756999999999999</v>
      </c>
      <c r="I1191" s="4">
        <v>3.1095000000000002</v>
      </c>
      <c r="J1191" s="4">
        <v>0</v>
      </c>
      <c r="M1191" s="3">
        <v>43776</v>
      </c>
      <c r="N1191" s="5">
        <v>2978.7143999999998</v>
      </c>
      <c r="O1191" s="5">
        <v>1651.7726</v>
      </c>
      <c r="P1191" s="5">
        <v>3991.8748999999998</v>
      </c>
      <c r="Q1191" s="5">
        <v>3871.96</v>
      </c>
      <c r="R1191" s="5">
        <v>55565652.689599998</v>
      </c>
      <c r="S1191" s="5">
        <v>41672800.133100003</v>
      </c>
      <c r="V1191" s="3">
        <v>43663</v>
      </c>
      <c r="W1191" s="4">
        <v>6.8795000000000002</v>
      </c>
      <c r="X1191" s="4">
        <v>6.8799000000000001</v>
      </c>
      <c r="Y1191" s="4">
        <v>6.8784000000000001</v>
      </c>
      <c r="AB1191" s="3">
        <v>44022</v>
      </c>
      <c r="AC1191" s="5">
        <v>246.83</v>
      </c>
    </row>
    <row r="1192" spans="1:29">
      <c r="A1192" s="3">
        <v>43726</v>
      </c>
      <c r="B1192" s="4">
        <v>2.706</v>
      </c>
      <c r="C1192" s="4">
        <v>2.3527</v>
      </c>
      <c r="D1192" s="4">
        <v>2.8066</v>
      </c>
      <c r="E1192" s="5">
        <v>2.7</v>
      </c>
      <c r="F1192" s="4">
        <v>2.6608000000000001</v>
      </c>
      <c r="G1192" s="4">
        <v>3.5537000000000001</v>
      </c>
      <c r="H1192" s="4">
        <v>2.5724</v>
      </c>
      <c r="I1192" s="4">
        <v>3.1048</v>
      </c>
      <c r="J1192" s="4">
        <v>0</v>
      </c>
      <c r="M1192" s="3">
        <v>43777</v>
      </c>
      <c r="N1192" s="5">
        <v>2964.1849000000002</v>
      </c>
      <c r="O1192" s="5">
        <v>1648.6789000000001</v>
      </c>
      <c r="P1192" s="5">
        <v>3973.0106999999998</v>
      </c>
      <c r="Q1192" s="5">
        <v>3823.49</v>
      </c>
      <c r="R1192" s="5">
        <v>55453161.823600002</v>
      </c>
      <c r="S1192" s="5">
        <v>41570594.242899999</v>
      </c>
      <c r="V1192" s="3">
        <v>43664</v>
      </c>
      <c r="W1192" s="4">
        <v>6.875</v>
      </c>
      <c r="X1192" s="4">
        <v>6.8776999999999999</v>
      </c>
      <c r="Y1192" s="4">
        <v>6.8734999999999999</v>
      </c>
      <c r="AB1192" s="3">
        <v>44025</v>
      </c>
      <c r="AC1192" s="5">
        <v>286.47000000000003</v>
      </c>
    </row>
    <row r="1193" spans="1:29">
      <c r="A1193" s="3">
        <v>43727</v>
      </c>
      <c r="B1193" s="4">
        <v>2.7090000000000001</v>
      </c>
      <c r="C1193" s="4">
        <v>2.3538999999999999</v>
      </c>
      <c r="D1193" s="4">
        <v>2.9072</v>
      </c>
      <c r="E1193" s="5">
        <v>2.75</v>
      </c>
      <c r="F1193" s="4">
        <v>2.7341000000000002</v>
      </c>
      <c r="G1193" s="4">
        <v>3.5522999999999998</v>
      </c>
      <c r="H1193" s="4">
        <v>2.4958</v>
      </c>
      <c r="I1193" s="4">
        <v>3.133</v>
      </c>
      <c r="J1193" s="4">
        <v>0</v>
      </c>
      <c r="M1193" s="3">
        <v>43780</v>
      </c>
      <c r="N1193" s="5">
        <v>2909.9746</v>
      </c>
      <c r="O1193" s="5">
        <v>1611.4445000000001</v>
      </c>
      <c r="P1193" s="5">
        <v>3902.9783000000002</v>
      </c>
      <c r="Q1193" s="5">
        <v>3764.86</v>
      </c>
      <c r="R1193" s="5">
        <v>55255271.985100001</v>
      </c>
      <c r="S1193" s="5">
        <v>41543478.052199997</v>
      </c>
      <c r="V1193" s="3">
        <v>43665</v>
      </c>
      <c r="W1193" s="4">
        <v>6.8765000000000001</v>
      </c>
      <c r="X1193" s="4">
        <v>6.8792999999999997</v>
      </c>
      <c r="Y1193" s="4">
        <v>6.8834</v>
      </c>
      <c r="AB1193" s="3">
        <v>44026</v>
      </c>
      <c r="AC1193" s="5">
        <v>315.68</v>
      </c>
    </row>
    <row r="1194" spans="1:29">
      <c r="A1194" s="3">
        <v>43728</v>
      </c>
      <c r="B1194" s="4">
        <v>2.7170000000000001</v>
      </c>
      <c r="C1194" s="4">
        <v>2.3451</v>
      </c>
      <c r="D1194" s="4">
        <v>3.0274000000000001</v>
      </c>
      <c r="E1194" s="5">
        <v>2.9</v>
      </c>
      <c r="F1194" s="4">
        <v>2.7993999999999999</v>
      </c>
      <c r="G1194" s="4">
        <v>3.589</v>
      </c>
      <c r="H1194" s="4">
        <v>2.5451000000000001</v>
      </c>
      <c r="I1194" s="4">
        <v>3.1680999999999999</v>
      </c>
      <c r="J1194" s="4">
        <v>0</v>
      </c>
      <c r="M1194" s="3">
        <v>43781</v>
      </c>
      <c r="N1194" s="5">
        <v>2914.8231999999998</v>
      </c>
      <c r="O1194" s="5">
        <v>1614.1875</v>
      </c>
      <c r="P1194" s="5">
        <v>3903.6887999999999</v>
      </c>
      <c r="Q1194" s="5">
        <v>3771.98</v>
      </c>
      <c r="R1194" s="5">
        <v>55218394.136600003</v>
      </c>
      <c r="S1194" s="5">
        <v>41525121.347499996</v>
      </c>
      <c r="V1194" s="3">
        <v>43668</v>
      </c>
      <c r="W1194" s="4">
        <v>6.8803999999999998</v>
      </c>
      <c r="X1194" s="4">
        <v>6.8815999999999997</v>
      </c>
      <c r="Y1194" s="4">
        <v>6.8842499999999998</v>
      </c>
      <c r="AB1194" s="3">
        <v>44027</v>
      </c>
      <c r="AC1194" s="5">
        <v>302.83</v>
      </c>
    </row>
    <row r="1195" spans="1:29">
      <c r="A1195" s="3">
        <v>43731</v>
      </c>
      <c r="B1195" s="4">
        <v>2.7250000000000001</v>
      </c>
      <c r="C1195" s="4">
        <v>2.2976000000000001</v>
      </c>
      <c r="D1195" s="4">
        <v>2.9007999999999998</v>
      </c>
      <c r="E1195" s="5">
        <v>2.76</v>
      </c>
      <c r="F1195" s="4">
        <v>2.7357</v>
      </c>
      <c r="G1195" s="4">
        <v>3.5844999999999998</v>
      </c>
      <c r="H1195" s="4">
        <v>2.5390999999999999</v>
      </c>
      <c r="I1195" s="4">
        <v>3.1846999999999999</v>
      </c>
      <c r="J1195" s="4">
        <v>0</v>
      </c>
      <c r="M1195" s="3">
        <v>43782</v>
      </c>
      <c r="N1195" s="5">
        <v>2905.2408999999998</v>
      </c>
      <c r="O1195" s="5">
        <v>1614.2953</v>
      </c>
      <c r="P1195" s="5">
        <v>3899.9814999999999</v>
      </c>
      <c r="Q1195" s="5">
        <v>3754.64</v>
      </c>
      <c r="R1195" s="5">
        <v>55305390.0682</v>
      </c>
      <c r="S1195" s="5">
        <v>41557174.115800001</v>
      </c>
      <c r="V1195" s="3">
        <v>43669</v>
      </c>
      <c r="W1195" s="4">
        <v>6.8794000000000004</v>
      </c>
      <c r="X1195" s="4">
        <v>6.8826999999999998</v>
      </c>
      <c r="Y1195" s="4">
        <v>6.8846499999999997</v>
      </c>
      <c r="AB1195" s="3">
        <v>44028</v>
      </c>
      <c r="AC1195" s="5">
        <v>335.8</v>
      </c>
    </row>
    <row r="1196" spans="1:29">
      <c r="A1196" s="3">
        <v>43732</v>
      </c>
      <c r="B1196" s="4">
        <v>2.7290000000000001</v>
      </c>
      <c r="C1196" s="4">
        <v>2.2949999999999999</v>
      </c>
      <c r="D1196" s="4">
        <v>2.7538</v>
      </c>
      <c r="E1196" s="5">
        <v>2.65</v>
      </c>
      <c r="F1196" s="4">
        <v>2.6040000000000001</v>
      </c>
      <c r="G1196" s="4">
        <v>3.6240999999999999</v>
      </c>
      <c r="H1196" s="4">
        <v>2.5381999999999998</v>
      </c>
      <c r="I1196" s="4">
        <v>3.1743000000000001</v>
      </c>
      <c r="J1196" s="4">
        <v>3.2987000000000002</v>
      </c>
      <c r="M1196" s="3">
        <v>43783</v>
      </c>
      <c r="N1196" s="5">
        <v>2909.8697000000002</v>
      </c>
      <c r="O1196" s="5">
        <v>1624.1261999999999</v>
      </c>
      <c r="P1196" s="5">
        <v>3905.857</v>
      </c>
      <c r="Q1196" s="5">
        <v>3735.35</v>
      </c>
      <c r="R1196" s="5">
        <v>55385769.644500002</v>
      </c>
      <c r="S1196" s="5">
        <v>41690215.367799997</v>
      </c>
      <c r="V1196" s="3">
        <v>43670</v>
      </c>
      <c r="W1196" s="4">
        <v>6.8745000000000003</v>
      </c>
      <c r="X1196" s="4">
        <v>6.8804999999999996</v>
      </c>
      <c r="Y1196" s="4">
        <v>6.8764000000000003</v>
      </c>
      <c r="AB1196" s="3">
        <v>44029</v>
      </c>
      <c r="AC1196" s="5">
        <v>297.33999999999997</v>
      </c>
    </row>
    <row r="1197" spans="1:29">
      <c r="A1197" s="3">
        <v>43733</v>
      </c>
      <c r="B1197" s="4">
        <v>2.7290000000000001</v>
      </c>
      <c r="C1197" s="4">
        <v>2.3231999999999999</v>
      </c>
      <c r="D1197" s="4">
        <v>2.4937999999999998</v>
      </c>
      <c r="E1197" s="5">
        <v>2.4500000000000002</v>
      </c>
      <c r="F1197" s="4">
        <v>2.4176000000000002</v>
      </c>
      <c r="G1197" s="4">
        <v>3.6168999999999998</v>
      </c>
      <c r="H1197" s="4">
        <v>2.532</v>
      </c>
      <c r="I1197" s="4">
        <v>3.1581000000000001</v>
      </c>
      <c r="J1197" s="4">
        <v>3.2995000000000001</v>
      </c>
      <c r="M1197" s="3">
        <v>43784</v>
      </c>
      <c r="N1197" s="5">
        <v>2891.3431</v>
      </c>
      <c r="O1197" s="5">
        <v>1605.7021</v>
      </c>
      <c r="P1197" s="5">
        <v>3877.0891999999999</v>
      </c>
      <c r="Q1197" s="5">
        <v>3733.63</v>
      </c>
      <c r="R1197" s="5">
        <v>55186176.683600001</v>
      </c>
      <c r="S1197" s="5">
        <v>41507871.468999997</v>
      </c>
      <c r="V1197" s="3">
        <v>43671</v>
      </c>
      <c r="W1197" s="4">
        <v>6.875</v>
      </c>
      <c r="X1197" s="4">
        <v>6.8776000000000002</v>
      </c>
      <c r="Y1197" s="4">
        <v>6.8737500000000002</v>
      </c>
      <c r="AB1197" s="3">
        <v>44032</v>
      </c>
      <c r="AC1197" s="5">
        <v>304.82</v>
      </c>
    </row>
    <row r="1198" spans="1:29">
      <c r="A1198" s="3">
        <v>43734</v>
      </c>
      <c r="B1198" s="4">
        <v>2.7320000000000002</v>
      </c>
      <c r="C1198" s="4">
        <v>2.3142</v>
      </c>
      <c r="D1198" s="4">
        <v>2.4523000000000001</v>
      </c>
      <c r="E1198" s="5">
        <v>2.57</v>
      </c>
      <c r="F1198" s="4">
        <v>2.4596</v>
      </c>
      <c r="G1198" s="4">
        <v>3.6160999999999999</v>
      </c>
      <c r="H1198" s="4">
        <v>2.5461999999999998</v>
      </c>
      <c r="I1198" s="4">
        <v>3.1924000000000001</v>
      </c>
      <c r="J1198" s="4">
        <v>3.3037999999999998</v>
      </c>
      <c r="M1198" s="3">
        <v>43787</v>
      </c>
      <c r="N1198" s="5">
        <v>2909.2002000000002</v>
      </c>
      <c r="O1198" s="5">
        <v>1617.1893</v>
      </c>
      <c r="P1198" s="5">
        <v>3907.9290999999998</v>
      </c>
      <c r="Q1198" s="5">
        <v>3778.86</v>
      </c>
      <c r="R1198" s="5">
        <v>55249334.414700001</v>
      </c>
      <c r="S1198" s="5">
        <v>41580376.733800001</v>
      </c>
      <c r="V1198" s="3">
        <v>43672</v>
      </c>
      <c r="W1198" s="4">
        <v>6.8798000000000004</v>
      </c>
      <c r="X1198" s="4">
        <v>6.8811</v>
      </c>
      <c r="Y1198" s="4">
        <v>6.8827499999999997</v>
      </c>
      <c r="AB1198" s="3">
        <v>44033</v>
      </c>
      <c r="AC1198" s="5">
        <v>342.78</v>
      </c>
    </row>
    <row r="1199" spans="1:29">
      <c r="A1199" s="3">
        <v>43735</v>
      </c>
      <c r="B1199" s="4">
        <v>2.726</v>
      </c>
      <c r="C1199" s="4">
        <v>2.2919</v>
      </c>
      <c r="D1199" s="4">
        <v>2.0167000000000002</v>
      </c>
      <c r="E1199" s="5">
        <v>2</v>
      </c>
      <c r="F1199" s="4">
        <v>2.3839999999999999</v>
      </c>
      <c r="G1199" s="4">
        <v>3.6231</v>
      </c>
      <c r="H1199" s="4">
        <v>2.5371000000000001</v>
      </c>
      <c r="I1199" s="4">
        <v>3.2</v>
      </c>
      <c r="J1199" s="4">
        <v>3.3088000000000002</v>
      </c>
      <c r="M1199" s="3">
        <v>43788</v>
      </c>
      <c r="N1199" s="5">
        <v>2933.9908</v>
      </c>
      <c r="O1199" s="5">
        <v>1646.8006</v>
      </c>
      <c r="P1199" s="5">
        <v>3947.0392000000002</v>
      </c>
      <c r="Q1199" s="5">
        <v>3777.73</v>
      </c>
      <c r="R1199" s="5">
        <v>55370176.7711</v>
      </c>
      <c r="S1199" s="5">
        <v>41788533.438000001</v>
      </c>
      <c r="V1199" s="3">
        <v>43675</v>
      </c>
      <c r="W1199" s="4">
        <v>6.8920000000000003</v>
      </c>
      <c r="X1199" s="4">
        <v>6.8959000000000001</v>
      </c>
      <c r="Y1199" s="4">
        <v>6.8929999999999998</v>
      </c>
      <c r="AB1199" s="3">
        <v>44034</v>
      </c>
      <c r="AC1199" s="5">
        <v>412.5</v>
      </c>
    </row>
    <row r="1200" spans="1:29">
      <c r="A1200" s="3">
        <v>43737</v>
      </c>
      <c r="B1200" s="4">
        <v>2.7269999999999999</v>
      </c>
      <c r="C1200" s="4">
        <v>2.2816999999999998</v>
      </c>
      <c r="D1200" s="4">
        <v>2.7839999999999998</v>
      </c>
      <c r="E1200" s="5">
        <v>2.75</v>
      </c>
      <c r="F1200" s="4">
        <v>2.7469999999999999</v>
      </c>
      <c r="G1200" s="4">
        <v>3.6133999999999999</v>
      </c>
      <c r="H1200" s="4">
        <v>2.5404</v>
      </c>
      <c r="I1200" s="4">
        <v>3.2101000000000002</v>
      </c>
      <c r="J1200" s="4">
        <v>0</v>
      </c>
      <c r="M1200" s="3">
        <v>43789</v>
      </c>
      <c r="N1200" s="5">
        <v>2911.0533999999998</v>
      </c>
      <c r="O1200" s="5">
        <v>1635.1579999999999</v>
      </c>
      <c r="P1200" s="5">
        <v>3907.8640999999998</v>
      </c>
      <c r="Q1200" s="5">
        <v>3710.89</v>
      </c>
      <c r="R1200" s="5">
        <v>55382174.019400001</v>
      </c>
      <c r="S1200" s="5">
        <v>41822515.178999998</v>
      </c>
      <c r="V1200" s="3">
        <v>43676</v>
      </c>
      <c r="W1200" s="4">
        <v>6.8845000000000001</v>
      </c>
      <c r="X1200" s="4">
        <v>6.8865999999999996</v>
      </c>
      <c r="Y1200" s="4">
        <v>6.8895</v>
      </c>
      <c r="AB1200" s="3">
        <v>44035</v>
      </c>
      <c r="AC1200" s="5">
        <v>386.56</v>
      </c>
    </row>
    <row r="1201" spans="1:29">
      <c r="A1201" s="3">
        <v>43738</v>
      </c>
      <c r="B1201" s="4">
        <v>2.7280000000000002</v>
      </c>
      <c r="C1201" s="4">
        <v>2.2341000000000002</v>
      </c>
      <c r="D1201" s="4">
        <v>2.8698999999999999</v>
      </c>
      <c r="E1201" s="5">
        <v>2.9</v>
      </c>
      <c r="F1201" s="4">
        <v>2.851</v>
      </c>
      <c r="G1201" s="4">
        <v>3.6133999999999999</v>
      </c>
      <c r="H1201" s="4">
        <v>2.5568</v>
      </c>
      <c r="I1201" s="4">
        <v>3.2124000000000001</v>
      </c>
      <c r="J1201" s="4">
        <v>3.3125</v>
      </c>
      <c r="M1201" s="3">
        <v>43790</v>
      </c>
      <c r="N1201" s="5">
        <v>2903.6379000000002</v>
      </c>
      <c r="O1201" s="5">
        <v>1631.2375999999999</v>
      </c>
      <c r="P1201" s="5">
        <v>3889.598</v>
      </c>
      <c r="Q1201" s="5">
        <v>3700.57</v>
      </c>
      <c r="R1201" s="5">
        <v>55486580.487199999</v>
      </c>
      <c r="S1201" s="5">
        <v>41790982.865099996</v>
      </c>
      <c r="V1201" s="3">
        <v>43677</v>
      </c>
      <c r="W1201" s="4">
        <v>6.8855000000000004</v>
      </c>
      <c r="X1201" s="4">
        <v>6.8956</v>
      </c>
      <c r="Y1201" s="4">
        <v>6.9097</v>
      </c>
      <c r="AB1201" s="3">
        <v>44036</v>
      </c>
      <c r="AC1201" s="5">
        <v>353.4</v>
      </c>
    </row>
    <row r="1202" spans="1:29">
      <c r="A1202" s="3">
        <v>43746</v>
      </c>
      <c r="B1202" s="4">
        <v>2.7240000000000002</v>
      </c>
      <c r="C1202" s="4">
        <v>2.2774000000000001</v>
      </c>
      <c r="D1202" s="4">
        <v>2.7993000000000001</v>
      </c>
      <c r="E1202" s="5">
        <v>2.7</v>
      </c>
      <c r="F1202" s="4">
        <v>2.6797</v>
      </c>
      <c r="G1202" s="4">
        <v>3.5914000000000001</v>
      </c>
      <c r="H1202" s="4">
        <v>2.5211999999999999</v>
      </c>
      <c r="I1202" s="4">
        <v>3.2259000000000002</v>
      </c>
      <c r="J1202" s="4">
        <v>3.2985000000000002</v>
      </c>
      <c r="M1202" s="3">
        <v>43791</v>
      </c>
      <c r="N1202" s="5">
        <v>2885.2883999999999</v>
      </c>
      <c r="O1202" s="5">
        <v>1607.5146</v>
      </c>
      <c r="P1202" s="5">
        <v>3849.9947999999999</v>
      </c>
      <c r="Q1202" s="5">
        <v>3686.21</v>
      </c>
      <c r="R1202" s="5">
        <v>55315069.223300003</v>
      </c>
      <c r="S1202" s="5">
        <v>41553629.302199997</v>
      </c>
      <c r="V1202" s="3">
        <v>43678</v>
      </c>
      <c r="W1202" s="4">
        <v>6.9023000000000003</v>
      </c>
      <c r="X1202" s="4">
        <v>6.9130000000000003</v>
      </c>
      <c r="Y1202" s="4">
        <v>6.9549000000000003</v>
      </c>
      <c r="AB1202" s="3">
        <v>44039</v>
      </c>
      <c r="AC1202" s="5">
        <v>351.56</v>
      </c>
    </row>
    <row r="1203" spans="1:29">
      <c r="A1203" s="3">
        <v>43747</v>
      </c>
      <c r="B1203" s="4">
        <v>2.72</v>
      </c>
      <c r="C1203" s="4">
        <v>2.2585999999999999</v>
      </c>
      <c r="D1203" s="4">
        <v>2.7490999999999999</v>
      </c>
      <c r="E1203" s="5">
        <v>2.73</v>
      </c>
      <c r="F1203" s="4">
        <v>2.5680999999999998</v>
      </c>
      <c r="G1203" s="4">
        <v>3.5670000000000002</v>
      </c>
      <c r="H1203" s="4">
        <v>2.5232999999999999</v>
      </c>
      <c r="I1203" s="4">
        <v>3.2002000000000002</v>
      </c>
      <c r="J1203" s="4">
        <v>3.2982999999999998</v>
      </c>
      <c r="M1203" s="3">
        <v>43794</v>
      </c>
      <c r="N1203" s="5">
        <v>2906.1687999999999</v>
      </c>
      <c r="O1203" s="5">
        <v>1600.4529</v>
      </c>
      <c r="P1203" s="5">
        <v>3878.2060999999999</v>
      </c>
      <c r="Q1203" s="5">
        <v>3730.41</v>
      </c>
      <c r="R1203" s="5">
        <v>55383647.353500001</v>
      </c>
      <c r="S1203" s="5">
        <v>41474031.562600002</v>
      </c>
      <c r="V1203" s="3">
        <v>43679</v>
      </c>
      <c r="W1203" s="4">
        <v>6.9416000000000002</v>
      </c>
      <c r="X1203" s="4">
        <v>6.9730999999999996</v>
      </c>
      <c r="Y1203" s="4">
        <v>6.9763500000000001</v>
      </c>
      <c r="AB1203" s="3">
        <v>44040</v>
      </c>
      <c r="AC1203" s="5">
        <v>379.53</v>
      </c>
    </row>
    <row r="1204" spans="1:29">
      <c r="A1204" s="3">
        <v>43748</v>
      </c>
      <c r="B1204" s="4">
        <v>2.718</v>
      </c>
      <c r="C1204" s="4">
        <v>2.2692000000000001</v>
      </c>
      <c r="D1204" s="4">
        <v>2.6703000000000001</v>
      </c>
      <c r="E1204" s="5">
        <v>2.65</v>
      </c>
      <c r="F1204" s="4">
        <v>2.5005999999999999</v>
      </c>
      <c r="G1204" s="4">
        <v>3.5621</v>
      </c>
      <c r="H1204" s="4">
        <v>2.5323000000000002</v>
      </c>
      <c r="I1204" s="4">
        <v>3.2153</v>
      </c>
      <c r="J1204" s="4">
        <v>3.2959000000000001</v>
      </c>
      <c r="M1204" s="3">
        <v>43795</v>
      </c>
      <c r="N1204" s="5">
        <v>2907.0601999999999</v>
      </c>
      <c r="O1204" s="5">
        <v>1605.6415</v>
      </c>
      <c r="P1204" s="5">
        <v>3891.6532999999999</v>
      </c>
      <c r="Q1204" s="5">
        <v>3707.07</v>
      </c>
      <c r="R1204" s="5">
        <v>55196661.531000003</v>
      </c>
      <c r="S1204" s="5">
        <v>41356372.328199998</v>
      </c>
      <c r="V1204" s="3">
        <v>43682</v>
      </c>
      <c r="W1204" s="4">
        <v>7.0351999999999997</v>
      </c>
      <c r="X1204" s="4">
        <v>7.1044999999999998</v>
      </c>
      <c r="Y1204" s="4">
        <v>7.0984999999999996</v>
      </c>
      <c r="AB1204" s="3">
        <v>44041</v>
      </c>
      <c r="AC1204" s="5">
        <v>358.02</v>
      </c>
    </row>
    <row r="1205" spans="1:29">
      <c r="A1205" s="3">
        <v>43749</v>
      </c>
      <c r="B1205" s="4">
        <v>2.718</v>
      </c>
      <c r="C1205" s="4">
        <v>2.2418999999999998</v>
      </c>
      <c r="D1205" s="4">
        <v>2.4344999999999999</v>
      </c>
      <c r="E1205" s="5">
        <v>2.4500000000000002</v>
      </c>
      <c r="F1205" s="4">
        <v>2.3456000000000001</v>
      </c>
      <c r="G1205" s="4">
        <v>3.5556000000000001</v>
      </c>
      <c r="H1205" s="4">
        <v>2.5448</v>
      </c>
      <c r="I1205" s="4">
        <v>3.2237</v>
      </c>
      <c r="J1205" s="4">
        <v>3.2984</v>
      </c>
      <c r="M1205" s="3">
        <v>43796</v>
      </c>
      <c r="N1205" s="5">
        <v>2903.1947</v>
      </c>
      <c r="O1205" s="5">
        <v>1602.0035</v>
      </c>
      <c r="P1205" s="5">
        <v>3875.6185999999998</v>
      </c>
      <c r="Q1205" s="5">
        <v>3711.08</v>
      </c>
      <c r="R1205" s="5">
        <v>55251451.302100003</v>
      </c>
      <c r="S1205" s="5">
        <v>41480746.7808</v>
      </c>
      <c r="V1205" s="3">
        <v>43683</v>
      </c>
      <c r="W1205" s="4">
        <v>7.0320999999999998</v>
      </c>
      <c r="X1205" s="4">
        <v>7.0727000000000002</v>
      </c>
      <c r="Y1205" s="4">
        <v>7.0536500000000002</v>
      </c>
      <c r="AB1205" s="3">
        <v>44042</v>
      </c>
      <c r="AC1205" s="5">
        <v>333.35</v>
      </c>
    </row>
    <row r="1206" spans="1:29">
      <c r="A1206" s="3">
        <v>43750</v>
      </c>
      <c r="B1206" s="4">
        <v>2.7189999999999999</v>
      </c>
      <c r="C1206" s="4">
        <v>2.3031000000000001</v>
      </c>
      <c r="D1206" s="4">
        <v>2.5049000000000001</v>
      </c>
      <c r="E1206" s="5">
        <v>2.52</v>
      </c>
      <c r="F1206" s="4">
        <v>2.5099999999999998</v>
      </c>
      <c r="G1206" s="4">
        <v>3.5716000000000001</v>
      </c>
      <c r="H1206" s="4">
        <v>2.5358999999999998</v>
      </c>
      <c r="I1206" s="4">
        <v>3.2507000000000001</v>
      </c>
      <c r="J1206" s="4">
        <v>0</v>
      </c>
      <c r="M1206" s="3">
        <v>43797</v>
      </c>
      <c r="N1206" s="5">
        <v>2889.6934000000001</v>
      </c>
      <c r="O1206" s="5">
        <v>1597.8479</v>
      </c>
      <c r="P1206" s="5">
        <v>3862.3029000000001</v>
      </c>
      <c r="Q1206" s="5">
        <v>3696.31</v>
      </c>
      <c r="R1206" s="5">
        <v>55154083.089299999</v>
      </c>
      <c r="S1206" s="5">
        <v>41448468.364299998</v>
      </c>
      <c r="V1206" s="3">
        <v>43684</v>
      </c>
      <c r="W1206" s="4">
        <v>7.0414000000000003</v>
      </c>
      <c r="X1206" s="4">
        <v>7.077</v>
      </c>
      <c r="Y1206" s="4">
        <v>7.0827</v>
      </c>
      <c r="AB1206" s="3">
        <v>44043</v>
      </c>
      <c r="AC1206" s="5">
        <v>335.07</v>
      </c>
    </row>
    <row r="1207" spans="1:29">
      <c r="A1207" s="3">
        <v>43752</v>
      </c>
      <c r="B1207" s="4">
        <v>2.722</v>
      </c>
      <c r="C1207" s="4">
        <v>2.2936999999999999</v>
      </c>
      <c r="D1207" s="4">
        <v>2.7145999999999999</v>
      </c>
      <c r="E1207" s="5">
        <v>2.65</v>
      </c>
      <c r="F1207" s="4">
        <v>2.6522999999999999</v>
      </c>
      <c r="G1207" s="4">
        <v>3.6196000000000002</v>
      </c>
      <c r="H1207" s="4">
        <v>2.5707</v>
      </c>
      <c r="I1207" s="4">
        <v>3.2477</v>
      </c>
      <c r="J1207" s="4">
        <v>3.2953999999999999</v>
      </c>
      <c r="M1207" s="3">
        <v>43798</v>
      </c>
      <c r="N1207" s="5">
        <v>2871.9812999999999</v>
      </c>
      <c r="O1207" s="5">
        <v>1593.1041</v>
      </c>
      <c r="P1207" s="5">
        <v>3828.6705999999999</v>
      </c>
      <c r="Q1207" s="5">
        <v>3673.42</v>
      </c>
      <c r="R1207" s="5">
        <v>55115965.692400001</v>
      </c>
      <c r="S1207" s="5">
        <v>41386126.778700002</v>
      </c>
      <c r="V1207" s="3">
        <v>43685</v>
      </c>
      <c r="W1207" s="4">
        <v>7.0442999999999998</v>
      </c>
      <c r="X1207" s="4">
        <v>7.0723000000000003</v>
      </c>
      <c r="Y1207" s="4">
        <v>7.0770999999999997</v>
      </c>
      <c r="AB1207" s="3">
        <v>44046</v>
      </c>
      <c r="AC1207" s="5">
        <v>249.88</v>
      </c>
    </row>
    <row r="1208" spans="1:29">
      <c r="A1208" s="3">
        <v>43753</v>
      </c>
      <c r="B1208" s="4">
        <v>2.7309999999999999</v>
      </c>
      <c r="C1208" s="4">
        <v>2.3711000000000002</v>
      </c>
      <c r="D1208" s="4">
        <v>2.8519000000000001</v>
      </c>
      <c r="E1208" s="5">
        <v>2.8</v>
      </c>
      <c r="F1208" s="4">
        <v>2.6932</v>
      </c>
      <c r="G1208" s="4">
        <v>3.5903</v>
      </c>
      <c r="H1208" s="4">
        <v>2.5337000000000001</v>
      </c>
      <c r="I1208" s="4">
        <v>3.2235999999999998</v>
      </c>
      <c r="J1208" s="4">
        <v>3.2846000000000002</v>
      </c>
      <c r="M1208" s="3">
        <v>43801</v>
      </c>
      <c r="N1208" s="5">
        <v>2875.8072000000002</v>
      </c>
      <c r="O1208" s="5">
        <v>1596.5985000000001</v>
      </c>
      <c r="P1208" s="5">
        <v>3836.0589</v>
      </c>
      <c r="Q1208" s="5">
        <v>3677.05</v>
      </c>
      <c r="R1208" s="5">
        <v>55140601.4991</v>
      </c>
      <c r="S1208" s="5">
        <v>41504660.963699996</v>
      </c>
      <c r="V1208" s="3">
        <v>43686</v>
      </c>
      <c r="W1208" s="4">
        <v>7.0519999999999996</v>
      </c>
      <c r="X1208" s="4">
        <v>7.0857999999999999</v>
      </c>
      <c r="Y1208" s="4">
        <v>7.0983000000000001</v>
      </c>
      <c r="AB1208" s="3">
        <v>44047</v>
      </c>
      <c r="AC1208" s="5">
        <v>332.06</v>
      </c>
    </row>
    <row r="1209" spans="1:29">
      <c r="A1209" s="3">
        <v>43754</v>
      </c>
      <c r="B1209" s="4">
        <v>2.7320000000000002</v>
      </c>
      <c r="C1209" s="4">
        <v>2.2793999999999999</v>
      </c>
      <c r="D1209" s="4">
        <v>2.8624000000000001</v>
      </c>
      <c r="E1209" s="5">
        <v>2.85</v>
      </c>
      <c r="F1209" s="4">
        <v>2.7097000000000002</v>
      </c>
      <c r="G1209" s="4">
        <v>3.6252</v>
      </c>
      <c r="H1209" s="4">
        <v>2.5539999999999998</v>
      </c>
      <c r="I1209" s="4">
        <v>3.2759</v>
      </c>
      <c r="J1209" s="4">
        <v>3.2968999999999999</v>
      </c>
      <c r="M1209" s="3">
        <v>43802</v>
      </c>
      <c r="N1209" s="5">
        <v>2884.6988000000001</v>
      </c>
      <c r="O1209" s="5">
        <v>1605.329</v>
      </c>
      <c r="P1209" s="5">
        <v>3851.0873000000001</v>
      </c>
      <c r="Q1209" s="5">
        <v>3690.92</v>
      </c>
      <c r="R1209" s="5">
        <v>55246775.496699996</v>
      </c>
      <c r="S1209" s="5">
        <v>41618470.3565</v>
      </c>
      <c r="V1209" s="3">
        <v>43689</v>
      </c>
      <c r="W1209" s="4">
        <v>7.0678999999999998</v>
      </c>
      <c r="X1209" s="4">
        <v>7.1115000000000004</v>
      </c>
      <c r="Y1209" s="4">
        <v>7.1028500000000001</v>
      </c>
      <c r="AB1209" s="3">
        <v>44048</v>
      </c>
      <c r="AC1209" s="5">
        <v>359.25</v>
      </c>
    </row>
    <row r="1210" spans="1:29">
      <c r="A1210" s="3">
        <v>43755</v>
      </c>
      <c r="B1210" s="4">
        <v>2.7360000000000002</v>
      </c>
      <c r="C1210" s="4">
        <v>2.2696000000000001</v>
      </c>
      <c r="D1210" s="4">
        <v>2.7845</v>
      </c>
      <c r="E1210" s="5">
        <v>2.8</v>
      </c>
      <c r="F1210" s="4">
        <v>2.6562000000000001</v>
      </c>
      <c r="G1210" s="4">
        <v>3.6179999999999999</v>
      </c>
      <c r="H1210" s="4">
        <v>2.5556000000000001</v>
      </c>
      <c r="I1210" s="4">
        <v>3.266</v>
      </c>
      <c r="J1210" s="4">
        <v>3.2879</v>
      </c>
      <c r="M1210" s="3">
        <v>43803</v>
      </c>
      <c r="N1210" s="5">
        <v>2878.1156999999998</v>
      </c>
      <c r="O1210" s="5">
        <v>1608.5170000000001</v>
      </c>
      <c r="P1210" s="5">
        <v>3849.819</v>
      </c>
      <c r="Q1210" s="5">
        <v>3672.28</v>
      </c>
      <c r="R1210" s="5">
        <v>55313500.484899998</v>
      </c>
      <c r="S1210" s="5">
        <v>41632007.372900002</v>
      </c>
      <c r="V1210" s="3">
        <v>43690</v>
      </c>
      <c r="W1210" s="4">
        <v>7.0669000000000004</v>
      </c>
      <c r="X1210" s="4">
        <v>7.1052999999999997</v>
      </c>
      <c r="Y1210" s="4">
        <v>7.0106999999999999</v>
      </c>
      <c r="AB1210" s="3">
        <v>44049</v>
      </c>
      <c r="AC1210" s="5">
        <v>392.18</v>
      </c>
    </row>
    <row r="1211" spans="1:29">
      <c r="A1211" s="3">
        <v>43756</v>
      </c>
      <c r="B1211" s="4">
        <v>2.746</v>
      </c>
      <c r="C1211" s="4">
        <v>2.2498</v>
      </c>
      <c r="D1211" s="4">
        <v>2.8007</v>
      </c>
      <c r="E1211" s="5">
        <v>2.75</v>
      </c>
      <c r="F1211" s="4">
        <v>2.6997</v>
      </c>
      <c r="G1211" s="4">
        <v>3.5901999999999998</v>
      </c>
      <c r="H1211" s="4">
        <v>2.5507</v>
      </c>
      <c r="I1211" s="4">
        <v>3.2629000000000001</v>
      </c>
      <c r="J1211" s="4">
        <v>3.3056000000000001</v>
      </c>
      <c r="M1211" s="3">
        <v>43804</v>
      </c>
      <c r="N1211" s="5">
        <v>2899.4684999999999</v>
      </c>
      <c r="O1211" s="5">
        <v>1626.9664</v>
      </c>
      <c r="P1211" s="5">
        <v>3879.3638000000001</v>
      </c>
      <c r="Q1211" s="5">
        <v>3690.74</v>
      </c>
      <c r="R1211" s="5">
        <v>55363408.973700002</v>
      </c>
      <c r="S1211" s="5">
        <v>41841068.182999998</v>
      </c>
      <c r="V1211" s="3">
        <v>43691</v>
      </c>
      <c r="W1211" s="4">
        <v>7.0164999999999997</v>
      </c>
      <c r="X1211" s="4">
        <v>7.0431999999999997</v>
      </c>
      <c r="Y1211" s="4">
        <v>7.0541499999999999</v>
      </c>
      <c r="AB1211" s="3">
        <v>44050</v>
      </c>
      <c r="AC1211" s="5">
        <v>344.31</v>
      </c>
    </row>
    <row r="1212" spans="1:29">
      <c r="A1212" s="3">
        <v>43759</v>
      </c>
      <c r="B1212" s="4">
        <v>2.7629999999999999</v>
      </c>
      <c r="C1212" s="4">
        <v>2.3731</v>
      </c>
      <c r="D1212" s="4">
        <v>2.9011</v>
      </c>
      <c r="E1212" s="5">
        <v>2.81</v>
      </c>
      <c r="F1212" s="4">
        <v>2.7204999999999999</v>
      </c>
      <c r="G1212" s="4">
        <v>3.5819999999999999</v>
      </c>
      <c r="H1212" s="4">
        <v>2.5565000000000002</v>
      </c>
      <c r="I1212" s="4">
        <v>3.2951999999999999</v>
      </c>
      <c r="J1212" s="4">
        <v>3.2804000000000002</v>
      </c>
      <c r="M1212" s="3">
        <v>43805</v>
      </c>
      <c r="N1212" s="5">
        <v>2912.0136000000002</v>
      </c>
      <c r="O1212" s="5">
        <v>1640.3267000000001</v>
      </c>
      <c r="P1212" s="5">
        <v>3902.3852999999999</v>
      </c>
      <c r="Q1212" s="5">
        <v>3694.55</v>
      </c>
      <c r="R1212" s="5">
        <v>55362668.964900002</v>
      </c>
      <c r="S1212" s="5">
        <v>41871798.060699999</v>
      </c>
      <c r="V1212" s="3">
        <v>43692</v>
      </c>
      <c r="W1212" s="4">
        <v>7.03</v>
      </c>
      <c r="X1212" s="4">
        <v>7.0605000000000002</v>
      </c>
      <c r="Y1212" s="4">
        <v>7.0486500000000003</v>
      </c>
      <c r="AB1212" s="3">
        <v>44053</v>
      </c>
      <c r="AC1212" s="5">
        <v>307.29000000000002</v>
      </c>
    </row>
    <row r="1213" spans="1:29">
      <c r="A1213" s="3">
        <v>43760</v>
      </c>
      <c r="B1213" s="4">
        <v>2.7930000000000001</v>
      </c>
      <c r="C1213" s="4">
        <v>2.3837000000000002</v>
      </c>
      <c r="D1213" s="4">
        <v>3.0356999999999998</v>
      </c>
      <c r="E1213" s="5">
        <v>2.95</v>
      </c>
      <c r="F1213" s="4">
        <v>2.8332000000000002</v>
      </c>
      <c r="G1213" s="4">
        <v>3.5947</v>
      </c>
      <c r="H1213" s="4">
        <v>2.5661</v>
      </c>
      <c r="I1213" s="4">
        <v>3.2923</v>
      </c>
      <c r="J1213" s="4">
        <v>3.2951000000000001</v>
      </c>
      <c r="M1213" s="3">
        <v>43808</v>
      </c>
      <c r="N1213" s="5">
        <v>2914.4775</v>
      </c>
      <c r="O1213" s="5">
        <v>1640.5102999999999</v>
      </c>
      <c r="P1213" s="5">
        <v>3895.4468000000002</v>
      </c>
      <c r="Q1213" s="5">
        <v>3687.9</v>
      </c>
      <c r="R1213" s="5">
        <v>55465058.3662</v>
      </c>
      <c r="S1213" s="5">
        <v>42132320.226000004</v>
      </c>
      <c r="V1213" s="3">
        <v>43693</v>
      </c>
      <c r="W1213" s="4">
        <v>7.0446</v>
      </c>
      <c r="X1213" s="4">
        <v>7.0602999999999998</v>
      </c>
      <c r="Y1213" s="4">
        <v>7.0437500000000002</v>
      </c>
      <c r="AB1213" s="3">
        <v>44054</v>
      </c>
      <c r="AC1213" s="5">
        <v>359.29</v>
      </c>
    </row>
    <row r="1214" spans="1:29">
      <c r="A1214" s="3">
        <v>43761</v>
      </c>
      <c r="B1214" s="4">
        <v>2.8079999999999998</v>
      </c>
      <c r="C1214" s="4">
        <v>2.3176999999999999</v>
      </c>
      <c r="D1214" s="4">
        <v>2.9582999999999999</v>
      </c>
      <c r="E1214" s="5">
        <v>2.95</v>
      </c>
      <c r="F1214" s="4">
        <v>2.7107000000000001</v>
      </c>
      <c r="G1214" s="4">
        <v>3.6034999999999999</v>
      </c>
      <c r="H1214" s="4">
        <v>2.5844999999999998</v>
      </c>
      <c r="I1214" s="4">
        <v>3.3197999999999999</v>
      </c>
      <c r="J1214" s="4">
        <v>3.3046000000000002</v>
      </c>
      <c r="M1214" s="3">
        <v>43809</v>
      </c>
      <c r="N1214" s="5">
        <v>2917.3157000000001</v>
      </c>
      <c r="O1214" s="5">
        <v>1646.818</v>
      </c>
      <c r="P1214" s="5">
        <v>3900.3843000000002</v>
      </c>
      <c r="Q1214" s="5">
        <v>3673.58</v>
      </c>
      <c r="R1214" s="5">
        <v>55527990.2689</v>
      </c>
      <c r="S1214" s="5">
        <v>42319924.504100002</v>
      </c>
      <c r="V1214" s="3">
        <v>43696</v>
      </c>
      <c r="W1214" s="4">
        <v>7.0445000000000002</v>
      </c>
      <c r="X1214" s="4">
        <v>7.0602</v>
      </c>
      <c r="Y1214" s="4">
        <v>7.0755499999999998</v>
      </c>
      <c r="AB1214" s="3">
        <v>44055</v>
      </c>
      <c r="AC1214" s="5">
        <v>402.88</v>
      </c>
    </row>
    <row r="1215" spans="1:29">
      <c r="A1215" s="3">
        <v>43762</v>
      </c>
      <c r="B1215" s="4">
        <v>2.8239999999999998</v>
      </c>
      <c r="C1215" s="4">
        <v>2.4106000000000001</v>
      </c>
      <c r="D1215" s="4">
        <v>2.7690000000000001</v>
      </c>
      <c r="E1215" s="5">
        <v>2.68</v>
      </c>
      <c r="F1215" s="4">
        <v>2.6292</v>
      </c>
      <c r="G1215" s="4">
        <v>3.6406000000000001</v>
      </c>
      <c r="H1215" s="4">
        <v>2.6145</v>
      </c>
      <c r="I1215" s="4">
        <v>3.3231000000000002</v>
      </c>
      <c r="J1215" s="4">
        <v>3.2947000000000002</v>
      </c>
      <c r="M1215" s="3">
        <v>43810</v>
      </c>
      <c r="N1215" s="5">
        <v>2924.4173000000001</v>
      </c>
      <c r="O1215" s="5">
        <v>1639.4972</v>
      </c>
      <c r="P1215" s="5">
        <v>3902.7492000000002</v>
      </c>
      <c r="Q1215" s="5">
        <v>3713.34</v>
      </c>
      <c r="R1215" s="5">
        <v>55590244.877899997</v>
      </c>
      <c r="S1215" s="5">
        <v>42437822.151500002</v>
      </c>
      <c r="V1215" s="3">
        <v>43697</v>
      </c>
      <c r="W1215" s="4">
        <v>7.0633999999999997</v>
      </c>
      <c r="X1215" s="4">
        <v>7.0812999999999997</v>
      </c>
      <c r="Y1215" s="4">
        <v>7.0709</v>
      </c>
      <c r="AB1215" s="3">
        <v>44056</v>
      </c>
      <c r="AC1215" s="5">
        <v>315.89999999999998</v>
      </c>
    </row>
    <row r="1216" spans="1:29">
      <c r="A1216" s="3">
        <v>43763</v>
      </c>
      <c r="B1216" s="4">
        <v>2.831</v>
      </c>
      <c r="C1216" s="4">
        <v>2.4317000000000002</v>
      </c>
      <c r="D1216" s="4">
        <v>2.9115000000000002</v>
      </c>
      <c r="E1216" s="5">
        <v>2.95</v>
      </c>
      <c r="F1216" s="4">
        <v>2.6613000000000002</v>
      </c>
      <c r="G1216" s="4">
        <v>3.6225000000000001</v>
      </c>
      <c r="H1216" s="4">
        <v>2.6204000000000001</v>
      </c>
      <c r="I1216" s="4">
        <v>3.3182999999999998</v>
      </c>
      <c r="J1216" s="4">
        <v>3.3068</v>
      </c>
      <c r="M1216" s="3">
        <v>43811</v>
      </c>
      <c r="N1216" s="5">
        <v>2915.6983</v>
      </c>
      <c r="O1216" s="5">
        <v>1636.3338000000001</v>
      </c>
      <c r="P1216" s="5">
        <v>3891.0241999999998</v>
      </c>
      <c r="Q1216" s="5">
        <v>3704.02</v>
      </c>
      <c r="R1216" s="5">
        <v>55560065.971100003</v>
      </c>
      <c r="S1216" s="5">
        <v>42596188.181299999</v>
      </c>
      <c r="V1216" s="3">
        <v>43698</v>
      </c>
      <c r="W1216" s="4">
        <v>7.0632000000000001</v>
      </c>
      <c r="X1216" s="4">
        <v>7.0784000000000002</v>
      </c>
      <c r="Y1216" s="4">
        <v>7.0681000000000003</v>
      </c>
      <c r="AB1216" s="3">
        <v>44057</v>
      </c>
      <c r="AC1216" s="5">
        <v>267.10000000000002</v>
      </c>
    </row>
    <row r="1217" spans="1:29">
      <c r="A1217" s="3">
        <v>43766</v>
      </c>
      <c r="B1217" s="4">
        <v>2.84</v>
      </c>
      <c r="C1217" s="4">
        <v>2.4312999999999998</v>
      </c>
      <c r="D1217" s="4">
        <v>2.8765000000000001</v>
      </c>
      <c r="E1217" s="5">
        <v>2.9</v>
      </c>
      <c r="F1217" s="4">
        <v>2.6745000000000001</v>
      </c>
      <c r="G1217" s="4">
        <v>3.6173999999999999</v>
      </c>
      <c r="H1217" s="4">
        <v>2.6124999999999998</v>
      </c>
      <c r="I1217" s="4">
        <v>3.3344999999999998</v>
      </c>
      <c r="J1217" s="4">
        <v>3.3258999999999999</v>
      </c>
      <c r="M1217" s="3">
        <v>43812</v>
      </c>
      <c r="N1217" s="5">
        <v>2967.6763999999998</v>
      </c>
      <c r="O1217" s="5">
        <v>1660.5537999999999</v>
      </c>
      <c r="P1217" s="5">
        <v>3968.2211000000002</v>
      </c>
      <c r="Q1217" s="5">
        <v>3777.55</v>
      </c>
      <c r="R1217" s="5">
        <v>55541487.841399997</v>
      </c>
      <c r="S1217" s="5">
        <v>42593229.327299997</v>
      </c>
      <c r="V1217" s="3">
        <v>43699</v>
      </c>
      <c r="W1217" s="4">
        <v>7.0875000000000004</v>
      </c>
      <c r="X1217" s="4">
        <v>7.0960999999999999</v>
      </c>
      <c r="Y1217" s="4">
        <v>7.0894000000000004</v>
      </c>
      <c r="AB1217" s="3">
        <v>44060</v>
      </c>
      <c r="AC1217" s="5">
        <v>262.54000000000002</v>
      </c>
    </row>
    <row r="1218" spans="1:29">
      <c r="A1218" s="3">
        <v>43767</v>
      </c>
      <c r="B1218" s="4">
        <v>2.847</v>
      </c>
      <c r="C1218" s="4">
        <v>2.4645000000000001</v>
      </c>
      <c r="D1218" s="4">
        <v>2.8635999999999999</v>
      </c>
      <c r="E1218" s="5">
        <v>2.85</v>
      </c>
      <c r="F1218" s="4">
        <v>2.6764999999999999</v>
      </c>
      <c r="G1218" s="4">
        <v>3.6438999999999999</v>
      </c>
      <c r="H1218" s="4">
        <v>2.6132</v>
      </c>
      <c r="I1218" s="4">
        <v>3.3681999999999999</v>
      </c>
      <c r="J1218" s="4">
        <v>3.339</v>
      </c>
      <c r="M1218" s="3">
        <v>43815</v>
      </c>
      <c r="N1218" s="5">
        <v>2984.3924999999999</v>
      </c>
      <c r="O1218" s="5">
        <v>1686.4132</v>
      </c>
      <c r="P1218" s="5">
        <v>3987.5464000000002</v>
      </c>
      <c r="Q1218" s="5">
        <v>3766.93</v>
      </c>
      <c r="R1218" s="5">
        <v>55925264.224699996</v>
      </c>
      <c r="S1218" s="5">
        <v>43149867.462899998</v>
      </c>
      <c r="V1218" s="3">
        <v>43700</v>
      </c>
      <c r="W1218" s="4">
        <v>7.0824999999999996</v>
      </c>
      <c r="X1218" s="4">
        <v>7.1012000000000004</v>
      </c>
      <c r="Y1218" s="4">
        <v>7.1354499999999996</v>
      </c>
      <c r="AB1218" s="3">
        <v>44061</v>
      </c>
      <c r="AC1218" s="5">
        <v>326.64999999999998</v>
      </c>
    </row>
    <row r="1219" spans="1:29">
      <c r="A1219" s="3">
        <v>43768</v>
      </c>
      <c r="B1219" s="4">
        <v>2.8639999999999999</v>
      </c>
      <c r="C1219" s="4">
        <v>2.4849999999999999</v>
      </c>
      <c r="D1219" s="4">
        <v>2.8267000000000002</v>
      </c>
      <c r="E1219" s="5">
        <v>2.85</v>
      </c>
      <c r="F1219" s="4">
        <v>2.6913999999999998</v>
      </c>
      <c r="G1219" s="4">
        <v>3.6659000000000002</v>
      </c>
      <c r="H1219" s="4">
        <v>2.6320999999999999</v>
      </c>
      <c r="I1219" s="4">
        <v>3.3727</v>
      </c>
      <c r="J1219" s="4">
        <v>3.3519000000000001</v>
      </c>
      <c r="M1219" s="3">
        <v>43816</v>
      </c>
      <c r="N1219" s="5">
        <v>3022.4218999999998</v>
      </c>
      <c r="O1219" s="5">
        <v>1708.7829999999999</v>
      </c>
      <c r="P1219" s="5">
        <v>4041.7995999999998</v>
      </c>
      <c r="Q1219" s="5">
        <v>3821.07</v>
      </c>
      <c r="R1219" s="5">
        <v>56266954.979999997</v>
      </c>
      <c r="S1219" s="5">
        <v>43671709.359700002</v>
      </c>
      <c r="V1219" s="3">
        <v>43703</v>
      </c>
      <c r="W1219" s="4">
        <v>7.1528</v>
      </c>
      <c r="X1219" s="4">
        <v>7.1627000000000001</v>
      </c>
      <c r="Y1219" s="4">
        <v>7.1683000000000003</v>
      </c>
      <c r="AB1219" s="3">
        <v>44062</v>
      </c>
      <c r="AC1219" s="5">
        <v>392.08</v>
      </c>
    </row>
    <row r="1220" spans="1:29">
      <c r="A1220" s="3">
        <v>43769</v>
      </c>
      <c r="B1220" s="4">
        <v>2.887</v>
      </c>
      <c r="C1220" s="4">
        <v>2.4839000000000002</v>
      </c>
      <c r="D1220" s="4">
        <v>2.8262999999999998</v>
      </c>
      <c r="E1220" s="5">
        <v>2.8</v>
      </c>
      <c r="F1220" s="4">
        <v>2.6962000000000002</v>
      </c>
      <c r="G1220" s="4">
        <v>3.6612</v>
      </c>
      <c r="H1220" s="4">
        <v>2.6436999999999999</v>
      </c>
      <c r="I1220" s="4">
        <v>3.3776000000000002</v>
      </c>
      <c r="J1220" s="4">
        <v>3.3607</v>
      </c>
      <c r="M1220" s="3">
        <v>43817</v>
      </c>
      <c r="N1220" s="5">
        <v>3017.0444000000002</v>
      </c>
      <c r="O1220" s="5">
        <v>1709.4414999999999</v>
      </c>
      <c r="P1220" s="5">
        <v>4032.7826</v>
      </c>
      <c r="Q1220" s="5">
        <v>3825.63</v>
      </c>
      <c r="R1220" s="5">
        <v>56557364.608999997</v>
      </c>
      <c r="S1220" s="5">
        <v>44127270.144299999</v>
      </c>
      <c r="V1220" s="3">
        <v>43704</v>
      </c>
      <c r="W1220" s="4">
        <v>7.1669999999999998</v>
      </c>
      <c r="X1220" s="4">
        <v>7.1836000000000002</v>
      </c>
      <c r="Y1220" s="4">
        <v>7.1673499999999999</v>
      </c>
      <c r="AB1220" s="3">
        <v>44063</v>
      </c>
      <c r="AC1220" s="5">
        <v>383.45</v>
      </c>
    </row>
    <row r="1221" spans="1:29">
      <c r="A1221" s="3">
        <v>43770</v>
      </c>
      <c r="B1221" s="4">
        <v>2.8969999999999998</v>
      </c>
      <c r="C1221" s="4">
        <v>2.5019</v>
      </c>
      <c r="D1221" s="4">
        <v>2.6631</v>
      </c>
      <c r="E1221" s="5">
        <v>2.65</v>
      </c>
      <c r="F1221" s="4">
        <v>2.4986000000000002</v>
      </c>
      <c r="G1221" s="4">
        <v>3.6945000000000001</v>
      </c>
      <c r="H1221" s="4">
        <v>2.6539999999999999</v>
      </c>
      <c r="I1221" s="4">
        <v>3.3744999999999998</v>
      </c>
      <c r="J1221" s="4">
        <v>3.3525</v>
      </c>
      <c r="M1221" s="3">
        <v>43818</v>
      </c>
      <c r="N1221" s="5">
        <v>3017.0657999999999</v>
      </c>
      <c r="O1221" s="5">
        <v>1713.0335</v>
      </c>
      <c r="P1221" s="5">
        <v>4027.1495</v>
      </c>
      <c r="Q1221" s="5">
        <v>3831.43</v>
      </c>
      <c r="R1221" s="5">
        <v>56729589.217799999</v>
      </c>
      <c r="S1221" s="5">
        <v>44339927.543300003</v>
      </c>
      <c r="V1221" s="3">
        <v>43705</v>
      </c>
      <c r="W1221" s="4">
        <v>7.1635</v>
      </c>
      <c r="X1221" s="4">
        <v>7.1734999999999998</v>
      </c>
      <c r="Y1221" s="4">
        <v>7.16995</v>
      </c>
      <c r="AB1221" s="3">
        <v>44064</v>
      </c>
      <c r="AC1221" s="5">
        <v>343.42</v>
      </c>
    </row>
    <row r="1222" spans="1:29">
      <c r="A1222" s="3">
        <v>43773</v>
      </c>
      <c r="B1222" s="4">
        <v>2.919</v>
      </c>
      <c r="C1222" s="4">
        <v>2.4933999999999998</v>
      </c>
      <c r="D1222" s="4">
        <v>2.5971000000000002</v>
      </c>
      <c r="E1222" s="5">
        <v>2.6</v>
      </c>
      <c r="F1222" s="4">
        <v>2.4398</v>
      </c>
      <c r="G1222" s="4">
        <v>3.7134</v>
      </c>
      <c r="H1222" s="4">
        <v>2.6467999999999998</v>
      </c>
      <c r="I1222" s="4">
        <v>3.3847</v>
      </c>
      <c r="J1222" s="4">
        <v>3.3736000000000002</v>
      </c>
      <c r="M1222" s="3">
        <v>43819</v>
      </c>
      <c r="N1222" s="5">
        <v>3004.9376000000002</v>
      </c>
      <c r="O1222" s="5">
        <v>1700.2936</v>
      </c>
      <c r="P1222" s="5">
        <v>4017.2527</v>
      </c>
      <c r="Q1222" s="5">
        <v>3830.39</v>
      </c>
      <c r="R1222" s="5">
        <v>56573470.699199997</v>
      </c>
      <c r="S1222" s="5">
        <v>44242106.845700003</v>
      </c>
      <c r="V1222" s="3">
        <v>43706</v>
      </c>
      <c r="W1222" s="4">
        <v>7.1513999999999998</v>
      </c>
      <c r="X1222" s="4">
        <v>7.1555999999999997</v>
      </c>
      <c r="Y1222" s="4">
        <v>7.1435500000000003</v>
      </c>
      <c r="AB1222" s="3">
        <v>44067</v>
      </c>
      <c r="AC1222" s="5">
        <v>289.8</v>
      </c>
    </row>
    <row r="1223" spans="1:29">
      <c r="A1223" s="3">
        <v>43774</v>
      </c>
      <c r="B1223" s="4">
        <v>2.9329999999999998</v>
      </c>
      <c r="C1223" s="4">
        <v>2.4664999999999999</v>
      </c>
      <c r="D1223" s="4">
        <v>2.5211000000000001</v>
      </c>
      <c r="E1223" s="5">
        <v>2.5</v>
      </c>
      <c r="F1223" s="4">
        <v>2.3153000000000001</v>
      </c>
      <c r="G1223" s="4">
        <v>3.7193999999999998</v>
      </c>
      <c r="H1223" s="4">
        <v>2.6259000000000001</v>
      </c>
      <c r="I1223" s="4">
        <v>3.3633999999999999</v>
      </c>
      <c r="J1223" s="4">
        <v>3.3605</v>
      </c>
      <c r="M1223" s="3">
        <v>43822</v>
      </c>
      <c r="N1223" s="5">
        <v>2962.7512999999999</v>
      </c>
      <c r="O1223" s="5">
        <v>1667.7109</v>
      </c>
      <c r="P1223" s="5">
        <v>3967.0962</v>
      </c>
      <c r="Q1223" s="5">
        <v>3789.42</v>
      </c>
      <c r="R1223" s="5">
        <v>56627803.506499998</v>
      </c>
      <c r="S1223" s="5">
        <v>44342681.562100001</v>
      </c>
      <c r="V1223" s="3">
        <v>43707</v>
      </c>
      <c r="W1223" s="4">
        <v>7.1452</v>
      </c>
      <c r="X1223" s="4">
        <v>7.1557000000000004</v>
      </c>
      <c r="Y1223" s="4">
        <v>7.1616499999999998</v>
      </c>
      <c r="AB1223" s="3">
        <v>44068</v>
      </c>
      <c r="AC1223" s="5">
        <v>282.66000000000003</v>
      </c>
    </row>
    <row r="1224" spans="1:29">
      <c r="A1224" s="3">
        <v>43775</v>
      </c>
      <c r="B1224" s="4">
        <v>2.948</v>
      </c>
      <c r="C1224" s="4">
        <v>2.492</v>
      </c>
      <c r="D1224" s="4">
        <v>2.4828999999999999</v>
      </c>
      <c r="E1224" s="5">
        <v>2.5</v>
      </c>
      <c r="F1224" s="4">
        <v>2.3639000000000001</v>
      </c>
      <c r="G1224" s="4">
        <v>3.7147999999999999</v>
      </c>
      <c r="H1224" s="4">
        <v>2.6383999999999999</v>
      </c>
      <c r="I1224" s="4">
        <v>3.3489</v>
      </c>
      <c r="J1224" s="4">
        <v>3.3302</v>
      </c>
      <c r="M1224" s="3">
        <v>43823</v>
      </c>
      <c r="N1224" s="5">
        <v>2982.6806000000001</v>
      </c>
      <c r="O1224" s="5">
        <v>1690.7352000000001</v>
      </c>
      <c r="P1224" s="5">
        <v>3992.9580999999998</v>
      </c>
      <c r="Q1224" s="5">
        <v>3812.65</v>
      </c>
      <c r="R1224" s="5">
        <v>56475214.421599999</v>
      </c>
      <c r="S1224" s="5">
        <v>44502414.451800004</v>
      </c>
      <c r="V1224" s="3">
        <v>43710</v>
      </c>
      <c r="W1224" s="4">
        <v>7.1715999999999998</v>
      </c>
      <c r="X1224" s="4">
        <v>7.1818</v>
      </c>
      <c r="Y1224" s="4">
        <v>7.1947000000000001</v>
      </c>
      <c r="AB1224" s="3">
        <v>44069</v>
      </c>
      <c r="AC1224" s="5">
        <v>346.96</v>
      </c>
    </row>
    <row r="1225" spans="1:29">
      <c r="A1225" s="3">
        <v>43776</v>
      </c>
      <c r="B1225" s="4">
        <v>2.9529999999999998</v>
      </c>
      <c r="C1225" s="4">
        <v>2.5316000000000001</v>
      </c>
      <c r="D1225" s="4">
        <v>2.5245000000000002</v>
      </c>
      <c r="E1225" s="5">
        <v>2.52</v>
      </c>
      <c r="F1225" s="4">
        <v>2.4557000000000002</v>
      </c>
      <c r="G1225" s="4">
        <v>3.7078000000000002</v>
      </c>
      <c r="H1225" s="4">
        <v>2.6374</v>
      </c>
      <c r="I1225" s="4">
        <v>3.3475000000000001</v>
      </c>
      <c r="J1225" s="4">
        <v>3.3513999999999999</v>
      </c>
      <c r="M1225" s="3">
        <v>43824</v>
      </c>
      <c r="N1225" s="5">
        <v>2981.8805000000002</v>
      </c>
      <c r="O1225" s="5">
        <v>1697.2079000000001</v>
      </c>
      <c r="P1225" s="5">
        <v>3990.8670999999999</v>
      </c>
      <c r="Q1225" s="5">
        <v>3794.7</v>
      </c>
      <c r="R1225" s="5">
        <v>56563262.615199998</v>
      </c>
      <c r="S1225" s="5">
        <v>44623858.604999997</v>
      </c>
      <c r="V1225" s="3">
        <v>43711</v>
      </c>
      <c r="W1225" s="4">
        <v>7.1784999999999997</v>
      </c>
      <c r="X1225" s="4">
        <v>7.1885000000000003</v>
      </c>
      <c r="Y1225" s="4">
        <v>7.1778000000000004</v>
      </c>
      <c r="AB1225" s="3">
        <v>44070</v>
      </c>
      <c r="AC1225" s="5">
        <v>345.45</v>
      </c>
    </row>
    <row r="1226" spans="1:29">
      <c r="A1226" s="3">
        <v>43777</v>
      </c>
      <c r="B1226" s="4">
        <v>2.9529999999999998</v>
      </c>
      <c r="C1226" s="4">
        <v>2.5371999999999999</v>
      </c>
      <c r="D1226" s="4">
        <v>2.5280999999999998</v>
      </c>
      <c r="E1226" s="5">
        <v>2.5499999999999998</v>
      </c>
      <c r="F1226" s="4">
        <v>2.4651000000000001</v>
      </c>
      <c r="G1226" s="4">
        <v>3.6983000000000001</v>
      </c>
      <c r="H1226" s="4">
        <v>2.6558000000000002</v>
      </c>
      <c r="I1226" s="4">
        <v>3.3658000000000001</v>
      </c>
      <c r="J1226" s="4">
        <v>3.3517999999999999</v>
      </c>
      <c r="M1226" s="3">
        <v>43825</v>
      </c>
      <c r="N1226" s="5">
        <v>3007.3546000000001</v>
      </c>
      <c r="O1226" s="5">
        <v>1709.4503999999999</v>
      </c>
      <c r="P1226" s="5">
        <v>4025.9879000000001</v>
      </c>
      <c r="Q1226" s="5">
        <v>3822.51</v>
      </c>
      <c r="R1226" s="5">
        <v>56676413.959700003</v>
      </c>
      <c r="S1226" s="5">
        <v>44825305.445699997</v>
      </c>
      <c r="V1226" s="3">
        <v>43712</v>
      </c>
      <c r="W1226" s="4">
        <v>7.1538000000000004</v>
      </c>
      <c r="X1226" s="4">
        <v>7.1551999999999998</v>
      </c>
      <c r="Y1226" s="4">
        <v>7.1471999999999998</v>
      </c>
      <c r="AB1226" s="3">
        <v>44071</v>
      </c>
      <c r="AC1226" s="5">
        <v>323.98</v>
      </c>
    </row>
    <row r="1227" spans="1:29">
      <c r="A1227" s="3">
        <v>43780</v>
      </c>
      <c r="B1227" s="4">
        <v>2.9550000000000001</v>
      </c>
      <c r="C1227" s="4">
        <v>2.5219</v>
      </c>
      <c r="D1227" s="4">
        <v>2.5836999999999999</v>
      </c>
      <c r="E1227" s="5">
        <v>2.5499999999999998</v>
      </c>
      <c r="F1227" s="4">
        <v>2.4963000000000002</v>
      </c>
      <c r="G1227" s="4">
        <v>3.7021999999999999</v>
      </c>
      <c r="H1227" s="4">
        <v>2.6536</v>
      </c>
      <c r="I1227" s="4">
        <v>3.3094999999999999</v>
      </c>
      <c r="J1227" s="4">
        <v>3.3673000000000002</v>
      </c>
      <c r="M1227" s="3">
        <v>43826</v>
      </c>
      <c r="N1227" s="5">
        <v>3005.0355</v>
      </c>
      <c r="O1227" s="5">
        <v>1697.9136000000001</v>
      </c>
      <c r="P1227" s="5">
        <v>4022.0277999999998</v>
      </c>
      <c r="Q1227" s="5">
        <v>3825.61</v>
      </c>
      <c r="R1227" s="5">
        <v>56584018.3631</v>
      </c>
      <c r="S1227" s="5">
        <v>44751451.302500002</v>
      </c>
      <c r="V1227" s="3">
        <v>43713</v>
      </c>
      <c r="W1227" s="4">
        <v>7.1459000000000001</v>
      </c>
      <c r="X1227" s="4">
        <v>7.1515000000000004</v>
      </c>
      <c r="Y1227" s="4">
        <v>7.1379999999999999</v>
      </c>
      <c r="AB1227" s="3">
        <v>44074</v>
      </c>
      <c r="AC1227" s="5">
        <v>312.38</v>
      </c>
    </row>
    <row r="1228" spans="1:29">
      <c r="A1228" s="3">
        <v>43781</v>
      </c>
      <c r="B1228" s="4">
        <v>2.9649999999999999</v>
      </c>
      <c r="C1228" s="4">
        <v>2.4823</v>
      </c>
      <c r="D1228" s="4">
        <v>2.7069999999999999</v>
      </c>
      <c r="E1228" s="5">
        <v>2.65</v>
      </c>
      <c r="F1228" s="4">
        <v>2.6280000000000001</v>
      </c>
      <c r="G1228" s="4">
        <v>3.7067000000000001</v>
      </c>
      <c r="H1228" s="4">
        <v>2.6381000000000001</v>
      </c>
      <c r="I1228" s="4">
        <v>3.3355999999999999</v>
      </c>
      <c r="J1228" s="4">
        <v>3.3765999999999998</v>
      </c>
      <c r="M1228" s="3">
        <v>43829</v>
      </c>
      <c r="N1228" s="5">
        <v>3040.0239000000001</v>
      </c>
      <c r="O1228" s="5">
        <v>1713.5074999999999</v>
      </c>
      <c r="P1228" s="5">
        <v>4081.6334000000002</v>
      </c>
      <c r="Q1228" s="5">
        <v>3823.18</v>
      </c>
      <c r="R1228" s="5">
        <v>56989552.790700004</v>
      </c>
      <c r="S1228" s="5">
        <v>44955400.4991</v>
      </c>
      <c r="V1228" s="3">
        <v>43714</v>
      </c>
      <c r="W1228" s="4">
        <v>7.1242999999999999</v>
      </c>
      <c r="X1228" s="4">
        <v>7.1246999999999998</v>
      </c>
      <c r="Y1228" s="4">
        <v>7.1063000000000001</v>
      </c>
      <c r="AB1228" s="3">
        <v>44075</v>
      </c>
      <c r="AC1228" s="5">
        <v>338.87</v>
      </c>
    </row>
    <row r="1229" spans="1:29">
      <c r="A1229" s="3">
        <v>43782</v>
      </c>
      <c r="B1229" s="4">
        <v>2.9809999999999999</v>
      </c>
      <c r="C1229" s="4">
        <v>2.4857999999999998</v>
      </c>
      <c r="D1229" s="4">
        <v>2.8477000000000001</v>
      </c>
      <c r="E1229" s="5">
        <v>2.76</v>
      </c>
      <c r="F1229" s="4">
        <v>2.6787999999999998</v>
      </c>
      <c r="G1229" s="4">
        <v>3.6936</v>
      </c>
      <c r="H1229" s="4">
        <v>2.6461000000000001</v>
      </c>
      <c r="I1229" s="4">
        <v>3.3422999999999998</v>
      </c>
      <c r="J1229" s="4">
        <v>3.3891</v>
      </c>
      <c r="M1229" s="3">
        <v>43830</v>
      </c>
      <c r="N1229" s="5">
        <v>3050.1239999999998</v>
      </c>
      <c r="O1229" s="5">
        <v>1722.9449999999999</v>
      </c>
      <c r="P1229" s="5">
        <v>4096.5820999999996</v>
      </c>
      <c r="Q1229" s="5">
        <v>3821.03</v>
      </c>
      <c r="R1229" s="5">
        <v>56994819.476599999</v>
      </c>
      <c r="S1229" s="5">
        <v>44933663.646600001</v>
      </c>
      <c r="V1229" s="3">
        <v>43717</v>
      </c>
      <c r="W1229" s="4">
        <v>7.1285999999999996</v>
      </c>
      <c r="X1229" s="4">
        <v>7.1247999999999996</v>
      </c>
      <c r="Y1229" s="4">
        <v>7.117</v>
      </c>
      <c r="AB1229" s="3">
        <v>44076</v>
      </c>
      <c r="AC1229" s="5">
        <v>316.7</v>
      </c>
    </row>
    <row r="1230" spans="1:29">
      <c r="A1230" s="3">
        <v>43783</v>
      </c>
      <c r="B1230" s="4">
        <v>3</v>
      </c>
      <c r="C1230" s="4">
        <v>2.5188999999999999</v>
      </c>
      <c r="D1230" s="4">
        <v>2.8551000000000002</v>
      </c>
      <c r="E1230" s="5">
        <v>2.76</v>
      </c>
      <c r="F1230" s="4">
        <v>2.7090999999999998</v>
      </c>
      <c r="G1230" s="4">
        <v>3.6922000000000001</v>
      </c>
      <c r="H1230" s="4">
        <v>2.6737000000000002</v>
      </c>
      <c r="I1230" s="4">
        <v>3.3351000000000002</v>
      </c>
      <c r="J1230" s="4">
        <v>3.4198</v>
      </c>
      <c r="M1230" s="3">
        <v>43832</v>
      </c>
      <c r="N1230" s="5">
        <v>3085.1976</v>
      </c>
      <c r="O1230" s="5">
        <v>1756.1626000000001</v>
      </c>
      <c r="P1230" s="5">
        <v>4152.2407999999996</v>
      </c>
      <c r="Q1230" s="5">
        <v>3884.36</v>
      </c>
      <c r="R1230" s="5">
        <v>57268961.625799999</v>
      </c>
      <c r="S1230" s="5">
        <v>45238565.567299999</v>
      </c>
      <c r="V1230" s="3">
        <v>43718</v>
      </c>
      <c r="W1230" s="4">
        <v>7.1041999999999996</v>
      </c>
      <c r="X1230" s="4">
        <v>7.1078000000000001</v>
      </c>
      <c r="Y1230" s="4">
        <v>7.1093500000000001</v>
      </c>
      <c r="AB1230" s="3">
        <v>44077</v>
      </c>
      <c r="AC1230" s="5">
        <v>304.12</v>
      </c>
    </row>
    <row r="1231" spans="1:29">
      <c r="A1231" s="3">
        <v>43784</v>
      </c>
      <c r="B1231" s="4">
        <v>3.02</v>
      </c>
      <c r="C1231" s="4">
        <v>2.5417999999999998</v>
      </c>
      <c r="D1231" s="4">
        <v>3.0211999999999999</v>
      </c>
      <c r="E1231" s="5">
        <v>2.95</v>
      </c>
      <c r="F1231" s="4">
        <v>2.7810999999999999</v>
      </c>
      <c r="G1231" s="4">
        <v>3.7128999999999999</v>
      </c>
      <c r="H1231" s="4">
        <v>2.6859000000000002</v>
      </c>
      <c r="I1231" s="4">
        <v>3.3429000000000002</v>
      </c>
      <c r="J1231" s="4">
        <v>3.4018000000000002</v>
      </c>
      <c r="M1231" s="3">
        <v>43833</v>
      </c>
      <c r="N1231" s="5">
        <v>3083.7858000000001</v>
      </c>
      <c r="O1231" s="5">
        <v>1760.8531</v>
      </c>
      <c r="P1231" s="5">
        <v>4144.9648999999999</v>
      </c>
      <c r="Q1231" s="5">
        <v>3894.21</v>
      </c>
      <c r="R1231" s="5">
        <v>57362979.210600004</v>
      </c>
      <c r="S1231" s="5">
        <v>45253664.818300001</v>
      </c>
      <c r="V1231" s="3">
        <v>43719</v>
      </c>
      <c r="W1231" s="4">
        <v>7.1178999999999997</v>
      </c>
      <c r="X1231" s="4">
        <v>7.1159999999999997</v>
      </c>
      <c r="Y1231" s="4">
        <v>7.1085500000000001</v>
      </c>
      <c r="AB1231" s="3">
        <v>44078</v>
      </c>
      <c r="AC1231" s="5">
        <v>226.16</v>
      </c>
    </row>
    <row r="1232" spans="1:29">
      <c r="A1232" s="3">
        <v>43787</v>
      </c>
      <c r="B1232" s="4">
        <v>3.032</v>
      </c>
      <c r="C1232" s="4">
        <v>2.5082</v>
      </c>
      <c r="D1232" s="4">
        <v>2.9453</v>
      </c>
      <c r="E1232" s="5">
        <v>2.85</v>
      </c>
      <c r="F1232" s="4">
        <v>2.7418</v>
      </c>
      <c r="G1232" s="4">
        <v>3.7282999999999999</v>
      </c>
      <c r="H1232" s="4">
        <v>2.6655000000000002</v>
      </c>
      <c r="I1232" s="4">
        <v>3.3106</v>
      </c>
      <c r="J1232" s="4">
        <v>3.4024999999999999</v>
      </c>
      <c r="M1232" s="3">
        <v>43836</v>
      </c>
      <c r="N1232" s="5">
        <v>3083.4083000000001</v>
      </c>
      <c r="O1232" s="5">
        <v>1768.6836000000001</v>
      </c>
      <c r="P1232" s="5">
        <v>4129.2954</v>
      </c>
      <c r="Q1232" s="5">
        <v>3867.89</v>
      </c>
      <c r="R1232" s="5">
        <v>57895428.7984</v>
      </c>
      <c r="S1232" s="5">
        <v>45822279.464900002</v>
      </c>
      <c r="V1232" s="3">
        <v>43720</v>
      </c>
      <c r="W1232" s="4">
        <v>7.0881999999999996</v>
      </c>
      <c r="X1232" s="4">
        <v>7.0854999999999997</v>
      </c>
      <c r="Y1232" s="4">
        <v>7.0686999999999998</v>
      </c>
      <c r="AB1232" s="3">
        <v>44081</v>
      </c>
      <c r="AC1232" s="5">
        <v>221.09</v>
      </c>
    </row>
    <row r="1233" spans="1:29">
      <c r="A1233" s="3">
        <v>43788</v>
      </c>
      <c r="B1233" s="4">
        <v>3.0329999999999999</v>
      </c>
      <c r="C1233" s="4">
        <v>2.5032999999999999</v>
      </c>
      <c r="D1233" s="4">
        <v>2.7437</v>
      </c>
      <c r="E1233" s="5">
        <v>2.7</v>
      </c>
      <c r="F1233" s="4">
        <v>2.5747</v>
      </c>
      <c r="G1233" s="4">
        <v>3.7090999999999998</v>
      </c>
      <c r="H1233" s="4">
        <v>2.65</v>
      </c>
      <c r="I1233" s="4">
        <v>3.2909000000000002</v>
      </c>
      <c r="J1233" s="4">
        <v>3.3552</v>
      </c>
      <c r="M1233" s="3">
        <v>43837</v>
      </c>
      <c r="N1233" s="5">
        <v>3104.8015</v>
      </c>
      <c r="O1233" s="5">
        <v>1791.8529000000001</v>
      </c>
      <c r="P1233" s="5">
        <v>4160.2273999999998</v>
      </c>
      <c r="Q1233" s="5">
        <v>3884.75</v>
      </c>
      <c r="R1233" s="5">
        <v>57993637.498899996</v>
      </c>
      <c r="S1233" s="5">
        <v>46167848.9001</v>
      </c>
      <c r="V1233" s="3">
        <v>43721</v>
      </c>
      <c r="W1233" s="4">
        <v>0</v>
      </c>
      <c r="X1233" s="4">
        <v>7.0488999999999997</v>
      </c>
      <c r="Y1233" s="4">
        <v>7.0463500000000003</v>
      </c>
      <c r="AB1233" s="3">
        <v>44082</v>
      </c>
      <c r="AC1233" s="5">
        <v>267.79000000000002</v>
      </c>
    </row>
    <row r="1234" spans="1:29">
      <c r="A1234" s="3">
        <v>43789</v>
      </c>
      <c r="B1234" s="4">
        <v>3.032</v>
      </c>
      <c r="C1234" s="4">
        <v>2.4699</v>
      </c>
      <c r="D1234" s="4">
        <v>2.5710999999999999</v>
      </c>
      <c r="E1234" s="5">
        <v>2.5299999999999998</v>
      </c>
      <c r="F1234" s="4">
        <v>2.3847</v>
      </c>
      <c r="G1234" s="4">
        <v>3.7170999999999998</v>
      </c>
      <c r="H1234" s="4">
        <v>2.6375000000000002</v>
      </c>
      <c r="I1234" s="4">
        <v>3.2763</v>
      </c>
      <c r="J1234" s="4">
        <v>3.3466999999999998</v>
      </c>
      <c r="M1234" s="3">
        <v>43838</v>
      </c>
      <c r="N1234" s="5">
        <v>3066.8924999999999</v>
      </c>
      <c r="O1234" s="5">
        <v>1769.5836999999999</v>
      </c>
      <c r="P1234" s="5">
        <v>4112.3172000000004</v>
      </c>
      <c r="Q1234" s="5">
        <v>3822.32</v>
      </c>
      <c r="R1234" s="5">
        <v>58125088.3191</v>
      </c>
      <c r="S1234" s="5">
        <v>46271308.374200001</v>
      </c>
      <c r="V1234" s="3">
        <v>43724</v>
      </c>
      <c r="W1234" s="4">
        <v>7.0640000000000001</v>
      </c>
      <c r="X1234" s="4">
        <v>7.0625999999999998</v>
      </c>
      <c r="Y1234" s="4">
        <v>7.0621999999999998</v>
      </c>
      <c r="AB1234" s="3">
        <v>44083</v>
      </c>
      <c r="AC1234" s="5">
        <v>297.12</v>
      </c>
    </row>
    <row r="1235" spans="1:29">
      <c r="A1235" s="3">
        <v>43790</v>
      </c>
      <c r="B1235" s="4">
        <v>3.0339999999999998</v>
      </c>
      <c r="C1235" s="4">
        <v>2.4790999999999999</v>
      </c>
      <c r="D1235" s="4">
        <v>2.5146999999999999</v>
      </c>
      <c r="E1235" s="5">
        <v>2.4500000000000002</v>
      </c>
      <c r="F1235" s="4">
        <v>2.3279000000000001</v>
      </c>
      <c r="G1235" s="4">
        <v>3.6999</v>
      </c>
      <c r="H1235" s="4">
        <v>2.6272000000000002</v>
      </c>
      <c r="I1235" s="4">
        <v>3.2726999999999999</v>
      </c>
      <c r="J1235" s="4">
        <v>3.3397000000000001</v>
      </c>
      <c r="M1235" s="3">
        <v>43839</v>
      </c>
      <c r="N1235" s="5">
        <v>3094.8818999999999</v>
      </c>
      <c r="O1235" s="5">
        <v>1800.6378</v>
      </c>
      <c r="P1235" s="5">
        <v>4164.3697000000002</v>
      </c>
      <c r="Q1235" s="5">
        <v>3843.52</v>
      </c>
      <c r="R1235" s="5">
        <v>58233945.589599997</v>
      </c>
      <c r="S1235" s="5">
        <v>46490985.729000002</v>
      </c>
      <c r="V1235" s="3">
        <v>43725</v>
      </c>
      <c r="W1235" s="4">
        <v>7.0929000000000002</v>
      </c>
      <c r="X1235" s="4">
        <v>7.0989000000000004</v>
      </c>
      <c r="Y1235" s="4">
        <v>7.0861499999999999</v>
      </c>
      <c r="AB1235" s="3">
        <v>44084</v>
      </c>
      <c r="AC1235" s="5">
        <v>289.45</v>
      </c>
    </row>
    <row r="1236" spans="1:29">
      <c r="A1236" s="3">
        <v>43791</v>
      </c>
      <c r="B1236" s="4">
        <v>3.0369999999999999</v>
      </c>
      <c r="C1236" s="4">
        <v>2.4861</v>
      </c>
      <c r="D1236" s="4">
        <v>2.5028000000000001</v>
      </c>
      <c r="E1236" s="5">
        <v>2.5</v>
      </c>
      <c r="F1236" s="4">
        <v>2.4194</v>
      </c>
      <c r="G1236" s="4">
        <v>3.6966000000000001</v>
      </c>
      <c r="H1236" s="4">
        <v>2.6244999999999998</v>
      </c>
      <c r="I1236" s="4">
        <v>3.2686000000000002</v>
      </c>
      <c r="J1236" s="4">
        <v>3.3252999999999999</v>
      </c>
      <c r="M1236" s="3">
        <v>43840</v>
      </c>
      <c r="N1236" s="5">
        <v>3092.2907</v>
      </c>
      <c r="O1236" s="5">
        <v>1797.8838000000001</v>
      </c>
      <c r="P1236" s="5">
        <v>4163.1849000000002</v>
      </c>
      <c r="Q1236" s="5">
        <v>3843.87</v>
      </c>
      <c r="R1236" s="5">
        <v>58103853.111400001</v>
      </c>
      <c r="S1236" s="5">
        <v>46462445.5392</v>
      </c>
      <c r="V1236" s="3">
        <v>43726</v>
      </c>
      <c r="W1236" s="4">
        <v>7.0879000000000003</v>
      </c>
      <c r="X1236" s="4">
        <v>7.0895999999999999</v>
      </c>
      <c r="Y1236" s="4">
        <v>7.0831499999999998</v>
      </c>
      <c r="AB1236" s="3">
        <v>44085</v>
      </c>
      <c r="AC1236" s="5">
        <v>241.35</v>
      </c>
    </row>
    <row r="1237" spans="1:29">
      <c r="A1237" s="3">
        <v>43794</v>
      </c>
      <c r="B1237" s="4">
        <v>3.0289999999999999</v>
      </c>
      <c r="C1237" s="4">
        <v>2.4731000000000001</v>
      </c>
      <c r="D1237" s="4">
        <v>2.8170999999999999</v>
      </c>
      <c r="E1237" s="5">
        <v>2.65</v>
      </c>
      <c r="F1237" s="4">
        <v>2.5251999999999999</v>
      </c>
      <c r="G1237" s="4">
        <v>3.6951000000000001</v>
      </c>
      <c r="H1237" s="4">
        <v>2.6267999999999998</v>
      </c>
      <c r="I1237" s="4">
        <v>3.2690000000000001</v>
      </c>
      <c r="J1237" s="4">
        <v>3.3262999999999998</v>
      </c>
      <c r="M1237" s="3">
        <v>43843</v>
      </c>
      <c r="N1237" s="5">
        <v>3115.5695999999998</v>
      </c>
      <c r="O1237" s="5">
        <v>1822.3516999999999</v>
      </c>
      <c r="P1237" s="5">
        <v>4203.9883</v>
      </c>
      <c r="Q1237" s="5">
        <v>3852.59</v>
      </c>
      <c r="R1237" s="5">
        <v>58352876.024099998</v>
      </c>
      <c r="S1237" s="5">
        <v>46798839.6426</v>
      </c>
      <c r="V1237" s="3">
        <v>43727</v>
      </c>
      <c r="W1237" s="4">
        <v>7.0987</v>
      </c>
      <c r="X1237" s="4">
        <v>7.0998000000000001</v>
      </c>
      <c r="Y1237" s="4">
        <v>7.1028500000000001</v>
      </c>
      <c r="AB1237" s="3">
        <v>44088</v>
      </c>
      <c r="AC1237" s="5">
        <v>259.42</v>
      </c>
    </row>
    <row r="1238" spans="1:29">
      <c r="A1238" s="3">
        <v>43795</v>
      </c>
      <c r="B1238" s="4">
        <v>3.02</v>
      </c>
      <c r="C1238" s="4">
        <v>2.4722</v>
      </c>
      <c r="D1238" s="4">
        <v>2.8069999999999999</v>
      </c>
      <c r="E1238" s="5">
        <v>2.75</v>
      </c>
      <c r="F1238" s="4">
        <v>2.5594999999999999</v>
      </c>
      <c r="G1238" s="4">
        <v>3.6692999999999998</v>
      </c>
      <c r="H1238" s="4">
        <v>2.6322000000000001</v>
      </c>
      <c r="I1238" s="4">
        <v>3.2633000000000001</v>
      </c>
      <c r="J1238" s="4">
        <v>3.3338000000000001</v>
      </c>
      <c r="M1238" s="3">
        <v>43844</v>
      </c>
      <c r="N1238" s="5">
        <v>3106.8204000000001</v>
      </c>
      <c r="O1238" s="5">
        <v>1818.1251</v>
      </c>
      <c r="P1238" s="5">
        <v>4189.8861999999999</v>
      </c>
      <c r="Q1238" s="5">
        <v>3841.93</v>
      </c>
      <c r="R1238" s="5">
        <v>58543686.745499998</v>
      </c>
      <c r="S1238" s="5">
        <v>46863894.916000001</v>
      </c>
      <c r="V1238" s="3">
        <v>43728</v>
      </c>
      <c r="W1238" s="4">
        <v>7.0900999999999996</v>
      </c>
      <c r="X1238" s="4">
        <v>7.0861000000000001</v>
      </c>
      <c r="Y1238" s="4">
        <v>7.1204999999999998</v>
      </c>
      <c r="AB1238" s="3">
        <v>44089</v>
      </c>
      <c r="AC1238" s="5">
        <v>336.49</v>
      </c>
    </row>
    <row r="1239" spans="1:29">
      <c r="A1239" s="3">
        <v>43796</v>
      </c>
      <c r="B1239" s="4">
        <v>3.0190000000000001</v>
      </c>
      <c r="C1239" s="4">
        <v>2.4607000000000001</v>
      </c>
      <c r="D1239" s="4">
        <v>2.7713000000000001</v>
      </c>
      <c r="E1239" s="5">
        <v>2.79</v>
      </c>
      <c r="F1239" s="4">
        <v>2.5041000000000002</v>
      </c>
      <c r="G1239" s="4">
        <v>3.6675</v>
      </c>
      <c r="H1239" s="4">
        <v>2.6333000000000002</v>
      </c>
      <c r="I1239" s="4">
        <v>3.2431999999999999</v>
      </c>
      <c r="J1239" s="4">
        <v>3.3380999999999998</v>
      </c>
      <c r="M1239" s="3">
        <v>43845</v>
      </c>
      <c r="N1239" s="5">
        <v>3090.0378999999998</v>
      </c>
      <c r="O1239" s="5">
        <v>1814.2135000000001</v>
      </c>
      <c r="P1239" s="5">
        <v>4166.7344000000003</v>
      </c>
      <c r="Q1239" s="5">
        <v>3799.95</v>
      </c>
      <c r="R1239" s="5">
        <v>58595171.623999998</v>
      </c>
      <c r="S1239" s="5">
        <v>47040121.370999999</v>
      </c>
      <c r="V1239" s="3">
        <v>43731</v>
      </c>
      <c r="W1239" s="4">
        <v>7.1260000000000003</v>
      </c>
      <c r="X1239" s="4">
        <v>7.1304999999999996</v>
      </c>
      <c r="Y1239" s="4">
        <v>7.1102999999999996</v>
      </c>
      <c r="AB1239" s="3">
        <v>44090</v>
      </c>
      <c r="AC1239" s="5">
        <v>318.37</v>
      </c>
    </row>
    <row r="1240" spans="1:29">
      <c r="A1240" s="3">
        <v>43797</v>
      </c>
      <c r="B1240" s="4">
        <v>3.016</v>
      </c>
      <c r="C1240" s="4">
        <v>2.4683999999999999</v>
      </c>
      <c r="D1240" s="4">
        <v>2.7597999999999998</v>
      </c>
      <c r="E1240" s="5">
        <v>2.7</v>
      </c>
      <c r="F1240" s="4">
        <v>2.5962000000000001</v>
      </c>
      <c r="G1240" s="4">
        <v>3.6341999999999999</v>
      </c>
      <c r="H1240" s="4">
        <v>2.6139999999999999</v>
      </c>
      <c r="I1240" s="4">
        <v>3.2313000000000001</v>
      </c>
      <c r="J1240" s="4">
        <v>3.3532999999999999</v>
      </c>
      <c r="M1240" s="3">
        <v>43846</v>
      </c>
      <c r="N1240" s="5">
        <v>3074.0814</v>
      </c>
      <c r="O1240" s="5">
        <v>1811.5686000000001</v>
      </c>
      <c r="P1240" s="5">
        <v>4149.0433999999996</v>
      </c>
      <c r="Q1240" s="5">
        <v>3775.05</v>
      </c>
      <c r="R1240" s="5">
        <v>58626547.700400002</v>
      </c>
      <c r="S1240" s="5">
        <v>47043013.681500003</v>
      </c>
      <c r="V1240" s="3">
        <v>43732</v>
      </c>
      <c r="W1240" s="4">
        <v>7.1074999999999999</v>
      </c>
      <c r="X1240" s="4">
        <v>7.1059000000000001</v>
      </c>
      <c r="Y1240" s="4">
        <v>7.1066000000000003</v>
      </c>
      <c r="AB1240" s="3">
        <v>44091</v>
      </c>
      <c r="AC1240" s="5">
        <v>337.23</v>
      </c>
    </row>
    <row r="1241" spans="1:29">
      <c r="A1241" s="3">
        <v>43798</v>
      </c>
      <c r="B1241" s="4">
        <v>3.0169999999999999</v>
      </c>
      <c r="C1241" s="4">
        <v>2.4477000000000002</v>
      </c>
      <c r="D1241" s="4">
        <v>2.6894999999999998</v>
      </c>
      <c r="E1241" s="5">
        <v>2.64</v>
      </c>
      <c r="F1241" s="4">
        <v>2.5764999999999998</v>
      </c>
      <c r="G1241" s="4">
        <v>3.6457999999999999</v>
      </c>
      <c r="H1241" s="4">
        <v>2.6286999999999998</v>
      </c>
      <c r="I1241" s="4">
        <v>3.2562000000000002</v>
      </c>
      <c r="J1241" s="4">
        <v>3.3698999999999999</v>
      </c>
      <c r="M1241" s="3">
        <v>43847</v>
      </c>
      <c r="N1241" s="5">
        <v>3075.4955</v>
      </c>
      <c r="O1241" s="5">
        <v>1806.2801999999999</v>
      </c>
      <c r="P1241" s="5">
        <v>4154.8530000000001</v>
      </c>
      <c r="Q1241" s="5">
        <v>3774.42</v>
      </c>
      <c r="R1241" s="5">
        <v>58526125.598200001</v>
      </c>
      <c r="S1241" s="5">
        <v>46856626.101899996</v>
      </c>
      <c r="V1241" s="3">
        <v>43733</v>
      </c>
      <c r="W1241" s="4">
        <v>7.1238000000000001</v>
      </c>
      <c r="X1241" s="4">
        <v>7.1330999999999998</v>
      </c>
      <c r="Y1241" s="4">
        <v>7.1284000000000001</v>
      </c>
      <c r="AB1241" s="3">
        <v>44092</v>
      </c>
      <c r="AC1241" s="5">
        <v>306.89999999999998</v>
      </c>
    </row>
    <row r="1242" spans="1:29">
      <c r="A1242" s="3">
        <v>43801</v>
      </c>
      <c r="B1242" s="4">
        <v>3.0169999999999999</v>
      </c>
      <c r="C1242" s="4">
        <v>2.4474999999999998</v>
      </c>
      <c r="D1242" s="4">
        <v>2.5792000000000002</v>
      </c>
      <c r="E1242" s="5">
        <v>2.5499999999999998</v>
      </c>
      <c r="F1242" s="4">
        <v>2.3774999999999999</v>
      </c>
      <c r="G1242" s="4">
        <v>3.6284000000000001</v>
      </c>
      <c r="H1242" s="4">
        <v>2.6320000000000001</v>
      </c>
      <c r="I1242" s="4">
        <v>3.2559999999999998</v>
      </c>
      <c r="J1242" s="4">
        <v>3.3607999999999998</v>
      </c>
      <c r="M1242" s="3">
        <v>43850</v>
      </c>
      <c r="N1242" s="5">
        <v>3095.7873</v>
      </c>
      <c r="O1242" s="5">
        <v>1829.9525000000001</v>
      </c>
      <c r="P1242" s="5">
        <v>4185.8303999999998</v>
      </c>
      <c r="Q1242" s="5">
        <v>3794.77</v>
      </c>
      <c r="R1242" s="5">
        <v>58609841.740800001</v>
      </c>
      <c r="S1242" s="5">
        <v>47175097.540700004</v>
      </c>
      <c r="V1242" s="3">
        <v>43734</v>
      </c>
      <c r="W1242" s="4">
        <v>7.1315</v>
      </c>
      <c r="X1242" s="4">
        <v>7.1276999999999999</v>
      </c>
      <c r="Y1242" s="4">
        <v>7.1241500000000002</v>
      </c>
      <c r="AB1242" s="3">
        <v>44095</v>
      </c>
      <c r="AC1242" s="5">
        <v>306.70999999999998</v>
      </c>
    </row>
    <row r="1243" spans="1:29">
      <c r="A1243" s="3">
        <v>43802</v>
      </c>
      <c r="B1243" s="4">
        <v>3.0150000000000001</v>
      </c>
      <c r="C1243" s="4">
        <v>2.4314</v>
      </c>
      <c r="D1243" s="4">
        <v>2.5114999999999998</v>
      </c>
      <c r="E1243" s="5">
        <v>2.5</v>
      </c>
      <c r="F1243" s="4">
        <v>2.2875999999999999</v>
      </c>
      <c r="G1243" s="4">
        <v>3.6286999999999998</v>
      </c>
      <c r="H1243" s="4">
        <v>2.6358000000000001</v>
      </c>
      <c r="I1243" s="4">
        <v>3.2707999999999999</v>
      </c>
      <c r="J1243" s="4">
        <v>3.3856000000000002</v>
      </c>
      <c r="M1243" s="3">
        <v>43851</v>
      </c>
      <c r="N1243" s="5">
        <v>3052.1419000000001</v>
      </c>
      <c r="O1243" s="5">
        <v>1806.5352</v>
      </c>
      <c r="P1243" s="5">
        <v>4114.3085000000001</v>
      </c>
      <c r="Q1243" s="5">
        <v>3742.33</v>
      </c>
      <c r="R1243" s="5">
        <v>58562588.389200002</v>
      </c>
      <c r="S1243" s="5">
        <v>47088594.562100001</v>
      </c>
      <c r="V1243" s="3">
        <v>43735</v>
      </c>
      <c r="W1243" s="4">
        <v>7.1195000000000004</v>
      </c>
      <c r="X1243" s="4">
        <v>7.1418999999999997</v>
      </c>
      <c r="Y1243" s="4">
        <v>7.1374000000000004</v>
      </c>
      <c r="AB1243" s="3">
        <v>44096</v>
      </c>
      <c r="AC1243" s="5">
        <v>322.54000000000002</v>
      </c>
    </row>
    <row r="1244" spans="1:29">
      <c r="A1244" s="3">
        <v>43803</v>
      </c>
      <c r="B1244" s="4">
        <v>3.0190000000000001</v>
      </c>
      <c r="C1244" s="4">
        <v>2.4670000000000001</v>
      </c>
      <c r="D1244" s="4">
        <v>2.4502999999999999</v>
      </c>
      <c r="E1244" s="5">
        <v>2.4500000000000002</v>
      </c>
      <c r="F1244" s="4">
        <v>2.2065000000000001</v>
      </c>
      <c r="G1244" s="4">
        <v>3.6257000000000001</v>
      </c>
      <c r="H1244" s="4">
        <v>2.6328</v>
      </c>
      <c r="I1244" s="4">
        <v>3.2543000000000002</v>
      </c>
      <c r="J1244" s="4">
        <v>3.3902000000000001</v>
      </c>
      <c r="M1244" s="3">
        <v>43852</v>
      </c>
      <c r="N1244" s="5">
        <v>3060.7545</v>
      </c>
      <c r="O1244" s="5">
        <v>1819.61</v>
      </c>
      <c r="P1244" s="5">
        <v>4131.9310999999998</v>
      </c>
      <c r="Q1244" s="5">
        <v>3741.3</v>
      </c>
      <c r="R1244" s="5">
        <v>58522822.638599999</v>
      </c>
      <c r="S1244" s="5">
        <v>47061567.631300002</v>
      </c>
      <c r="V1244" s="3">
        <v>43738</v>
      </c>
      <c r="W1244" s="4">
        <v>7.1380999999999997</v>
      </c>
      <c r="X1244" s="4">
        <v>7.1475999999999997</v>
      </c>
      <c r="Y1244" s="4">
        <v>7.1410499999999999</v>
      </c>
      <c r="AB1244" s="3">
        <v>44097</v>
      </c>
      <c r="AC1244" s="5">
        <v>334.69</v>
      </c>
    </row>
    <row r="1245" spans="1:29">
      <c r="A1245" s="3">
        <v>43804</v>
      </c>
      <c r="B1245" s="4">
        <v>3.0219999999999998</v>
      </c>
      <c r="C1245" s="4">
        <v>2.4885000000000002</v>
      </c>
      <c r="D1245" s="4">
        <v>2.4577</v>
      </c>
      <c r="E1245" s="5">
        <v>2.42</v>
      </c>
      <c r="F1245" s="4">
        <v>2.3142</v>
      </c>
      <c r="G1245" s="4">
        <v>3.6122000000000001</v>
      </c>
      <c r="H1245" s="4">
        <v>2.6215000000000002</v>
      </c>
      <c r="I1245" s="4">
        <v>3.2391000000000001</v>
      </c>
      <c r="J1245" s="4">
        <v>3.3786</v>
      </c>
      <c r="M1245" s="3">
        <v>43853</v>
      </c>
      <c r="N1245" s="5">
        <v>2976.5281</v>
      </c>
      <c r="O1245" s="5">
        <v>1756.8150000000001</v>
      </c>
      <c r="P1245" s="5">
        <v>4003.9013</v>
      </c>
      <c r="Q1245" s="5">
        <v>3651.03</v>
      </c>
      <c r="R1245" s="5">
        <v>57635728.793499999</v>
      </c>
      <c r="S1245" s="5">
        <v>46066720.111500002</v>
      </c>
      <c r="V1245" s="3">
        <v>43739</v>
      </c>
      <c r="W1245" s="4">
        <v>0</v>
      </c>
      <c r="X1245" s="4">
        <v>7.1529999999999996</v>
      </c>
      <c r="Y1245" s="4">
        <v>7.14635</v>
      </c>
      <c r="AB1245" s="3">
        <v>44098</v>
      </c>
      <c r="AC1245" s="5">
        <v>331.58</v>
      </c>
    </row>
    <row r="1246" spans="1:29">
      <c r="A1246" s="3">
        <v>43805</v>
      </c>
      <c r="B1246" s="4">
        <v>3.0245000000000002</v>
      </c>
      <c r="C1246" s="4">
        <v>2.4904000000000002</v>
      </c>
      <c r="D1246" s="4">
        <v>2.4382000000000001</v>
      </c>
      <c r="E1246" s="5">
        <v>2.4300000000000002</v>
      </c>
      <c r="F1246" s="4">
        <v>2.3677999999999999</v>
      </c>
      <c r="G1246" s="4">
        <v>3.6193</v>
      </c>
      <c r="H1246" s="4">
        <v>2.6297999999999999</v>
      </c>
      <c r="I1246" s="4">
        <v>3.2339000000000002</v>
      </c>
      <c r="J1246" s="4">
        <v>3.3711000000000002</v>
      </c>
      <c r="M1246" s="3">
        <v>43864</v>
      </c>
      <c r="N1246" s="5">
        <v>2746.6055999999999</v>
      </c>
      <c r="O1246" s="5">
        <v>1609.002</v>
      </c>
      <c r="P1246" s="5">
        <v>3688.3578000000002</v>
      </c>
      <c r="Q1246" s="5">
        <v>3411.27</v>
      </c>
      <c r="R1246" s="5">
        <v>56852768.365099996</v>
      </c>
      <c r="S1246" s="5">
        <v>45529961.8508</v>
      </c>
      <c r="V1246" s="3">
        <v>43740</v>
      </c>
      <c r="W1246" s="4">
        <v>0</v>
      </c>
      <c r="X1246" s="4">
        <v>7.1532</v>
      </c>
      <c r="Y1246" s="4">
        <v>7.1470000000000002</v>
      </c>
      <c r="AB1246" s="3">
        <v>44099</v>
      </c>
      <c r="AC1246" s="5">
        <v>287.60000000000002</v>
      </c>
    </row>
    <row r="1247" spans="1:29">
      <c r="A1247" s="3">
        <v>43808</v>
      </c>
      <c r="B1247" s="4">
        <v>3.0249999999999999</v>
      </c>
      <c r="C1247" s="4">
        <v>2.4718</v>
      </c>
      <c r="D1247" s="4">
        <v>2.5150000000000001</v>
      </c>
      <c r="E1247" s="5">
        <v>2.5</v>
      </c>
      <c r="F1247" s="4">
        <v>2.4510000000000001</v>
      </c>
      <c r="G1247" s="4">
        <v>3.6154000000000002</v>
      </c>
      <c r="H1247" s="4">
        <v>2.6177000000000001</v>
      </c>
      <c r="I1247" s="4">
        <v>3.2187000000000001</v>
      </c>
      <c r="J1247" s="4">
        <v>3.3847999999999998</v>
      </c>
      <c r="M1247" s="3">
        <v>43865</v>
      </c>
      <c r="N1247" s="5">
        <v>2783.2874999999999</v>
      </c>
      <c r="O1247" s="5">
        <v>1638.0217</v>
      </c>
      <c r="P1247" s="5">
        <v>3785.6376</v>
      </c>
      <c r="Q1247" s="5">
        <v>3480.65</v>
      </c>
      <c r="R1247" s="5">
        <v>56647627.632799998</v>
      </c>
      <c r="S1247" s="5">
        <v>45580588.655199997</v>
      </c>
      <c r="V1247" s="3">
        <v>43741</v>
      </c>
      <c r="W1247" s="4">
        <v>0</v>
      </c>
      <c r="X1247" s="4">
        <v>7.1340000000000003</v>
      </c>
      <c r="Y1247" s="4">
        <v>7.1282500000000004</v>
      </c>
      <c r="AB1247" s="3">
        <v>44102</v>
      </c>
      <c r="AC1247" s="5">
        <v>333.52</v>
      </c>
    </row>
    <row r="1248" spans="1:29">
      <c r="A1248" s="3">
        <v>43809</v>
      </c>
      <c r="B1248" s="4">
        <v>3.028</v>
      </c>
      <c r="C1248" s="4">
        <v>2.4943</v>
      </c>
      <c r="D1248" s="4">
        <v>2.5179999999999998</v>
      </c>
      <c r="E1248" s="5">
        <v>2.5</v>
      </c>
      <c r="F1248" s="4">
        <v>2.3723999999999998</v>
      </c>
      <c r="G1248" s="4">
        <v>3.6488</v>
      </c>
      <c r="H1248" s="4">
        <v>2.6131000000000002</v>
      </c>
      <c r="I1248" s="4">
        <v>3.2284999999999999</v>
      </c>
      <c r="J1248" s="4">
        <v>3.383</v>
      </c>
      <c r="M1248" s="3">
        <v>43866</v>
      </c>
      <c r="N1248" s="5">
        <v>2818.0877999999998</v>
      </c>
      <c r="O1248" s="5">
        <v>1678.6394</v>
      </c>
      <c r="P1248" s="5">
        <v>3828.5272</v>
      </c>
      <c r="Q1248" s="5">
        <v>3479.24</v>
      </c>
      <c r="R1248" s="5">
        <v>56595280.6263</v>
      </c>
      <c r="S1248" s="5">
        <v>45747548.560199998</v>
      </c>
      <c r="V1248" s="3">
        <v>43742</v>
      </c>
      <c r="W1248" s="4">
        <v>0</v>
      </c>
      <c r="X1248" s="4">
        <v>7.1128</v>
      </c>
      <c r="Y1248" s="4">
        <v>7.1128</v>
      </c>
      <c r="AB1248" s="3">
        <v>44103</v>
      </c>
      <c r="AC1248" s="5">
        <v>309.19</v>
      </c>
    </row>
    <row r="1249" spans="1:29">
      <c r="A1249" s="3">
        <v>43810</v>
      </c>
      <c r="B1249" s="4">
        <v>3.03</v>
      </c>
      <c r="C1249" s="4">
        <v>2.4958999999999998</v>
      </c>
      <c r="D1249" s="4">
        <v>2.5251000000000001</v>
      </c>
      <c r="E1249" s="5">
        <v>2.5</v>
      </c>
      <c r="F1249" s="4">
        <v>2.3702000000000001</v>
      </c>
      <c r="G1249" s="4">
        <v>3.6280000000000001</v>
      </c>
      <c r="H1249" s="4">
        <v>2.6069</v>
      </c>
      <c r="I1249" s="4">
        <v>3.2524000000000002</v>
      </c>
      <c r="J1249" s="4">
        <v>3.3791000000000002</v>
      </c>
      <c r="M1249" s="3">
        <v>43867</v>
      </c>
      <c r="N1249" s="5">
        <v>2866.5097000000001</v>
      </c>
      <c r="O1249" s="5">
        <v>1727.2375</v>
      </c>
      <c r="P1249" s="5">
        <v>3899.7750999999998</v>
      </c>
      <c r="Q1249" s="5">
        <v>3503.35</v>
      </c>
      <c r="R1249" s="5">
        <v>56879015.744000003</v>
      </c>
      <c r="S1249" s="5">
        <v>46364596.895900004</v>
      </c>
      <c r="V1249" s="3">
        <v>43745</v>
      </c>
      <c r="W1249" s="4">
        <v>0</v>
      </c>
      <c r="X1249" s="4">
        <v>7.1395</v>
      </c>
      <c r="Y1249" s="4">
        <v>7.1345000000000001</v>
      </c>
      <c r="AB1249" s="3">
        <v>44104</v>
      </c>
      <c r="AC1249" s="5">
        <v>250.09</v>
      </c>
    </row>
    <row r="1250" spans="1:29">
      <c r="A1250" s="3">
        <v>43811</v>
      </c>
      <c r="B1250" s="4">
        <v>3.0305</v>
      </c>
      <c r="C1250" s="4">
        <v>2.4874999999999998</v>
      </c>
      <c r="D1250" s="4">
        <v>2.5341</v>
      </c>
      <c r="E1250" s="5">
        <v>2.4500000000000002</v>
      </c>
      <c r="F1250" s="4">
        <v>2.3067000000000002</v>
      </c>
      <c r="G1250" s="4">
        <v>3.6486000000000001</v>
      </c>
      <c r="H1250" s="4">
        <v>2.6118000000000001</v>
      </c>
      <c r="I1250" s="4">
        <v>3.1959</v>
      </c>
      <c r="J1250" s="4">
        <v>3.3938000000000001</v>
      </c>
      <c r="M1250" s="3">
        <v>43868</v>
      </c>
      <c r="N1250" s="5">
        <v>2875.9636</v>
      </c>
      <c r="O1250" s="5">
        <v>1736.1709000000001</v>
      </c>
      <c r="P1250" s="5">
        <v>3899.8692999999998</v>
      </c>
      <c r="Q1250" s="5">
        <v>3487.32</v>
      </c>
      <c r="R1250" s="5">
        <v>56870281.4243</v>
      </c>
      <c r="S1250" s="5">
        <v>46715427.414399996</v>
      </c>
      <c r="V1250" s="3">
        <v>43746</v>
      </c>
      <c r="W1250" s="4">
        <v>7.1295000000000002</v>
      </c>
      <c r="X1250" s="4">
        <v>7.1684000000000001</v>
      </c>
      <c r="Y1250" s="4">
        <v>7.1646999999999998</v>
      </c>
      <c r="AB1250" s="3">
        <v>44113</v>
      </c>
      <c r="AC1250" s="5">
        <v>268.02999999999997</v>
      </c>
    </row>
    <row r="1251" spans="1:29">
      <c r="A1251" s="3">
        <v>43812</v>
      </c>
      <c r="B1251" s="4">
        <v>3.0325000000000002</v>
      </c>
      <c r="C1251" s="4">
        <v>2.4725000000000001</v>
      </c>
      <c r="D1251" s="4">
        <v>2.5323000000000002</v>
      </c>
      <c r="E1251" s="5">
        <v>2.4700000000000002</v>
      </c>
      <c r="F1251" s="4">
        <v>2.4121999999999999</v>
      </c>
      <c r="G1251" s="4">
        <v>3.6478999999999999</v>
      </c>
      <c r="H1251" s="4">
        <v>2.5933000000000002</v>
      </c>
      <c r="I1251" s="4">
        <v>3.2050000000000001</v>
      </c>
      <c r="J1251" s="4">
        <v>3.3978999999999999</v>
      </c>
      <c r="M1251" s="3">
        <v>43871</v>
      </c>
      <c r="N1251" s="5">
        <v>2890.4877999999999</v>
      </c>
      <c r="O1251" s="5">
        <v>1757.2643</v>
      </c>
      <c r="P1251" s="5">
        <v>3916.0052000000001</v>
      </c>
      <c r="Q1251" s="5">
        <v>3473.01</v>
      </c>
      <c r="R1251" s="5">
        <v>57122262.800099999</v>
      </c>
      <c r="S1251" s="5">
        <v>47060913.385700002</v>
      </c>
      <c r="V1251" s="3">
        <v>43747</v>
      </c>
      <c r="W1251" s="4">
        <v>7.1326999999999998</v>
      </c>
      <c r="X1251" s="4">
        <v>7.1421000000000001</v>
      </c>
      <c r="Y1251" s="4">
        <v>7.1381500000000004</v>
      </c>
      <c r="AB1251" s="3">
        <v>44116</v>
      </c>
      <c r="AC1251" s="5">
        <v>301.36</v>
      </c>
    </row>
    <row r="1252" spans="1:29">
      <c r="A1252" s="3">
        <v>43815</v>
      </c>
      <c r="B1252" s="4">
        <v>3.0324</v>
      </c>
      <c r="C1252" s="4">
        <v>2.4659</v>
      </c>
      <c r="D1252" s="4">
        <v>2.6139999999999999</v>
      </c>
      <c r="E1252" s="5">
        <v>2.54</v>
      </c>
      <c r="F1252" s="4">
        <v>2.4964</v>
      </c>
      <c r="G1252" s="4">
        <v>3.6442000000000001</v>
      </c>
      <c r="H1252" s="4">
        <v>2.6059999999999999</v>
      </c>
      <c r="I1252" s="4">
        <v>3.2349000000000001</v>
      </c>
      <c r="J1252" s="4">
        <v>3.3932000000000002</v>
      </c>
      <c r="M1252" s="3">
        <v>43872</v>
      </c>
      <c r="N1252" s="5">
        <v>2901.6743999999999</v>
      </c>
      <c r="O1252" s="5">
        <v>1758.0151000000001</v>
      </c>
      <c r="P1252" s="5">
        <v>3952.4643000000001</v>
      </c>
      <c r="Q1252" s="5">
        <v>3509.62</v>
      </c>
      <c r="R1252" s="5">
        <v>57047998.1303</v>
      </c>
      <c r="S1252" s="5">
        <v>47034805.951899998</v>
      </c>
      <c r="V1252" s="3">
        <v>43748</v>
      </c>
      <c r="W1252" s="4">
        <v>7.1246</v>
      </c>
      <c r="X1252" s="4">
        <v>7.1082999999999998</v>
      </c>
      <c r="Y1252" s="4">
        <v>7.1039500000000002</v>
      </c>
      <c r="AB1252" s="3">
        <v>44117</v>
      </c>
      <c r="AC1252" s="5">
        <v>313.37</v>
      </c>
    </row>
    <row r="1253" spans="1:29">
      <c r="A1253" s="3">
        <v>43816</v>
      </c>
      <c r="B1253" s="4">
        <v>3.036</v>
      </c>
      <c r="C1253" s="4">
        <v>2.4489000000000001</v>
      </c>
      <c r="D1253" s="4">
        <v>2.7138</v>
      </c>
      <c r="E1253" s="5">
        <v>2.6</v>
      </c>
      <c r="F1253" s="4">
        <v>2.5672000000000001</v>
      </c>
      <c r="G1253" s="4">
        <v>3.6457999999999999</v>
      </c>
      <c r="H1253" s="4">
        <v>2.6143999999999998</v>
      </c>
      <c r="I1253" s="4">
        <v>3.2709000000000001</v>
      </c>
      <c r="J1253" s="4">
        <v>3.4161999999999999</v>
      </c>
      <c r="M1253" s="3">
        <v>43873</v>
      </c>
      <c r="N1253" s="5">
        <v>2926.8991000000001</v>
      </c>
      <c r="O1253" s="5">
        <v>1785.3305</v>
      </c>
      <c r="P1253" s="5">
        <v>3984.4324999999999</v>
      </c>
      <c r="Q1253" s="5">
        <v>3515.68</v>
      </c>
      <c r="R1253" s="5">
        <v>57360678.4428</v>
      </c>
      <c r="S1253" s="5">
        <v>47502258.805699997</v>
      </c>
      <c r="V1253" s="3">
        <v>43749</v>
      </c>
      <c r="W1253" s="4">
        <v>7.1</v>
      </c>
      <c r="X1253" s="4">
        <v>7.0934999999999997</v>
      </c>
      <c r="Y1253" s="4">
        <v>7.0882500000000004</v>
      </c>
      <c r="AB1253" s="3">
        <v>44118</v>
      </c>
      <c r="AC1253" s="5">
        <v>324.58</v>
      </c>
    </row>
    <row r="1254" spans="1:29">
      <c r="A1254" s="3">
        <v>43817</v>
      </c>
      <c r="B1254" s="4">
        <v>3.04</v>
      </c>
      <c r="C1254" s="4">
        <v>2.419</v>
      </c>
      <c r="D1254" s="4">
        <v>2.7231999999999998</v>
      </c>
      <c r="E1254" s="5">
        <v>2.66</v>
      </c>
      <c r="F1254" s="4">
        <v>2.5472000000000001</v>
      </c>
      <c r="G1254" s="4">
        <v>3.6591999999999998</v>
      </c>
      <c r="H1254" s="4">
        <v>2.6213000000000002</v>
      </c>
      <c r="I1254" s="4">
        <v>3.2642000000000002</v>
      </c>
      <c r="J1254" s="4">
        <v>3.3782999999999999</v>
      </c>
      <c r="M1254" s="3">
        <v>43874</v>
      </c>
      <c r="N1254" s="5">
        <v>2906.0735</v>
      </c>
      <c r="O1254" s="5">
        <v>1771.6102000000001</v>
      </c>
      <c r="P1254" s="5">
        <v>3959.9187999999999</v>
      </c>
      <c r="Q1254" s="5">
        <v>3486.99</v>
      </c>
      <c r="R1254" s="5">
        <v>57436196.277599998</v>
      </c>
      <c r="S1254" s="5">
        <v>47712302.511699997</v>
      </c>
      <c r="V1254" s="3">
        <v>43752</v>
      </c>
      <c r="W1254" s="4">
        <v>7.0669000000000004</v>
      </c>
      <c r="X1254" s="4">
        <v>7.0747</v>
      </c>
      <c r="Y1254" s="4">
        <v>7.07</v>
      </c>
      <c r="AB1254" s="3">
        <v>44119</v>
      </c>
      <c r="AC1254" s="5">
        <v>360.11</v>
      </c>
    </row>
    <row r="1255" spans="1:29">
      <c r="A1255" s="3">
        <v>43818</v>
      </c>
      <c r="B1255" s="4">
        <v>3.0430000000000001</v>
      </c>
      <c r="C1255" s="4">
        <v>2.4476</v>
      </c>
      <c r="D1255" s="4">
        <v>2.6291000000000002</v>
      </c>
      <c r="E1255" s="5">
        <v>2.6</v>
      </c>
      <c r="F1255" s="4">
        <v>2.3473000000000002</v>
      </c>
      <c r="G1255" s="4">
        <v>3.6697000000000002</v>
      </c>
      <c r="H1255" s="4">
        <v>2.6114000000000002</v>
      </c>
      <c r="I1255" s="4">
        <v>3.2669000000000001</v>
      </c>
      <c r="J1255" s="4">
        <v>3.3978000000000002</v>
      </c>
      <c r="M1255" s="3">
        <v>43875</v>
      </c>
      <c r="N1255" s="5">
        <v>2917.0077000000001</v>
      </c>
      <c r="O1255" s="5">
        <v>1779.4304</v>
      </c>
      <c r="P1255" s="5">
        <v>3987.7341999999999</v>
      </c>
      <c r="Q1255" s="5">
        <v>3517.24</v>
      </c>
      <c r="R1255" s="5">
        <v>57424208.705899999</v>
      </c>
      <c r="S1255" s="5">
        <v>47679904.418399997</v>
      </c>
      <c r="V1255" s="3">
        <v>43753</v>
      </c>
      <c r="W1255" s="4">
        <v>7.0777999999999999</v>
      </c>
      <c r="X1255" s="4">
        <v>7.0877999999999997</v>
      </c>
      <c r="Y1255" s="4">
        <v>7.0833500000000003</v>
      </c>
      <c r="AB1255" s="3">
        <v>44120</v>
      </c>
      <c r="AC1255" s="5">
        <v>323.67</v>
      </c>
    </row>
    <row r="1256" spans="1:29">
      <c r="A1256" s="3">
        <v>43819</v>
      </c>
      <c r="B1256" s="4">
        <v>3.0409999999999999</v>
      </c>
      <c r="C1256" s="4">
        <v>2.4439000000000002</v>
      </c>
      <c r="D1256" s="4">
        <v>2.4184000000000001</v>
      </c>
      <c r="E1256" s="5">
        <v>2.5</v>
      </c>
      <c r="F1256" s="4">
        <v>2.2153</v>
      </c>
      <c r="G1256" s="4">
        <v>3.6808000000000001</v>
      </c>
      <c r="H1256" s="4">
        <v>2.5897999999999999</v>
      </c>
      <c r="I1256" s="4">
        <v>3.2498999999999998</v>
      </c>
      <c r="J1256" s="4">
        <v>3.3652000000000002</v>
      </c>
      <c r="M1256" s="3">
        <v>43878</v>
      </c>
      <c r="N1256" s="5">
        <v>2983.6224000000002</v>
      </c>
      <c r="O1256" s="5">
        <v>1835.9606000000001</v>
      </c>
      <c r="P1256" s="5">
        <v>4077.4241000000002</v>
      </c>
      <c r="Q1256" s="5">
        <v>3579.72</v>
      </c>
      <c r="R1256" s="5">
        <v>57891027.909100004</v>
      </c>
      <c r="S1256" s="5">
        <v>48476297.1527</v>
      </c>
      <c r="V1256" s="3">
        <v>43754</v>
      </c>
      <c r="W1256" s="4">
        <v>7.1029999999999998</v>
      </c>
      <c r="X1256" s="4">
        <v>7.1056999999999997</v>
      </c>
      <c r="Y1256" s="4">
        <v>7.1010999999999997</v>
      </c>
      <c r="AB1256" s="3">
        <v>44123</v>
      </c>
      <c r="AC1256" s="5">
        <v>314.36</v>
      </c>
    </row>
    <row r="1257" spans="1:29">
      <c r="A1257" s="3">
        <v>43822</v>
      </c>
      <c r="B1257" s="4">
        <v>3.04</v>
      </c>
      <c r="C1257" s="4">
        <v>2.3841999999999999</v>
      </c>
      <c r="D1257" s="4">
        <v>2.2888999999999999</v>
      </c>
      <c r="E1257" s="5">
        <v>2.2999999999999998</v>
      </c>
      <c r="F1257" s="4">
        <v>1.9222999999999999</v>
      </c>
      <c r="G1257" s="4">
        <v>3.6452</v>
      </c>
      <c r="H1257" s="4">
        <v>2.5621</v>
      </c>
      <c r="I1257" s="4">
        <v>3.2383999999999999</v>
      </c>
      <c r="J1257" s="4">
        <v>3.3374999999999999</v>
      </c>
      <c r="M1257" s="3">
        <v>43879</v>
      </c>
      <c r="N1257" s="5">
        <v>2984.9715999999999</v>
      </c>
      <c r="O1257" s="5">
        <v>1856.5621000000001</v>
      </c>
      <c r="P1257" s="5">
        <v>4057.5108</v>
      </c>
      <c r="Q1257" s="5">
        <v>3543.36</v>
      </c>
      <c r="R1257" s="5">
        <v>58383453.425899997</v>
      </c>
      <c r="S1257" s="5">
        <v>49130439.592</v>
      </c>
      <c r="V1257" s="3">
        <v>43755</v>
      </c>
      <c r="W1257" s="4">
        <v>7.0841000000000003</v>
      </c>
      <c r="X1257" s="4">
        <v>7.0858999999999996</v>
      </c>
      <c r="Y1257" s="4">
        <v>7.0812499999999998</v>
      </c>
      <c r="AB1257" s="3">
        <v>44124</v>
      </c>
      <c r="AC1257" s="5">
        <v>370.38</v>
      </c>
    </row>
    <row r="1258" spans="1:29">
      <c r="A1258" s="3">
        <v>43823</v>
      </c>
      <c r="B1258" s="4">
        <v>3.0335000000000001</v>
      </c>
      <c r="C1258" s="4">
        <v>2.3593999999999999</v>
      </c>
      <c r="D1258" s="4">
        <v>1.9887999999999999</v>
      </c>
      <c r="E1258" s="5">
        <v>2.1</v>
      </c>
      <c r="F1258" s="4">
        <v>1.5515000000000001</v>
      </c>
      <c r="G1258" s="4">
        <v>3.6576</v>
      </c>
      <c r="H1258" s="4">
        <v>2.5301999999999998</v>
      </c>
      <c r="I1258" s="4">
        <v>3.2416999999999998</v>
      </c>
      <c r="J1258" s="4">
        <v>3.3329</v>
      </c>
      <c r="M1258" s="3">
        <v>43880</v>
      </c>
      <c r="N1258" s="5">
        <v>2975.4018999999998</v>
      </c>
      <c r="O1258" s="5">
        <v>1846.4045000000001</v>
      </c>
      <c r="P1258" s="5">
        <v>4051.3107</v>
      </c>
      <c r="Q1258" s="5">
        <v>3541.11</v>
      </c>
      <c r="R1258" s="5">
        <v>58448886.7535</v>
      </c>
      <c r="S1258" s="5">
        <v>49362737.4146</v>
      </c>
      <c r="V1258" s="3">
        <v>43756</v>
      </c>
      <c r="W1258" s="4">
        <v>7.0824999999999996</v>
      </c>
      <c r="X1258" s="4">
        <v>7.0776000000000003</v>
      </c>
      <c r="Y1258" s="4">
        <v>7.0725499999999997</v>
      </c>
      <c r="AB1258" s="3">
        <v>44125</v>
      </c>
      <c r="AC1258" s="5">
        <v>398.77</v>
      </c>
    </row>
    <row r="1259" spans="1:29">
      <c r="A1259" s="3">
        <v>43824</v>
      </c>
      <c r="B1259" s="4">
        <v>3.0325000000000002</v>
      </c>
      <c r="C1259" s="4">
        <v>2.3184</v>
      </c>
      <c r="D1259" s="4">
        <v>2.7481</v>
      </c>
      <c r="E1259" s="5">
        <v>2.56</v>
      </c>
      <c r="F1259" s="4">
        <v>2.4346000000000001</v>
      </c>
      <c r="G1259" s="4">
        <v>3.6387</v>
      </c>
      <c r="H1259" s="4">
        <v>2.4838</v>
      </c>
      <c r="I1259" s="4">
        <v>3.2252000000000001</v>
      </c>
      <c r="J1259" s="4">
        <v>3.2757999999999998</v>
      </c>
      <c r="M1259" s="3">
        <v>43881</v>
      </c>
      <c r="N1259" s="5">
        <v>3030.1541999999999</v>
      </c>
      <c r="O1259" s="5">
        <v>1886.1402</v>
      </c>
      <c r="P1259" s="5">
        <v>4144.6561000000002</v>
      </c>
      <c r="Q1259" s="5">
        <v>3586.75</v>
      </c>
      <c r="R1259" s="5">
        <v>58852450.291100003</v>
      </c>
      <c r="S1259" s="5">
        <v>50127666.152900003</v>
      </c>
      <c r="V1259" s="3">
        <v>43759</v>
      </c>
      <c r="W1259" s="4">
        <v>7.0678000000000001</v>
      </c>
      <c r="X1259" s="4">
        <v>7.0749000000000004</v>
      </c>
      <c r="Y1259" s="4">
        <v>7.0695499999999996</v>
      </c>
      <c r="AB1259" s="3">
        <v>44126</v>
      </c>
      <c r="AC1259" s="5">
        <v>377.47</v>
      </c>
    </row>
    <row r="1260" spans="1:29">
      <c r="A1260" s="3">
        <v>43825</v>
      </c>
      <c r="B1260" s="4">
        <v>3.0295000000000001</v>
      </c>
      <c r="C1260" s="4">
        <v>2.2570999999999999</v>
      </c>
      <c r="D1260" s="4">
        <v>2.8031999999999999</v>
      </c>
      <c r="E1260" s="5">
        <v>2.65</v>
      </c>
      <c r="F1260" s="4">
        <v>2.3472</v>
      </c>
      <c r="G1260" s="4">
        <v>3.6217000000000001</v>
      </c>
      <c r="H1260" s="4">
        <v>2.4325999999999999</v>
      </c>
      <c r="I1260" s="4">
        <v>3.2012999999999998</v>
      </c>
      <c r="J1260" s="4">
        <v>3.2544</v>
      </c>
      <c r="M1260" s="3">
        <v>43882</v>
      </c>
      <c r="N1260" s="5">
        <v>3039.6691999999998</v>
      </c>
      <c r="O1260" s="5">
        <v>1907.35</v>
      </c>
      <c r="P1260" s="5">
        <v>4149.4903000000004</v>
      </c>
      <c r="Q1260" s="5">
        <v>3573.6</v>
      </c>
      <c r="R1260" s="5">
        <v>59089204.729999997</v>
      </c>
      <c r="S1260" s="5">
        <v>50656192.552000001</v>
      </c>
      <c r="V1260" s="3">
        <v>43760</v>
      </c>
      <c r="W1260" s="4">
        <v>7.0816999999999997</v>
      </c>
      <c r="X1260" s="4">
        <v>7.0815000000000001</v>
      </c>
      <c r="Y1260" s="4">
        <v>7.0767499999999997</v>
      </c>
      <c r="AB1260" s="3">
        <v>44127</v>
      </c>
      <c r="AC1260" s="5">
        <v>375.63</v>
      </c>
    </row>
    <row r="1261" spans="1:29">
      <c r="A1261" s="3">
        <v>43826</v>
      </c>
      <c r="B1261" s="4">
        <v>3.0255000000000001</v>
      </c>
      <c r="C1261" s="4">
        <v>2.0777999999999999</v>
      </c>
      <c r="D1261" s="4">
        <v>2.9239000000000002</v>
      </c>
      <c r="E1261" s="5">
        <v>2.8</v>
      </c>
      <c r="F1261" s="4">
        <v>2.4933000000000001</v>
      </c>
      <c r="G1261" s="4">
        <v>3.5884</v>
      </c>
      <c r="H1261" s="4">
        <v>2.3492000000000002</v>
      </c>
      <c r="I1261" s="4">
        <v>3.1958000000000002</v>
      </c>
      <c r="J1261" s="4">
        <v>3.2667000000000002</v>
      </c>
      <c r="M1261" s="3">
        <v>43885</v>
      </c>
      <c r="N1261" s="5">
        <v>3031.2332999999999</v>
      </c>
      <c r="O1261" s="5">
        <v>1933.3583000000001</v>
      </c>
      <c r="P1261" s="5">
        <v>4132.8388000000004</v>
      </c>
      <c r="Q1261" s="5">
        <v>3531.85</v>
      </c>
      <c r="R1261" s="5">
        <v>59764737.834200002</v>
      </c>
      <c r="S1261" s="5">
        <v>51384871.309100002</v>
      </c>
      <c r="V1261" s="3">
        <v>43761</v>
      </c>
      <c r="W1261" s="4">
        <v>7.0744999999999996</v>
      </c>
      <c r="X1261" s="4">
        <v>7.0652999999999997</v>
      </c>
      <c r="Y1261" s="4">
        <v>7.0609999999999999</v>
      </c>
      <c r="AB1261" s="3">
        <v>44130</v>
      </c>
      <c r="AC1261" s="5">
        <v>354.37</v>
      </c>
    </row>
    <row r="1262" spans="1:29">
      <c r="A1262" s="3">
        <v>43829</v>
      </c>
      <c r="B1262" s="4">
        <v>3.0209999999999999</v>
      </c>
      <c r="C1262" s="4">
        <v>1.9739</v>
      </c>
      <c r="D1262" s="4">
        <v>2.9788999999999999</v>
      </c>
      <c r="E1262" s="5">
        <v>2.7</v>
      </c>
      <c r="F1262" s="4">
        <v>2.6511999999999998</v>
      </c>
      <c r="G1262" s="4">
        <v>3.5756999999999999</v>
      </c>
      <c r="H1262" s="4">
        <v>2.3614000000000002</v>
      </c>
      <c r="I1262" s="4">
        <v>3.1964000000000001</v>
      </c>
      <c r="J1262" s="4">
        <v>3.2654000000000001</v>
      </c>
      <c r="M1262" s="3">
        <v>43886</v>
      </c>
      <c r="N1262" s="5">
        <v>3013.0500999999999</v>
      </c>
      <c r="O1262" s="5">
        <v>1943.1678999999999</v>
      </c>
      <c r="P1262" s="5">
        <v>4123.8543</v>
      </c>
      <c r="Q1262" s="5">
        <v>3496.22</v>
      </c>
      <c r="R1262" s="5">
        <v>60143481.284400001</v>
      </c>
      <c r="S1262" s="5">
        <v>52172835.738499999</v>
      </c>
      <c r="V1262" s="3">
        <v>43762</v>
      </c>
      <c r="W1262" s="4">
        <v>7.0701999999999998</v>
      </c>
      <c r="X1262" s="4">
        <v>7.0774999999999997</v>
      </c>
      <c r="Y1262" s="4">
        <v>7.0727000000000002</v>
      </c>
      <c r="AB1262" s="3">
        <v>44131</v>
      </c>
      <c r="AC1262" s="5">
        <v>406.71</v>
      </c>
    </row>
    <row r="1263" spans="1:29">
      <c r="A1263" s="3">
        <v>43830</v>
      </c>
      <c r="B1263" s="4">
        <v>3.02</v>
      </c>
      <c r="C1263" s="4">
        <v>1.9725999999999999</v>
      </c>
      <c r="D1263" s="4">
        <v>3.0731000000000002</v>
      </c>
      <c r="E1263" s="5">
        <v>3</v>
      </c>
      <c r="F1263" s="4">
        <v>0</v>
      </c>
      <c r="G1263" s="4">
        <v>3.5781999999999998</v>
      </c>
      <c r="H1263" s="4">
        <v>2.3792</v>
      </c>
      <c r="I1263" s="4">
        <v>3.2124999999999999</v>
      </c>
      <c r="J1263" s="4">
        <v>3.2443</v>
      </c>
      <c r="M1263" s="3">
        <v>43887</v>
      </c>
      <c r="N1263" s="5">
        <v>2987.9286999999999</v>
      </c>
      <c r="O1263" s="5">
        <v>1890.6043</v>
      </c>
      <c r="P1263" s="5">
        <v>4073.0151999999998</v>
      </c>
      <c r="Q1263" s="5">
        <v>3509.52</v>
      </c>
      <c r="R1263" s="5">
        <v>60252461.481399998</v>
      </c>
      <c r="S1263" s="5">
        <v>52378056.478200004</v>
      </c>
      <c r="V1263" s="3">
        <v>43763</v>
      </c>
      <c r="W1263" s="4">
        <v>7.0716000000000001</v>
      </c>
      <c r="X1263" s="4">
        <v>7.0774999999999997</v>
      </c>
      <c r="Y1263" s="4">
        <v>7.0510999999999999</v>
      </c>
      <c r="AB1263" s="3">
        <v>44132</v>
      </c>
      <c r="AC1263" s="5">
        <v>395.09</v>
      </c>
    </row>
    <row r="1264" spans="1:29">
      <c r="A1264" s="3">
        <v>43832</v>
      </c>
      <c r="B1264" s="4">
        <v>2.9940000000000002</v>
      </c>
      <c r="C1264" s="4">
        <v>2.0520999999999998</v>
      </c>
      <c r="D1264" s="4">
        <v>2.3933</v>
      </c>
      <c r="E1264" s="5">
        <v>2.5</v>
      </c>
      <c r="F1264" s="4">
        <v>1.9874000000000001</v>
      </c>
      <c r="G1264" s="4">
        <v>3.5634999999999999</v>
      </c>
      <c r="H1264" s="4">
        <v>2.3525999999999998</v>
      </c>
      <c r="I1264" s="4">
        <v>3.1966999999999999</v>
      </c>
      <c r="J1264" s="4">
        <v>3.1615000000000002</v>
      </c>
      <c r="M1264" s="3">
        <v>43888</v>
      </c>
      <c r="N1264" s="5">
        <v>2991.3287999999998</v>
      </c>
      <c r="O1264" s="5">
        <v>1895.1329000000001</v>
      </c>
      <c r="P1264" s="5">
        <v>4084.8759</v>
      </c>
      <c r="Q1264" s="5">
        <v>3527.3</v>
      </c>
      <c r="R1264" s="5">
        <v>60128514.507100001</v>
      </c>
      <c r="S1264" s="5">
        <v>52351243.664800003</v>
      </c>
      <c r="V1264" s="3">
        <v>43766</v>
      </c>
      <c r="W1264" s="4">
        <v>7.0614999999999997</v>
      </c>
      <c r="X1264" s="4">
        <v>7.069</v>
      </c>
      <c r="Y1264" s="4">
        <v>7.0644999999999998</v>
      </c>
      <c r="AB1264" s="3">
        <v>44133</v>
      </c>
      <c r="AC1264" s="5">
        <v>297.94</v>
      </c>
    </row>
    <row r="1265" spans="1:29">
      <c r="A1265" s="3">
        <v>43833</v>
      </c>
      <c r="B1265" s="4">
        <v>2.96</v>
      </c>
      <c r="C1265" s="4">
        <v>2.0842000000000001</v>
      </c>
      <c r="D1265" s="4">
        <v>2.2612000000000001</v>
      </c>
      <c r="E1265" s="5">
        <v>2.2999999999999998</v>
      </c>
      <c r="F1265" s="4">
        <v>2.0188999999999999</v>
      </c>
      <c r="G1265" s="4">
        <v>3.5348999999999999</v>
      </c>
      <c r="H1265" s="4">
        <v>2.3856999999999999</v>
      </c>
      <c r="I1265" s="4">
        <v>3.1956000000000002</v>
      </c>
      <c r="J1265" s="4">
        <v>3.1717</v>
      </c>
      <c r="M1265" s="3">
        <v>43889</v>
      </c>
      <c r="N1265" s="5">
        <v>2880.3038000000001</v>
      </c>
      <c r="O1265" s="5">
        <v>1801.7470000000001</v>
      </c>
      <c r="P1265" s="5">
        <v>3940.0488</v>
      </c>
      <c r="Q1265" s="5">
        <v>3433.57</v>
      </c>
      <c r="R1265" s="5">
        <v>59276061.288000003</v>
      </c>
      <c r="S1265" s="5">
        <v>50956918.668700002</v>
      </c>
      <c r="V1265" s="3">
        <v>43767</v>
      </c>
      <c r="W1265" s="4">
        <v>7.0636999999999999</v>
      </c>
      <c r="X1265" s="4">
        <v>7.0702999999999996</v>
      </c>
      <c r="Y1265" s="4">
        <v>7.0655000000000001</v>
      </c>
      <c r="AB1265" s="3">
        <v>44134</v>
      </c>
      <c r="AC1265" s="5">
        <v>303.14999999999998</v>
      </c>
    </row>
    <row r="1266" spans="1:29">
      <c r="A1266" s="3">
        <v>43836</v>
      </c>
      <c r="B1266" s="4">
        <v>2.92</v>
      </c>
      <c r="C1266" s="4">
        <v>2.0954999999999999</v>
      </c>
      <c r="D1266" s="4">
        <v>2.2084000000000001</v>
      </c>
      <c r="E1266" s="5">
        <v>2.2000000000000002</v>
      </c>
      <c r="F1266" s="4">
        <v>1.8515999999999999</v>
      </c>
      <c r="G1266" s="4">
        <v>3.5206</v>
      </c>
      <c r="H1266" s="4">
        <v>2.3996</v>
      </c>
      <c r="I1266" s="4">
        <v>3.2042999999999999</v>
      </c>
      <c r="J1266" s="4">
        <v>3.1124000000000001</v>
      </c>
      <c r="M1266" s="3">
        <v>43892</v>
      </c>
      <c r="N1266" s="5">
        <v>2970.9312</v>
      </c>
      <c r="O1266" s="5">
        <v>1869.6487999999999</v>
      </c>
      <c r="P1266" s="5">
        <v>4069.6662000000001</v>
      </c>
      <c r="Q1266" s="5">
        <v>3496.65</v>
      </c>
      <c r="R1266" s="5">
        <v>59598154.064999998</v>
      </c>
      <c r="S1266" s="5">
        <v>51556500.132600002</v>
      </c>
      <c r="V1266" s="3">
        <v>43768</v>
      </c>
      <c r="W1266" s="4">
        <v>7.0583999999999998</v>
      </c>
      <c r="X1266" s="4">
        <v>7.0492999999999997</v>
      </c>
      <c r="Y1266" s="4">
        <v>7.0442999999999998</v>
      </c>
      <c r="AB1266" s="3">
        <v>44137</v>
      </c>
      <c r="AC1266" s="5">
        <v>331.7</v>
      </c>
    </row>
    <row r="1267" spans="1:29">
      <c r="A1267" s="3">
        <v>43837</v>
      </c>
      <c r="B1267" s="4">
        <v>2.899</v>
      </c>
      <c r="C1267" s="4">
        <v>2.0693000000000001</v>
      </c>
      <c r="D1267" s="4">
        <v>2.383</v>
      </c>
      <c r="E1267" s="5">
        <v>2.35</v>
      </c>
      <c r="F1267" s="4">
        <v>2.0407999999999999</v>
      </c>
      <c r="G1267" s="4">
        <v>3.5038999999999998</v>
      </c>
      <c r="H1267" s="4">
        <v>2.3717000000000001</v>
      </c>
      <c r="I1267" s="4">
        <v>3.2256999999999998</v>
      </c>
      <c r="J1267" s="4">
        <v>3.1337000000000002</v>
      </c>
      <c r="M1267" s="3">
        <v>43893</v>
      </c>
      <c r="N1267" s="5">
        <v>2992.8968</v>
      </c>
      <c r="O1267" s="5">
        <v>1888.9199000000001</v>
      </c>
      <c r="P1267" s="5">
        <v>4091.3615</v>
      </c>
      <c r="Q1267" s="5">
        <v>3502.86</v>
      </c>
      <c r="R1267" s="5">
        <v>59939983.495899998</v>
      </c>
      <c r="S1267" s="5">
        <v>51865848.405699998</v>
      </c>
      <c r="V1267" s="3">
        <v>43769</v>
      </c>
      <c r="W1267" s="4">
        <v>7.0350000000000001</v>
      </c>
      <c r="X1267" s="4">
        <v>7.0522</v>
      </c>
      <c r="Y1267" s="4">
        <v>7.0465499999999999</v>
      </c>
      <c r="AB1267" s="3">
        <v>44138</v>
      </c>
      <c r="AC1267" s="5">
        <v>339.15</v>
      </c>
    </row>
    <row r="1268" spans="1:29">
      <c r="A1268" s="3">
        <v>43838</v>
      </c>
      <c r="B1268" s="4">
        <v>2.8809999999999998</v>
      </c>
      <c r="C1268" s="4">
        <v>2.0314000000000001</v>
      </c>
      <c r="D1268" s="4">
        <v>2.4962</v>
      </c>
      <c r="E1268" s="5">
        <v>2.4</v>
      </c>
      <c r="F1268" s="4">
        <v>2.1147</v>
      </c>
      <c r="G1268" s="4">
        <v>3.4739</v>
      </c>
      <c r="H1268" s="4">
        <v>2.36</v>
      </c>
      <c r="I1268" s="4">
        <v>3.1972</v>
      </c>
      <c r="J1268" s="4">
        <v>3.1234999999999999</v>
      </c>
      <c r="M1268" s="3">
        <v>43894</v>
      </c>
      <c r="N1268" s="5">
        <v>3011.6657</v>
      </c>
      <c r="O1268" s="5">
        <v>1895.7393</v>
      </c>
      <c r="P1268" s="5">
        <v>4115.0523999999996</v>
      </c>
      <c r="Q1268" s="5">
        <v>3509.91</v>
      </c>
      <c r="R1268" s="5">
        <v>60093909.857799999</v>
      </c>
      <c r="S1268" s="5">
        <v>52030087.845299996</v>
      </c>
      <c r="V1268" s="3">
        <v>43770</v>
      </c>
      <c r="W1268" s="4">
        <v>7.0376000000000003</v>
      </c>
      <c r="X1268" s="4">
        <v>7.0522</v>
      </c>
      <c r="Y1268" s="4">
        <v>7.0415000000000001</v>
      </c>
      <c r="AB1268" s="3">
        <v>44139</v>
      </c>
      <c r="AC1268" s="5">
        <v>330.83</v>
      </c>
    </row>
    <row r="1269" spans="1:29">
      <c r="A1269" s="3">
        <v>43839</v>
      </c>
      <c r="B1269" s="4">
        <v>2.867</v>
      </c>
      <c r="C1269" s="4">
        <v>2.0003000000000002</v>
      </c>
      <c r="D1269" s="4">
        <v>2.573</v>
      </c>
      <c r="E1269" s="5">
        <v>2.5</v>
      </c>
      <c r="F1269" s="4">
        <v>2.2544</v>
      </c>
      <c r="G1269" s="4">
        <v>3.4929999999999999</v>
      </c>
      <c r="H1269" s="4">
        <v>2.2808999999999999</v>
      </c>
      <c r="I1269" s="4">
        <v>3.2115999999999998</v>
      </c>
      <c r="J1269" s="4">
        <v>3.1389</v>
      </c>
      <c r="M1269" s="3">
        <v>43895</v>
      </c>
      <c r="N1269" s="5">
        <v>3071.6770999999999</v>
      </c>
      <c r="O1269" s="5">
        <v>1929.4359999999999</v>
      </c>
      <c r="P1269" s="5">
        <v>4206.7250999999997</v>
      </c>
      <c r="Q1269" s="5">
        <v>3604.4</v>
      </c>
      <c r="R1269" s="5">
        <v>60707027.9384</v>
      </c>
      <c r="S1269" s="5">
        <v>52505502.244599998</v>
      </c>
      <c r="V1269" s="3">
        <v>43773</v>
      </c>
      <c r="W1269" s="4">
        <v>7.0301999999999998</v>
      </c>
      <c r="X1269" s="4">
        <v>7.0377999999999998</v>
      </c>
      <c r="Y1269" s="4">
        <v>7.0330500000000002</v>
      </c>
      <c r="AB1269" s="3">
        <v>44140</v>
      </c>
      <c r="AC1269" s="5">
        <v>408.91</v>
      </c>
    </row>
    <row r="1270" spans="1:29">
      <c r="A1270" s="3">
        <v>43840</v>
      </c>
      <c r="B1270" s="4">
        <v>2.8639999999999999</v>
      </c>
      <c r="C1270" s="4">
        <v>2.0750000000000002</v>
      </c>
      <c r="D1270" s="4">
        <v>2.5790999999999999</v>
      </c>
      <c r="E1270" s="5">
        <v>2.52</v>
      </c>
      <c r="F1270" s="4">
        <v>2.375</v>
      </c>
      <c r="G1270" s="4">
        <v>3.4701</v>
      </c>
      <c r="H1270" s="4">
        <v>2.2683</v>
      </c>
      <c r="I1270" s="4">
        <v>3.1779000000000002</v>
      </c>
      <c r="J1270" s="4">
        <v>3.1326999999999998</v>
      </c>
      <c r="M1270" s="3">
        <v>43896</v>
      </c>
      <c r="N1270" s="5">
        <v>3034.5113000000001</v>
      </c>
      <c r="O1270" s="5">
        <v>1915.1663000000001</v>
      </c>
      <c r="P1270" s="5">
        <v>4138.5072</v>
      </c>
      <c r="Q1270" s="5">
        <v>3547.4</v>
      </c>
      <c r="R1270" s="5">
        <v>60215819.951800004</v>
      </c>
      <c r="S1270" s="5">
        <v>52489543.033699997</v>
      </c>
      <c r="V1270" s="3">
        <v>43774</v>
      </c>
      <c r="W1270" s="4">
        <v>6.9974999999999996</v>
      </c>
      <c r="X1270" s="4">
        <v>7.0046999999999997</v>
      </c>
      <c r="Y1270" s="4">
        <v>7.0022000000000002</v>
      </c>
      <c r="AB1270" s="3">
        <v>44141</v>
      </c>
      <c r="AC1270" s="5">
        <v>364.82</v>
      </c>
    </row>
    <row r="1271" spans="1:29">
      <c r="A1271" s="3">
        <v>43843</v>
      </c>
      <c r="B1271" s="4">
        <v>2.8580000000000001</v>
      </c>
      <c r="C1271" s="4">
        <v>2.0379</v>
      </c>
      <c r="D1271" s="4">
        <v>2.6425999999999998</v>
      </c>
      <c r="E1271" s="5">
        <v>2.5499999999999998</v>
      </c>
      <c r="F1271" s="4">
        <v>2.4451000000000001</v>
      </c>
      <c r="G1271" s="4">
        <v>3.4597000000000002</v>
      </c>
      <c r="H1271" s="4">
        <v>2.2090000000000001</v>
      </c>
      <c r="I1271" s="4">
        <v>3.1526999999999998</v>
      </c>
      <c r="J1271" s="4">
        <v>3.1389</v>
      </c>
      <c r="M1271" s="3">
        <v>43899</v>
      </c>
      <c r="N1271" s="5">
        <v>2943.2907</v>
      </c>
      <c r="O1271" s="5">
        <v>1842.6621</v>
      </c>
      <c r="P1271" s="5">
        <v>3997.1325000000002</v>
      </c>
      <c r="Q1271" s="5">
        <v>3456.82</v>
      </c>
      <c r="R1271" s="5">
        <v>60261261.838500001</v>
      </c>
      <c r="S1271" s="5">
        <v>52103473.975599997</v>
      </c>
      <c r="V1271" s="3">
        <v>43775</v>
      </c>
      <c r="W1271" s="4">
        <v>6.9987000000000004</v>
      </c>
      <c r="X1271" s="4">
        <v>7.0171000000000001</v>
      </c>
      <c r="Y1271" s="4">
        <v>7.0119499999999997</v>
      </c>
      <c r="AB1271" s="3">
        <v>44144</v>
      </c>
      <c r="AC1271" s="5">
        <v>320.94</v>
      </c>
    </row>
    <row r="1272" spans="1:29">
      <c r="A1272" s="3">
        <v>43844</v>
      </c>
      <c r="B1272" s="4">
        <v>2.8620000000000001</v>
      </c>
      <c r="C1272" s="4">
        <v>2.0706000000000002</v>
      </c>
      <c r="D1272" s="4">
        <v>3.02</v>
      </c>
      <c r="E1272" s="5">
        <v>2.68</v>
      </c>
      <c r="F1272" s="4">
        <v>2.6865000000000001</v>
      </c>
      <c r="G1272" s="4">
        <v>3.4253</v>
      </c>
      <c r="H1272" s="4">
        <v>2.2945000000000002</v>
      </c>
      <c r="I1272" s="4">
        <v>3.1680000000000001</v>
      </c>
      <c r="J1272" s="4">
        <v>3.1751999999999998</v>
      </c>
      <c r="M1272" s="3">
        <v>43900</v>
      </c>
      <c r="N1272" s="5">
        <v>2996.7618000000002</v>
      </c>
      <c r="O1272" s="5">
        <v>1887.3397</v>
      </c>
      <c r="P1272" s="5">
        <v>4082.7314999999999</v>
      </c>
      <c r="Q1272" s="5">
        <v>3494.57</v>
      </c>
      <c r="R1272" s="5">
        <v>60282321.525399998</v>
      </c>
      <c r="S1272" s="5">
        <v>52642844.014600001</v>
      </c>
      <c r="V1272" s="3">
        <v>43776</v>
      </c>
      <c r="W1272" s="4">
        <v>6.9880000000000004</v>
      </c>
      <c r="X1272" s="4">
        <v>6.9760999999999997</v>
      </c>
      <c r="Y1272" s="4">
        <v>6.9711999999999996</v>
      </c>
      <c r="AB1272" s="3">
        <v>44145</v>
      </c>
      <c r="AC1272" s="5">
        <v>318.02999999999997</v>
      </c>
    </row>
    <row r="1273" spans="1:29">
      <c r="A1273" s="3">
        <v>43845</v>
      </c>
      <c r="B1273" s="4">
        <v>2.8650000000000002</v>
      </c>
      <c r="C1273" s="4">
        <v>2.0844999999999998</v>
      </c>
      <c r="D1273" s="4">
        <v>3.5527000000000002</v>
      </c>
      <c r="E1273" s="5">
        <v>2.86</v>
      </c>
      <c r="F1273" s="4">
        <v>2.7867000000000002</v>
      </c>
      <c r="G1273" s="4">
        <v>3.4561999999999999</v>
      </c>
      <c r="H1273" s="4">
        <v>2.2978000000000001</v>
      </c>
      <c r="I1273" s="4">
        <v>3.1619000000000002</v>
      </c>
      <c r="J1273" s="4">
        <v>3.1795</v>
      </c>
      <c r="M1273" s="3">
        <v>43901</v>
      </c>
      <c r="N1273" s="5">
        <v>2968.5174000000002</v>
      </c>
      <c r="O1273" s="5">
        <v>1859.3958</v>
      </c>
      <c r="P1273" s="5">
        <v>4028.4288999999999</v>
      </c>
      <c r="Q1273" s="5">
        <v>3465.33</v>
      </c>
      <c r="R1273" s="5">
        <v>60256112.383400001</v>
      </c>
      <c r="S1273" s="5">
        <v>52509876.106700003</v>
      </c>
      <c r="V1273" s="3">
        <v>43777</v>
      </c>
      <c r="W1273" s="4">
        <v>6.9884000000000004</v>
      </c>
      <c r="X1273" s="4">
        <v>6.9760999999999997</v>
      </c>
      <c r="Y1273" s="4">
        <v>6.9882999999999997</v>
      </c>
      <c r="AB1273" s="3">
        <v>44146</v>
      </c>
      <c r="AC1273" s="5">
        <v>338.01</v>
      </c>
    </row>
    <row r="1274" spans="1:29">
      <c r="A1274" s="3">
        <v>43846</v>
      </c>
      <c r="B1274" s="4">
        <v>2.8679999999999999</v>
      </c>
      <c r="C1274" s="4">
        <v>2.0583999999999998</v>
      </c>
      <c r="D1274" s="4">
        <v>3.0297000000000001</v>
      </c>
      <c r="E1274" s="5">
        <v>2.75</v>
      </c>
      <c r="F1274" s="4">
        <v>2.6907000000000001</v>
      </c>
      <c r="G1274" s="4">
        <v>3.4632999999999998</v>
      </c>
      <c r="H1274" s="4">
        <v>2.33</v>
      </c>
      <c r="I1274" s="4">
        <v>3.1793</v>
      </c>
      <c r="J1274" s="4">
        <v>3.1945999999999999</v>
      </c>
      <c r="M1274" s="3">
        <v>43902</v>
      </c>
      <c r="N1274" s="5">
        <v>2923.4856</v>
      </c>
      <c r="O1274" s="5">
        <v>1818.5572</v>
      </c>
      <c r="P1274" s="5">
        <v>3950.9110999999998</v>
      </c>
      <c r="Q1274" s="5">
        <v>3447.67</v>
      </c>
      <c r="R1274" s="5">
        <v>60067353.437100001</v>
      </c>
      <c r="S1274" s="5">
        <v>52334409.387999997</v>
      </c>
      <c r="V1274" s="3">
        <v>43780</v>
      </c>
      <c r="W1274" s="4">
        <v>7.0065</v>
      </c>
      <c r="X1274" s="4">
        <v>7.0149999999999997</v>
      </c>
      <c r="Y1274" s="4">
        <v>7.0075000000000003</v>
      </c>
      <c r="AB1274" s="3">
        <v>44147</v>
      </c>
      <c r="AC1274" s="5">
        <v>434.21</v>
      </c>
    </row>
    <row r="1275" spans="1:29">
      <c r="A1275" s="3">
        <v>43847</v>
      </c>
      <c r="B1275" s="4">
        <v>2.8679999999999999</v>
      </c>
      <c r="C1275" s="4">
        <v>2.1457999999999999</v>
      </c>
      <c r="D1275" s="4">
        <v>2.8915000000000002</v>
      </c>
      <c r="E1275" s="5">
        <v>2.78</v>
      </c>
      <c r="F1275" s="4">
        <v>2.6337999999999999</v>
      </c>
      <c r="G1275" s="4">
        <v>3.4470999999999998</v>
      </c>
      <c r="H1275" s="4">
        <v>2.2706</v>
      </c>
      <c r="I1275" s="4">
        <v>3.1785999999999999</v>
      </c>
      <c r="J1275" s="4">
        <v>3.1665999999999999</v>
      </c>
      <c r="M1275" s="3">
        <v>43903</v>
      </c>
      <c r="N1275" s="5">
        <v>2887.4265</v>
      </c>
      <c r="O1275" s="5">
        <v>1798.9847</v>
      </c>
      <c r="P1275" s="5">
        <v>3895.3128000000002</v>
      </c>
      <c r="Q1275" s="5">
        <v>3416</v>
      </c>
      <c r="R1275" s="5">
        <v>59722095.979500003</v>
      </c>
      <c r="S1275" s="5">
        <v>51796362.317900002</v>
      </c>
      <c r="V1275" s="3">
        <v>43781</v>
      </c>
      <c r="W1275" s="4">
        <v>7.0027999999999997</v>
      </c>
      <c r="X1275" s="4">
        <v>7.0308999999999999</v>
      </c>
      <c r="Y1275" s="4">
        <v>7.0242500000000003</v>
      </c>
      <c r="AB1275" s="3">
        <v>44148</v>
      </c>
      <c r="AC1275" s="5">
        <v>418.9</v>
      </c>
    </row>
    <row r="1276" spans="1:29">
      <c r="A1276" s="3">
        <v>43849</v>
      </c>
      <c r="B1276" s="4">
        <v>2.863</v>
      </c>
      <c r="C1276" s="4">
        <v>2.1543999999999999</v>
      </c>
      <c r="D1276" s="4">
        <v>2.6168</v>
      </c>
      <c r="E1276" s="5">
        <v>2.6</v>
      </c>
      <c r="F1276" s="4">
        <v>2.5916000000000001</v>
      </c>
      <c r="G1276" s="4">
        <v>3.4689999999999999</v>
      </c>
      <c r="H1276" s="4">
        <v>2.2763</v>
      </c>
      <c r="I1276" s="4">
        <v>3.1684999999999999</v>
      </c>
      <c r="J1276" s="4">
        <v>0</v>
      </c>
      <c r="M1276" s="3">
        <v>43906</v>
      </c>
      <c r="N1276" s="5">
        <v>2789.2537000000002</v>
      </c>
      <c r="O1276" s="5">
        <v>1712.0172</v>
      </c>
      <c r="P1276" s="5">
        <v>3727.8398000000002</v>
      </c>
      <c r="Q1276" s="5">
        <v>3312.67</v>
      </c>
      <c r="R1276" s="5">
        <v>59011646.728699997</v>
      </c>
      <c r="S1276" s="5">
        <v>50743834.511200003</v>
      </c>
      <c r="V1276" s="3">
        <v>43782</v>
      </c>
      <c r="W1276" s="4">
        <v>7.016</v>
      </c>
      <c r="X1276" s="4">
        <v>7.0380000000000003</v>
      </c>
      <c r="Y1276" s="4">
        <v>7.0299500000000004</v>
      </c>
      <c r="AB1276" s="3">
        <v>44151</v>
      </c>
      <c r="AC1276" s="5">
        <v>451.07</v>
      </c>
    </row>
    <row r="1277" spans="1:29">
      <c r="A1277" s="3">
        <v>43850</v>
      </c>
      <c r="B1277" s="4">
        <v>2.86</v>
      </c>
      <c r="C1277" s="4">
        <v>2.1198999999999999</v>
      </c>
      <c r="D1277" s="4">
        <v>2.6924999999999999</v>
      </c>
      <c r="E1277" s="5">
        <v>2.6</v>
      </c>
      <c r="F1277" s="4">
        <v>2.5708000000000002</v>
      </c>
      <c r="G1277" s="4">
        <v>3.4557000000000002</v>
      </c>
      <c r="H1277" s="4">
        <v>2.2827999999999999</v>
      </c>
      <c r="I1277" s="4">
        <v>3.1366999999999998</v>
      </c>
      <c r="J1277" s="4">
        <v>3.1913</v>
      </c>
      <c r="M1277" s="3">
        <v>43907</v>
      </c>
      <c r="N1277" s="5">
        <v>2779.6406999999999</v>
      </c>
      <c r="O1277" s="5">
        <v>1704.7358999999999</v>
      </c>
      <c r="P1277" s="5">
        <v>3709.6822000000002</v>
      </c>
      <c r="Q1277" s="5">
        <v>3306.71</v>
      </c>
      <c r="R1277" s="5">
        <v>59011882.190099999</v>
      </c>
      <c r="S1277" s="5">
        <v>50856625.825099997</v>
      </c>
      <c r="V1277" s="3">
        <v>43783</v>
      </c>
      <c r="W1277" s="4">
        <v>7.0204000000000004</v>
      </c>
      <c r="X1277" s="4">
        <v>7.0266999999999999</v>
      </c>
      <c r="Y1277" s="4">
        <v>7.0188499999999996</v>
      </c>
      <c r="AB1277" s="3">
        <v>44152</v>
      </c>
      <c r="AC1277" s="5">
        <v>410.83</v>
      </c>
    </row>
    <row r="1278" spans="1:29">
      <c r="A1278" s="3">
        <v>43851</v>
      </c>
      <c r="B1278" s="4">
        <v>2.859</v>
      </c>
      <c r="C1278" s="4">
        <v>2.0259999999999998</v>
      </c>
      <c r="D1278" s="4">
        <v>2.6880000000000002</v>
      </c>
      <c r="E1278" s="5">
        <v>2.59</v>
      </c>
      <c r="F1278" s="4">
        <v>2.5727000000000002</v>
      </c>
      <c r="G1278" s="4">
        <v>3.4588000000000001</v>
      </c>
      <c r="H1278" s="4">
        <v>2.2256999999999998</v>
      </c>
      <c r="I1278" s="4">
        <v>3.1356000000000002</v>
      </c>
      <c r="J1278" s="4">
        <v>3.1882000000000001</v>
      </c>
      <c r="M1278" s="3">
        <v>43908</v>
      </c>
      <c r="N1278" s="5">
        <v>2728.7563</v>
      </c>
      <c r="O1278" s="5">
        <v>1678.2483999999999</v>
      </c>
      <c r="P1278" s="5">
        <v>3636.2565</v>
      </c>
      <c r="Q1278" s="5">
        <v>3230.25</v>
      </c>
      <c r="R1278" s="5">
        <v>58687412.0207</v>
      </c>
      <c r="S1278" s="5">
        <v>50355562.027800001</v>
      </c>
      <c r="V1278" s="3">
        <v>43784</v>
      </c>
      <c r="W1278" s="4">
        <v>7.0121000000000002</v>
      </c>
      <c r="X1278" s="4">
        <v>7.0266999999999999</v>
      </c>
      <c r="Y1278" s="4">
        <v>7.0053000000000001</v>
      </c>
      <c r="AB1278" s="3">
        <v>44153</v>
      </c>
      <c r="AC1278" s="5">
        <v>429.91</v>
      </c>
    </row>
    <row r="1279" spans="1:29">
      <c r="A1279" s="3">
        <v>43852</v>
      </c>
      <c r="B1279" s="4">
        <v>2.8580000000000001</v>
      </c>
      <c r="C1279" s="4">
        <v>2.0697999999999999</v>
      </c>
      <c r="D1279" s="4">
        <v>2.6987999999999999</v>
      </c>
      <c r="E1279" s="5">
        <v>2.6</v>
      </c>
      <c r="F1279" s="4">
        <v>2.6154000000000002</v>
      </c>
      <c r="G1279" s="4">
        <v>3.4506000000000001</v>
      </c>
      <c r="H1279" s="4">
        <v>2.2039</v>
      </c>
      <c r="I1279" s="4">
        <v>3.1242999999999999</v>
      </c>
      <c r="J1279" s="4">
        <v>3.1897000000000002</v>
      </c>
      <c r="M1279" s="3">
        <v>43909</v>
      </c>
      <c r="N1279" s="5">
        <v>2702.1296000000002</v>
      </c>
      <c r="O1279" s="5">
        <v>1682.9295999999999</v>
      </c>
      <c r="P1279" s="5">
        <v>3589.0925999999999</v>
      </c>
      <c r="Q1279" s="5">
        <v>3138.47</v>
      </c>
      <c r="R1279" s="5">
        <v>58792385.215800002</v>
      </c>
      <c r="S1279" s="5">
        <v>50646509.454700001</v>
      </c>
      <c r="V1279" s="3">
        <v>43787</v>
      </c>
      <c r="W1279" s="4">
        <v>7.0122</v>
      </c>
      <c r="X1279" s="4">
        <v>7.0311000000000003</v>
      </c>
      <c r="Y1279" s="4">
        <v>7.0253500000000004</v>
      </c>
      <c r="AB1279" s="3">
        <v>44154</v>
      </c>
      <c r="AC1279" s="5">
        <v>412.39</v>
      </c>
    </row>
    <row r="1280" spans="1:29">
      <c r="A1280" s="3">
        <v>43853</v>
      </c>
      <c r="B1280" s="4">
        <v>2.8580000000000001</v>
      </c>
      <c r="C1280" s="4">
        <v>2.0223</v>
      </c>
      <c r="D1280" s="4">
        <v>2.5998000000000001</v>
      </c>
      <c r="E1280" s="5">
        <v>2.6</v>
      </c>
      <c r="F1280" s="4">
        <v>2.5377999999999998</v>
      </c>
      <c r="G1280" s="4">
        <v>3.4251999999999998</v>
      </c>
      <c r="H1280" s="4">
        <v>2.2275999999999998</v>
      </c>
      <c r="I1280" s="4">
        <v>3.0817000000000001</v>
      </c>
      <c r="J1280" s="4">
        <v>3.1698</v>
      </c>
      <c r="M1280" s="3">
        <v>43910</v>
      </c>
      <c r="N1280" s="5">
        <v>2745.6181999999999</v>
      </c>
      <c r="O1280" s="5">
        <v>1704.4622999999999</v>
      </c>
      <c r="P1280" s="5">
        <v>3653.2239</v>
      </c>
      <c r="Q1280" s="5">
        <v>3211.59</v>
      </c>
      <c r="R1280" s="5">
        <v>58480197.911499999</v>
      </c>
      <c r="S1280" s="5">
        <v>50411740.982900001</v>
      </c>
      <c r="V1280" s="3">
        <v>43788</v>
      </c>
      <c r="W1280" s="4">
        <v>7.0237999999999996</v>
      </c>
      <c r="X1280" s="4">
        <v>7.0335000000000001</v>
      </c>
      <c r="Y1280" s="4">
        <v>7.0275999999999996</v>
      </c>
      <c r="AB1280" s="3">
        <v>44155</v>
      </c>
      <c r="AC1280" s="5">
        <v>435.49</v>
      </c>
    </row>
    <row r="1281" spans="1:29">
      <c r="A1281" s="3">
        <v>43864</v>
      </c>
      <c r="B1281" s="4">
        <v>2.8519999999999999</v>
      </c>
      <c r="C1281" s="4">
        <v>1.8071999999999999</v>
      </c>
      <c r="D1281" s="4">
        <v>2.7197</v>
      </c>
      <c r="E1281" s="5">
        <v>2.6</v>
      </c>
      <c r="F1281" s="4">
        <v>2.6002999999999998</v>
      </c>
      <c r="G1281" s="4">
        <v>3.2212000000000001</v>
      </c>
      <c r="H1281" s="4">
        <v>2.0630000000000002</v>
      </c>
      <c r="I1281" s="4">
        <v>2.9144000000000001</v>
      </c>
      <c r="J1281" s="4">
        <v>3.0758000000000001</v>
      </c>
      <c r="M1281" s="3">
        <v>43913</v>
      </c>
      <c r="N1281" s="5">
        <v>2660.1673999999998</v>
      </c>
      <c r="O1281" s="5">
        <v>1631.8767</v>
      </c>
      <c r="P1281" s="5">
        <v>3530.3058000000001</v>
      </c>
      <c r="Q1281" s="5">
        <v>3136.92</v>
      </c>
      <c r="R1281" s="5">
        <v>58082981.361500002</v>
      </c>
      <c r="S1281" s="5">
        <v>49788966.034400001</v>
      </c>
      <c r="V1281" s="3">
        <v>43789</v>
      </c>
      <c r="W1281" s="4">
        <v>7.0369000000000002</v>
      </c>
      <c r="X1281" s="4">
        <v>7.0449999999999999</v>
      </c>
      <c r="Y1281" s="4">
        <v>7.0393999999999997</v>
      </c>
      <c r="AB1281" s="3">
        <v>44158</v>
      </c>
      <c r="AC1281" s="5">
        <v>400.66</v>
      </c>
    </row>
    <row r="1282" spans="1:29">
      <c r="A1282" s="3">
        <v>43865</v>
      </c>
      <c r="B1282" s="4">
        <v>2.8239999999999998</v>
      </c>
      <c r="C1282" s="4">
        <v>1.8103</v>
      </c>
      <c r="D1282" s="4">
        <v>2.7077</v>
      </c>
      <c r="E1282" s="5">
        <v>2.5</v>
      </c>
      <c r="F1282" s="4">
        <v>2.4094000000000002</v>
      </c>
      <c r="G1282" s="4">
        <v>3.3159999999999998</v>
      </c>
      <c r="H1282" s="4">
        <v>2.0697000000000001</v>
      </c>
      <c r="I1282" s="4">
        <v>2.9037000000000002</v>
      </c>
      <c r="J1282" s="4">
        <v>3.0640000000000001</v>
      </c>
      <c r="M1282" s="3">
        <v>43914</v>
      </c>
      <c r="N1282" s="5">
        <v>2722.4380999999998</v>
      </c>
      <c r="O1282" s="5">
        <v>1666.2217000000001</v>
      </c>
      <c r="P1282" s="5">
        <v>3625.1145999999999</v>
      </c>
      <c r="Q1282" s="5">
        <v>3219.61</v>
      </c>
      <c r="R1282" s="5">
        <v>57985302.342900001</v>
      </c>
      <c r="S1282" s="5">
        <v>49836747.949500002</v>
      </c>
      <c r="V1282" s="3">
        <v>43790</v>
      </c>
      <c r="W1282" s="4">
        <v>7.0373999999999999</v>
      </c>
      <c r="X1282" s="4">
        <v>7.0378999999999996</v>
      </c>
      <c r="Y1282" s="4">
        <v>7.0325499999999996</v>
      </c>
      <c r="AB1282" s="3">
        <v>44159</v>
      </c>
      <c r="AC1282" s="5">
        <v>442.29</v>
      </c>
    </row>
    <row r="1283" spans="1:29">
      <c r="A1283" s="3">
        <v>43866</v>
      </c>
      <c r="B1283" s="4">
        <v>2.7989999999999999</v>
      </c>
      <c r="C1283" s="4">
        <v>1.6921999999999999</v>
      </c>
      <c r="D1283" s="4">
        <v>2.4009</v>
      </c>
      <c r="E1283" s="5">
        <v>2.4</v>
      </c>
      <c r="F1283" s="4">
        <v>2.2951999999999999</v>
      </c>
      <c r="G1283" s="4">
        <v>3.2843</v>
      </c>
      <c r="H1283" s="4">
        <v>2.1162999999999998</v>
      </c>
      <c r="I1283" s="4">
        <v>2.9014000000000002</v>
      </c>
      <c r="J1283" s="4">
        <v>3.0566</v>
      </c>
      <c r="M1283" s="3">
        <v>43915</v>
      </c>
      <c r="N1283" s="5">
        <v>2781.5913</v>
      </c>
      <c r="O1283" s="5">
        <v>1714.8563999999999</v>
      </c>
      <c r="P1283" s="5">
        <v>3722.5180999999998</v>
      </c>
      <c r="Q1283" s="5">
        <v>3275.35</v>
      </c>
      <c r="R1283" s="5">
        <v>58123947.0876</v>
      </c>
      <c r="S1283" s="5">
        <v>49953030.205200002</v>
      </c>
      <c r="V1283" s="3">
        <v>43791</v>
      </c>
      <c r="W1283" s="4">
        <v>7.0355999999999996</v>
      </c>
      <c r="X1283" s="4">
        <v>7.0378999999999996</v>
      </c>
      <c r="Y1283" s="4">
        <v>7.0426000000000002</v>
      </c>
      <c r="AB1283" s="3">
        <v>44160</v>
      </c>
      <c r="AC1283" s="5">
        <v>437.04</v>
      </c>
    </row>
    <row r="1284" spans="1:29">
      <c r="A1284" s="3">
        <v>43867</v>
      </c>
      <c r="B1284" s="4">
        <v>2.7759999999999998</v>
      </c>
      <c r="C1284" s="4">
        <v>1.7095</v>
      </c>
      <c r="D1284" s="4">
        <v>2.2791000000000001</v>
      </c>
      <c r="E1284" s="5">
        <v>2.2999999999999998</v>
      </c>
      <c r="F1284" s="4">
        <v>2.2092000000000001</v>
      </c>
      <c r="G1284" s="4">
        <v>3.3111000000000002</v>
      </c>
      <c r="H1284" s="4">
        <v>2.1023000000000001</v>
      </c>
      <c r="I1284" s="4">
        <v>2.8931</v>
      </c>
      <c r="J1284" s="4">
        <v>3.0619000000000001</v>
      </c>
      <c r="M1284" s="3">
        <v>43916</v>
      </c>
      <c r="N1284" s="5">
        <v>2764.9108999999999</v>
      </c>
      <c r="O1284" s="5">
        <v>1701.1514999999999</v>
      </c>
      <c r="P1284" s="5">
        <v>3698.0472</v>
      </c>
      <c r="Q1284" s="5">
        <v>3294.74</v>
      </c>
      <c r="R1284" s="5">
        <v>58009126.1897</v>
      </c>
      <c r="S1284" s="5">
        <v>49689477.044699997</v>
      </c>
      <c r="V1284" s="3">
        <v>43794</v>
      </c>
      <c r="W1284" s="4">
        <v>7.032</v>
      </c>
      <c r="X1284" s="4">
        <v>7.0377999999999998</v>
      </c>
      <c r="Y1284" s="4">
        <v>7.0309499999999998</v>
      </c>
      <c r="AB1284" s="3">
        <v>44161</v>
      </c>
      <c r="AC1284" s="5">
        <v>408.85</v>
      </c>
    </row>
    <row r="1285" spans="1:29">
      <c r="A1285" s="3">
        <v>43868</v>
      </c>
      <c r="B1285" s="4">
        <v>2.7530000000000001</v>
      </c>
      <c r="C1285" s="4">
        <v>1.6974</v>
      </c>
      <c r="D1285" s="4">
        <v>2.2082000000000002</v>
      </c>
      <c r="E1285" s="5">
        <v>2.2000000000000002</v>
      </c>
      <c r="F1285" s="4">
        <v>2.1173999999999999</v>
      </c>
      <c r="G1285" s="4">
        <v>3.2724000000000002</v>
      </c>
      <c r="H1285" s="4">
        <v>2.0453000000000001</v>
      </c>
      <c r="I1285" s="4">
        <v>2.8744999999999998</v>
      </c>
      <c r="J1285" s="4">
        <v>3.0537000000000001</v>
      </c>
      <c r="M1285" s="3">
        <v>43917</v>
      </c>
      <c r="N1285" s="5">
        <v>2772.2033000000001</v>
      </c>
      <c r="O1285" s="5">
        <v>1693.347</v>
      </c>
      <c r="P1285" s="5">
        <v>3710.0605</v>
      </c>
      <c r="Q1285" s="5">
        <v>3304.47</v>
      </c>
      <c r="R1285" s="5">
        <v>57777719.467699997</v>
      </c>
      <c r="S1285" s="5">
        <v>49353316.727799997</v>
      </c>
      <c r="V1285" s="3">
        <v>43795</v>
      </c>
      <c r="W1285" s="4">
        <v>7.0362999999999998</v>
      </c>
      <c r="X1285" s="4">
        <v>7.0198</v>
      </c>
      <c r="Y1285" s="4">
        <v>7.0130999999999997</v>
      </c>
      <c r="AB1285" s="3">
        <v>44162</v>
      </c>
      <c r="AC1285" s="5">
        <v>382.14</v>
      </c>
    </row>
    <row r="1286" spans="1:29">
      <c r="A1286" s="3">
        <v>43871</v>
      </c>
      <c r="B1286" s="4">
        <v>2.7229999999999999</v>
      </c>
      <c r="C1286" s="4">
        <v>1.6148</v>
      </c>
      <c r="D1286" s="4">
        <v>2.2825000000000002</v>
      </c>
      <c r="E1286" s="5">
        <v>2.27</v>
      </c>
      <c r="F1286" s="4">
        <v>2.1520999999999999</v>
      </c>
      <c r="G1286" s="4">
        <v>3.2639999999999998</v>
      </c>
      <c r="H1286" s="4">
        <v>2.0289999999999999</v>
      </c>
      <c r="I1286" s="4">
        <v>2.855</v>
      </c>
      <c r="J1286" s="4">
        <v>3.0095999999999998</v>
      </c>
      <c r="M1286" s="3">
        <v>43920</v>
      </c>
      <c r="N1286" s="5">
        <v>2747.2138</v>
      </c>
      <c r="O1286" s="5">
        <v>1657.5471</v>
      </c>
      <c r="P1286" s="5">
        <v>3674.1107999999999</v>
      </c>
      <c r="Q1286" s="5">
        <v>3290.75</v>
      </c>
      <c r="R1286" s="5">
        <v>57602500.5436</v>
      </c>
      <c r="S1286" s="5">
        <v>49122629.041199997</v>
      </c>
      <c r="V1286" s="3">
        <v>43796</v>
      </c>
      <c r="W1286" s="4">
        <v>7.0259999999999998</v>
      </c>
      <c r="X1286" s="4">
        <v>7.0223000000000004</v>
      </c>
      <c r="Y1286" s="4">
        <v>7.0163500000000001</v>
      </c>
      <c r="AB1286" s="3">
        <v>44165</v>
      </c>
      <c r="AC1286" s="5">
        <v>408.81</v>
      </c>
    </row>
    <row r="1287" spans="1:29">
      <c r="A1287" s="3">
        <v>43872</v>
      </c>
      <c r="B1287" s="4">
        <v>2.6789999999999998</v>
      </c>
      <c r="C1287" s="4">
        <v>1.6427</v>
      </c>
      <c r="D1287" s="4">
        <v>2.3641999999999999</v>
      </c>
      <c r="E1287" s="5">
        <v>2.2999999999999998</v>
      </c>
      <c r="F1287" s="4">
        <v>2.1509999999999998</v>
      </c>
      <c r="G1287" s="4">
        <v>3.2199</v>
      </c>
      <c r="H1287" s="4">
        <v>1.9861</v>
      </c>
      <c r="I1287" s="4">
        <v>2.8353000000000002</v>
      </c>
      <c r="J1287" s="4">
        <v>2.9748999999999999</v>
      </c>
      <c r="M1287" s="3">
        <v>43921</v>
      </c>
      <c r="N1287" s="5">
        <v>2750.2962000000002</v>
      </c>
      <c r="O1287" s="5">
        <v>1665.9257</v>
      </c>
      <c r="P1287" s="5">
        <v>3686.1550999999999</v>
      </c>
      <c r="Q1287" s="5">
        <v>3255.7</v>
      </c>
      <c r="R1287" s="5">
        <v>57510127.378300004</v>
      </c>
      <c r="S1287" s="5">
        <v>49001825.8763</v>
      </c>
      <c r="V1287" s="3">
        <v>43797</v>
      </c>
      <c r="W1287" s="4">
        <v>7.0327999999999999</v>
      </c>
      <c r="X1287" s="4">
        <v>7.0381999999999998</v>
      </c>
      <c r="Y1287" s="4">
        <v>7.0316999999999998</v>
      </c>
      <c r="AB1287" s="3">
        <v>44166</v>
      </c>
      <c r="AC1287" s="5">
        <v>427.56</v>
      </c>
    </row>
    <row r="1288" spans="1:29">
      <c r="A1288" s="3">
        <v>43873</v>
      </c>
      <c r="B1288" s="4">
        <v>2.6389999999999998</v>
      </c>
      <c r="C1288" s="4">
        <v>1.5875999999999999</v>
      </c>
      <c r="D1288" s="4">
        <v>2.3980999999999999</v>
      </c>
      <c r="E1288" s="5">
        <v>2.38</v>
      </c>
      <c r="F1288" s="4">
        <v>2.2124999999999999</v>
      </c>
      <c r="G1288" s="4">
        <v>3.2343000000000002</v>
      </c>
      <c r="H1288" s="4">
        <v>1.9932000000000001</v>
      </c>
      <c r="I1288" s="4">
        <v>2.8944000000000001</v>
      </c>
      <c r="J1288" s="4">
        <v>3.0036</v>
      </c>
      <c r="M1288" s="3">
        <v>43922</v>
      </c>
      <c r="N1288" s="5">
        <v>2734.5214999999998</v>
      </c>
      <c r="O1288" s="5">
        <v>1660.0778</v>
      </c>
      <c r="P1288" s="5">
        <v>3675.0758000000001</v>
      </c>
      <c r="Q1288" s="5">
        <v>3253.66</v>
      </c>
      <c r="R1288" s="5">
        <v>57190116.833700001</v>
      </c>
      <c r="S1288" s="5">
        <v>48923756.515100002</v>
      </c>
      <c r="V1288" s="3">
        <v>43798</v>
      </c>
      <c r="W1288" s="4">
        <v>7.0260999999999996</v>
      </c>
      <c r="X1288" s="4">
        <v>7.0381999999999998</v>
      </c>
      <c r="Y1288" s="4">
        <v>7.0323500000000001</v>
      </c>
      <c r="AB1288" s="3">
        <v>44167</v>
      </c>
      <c r="AC1288" s="5">
        <v>452.27</v>
      </c>
    </row>
    <row r="1289" spans="1:29">
      <c r="A1289" s="3">
        <v>43874</v>
      </c>
      <c r="B1289" s="4">
        <v>2.605</v>
      </c>
      <c r="C1289" s="4">
        <v>1.6368</v>
      </c>
      <c r="D1289" s="4">
        <v>2.3363999999999998</v>
      </c>
      <c r="E1289" s="5">
        <v>2.38</v>
      </c>
      <c r="F1289" s="4">
        <v>2.1124999999999998</v>
      </c>
      <c r="G1289" s="4">
        <v>3.1966999999999999</v>
      </c>
      <c r="H1289" s="4">
        <v>2.0030999999999999</v>
      </c>
      <c r="I1289" s="4">
        <v>2.8782999999999999</v>
      </c>
      <c r="J1289" s="4">
        <v>3.0112999999999999</v>
      </c>
      <c r="M1289" s="3">
        <v>43923</v>
      </c>
      <c r="N1289" s="5">
        <v>2780.6379000000002</v>
      </c>
      <c r="O1289" s="5">
        <v>1697.5545999999999</v>
      </c>
      <c r="P1289" s="5">
        <v>3734.5306</v>
      </c>
      <c r="Q1289" s="5">
        <v>3274.55</v>
      </c>
      <c r="R1289" s="5">
        <v>57135324.820500001</v>
      </c>
      <c r="S1289" s="5">
        <v>49154962.467699997</v>
      </c>
      <c r="V1289" s="3">
        <v>43801</v>
      </c>
      <c r="W1289" s="4">
        <v>7.0449000000000002</v>
      </c>
      <c r="X1289" s="4">
        <v>7.0509000000000004</v>
      </c>
      <c r="Y1289" s="4">
        <v>7.0436500000000004</v>
      </c>
      <c r="AB1289" s="3">
        <v>44168</v>
      </c>
      <c r="AC1289" s="5">
        <v>421.2</v>
      </c>
    </row>
    <row r="1290" spans="1:29">
      <c r="A1290" s="3">
        <v>43875</v>
      </c>
      <c r="B1290" s="4">
        <v>2.5649999999999999</v>
      </c>
      <c r="C1290" s="4">
        <v>1.6671</v>
      </c>
      <c r="D1290" s="4">
        <v>2.2351000000000001</v>
      </c>
      <c r="E1290" s="5">
        <v>2.2999999999999998</v>
      </c>
      <c r="F1290" s="4">
        <v>1.9825999999999999</v>
      </c>
      <c r="G1290" s="4">
        <v>3.2461000000000002</v>
      </c>
      <c r="H1290" s="4">
        <v>1.9662999999999999</v>
      </c>
      <c r="I1290" s="4">
        <v>2.9291999999999998</v>
      </c>
      <c r="J1290" s="4">
        <v>2.9841000000000002</v>
      </c>
      <c r="M1290" s="3">
        <v>43924</v>
      </c>
      <c r="N1290" s="5">
        <v>2763.9874</v>
      </c>
      <c r="O1290" s="5">
        <v>1689.5721000000001</v>
      </c>
      <c r="P1290" s="5">
        <v>3713.2183</v>
      </c>
      <c r="Q1290" s="5">
        <v>3253.22</v>
      </c>
      <c r="R1290" s="5">
        <v>56720732.231399998</v>
      </c>
      <c r="S1290" s="5">
        <v>48845372.4472</v>
      </c>
      <c r="V1290" s="3">
        <v>43802</v>
      </c>
      <c r="W1290" s="4">
        <v>7.0471000000000004</v>
      </c>
      <c r="X1290" s="4">
        <v>7.0749000000000004</v>
      </c>
      <c r="Y1290" s="4">
        <v>7.0679999999999996</v>
      </c>
      <c r="AB1290" s="3">
        <v>44169</v>
      </c>
      <c r="AC1290" s="5">
        <v>433.6</v>
      </c>
    </row>
    <row r="1291" spans="1:29">
      <c r="A1291" s="3">
        <v>43878</v>
      </c>
      <c r="B1291" s="4">
        <v>2.5449999999999999</v>
      </c>
      <c r="C1291" s="4">
        <v>1.7019</v>
      </c>
      <c r="D1291" s="4">
        <v>2.2867999999999999</v>
      </c>
      <c r="E1291" s="5">
        <v>2.2599999999999998</v>
      </c>
      <c r="F1291" s="4">
        <v>2.1093999999999999</v>
      </c>
      <c r="G1291" s="4">
        <v>3.2101000000000002</v>
      </c>
      <c r="H1291" s="4">
        <v>1.9587000000000001</v>
      </c>
      <c r="I1291" s="4">
        <v>2.9077000000000002</v>
      </c>
      <c r="J1291" s="4">
        <v>2.9626000000000001</v>
      </c>
      <c r="M1291" s="3">
        <v>43928</v>
      </c>
      <c r="N1291" s="5">
        <v>2820.7633999999998</v>
      </c>
      <c r="O1291" s="5">
        <v>1743.3726999999999</v>
      </c>
      <c r="P1291" s="5">
        <v>3798.0214000000001</v>
      </c>
      <c r="Q1291" s="5">
        <v>3291.34</v>
      </c>
      <c r="R1291" s="5">
        <v>56925494.942199998</v>
      </c>
      <c r="S1291" s="5">
        <v>49282250.147600003</v>
      </c>
      <c r="V1291" s="3">
        <v>43803</v>
      </c>
      <c r="W1291" s="4">
        <v>7.0698999999999996</v>
      </c>
      <c r="X1291" s="4">
        <v>7.0591999999999997</v>
      </c>
      <c r="Y1291" s="4">
        <v>7.0523499999999997</v>
      </c>
      <c r="AB1291" s="3">
        <v>44172</v>
      </c>
      <c r="AC1291" s="5">
        <v>459.11</v>
      </c>
    </row>
    <row r="1292" spans="1:29">
      <c r="A1292" s="3">
        <v>43879</v>
      </c>
      <c r="B1292" s="4">
        <v>2.5249999999999999</v>
      </c>
      <c r="C1292" s="4">
        <v>1.7141999999999999</v>
      </c>
      <c r="D1292" s="4">
        <v>2.3565</v>
      </c>
      <c r="E1292" s="5">
        <v>2.2999999999999998</v>
      </c>
      <c r="F1292" s="4">
        <v>2.2073</v>
      </c>
      <c r="G1292" s="4">
        <v>3.2176999999999998</v>
      </c>
      <c r="H1292" s="4">
        <v>1.9565999999999999</v>
      </c>
      <c r="I1292" s="4">
        <v>2.9382000000000001</v>
      </c>
      <c r="J1292" s="4">
        <v>2.976</v>
      </c>
      <c r="M1292" s="3">
        <v>43929</v>
      </c>
      <c r="N1292" s="5">
        <v>2815.3685999999998</v>
      </c>
      <c r="O1292" s="5">
        <v>1740.6484</v>
      </c>
      <c r="P1292" s="5">
        <v>3780.3445000000002</v>
      </c>
      <c r="Q1292" s="5">
        <v>3271.84</v>
      </c>
      <c r="R1292" s="5">
        <v>56840706.839299999</v>
      </c>
      <c r="S1292" s="5">
        <v>49365970.989100002</v>
      </c>
      <c r="V1292" s="3">
        <v>43804</v>
      </c>
      <c r="W1292" s="4">
        <v>7.0425000000000004</v>
      </c>
      <c r="X1292" s="4">
        <v>7.0475000000000003</v>
      </c>
      <c r="Y1292" s="4">
        <v>7.0410000000000004</v>
      </c>
      <c r="AB1292" s="3">
        <v>44173</v>
      </c>
      <c r="AC1292" s="5">
        <v>470.92</v>
      </c>
    </row>
    <row r="1293" spans="1:29">
      <c r="A1293" s="3">
        <v>43880</v>
      </c>
      <c r="B1293" s="4">
        <v>2.5099999999999998</v>
      </c>
      <c r="C1293" s="4">
        <v>1.6891</v>
      </c>
      <c r="D1293" s="4">
        <v>2.323</v>
      </c>
      <c r="E1293" s="5">
        <v>2.2999999999999998</v>
      </c>
      <c r="F1293" s="4">
        <v>2.1150000000000002</v>
      </c>
      <c r="G1293" s="4">
        <v>3.2262</v>
      </c>
      <c r="H1293" s="4">
        <v>1.9362999999999999</v>
      </c>
      <c r="I1293" s="4">
        <v>2.9251</v>
      </c>
      <c r="J1293" s="4">
        <v>2.9765000000000001</v>
      </c>
      <c r="M1293" s="3">
        <v>43930</v>
      </c>
      <c r="N1293" s="5">
        <v>2825.9036000000001</v>
      </c>
      <c r="O1293" s="5">
        <v>1755.3710000000001</v>
      </c>
      <c r="P1293" s="5">
        <v>3792.8105</v>
      </c>
      <c r="Q1293" s="5">
        <v>3272.11</v>
      </c>
      <c r="R1293" s="5">
        <v>56919130.620099999</v>
      </c>
      <c r="S1293" s="5">
        <v>49564028.408100002</v>
      </c>
      <c r="V1293" s="3">
        <v>43805</v>
      </c>
      <c r="W1293" s="4">
        <v>7.0339999999999998</v>
      </c>
      <c r="X1293" s="4">
        <v>7.0475000000000003</v>
      </c>
      <c r="Y1293" s="4">
        <v>7.0239500000000001</v>
      </c>
      <c r="AB1293" s="3">
        <v>44174</v>
      </c>
      <c r="AC1293" s="5">
        <v>576.52</v>
      </c>
    </row>
    <row r="1294" spans="1:29">
      <c r="A1294" s="3">
        <v>43881</v>
      </c>
      <c r="B1294" s="4">
        <v>2.5</v>
      </c>
      <c r="C1294" s="4">
        <v>1.7251000000000001</v>
      </c>
      <c r="D1294" s="4">
        <v>2.2902999999999998</v>
      </c>
      <c r="E1294" s="5">
        <v>2.2999999999999998</v>
      </c>
      <c r="F1294" s="4">
        <v>2.1059999999999999</v>
      </c>
      <c r="G1294" s="4">
        <v>3.2227000000000001</v>
      </c>
      <c r="H1294" s="4">
        <v>1.9343999999999999</v>
      </c>
      <c r="I1294" s="4">
        <v>2.9131</v>
      </c>
      <c r="J1294" s="4">
        <v>2.9674999999999998</v>
      </c>
      <c r="M1294" s="3">
        <v>43931</v>
      </c>
      <c r="N1294" s="5">
        <v>2796.6311999999998</v>
      </c>
      <c r="O1294" s="5">
        <v>1721.2175999999999</v>
      </c>
      <c r="P1294" s="5">
        <v>3769.1781999999998</v>
      </c>
      <c r="Q1294" s="5">
        <v>3268.9</v>
      </c>
      <c r="R1294" s="5">
        <v>56600134.238799997</v>
      </c>
      <c r="S1294" s="5">
        <v>49192423.9507</v>
      </c>
      <c r="V1294" s="3">
        <v>43808</v>
      </c>
      <c r="W1294" s="4">
        <v>7.0403000000000002</v>
      </c>
      <c r="X1294" s="4">
        <v>7.0434999999999999</v>
      </c>
      <c r="Y1294" s="4">
        <v>7.0366</v>
      </c>
      <c r="AB1294" s="3">
        <v>44175</v>
      </c>
      <c r="AC1294" s="5">
        <v>442.53</v>
      </c>
    </row>
    <row r="1295" spans="1:29">
      <c r="A1295" s="3">
        <v>43882</v>
      </c>
      <c r="B1295" s="4">
        <v>2.4889999999999999</v>
      </c>
      <c r="C1295" s="4">
        <v>1.7319</v>
      </c>
      <c r="D1295" s="4">
        <v>2.1654</v>
      </c>
      <c r="E1295" s="5">
        <v>2.2000000000000002</v>
      </c>
      <c r="F1295" s="4">
        <v>2.0779999999999998</v>
      </c>
      <c r="G1295" s="4">
        <v>3.2088999999999999</v>
      </c>
      <c r="H1295" s="4">
        <v>1.9545999999999999</v>
      </c>
      <c r="I1295" s="4">
        <v>2.9087000000000001</v>
      </c>
      <c r="J1295" s="4">
        <v>2.9649000000000001</v>
      </c>
      <c r="M1295" s="3">
        <v>43934</v>
      </c>
      <c r="N1295" s="5">
        <v>2783.0475999999999</v>
      </c>
      <c r="O1295" s="5">
        <v>1707.4590000000001</v>
      </c>
      <c r="P1295" s="5">
        <v>3753.2566000000002</v>
      </c>
      <c r="Q1295" s="5">
        <v>3245.75</v>
      </c>
      <c r="R1295" s="5">
        <v>56529346.972400002</v>
      </c>
      <c r="S1295" s="5">
        <v>49212114.006999999</v>
      </c>
      <c r="V1295" s="3">
        <v>43809</v>
      </c>
      <c r="W1295" s="4">
        <v>7.0385</v>
      </c>
      <c r="X1295" s="4">
        <v>7.0339999999999998</v>
      </c>
      <c r="Y1295" s="4">
        <v>7.0270999999999999</v>
      </c>
      <c r="AB1295" s="3">
        <v>44176</v>
      </c>
      <c r="AC1295" s="5">
        <v>453.9</v>
      </c>
    </row>
    <row r="1296" spans="1:29">
      <c r="A1296" s="3">
        <v>43885</v>
      </c>
      <c r="B1296" s="4">
        <v>2.476</v>
      </c>
      <c r="C1296" s="4">
        <v>1.7776000000000001</v>
      </c>
      <c r="D1296" s="4">
        <v>2.3361000000000001</v>
      </c>
      <c r="E1296" s="5">
        <v>2.2999999999999998</v>
      </c>
      <c r="F1296" s="4">
        <v>1.9977</v>
      </c>
      <c r="G1296" s="4">
        <v>3.1958000000000002</v>
      </c>
      <c r="H1296" s="4">
        <v>1.929</v>
      </c>
      <c r="I1296" s="4">
        <v>2.8677000000000001</v>
      </c>
      <c r="J1296" s="4">
        <v>2.9655999999999998</v>
      </c>
      <c r="M1296" s="3">
        <v>43935</v>
      </c>
      <c r="N1296" s="5">
        <v>2827.2829999999999</v>
      </c>
      <c r="O1296" s="5">
        <v>1745.4184</v>
      </c>
      <c r="P1296" s="5">
        <v>3825.6990999999998</v>
      </c>
      <c r="Q1296" s="5">
        <v>3284.92</v>
      </c>
      <c r="R1296" s="5">
        <v>56569533.781400003</v>
      </c>
      <c r="S1296" s="5">
        <v>49259464.794500001</v>
      </c>
      <c r="V1296" s="3">
        <v>43810</v>
      </c>
      <c r="W1296" s="4">
        <v>7.0385999999999997</v>
      </c>
      <c r="X1296" s="4">
        <v>7.0350999999999999</v>
      </c>
      <c r="Y1296" s="4">
        <v>7.0279499999999997</v>
      </c>
      <c r="AB1296" s="3">
        <v>44179</v>
      </c>
      <c r="AC1296" s="5">
        <v>440.14</v>
      </c>
    </row>
    <row r="1297" spans="1:29">
      <c r="A1297" s="3">
        <v>43886</v>
      </c>
      <c r="B1297" s="4">
        <v>2.4590000000000001</v>
      </c>
      <c r="C1297" s="4">
        <v>1.7321</v>
      </c>
      <c r="D1297" s="4">
        <v>2.3374999999999999</v>
      </c>
      <c r="E1297" s="5">
        <v>2.2599999999999998</v>
      </c>
      <c r="F1297" s="4">
        <v>2.0703999999999998</v>
      </c>
      <c r="G1297" s="4">
        <v>3.1558999999999999</v>
      </c>
      <c r="H1297" s="4">
        <v>1.958</v>
      </c>
      <c r="I1297" s="4">
        <v>2.8677999999999999</v>
      </c>
      <c r="J1297" s="4">
        <v>2.9870000000000001</v>
      </c>
      <c r="M1297" s="3">
        <v>43936</v>
      </c>
      <c r="N1297" s="5">
        <v>2811.1741000000002</v>
      </c>
      <c r="O1297" s="5">
        <v>1736.1337000000001</v>
      </c>
      <c r="P1297" s="5">
        <v>3797.3622999999998</v>
      </c>
      <c r="Q1297" s="5">
        <v>3266.61</v>
      </c>
      <c r="R1297" s="5">
        <v>56550079.1624</v>
      </c>
      <c r="S1297" s="5">
        <v>49269386.233099997</v>
      </c>
      <c r="V1297" s="3">
        <v>43811</v>
      </c>
      <c r="W1297" s="4">
        <v>7.0332999999999997</v>
      </c>
      <c r="X1297" s="4">
        <v>6.9516999999999998</v>
      </c>
      <c r="Y1297" s="4">
        <v>6.9444499999999998</v>
      </c>
      <c r="AB1297" s="3">
        <v>44180</v>
      </c>
      <c r="AC1297" s="5">
        <v>443.49</v>
      </c>
    </row>
    <row r="1298" spans="1:29">
      <c r="A1298" s="3">
        <v>43887</v>
      </c>
      <c r="B1298" s="4">
        <v>2.4420000000000002</v>
      </c>
      <c r="C1298" s="4">
        <v>1.7199</v>
      </c>
      <c r="D1298" s="4">
        <v>2.3281999999999998</v>
      </c>
      <c r="E1298" s="5">
        <v>2.2999999999999998</v>
      </c>
      <c r="F1298" s="4">
        <v>2.0632000000000001</v>
      </c>
      <c r="G1298" s="4">
        <v>3.1526999999999998</v>
      </c>
      <c r="H1298" s="4">
        <v>1.9096</v>
      </c>
      <c r="I1298" s="4">
        <v>2.8540999999999999</v>
      </c>
      <c r="J1298" s="4">
        <v>2.9472</v>
      </c>
      <c r="M1298" s="3">
        <v>43937</v>
      </c>
      <c r="N1298" s="5">
        <v>2819.9349999999999</v>
      </c>
      <c r="O1298" s="5">
        <v>1744.3906999999999</v>
      </c>
      <c r="P1298" s="5">
        <v>3802.3806</v>
      </c>
      <c r="Q1298" s="5">
        <v>3257.71</v>
      </c>
      <c r="R1298" s="5">
        <v>56699971.005400002</v>
      </c>
      <c r="S1298" s="5">
        <v>49331051.3785</v>
      </c>
      <c r="V1298" s="3">
        <v>43812</v>
      </c>
      <c r="W1298" s="4">
        <v>6.9839000000000002</v>
      </c>
      <c r="X1298" s="4">
        <v>6.9516999999999998</v>
      </c>
      <c r="Y1298" s="4">
        <v>7.0053999999999998</v>
      </c>
      <c r="AB1298" s="3">
        <v>44181</v>
      </c>
      <c r="AC1298" s="5">
        <v>455.16</v>
      </c>
    </row>
    <row r="1299" spans="1:29">
      <c r="A1299" s="3">
        <v>43888</v>
      </c>
      <c r="B1299" s="4">
        <v>2.4329999999999998</v>
      </c>
      <c r="C1299" s="4">
        <v>1.7437</v>
      </c>
      <c r="D1299" s="4">
        <v>2.3439999999999999</v>
      </c>
      <c r="E1299" s="5">
        <v>2.2599999999999998</v>
      </c>
      <c r="F1299" s="4">
        <v>2.1435</v>
      </c>
      <c r="G1299" s="4">
        <v>3.1326000000000001</v>
      </c>
      <c r="H1299" s="4">
        <v>1.8936999999999999</v>
      </c>
      <c r="I1299" s="4">
        <v>2.7993000000000001</v>
      </c>
      <c r="J1299" s="4">
        <v>2.89</v>
      </c>
      <c r="M1299" s="3">
        <v>43938</v>
      </c>
      <c r="N1299" s="5">
        <v>2838.4944999999998</v>
      </c>
      <c r="O1299" s="5">
        <v>1750.2798</v>
      </c>
      <c r="P1299" s="5">
        <v>3839.4870999999998</v>
      </c>
      <c r="Q1299" s="5">
        <v>3284.77</v>
      </c>
      <c r="R1299" s="5">
        <v>56573964.555699997</v>
      </c>
      <c r="S1299" s="5">
        <v>49248763.553400002</v>
      </c>
      <c r="V1299" s="3">
        <v>43815</v>
      </c>
      <c r="W1299" s="4">
        <v>7.0026999999999999</v>
      </c>
      <c r="X1299" s="4">
        <v>6.9980000000000002</v>
      </c>
      <c r="Y1299" s="4">
        <v>6.9915000000000003</v>
      </c>
      <c r="AB1299" s="3">
        <v>44182</v>
      </c>
      <c r="AC1299" s="5">
        <v>516.63</v>
      </c>
    </row>
    <row r="1300" spans="1:29">
      <c r="A1300" s="3">
        <v>43889</v>
      </c>
      <c r="B1300" s="4">
        <v>2.4289999999999998</v>
      </c>
      <c r="C1300" s="4">
        <v>1.794</v>
      </c>
      <c r="D1300" s="4">
        <v>2.4687000000000001</v>
      </c>
      <c r="E1300" s="5">
        <v>2.38</v>
      </c>
      <c r="F1300" s="4">
        <v>2.3231000000000002</v>
      </c>
      <c r="G1300" s="4">
        <v>3.1107999999999998</v>
      </c>
      <c r="H1300" s="4">
        <v>1.9296</v>
      </c>
      <c r="I1300" s="4">
        <v>2.7519999999999998</v>
      </c>
      <c r="J1300" s="4">
        <v>2.8460999999999999</v>
      </c>
      <c r="M1300" s="3">
        <v>43941</v>
      </c>
      <c r="N1300" s="5">
        <v>2852.5527999999999</v>
      </c>
      <c r="O1300" s="5">
        <v>1767.8630000000001</v>
      </c>
      <c r="P1300" s="5">
        <v>3853.4551000000001</v>
      </c>
      <c r="Q1300" s="5">
        <v>3274.7</v>
      </c>
      <c r="R1300" s="5">
        <v>56713906.002599999</v>
      </c>
      <c r="S1300" s="5">
        <v>49537861.559799999</v>
      </c>
      <c r="V1300" s="3">
        <v>43816</v>
      </c>
      <c r="W1300" s="4">
        <v>7.0023999999999997</v>
      </c>
      <c r="X1300" s="4">
        <v>7.0052000000000003</v>
      </c>
      <c r="Y1300" s="4">
        <v>6.9988999999999999</v>
      </c>
      <c r="AB1300" s="3">
        <v>44183</v>
      </c>
      <c r="AC1300" s="5">
        <v>468.11</v>
      </c>
    </row>
    <row r="1301" spans="1:29">
      <c r="A1301" s="3">
        <v>43892</v>
      </c>
      <c r="B1301" s="4">
        <v>2.4079999999999999</v>
      </c>
      <c r="C1301" s="4">
        <v>1.7965</v>
      </c>
      <c r="D1301" s="4">
        <v>2.2902999999999998</v>
      </c>
      <c r="E1301" s="5">
        <v>2.2000000000000002</v>
      </c>
      <c r="F1301" s="4">
        <v>2.0145</v>
      </c>
      <c r="G1301" s="4">
        <v>3.1076999999999999</v>
      </c>
      <c r="H1301" s="4">
        <v>1.9178999999999999</v>
      </c>
      <c r="I1301" s="4">
        <v>2.7446999999999999</v>
      </c>
      <c r="J1301" s="4">
        <v>2.8531</v>
      </c>
      <c r="M1301" s="3">
        <v>43942</v>
      </c>
      <c r="N1301" s="5">
        <v>2827.0133000000001</v>
      </c>
      <c r="O1301" s="5">
        <v>1753.4175</v>
      </c>
      <c r="P1301" s="5">
        <v>3808.0473999999999</v>
      </c>
      <c r="Q1301" s="5">
        <v>3261.44</v>
      </c>
      <c r="R1301" s="5">
        <v>56710577.706500001</v>
      </c>
      <c r="S1301" s="5">
        <v>49646325.176100001</v>
      </c>
      <c r="V1301" s="3">
        <v>43817</v>
      </c>
      <c r="W1301" s="4">
        <v>6.9996</v>
      </c>
      <c r="X1301" s="4">
        <v>7.0071000000000003</v>
      </c>
      <c r="Y1301" s="4">
        <v>7.0027499999999998</v>
      </c>
      <c r="AB1301" s="3">
        <v>44186</v>
      </c>
      <c r="AC1301" s="5">
        <v>532.86</v>
      </c>
    </row>
    <row r="1302" spans="1:29">
      <c r="A1302" s="3">
        <v>43893</v>
      </c>
      <c r="B1302" s="4">
        <v>2.375</v>
      </c>
      <c r="C1302" s="4">
        <v>1.7529999999999999</v>
      </c>
      <c r="D1302" s="4">
        <v>2.2427000000000001</v>
      </c>
      <c r="E1302" s="5">
        <v>2.2000000000000002</v>
      </c>
      <c r="F1302" s="4">
        <v>1.9623999999999999</v>
      </c>
      <c r="G1302" s="4">
        <v>3.1078000000000001</v>
      </c>
      <c r="H1302" s="4">
        <v>1.9293</v>
      </c>
      <c r="I1302" s="4">
        <v>2.7629999999999999</v>
      </c>
      <c r="J1302" s="4">
        <v>2.8323</v>
      </c>
      <c r="M1302" s="3">
        <v>43943</v>
      </c>
      <c r="N1302" s="5">
        <v>2843.9803999999999</v>
      </c>
      <c r="O1302" s="5">
        <v>1771.7985000000001</v>
      </c>
      <c r="P1302" s="5">
        <v>3839.3834000000002</v>
      </c>
      <c r="Q1302" s="5">
        <v>3258.7</v>
      </c>
      <c r="R1302" s="5">
        <v>56847799.511</v>
      </c>
      <c r="S1302" s="5">
        <v>49875469.525700003</v>
      </c>
      <c r="V1302" s="3">
        <v>43818</v>
      </c>
      <c r="W1302" s="4">
        <v>7.0079000000000002</v>
      </c>
      <c r="X1302" s="4">
        <v>7.0053000000000001</v>
      </c>
      <c r="Y1302" s="4">
        <v>6.99885</v>
      </c>
      <c r="AB1302" s="3">
        <v>44187</v>
      </c>
      <c r="AC1302" s="5">
        <v>536.04</v>
      </c>
    </row>
    <row r="1303" spans="1:29">
      <c r="A1303" s="3">
        <v>43894</v>
      </c>
      <c r="B1303" s="4">
        <v>2.3319999999999999</v>
      </c>
      <c r="C1303" s="4">
        <v>1.7558</v>
      </c>
      <c r="D1303" s="4">
        <v>2.1684000000000001</v>
      </c>
      <c r="E1303" s="5">
        <v>2.1</v>
      </c>
      <c r="F1303" s="4">
        <v>1.8844000000000001</v>
      </c>
      <c r="G1303" s="4">
        <v>3.0920999999999998</v>
      </c>
      <c r="H1303" s="4">
        <v>1.9394</v>
      </c>
      <c r="I1303" s="4">
        <v>2.7061999999999999</v>
      </c>
      <c r="J1303" s="4">
        <v>2.8073000000000001</v>
      </c>
      <c r="M1303" s="3">
        <v>43944</v>
      </c>
      <c r="N1303" s="5">
        <v>2838.4994000000002</v>
      </c>
      <c r="O1303" s="5">
        <v>1763.0253</v>
      </c>
      <c r="P1303" s="5">
        <v>3829.7525000000001</v>
      </c>
      <c r="Q1303" s="5">
        <v>3246.58</v>
      </c>
      <c r="R1303" s="5">
        <v>56855207.821599998</v>
      </c>
      <c r="S1303" s="5">
        <v>49871886.449699998</v>
      </c>
      <c r="V1303" s="3">
        <v>43819</v>
      </c>
      <c r="W1303" s="4">
        <v>7.0114999999999998</v>
      </c>
      <c r="X1303" s="4">
        <v>7.0053000000000001</v>
      </c>
      <c r="Y1303" s="4">
        <v>7.0011000000000001</v>
      </c>
      <c r="AB1303" s="3">
        <v>44188</v>
      </c>
      <c r="AC1303" s="5">
        <v>410.26</v>
      </c>
    </row>
    <row r="1304" spans="1:29">
      <c r="A1304" s="3">
        <v>43895</v>
      </c>
      <c r="B1304" s="4">
        <v>2.29</v>
      </c>
      <c r="C1304" s="4">
        <v>1.7579</v>
      </c>
      <c r="D1304" s="4">
        <v>2.1272000000000002</v>
      </c>
      <c r="E1304" s="5">
        <v>2.1</v>
      </c>
      <c r="F1304" s="4">
        <v>1.8906000000000001</v>
      </c>
      <c r="G1304" s="4">
        <v>3.0739000000000001</v>
      </c>
      <c r="H1304" s="4">
        <v>1.9121999999999999</v>
      </c>
      <c r="I1304" s="4">
        <v>2.6879</v>
      </c>
      <c r="J1304" s="4">
        <v>2.7494000000000001</v>
      </c>
      <c r="M1304" s="3">
        <v>43945</v>
      </c>
      <c r="N1304" s="5">
        <v>2808.5293000000001</v>
      </c>
      <c r="O1304" s="5">
        <v>1736.9286</v>
      </c>
      <c r="P1304" s="5">
        <v>3796.9721</v>
      </c>
      <c r="Q1304" s="5">
        <v>3234.24</v>
      </c>
      <c r="R1304" s="5">
        <v>56518842.929300003</v>
      </c>
      <c r="S1304" s="5">
        <v>49509310.7337</v>
      </c>
      <c r="V1304" s="3">
        <v>43822</v>
      </c>
      <c r="W1304" s="4">
        <v>7.0126999999999997</v>
      </c>
      <c r="X1304" s="4">
        <v>7.0156999999999998</v>
      </c>
      <c r="Y1304" s="4">
        <v>7.0080999999999998</v>
      </c>
      <c r="AB1304" s="3">
        <v>44189</v>
      </c>
      <c r="AC1304" s="5">
        <v>408.83</v>
      </c>
    </row>
    <row r="1305" spans="1:29">
      <c r="A1305" s="3">
        <v>43896</v>
      </c>
      <c r="B1305" s="4">
        <v>2.258</v>
      </c>
      <c r="C1305" s="4">
        <v>1.7603</v>
      </c>
      <c r="D1305" s="4">
        <v>2.0571999999999999</v>
      </c>
      <c r="E1305" s="5">
        <v>2.02</v>
      </c>
      <c r="F1305" s="4">
        <v>1.8928</v>
      </c>
      <c r="G1305" s="4">
        <v>3.0669</v>
      </c>
      <c r="H1305" s="4">
        <v>1.9815</v>
      </c>
      <c r="I1305" s="4">
        <v>2.6551</v>
      </c>
      <c r="J1305" s="4">
        <v>2.706</v>
      </c>
      <c r="M1305" s="3">
        <v>43948</v>
      </c>
      <c r="N1305" s="5">
        <v>2815.4947000000002</v>
      </c>
      <c r="O1305" s="5">
        <v>1738.0453</v>
      </c>
      <c r="P1305" s="5">
        <v>3822.7689999999998</v>
      </c>
      <c r="Q1305" s="5">
        <v>3296.73</v>
      </c>
      <c r="R1305" s="5">
        <v>56456296.555100001</v>
      </c>
      <c r="S1305" s="5">
        <v>49410537.854000002</v>
      </c>
      <c r="V1305" s="3">
        <v>43823</v>
      </c>
      <c r="W1305" s="4">
        <v>7.0075000000000003</v>
      </c>
      <c r="X1305" s="4">
        <v>7.0096999999999996</v>
      </c>
      <c r="Y1305" s="4">
        <v>7.00345</v>
      </c>
      <c r="AB1305" s="3">
        <v>44190</v>
      </c>
      <c r="AC1305" s="5">
        <v>253.09</v>
      </c>
    </row>
    <row r="1306" spans="1:29">
      <c r="A1306" s="3">
        <v>43899</v>
      </c>
      <c r="B1306" s="4">
        <v>2.238</v>
      </c>
      <c r="C1306" s="4">
        <v>1.6358999999999999</v>
      </c>
      <c r="D1306" s="4">
        <v>2.0747</v>
      </c>
      <c r="E1306" s="5">
        <v>2.0099999999999998</v>
      </c>
      <c r="F1306" s="4">
        <v>1.9409000000000001</v>
      </c>
      <c r="G1306" s="4">
        <v>2.9849999999999999</v>
      </c>
      <c r="H1306" s="4">
        <v>1.9547000000000001</v>
      </c>
      <c r="I1306" s="4">
        <v>2.5990000000000002</v>
      </c>
      <c r="J1306" s="4">
        <v>2.6147</v>
      </c>
      <c r="M1306" s="3">
        <v>43949</v>
      </c>
      <c r="N1306" s="5">
        <v>2810.0243</v>
      </c>
      <c r="O1306" s="5">
        <v>1732.5612000000001</v>
      </c>
      <c r="P1306" s="5">
        <v>3849.1464999999998</v>
      </c>
      <c r="Q1306" s="5">
        <v>3304.1</v>
      </c>
      <c r="R1306" s="5">
        <v>56211281.142399997</v>
      </c>
      <c r="S1306" s="5">
        <v>49237339.9811</v>
      </c>
      <c r="V1306" s="3">
        <v>43824</v>
      </c>
      <c r="W1306" s="4">
        <v>6.9823000000000004</v>
      </c>
      <c r="X1306" s="4">
        <v>7.0026000000000002</v>
      </c>
      <c r="Y1306" s="4">
        <v>6.9978499999999997</v>
      </c>
      <c r="AB1306" s="3">
        <v>44193</v>
      </c>
      <c r="AC1306" s="5">
        <v>456.87</v>
      </c>
    </row>
    <row r="1307" spans="1:29">
      <c r="A1307" s="3">
        <v>43900</v>
      </c>
      <c r="B1307" s="4">
        <v>2.2250000000000001</v>
      </c>
      <c r="C1307" s="4">
        <v>1.6611</v>
      </c>
      <c r="D1307" s="4">
        <v>2.3134999999999999</v>
      </c>
      <c r="E1307" s="5">
        <v>2.2400000000000002</v>
      </c>
      <c r="F1307" s="4">
        <v>2.1867999999999999</v>
      </c>
      <c r="G1307" s="4">
        <v>2.9708999999999999</v>
      </c>
      <c r="H1307" s="4">
        <v>1.9749000000000001</v>
      </c>
      <c r="I1307" s="4">
        <v>2.6537000000000002</v>
      </c>
      <c r="J1307" s="4">
        <v>2.6564999999999999</v>
      </c>
      <c r="M1307" s="3">
        <v>43950</v>
      </c>
      <c r="N1307" s="5">
        <v>2822.4423999999999</v>
      </c>
      <c r="O1307" s="5">
        <v>1730.7421999999999</v>
      </c>
      <c r="P1307" s="5">
        <v>3867.0320000000002</v>
      </c>
      <c r="Q1307" s="5">
        <v>3383.09</v>
      </c>
      <c r="R1307" s="5">
        <v>55906036.4692</v>
      </c>
      <c r="S1307" s="5">
        <v>49130121.244900003</v>
      </c>
      <c r="V1307" s="3">
        <v>43825</v>
      </c>
      <c r="W1307" s="4">
        <v>6.9984000000000002</v>
      </c>
      <c r="X1307" s="4">
        <v>6.9974999999999996</v>
      </c>
      <c r="Y1307" s="4">
        <v>6.9915000000000003</v>
      </c>
      <c r="AB1307" s="3">
        <v>44194</v>
      </c>
      <c r="AC1307" s="5">
        <v>388.23</v>
      </c>
    </row>
    <row r="1308" spans="1:29">
      <c r="A1308" s="3">
        <v>43901</v>
      </c>
      <c r="B1308" s="4">
        <v>2.2240000000000002</v>
      </c>
      <c r="C1308" s="4">
        <v>1.6777</v>
      </c>
      <c r="D1308" s="4">
        <v>2.3386</v>
      </c>
      <c r="E1308" s="5">
        <v>2.2999999999999998</v>
      </c>
      <c r="F1308" s="4">
        <v>2.2385000000000002</v>
      </c>
      <c r="G1308" s="4">
        <v>2.9927000000000001</v>
      </c>
      <c r="H1308" s="4">
        <v>1.9491000000000001</v>
      </c>
      <c r="I1308" s="4">
        <v>2.6655000000000002</v>
      </c>
      <c r="J1308" s="4">
        <v>2.6549999999999998</v>
      </c>
      <c r="M1308" s="3">
        <v>43951</v>
      </c>
      <c r="N1308" s="5">
        <v>2860.0821999999998</v>
      </c>
      <c r="O1308" s="5">
        <v>1763.3623</v>
      </c>
      <c r="P1308" s="5">
        <v>3912.5772000000002</v>
      </c>
      <c r="Q1308" s="5">
        <v>3391.71</v>
      </c>
      <c r="R1308" s="5">
        <v>55523385.6919</v>
      </c>
      <c r="S1308" s="5">
        <v>48781905.228100002</v>
      </c>
      <c r="V1308" s="3">
        <v>43826</v>
      </c>
      <c r="W1308" s="4">
        <v>6.9992000000000001</v>
      </c>
      <c r="X1308" s="4">
        <v>6.9974999999999996</v>
      </c>
      <c r="Y1308" s="4">
        <v>6.9913999999999996</v>
      </c>
      <c r="AB1308" s="3">
        <v>44195</v>
      </c>
      <c r="AC1308" s="5">
        <v>327.62</v>
      </c>
    </row>
    <row r="1309" spans="1:29">
      <c r="A1309" s="3">
        <v>43902</v>
      </c>
      <c r="B1309" s="4">
        <v>2.2229999999999999</v>
      </c>
      <c r="C1309" s="4">
        <v>1.7061999999999999</v>
      </c>
      <c r="D1309" s="4">
        <v>2.2111999999999998</v>
      </c>
      <c r="E1309" s="5">
        <v>2.2400000000000002</v>
      </c>
      <c r="F1309" s="4">
        <v>2.1598000000000002</v>
      </c>
      <c r="G1309" s="4">
        <v>2.9937</v>
      </c>
      <c r="H1309" s="4">
        <v>2.0030000000000001</v>
      </c>
      <c r="I1309" s="4">
        <v>2.6644999999999999</v>
      </c>
      <c r="J1309" s="4">
        <v>2.6453000000000002</v>
      </c>
      <c r="M1309" s="3">
        <v>43957</v>
      </c>
      <c r="N1309" s="5">
        <v>2878.1401999999998</v>
      </c>
      <c r="O1309" s="5">
        <v>1790.2789</v>
      </c>
      <c r="P1309" s="5">
        <v>3936.2539000000002</v>
      </c>
      <c r="Q1309" s="5">
        <v>3356.24</v>
      </c>
      <c r="R1309" s="5">
        <v>56230510.220600002</v>
      </c>
      <c r="S1309" s="5">
        <v>49356418.854900002</v>
      </c>
      <c r="V1309" s="3">
        <v>43829</v>
      </c>
      <c r="W1309" s="4">
        <v>6.9878</v>
      </c>
      <c r="X1309" s="4">
        <v>6.9893999999999998</v>
      </c>
      <c r="Y1309" s="4">
        <v>6.9846500000000002</v>
      </c>
      <c r="AB1309" s="3">
        <v>44196</v>
      </c>
      <c r="AC1309" s="5">
        <v>323.22000000000003</v>
      </c>
    </row>
    <row r="1310" spans="1:29">
      <c r="A1310" s="3">
        <v>43903</v>
      </c>
      <c r="B1310" s="4">
        <v>2.202</v>
      </c>
      <c r="C1310" s="4">
        <v>1.6892</v>
      </c>
      <c r="D1310" s="4">
        <v>2.0912000000000002</v>
      </c>
      <c r="E1310" s="5">
        <v>2.1</v>
      </c>
      <c r="F1310" s="4">
        <v>2.0644</v>
      </c>
      <c r="G1310" s="4">
        <v>2.9826000000000001</v>
      </c>
      <c r="H1310" s="4">
        <v>1.966</v>
      </c>
      <c r="I1310" s="4">
        <v>2.6776</v>
      </c>
      <c r="J1310" s="4">
        <v>2.6444999999999999</v>
      </c>
      <c r="M1310" s="3">
        <v>43958</v>
      </c>
      <c r="N1310" s="5">
        <v>2871.5232000000001</v>
      </c>
      <c r="O1310" s="5">
        <v>1788.2139</v>
      </c>
      <c r="P1310" s="5">
        <v>3924.8946000000001</v>
      </c>
      <c r="Q1310" s="5">
        <v>3338.16</v>
      </c>
      <c r="R1310" s="5">
        <v>56532656.910999998</v>
      </c>
      <c r="S1310" s="5">
        <v>49714186.589000002</v>
      </c>
      <c r="V1310" s="3">
        <v>43830</v>
      </c>
      <c r="W1310" s="4">
        <v>6.9661999999999997</v>
      </c>
      <c r="X1310" s="4">
        <v>6.9659000000000004</v>
      </c>
      <c r="Y1310" s="4">
        <v>6.9617000000000004</v>
      </c>
      <c r="AB1310" s="3">
        <v>44200</v>
      </c>
      <c r="AC1310" s="5">
        <v>362.27</v>
      </c>
    </row>
    <row r="1311" spans="1:29">
      <c r="A1311" s="3">
        <v>43906</v>
      </c>
      <c r="B1311" s="4">
        <v>2.1749999999999998</v>
      </c>
      <c r="C1311" s="4">
        <v>1.6846000000000001</v>
      </c>
      <c r="D1311" s="4">
        <v>2.0482</v>
      </c>
      <c r="E1311" s="5">
        <v>2</v>
      </c>
      <c r="F1311" s="4">
        <v>1.9456</v>
      </c>
      <c r="G1311" s="4">
        <v>3.0131000000000001</v>
      </c>
      <c r="H1311" s="4">
        <v>1.9218999999999999</v>
      </c>
      <c r="I1311" s="4">
        <v>2.7025999999999999</v>
      </c>
      <c r="J1311" s="4">
        <v>2.6396999999999999</v>
      </c>
      <c r="M1311" s="3">
        <v>43959</v>
      </c>
      <c r="N1311" s="5">
        <v>2895.3444</v>
      </c>
      <c r="O1311" s="5">
        <v>1809.1686999999999</v>
      </c>
      <c r="P1311" s="5">
        <v>3963.6217000000001</v>
      </c>
      <c r="Q1311" s="5">
        <v>3371.6</v>
      </c>
      <c r="R1311" s="5">
        <v>56668031.7126</v>
      </c>
      <c r="S1311" s="5">
        <v>49770436.3935</v>
      </c>
      <c r="V1311" s="3">
        <v>43831</v>
      </c>
      <c r="W1311" s="4">
        <v>0</v>
      </c>
      <c r="X1311" s="4">
        <v>0</v>
      </c>
      <c r="Y1311" s="4">
        <v>6.9654999999999996</v>
      </c>
      <c r="AB1311" s="3">
        <v>44201</v>
      </c>
      <c r="AC1311" s="5">
        <v>400.99</v>
      </c>
    </row>
    <row r="1312" spans="1:29">
      <c r="A1312" s="3">
        <v>43907</v>
      </c>
      <c r="B1312" s="4">
        <v>2.145</v>
      </c>
      <c r="C1312" s="4">
        <v>1.7096</v>
      </c>
      <c r="D1312" s="4">
        <v>1.9427000000000001</v>
      </c>
      <c r="E1312" s="5">
        <v>1.9</v>
      </c>
      <c r="F1312" s="4">
        <v>1.7528999999999999</v>
      </c>
      <c r="G1312" s="4">
        <v>3.0124</v>
      </c>
      <c r="H1312" s="4">
        <v>1.9106000000000001</v>
      </c>
      <c r="I1312" s="4">
        <v>2.7063000000000001</v>
      </c>
      <c r="J1312" s="4">
        <v>2.6427</v>
      </c>
      <c r="M1312" s="3">
        <v>43962</v>
      </c>
      <c r="N1312" s="5">
        <v>2894.8020000000001</v>
      </c>
      <c r="O1312" s="5">
        <v>1804.7388000000001</v>
      </c>
      <c r="P1312" s="5">
        <v>3960.1803</v>
      </c>
      <c r="Q1312" s="5">
        <v>3369.94</v>
      </c>
      <c r="R1312" s="5">
        <v>57017526.296800002</v>
      </c>
      <c r="S1312" s="5">
        <v>50097447.506999999</v>
      </c>
      <c r="V1312" s="3">
        <v>43832</v>
      </c>
      <c r="W1312" s="4">
        <v>6.9630999999999998</v>
      </c>
      <c r="X1312" s="4">
        <v>6.9641999999999999</v>
      </c>
      <c r="Y1312" s="4">
        <v>6.9594500000000004</v>
      </c>
      <c r="AB1312" s="3">
        <v>44202</v>
      </c>
      <c r="AC1312" s="5">
        <v>372.5</v>
      </c>
    </row>
    <row r="1313" spans="1:29">
      <c r="A1313" s="3">
        <v>43908</v>
      </c>
      <c r="B1313" s="4">
        <v>2.12</v>
      </c>
      <c r="C1313" s="4">
        <v>1.7361</v>
      </c>
      <c r="D1313" s="4">
        <v>1.8422000000000001</v>
      </c>
      <c r="E1313" s="5">
        <v>1.77</v>
      </c>
      <c r="F1313" s="4">
        <v>1.6762999999999999</v>
      </c>
      <c r="G1313" s="4">
        <v>3.0152999999999999</v>
      </c>
      <c r="H1313" s="4">
        <v>1.8940999999999999</v>
      </c>
      <c r="I1313" s="4">
        <v>2.7269000000000001</v>
      </c>
      <c r="J1313" s="4">
        <v>2.6328999999999998</v>
      </c>
      <c r="M1313" s="3">
        <v>43963</v>
      </c>
      <c r="N1313" s="5">
        <v>2891.5563999999999</v>
      </c>
      <c r="O1313" s="5">
        <v>1810.7346</v>
      </c>
      <c r="P1313" s="5">
        <v>3960.2377999999999</v>
      </c>
      <c r="Q1313" s="5">
        <v>3344.36</v>
      </c>
      <c r="R1313" s="5">
        <v>57157164.406499997</v>
      </c>
      <c r="S1313" s="5">
        <v>50261908.1589</v>
      </c>
      <c r="V1313" s="3">
        <v>43833</v>
      </c>
      <c r="W1313" s="4">
        <v>6.9715999999999996</v>
      </c>
      <c r="X1313" s="4">
        <v>6.9641999999999999</v>
      </c>
      <c r="Y1313" s="4">
        <v>6.9670500000000004</v>
      </c>
      <c r="AB1313" s="3">
        <v>44203</v>
      </c>
      <c r="AC1313" s="5">
        <v>390.94</v>
      </c>
    </row>
    <row r="1314" spans="1:29">
      <c r="A1314" s="3">
        <v>43909</v>
      </c>
      <c r="B1314" s="4">
        <v>2.1040000000000001</v>
      </c>
      <c r="C1314" s="4">
        <v>1.6303000000000001</v>
      </c>
      <c r="D1314" s="4">
        <v>1.7642</v>
      </c>
      <c r="E1314" s="5">
        <v>1.7</v>
      </c>
      <c r="F1314" s="4">
        <v>1.629</v>
      </c>
      <c r="G1314" s="4">
        <v>2.9550000000000001</v>
      </c>
      <c r="H1314" s="4">
        <v>1.927</v>
      </c>
      <c r="I1314" s="4">
        <v>2.754</v>
      </c>
      <c r="J1314" s="4">
        <v>2.6212</v>
      </c>
      <c r="M1314" s="3">
        <v>43964</v>
      </c>
      <c r="N1314" s="5">
        <v>2898.0495000000001</v>
      </c>
      <c r="O1314" s="5">
        <v>1822.8518999999999</v>
      </c>
      <c r="P1314" s="5">
        <v>3968.2529</v>
      </c>
      <c r="Q1314" s="5">
        <v>3342.07</v>
      </c>
      <c r="R1314" s="5">
        <v>57239054.862999998</v>
      </c>
      <c r="S1314" s="5">
        <v>50556653.7861</v>
      </c>
      <c r="V1314" s="3">
        <v>43836</v>
      </c>
      <c r="W1314" s="4">
        <v>6.9744999999999999</v>
      </c>
      <c r="X1314" s="4">
        <v>6.9752999999999998</v>
      </c>
      <c r="Y1314" s="4">
        <v>6.9692999999999996</v>
      </c>
      <c r="AB1314" s="3">
        <v>44204</v>
      </c>
      <c r="AC1314" s="5">
        <v>395.05</v>
      </c>
    </row>
    <row r="1315" spans="1:29">
      <c r="A1315" s="3">
        <v>43910</v>
      </c>
      <c r="B1315" s="4">
        <v>2.0870000000000002</v>
      </c>
      <c r="C1315" s="4">
        <v>1.6044</v>
      </c>
      <c r="D1315" s="4">
        <v>1.6524000000000001</v>
      </c>
      <c r="E1315" s="5">
        <v>1.6</v>
      </c>
      <c r="F1315" s="4">
        <v>1.5660000000000001</v>
      </c>
      <c r="G1315" s="4">
        <v>2.9668000000000001</v>
      </c>
      <c r="H1315" s="4">
        <v>1.9093</v>
      </c>
      <c r="I1315" s="4">
        <v>2.7452999999999999</v>
      </c>
      <c r="J1315" s="4">
        <v>2.5878999999999999</v>
      </c>
      <c r="M1315" s="3">
        <v>43965</v>
      </c>
      <c r="N1315" s="5">
        <v>2870.3422</v>
      </c>
      <c r="O1315" s="5">
        <v>1805.6962000000001</v>
      </c>
      <c r="P1315" s="5">
        <v>3925.2177000000001</v>
      </c>
      <c r="Q1315" s="5">
        <v>3306</v>
      </c>
      <c r="R1315" s="5">
        <v>57334686.491700001</v>
      </c>
      <c r="S1315" s="5">
        <v>50646877.0911</v>
      </c>
      <c r="V1315" s="3">
        <v>43837</v>
      </c>
      <c r="W1315" s="4">
        <v>6.9375999999999998</v>
      </c>
      <c r="X1315" s="4">
        <v>6.9480000000000004</v>
      </c>
      <c r="Y1315" s="4">
        <v>6.94245</v>
      </c>
      <c r="AB1315" s="3">
        <v>44207</v>
      </c>
      <c r="AC1315" s="5">
        <v>366.56</v>
      </c>
    </row>
    <row r="1316" spans="1:29">
      <c r="A1316" s="3">
        <v>43913</v>
      </c>
      <c r="B1316" s="4">
        <v>2.0720000000000001</v>
      </c>
      <c r="C1316" s="4">
        <v>1.516</v>
      </c>
      <c r="D1316" s="4">
        <v>1.6186</v>
      </c>
      <c r="E1316" s="5">
        <v>1.6</v>
      </c>
      <c r="F1316" s="4">
        <v>1.5763</v>
      </c>
      <c r="G1316" s="4">
        <v>2.9500999999999999</v>
      </c>
      <c r="H1316" s="4">
        <v>1.8715999999999999</v>
      </c>
      <c r="I1316" s="4">
        <v>2.7157</v>
      </c>
      <c r="J1316" s="4">
        <v>2.5714000000000001</v>
      </c>
      <c r="M1316" s="3">
        <v>43966</v>
      </c>
      <c r="N1316" s="5">
        <v>2868.4587000000001</v>
      </c>
      <c r="O1316" s="5">
        <v>1808.5635</v>
      </c>
      <c r="P1316" s="5">
        <v>3912.8159000000001</v>
      </c>
      <c r="Q1316" s="5">
        <v>3302.33</v>
      </c>
      <c r="R1316" s="5">
        <v>57247203.306900002</v>
      </c>
      <c r="S1316" s="5">
        <v>50677122.907799996</v>
      </c>
      <c r="V1316" s="3">
        <v>43838</v>
      </c>
      <c r="W1316" s="4">
        <v>6.9420000000000002</v>
      </c>
      <c r="X1316" s="4">
        <v>6.9419000000000004</v>
      </c>
      <c r="Y1316" s="4">
        <v>6.93675</v>
      </c>
      <c r="AB1316" s="3">
        <v>44208</v>
      </c>
      <c r="AC1316" s="5">
        <v>383.57</v>
      </c>
    </row>
    <row r="1317" spans="1:29">
      <c r="A1317" s="3">
        <v>43914</v>
      </c>
      <c r="B1317" s="4">
        <v>2.056</v>
      </c>
      <c r="C1317" s="4">
        <v>1.4839</v>
      </c>
      <c r="D1317" s="4">
        <v>1.5032000000000001</v>
      </c>
      <c r="E1317" s="5">
        <v>1.45</v>
      </c>
      <c r="F1317" s="4">
        <v>1.1378999999999999</v>
      </c>
      <c r="G1317" s="4">
        <v>2.9222999999999999</v>
      </c>
      <c r="H1317" s="4">
        <v>1.8551</v>
      </c>
      <c r="I1317" s="4">
        <v>2.6899000000000002</v>
      </c>
      <c r="J1317" s="4">
        <v>2.4977999999999998</v>
      </c>
      <c r="M1317" s="3">
        <v>43969</v>
      </c>
      <c r="N1317" s="5">
        <v>2875.4176000000002</v>
      </c>
      <c r="O1317" s="5">
        <v>1800.8396</v>
      </c>
      <c r="P1317" s="5">
        <v>3922.9117000000001</v>
      </c>
      <c r="Q1317" s="5">
        <v>3305.48</v>
      </c>
      <c r="R1317" s="5">
        <v>57447027.3402</v>
      </c>
      <c r="S1317" s="5">
        <v>50611205.241899997</v>
      </c>
      <c r="V1317" s="3">
        <v>43839</v>
      </c>
      <c r="W1317" s="4">
        <v>6.9310999999999998</v>
      </c>
      <c r="X1317" s="4">
        <v>6.93</v>
      </c>
      <c r="Y1317" s="4">
        <v>6.9247500000000004</v>
      </c>
      <c r="AB1317" s="3">
        <v>44209</v>
      </c>
      <c r="AC1317" s="5">
        <v>412.9</v>
      </c>
    </row>
    <row r="1318" spans="1:29">
      <c r="A1318" s="3">
        <v>43915</v>
      </c>
      <c r="B1318" s="4">
        <v>2.0099999999999998</v>
      </c>
      <c r="C1318" s="4">
        <v>1.4459</v>
      </c>
      <c r="D1318" s="4">
        <v>1.8116000000000001</v>
      </c>
      <c r="E1318" s="5">
        <v>1.7</v>
      </c>
      <c r="F1318" s="4">
        <v>1.5226</v>
      </c>
      <c r="G1318" s="4">
        <v>2.8610000000000002</v>
      </c>
      <c r="H1318" s="4">
        <v>1.8403</v>
      </c>
      <c r="I1318" s="4">
        <v>2.7004999999999999</v>
      </c>
      <c r="J1318" s="4">
        <v>2.4998999999999998</v>
      </c>
      <c r="M1318" s="3">
        <v>43970</v>
      </c>
      <c r="N1318" s="5">
        <v>2898.576</v>
      </c>
      <c r="O1318" s="5">
        <v>1823.5719999999999</v>
      </c>
      <c r="P1318" s="5">
        <v>3956.2494999999999</v>
      </c>
      <c r="Q1318" s="5">
        <v>3328.35</v>
      </c>
      <c r="R1318" s="5">
        <v>57680957.646700002</v>
      </c>
      <c r="S1318" s="5">
        <v>50789464.602300003</v>
      </c>
      <c r="V1318" s="3">
        <v>43840</v>
      </c>
      <c r="W1318" s="4">
        <v>6.9290000000000003</v>
      </c>
      <c r="X1318" s="4">
        <v>6.93</v>
      </c>
      <c r="Y1318" s="4">
        <v>6.9138000000000002</v>
      </c>
      <c r="AB1318" s="3">
        <v>44210</v>
      </c>
      <c r="AC1318" s="5">
        <v>353.39</v>
      </c>
    </row>
    <row r="1319" spans="1:29">
      <c r="A1319" s="3">
        <v>43916</v>
      </c>
      <c r="B1319" s="4">
        <v>1.9770000000000001</v>
      </c>
      <c r="C1319" s="4">
        <v>1.4255</v>
      </c>
      <c r="D1319" s="4">
        <v>1.8693</v>
      </c>
      <c r="E1319" s="5">
        <v>1.8</v>
      </c>
      <c r="F1319" s="4">
        <v>1.5685</v>
      </c>
      <c r="G1319" s="4">
        <v>2.8060999999999998</v>
      </c>
      <c r="H1319" s="4">
        <v>1.7542</v>
      </c>
      <c r="I1319" s="4">
        <v>2.6726000000000001</v>
      </c>
      <c r="J1319" s="4">
        <v>2.512</v>
      </c>
      <c r="M1319" s="3">
        <v>43971</v>
      </c>
      <c r="N1319" s="5">
        <v>2883.7377999999999</v>
      </c>
      <c r="O1319" s="5">
        <v>1805.8574000000001</v>
      </c>
      <c r="P1319" s="5">
        <v>3935.2220000000002</v>
      </c>
      <c r="Q1319" s="5">
        <v>3345.21</v>
      </c>
      <c r="R1319" s="5">
        <v>57642414.218900003</v>
      </c>
      <c r="S1319" s="5">
        <v>50802579.264300004</v>
      </c>
      <c r="V1319" s="3">
        <v>43843</v>
      </c>
      <c r="W1319" s="4">
        <v>6.8941999999999997</v>
      </c>
      <c r="X1319" s="4">
        <v>6.8883000000000001</v>
      </c>
      <c r="Y1319" s="4">
        <v>6.88225</v>
      </c>
      <c r="AB1319" s="3">
        <v>44211</v>
      </c>
      <c r="AC1319" s="5">
        <v>309.64999999999998</v>
      </c>
    </row>
    <row r="1320" spans="1:29">
      <c r="A1320" s="3">
        <v>43917</v>
      </c>
      <c r="B1320" s="4">
        <v>1.966</v>
      </c>
      <c r="C1320" s="4">
        <v>1.4367000000000001</v>
      </c>
      <c r="D1320" s="4">
        <v>2.0270999999999999</v>
      </c>
      <c r="E1320" s="5">
        <v>1.8</v>
      </c>
      <c r="F1320" s="4">
        <v>1.6789000000000001</v>
      </c>
      <c r="G1320" s="4">
        <v>2.8506</v>
      </c>
      <c r="H1320" s="4">
        <v>1.7322</v>
      </c>
      <c r="I1320" s="4">
        <v>2.6585999999999999</v>
      </c>
      <c r="J1320" s="4">
        <v>2.4961000000000002</v>
      </c>
      <c r="M1320" s="3">
        <v>43972</v>
      </c>
      <c r="N1320" s="5">
        <v>2867.9236999999998</v>
      </c>
      <c r="O1320" s="5">
        <v>1788.6356000000001</v>
      </c>
      <c r="P1320" s="5">
        <v>3913.7948999999999</v>
      </c>
      <c r="Q1320" s="5">
        <v>3335.7</v>
      </c>
      <c r="R1320" s="5">
        <v>57583393.743000001</v>
      </c>
      <c r="S1320" s="5">
        <v>50770048.158699997</v>
      </c>
      <c r="V1320" s="3">
        <v>43844</v>
      </c>
      <c r="W1320" s="4">
        <v>6.8853999999999997</v>
      </c>
      <c r="X1320" s="4">
        <v>6.8963000000000001</v>
      </c>
      <c r="Y1320" s="4">
        <v>6.8895</v>
      </c>
      <c r="AB1320" s="3">
        <v>44214</v>
      </c>
      <c r="AC1320" s="5">
        <v>410.05</v>
      </c>
    </row>
    <row r="1321" spans="1:29">
      <c r="A1321" s="3">
        <v>43920</v>
      </c>
      <c r="B1321" s="4">
        <v>1.948</v>
      </c>
      <c r="C1321" s="4">
        <v>1.4224000000000001</v>
      </c>
      <c r="D1321" s="4">
        <v>2.3275000000000001</v>
      </c>
      <c r="E1321" s="5">
        <v>2.25</v>
      </c>
      <c r="F1321" s="4">
        <v>2.1049000000000002</v>
      </c>
      <c r="G1321" s="4">
        <v>2.8677000000000001</v>
      </c>
      <c r="H1321" s="4">
        <v>1.7369000000000001</v>
      </c>
      <c r="I1321" s="4">
        <v>2.6806999999999999</v>
      </c>
      <c r="J1321" s="4">
        <v>2.5038999999999998</v>
      </c>
      <c r="M1321" s="3">
        <v>43973</v>
      </c>
      <c r="N1321" s="5">
        <v>2813.7654000000002</v>
      </c>
      <c r="O1321" s="5">
        <v>1752.4165</v>
      </c>
      <c r="P1321" s="5">
        <v>3824.0639999999999</v>
      </c>
      <c r="Q1321" s="5">
        <v>3274.96</v>
      </c>
      <c r="R1321" s="5">
        <v>57403255.1105</v>
      </c>
      <c r="S1321" s="5">
        <v>50391692.748400003</v>
      </c>
      <c r="V1321" s="3">
        <v>43845</v>
      </c>
      <c r="W1321" s="4">
        <v>6.8871000000000002</v>
      </c>
      <c r="X1321" s="4">
        <v>6.8990999999999998</v>
      </c>
      <c r="Y1321" s="4">
        <v>6.8919499999999996</v>
      </c>
      <c r="AB1321" s="3">
        <v>44215</v>
      </c>
      <c r="AC1321" s="5">
        <v>358.1</v>
      </c>
    </row>
    <row r="1322" spans="1:29">
      <c r="A1322" s="3">
        <v>43921</v>
      </c>
      <c r="B1322" s="4">
        <v>1.9330000000000001</v>
      </c>
      <c r="C1322" s="4">
        <v>1.3746</v>
      </c>
      <c r="D1322" s="4">
        <v>2.4952000000000001</v>
      </c>
      <c r="E1322" s="5">
        <v>2.2000000000000002</v>
      </c>
      <c r="F1322" s="4">
        <v>2.0943999999999998</v>
      </c>
      <c r="G1322" s="4">
        <v>2.8460000000000001</v>
      </c>
      <c r="H1322" s="4">
        <v>1.7353000000000001</v>
      </c>
      <c r="I1322" s="4">
        <v>2.6637</v>
      </c>
      <c r="J1322" s="4">
        <v>2.4904000000000002</v>
      </c>
      <c r="M1322" s="3">
        <v>43976</v>
      </c>
      <c r="N1322" s="5">
        <v>2817.9697000000001</v>
      </c>
      <c r="O1322" s="5">
        <v>1750.8236999999999</v>
      </c>
      <c r="P1322" s="5">
        <v>3829.3245000000002</v>
      </c>
      <c r="Q1322" s="5">
        <v>3272.45</v>
      </c>
      <c r="R1322" s="5">
        <v>57413102.519199997</v>
      </c>
      <c r="S1322" s="5">
        <v>50388470.5</v>
      </c>
      <c r="V1322" s="3">
        <v>43846</v>
      </c>
      <c r="W1322" s="4">
        <v>6.8849999999999998</v>
      </c>
      <c r="X1322" s="4">
        <v>6.8826999999999998</v>
      </c>
      <c r="Y1322" s="4">
        <v>6.8769</v>
      </c>
      <c r="AB1322" s="3">
        <v>44216</v>
      </c>
      <c r="AC1322" s="5">
        <v>417.61</v>
      </c>
    </row>
    <row r="1323" spans="1:29">
      <c r="A1323" s="3">
        <v>43922</v>
      </c>
      <c r="B1323" s="4">
        <v>1.9179999999999999</v>
      </c>
      <c r="C1323" s="4">
        <v>1.3648</v>
      </c>
      <c r="D1323" s="4">
        <v>1.8792</v>
      </c>
      <c r="E1323" s="5">
        <v>1.94</v>
      </c>
      <c r="F1323" s="4">
        <v>1.8101</v>
      </c>
      <c r="G1323" s="4">
        <v>2.839</v>
      </c>
      <c r="H1323" s="4">
        <v>1.7121999999999999</v>
      </c>
      <c r="I1323" s="4">
        <v>2.6202000000000001</v>
      </c>
      <c r="J1323" s="4">
        <v>2.4293</v>
      </c>
      <c r="M1323" s="3">
        <v>43977</v>
      </c>
      <c r="N1323" s="5">
        <v>2846.5473000000002</v>
      </c>
      <c r="O1323" s="5">
        <v>1789.5232000000001</v>
      </c>
      <c r="P1323" s="5">
        <v>3872.7701000000002</v>
      </c>
      <c r="Q1323" s="5">
        <v>3281.41</v>
      </c>
      <c r="R1323" s="5">
        <v>57572606.081500001</v>
      </c>
      <c r="S1323" s="5">
        <v>50538256.031999998</v>
      </c>
      <c r="V1323" s="3">
        <v>43847</v>
      </c>
      <c r="W1323" s="4">
        <v>6.8585000000000003</v>
      </c>
      <c r="X1323" s="4">
        <v>6.8826999999999998</v>
      </c>
      <c r="Y1323" s="4">
        <v>6.8668500000000003</v>
      </c>
      <c r="AB1323" s="3">
        <v>44217</v>
      </c>
      <c r="AC1323" s="5">
        <v>324.60000000000002</v>
      </c>
    </row>
    <row r="1324" spans="1:29">
      <c r="A1324" s="3">
        <v>43923</v>
      </c>
      <c r="B1324" s="4">
        <v>1.889</v>
      </c>
      <c r="C1324" s="4">
        <v>1.335</v>
      </c>
      <c r="D1324" s="4">
        <v>1.7067000000000001</v>
      </c>
      <c r="E1324" s="5">
        <v>1.7</v>
      </c>
      <c r="F1324" s="4">
        <v>1.5832999999999999</v>
      </c>
      <c r="G1324" s="4">
        <v>2.8182999999999998</v>
      </c>
      <c r="H1324" s="4">
        <v>1.6857</v>
      </c>
      <c r="I1324" s="4">
        <v>2.6374</v>
      </c>
      <c r="J1324" s="4">
        <v>2.3649</v>
      </c>
      <c r="M1324" s="3">
        <v>43978</v>
      </c>
      <c r="N1324" s="5">
        <v>2836.8036000000002</v>
      </c>
      <c r="O1324" s="5">
        <v>1774.2176999999999</v>
      </c>
      <c r="P1324" s="5">
        <v>3845.6134999999999</v>
      </c>
      <c r="Q1324" s="5">
        <v>3296.11</v>
      </c>
      <c r="R1324" s="5">
        <v>57603906.8433</v>
      </c>
      <c r="S1324" s="5">
        <v>50491591.923600003</v>
      </c>
      <c r="V1324" s="3">
        <v>43850</v>
      </c>
      <c r="W1324" s="4">
        <v>6.8613</v>
      </c>
      <c r="X1324" s="4">
        <v>6.8749000000000002</v>
      </c>
      <c r="Y1324" s="4">
        <v>6.8668500000000003</v>
      </c>
      <c r="AB1324" s="3">
        <v>44218</v>
      </c>
      <c r="AC1324" s="5">
        <v>285.58</v>
      </c>
    </row>
    <row r="1325" spans="1:29">
      <c r="A1325" s="3">
        <v>43924</v>
      </c>
      <c r="B1325" s="4">
        <v>1.8440000000000001</v>
      </c>
      <c r="C1325" s="4">
        <v>1.2673000000000001</v>
      </c>
      <c r="D1325" s="4">
        <v>1.587</v>
      </c>
      <c r="E1325" s="5">
        <v>1.5</v>
      </c>
      <c r="F1325" s="4">
        <v>1.5753999999999999</v>
      </c>
      <c r="G1325" s="4">
        <v>2.7721</v>
      </c>
      <c r="H1325" s="4">
        <v>1.6649</v>
      </c>
      <c r="I1325" s="4">
        <v>2.6012</v>
      </c>
      <c r="J1325" s="4">
        <v>2.3574999999999999</v>
      </c>
      <c r="M1325" s="3">
        <v>43979</v>
      </c>
      <c r="N1325" s="5">
        <v>2846.2217000000001</v>
      </c>
      <c r="O1325" s="5">
        <v>1769.6998000000001</v>
      </c>
      <c r="P1325" s="5">
        <v>3856.6324</v>
      </c>
      <c r="Q1325" s="5">
        <v>3339.07</v>
      </c>
      <c r="R1325" s="5">
        <v>57549628.998800002</v>
      </c>
      <c r="S1325" s="5">
        <v>50504052.377400003</v>
      </c>
      <c r="V1325" s="3">
        <v>43851</v>
      </c>
      <c r="W1325" s="4">
        <v>6.9065000000000003</v>
      </c>
      <c r="X1325" s="4">
        <v>0</v>
      </c>
      <c r="Y1325" s="4">
        <v>6.9095000000000004</v>
      </c>
      <c r="AB1325" s="3">
        <v>44221</v>
      </c>
      <c r="AC1325" s="5">
        <v>298.63</v>
      </c>
    </row>
    <row r="1326" spans="1:29">
      <c r="A1326" s="3">
        <v>43928</v>
      </c>
      <c r="B1326" s="4">
        <v>1.73</v>
      </c>
      <c r="C1326" s="4">
        <v>1.0903</v>
      </c>
      <c r="D1326" s="4">
        <v>1.4787999999999999</v>
      </c>
      <c r="E1326" s="5">
        <v>1.4</v>
      </c>
      <c r="F1326" s="4">
        <v>1.2956000000000001</v>
      </c>
      <c r="G1326" s="4">
        <v>2.7067000000000001</v>
      </c>
      <c r="H1326" s="4">
        <v>1.5051000000000001</v>
      </c>
      <c r="I1326" s="4">
        <v>2.5312000000000001</v>
      </c>
      <c r="J1326" s="4">
        <v>2.0411999999999999</v>
      </c>
      <c r="M1326" s="3">
        <v>43980</v>
      </c>
      <c r="N1326" s="5">
        <v>2852.3512000000001</v>
      </c>
      <c r="O1326" s="5">
        <v>1786.5055</v>
      </c>
      <c r="P1326" s="5">
        <v>3867.0232000000001</v>
      </c>
      <c r="Q1326" s="5">
        <v>3316.86</v>
      </c>
      <c r="R1326" s="5">
        <v>57405861.704999998</v>
      </c>
      <c r="S1326" s="5">
        <v>50399310.313100003</v>
      </c>
      <c r="V1326" s="3">
        <v>43852</v>
      </c>
      <c r="W1326" s="4">
        <v>6.9012000000000002</v>
      </c>
      <c r="X1326" s="4">
        <v>6.9160000000000004</v>
      </c>
      <c r="Y1326" s="4">
        <v>6.9097999999999997</v>
      </c>
      <c r="AB1326" s="3">
        <v>44222</v>
      </c>
      <c r="AC1326" s="5">
        <v>330.5</v>
      </c>
    </row>
    <row r="1327" spans="1:29">
      <c r="A1327" s="3">
        <v>43929</v>
      </c>
      <c r="B1327" s="4">
        <v>1.647</v>
      </c>
      <c r="C1327" s="4">
        <v>0.9244</v>
      </c>
      <c r="D1327" s="4">
        <v>1.4691000000000001</v>
      </c>
      <c r="E1327" s="5">
        <v>1.4</v>
      </c>
      <c r="F1327" s="4">
        <v>1.2841</v>
      </c>
      <c r="G1327" s="4">
        <v>2.6303999999999998</v>
      </c>
      <c r="H1327" s="4">
        <v>1.3219000000000001</v>
      </c>
      <c r="I1327" s="4">
        <v>2.6168999999999998</v>
      </c>
      <c r="J1327" s="4">
        <v>1.9381999999999999</v>
      </c>
      <c r="M1327" s="3">
        <v>43983</v>
      </c>
      <c r="N1327" s="5">
        <v>2915.4310999999998</v>
      </c>
      <c r="O1327" s="5">
        <v>1842.9453000000001</v>
      </c>
      <c r="P1327" s="5">
        <v>3971.3402000000001</v>
      </c>
      <c r="Q1327" s="5">
        <v>3364.69</v>
      </c>
      <c r="R1327" s="5">
        <v>57917746.435699999</v>
      </c>
      <c r="S1327" s="5">
        <v>50983172.713699996</v>
      </c>
      <c r="V1327" s="3">
        <v>43853</v>
      </c>
      <c r="W1327" s="4">
        <v>6.93</v>
      </c>
      <c r="X1327" s="4">
        <v>6.9356999999999998</v>
      </c>
      <c r="Y1327" s="4">
        <v>6.9291999999999998</v>
      </c>
      <c r="AB1327" s="3">
        <v>44223</v>
      </c>
      <c r="AC1327" s="5">
        <v>343.43</v>
      </c>
    </row>
    <row r="1328" spans="1:29">
      <c r="A1328" s="3">
        <v>43930</v>
      </c>
      <c r="B1328" s="4">
        <v>1.5580000000000001</v>
      </c>
      <c r="C1328" s="4">
        <v>0.9194</v>
      </c>
      <c r="D1328" s="4">
        <v>1.5586</v>
      </c>
      <c r="E1328" s="5">
        <v>1.4</v>
      </c>
      <c r="F1328" s="4">
        <v>1.3759999999999999</v>
      </c>
      <c r="G1328" s="4">
        <v>2.5045000000000002</v>
      </c>
      <c r="H1328" s="4">
        <v>1.1998</v>
      </c>
      <c r="I1328" s="4">
        <v>2.5566</v>
      </c>
      <c r="J1328" s="4">
        <v>1.9658</v>
      </c>
      <c r="M1328" s="3">
        <v>43984</v>
      </c>
      <c r="N1328" s="5">
        <v>2921.3980000000001</v>
      </c>
      <c r="O1328" s="5">
        <v>1846.6574000000001</v>
      </c>
      <c r="P1328" s="5">
        <v>3983.5677000000001</v>
      </c>
      <c r="Q1328" s="5">
        <v>3384.52</v>
      </c>
      <c r="R1328" s="5">
        <v>57981588.555399999</v>
      </c>
      <c r="S1328" s="5">
        <v>51333195.720200002</v>
      </c>
      <c r="V1328" s="3">
        <v>43854</v>
      </c>
      <c r="W1328" s="4">
        <v>0</v>
      </c>
      <c r="X1328" s="4">
        <v>6.9371999999999998</v>
      </c>
      <c r="Y1328" s="4">
        <v>6.9303499999999998</v>
      </c>
      <c r="AB1328" s="3">
        <v>44224</v>
      </c>
      <c r="AC1328" s="5">
        <v>397.98</v>
      </c>
    </row>
    <row r="1329" spans="1:29">
      <c r="A1329" s="3">
        <v>43931</v>
      </c>
      <c r="B1329" s="4">
        <v>1.5069999999999999</v>
      </c>
      <c r="C1329" s="4">
        <v>0.91949999999999998</v>
      </c>
      <c r="D1329" s="4">
        <v>1.6689000000000001</v>
      </c>
      <c r="E1329" s="5">
        <v>1.6</v>
      </c>
      <c r="F1329" s="4">
        <v>1.6511</v>
      </c>
      <c r="G1329" s="4">
        <v>2.5293999999999999</v>
      </c>
      <c r="H1329" s="4">
        <v>1.1884999999999999</v>
      </c>
      <c r="I1329" s="4">
        <v>2.5743</v>
      </c>
      <c r="J1329" s="4">
        <v>2.0108000000000001</v>
      </c>
      <c r="M1329" s="3">
        <v>43985</v>
      </c>
      <c r="N1329" s="5">
        <v>2923.3710999999998</v>
      </c>
      <c r="O1329" s="5">
        <v>1847.377</v>
      </c>
      <c r="P1329" s="5">
        <v>3983.6477</v>
      </c>
      <c r="Q1329" s="5">
        <v>3388.41</v>
      </c>
      <c r="R1329" s="5">
        <v>58004534.798600003</v>
      </c>
      <c r="S1329" s="5">
        <v>51581228.907300003</v>
      </c>
      <c r="V1329" s="3">
        <v>43857</v>
      </c>
      <c r="W1329" s="4">
        <v>0</v>
      </c>
      <c r="X1329" s="4">
        <v>6.9923000000000002</v>
      </c>
      <c r="Y1329" s="4">
        <v>6.9854500000000002</v>
      </c>
      <c r="AB1329" s="3">
        <v>44225</v>
      </c>
      <c r="AC1329" s="5">
        <v>358.7</v>
      </c>
    </row>
    <row r="1330" spans="1:29">
      <c r="A1330" s="3">
        <v>43934</v>
      </c>
      <c r="B1330" s="4">
        <v>1.4850000000000001</v>
      </c>
      <c r="C1330" s="4">
        <v>1.0678000000000001</v>
      </c>
      <c r="D1330" s="4">
        <v>1.7097</v>
      </c>
      <c r="E1330" s="5">
        <v>1.7</v>
      </c>
      <c r="F1330" s="4">
        <v>1.7716000000000001</v>
      </c>
      <c r="G1330" s="4">
        <v>2.5447000000000002</v>
      </c>
      <c r="H1330" s="4">
        <v>1.2177</v>
      </c>
      <c r="I1330" s="4">
        <v>2.5735999999999999</v>
      </c>
      <c r="J1330" s="4">
        <v>2.0499000000000001</v>
      </c>
      <c r="M1330" s="3">
        <v>43986</v>
      </c>
      <c r="N1330" s="5">
        <v>2919.2505999999998</v>
      </c>
      <c r="O1330" s="5">
        <v>1852.5360000000001</v>
      </c>
      <c r="P1330" s="5">
        <v>3982.1851000000001</v>
      </c>
      <c r="Q1330" s="5">
        <v>3377.4</v>
      </c>
      <c r="R1330" s="5">
        <v>58202048.774999999</v>
      </c>
      <c r="S1330" s="5">
        <v>51579849.389600001</v>
      </c>
      <c r="V1330" s="3">
        <v>43858</v>
      </c>
      <c r="W1330" s="4">
        <v>0</v>
      </c>
      <c r="X1330" s="4">
        <v>6.9737999999999998</v>
      </c>
      <c r="Y1330" s="4">
        <v>6.9657</v>
      </c>
      <c r="AB1330" s="3">
        <v>44228</v>
      </c>
      <c r="AC1330" s="5">
        <v>373.4</v>
      </c>
    </row>
    <row r="1331" spans="1:29">
      <c r="A1331" s="3">
        <v>43935</v>
      </c>
      <c r="B1331" s="4">
        <v>1.46</v>
      </c>
      <c r="C1331" s="4">
        <v>1.0942000000000001</v>
      </c>
      <c r="D1331" s="4">
        <v>1.5963000000000001</v>
      </c>
      <c r="E1331" s="5">
        <v>1.6</v>
      </c>
      <c r="F1331" s="4">
        <v>1.3946000000000001</v>
      </c>
      <c r="G1331" s="4">
        <v>2.5487000000000002</v>
      </c>
      <c r="H1331" s="4">
        <v>1.224</v>
      </c>
      <c r="I1331" s="4">
        <v>2.5905</v>
      </c>
      <c r="J1331" s="4">
        <v>2.0604</v>
      </c>
      <c r="M1331" s="3">
        <v>43987</v>
      </c>
      <c r="N1331" s="5">
        <v>2930.7993000000001</v>
      </c>
      <c r="O1331" s="5">
        <v>1856.6056000000001</v>
      </c>
      <c r="P1331" s="5">
        <v>4001.2509</v>
      </c>
      <c r="Q1331" s="5">
        <v>3383.08</v>
      </c>
      <c r="R1331" s="5">
        <v>58251062.173500001</v>
      </c>
      <c r="S1331" s="5">
        <v>51415696.420199998</v>
      </c>
      <c r="V1331" s="3">
        <v>43859</v>
      </c>
      <c r="W1331" s="4">
        <v>0</v>
      </c>
      <c r="X1331" s="4">
        <v>6.9770000000000003</v>
      </c>
      <c r="Y1331" s="4">
        <v>6.9697500000000003</v>
      </c>
      <c r="AB1331" s="3">
        <v>44229</v>
      </c>
      <c r="AC1331" s="5">
        <v>324.27999999999997</v>
      </c>
    </row>
    <row r="1332" spans="1:29">
      <c r="A1332" s="3">
        <v>43936</v>
      </c>
      <c r="B1332" s="4">
        <v>1.4470000000000001</v>
      </c>
      <c r="C1332" s="4">
        <v>1.0857000000000001</v>
      </c>
      <c r="D1332" s="4">
        <v>1.4863999999999999</v>
      </c>
      <c r="E1332" s="5">
        <v>1.5</v>
      </c>
      <c r="F1332" s="4">
        <v>1.2404999999999999</v>
      </c>
      <c r="G1332" s="4">
        <v>2.5491000000000001</v>
      </c>
      <c r="H1332" s="4">
        <v>1.1907000000000001</v>
      </c>
      <c r="I1332" s="4">
        <v>2.5739000000000001</v>
      </c>
      <c r="J1332" s="4">
        <v>2.0428000000000002</v>
      </c>
      <c r="M1332" s="3">
        <v>43990</v>
      </c>
      <c r="N1332" s="5">
        <v>2937.7712000000001</v>
      </c>
      <c r="O1332" s="5">
        <v>1856.8851</v>
      </c>
      <c r="P1332" s="5">
        <v>4021.9549000000002</v>
      </c>
      <c r="Q1332" s="5">
        <v>3387.18</v>
      </c>
      <c r="R1332" s="5">
        <v>58466465.607699998</v>
      </c>
      <c r="S1332" s="5">
        <v>51675632.933200002</v>
      </c>
      <c r="V1332" s="3">
        <v>43860</v>
      </c>
      <c r="W1332" s="4">
        <v>0</v>
      </c>
      <c r="X1332" s="4">
        <v>6.9916</v>
      </c>
      <c r="Y1332" s="4">
        <v>6.9824000000000002</v>
      </c>
      <c r="AB1332" s="3">
        <v>44230</v>
      </c>
      <c r="AC1332" s="5">
        <v>314.54000000000002</v>
      </c>
    </row>
    <row r="1333" spans="1:29">
      <c r="A1333" s="3">
        <v>43937</v>
      </c>
      <c r="B1333" s="4">
        <v>1.4279999999999999</v>
      </c>
      <c r="C1333" s="4">
        <v>1.0306999999999999</v>
      </c>
      <c r="D1333" s="4">
        <v>1.4295</v>
      </c>
      <c r="E1333" s="5">
        <v>1.4</v>
      </c>
      <c r="F1333" s="4">
        <v>1.23</v>
      </c>
      <c r="G1333" s="4">
        <v>2.5541999999999998</v>
      </c>
      <c r="H1333" s="4">
        <v>1.1998</v>
      </c>
      <c r="I1333" s="4">
        <v>2.5564</v>
      </c>
      <c r="J1333" s="4">
        <v>2.0392999999999999</v>
      </c>
      <c r="M1333" s="3">
        <v>43991</v>
      </c>
      <c r="N1333" s="5">
        <v>2956.1116000000002</v>
      </c>
      <c r="O1333" s="5">
        <v>1869.3287</v>
      </c>
      <c r="P1333" s="5">
        <v>4047.0293000000001</v>
      </c>
      <c r="Q1333" s="5">
        <v>3392.4</v>
      </c>
      <c r="R1333" s="5">
        <v>58563456.5022</v>
      </c>
      <c r="S1333" s="5">
        <v>51770127.116400003</v>
      </c>
      <c r="V1333" s="3">
        <v>43861</v>
      </c>
      <c r="W1333" s="4">
        <v>0</v>
      </c>
      <c r="X1333" s="4">
        <v>7.0084</v>
      </c>
      <c r="Y1333" s="4">
        <v>7.0000999999999998</v>
      </c>
      <c r="AB1333" s="3">
        <v>44231</v>
      </c>
      <c r="AC1333" s="5">
        <v>311.26</v>
      </c>
    </row>
    <row r="1334" spans="1:29">
      <c r="A1334" s="3">
        <v>43938</v>
      </c>
      <c r="B1334" s="4">
        <v>1.403</v>
      </c>
      <c r="C1334" s="4">
        <v>1.1109</v>
      </c>
      <c r="D1334" s="4">
        <v>1.4025000000000001</v>
      </c>
      <c r="E1334" s="5">
        <v>1.4</v>
      </c>
      <c r="F1334" s="4">
        <v>1.4616</v>
      </c>
      <c r="G1334" s="4">
        <v>2.5236999999999998</v>
      </c>
      <c r="H1334" s="4">
        <v>1.1860999999999999</v>
      </c>
      <c r="I1334" s="4">
        <v>2.5634999999999999</v>
      </c>
      <c r="J1334" s="4">
        <v>2.044</v>
      </c>
      <c r="M1334" s="3">
        <v>43992</v>
      </c>
      <c r="N1334" s="5">
        <v>2943.7525000000001</v>
      </c>
      <c r="O1334" s="5">
        <v>1874.9441999999999</v>
      </c>
      <c r="P1334" s="5">
        <v>4039.7051000000001</v>
      </c>
      <c r="Q1334" s="5">
        <v>3367.98</v>
      </c>
      <c r="R1334" s="5">
        <v>58655116.317199998</v>
      </c>
      <c r="S1334" s="5">
        <v>51897113.564000003</v>
      </c>
      <c r="V1334" s="3">
        <v>43864</v>
      </c>
      <c r="W1334" s="4">
        <v>7.0256999999999996</v>
      </c>
      <c r="X1334" s="4">
        <v>7.0228999999999999</v>
      </c>
      <c r="Y1334" s="4">
        <v>7.0132000000000003</v>
      </c>
      <c r="AB1334" s="3">
        <v>44232</v>
      </c>
      <c r="AC1334" s="5">
        <v>378.29</v>
      </c>
    </row>
    <row r="1335" spans="1:29">
      <c r="A1335" s="3">
        <v>43941</v>
      </c>
      <c r="B1335" s="4">
        <v>1.3939999999999999</v>
      </c>
      <c r="C1335" s="4">
        <v>0.90500000000000003</v>
      </c>
      <c r="D1335" s="4">
        <v>1.4440999999999999</v>
      </c>
      <c r="E1335" s="5">
        <v>1.4</v>
      </c>
      <c r="F1335" s="4">
        <v>1.4192</v>
      </c>
      <c r="G1335" s="4">
        <v>2.4203000000000001</v>
      </c>
      <c r="H1335" s="4">
        <v>1.1840999999999999</v>
      </c>
      <c r="I1335" s="4">
        <v>2.5901000000000001</v>
      </c>
      <c r="J1335" s="4">
        <v>2.0516000000000001</v>
      </c>
      <c r="M1335" s="3">
        <v>43993</v>
      </c>
      <c r="N1335" s="5">
        <v>2920.8968</v>
      </c>
      <c r="O1335" s="5">
        <v>1865.2999</v>
      </c>
      <c r="P1335" s="5">
        <v>3995.8845999999999</v>
      </c>
      <c r="Q1335" s="5">
        <v>3327.3</v>
      </c>
      <c r="R1335" s="5">
        <v>58833709.459799998</v>
      </c>
      <c r="S1335" s="5">
        <v>52020505.5493</v>
      </c>
      <c r="V1335" s="3">
        <v>43865</v>
      </c>
      <c r="W1335" s="4">
        <v>6.99</v>
      </c>
      <c r="X1335" s="4">
        <v>6.9988999999999999</v>
      </c>
      <c r="Y1335" s="4">
        <v>6.9911000000000003</v>
      </c>
      <c r="AB1335" s="3">
        <v>44235</v>
      </c>
      <c r="AC1335" s="5">
        <v>300.74</v>
      </c>
    </row>
    <row r="1336" spans="1:29">
      <c r="A1336" s="3">
        <v>43942</v>
      </c>
      <c r="B1336" s="4">
        <v>1.3959999999999999</v>
      </c>
      <c r="C1336" s="4">
        <v>0.82509999999999994</v>
      </c>
      <c r="D1336" s="4">
        <v>1.4519</v>
      </c>
      <c r="E1336" s="5">
        <v>1.4</v>
      </c>
      <c r="F1336" s="4">
        <v>1.2737000000000001</v>
      </c>
      <c r="G1336" s="4">
        <v>2.4318</v>
      </c>
      <c r="H1336" s="4">
        <v>1.1195999999999999</v>
      </c>
      <c r="I1336" s="4">
        <v>2.6192000000000002</v>
      </c>
      <c r="J1336" s="4">
        <v>2.0358000000000001</v>
      </c>
      <c r="M1336" s="3">
        <v>43994</v>
      </c>
      <c r="N1336" s="5">
        <v>2919.7408</v>
      </c>
      <c r="O1336" s="5">
        <v>1870.7007000000001</v>
      </c>
      <c r="P1336" s="5">
        <v>4003.0828999999999</v>
      </c>
      <c r="Q1336" s="5">
        <v>3329.8</v>
      </c>
      <c r="R1336" s="5">
        <v>58822946.0242</v>
      </c>
      <c r="S1336" s="5">
        <v>51971925.953000002</v>
      </c>
      <c r="V1336" s="3">
        <v>43866</v>
      </c>
      <c r="W1336" s="4">
        <v>6.9996999999999998</v>
      </c>
      <c r="X1336" s="4">
        <v>6.9820000000000002</v>
      </c>
      <c r="Y1336" s="4">
        <v>6.9756</v>
      </c>
      <c r="AB1336" s="3">
        <v>44236</v>
      </c>
      <c r="AC1336" s="5">
        <v>300.74</v>
      </c>
    </row>
    <row r="1337" spans="1:29">
      <c r="A1337" s="3">
        <v>43943</v>
      </c>
      <c r="B1337" s="4">
        <v>1.391</v>
      </c>
      <c r="C1337" s="4">
        <v>0.86219999999999997</v>
      </c>
      <c r="D1337" s="4">
        <v>1.4584999999999999</v>
      </c>
      <c r="E1337" s="5">
        <v>1.4</v>
      </c>
      <c r="F1337" s="4">
        <v>1.3130999999999999</v>
      </c>
      <c r="G1337" s="4">
        <v>2.4251999999999998</v>
      </c>
      <c r="H1337" s="4">
        <v>1.0988</v>
      </c>
      <c r="I1337" s="4">
        <v>2.5909</v>
      </c>
      <c r="J1337" s="4">
        <v>2.0424000000000002</v>
      </c>
      <c r="M1337" s="3">
        <v>43997</v>
      </c>
      <c r="N1337" s="5">
        <v>2890.0306</v>
      </c>
      <c r="O1337" s="5">
        <v>1865.3426999999999</v>
      </c>
      <c r="P1337" s="5">
        <v>3954.9883</v>
      </c>
      <c r="Q1337" s="5">
        <v>3284.17</v>
      </c>
      <c r="R1337" s="5">
        <v>58987683.783100002</v>
      </c>
      <c r="S1337" s="5">
        <v>52249425.913400002</v>
      </c>
      <c r="V1337" s="3">
        <v>43867</v>
      </c>
      <c r="W1337" s="4">
        <v>6.9695999999999998</v>
      </c>
      <c r="X1337" s="4">
        <v>0</v>
      </c>
      <c r="Y1337" s="4">
        <v>6.9788500000000004</v>
      </c>
      <c r="AB1337" s="3">
        <v>44237</v>
      </c>
      <c r="AC1337" s="5">
        <v>191.88</v>
      </c>
    </row>
    <row r="1338" spans="1:29">
      <c r="A1338" s="3">
        <v>43944</v>
      </c>
      <c r="B1338" s="4">
        <v>1.3959999999999999</v>
      </c>
      <c r="C1338" s="4">
        <v>0.84389999999999998</v>
      </c>
      <c r="D1338" s="4">
        <v>1.4500999999999999</v>
      </c>
      <c r="E1338" s="5">
        <v>1.4</v>
      </c>
      <c r="F1338" s="4">
        <v>1.3869</v>
      </c>
      <c r="G1338" s="4">
        <v>2.4399000000000002</v>
      </c>
      <c r="H1338" s="4">
        <v>1.0465</v>
      </c>
      <c r="I1338" s="4">
        <v>2.5573000000000001</v>
      </c>
      <c r="J1338" s="4">
        <v>2.0527000000000002</v>
      </c>
      <c r="M1338" s="3">
        <v>43998</v>
      </c>
      <c r="N1338" s="5">
        <v>2931.7492999999999</v>
      </c>
      <c r="O1338" s="5">
        <v>1898.3463999999999</v>
      </c>
      <c r="P1338" s="5">
        <v>4014.5702000000001</v>
      </c>
      <c r="Q1338" s="5">
        <v>3311.62</v>
      </c>
      <c r="R1338" s="5">
        <v>59290659.026799999</v>
      </c>
      <c r="S1338" s="5">
        <v>52737883.299900003</v>
      </c>
      <c r="V1338" s="3">
        <v>43868</v>
      </c>
      <c r="W1338" s="4">
        <v>6.9859999999999998</v>
      </c>
      <c r="X1338" s="4">
        <v>7.0121000000000002</v>
      </c>
      <c r="Y1338" s="4">
        <v>7.0068000000000001</v>
      </c>
      <c r="AB1338" s="3">
        <v>44245</v>
      </c>
      <c r="AC1338" s="5">
        <v>303.27</v>
      </c>
    </row>
    <row r="1339" spans="1:29">
      <c r="A1339" s="3">
        <v>43945</v>
      </c>
      <c r="B1339" s="4">
        <v>1.3959999999999999</v>
      </c>
      <c r="C1339" s="4">
        <v>0.89610000000000001</v>
      </c>
      <c r="D1339" s="4">
        <v>1.5601</v>
      </c>
      <c r="E1339" s="5">
        <v>1.55</v>
      </c>
      <c r="F1339" s="4">
        <v>1.5463</v>
      </c>
      <c r="G1339" s="4">
        <v>2.4457</v>
      </c>
      <c r="H1339" s="4">
        <v>1.0992</v>
      </c>
      <c r="I1339" s="4">
        <v>2.5764</v>
      </c>
      <c r="J1339" s="4">
        <v>2.0535999999999999</v>
      </c>
      <c r="M1339" s="3">
        <v>43999</v>
      </c>
      <c r="N1339" s="5">
        <v>2935.873</v>
      </c>
      <c r="O1339" s="5">
        <v>1903.7666999999999</v>
      </c>
      <c r="P1339" s="5">
        <v>4017.5940999999998</v>
      </c>
      <c r="Q1339" s="5">
        <v>3310.05</v>
      </c>
      <c r="R1339" s="5">
        <v>59436662.6369</v>
      </c>
      <c r="S1339" s="5">
        <v>53036121.967600003</v>
      </c>
      <c r="V1339" s="3">
        <v>43871</v>
      </c>
      <c r="W1339" s="4">
        <v>6.9852999999999996</v>
      </c>
      <c r="X1339" s="4">
        <v>6.9903000000000004</v>
      </c>
      <c r="Y1339" s="4">
        <v>6.9849500000000004</v>
      </c>
      <c r="AB1339" s="3">
        <v>44246</v>
      </c>
      <c r="AC1339" s="5">
        <v>356.21</v>
      </c>
    </row>
    <row r="1340" spans="1:29">
      <c r="A1340" s="3">
        <v>43947</v>
      </c>
      <c r="B1340" s="4">
        <v>1.397</v>
      </c>
      <c r="C1340" s="4">
        <v>0.87109999999999999</v>
      </c>
      <c r="D1340" s="4">
        <v>1.3997999999999999</v>
      </c>
      <c r="E1340" s="5">
        <v>1.35</v>
      </c>
      <c r="F1340" s="4">
        <v>1.2459</v>
      </c>
      <c r="G1340" s="4">
        <v>2.4251</v>
      </c>
      <c r="H1340" s="4">
        <v>1.0934999999999999</v>
      </c>
      <c r="I1340" s="4">
        <v>2.5421999999999998</v>
      </c>
      <c r="J1340" s="4">
        <v>0</v>
      </c>
      <c r="M1340" s="3">
        <v>44000</v>
      </c>
      <c r="N1340" s="5">
        <v>2939.3150999999998</v>
      </c>
      <c r="O1340" s="5">
        <v>1908.3303000000001</v>
      </c>
      <c r="P1340" s="5">
        <v>4044.3842</v>
      </c>
      <c r="Q1340" s="5">
        <v>3298.91</v>
      </c>
      <c r="R1340" s="5">
        <v>59677950.806100003</v>
      </c>
      <c r="S1340" s="5">
        <v>53371286.3935</v>
      </c>
      <c r="V1340" s="3">
        <v>43872</v>
      </c>
      <c r="W1340" s="4">
        <v>6.9775</v>
      </c>
      <c r="X1340" s="4">
        <v>6.9764999999999997</v>
      </c>
      <c r="Y1340" s="4">
        <v>6.9707999999999997</v>
      </c>
      <c r="AB1340" s="3">
        <v>44249</v>
      </c>
      <c r="AC1340" s="5">
        <v>329.95</v>
      </c>
    </row>
    <row r="1341" spans="1:29">
      <c r="A1341" s="3">
        <v>43948</v>
      </c>
      <c r="B1341" s="4">
        <v>1.397</v>
      </c>
      <c r="C1341" s="4">
        <v>0.879</v>
      </c>
      <c r="D1341" s="4">
        <v>1.5767</v>
      </c>
      <c r="E1341" s="5">
        <v>1.54</v>
      </c>
      <c r="F1341" s="4">
        <v>1.448</v>
      </c>
      <c r="G1341" s="4">
        <v>2.4190999999999998</v>
      </c>
      <c r="H1341" s="4">
        <v>1.0949</v>
      </c>
      <c r="I1341" s="4">
        <v>2.5617000000000001</v>
      </c>
      <c r="J1341" s="4">
        <v>2.0512999999999999</v>
      </c>
      <c r="M1341" s="3">
        <v>44001</v>
      </c>
      <c r="N1341" s="5">
        <v>2967.6341000000002</v>
      </c>
      <c r="O1341" s="5">
        <v>1931.1029000000001</v>
      </c>
      <c r="P1341" s="5">
        <v>4098.7094999999999</v>
      </c>
      <c r="Q1341" s="5">
        <v>3304.2</v>
      </c>
      <c r="R1341" s="5">
        <v>59646757.005900003</v>
      </c>
      <c r="S1341" s="5">
        <v>53404183.614799999</v>
      </c>
      <c r="V1341" s="3">
        <v>43873</v>
      </c>
      <c r="W1341" s="4">
        <v>6.9729999999999999</v>
      </c>
      <c r="X1341" s="4">
        <v>6.9787999999999997</v>
      </c>
      <c r="Y1341" s="4">
        <v>6.9740000000000002</v>
      </c>
      <c r="AB1341" s="3">
        <v>44250</v>
      </c>
      <c r="AC1341" s="5">
        <v>310.69</v>
      </c>
    </row>
    <row r="1342" spans="1:29">
      <c r="A1342" s="3">
        <v>43949</v>
      </c>
      <c r="B1342" s="4">
        <v>1.3979999999999999</v>
      </c>
      <c r="C1342" s="4">
        <v>0.79069999999999996</v>
      </c>
      <c r="D1342" s="4">
        <v>1.5833999999999999</v>
      </c>
      <c r="E1342" s="5">
        <v>1.55</v>
      </c>
      <c r="F1342" s="4">
        <v>1.3807</v>
      </c>
      <c r="G1342" s="4">
        <v>2.4198</v>
      </c>
      <c r="H1342" s="4">
        <v>1.0983000000000001</v>
      </c>
      <c r="I1342" s="4">
        <v>2.5630999999999999</v>
      </c>
      <c r="J1342" s="4">
        <v>2.0287999999999999</v>
      </c>
      <c r="M1342" s="3">
        <v>44004</v>
      </c>
      <c r="N1342" s="5">
        <v>2965.2716999999998</v>
      </c>
      <c r="O1342" s="5">
        <v>1936.6467</v>
      </c>
      <c r="P1342" s="5">
        <v>4102.0459000000001</v>
      </c>
      <c r="Q1342" s="5">
        <v>3286.49</v>
      </c>
      <c r="R1342" s="5">
        <v>60243796.145900004</v>
      </c>
      <c r="S1342" s="5">
        <v>53944875.703299999</v>
      </c>
      <c r="V1342" s="3">
        <v>43874</v>
      </c>
      <c r="W1342" s="4">
        <v>6.9805000000000001</v>
      </c>
      <c r="X1342" s="4">
        <v>6.9870999999999999</v>
      </c>
      <c r="Y1342" s="4">
        <v>6.98935</v>
      </c>
      <c r="AB1342" s="3">
        <v>44251</v>
      </c>
      <c r="AC1342" s="5">
        <v>352.07</v>
      </c>
    </row>
    <row r="1343" spans="1:29">
      <c r="A1343" s="3">
        <v>43950</v>
      </c>
      <c r="B1343" s="4">
        <v>1.399</v>
      </c>
      <c r="C1343" s="4">
        <v>0.91469999999999996</v>
      </c>
      <c r="D1343" s="4">
        <v>1.7109000000000001</v>
      </c>
      <c r="E1343" s="5">
        <v>1.68</v>
      </c>
      <c r="F1343" s="4">
        <v>1.6101000000000001</v>
      </c>
      <c r="G1343" s="4">
        <v>2.4230999999999998</v>
      </c>
      <c r="H1343" s="4">
        <v>1.1443000000000001</v>
      </c>
      <c r="I1343" s="4">
        <v>2.5266999999999999</v>
      </c>
      <c r="J1343" s="4">
        <v>2.0253000000000001</v>
      </c>
      <c r="M1343" s="3">
        <v>44005</v>
      </c>
      <c r="N1343" s="5">
        <v>2970.6203</v>
      </c>
      <c r="O1343" s="5">
        <v>1947.4476</v>
      </c>
      <c r="P1343" s="5">
        <v>4121.7943999999998</v>
      </c>
      <c r="Q1343" s="5">
        <v>3270.58</v>
      </c>
      <c r="R1343" s="5">
        <v>60520431.793499999</v>
      </c>
      <c r="S1343" s="5">
        <v>54168628.208999999</v>
      </c>
      <c r="V1343" s="3">
        <v>43875</v>
      </c>
      <c r="W1343" s="4">
        <v>6.9794999999999998</v>
      </c>
      <c r="X1343" s="4">
        <v>6.9927000000000001</v>
      </c>
      <c r="Y1343" s="4">
        <v>6.9930000000000003</v>
      </c>
      <c r="AB1343" s="3">
        <v>44252</v>
      </c>
      <c r="AC1343" s="5">
        <v>339.83</v>
      </c>
    </row>
    <row r="1344" spans="1:29">
      <c r="A1344" s="3">
        <v>43951</v>
      </c>
      <c r="B1344" s="4">
        <v>1.4</v>
      </c>
      <c r="C1344" s="4">
        <v>0.89739999999999998</v>
      </c>
      <c r="D1344" s="4">
        <v>1.9297</v>
      </c>
      <c r="E1344" s="5">
        <v>1.93</v>
      </c>
      <c r="F1344" s="4">
        <v>1.9079999999999999</v>
      </c>
      <c r="G1344" s="4">
        <v>2.4325000000000001</v>
      </c>
      <c r="H1344" s="4">
        <v>1.1303000000000001</v>
      </c>
      <c r="I1344" s="4">
        <v>2.5699000000000001</v>
      </c>
      <c r="J1344" s="4">
        <v>2.0059999999999998</v>
      </c>
      <c r="M1344" s="3">
        <v>44006</v>
      </c>
      <c r="N1344" s="5">
        <v>2979.5504999999998</v>
      </c>
      <c r="O1344" s="5">
        <v>1947.7255</v>
      </c>
      <c r="P1344" s="5">
        <v>4138.9894999999997</v>
      </c>
      <c r="Q1344" s="5">
        <v>3300.63</v>
      </c>
      <c r="R1344" s="5">
        <v>60170777.600599997</v>
      </c>
      <c r="S1344" s="5">
        <v>53991679.969400004</v>
      </c>
      <c r="V1344" s="3">
        <v>43878</v>
      </c>
      <c r="W1344" s="4">
        <v>6.9806999999999997</v>
      </c>
      <c r="X1344" s="4">
        <v>6.9893999999999998</v>
      </c>
      <c r="Y1344" s="4">
        <v>6.9850000000000003</v>
      </c>
      <c r="AB1344" s="3">
        <v>44253</v>
      </c>
      <c r="AC1344" s="5">
        <v>408.47</v>
      </c>
    </row>
    <row r="1345" spans="1:29">
      <c r="A1345" s="3">
        <v>43957</v>
      </c>
      <c r="B1345" s="4">
        <v>1.4</v>
      </c>
      <c r="C1345" s="4">
        <v>0.91110000000000002</v>
      </c>
      <c r="D1345" s="4">
        <v>1.5894999999999999</v>
      </c>
      <c r="E1345" s="5">
        <v>1.55</v>
      </c>
      <c r="F1345" s="4">
        <v>1.5740000000000001</v>
      </c>
      <c r="G1345" s="4">
        <v>2.3618000000000001</v>
      </c>
      <c r="H1345" s="4">
        <v>1.1172</v>
      </c>
      <c r="I1345" s="4">
        <v>2.5691000000000002</v>
      </c>
      <c r="J1345" s="4">
        <v>2.0270000000000001</v>
      </c>
      <c r="M1345" s="3">
        <v>44011</v>
      </c>
      <c r="N1345" s="5">
        <v>2961.5164</v>
      </c>
      <c r="O1345" s="5">
        <v>1939.1238000000001</v>
      </c>
      <c r="P1345" s="5">
        <v>4109.7164000000002</v>
      </c>
      <c r="Q1345" s="5">
        <v>3292.11</v>
      </c>
      <c r="R1345" s="5">
        <v>60574668.277599998</v>
      </c>
      <c r="S1345" s="5">
        <v>54450164.409199998</v>
      </c>
      <c r="V1345" s="3">
        <v>43879</v>
      </c>
      <c r="W1345" s="4">
        <v>7.0052000000000003</v>
      </c>
      <c r="X1345" s="4">
        <v>7.0121000000000002</v>
      </c>
      <c r="Y1345" s="4">
        <v>7.0077999999999996</v>
      </c>
      <c r="AB1345" s="3">
        <v>44256</v>
      </c>
      <c r="AC1345" s="5">
        <v>336.85</v>
      </c>
    </row>
    <row r="1346" spans="1:29">
      <c r="A1346" s="3">
        <v>43958</v>
      </c>
      <c r="B1346" s="4">
        <v>1.4</v>
      </c>
      <c r="C1346" s="4">
        <v>0.87350000000000005</v>
      </c>
      <c r="D1346" s="4">
        <v>1.571</v>
      </c>
      <c r="E1346" s="5">
        <v>1.5</v>
      </c>
      <c r="F1346" s="4">
        <v>1.4478</v>
      </c>
      <c r="G1346" s="4">
        <v>2.4064999999999999</v>
      </c>
      <c r="H1346" s="4">
        <v>1.1380999999999999</v>
      </c>
      <c r="I1346" s="4">
        <v>2.5720999999999998</v>
      </c>
      <c r="J1346" s="4">
        <v>2.0550000000000002</v>
      </c>
      <c r="M1346" s="3">
        <v>44012</v>
      </c>
      <c r="N1346" s="5">
        <v>2984.6741000000002</v>
      </c>
      <c r="O1346" s="5">
        <v>1975.5199</v>
      </c>
      <c r="P1346" s="5">
        <v>4163.9637000000002</v>
      </c>
      <c r="Q1346" s="5">
        <v>3287.23</v>
      </c>
      <c r="R1346" s="5">
        <v>61176649.948899999</v>
      </c>
      <c r="S1346" s="5">
        <v>55200150.704400003</v>
      </c>
      <c r="V1346" s="3">
        <v>43880</v>
      </c>
      <c r="W1346" s="4">
        <v>6.9941000000000004</v>
      </c>
      <c r="X1346" s="4">
        <v>7.0186999999999999</v>
      </c>
      <c r="Y1346" s="4">
        <v>7.0132000000000003</v>
      </c>
      <c r="AB1346" s="3">
        <v>44257</v>
      </c>
      <c r="AC1346" s="5">
        <v>360.96</v>
      </c>
    </row>
    <row r="1347" spans="1:29">
      <c r="A1347" s="3">
        <v>43959</v>
      </c>
      <c r="B1347" s="4">
        <v>1.4</v>
      </c>
      <c r="C1347" s="4">
        <v>0.93779999999999997</v>
      </c>
      <c r="D1347" s="4">
        <v>1.6103000000000001</v>
      </c>
      <c r="E1347" s="5">
        <v>1.6</v>
      </c>
      <c r="F1347" s="4">
        <v>1.5508999999999999</v>
      </c>
      <c r="G1347" s="4">
        <v>2.4409000000000001</v>
      </c>
      <c r="H1347" s="4">
        <v>1.1655</v>
      </c>
      <c r="I1347" s="4">
        <v>2.6454</v>
      </c>
      <c r="J1347" s="4">
        <v>2.0693999999999999</v>
      </c>
      <c r="M1347" s="3">
        <v>44013</v>
      </c>
      <c r="N1347" s="5">
        <v>3025.9810000000002</v>
      </c>
      <c r="O1347" s="5">
        <v>1991.1101000000001</v>
      </c>
      <c r="P1347" s="5">
        <v>4247.7834999999995</v>
      </c>
      <c r="Q1347" s="5">
        <v>3351.3</v>
      </c>
      <c r="R1347" s="5">
        <v>61778819.737899996</v>
      </c>
      <c r="S1347" s="5">
        <v>55848913.818499997</v>
      </c>
      <c r="V1347" s="3">
        <v>43881</v>
      </c>
      <c r="W1347" s="4">
        <v>7.0152999999999999</v>
      </c>
      <c r="X1347" s="4">
        <v>7.0507999999999997</v>
      </c>
      <c r="Y1347" s="4">
        <v>7.0450999999999997</v>
      </c>
      <c r="AB1347" s="3">
        <v>44258</v>
      </c>
      <c r="AC1347" s="5">
        <v>325.32</v>
      </c>
    </row>
    <row r="1348" spans="1:29">
      <c r="A1348" s="3">
        <v>43960</v>
      </c>
      <c r="B1348" s="4">
        <v>1.399</v>
      </c>
      <c r="C1348" s="4">
        <v>0.93200000000000005</v>
      </c>
      <c r="D1348" s="4">
        <v>1.2569999999999999</v>
      </c>
      <c r="E1348" s="5">
        <v>1.3</v>
      </c>
      <c r="F1348" s="4">
        <v>1.2166999999999999</v>
      </c>
      <c r="G1348" s="4">
        <v>2.4706000000000001</v>
      </c>
      <c r="H1348" s="4">
        <v>1.1735</v>
      </c>
      <c r="I1348" s="4">
        <v>2.6251000000000002</v>
      </c>
      <c r="J1348" s="4">
        <v>0</v>
      </c>
      <c r="M1348" s="3">
        <v>44014</v>
      </c>
      <c r="N1348" s="5">
        <v>3090.5693000000001</v>
      </c>
      <c r="O1348" s="5">
        <v>2016.0491999999999</v>
      </c>
      <c r="P1348" s="5">
        <v>4335.8445000000002</v>
      </c>
      <c r="Q1348" s="5">
        <v>3427.52</v>
      </c>
      <c r="R1348" s="5">
        <v>62424782.306100003</v>
      </c>
      <c r="S1348" s="5">
        <v>56606744.936700001</v>
      </c>
      <c r="V1348" s="3">
        <v>43882</v>
      </c>
      <c r="W1348" s="4">
        <v>7.0385999999999997</v>
      </c>
      <c r="X1348" s="4">
        <v>7.0507999999999997</v>
      </c>
      <c r="Y1348" s="4">
        <v>7.0356500000000004</v>
      </c>
      <c r="AB1348" s="3">
        <v>44259</v>
      </c>
      <c r="AC1348" s="5">
        <v>320.33</v>
      </c>
    </row>
    <row r="1349" spans="1:29">
      <c r="A1349" s="3">
        <v>43962</v>
      </c>
      <c r="B1349" s="4">
        <v>1.3979999999999999</v>
      </c>
      <c r="C1349" s="4">
        <v>0.90859999999999996</v>
      </c>
      <c r="D1349" s="4">
        <v>1.4842</v>
      </c>
      <c r="E1349" s="5">
        <v>1.5</v>
      </c>
      <c r="F1349" s="4">
        <v>1.2719</v>
      </c>
      <c r="G1349" s="4">
        <v>2.4672000000000001</v>
      </c>
      <c r="H1349" s="4">
        <v>1.2363</v>
      </c>
      <c r="I1349" s="4">
        <v>2.6307</v>
      </c>
      <c r="J1349" s="4">
        <v>2.0918999999999999</v>
      </c>
      <c r="M1349" s="3">
        <v>44015</v>
      </c>
      <c r="N1349" s="5">
        <v>3152.8126000000002</v>
      </c>
      <c r="O1349" s="5">
        <v>2041.8909000000001</v>
      </c>
      <c r="P1349" s="5">
        <v>4419.5955000000004</v>
      </c>
      <c r="Q1349" s="5">
        <v>3520.12</v>
      </c>
      <c r="R1349" s="5">
        <v>63147865.590999998</v>
      </c>
      <c r="S1349" s="5">
        <v>57138893.566299997</v>
      </c>
      <c r="V1349" s="3">
        <v>43885</v>
      </c>
      <c r="W1349" s="4">
        <v>7.0315000000000003</v>
      </c>
      <c r="X1349" s="4">
        <v>7.0425000000000004</v>
      </c>
      <c r="Y1349" s="4">
        <v>7.0359999999999996</v>
      </c>
      <c r="AB1349" s="3">
        <v>44260</v>
      </c>
      <c r="AC1349" s="5">
        <v>401.74</v>
      </c>
    </row>
    <row r="1350" spans="1:29">
      <c r="A1350" s="3">
        <v>43963</v>
      </c>
      <c r="B1350" s="4">
        <v>1.3979999999999999</v>
      </c>
      <c r="C1350" s="4">
        <v>0.94689999999999996</v>
      </c>
      <c r="D1350" s="4">
        <v>1.4115</v>
      </c>
      <c r="E1350" s="5">
        <v>1.4</v>
      </c>
      <c r="F1350" s="4">
        <v>1.2475000000000001</v>
      </c>
      <c r="G1350" s="4">
        <v>2.4857</v>
      </c>
      <c r="H1350" s="4">
        <v>1.1977</v>
      </c>
      <c r="I1350" s="4">
        <v>2.6779999999999999</v>
      </c>
      <c r="J1350" s="4">
        <v>2.1093000000000002</v>
      </c>
      <c r="M1350" s="3">
        <v>44018</v>
      </c>
      <c r="N1350" s="5">
        <v>3332.8807000000002</v>
      </c>
      <c r="O1350" s="5">
        <v>2121.5884000000001</v>
      </c>
      <c r="P1350" s="5">
        <v>4670.0949000000001</v>
      </c>
      <c r="Q1350" s="5">
        <v>3841.28</v>
      </c>
      <c r="R1350" s="5">
        <v>65444981.696500003</v>
      </c>
      <c r="S1350" s="5">
        <v>58737965.069700003</v>
      </c>
      <c r="V1350" s="3">
        <v>43886</v>
      </c>
      <c r="W1350" s="4">
        <v>7.0162000000000004</v>
      </c>
      <c r="X1350" s="4">
        <v>7.0345000000000004</v>
      </c>
      <c r="Y1350" s="4">
        <v>7.0277000000000003</v>
      </c>
      <c r="AB1350" s="3">
        <v>44263</v>
      </c>
      <c r="AC1350" s="5">
        <v>492.55</v>
      </c>
    </row>
    <row r="1351" spans="1:29">
      <c r="A1351" s="3">
        <v>43964</v>
      </c>
      <c r="B1351" s="4">
        <v>1.3979999999999999</v>
      </c>
      <c r="C1351" s="4">
        <v>0.95979999999999999</v>
      </c>
      <c r="D1351" s="4">
        <v>1.3654999999999999</v>
      </c>
      <c r="E1351" s="5">
        <v>1.32</v>
      </c>
      <c r="F1351" s="4">
        <v>1.2583</v>
      </c>
      <c r="G1351" s="4">
        <v>2.5036999999999998</v>
      </c>
      <c r="H1351" s="4">
        <v>1.1853</v>
      </c>
      <c r="I1351" s="4">
        <v>2.7073</v>
      </c>
      <c r="J1351" s="4">
        <v>2.1061000000000001</v>
      </c>
      <c r="M1351" s="3">
        <v>44019</v>
      </c>
      <c r="N1351" s="5">
        <v>3345.3368999999998</v>
      </c>
      <c r="O1351" s="5">
        <v>2157.9416999999999</v>
      </c>
      <c r="P1351" s="5">
        <v>4698.1264000000001</v>
      </c>
      <c r="Q1351" s="5">
        <v>3827.9</v>
      </c>
      <c r="R1351" s="5">
        <v>66719898.6281</v>
      </c>
      <c r="S1351" s="5">
        <v>60134730.344899997</v>
      </c>
      <c r="V1351" s="3">
        <v>43887</v>
      </c>
      <c r="W1351" s="4">
        <v>7.0170000000000003</v>
      </c>
      <c r="X1351" s="4">
        <v>7.0285000000000002</v>
      </c>
      <c r="Y1351" s="4">
        <v>7.0220500000000001</v>
      </c>
      <c r="AB1351" s="3">
        <v>44264</v>
      </c>
      <c r="AC1351" s="5">
        <v>458.44</v>
      </c>
    </row>
    <row r="1352" spans="1:29">
      <c r="A1352" s="3">
        <v>43965</v>
      </c>
      <c r="B1352" s="4">
        <v>1.399</v>
      </c>
      <c r="C1352" s="4">
        <v>0.99529999999999996</v>
      </c>
      <c r="D1352" s="4">
        <v>1.3529</v>
      </c>
      <c r="E1352" s="5">
        <v>1.3</v>
      </c>
      <c r="F1352" s="4">
        <v>1.3179000000000001</v>
      </c>
      <c r="G1352" s="4">
        <v>2.5137</v>
      </c>
      <c r="H1352" s="4">
        <v>1.1821999999999999</v>
      </c>
      <c r="I1352" s="4">
        <v>2.7345000000000002</v>
      </c>
      <c r="J1352" s="4">
        <v>2.1200999999999999</v>
      </c>
      <c r="M1352" s="3">
        <v>44020</v>
      </c>
      <c r="N1352" s="5">
        <v>3403.4400999999998</v>
      </c>
      <c r="O1352" s="5">
        <v>2198.6181999999999</v>
      </c>
      <c r="P1352" s="5">
        <v>4774.0042000000003</v>
      </c>
      <c r="Q1352" s="5">
        <v>3839.27</v>
      </c>
      <c r="R1352" s="5">
        <v>68586395.000400007</v>
      </c>
      <c r="S1352" s="5">
        <v>61547725.676100001</v>
      </c>
      <c r="V1352" s="3">
        <v>43888</v>
      </c>
      <c r="W1352" s="4">
        <v>7.0160999999999998</v>
      </c>
      <c r="X1352" s="4">
        <v>7.0282999999999998</v>
      </c>
      <c r="Y1352" s="4">
        <v>7.0103999999999997</v>
      </c>
      <c r="AB1352" s="3">
        <v>44265</v>
      </c>
      <c r="AC1352" s="5">
        <v>452.15</v>
      </c>
    </row>
    <row r="1353" spans="1:29">
      <c r="A1353" s="3">
        <v>43966</v>
      </c>
      <c r="B1353" s="4">
        <v>1.399</v>
      </c>
      <c r="C1353" s="4">
        <v>1.0364</v>
      </c>
      <c r="D1353" s="4">
        <v>1.4092</v>
      </c>
      <c r="E1353" s="5">
        <v>1.35</v>
      </c>
      <c r="F1353" s="4">
        <v>1.4958</v>
      </c>
      <c r="G1353" s="4">
        <v>2.5169999999999999</v>
      </c>
      <c r="H1353" s="4">
        <v>1.1943999999999999</v>
      </c>
      <c r="I1353" s="4">
        <v>2.7073</v>
      </c>
      <c r="J1353" s="4">
        <v>2.0823</v>
      </c>
      <c r="M1353" s="3">
        <v>44021</v>
      </c>
      <c r="N1353" s="5">
        <v>3450.5934999999999</v>
      </c>
      <c r="O1353" s="5">
        <v>2257.9501</v>
      </c>
      <c r="P1353" s="5">
        <v>4840.7712000000001</v>
      </c>
      <c r="Q1353" s="5">
        <v>3793.77</v>
      </c>
      <c r="R1353" s="5">
        <v>69859876.599399999</v>
      </c>
      <c r="S1353" s="5">
        <v>62792869.009199999</v>
      </c>
      <c r="V1353" s="3">
        <v>43889</v>
      </c>
      <c r="W1353" s="4">
        <v>6.9896000000000003</v>
      </c>
      <c r="X1353" s="4">
        <v>6.9984000000000002</v>
      </c>
      <c r="Y1353" s="4">
        <v>6.9787499999999998</v>
      </c>
      <c r="AB1353" s="3">
        <v>44266</v>
      </c>
      <c r="AC1353" s="5">
        <v>369.37</v>
      </c>
    </row>
    <row r="1354" spans="1:29">
      <c r="A1354" s="3">
        <v>43969</v>
      </c>
      <c r="B1354" s="4">
        <v>1.3979999999999999</v>
      </c>
      <c r="C1354" s="4">
        <v>0.99690000000000001</v>
      </c>
      <c r="D1354" s="4">
        <v>1.3913</v>
      </c>
      <c r="E1354" s="5">
        <v>1.3</v>
      </c>
      <c r="F1354" s="4">
        <v>1.2909999999999999</v>
      </c>
      <c r="G1354" s="4">
        <v>2.5162</v>
      </c>
      <c r="H1354" s="4">
        <v>1.2813000000000001</v>
      </c>
      <c r="I1354" s="4">
        <v>2.7046000000000001</v>
      </c>
      <c r="J1354" s="4">
        <v>2.0876999999999999</v>
      </c>
      <c r="M1354" s="3">
        <v>44022</v>
      </c>
      <c r="N1354" s="5">
        <v>3383.3222000000001</v>
      </c>
      <c r="O1354" s="5">
        <v>2251.0041999999999</v>
      </c>
      <c r="P1354" s="5">
        <v>4753.1333000000004</v>
      </c>
      <c r="Q1354" s="5">
        <v>3621.89</v>
      </c>
      <c r="R1354" s="5">
        <v>70675395.235599995</v>
      </c>
      <c r="S1354" s="5">
        <v>63553498.239600003</v>
      </c>
      <c r="V1354" s="3">
        <v>43892</v>
      </c>
      <c r="W1354" s="4">
        <v>6.9577999999999998</v>
      </c>
      <c r="X1354" s="4">
        <v>6.9690000000000003</v>
      </c>
      <c r="Y1354" s="4">
        <v>6.9626000000000001</v>
      </c>
      <c r="AB1354" s="3">
        <v>44267</v>
      </c>
      <c r="AC1354" s="5">
        <v>416.09</v>
      </c>
    </row>
    <row r="1355" spans="1:29">
      <c r="A1355" s="3">
        <v>43970</v>
      </c>
      <c r="B1355" s="4">
        <v>1.399</v>
      </c>
      <c r="C1355" s="4">
        <v>1.0219</v>
      </c>
      <c r="D1355" s="4">
        <v>1.5296000000000001</v>
      </c>
      <c r="E1355" s="5">
        <v>1.45</v>
      </c>
      <c r="F1355" s="4">
        <v>1.4395</v>
      </c>
      <c r="G1355" s="4">
        <v>2.4918999999999998</v>
      </c>
      <c r="H1355" s="4">
        <v>1.2466999999999999</v>
      </c>
      <c r="I1355" s="4">
        <v>2.7690999999999999</v>
      </c>
      <c r="J1355" s="4">
        <v>2.0994999999999999</v>
      </c>
      <c r="M1355" s="3">
        <v>44025</v>
      </c>
      <c r="N1355" s="5">
        <v>3443.2863000000002</v>
      </c>
      <c r="O1355" s="5">
        <v>2329.3984</v>
      </c>
      <c r="P1355" s="5">
        <v>4852.9611999999997</v>
      </c>
      <c r="Q1355" s="5">
        <v>3600.14</v>
      </c>
      <c r="R1355" s="5">
        <v>72316395.030699998</v>
      </c>
      <c r="S1355" s="5">
        <v>65161399.950300001</v>
      </c>
      <c r="V1355" s="3">
        <v>43893</v>
      </c>
      <c r="W1355" s="4">
        <v>6.9808000000000003</v>
      </c>
      <c r="X1355" s="4">
        <v>6.9546999999999999</v>
      </c>
      <c r="Y1355" s="4">
        <v>6.9493499999999999</v>
      </c>
      <c r="AB1355" s="3">
        <v>44270</v>
      </c>
      <c r="AC1355" s="5">
        <v>391.04</v>
      </c>
    </row>
    <row r="1356" spans="1:29">
      <c r="A1356" s="3">
        <v>43971</v>
      </c>
      <c r="B1356" s="4">
        <v>1.399</v>
      </c>
      <c r="C1356" s="4">
        <v>1.0228999999999999</v>
      </c>
      <c r="D1356" s="4">
        <v>1.5571999999999999</v>
      </c>
      <c r="E1356" s="5">
        <v>1.5</v>
      </c>
      <c r="F1356" s="4">
        <v>1.409</v>
      </c>
      <c r="G1356" s="4">
        <v>2.4679000000000002</v>
      </c>
      <c r="H1356" s="4">
        <v>1.3202</v>
      </c>
      <c r="I1356" s="4">
        <v>2.7570000000000001</v>
      </c>
      <c r="J1356" s="4">
        <v>2.1097000000000001</v>
      </c>
      <c r="M1356" s="3">
        <v>44026</v>
      </c>
      <c r="N1356" s="5">
        <v>3414.6185999999998</v>
      </c>
      <c r="O1356" s="5">
        <v>2309.5650000000001</v>
      </c>
      <c r="P1356" s="5">
        <v>4806.6902</v>
      </c>
      <c r="Q1356" s="5">
        <v>3533.29</v>
      </c>
      <c r="R1356" s="5">
        <v>72910463.482099995</v>
      </c>
      <c r="S1356" s="5">
        <v>65867996.077399999</v>
      </c>
      <c r="V1356" s="3">
        <v>43894</v>
      </c>
      <c r="W1356" s="4">
        <v>6.9330999999999996</v>
      </c>
      <c r="X1356" s="4">
        <v>6.9301000000000004</v>
      </c>
      <c r="Y1356" s="4">
        <v>6.9231999999999996</v>
      </c>
      <c r="AB1356" s="3">
        <v>44271</v>
      </c>
      <c r="AC1356" s="5">
        <v>388.62</v>
      </c>
    </row>
    <row r="1357" spans="1:29">
      <c r="A1357" s="3">
        <v>43972</v>
      </c>
      <c r="B1357" s="4">
        <v>1.4</v>
      </c>
      <c r="C1357" s="4">
        <v>1.0737000000000001</v>
      </c>
      <c r="D1357" s="4">
        <v>1.4988999999999999</v>
      </c>
      <c r="E1357" s="5">
        <v>1.5</v>
      </c>
      <c r="F1357" s="4">
        <v>1.4214</v>
      </c>
      <c r="G1357" s="4">
        <v>2.4916999999999998</v>
      </c>
      <c r="H1357" s="4">
        <v>1.2748999999999999</v>
      </c>
      <c r="I1357" s="4">
        <v>2.7324999999999999</v>
      </c>
      <c r="J1357" s="4">
        <v>2.1072000000000002</v>
      </c>
      <c r="M1357" s="3">
        <v>44027</v>
      </c>
      <c r="N1357" s="5">
        <v>3361.3044</v>
      </c>
      <c r="O1357" s="5">
        <v>2261.7984000000001</v>
      </c>
      <c r="P1357" s="5">
        <v>4744.4687000000004</v>
      </c>
      <c r="Q1357" s="5">
        <v>3438.06</v>
      </c>
      <c r="R1357" s="5">
        <v>73148507.367300004</v>
      </c>
      <c r="S1357" s="5">
        <v>65737295.821999997</v>
      </c>
      <c r="V1357" s="3">
        <v>43895</v>
      </c>
      <c r="W1357" s="4">
        <v>6.9424999999999999</v>
      </c>
      <c r="X1357" s="4">
        <v>6.9471999999999996</v>
      </c>
      <c r="Y1357" s="4">
        <v>6.9411500000000004</v>
      </c>
      <c r="AB1357" s="3">
        <v>44272</v>
      </c>
      <c r="AC1357" s="5">
        <v>347.19</v>
      </c>
    </row>
    <row r="1358" spans="1:29">
      <c r="A1358" s="3">
        <v>43973</v>
      </c>
      <c r="B1358" s="4">
        <v>1.4</v>
      </c>
      <c r="C1358" s="4">
        <v>1.1128</v>
      </c>
      <c r="D1358" s="4">
        <v>1.4472</v>
      </c>
      <c r="E1358" s="5">
        <v>1.4</v>
      </c>
      <c r="F1358" s="4">
        <v>1.5159</v>
      </c>
      <c r="G1358" s="4">
        <v>2.4897999999999998</v>
      </c>
      <c r="H1358" s="4">
        <v>1.3304</v>
      </c>
      <c r="I1358" s="4">
        <v>2.6882000000000001</v>
      </c>
      <c r="J1358" s="4">
        <v>2.1149</v>
      </c>
      <c r="M1358" s="3">
        <v>44028</v>
      </c>
      <c r="N1358" s="5">
        <v>3210.0985999999998</v>
      </c>
      <c r="O1358" s="5">
        <v>2144.2447999999999</v>
      </c>
      <c r="P1358" s="5">
        <v>4516.2532000000001</v>
      </c>
      <c r="Q1358" s="5">
        <v>3419.02</v>
      </c>
      <c r="R1358" s="5">
        <v>72869254.126499996</v>
      </c>
      <c r="S1358" s="5">
        <v>65389290.344099998</v>
      </c>
      <c r="V1358" s="3">
        <v>43896</v>
      </c>
      <c r="W1358" s="4">
        <v>6.94</v>
      </c>
      <c r="X1358" s="4">
        <v>6.9396000000000004</v>
      </c>
      <c r="Y1358" s="4">
        <v>6.9299499999999998</v>
      </c>
      <c r="AB1358" s="3">
        <v>44273</v>
      </c>
      <c r="AC1358" s="5">
        <v>370.65</v>
      </c>
    </row>
    <row r="1359" spans="1:29">
      <c r="A1359" s="3">
        <v>43976</v>
      </c>
      <c r="B1359" s="4">
        <v>1.4</v>
      </c>
      <c r="C1359" s="4">
        <v>1.1324000000000001</v>
      </c>
      <c r="D1359" s="4">
        <v>1.7498</v>
      </c>
      <c r="E1359" s="5">
        <v>1.7</v>
      </c>
      <c r="F1359" s="4">
        <v>1.6214</v>
      </c>
      <c r="G1359" s="4">
        <v>2.4828999999999999</v>
      </c>
      <c r="H1359" s="4">
        <v>1.3842000000000001</v>
      </c>
      <c r="I1359" s="4">
        <v>2.6646000000000001</v>
      </c>
      <c r="J1359" s="4">
        <v>2.1928000000000001</v>
      </c>
      <c r="M1359" s="3">
        <v>44029</v>
      </c>
      <c r="N1359" s="5">
        <v>3214.1287000000002</v>
      </c>
      <c r="O1359" s="5">
        <v>2158.9384</v>
      </c>
      <c r="P1359" s="5">
        <v>4544.7007000000003</v>
      </c>
      <c r="Q1359" s="5">
        <v>3422.18</v>
      </c>
      <c r="R1359" s="5">
        <v>72388408.863100007</v>
      </c>
      <c r="S1359" s="5">
        <v>65223698.321800001</v>
      </c>
      <c r="V1359" s="3">
        <v>43899</v>
      </c>
      <c r="W1359" s="4">
        <v>6.9499000000000004</v>
      </c>
      <c r="X1359" s="4">
        <v>6.9592000000000001</v>
      </c>
      <c r="Y1359" s="4">
        <v>6.9523999999999999</v>
      </c>
      <c r="AB1359" s="3">
        <v>44274</v>
      </c>
      <c r="AC1359" s="5">
        <v>376.87</v>
      </c>
    </row>
    <row r="1360" spans="1:29">
      <c r="A1360" s="3">
        <v>43977</v>
      </c>
      <c r="B1360" s="4">
        <v>1.405</v>
      </c>
      <c r="C1360" s="4">
        <v>1.1511</v>
      </c>
      <c r="D1360" s="4">
        <v>1.9472</v>
      </c>
      <c r="E1360" s="5">
        <v>1.89</v>
      </c>
      <c r="F1360" s="4">
        <v>1.859</v>
      </c>
      <c r="G1360" s="4">
        <v>2.4794</v>
      </c>
      <c r="H1360" s="4">
        <v>1.4008</v>
      </c>
      <c r="I1360" s="4">
        <v>2.7101999999999999</v>
      </c>
      <c r="J1360" s="4">
        <v>2.1775000000000002</v>
      </c>
      <c r="M1360" s="3">
        <v>44032</v>
      </c>
      <c r="N1360" s="5">
        <v>3314.1489999999999</v>
      </c>
      <c r="O1360" s="5">
        <v>2216.7040999999999</v>
      </c>
      <c r="P1360" s="5">
        <v>4680.3046000000004</v>
      </c>
      <c r="Q1360" s="5">
        <v>3514.19</v>
      </c>
      <c r="R1360" s="5">
        <v>73019924.108600006</v>
      </c>
      <c r="S1360" s="5">
        <v>65862343.201200001</v>
      </c>
      <c r="V1360" s="3">
        <v>43900</v>
      </c>
      <c r="W1360" s="4">
        <v>6.9469000000000003</v>
      </c>
      <c r="X1360" s="4">
        <v>6.9695999999999998</v>
      </c>
      <c r="Y1360" s="4">
        <v>6.9638499999999999</v>
      </c>
      <c r="AB1360" s="3">
        <v>44277</v>
      </c>
      <c r="AC1360" s="5">
        <v>303.33</v>
      </c>
    </row>
    <row r="1361" spans="1:29">
      <c r="A1361" s="3">
        <v>43978</v>
      </c>
      <c r="B1361" s="4">
        <v>1.415</v>
      </c>
      <c r="C1361" s="4">
        <v>1.2101</v>
      </c>
      <c r="D1361" s="4">
        <v>2.0767000000000002</v>
      </c>
      <c r="E1361" s="5">
        <v>2.0099999999999998</v>
      </c>
      <c r="F1361" s="4">
        <v>2.0247999999999999</v>
      </c>
      <c r="G1361" s="4">
        <v>2.5017</v>
      </c>
      <c r="H1361" s="4">
        <v>1.5123</v>
      </c>
      <c r="I1361" s="4">
        <v>2.7738999999999998</v>
      </c>
      <c r="J1361" s="4">
        <v>2.1863999999999999</v>
      </c>
      <c r="M1361" s="3">
        <v>44033</v>
      </c>
      <c r="N1361" s="5">
        <v>3320.8946999999998</v>
      </c>
      <c r="O1361" s="5">
        <v>2232.6990999999998</v>
      </c>
      <c r="P1361" s="5">
        <v>4691.0424999999996</v>
      </c>
      <c r="Q1361" s="5">
        <v>3481.07</v>
      </c>
      <c r="R1361" s="5">
        <v>73106706.918500006</v>
      </c>
      <c r="S1361" s="5">
        <v>65937119.100199997</v>
      </c>
      <c r="V1361" s="3">
        <v>43901</v>
      </c>
      <c r="W1361" s="4">
        <v>6.9499000000000004</v>
      </c>
      <c r="X1361" s="4">
        <v>6.9734999999999996</v>
      </c>
      <c r="Y1361" s="4">
        <v>6.9690000000000003</v>
      </c>
      <c r="AB1361" s="3">
        <v>44278</v>
      </c>
      <c r="AC1361" s="5">
        <v>337.69</v>
      </c>
    </row>
    <row r="1362" spans="1:29">
      <c r="A1362" s="3">
        <v>43979</v>
      </c>
      <c r="B1362" s="4">
        <v>1.43</v>
      </c>
      <c r="C1362" s="4">
        <v>1.4335</v>
      </c>
      <c r="D1362" s="4">
        <v>2.246</v>
      </c>
      <c r="E1362" s="5">
        <v>2.2000000000000002</v>
      </c>
      <c r="F1362" s="4">
        <v>2.1839</v>
      </c>
      <c r="G1362" s="4">
        <v>2.5356999999999998</v>
      </c>
      <c r="H1362" s="4">
        <v>1.6082000000000001</v>
      </c>
      <c r="I1362" s="4">
        <v>2.742</v>
      </c>
      <c r="J1362" s="4">
        <v>2.1766999999999999</v>
      </c>
      <c r="M1362" s="3">
        <v>44034</v>
      </c>
      <c r="N1362" s="5">
        <v>3333.1635000000001</v>
      </c>
      <c r="O1362" s="5">
        <v>2251.4270999999999</v>
      </c>
      <c r="P1362" s="5">
        <v>4714.4453999999996</v>
      </c>
      <c r="Q1362" s="5">
        <v>3469.19</v>
      </c>
      <c r="R1362" s="5">
        <v>73461051.061299995</v>
      </c>
      <c r="S1362" s="5">
        <v>66304720.103399999</v>
      </c>
      <c r="V1362" s="3">
        <v>43902</v>
      </c>
      <c r="W1362" s="4">
        <v>6.984</v>
      </c>
      <c r="X1362" s="4">
        <v>0</v>
      </c>
      <c r="Y1362" s="4">
        <v>7.0274000000000001</v>
      </c>
      <c r="AB1362" s="3">
        <v>44280</v>
      </c>
      <c r="AC1362" s="5">
        <v>338.98</v>
      </c>
    </row>
    <row r="1363" spans="1:29">
      <c r="A1363" s="3">
        <v>43980</v>
      </c>
      <c r="B1363" s="4">
        <v>1.4530000000000001</v>
      </c>
      <c r="C1363" s="4">
        <v>1.4663999999999999</v>
      </c>
      <c r="D1363" s="4">
        <v>2.2210999999999999</v>
      </c>
      <c r="E1363" s="5">
        <v>2.17</v>
      </c>
      <c r="F1363" s="4">
        <v>2.1459999999999999</v>
      </c>
      <c r="G1363" s="4">
        <v>2.5783</v>
      </c>
      <c r="H1363" s="4">
        <v>1.5611999999999999</v>
      </c>
      <c r="I1363" s="4">
        <v>2.7559999999999998</v>
      </c>
      <c r="J1363" s="4">
        <v>2.1951999999999998</v>
      </c>
      <c r="M1363" s="3">
        <v>44035</v>
      </c>
      <c r="N1363" s="5">
        <v>3325.1102000000001</v>
      </c>
      <c r="O1363" s="5">
        <v>2250.9225999999999</v>
      </c>
      <c r="P1363" s="5">
        <v>4712.4357</v>
      </c>
      <c r="Q1363" s="5">
        <v>3408.57</v>
      </c>
      <c r="R1363" s="5">
        <v>73866659.001100004</v>
      </c>
      <c r="S1363" s="5">
        <v>66767836.515799999</v>
      </c>
      <c r="V1363" s="3">
        <v>43903</v>
      </c>
      <c r="W1363" s="4">
        <v>6.9926000000000004</v>
      </c>
      <c r="X1363" s="4">
        <v>7.0265000000000004</v>
      </c>
      <c r="Y1363" s="4">
        <v>7.0214499999999997</v>
      </c>
      <c r="AB1363" s="3">
        <v>44281</v>
      </c>
      <c r="AC1363" s="5">
        <v>333.41</v>
      </c>
    </row>
    <row r="1364" spans="1:29">
      <c r="A1364" s="3">
        <v>43983</v>
      </c>
      <c r="B1364" s="4">
        <v>1.456</v>
      </c>
      <c r="C1364" s="4">
        <v>1.3949</v>
      </c>
      <c r="D1364" s="4">
        <v>1.6257999999999999</v>
      </c>
      <c r="E1364" s="5">
        <v>1.65</v>
      </c>
      <c r="F1364" s="4">
        <v>1.7051000000000001</v>
      </c>
      <c r="G1364" s="4">
        <v>2.6352000000000002</v>
      </c>
      <c r="H1364" s="4">
        <v>1.5353000000000001</v>
      </c>
      <c r="I1364" s="4">
        <v>2.7504</v>
      </c>
      <c r="J1364" s="4">
        <v>2.2103999999999999</v>
      </c>
      <c r="M1364" s="3">
        <v>44036</v>
      </c>
      <c r="N1364" s="5">
        <v>3196.7683999999999</v>
      </c>
      <c r="O1364" s="5">
        <v>2138.3568</v>
      </c>
      <c r="P1364" s="5">
        <v>4505.5906000000004</v>
      </c>
      <c r="Q1364" s="5">
        <v>3320.76</v>
      </c>
      <c r="R1364" s="5">
        <v>72987888.457399994</v>
      </c>
      <c r="S1364" s="5">
        <v>65774768.259800002</v>
      </c>
      <c r="V1364" s="3">
        <v>43906</v>
      </c>
      <c r="W1364" s="4">
        <v>6.9973999999999998</v>
      </c>
      <c r="X1364" s="4">
        <v>0</v>
      </c>
      <c r="Y1364" s="4">
        <v>7.0120500000000003</v>
      </c>
      <c r="AB1364" s="3">
        <v>44284</v>
      </c>
      <c r="AC1364" s="5">
        <v>377.21</v>
      </c>
    </row>
    <row r="1365" spans="1:29">
      <c r="A1365" s="3">
        <v>43984</v>
      </c>
      <c r="B1365" s="4">
        <v>1.462</v>
      </c>
      <c r="C1365" s="4">
        <v>1.4730000000000001</v>
      </c>
      <c r="D1365" s="4">
        <v>1.5506</v>
      </c>
      <c r="E1365" s="5">
        <v>1.5</v>
      </c>
      <c r="F1365" s="4">
        <v>1.5062</v>
      </c>
      <c r="G1365" s="4">
        <v>2.7614000000000001</v>
      </c>
      <c r="H1365" s="4">
        <v>1.6161000000000001</v>
      </c>
      <c r="I1365" s="4">
        <v>2.7576999999999998</v>
      </c>
      <c r="J1365" s="4">
        <v>2.2252000000000001</v>
      </c>
      <c r="M1365" s="3">
        <v>44039</v>
      </c>
      <c r="N1365" s="5">
        <v>3205.2267999999999</v>
      </c>
      <c r="O1365" s="5">
        <v>2144.3721</v>
      </c>
      <c r="P1365" s="5">
        <v>4528.45</v>
      </c>
      <c r="Q1365" s="5">
        <v>3294.48</v>
      </c>
      <c r="R1365" s="5">
        <v>73273843.518199995</v>
      </c>
      <c r="S1365" s="5">
        <v>65929228.587800004</v>
      </c>
      <c r="V1365" s="3">
        <v>43907</v>
      </c>
      <c r="W1365" s="4">
        <v>7.0095999999999998</v>
      </c>
      <c r="X1365" s="4">
        <v>7.0354000000000001</v>
      </c>
      <c r="Y1365" s="4">
        <v>7.0308999999999999</v>
      </c>
      <c r="AB1365" s="3">
        <v>44285</v>
      </c>
      <c r="AC1365" s="5">
        <v>372.98</v>
      </c>
    </row>
    <row r="1366" spans="1:29">
      <c r="A1366" s="3">
        <v>43985</v>
      </c>
      <c r="B1366" s="4">
        <v>1.494</v>
      </c>
      <c r="C1366" s="4">
        <v>1.4245000000000001</v>
      </c>
      <c r="D1366" s="4">
        <v>1.9643999999999999</v>
      </c>
      <c r="E1366" s="5">
        <v>1.97</v>
      </c>
      <c r="F1366" s="4">
        <v>1.9597</v>
      </c>
      <c r="G1366" s="4">
        <v>2.8557000000000001</v>
      </c>
      <c r="H1366" s="4">
        <v>1.8245</v>
      </c>
      <c r="I1366" s="4">
        <v>2.8123</v>
      </c>
      <c r="J1366" s="4">
        <v>2.3706</v>
      </c>
      <c r="M1366" s="3">
        <v>44040</v>
      </c>
      <c r="N1366" s="5">
        <v>3227.9603999999999</v>
      </c>
      <c r="O1366" s="5">
        <v>2173.8445999999999</v>
      </c>
      <c r="P1366" s="5">
        <v>4568.2575999999999</v>
      </c>
      <c r="Q1366" s="5">
        <v>3310.51</v>
      </c>
      <c r="R1366" s="5">
        <v>73413308.651299998</v>
      </c>
      <c r="S1366" s="5">
        <v>66039626.135499999</v>
      </c>
      <c r="V1366" s="3">
        <v>43908</v>
      </c>
      <c r="W1366" s="4">
        <v>7.0259999999999998</v>
      </c>
      <c r="X1366" s="4">
        <v>7.0759999999999996</v>
      </c>
      <c r="Y1366" s="4">
        <v>7.0750000000000002</v>
      </c>
      <c r="AB1366" s="3">
        <v>44286</v>
      </c>
      <c r="AC1366" s="5">
        <v>346.44</v>
      </c>
    </row>
    <row r="1367" spans="1:29">
      <c r="A1367" s="3">
        <v>43986</v>
      </c>
      <c r="B1367" s="4">
        <v>1.536</v>
      </c>
      <c r="C1367" s="4">
        <v>1.6725000000000001</v>
      </c>
      <c r="D1367" s="4">
        <v>1.8980999999999999</v>
      </c>
      <c r="E1367" s="5">
        <v>1.95</v>
      </c>
      <c r="F1367" s="4">
        <v>1.9819</v>
      </c>
      <c r="G1367" s="4">
        <v>2.891</v>
      </c>
      <c r="H1367" s="4">
        <v>1.8729</v>
      </c>
      <c r="I1367" s="4">
        <v>2.8125</v>
      </c>
      <c r="J1367" s="4">
        <v>2.4481000000000002</v>
      </c>
      <c r="M1367" s="3">
        <v>44041</v>
      </c>
      <c r="N1367" s="5">
        <v>3294.5520999999999</v>
      </c>
      <c r="O1367" s="5">
        <v>2236.9512</v>
      </c>
      <c r="P1367" s="5">
        <v>4679.0079999999998</v>
      </c>
      <c r="Q1367" s="5">
        <v>3354.7</v>
      </c>
      <c r="R1367" s="5">
        <v>74127234.800600007</v>
      </c>
      <c r="S1367" s="5">
        <v>66810255.019400001</v>
      </c>
      <c r="V1367" s="3">
        <v>43909</v>
      </c>
      <c r="W1367" s="4">
        <v>7.0910000000000002</v>
      </c>
      <c r="X1367" s="4">
        <v>7.1310000000000002</v>
      </c>
      <c r="Y1367" s="4">
        <v>7.1574499999999999</v>
      </c>
      <c r="AB1367" s="3">
        <v>44287</v>
      </c>
      <c r="AC1367" s="5">
        <v>418.56</v>
      </c>
    </row>
    <row r="1368" spans="1:29">
      <c r="A1368" s="3">
        <v>43987</v>
      </c>
      <c r="B1368" s="4">
        <v>1.5940000000000001</v>
      </c>
      <c r="C1368" s="4">
        <v>1.7501</v>
      </c>
      <c r="D1368" s="4">
        <v>1.8634999999999999</v>
      </c>
      <c r="E1368" s="5">
        <v>1.9</v>
      </c>
      <c r="F1368" s="4">
        <v>1.9351</v>
      </c>
      <c r="G1368" s="4">
        <v>2.9428000000000001</v>
      </c>
      <c r="H1368" s="4">
        <v>1.9363999999999999</v>
      </c>
      <c r="I1368" s="4">
        <v>2.8525</v>
      </c>
      <c r="J1368" s="4">
        <v>2.6711999999999998</v>
      </c>
      <c r="M1368" s="3">
        <v>44042</v>
      </c>
      <c r="N1368" s="5">
        <v>3286.8220000000001</v>
      </c>
      <c r="O1368" s="5">
        <v>2227.3265000000001</v>
      </c>
      <c r="P1368" s="5">
        <v>4656.1505999999999</v>
      </c>
      <c r="Q1368" s="5">
        <v>3319.31</v>
      </c>
      <c r="R1368" s="5">
        <v>74492359.184400007</v>
      </c>
      <c r="S1368" s="5">
        <v>67206384.6655</v>
      </c>
      <c r="V1368" s="3">
        <v>43910</v>
      </c>
      <c r="W1368" s="4">
        <v>7.0660999999999996</v>
      </c>
      <c r="X1368" s="4">
        <v>7.1283000000000003</v>
      </c>
      <c r="Y1368" s="4">
        <v>7.1277999999999997</v>
      </c>
      <c r="AB1368" s="3">
        <v>44288</v>
      </c>
      <c r="AC1368" s="5">
        <v>300.43</v>
      </c>
    </row>
    <row r="1369" spans="1:29">
      <c r="A1369" s="3">
        <v>43990</v>
      </c>
      <c r="B1369" s="4">
        <v>1.6579999999999999</v>
      </c>
      <c r="C1369" s="4">
        <v>1.8583000000000001</v>
      </c>
      <c r="D1369" s="4">
        <v>1.88</v>
      </c>
      <c r="E1369" s="5">
        <v>1.89</v>
      </c>
      <c r="F1369" s="4">
        <v>1.9073</v>
      </c>
      <c r="G1369" s="4">
        <v>3.0169000000000001</v>
      </c>
      <c r="H1369" s="4">
        <v>1.9993000000000001</v>
      </c>
      <c r="I1369" s="4">
        <v>2.8483000000000001</v>
      </c>
      <c r="J1369" s="4">
        <v>2.6705999999999999</v>
      </c>
      <c r="M1369" s="3">
        <v>44043</v>
      </c>
      <c r="N1369" s="5">
        <v>3310.0065</v>
      </c>
      <c r="O1369" s="5">
        <v>2256.8692000000001</v>
      </c>
      <c r="P1369" s="5">
        <v>4695.0461999999998</v>
      </c>
      <c r="Q1369" s="5">
        <v>3320.91</v>
      </c>
      <c r="R1369" s="5">
        <v>74795895.185100004</v>
      </c>
      <c r="S1369" s="5">
        <v>67690344.954400003</v>
      </c>
      <c r="V1369" s="3">
        <v>43913</v>
      </c>
      <c r="W1369" s="4">
        <v>7.1186999999999996</v>
      </c>
      <c r="X1369" s="4">
        <v>7.1167999999999996</v>
      </c>
      <c r="Y1369" s="4">
        <v>7.1197999999999997</v>
      </c>
      <c r="AB1369" s="3">
        <v>44292</v>
      </c>
      <c r="AC1369" s="5">
        <v>352.31</v>
      </c>
    </row>
    <row r="1370" spans="1:29">
      <c r="A1370" s="3">
        <v>43991</v>
      </c>
      <c r="B1370" s="4">
        <v>1.7270000000000001</v>
      </c>
      <c r="C1370" s="4">
        <v>1.8129999999999999</v>
      </c>
      <c r="D1370" s="4">
        <v>1.9323999999999999</v>
      </c>
      <c r="E1370" s="5">
        <v>1.9</v>
      </c>
      <c r="F1370" s="4">
        <v>1.9096</v>
      </c>
      <c r="G1370" s="4">
        <v>3.0998000000000001</v>
      </c>
      <c r="H1370" s="4">
        <v>2.0468000000000002</v>
      </c>
      <c r="I1370" s="4">
        <v>2.8597999999999999</v>
      </c>
      <c r="J1370" s="4">
        <v>2.617</v>
      </c>
      <c r="M1370" s="3">
        <v>44046</v>
      </c>
      <c r="N1370" s="5">
        <v>3367.9657999999999</v>
      </c>
      <c r="O1370" s="5">
        <v>2315.4407000000001</v>
      </c>
      <c r="P1370" s="5">
        <v>4771.3108000000002</v>
      </c>
      <c r="Q1370" s="5">
        <v>3346.55</v>
      </c>
      <c r="R1370" s="5">
        <v>75956243.316200003</v>
      </c>
      <c r="S1370" s="5">
        <v>68985630.507499993</v>
      </c>
      <c r="V1370" s="3">
        <v>43914</v>
      </c>
      <c r="W1370" s="4">
        <v>7.0769000000000002</v>
      </c>
      <c r="X1370" s="4">
        <v>7.0839999999999996</v>
      </c>
      <c r="Y1370" s="4">
        <v>7.0852000000000004</v>
      </c>
      <c r="AB1370" s="3">
        <v>44293</v>
      </c>
      <c r="AC1370" s="5">
        <v>380.03</v>
      </c>
    </row>
    <row r="1371" spans="1:29">
      <c r="A1371" s="3">
        <v>43992</v>
      </c>
      <c r="B1371" s="4">
        <v>1.8160000000000001</v>
      </c>
      <c r="C1371" s="4">
        <v>1.8476999999999999</v>
      </c>
      <c r="D1371" s="4">
        <v>1.9938</v>
      </c>
      <c r="E1371" s="5">
        <v>1.98</v>
      </c>
      <c r="F1371" s="4">
        <v>1.9590000000000001</v>
      </c>
      <c r="G1371" s="4">
        <v>3.1402000000000001</v>
      </c>
      <c r="H1371" s="4">
        <v>1.9859</v>
      </c>
      <c r="I1371" s="4">
        <v>2.8544</v>
      </c>
      <c r="J1371" s="4">
        <v>2.5484</v>
      </c>
      <c r="M1371" s="3">
        <v>44047</v>
      </c>
      <c r="N1371" s="5">
        <v>3371.6875</v>
      </c>
      <c r="O1371" s="5">
        <v>2300.5027</v>
      </c>
      <c r="P1371" s="5">
        <v>4775.8023999999996</v>
      </c>
      <c r="Q1371" s="5">
        <v>3435.41</v>
      </c>
      <c r="R1371" s="5">
        <v>76100104.633399993</v>
      </c>
      <c r="S1371" s="5">
        <v>69263323.149499997</v>
      </c>
      <c r="V1371" s="3">
        <v>43915</v>
      </c>
      <c r="W1371" s="4">
        <v>7.1009000000000002</v>
      </c>
      <c r="X1371" s="4">
        <v>7.1146000000000003</v>
      </c>
      <c r="Y1371" s="4">
        <v>7.1285499999999997</v>
      </c>
      <c r="AB1371" s="3">
        <v>44294</v>
      </c>
      <c r="AC1371" s="5">
        <v>363.77</v>
      </c>
    </row>
    <row r="1372" spans="1:29">
      <c r="A1372" s="3">
        <v>43993</v>
      </c>
      <c r="B1372" s="4">
        <v>1.9039999999999999</v>
      </c>
      <c r="C1372" s="4">
        <v>1.8847</v>
      </c>
      <c r="D1372" s="4">
        <v>2.0001000000000002</v>
      </c>
      <c r="E1372" s="5">
        <v>2</v>
      </c>
      <c r="F1372" s="4">
        <v>1.9799</v>
      </c>
      <c r="G1372" s="4">
        <v>3.1436000000000002</v>
      </c>
      <c r="H1372" s="4">
        <v>2.0308999999999999</v>
      </c>
      <c r="I1372" s="4">
        <v>2.8344999999999998</v>
      </c>
      <c r="J1372" s="4">
        <v>2.6044999999999998</v>
      </c>
      <c r="M1372" s="3">
        <v>44048</v>
      </c>
      <c r="N1372" s="5">
        <v>3377.5648000000001</v>
      </c>
      <c r="O1372" s="5">
        <v>2318.9245999999998</v>
      </c>
      <c r="P1372" s="5">
        <v>4777.1089000000002</v>
      </c>
      <c r="Q1372" s="5">
        <v>3391.71</v>
      </c>
      <c r="R1372" s="5">
        <v>76929467.775299996</v>
      </c>
      <c r="S1372" s="5">
        <v>69701179.368100002</v>
      </c>
      <c r="V1372" s="3">
        <v>43916</v>
      </c>
      <c r="W1372" s="4">
        <v>7.0960000000000001</v>
      </c>
      <c r="X1372" s="4">
        <v>7.0770999999999997</v>
      </c>
      <c r="Y1372" s="4">
        <v>7.0810500000000003</v>
      </c>
      <c r="AB1372" s="3">
        <v>44295</v>
      </c>
      <c r="AC1372" s="5">
        <v>366.87</v>
      </c>
    </row>
    <row r="1373" spans="1:29">
      <c r="A1373" s="3">
        <v>43994</v>
      </c>
      <c r="B1373" s="4">
        <v>1.956</v>
      </c>
      <c r="C1373" s="4">
        <v>1.8652</v>
      </c>
      <c r="D1373" s="4">
        <v>1.9265000000000001</v>
      </c>
      <c r="E1373" s="5">
        <v>1.96</v>
      </c>
      <c r="F1373" s="4">
        <v>1.9066000000000001</v>
      </c>
      <c r="G1373" s="4">
        <v>3.1547000000000001</v>
      </c>
      <c r="H1373" s="4">
        <v>2.0047999999999999</v>
      </c>
      <c r="I1373" s="4">
        <v>2.7818000000000001</v>
      </c>
      <c r="J1373" s="4">
        <v>2.6467999999999998</v>
      </c>
      <c r="M1373" s="3">
        <v>44049</v>
      </c>
      <c r="N1373" s="5">
        <v>3386.4630999999999</v>
      </c>
      <c r="O1373" s="5">
        <v>2304.5203000000001</v>
      </c>
      <c r="P1373" s="5">
        <v>4762.7641999999996</v>
      </c>
      <c r="Q1373" s="5">
        <v>3420.14</v>
      </c>
      <c r="R1373" s="5">
        <v>77238190.066799998</v>
      </c>
      <c r="S1373" s="5">
        <v>69965643.398599997</v>
      </c>
      <c r="V1373" s="3">
        <v>43917</v>
      </c>
      <c r="W1373" s="4">
        <v>7.0928000000000004</v>
      </c>
      <c r="X1373" s="4">
        <v>7.0849000000000002</v>
      </c>
      <c r="Y1373" s="4">
        <v>7.0880000000000001</v>
      </c>
      <c r="AB1373" s="3">
        <v>44298</v>
      </c>
      <c r="AC1373" s="5">
        <v>317.58999999999997</v>
      </c>
    </row>
    <row r="1374" spans="1:29">
      <c r="A1374" s="3">
        <v>43997</v>
      </c>
      <c r="B1374" s="4">
        <v>1.9870000000000001</v>
      </c>
      <c r="C1374" s="4">
        <v>1.8835999999999999</v>
      </c>
      <c r="D1374" s="4">
        <v>1.8593999999999999</v>
      </c>
      <c r="E1374" s="5">
        <v>1.81</v>
      </c>
      <c r="F1374" s="4">
        <v>1.7774000000000001</v>
      </c>
      <c r="G1374" s="4">
        <v>3.1419000000000001</v>
      </c>
      <c r="H1374" s="4">
        <v>1.9910000000000001</v>
      </c>
      <c r="I1374" s="4">
        <v>2.7662</v>
      </c>
      <c r="J1374" s="4">
        <v>2.6682999999999999</v>
      </c>
      <c r="M1374" s="3">
        <v>44050</v>
      </c>
      <c r="N1374" s="5">
        <v>3354.0351999999998</v>
      </c>
      <c r="O1374" s="5">
        <v>2272.6601000000001</v>
      </c>
      <c r="P1374" s="5">
        <v>4707.9261999999999</v>
      </c>
      <c r="Q1374" s="5">
        <v>3389.09</v>
      </c>
      <c r="R1374" s="5">
        <v>76743695.287900001</v>
      </c>
      <c r="S1374" s="5">
        <v>69615948.695500001</v>
      </c>
      <c r="V1374" s="3">
        <v>43920</v>
      </c>
      <c r="W1374" s="4">
        <v>7.0970000000000004</v>
      </c>
      <c r="X1374" s="4">
        <v>7.1029999999999998</v>
      </c>
      <c r="Y1374" s="4">
        <v>7.1150000000000002</v>
      </c>
      <c r="AB1374" s="3">
        <v>44299</v>
      </c>
      <c r="AC1374" s="5">
        <v>361.88</v>
      </c>
    </row>
    <row r="1375" spans="1:29">
      <c r="A1375" s="3">
        <v>43998</v>
      </c>
      <c r="B1375" s="4">
        <v>2.0190000000000001</v>
      </c>
      <c r="C1375" s="4">
        <v>1.8676999999999999</v>
      </c>
      <c r="D1375" s="4">
        <v>1.9447000000000001</v>
      </c>
      <c r="E1375" s="5">
        <v>1.9</v>
      </c>
      <c r="F1375" s="4">
        <v>1.8641000000000001</v>
      </c>
      <c r="G1375" s="4">
        <v>3.1501999999999999</v>
      </c>
      <c r="H1375" s="4">
        <v>2.0384000000000002</v>
      </c>
      <c r="I1375" s="4">
        <v>2.7806999999999999</v>
      </c>
      <c r="J1375" s="4">
        <v>2.7044999999999999</v>
      </c>
      <c r="M1375" s="3">
        <v>44053</v>
      </c>
      <c r="N1375" s="5">
        <v>3379.2523999999999</v>
      </c>
      <c r="O1375" s="5">
        <v>2277.4207000000001</v>
      </c>
      <c r="P1375" s="5">
        <v>4724.8697000000002</v>
      </c>
      <c r="Q1375" s="5">
        <v>3422.78</v>
      </c>
      <c r="R1375" s="5">
        <v>77211025.1567</v>
      </c>
      <c r="S1375" s="5">
        <v>69789468.812900007</v>
      </c>
      <c r="V1375" s="3">
        <v>43921</v>
      </c>
      <c r="W1375" s="4">
        <v>7.0930999999999997</v>
      </c>
      <c r="X1375" s="4">
        <v>7.0936000000000003</v>
      </c>
      <c r="Y1375" s="4">
        <v>7.0938999999999997</v>
      </c>
      <c r="AB1375" s="3">
        <v>44300</v>
      </c>
      <c r="AC1375" s="5">
        <v>384.57</v>
      </c>
    </row>
    <row r="1376" spans="1:29">
      <c r="A1376" s="3">
        <v>43999</v>
      </c>
      <c r="B1376" s="4">
        <v>2.056</v>
      </c>
      <c r="C1376" s="4">
        <v>1.8748</v>
      </c>
      <c r="D1376" s="4">
        <v>2.0489999999999999</v>
      </c>
      <c r="E1376" s="5">
        <v>2.0499999999999998</v>
      </c>
      <c r="F1376" s="4">
        <v>2.0453000000000001</v>
      </c>
      <c r="G1376" s="4">
        <v>3.1638999999999999</v>
      </c>
      <c r="H1376" s="4">
        <v>2.0464000000000002</v>
      </c>
      <c r="I1376" s="4">
        <v>2.8854000000000002</v>
      </c>
      <c r="J1376" s="4">
        <v>2.7322000000000002</v>
      </c>
      <c r="M1376" s="3">
        <v>44054</v>
      </c>
      <c r="N1376" s="5">
        <v>3340.29</v>
      </c>
      <c r="O1376" s="5">
        <v>2243.4529000000002</v>
      </c>
      <c r="P1376" s="5">
        <v>4681.7837</v>
      </c>
      <c r="Q1376" s="5">
        <v>3432.54</v>
      </c>
      <c r="R1376" s="5">
        <v>76850341.371800005</v>
      </c>
      <c r="S1376" s="5">
        <v>69517385.834800005</v>
      </c>
      <c r="V1376" s="3">
        <v>43922</v>
      </c>
      <c r="W1376" s="4">
        <v>7.1058000000000003</v>
      </c>
      <c r="X1376" s="4">
        <v>7.1227</v>
      </c>
      <c r="Y1376" s="4">
        <v>7.1227999999999998</v>
      </c>
      <c r="AB1376" s="3">
        <v>44301</v>
      </c>
      <c r="AC1376" s="5">
        <v>341.56</v>
      </c>
    </row>
    <row r="1377" spans="1:29">
      <c r="A1377" s="3">
        <v>44000</v>
      </c>
      <c r="B1377" s="4">
        <v>2.0779999999999998</v>
      </c>
      <c r="C1377" s="4">
        <v>1.9240999999999999</v>
      </c>
      <c r="D1377" s="4">
        <v>2.1389</v>
      </c>
      <c r="E1377" s="5">
        <v>2.1</v>
      </c>
      <c r="F1377" s="4">
        <v>2.0884</v>
      </c>
      <c r="G1377" s="4">
        <v>3.1949000000000001</v>
      </c>
      <c r="H1377" s="4">
        <v>2.077</v>
      </c>
      <c r="I1377" s="4">
        <v>2.8980999999999999</v>
      </c>
      <c r="J1377" s="4">
        <v>2.6825000000000001</v>
      </c>
      <c r="M1377" s="3">
        <v>44055</v>
      </c>
      <c r="N1377" s="5">
        <v>3319.2656000000002</v>
      </c>
      <c r="O1377" s="5">
        <v>2215.1147000000001</v>
      </c>
      <c r="P1377" s="5">
        <v>4647.6445999999996</v>
      </c>
      <c r="Q1377" s="5">
        <v>3453.4</v>
      </c>
      <c r="R1377" s="5">
        <v>76543752.939400002</v>
      </c>
      <c r="S1377" s="5">
        <v>69482230.369499996</v>
      </c>
      <c r="V1377" s="3">
        <v>43923</v>
      </c>
      <c r="W1377" s="4">
        <v>7.0976999999999997</v>
      </c>
      <c r="X1377" s="4">
        <v>7.0937000000000001</v>
      </c>
      <c r="Y1377" s="4">
        <v>7.0926</v>
      </c>
      <c r="AB1377" s="3">
        <v>44302</v>
      </c>
      <c r="AC1377" s="5">
        <v>348.75</v>
      </c>
    </row>
    <row r="1378" spans="1:29">
      <c r="A1378" s="3">
        <v>44001</v>
      </c>
      <c r="B1378" s="4">
        <v>2.0950000000000002</v>
      </c>
      <c r="C1378" s="4">
        <v>1.9444999999999999</v>
      </c>
      <c r="D1378" s="4">
        <v>2.1716000000000002</v>
      </c>
      <c r="E1378" s="5">
        <v>2.14</v>
      </c>
      <c r="F1378" s="4">
        <v>2.1339999999999999</v>
      </c>
      <c r="G1378" s="4">
        <v>3.2122000000000002</v>
      </c>
      <c r="H1378" s="4">
        <v>2.0888</v>
      </c>
      <c r="I1378" s="4">
        <v>2.8942000000000001</v>
      </c>
      <c r="J1378" s="4">
        <v>2.7296</v>
      </c>
      <c r="M1378" s="3">
        <v>44056</v>
      </c>
      <c r="N1378" s="5">
        <v>3320.7260999999999</v>
      </c>
      <c r="O1378" s="5">
        <v>2216.4666000000002</v>
      </c>
      <c r="P1378" s="5">
        <v>4635.7125999999998</v>
      </c>
      <c r="Q1378" s="5">
        <v>3434</v>
      </c>
      <c r="R1378" s="5">
        <v>76629398.585999995</v>
      </c>
      <c r="S1378" s="5">
        <v>69638965.065599993</v>
      </c>
      <c r="V1378" s="3">
        <v>43924</v>
      </c>
      <c r="W1378" s="4">
        <v>7.0903</v>
      </c>
      <c r="X1378" s="4">
        <v>7.1188000000000002</v>
      </c>
      <c r="Y1378" s="4">
        <v>7.1101999999999999</v>
      </c>
      <c r="AB1378" s="3">
        <v>44305</v>
      </c>
      <c r="AC1378" s="5">
        <v>376.82</v>
      </c>
    </row>
    <row r="1379" spans="1:29">
      <c r="A1379" s="3">
        <v>44004</v>
      </c>
      <c r="B1379" s="4">
        <v>2.097</v>
      </c>
      <c r="C1379" s="4">
        <v>1.9469000000000001</v>
      </c>
      <c r="D1379" s="4">
        <v>2.2494999999999998</v>
      </c>
      <c r="E1379" s="5">
        <v>2.15</v>
      </c>
      <c r="F1379" s="4">
        <v>2.1393</v>
      </c>
      <c r="G1379" s="4">
        <v>3.2389000000000001</v>
      </c>
      <c r="H1379" s="4">
        <v>2.0632000000000001</v>
      </c>
      <c r="I1379" s="4">
        <v>2.9089999999999998</v>
      </c>
      <c r="J1379" s="4">
        <v>2.7305999999999999</v>
      </c>
      <c r="M1379" s="3">
        <v>44057</v>
      </c>
      <c r="N1379" s="5">
        <v>3360.0988000000002</v>
      </c>
      <c r="O1379" s="5">
        <v>2244.1714999999999</v>
      </c>
      <c r="P1379" s="5">
        <v>4704.6288000000004</v>
      </c>
      <c r="Q1379" s="5">
        <v>3485.62</v>
      </c>
      <c r="R1379" s="5">
        <v>76272665.948100001</v>
      </c>
      <c r="S1379" s="5">
        <v>69316925.5405</v>
      </c>
      <c r="V1379" s="3">
        <v>43927</v>
      </c>
      <c r="W1379" s="4">
        <v>0</v>
      </c>
      <c r="X1379" s="4">
        <v>7.1073000000000004</v>
      </c>
      <c r="Y1379" s="4">
        <v>7.1072499999999996</v>
      </c>
      <c r="AB1379" s="3">
        <v>44306</v>
      </c>
      <c r="AC1379" s="5">
        <v>447.29</v>
      </c>
    </row>
    <row r="1380" spans="1:29">
      <c r="A1380" s="3">
        <v>44005</v>
      </c>
      <c r="B1380" s="4">
        <v>2.109</v>
      </c>
      <c r="C1380" s="4">
        <v>2.0093999999999999</v>
      </c>
      <c r="D1380" s="4">
        <v>2.3123</v>
      </c>
      <c r="E1380" s="5">
        <v>2.2000000000000002</v>
      </c>
      <c r="F1380" s="4">
        <v>2.1070000000000002</v>
      </c>
      <c r="G1380" s="4">
        <v>3.2633999999999999</v>
      </c>
      <c r="H1380" s="4">
        <v>2.1503999999999999</v>
      </c>
      <c r="I1380" s="4">
        <v>2.9392999999999998</v>
      </c>
      <c r="J1380" s="4">
        <v>2.7601</v>
      </c>
      <c r="M1380" s="3">
        <v>44060</v>
      </c>
      <c r="N1380" s="5">
        <v>3438.8009999999999</v>
      </c>
      <c r="O1380" s="5">
        <v>2287.3359999999998</v>
      </c>
      <c r="P1380" s="5">
        <v>4815.2260999999999</v>
      </c>
      <c r="Q1380" s="5">
        <v>3583.61</v>
      </c>
      <c r="R1380" s="5">
        <v>77350005.803800002</v>
      </c>
      <c r="S1380" s="5">
        <v>70079202.509200007</v>
      </c>
      <c r="V1380" s="3">
        <v>43928</v>
      </c>
      <c r="W1380" s="4">
        <v>7.0549999999999997</v>
      </c>
      <c r="X1380" s="4">
        <v>7.0678000000000001</v>
      </c>
      <c r="Y1380" s="4">
        <v>7.0671499999999998</v>
      </c>
      <c r="AB1380" s="3">
        <v>44307</v>
      </c>
      <c r="AC1380" s="5">
        <v>380.9</v>
      </c>
    </row>
    <row r="1381" spans="1:29">
      <c r="A1381" s="3">
        <v>44006</v>
      </c>
      <c r="B1381" s="4">
        <v>2.121</v>
      </c>
      <c r="C1381" s="4">
        <v>1.9987999999999999</v>
      </c>
      <c r="D1381" s="4">
        <v>2.3866999999999998</v>
      </c>
      <c r="E1381" s="5">
        <v>2.2999999999999998</v>
      </c>
      <c r="F1381" s="4">
        <v>2.1334</v>
      </c>
      <c r="G1381" s="4">
        <v>3.2772000000000001</v>
      </c>
      <c r="H1381" s="4">
        <v>2.2071999999999998</v>
      </c>
      <c r="I1381" s="4">
        <v>2.9277000000000002</v>
      </c>
      <c r="J1381" s="4">
        <v>2.7967</v>
      </c>
      <c r="M1381" s="3">
        <v>44061</v>
      </c>
      <c r="N1381" s="5">
        <v>3451.0893999999998</v>
      </c>
      <c r="O1381" s="5">
        <v>2298.4495000000002</v>
      </c>
      <c r="P1381" s="5">
        <v>4812.7564000000002</v>
      </c>
      <c r="Q1381" s="5">
        <v>3550.46</v>
      </c>
      <c r="R1381" s="5">
        <v>77847363.571099997</v>
      </c>
      <c r="S1381" s="5">
        <v>70317684.845300004</v>
      </c>
      <c r="V1381" s="3">
        <v>43929</v>
      </c>
      <c r="W1381" s="4">
        <v>7.0682</v>
      </c>
      <c r="X1381" s="4">
        <v>7.0701999999999998</v>
      </c>
      <c r="Y1381" s="4">
        <v>7.0687499999999996</v>
      </c>
      <c r="AB1381" s="3">
        <v>44308</v>
      </c>
      <c r="AC1381" s="5">
        <v>439.87</v>
      </c>
    </row>
    <row r="1382" spans="1:29">
      <c r="A1382" s="3">
        <v>44010</v>
      </c>
      <c r="B1382" s="4">
        <v>2.129</v>
      </c>
      <c r="C1382" s="4">
        <v>1.9197</v>
      </c>
      <c r="D1382" s="4">
        <v>2.2408999999999999</v>
      </c>
      <c r="E1382" s="5">
        <v>2.1800000000000002</v>
      </c>
      <c r="F1382" s="4">
        <v>2.0699999999999998</v>
      </c>
      <c r="G1382" s="4">
        <v>3.31</v>
      </c>
      <c r="H1382" s="4">
        <v>2.1475</v>
      </c>
      <c r="I1382" s="4">
        <v>2.8763000000000001</v>
      </c>
      <c r="J1382" s="4">
        <v>0</v>
      </c>
      <c r="M1382" s="3">
        <v>44062</v>
      </c>
      <c r="N1382" s="5">
        <v>3408.1288</v>
      </c>
      <c r="O1382" s="5">
        <v>2253.6781000000001</v>
      </c>
      <c r="P1382" s="5">
        <v>4740.6783999999998</v>
      </c>
      <c r="Q1382" s="5">
        <v>3519.08</v>
      </c>
      <c r="R1382" s="5">
        <v>77942992.477699995</v>
      </c>
      <c r="S1382" s="5">
        <v>70194206.491999999</v>
      </c>
      <c r="V1382" s="3">
        <v>43930</v>
      </c>
      <c r="W1382" s="4">
        <v>7.0590000000000002</v>
      </c>
      <c r="X1382" s="4">
        <v>7.0614999999999997</v>
      </c>
      <c r="Y1382" s="4">
        <v>7.0598999999999998</v>
      </c>
      <c r="AB1382" s="3">
        <v>44309</v>
      </c>
      <c r="AC1382" s="5">
        <v>375.24</v>
      </c>
    </row>
    <row r="1383" spans="1:29">
      <c r="A1383" s="3">
        <v>44011</v>
      </c>
      <c r="B1383" s="4">
        <v>2.1269999999999998</v>
      </c>
      <c r="C1383" s="4">
        <v>1.9135</v>
      </c>
      <c r="D1383" s="4">
        <v>2.7978999999999998</v>
      </c>
      <c r="E1383" s="5">
        <v>2.5</v>
      </c>
      <c r="F1383" s="4">
        <v>2.1840000000000002</v>
      </c>
      <c r="G1383" s="4">
        <v>3.2934000000000001</v>
      </c>
      <c r="H1383" s="4">
        <v>2.1402000000000001</v>
      </c>
      <c r="I1383" s="4">
        <v>2.8765000000000001</v>
      </c>
      <c r="J1383" s="4">
        <v>2.7374999999999998</v>
      </c>
      <c r="M1383" s="3">
        <v>44063</v>
      </c>
      <c r="N1383" s="5">
        <v>3363.8987999999999</v>
      </c>
      <c r="O1383" s="5">
        <v>2225.7247000000002</v>
      </c>
      <c r="P1383" s="5">
        <v>4679.1544000000004</v>
      </c>
      <c r="Q1383" s="5">
        <v>3466.81</v>
      </c>
      <c r="R1383" s="5">
        <v>77789669.625699997</v>
      </c>
      <c r="S1383" s="5">
        <v>70154811.492899999</v>
      </c>
      <c r="V1383" s="3">
        <v>43931</v>
      </c>
      <c r="W1383" s="4">
        <v>7.0358999999999998</v>
      </c>
      <c r="X1383" s="4">
        <v>7.0453999999999999</v>
      </c>
      <c r="Y1383" s="4">
        <v>7.0444500000000003</v>
      </c>
      <c r="AB1383" s="3">
        <v>44312</v>
      </c>
      <c r="AC1383" s="5">
        <v>484.66</v>
      </c>
    </row>
    <row r="1384" spans="1:29">
      <c r="A1384" s="3">
        <v>44012</v>
      </c>
      <c r="B1384" s="4">
        <v>2.1259999999999999</v>
      </c>
      <c r="C1384" s="4">
        <v>1.8781000000000001</v>
      </c>
      <c r="D1384" s="4">
        <v>3.0518999999999998</v>
      </c>
      <c r="E1384" s="5">
        <v>3</v>
      </c>
      <c r="F1384" s="4">
        <v>2.3012999999999999</v>
      </c>
      <c r="G1384" s="4">
        <v>3.3067000000000002</v>
      </c>
      <c r="H1384" s="4">
        <v>2.0849000000000002</v>
      </c>
      <c r="I1384" s="4">
        <v>2.8485999999999998</v>
      </c>
      <c r="J1384" s="4">
        <v>2.7606999999999999</v>
      </c>
      <c r="M1384" s="3">
        <v>44064</v>
      </c>
      <c r="N1384" s="5">
        <v>3380.6824999999999</v>
      </c>
      <c r="O1384" s="5">
        <v>2249.9513000000002</v>
      </c>
      <c r="P1384" s="5">
        <v>4718.8431</v>
      </c>
      <c r="Q1384" s="5">
        <v>3475.56</v>
      </c>
      <c r="R1384" s="5">
        <v>77657616.604499996</v>
      </c>
      <c r="S1384" s="5">
        <v>70180213.191200003</v>
      </c>
      <c r="V1384" s="3">
        <v>43934</v>
      </c>
      <c r="W1384" s="4">
        <v>7.0488999999999997</v>
      </c>
      <c r="X1384" s="4">
        <v>7.056</v>
      </c>
      <c r="Y1384" s="4">
        <v>7.0541499999999999</v>
      </c>
      <c r="AB1384" s="3">
        <v>44313</v>
      </c>
      <c r="AC1384" s="5">
        <v>417.5</v>
      </c>
    </row>
    <row r="1385" spans="1:29">
      <c r="A1385" s="3">
        <v>44013</v>
      </c>
      <c r="B1385" s="4">
        <v>2.1219999999999999</v>
      </c>
      <c r="C1385" s="4">
        <v>1.7566999999999999</v>
      </c>
      <c r="D1385" s="4">
        <v>2.2721</v>
      </c>
      <c r="E1385" s="5">
        <v>2.13</v>
      </c>
      <c r="F1385" s="4">
        <v>2.0253999999999999</v>
      </c>
      <c r="G1385" s="4">
        <v>3.2921</v>
      </c>
      <c r="H1385" s="4">
        <v>2.1303000000000001</v>
      </c>
      <c r="I1385" s="4">
        <v>2.8513000000000002</v>
      </c>
      <c r="J1385" s="4">
        <v>2.7290000000000001</v>
      </c>
      <c r="M1385" s="3">
        <v>44067</v>
      </c>
      <c r="N1385" s="5">
        <v>3385.6383000000001</v>
      </c>
      <c r="O1385" s="5">
        <v>2278.2451000000001</v>
      </c>
      <c r="P1385" s="5">
        <v>4755.8491000000004</v>
      </c>
      <c r="Q1385" s="5">
        <v>3453.71</v>
      </c>
      <c r="R1385" s="5">
        <v>77781794.318499997</v>
      </c>
      <c r="S1385" s="5">
        <v>70823787.840000004</v>
      </c>
      <c r="V1385" s="3">
        <v>43935</v>
      </c>
      <c r="W1385" s="4">
        <v>7.0605000000000002</v>
      </c>
      <c r="X1385" s="4">
        <v>7.0498000000000003</v>
      </c>
      <c r="Y1385" s="4">
        <v>7.0468000000000002</v>
      </c>
      <c r="AB1385" s="3">
        <v>44314</v>
      </c>
      <c r="AC1385" s="5">
        <v>376.4</v>
      </c>
    </row>
    <row r="1386" spans="1:29">
      <c r="A1386" s="3">
        <v>44014</v>
      </c>
      <c r="B1386" s="4">
        <v>2.113</v>
      </c>
      <c r="C1386" s="4">
        <v>1.8243</v>
      </c>
      <c r="D1386" s="4">
        <v>2.0632999999999999</v>
      </c>
      <c r="E1386" s="5">
        <v>2</v>
      </c>
      <c r="F1386" s="4">
        <v>1.845</v>
      </c>
      <c r="G1386" s="4">
        <v>3.3328000000000002</v>
      </c>
      <c r="H1386" s="4">
        <v>2.0947</v>
      </c>
      <c r="I1386" s="4">
        <v>2.8620000000000001</v>
      </c>
      <c r="J1386" s="4">
        <v>2.7496</v>
      </c>
      <c r="M1386" s="3">
        <v>44068</v>
      </c>
      <c r="N1386" s="5">
        <v>3373.5781000000002</v>
      </c>
      <c r="O1386" s="5">
        <v>2280.7476999999999</v>
      </c>
      <c r="P1386" s="5">
        <v>4761.9507000000003</v>
      </c>
      <c r="Q1386" s="5">
        <v>3459.7</v>
      </c>
      <c r="R1386" s="5">
        <v>77636179.281499997</v>
      </c>
      <c r="S1386" s="5">
        <v>70892623.305700004</v>
      </c>
      <c r="V1386" s="3">
        <v>43936</v>
      </c>
      <c r="W1386" s="4">
        <v>7.0617000000000001</v>
      </c>
      <c r="X1386" s="4">
        <v>7.0731999999999999</v>
      </c>
      <c r="Y1386" s="4">
        <v>7.0709999999999997</v>
      </c>
      <c r="AB1386" s="3">
        <v>44315</v>
      </c>
      <c r="AC1386" s="5">
        <v>365.55</v>
      </c>
    </row>
    <row r="1387" spans="1:29">
      <c r="A1387" s="3">
        <v>44015</v>
      </c>
      <c r="B1387" s="4">
        <v>2.105</v>
      </c>
      <c r="C1387" s="4">
        <v>1.8446</v>
      </c>
      <c r="D1387" s="4">
        <v>1.857</v>
      </c>
      <c r="E1387" s="5">
        <v>1.9</v>
      </c>
      <c r="F1387" s="4">
        <v>1.8259000000000001</v>
      </c>
      <c r="G1387" s="4">
        <v>3.3241999999999998</v>
      </c>
      <c r="H1387" s="4">
        <v>2.1425999999999998</v>
      </c>
      <c r="I1387" s="4">
        <v>2.9169999999999998</v>
      </c>
      <c r="J1387" s="4">
        <v>2.7694000000000001</v>
      </c>
      <c r="M1387" s="3">
        <v>44069</v>
      </c>
      <c r="N1387" s="5">
        <v>3329.7388000000001</v>
      </c>
      <c r="O1387" s="5">
        <v>2237.8939999999998</v>
      </c>
      <c r="P1387" s="5">
        <v>4706.1301999999996</v>
      </c>
      <c r="Q1387" s="5">
        <v>3431.21</v>
      </c>
      <c r="R1387" s="5">
        <v>77307925.050300002</v>
      </c>
      <c r="S1387" s="5">
        <v>70528551.385100007</v>
      </c>
      <c r="V1387" s="3">
        <v>43937</v>
      </c>
      <c r="W1387" s="4">
        <v>7.0744999999999996</v>
      </c>
      <c r="X1387" s="4">
        <v>7.0910000000000002</v>
      </c>
      <c r="Y1387" s="4">
        <v>7.0881999999999996</v>
      </c>
      <c r="AB1387" s="3">
        <v>44316</v>
      </c>
      <c r="AC1387" s="5">
        <v>298.77</v>
      </c>
    </row>
    <row r="1388" spans="1:29">
      <c r="A1388" s="3">
        <v>44018</v>
      </c>
      <c r="B1388" s="4">
        <v>2.1040000000000001</v>
      </c>
      <c r="C1388" s="4">
        <v>1.7646999999999999</v>
      </c>
      <c r="D1388" s="4">
        <v>1.8398000000000001</v>
      </c>
      <c r="E1388" s="5">
        <v>1.8</v>
      </c>
      <c r="F1388" s="4">
        <v>1.7354000000000001</v>
      </c>
      <c r="G1388" s="4">
        <v>3.3166000000000002</v>
      </c>
      <c r="H1388" s="4">
        <v>2.0714999999999999</v>
      </c>
      <c r="I1388" s="4">
        <v>2.9866000000000001</v>
      </c>
      <c r="J1388" s="4">
        <v>2.8047</v>
      </c>
      <c r="M1388" s="3">
        <v>44070</v>
      </c>
      <c r="N1388" s="5">
        <v>3350.1127999999999</v>
      </c>
      <c r="O1388" s="5">
        <v>2261.1633000000002</v>
      </c>
      <c r="P1388" s="5">
        <v>4731.3450999999995</v>
      </c>
      <c r="Q1388" s="5">
        <v>3426.68</v>
      </c>
      <c r="R1388" s="5">
        <v>77408228.118900001</v>
      </c>
      <c r="S1388" s="5">
        <v>70751977.813299999</v>
      </c>
      <c r="V1388" s="3">
        <v>43938</v>
      </c>
      <c r="W1388" s="4">
        <v>7.0763999999999996</v>
      </c>
      <c r="X1388" s="4">
        <v>7.0820999999999996</v>
      </c>
      <c r="Y1388" s="4">
        <v>7.0784500000000001</v>
      </c>
      <c r="AB1388" s="3">
        <v>44322</v>
      </c>
      <c r="AC1388" s="5">
        <v>346.08</v>
      </c>
    </row>
    <row r="1389" spans="1:29">
      <c r="A1389" s="3">
        <v>44019</v>
      </c>
      <c r="B1389" s="4">
        <v>2.1030000000000002</v>
      </c>
      <c r="C1389" s="4">
        <v>1.7899</v>
      </c>
      <c r="D1389" s="4">
        <v>2.1484999999999999</v>
      </c>
      <c r="E1389" s="5">
        <v>2.1</v>
      </c>
      <c r="F1389" s="4">
        <v>2.0602999999999998</v>
      </c>
      <c r="G1389" s="4">
        <v>3.3277999999999999</v>
      </c>
      <c r="H1389" s="4">
        <v>2.1934999999999998</v>
      </c>
      <c r="I1389" s="4">
        <v>3.0821999999999998</v>
      </c>
      <c r="J1389" s="4">
        <v>2.8468</v>
      </c>
      <c r="M1389" s="3">
        <v>44071</v>
      </c>
      <c r="N1389" s="5">
        <v>3403.8065999999999</v>
      </c>
      <c r="O1389" s="5">
        <v>2305.6215000000002</v>
      </c>
      <c r="P1389" s="5">
        <v>4844.2651999999998</v>
      </c>
      <c r="Q1389" s="5">
        <v>3505.86</v>
      </c>
      <c r="R1389" s="5">
        <v>77658106.181299999</v>
      </c>
      <c r="S1389" s="5">
        <v>70816368.132499993</v>
      </c>
      <c r="V1389" s="3">
        <v>43941</v>
      </c>
      <c r="W1389" s="4">
        <v>7.0754999999999999</v>
      </c>
      <c r="X1389" s="4">
        <v>7.0952999999999999</v>
      </c>
      <c r="Y1389" s="4">
        <v>7.0909500000000003</v>
      </c>
      <c r="AB1389" s="3">
        <v>44323</v>
      </c>
      <c r="AC1389" s="5">
        <v>382.23</v>
      </c>
    </row>
    <row r="1390" spans="1:29">
      <c r="A1390" s="3">
        <v>44020</v>
      </c>
      <c r="B1390" s="4">
        <v>2.1110000000000002</v>
      </c>
      <c r="C1390" s="4">
        <v>1.9137</v>
      </c>
      <c r="D1390" s="4">
        <v>2.2345999999999999</v>
      </c>
      <c r="E1390" s="5">
        <v>2.15</v>
      </c>
      <c r="F1390" s="4">
        <v>2.1046</v>
      </c>
      <c r="G1390" s="4">
        <v>3.3824000000000001</v>
      </c>
      <c r="H1390" s="4">
        <v>2.1267</v>
      </c>
      <c r="I1390" s="4">
        <v>3.0606</v>
      </c>
      <c r="J1390" s="4">
        <v>2.8626999999999998</v>
      </c>
      <c r="M1390" s="3">
        <v>44074</v>
      </c>
      <c r="N1390" s="5">
        <v>3395.6774999999998</v>
      </c>
      <c r="O1390" s="5">
        <v>2295.4906000000001</v>
      </c>
      <c r="P1390" s="5">
        <v>4816.2152999999998</v>
      </c>
      <c r="Q1390" s="5">
        <v>3479.32</v>
      </c>
      <c r="R1390" s="5">
        <v>78179372.931299999</v>
      </c>
      <c r="S1390" s="5">
        <v>71362983.822400004</v>
      </c>
      <c r="V1390" s="3">
        <v>43942</v>
      </c>
      <c r="W1390" s="4">
        <v>7.0876000000000001</v>
      </c>
      <c r="X1390" s="4">
        <v>7.1081000000000003</v>
      </c>
      <c r="Y1390" s="4">
        <v>7.1034499999999996</v>
      </c>
      <c r="AB1390" s="3">
        <v>44326</v>
      </c>
      <c r="AC1390" s="5">
        <v>459.53</v>
      </c>
    </row>
    <row r="1391" spans="1:29">
      <c r="A1391" s="3">
        <v>44021</v>
      </c>
      <c r="B1391" s="4">
        <v>2.1219999999999999</v>
      </c>
      <c r="C1391" s="4">
        <v>1.8596999999999999</v>
      </c>
      <c r="D1391" s="4">
        <v>2.2734999999999999</v>
      </c>
      <c r="E1391" s="5">
        <v>2.1800000000000002</v>
      </c>
      <c r="F1391" s="4">
        <v>2.1791</v>
      </c>
      <c r="G1391" s="4">
        <v>3.423</v>
      </c>
      <c r="H1391" s="4">
        <v>2.1374</v>
      </c>
      <c r="I1391" s="4">
        <v>3.105</v>
      </c>
      <c r="J1391" s="4">
        <v>2.9232</v>
      </c>
      <c r="M1391" s="3">
        <v>44075</v>
      </c>
      <c r="N1391" s="5">
        <v>3410.6068</v>
      </c>
      <c r="O1391" s="5">
        <v>2310.8534</v>
      </c>
      <c r="P1391" s="5">
        <v>4842.1223</v>
      </c>
      <c r="Q1391" s="5">
        <v>3471.44</v>
      </c>
      <c r="R1391" s="5">
        <v>78324797.945600003</v>
      </c>
      <c r="S1391" s="5">
        <v>71577512.266100004</v>
      </c>
      <c r="V1391" s="3">
        <v>43943</v>
      </c>
      <c r="W1391" s="4">
        <v>7.0842000000000001</v>
      </c>
      <c r="X1391" s="4">
        <v>7.1055000000000001</v>
      </c>
      <c r="Y1391" s="4">
        <v>7.101</v>
      </c>
      <c r="AB1391" s="3">
        <v>44327</v>
      </c>
      <c r="AC1391" s="5">
        <v>454</v>
      </c>
    </row>
    <row r="1392" spans="1:29">
      <c r="A1392" s="3">
        <v>44022</v>
      </c>
      <c r="B1392" s="4">
        <v>2.1429999999999998</v>
      </c>
      <c r="C1392" s="4">
        <v>1.9819</v>
      </c>
      <c r="D1392" s="4">
        <v>2.3384999999999998</v>
      </c>
      <c r="E1392" s="5">
        <v>2.2999999999999998</v>
      </c>
      <c r="F1392" s="4">
        <v>2.2073999999999998</v>
      </c>
      <c r="G1392" s="4">
        <v>3.4851999999999999</v>
      </c>
      <c r="H1392" s="4">
        <v>2.2391999999999999</v>
      </c>
      <c r="I1392" s="4">
        <v>3.1002999999999998</v>
      </c>
      <c r="J1392" s="4">
        <v>2.9921000000000002</v>
      </c>
      <c r="M1392" s="3">
        <v>44076</v>
      </c>
      <c r="N1392" s="5">
        <v>3404.8017</v>
      </c>
      <c r="O1392" s="5">
        <v>2321.3966</v>
      </c>
      <c r="P1392" s="5">
        <v>4843.8869999999997</v>
      </c>
      <c r="Q1392" s="5">
        <v>3450.77</v>
      </c>
      <c r="R1392" s="5">
        <v>78714869.997700006</v>
      </c>
      <c r="S1392" s="5">
        <v>72176940.395899996</v>
      </c>
      <c r="V1392" s="3">
        <v>43944</v>
      </c>
      <c r="W1392" s="4">
        <v>7.0791000000000004</v>
      </c>
      <c r="X1392" s="4">
        <v>7.0989000000000004</v>
      </c>
      <c r="Y1392" s="4">
        <v>7.09415</v>
      </c>
      <c r="AB1392" s="3">
        <v>44328</v>
      </c>
      <c r="AC1392" s="5">
        <v>428.19</v>
      </c>
    </row>
    <row r="1393" spans="1:29">
      <c r="A1393" s="3">
        <v>44025</v>
      </c>
      <c r="B1393" s="4">
        <v>2.1629999999999998</v>
      </c>
      <c r="C1393" s="4">
        <v>1.9011</v>
      </c>
      <c r="D1393" s="4">
        <v>2.3549000000000002</v>
      </c>
      <c r="E1393" s="5">
        <v>2.2999999999999998</v>
      </c>
      <c r="F1393" s="4">
        <v>2.1930999999999998</v>
      </c>
      <c r="G1393" s="4">
        <v>3.5886</v>
      </c>
      <c r="H1393" s="4">
        <v>2.1739000000000002</v>
      </c>
      <c r="I1393" s="4">
        <v>3.0617999999999999</v>
      </c>
      <c r="J1393" s="4">
        <v>3.0646</v>
      </c>
      <c r="M1393" s="3">
        <v>44077</v>
      </c>
      <c r="N1393" s="5">
        <v>3384.9805999999999</v>
      </c>
      <c r="O1393" s="5">
        <v>2301.8103999999998</v>
      </c>
      <c r="P1393" s="5">
        <v>4817.0951999999997</v>
      </c>
      <c r="Q1393" s="5">
        <v>3434.93</v>
      </c>
      <c r="R1393" s="5">
        <v>78752395.084700003</v>
      </c>
      <c r="S1393" s="5">
        <v>72218758.843999997</v>
      </c>
      <c r="V1393" s="3">
        <v>43945</v>
      </c>
      <c r="W1393" s="4">
        <v>7.0829000000000004</v>
      </c>
      <c r="X1393" s="4">
        <v>7.0956000000000001</v>
      </c>
      <c r="Y1393" s="4">
        <v>7.0905500000000004</v>
      </c>
      <c r="AB1393" s="3">
        <v>44329</v>
      </c>
      <c r="AC1393" s="5">
        <v>467.59</v>
      </c>
    </row>
    <row r="1394" spans="1:29">
      <c r="A1394" s="3">
        <v>44026</v>
      </c>
      <c r="B1394" s="4">
        <v>2.1920000000000002</v>
      </c>
      <c r="C1394" s="4">
        <v>1.9469000000000001</v>
      </c>
      <c r="D1394" s="4">
        <v>2.2277</v>
      </c>
      <c r="E1394" s="5">
        <v>2.2000000000000002</v>
      </c>
      <c r="F1394" s="4">
        <v>2.1023000000000001</v>
      </c>
      <c r="G1394" s="4">
        <v>3.6581999999999999</v>
      </c>
      <c r="H1394" s="4">
        <v>2.1972999999999998</v>
      </c>
      <c r="I1394" s="4">
        <v>3.0802999999999998</v>
      </c>
      <c r="J1394" s="4">
        <v>3.0619000000000001</v>
      </c>
      <c r="M1394" s="3">
        <v>44078</v>
      </c>
      <c r="N1394" s="5">
        <v>3355.3665999999998</v>
      </c>
      <c r="O1394" s="5">
        <v>2290.4926</v>
      </c>
      <c r="P1394" s="5">
        <v>4770.2190000000001</v>
      </c>
      <c r="Q1394" s="5">
        <v>3420.9</v>
      </c>
      <c r="R1394" s="5">
        <v>78580065.513099998</v>
      </c>
      <c r="S1394" s="5">
        <v>72066618.271200001</v>
      </c>
      <c r="V1394" s="3">
        <v>43948</v>
      </c>
      <c r="W1394" s="4">
        <v>7.0835999999999997</v>
      </c>
      <c r="X1394" s="4">
        <v>7.0914000000000001</v>
      </c>
      <c r="Y1394" s="4">
        <v>7.0922000000000001</v>
      </c>
      <c r="AB1394" s="3">
        <v>44330</v>
      </c>
      <c r="AC1394" s="5">
        <v>468.48</v>
      </c>
    </row>
    <row r="1395" spans="1:29">
      <c r="A1395" s="3">
        <v>44027</v>
      </c>
      <c r="B1395" s="4">
        <v>2.2410000000000001</v>
      </c>
      <c r="C1395" s="4">
        <v>1.9035</v>
      </c>
      <c r="D1395" s="4">
        <v>2.2551000000000001</v>
      </c>
      <c r="E1395" s="5">
        <v>2.2000000000000002</v>
      </c>
      <c r="F1395" s="4">
        <v>2.1556000000000002</v>
      </c>
      <c r="G1395" s="4">
        <v>3.65</v>
      </c>
      <c r="H1395" s="4">
        <v>2.1082999999999998</v>
      </c>
      <c r="I1395" s="4">
        <v>3.0480999999999998</v>
      </c>
      <c r="J1395" s="4">
        <v>3.1168999999999998</v>
      </c>
      <c r="M1395" s="3">
        <v>44081</v>
      </c>
      <c r="N1395" s="5">
        <v>3292.5907000000002</v>
      </c>
      <c r="O1395" s="5">
        <v>2239.6819</v>
      </c>
      <c r="P1395" s="5">
        <v>4669.3676999999998</v>
      </c>
      <c r="Q1395" s="5">
        <v>3408.43</v>
      </c>
      <c r="R1395" s="5">
        <v>78365146.485200003</v>
      </c>
      <c r="S1395" s="5">
        <v>72000594.365999997</v>
      </c>
      <c r="V1395" s="3">
        <v>43949</v>
      </c>
      <c r="W1395" s="4">
        <v>7.0854999999999997</v>
      </c>
      <c r="X1395" s="4">
        <v>7.0929000000000002</v>
      </c>
      <c r="Y1395" s="4">
        <v>7.0886500000000003</v>
      </c>
    </row>
    <row r="1396" spans="1:29">
      <c r="A1396" s="3">
        <v>44028</v>
      </c>
      <c r="B1396" s="4">
        <v>2.286</v>
      </c>
      <c r="C1396" s="4">
        <v>2.0308999999999999</v>
      </c>
      <c r="D1396" s="4">
        <v>2.3656000000000001</v>
      </c>
      <c r="E1396" s="5">
        <v>2.25</v>
      </c>
      <c r="F1396" s="4">
        <v>2.2606999999999999</v>
      </c>
      <c r="G1396" s="4">
        <v>3.6547000000000001</v>
      </c>
      <c r="H1396" s="4">
        <v>2.2351000000000001</v>
      </c>
      <c r="I1396" s="4">
        <v>3.0207000000000002</v>
      </c>
      <c r="J1396" s="4">
        <v>3.145</v>
      </c>
      <c r="M1396" s="3">
        <v>44082</v>
      </c>
      <c r="N1396" s="5">
        <v>3316.4169999999999</v>
      </c>
      <c r="O1396" s="5">
        <v>2248.2015999999999</v>
      </c>
      <c r="P1396" s="5">
        <v>4694.3894</v>
      </c>
      <c r="Q1396" s="5">
        <v>3463.34</v>
      </c>
      <c r="R1396" s="5">
        <v>78315393.405699998</v>
      </c>
      <c r="S1396" s="5">
        <v>71964885.341999993</v>
      </c>
      <c r="V1396" s="3">
        <v>43950</v>
      </c>
      <c r="W1396" s="4">
        <v>7.0747999999999998</v>
      </c>
      <c r="X1396" s="4">
        <v>7.0776000000000003</v>
      </c>
      <c r="Y1396" s="4">
        <v>7.0731000000000002</v>
      </c>
    </row>
    <row r="1397" spans="1:29">
      <c r="A1397" s="3">
        <v>44029</v>
      </c>
      <c r="B1397" s="4">
        <v>2.3559999999999999</v>
      </c>
      <c r="C1397" s="4">
        <v>1.9622999999999999</v>
      </c>
      <c r="D1397" s="4">
        <v>2.4668999999999999</v>
      </c>
      <c r="E1397" s="5">
        <v>2.35</v>
      </c>
      <c r="F1397" s="4">
        <v>2.2395999999999998</v>
      </c>
      <c r="G1397" s="4">
        <v>3.5626000000000002</v>
      </c>
      <c r="H1397" s="4">
        <v>2.1494</v>
      </c>
      <c r="I1397" s="4">
        <v>3.0081000000000002</v>
      </c>
      <c r="J1397" s="4">
        <v>3.1745000000000001</v>
      </c>
      <c r="M1397" s="3">
        <v>44083</v>
      </c>
      <c r="N1397" s="5">
        <v>3254.6279</v>
      </c>
      <c r="O1397" s="5">
        <v>2175.7707</v>
      </c>
      <c r="P1397" s="5">
        <v>4584.5887000000002</v>
      </c>
      <c r="Q1397" s="5">
        <v>3444.96</v>
      </c>
      <c r="R1397" s="5">
        <v>77981608.130400002</v>
      </c>
      <c r="S1397" s="5">
        <v>71739263.230100006</v>
      </c>
      <c r="V1397" s="3">
        <v>43951</v>
      </c>
      <c r="W1397" s="4">
        <v>7.0518999999999998</v>
      </c>
      <c r="X1397" s="4">
        <v>7.0864000000000003</v>
      </c>
      <c r="Y1397" s="4">
        <v>7.0812999999999997</v>
      </c>
    </row>
    <row r="1398" spans="1:29">
      <c r="A1398" s="3">
        <v>44032</v>
      </c>
      <c r="B1398" s="4">
        <v>2.4039999999999999</v>
      </c>
      <c r="C1398" s="4">
        <v>1.9797</v>
      </c>
      <c r="D1398" s="4">
        <v>2.2656999999999998</v>
      </c>
      <c r="E1398" s="5">
        <v>2.2000000000000002</v>
      </c>
      <c r="F1398" s="4">
        <v>2.1522999999999999</v>
      </c>
      <c r="G1398" s="4">
        <v>3.5507</v>
      </c>
      <c r="H1398" s="4">
        <v>2.2113</v>
      </c>
      <c r="I1398" s="4">
        <v>3.0093000000000001</v>
      </c>
      <c r="J1398" s="4">
        <v>3.2216999999999998</v>
      </c>
      <c r="M1398" s="3">
        <v>44084</v>
      </c>
      <c r="N1398" s="5">
        <v>3234.8234000000002</v>
      </c>
      <c r="O1398" s="5">
        <v>2129.2449999999999</v>
      </c>
      <c r="P1398" s="5">
        <v>4581.9775</v>
      </c>
      <c r="Q1398" s="5">
        <v>3437.09</v>
      </c>
      <c r="R1398" s="5">
        <v>77542732.937900007</v>
      </c>
      <c r="S1398" s="5">
        <v>71093916.995399997</v>
      </c>
      <c r="V1398" s="3">
        <v>43952</v>
      </c>
      <c r="W1398" s="4">
        <v>0</v>
      </c>
      <c r="X1398" s="4">
        <v>0</v>
      </c>
      <c r="Y1398" s="4">
        <v>7.1368</v>
      </c>
    </row>
    <row r="1399" spans="1:29">
      <c r="A1399" s="3">
        <v>44033</v>
      </c>
      <c r="B1399" s="4">
        <v>2.4660000000000002</v>
      </c>
      <c r="C1399" s="4">
        <v>1.9523999999999999</v>
      </c>
      <c r="D1399" s="4">
        <v>2.1061999999999999</v>
      </c>
      <c r="E1399" s="5">
        <v>2.1</v>
      </c>
      <c r="F1399" s="4">
        <v>2.0846</v>
      </c>
      <c r="G1399" s="4">
        <v>3.5487000000000002</v>
      </c>
      <c r="H1399" s="4">
        <v>2.2263000000000002</v>
      </c>
      <c r="I1399" s="4">
        <v>2.9794999999999998</v>
      </c>
      <c r="J1399" s="4">
        <v>3.2562000000000002</v>
      </c>
      <c r="M1399" s="3">
        <v>44085</v>
      </c>
      <c r="N1399" s="5">
        <v>3260.3461000000002</v>
      </c>
      <c r="O1399" s="5">
        <v>2164.2166000000002</v>
      </c>
      <c r="P1399" s="5">
        <v>4627.2825999999995</v>
      </c>
      <c r="Q1399" s="5">
        <v>3410.1</v>
      </c>
      <c r="R1399" s="5">
        <v>77502353.189199999</v>
      </c>
      <c r="S1399" s="5">
        <v>70937402.797800004</v>
      </c>
      <c r="V1399" s="3">
        <v>43955</v>
      </c>
      <c r="W1399" s="4">
        <v>0</v>
      </c>
      <c r="X1399" s="4">
        <v>7.1364000000000001</v>
      </c>
      <c r="Y1399" s="4">
        <v>7.1306000000000003</v>
      </c>
    </row>
    <row r="1400" spans="1:29">
      <c r="A1400" s="3">
        <v>44034</v>
      </c>
      <c r="B1400" s="4">
        <v>2.5009999999999999</v>
      </c>
      <c r="C1400" s="4">
        <v>1.9741</v>
      </c>
      <c r="D1400" s="4">
        <v>2.0026000000000002</v>
      </c>
      <c r="E1400" s="5">
        <v>2</v>
      </c>
      <c r="F1400" s="4">
        <v>1.9614</v>
      </c>
      <c r="G1400" s="4">
        <v>3.5106999999999999</v>
      </c>
      <c r="H1400" s="4">
        <v>2.2164000000000001</v>
      </c>
      <c r="I1400" s="4">
        <v>2.9205000000000001</v>
      </c>
      <c r="J1400" s="4">
        <v>3.2191000000000001</v>
      </c>
      <c r="M1400" s="3">
        <v>44088</v>
      </c>
      <c r="N1400" s="5">
        <v>3278.8137999999999</v>
      </c>
      <c r="O1400" s="5">
        <v>2189.0965999999999</v>
      </c>
      <c r="P1400" s="5">
        <v>4651.0506999999998</v>
      </c>
      <c r="Q1400" s="5">
        <v>3422.64</v>
      </c>
      <c r="R1400" s="5">
        <v>77730331.199300006</v>
      </c>
      <c r="S1400" s="5">
        <v>71084216.021200001</v>
      </c>
      <c r="V1400" s="3">
        <v>43956</v>
      </c>
      <c r="W1400" s="4">
        <v>0</v>
      </c>
      <c r="X1400" s="4">
        <v>7.1276000000000002</v>
      </c>
      <c r="Y1400" s="4">
        <v>7.1215999999999999</v>
      </c>
    </row>
    <row r="1401" spans="1:29">
      <c r="A1401" s="3">
        <v>44035</v>
      </c>
      <c r="B1401" s="4">
        <v>2.5409999999999999</v>
      </c>
      <c r="C1401" s="4">
        <v>2.0682</v>
      </c>
      <c r="D1401" s="4">
        <v>2.2709000000000001</v>
      </c>
      <c r="E1401" s="5">
        <v>2.2000000000000002</v>
      </c>
      <c r="F1401" s="4">
        <v>2.1890999999999998</v>
      </c>
      <c r="G1401" s="4">
        <v>3.4927000000000001</v>
      </c>
      <c r="H1401" s="4">
        <v>2.2355</v>
      </c>
      <c r="I1401" s="4">
        <v>2.9291</v>
      </c>
      <c r="J1401" s="4">
        <v>3.2414999999999998</v>
      </c>
      <c r="M1401" s="3">
        <v>44089</v>
      </c>
      <c r="N1401" s="5">
        <v>3295.6795000000002</v>
      </c>
      <c r="O1401" s="5">
        <v>2205.3593000000001</v>
      </c>
      <c r="P1401" s="5">
        <v>4688.4826000000003</v>
      </c>
      <c r="Q1401" s="5">
        <v>3433.22</v>
      </c>
      <c r="R1401" s="5">
        <v>77867365.820299998</v>
      </c>
      <c r="S1401" s="5">
        <v>71237111.269899994</v>
      </c>
      <c r="V1401" s="3">
        <v>43957</v>
      </c>
      <c r="W1401" s="4">
        <v>7.0959000000000003</v>
      </c>
      <c r="X1401" s="4">
        <v>7.1363000000000003</v>
      </c>
      <c r="Y1401" s="4">
        <v>7.12995</v>
      </c>
    </row>
    <row r="1402" spans="1:29">
      <c r="A1402" s="3">
        <v>44036</v>
      </c>
      <c r="B1402" s="4">
        <v>2.5569999999999999</v>
      </c>
      <c r="C1402" s="4">
        <v>2.0442999999999998</v>
      </c>
      <c r="D1402" s="4">
        <v>2.0954000000000002</v>
      </c>
      <c r="E1402" s="5">
        <v>2.13</v>
      </c>
      <c r="F1402" s="4">
        <v>2.1025</v>
      </c>
      <c r="G1402" s="4">
        <v>3.4802</v>
      </c>
      <c r="H1402" s="4">
        <v>2.2242000000000002</v>
      </c>
      <c r="I1402" s="4">
        <v>2.9405999999999999</v>
      </c>
      <c r="J1402" s="4">
        <v>3.2757000000000001</v>
      </c>
      <c r="M1402" s="3">
        <v>44090</v>
      </c>
      <c r="N1402" s="5">
        <v>3283.9243999999999</v>
      </c>
      <c r="O1402" s="5">
        <v>2185.2224999999999</v>
      </c>
      <c r="P1402" s="5">
        <v>4657.3584000000001</v>
      </c>
      <c r="Q1402" s="5">
        <v>3444.72</v>
      </c>
      <c r="R1402" s="5">
        <v>77864957.5537</v>
      </c>
      <c r="S1402" s="5">
        <v>71256862.627599999</v>
      </c>
      <c r="V1402" s="3">
        <v>43958</v>
      </c>
      <c r="W1402" s="4">
        <v>7.0913000000000004</v>
      </c>
      <c r="X1402" s="4">
        <v>7.0994000000000002</v>
      </c>
      <c r="Y1402" s="4">
        <v>7.0923999999999996</v>
      </c>
    </row>
    <row r="1403" spans="1:29">
      <c r="A1403" s="3">
        <v>44039</v>
      </c>
      <c r="B1403" s="4">
        <v>2.5739999999999998</v>
      </c>
      <c r="C1403" s="4">
        <v>1.9966999999999999</v>
      </c>
      <c r="D1403" s="4">
        <v>2.4384000000000001</v>
      </c>
      <c r="E1403" s="5">
        <v>2.4</v>
      </c>
      <c r="F1403" s="4">
        <v>2.1958000000000002</v>
      </c>
      <c r="G1403" s="4">
        <v>3.4668000000000001</v>
      </c>
      <c r="H1403" s="4">
        <v>2.2239</v>
      </c>
      <c r="I1403" s="4">
        <v>2.9091999999999998</v>
      </c>
      <c r="J1403" s="4">
        <v>3.2507999999999999</v>
      </c>
      <c r="M1403" s="3">
        <v>44091</v>
      </c>
      <c r="N1403" s="5">
        <v>3270.4349999999999</v>
      </c>
      <c r="O1403" s="5">
        <v>2186.9865</v>
      </c>
      <c r="P1403" s="5">
        <v>4632.7142000000003</v>
      </c>
      <c r="Q1403" s="5">
        <v>3434.54</v>
      </c>
      <c r="R1403" s="5">
        <v>78099933.319000006</v>
      </c>
      <c r="S1403" s="5">
        <v>71387906.538800001</v>
      </c>
      <c r="V1403" s="3">
        <v>43959</v>
      </c>
      <c r="W1403" s="4">
        <v>7.0792000000000002</v>
      </c>
      <c r="X1403" s="4">
        <v>7.1013000000000002</v>
      </c>
      <c r="Y1403" s="4">
        <v>7.0941000000000001</v>
      </c>
    </row>
    <row r="1404" spans="1:29">
      <c r="A1404" s="3">
        <v>44040</v>
      </c>
      <c r="B1404" s="4">
        <v>2.5779999999999998</v>
      </c>
      <c r="C1404" s="4">
        <v>1.982</v>
      </c>
      <c r="D1404" s="4">
        <v>2.4123999999999999</v>
      </c>
      <c r="E1404" s="5">
        <v>2.4</v>
      </c>
      <c r="F1404" s="4">
        <v>2.1732</v>
      </c>
      <c r="G1404" s="4">
        <v>3.4287999999999998</v>
      </c>
      <c r="H1404" s="4">
        <v>2.2376999999999998</v>
      </c>
      <c r="I1404" s="4">
        <v>2.9133</v>
      </c>
      <c r="J1404" s="4">
        <v>3.1598999999999999</v>
      </c>
      <c r="M1404" s="3">
        <v>44092</v>
      </c>
      <c r="N1404" s="5">
        <v>3338.0897</v>
      </c>
      <c r="O1404" s="5">
        <v>2219.9119999999998</v>
      </c>
      <c r="P1404" s="5">
        <v>4737.0887000000002</v>
      </c>
      <c r="Q1404" s="5">
        <v>3507.18</v>
      </c>
      <c r="R1404" s="5">
        <v>78465489.3028</v>
      </c>
      <c r="S1404" s="5">
        <v>71399824.1998</v>
      </c>
      <c r="V1404" s="3">
        <v>43962</v>
      </c>
      <c r="W1404" s="4">
        <v>7.0864000000000003</v>
      </c>
      <c r="X1404" s="4">
        <v>7.1162000000000001</v>
      </c>
      <c r="Y1404" s="4">
        <v>7.1075499999999998</v>
      </c>
    </row>
    <row r="1405" spans="1:29">
      <c r="A1405" s="3">
        <v>44041</v>
      </c>
      <c r="B1405" s="4">
        <v>2.5859999999999999</v>
      </c>
      <c r="C1405" s="4">
        <v>1.8460000000000001</v>
      </c>
      <c r="D1405" s="4">
        <v>2.3513000000000002</v>
      </c>
      <c r="E1405" s="5">
        <v>2.35</v>
      </c>
      <c r="F1405" s="4">
        <v>2.1381000000000001</v>
      </c>
      <c r="G1405" s="4">
        <v>3.4910999999999999</v>
      </c>
      <c r="H1405" s="4">
        <v>2.2425000000000002</v>
      </c>
      <c r="I1405" s="4">
        <v>2.9525000000000001</v>
      </c>
      <c r="J1405" s="4">
        <v>3.1537000000000002</v>
      </c>
      <c r="M1405" s="3">
        <v>44095</v>
      </c>
      <c r="N1405" s="5">
        <v>3316.9351000000001</v>
      </c>
      <c r="O1405" s="5">
        <v>2208.2979999999998</v>
      </c>
      <c r="P1405" s="5">
        <v>4691.4281000000001</v>
      </c>
      <c r="Q1405" s="5">
        <v>3480.74</v>
      </c>
      <c r="R1405" s="5">
        <v>78466002.829400003</v>
      </c>
      <c r="S1405" s="5">
        <v>71595220.322999999</v>
      </c>
      <c r="V1405" s="3">
        <v>43963</v>
      </c>
      <c r="W1405" s="4">
        <v>7.0885999999999996</v>
      </c>
      <c r="X1405" s="4">
        <v>7.1173000000000002</v>
      </c>
      <c r="Y1405" s="4">
        <v>7.1080500000000004</v>
      </c>
    </row>
    <row r="1406" spans="1:29">
      <c r="A1406" s="3">
        <v>44042</v>
      </c>
      <c r="B1406" s="4">
        <v>2.59</v>
      </c>
      <c r="C1406" s="4">
        <v>1.8620000000000001</v>
      </c>
      <c r="D1406" s="4">
        <v>2.3382999999999998</v>
      </c>
      <c r="E1406" s="5">
        <v>2.2999999999999998</v>
      </c>
      <c r="F1406" s="4">
        <v>2.1829000000000001</v>
      </c>
      <c r="G1406" s="4">
        <v>3.5118999999999998</v>
      </c>
      <c r="H1406" s="4">
        <v>2.2505999999999999</v>
      </c>
      <c r="I1406" s="4">
        <v>2.976</v>
      </c>
      <c r="J1406" s="4">
        <v>3.1425999999999998</v>
      </c>
      <c r="M1406" s="3">
        <v>44096</v>
      </c>
      <c r="N1406" s="5">
        <v>3274.3015</v>
      </c>
      <c r="O1406" s="5">
        <v>2184.1484999999998</v>
      </c>
      <c r="P1406" s="5">
        <v>4635.7608</v>
      </c>
      <c r="Q1406" s="5">
        <v>3441.41</v>
      </c>
      <c r="R1406" s="5">
        <v>78593433.3979</v>
      </c>
      <c r="S1406" s="5">
        <v>71512661.646400005</v>
      </c>
      <c r="V1406" s="3">
        <v>43964</v>
      </c>
      <c r="W1406" s="4">
        <v>7.0937000000000001</v>
      </c>
      <c r="X1406" s="4">
        <v>7.1158000000000001</v>
      </c>
      <c r="Y1406" s="4">
        <v>7.1113999999999997</v>
      </c>
    </row>
    <row r="1407" spans="1:29">
      <c r="A1407" s="3">
        <v>44043</v>
      </c>
      <c r="B1407" s="4">
        <v>2.593</v>
      </c>
      <c r="C1407" s="4">
        <v>1.7968</v>
      </c>
      <c r="D1407" s="4">
        <v>2.3254000000000001</v>
      </c>
      <c r="E1407" s="5">
        <v>2.2999999999999998</v>
      </c>
      <c r="F1407" s="4">
        <v>2.2366999999999999</v>
      </c>
      <c r="G1407" s="4">
        <v>3.5331999999999999</v>
      </c>
      <c r="H1407" s="4">
        <v>2.2363</v>
      </c>
      <c r="I1407" s="4">
        <v>2.9782999999999999</v>
      </c>
      <c r="J1407" s="4">
        <v>3.1646999999999998</v>
      </c>
      <c r="M1407" s="3">
        <v>44097</v>
      </c>
      <c r="N1407" s="5">
        <v>3279.7105000000001</v>
      </c>
      <c r="O1407" s="5">
        <v>2202.1770999999999</v>
      </c>
      <c r="P1407" s="5">
        <v>4652.3272999999999</v>
      </c>
      <c r="Q1407" s="5">
        <v>3423.86</v>
      </c>
      <c r="R1407" s="5">
        <v>78857119.837400004</v>
      </c>
      <c r="S1407" s="5">
        <v>71721800.282900006</v>
      </c>
      <c r="V1407" s="3">
        <v>43965</v>
      </c>
      <c r="W1407" s="4">
        <v>7.0948000000000002</v>
      </c>
      <c r="X1407" s="4">
        <v>7.1181000000000001</v>
      </c>
      <c r="Y1407" s="4">
        <v>7.1105999999999998</v>
      </c>
    </row>
    <row r="1408" spans="1:29">
      <c r="A1408" s="3">
        <v>44046</v>
      </c>
      <c r="B1408" s="4">
        <v>2.5950000000000002</v>
      </c>
      <c r="C1408" s="4">
        <v>2.0238</v>
      </c>
      <c r="D1408" s="4">
        <v>2.1398000000000001</v>
      </c>
      <c r="E1408" s="5">
        <v>2.0699999999999998</v>
      </c>
      <c r="F1408" s="4">
        <v>2.0276999999999998</v>
      </c>
      <c r="G1408" s="4">
        <v>3.544</v>
      </c>
      <c r="H1408" s="4">
        <v>2.2555000000000001</v>
      </c>
      <c r="I1408" s="4">
        <v>2.9870999999999999</v>
      </c>
      <c r="J1408" s="4">
        <v>3.1911999999999998</v>
      </c>
      <c r="M1408" s="3">
        <v>44098</v>
      </c>
      <c r="N1408" s="5">
        <v>3223.1763999999998</v>
      </c>
      <c r="O1408" s="5">
        <v>2148.0776000000001</v>
      </c>
      <c r="P1408" s="5">
        <v>4563.0657000000001</v>
      </c>
      <c r="Q1408" s="5">
        <v>3381.05</v>
      </c>
      <c r="R1408" s="5">
        <v>78828041.623799995</v>
      </c>
      <c r="S1408" s="5">
        <v>71532458.201199993</v>
      </c>
      <c r="V1408" s="3">
        <v>43966</v>
      </c>
      <c r="W1408" s="4">
        <v>7.0994999999999999</v>
      </c>
      <c r="X1408" s="4">
        <v>7.1429999999999998</v>
      </c>
      <c r="Y1408" s="4">
        <v>7.1341000000000001</v>
      </c>
    </row>
    <row r="1409" spans="1:25">
      <c r="A1409" s="3">
        <v>44047</v>
      </c>
      <c r="B1409" s="4">
        <v>2.5979999999999999</v>
      </c>
      <c r="C1409" s="4">
        <v>1.9811000000000001</v>
      </c>
      <c r="D1409" s="4">
        <v>2.1785000000000001</v>
      </c>
      <c r="E1409" s="5">
        <v>2.14</v>
      </c>
      <c r="F1409" s="4">
        <v>2.1143999999999998</v>
      </c>
      <c r="G1409" s="4">
        <v>3.5379</v>
      </c>
      <c r="H1409" s="4">
        <v>2.2206999999999999</v>
      </c>
      <c r="I1409" s="4">
        <v>2.9708000000000001</v>
      </c>
      <c r="J1409" s="4">
        <v>3.1983999999999999</v>
      </c>
      <c r="M1409" s="3">
        <v>44099</v>
      </c>
      <c r="N1409" s="5">
        <v>3219.4178999999999</v>
      </c>
      <c r="O1409" s="5">
        <v>2143.0513000000001</v>
      </c>
      <c r="P1409" s="5">
        <v>4570.0216</v>
      </c>
      <c r="Q1409" s="5">
        <v>3377.33</v>
      </c>
      <c r="R1409" s="5">
        <v>78597954.721900001</v>
      </c>
      <c r="S1409" s="5">
        <v>71312576.849199995</v>
      </c>
      <c r="V1409" s="3">
        <v>43969</v>
      </c>
      <c r="W1409" s="4">
        <v>7.1132999999999997</v>
      </c>
      <c r="X1409" s="4">
        <v>7.1509999999999998</v>
      </c>
      <c r="Y1409" s="4">
        <v>7.1192000000000002</v>
      </c>
    </row>
    <row r="1410" spans="1:25">
      <c r="A1410" s="3">
        <v>44048</v>
      </c>
      <c r="B1410" s="4">
        <v>2.6</v>
      </c>
      <c r="C1410" s="4">
        <v>2.0442999999999998</v>
      </c>
      <c r="D1410" s="4">
        <v>2.1356000000000002</v>
      </c>
      <c r="E1410" s="5">
        <v>2.1</v>
      </c>
      <c r="F1410" s="4">
        <v>2.0164</v>
      </c>
      <c r="G1410" s="4">
        <v>3.5314999999999999</v>
      </c>
      <c r="H1410" s="4">
        <v>2.246</v>
      </c>
      <c r="I1410" s="4">
        <v>2.9557000000000002</v>
      </c>
      <c r="J1410" s="4">
        <v>3.2050999999999998</v>
      </c>
      <c r="M1410" s="3">
        <v>44102</v>
      </c>
      <c r="N1410" s="5">
        <v>3217.5346</v>
      </c>
      <c r="O1410" s="5">
        <v>2126.8807999999999</v>
      </c>
      <c r="P1410" s="5">
        <v>4581.9084999999995</v>
      </c>
      <c r="Q1410" s="5">
        <v>3391.12</v>
      </c>
      <c r="R1410" s="5">
        <v>78355808.127700001</v>
      </c>
      <c r="S1410" s="5">
        <v>71094840.486699998</v>
      </c>
      <c r="V1410" s="3">
        <v>43970</v>
      </c>
      <c r="W1410" s="4">
        <v>7.1069000000000004</v>
      </c>
      <c r="X1410" s="4">
        <v>7.1332000000000004</v>
      </c>
      <c r="Y1410" s="4">
        <v>7.1178999999999997</v>
      </c>
    </row>
    <row r="1411" spans="1:25">
      <c r="A1411" s="3">
        <v>44049</v>
      </c>
      <c r="B1411" s="4">
        <v>2.6</v>
      </c>
      <c r="C1411" s="4">
        <v>2.0272000000000001</v>
      </c>
      <c r="D1411" s="4">
        <v>2.1051000000000002</v>
      </c>
      <c r="E1411" s="5">
        <v>2.0699999999999998</v>
      </c>
      <c r="F1411" s="4">
        <v>2.0179</v>
      </c>
      <c r="G1411" s="4">
        <v>3.5768</v>
      </c>
      <c r="H1411" s="4">
        <v>2.2778999999999998</v>
      </c>
      <c r="I1411" s="4">
        <v>2.9914000000000001</v>
      </c>
      <c r="J1411" s="4">
        <v>3.2218</v>
      </c>
      <c r="M1411" s="3">
        <v>44103</v>
      </c>
      <c r="N1411" s="5">
        <v>3224.3593000000001</v>
      </c>
      <c r="O1411" s="5">
        <v>2148.4546</v>
      </c>
      <c r="P1411" s="5">
        <v>4591.7992999999997</v>
      </c>
      <c r="Q1411" s="5">
        <v>3349.31</v>
      </c>
      <c r="R1411" s="5">
        <v>78185947.012400001</v>
      </c>
      <c r="S1411" s="5">
        <v>70857570.373799995</v>
      </c>
      <c r="V1411" s="3">
        <v>43971</v>
      </c>
      <c r="W1411" s="4">
        <v>7.1067</v>
      </c>
      <c r="X1411" s="4">
        <v>7.1256000000000004</v>
      </c>
      <c r="Y1411" s="4">
        <v>7.1067499999999999</v>
      </c>
    </row>
    <row r="1412" spans="1:25">
      <c r="A1412" s="3">
        <v>44050</v>
      </c>
      <c r="B1412" s="4">
        <v>2.6030000000000002</v>
      </c>
      <c r="C1412" s="4">
        <v>2.0693999999999999</v>
      </c>
      <c r="D1412" s="4">
        <v>2.2219000000000002</v>
      </c>
      <c r="E1412" s="5">
        <v>2.2000000000000002</v>
      </c>
      <c r="F1412" s="4">
        <v>2.2012</v>
      </c>
      <c r="G1412" s="4">
        <v>3.5585</v>
      </c>
      <c r="H1412" s="4">
        <v>2.2995999999999999</v>
      </c>
      <c r="I1412" s="4">
        <v>3.0049999999999999</v>
      </c>
      <c r="J1412" s="4">
        <v>3.1934</v>
      </c>
      <c r="M1412" s="3">
        <v>44104</v>
      </c>
      <c r="N1412" s="5">
        <v>3218.0520999999999</v>
      </c>
      <c r="O1412" s="5">
        <v>2149.5403000000001</v>
      </c>
      <c r="P1412" s="5">
        <v>4587.3953000000001</v>
      </c>
      <c r="Q1412" s="5">
        <v>3342.61</v>
      </c>
      <c r="R1412" s="5">
        <v>77270349.3653</v>
      </c>
      <c r="S1412" s="5">
        <v>69964384.122600004</v>
      </c>
      <c r="V1412" s="3">
        <v>43972</v>
      </c>
      <c r="W1412" s="4">
        <v>7.0998000000000001</v>
      </c>
      <c r="X1412" s="4">
        <v>7.1379999999999999</v>
      </c>
      <c r="Y1412" s="4">
        <v>7.1335499999999996</v>
      </c>
    </row>
    <row r="1413" spans="1:25">
      <c r="A1413" s="3">
        <v>44053</v>
      </c>
      <c r="B1413" s="4">
        <v>2.601</v>
      </c>
      <c r="C1413" s="4">
        <v>2.0632999999999999</v>
      </c>
      <c r="D1413" s="4">
        <v>2.2854000000000001</v>
      </c>
      <c r="E1413" s="5">
        <v>2.2000000000000002</v>
      </c>
      <c r="F1413" s="4">
        <v>2.1949000000000001</v>
      </c>
      <c r="G1413" s="4">
        <v>3.5099</v>
      </c>
      <c r="H1413" s="4">
        <v>2.2212000000000001</v>
      </c>
      <c r="I1413" s="4">
        <v>3.0030000000000001</v>
      </c>
      <c r="J1413" s="4">
        <v>3.2214999999999998</v>
      </c>
      <c r="M1413" s="3">
        <v>44113</v>
      </c>
      <c r="N1413" s="5">
        <v>3272.0762</v>
      </c>
      <c r="O1413" s="5">
        <v>2215.9609</v>
      </c>
      <c r="P1413" s="5">
        <v>4681.1412</v>
      </c>
      <c r="Q1413" s="5">
        <v>3351.44</v>
      </c>
      <c r="R1413" s="5">
        <v>77825700.421100006</v>
      </c>
      <c r="S1413" s="5">
        <v>70730267.599399999</v>
      </c>
      <c r="V1413" s="3">
        <v>43973</v>
      </c>
      <c r="W1413" s="4">
        <v>7.1416000000000004</v>
      </c>
      <c r="X1413" s="4">
        <v>7.1680000000000001</v>
      </c>
      <c r="Y1413" s="4">
        <v>7.1492000000000004</v>
      </c>
    </row>
    <row r="1414" spans="1:25">
      <c r="A1414" s="3">
        <v>44054</v>
      </c>
      <c r="B1414" s="4">
        <v>2.6</v>
      </c>
      <c r="C1414" s="4">
        <v>2.0396999999999998</v>
      </c>
      <c r="D1414" s="4">
        <v>2.3639000000000001</v>
      </c>
      <c r="E1414" s="5">
        <v>2.29</v>
      </c>
      <c r="F1414" s="4">
        <v>2.2427999999999999</v>
      </c>
      <c r="G1414" s="4">
        <v>3.5007000000000001</v>
      </c>
      <c r="H1414" s="4">
        <v>2.2425999999999999</v>
      </c>
      <c r="I1414" s="4">
        <v>2.9824000000000002</v>
      </c>
      <c r="J1414" s="4">
        <v>3.1976</v>
      </c>
      <c r="M1414" s="3">
        <v>44116</v>
      </c>
      <c r="N1414" s="5">
        <v>3358.4652000000001</v>
      </c>
      <c r="O1414" s="5">
        <v>2289.357</v>
      </c>
      <c r="P1414" s="5">
        <v>4823.1578</v>
      </c>
      <c r="Q1414" s="5">
        <v>3443.47</v>
      </c>
      <c r="R1414" s="5">
        <v>78554836.836300001</v>
      </c>
      <c r="S1414" s="5">
        <v>71683820.504299998</v>
      </c>
      <c r="V1414" s="3">
        <v>43976</v>
      </c>
      <c r="W1414" s="4">
        <v>7.1387999999999998</v>
      </c>
      <c r="X1414" s="4">
        <v>7.1608000000000001</v>
      </c>
      <c r="Y1414" s="4">
        <v>7.14825</v>
      </c>
    </row>
    <row r="1415" spans="1:25">
      <c r="A1415" s="3">
        <v>44055</v>
      </c>
      <c r="B1415" s="4">
        <v>2.601</v>
      </c>
      <c r="C1415" s="4">
        <v>2.0325000000000002</v>
      </c>
      <c r="D1415" s="4">
        <v>2.3672</v>
      </c>
      <c r="E1415" s="5">
        <v>2.2999999999999998</v>
      </c>
      <c r="F1415" s="4">
        <v>2.2450999999999999</v>
      </c>
      <c r="G1415" s="4">
        <v>3.4756999999999998</v>
      </c>
      <c r="H1415" s="4">
        <v>2.2351000000000001</v>
      </c>
      <c r="I1415" s="4">
        <v>3.0041000000000002</v>
      </c>
      <c r="J1415" s="4">
        <v>3.2071000000000001</v>
      </c>
      <c r="M1415" s="3">
        <v>44117</v>
      </c>
      <c r="N1415" s="5">
        <v>3359.7498999999998</v>
      </c>
      <c r="O1415" s="5">
        <v>2304.1905999999999</v>
      </c>
      <c r="P1415" s="5">
        <v>4839.201</v>
      </c>
      <c r="Q1415" s="5">
        <v>3445.82</v>
      </c>
      <c r="R1415" s="5">
        <v>78964814.179199994</v>
      </c>
      <c r="S1415" s="5">
        <v>72393268.500100002</v>
      </c>
      <c r="V1415" s="3">
        <v>43977</v>
      </c>
      <c r="W1415" s="4">
        <v>7.1353999999999997</v>
      </c>
      <c r="X1415" s="4">
        <v>7.1593</v>
      </c>
      <c r="Y1415" s="4">
        <v>7.1462500000000002</v>
      </c>
    </row>
    <row r="1416" spans="1:25">
      <c r="A1416" s="3">
        <v>44056</v>
      </c>
      <c r="B1416" s="4">
        <v>2.601</v>
      </c>
      <c r="C1416" s="4">
        <v>2.0356999999999998</v>
      </c>
      <c r="D1416" s="4">
        <v>2.3693</v>
      </c>
      <c r="E1416" s="5">
        <v>2.2999999999999998</v>
      </c>
      <c r="F1416" s="4">
        <v>2.2359</v>
      </c>
      <c r="G1416" s="4">
        <v>3.4866000000000001</v>
      </c>
      <c r="H1416" s="4">
        <v>2.2968000000000002</v>
      </c>
      <c r="I1416" s="4">
        <v>2.9811999999999999</v>
      </c>
      <c r="J1416" s="4">
        <v>3.2214</v>
      </c>
      <c r="M1416" s="3">
        <v>44118</v>
      </c>
      <c r="N1416" s="5">
        <v>3340.7782000000002</v>
      </c>
      <c r="O1416" s="5">
        <v>2290.3998000000001</v>
      </c>
      <c r="P1416" s="5">
        <v>4807.1021000000001</v>
      </c>
      <c r="Q1416" s="5">
        <v>3446.94</v>
      </c>
      <c r="R1416" s="5">
        <v>79277356.828199998</v>
      </c>
      <c r="S1416" s="5">
        <v>72868720.5088</v>
      </c>
      <c r="V1416" s="3">
        <v>43978</v>
      </c>
      <c r="W1416" s="4">
        <v>7.1547000000000001</v>
      </c>
      <c r="X1416" s="4">
        <v>7.1889000000000003</v>
      </c>
      <c r="Y1416" s="4">
        <v>7.1765999999999996</v>
      </c>
    </row>
    <row r="1417" spans="1:25">
      <c r="A1417" s="3">
        <v>44057</v>
      </c>
      <c r="B1417" s="4">
        <v>2.601</v>
      </c>
      <c r="C1417" s="4">
        <v>2.1006</v>
      </c>
      <c r="D1417" s="4">
        <v>2.3742999999999999</v>
      </c>
      <c r="E1417" s="5">
        <v>2.35</v>
      </c>
      <c r="F1417" s="4">
        <v>2.2098</v>
      </c>
      <c r="G1417" s="4">
        <v>3.4817</v>
      </c>
      <c r="H1417" s="4">
        <v>2.3313000000000001</v>
      </c>
      <c r="I1417" s="4">
        <v>2.9662999999999999</v>
      </c>
      <c r="J1417" s="4">
        <v>3.2235</v>
      </c>
      <c r="M1417" s="3">
        <v>44119</v>
      </c>
      <c r="N1417" s="5">
        <v>3332.1831999999999</v>
      </c>
      <c r="O1417" s="5">
        <v>2274.3912999999998</v>
      </c>
      <c r="P1417" s="5">
        <v>4798.7361000000001</v>
      </c>
      <c r="Q1417" s="5">
        <v>3498.56</v>
      </c>
      <c r="R1417" s="5">
        <v>79242682.3785</v>
      </c>
      <c r="S1417" s="5">
        <v>73212368.461400002</v>
      </c>
      <c r="V1417" s="3">
        <v>43979</v>
      </c>
      <c r="W1417" s="4">
        <v>7.16</v>
      </c>
      <c r="X1417" s="4">
        <v>0</v>
      </c>
      <c r="Y1417" s="4">
        <v>7.1702000000000004</v>
      </c>
    </row>
    <row r="1418" spans="1:25">
      <c r="A1418" s="3">
        <v>44060</v>
      </c>
      <c r="B1418" s="4">
        <v>2.6019999999999999</v>
      </c>
      <c r="C1418" s="4">
        <v>2.1879</v>
      </c>
      <c r="D1418" s="4">
        <v>2.3788999999999998</v>
      </c>
      <c r="E1418" s="5">
        <v>2.2999999999999998</v>
      </c>
      <c r="F1418" s="4">
        <v>2.2092000000000001</v>
      </c>
      <c r="G1418" s="4">
        <v>3.5011999999999999</v>
      </c>
      <c r="H1418" s="4">
        <v>2.3483999999999998</v>
      </c>
      <c r="I1418" s="4">
        <v>2.9306999999999999</v>
      </c>
      <c r="J1418" s="4">
        <v>3.1871999999999998</v>
      </c>
      <c r="M1418" s="3">
        <v>44120</v>
      </c>
      <c r="N1418" s="5">
        <v>3336.3582000000001</v>
      </c>
      <c r="O1418" s="5">
        <v>2265.4331999999999</v>
      </c>
      <c r="P1418" s="5">
        <v>4791.6760000000004</v>
      </c>
      <c r="Q1418" s="5">
        <v>3558.04</v>
      </c>
      <c r="R1418" s="5">
        <v>79172802.717800006</v>
      </c>
      <c r="S1418" s="5">
        <v>72951218.938199997</v>
      </c>
      <c r="V1418" s="3">
        <v>43980</v>
      </c>
      <c r="W1418" s="4">
        <v>7.1455000000000002</v>
      </c>
      <c r="X1418" s="4">
        <v>7.1478999999999999</v>
      </c>
      <c r="Y1418" s="4">
        <v>7.1337000000000002</v>
      </c>
    </row>
    <row r="1419" spans="1:25">
      <c r="A1419" s="3">
        <v>44061</v>
      </c>
      <c r="B1419" s="4">
        <v>2.6</v>
      </c>
      <c r="C1419" s="4">
        <v>2.1480999999999999</v>
      </c>
      <c r="D1419" s="4">
        <v>2.3515999999999999</v>
      </c>
      <c r="E1419" s="5">
        <v>2.2999999999999998</v>
      </c>
      <c r="F1419" s="4">
        <v>2.1867999999999999</v>
      </c>
      <c r="G1419" s="4">
        <v>3.5091999999999999</v>
      </c>
      <c r="H1419" s="4">
        <v>2.3391999999999999</v>
      </c>
      <c r="I1419" s="4">
        <v>2.9445000000000001</v>
      </c>
      <c r="J1419" s="4">
        <v>3.2383999999999999</v>
      </c>
      <c r="M1419" s="3">
        <v>44123</v>
      </c>
      <c r="N1419" s="5">
        <v>3312.6671000000001</v>
      </c>
      <c r="O1419" s="5">
        <v>2249.5270999999998</v>
      </c>
      <c r="P1419" s="5">
        <v>4755.4879000000001</v>
      </c>
      <c r="Q1419" s="5">
        <v>3572.96</v>
      </c>
      <c r="R1419" s="5">
        <v>79398481.738399997</v>
      </c>
      <c r="S1419" s="5">
        <v>72988697.745900005</v>
      </c>
      <c r="V1419" s="3">
        <v>43983</v>
      </c>
      <c r="W1419" s="4">
        <v>7.1340000000000003</v>
      </c>
      <c r="X1419" s="4">
        <v>7.1569000000000003</v>
      </c>
      <c r="Y1419" s="4">
        <v>7.1260500000000002</v>
      </c>
    </row>
    <row r="1420" spans="1:25">
      <c r="A1420" s="3">
        <v>44062</v>
      </c>
      <c r="B1420" s="4">
        <v>2.6</v>
      </c>
      <c r="C1420" s="4">
        <v>2.1543999999999999</v>
      </c>
      <c r="D1420" s="4">
        <v>2.3744999999999998</v>
      </c>
      <c r="E1420" s="5">
        <v>2.33</v>
      </c>
      <c r="F1420" s="4">
        <v>2.2052</v>
      </c>
      <c r="G1420" s="4">
        <v>3.5127000000000002</v>
      </c>
      <c r="H1420" s="4">
        <v>2.3837000000000002</v>
      </c>
      <c r="I1420" s="4">
        <v>3.0114000000000001</v>
      </c>
      <c r="J1420" s="4">
        <v>3.1896</v>
      </c>
      <c r="M1420" s="3">
        <v>44124</v>
      </c>
      <c r="N1420" s="5">
        <v>3328.1028999999999</v>
      </c>
      <c r="O1420" s="5">
        <v>2279.3831</v>
      </c>
      <c r="P1420" s="5">
        <v>4793.4672</v>
      </c>
      <c r="Q1420" s="5">
        <v>3555.8</v>
      </c>
      <c r="R1420" s="5">
        <v>79529749.843199998</v>
      </c>
      <c r="S1420" s="5">
        <v>73295400.3741</v>
      </c>
      <c r="V1420" s="3">
        <v>43984</v>
      </c>
      <c r="W1420" s="4">
        <v>7.1105</v>
      </c>
      <c r="X1420" s="4">
        <v>7.1203000000000003</v>
      </c>
      <c r="Y1420" s="4">
        <v>7.1071</v>
      </c>
    </row>
    <row r="1421" spans="1:25">
      <c r="A1421" s="3">
        <v>44063</v>
      </c>
      <c r="B1421" s="4">
        <v>2.601</v>
      </c>
      <c r="C1421" s="4">
        <v>2.2160000000000002</v>
      </c>
      <c r="D1421" s="4">
        <v>2.4491000000000001</v>
      </c>
      <c r="E1421" s="5">
        <v>2.33</v>
      </c>
      <c r="F1421" s="4">
        <v>2.2772000000000001</v>
      </c>
      <c r="G1421" s="4">
        <v>3.5041000000000002</v>
      </c>
      <c r="H1421" s="4">
        <v>2.4462000000000002</v>
      </c>
      <c r="I1421" s="4">
        <v>3.0085999999999999</v>
      </c>
      <c r="J1421" s="4">
        <v>3.2088999999999999</v>
      </c>
      <c r="M1421" s="3">
        <v>44125</v>
      </c>
      <c r="N1421" s="5">
        <v>3325.0246999999999</v>
      </c>
      <c r="O1421" s="5">
        <v>2254.2341000000001</v>
      </c>
      <c r="P1421" s="5">
        <v>4792.8284000000003</v>
      </c>
      <c r="Q1421" s="5">
        <v>3620.44</v>
      </c>
      <c r="R1421" s="5">
        <v>79690764.310299993</v>
      </c>
      <c r="S1421" s="5">
        <v>73192741.885299996</v>
      </c>
      <c r="V1421" s="3">
        <v>43985</v>
      </c>
      <c r="W1421" s="4">
        <v>7.1098999999999997</v>
      </c>
      <c r="X1421" s="4">
        <v>7.1307999999999998</v>
      </c>
      <c r="Y1421" s="4">
        <v>7.1185999999999998</v>
      </c>
    </row>
    <row r="1422" spans="1:25">
      <c r="A1422" s="3">
        <v>44064</v>
      </c>
      <c r="B1422" s="4">
        <v>2.601</v>
      </c>
      <c r="C1422" s="4">
        <v>2.2233000000000001</v>
      </c>
      <c r="D1422" s="4">
        <v>2.5731999999999999</v>
      </c>
      <c r="E1422" s="5">
        <v>2.4700000000000002</v>
      </c>
      <c r="F1422" s="4">
        <v>2.3231000000000002</v>
      </c>
      <c r="G1422" s="4">
        <v>3.5276000000000001</v>
      </c>
      <c r="H1422" s="4">
        <v>2.4603999999999999</v>
      </c>
      <c r="I1422" s="4">
        <v>3.0335999999999999</v>
      </c>
      <c r="J1422" s="4">
        <v>3.2056</v>
      </c>
      <c r="M1422" s="3">
        <v>44126</v>
      </c>
      <c r="N1422" s="5">
        <v>3312.5005000000001</v>
      </c>
      <c r="O1422" s="5">
        <v>2243.2388999999998</v>
      </c>
      <c r="P1422" s="5">
        <v>4777.9844999999996</v>
      </c>
      <c r="Q1422" s="5">
        <v>3613.31</v>
      </c>
      <c r="R1422" s="5">
        <v>79654315.427699998</v>
      </c>
      <c r="S1422" s="5">
        <v>73289270.235699996</v>
      </c>
      <c r="V1422" s="3">
        <v>43986</v>
      </c>
      <c r="W1422" s="4">
        <v>7.1223000000000001</v>
      </c>
      <c r="X1422" s="4">
        <v>7.1218000000000004</v>
      </c>
      <c r="Y1422" s="4">
        <v>7.1087499999999997</v>
      </c>
    </row>
    <row r="1423" spans="1:25">
      <c r="A1423" s="3">
        <v>44067</v>
      </c>
      <c r="B1423" s="4">
        <v>2.6040000000000001</v>
      </c>
      <c r="C1423" s="4">
        <v>2.2347000000000001</v>
      </c>
      <c r="D1423" s="4">
        <v>2.5108000000000001</v>
      </c>
      <c r="E1423" s="5">
        <v>2.37</v>
      </c>
      <c r="F1423" s="4">
        <v>2.2650999999999999</v>
      </c>
      <c r="G1423" s="4">
        <v>3.548</v>
      </c>
      <c r="H1423" s="4">
        <v>2.4603000000000002</v>
      </c>
      <c r="I1423" s="4">
        <v>3.0356999999999998</v>
      </c>
      <c r="J1423" s="4">
        <v>3.2395</v>
      </c>
      <c r="M1423" s="3">
        <v>44127</v>
      </c>
      <c r="N1423" s="5">
        <v>3277.9971999999998</v>
      </c>
      <c r="O1423" s="5">
        <v>2200.5601000000001</v>
      </c>
      <c r="P1423" s="5">
        <v>4718.4880999999996</v>
      </c>
      <c r="Q1423" s="5">
        <v>3635.83</v>
      </c>
      <c r="R1423" s="5">
        <v>79096009.464300007</v>
      </c>
      <c r="S1423" s="5">
        <v>72698743.789499998</v>
      </c>
      <c r="V1423" s="3">
        <v>43987</v>
      </c>
      <c r="W1423" s="4">
        <v>7.0865999999999998</v>
      </c>
      <c r="X1423" s="4">
        <v>7.0819000000000001</v>
      </c>
      <c r="Y1423" s="4">
        <v>7.0707000000000004</v>
      </c>
    </row>
    <row r="1424" spans="1:25">
      <c r="A1424" s="3">
        <v>44068</v>
      </c>
      <c r="B1424" s="4">
        <v>2.6059999999999999</v>
      </c>
      <c r="C1424" s="4">
        <v>2.1147</v>
      </c>
      <c r="D1424" s="4">
        <v>2.5918000000000001</v>
      </c>
      <c r="E1424" s="5">
        <v>2.6</v>
      </c>
      <c r="F1424" s="4">
        <v>2.2132000000000001</v>
      </c>
      <c r="G1424" s="4">
        <v>3.5485000000000002</v>
      </c>
      <c r="H1424" s="4">
        <v>2.4405999999999999</v>
      </c>
      <c r="I1424" s="4">
        <v>3.0463</v>
      </c>
      <c r="J1424" s="4">
        <v>3.2071999999999998</v>
      </c>
      <c r="M1424" s="3">
        <v>44130</v>
      </c>
      <c r="N1424" s="5">
        <v>3251.1188000000002</v>
      </c>
      <c r="O1424" s="5">
        <v>2212.0668000000001</v>
      </c>
      <c r="P1424" s="5">
        <v>4691.2358999999997</v>
      </c>
      <c r="Q1424" s="5">
        <v>3567.75</v>
      </c>
      <c r="R1424" s="5">
        <v>79010316.0933</v>
      </c>
      <c r="S1424" s="5">
        <v>72588751.020899996</v>
      </c>
      <c r="V1424" s="3">
        <v>43990</v>
      </c>
      <c r="W1424" s="4">
        <v>7.0744999999999996</v>
      </c>
      <c r="X1424" s="4">
        <v>7.0664999999999996</v>
      </c>
      <c r="Y1424" s="4">
        <v>7.0568999999999997</v>
      </c>
    </row>
    <row r="1425" spans="1:25">
      <c r="A1425" s="3">
        <v>44069</v>
      </c>
      <c r="B1425" s="4">
        <v>2.6120000000000001</v>
      </c>
      <c r="C1425" s="4">
        <v>2.2065999999999999</v>
      </c>
      <c r="D1425" s="4">
        <v>2.4973999999999998</v>
      </c>
      <c r="E1425" s="5">
        <v>2.5</v>
      </c>
      <c r="F1425" s="4">
        <v>2.1798999999999999</v>
      </c>
      <c r="G1425" s="4">
        <v>3.6011000000000002</v>
      </c>
      <c r="H1425" s="4">
        <v>2.4597000000000002</v>
      </c>
      <c r="I1425" s="4">
        <v>3.0480999999999998</v>
      </c>
      <c r="J1425" s="4">
        <v>3.2324999999999999</v>
      </c>
      <c r="M1425" s="3">
        <v>44131</v>
      </c>
      <c r="N1425" s="5">
        <v>3254.3157000000001</v>
      </c>
      <c r="O1425" s="5">
        <v>2223.9227000000001</v>
      </c>
      <c r="P1425" s="5">
        <v>4699.2791999999999</v>
      </c>
      <c r="Q1425" s="5">
        <v>3554.01</v>
      </c>
      <c r="R1425" s="5">
        <v>79046370.934100002</v>
      </c>
      <c r="S1425" s="5">
        <v>72601123.322999999</v>
      </c>
      <c r="V1425" s="3">
        <v>43991</v>
      </c>
      <c r="W1425" s="4">
        <v>7.0881999999999996</v>
      </c>
      <c r="X1425" s="4">
        <v>7.0887000000000002</v>
      </c>
      <c r="Y1425" s="4">
        <v>7.0779500000000004</v>
      </c>
    </row>
    <row r="1426" spans="1:25">
      <c r="A1426" s="3">
        <v>44070</v>
      </c>
      <c r="B1426" s="4">
        <v>2.621</v>
      </c>
      <c r="C1426" s="4">
        <v>2.2313000000000001</v>
      </c>
      <c r="D1426" s="4">
        <v>2.4744999999999999</v>
      </c>
      <c r="E1426" s="5">
        <v>2.5</v>
      </c>
      <c r="F1426" s="4">
        <v>2.1532</v>
      </c>
      <c r="G1426" s="4">
        <v>3.6105999999999998</v>
      </c>
      <c r="H1426" s="4">
        <v>2.4714999999999998</v>
      </c>
      <c r="I1426" s="4">
        <v>3.0667</v>
      </c>
      <c r="J1426" s="4">
        <v>3.2587999999999999</v>
      </c>
      <c r="M1426" s="3">
        <v>44132</v>
      </c>
      <c r="N1426" s="5">
        <v>3269.2379999999998</v>
      </c>
      <c r="O1426" s="5">
        <v>2239.1080000000002</v>
      </c>
      <c r="P1426" s="5">
        <v>4737.2718000000004</v>
      </c>
      <c r="Q1426" s="5">
        <v>3517.36</v>
      </c>
      <c r="R1426" s="5">
        <v>79233769.646599993</v>
      </c>
      <c r="S1426" s="5">
        <v>72908470.704999998</v>
      </c>
      <c r="V1426" s="3">
        <v>43992</v>
      </c>
      <c r="W1426" s="4">
        <v>7.0670000000000002</v>
      </c>
      <c r="X1426" s="4">
        <v>7.0659999999999998</v>
      </c>
      <c r="Y1426" s="4">
        <v>7.0539500000000004</v>
      </c>
    </row>
    <row r="1427" spans="1:25">
      <c r="A1427" s="3">
        <v>44071</v>
      </c>
      <c r="B1427" s="4">
        <v>2.63</v>
      </c>
      <c r="C1427" s="4">
        <v>2.2132999999999998</v>
      </c>
      <c r="D1427" s="4">
        <v>2.4836999999999998</v>
      </c>
      <c r="E1427" s="5">
        <v>2.4</v>
      </c>
      <c r="F1427" s="4">
        <v>2.2229999999999999</v>
      </c>
      <c r="G1427" s="4">
        <v>3.6307</v>
      </c>
      <c r="H1427" s="4">
        <v>2.5017</v>
      </c>
      <c r="I1427" s="4">
        <v>3.0678000000000001</v>
      </c>
      <c r="J1427" s="4">
        <v>3.2444000000000002</v>
      </c>
      <c r="M1427" s="3">
        <v>44133</v>
      </c>
      <c r="N1427" s="5">
        <v>3272.7274000000002</v>
      </c>
      <c r="O1427" s="5">
        <v>2249.5738000000001</v>
      </c>
      <c r="P1427" s="5">
        <v>4772.9197999999997</v>
      </c>
      <c r="Q1427" s="5">
        <v>3518.72</v>
      </c>
      <c r="R1427" s="5">
        <v>79475086.740199998</v>
      </c>
      <c r="S1427" s="5">
        <v>73130588.620800003</v>
      </c>
      <c r="V1427" s="3">
        <v>43993</v>
      </c>
      <c r="W1427" s="4">
        <v>7.0697999999999999</v>
      </c>
      <c r="X1427" s="4">
        <v>7.0914000000000001</v>
      </c>
      <c r="Y1427" s="4">
        <v>7.0801999999999996</v>
      </c>
    </row>
    <row r="1428" spans="1:25">
      <c r="A1428" s="3">
        <v>44074</v>
      </c>
      <c r="B1428" s="4">
        <v>2.6360000000000001</v>
      </c>
      <c r="C1428" s="4">
        <v>2.2544</v>
      </c>
      <c r="D1428" s="4">
        <v>2.5141</v>
      </c>
      <c r="E1428" s="5">
        <v>2.4</v>
      </c>
      <c r="F1428" s="4">
        <v>2.2467999999999999</v>
      </c>
      <c r="G1428" s="4">
        <v>3.6400999999999999</v>
      </c>
      <c r="H1428" s="4">
        <v>2.5278</v>
      </c>
      <c r="I1428" s="4">
        <v>3.0661999999999998</v>
      </c>
      <c r="J1428" s="4">
        <v>3.2722000000000002</v>
      </c>
      <c r="M1428" s="3">
        <v>44134</v>
      </c>
      <c r="N1428" s="5">
        <v>3224.5324999999998</v>
      </c>
      <c r="O1428" s="5">
        <v>2198.0666999999999</v>
      </c>
      <c r="P1428" s="5">
        <v>4695.3338000000003</v>
      </c>
      <c r="Q1428" s="5">
        <v>3488.71</v>
      </c>
      <c r="R1428" s="5">
        <v>79124491.421599999</v>
      </c>
      <c r="S1428" s="5">
        <v>72729812.692000002</v>
      </c>
      <c r="V1428" s="3">
        <v>43994</v>
      </c>
      <c r="W1428" s="4">
        <v>7.0744999999999996</v>
      </c>
      <c r="X1428" s="4">
        <v>7.0875000000000004</v>
      </c>
      <c r="Y1428" s="4">
        <v>7.0759999999999996</v>
      </c>
    </row>
    <row r="1429" spans="1:25">
      <c r="A1429" s="3">
        <v>44075</v>
      </c>
      <c r="B1429" s="4">
        <v>2.64</v>
      </c>
      <c r="C1429" s="4">
        <v>2.2736999999999998</v>
      </c>
      <c r="D1429" s="4">
        <v>2.4113000000000002</v>
      </c>
      <c r="E1429" s="5">
        <v>2.25</v>
      </c>
      <c r="F1429" s="4">
        <v>2.1947999999999999</v>
      </c>
      <c r="G1429" s="4">
        <v>3.6478999999999999</v>
      </c>
      <c r="H1429" s="4">
        <v>2.5122</v>
      </c>
      <c r="I1429" s="4">
        <v>3.0937000000000001</v>
      </c>
      <c r="J1429" s="4">
        <v>3.2955999999999999</v>
      </c>
      <c r="M1429" s="3">
        <v>44137</v>
      </c>
      <c r="N1429" s="5">
        <v>3225.1196</v>
      </c>
      <c r="O1429" s="5">
        <v>2223.3872000000001</v>
      </c>
      <c r="P1429" s="5">
        <v>4720.8312999999998</v>
      </c>
      <c r="Q1429" s="5">
        <v>3485.57</v>
      </c>
      <c r="R1429" s="5">
        <v>79187940.085899994</v>
      </c>
      <c r="S1429" s="5">
        <v>72986656.1382</v>
      </c>
      <c r="V1429" s="3">
        <v>43997</v>
      </c>
      <c r="W1429" s="4">
        <v>7.0945999999999998</v>
      </c>
      <c r="X1429" s="4">
        <v>7.0854999999999997</v>
      </c>
      <c r="Y1429" s="4">
        <v>7.0729499999999996</v>
      </c>
    </row>
    <row r="1430" spans="1:25">
      <c r="A1430" s="3">
        <v>44076</v>
      </c>
      <c r="B1430" s="4">
        <v>2.6459999999999999</v>
      </c>
      <c r="C1430" s="4">
        <v>2.3492999999999999</v>
      </c>
      <c r="D1430" s="4">
        <v>2.3963000000000001</v>
      </c>
      <c r="E1430" s="5">
        <v>2.2999999999999998</v>
      </c>
      <c r="F1430" s="4">
        <v>2.1919</v>
      </c>
      <c r="G1430" s="4">
        <v>3.6543000000000001</v>
      </c>
      <c r="H1430" s="4">
        <v>2.5626000000000002</v>
      </c>
      <c r="I1430" s="4">
        <v>3.109</v>
      </c>
      <c r="J1430" s="4">
        <v>3.3210000000000002</v>
      </c>
      <c r="M1430" s="3">
        <v>44138</v>
      </c>
      <c r="N1430" s="5">
        <v>3271.0744</v>
      </c>
      <c r="O1430" s="5">
        <v>2255.0834</v>
      </c>
      <c r="P1430" s="5">
        <v>4777.5608000000002</v>
      </c>
      <c r="Q1430" s="5">
        <v>3525.76</v>
      </c>
      <c r="R1430" s="5">
        <v>79484282.471100003</v>
      </c>
      <c r="S1430" s="5">
        <v>73273970.362000003</v>
      </c>
      <c r="V1430" s="3">
        <v>43998</v>
      </c>
      <c r="W1430" s="4">
        <v>7.0818000000000003</v>
      </c>
      <c r="X1430" s="4">
        <v>7.0971000000000002</v>
      </c>
      <c r="Y1430" s="4">
        <v>7.0826000000000002</v>
      </c>
    </row>
    <row r="1431" spans="1:25">
      <c r="A1431" s="3">
        <v>44077</v>
      </c>
      <c r="B1431" s="4">
        <v>2.6539999999999999</v>
      </c>
      <c r="C1431" s="4">
        <v>2.3111000000000002</v>
      </c>
      <c r="D1431" s="4">
        <v>2.3216000000000001</v>
      </c>
      <c r="E1431" s="5">
        <v>2.25</v>
      </c>
      <c r="F1431" s="4">
        <v>2.1781000000000001</v>
      </c>
      <c r="G1431" s="4">
        <v>3.6884000000000001</v>
      </c>
      <c r="H1431" s="4">
        <v>2.5529999999999999</v>
      </c>
      <c r="I1431" s="4">
        <v>3.1366000000000001</v>
      </c>
      <c r="J1431" s="4">
        <v>3.3329</v>
      </c>
      <c r="M1431" s="3">
        <v>44139</v>
      </c>
      <c r="N1431" s="5">
        <v>3277.4402</v>
      </c>
      <c r="O1431" s="5">
        <v>2262.1352999999999</v>
      </c>
      <c r="P1431" s="5">
        <v>4813.6563999999998</v>
      </c>
      <c r="Q1431" s="5">
        <v>3584.23</v>
      </c>
      <c r="R1431" s="5">
        <v>79710761.890799999</v>
      </c>
      <c r="S1431" s="5">
        <v>73579527.271799996</v>
      </c>
      <c r="V1431" s="3">
        <v>43999</v>
      </c>
      <c r="W1431" s="4">
        <v>7.0858999999999996</v>
      </c>
      <c r="X1431" s="4">
        <v>7.0887000000000002</v>
      </c>
      <c r="Y1431" s="4">
        <v>7.0762</v>
      </c>
    </row>
    <row r="1432" spans="1:25">
      <c r="A1432" s="3">
        <v>44078</v>
      </c>
      <c r="B1432" s="4">
        <v>2.661</v>
      </c>
      <c r="C1432" s="4">
        <v>2.3567999999999998</v>
      </c>
      <c r="D1432" s="4">
        <v>2.3408000000000002</v>
      </c>
      <c r="E1432" s="5">
        <v>2.2999999999999998</v>
      </c>
      <c r="F1432" s="4">
        <v>2.2057000000000002</v>
      </c>
      <c r="G1432" s="4">
        <v>3.6960999999999999</v>
      </c>
      <c r="H1432" s="4">
        <v>2.5838999999999999</v>
      </c>
      <c r="I1432" s="4">
        <v>3.1073</v>
      </c>
      <c r="J1432" s="4">
        <v>3.3378999999999999</v>
      </c>
      <c r="M1432" s="3">
        <v>44140</v>
      </c>
      <c r="N1432" s="5">
        <v>3320.1333</v>
      </c>
      <c r="O1432" s="5">
        <v>2299.8733000000002</v>
      </c>
      <c r="P1432" s="5">
        <v>4885.1117999999997</v>
      </c>
      <c r="Q1432" s="5">
        <v>3569.49</v>
      </c>
      <c r="R1432" s="5">
        <v>79977933.278500006</v>
      </c>
      <c r="S1432" s="5">
        <v>74029790.380400002</v>
      </c>
      <c r="V1432" s="3">
        <v>44000</v>
      </c>
      <c r="W1432" s="4">
        <v>7.0811999999999999</v>
      </c>
      <c r="X1432" s="4">
        <v>7.0936000000000003</v>
      </c>
      <c r="Y1432" s="4">
        <v>7.0823499999999999</v>
      </c>
    </row>
    <row r="1433" spans="1:25">
      <c r="A1433" s="3">
        <v>44081</v>
      </c>
      <c r="B1433" s="4">
        <v>2.6760000000000002</v>
      </c>
      <c r="C1433" s="4">
        <v>2.3106</v>
      </c>
      <c r="D1433" s="4">
        <v>2.3267000000000002</v>
      </c>
      <c r="E1433" s="5">
        <v>2.25</v>
      </c>
      <c r="F1433" s="4">
        <v>2.1970999999999998</v>
      </c>
      <c r="G1433" s="4">
        <v>3.7366000000000001</v>
      </c>
      <c r="H1433" s="4">
        <v>2.5908000000000002</v>
      </c>
      <c r="I1433" s="4">
        <v>3.1732999999999998</v>
      </c>
      <c r="J1433" s="4">
        <v>3.2985000000000002</v>
      </c>
      <c r="M1433" s="3">
        <v>44141</v>
      </c>
      <c r="N1433" s="5">
        <v>3312.1590000000001</v>
      </c>
      <c r="O1433" s="5">
        <v>2282.0927999999999</v>
      </c>
      <c r="P1433" s="5">
        <v>4885.7178000000004</v>
      </c>
      <c r="Q1433" s="5">
        <v>3556.98</v>
      </c>
      <c r="R1433" s="5">
        <v>79877464.595500007</v>
      </c>
      <c r="S1433" s="5">
        <v>74151442.750200003</v>
      </c>
      <c r="V1433" s="3">
        <v>44001</v>
      </c>
      <c r="W1433" s="4">
        <v>7.0780000000000003</v>
      </c>
      <c r="X1433" s="4">
        <v>7.0892999999999997</v>
      </c>
      <c r="Y1433" s="4">
        <v>7.0774999999999997</v>
      </c>
    </row>
    <row r="1434" spans="1:25">
      <c r="A1434" s="3">
        <v>44082</v>
      </c>
      <c r="B1434" s="4">
        <v>2.6880000000000002</v>
      </c>
      <c r="C1434" s="4">
        <v>2.3967000000000001</v>
      </c>
      <c r="D1434" s="4">
        <v>2.3258999999999999</v>
      </c>
      <c r="E1434" s="5">
        <v>2.2599999999999998</v>
      </c>
      <c r="F1434" s="4">
        <v>2.2048000000000001</v>
      </c>
      <c r="G1434" s="4">
        <v>3.7583000000000002</v>
      </c>
      <c r="H1434" s="4">
        <v>2.6389999999999998</v>
      </c>
      <c r="I1434" s="4">
        <v>3.1770999999999998</v>
      </c>
      <c r="J1434" s="4">
        <v>3.3473000000000002</v>
      </c>
      <c r="M1434" s="3">
        <v>44144</v>
      </c>
      <c r="N1434" s="5">
        <v>3373.7337000000002</v>
      </c>
      <c r="O1434" s="5">
        <v>2333.4553999999998</v>
      </c>
      <c r="P1434" s="5">
        <v>4981.3496999999998</v>
      </c>
      <c r="Q1434" s="5">
        <v>3589.35</v>
      </c>
      <c r="R1434" s="5">
        <v>80676949.206100002</v>
      </c>
      <c r="S1434" s="5">
        <v>74707434.026800007</v>
      </c>
      <c r="V1434" s="3">
        <v>44004</v>
      </c>
      <c r="W1434" s="4">
        <v>7.077</v>
      </c>
      <c r="X1434" s="4">
        <v>7.0720999999999998</v>
      </c>
      <c r="Y1434" s="4">
        <v>7.0580999999999996</v>
      </c>
    </row>
    <row r="1435" spans="1:25">
      <c r="A1435" s="3">
        <v>44083</v>
      </c>
      <c r="B1435" s="4">
        <v>2.6930000000000001</v>
      </c>
      <c r="C1435" s="4">
        <v>2.3952</v>
      </c>
      <c r="D1435" s="4">
        <v>2.2875999999999999</v>
      </c>
      <c r="E1435" s="5">
        <v>2.25</v>
      </c>
      <c r="F1435" s="4">
        <v>2.1606999999999998</v>
      </c>
      <c r="G1435" s="4">
        <v>3.7747000000000002</v>
      </c>
      <c r="H1435" s="4">
        <v>2.6032000000000002</v>
      </c>
      <c r="I1435" s="4">
        <v>3.1352000000000002</v>
      </c>
      <c r="J1435" s="4">
        <v>3.3719000000000001</v>
      </c>
      <c r="M1435" s="3">
        <v>44145</v>
      </c>
      <c r="N1435" s="5">
        <v>3360.1484999999998</v>
      </c>
      <c r="O1435" s="5">
        <v>2308.8492000000001</v>
      </c>
      <c r="P1435" s="5">
        <v>4953.8756000000003</v>
      </c>
      <c r="Q1435" s="5">
        <v>3616.04</v>
      </c>
      <c r="R1435" s="5">
        <v>80727121.042999998</v>
      </c>
      <c r="S1435" s="5">
        <v>74956646.218400002</v>
      </c>
      <c r="V1435" s="3">
        <v>44005</v>
      </c>
      <c r="W1435" s="4">
        <v>7.0650000000000004</v>
      </c>
      <c r="X1435" s="4">
        <v>7.0726000000000004</v>
      </c>
      <c r="Y1435" s="4">
        <v>7.0605500000000001</v>
      </c>
    </row>
    <row r="1436" spans="1:25">
      <c r="A1436" s="3">
        <v>44084</v>
      </c>
      <c r="B1436" s="4">
        <v>2.6949999999999998</v>
      </c>
      <c r="C1436" s="4">
        <v>2.4460999999999999</v>
      </c>
      <c r="D1436" s="4">
        <v>2.2033</v>
      </c>
      <c r="E1436" s="5">
        <v>2.16</v>
      </c>
      <c r="F1436" s="4">
        <v>2.0533999999999999</v>
      </c>
      <c r="G1436" s="4">
        <v>3.7746</v>
      </c>
      <c r="H1436" s="4">
        <v>2.5951</v>
      </c>
      <c r="I1436" s="4">
        <v>3.1202999999999999</v>
      </c>
      <c r="J1436" s="4">
        <v>3.3485999999999998</v>
      </c>
      <c r="M1436" s="3">
        <v>44146</v>
      </c>
      <c r="N1436" s="5">
        <v>3342.2024999999999</v>
      </c>
      <c r="O1436" s="5">
        <v>2263.9573</v>
      </c>
      <c r="P1436" s="5">
        <v>4904.8981000000003</v>
      </c>
      <c r="Q1436" s="5">
        <v>3643.69</v>
      </c>
      <c r="R1436" s="5">
        <v>80558284.751399994</v>
      </c>
      <c r="S1436" s="5">
        <v>74825055.966499999</v>
      </c>
      <c r="V1436" s="3">
        <v>44006</v>
      </c>
      <c r="W1436" s="4">
        <v>7.0743999999999998</v>
      </c>
      <c r="X1436" s="4">
        <v>7.0922000000000001</v>
      </c>
      <c r="Y1436" s="4">
        <v>7.0808499999999999</v>
      </c>
    </row>
    <row r="1437" spans="1:25">
      <c r="A1437" s="3">
        <v>44085</v>
      </c>
      <c r="B1437" s="4">
        <v>2.6970000000000001</v>
      </c>
      <c r="C1437" s="4">
        <v>2.3927</v>
      </c>
      <c r="D1437" s="4">
        <v>2.1873999999999998</v>
      </c>
      <c r="E1437" s="5">
        <v>2.2000000000000002</v>
      </c>
      <c r="F1437" s="4">
        <v>2.0912000000000002</v>
      </c>
      <c r="G1437" s="4">
        <v>3.7822</v>
      </c>
      <c r="H1437" s="4">
        <v>2.4969999999999999</v>
      </c>
      <c r="I1437" s="4">
        <v>3.1435</v>
      </c>
      <c r="J1437" s="4">
        <v>3.3858999999999999</v>
      </c>
      <c r="M1437" s="3">
        <v>44147</v>
      </c>
      <c r="N1437" s="5">
        <v>3338.6788000000001</v>
      </c>
      <c r="O1437" s="5">
        <v>2273.7420999999999</v>
      </c>
      <c r="P1437" s="5">
        <v>4908.4629999999997</v>
      </c>
      <c r="Q1437" s="5">
        <v>3602.41</v>
      </c>
      <c r="R1437" s="5">
        <v>80590550.139799997</v>
      </c>
      <c r="S1437" s="5">
        <v>74826273.724000007</v>
      </c>
      <c r="V1437" s="3">
        <v>44007</v>
      </c>
      <c r="W1437" s="4">
        <v>0</v>
      </c>
      <c r="X1437" s="4">
        <v>0</v>
      </c>
      <c r="Y1437" s="4">
        <v>7.0815999999999999</v>
      </c>
    </row>
    <row r="1438" spans="1:25">
      <c r="A1438" s="3">
        <v>44088</v>
      </c>
      <c r="B1438" s="4">
        <v>2.6970000000000001</v>
      </c>
      <c r="C1438" s="4">
        <v>2.4621</v>
      </c>
      <c r="D1438" s="4">
        <v>2.2275999999999998</v>
      </c>
      <c r="E1438" s="5">
        <v>2.2000000000000002</v>
      </c>
      <c r="F1438" s="4">
        <v>2.0855999999999999</v>
      </c>
      <c r="G1438" s="4">
        <v>3.8031000000000001</v>
      </c>
      <c r="H1438" s="4">
        <v>2.6223000000000001</v>
      </c>
      <c r="I1438" s="4">
        <v>3.1793</v>
      </c>
      <c r="J1438" s="4">
        <v>3.3567999999999998</v>
      </c>
      <c r="M1438" s="3">
        <v>44148</v>
      </c>
      <c r="N1438" s="5">
        <v>3310.1046000000001</v>
      </c>
      <c r="O1438" s="5">
        <v>2268.6657</v>
      </c>
      <c r="P1438" s="5">
        <v>4856.8513000000003</v>
      </c>
      <c r="Q1438" s="5">
        <v>3533.6</v>
      </c>
      <c r="R1438" s="5">
        <v>80609642.788200006</v>
      </c>
      <c r="S1438" s="5">
        <v>74726353.134000003</v>
      </c>
      <c r="V1438" s="3">
        <v>44008</v>
      </c>
      <c r="W1438" s="4">
        <v>0</v>
      </c>
      <c r="X1438" s="4">
        <v>7.0980999999999996</v>
      </c>
      <c r="Y1438" s="4">
        <v>7.0872000000000002</v>
      </c>
    </row>
    <row r="1439" spans="1:25">
      <c r="A1439" s="3">
        <v>44089</v>
      </c>
      <c r="B1439" s="4">
        <v>2.6960000000000002</v>
      </c>
      <c r="C1439" s="4">
        <v>2.3953000000000002</v>
      </c>
      <c r="D1439" s="4">
        <v>2.2704</v>
      </c>
      <c r="E1439" s="5">
        <v>2.2000000000000002</v>
      </c>
      <c r="F1439" s="4">
        <v>2.0996000000000001</v>
      </c>
      <c r="G1439" s="4">
        <v>3.7949999999999999</v>
      </c>
      <c r="H1439" s="4">
        <v>2.5459000000000001</v>
      </c>
      <c r="I1439" s="4">
        <v>3.1915</v>
      </c>
      <c r="J1439" s="4">
        <v>3.3818999999999999</v>
      </c>
      <c r="M1439" s="3">
        <v>44151</v>
      </c>
      <c r="N1439" s="5">
        <v>3346.9692</v>
      </c>
      <c r="O1439" s="5">
        <v>2289.8222000000001</v>
      </c>
      <c r="P1439" s="5">
        <v>4904.1715999999997</v>
      </c>
      <c r="Q1439" s="5">
        <v>3549.98</v>
      </c>
      <c r="R1439" s="5">
        <v>80964715.874699995</v>
      </c>
      <c r="S1439" s="5">
        <v>75103172.212099999</v>
      </c>
      <c r="V1439" s="3">
        <v>44011</v>
      </c>
      <c r="W1439" s="4">
        <v>7.0776000000000003</v>
      </c>
      <c r="X1439" s="4">
        <v>7.0848000000000004</v>
      </c>
      <c r="Y1439" s="4">
        <v>7.0769500000000001</v>
      </c>
    </row>
    <row r="1440" spans="1:25">
      <c r="A1440" s="3">
        <v>44090</v>
      </c>
      <c r="B1440" s="4">
        <v>2.6880000000000002</v>
      </c>
      <c r="C1440" s="4">
        <v>2.2650000000000001</v>
      </c>
      <c r="D1440" s="4">
        <v>2.2740999999999998</v>
      </c>
      <c r="E1440" s="5">
        <v>2.2000000000000002</v>
      </c>
      <c r="F1440" s="4">
        <v>2.1480999999999999</v>
      </c>
      <c r="G1440" s="4">
        <v>3.7989000000000002</v>
      </c>
      <c r="H1440" s="4">
        <v>2.5666000000000002</v>
      </c>
      <c r="I1440" s="4">
        <v>3.1581999999999999</v>
      </c>
      <c r="J1440" s="4">
        <v>3.3529</v>
      </c>
      <c r="M1440" s="3">
        <v>44152</v>
      </c>
      <c r="N1440" s="5">
        <v>3339.895</v>
      </c>
      <c r="O1440" s="5">
        <v>2269.3267000000001</v>
      </c>
      <c r="P1440" s="5">
        <v>4894.7860000000001</v>
      </c>
      <c r="Q1440" s="5">
        <v>3595.62</v>
      </c>
      <c r="R1440" s="5">
        <v>81026358.758699998</v>
      </c>
      <c r="S1440" s="5">
        <v>75302016.365199998</v>
      </c>
      <c r="V1440" s="3">
        <v>44012</v>
      </c>
      <c r="W1440" s="4">
        <v>7.0740999999999996</v>
      </c>
      <c r="X1440" s="4">
        <v>7.0823999999999998</v>
      </c>
      <c r="Y1440" s="4">
        <v>7.0708000000000002</v>
      </c>
    </row>
    <row r="1441" spans="1:25">
      <c r="A1441" s="3">
        <v>44091</v>
      </c>
      <c r="B1441" s="4">
        <v>2.6859999999999999</v>
      </c>
      <c r="C1441" s="4">
        <v>2.4413</v>
      </c>
      <c r="D1441" s="4">
        <v>2.3935</v>
      </c>
      <c r="E1441" s="5">
        <v>2.23</v>
      </c>
      <c r="F1441" s="4">
        <v>2.2046999999999999</v>
      </c>
      <c r="G1441" s="4">
        <v>3.7759</v>
      </c>
      <c r="H1441" s="4">
        <v>2.5785999999999998</v>
      </c>
      <c r="I1441" s="4">
        <v>3.1570999999999998</v>
      </c>
      <c r="J1441" s="4">
        <v>3.3755000000000002</v>
      </c>
      <c r="M1441" s="3">
        <v>44153</v>
      </c>
      <c r="N1441" s="5">
        <v>3347.3033999999998</v>
      </c>
      <c r="O1441" s="5">
        <v>2261.5877</v>
      </c>
      <c r="P1441" s="5">
        <v>4891.6715999999997</v>
      </c>
      <c r="Q1441" s="5">
        <v>3678.55</v>
      </c>
      <c r="R1441" s="5">
        <v>81128128.275900006</v>
      </c>
      <c r="S1441" s="5">
        <v>75394366.759900004</v>
      </c>
      <c r="V1441" s="3">
        <v>44013</v>
      </c>
      <c r="W1441" s="4">
        <v>7.0610999999999997</v>
      </c>
      <c r="X1441" s="4">
        <v>7.0795000000000003</v>
      </c>
      <c r="Y1441" s="4">
        <v>7.06745</v>
      </c>
    </row>
    <row r="1442" spans="1:25">
      <c r="A1442" s="3">
        <v>44092</v>
      </c>
      <c r="B1442" s="4">
        <v>2.6789999999999998</v>
      </c>
      <c r="C1442" s="4">
        <v>2.4363000000000001</v>
      </c>
      <c r="D1442" s="4">
        <v>2.6425999999999998</v>
      </c>
      <c r="E1442" s="5">
        <v>2.3199999999999998</v>
      </c>
      <c r="F1442" s="4">
        <v>2.2793999999999999</v>
      </c>
      <c r="G1442" s="4">
        <v>3.7726000000000002</v>
      </c>
      <c r="H1442" s="4">
        <v>2.6112000000000002</v>
      </c>
      <c r="I1442" s="4">
        <v>3.1718999999999999</v>
      </c>
      <c r="J1442" s="4">
        <v>3.3595999999999999</v>
      </c>
      <c r="M1442" s="3">
        <v>44154</v>
      </c>
      <c r="N1442" s="5">
        <v>3363.0875999999998</v>
      </c>
      <c r="O1442" s="5">
        <v>2275.8470000000002</v>
      </c>
      <c r="P1442" s="5">
        <v>4927.9890999999998</v>
      </c>
      <c r="Q1442" s="5">
        <v>3706.25</v>
      </c>
      <c r="R1442" s="5">
        <v>81023710.538399994</v>
      </c>
      <c r="S1442" s="5">
        <v>75376620.936900005</v>
      </c>
      <c r="V1442" s="3">
        <v>44014</v>
      </c>
      <c r="W1442" s="4">
        <v>7.0663</v>
      </c>
      <c r="X1442" s="4">
        <v>7.0782999999999996</v>
      </c>
      <c r="Y1442" s="4">
        <v>7.0674000000000001</v>
      </c>
    </row>
    <row r="1443" spans="1:25">
      <c r="A1443" s="3">
        <v>44095</v>
      </c>
      <c r="B1443" s="4">
        <v>2.673</v>
      </c>
      <c r="C1443" s="4">
        <v>2.3456000000000001</v>
      </c>
      <c r="D1443" s="4">
        <v>2.8206000000000002</v>
      </c>
      <c r="E1443" s="5">
        <v>2.5</v>
      </c>
      <c r="F1443" s="4">
        <v>2.3264999999999998</v>
      </c>
      <c r="G1443" s="4">
        <v>3.7662</v>
      </c>
      <c r="H1443" s="4">
        <v>2.6103999999999998</v>
      </c>
      <c r="I1443" s="4">
        <v>3.1526999999999998</v>
      </c>
      <c r="J1443" s="4">
        <v>3.3460999999999999</v>
      </c>
      <c r="M1443" s="3">
        <v>44155</v>
      </c>
      <c r="N1443" s="5">
        <v>3377.7267000000002</v>
      </c>
      <c r="O1443" s="5">
        <v>2289.5100000000002</v>
      </c>
      <c r="P1443" s="5">
        <v>4943.2882</v>
      </c>
      <c r="Q1443" s="5">
        <v>3683.75</v>
      </c>
      <c r="R1443" s="5">
        <v>81058804.913200006</v>
      </c>
      <c r="S1443" s="5">
        <v>75283137.763600007</v>
      </c>
      <c r="V1443" s="3">
        <v>44015</v>
      </c>
      <c r="W1443" s="4">
        <v>7.0679999999999996</v>
      </c>
      <c r="X1443" s="4">
        <v>7.0789999999999997</v>
      </c>
      <c r="Y1443" s="4">
        <v>7.0686999999999998</v>
      </c>
    </row>
    <row r="1444" spans="1:25">
      <c r="A1444" s="3">
        <v>44096</v>
      </c>
      <c r="B1444" s="4">
        <v>2.67</v>
      </c>
      <c r="C1444" s="4">
        <v>2.4083999999999999</v>
      </c>
      <c r="D1444" s="4">
        <v>2.9742999999999999</v>
      </c>
      <c r="E1444" s="5">
        <v>2.5</v>
      </c>
      <c r="F1444" s="4">
        <v>2.3633999999999999</v>
      </c>
      <c r="G1444" s="4">
        <v>3.7511999999999999</v>
      </c>
      <c r="H1444" s="4">
        <v>2.5703</v>
      </c>
      <c r="I1444" s="4">
        <v>3.1288</v>
      </c>
      <c r="J1444" s="4">
        <v>3.3559000000000001</v>
      </c>
      <c r="M1444" s="3">
        <v>44158</v>
      </c>
      <c r="N1444" s="5">
        <v>3414.4899</v>
      </c>
      <c r="O1444" s="5">
        <v>2301.9618999999998</v>
      </c>
      <c r="P1444" s="5">
        <v>5005.0272999999997</v>
      </c>
      <c r="Q1444" s="5">
        <v>3760.22</v>
      </c>
      <c r="R1444" s="5">
        <v>81664749.891499996</v>
      </c>
      <c r="S1444" s="5">
        <v>75707678.217700005</v>
      </c>
      <c r="V1444" s="3">
        <v>44018</v>
      </c>
      <c r="W1444" s="4">
        <v>7.0330000000000004</v>
      </c>
      <c r="X1444" s="4">
        <v>7.0269000000000004</v>
      </c>
      <c r="Y1444" s="4">
        <v>7.0133999999999999</v>
      </c>
    </row>
    <row r="1445" spans="1:25">
      <c r="A1445" s="3">
        <v>44097</v>
      </c>
      <c r="B1445" s="4">
        <v>2.67</v>
      </c>
      <c r="C1445" s="4">
        <v>2.3942999999999999</v>
      </c>
      <c r="D1445" s="4">
        <v>2.3142</v>
      </c>
      <c r="E1445" s="5">
        <v>2.2000000000000002</v>
      </c>
      <c r="F1445" s="4">
        <v>2.0958000000000001</v>
      </c>
      <c r="G1445" s="4">
        <v>3.6989999999999998</v>
      </c>
      <c r="H1445" s="4">
        <v>2.5933999999999999</v>
      </c>
      <c r="I1445" s="4">
        <v>3.1158999999999999</v>
      </c>
      <c r="J1445" s="4">
        <v>3.3336999999999999</v>
      </c>
      <c r="M1445" s="3">
        <v>44159</v>
      </c>
      <c r="N1445" s="5">
        <v>3402.8225000000002</v>
      </c>
      <c r="O1445" s="5">
        <v>2294.1496000000002</v>
      </c>
      <c r="P1445" s="5">
        <v>4974.2855</v>
      </c>
      <c r="Q1445" s="5">
        <v>3739.4</v>
      </c>
      <c r="R1445" s="5">
        <v>81876046.671299994</v>
      </c>
      <c r="S1445" s="5">
        <v>75832976.866600007</v>
      </c>
      <c r="V1445" s="3">
        <v>44019</v>
      </c>
      <c r="W1445" s="4">
        <v>7.0240999999999998</v>
      </c>
      <c r="X1445" s="4">
        <v>7.0369000000000002</v>
      </c>
      <c r="Y1445" s="4">
        <v>7.02285</v>
      </c>
    </row>
    <row r="1446" spans="1:25">
      <c r="A1446" s="3">
        <v>44098</v>
      </c>
      <c r="B1446" s="4">
        <v>2.6680000000000001</v>
      </c>
      <c r="C1446" s="4">
        <v>2.3329</v>
      </c>
      <c r="D1446" s="4">
        <v>2.1869000000000001</v>
      </c>
      <c r="E1446" s="5">
        <v>2.1143999999999998</v>
      </c>
      <c r="F1446" s="4">
        <v>2.0480999999999998</v>
      </c>
      <c r="G1446" s="4">
        <v>3.6968999999999999</v>
      </c>
      <c r="H1446" s="4">
        <v>2.5988000000000002</v>
      </c>
      <c r="I1446" s="4">
        <v>3.1147999999999998</v>
      </c>
      <c r="J1446" s="4">
        <v>3.3633999999999999</v>
      </c>
      <c r="M1446" s="3">
        <v>44160</v>
      </c>
      <c r="N1446" s="5">
        <v>3362.3274000000001</v>
      </c>
      <c r="O1446" s="5">
        <v>2254.2968000000001</v>
      </c>
      <c r="P1446" s="5">
        <v>4910.7</v>
      </c>
      <c r="Q1446" s="5">
        <v>3708.06</v>
      </c>
      <c r="R1446" s="5">
        <v>81860640.565599993</v>
      </c>
      <c r="S1446" s="5">
        <v>75816742.921399996</v>
      </c>
      <c r="V1446" s="3">
        <v>44020</v>
      </c>
      <c r="W1446" s="4">
        <v>7.0175999999999998</v>
      </c>
      <c r="X1446" s="4">
        <v>7.0095999999999998</v>
      </c>
      <c r="Y1446" s="4">
        <v>6.9984999999999999</v>
      </c>
    </row>
    <row r="1447" spans="1:25">
      <c r="A1447" s="3">
        <v>44099</v>
      </c>
      <c r="B1447" s="4">
        <v>2.6680000000000001</v>
      </c>
      <c r="C1447" s="4">
        <v>2.3729</v>
      </c>
      <c r="D1447" s="4">
        <v>1.968</v>
      </c>
      <c r="E1447" s="5">
        <v>2</v>
      </c>
      <c r="F1447" s="4">
        <v>1.7726</v>
      </c>
      <c r="G1447" s="4">
        <v>3.6505000000000001</v>
      </c>
      <c r="H1447" s="4">
        <v>2.6128</v>
      </c>
      <c r="I1447" s="4">
        <v>3.1156999999999999</v>
      </c>
      <c r="J1447" s="4">
        <v>3.3614999999999999</v>
      </c>
      <c r="M1447" s="3">
        <v>44161</v>
      </c>
      <c r="N1447" s="5">
        <v>3369.7334000000001</v>
      </c>
      <c r="O1447" s="5">
        <v>2245.4708999999998</v>
      </c>
      <c r="P1447" s="5">
        <v>4919.5911999999998</v>
      </c>
      <c r="Q1447" s="5">
        <v>3760.59</v>
      </c>
      <c r="R1447" s="5">
        <v>81748877.451199993</v>
      </c>
      <c r="S1447" s="5">
        <v>75620819.942100003</v>
      </c>
      <c r="V1447" s="3">
        <v>44021</v>
      </c>
      <c r="W1447" s="4">
        <v>6.9862000000000002</v>
      </c>
      <c r="X1447" s="4">
        <v>6.9996999999999998</v>
      </c>
      <c r="Y1447" s="4">
        <v>6.9969000000000001</v>
      </c>
    </row>
    <row r="1448" spans="1:25">
      <c r="A1448" s="3">
        <v>44101</v>
      </c>
      <c r="B1448" s="4">
        <v>2.6709999999999998</v>
      </c>
      <c r="C1448" s="4">
        <v>2.2833000000000001</v>
      </c>
      <c r="D1448" s="4">
        <v>1.89</v>
      </c>
      <c r="E1448" s="5">
        <v>1.85</v>
      </c>
      <c r="F1448" s="4">
        <v>1.9325000000000001</v>
      </c>
      <c r="G1448" s="4">
        <v>3.6381000000000001</v>
      </c>
      <c r="H1448" s="4">
        <v>2.6364999999999998</v>
      </c>
      <c r="I1448" s="4">
        <v>3.1537999999999999</v>
      </c>
      <c r="J1448" s="4">
        <v>0</v>
      </c>
      <c r="M1448" s="3">
        <v>44162</v>
      </c>
      <c r="N1448" s="5">
        <v>3408.3071</v>
      </c>
      <c r="O1448" s="5">
        <v>2253.1203</v>
      </c>
      <c r="P1448" s="5">
        <v>4980.7650000000003</v>
      </c>
      <c r="Q1448" s="5">
        <v>3845.24</v>
      </c>
      <c r="R1448" s="5">
        <v>81704687.452000007</v>
      </c>
      <c r="S1448" s="5">
        <v>75317561.787100002</v>
      </c>
      <c r="V1448" s="3">
        <v>44022</v>
      </c>
      <c r="W1448" s="4">
        <v>7.0071000000000003</v>
      </c>
      <c r="X1448" s="4">
        <v>7.0225999999999997</v>
      </c>
      <c r="Y1448" s="4">
        <v>7.01105</v>
      </c>
    </row>
    <row r="1449" spans="1:25">
      <c r="A1449" s="3">
        <v>44102</v>
      </c>
      <c r="B1449" s="4">
        <v>2.673</v>
      </c>
      <c r="C1449" s="4">
        <v>2.3851</v>
      </c>
      <c r="D1449" s="4">
        <v>2.7132000000000001</v>
      </c>
      <c r="E1449" s="5">
        <v>2.4500000000000002</v>
      </c>
      <c r="F1449" s="4">
        <v>2.2536</v>
      </c>
      <c r="G1449" s="4">
        <v>3.6589999999999998</v>
      </c>
      <c r="H1449" s="4">
        <v>2.5749</v>
      </c>
      <c r="I1449" s="4">
        <v>3.1505000000000001</v>
      </c>
      <c r="J1449" s="4">
        <v>3.3759000000000001</v>
      </c>
      <c r="M1449" s="3">
        <v>44165</v>
      </c>
      <c r="N1449" s="5">
        <v>3391.7550999999999</v>
      </c>
      <c r="O1449" s="5">
        <v>2249.6581999999999</v>
      </c>
      <c r="P1449" s="5">
        <v>4960.2519000000002</v>
      </c>
      <c r="Q1449" s="5">
        <v>3807.35</v>
      </c>
      <c r="R1449" s="5">
        <v>82060488.748699993</v>
      </c>
      <c r="S1449" s="5">
        <v>75407187.747700006</v>
      </c>
      <c r="V1449" s="3">
        <v>44025</v>
      </c>
      <c r="W1449" s="4">
        <v>7.0030999999999999</v>
      </c>
      <c r="X1449" s="4">
        <v>7.0183</v>
      </c>
      <c r="Y1449" s="4">
        <v>7.0035999999999996</v>
      </c>
    </row>
    <row r="1450" spans="1:25">
      <c r="A1450" s="3">
        <v>44103</v>
      </c>
      <c r="B1450" s="4">
        <v>2.6840000000000002</v>
      </c>
      <c r="C1450" s="4">
        <v>2.3935</v>
      </c>
      <c r="D1450" s="4">
        <v>3.0106999999999999</v>
      </c>
      <c r="E1450" s="5">
        <v>2.4900000000000002</v>
      </c>
      <c r="F1450" s="4">
        <v>2.3906999999999998</v>
      </c>
      <c r="G1450" s="4">
        <v>3.6713</v>
      </c>
      <c r="H1450" s="4">
        <v>2.5716000000000001</v>
      </c>
      <c r="I1450" s="4">
        <v>3.1686000000000001</v>
      </c>
      <c r="J1450" s="4">
        <v>3.3988</v>
      </c>
      <c r="M1450" s="3">
        <v>44166</v>
      </c>
      <c r="N1450" s="5">
        <v>3451.9384</v>
      </c>
      <c r="O1450" s="5">
        <v>2286.5504000000001</v>
      </c>
      <c r="P1450" s="5">
        <v>5067.0982999999997</v>
      </c>
      <c r="Q1450" s="5">
        <v>3916.87</v>
      </c>
      <c r="R1450" s="5">
        <v>82434600.410400003</v>
      </c>
      <c r="S1450" s="5">
        <v>75762414.978300005</v>
      </c>
      <c r="V1450" s="3">
        <v>44026</v>
      </c>
      <c r="W1450" s="4">
        <v>7.0187999999999997</v>
      </c>
      <c r="X1450" s="4">
        <v>7.0339</v>
      </c>
      <c r="Y1450" s="4">
        <v>7.0111499999999998</v>
      </c>
    </row>
    <row r="1451" spans="1:25">
      <c r="A1451" s="3">
        <v>44104</v>
      </c>
      <c r="B1451" s="4">
        <v>2.6909999999999998</v>
      </c>
      <c r="C1451" s="4">
        <v>2.4407000000000001</v>
      </c>
      <c r="D1451" s="4">
        <v>2.5514000000000001</v>
      </c>
      <c r="E1451" s="5">
        <v>2.5</v>
      </c>
      <c r="F1451" s="4">
        <v>2.4483000000000001</v>
      </c>
      <c r="G1451" s="4">
        <v>3.6819000000000002</v>
      </c>
      <c r="H1451" s="4">
        <v>2.6145999999999998</v>
      </c>
      <c r="I1451" s="4">
        <v>3.1663000000000001</v>
      </c>
      <c r="J1451" s="4">
        <v>3.3744000000000001</v>
      </c>
      <c r="M1451" s="3">
        <v>44167</v>
      </c>
      <c r="N1451" s="5">
        <v>3449.3805000000002</v>
      </c>
      <c r="O1451" s="5">
        <v>2290.2048</v>
      </c>
      <c r="P1451" s="5">
        <v>5067.1446999999998</v>
      </c>
      <c r="Q1451" s="5">
        <v>3899.86</v>
      </c>
      <c r="R1451" s="5">
        <v>82827923.704999998</v>
      </c>
      <c r="S1451" s="5">
        <v>76071127.368499994</v>
      </c>
      <c r="V1451" s="3">
        <v>44027</v>
      </c>
      <c r="W1451" s="4">
        <v>6.9885999999999999</v>
      </c>
      <c r="X1451" s="4">
        <v>7.0008999999999997</v>
      </c>
      <c r="Y1451" s="4">
        <v>6.9822499999999996</v>
      </c>
    </row>
    <row r="1452" spans="1:25">
      <c r="A1452" s="3">
        <v>44113</v>
      </c>
      <c r="B1452" s="4">
        <v>2.7080000000000002</v>
      </c>
      <c r="C1452" s="4">
        <v>2.4914999999999998</v>
      </c>
      <c r="D1452" s="4">
        <v>2.2972999999999999</v>
      </c>
      <c r="E1452" s="5">
        <v>2.23</v>
      </c>
      <c r="F1452" s="4">
        <v>2.1697000000000002</v>
      </c>
      <c r="G1452" s="4">
        <v>3.6850000000000001</v>
      </c>
      <c r="H1452" s="4">
        <v>2.6751</v>
      </c>
      <c r="I1452" s="4">
        <v>3.1951000000000001</v>
      </c>
      <c r="J1452" s="4">
        <v>3.4064000000000001</v>
      </c>
      <c r="M1452" s="3">
        <v>44168</v>
      </c>
      <c r="N1452" s="5">
        <v>3442.1359000000002</v>
      </c>
      <c r="O1452" s="5">
        <v>2290.3323999999998</v>
      </c>
      <c r="P1452" s="5">
        <v>5057.0603000000001</v>
      </c>
      <c r="Q1452" s="5">
        <v>3893.94</v>
      </c>
      <c r="R1452" s="5">
        <v>82874402.553100005</v>
      </c>
      <c r="S1452" s="5">
        <v>75918351.636000007</v>
      </c>
      <c r="V1452" s="3">
        <v>44028</v>
      </c>
      <c r="W1452" s="4">
        <v>6.9981999999999998</v>
      </c>
      <c r="X1452" s="4">
        <v>7.0090000000000003</v>
      </c>
      <c r="Y1452" s="4">
        <v>6.9950999999999999</v>
      </c>
    </row>
    <row r="1453" spans="1:25">
      <c r="A1453" s="3">
        <v>44114</v>
      </c>
      <c r="B1453" s="4">
        <v>2.7149999999999999</v>
      </c>
      <c r="C1453" s="4">
        <v>2.4863</v>
      </c>
      <c r="D1453" s="4">
        <v>2.0114999999999998</v>
      </c>
      <c r="E1453" s="5">
        <v>2</v>
      </c>
      <c r="F1453" s="4">
        <v>1.9353</v>
      </c>
      <c r="G1453" s="4">
        <v>3.7031000000000001</v>
      </c>
      <c r="H1453" s="4">
        <v>2.6467999999999998</v>
      </c>
      <c r="I1453" s="4">
        <v>3.2425999999999999</v>
      </c>
      <c r="J1453" s="4">
        <v>0</v>
      </c>
      <c r="M1453" s="3">
        <v>44169</v>
      </c>
      <c r="N1453" s="5">
        <v>3444.5814</v>
      </c>
      <c r="O1453" s="5">
        <v>2301.8290000000002</v>
      </c>
      <c r="P1453" s="5">
        <v>5065.9162999999999</v>
      </c>
      <c r="Q1453" s="5">
        <v>3842.09</v>
      </c>
      <c r="R1453" s="5">
        <v>82892689.322799996</v>
      </c>
      <c r="S1453" s="5">
        <v>75767723.774200007</v>
      </c>
      <c r="V1453" s="3">
        <v>44029</v>
      </c>
      <c r="W1453" s="4">
        <v>7.0002000000000004</v>
      </c>
      <c r="X1453" s="4">
        <v>7.0096999999999996</v>
      </c>
      <c r="Y1453" s="4">
        <v>6.99125</v>
      </c>
    </row>
    <row r="1454" spans="1:25">
      <c r="A1454" s="3">
        <v>44116</v>
      </c>
      <c r="B1454" s="4">
        <v>2.722</v>
      </c>
      <c r="C1454" s="4">
        <v>2.3754</v>
      </c>
      <c r="D1454" s="4">
        <v>2.2442000000000002</v>
      </c>
      <c r="E1454" s="5">
        <v>2.1408</v>
      </c>
      <c r="F1454" s="4">
        <v>1.9643999999999999</v>
      </c>
      <c r="G1454" s="4">
        <v>3.7214999999999998</v>
      </c>
      <c r="H1454" s="4">
        <v>2.6476000000000002</v>
      </c>
      <c r="I1454" s="4">
        <v>3.2317999999999998</v>
      </c>
      <c r="J1454" s="4">
        <v>3.4336000000000002</v>
      </c>
      <c r="M1454" s="3">
        <v>44172</v>
      </c>
      <c r="N1454" s="5">
        <v>3416.6037000000001</v>
      </c>
      <c r="O1454" s="5">
        <v>2294.9090000000001</v>
      </c>
      <c r="P1454" s="5">
        <v>5022.2350999999999</v>
      </c>
      <c r="Q1454" s="5">
        <v>3755.5</v>
      </c>
      <c r="R1454" s="5">
        <v>83084895.699300006</v>
      </c>
      <c r="S1454" s="5">
        <v>75932472.329400003</v>
      </c>
      <c r="V1454" s="3">
        <v>44032</v>
      </c>
      <c r="W1454" s="4">
        <v>6.9912000000000001</v>
      </c>
      <c r="X1454" s="4">
        <v>7</v>
      </c>
      <c r="Y1454" s="4">
        <v>6.9873500000000002</v>
      </c>
    </row>
    <row r="1455" spans="1:25">
      <c r="A1455" s="3">
        <v>44117</v>
      </c>
      <c r="B1455" s="4">
        <v>2.734</v>
      </c>
      <c r="C1455" s="4">
        <v>2.4579</v>
      </c>
      <c r="D1455" s="4">
        <v>2.2389000000000001</v>
      </c>
      <c r="E1455" s="5">
        <v>2.15</v>
      </c>
      <c r="F1455" s="4">
        <v>2.0442999999999998</v>
      </c>
      <c r="G1455" s="4">
        <v>3.7242999999999999</v>
      </c>
      <c r="H1455" s="4">
        <v>2.6547000000000001</v>
      </c>
      <c r="I1455" s="4">
        <v>3.2507999999999999</v>
      </c>
      <c r="J1455" s="4">
        <v>3.4426000000000001</v>
      </c>
      <c r="M1455" s="3">
        <v>44173</v>
      </c>
      <c r="N1455" s="5">
        <v>3410.1770999999999</v>
      </c>
      <c r="O1455" s="5">
        <v>2293.9780999999998</v>
      </c>
      <c r="P1455" s="5">
        <v>5009.8786</v>
      </c>
      <c r="Q1455" s="5">
        <v>3732.62</v>
      </c>
      <c r="R1455" s="5">
        <v>83170408.378999993</v>
      </c>
      <c r="S1455" s="5">
        <v>75817511.663699999</v>
      </c>
      <c r="V1455" s="3">
        <v>44033</v>
      </c>
      <c r="W1455" s="4">
        <v>6.9935999999999998</v>
      </c>
      <c r="X1455" s="4">
        <v>7.0022000000000002</v>
      </c>
      <c r="Y1455" s="4">
        <v>6.9733999999999998</v>
      </c>
    </row>
    <row r="1456" spans="1:25">
      <c r="A1456" s="3">
        <v>44118</v>
      </c>
      <c r="B1456" s="4">
        <v>2.7570000000000001</v>
      </c>
      <c r="C1456" s="4">
        <v>2.4874000000000001</v>
      </c>
      <c r="D1456" s="4">
        <v>2.3079000000000001</v>
      </c>
      <c r="E1456" s="5">
        <v>2.2000000000000002</v>
      </c>
      <c r="F1456" s="4">
        <v>2.1301999999999999</v>
      </c>
      <c r="G1456" s="4">
        <v>3.7126999999999999</v>
      </c>
      <c r="H1456" s="4">
        <v>2.6640000000000001</v>
      </c>
      <c r="I1456" s="4">
        <v>3.2397</v>
      </c>
      <c r="J1456" s="4">
        <v>3.4462999999999999</v>
      </c>
      <c r="M1456" s="3">
        <v>44174</v>
      </c>
      <c r="N1456" s="5">
        <v>3371.9639999999999</v>
      </c>
      <c r="O1456" s="5">
        <v>2250.8099000000002</v>
      </c>
      <c r="P1456" s="5">
        <v>4942.6985999999997</v>
      </c>
      <c r="Q1456" s="5">
        <v>3731.46</v>
      </c>
      <c r="R1456" s="5">
        <v>82771929.944399998</v>
      </c>
      <c r="S1456" s="5">
        <v>75606251.533000007</v>
      </c>
      <c r="V1456" s="3">
        <v>44034</v>
      </c>
      <c r="W1456" s="4">
        <v>7.0058999999999996</v>
      </c>
      <c r="X1456" s="4">
        <v>7.03</v>
      </c>
      <c r="Y1456" s="4">
        <v>7.0179999999999998</v>
      </c>
    </row>
    <row r="1457" spans="1:25">
      <c r="A1457" s="3">
        <v>44119</v>
      </c>
      <c r="B1457" s="4">
        <v>2.774</v>
      </c>
      <c r="C1457" s="4">
        <v>2.4502999999999999</v>
      </c>
      <c r="D1457" s="4">
        <v>2.3601999999999999</v>
      </c>
      <c r="E1457" s="5">
        <v>2.2999999999999998</v>
      </c>
      <c r="F1457" s="4">
        <v>2.1823000000000001</v>
      </c>
      <c r="G1457" s="4">
        <v>3.7383999999999999</v>
      </c>
      <c r="H1457" s="4">
        <v>2.7048999999999999</v>
      </c>
      <c r="I1457" s="4">
        <v>3.2443</v>
      </c>
      <c r="J1457" s="4">
        <v>3.4243999999999999</v>
      </c>
      <c r="M1457" s="3">
        <v>44175</v>
      </c>
      <c r="N1457" s="5">
        <v>3373.2757999999999</v>
      </c>
      <c r="O1457" s="5">
        <v>2253.4324000000001</v>
      </c>
      <c r="P1457" s="5">
        <v>4940.5249000000003</v>
      </c>
      <c r="Q1457" s="5">
        <v>3708.9</v>
      </c>
      <c r="R1457" s="5">
        <v>82956124.278799996</v>
      </c>
      <c r="S1457" s="5">
        <v>75437477.557400003</v>
      </c>
      <c r="V1457" s="3">
        <v>44035</v>
      </c>
      <c r="W1457" s="4">
        <v>6.9961000000000002</v>
      </c>
      <c r="X1457" s="4">
        <v>7.0240999999999998</v>
      </c>
      <c r="Y1457" s="4">
        <v>7.0117500000000001</v>
      </c>
    </row>
    <row r="1458" spans="1:25">
      <c r="A1458" s="3">
        <v>44120</v>
      </c>
      <c r="B1458" s="4">
        <v>2.786</v>
      </c>
      <c r="C1458" s="4">
        <v>2.4024999999999999</v>
      </c>
      <c r="D1458" s="4">
        <v>2.3121</v>
      </c>
      <c r="E1458" s="5">
        <v>2.25</v>
      </c>
      <c r="F1458" s="4">
        <v>2.1867000000000001</v>
      </c>
      <c r="G1458" s="4">
        <v>3.7023000000000001</v>
      </c>
      <c r="H1458" s="4">
        <v>2.6924000000000001</v>
      </c>
      <c r="I1458" s="4">
        <v>3.2538</v>
      </c>
      <c r="J1458" s="4">
        <v>3.3835999999999999</v>
      </c>
      <c r="M1458" s="3">
        <v>44176</v>
      </c>
      <c r="N1458" s="5">
        <v>3347.1909999999998</v>
      </c>
      <c r="O1458" s="5">
        <v>2223.9402</v>
      </c>
      <c r="P1458" s="5">
        <v>4889.6292000000003</v>
      </c>
      <c r="Q1458" s="5">
        <v>3662.08</v>
      </c>
      <c r="R1458" s="5">
        <v>82682571.009100005</v>
      </c>
      <c r="S1458" s="5">
        <v>75140600.833299994</v>
      </c>
      <c r="V1458" s="3">
        <v>44036</v>
      </c>
      <c r="W1458" s="4">
        <v>7.0162000000000004</v>
      </c>
      <c r="X1458" s="4">
        <v>7.0362</v>
      </c>
      <c r="Y1458" s="4">
        <v>7.016</v>
      </c>
    </row>
    <row r="1459" spans="1:25">
      <c r="A1459" s="3">
        <v>44123</v>
      </c>
      <c r="B1459" s="4">
        <v>2.8029999999999999</v>
      </c>
      <c r="C1459" s="4">
        <v>2.6160000000000001</v>
      </c>
      <c r="D1459" s="4">
        <v>2.4037999999999999</v>
      </c>
      <c r="E1459" s="5">
        <v>2.2999999999999998</v>
      </c>
      <c r="F1459" s="4">
        <v>2.2494000000000001</v>
      </c>
      <c r="G1459" s="4">
        <v>3.6964999999999999</v>
      </c>
      <c r="H1459" s="4">
        <v>2.7010999999999998</v>
      </c>
      <c r="I1459" s="4">
        <v>3.2467000000000001</v>
      </c>
      <c r="J1459" s="4">
        <v>3.4022000000000001</v>
      </c>
      <c r="M1459" s="3">
        <v>44179</v>
      </c>
      <c r="N1459" s="5">
        <v>3369.1201000000001</v>
      </c>
      <c r="O1459" s="5">
        <v>2247.69</v>
      </c>
      <c r="P1459" s="5">
        <v>4934.8352000000004</v>
      </c>
      <c r="Q1459" s="5">
        <v>3706.37</v>
      </c>
      <c r="R1459" s="5">
        <v>82988745.490899995</v>
      </c>
      <c r="S1459" s="5">
        <v>75293433.019400001</v>
      </c>
      <c r="V1459" s="3">
        <v>44039</v>
      </c>
      <c r="W1459" s="4">
        <v>7.0010000000000003</v>
      </c>
      <c r="X1459" s="4">
        <v>7.0174000000000003</v>
      </c>
      <c r="Y1459" s="4">
        <v>7.0000499999999999</v>
      </c>
    </row>
    <row r="1460" spans="1:25">
      <c r="A1460" s="3">
        <v>44124</v>
      </c>
      <c r="B1460" s="4">
        <v>2.8290000000000002</v>
      </c>
      <c r="C1460" s="4">
        <v>2.4830000000000001</v>
      </c>
      <c r="D1460" s="4">
        <v>2.5091999999999999</v>
      </c>
      <c r="E1460" s="5">
        <v>2.4</v>
      </c>
      <c r="F1460" s="4">
        <v>2.3046000000000002</v>
      </c>
      <c r="G1460" s="4">
        <v>3.6776</v>
      </c>
      <c r="H1460" s="4">
        <v>2.7248999999999999</v>
      </c>
      <c r="I1460" s="4">
        <v>3.2208999999999999</v>
      </c>
      <c r="J1460" s="4">
        <v>3.4140000000000001</v>
      </c>
      <c r="M1460" s="3">
        <v>44180</v>
      </c>
      <c r="N1460" s="5">
        <v>3367.2325999999998</v>
      </c>
      <c r="O1460" s="5">
        <v>2256.4281000000001</v>
      </c>
      <c r="P1460" s="5">
        <v>4945.1000000000004</v>
      </c>
      <c r="Q1460" s="5">
        <v>3677.3</v>
      </c>
      <c r="R1460" s="5">
        <v>83148579.990400001</v>
      </c>
      <c r="S1460" s="5">
        <v>75298159.391499996</v>
      </c>
      <c r="V1460" s="3">
        <v>44040</v>
      </c>
      <c r="W1460" s="4">
        <v>7.0072000000000001</v>
      </c>
      <c r="X1460" s="4">
        <v>7.0198</v>
      </c>
      <c r="Y1460" s="4">
        <v>7.0066499999999996</v>
      </c>
    </row>
    <row r="1461" spans="1:25">
      <c r="A1461" s="3">
        <v>44125</v>
      </c>
      <c r="B1461" s="4">
        <v>2.855</v>
      </c>
      <c r="C1461" s="4">
        <v>2.6036999999999999</v>
      </c>
      <c r="D1461" s="4">
        <v>2.4226999999999999</v>
      </c>
      <c r="E1461" s="5">
        <v>2.35</v>
      </c>
      <c r="F1461" s="4">
        <v>2.1924999999999999</v>
      </c>
      <c r="G1461" s="4">
        <v>3.6713</v>
      </c>
      <c r="H1461" s="4">
        <v>2.6897000000000002</v>
      </c>
      <c r="I1461" s="4">
        <v>3.2429000000000001</v>
      </c>
      <c r="J1461" s="4">
        <v>3.4356</v>
      </c>
      <c r="M1461" s="3">
        <v>44181</v>
      </c>
      <c r="N1461" s="5">
        <v>3366.9832000000001</v>
      </c>
      <c r="O1461" s="5">
        <v>2248.5054</v>
      </c>
      <c r="P1461" s="5">
        <v>4953.8670000000002</v>
      </c>
      <c r="Q1461" s="5">
        <v>3682.82</v>
      </c>
      <c r="R1461" s="5">
        <v>83295158.958100006</v>
      </c>
      <c r="S1461" s="5">
        <v>75367149.741899997</v>
      </c>
      <c r="V1461" s="3">
        <v>44041</v>
      </c>
      <c r="W1461" s="4">
        <v>6.9996999999999998</v>
      </c>
      <c r="X1461" s="4">
        <v>7.0137999999999998</v>
      </c>
      <c r="Y1461" s="4">
        <v>6.9974499999999997</v>
      </c>
    </row>
    <row r="1462" spans="1:25">
      <c r="A1462" s="3">
        <v>44126</v>
      </c>
      <c r="B1462" s="4">
        <v>2.8769999999999998</v>
      </c>
      <c r="C1462" s="4">
        <v>2.6454</v>
      </c>
      <c r="D1462" s="4">
        <v>2.3241999999999998</v>
      </c>
      <c r="E1462" s="5">
        <v>2.2999999999999998</v>
      </c>
      <c r="F1462" s="4">
        <v>2.1642999999999999</v>
      </c>
      <c r="G1462" s="4">
        <v>3.6503000000000001</v>
      </c>
      <c r="H1462" s="4">
        <v>2.6964999999999999</v>
      </c>
      <c r="I1462" s="4">
        <v>3.2126000000000001</v>
      </c>
      <c r="J1462" s="4">
        <v>3.4457</v>
      </c>
      <c r="M1462" s="3">
        <v>44182</v>
      </c>
      <c r="N1462" s="5">
        <v>3404.8732</v>
      </c>
      <c r="O1462" s="5">
        <v>2269.4794000000002</v>
      </c>
      <c r="P1462" s="5">
        <v>5017.4784</v>
      </c>
      <c r="Q1462" s="5">
        <v>3703.23</v>
      </c>
      <c r="R1462" s="5">
        <v>83608703.197300002</v>
      </c>
      <c r="S1462" s="5">
        <v>75590870.438899994</v>
      </c>
      <c r="V1462" s="3">
        <v>44042</v>
      </c>
      <c r="W1462" s="4">
        <v>7.0064000000000002</v>
      </c>
      <c r="X1462" s="4">
        <v>7.016</v>
      </c>
      <c r="Y1462" s="4">
        <v>7.0029500000000002</v>
      </c>
    </row>
    <row r="1463" spans="1:25">
      <c r="A1463" s="3">
        <v>44127</v>
      </c>
      <c r="B1463" s="4">
        <v>2.895</v>
      </c>
      <c r="C1463" s="4">
        <v>2.5931999999999999</v>
      </c>
      <c r="D1463" s="4">
        <v>2.3586999999999998</v>
      </c>
      <c r="E1463" s="5">
        <v>2.2000000000000002</v>
      </c>
      <c r="F1463" s="4">
        <v>2.2170000000000001</v>
      </c>
      <c r="G1463" s="4">
        <v>3.6528</v>
      </c>
      <c r="H1463" s="4">
        <v>2.6745000000000001</v>
      </c>
      <c r="I1463" s="4">
        <v>3.218</v>
      </c>
      <c r="J1463" s="4">
        <v>3.4634</v>
      </c>
      <c r="M1463" s="3">
        <v>44183</v>
      </c>
      <c r="N1463" s="5">
        <v>3394.8960000000002</v>
      </c>
      <c r="O1463" s="5">
        <v>2262.5708</v>
      </c>
      <c r="P1463" s="5">
        <v>4999.9678000000004</v>
      </c>
      <c r="Q1463" s="5">
        <v>3653.22</v>
      </c>
      <c r="R1463" s="5">
        <v>83694557.768399999</v>
      </c>
      <c r="S1463" s="5">
        <v>75719273.7729</v>
      </c>
      <c r="V1463" s="3">
        <v>44043</v>
      </c>
      <c r="W1463" s="4">
        <v>6.9794</v>
      </c>
      <c r="X1463" s="4">
        <v>6.9992999999999999</v>
      </c>
      <c r="Y1463" s="4">
        <v>6.9903000000000004</v>
      </c>
    </row>
    <row r="1464" spans="1:25">
      <c r="A1464" s="3">
        <v>44130</v>
      </c>
      <c r="B1464" s="4">
        <v>2.9129999999999998</v>
      </c>
      <c r="C1464" s="4">
        <v>2.6606000000000001</v>
      </c>
      <c r="D1464" s="4">
        <v>2.9083999999999999</v>
      </c>
      <c r="E1464" s="5">
        <v>2.5</v>
      </c>
      <c r="F1464" s="4">
        <v>2.2547999999999999</v>
      </c>
      <c r="G1464" s="4">
        <v>3.6656</v>
      </c>
      <c r="H1464" s="4">
        <v>2.7345000000000002</v>
      </c>
      <c r="I1464" s="4">
        <v>3.218</v>
      </c>
      <c r="J1464" s="4">
        <v>3.4882</v>
      </c>
      <c r="M1464" s="3">
        <v>44186</v>
      </c>
      <c r="N1464" s="5">
        <v>3420.5693000000001</v>
      </c>
      <c r="O1464" s="5">
        <v>2304.9816000000001</v>
      </c>
      <c r="P1464" s="5">
        <v>5046.8396000000002</v>
      </c>
      <c r="Q1464" s="5">
        <v>3640.33</v>
      </c>
      <c r="R1464" s="5">
        <v>84212104.659700006</v>
      </c>
      <c r="S1464" s="5">
        <v>75947535.356000006</v>
      </c>
      <c r="V1464" s="3">
        <v>44046</v>
      </c>
      <c r="W1464" s="4">
        <v>6.9772999999999996</v>
      </c>
      <c r="X1464" s="4">
        <v>6.9977999999999998</v>
      </c>
      <c r="Y1464" s="4">
        <v>6.9824999999999999</v>
      </c>
    </row>
    <row r="1465" spans="1:25">
      <c r="A1465" s="3">
        <v>44131</v>
      </c>
      <c r="B1465" s="4">
        <v>2.9329999999999998</v>
      </c>
      <c r="C1465" s="4">
        <v>2.4710000000000001</v>
      </c>
      <c r="D1465" s="4">
        <v>3.2181000000000002</v>
      </c>
      <c r="E1465" s="5">
        <v>3</v>
      </c>
      <c r="F1465" s="4">
        <v>2.5306999999999999</v>
      </c>
      <c r="G1465" s="4">
        <v>3.6871</v>
      </c>
      <c r="H1465" s="4">
        <v>2.7172999999999998</v>
      </c>
      <c r="I1465" s="4">
        <v>3.2162000000000002</v>
      </c>
      <c r="J1465" s="4">
        <v>3.5053999999999998</v>
      </c>
      <c r="M1465" s="3">
        <v>44187</v>
      </c>
      <c r="N1465" s="5">
        <v>3356.7822000000001</v>
      </c>
      <c r="O1465" s="5">
        <v>2264.4830999999999</v>
      </c>
      <c r="P1465" s="5">
        <v>4964.7727000000004</v>
      </c>
      <c r="Q1465" s="5">
        <v>3578.69</v>
      </c>
      <c r="R1465" s="5">
        <v>84202901.410899997</v>
      </c>
      <c r="S1465" s="5">
        <v>75981100.545699999</v>
      </c>
      <c r="V1465" s="3">
        <v>44047</v>
      </c>
      <c r="W1465" s="4">
        <v>6.9820000000000002</v>
      </c>
      <c r="X1465" s="4">
        <v>7.0027999999999997</v>
      </c>
      <c r="Y1465" s="4">
        <v>6.9741999999999997</v>
      </c>
    </row>
    <row r="1466" spans="1:25">
      <c r="A1466" s="3">
        <v>44132</v>
      </c>
      <c r="B1466" s="4">
        <v>2.952</v>
      </c>
      <c r="C1466" s="4">
        <v>2.5392000000000001</v>
      </c>
      <c r="D1466" s="4">
        <v>3.2090000000000001</v>
      </c>
      <c r="E1466" s="5">
        <v>3</v>
      </c>
      <c r="F1466" s="4">
        <v>2.5312000000000001</v>
      </c>
      <c r="G1466" s="4">
        <v>3.6932</v>
      </c>
      <c r="H1466" s="4">
        <v>2.7122000000000002</v>
      </c>
      <c r="I1466" s="4">
        <v>3.1985000000000001</v>
      </c>
      <c r="J1466" s="4">
        <v>3.4929000000000001</v>
      </c>
      <c r="M1466" s="3">
        <v>44188</v>
      </c>
      <c r="N1466" s="5">
        <v>3382.3195000000001</v>
      </c>
      <c r="O1466" s="5">
        <v>2281.2411999999999</v>
      </c>
      <c r="P1466" s="5">
        <v>5007.1234999999997</v>
      </c>
      <c r="Q1466" s="5">
        <v>3588.09</v>
      </c>
      <c r="R1466" s="5">
        <v>84474473.128999993</v>
      </c>
      <c r="S1466" s="5">
        <v>76309715.975199997</v>
      </c>
      <c r="V1466" s="3">
        <v>44048</v>
      </c>
      <c r="W1466" s="4">
        <v>6.9530000000000003</v>
      </c>
      <c r="X1466" s="4">
        <v>6.9584999999999999</v>
      </c>
      <c r="Y1466" s="4">
        <v>6.944</v>
      </c>
    </row>
    <row r="1467" spans="1:25">
      <c r="A1467" s="3">
        <v>44133</v>
      </c>
      <c r="B1467" s="4">
        <v>2.96</v>
      </c>
      <c r="C1467" s="4">
        <v>2.4891999999999999</v>
      </c>
      <c r="D1467" s="4">
        <v>3.1760000000000002</v>
      </c>
      <c r="E1467" s="5">
        <v>3.15</v>
      </c>
      <c r="F1467" s="4">
        <v>2.4962</v>
      </c>
      <c r="G1467" s="4">
        <v>3.7018</v>
      </c>
      <c r="H1467" s="4">
        <v>2.7290999999999999</v>
      </c>
      <c r="I1467" s="4">
        <v>3.2183999999999999</v>
      </c>
      <c r="J1467" s="4">
        <v>3.4983</v>
      </c>
      <c r="M1467" s="3">
        <v>44189</v>
      </c>
      <c r="N1467" s="5">
        <v>3363.1133</v>
      </c>
      <c r="O1467" s="5">
        <v>2255.5448000000001</v>
      </c>
      <c r="P1467" s="5">
        <v>5000.0154000000002</v>
      </c>
      <c r="Q1467" s="5">
        <v>3607.63</v>
      </c>
      <c r="R1467" s="5">
        <v>84500830.656100005</v>
      </c>
      <c r="S1467" s="5">
        <v>76437544.236300007</v>
      </c>
      <c r="V1467" s="3">
        <v>44049</v>
      </c>
      <c r="W1467" s="4">
        <v>6.9440999999999997</v>
      </c>
      <c r="X1467" s="4">
        <v>6.9581999999999997</v>
      </c>
      <c r="Y1467" s="4">
        <v>6.9435000000000002</v>
      </c>
    </row>
    <row r="1468" spans="1:25">
      <c r="A1468" s="3">
        <v>44134</v>
      </c>
      <c r="B1468" s="4">
        <v>2.972</v>
      </c>
      <c r="C1468" s="4">
        <v>2.5106000000000002</v>
      </c>
      <c r="D1468" s="4">
        <v>3.3693</v>
      </c>
      <c r="E1468" s="5">
        <v>3.3</v>
      </c>
      <c r="F1468" s="4">
        <v>2.5889000000000002</v>
      </c>
      <c r="G1468" s="4">
        <v>3.7048999999999999</v>
      </c>
      <c r="H1468" s="4">
        <v>2.7482000000000002</v>
      </c>
      <c r="I1468" s="4">
        <v>3.2157</v>
      </c>
      <c r="J1468" s="4">
        <v>3.5074999999999998</v>
      </c>
      <c r="M1468" s="3">
        <v>44190</v>
      </c>
      <c r="N1468" s="5">
        <v>3396.5626000000002</v>
      </c>
      <c r="O1468" s="5">
        <v>2273.9942999999998</v>
      </c>
      <c r="P1468" s="5">
        <v>5042.0137000000004</v>
      </c>
      <c r="Q1468" s="5">
        <v>3613.38</v>
      </c>
      <c r="R1468" s="5">
        <v>84754528.076900005</v>
      </c>
      <c r="S1468" s="5">
        <v>76383595.024800003</v>
      </c>
      <c r="V1468" s="3">
        <v>44050</v>
      </c>
      <c r="W1468" s="4">
        <v>6.9598000000000004</v>
      </c>
      <c r="X1468" s="4">
        <v>6.9749999999999996</v>
      </c>
      <c r="Y1468" s="4">
        <v>6.9673999999999996</v>
      </c>
    </row>
    <row r="1469" spans="1:25">
      <c r="A1469" s="3">
        <v>44137</v>
      </c>
      <c r="B1469" s="4">
        <v>2.9820000000000002</v>
      </c>
      <c r="C1469" s="4">
        <v>2.5971000000000002</v>
      </c>
      <c r="D1469" s="4">
        <v>2.7995999999999999</v>
      </c>
      <c r="E1469" s="5">
        <v>2.6</v>
      </c>
      <c r="F1469" s="4">
        <v>2.4630000000000001</v>
      </c>
      <c r="G1469" s="4">
        <v>3.7040999999999999</v>
      </c>
      <c r="H1469" s="4">
        <v>2.7705000000000002</v>
      </c>
      <c r="I1469" s="4">
        <v>3.2052999999999998</v>
      </c>
      <c r="J1469" s="4">
        <v>3.5045000000000002</v>
      </c>
      <c r="M1469" s="3">
        <v>44193</v>
      </c>
      <c r="N1469" s="5">
        <v>3397.2854000000002</v>
      </c>
      <c r="O1469" s="5">
        <v>2273.0063</v>
      </c>
      <c r="P1469" s="5">
        <v>5064.4147000000003</v>
      </c>
      <c r="Q1469" s="5">
        <v>3638.16</v>
      </c>
      <c r="R1469" s="5">
        <v>84981728.372899994</v>
      </c>
      <c r="S1469" s="5">
        <v>76547168.458800003</v>
      </c>
      <c r="V1469" s="3">
        <v>44053</v>
      </c>
      <c r="W1469" s="4">
        <v>6.9701000000000004</v>
      </c>
      <c r="X1469" s="4">
        <v>6.9770000000000003</v>
      </c>
      <c r="Y1469" s="4">
        <v>6.9607000000000001</v>
      </c>
    </row>
    <row r="1470" spans="1:25">
      <c r="A1470" s="3">
        <v>44138</v>
      </c>
      <c r="B1470" s="4">
        <v>2.9889999999999999</v>
      </c>
      <c r="C1470" s="4">
        <v>2.5941999999999998</v>
      </c>
      <c r="D1470" s="4">
        <v>2.3984000000000001</v>
      </c>
      <c r="E1470" s="5">
        <v>2.35</v>
      </c>
      <c r="F1470" s="4">
        <v>2.1623999999999999</v>
      </c>
      <c r="G1470" s="4">
        <v>3.7065000000000001</v>
      </c>
      <c r="H1470" s="4">
        <v>2.7566999999999999</v>
      </c>
      <c r="I1470" s="4">
        <v>3.2197</v>
      </c>
      <c r="J1470" s="4">
        <v>3.4449000000000001</v>
      </c>
      <c r="M1470" s="3">
        <v>44194</v>
      </c>
      <c r="N1470" s="5">
        <v>3379.0362</v>
      </c>
      <c r="O1470" s="5">
        <v>2258.3735999999999</v>
      </c>
      <c r="P1470" s="5">
        <v>5042.9360999999999</v>
      </c>
      <c r="Q1470" s="5">
        <v>3647.63</v>
      </c>
      <c r="R1470" s="5">
        <v>84720396.6866</v>
      </c>
      <c r="S1470" s="5">
        <v>76183793.978</v>
      </c>
      <c r="V1470" s="3">
        <v>44054</v>
      </c>
      <c r="W1470" s="4">
        <v>6.9519000000000002</v>
      </c>
      <c r="X1470" s="4">
        <v>6.9554</v>
      </c>
      <c r="Y1470" s="4">
        <v>6.9428000000000001</v>
      </c>
    </row>
    <row r="1471" spans="1:25">
      <c r="A1471" s="3">
        <v>44139</v>
      </c>
      <c r="B1471" s="4">
        <v>2.9929999999999999</v>
      </c>
      <c r="C1471" s="4">
        <v>2.5682</v>
      </c>
      <c r="D1471" s="4">
        <v>2.2040000000000002</v>
      </c>
      <c r="E1471" s="5">
        <v>2.19</v>
      </c>
      <c r="F1471" s="4">
        <v>2.0097999999999998</v>
      </c>
      <c r="G1471" s="4">
        <v>3.6943000000000001</v>
      </c>
      <c r="H1471" s="4">
        <v>2.7343999999999999</v>
      </c>
      <c r="I1471" s="4">
        <v>3.2117</v>
      </c>
      <c r="J1471" s="4">
        <v>3.4117999999999999</v>
      </c>
      <c r="M1471" s="3">
        <v>44195</v>
      </c>
      <c r="N1471" s="5">
        <v>3414.4526999999998</v>
      </c>
      <c r="O1471" s="5">
        <v>2288.5565999999999</v>
      </c>
      <c r="P1471" s="5">
        <v>5113.7105000000001</v>
      </c>
      <c r="Q1471" s="5">
        <v>3657.76</v>
      </c>
      <c r="R1471" s="5">
        <v>85177791.9252</v>
      </c>
      <c r="S1471" s="5">
        <v>76466104.794799998</v>
      </c>
      <c r="V1471" s="3">
        <v>44055</v>
      </c>
      <c r="W1471" s="4">
        <v>6.9458000000000002</v>
      </c>
      <c r="X1471" s="4">
        <v>6.9489000000000001</v>
      </c>
      <c r="Y1471" s="4">
        <v>6.9329999999999998</v>
      </c>
    </row>
    <row r="1472" spans="1:25">
      <c r="A1472" s="3">
        <v>44140</v>
      </c>
      <c r="B1472" s="4">
        <v>2.996</v>
      </c>
      <c r="C1472" s="4">
        <v>2.5886999999999998</v>
      </c>
      <c r="D1472" s="4">
        <v>2.1776</v>
      </c>
      <c r="E1472" s="5">
        <v>2.1</v>
      </c>
      <c r="F1472" s="4">
        <v>2.024</v>
      </c>
      <c r="G1472" s="4">
        <v>3.7048999999999999</v>
      </c>
      <c r="H1472" s="4">
        <v>2.7330999999999999</v>
      </c>
      <c r="I1472" s="4">
        <v>3.2046999999999999</v>
      </c>
      <c r="J1472" s="4">
        <v>3.3698000000000001</v>
      </c>
      <c r="M1472" s="3">
        <v>44196</v>
      </c>
      <c r="N1472" s="5">
        <v>3473.0693000000001</v>
      </c>
      <c r="O1472" s="5">
        <v>2329.3705</v>
      </c>
      <c r="P1472" s="5">
        <v>5211.2884999999997</v>
      </c>
      <c r="Q1472" s="5">
        <v>3696.86</v>
      </c>
      <c r="R1472" s="5">
        <v>85402244.084000006</v>
      </c>
      <c r="S1472" s="5">
        <v>76498568.144600004</v>
      </c>
      <c r="V1472" s="3">
        <v>44056</v>
      </c>
      <c r="W1472" s="4">
        <v>6.9444999999999997</v>
      </c>
      <c r="X1472" s="4">
        <v>6.9640000000000004</v>
      </c>
      <c r="Y1472" s="4">
        <v>6.9489999999999998</v>
      </c>
    </row>
    <row r="1473" spans="1:25">
      <c r="A1473" s="3">
        <v>44141</v>
      </c>
      <c r="B1473" s="4">
        <v>3.0009999999999999</v>
      </c>
      <c r="C1473" s="4">
        <v>2.6355</v>
      </c>
      <c r="D1473" s="4">
        <v>2.4022000000000001</v>
      </c>
      <c r="E1473" s="5">
        <v>2.2999999999999998</v>
      </c>
      <c r="F1473" s="4">
        <v>2.2219000000000002</v>
      </c>
      <c r="G1473" s="4">
        <v>3.7191999999999998</v>
      </c>
      <c r="H1473" s="4">
        <v>2.7757000000000001</v>
      </c>
      <c r="I1473" s="4">
        <v>3.2235</v>
      </c>
      <c r="J1473" s="4">
        <v>3.3873000000000002</v>
      </c>
      <c r="M1473" s="3">
        <v>44200</v>
      </c>
      <c r="N1473" s="5">
        <v>3502.9584</v>
      </c>
      <c r="O1473" s="5">
        <v>2386.5419999999999</v>
      </c>
      <c r="P1473" s="5">
        <v>5267.7181</v>
      </c>
      <c r="Q1473" s="5">
        <v>3627.68</v>
      </c>
      <c r="R1473" s="5">
        <v>86608513.620299995</v>
      </c>
      <c r="S1473" s="5">
        <v>77756108.562399998</v>
      </c>
      <c r="V1473" s="3">
        <v>44057</v>
      </c>
      <c r="W1473" s="4">
        <v>6.9497999999999998</v>
      </c>
      <c r="X1473" s="4">
        <v>6.9570999999999996</v>
      </c>
      <c r="Y1473" s="4">
        <v>6.9420500000000001</v>
      </c>
    </row>
    <row r="1474" spans="1:25">
      <c r="A1474" s="3">
        <v>44144</v>
      </c>
      <c r="B1474" s="4">
        <v>3.0009999999999999</v>
      </c>
      <c r="C1474" s="4">
        <v>2.6246999999999998</v>
      </c>
      <c r="D1474" s="4">
        <v>2.5253000000000001</v>
      </c>
      <c r="E1474" s="5">
        <v>2.4</v>
      </c>
      <c r="F1474" s="4">
        <v>2.2953000000000001</v>
      </c>
      <c r="G1474" s="4">
        <v>3.7591000000000001</v>
      </c>
      <c r="H1474" s="4">
        <v>2.7805</v>
      </c>
      <c r="I1474" s="4">
        <v>3.25</v>
      </c>
      <c r="J1474" s="4">
        <v>3.4056999999999999</v>
      </c>
      <c r="M1474" s="3">
        <v>44201</v>
      </c>
      <c r="N1474" s="5">
        <v>3528.6767</v>
      </c>
      <c r="O1474" s="5">
        <v>2422.3404999999998</v>
      </c>
      <c r="P1474" s="5">
        <v>5368.5048999999999</v>
      </c>
      <c r="Q1474" s="5">
        <v>3583.58</v>
      </c>
      <c r="R1474" s="5">
        <v>87240426.774700001</v>
      </c>
      <c r="S1474" s="5">
        <v>78328281.302100003</v>
      </c>
      <c r="V1474" s="3">
        <v>44060</v>
      </c>
      <c r="W1474" s="4">
        <v>6.9417</v>
      </c>
      <c r="X1474" s="4">
        <v>6.9480000000000004</v>
      </c>
      <c r="Y1474" s="4">
        <v>6.9326499999999998</v>
      </c>
    </row>
    <row r="1475" spans="1:25">
      <c r="A1475" s="3">
        <v>44145</v>
      </c>
      <c r="B1475" s="4">
        <v>3.0019999999999998</v>
      </c>
      <c r="C1475" s="4">
        <v>2.7035</v>
      </c>
      <c r="D1475" s="4">
        <v>2.6374</v>
      </c>
      <c r="E1475" s="5">
        <v>2.5499999999999998</v>
      </c>
      <c r="F1475" s="4">
        <v>2.3549000000000002</v>
      </c>
      <c r="G1475" s="4">
        <v>3.7747000000000002</v>
      </c>
      <c r="H1475" s="4">
        <v>2.8123</v>
      </c>
      <c r="I1475" s="4">
        <v>3.2633999999999999</v>
      </c>
      <c r="J1475" s="4">
        <v>3.39</v>
      </c>
      <c r="M1475" s="3">
        <v>44202</v>
      </c>
      <c r="N1475" s="5">
        <v>3550.8766999999998</v>
      </c>
      <c r="O1475" s="5">
        <v>2421.5070999999998</v>
      </c>
      <c r="P1475" s="5">
        <v>5417.6677</v>
      </c>
      <c r="Q1475" s="5">
        <v>3672.97</v>
      </c>
      <c r="R1475" s="5">
        <v>87685738.004600003</v>
      </c>
      <c r="S1475" s="5">
        <v>78623603.496999994</v>
      </c>
      <c r="V1475" s="3">
        <v>44061</v>
      </c>
      <c r="W1475" s="4">
        <v>6.9257</v>
      </c>
      <c r="X1475" s="4">
        <v>6.9215</v>
      </c>
      <c r="Y1475" s="4">
        <v>6.9061000000000003</v>
      </c>
    </row>
    <row r="1476" spans="1:25">
      <c r="A1476" s="3">
        <v>44146</v>
      </c>
      <c r="B1476" s="4">
        <v>3.0019999999999998</v>
      </c>
      <c r="C1476" s="4">
        <v>2.5990000000000002</v>
      </c>
      <c r="D1476" s="4">
        <v>2.7547000000000001</v>
      </c>
      <c r="E1476" s="5">
        <v>2.7</v>
      </c>
      <c r="F1476" s="4">
        <v>2.3856999999999999</v>
      </c>
      <c r="G1476" s="4">
        <v>3.7759</v>
      </c>
      <c r="H1476" s="4">
        <v>2.7848999999999999</v>
      </c>
      <c r="I1476" s="4">
        <v>3.2913999999999999</v>
      </c>
      <c r="J1476" s="4">
        <v>3.3952</v>
      </c>
      <c r="M1476" s="3">
        <v>44203</v>
      </c>
      <c r="N1476" s="5">
        <v>3576.2046</v>
      </c>
      <c r="O1476" s="5">
        <v>2426.6569</v>
      </c>
      <c r="P1476" s="5">
        <v>5513.6567999999997</v>
      </c>
      <c r="Q1476" s="5">
        <v>3713.91</v>
      </c>
      <c r="R1476" s="5">
        <v>88178519.970899999</v>
      </c>
      <c r="S1476" s="5">
        <v>79124619.991099998</v>
      </c>
      <c r="V1476" s="3">
        <v>44062</v>
      </c>
      <c r="W1476" s="4">
        <v>6.9103000000000003</v>
      </c>
      <c r="X1476" s="4">
        <v>6.9377000000000004</v>
      </c>
      <c r="Y1476" s="4">
        <v>6.9231999999999996</v>
      </c>
    </row>
    <row r="1477" spans="1:25">
      <c r="A1477" s="3">
        <v>44147</v>
      </c>
      <c r="B1477" s="4">
        <v>3.0019999999999998</v>
      </c>
      <c r="C1477" s="4">
        <v>2.6038999999999999</v>
      </c>
      <c r="D1477" s="4">
        <v>3.1901000000000002</v>
      </c>
      <c r="E1477" s="5">
        <v>2.9</v>
      </c>
      <c r="F1477" s="4">
        <v>2.5829</v>
      </c>
      <c r="G1477" s="4">
        <v>3.8064</v>
      </c>
      <c r="H1477" s="4">
        <v>2.7799</v>
      </c>
      <c r="I1477" s="4">
        <v>3.2787999999999999</v>
      </c>
      <c r="J1477" s="4">
        <v>3.4453999999999998</v>
      </c>
      <c r="M1477" s="3">
        <v>44204</v>
      </c>
      <c r="N1477" s="5">
        <v>3570.1082000000001</v>
      </c>
      <c r="O1477" s="5">
        <v>2419.4976999999999</v>
      </c>
      <c r="P1477" s="5">
        <v>5495.4305999999997</v>
      </c>
      <c r="Q1477" s="5">
        <v>3732.77</v>
      </c>
      <c r="R1477" s="5">
        <v>88263288.003800005</v>
      </c>
      <c r="S1477" s="5">
        <v>78996686.667899996</v>
      </c>
      <c r="V1477" s="3">
        <v>44063</v>
      </c>
      <c r="W1477" s="4">
        <v>6.9215999999999998</v>
      </c>
      <c r="X1477" s="4">
        <v>6.9234999999999998</v>
      </c>
      <c r="Y1477" s="4">
        <v>6.9065000000000003</v>
      </c>
    </row>
    <row r="1478" spans="1:25">
      <c r="A1478" s="3">
        <v>44148</v>
      </c>
      <c r="B1478" s="4">
        <v>3.0030000000000001</v>
      </c>
      <c r="C1478" s="4">
        <v>2.5560999999999998</v>
      </c>
      <c r="D1478" s="4">
        <v>3.3582000000000001</v>
      </c>
      <c r="E1478" s="5">
        <v>3.2</v>
      </c>
      <c r="F1478" s="4">
        <v>2.6061000000000001</v>
      </c>
      <c r="G1478" s="4">
        <v>3.8092999999999999</v>
      </c>
      <c r="H1478" s="4">
        <v>2.8022999999999998</v>
      </c>
      <c r="I1478" s="4">
        <v>3.2972999999999999</v>
      </c>
      <c r="J1478" s="4">
        <v>3.4811000000000001</v>
      </c>
      <c r="M1478" s="3">
        <v>44207</v>
      </c>
      <c r="N1478" s="5">
        <v>3531.4978000000001</v>
      </c>
      <c r="O1478" s="5">
        <v>2375.8624</v>
      </c>
      <c r="P1478" s="5">
        <v>5441.1583000000001</v>
      </c>
      <c r="Q1478" s="5">
        <v>3775.58</v>
      </c>
      <c r="R1478" s="5">
        <v>88284300.543200001</v>
      </c>
      <c r="S1478" s="5">
        <v>79079993.807799995</v>
      </c>
      <c r="V1478" s="3">
        <v>44064</v>
      </c>
      <c r="W1478" s="4">
        <v>6.9135999999999997</v>
      </c>
      <c r="X1478" s="4">
        <v>6.9347000000000003</v>
      </c>
      <c r="Y1478" s="4">
        <v>6.9211499999999999</v>
      </c>
    </row>
    <row r="1479" spans="1:25">
      <c r="A1479" s="3">
        <v>44151</v>
      </c>
      <c r="B1479" s="4">
        <v>3.0019999999999998</v>
      </c>
      <c r="C1479" s="4">
        <v>2.7343000000000002</v>
      </c>
      <c r="D1479" s="4">
        <v>2.7439</v>
      </c>
      <c r="E1479" s="5">
        <v>2.5299999999999998</v>
      </c>
      <c r="F1479" s="4">
        <v>2.3820999999999999</v>
      </c>
      <c r="G1479" s="4">
        <v>3.8502000000000001</v>
      </c>
      <c r="H1479" s="4">
        <v>2.8683000000000001</v>
      </c>
      <c r="I1479" s="4">
        <v>3.2919999999999998</v>
      </c>
      <c r="J1479" s="4">
        <v>3.4983</v>
      </c>
      <c r="M1479" s="3">
        <v>44208</v>
      </c>
      <c r="N1479" s="5">
        <v>3608.3389000000002</v>
      </c>
      <c r="O1479" s="5">
        <v>2419.9636</v>
      </c>
      <c r="P1479" s="5">
        <v>5596.3525</v>
      </c>
      <c r="Q1479" s="5">
        <v>3831.14</v>
      </c>
      <c r="R1479" s="5">
        <v>89113660.516000003</v>
      </c>
      <c r="S1479" s="5">
        <v>79334722.392800003</v>
      </c>
      <c r="V1479" s="3">
        <v>44067</v>
      </c>
      <c r="W1479" s="4">
        <v>6.9126000000000003</v>
      </c>
      <c r="X1479" s="4">
        <v>6.9268000000000001</v>
      </c>
      <c r="Y1479" s="4">
        <v>6.9124499999999998</v>
      </c>
    </row>
    <row r="1480" spans="1:25">
      <c r="A1480" s="3">
        <v>44152</v>
      </c>
      <c r="B1480" s="4">
        <v>3.0030000000000001</v>
      </c>
      <c r="C1480" s="4">
        <v>2.7212999999999998</v>
      </c>
      <c r="D1480" s="4">
        <v>2.4184999999999999</v>
      </c>
      <c r="E1480" s="5">
        <v>2.4</v>
      </c>
      <c r="F1480" s="4">
        <v>2.1825999999999999</v>
      </c>
      <c r="G1480" s="4">
        <v>3.8660000000000001</v>
      </c>
      <c r="H1480" s="4">
        <v>2.8854000000000002</v>
      </c>
      <c r="I1480" s="4">
        <v>3.2808999999999999</v>
      </c>
      <c r="J1480" s="4">
        <v>3.5552999999999999</v>
      </c>
      <c r="M1480" s="3">
        <v>44209</v>
      </c>
      <c r="N1480" s="5">
        <v>3598.6518000000001</v>
      </c>
      <c r="O1480" s="5">
        <v>2393.7381</v>
      </c>
      <c r="P1480" s="5">
        <v>5577.9710999999998</v>
      </c>
      <c r="Q1480" s="5">
        <v>3826.59</v>
      </c>
      <c r="R1480" s="5">
        <v>89366993.445500001</v>
      </c>
      <c r="S1480" s="5">
        <v>79238821.888300002</v>
      </c>
      <c r="V1480" s="3">
        <v>44068</v>
      </c>
      <c r="W1480" s="4">
        <v>6.9116999999999997</v>
      </c>
      <c r="X1480" s="4">
        <v>6.9184999999999999</v>
      </c>
      <c r="Y1480" s="4">
        <v>6.9043000000000001</v>
      </c>
    </row>
    <row r="1481" spans="1:25">
      <c r="A1481" s="3">
        <v>44153</v>
      </c>
      <c r="B1481" s="4">
        <v>3.0089999999999999</v>
      </c>
      <c r="C1481" s="4">
        <v>2.7187999999999999</v>
      </c>
      <c r="D1481" s="4">
        <v>2.3649</v>
      </c>
      <c r="E1481" s="5">
        <v>2.2999999999999998</v>
      </c>
      <c r="F1481" s="4">
        <v>2.1880000000000002</v>
      </c>
      <c r="G1481" s="4">
        <v>3.8731</v>
      </c>
      <c r="H1481" s="4">
        <v>2.8803999999999998</v>
      </c>
      <c r="I1481" s="4">
        <v>3.3262999999999998</v>
      </c>
      <c r="J1481" s="4">
        <v>3.5707</v>
      </c>
      <c r="M1481" s="3">
        <v>44210</v>
      </c>
      <c r="N1481" s="5">
        <v>3565.9045999999998</v>
      </c>
      <c r="O1481" s="5">
        <v>2360.3971000000001</v>
      </c>
      <c r="P1481" s="5">
        <v>5470.4562999999998</v>
      </c>
      <c r="Q1481" s="5">
        <v>3821.72</v>
      </c>
      <c r="R1481" s="5">
        <v>89288142.144899994</v>
      </c>
      <c r="S1481" s="5">
        <v>78978241.024100006</v>
      </c>
      <c r="V1481" s="3">
        <v>44069</v>
      </c>
      <c r="W1481" s="4">
        <v>6.8918999999999997</v>
      </c>
      <c r="X1481" s="4">
        <v>6.8935000000000004</v>
      </c>
      <c r="Y1481" s="4">
        <v>6.8804999999999996</v>
      </c>
    </row>
    <row r="1482" spans="1:25">
      <c r="A1482" s="3">
        <v>44154</v>
      </c>
      <c r="B1482" s="4">
        <v>3.0139999999999998</v>
      </c>
      <c r="C1482" s="4">
        <v>2.7151999999999998</v>
      </c>
      <c r="D1482" s="4">
        <v>2.4016999999999999</v>
      </c>
      <c r="E1482" s="5">
        <v>2.2999999999999998</v>
      </c>
      <c r="F1482" s="4">
        <v>2.2286000000000001</v>
      </c>
      <c r="G1482" s="4">
        <v>3.9184000000000001</v>
      </c>
      <c r="H1482" s="4">
        <v>2.9291</v>
      </c>
      <c r="I1482" s="4">
        <v>3.359</v>
      </c>
      <c r="J1482" s="4">
        <v>3.6114999999999999</v>
      </c>
      <c r="M1482" s="3">
        <v>44211</v>
      </c>
      <c r="N1482" s="5">
        <v>3566.3778000000002</v>
      </c>
      <c r="O1482" s="5">
        <v>2366.8587000000002</v>
      </c>
      <c r="P1482" s="5">
        <v>5458.0811999999996</v>
      </c>
      <c r="Q1482" s="5">
        <v>3931.19</v>
      </c>
      <c r="R1482" s="5">
        <v>89159361.274200007</v>
      </c>
      <c r="S1482" s="5">
        <v>78857965.015400007</v>
      </c>
      <c r="V1482" s="3">
        <v>44070</v>
      </c>
      <c r="W1482" s="4">
        <v>6.8945999999999996</v>
      </c>
      <c r="X1482" s="4">
        <v>6.9031000000000002</v>
      </c>
      <c r="Y1482" s="4">
        <v>6.8883999999999999</v>
      </c>
    </row>
    <row r="1483" spans="1:25">
      <c r="A1483" s="3">
        <v>44155</v>
      </c>
      <c r="B1483" s="4">
        <v>3.0209999999999999</v>
      </c>
      <c r="C1483" s="4">
        <v>2.8134000000000001</v>
      </c>
      <c r="D1483" s="4">
        <v>2.3595999999999999</v>
      </c>
      <c r="E1483" s="5">
        <v>2.2999999999999998</v>
      </c>
      <c r="F1483" s="4">
        <v>2.2063000000000001</v>
      </c>
      <c r="G1483" s="4">
        <v>3.9418000000000002</v>
      </c>
      <c r="H1483" s="4">
        <v>2.9866999999999999</v>
      </c>
      <c r="I1483" s="4">
        <v>3.3595999999999999</v>
      </c>
      <c r="J1483" s="4">
        <v>3.6351</v>
      </c>
      <c r="M1483" s="3">
        <v>44214</v>
      </c>
      <c r="N1483" s="5">
        <v>3596.2237</v>
      </c>
      <c r="O1483" s="5">
        <v>2401.7815000000001</v>
      </c>
      <c r="P1483" s="5">
        <v>5518.5204999999996</v>
      </c>
      <c r="Q1483" s="5">
        <v>4018.47</v>
      </c>
      <c r="R1483" s="5">
        <v>89578228.474000007</v>
      </c>
      <c r="S1483" s="5">
        <v>79350123.185299993</v>
      </c>
      <c r="V1483" s="3">
        <v>44071</v>
      </c>
      <c r="W1483" s="4">
        <v>6.8651</v>
      </c>
      <c r="X1483" s="4">
        <v>6.8765999999999998</v>
      </c>
      <c r="Y1483" s="4">
        <v>6.8594499999999998</v>
      </c>
    </row>
    <row r="1484" spans="1:25">
      <c r="A1484" s="3">
        <v>44158</v>
      </c>
      <c r="B1484" s="4">
        <v>3.0470000000000002</v>
      </c>
      <c r="C1484" s="4">
        <v>2.7429000000000001</v>
      </c>
      <c r="D1484" s="4">
        <v>2.3380000000000001</v>
      </c>
      <c r="E1484" s="5">
        <v>2.25</v>
      </c>
      <c r="F1484" s="4">
        <v>2.1507999999999998</v>
      </c>
      <c r="G1484" s="4">
        <v>4.0468999999999999</v>
      </c>
      <c r="H1484" s="4">
        <v>2.9325999999999999</v>
      </c>
      <c r="I1484" s="4">
        <v>3.3532000000000002</v>
      </c>
      <c r="J1484" s="4">
        <v>3.6276000000000002</v>
      </c>
      <c r="M1484" s="3">
        <v>44215</v>
      </c>
      <c r="N1484" s="5">
        <v>3566.3814000000002</v>
      </c>
      <c r="O1484" s="5">
        <v>2378.6536999999998</v>
      </c>
      <c r="P1484" s="5">
        <v>5437.5234</v>
      </c>
      <c r="Q1484" s="5">
        <v>4017.06</v>
      </c>
      <c r="R1484" s="5">
        <v>89800311.147599995</v>
      </c>
      <c r="S1484" s="5">
        <v>79327655.675699994</v>
      </c>
      <c r="V1484" s="3">
        <v>44074</v>
      </c>
      <c r="W1484" s="4">
        <v>6.8535000000000004</v>
      </c>
      <c r="X1484" s="4">
        <v>6.8647999999999998</v>
      </c>
      <c r="Y1484" s="4">
        <v>6.8478500000000002</v>
      </c>
    </row>
    <row r="1485" spans="1:25">
      <c r="A1485" s="3">
        <v>44159</v>
      </c>
      <c r="B1485" s="4">
        <v>3.069</v>
      </c>
      <c r="C1485" s="4">
        <v>2.7694000000000001</v>
      </c>
      <c r="D1485" s="4">
        <v>3.0409000000000002</v>
      </c>
      <c r="E1485" s="5">
        <v>3.1</v>
      </c>
      <c r="F1485" s="4">
        <v>2.294</v>
      </c>
      <c r="G1485" s="4">
        <v>4.1459999999999999</v>
      </c>
      <c r="H1485" s="4">
        <v>2.9447000000000001</v>
      </c>
      <c r="I1485" s="4">
        <v>3.3338000000000001</v>
      </c>
      <c r="J1485" s="4">
        <v>3.6753</v>
      </c>
      <c r="M1485" s="3">
        <v>44216</v>
      </c>
      <c r="N1485" s="5">
        <v>3583.0920000000001</v>
      </c>
      <c r="O1485" s="5">
        <v>2412.5563000000002</v>
      </c>
      <c r="P1485" s="5">
        <v>5476.4336000000003</v>
      </c>
      <c r="Q1485" s="5">
        <v>3975.32</v>
      </c>
      <c r="R1485" s="5">
        <v>90211780.3627</v>
      </c>
      <c r="S1485" s="5">
        <v>79642472.403200001</v>
      </c>
      <c r="V1485" s="3">
        <v>44075</v>
      </c>
      <c r="W1485" s="4">
        <v>6.8239000000000001</v>
      </c>
      <c r="X1485" s="4">
        <v>6.8532000000000002</v>
      </c>
      <c r="Y1485" s="4">
        <v>6.8368500000000001</v>
      </c>
    </row>
    <row r="1486" spans="1:25">
      <c r="A1486" s="3">
        <v>44160</v>
      </c>
      <c r="B1486" s="4">
        <v>3.077</v>
      </c>
      <c r="C1486" s="4">
        <v>2.7751999999999999</v>
      </c>
      <c r="D1486" s="4">
        <v>3.1027</v>
      </c>
      <c r="E1486" s="5">
        <v>3.3</v>
      </c>
      <c r="F1486" s="4">
        <v>2.3329</v>
      </c>
      <c r="G1486" s="4">
        <v>4.1702000000000004</v>
      </c>
      <c r="H1486" s="4">
        <v>2.9632000000000001</v>
      </c>
      <c r="I1486" s="4">
        <v>3.3077999999999999</v>
      </c>
      <c r="J1486" s="4">
        <v>3.6974999999999998</v>
      </c>
      <c r="M1486" s="3">
        <v>44217</v>
      </c>
      <c r="N1486" s="5">
        <v>3621.2640999999999</v>
      </c>
      <c r="O1486" s="5">
        <v>2449.3735000000001</v>
      </c>
      <c r="P1486" s="5">
        <v>5564.9692999999997</v>
      </c>
      <c r="Q1486" s="5">
        <v>3994.05</v>
      </c>
      <c r="R1486" s="5">
        <v>90831335.157000005</v>
      </c>
      <c r="S1486" s="5">
        <v>80131472.129600003</v>
      </c>
      <c r="V1486" s="3">
        <v>44076</v>
      </c>
      <c r="W1486" s="4">
        <v>6.8261000000000003</v>
      </c>
      <c r="X1486" s="4">
        <v>6.8426</v>
      </c>
      <c r="Y1486" s="4">
        <v>6.8332499999999996</v>
      </c>
    </row>
    <row r="1487" spans="1:25">
      <c r="A1487" s="3">
        <v>44161</v>
      </c>
      <c r="B1487" s="4">
        <v>3.113</v>
      </c>
      <c r="C1487" s="4">
        <v>2.8715999999999999</v>
      </c>
      <c r="D1487" s="4">
        <v>2.7519999999999998</v>
      </c>
      <c r="E1487" s="5">
        <v>2.9</v>
      </c>
      <c r="F1487" s="4">
        <v>2.3443999999999998</v>
      </c>
      <c r="G1487" s="4">
        <v>4.1668000000000003</v>
      </c>
      <c r="H1487" s="4">
        <v>2.9857999999999998</v>
      </c>
      <c r="I1487" s="4">
        <v>3.3102999999999998</v>
      </c>
      <c r="J1487" s="4">
        <v>3.6934999999999998</v>
      </c>
      <c r="M1487" s="3">
        <v>44218</v>
      </c>
      <c r="N1487" s="5">
        <v>3606.7496000000001</v>
      </c>
      <c r="O1487" s="5">
        <v>2456.2354999999998</v>
      </c>
      <c r="P1487" s="5">
        <v>5569.7759999999998</v>
      </c>
      <c r="Q1487" s="5">
        <v>3923.26</v>
      </c>
      <c r="R1487" s="5">
        <v>90745611.571999997</v>
      </c>
      <c r="S1487" s="5">
        <v>80105371.723000005</v>
      </c>
      <c r="V1487" s="3">
        <v>44077</v>
      </c>
      <c r="W1487" s="4">
        <v>6.8354999999999997</v>
      </c>
      <c r="X1487" s="4">
        <v>6.8609999999999998</v>
      </c>
      <c r="Y1487" s="4">
        <v>6.8476499999999998</v>
      </c>
    </row>
    <row r="1488" spans="1:25">
      <c r="A1488" s="3">
        <v>44162</v>
      </c>
      <c r="B1488" s="4">
        <v>3.1360000000000001</v>
      </c>
      <c r="C1488" s="4">
        <v>2.7982</v>
      </c>
      <c r="D1488" s="4">
        <v>2.5836999999999999</v>
      </c>
      <c r="E1488" s="5">
        <v>2.5</v>
      </c>
      <c r="F1488" s="4">
        <v>2.3675999999999999</v>
      </c>
      <c r="G1488" s="4">
        <v>4.1449999999999996</v>
      </c>
      <c r="H1488" s="4">
        <v>2.9445000000000001</v>
      </c>
      <c r="I1488" s="4">
        <v>3.3229000000000002</v>
      </c>
      <c r="J1488" s="4">
        <v>3.7745000000000002</v>
      </c>
      <c r="M1488" s="3">
        <v>44221</v>
      </c>
      <c r="N1488" s="5">
        <v>3624.2381</v>
      </c>
      <c r="O1488" s="5">
        <v>2462.8501000000001</v>
      </c>
      <c r="P1488" s="5">
        <v>5625.9232000000002</v>
      </c>
      <c r="Q1488" s="5">
        <v>3932.94</v>
      </c>
      <c r="R1488" s="5">
        <v>91185475.037200004</v>
      </c>
      <c r="S1488" s="5">
        <v>80379816.095599994</v>
      </c>
      <c r="V1488" s="3">
        <v>44078</v>
      </c>
      <c r="W1488" s="4">
        <v>6.8392999999999997</v>
      </c>
      <c r="X1488" s="4">
        <v>6.8498000000000001</v>
      </c>
      <c r="Y1488" s="4">
        <v>6.8360000000000003</v>
      </c>
    </row>
    <row r="1489" spans="1:25">
      <c r="A1489" s="3">
        <v>44165</v>
      </c>
      <c r="B1489" s="4">
        <v>3.1230000000000002</v>
      </c>
      <c r="C1489" s="4">
        <v>2.8723999999999998</v>
      </c>
      <c r="D1489" s="4">
        <v>2.4761000000000002</v>
      </c>
      <c r="E1489" s="5">
        <v>2.4700000000000002</v>
      </c>
      <c r="F1489" s="4">
        <v>2.3048999999999999</v>
      </c>
      <c r="G1489" s="4">
        <v>4.1215000000000002</v>
      </c>
      <c r="H1489" s="4">
        <v>2.9329999999999998</v>
      </c>
      <c r="I1489" s="4">
        <v>3.2833999999999999</v>
      </c>
      <c r="J1489" s="4">
        <v>3.742</v>
      </c>
      <c r="M1489" s="3">
        <v>44222</v>
      </c>
      <c r="N1489" s="5">
        <v>3569.4290000000001</v>
      </c>
      <c r="O1489" s="5">
        <v>2414.1605</v>
      </c>
      <c r="P1489" s="5">
        <v>5512.9678000000004</v>
      </c>
      <c r="Q1489" s="5">
        <v>3916.3</v>
      </c>
      <c r="R1489" s="5">
        <v>90721921.461099997</v>
      </c>
      <c r="S1489" s="5">
        <v>79926263.542899996</v>
      </c>
      <c r="V1489" s="3">
        <v>44081</v>
      </c>
      <c r="W1489" s="4">
        <v>6.8301999999999996</v>
      </c>
      <c r="X1489" s="4">
        <v>6.8460999999999999</v>
      </c>
      <c r="Y1489" s="4">
        <v>6.8328499999999996</v>
      </c>
    </row>
    <row r="1490" spans="1:25">
      <c r="A1490" s="3">
        <v>44166</v>
      </c>
      <c r="B1490" s="4">
        <v>3.109</v>
      </c>
      <c r="C1490" s="4">
        <v>2.8382999999999998</v>
      </c>
      <c r="D1490" s="4">
        <v>2.13</v>
      </c>
      <c r="E1490" s="5">
        <v>2</v>
      </c>
      <c r="F1490" s="4">
        <v>1.7586999999999999</v>
      </c>
      <c r="G1490" s="4">
        <v>4.1073000000000004</v>
      </c>
      <c r="H1490" s="4">
        <v>2.9188000000000001</v>
      </c>
      <c r="I1490" s="4">
        <v>3.3031999999999999</v>
      </c>
      <c r="J1490" s="4">
        <v>3.6960000000000002</v>
      </c>
      <c r="M1490" s="3">
        <v>44223</v>
      </c>
      <c r="N1490" s="5">
        <v>3573.3411999999998</v>
      </c>
      <c r="O1490" s="5">
        <v>2420.9157</v>
      </c>
      <c r="P1490" s="5">
        <v>5528.0033999999996</v>
      </c>
      <c r="Q1490" s="5">
        <v>3971.35</v>
      </c>
      <c r="R1490" s="5">
        <v>90721835.929100007</v>
      </c>
      <c r="S1490" s="5">
        <v>79886538.384399995</v>
      </c>
      <c r="V1490" s="3">
        <v>44082</v>
      </c>
      <c r="W1490" s="4">
        <v>6.8315999999999999</v>
      </c>
      <c r="X1490" s="4">
        <v>6.8677000000000001</v>
      </c>
      <c r="Y1490" s="4">
        <v>6.85365</v>
      </c>
    </row>
    <row r="1491" spans="1:25">
      <c r="A1491" s="3">
        <v>44167</v>
      </c>
      <c r="B1491" s="4">
        <v>3.1030000000000002</v>
      </c>
      <c r="C1491" s="4">
        <v>2.8946000000000001</v>
      </c>
      <c r="D1491" s="4">
        <v>2.0720000000000001</v>
      </c>
      <c r="E1491" s="5">
        <v>2.0499999999999998</v>
      </c>
      <c r="F1491" s="4">
        <v>1.8379000000000001</v>
      </c>
      <c r="G1491" s="4">
        <v>4.0701999999999998</v>
      </c>
      <c r="H1491" s="4">
        <v>2.9546000000000001</v>
      </c>
      <c r="I1491" s="4">
        <v>3.3174999999999999</v>
      </c>
      <c r="J1491" s="4">
        <v>3.6568000000000001</v>
      </c>
      <c r="M1491" s="3">
        <v>44224</v>
      </c>
      <c r="N1491" s="5">
        <v>3505.1759000000002</v>
      </c>
      <c r="O1491" s="5">
        <v>2352.752</v>
      </c>
      <c r="P1491" s="5">
        <v>5377.1427000000003</v>
      </c>
      <c r="Q1491" s="5">
        <v>3931.68</v>
      </c>
      <c r="R1491" s="5">
        <v>90349636.079400003</v>
      </c>
      <c r="S1491" s="5">
        <v>79454935.339399993</v>
      </c>
      <c r="V1491" s="3">
        <v>44083</v>
      </c>
      <c r="W1491" s="4">
        <v>6.8460000000000001</v>
      </c>
      <c r="X1491" s="4">
        <v>6.8461999999999996</v>
      </c>
      <c r="Y1491" s="4">
        <v>6.83195</v>
      </c>
    </row>
    <row r="1492" spans="1:25">
      <c r="A1492" s="3">
        <v>44168</v>
      </c>
      <c r="B1492" s="4">
        <v>3.089</v>
      </c>
      <c r="C1492" s="4">
        <v>2.8469000000000002</v>
      </c>
      <c r="D1492" s="4">
        <v>2.2808999999999999</v>
      </c>
      <c r="E1492" s="5">
        <v>2.15</v>
      </c>
      <c r="F1492" s="4">
        <v>2.0192999999999999</v>
      </c>
      <c r="G1492" s="4">
        <v>4.0625</v>
      </c>
      <c r="H1492" s="4">
        <v>2.9213</v>
      </c>
      <c r="I1492" s="4">
        <v>3.3254000000000001</v>
      </c>
      <c r="J1492" s="4">
        <v>3.6206999999999998</v>
      </c>
      <c r="M1492" s="3">
        <v>44225</v>
      </c>
      <c r="N1492" s="5">
        <v>3483.0691999999999</v>
      </c>
      <c r="O1492" s="5">
        <v>2335.0450999999998</v>
      </c>
      <c r="P1492" s="5">
        <v>5351.9646000000002</v>
      </c>
      <c r="Q1492" s="5">
        <v>3937.42</v>
      </c>
      <c r="R1492" s="5">
        <v>89641722.785999998</v>
      </c>
      <c r="S1492" s="5">
        <v>78607627.297600001</v>
      </c>
      <c r="V1492" s="3">
        <v>44084</v>
      </c>
      <c r="W1492" s="4">
        <v>6.8398000000000003</v>
      </c>
      <c r="X1492" s="4">
        <v>6.8540000000000001</v>
      </c>
      <c r="Y1492" s="4">
        <v>6.8451000000000004</v>
      </c>
    </row>
    <row r="1493" spans="1:25">
      <c r="A1493" s="3">
        <v>44169</v>
      </c>
      <c r="B1493" s="4">
        <v>3.0830000000000002</v>
      </c>
      <c r="C1493" s="4">
        <v>2.8262999999999998</v>
      </c>
      <c r="D1493" s="4">
        <v>2.3256999999999999</v>
      </c>
      <c r="E1493" s="5">
        <v>2.16</v>
      </c>
      <c r="F1493" s="4">
        <v>2.0371999999999999</v>
      </c>
      <c r="G1493" s="4">
        <v>4.0514000000000001</v>
      </c>
      <c r="H1493" s="4">
        <v>2.9251999999999998</v>
      </c>
      <c r="I1493" s="4">
        <v>3.3188</v>
      </c>
      <c r="J1493" s="4">
        <v>3.6429</v>
      </c>
      <c r="M1493" s="3">
        <v>44228</v>
      </c>
      <c r="N1493" s="5">
        <v>3505.2836000000002</v>
      </c>
      <c r="O1493" s="5">
        <v>2362.3930999999998</v>
      </c>
      <c r="P1493" s="5">
        <v>5417.6484</v>
      </c>
      <c r="Q1493" s="5">
        <v>4030.18</v>
      </c>
      <c r="R1493" s="5">
        <v>89559963.011399999</v>
      </c>
      <c r="S1493" s="5">
        <v>78507004.111200005</v>
      </c>
      <c r="V1493" s="3">
        <v>44085</v>
      </c>
      <c r="W1493" s="4">
        <v>6.8369</v>
      </c>
      <c r="X1493" s="4">
        <v>6.8475000000000001</v>
      </c>
      <c r="Y1493" s="4">
        <v>6.8324499999999997</v>
      </c>
    </row>
    <row r="1494" spans="1:25">
      <c r="A1494" s="3">
        <v>44172</v>
      </c>
      <c r="B1494" s="4">
        <v>3.0760000000000001</v>
      </c>
      <c r="C1494" s="4">
        <v>2.7959999999999998</v>
      </c>
      <c r="D1494" s="4">
        <v>2.2997000000000001</v>
      </c>
      <c r="E1494" s="5">
        <v>2.1800000000000002</v>
      </c>
      <c r="F1494" s="4">
        <v>2.0661999999999998</v>
      </c>
      <c r="G1494" s="4">
        <v>4.0473999999999997</v>
      </c>
      <c r="H1494" s="4">
        <v>2.8976000000000002</v>
      </c>
      <c r="I1494" s="4">
        <v>3.3054999999999999</v>
      </c>
      <c r="J1494" s="4">
        <v>3.6189</v>
      </c>
      <c r="M1494" s="3">
        <v>44229</v>
      </c>
      <c r="N1494" s="5">
        <v>3533.6849000000002</v>
      </c>
      <c r="O1494" s="5">
        <v>2401.6455999999998</v>
      </c>
      <c r="P1494" s="5">
        <v>5501.0915000000005</v>
      </c>
      <c r="Q1494" s="5">
        <v>3979.66</v>
      </c>
      <c r="R1494" s="5">
        <v>89572138.506899998</v>
      </c>
      <c r="S1494" s="5">
        <v>78674977.710999995</v>
      </c>
      <c r="V1494" s="3">
        <v>44088</v>
      </c>
      <c r="W1494" s="4">
        <v>6.8235000000000001</v>
      </c>
      <c r="X1494" s="4">
        <v>6.8217999999999996</v>
      </c>
      <c r="Y1494" s="4">
        <v>6.8085000000000004</v>
      </c>
    </row>
    <row r="1495" spans="1:25">
      <c r="A1495" s="3">
        <v>44173</v>
      </c>
      <c r="B1495" s="4">
        <v>3.073</v>
      </c>
      <c r="C1495" s="4">
        <v>2.7643</v>
      </c>
      <c r="D1495" s="4">
        <v>2.3071000000000002</v>
      </c>
      <c r="E1495" s="5">
        <v>2.17</v>
      </c>
      <c r="F1495" s="4">
        <v>2.0554999999999999</v>
      </c>
      <c r="G1495" s="4">
        <v>4.0307000000000004</v>
      </c>
      <c r="H1495" s="4">
        <v>2.9051</v>
      </c>
      <c r="I1495" s="4">
        <v>3.2867999999999999</v>
      </c>
      <c r="J1495" s="4">
        <v>3.6355</v>
      </c>
      <c r="M1495" s="3">
        <v>44230</v>
      </c>
      <c r="N1495" s="5">
        <v>3517.308</v>
      </c>
      <c r="O1495" s="5">
        <v>2380.7851000000001</v>
      </c>
      <c r="P1495" s="5">
        <v>5485.2007999999996</v>
      </c>
      <c r="Q1495" s="5">
        <v>4050.86</v>
      </c>
      <c r="R1495" s="5">
        <v>89573844.844300002</v>
      </c>
      <c r="S1495" s="5">
        <v>78542210.459900007</v>
      </c>
      <c r="V1495" s="3">
        <v>44089</v>
      </c>
      <c r="W1495" s="4">
        <v>6.7774999999999999</v>
      </c>
      <c r="X1495" s="4">
        <v>6.7864000000000004</v>
      </c>
      <c r="Y1495" s="4">
        <v>6.7802499999999997</v>
      </c>
    </row>
    <row r="1496" spans="1:25">
      <c r="A1496" s="3">
        <v>44174</v>
      </c>
      <c r="B1496" s="4">
        <v>3.05</v>
      </c>
      <c r="C1496" s="4">
        <v>2.8003999999999998</v>
      </c>
      <c r="D1496" s="4">
        <v>2.2378999999999998</v>
      </c>
      <c r="E1496" s="5">
        <v>2.2000000000000002</v>
      </c>
      <c r="F1496" s="4">
        <v>1.8685</v>
      </c>
      <c r="G1496" s="4">
        <v>4.0109000000000004</v>
      </c>
      <c r="H1496" s="4">
        <v>2.8786999999999998</v>
      </c>
      <c r="I1496" s="4">
        <v>3.2982999999999998</v>
      </c>
      <c r="J1496" s="4">
        <v>3.6190000000000002</v>
      </c>
      <c r="M1496" s="3">
        <v>44231</v>
      </c>
      <c r="N1496" s="5">
        <v>3501.8591999999999</v>
      </c>
      <c r="O1496" s="5">
        <v>2353.2658999999999</v>
      </c>
      <c r="P1496" s="5">
        <v>5473.9475000000002</v>
      </c>
      <c r="Q1496" s="5">
        <v>4066.62</v>
      </c>
      <c r="R1496" s="5">
        <v>89068380.058799997</v>
      </c>
      <c r="S1496" s="5">
        <v>78014049.449699998</v>
      </c>
      <c r="V1496" s="3">
        <v>44090</v>
      </c>
      <c r="W1496" s="4">
        <v>6.7613000000000003</v>
      </c>
      <c r="X1496" s="4">
        <v>6.7587999999999999</v>
      </c>
      <c r="Y1496" s="4">
        <v>6.7454000000000001</v>
      </c>
    </row>
    <row r="1497" spans="1:25">
      <c r="A1497" s="3">
        <v>44175</v>
      </c>
      <c r="B1497" s="4">
        <v>3.024</v>
      </c>
      <c r="C1497" s="4">
        <v>2.77</v>
      </c>
      <c r="D1497" s="4">
        <v>2.2159</v>
      </c>
      <c r="E1497" s="5">
        <v>2.1</v>
      </c>
      <c r="F1497" s="4">
        <v>1.8975</v>
      </c>
      <c r="G1497" s="4">
        <v>4.0045999999999999</v>
      </c>
      <c r="H1497" s="4">
        <v>2.8616000000000001</v>
      </c>
      <c r="I1497" s="4">
        <v>3.282</v>
      </c>
      <c r="J1497" s="4">
        <v>3.5821000000000001</v>
      </c>
      <c r="M1497" s="3">
        <v>44232</v>
      </c>
      <c r="N1497" s="5">
        <v>3496.3328999999999</v>
      </c>
      <c r="O1497" s="5">
        <v>2332.527</v>
      </c>
      <c r="P1497" s="5">
        <v>5483.4139999999998</v>
      </c>
      <c r="Q1497" s="5">
        <v>4188.3599999999997</v>
      </c>
      <c r="R1497" s="5">
        <v>88576848.543699995</v>
      </c>
      <c r="S1497" s="5">
        <v>77371529.687800005</v>
      </c>
      <c r="V1497" s="3">
        <v>44091</v>
      </c>
      <c r="W1497" s="4">
        <v>6.7659000000000002</v>
      </c>
      <c r="X1497" s="4">
        <v>6.7679</v>
      </c>
      <c r="Y1497" s="4">
        <v>6.7539999999999996</v>
      </c>
    </row>
    <row r="1498" spans="1:25">
      <c r="A1498" s="3">
        <v>44176</v>
      </c>
      <c r="B1498" s="4">
        <v>3.016</v>
      </c>
      <c r="C1498" s="4">
        <v>2.7936000000000001</v>
      </c>
      <c r="D1498" s="4">
        <v>2.3391000000000002</v>
      </c>
      <c r="E1498" s="5">
        <v>2.2200000000000002</v>
      </c>
      <c r="F1498" s="4">
        <v>2.1280999999999999</v>
      </c>
      <c r="G1498" s="4">
        <v>3.9748999999999999</v>
      </c>
      <c r="H1498" s="4">
        <v>2.8557000000000001</v>
      </c>
      <c r="I1498" s="4">
        <v>3.2997999999999998</v>
      </c>
      <c r="J1498" s="4">
        <v>3.5510000000000002</v>
      </c>
      <c r="M1498" s="3">
        <v>44235</v>
      </c>
      <c r="N1498" s="5">
        <v>3532.4467</v>
      </c>
      <c r="O1498" s="5">
        <v>2360.7829999999999</v>
      </c>
      <c r="P1498" s="5">
        <v>5564.5618000000004</v>
      </c>
      <c r="Q1498" s="5">
        <v>4207.03</v>
      </c>
      <c r="R1498" s="5">
        <v>88407396.248099998</v>
      </c>
      <c r="S1498" s="5">
        <v>77303123.101699993</v>
      </c>
      <c r="V1498" s="3">
        <v>44092</v>
      </c>
      <c r="W1498" s="4">
        <v>6.7587999999999999</v>
      </c>
      <c r="X1498" s="4">
        <v>6.7931999999999997</v>
      </c>
      <c r="Y1498" s="4">
        <v>6.7792000000000003</v>
      </c>
    </row>
    <row r="1499" spans="1:25">
      <c r="A1499" s="3">
        <v>44179</v>
      </c>
      <c r="B1499" s="4">
        <v>3</v>
      </c>
      <c r="C1499" s="4">
        <v>2.7094999999999998</v>
      </c>
      <c r="D1499" s="4">
        <v>2.4319000000000002</v>
      </c>
      <c r="E1499" s="5">
        <v>2.23</v>
      </c>
      <c r="F1499" s="4">
        <v>2.1002999999999998</v>
      </c>
      <c r="G1499" s="4">
        <v>3.9554</v>
      </c>
      <c r="H1499" s="4">
        <v>2.8835000000000002</v>
      </c>
      <c r="I1499" s="4">
        <v>3.3163</v>
      </c>
      <c r="J1499" s="4">
        <v>3.5217999999999998</v>
      </c>
      <c r="M1499" s="3">
        <v>44236</v>
      </c>
      <c r="N1499" s="5">
        <v>3603.489</v>
      </c>
      <c r="O1499" s="5">
        <v>2418.2424999999998</v>
      </c>
      <c r="P1499" s="5">
        <v>5686.2502000000004</v>
      </c>
      <c r="Q1499" s="5">
        <v>4200.93</v>
      </c>
      <c r="R1499" s="5">
        <v>88559935.739399999</v>
      </c>
      <c r="S1499" s="5">
        <v>77495035.063700005</v>
      </c>
      <c r="V1499" s="3">
        <v>44095</v>
      </c>
      <c r="W1499" s="4">
        <v>6.7732999999999999</v>
      </c>
      <c r="X1499" s="4">
        <v>6.8071000000000002</v>
      </c>
      <c r="Y1499" s="4">
        <v>6.7927499999999998</v>
      </c>
    </row>
    <row r="1500" spans="1:25">
      <c r="A1500" s="3">
        <v>44180</v>
      </c>
      <c r="B1500" s="4">
        <v>2.9830000000000001</v>
      </c>
      <c r="C1500" s="4">
        <v>2.7625000000000002</v>
      </c>
      <c r="D1500" s="4">
        <v>2.3511000000000002</v>
      </c>
      <c r="E1500" s="5">
        <v>2.2000000000000002</v>
      </c>
      <c r="F1500" s="4">
        <v>2.0108000000000001</v>
      </c>
      <c r="G1500" s="4">
        <v>3.9378000000000002</v>
      </c>
      <c r="H1500" s="4">
        <v>2.8643000000000001</v>
      </c>
      <c r="I1500" s="4">
        <v>3.3067000000000002</v>
      </c>
      <c r="J1500" s="4">
        <v>3.5459999999999998</v>
      </c>
      <c r="M1500" s="3">
        <v>44237</v>
      </c>
      <c r="N1500" s="5">
        <v>3655.0880000000002</v>
      </c>
      <c r="O1500" s="5">
        <v>2460.5428999999999</v>
      </c>
      <c r="P1500" s="5">
        <v>5807.7191000000003</v>
      </c>
      <c r="Q1500" s="5">
        <v>4177.22</v>
      </c>
      <c r="R1500" s="5">
        <v>87452678.739899993</v>
      </c>
      <c r="S1500" s="5">
        <v>76518830.639400005</v>
      </c>
      <c r="V1500" s="3">
        <v>44096</v>
      </c>
      <c r="W1500" s="4">
        <v>6.7874999999999996</v>
      </c>
      <c r="X1500" s="4">
        <v>6.8003999999999998</v>
      </c>
      <c r="Y1500" s="4">
        <v>6.7842500000000001</v>
      </c>
    </row>
    <row r="1501" spans="1:25">
      <c r="A1501" s="3">
        <v>44181</v>
      </c>
      <c r="B1501" s="4">
        <v>2.952</v>
      </c>
      <c r="C1501" s="4">
        <v>2.7551000000000001</v>
      </c>
      <c r="D1501" s="4">
        <v>2.1206</v>
      </c>
      <c r="E1501" s="5">
        <v>2.1</v>
      </c>
      <c r="F1501" s="4">
        <v>1.6289</v>
      </c>
      <c r="G1501" s="4">
        <v>3.9224999999999999</v>
      </c>
      <c r="H1501" s="4">
        <v>2.8365</v>
      </c>
      <c r="I1501" s="4">
        <v>3.2963</v>
      </c>
      <c r="J1501" s="4">
        <v>3.5131000000000001</v>
      </c>
      <c r="M1501" s="3">
        <v>44245</v>
      </c>
      <c r="N1501" s="5">
        <v>3675.3571000000002</v>
      </c>
      <c r="O1501" s="5">
        <v>2450.3946999999998</v>
      </c>
      <c r="P1501" s="5">
        <v>5768.3814000000002</v>
      </c>
      <c r="Q1501" s="5">
        <v>4247.95</v>
      </c>
      <c r="R1501" s="5">
        <v>88765878.915900007</v>
      </c>
      <c r="S1501" s="5">
        <v>77714254.114199996</v>
      </c>
      <c r="V1501" s="3">
        <v>44097</v>
      </c>
      <c r="W1501" s="4">
        <v>6.7919999999999998</v>
      </c>
      <c r="X1501" s="4">
        <v>6.8404999999999996</v>
      </c>
      <c r="Y1501" s="4">
        <v>6.8258000000000001</v>
      </c>
    </row>
    <row r="1502" spans="1:25">
      <c r="A1502" s="3">
        <v>44182</v>
      </c>
      <c r="B1502" s="4">
        <v>2.9049999999999998</v>
      </c>
      <c r="C1502" s="4">
        <v>2.7341000000000002</v>
      </c>
      <c r="D1502" s="4">
        <v>2.1383999999999999</v>
      </c>
      <c r="E1502" s="5">
        <v>2</v>
      </c>
      <c r="F1502" s="4">
        <v>1.8897999999999999</v>
      </c>
      <c r="G1502" s="4">
        <v>3.8984000000000001</v>
      </c>
      <c r="H1502" s="4">
        <v>2.8214000000000001</v>
      </c>
      <c r="I1502" s="4">
        <v>3.2982</v>
      </c>
      <c r="J1502" s="4">
        <v>3.5268999999999999</v>
      </c>
      <c r="M1502" s="3">
        <v>44246</v>
      </c>
      <c r="N1502" s="5">
        <v>3696.1680000000001</v>
      </c>
      <c r="O1502" s="5">
        <v>2468.6614</v>
      </c>
      <c r="P1502" s="5">
        <v>5778.8419999999996</v>
      </c>
      <c r="Q1502" s="5">
        <v>4227.1400000000003</v>
      </c>
      <c r="R1502" s="5">
        <v>89194011.048199996</v>
      </c>
      <c r="S1502" s="5">
        <v>78011269.2192</v>
      </c>
      <c r="V1502" s="3">
        <v>44098</v>
      </c>
      <c r="W1502" s="4">
        <v>6.8239999999999998</v>
      </c>
      <c r="X1502" s="4">
        <v>6.8414999999999999</v>
      </c>
      <c r="Y1502" s="4">
        <v>6.8269000000000002</v>
      </c>
    </row>
    <row r="1503" spans="1:25">
      <c r="A1503" s="3">
        <v>44183</v>
      </c>
      <c r="B1503" s="4">
        <v>2.855</v>
      </c>
      <c r="C1503" s="4">
        <v>2.6490999999999998</v>
      </c>
      <c r="D1503" s="4">
        <v>2.2906</v>
      </c>
      <c r="E1503" s="5">
        <v>2.2000000000000002</v>
      </c>
      <c r="F1503" s="4">
        <v>2.1137000000000001</v>
      </c>
      <c r="G1503" s="4">
        <v>3.8626999999999998</v>
      </c>
      <c r="H1503" s="4">
        <v>2.7818000000000001</v>
      </c>
      <c r="I1503" s="4">
        <v>3.3073999999999999</v>
      </c>
      <c r="J1503" s="4">
        <v>3.5192000000000001</v>
      </c>
      <c r="M1503" s="3">
        <v>44249</v>
      </c>
      <c r="N1503" s="5">
        <v>3642.4449</v>
      </c>
      <c r="O1503" s="5">
        <v>2416.6659</v>
      </c>
      <c r="P1503" s="5">
        <v>5597.3326999999999</v>
      </c>
      <c r="Q1503" s="5">
        <v>4156.67</v>
      </c>
      <c r="R1503" s="5">
        <v>89878234.153099999</v>
      </c>
      <c r="S1503" s="5">
        <v>78317933.569100007</v>
      </c>
      <c r="V1503" s="3">
        <v>44099</v>
      </c>
      <c r="W1503" s="4">
        <v>6.8201999999999998</v>
      </c>
      <c r="X1503" s="4">
        <v>6.8407</v>
      </c>
      <c r="Y1503" s="4">
        <v>6.8233499999999996</v>
      </c>
    </row>
    <row r="1504" spans="1:25">
      <c r="A1504" s="3">
        <v>44186</v>
      </c>
      <c r="B1504" s="4">
        <v>2.8180000000000001</v>
      </c>
      <c r="C1504" s="4">
        <v>2.7018</v>
      </c>
      <c r="D1504" s="4">
        <v>2.2450999999999999</v>
      </c>
      <c r="E1504" s="5">
        <v>2.1</v>
      </c>
      <c r="F1504" s="4">
        <v>1.9281999999999999</v>
      </c>
      <c r="G1504" s="4">
        <v>3.8860999999999999</v>
      </c>
      <c r="H1504" s="4">
        <v>2.7635000000000001</v>
      </c>
      <c r="I1504" s="4">
        <v>3.3022999999999998</v>
      </c>
      <c r="J1504" s="4">
        <v>3.4923999999999999</v>
      </c>
      <c r="M1504" s="3">
        <v>44250</v>
      </c>
      <c r="N1504" s="5">
        <v>3636.3573000000001</v>
      </c>
      <c r="O1504" s="5">
        <v>2396.0118000000002</v>
      </c>
      <c r="P1504" s="5">
        <v>5579.6680999999999</v>
      </c>
      <c r="Q1504" s="5">
        <v>4196.5200000000004</v>
      </c>
      <c r="R1504" s="5">
        <v>89760076.457300007</v>
      </c>
      <c r="S1504" s="5">
        <v>78350406.896699995</v>
      </c>
      <c r="V1504" s="3">
        <v>44102</v>
      </c>
      <c r="W1504" s="4">
        <v>6.8209</v>
      </c>
      <c r="X1504" s="4">
        <v>6.8281999999999998</v>
      </c>
      <c r="Y1504" s="4">
        <v>6.8110499999999998</v>
      </c>
    </row>
    <row r="1505" spans="1:25">
      <c r="A1505" s="3">
        <v>44187</v>
      </c>
      <c r="B1505" s="4">
        <v>2.7959999999999998</v>
      </c>
      <c r="C1505" s="4">
        <v>2.5632000000000001</v>
      </c>
      <c r="D1505" s="4">
        <v>2.1903999999999999</v>
      </c>
      <c r="E1505" s="5">
        <v>2.1</v>
      </c>
      <c r="F1505" s="4">
        <v>1.8859999999999999</v>
      </c>
      <c r="G1505" s="4">
        <v>3.8426999999999998</v>
      </c>
      <c r="H1505" s="4">
        <v>2.7261000000000002</v>
      </c>
      <c r="I1505" s="4">
        <v>3.2694999999999999</v>
      </c>
      <c r="J1505" s="4">
        <v>3.5101</v>
      </c>
      <c r="M1505" s="3">
        <v>44251</v>
      </c>
      <c r="N1505" s="5">
        <v>3564.0799000000002</v>
      </c>
      <c r="O1505" s="5">
        <v>2347.2844</v>
      </c>
      <c r="P1505" s="5">
        <v>5437.5682999999999</v>
      </c>
      <c r="Q1505" s="5">
        <v>4123.7</v>
      </c>
      <c r="R1505" s="5">
        <v>89685752.170399994</v>
      </c>
      <c r="S1505" s="5">
        <v>78320962.203999996</v>
      </c>
      <c r="V1505" s="3">
        <v>44103</v>
      </c>
      <c r="W1505" s="4">
        <v>6.8228999999999997</v>
      </c>
      <c r="X1505" s="4">
        <v>6.8318000000000003</v>
      </c>
      <c r="Y1505" s="4">
        <v>6.8163</v>
      </c>
    </row>
    <row r="1506" spans="1:25">
      <c r="A1506" s="3">
        <v>44188</v>
      </c>
      <c r="B1506" s="4">
        <v>2.7869999999999999</v>
      </c>
      <c r="C1506" s="4">
        <v>2.4003999999999999</v>
      </c>
      <c r="D1506" s="4">
        <v>2.0478000000000001</v>
      </c>
      <c r="E1506" s="5">
        <v>2</v>
      </c>
      <c r="F1506" s="4">
        <v>1.6477999999999999</v>
      </c>
      <c r="G1506" s="4">
        <v>3.8201999999999998</v>
      </c>
      <c r="H1506" s="4">
        <v>2.7422</v>
      </c>
      <c r="I1506" s="4">
        <v>3.2572000000000001</v>
      </c>
      <c r="J1506" s="4">
        <v>3.4948000000000001</v>
      </c>
      <c r="M1506" s="3">
        <v>44252</v>
      </c>
      <c r="N1506" s="5">
        <v>3585.0457999999999</v>
      </c>
      <c r="O1506" s="5">
        <v>2335.4038</v>
      </c>
      <c r="P1506" s="5">
        <v>5469.5583999999999</v>
      </c>
      <c r="Q1506" s="5">
        <v>4186.3599999999997</v>
      </c>
      <c r="R1506" s="5">
        <v>89825218.1294</v>
      </c>
      <c r="S1506" s="5">
        <v>78210981.878199995</v>
      </c>
      <c r="V1506" s="3">
        <v>44104</v>
      </c>
      <c r="W1506" s="4">
        <v>6.8106</v>
      </c>
      <c r="X1506" s="4">
        <v>6.7999000000000001</v>
      </c>
      <c r="Y1506" s="4">
        <v>6.7845000000000004</v>
      </c>
    </row>
    <row r="1507" spans="1:25">
      <c r="A1507" s="3">
        <v>44189</v>
      </c>
      <c r="B1507" s="4">
        <v>2.7759999999999998</v>
      </c>
      <c r="C1507" s="4">
        <v>2.4272</v>
      </c>
      <c r="D1507" s="4">
        <v>1.7735000000000001</v>
      </c>
      <c r="E1507" s="5">
        <v>1.65</v>
      </c>
      <c r="F1507" s="4">
        <v>1.4336</v>
      </c>
      <c r="G1507" s="4">
        <v>3.8089</v>
      </c>
      <c r="H1507" s="4">
        <v>2.7202999999999999</v>
      </c>
      <c r="I1507" s="4">
        <v>3.2595000000000001</v>
      </c>
      <c r="J1507" s="4">
        <v>3.4339</v>
      </c>
      <c r="M1507" s="3">
        <v>44253</v>
      </c>
      <c r="N1507" s="5">
        <v>3509.0803999999998</v>
      </c>
      <c r="O1507" s="5">
        <v>2293.6898999999999</v>
      </c>
      <c r="P1507" s="5">
        <v>5336.7609000000002</v>
      </c>
      <c r="Q1507" s="5">
        <v>4035.38</v>
      </c>
      <c r="R1507" s="5">
        <v>89313023.118200004</v>
      </c>
      <c r="S1507" s="5">
        <v>77692973.169400007</v>
      </c>
      <c r="V1507" s="3">
        <v>44105</v>
      </c>
      <c r="W1507" s="4">
        <v>0</v>
      </c>
      <c r="X1507" s="4">
        <v>0</v>
      </c>
      <c r="Y1507" s="4">
        <v>6.7492000000000001</v>
      </c>
    </row>
    <row r="1508" spans="1:25">
      <c r="A1508" s="3">
        <v>44190</v>
      </c>
      <c r="B1508" s="4">
        <v>2.766</v>
      </c>
      <c r="C1508" s="4">
        <v>2.5905999999999998</v>
      </c>
      <c r="D1508" s="4">
        <v>2.4668000000000001</v>
      </c>
      <c r="E1508" s="5">
        <v>2.16</v>
      </c>
      <c r="F1508" s="4">
        <v>2.1562999999999999</v>
      </c>
      <c r="G1508" s="4">
        <v>3.8132999999999999</v>
      </c>
      <c r="H1508" s="4">
        <v>2.7021000000000002</v>
      </c>
      <c r="I1508" s="4">
        <v>3.2677</v>
      </c>
      <c r="J1508" s="4">
        <v>3.4352999999999998</v>
      </c>
      <c r="M1508" s="3">
        <v>44256</v>
      </c>
      <c r="N1508" s="5">
        <v>3551.3998000000001</v>
      </c>
      <c r="O1508" s="5">
        <v>2349.1743999999999</v>
      </c>
      <c r="P1508" s="5">
        <v>5418.7837</v>
      </c>
      <c r="Q1508" s="5">
        <v>4031.41</v>
      </c>
      <c r="R1508" s="5">
        <v>89879824.905399993</v>
      </c>
      <c r="S1508" s="5">
        <v>77898640.670900002</v>
      </c>
      <c r="V1508" s="3">
        <v>44106</v>
      </c>
      <c r="W1508" s="4">
        <v>0</v>
      </c>
      <c r="X1508" s="4">
        <v>0</v>
      </c>
      <c r="Y1508" s="4">
        <v>6.7527999999999997</v>
      </c>
    </row>
    <row r="1509" spans="1:25">
      <c r="A1509" s="3">
        <v>44193</v>
      </c>
      <c r="B1509" s="4">
        <v>2.7610000000000001</v>
      </c>
      <c r="C1509" s="4">
        <v>2.6663999999999999</v>
      </c>
      <c r="D1509" s="4">
        <v>2.7515999999999998</v>
      </c>
      <c r="E1509" s="5">
        <v>2.6</v>
      </c>
      <c r="F1509" s="4">
        <v>2.0771999999999999</v>
      </c>
      <c r="G1509" s="4">
        <v>3.8174999999999999</v>
      </c>
      <c r="H1509" s="4">
        <v>2.6993</v>
      </c>
      <c r="I1509" s="4">
        <v>3.22</v>
      </c>
      <c r="J1509" s="4">
        <v>3.4539</v>
      </c>
      <c r="M1509" s="3">
        <v>44257</v>
      </c>
      <c r="N1509" s="5">
        <v>3508.5911999999998</v>
      </c>
      <c r="O1509" s="5">
        <v>2332.7608</v>
      </c>
      <c r="P1509" s="5">
        <v>5349.6301000000003</v>
      </c>
      <c r="Q1509" s="5">
        <v>3997.51</v>
      </c>
      <c r="R1509" s="5">
        <v>90014588.615099996</v>
      </c>
      <c r="S1509" s="5">
        <v>77960579.7183</v>
      </c>
      <c r="V1509" s="3">
        <v>44109</v>
      </c>
      <c r="W1509" s="4">
        <v>0</v>
      </c>
      <c r="X1509" s="4">
        <v>6.7354000000000003</v>
      </c>
      <c r="Y1509" s="4">
        <v>6.7201500000000003</v>
      </c>
    </row>
    <row r="1510" spans="1:25">
      <c r="A1510" s="3">
        <v>44194</v>
      </c>
      <c r="B1510" s="4">
        <v>2.7570000000000001</v>
      </c>
      <c r="C1510" s="4">
        <v>2.4931000000000001</v>
      </c>
      <c r="D1510" s="4">
        <v>2.9542000000000002</v>
      </c>
      <c r="E1510" s="5">
        <v>2.66</v>
      </c>
      <c r="F1510" s="4">
        <v>2.2322000000000002</v>
      </c>
      <c r="G1510" s="4">
        <v>3.8159999999999998</v>
      </c>
      <c r="H1510" s="4">
        <v>2.6724999999999999</v>
      </c>
      <c r="I1510" s="4">
        <v>3.2014999999999998</v>
      </c>
      <c r="J1510" s="4">
        <v>3.4413999999999998</v>
      </c>
      <c r="M1510" s="3">
        <v>44258</v>
      </c>
      <c r="N1510" s="5">
        <v>3576.9045000000001</v>
      </c>
      <c r="O1510" s="5">
        <v>2363.1066999999998</v>
      </c>
      <c r="P1510" s="5">
        <v>5452.2124999999996</v>
      </c>
      <c r="Q1510" s="5">
        <v>4183.58</v>
      </c>
      <c r="R1510" s="5">
        <v>90277922.948100001</v>
      </c>
      <c r="S1510" s="5">
        <v>78015744.634399995</v>
      </c>
      <c r="V1510" s="3">
        <v>44110</v>
      </c>
      <c r="W1510" s="4">
        <v>0</v>
      </c>
      <c r="X1510" s="4">
        <v>6.7413999999999996</v>
      </c>
      <c r="Y1510" s="4">
        <v>6.7484000000000002</v>
      </c>
    </row>
    <row r="1511" spans="1:25">
      <c r="A1511" s="3">
        <v>44195</v>
      </c>
      <c r="B1511" s="4">
        <v>2.7549999999999999</v>
      </c>
      <c r="C1511" s="4">
        <v>2.0116999999999998</v>
      </c>
      <c r="D1511" s="4">
        <v>3.3605</v>
      </c>
      <c r="E1511" s="5">
        <v>3</v>
      </c>
      <c r="F1511" s="4">
        <v>2.4581</v>
      </c>
      <c r="G1511" s="4">
        <v>3.8102999999999998</v>
      </c>
      <c r="H1511" s="4">
        <v>2.6505000000000001</v>
      </c>
      <c r="I1511" s="4">
        <v>3.2162000000000002</v>
      </c>
      <c r="J1511" s="4">
        <v>3.4727999999999999</v>
      </c>
      <c r="M1511" s="3">
        <v>44259</v>
      </c>
      <c r="N1511" s="5">
        <v>3503.4915999999998</v>
      </c>
      <c r="O1511" s="5">
        <v>2294.6677</v>
      </c>
      <c r="P1511" s="5">
        <v>5280.7057999999997</v>
      </c>
      <c r="Q1511" s="5">
        <v>4150.8100000000004</v>
      </c>
      <c r="R1511" s="5">
        <v>89727576.708399996</v>
      </c>
      <c r="S1511" s="5">
        <v>77775869.365400001</v>
      </c>
      <c r="V1511" s="3">
        <v>44111</v>
      </c>
      <c r="W1511" s="4">
        <v>0</v>
      </c>
      <c r="X1511" s="4">
        <v>6.7460000000000004</v>
      </c>
      <c r="Y1511" s="4">
        <v>6.7355</v>
      </c>
    </row>
    <row r="1512" spans="1:25">
      <c r="A1512" s="3">
        <v>44196</v>
      </c>
      <c r="B1512" s="4">
        <v>2.7559999999999998</v>
      </c>
      <c r="C1512" s="4">
        <v>2.4091</v>
      </c>
      <c r="D1512" s="4">
        <v>2.5943000000000001</v>
      </c>
      <c r="E1512" s="5">
        <v>2.6</v>
      </c>
      <c r="F1512" s="4">
        <v>2.4565000000000001</v>
      </c>
      <c r="G1512" s="4">
        <v>3.8249</v>
      </c>
      <c r="H1512" s="4">
        <v>2.6446999999999998</v>
      </c>
      <c r="I1512" s="4">
        <v>3.1734</v>
      </c>
      <c r="J1512" s="4">
        <v>3.4984999999999999</v>
      </c>
      <c r="M1512" s="3">
        <v>44260</v>
      </c>
      <c r="N1512" s="5">
        <v>3501.9866999999999</v>
      </c>
      <c r="O1512" s="5">
        <v>2298.5963000000002</v>
      </c>
      <c r="P1512" s="5">
        <v>5262.7957999999999</v>
      </c>
      <c r="Q1512" s="5">
        <v>4111.8999999999996</v>
      </c>
      <c r="R1512" s="5">
        <v>89393122.650099993</v>
      </c>
      <c r="S1512" s="5">
        <v>77416012.291700006</v>
      </c>
      <c r="V1512" s="3">
        <v>44112</v>
      </c>
      <c r="W1512" s="4">
        <v>0</v>
      </c>
      <c r="X1512" s="4">
        <v>6.7484999999999999</v>
      </c>
      <c r="Y1512" s="4">
        <v>6.7387499999999996</v>
      </c>
    </row>
    <row r="1513" spans="1:25">
      <c r="A1513" s="3">
        <v>44200</v>
      </c>
      <c r="B1513" s="4">
        <v>2.746</v>
      </c>
      <c r="C1513" s="4">
        <v>2.3117999999999999</v>
      </c>
      <c r="D1513" s="4">
        <v>2.0960000000000001</v>
      </c>
      <c r="E1513" s="5">
        <v>2.02</v>
      </c>
      <c r="F1513" s="4">
        <v>1.8552</v>
      </c>
      <c r="G1513" s="4">
        <v>3.7799</v>
      </c>
      <c r="H1513" s="4">
        <v>2.5848</v>
      </c>
      <c r="I1513" s="4">
        <v>3.1897000000000002</v>
      </c>
      <c r="J1513" s="4">
        <v>3.4832999999999998</v>
      </c>
      <c r="M1513" s="3">
        <v>44263</v>
      </c>
      <c r="N1513" s="5">
        <v>3421.4141</v>
      </c>
      <c r="O1513" s="5">
        <v>2224.0801999999999</v>
      </c>
      <c r="P1513" s="5">
        <v>5080.0245999999997</v>
      </c>
      <c r="Q1513" s="5">
        <v>4040.82</v>
      </c>
      <c r="R1513" s="5">
        <v>89192264.386899993</v>
      </c>
      <c r="S1513" s="5">
        <v>77130992.890300006</v>
      </c>
      <c r="V1513" s="3">
        <v>44113</v>
      </c>
      <c r="W1513" s="4">
        <v>6.7134999999999998</v>
      </c>
      <c r="X1513" s="4">
        <v>6.7119999999999997</v>
      </c>
      <c r="Y1513" s="4">
        <v>6.6906499999999998</v>
      </c>
    </row>
    <row r="1514" spans="1:25">
      <c r="A1514" s="3">
        <v>44201</v>
      </c>
      <c r="B1514" s="4">
        <v>2.734</v>
      </c>
      <c r="C1514" s="4">
        <v>2.2494999999999998</v>
      </c>
      <c r="D1514" s="4">
        <v>1.9370000000000001</v>
      </c>
      <c r="E1514" s="5">
        <v>1.82</v>
      </c>
      <c r="F1514" s="4">
        <v>1.6460999999999999</v>
      </c>
      <c r="G1514" s="4">
        <v>3.7332000000000001</v>
      </c>
      <c r="H1514" s="4">
        <v>2.5888</v>
      </c>
      <c r="I1514" s="4">
        <v>3.198</v>
      </c>
      <c r="J1514" s="4">
        <v>3.4577</v>
      </c>
      <c r="M1514" s="3">
        <v>44264</v>
      </c>
      <c r="N1514" s="5">
        <v>3359.2919999999999</v>
      </c>
      <c r="O1514" s="5">
        <v>2160.9052000000001</v>
      </c>
      <c r="P1514" s="5">
        <v>4970.9993999999997</v>
      </c>
      <c r="Q1514" s="5">
        <v>3960.69</v>
      </c>
      <c r="R1514" s="5">
        <v>88515800.3389</v>
      </c>
      <c r="S1514" s="5">
        <v>76638926.931299999</v>
      </c>
      <c r="V1514" s="3">
        <v>44116</v>
      </c>
      <c r="W1514" s="4">
        <v>6.7358000000000002</v>
      </c>
      <c r="X1514" s="4">
        <v>6.7674000000000003</v>
      </c>
      <c r="Y1514" s="4">
        <v>6.7430000000000003</v>
      </c>
    </row>
    <row r="1515" spans="1:25">
      <c r="A1515" s="3">
        <v>44202</v>
      </c>
      <c r="B1515" s="4">
        <v>2.7069999999999999</v>
      </c>
      <c r="C1515" s="4">
        <v>2.181</v>
      </c>
      <c r="D1515" s="4">
        <v>1.99</v>
      </c>
      <c r="E1515" s="5">
        <v>2</v>
      </c>
      <c r="F1515" s="4">
        <v>1.6911</v>
      </c>
      <c r="G1515" s="4">
        <v>3.7031999999999998</v>
      </c>
      <c r="H1515" s="4">
        <v>2.5871</v>
      </c>
      <c r="I1515" s="4">
        <v>3.19</v>
      </c>
      <c r="J1515" s="4">
        <v>3.4207000000000001</v>
      </c>
      <c r="M1515" s="3">
        <v>44265</v>
      </c>
      <c r="N1515" s="5">
        <v>3357.7372</v>
      </c>
      <c r="O1515" s="5">
        <v>2165.3494000000001</v>
      </c>
      <c r="P1515" s="5">
        <v>5003.6121000000003</v>
      </c>
      <c r="Q1515" s="5">
        <v>3948.66</v>
      </c>
      <c r="R1515" s="5">
        <v>88230347.554499999</v>
      </c>
      <c r="S1515" s="5">
        <v>76390368.559400007</v>
      </c>
      <c r="V1515" s="3">
        <v>44117</v>
      </c>
      <c r="W1515" s="4">
        <v>6.7385000000000002</v>
      </c>
      <c r="X1515" s="4">
        <v>6.7572999999999999</v>
      </c>
      <c r="Y1515" s="4">
        <v>6.7391500000000004</v>
      </c>
    </row>
    <row r="1516" spans="1:25">
      <c r="A1516" s="3">
        <v>44203</v>
      </c>
      <c r="B1516" s="4">
        <v>2.677</v>
      </c>
      <c r="C1516" s="4">
        <v>2.1288999999999998</v>
      </c>
      <c r="D1516" s="4">
        <v>1.9403999999999999</v>
      </c>
      <c r="E1516" s="5">
        <v>1.85</v>
      </c>
      <c r="F1516" s="4">
        <v>1.7172000000000001</v>
      </c>
      <c r="G1516" s="4">
        <v>3.6928000000000001</v>
      </c>
      <c r="H1516" s="4">
        <v>2.4781</v>
      </c>
      <c r="I1516" s="4">
        <v>3.1779999999999999</v>
      </c>
      <c r="J1516" s="4">
        <v>3.3826999999999998</v>
      </c>
      <c r="M1516" s="3">
        <v>44266</v>
      </c>
      <c r="N1516" s="5">
        <v>3436.8312999999998</v>
      </c>
      <c r="O1516" s="5">
        <v>2216.4812000000002</v>
      </c>
      <c r="P1516" s="5">
        <v>5128.2156000000004</v>
      </c>
      <c r="Q1516" s="5">
        <v>4076.55</v>
      </c>
      <c r="R1516" s="5">
        <v>88689758.688099995</v>
      </c>
      <c r="S1516" s="5">
        <v>76691566.436299995</v>
      </c>
      <c r="V1516" s="3">
        <v>44118</v>
      </c>
      <c r="W1516" s="4">
        <v>6.7370000000000001</v>
      </c>
      <c r="X1516" s="4">
        <v>6.7313000000000001</v>
      </c>
      <c r="Y1516" s="4">
        <v>6.7133000000000003</v>
      </c>
    </row>
    <row r="1517" spans="1:25">
      <c r="A1517" s="3">
        <v>44204</v>
      </c>
      <c r="B1517" s="4">
        <v>2.645</v>
      </c>
      <c r="C1517" s="4">
        <v>2.1257000000000001</v>
      </c>
      <c r="D1517" s="4">
        <v>1.9588000000000001</v>
      </c>
      <c r="E1517" s="5">
        <v>2.08</v>
      </c>
      <c r="F1517" s="4">
        <v>1.9795</v>
      </c>
      <c r="G1517" s="4">
        <v>3.7136999999999998</v>
      </c>
      <c r="H1517" s="4">
        <v>2.4134000000000002</v>
      </c>
      <c r="I1517" s="4">
        <v>3.1798999999999999</v>
      </c>
      <c r="J1517" s="4">
        <v>3.3544999999999998</v>
      </c>
      <c r="M1517" s="3">
        <v>44267</v>
      </c>
      <c r="N1517" s="5">
        <v>3453.0776999999998</v>
      </c>
      <c r="O1517" s="5">
        <v>2220.2550999999999</v>
      </c>
      <c r="P1517" s="5">
        <v>5146.3786</v>
      </c>
      <c r="Q1517" s="5">
        <v>4124.13</v>
      </c>
      <c r="R1517" s="5">
        <v>88609762.072300002</v>
      </c>
      <c r="S1517" s="5">
        <v>76497309.573500007</v>
      </c>
      <c r="V1517" s="3">
        <v>44119</v>
      </c>
      <c r="W1517" s="4">
        <v>6.73</v>
      </c>
      <c r="X1517" s="4">
        <v>6.7416999999999998</v>
      </c>
      <c r="Y1517" s="4">
        <v>6.7126999999999999</v>
      </c>
    </row>
    <row r="1518" spans="1:25">
      <c r="A1518" s="3">
        <v>44207</v>
      </c>
      <c r="B1518" s="4">
        <v>2.6179999999999999</v>
      </c>
      <c r="C1518" s="4">
        <v>2.0670999999999999</v>
      </c>
      <c r="D1518" s="4">
        <v>1.9881</v>
      </c>
      <c r="E1518" s="5">
        <v>2</v>
      </c>
      <c r="F1518" s="4">
        <v>1.9394</v>
      </c>
      <c r="G1518" s="4">
        <v>3.6897000000000002</v>
      </c>
      <c r="H1518" s="4">
        <v>2.4035000000000002</v>
      </c>
      <c r="I1518" s="4">
        <v>3.1997</v>
      </c>
      <c r="J1518" s="4">
        <v>3.3409</v>
      </c>
      <c r="M1518" s="3">
        <v>44270</v>
      </c>
      <c r="N1518" s="5">
        <v>3419.9456</v>
      </c>
      <c r="O1518" s="5">
        <v>2172.9378000000002</v>
      </c>
      <c r="P1518" s="5">
        <v>5035.5441000000001</v>
      </c>
      <c r="Q1518" s="5">
        <v>4154.8</v>
      </c>
      <c r="R1518" s="5">
        <v>88696561.7421</v>
      </c>
      <c r="S1518" s="5">
        <v>76534774.419799998</v>
      </c>
      <c r="V1518" s="3">
        <v>44120</v>
      </c>
      <c r="W1518" s="4">
        <v>6.6981999999999999</v>
      </c>
      <c r="X1518" s="4">
        <v>6.7119</v>
      </c>
      <c r="Y1518" s="4">
        <v>6.6965000000000003</v>
      </c>
    </row>
    <row r="1519" spans="1:25">
      <c r="A1519" s="3">
        <v>44208</v>
      </c>
      <c r="B1519" s="4">
        <v>2.5990000000000002</v>
      </c>
      <c r="C1519" s="4">
        <v>1.9997</v>
      </c>
      <c r="D1519" s="4">
        <v>1.9894000000000001</v>
      </c>
      <c r="E1519" s="5">
        <v>1.96</v>
      </c>
      <c r="F1519" s="4">
        <v>1.8552</v>
      </c>
      <c r="G1519" s="4">
        <v>3.6968999999999999</v>
      </c>
      <c r="H1519" s="4">
        <v>2.3371</v>
      </c>
      <c r="I1519" s="4">
        <v>3.2033999999999998</v>
      </c>
      <c r="J1519" s="4">
        <v>3.3144</v>
      </c>
      <c r="M1519" s="3">
        <v>44271</v>
      </c>
      <c r="N1519" s="5">
        <v>3446.7334000000001</v>
      </c>
      <c r="O1519" s="5">
        <v>2196.5088000000001</v>
      </c>
      <c r="P1519" s="5">
        <v>5079.3624</v>
      </c>
      <c r="Q1519" s="5">
        <v>4206.29</v>
      </c>
      <c r="R1519" s="5">
        <v>88528224.033500001</v>
      </c>
      <c r="S1519" s="5">
        <v>76575335.984799996</v>
      </c>
      <c r="V1519" s="3">
        <v>44123</v>
      </c>
      <c r="W1519" s="4">
        <v>6.6935000000000002</v>
      </c>
      <c r="X1519" s="4">
        <v>6.7012999999999998</v>
      </c>
      <c r="Y1519" s="4">
        <v>6.6791</v>
      </c>
    </row>
    <row r="1520" spans="1:25">
      <c r="A1520" s="3">
        <v>44209</v>
      </c>
      <c r="B1520" s="4">
        <v>2.59</v>
      </c>
      <c r="C1520" s="4">
        <v>1.9505999999999999</v>
      </c>
      <c r="D1520" s="4">
        <v>2.0316000000000001</v>
      </c>
      <c r="E1520" s="5">
        <v>1.9850000000000001</v>
      </c>
      <c r="F1520" s="4">
        <v>1.92</v>
      </c>
      <c r="G1520" s="4">
        <v>3.6844999999999999</v>
      </c>
      <c r="H1520" s="4">
        <v>2.3287</v>
      </c>
      <c r="I1520" s="4">
        <v>3.1817000000000002</v>
      </c>
      <c r="J1520" s="4">
        <v>3.3075000000000001</v>
      </c>
      <c r="M1520" s="3">
        <v>44272</v>
      </c>
      <c r="N1520" s="5">
        <v>3445.5509000000002</v>
      </c>
      <c r="O1520" s="5">
        <v>2218.2599</v>
      </c>
      <c r="P1520" s="5">
        <v>5100.8581000000004</v>
      </c>
      <c r="Q1520" s="5">
        <v>4139.6400000000003</v>
      </c>
      <c r="R1520" s="5">
        <v>88601768.678800002</v>
      </c>
      <c r="S1520" s="5">
        <v>76661837.414800003</v>
      </c>
      <c r="V1520" s="3">
        <v>44124</v>
      </c>
      <c r="W1520" s="4">
        <v>6.6818</v>
      </c>
      <c r="X1520" s="4">
        <v>6.6889000000000003</v>
      </c>
      <c r="Y1520" s="4">
        <v>6.6641000000000004</v>
      </c>
    </row>
    <row r="1521" spans="1:25">
      <c r="A1521" s="3">
        <v>44210</v>
      </c>
      <c r="B1521" s="4">
        <v>2.5819999999999999</v>
      </c>
      <c r="C1521" s="4">
        <v>1.9313</v>
      </c>
      <c r="D1521" s="4">
        <v>2.0226000000000002</v>
      </c>
      <c r="E1521" s="5">
        <v>1.9686999999999999</v>
      </c>
      <c r="F1521" s="4">
        <v>1.9488000000000001</v>
      </c>
      <c r="G1521" s="4">
        <v>3.6703000000000001</v>
      </c>
      <c r="H1521" s="4">
        <v>2.2915999999999999</v>
      </c>
      <c r="I1521" s="4">
        <v>3.1686999999999999</v>
      </c>
      <c r="J1521" s="4">
        <v>3.2997999999999998</v>
      </c>
      <c r="M1521" s="3">
        <v>44273</v>
      </c>
      <c r="N1521" s="5">
        <v>3463.0681</v>
      </c>
      <c r="O1521" s="5">
        <v>2237.4992000000002</v>
      </c>
      <c r="P1521" s="5">
        <v>5141.7681000000002</v>
      </c>
      <c r="Q1521" s="5">
        <v>4155.3999999999996</v>
      </c>
      <c r="R1521" s="5">
        <v>88522975.773399994</v>
      </c>
      <c r="S1521" s="5">
        <v>76747370.915999994</v>
      </c>
      <c r="V1521" s="3">
        <v>44125</v>
      </c>
      <c r="W1521" s="4">
        <v>6.6574999999999998</v>
      </c>
      <c r="X1521" s="4">
        <v>6.6567999999999996</v>
      </c>
      <c r="Y1521" s="4">
        <v>6.6426499999999997</v>
      </c>
    </row>
    <row r="1522" spans="1:25">
      <c r="A1522" s="3">
        <v>44211</v>
      </c>
      <c r="B1522" s="4">
        <v>2.581</v>
      </c>
      <c r="C1522" s="4">
        <v>1.9276</v>
      </c>
      <c r="D1522" s="4">
        <v>2.0333999999999999</v>
      </c>
      <c r="E1522" s="5">
        <v>2</v>
      </c>
      <c r="F1522" s="4">
        <v>2.0108999999999999</v>
      </c>
      <c r="G1522" s="4">
        <v>3.6594000000000002</v>
      </c>
      <c r="H1522" s="4">
        <v>2.3304999999999998</v>
      </c>
      <c r="I1522" s="4">
        <v>3.1755</v>
      </c>
      <c r="J1522" s="4">
        <v>3.3008999999999999</v>
      </c>
      <c r="M1522" s="3">
        <v>44274</v>
      </c>
      <c r="N1522" s="5">
        <v>3404.6633999999999</v>
      </c>
      <c r="O1522" s="5">
        <v>2194.9061999999999</v>
      </c>
      <c r="P1522" s="5">
        <v>5007.0906999999997</v>
      </c>
      <c r="Q1522" s="5">
        <v>4028.55</v>
      </c>
      <c r="R1522" s="5">
        <v>88276157.919400007</v>
      </c>
      <c r="S1522" s="5">
        <v>76548645.691400006</v>
      </c>
      <c r="V1522" s="3">
        <v>44126</v>
      </c>
      <c r="W1522" s="4">
        <v>6.6688999999999998</v>
      </c>
      <c r="X1522" s="4">
        <v>6.6813000000000002</v>
      </c>
      <c r="Y1522" s="4">
        <v>6.6711</v>
      </c>
    </row>
    <row r="1523" spans="1:25">
      <c r="A1523" s="3">
        <v>44214</v>
      </c>
      <c r="B1523" s="4">
        <v>2.5779999999999998</v>
      </c>
      <c r="C1523" s="4">
        <v>1.9528000000000001</v>
      </c>
      <c r="D1523" s="4">
        <v>2.2976000000000001</v>
      </c>
      <c r="E1523" s="5">
        <v>2.19</v>
      </c>
      <c r="F1523" s="4">
        <v>2.1777000000000002</v>
      </c>
      <c r="G1523" s="4">
        <v>3.6859000000000002</v>
      </c>
      <c r="H1523" s="4">
        <v>2.3908</v>
      </c>
      <c r="I1523" s="4">
        <v>3.2044000000000001</v>
      </c>
      <c r="J1523" s="4">
        <v>3.2993999999999999</v>
      </c>
      <c r="M1523" s="3">
        <v>44277</v>
      </c>
      <c r="N1523" s="5">
        <v>3443.4391999999998</v>
      </c>
      <c r="O1523" s="5">
        <v>2222.7215999999999</v>
      </c>
      <c r="P1523" s="5">
        <v>5057.152</v>
      </c>
      <c r="Q1523" s="5">
        <v>4116.8</v>
      </c>
      <c r="R1523" s="5">
        <v>88684011.363100007</v>
      </c>
      <c r="S1523" s="5">
        <v>76971628.558500007</v>
      </c>
      <c r="V1523" s="3">
        <v>44127</v>
      </c>
      <c r="W1523" s="4">
        <v>6.6689999999999996</v>
      </c>
      <c r="X1523" s="4">
        <v>6.6818</v>
      </c>
      <c r="Y1523" s="4">
        <v>6.6668000000000003</v>
      </c>
    </row>
    <row r="1524" spans="1:25">
      <c r="A1524" s="3">
        <v>44215</v>
      </c>
      <c r="B1524" s="4">
        <v>2.573</v>
      </c>
      <c r="C1524" s="4">
        <v>2.0066000000000002</v>
      </c>
      <c r="D1524" s="4">
        <v>2.7555000000000001</v>
      </c>
      <c r="E1524" s="5">
        <v>2.46</v>
      </c>
      <c r="F1524" s="4">
        <v>2.3382999999999998</v>
      </c>
      <c r="G1524" s="4">
        <v>3.7343999999999999</v>
      </c>
      <c r="H1524" s="4">
        <v>2.4460999999999999</v>
      </c>
      <c r="I1524" s="4">
        <v>3.2040999999999999</v>
      </c>
      <c r="J1524" s="4">
        <v>3.335</v>
      </c>
      <c r="M1524" s="3">
        <v>44278</v>
      </c>
      <c r="N1524" s="5">
        <v>3411.5088000000001</v>
      </c>
      <c r="O1524" s="5">
        <v>2197.7132999999999</v>
      </c>
      <c r="P1524" s="5">
        <v>5009.2458999999999</v>
      </c>
      <c r="Q1524" s="5">
        <v>4096.82</v>
      </c>
      <c r="R1524" s="5">
        <v>88481154.744399995</v>
      </c>
      <c r="S1524" s="5">
        <v>76911346.823100001</v>
      </c>
      <c r="V1524" s="3">
        <v>44130</v>
      </c>
      <c r="W1524" s="4">
        <v>6.6985000000000001</v>
      </c>
      <c r="X1524" s="4">
        <v>6.7141999999999999</v>
      </c>
      <c r="Y1524" s="4">
        <v>6.70045</v>
      </c>
    </row>
    <row r="1525" spans="1:25">
      <c r="A1525" s="3">
        <v>44216</v>
      </c>
      <c r="B1525" s="4">
        <v>2.5750000000000002</v>
      </c>
      <c r="C1525" s="4">
        <v>2.0821999999999998</v>
      </c>
      <c r="D1525" s="4">
        <v>2.8475000000000001</v>
      </c>
      <c r="E1525" s="5">
        <v>2.65</v>
      </c>
      <c r="F1525" s="4">
        <v>2.5528</v>
      </c>
      <c r="G1525" s="4">
        <v>3.7633000000000001</v>
      </c>
      <c r="H1525" s="4">
        <v>2.4773000000000001</v>
      </c>
      <c r="I1525" s="4">
        <v>3.2004000000000001</v>
      </c>
      <c r="J1525" s="4">
        <v>3.2993000000000001</v>
      </c>
      <c r="M1525" s="3">
        <v>44279</v>
      </c>
      <c r="N1525" s="5">
        <v>3367.0605999999998</v>
      </c>
      <c r="O1525" s="5">
        <v>2166.7541999999999</v>
      </c>
      <c r="P1525" s="5">
        <v>4928.6853000000001</v>
      </c>
      <c r="Q1525" s="5">
        <v>4030.55</v>
      </c>
      <c r="R1525" s="5">
        <v>88285545.128299996</v>
      </c>
      <c r="S1525" s="5">
        <v>76965475.581599995</v>
      </c>
      <c r="V1525" s="3">
        <v>44131</v>
      </c>
      <c r="W1525" s="4">
        <v>6.7157</v>
      </c>
      <c r="X1525" s="4">
        <v>6.7289000000000003</v>
      </c>
      <c r="Y1525" s="4">
        <v>6.7138499999999999</v>
      </c>
    </row>
    <row r="1526" spans="1:25">
      <c r="A1526" s="3">
        <v>44217</v>
      </c>
      <c r="B1526" s="4">
        <v>2.5779999999999998</v>
      </c>
      <c r="C1526" s="4">
        <v>2.0922999999999998</v>
      </c>
      <c r="D1526" s="4">
        <v>2.7056</v>
      </c>
      <c r="E1526" s="5">
        <v>2.6</v>
      </c>
      <c r="F1526" s="4">
        <v>2.4016999999999999</v>
      </c>
      <c r="G1526" s="4">
        <v>3.7458</v>
      </c>
      <c r="H1526" s="4">
        <v>2.4613999999999998</v>
      </c>
      <c r="I1526" s="4">
        <v>3.2130999999999998</v>
      </c>
      <c r="J1526" s="4">
        <v>3.2818000000000001</v>
      </c>
      <c r="M1526" s="3">
        <v>44280</v>
      </c>
      <c r="N1526" s="5">
        <v>3363.5915</v>
      </c>
      <c r="O1526" s="5">
        <v>2166.4000999999998</v>
      </c>
      <c r="P1526" s="5">
        <v>4926.3468999999996</v>
      </c>
      <c r="Q1526" s="5">
        <v>3999.06</v>
      </c>
      <c r="R1526" s="5">
        <v>87984170.677100003</v>
      </c>
      <c r="S1526" s="5">
        <v>76864400.407499999</v>
      </c>
      <c r="V1526" s="3">
        <v>44132</v>
      </c>
      <c r="W1526" s="4">
        <v>6.7138</v>
      </c>
      <c r="X1526" s="4">
        <v>6.7432999999999996</v>
      </c>
      <c r="Y1526" s="4">
        <v>6.7283499999999998</v>
      </c>
    </row>
    <row r="1527" spans="1:25">
      <c r="A1527" s="3">
        <v>44218</v>
      </c>
      <c r="B1527" s="4">
        <v>2.5779999999999998</v>
      </c>
      <c r="C1527" s="4">
        <v>2.0899000000000001</v>
      </c>
      <c r="D1527" s="4">
        <v>2.5236000000000001</v>
      </c>
      <c r="E1527" s="5">
        <v>2.4</v>
      </c>
      <c r="F1527" s="4">
        <v>2.3504</v>
      </c>
      <c r="G1527" s="4">
        <v>3.7399</v>
      </c>
      <c r="H1527" s="4">
        <v>2.4601999999999999</v>
      </c>
      <c r="I1527" s="4">
        <v>3.1764000000000001</v>
      </c>
      <c r="J1527" s="4">
        <v>3.2919999999999998</v>
      </c>
      <c r="M1527" s="3">
        <v>44281</v>
      </c>
      <c r="N1527" s="5">
        <v>3418.3267000000001</v>
      </c>
      <c r="O1527" s="5">
        <v>2214.8137000000002</v>
      </c>
      <c r="P1527" s="5">
        <v>5037.9898999999996</v>
      </c>
      <c r="Q1527" s="5">
        <v>4037.43</v>
      </c>
      <c r="R1527" s="5">
        <v>88068746.901299998</v>
      </c>
      <c r="S1527" s="5">
        <v>76859650.567000002</v>
      </c>
      <c r="V1527" s="3">
        <v>44133</v>
      </c>
      <c r="W1527" s="4">
        <v>6.7103999999999999</v>
      </c>
      <c r="X1527" s="4">
        <v>6.7228000000000003</v>
      </c>
      <c r="Y1527" s="4">
        <v>6.70885</v>
      </c>
    </row>
    <row r="1528" spans="1:25">
      <c r="A1528" s="3">
        <v>44221</v>
      </c>
      <c r="B1528" s="4">
        <v>2.5790000000000002</v>
      </c>
      <c r="C1528" s="4">
        <v>2.0808</v>
      </c>
      <c r="D1528" s="4">
        <v>2.7936999999999999</v>
      </c>
      <c r="E1528" s="5">
        <v>2.5</v>
      </c>
      <c r="F1528" s="4">
        <v>2.4218000000000002</v>
      </c>
      <c r="G1528" s="4">
        <v>3.7332999999999998</v>
      </c>
      <c r="H1528" s="4">
        <v>2.4603999999999999</v>
      </c>
      <c r="I1528" s="4">
        <v>3.1692999999999998</v>
      </c>
      <c r="J1528" s="4">
        <v>3.3090000000000002</v>
      </c>
      <c r="M1528" s="3">
        <v>44284</v>
      </c>
      <c r="N1528" s="5">
        <v>3435.2957999999999</v>
      </c>
      <c r="O1528" s="5">
        <v>2218.79</v>
      </c>
      <c r="P1528" s="5">
        <v>5046.8773000000001</v>
      </c>
      <c r="Q1528" s="5">
        <v>4050.55</v>
      </c>
      <c r="R1528" s="5">
        <v>88259658.631099999</v>
      </c>
      <c r="S1528" s="5">
        <v>77002386.520600006</v>
      </c>
      <c r="V1528" s="3">
        <v>44134</v>
      </c>
      <c r="W1528" s="4">
        <v>6.7001999999999997</v>
      </c>
      <c r="X1528" s="4">
        <v>6.7107000000000001</v>
      </c>
      <c r="Y1528" s="4">
        <v>6.6963999999999997</v>
      </c>
    </row>
    <row r="1529" spans="1:25">
      <c r="A1529" s="3">
        <v>44222</v>
      </c>
      <c r="B1529" s="4">
        <v>2.589</v>
      </c>
      <c r="C1529" s="4">
        <v>2.1046999999999998</v>
      </c>
      <c r="D1529" s="4">
        <v>3.3340999999999998</v>
      </c>
      <c r="E1529" s="5">
        <v>2.77</v>
      </c>
      <c r="F1529" s="4">
        <v>2.7850999999999999</v>
      </c>
      <c r="G1529" s="4">
        <v>3.7282999999999999</v>
      </c>
      <c r="H1529" s="4">
        <v>2.5289000000000001</v>
      </c>
      <c r="I1529" s="4">
        <v>3.1840999999999999</v>
      </c>
      <c r="J1529" s="4">
        <v>3.3338000000000001</v>
      </c>
      <c r="M1529" s="3">
        <v>44285</v>
      </c>
      <c r="N1529" s="5">
        <v>3456.6765999999998</v>
      </c>
      <c r="O1529" s="5">
        <v>2229.27</v>
      </c>
      <c r="P1529" s="5">
        <v>5094.7290999999996</v>
      </c>
      <c r="Q1529" s="5">
        <v>4080.68</v>
      </c>
      <c r="R1529" s="5">
        <v>88402661.198200002</v>
      </c>
      <c r="S1529" s="5">
        <v>77002152.377000004</v>
      </c>
      <c r="V1529" s="3">
        <v>44137</v>
      </c>
      <c r="W1529" s="4">
        <v>6.7000999999999999</v>
      </c>
      <c r="X1529" s="4">
        <v>6.7009999999999996</v>
      </c>
      <c r="Y1529" s="4">
        <v>6.6879</v>
      </c>
    </row>
    <row r="1530" spans="1:25">
      <c r="A1530" s="3">
        <v>44223</v>
      </c>
      <c r="B1530" s="4">
        <v>2.6190000000000002</v>
      </c>
      <c r="C1530" s="4">
        <v>2.2231999999999998</v>
      </c>
      <c r="D1530" s="4">
        <v>4.0193000000000003</v>
      </c>
      <c r="E1530" s="5">
        <v>3.1</v>
      </c>
      <c r="F1530" s="4">
        <v>3.0935999999999999</v>
      </c>
      <c r="G1530" s="4">
        <v>3.7664</v>
      </c>
      <c r="H1530" s="4">
        <v>2.5804999999999998</v>
      </c>
      <c r="I1530" s="4">
        <v>3.2000999999999999</v>
      </c>
      <c r="J1530" s="4">
        <v>3.3633999999999999</v>
      </c>
      <c r="M1530" s="3">
        <v>44286</v>
      </c>
      <c r="N1530" s="5">
        <v>3441.9115000000002</v>
      </c>
      <c r="O1530" s="5">
        <v>2217.6201999999998</v>
      </c>
      <c r="P1530" s="5">
        <v>5048.3607000000002</v>
      </c>
      <c r="Q1530" s="5">
        <v>4085.5</v>
      </c>
      <c r="R1530" s="5">
        <v>88506095.027199998</v>
      </c>
      <c r="S1530" s="5">
        <v>76971789.970500007</v>
      </c>
      <c r="V1530" s="3">
        <v>44138</v>
      </c>
      <c r="W1530" s="4">
        <v>6.6883999999999997</v>
      </c>
      <c r="X1530" s="4">
        <v>6.6932999999999998</v>
      </c>
      <c r="Y1530" s="4">
        <v>6.6802999999999999</v>
      </c>
    </row>
    <row r="1531" spans="1:25">
      <c r="A1531" s="3">
        <v>44224</v>
      </c>
      <c r="B1531" s="4">
        <v>2.7050000000000001</v>
      </c>
      <c r="C1531" s="4">
        <v>2.3003999999999998</v>
      </c>
      <c r="D1531" s="4">
        <v>4.8315000000000001</v>
      </c>
      <c r="E1531" s="5">
        <v>3.19</v>
      </c>
      <c r="F1531" s="4">
        <v>3.0800999999999998</v>
      </c>
      <c r="G1531" s="4">
        <v>3.8047</v>
      </c>
      <c r="H1531" s="4">
        <v>2.6368</v>
      </c>
      <c r="I1531" s="4">
        <v>3.2094</v>
      </c>
      <c r="J1531" s="4">
        <v>3.3992</v>
      </c>
      <c r="M1531" s="3">
        <v>44287</v>
      </c>
      <c r="N1531" s="5">
        <v>3466.3314999999998</v>
      </c>
      <c r="O1531" s="5">
        <v>2242.1864</v>
      </c>
      <c r="P1531" s="5">
        <v>5110.7767999999996</v>
      </c>
      <c r="Q1531" s="5">
        <v>4072.96</v>
      </c>
      <c r="R1531" s="5">
        <v>88475245.327199996</v>
      </c>
      <c r="S1531" s="5">
        <v>76927686.378099993</v>
      </c>
      <c r="V1531" s="3">
        <v>44139</v>
      </c>
      <c r="W1531" s="4">
        <v>6.7138</v>
      </c>
      <c r="X1531" s="4">
        <v>6.633</v>
      </c>
      <c r="Y1531" s="4">
        <v>6.6213499999999996</v>
      </c>
    </row>
    <row r="1532" spans="1:25">
      <c r="A1532" s="3">
        <v>44225</v>
      </c>
      <c r="B1532" s="4">
        <v>2.7650000000000001</v>
      </c>
      <c r="C1532" s="4">
        <v>2.4792000000000001</v>
      </c>
      <c r="D1532" s="4">
        <v>4.3929999999999998</v>
      </c>
      <c r="E1532" s="5">
        <v>3.19</v>
      </c>
      <c r="F1532" s="4">
        <v>3.1587000000000001</v>
      </c>
      <c r="G1532" s="4">
        <v>3.8573</v>
      </c>
      <c r="H1532" s="4">
        <v>2.6911999999999998</v>
      </c>
      <c r="I1532" s="4">
        <v>3.2248999999999999</v>
      </c>
      <c r="J1532" s="4">
        <v>3.4409999999999998</v>
      </c>
      <c r="M1532" s="3">
        <v>44288</v>
      </c>
      <c r="N1532" s="5">
        <v>3484.3924000000002</v>
      </c>
      <c r="O1532" s="5">
        <v>2262.0765999999999</v>
      </c>
      <c r="P1532" s="5">
        <v>5161.5568999999996</v>
      </c>
      <c r="Q1532" s="5">
        <v>4027.13</v>
      </c>
      <c r="R1532" s="5">
        <v>88378125.512899995</v>
      </c>
      <c r="S1532" s="278">
        <v>76851251.373099998</v>
      </c>
      <c r="V1532" s="3">
        <v>44140</v>
      </c>
      <c r="W1532" s="4">
        <v>6.64</v>
      </c>
      <c r="X1532" s="4">
        <v>6.6412000000000004</v>
      </c>
      <c r="Y1532" s="4">
        <v>6.6066000000000003</v>
      </c>
    </row>
    <row r="1533" spans="1:25">
      <c r="A1533" s="3">
        <v>44228</v>
      </c>
      <c r="B1533" s="4">
        <v>2.7730000000000001</v>
      </c>
      <c r="C1533" s="4">
        <v>2.4933999999999998</v>
      </c>
      <c r="D1533" s="4">
        <v>3.7665999999999999</v>
      </c>
      <c r="E1533" s="5">
        <v>3.19</v>
      </c>
      <c r="F1533" s="4">
        <v>3.1656</v>
      </c>
      <c r="G1533" s="4">
        <v>3.9358</v>
      </c>
      <c r="H1533" s="4">
        <v>2.6638999999999999</v>
      </c>
      <c r="I1533" s="4">
        <v>3.2189000000000001</v>
      </c>
      <c r="J1533" s="4">
        <v>3.3986999999999998</v>
      </c>
      <c r="M1533" s="3">
        <v>44292</v>
      </c>
      <c r="N1533" s="5">
        <v>3482.9674</v>
      </c>
      <c r="O1533" s="5">
        <v>2266.1988999999999</v>
      </c>
      <c r="P1533" s="5">
        <v>5140.3418000000001</v>
      </c>
      <c r="Q1533" s="5">
        <v>4036.93</v>
      </c>
      <c r="R1533" s="5">
        <v>88663197.950200006</v>
      </c>
      <c r="S1533" s="5">
        <v>77240374.120100006</v>
      </c>
      <c r="V1533" s="3">
        <v>44141</v>
      </c>
      <c r="W1533" s="4">
        <v>6.6215000000000002</v>
      </c>
      <c r="X1533" s="4">
        <v>6.6075999999999997</v>
      </c>
      <c r="Y1533" s="4">
        <v>6.5926</v>
      </c>
    </row>
    <row r="1534" spans="1:25">
      <c r="A1534" s="3">
        <v>44229</v>
      </c>
      <c r="B1534" s="4">
        <v>2.7749999999999999</v>
      </c>
      <c r="C1534" s="4">
        <v>2.3839000000000001</v>
      </c>
      <c r="D1534" s="4">
        <v>2.5807000000000002</v>
      </c>
      <c r="E1534" s="5">
        <v>2.2799999999999998</v>
      </c>
      <c r="F1534" s="4">
        <v>2.2410000000000001</v>
      </c>
      <c r="G1534" s="4">
        <v>3.9325999999999999</v>
      </c>
      <c r="H1534" s="4">
        <v>2.6025</v>
      </c>
      <c r="I1534" s="4">
        <v>3.2052</v>
      </c>
      <c r="J1534" s="4">
        <v>3.3896999999999999</v>
      </c>
      <c r="M1534" s="3">
        <v>44293</v>
      </c>
      <c r="N1534" s="5">
        <v>3479.6255999999998</v>
      </c>
      <c r="O1534" s="5">
        <v>2258.1098000000002</v>
      </c>
      <c r="P1534" s="5">
        <v>5103.7428</v>
      </c>
      <c r="Q1534" s="5">
        <v>4022.57</v>
      </c>
      <c r="R1534" s="5">
        <v>88980607.380700007</v>
      </c>
      <c r="S1534" s="5">
        <v>77481752.721399993</v>
      </c>
      <c r="V1534" s="3">
        <v>44144</v>
      </c>
      <c r="W1534" s="4">
        <v>6.5728</v>
      </c>
      <c r="X1534" s="4">
        <v>6.6308999999999996</v>
      </c>
      <c r="Y1534" s="4">
        <v>6.6158999999999999</v>
      </c>
    </row>
    <row r="1535" spans="1:25">
      <c r="A1535" s="3">
        <v>44230</v>
      </c>
      <c r="B1535" s="4">
        <v>2.7759999999999998</v>
      </c>
      <c r="C1535" s="4">
        <v>2.4041999999999999</v>
      </c>
      <c r="D1535" s="4">
        <v>2.2336</v>
      </c>
      <c r="E1535" s="5">
        <v>2.1333000000000002</v>
      </c>
      <c r="F1535" s="4">
        <v>2.1181000000000001</v>
      </c>
      <c r="G1535" s="4">
        <v>3.9060000000000001</v>
      </c>
      <c r="H1535" s="4">
        <v>2.605</v>
      </c>
      <c r="I1535" s="4">
        <v>3.2269999999999999</v>
      </c>
      <c r="J1535" s="4">
        <v>3.4222999999999999</v>
      </c>
      <c r="M1535" s="3">
        <v>44294</v>
      </c>
      <c r="N1535" s="5">
        <v>3482.5547999999999</v>
      </c>
      <c r="O1535" s="5">
        <v>2257.9528</v>
      </c>
      <c r="P1535" s="5">
        <v>5112.2085999999999</v>
      </c>
      <c r="Q1535" s="5">
        <v>4013.7</v>
      </c>
      <c r="R1535" s="5">
        <v>89093315.400999993</v>
      </c>
      <c r="S1535" s="5">
        <v>77564548.655000001</v>
      </c>
      <c r="V1535" s="3">
        <v>44145</v>
      </c>
      <c r="W1535" s="4">
        <v>6.6040999999999999</v>
      </c>
      <c r="X1535" s="4">
        <v>6.6135999999999999</v>
      </c>
      <c r="Y1535" s="4">
        <v>6.5990000000000002</v>
      </c>
    </row>
    <row r="1536" spans="1:25">
      <c r="A1536" s="3">
        <v>44231</v>
      </c>
      <c r="B1536" s="4">
        <v>2.7759999999999998</v>
      </c>
      <c r="C1536" s="4">
        <v>2.3603000000000001</v>
      </c>
      <c r="D1536" s="4">
        <v>2.5297000000000001</v>
      </c>
      <c r="E1536" s="5">
        <v>2.3199999999999998</v>
      </c>
      <c r="F1536" s="4">
        <v>2.3168000000000002</v>
      </c>
      <c r="G1536" s="4">
        <v>3.8809</v>
      </c>
      <c r="H1536" s="4">
        <v>2.6379000000000001</v>
      </c>
      <c r="I1536" s="4">
        <v>3.242</v>
      </c>
      <c r="J1536" s="4">
        <v>3.427</v>
      </c>
      <c r="M1536" s="3">
        <v>44295</v>
      </c>
      <c r="N1536" s="5">
        <v>3450.6772000000001</v>
      </c>
      <c r="O1536" s="5">
        <v>2236.5841999999998</v>
      </c>
      <c r="P1536" s="5">
        <v>5035.3374000000003</v>
      </c>
      <c r="Q1536" s="5">
        <v>3993.58</v>
      </c>
      <c r="R1536" s="5">
        <v>89024976.759900004</v>
      </c>
      <c r="S1536" s="5">
        <v>77310604.381099999</v>
      </c>
      <c r="V1536" s="3">
        <v>44146</v>
      </c>
      <c r="W1536" s="4">
        <v>6.62</v>
      </c>
      <c r="X1536" s="4">
        <v>6.6272000000000002</v>
      </c>
      <c r="Y1536" s="4">
        <v>6.6185</v>
      </c>
    </row>
    <row r="1537" spans="1:25">
      <c r="A1537" s="3">
        <v>44232</v>
      </c>
      <c r="B1537" s="4">
        <v>2.7789999999999999</v>
      </c>
      <c r="C1537" s="4">
        <v>2.4131</v>
      </c>
      <c r="D1537" s="4">
        <v>2.2995999999999999</v>
      </c>
      <c r="E1537" s="5">
        <v>2.34</v>
      </c>
      <c r="F1537" s="4">
        <v>2.2513000000000001</v>
      </c>
      <c r="G1537" s="4">
        <v>3.9049</v>
      </c>
      <c r="H1537" s="4">
        <v>2.6646999999999998</v>
      </c>
      <c r="I1537" s="4">
        <v>3.2563</v>
      </c>
      <c r="J1537" s="4">
        <v>3.4561999999999999</v>
      </c>
      <c r="M1537" s="3">
        <v>44298</v>
      </c>
      <c r="N1537" s="5">
        <v>3412.9477000000002</v>
      </c>
      <c r="O1537" s="5">
        <v>2188.8917000000001</v>
      </c>
      <c r="P1537" s="5">
        <v>4947.7458999999999</v>
      </c>
      <c r="Q1537" s="5">
        <v>3982.85</v>
      </c>
      <c r="R1537" s="5">
        <v>88834103.862299994</v>
      </c>
      <c r="S1537" s="5">
        <v>77189865.060200006</v>
      </c>
      <c r="V1537" s="3">
        <v>44147</v>
      </c>
      <c r="W1537" s="4">
        <v>6.6296999999999997</v>
      </c>
      <c r="X1537" s="4">
        <v>6.6433</v>
      </c>
      <c r="Y1537" s="4">
        <v>6.6172500000000003</v>
      </c>
    </row>
    <row r="1538" spans="1:25">
      <c r="A1538" s="3">
        <v>44234</v>
      </c>
      <c r="B1538" s="4">
        <v>2.78</v>
      </c>
      <c r="C1538" s="4">
        <v>2.4177</v>
      </c>
      <c r="D1538" s="4">
        <v>2.4319999999999999</v>
      </c>
      <c r="E1538" s="5">
        <v>2.38</v>
      </c>
      <c r="F1538" s="4">
        <v>2.3517999999999999</v>
      </c>
      <c r="G1538" s="4">
        <v>3.95</v>
      </c>
      <c r="H1538" s="4">
        <v>2.6413000000000002</v>
      </c>
      <c r="I1538" s="4">
        <v>3.2504</v>
      </c>
      <c r="J1538" s="4">
        <v>0</v>
      </c>
      <c r="M1538" s="3">
        <v>44299</v>
      </c>
      <c r="N1538" s="5">
        <v>3396.47</v>
      </c>
      <c r="O1538" s="5">
        <v>2187.5673000000002</v>
      </c>
      <c r="P1538" s="5">
        <v>4939.6437999999998</v>
      </c>
      <c r="Q1538" s="5">
        <v>3966.97</v>
      </c>
      <c r="R1538" s="5">
        <v>88518832.859699994</v>
      </c>
      <c r="S1538" s="5">
        <v>76999100.049899995</v>
      </c>
      <c r="V1538" s="3">
        <v>44148</v>
      </c>
      <c r="W1538" s="4">
        <v>6.6143999999999998</v>
      </c>
      <c r="X1538" s="4">
        <v>6.6086999999999998</v>
      </c>
      <c r="Y1538" s="4">
        <v>6.5938999999999997</v>
      </c>
    </row>
    <row r="1539" spans="1:25">
      <c r="A1539" s="3">
        <v>44235</v>
      </c>
      <c r="B1539" s="4">
        <v>2.7909999999999999</v>
      </c>
      <c r="C1539" s="4">
        <v>2.4358</v>
      </c>
      <c r="D1539" s="4">
        <v>2.5283000000000002</v>
      </c>
      <c r="E1539" s="5">
        <v>2.44</v>
      </c>
      <c r="F1539" s="4">
        <v>2.3460999999999999</v>
      </c>
      <c r="G1539" s="4">
        <v>3.9870999999999999</v>
      </c>
      <c r="H1539" s="4">
        <v>2.6629</v>
      </c>
      <c r="I1539" s="4">
        <v>3.2471999999999999</v>
      </c>
      <c r="J1539" s="4">
        <v>3.4243000000000001</v>
      </c>
      <c r="M1539" s="3">
        <v>44300</v>
      </c>
      <c r="N1539" s="5">
        <v>3416.7212</v>
      </c>
      <c r="O1539" s="5">
        <v>2218.4785999999999</v>
      </c>
      <c r="P1539" s="5">
        <v>4980.6279000000004</v>
      </c>
      <c r="Q1539" s="5">
        <v>3920.43</v>
      </c>
      <c r="R1539" s="5">
        <v>88597808.514500007</v>
      </c>
      <c r="S1539" s="5">
        <v>77136012.345100001</v>
      </c>
      <c r="V1539" s="3">
        <v>44151</v>
      </c>
      <c r="W1539" s="4">
        <v>6.577</v>
      </c>
      <c r="X1539" s="4">
        <v>6.5865</v>
      </c>
      <c r="Y1539" s="4">
        <v>6.5717999999999996</v>
      </c>
    </row>
    <row r="1540" spans="1:25">
      <c r="A1540" s="3">
        <v>44236</v>
      </c>
      <c r="B1540" s="4">
        <v>2.8079999999999998</v>
      </c>
      <c r="C1540" s="4">
        <v>2.3694000000000002</v>
      </c>
      <c r="D1540" s="4">
        <v>2.5484</v>
      </c>
      <c r="E1540" s="5">
        <v>2.6</v>
      </c>
      <c r="F1540" s="4">
        <v>2.4712000000000001</v>
      </c>
      <c r="G1540" s="4">
        <v>3.9396</v>
      </c>
      <c r="H1540" s="4">
        <v>2.6419999999999999</v>
      </c>
      <c r="I1540" s="4">
        <v>3.2610999999999999</v>
      </c>
      <c r="J1540" s="4">
        <v>3.4361000000000002</v>
      </c>
      <c r="M1540" s="3">
        <v>44301</v>
      </c>
      <c r="N1540" s="5">
        <v>3398.9875000000002</v>
      </c>
      <c r="O1540" s="5">
        <v>2206.5526</v>
      </c>
      <c r="P1540" s="5">
        <v>4948.9741000000004</v>
      </c>
      <c r="Q1540" s="5">
        <v>3884.92</v>
      </c>
      <c r="R1540" s="5">
        <v>88581963.673999995</v>
      </c>
      <c r="S1540" s="5">
        <v>77219613.695199996</v>
      </c>
      <c r="V1540" s="3">
        <v>44152</v>
      </c>
      <c r="W1540" s="4">
        <v>6.5579999999999998</v>
      </c>
      <c r="X1540" s="4">
        <v>6.5641999999999996</v>
      </c>
      <c r="Y1540" s="4">
        <v>6.54765</v>
      </c>
    </row>
    <row r="1541" spans="1:25">
      <c r="A1541" s="3">
        <v>44237</v>
      </c>
      <c r="B1541" s="4">
        <v>2.8119999999999998</v>
      </c>
      <c r="C1541" s="4">
        <v>2.3329</v>
      </c>
      <c r="D1541" s="4">
        <v>2.1448</v>
      </c>
      <c r="E1541" s="5">
        <v>2.2000000000000002</v>
      </c>
      <c r="F1541" s="4">
        <v>2.2082999999999999</v>
      </c>
      <c r="G1541" s="4">
        <v>3.8820000000000001</v>
      </c>
      <c r="H1541" s="4">
        <v>2.6309999999999998</v>
      </c>
      <c r="I1541" s="4">
        <v>3.2805</v>
      </c>
      <c r="J1541" s="4">
        <v>3.4115000000000002</v>
      </c>
      <c r="M1541" s="3">
        <v>44302</v>
      </c>
      <c r="N1541" s="5">
        <v>3426.6178</v>
      </c>
      <c r="O1541" s="5">
        <v>2220.2204000000002</v>
      </c>
      <c r="P1541" s="5">
        <v>4966.1810999999998</v>
      </c>
      <c r="Q1541" s="5">
        <v>3894.87</v>
      </c>
      <c r="R1541" s="5">
        <v>88572377.094099998</v>
      </c>
      <c r="S1541" s="5">
        <v>77108695.960899994</v>
      </c>
      <c r="V1541" s="3">
        <v>44153</v>
      </c>
      <c r="W1541" s="4">
        <v>6.5425000000000004</v>
      </c>
      <c r="X1541" s="4">
        <v>6.5603999999999996</v>
      </c>
      <c r="Y1541" s="4">
        <v>6.5625499999999999</v>
      </c>
    </row>
    <row r="1542" spans="1:25">
      <c r="A1542" s="3">
        <v>44245</v>
      </c>
      <c r="B1542" s="4">
        <v>2.8149999999999999</v>
      </c>
      <c r="C1542" s="4">
        <v>2.1823999999999999</v>
      </c>
      <c r="D1542" s="4">
        <v>2.294</v>
      </c>
      <c r="E1542" s="5">
        <v>2.2000000000000002</v>
      </c>
      <c r="F1542" s="4">
        <v>2.2273999999999998</v>
      </c>
      <c r="G1542" s="4">
        <v>3.8799000000000001</v>
      </c>
      <c r="H1542" s="4">
        <v>2.6732999999999998</v>
      </c>
      <c r="I1542" s="4">
        <v>3.2980999999999998</v>
      </c>
      <c r="J1542" s="4">
        <v>3.419</v>
      </c>
      <c r="M1542" s="3">
        <v>44305</v>
      </c>
      <c r="N1542" s="5">
        <v>3477.5484999999999</v>
      </c>
      <c r="O1542" s="5">
        <v>2274.3607999999999</v>
      </c>
      <c r="P1542" s="5">
        <v>5087.0164999999997</v>
      </c>
      <c r="Q1542" s="5">
        <v>3959.43</v>
      </c>
      <c r="R1542" s="5">
        <v>88979781.794400007</v>
      </c>
      <c r="S1542" s="5">
        <v>77536352.307500005</v>
      </c>
      <c r="V1542" s="3">
        <v>44154</v>
      </c>
      <c r="W1542" s="4">
        <v>6.5850999999999997</v>
      </c>
      <c r="X1542" s="4">
        <v>6.5974000000000004</v>
      </c>
      <c r="Y1542" s="4">
        <v>6.5753500000000003</v>
      </c>
    </row>
    <row r="1543" spans="1:25">
      <c r="A1543" s="3">
        <v>44246</v>
      </c>
      <c r="B1543" s="4">
        <v>2.8239999999999998</v>
      </c>
      <c r="C1543" s="4">
        <v>2.1536</v>
      </c>
      <c r="D1543" s="4">
        <v>2.0552999999999999</v>
      </c>
      <c r="E1543" s="5">
        <v>2.08</v>
      </c>
      <c r="F1543" s="4">
        <v>1.9951000000000001</v>
      </c>
      <c r="G1543" s="4">
        <v>3.9075000000000002</v>
      </c>
      <c r="H1543" s="4">
        <v>2.6644000000000001</v>
      </c>
      <c r="I1543" s="4">
        <v>3.2966000000000002</v>
      </c>
      <c r="J1543" s="4">
        <v>3.415</v>
      </c>
      <c r="M1543" s="3">
        <v>44306</v>
      </c>
      <c r="N1543" s="5">
        <v>3472.9427000000001</v>
      </c>
      <c r="O1543" s="5">
        <v>2272.6799000000001</v>
      </c>
      <c r="P1543" s="5">
        <v>5083.3653999999997</v>
      </c>
      <c r="Q1543" s="5">
        <v>3972.13</v>
      </c>
      <c r="R1543" s="5">
        <v>89119107.275199994</v>
      </c>
      <c r="S1543" s="5">
        <v>77657110.610300004</v>
      </c>
      <c r="V1543" s="3">
        <v>44155</v>
      </c>
      <c r="W1543" s="4">
        <v>6.5713999999999997</v>
      </c>
      <c r="X1543" s="4">
        <v>6.5652999999999997</v>
      </c>
      <c r="Y1543" s="4">
        <v>6.55145</v>
      </c>
    </row>
    <row r="1544" spans="1:25">
      <c r="A1544" s="3">
        <v>44247</v>
      </c>
      <c r="B1544" s="4">
        <v>2.8319999999999999</v>
      </c>
      <c r="C1544" s="4">
        <v>2.0794000000000001</v>
      </c>
      <c r="D1544" s="4">
        <v>2.0444</v>
      </c>
      <c r="E1544" s="5">
        <v>2</v>
      </c>
      <c r="F1544" s="4">
        <v>2.0122</v>
      </c>
      <c r="G1544" s="4">
        <v>3.9195000000000002</v>
      </c>
      <c r="H1544" s="4">
        <v>2.6337000000000002</v>
      </c>
      <c r="I1544" s="4">
        <v>3.2926000000000002</v>
      </c>
      <c r="J1544" s="4">
        <v>0</v>
      </c>
      <c r="M1544" s="3">
        <v>44307</v>
      </c>
      <c r="N1544" s="5">
        <v>3472.9297999999999</v>
      </c>
      <c r="O1544" s="5">
        <v>2277.2123000000001</v>
      </c>
      <c r="P1544" s="5">
        <v>5098.7448999999997</v>
      </c>
      <c r="Q1544" s="5">
        <v>4040.51</v>
      </c>
      <c r="R1544" s="5">
        <v>89234067.519199997</v>
      </c>
      <c r="S1544" s="5">
        <v>77658003.535300002</v>
      </c>
      <c r="V1544" s="3">
        <v>44158</v>
      </c>
      <c r="W1544" s="4">
        <v>6.5693999999999999</v>
      </c>
      <c r="X1544" s="4">
        <v>6.5747999999999998</v>
      </c>
      <c r="Y1544" s="4">
        <v>6.5822500000000002</v>
      </c>
    </row>
    <row r="1545" spans="1:25">
      <c r="A1545" s="3">
        <v>44249</v>
      </c>
      <c r="B1545" s="4">
        <v>2.8450000000000002</v>
      </c>
      <c r="C1545" s="4">
        <v>2.0589</v>
      </c>
      <c r="D1545" s="4">
        <v>2.4460999999999999</v>
      </c>
      <c r="E1545" s="5">
        <v>2.4</v>
      </c>
      <c r="F1545" s="4">
        <v>2.1709000000000001</v>
      </c>
      <c r="G1545" s="4">
        <v>3.9529000000000001</v>
      </c>
      <c r="H1545" s="4">
        <v>2.6240999999999999</v>
      </c>
      <c r="I1545" s="4">
        <v>3.2913000000000001</v>
      </c>
      <c r="J1545" s="4">
        <v>3.3866000000000001</v>
      </c>
      <c r="M1545" s="3">
        <v>44308</v>
      </c>
      <c r="N1545" s="5">
        <v>3465.1138000000001</v>
      </c>
      <c r="O1545" s="5">
        <v>2288.1846</v>
      </c>
      <c r="P1545" s="5">
        <v>5089.2434999999996</v>
      </c>
      <c r="Q1545" s="5">
        <v>4002.77</v>
      </c>
      <c r="R1545" s="5">
        <v>89348261.247400001</v>
      </c>
      <c r="S1545" s="5">
        <v>77879131.412499994</v>
      </c>
      <c r="V1545" s="3">
        <v>44159</v>
      </c>
      <c r="W1545" s="4">
        <v>6.5761000000000003</v>
      </c>
      <c r="X1545" s="4">
        <v>6.5871000000000004</v>
      </c>
      <c r="Y1545" s="4">
        <v>6.5751999999999997</v>
      </c>
    </row>
    <row r="1546" spans="1:25">
      <c r="A1546" s="3">
        <v>44250</v>
      </c>
      <c r="B1546" s="4">
        <v>2.8479999999999999</v>
      </c>
      <c r="C1546" s="4">
        <v>2.0827</v>
      </c>
      <c r="D1546" s="4">
        <v>2.4706999999999999</v>
      </c>
      <c r="E1546" s="5">
        <v>2.4</v>
      </c>
      <c r="F1546" s="4">
        <v>2.2770000000000001</v>
      </c>
      <c r="G1546" s="4">
        <v>3.9502000000000002</v>
      </c>
      <c r="H1546" s="4">
        <v>2.6267</v>
      </c>
      <c r="I1546" s="4">
        <v>3.3077999999999999</v>
      </c>
      <c r="J1546" s="4">
        <v>3.3919999999999999</v>
      </c>
      <c r="M1546" s="3">
        <v>44309</v>
      </c>
      <c r="N1546" s="5">
        <v>3474.1660000000002</v>
      </c>
      <c r="O1546" s="5">
        <v>2298.5486999999998</v>
      </c>
      <c r="P1546" s="5">
        <v>5135.4534000000003</v>
      </c>
      <c r="Q1546" s="5">
        <v>4022.39</v>
      </c>
      <c r="R1546" s="5">
        <v>89132426.635399997</v>
      </c>
      <c r="S1546" s="5">
        <v>77796649.250699997</v>
      </c>
      <c r="V1546" s="3">
        <v>44160</v>
      </c>
      <c r="W1546" s="4">
        <v>6.5796000000000001</v>
      </c>
      <c r="X1546" s="4">
        <v>6.5792000000000002</v>
      </c>
      <c r="Y1546" s="4">
        <v>6.5630499999999996</v>
      </c>
    </row>
    <row r="1547" spans="1:25">
      <c r="A1547" s="3">
        <v>44251</v>
      </c>
      <c r="B1547" s="4">
        <v>2.843</v>
      </c>
      <c r="C1547" s="4">
        <v>2.0621999999999998</v>
      </c>
      <c r="D1547" s="4">
        <v>2.3325999999999998</v>
      </c>
      <c r="E1547" s="5">
        <v>2.2599999999999998</v>
      </c>
      <c r="F1547" s="4">
        <v>2.1427</v>
      </c>
      <c r="G1547" s="4">
        <v>3.9281999999999999</v>
      </c>
      <c r="H1547" s="4">
        <v>2.5758000000000001</v>
      </c>
      <c r="I1547" s="4">
        <v>3.2951999999999999</v>
      </c>
      <c r="J1547" s="4">
        <v>3.3652000000000002</v>
      </c>
      <c r="M1547" s="3">
        <v>44312</v>
      </c>
      <c r="N1547" s="5">
        <v>3441.1658000000002</v>
      </c>
      <c r="O1547" s="5">
        <v>2281.3044</v>
      </c>
      <c r="P1547" s="5">
        <v>5077.2371999999996</v>
      </c>
      <c r="Q1547" s="5">
        <v>3982.79</v>
      </c>
      <c r="R1547" s="5">
        <v>89272924.5211</v>
      </c>
      <c r="S1547" s="5">
        <v>77833097.243399993</v>
      </c>
      <c r="V1547" s="3">
        <v>44161</v>
      </c>
      <c r="W1547" s="4">
        <v>6.5728999999999997</v>
      </c>
      <c r="X1547" s="4">
        <v>6.5857000000000001</v>
      </c>
      <c r="Y1547" s="4">
        <v>6.5696500000000002</v>
      </c>
    </row>
    <row r="1548" spans="1:25">
      <c r="A1548" s="3">
        <v>44252</v>
      </c>
      <c r="B1548" s="4">
        <v>2.8359999999999999</v>
      </c>
      <c r="C1548" s="4">
        <v>2.0539000000000001</v>
      </c>
      <c r="D1548" s="4">
        <v>2.2989999999999999</v>
      </c>
      <c r="E1548" s="5">
        <v>2.25</v>
      </c>
      <c r="F1548" s="4">
        <v>2.2092000000000001</v>
      </c>
      <c r="G1548" s="4">
        <v>3.9243000000000001</v>
      </c>
      <c r="H1548" s="4">
        <v>2.6173999999999999</v>
      </c>
      <c r="I1548" s="4">
        <v>3.2999000000000001</v>
      </c>
      <c r="J1548" s="4">
        <v>3.3748999999999998</v>
      </c>
      <c r="M1548" s="3">
        <v>44313</v>
      </c>
      <c r="N1548" s="5">
        <v>3442.6111000000001</v>
      </c>
      <c r="O1548" s="5">
        <v>2281.9261999999999</v>
      </c>
      <c r="P1548" s="5">
        <v>5090.5195000000003</v>
      </c>
      <c r="Q1548" s="5">
        <v>3979.96</v>
      </c>
      <c r="R1548" s="5">
        <v>89174702.937000006</v>
      </c>
      <c r="S1548" s="5">
        <v>77694776.275999993</v>
      </c>
      <c r="V1548" s="3">
        <v>44162</v>
      </c>
      <c r="W1548" s="4">
        <v>6.5823</v>
      </c>
      <c r="X1548" s="4">
        <v>6.5956999999999999</v>
      </c>
      <c r="Y1548" s="4">
        <v>6.5753000000000004</v>
      </c>
    </row>
    <row r="1549" spans="1:25">
      <c r="A1549" s="3">
        <v>44253</v>
      </c>
      <c r="B1549" s="4">
        <v>2.8330000000000002</v>
      </c>
      <c r="C1549" s="4">
        <v>2.0735000000000001</v>
      </c>
      <c r="D1549" s="4">
        <v>2.3666999999999998</v>
      </c>
      <c r="E1549" s="5">
        <v>2.25</v>
      </c>
      <c r="F1549" s="4">
        <v>2.2134999999999998</v>
      </c>
      <c r="G1549" s="4">
        <v>3.9199000000000002</v>
      </c>
      <c r="H1549" s="4">
        <v>2.6103000000000001</v>
      </c>
      <c r="I1549" s="4">
        <v>3.3250999999999999</v>
      </c>
      <c r="J1549" s="4">
        <v>3.3668</v>
      </c>
      <c r="M1549" s="3">
        <v>44314</v>
      </c>
      <c r="N1549" s="5">
        <v>3457.0682999999999</v>
      </c>
      <c r="O1549" s="5">
        <v>2300.9362000000001</v>
      </c>
      <c r="P1549" s="5">
        <v>5119.2421000000004</v>
      </c>
      <c r="Q1549" s="5">
        <v>3974.12</v>
      </c>
      <c r="R1549" s="5">
        <v>89364715.229200006</v>
      </c>
      <c r="S1549" s="5">
        <v>77700888.471699998</v>
      </c>
      <c r="V1549" s="3">
        <v>44165</v>
      </c>
      <c r="W1549" s="4">
        <v>6.5827</v>
      </c>
      <c r="X1549" s="4">
        <v>6.6006</v>
      </c>
      <c r="Y1549" s="4">
        <v>6.5846</v>
      </c>
    </row>
    <row r="1550" spans="1:25">
      <c r="A1550" s="3">
        <v>44256</v>
      </c>
      <c r="B1550" s="4">
        <v>2.8130000000000002</v>
      </c>
      <c r="C1550" s="4">
        <v>2.0512999999999999</v>
      </c>
      <c r="D1550" s="4">
        <v>2.2427000000000001</v>
      </c>
      <c r="E1550" s="5">
        <v>2.2000000000000002</v>
      </c>
      <c r="F1550" s="4">
        <v>2.1974</v>
      </c>
      <c r="G1550" s="4">
        <v>3.8166000000000002</v>
      </c>
      <c r="H1550" s="4">
        <v>2.5760999999999998</v>
      </c>
      <c r="I1550" s="4">
        <v>3.2955000000000001</v>
      </c>
      <c r="J1550" s="4">
        <v>3.3824999999999998</v>
      </c>
      <c r="M1550" s="3">
        <v>44315</v>
      </c>
      <c r="N1550" s="5">
        <v>3474.9011</v>
      </c>
      <c r="O1550" s="5">
        <v>2305.6462999999999</v>
      </c>
      <c r="P1550" s="5">
        <v>5164.1692000000003</v>
      </c>
      <c r="Q1550" s="5">
        <v>4049.13</v>
      </c>
      <c r="R1550" s="5">
        <v>89310868.723000005</v>
      </c>
      <c r="S1550" s="5">
        <v>77643498.264400005</v>
      </c>
      <c r="V1550" s="3">
        <v>44166</v>
      </c>
      <c r="W1550" s="4">
        <v>6.5707000000000004</v>
      </c>
      <c r="X1550" s="4">
        <v>6.5778999999999996</v>
      </c>
      <c r="Y1550" s="4">
        <v>6.5515999999999996</v>
      </c>
    </row>
    <row r="1551" spans="1:25">
      <c r="A1551" s="3">
        <v>44257</v>
      </c>
      <c r="B1551" s="4">
        <v>2.8039999999999998</v>
      </c>
      <c r="C1551" s="4">
        <v>2.0903</v>
      </c>
      <c r="D1551" s="4">
        <v>2.1551999999999998</v>
      </c>
      <c r="E1551" s="5">
        <v>2.15</v>
      </c>
      <c r="F1551" s="4">
        <v>2.0842000000000001</v>
      </c>
      <c r="G1551" s="4">
        <v>3.7963</v>
      </c>
      <c r="H1551" s="4">
        <v>2.6093000000000002</v>
      </c>
      <c r="I1551" s="4">
        <v>3.2768999999999999</v>
      </c>
      <c r="J1551" s="4">
        <v>3.3620999999999999</v>
      </c>
      <c r="M1551" s="3">
        <v>44316</v>
      </c>
      <c r="N1551" s="5">
        <v>3446.8564000000001</v>
      </c>
      <c r="O1551" s="5">
        <v>2298.9288000000001</v>
      </c>
      <c r="P1551" s="5">
        <v>5123.4889999999996</v>
      </c>
      <c r="Q1551" s="5">
        <v>3985.15</v>
      </c>
      <c r="R1551" s="5">
        <v>88534563.947300002</v>
      </c>
      <c r="S1551" s="5">
        <v>76890791.909700006</v>
      </c>
      <c r="V1551" s="3">
        <v>44167</v>
      </c>
      <c r="W1551" s="4">
        <v>6.5683999999999996</v>
      </c>
      <c r="X1551" s="4">
        <v>6.5576999999999996</v>
      </c>
      <c r="Y1551" s="4">
        <v>6.5425000000000004</v>
      </c>
    </row>
    <row r="1552" spans="1:25">
      <c r="A1552" s="3">
        <v>44258</v>
      </c>
      <c r="B1552" s="4">
        <v>2.794</v>
      </c>
      <c r="C1552" s="4">
        <v>2.0954000000000002</v>
      </c>
      <c r="D1552" s="4">
        <v>1.9888999999999999</v>
      </c>
      <c r="E1552" s="5">
        <v>1.95</v>
      </c>
      <c r="F1552" s="4">
        <v>1.8412999999999999</v>
      </c>
      <c r="G1552" s="4">
        <v>3.7799</v>
      </c>
      <c r="H1552" s="4">
        <v>2.5994999999999999</v>
      </c>
      <c r="I1552" s="4">
        <v>3.3014000000000001</v>
      </c>
      <c r="J1552" s="4">
        <v>3.3475999999999999</v>
      </c>
      <c r="M1552" s="3">
        <v>44322</v>
      </c>
      <c r="N1552" s="5">
        <v>3441.2826</v>
      </c>
      <c r="O1552" s="5">
        <v>2276.5828000000001</v>
      </c>
      <c r="P1552" s="5">
        <v>5061.1243999999997</v>
      </c>
      <c r="Q1552" s="5">
        <v>4025.3</v>
      </c>
      <c r="R1552" s="5">
        <v>88915126.274100006</v>
      </c>
      <c r="S1552" s="5">
        <v>77192275.193800002</v>
      </c>
      <c r="V1552" s="3">
        <v>44168</v>
      </c>
      <c r="W1552" s="4">
        <v>6.5590000000000002</v>
      </c>
      <c r="X1552" s="4">
        <v>6.5670000000000002</v>
      </c>
      <c r="Y1552" s="4">
        <v>6.5358000000000001</v>
      </c>
    </row>
    <row r="1553" spans="1:25">
      <c r="A1553" s="3">
        <v>44259</v>
      </c>
      <c r="B1553" s="4">
        <v>2.7810000000000001</v>
      </c>
      <c r="C1553" s="4">
        <v>2.1065999999999998</v>
      </c>
      <c r="D1553" s="4">
        <v>2.0945999999999998</v>
      </c>
      <c r="E1553" s="5">
        <v>2.14</v>
      </c>
      <c r="F1553" s="4">
        <v>2.13</v>
      </c>
      <c r="G1553" s="4">
        <v>3.8429000000000002</v>
      </c>
      <c r="H1553" s="4">
        <v>2.5956000000000001</v>
      </c>
      <c r="I1553" s="4">
        <v>3.2797000000000001</v>
      </c>
      <c r="J1553" s="4">
        <v>3.3414999999999999</v>
      </c>
      <c r="M1553" s="3">
        <v>44323</v>
      </c>
      <c r="N1553" s="5">
        <v>3418.8741</v>
      </c>
      <c r="O1553" s="5">
        <v>2239.6783999999998</v>
      </c>
      <c r="P1553" s="5">
        <v>4996.0527000000002</v>
      </c>
      <c r="Q1553" s="5">
        <v>4067.14</v>
      </c>
      <c r="R1553" s="5">
        <v>88901929.881099999</v>
      </c>
      <c r="S1553" s="5">
        <v>76945566.803599998</v>
      </c>
      <c r="V1553" s="3">
        <v>44169</v>
      </c>
      <c r="W1553" s="4">
        <v>6.5301999999999998</v>
      </c>
      <c r="X1553" s="4">
        <v>6.5312000000000001</v>
      </c>
      <c r="Y1553" s="4">
        <v>6.5169499999999996</v>
      </c>
    </row>
    <row r="1554" spans="1:25">
      <c r="A1554" s="3">
        <v>44260</v>
      </c>
      <c r="B1554" s="4">
        <v>2.766</v>
      </c>
      <c r="C1554" s="4">
        <v>2.0714000000000001</v>
      </c>
      <c r="D1554" s="4">
        <v>1.9971000000000001</v>
      </c>
      <c r="E1554" s="5">
        <v>2</v>
      </c>
      <c r="F1554" s="4">
        <v>1.9682999999999999</v>
      </c>
      <c r="G1554" s="4">
        <v>3.8441000000000001</v>
      </c>
      <c r="H1554" s="4">
        <v>2.6171000000000002</v>
      </c>
      <c r="I1554" s="4">
        <v>3.3043</v>
      </c>
      <c r="J1554" s="4">
        <v>3.3437999999999999</v>
      </c>
      <c r="M1554" s="3">
        <v>44326</v>
      </c>
      <c r="N1554" s="5">
        <v>3427.9908999999998</v>
      </c>
      <c r="O1554" s="5">
        <v>2243.9317000000001</v>
      </c>
      <c r="P1554" s="5">
        <v>4992.4219999999996</v>
      </c>
      <c r="Q1554" s="5">
        <v>4040.48</v>
      </c>
      <c r="R1554" s="5">
        <v>89299069.827700004</v>
      </c>
      <c r="S1554" s="5">
        <v>77130036.886999995</v>
      </c>
      <c r="V1554" s="3">
        <v>44172</v>
      </c>
      <c r="W1554" s="4">
        <v>6.5381999999999998</v>
      </c>
      <c r="X1554" s="4">
        <v>6.5411999999999999</v>
      </c>
      <c r="Y1554" s="4">
        <v>6.5193500000000002</v>
      </c>
    </row>
    <row r="1555" spans="1:25">
      <c r="A1555" s="3">
        <v>44263</v>
      </c>
      <c r="B1555" s="4">
        <v>2.7490000000000001</v>
      </c>
      <c r="C1555" s="4">
        <v>2.1661000000000001</v>
      </c>
      <c r="D1555" s="4">
        <v>2.0465</v>
      </c>
      <c r="E1555" s="5">
        <v>2.1</v>
      </c>
      <c r="F1555" s="4">
        <v>2.0988000000000002</v>
      </c>
      <c r="G1555" s="4">
        <v>3.8397999999999999</v>
      </c>
      <c r="H1555" s="4">
        <v>2.6621999999999999</v>
      </c>
      <c r="I1555" s="4">
        <v>3.2574000000000001</v>
      </c>
      <c r="J1555" s="4">
        <v>3.3443999999999998</v>
      </c>
      <c r="M1555" s="3">
        <v>44327</v>
      </c>
      <c r="N1555" s="5">
        <v>3441.8454000000002</v>
      </c>
      <c r="O1555" s="5">
        <v>2251.9621000000002</v>
      </c>
      <c r="P1555" s="5">
        <v>5023.0595000000003</v>
      </c>
      <c r="Q1555" s="5">
        <v>4051.71</v>
      </c>
      <c r="R1555" s="5">
        <v>89471736.600500003</v>
      </c>
      <c r="S1555" s="5">
        <v>77254128.0229</v>
      </c>
      <c r="V1555" s="3">
        <v>44173</v>
      </c>
      <c r="W1555" s="4">
        <v>6.532</v>
      </c>
      <c r="X1555" s="4">
        <v>6.5339999999999998</v>
      </c>
      <c r="Y1555" s="4">
        <v>6.5204000000000004</v>
      </c>
    </row>
    <row r="1556" spans="1:25">
      <c r="A1556" s="3">
        <v>44264</v>
      </c>
      <c r="B1556" s="4">
        <v>2.74</v>
      </c>
      <c r="C1556" s="4">
        <v>2.0394000000000001</v>
      </c>
      <c r="D1556" s="4">
        <v>2.0366</v>
      </c>
      <c r="E1556" s="5">
        <v>2.0499999999999998</v>
      </c>
      <c r="F1556" s="4">
        <v>2.04</v>
      </c>
      <c r="G1556" s="4">
        <v>3.8203</v>
      </c>
      <c r="H1556" s="4">
        <v>2.6503999999999999</v>
      </c>
      <c r="I1556" s="4">
        <v>3.2658</v>
      </c>
      <c r="J1556" s="4">
        <v>3.3393000000000002</v>
      </c>
      <c r="M1556" s="3">
        <v>44328</v>
      </c>
      <c r="N1556" s="5">
        <v>3462.7512999999999</v>
      </c>
      <c r="O1556" s="5">
        <v>2271.8078999999998</v>
      </c>
      <c r="P1556" s="5">
        <v>5044.5481</v>
      </c>
      <c r="Q1556" s="5">
        <v>4069.48</v>
      </c>
      <c r="R1556" s="5">
        <v>89738371.895300001</v>
      </c>
      <c r="S1556" s="5">
        <v>77428746.507699996</v>
      </c>
      <c r="V1556" s="3">
        <v>44174</v>
      </c>
      <c r="W1556" s="4">
        <v>6.5373999999999999</v>
      </c>
      <c r="X1556" s="4">
        <v>6.5392999999999999</v>
      </c>
      <c r="Y1556" s="4">
        <v>6.5286</v>
      </c>
    </row>
    <row r="1557" spans="1:25">
      <c r="A1557" s="3">
        <v>44265</v>
      </c>
      <c r="B1557" s="4">
        <v>2.7370000000000001</v>
      </c>
      <c r="C1557" s="4">
        <v>2.0922999999999998</v>
      </c>
      <c r="D1557" s="4">
        <v>2.0379</v>
      </c>
      <c r="E1557" s="5">
        <v>2.0099999999999998</v>
      </c>
      <c r="F1557" s="4">
        <v>1.9911000000000001</v>
      </c>
      <c r="G1557" s="4">
        <v>3.8426999999999998</v>
      </c>
      <c r="H1557" s="4">
        <v>2.6061000000000001</v>
      </c>
      <c r="I1557" s="4">
        <v>3.2532999999999999</v>
      </c>
      <c r="J1557" s="4">
        <v>3.3435999999999999</v>
      </c>
      <c r="M1557" s="3">
        <v>44329</v>
      </c>
      <c r="N1557" s="5">
        <v>3429.5360999999998</v>
      </c>
      <c r="O1557" s="5">
        <v>2253.3004000000001</v>
      </c>
      <c r="P1557" s="5">
        <v>4992.9737999999998</v>
      </c>
      <c r="Q1557" s="5">
        <v>4048.99</v>
      </c>
      <c r="R1557" s="5">
        <v>89744709.282900006</v>
      </c>
      <c r="S1557" s="5">
        <v>77406010.025399998</v>
      </c>
      <c r="V1557" s="3">
        <v>44175</v>
      </c>
      <c r="W1557" s="4">
        <v>6.548</v>
      </c>
      <c r="X1557" s="4">
        <v>6.5465999999999998</v>
      </c>
      <c r="Y1557" s="4">
        <v>6.5355999999999996</v>
      </c>
    </row>
    <row r="1558" spans="1:25">
      <c r="A1558" s="3">
        <v>44266</v>
      </c>
      <c r="B1558" s="4">
        <v>2.7330000000000001</v>
      </c>
      <c r="C1558" s="4">
        <v>2.1421000000000001</v>
      </c>
      <c r="D1558" s="4">
        <v>2.0508999999999999</v>
      </c>
      <c r="E1558" s="5">
        <v>2.0499999999999998</v>
      </c>
      <c r="F1558" s="4">
        <v>2.0409999999999999</v>
      </c>
      <c r="G1558" s="4">
        <v>3.8334999999999999</v>
      </c>
      <c r="H1558" s="4">
        <v>2.6063000000000001</v>
      </c>
      <c r="I1558" s="4">
        <v>3.2764000000000002</v>
      </c>
      <c r="J1558" s="4">
        <v>3.3605</v>
      </c>
      <c r="M1558" s="3">
        <v>44330</v>
      </c>
      <c r="N1558" s="5">
        <v>3490.3762000000002</v>
      </c>
      <c r="O1558" s="5">
        <v>2293.8714</v>
      </c>
      <c r="P1558" s="5">
        <v>5110.5901000000003</v>
      </c>
      <c r="Q1558" s="5">
        <v>4105.71</v>
      </c>
      <c r="R1558" s="5">
        <v>0</v>
      </c>
      <c r="S1558" s="5">
        <v>0</v>
      </c>
      <c r="V1558" s="3">
        <v>44176</v>
      </c>
      <c r="W1558" s="4">
        <v>6.5411000000000001</v>
      </c>
      <c r="X1558" s="4">
        <v>6.5515999999999996</v>
      </c>
      <c r="Y1558" s="4">
        <v>6.5395500000000002</v>
      </c>
    </row>
    <row r="1559" spans="1:25">
      <c r="A1559" s="3">
        <v>44267</v>
      </c>
      <c r="B1559" s="4">
        <v>2.7189999999999999</v>
      </c>
      <c r="C1559" s="4">
        <v>2.1118000000000001</v>
      </c>
      <c r="D1559" s="4">
        <v>2.0649999999999999</v>
      </c>
      <c r="E1559" s="5">
        <v>2.1</v>
      </c>
      <c r="F1559" s="4">
        <v>2.1111</v>
      </c>
      <c r="G1559" s="4">
        <v>3.8313000000000001</v>
      </c>
      <c r="H1559" s="4">
        <v>2.6042999999999998</v>
      </c>
      <c r="I1559" s="4">
        <v>3.2907000000000002</v>
      </c>
      <c r="J1559" s="4">
        <v>3.3488000000000002</v>
      </c>
      <c r="V1559" s="3">
        <v>44179</v>
      </c>
      <c r="W1559" s="4">
        <v>6.5366999999999997</v>
      </c>
      <c r="X1559" s="4">
        <v>6.5414000000000003</v>
      </c>
      <c r="Y1559" s="4">
        <v>6.5290499999999998</v>
      </c>
    </row>
    <row r="1560" spans="1:25">
      <c r="A1560" s="3">
        <v>44270</v>
      </c>
      <c r="B1560" s="4">
        <v>2.7090000000000001</v>
      </c>
      <c r="C1560" s="4">
        <v>2.0909</v>
      </c>
      <c r="D1560" s="4">
        <v>2.3008000000000002</v>
      </c>
      <c r="E1560" s="5">
        <v>2.2799999999999998</v>
      </c>
      <c r="F1560" s="4">
        <v>2.2957000000000001</v>
      </c>
      <c r="G1560" s="4">
        <v>3.7738999999999998</v>
      </c>
      <c r="H1560" s="4">
        <v>2.6351</v>
      </c>
      <c r="I1560" s="4">
        <v>3.2917000000000001</v>
      </c>
      <c r="J1560" s="4">
        <v>3.3586</v>
      </c>
      <c r="V1560" s="3">
        <v>44180</v>
      </c>
      <c r="W1560" s="4">
        <v>6.5446</v>
      </c>
      <c r="X1560" s="4">
        <v>6.5289000000000001</v>
      </c>
      <c r="Y1560" s="4">
        <v>6.5168499999999998</v>
      </c>
    </row>
    <row r="1561" spans="1:25">
      <c r="A1561" s="3">
        <v>44271</v>
      </c>
      <c r="B1561" s="4">
        <v>2.7050000000000001</v>
      </c>
      <c r="C1561" s="4">
        <v>2.2286999999999999</v>
      </c>
      <c r="D1561" s="4">
        <v>2.302</v>
      </c>
      <c r="E1561" s="5">
        <v>2.2599999999999998</v>
      </c>
      <c r="F1561" s="4">
        <v>2.2198000000000002</v>
      </c>
      <c r="G1561" s="4">
        <v>3.7623000000000002</v>
      </c>
      <c r="H1561" s="4">
        <v>2.6212</v>
      </c>
      <c r="I1561" s="4">
        <v>3.3081</v>
      </c>
      <c r="J1561" s="4">
        <v>3.3647999999999998</v>
      </c>
      <c r="V1561" s="3">
        <v>44181</v>
      </c>
      <c r="W1561" s="4">
        <v>6.5377999999999998</v>
      </c>
      <c r="X1561" s="4">
        <v>6.5251000000000001</v>
      </c>
      <c r="Y1561" s="4">
        <v>6.5126999999999997</v>
      </c>
    </row>
    <row r="1562" spans="1:25">
      <c r="A1562" s="3">
        <v>44272</v>
      </c>
      <c r="B1562" s="4">
        <v>2.7040000000000002</v>
      </c>
      <c r="C1562" s="4">
        <v>2.1242000000000001</v>
      </c>
      <c r="D1562" s="4">
        <v>2.1332</v>
      </c>
      <c r="E1562" s="5">
        <v>2.15</v>
      </c>
      <c r="F1562" s="4">
        <v>2.1383000000000001</v>
      </c>
      <c r="G1562" s="4">
        <v>3.7987000000000002</v>
      </c>
      <c r="H1562" s="4">
        <v>2.6101999999999999</v>
      </c>
      <c r="I1562" s="4">
        <v>3.2867999999999999</v>
      </c>
      <c r="J1562" s="4">
        <v>3.3733</v>
      </c>
      <c r="V1562" s="3">
        <v>44182</v>
      </c>
      <c r="W1562" s="4">
        <v>6.5335000000000001</v>
      </c>
      <c r="X1562" s="4">
        <v>6.5293000000000001</v>
      </c>
      <c r="Y1562" s="4">
        <v>6.5163500000000001</v>
      </c>
    </row>
    <row r="1563" spans="1:25">
      <c r="A1563" s="3">
        <v>44273</v>
      </c>
      <c r="B1563" s="4">
        <v>2.7029999999999998</v>
      </c>
      <c r="C1563" s="4">
        <v>2.1282999999999999</v>
      </c>
      <c r="D1563" s="4">
        <v>2.1907999999999999</v>
      </c>
      <c r="E1563" s="5">
        <v>2.1800000000000002</v>
      </c>
      <c r="F1563" s="4">
        <v>2.1818</v>
      </c>
      <c r="G1563" s="4">
        <v>3.7961999999999998</v>
      </c>
      <c r="H1563" s="4">
        <v>2.6366000000000001</v>
      </c>
      <c r="I1563" s="4">
        <v>3.2652000000000001</v>
      </c>
      <c r="J1563" s="4">
        <v>3.3473000000000002</v>
      </c>
      <c r="V1563" s="3">
        <v>44183</v>
      </c>
      <c r="W1563" s="4">
        <v>6.5415000000000001</v>
      </c>
      <c r="X1563" s="4">
        <v>6.5308999999999999</v>
      </c>
      <c r="Y1563" s="4">
        <v>6.5189000000000004</v>
      </c>
    </row>
    <row r="1564" spans="1:25">
      <c r="A1564" s="3">
        <v>44274</v>
      </c>
      <c r="B1564" s="4">
        <v>2.698</v>
      </c>
      <c r="C1564" s="4">
        <v>2.1387</v>
      </c>
      <c r="D1564" s="4">
        <v>2.1913999999999998</v>
      </c>
      <c r="E1564" s="5">
        <v>2.2000000000000002</v>
      </c>
      <c r="F1564" s="4">
        <v>2.1798000000000002</v>
      </c>
      <c r="G1564" s="4">
        <v>3.8108</v>
      </c>
      <c r="H1564" s="4">
        <v>2.6141999999999999</v>
      </c>
      <c r="I1564" s="4">
        <v>3.2747000000000002</v>
      </c>
      <c r="J1564" s="4">
        <v>3.2772000000000001</v>
      </c>
      <c r="V1564" s="3">
        <v>44186</v>
      </c>
      <c r="W1564" s="4">
        <v>6.5494000000000003</v>
      </c>
      <c r="X1564" s="4">
        <v>6.5505000000000004</v>
      </c>
      <c r="Y1564" s="4">
        <v>6.5351999999999997</v>
      </c>
    </row>
    <row r="1565" spans="1:25">
      <c r="A1565" s="3">
        <v>44277</v>
      </c>
      <c r="B1565" s="4">
        <v>2.694</v>
      </c>
      <c r="C1565" s="4">
        <v>2.1907999999999999</v>
      </c>
      <c r="D1565" s="4">
        <v>2.1791</v>
      </c>
      <c r="E1565" s="5">
        <v>2.15</v>
      </c>
      <c r="F1565" s="4">
        <v>2.1063999999999998</v>
      </c>
      <c r="G1565" s="4">
        <v>3.8285</v>
      </c>
      <c r="H1565" s="4">
        <v>2.6318000000000001</v>
      </c>
      <c r="I1565" s="4">
        <v>3.2850000000000001</v>
      </c>
      <c r="J1565" s="4">
        <v>3.2458999999999998</v>
      </c>
      <c r="V1565" s="3">
        <v>44187</v>
      </c>
      <c r="W1565" s="4">
        <v>6.548</v>
      </c>
      <c r="X1565" s="4">
        <v>6.5530999999999997</v>
      </c>
      <c r="Y1565" s="4">
        <v>6.54</v>
      </c>
    </row>
    <row r="1566" spans="1:25">
      <c r="A1566" s="3">
        <v>44278</v>
      </c>
      <c r="B1566" s="4">
        <v>2.6890000000000001</v>
      </c>
      <c r="C1566" s="4">
        <v>2.1873</v>
      </c>
      <c r="D1566" s="4">
        <v>2.1162000000000001</v>
      </c>
      <c r="E1566" s="5">
        <v>2.1095999999999999</v>
      </c>
      <c r="F1566" s="4">
        <v>2.0985</v>
      </c>
      <c r="G1566" s="4">
        <v>3.7825000000000002</v>
      </c>
      <c r="H1566" s="4">
        <v>2.6036999999999999</v>
      </c>
      <c r="I1566" s="4">
        <v>3.2757999999999998</v>
      </c>
      <c r="J1566" s="4">
        <v>3.2581000000000002</v>
      </c>
      <c r="V1566" s="3">
        <v>44188</v>
      </c>
      <c r="W1566" s="4">
        <v>6.5377999999999998</v>
      </c>
      <c r="X1566" s="4">
        <v>6.5384000000000002</v>
      </c>
      <c r="Y1566" s="4">
        <v>6.5327500000000001</v>
      </c>
    </row>
    <row r="1567" spans="1:25">
      <c r="A1567" s="3">
        <v>44279</v>
      </c>
      <c r="B1567" s="4">
        <v>2.681</v>
      </c>
      <c r="C1567" s="4">
        <v>2.1615000000000002</v>
      </c>
      <c r="D1567" s="4">
        <v>1.9964</v>
      </c>
      <c r="E1567" s="5">
        <v>2</v>
      </c>
      <c r="F1567" s="4">
        <v>1.9399</v>
      </c>
      <c r="G1567" s="4">
        <v>3.7848999999999999</v>
      </c>
      <c r="H1567" s="4">
        <v>2.6286</v>
      </c>
      <c r="I1567" s="4">
        <v>3.2336</v>
      </c>
      <c r="J1567" s="4">
        <v>3.2322000000000002</v>
      </c>
      <c r="V1567" s="3">
        <v>44189</v>
      </c>
      <c r="W1567" s="4">
        <v>6.532</v>
      </c>
      <c r="X1567" s="4">
        <v>6.5312000000000001</v>
      </c>
      <c r="Y1567" s="4">
        <v>6.5189000000000004</v>
      </c>
    </row>
    <row r="1568" spans="1:25">
      <c r="A1568" s="3">
        <v>44280</v>
      </c>
      <c r="B1568" s="4">
        <v>2.6684999999999999</v>
      </c>
      <c r="C1568" s="4">
        <v>2.1985000000000001</v>
      </c>
      <c r="D1568" s="4">
        <v>2.4559000000000002</v>
      </c>
      <c r="E1568" s="5">
        <v>2.2799999999999998</v>
      </c>
      <c r="F1568" s="4">
        <v>2.2109999999999999</v>
      </c>
      <c r="G1568" s="4">
        <v>3.7282000000000002</v>
      </c>
      <c r="H1568" s="4">
        <v>2.6215000000000002</v>
      </c>
      <c r="I1568" s="4">
        <v>3.2216999999999998</v>
      </c>
      <c r="J1568" s="4">
        <v>3.2486000000000002</v>
      </c>
      <c r="V1568" s="3">
        <v>44190</v>
      </c>
      <c r="W1568" s="4">
        <v>6.5240999999999998</v>
      </c>
      <c r="X1568" s="4">
        <v>0</v>
      </c>
      <c r="Y1568" s="4">
        <v>6.5195999999999996</v>
      </c>
    </row>
    <row r="1569" spans="1:25">
      <c r="A1569" s="3">
        <v>44281</v>
      </c>
      <c r="B1569" s="4">
        <v>2.65</v>
      </c>
      <c r="C1569" s="4">
        <v>2.1899000000000002</v>
      </c>
      <c r="D1569" s="4">
        <v>2.4746000000000001</v>
      </c>
      <c r="E1569" s="5">
        <v>2.4500000000000002</v>
      </c>
      <c r="F1569" s="4">
        <v>2.2191999999999998</v>
      </c>
      <c r="G1569" s="4">
        <v>3.7343000000000002</v>
      </c>
      <c r="H1569" s="4">
        <v>2.6574</v>
      </c>
      <c r="I1569" s="4">
        <v>3.2534999999999998</v>
      </c>
      <c r="J1569" s="4">
        <v>3.2684000000000002</v>
      </c>
      <c r="V1569" s="3">
        <v>44193</v>
      </c>
      <c r="W1569" s="4">
        <v>6.5374999999999996</v>
      </c>
      <c r="X1569" s="4">
        <v>6.5433000000000003</v>
      </c>
      <c r="Y1569" s="4">
        <v>6.5319500000000001</v>
      </c>
    </row>
    <row r="1570" spans="1:25">
      <c r="A1570" s="3">
        <v>44284</v>
      </c>
      <c r="B1570" s="4">
        <v>2.6419999999999999</v>
      </c>
      <c r="C1570" s="4">
        <v>2.101</v>
      </c>
      <c r="D1570" s="4">
        <v>2.4664000000000001</v>
      </c>
      <c r="E1570" s="5">
        <v>2.4</v>
      </c>
      <c r="F1570" s="4">
        <v>2.1815000000000002</v>
      </c>
      <c r="G1570" s="4">
        <v>3.7315999999999998</v>
      </c>
      <c r="H1570" s="4">
        <v>2.5781999999999998</v>
      </c>
      <c r="I1570" s="4">
        <v>3.2372999999999998</v>
      </c>
      <c r="J1570" s="4">
        <v>3.2797000000000001</v>
      </c>
      <c r="V1570" s="3">
        <v>44194</v>
      </c>
      <c r="W1570" s="4">
        <v>6.5305</v>
      </c>
      <c r="X1570" s="4">
        <v>6.5316000000000001</v>
      </c>
      <c r="Y1570" s="4">
        <v>6.5176499999999997</v>
      </c>
    </row>
    <row r="1571" spans="1:25">
      <c r="A1571" s="3">
        <v>44285</v>
      </c>
      <c r="B1571" s="4">
        <v>2.6389999999999998</v>
      </c>
      <c r="C1571" s="4">
        <v>2.1366000000000001</v>
      </c>
      <c r="D1571" s="4">
        <v>2.4952000000000001</v>
      </c>
      <c r="E1571" s="5">
        <v>2.4</v>
      </c>
      <c r="F1571" s="4">
        <v>2.2433999999999998</v>
      </c>
      <c r="G1571" s="4">
        <v>3.7134999999999998</v>
      </c>
      <c r="H1571" s="4">
        <v>2.5659000000000001</v>
      </c>
      <c r="I1571" s="4">
        <v>3.2242000000000002</v>
      </c>
      <c r="J1571" s="4">
        <v>3.2717999999999998</v>
      </c>
      <c r="V1571" s="3">
        <v>44195</v>
      </c>
      <c r="W1571" s="4">
        <v>6.5307000000000004</v>
      </c>
      <c r="X1571" s="4">
        <v>6.5202999999999998</v>
      </c>
      <c r="Y1571" s="4">
        <v>6.5060000000000002</v>
      </c>
    </row>
    <row r="1572" spans="1:25">
      <c r="A1572" s="3">
        <v>44286</v>
      </c>
      <c r="B1572" s="4">
        <v>2.6349999999999998</v>
      </c>
      <c r="C1572" s="4">
        <v>2.1160000000000001</v>
      </c>
      <c r="D1572" s="4">
        <v>2.6713</v>
      </c>
      <c r="E1572" s="5">
        <v>2.5499999999999998</v>
      </c>
      <c r="F1572" s="4">
        <v>2.2854999999999999</v>
      </c>
      <c r="G1572" s="4">
        <v>3.7151999999999998</v>
      </c>
      <c r="H1572" s="4">
        <v>2.5666000000000002</v>
      </c>
      <c r="I1572" s="4">
        <v>3.2339000000000002</v>
      </c>
      <c r="J1572" s="4">
        <v>3.2602000000000002</v>
      </c>
      <c r="V1572" s="3">
        <v>44196</v>
      </c>
      <c r="W1572" s="4">
        <v>6.5397999999999996</v>
      </c>
      <c r="X1572" s="4">
        <v>6.5160999999999998</v>
      </c>
      <c r="Y1572" s="4">
        <v>6.5029500000000002</v>
      </c>
    </row>
    <row r="1573" spans="1:25">
      <c r="A1573" s="3">
        <v>44287</v>
      </c>
      <c r="B1573" s="4">
        <v>2.6349999999999998</v>
      </c>
      <c r="C1573" s="4">
        <v>2.1230000000000002</v>
      </c>
      <c r="D1573" s="4">
        <v>2.2355999999999998</v>
      </c>
      <c r="E1573" s="5">
        <v>2.1507000000000001</v>
      </c>
      <c r="F1573" s="4">
        <v>2.1536</v>
      </c>
      <c r="G1573" s="4">
        <v>3.7105000000000001</v>
      </c>
      <c r="H1573" s="4">
        <v>2.5785</v>
      </c>
      <c r="I1573" s="4">
        <v>3.2218</v>
      </c>
      <c r="J1573" s="4">
        <v>3.2553000000000001</v>
      </c>
      <c r="V1573" s="3">
        <v>44200</v>
      </c>
      <c r="W1573" s="4">
        <v>6.4627999999999997</v>
      </c>
      <c r="X1573" s="4">
        <v>6.4667000000000003</v>
      </c>
      <c r="Y1573" s="4">
        <v>6.4549000000000003</v>
      </c>
    </row>
    <row r="1574" spans="1:25">
      <c r="A1574" s="3">
        <v>44288</v>
      </c>
      <c r="B1574" s="4">
        <v>2.6339999999999999</v>
      </c>
      <c r="C1574" s="4">
        <v>2.0535999999999999</v>
      </c>
      <c r="D1574" s="4">
        <v>2.0823999999999998</v>
      </c>
      <c r="E1574" s="5">
        <v>2.13</v>
      </c>
      <c r="F1574" s="4">
        <v>2.0979000000000001</v>
      </c>
      <c r="G1574" s="4">
        <v>3.6305000000000001</v>
      </c>
      <c r="H1574" s="4">
        <v>2.5939000000000001</v>
      </c>
      <c r="I1574" s="4">
        <v>3.2418999999999998</v>
      </c>
      <c r="J1574" s="4">
        <v>3.2443</v>
      </c>
      <c r="V1574" s="3">
        <v>44201</v>
      </c>
      <c r="W1574" s="4">
        <v>6.4640000000000004</v>
      </c>
      <c r="X1574" s="4">
        <v>6.4471999999999996</v>
      </c>
      <c r="Y1574" s="4">
        <v>6.4370000000000003</v>
      </c>
    </row>
    <row r="1575" spans="1:25">
      <c r="A1575" s="3">
        <v>44292</v>
      </c>
      <c r="B1575" s="4">
        <v>2.629</v>
      </c>
      <c r="C1575" s="4">
        <v>2.0804999999999998</v>
      </c>
      <c r="D1575" s="4">
        <v>1.9693000000000001</v>
      </c>
      <c r="E1575" s="5">
        <v>2</v>
      </c>
      <c r="F1575" s="4">
        <v>1.9792000000000001</v>
      </c>
      <c r="G1575" s="4">
        <v>3.6465999999999998</v>
      </c>
      <c r="H1575" s="4">
        <v>2.6217999999999999</v>
      </c>
      <c r="I1575" s="4">
        <v>3.2507000000000001</v>
      </c>
      <c r="J1575" s="4">
        <v>3.2606000000000002</v>
      </c>
      <c r="V1575" s="3">
        <v>44202</v>
      </c>
      <c r="W1575" s="4">
        <v>6.4615</v>
      </c>
      <c r="X1575" s="4">
        <v>6.4583000000000004</v>
      </c>
      <c r="Y1575" s="4">
        <v>6.4495500000000003</v>
      </c>
    </row>
    <row r="1576" spans="1:25">
      <c r="A1576" s="3">
        <v>44293</v>
      </c>
      <c r="B1576" s="4">
        <v>2.62</v>
      </c>
      <c r="C1576" s="4">
        <v>2.0350000000000001</v>
      </c>
      <c r="D1576" s="4">
        <v>1.9476</v>
      </c>
      <c r="E1576" s="5">
        <v>1.92</v>
      </c>
      <c r="F1576" s="4">
        <v>1.9125000000000001</v>
      </c>
      <c r="G1576" s="4">
        <v>3.6436000000000002</v>
      </c>
      <c r="H1576" s="4">
        <v>2.6448999999999998</v>
      </c>
      <c r="I1576" s="4">
        <v>3.2315999999999998</v>
      </c>
      <c r="J1576" s="4">
        <v>3.2768000000000002</v>
      </c>
      <c r="V1576" s="3">
        <v>44203</v>
      </c>
      <c r="W1576" s="4">
        <v>6.4566999999999997</v>
      </c>
      <c r="X1576" s="4">
        <v>6.4821999999999997</v>
      </c>
      <c r="Y1576" s="4">
        <v>6.4714499999999999</v>
      </c>
    </row>
    <row r="1577" spans="1:25">
      <c r="A1577" s="3">
        <v>44294</v>
      </c>
      <c r="B1577" s="4">
        <v>2.6150000000000002</v>
      </c>
      <c r="C1577" s="4">
        <v>2.0783</v>
      </c>
      <c r="D1577" s="4">
        <v>1.9629000000000001</v>
      </c>
      <c r="E1577" s="5">
        <v>1.95</v>
      </c>
      <c r="F1577" s="4">
        <v>1.9752000000000001</v>
      </c>
      <c r="G1577" s="4">
        <v>3.6595</v>
      </c>
      <c r="H1577" s="4">
        <v>2.6509999999999998</v>
      </c>
      <c r="I1577" s="4">
        <v>3.2465000000000002</v>
      </c>
      <c r="J1577" s="4">
        <v>3.2454000000000001</v>
      </c>
      <c r="V1577" s="3">
        <v>44204</v>
      </c>
      <c r="W1577" s="4">
        <v>6.4718999999999998</v>
      </c>
      <c r="X1577" s="4">
        <v>6.476</v>
      </c>
      <c r="Y1577" s="4">
        <v>6.4648500000000002</v>
      </c>
    </row>
    <row r="1578" spans="1:25">
      <c r="A1578" s="3">
        <v>44295</v>
      </c>
      <c r="B1578" s="4">
        <v>2.6120000000000001</v>
      </c>
      <c r="C1578" s="4">
        <v>2.0783</v>
      </c>
      <c r="D1578" s="4">
        <v>1.9272</v>
      </c>
      <c r="E1578" s="5">
        <v>1.95</v>
      </c>
      <c r="F1578" s="4">
        <v>1.9730000000000001</v>
      </c>
      <c r="G1578" s="4">
        <v>3.6608000000000001</v>
      </c>
      <c r="H1578" s="4">
        <v>2.6147999999999998</v>
      </c>
      <c r="I1578" s="4">
        <v>3.2776000000000001</v>
      </c>
      <c r="J1578" s="4">
        <v>3.2526999999999999</v>
      </c>
      <c r="V1578" s="3">
        <v>44207</v>
      </c>
      <c r="W1578" s="4">
        <v>6.4748000000000001</v>
      </c>
      <c r="X1578" s="4">
        <v>6.4903000000000004</v>
      </c>
      <c r="Y1578" s="4">
        <v>6.4792500000000004</v>
      </c>
    </row>
    <row r="1579" spans="1:25">
      <c r="A1579" s="3">
        <v>44298</v>
      </c>
      <c r="B1579" s="4">
        <v>2.6080000000000001</v>
      </c>
      <c r="C1579" s="4">
        <v>2.0383</v>
      </c>
      <c r="D1579" s="4">
        <v>1.982</v>
      </c>
      <c r="E1579" s="5">
        <v>2</v>
      </c>
      <c r="F1579" s="4">
        <v>1.9879</v>
      </c>
      <c r="G1579" s="4">
        <v>3.6472000000000002</v>
      </c>
      <c r="H1579" s="4">
        <v>2.5678999999999998</v>
      </c>
      <c r="I1579" s="4">
        <v>3.2416</v>
      </c>
      <c r="J1579" s="4">
        <v>3.2143999999999999</v>
      </c>
      <c r="V1579" s="3">
        <v>44208</v>
      </c>
      <c r="W1579" s="4">
        <v>6.4669999999999996</v>
      </c>
      <c r="X1579" s="4">
        <v>6.4664000000000001</v>
      </c>
      <c r="Y1579" s="4">
        <v>6.44245</v>
      </c>
    </row>
    <row r="1580" spans="1:25">
      <c r="A1580" s="3">
        <v>44299</v>
      </c>
      <c r="B1580" s="4">
        <v>2.605</v>
      </c>
      <c r="C1580" s="4">
        <v>2.0444</v>
      </c>
      <c r="D1580" s="4">
        <v>1.9778</v>
      </c>
      <c r="E1580" s="5">
        <v>2</v>
      </c>
      <c r="F1580" s="4">
        <v>2.0232000000000001</v>
      </c>
      <c r="G1580" s="4">
        <v>3.6688999999999998</v>
      </c>
      <c r="H1580" s="4">
        <v>2.5769000000000002</v>
      </c>
      <c r="I1580" s="4">
        <v>3.2132999999999998</v>
      </c>
      <c r="J1580" s="4">
        <v>3.2126999999999999</v>
      </c>
      <c r="V1580" s="3">
        <v>44209</v>
      </c>
      <c r="W1580" s="4">
        <v>6.4659000000000004</v>
      </c>
      <c r="X1580" s="4">
        <v>6.4781000000000004</v>
      </c>
      <c r="Y1580" s="4">
        <v>6.4669999999999996</v>
      </c>
    </row>
    <row r="1581" spans="1:25">
      <c r="A1581" s="3">
        <v>44300</v>
      </c>
      <c r="B1581" s="4">
        <v>2.6030000000000002</v>
      </c>
      <c r="C1581" s="4">
        <v>2.0407999999999999</v>
      </c>
      <c r="D1581" s="4">
        <v>1.9805999999999999</v>
      </c>
      <c r="E1581" s="5">
        <v>2</v>
      </c>
      <c r="F1581" s="4">
        <v>2.0348999999999999</v>
      </c>
      <c r="G1581" s="4">
        <v>3.6537000000000002</v>
      </c>
      <c r="H1581" s="4">
        <v>2.5989</v>
      </c>
      <c r="I1581" s="4">
        <v>3.1928999999999998</v>
      </c>
      <c r="J1581" s="4">
        <v>3.1938</v>
      </c>
      <c r="V1581" s="3">
        <v>44210</v>
      </c>
      <c r="W1581" s="4">
        <v>6.4678000000000004</v>
      </c>
      <c r="X1581" s="4">
        <v>6.4699</v>
      </c>
      <c r="Y1581" s="4">
        <v>6.4648500000000002</v>
      </c>
    </row>
    <row r="1582" spans="1:25">
      <c r="A1582" s="3">
        <v>44301</v>
      </c>
      <c r="B1582" s="4">
        <v>2.6019999999999999</v>
      </c>
      <c r="C1582" s="4">
        <v>2.0360999999999998</v>
      </c>
      <c r="D1582" s="4">
        <v>2.0480999999999998</v>
      </c>
      <c r="E1582" s="5">
        <v>2.0499999999999998</v>
      </c>
      <c r="F1582" s="4">
        <v>2.0331000000000001</v>
      </c>
      <c r="G1582" s="4">
        <v>3.6196000000000002</v>
      </c>
      <c r="H1582" s="4">
        <v>2.5964999999999998</v>
      </c>
      <c r="I1582" s="4">
        <v>3.2088999999999999</v>
      </c>
      <c r="J1582" s="4">
        <v>3.2021000000000002</v>
      </c>
      <c r="V1582" s="3">
        <v>44211</v>
      </c>
      <c r="W1582" s="4">
        <v>6.4752000000000001</v>
      </c>
      <c r="X1582" s="4">
        <v>6.4880000000000004</v>
      </c>
      <c r="Y1582" s="4">
        <v>6.4844999999999997</v>
      </c>
    </row>
    <row r="1583" spans="1:25">
      <c r="A1583" s="3">
        <v>44302</v>
      </c>
      <c r="B1583" s="4">
        <v>2.601</v>
      </c>
      <c r="C1583" s="4">
        <v>2.0257999999999998</v>
      </c>
      <c r="D1583" s="4">
        <v>2.1677</v>
      </c>
      <c r="E1583" s="5">
        <v>2.1932999999999998</v>
      </c>
      <c r="F1583" s="4">
        <v>2.1676000000000002</v>
      </c>
      <c r="G1583" s="4">
        <v>3.6252</v>
      </c>
      <c r="H1583" s="4">
        <v>2.5114000000000001</v>
      </c>
      <c r="I1583" s="4">
        <v>3.194</v>
      </c>
      <c r="J1583" s="4">
        <v>3.1964000000000001</v>
      </c>
      <c r="V1583" s="3">
        <v>44214</v>
      </c>
      <c r="W1583" s="4">
        <v>6.4930000000000003</v>
      </c>
      <c r="X1583" s="4">
        <v>6.5086000000000004</v>
      </c>
      <c r="Y1583" s="4">
        <v>6.4954000000000001</v>
      </c>
    </row>
    <row r="1584" spans="1:25">
      <c r="A1584" s="3">
        <v>44305</v>
      </c>
      <c r="B1584" s="4">
        <v>2.6</v>
      </c>
      <c r="C1584" s="4">
        <v>2.0592000000000001</v>
      </c>
      <c r="D1584" s="4">
        <v>2.3254000000000001</v>
      </c>
      <c r="E1584" s="5">
        <v>2.25</v>
      </c>
      <c r="F1584" s="4">
        <v>2.2166999999999999</v>
      </c>
      <c r="G1584" s="4">
        <v>3.6453000000000002</v>
      </c>
      <c r="H1584" s="4">
        <v>2.5051999999999999</v>
      </c>
      <c r="I1584" s="4">
        <v>3.2006999999999999</v>
      </c>
      <c r="J1584" s="4">
        <v>3.1901000000000002</v>
      </c>
      <c r="V1584" s="3">
        <v>44215</v>
      </c>
      <c r="W1584" s="4">
        <v>6.4871999999999996</v>
      </c>
      <c r="X1584" s="4">
        <v>6.4939</v>
      </c>
      <c r="Y1584" s="4">
        <v>6.4812500000000002</v>
      </c>
    </row>
    <row r="1585" spans="1:25">
      <c r="A1585" s="3">
        <v>44306</v>
      </c>
      <c r="B1585" s="4">
        <v>2.6</v>
      </c>
      <c r="C1585" s="4">
        <v>2.0455999999999999</v>
      </c>
      <c r="D1585" s="4">
        <v>2.2360000000000002</v>
      </c>
      <c r="E1585" s="5">
        <v>2.2200000000000002</v>
      </c>
      <c r="F1585" s="4">
        <v>2.161</v>
      </c>
      <c r="G1585" s="4">
        <v>3.6280999999999999</v>
      </c>
      <c r="H1585" s="4">
        <v>2.5265</v>
      </c>
      <c r="I1585" s="4">
        <v>3.2118000000000002</v>
      </c>
      <c r="J1585" s="4">
        <v>3.1892999999999998</v>
      </c>
      <c r="V1585" s="3">
        <v>44216</v>
      </c>
      <c r="W1585" s="4">
        <v>6.4676</v>
      </c>
      <c r="X1585" s="4">
        <v>6.4832000000000001</v>
      </c>
      <c r="Y1585" s="4">
        <v>6.4623499999999998</v>
      </c>
    </row>
    <row r="1586" spans="1:25">
      <c r="A1586" s="3">
        <v>44307</v>
      </c>
      <c r="B1586" s="4">
        <v>2.6</v>
      </c>
      <c r="C1586" s="4">
        <v>2.0129000000000001</v>
      </c>
      <c r="D1586" s="4">
        <v>2.0910000000000002</v>
      </c>
      <c r="E1586" s="5">
        <v>2.1</v>
      </c>
      <c r="F1586" s="4">
        <v>2.0815000000000001</v>
      </c>
      <c r="G1586" s="4">
        <v>3.6225999999999998</v>
      </c>
      <c r="H1586" s="4">
        <v>2.4895</v>
      </c>
      <c r="I1586" s="4">
        <v>3.2046000000000001</v>
      </c>
      <c r="J1586" s="4">
        <v>3.1772999999999998</v>
      </c>
      <c r="V1586" s="3">
        <v>44217</v>
      </c>
      <c r="W1586" s="4">
        <v>6.4642999999999997</v>
      </c>
      <c r="X1586" s="4">
        <v>6.4757999999999996</v>
      </c>
      <c r="Y1586" s="4">
        <v>6.46495</v>
      </c>
    </row>
    <row r="1587" spans="1:25">
      <c r="A1587" s="3">
        <v>44308</v>
      </c>
      <c r="B1587" s="4">
        <v>2.6</v>
      </c>
      <c r="C1587" s="4">
        <v>2.0053000000000001</v>
      </c>
      <c r="D1587" s="4">
        <v>2.1456</v>
      </c>
      <c r="E1587" s="5">
        <v>2.14</v>
      </c>
      <c r="F1587" s="4">
        <v>2.1267</v>
      </c>
      <c r="G1587" s="4">
        <v>3.6040999999999999</v>
      </c>
      <c r="H1587" s="4">
        <v>2.4033000000000002</v>
      </c>
      <c r="I1587" s="4">
        <v>3.2058</v>
      </c>
      <c r="J1587" s="4">
        <v>3.1726000000000001</v>
      </c>
      <c r="V1587" s="3">
        <v>44218</v>
      </c>
      <c r="W1587" s="4">
        <v>6.4776999999999996</v>
      </c>
      <c r="X1587" s="4">
        <v>6.4981</v>
      </c>
      <c r="Y1587" s="4">
        <v>6.49735</v>
      </c>
    </row>
    <row r="1588" spans="1:25">
      <c r="A1588" s="3">
        <v>44309</v>
      </c>
      <c r="B1588" s="4">
        <v>2.6</v>
      </c>
      <c r="C1588" s="4">
        <v>1.9756</v>
      </c>
      <c r="D1588" s="4">
        <v>2.1141000000000001</v>
      </c>
      <c r="E1588" s="5">
        <v>2.12</v>
      </c>
      <c r="F1588" s="4">
        <v>2.097</v>
      </c>
      <c r="G1588" s="4">
        <v>3.6</v>
      </c>
      <c r="H1588" s="4">
        <v>2.4106000000000001</v>
      </c>
      <c r="I1588" s="4">
        <v>3.2077</v>
      </c>
      <c r="J1588" s="4">
        <v>3.1793999999999998</v>
      </c>
      <c r="V1588" s="3">
        <v>44221</v>
      </c>
      <c r="W1588" s="4">
        <v>6.4763000000000002</v>
      </c>
      <c r="X1588" s="4">
        <v>6.5006000000000004</v>
      </c>
      <c r="Y1588" s="4">
        <v>6.4877500000000001</v>
      </c>
    </row>
    <row r="1589" spans="1:25">
      <c r="A1589" s="3">
        <v>44311</v>
      </c>
      <c r="B1589" s="4">
        <v>2.5950000000000002</v>
      </c>
      <c r="C1589" s="4">
        <v>2.0236000000000001</v>
      </c>
      <c r="D1589" s="4">
        <v>2.2372000000000001</v>
      </c>
      <c r="E1589" s="5">
        <v>2.2000000000000002</v>
      </c>
      <c r="F1589" s="4">
        <v>2.1766999999999999</v>
      </c>
      <c r="G1589" s="4">
        <v>3.4590999999999998</v>
      </c>
      <c r="H1589" s="4">
        <v>2.4138000000000002</v>
      </c>
      <c r="I1589" s="4">
        <v>3.2168999999999999</v>
      </c>
      <c r="J1589" s="4">
        <v>0</v>
      </c>
      <c r="V1589" s="3">
        <v>44222</v>
      </c>
      <c r="W1589" s="4">
        <v>6.4756</v>
      </c>
      <c r="X1589" s="4">
        <v>6.4859999999999998</v>
      </c>
      <c r="Y1589" s="4">
        <v>6.4726999999999997</v>
      </c>
    </row>
    <row r="1590" spans="1:25">
      <c r="A1590" s="3">
        <v>44312</v>
      </c>
      <c r="B1590" s="4">
        <v>2.5939999999999999</v>
      </c>
      <c r="C1590" s="4">
        <v>1.9666999999999999</v>
      </c>
      <c r="D1590" s="4">
        <v>2.3549000000000002</v>
      </c>
      <c r="E1590" s="5">
        <v>2.2999999999999998</v>
      </c>
      <c r="F1590" s="4">
        <v>2.2355999999999998</v>
      </c>
      <c r="G1590" s="4">
        <v>3.4849000000000001</v>
      </c>
      <c r="H1590" s="4">
        <v>2.4386999999999999</v>
      </c>
      <c r="I1590" s="4">
        <v>3.2429000000000001</v>
      </c>
      <c r="J1590" s="4">
        <v>3.1953999999999998</v>
      </c>
      <c r="V1590" s="3">
        <v>44223</v>
      </c>
      <c r="W1590" s="4">
        <v>6.4671000000000003</v>
      </c>
      <c r="X1590" s="4">
        <v>6.5103999999999997</v>
      </c>
      <c r="Y1590" s="4">
        <v>6.4972500000000002</v>
      </c>
    </row>
    <row r="1591" spans="1:25">
      <c r="A1591" s="3">
        <v>44313</v>
      </c>
      <c r="B1591" s="4">
        <v>2.5920000000000001</v>
      </c>
      <c r="C1591" s="4">
        <v>1.9419999999999999</v>
      </c>
      <c r="D1591" s="4">
        <v>2.2949999999999999</v>
      </c>
      <c r="E1591" s="5">
        <v>2.2999999999999998</v>
      </c>
      <c r="F1591" s="4">
        <v>2.2086999999999999</v>
      </c>
      <c r="G1591" s="4">
        <v>3.4988999999999999</v>
      </c>
      <c r="H1591" s="4">
        <v>2.3942999999999999</v>
      </c>
      <c r="I1591" s="4">
        <v>3.2484999999999999</v>
      </c>
      <c r="J1591" s="4">
        <v>3.2101999999999999</v>
      </c>
      <c r="V1591" s="3">
        <v>44224</v>
      </c>
      <c r="W1591" s="4">
        <v>6.4757999999999996</v>
      </c>
      <c r="X1591" s="4">
        <v>6.4913999999999996</v>
      </c>
      <c r="Y1591" s="4">
        <v>6.4752000000000001</v>
      </c>
    </row>
    <row r="1592" spans="1:25">
      <c r="A1592" s="3">
        <v>44314</v>
      </c>
      <c r="B1592" s="4">
        <v>2.5920000000000001</v>
      </c>
      <c r="C1592" s="4">
        <v>1.9131</v>
      </c>
      <c r="D1592" s="4">
        <v>2.2690000000000001</v>
      </c>
      <c r="E1592" s="5">
        <v>2.2185000000000001</v>
      </c>
      <c r="F1592" s="4">
        <v>2.16</v>
      </c>
      <c r="G1592" s="4">
        <v>3.4708000000000001</v>
      </c>
      <c r="H1592" s="4">
        <v>2.4058000000000002</v>
      </c>
      <c r="I1592" s="4">
        <v>3.2239</v>
      </c>
      <c r="J1592" s="4">
        <v>3.194</v>
      </c>
      <c r="V1592" s="3">
        <v>44225</v>
      </c>
      <c r="W1592" s="4">
        <v>6.4611999999999998</v>
      </c>
      <c r="X1592" s="4">
        <v>6.4626999999999999</v>
      </c>
      <c r="Y1592" s="4">
        <v>6.4488500000000002</v>
      </c>
    </row>
    <row r="1593" spans="1:25">
      <c r="A1593" s="3">
        <v>44315</v>
      </c>
      <c r="B1593" s="4">
        <v>2.585</v>
      </c>
      <c r="C1593" s="4">
        <v>1.8756999999999999</v>
      </c>
      <c r="D1593" s="4">
        <v>2.3264999999999998</v>
      </c>
      <c r="E1593" s="5">
        <v>2.2999999999999998</v>
      </c>
      <c r="F1593" s="4">
        <v>2.2715999999999998</v>
      </c>
      <c r="G1593" s="4">
        <v>3.4683999999999999</v>
      </c>
      <c r="H1593" s="4">
        <v>2.3974000000000002</v>
      </c>
      <c r="I1593" s="4">
        <v>3.2198000000000002</v>
      </c>
      <c r="J1593" s="4">
        <v>3.1345000000000001</v>
      </c>
      <c r="V1593" s="3">
        <v>44228</v>
      </c>
      <c r="W1593" s="4">
        <v>6.4641000000000002</v>
      </c>
      <c r="X1593" s="4">
        <v>6.4889000000000001</v>
      </c>
      <c r="Y1593" s="4">
        <v>6.4753499999999997</v>
      </c>
    </row>
    <row r="1594" spans="1:25">
      <c r="A1594" s="3">
        <v>44316</v>
      </c>
      <c r="B1594" s="4">
        <v>2.58</v>
      </c>
      <c r="C1594" s="4">
        <v>1.8843000000000001</v>
      </c>
      <c r="D1594" s="4">
        <v>2.3769</v>
      </c>
      <c r="E1594" s="5">
        <v>2.36</v>
      </c>
      <c r="F1594" s="4">
        <v>2.3464999999999998</v>
      </c>
      <c r="G1594" s="4">
        <v>3.5066000000000002</v>
      </c>
      <c r="H1594" s="4">
        <v>2.3748999999999998</v>
      </c>
      <c r="I1594" s="4">
        <v>3.1848999999999998</v>
      </c>
      <c r="J1594" s="4">
        <v>3.1385000000000001</v>
      </c>
      <c r="V1594" s="3">
        <v>44229</v>
      </c>
      <c r="W1594" s="4">
        <v>6.4596999999999998</v>
      </c>
      <c r="X1594" s="4">
        <v>6.4711999999999996</v>
      </c>
      <c r="Y1594" s="4">
        <v>6.4577</v>
      </c>
    </row>
    <row r="1595" spans="1:25">
      <c r="A1595" s="3">
        <v>44322</v>
      </c>
      <c r="B1595" s="4">
        <v>2.5760000000000001</v>
      </c>
      <c r="C1595" s="4">
        <v>1.9031</v>
      </c>
      <c r="D1595" s="4">
        <v>2.1395</v>
      </c>
      <c r="E1595" s="5">
        <v>2.13</v>
      </c>
      <c r="F1595" s="4">
        <v>2.1191</v>
      </c>
      <c r="G1595" s="4">
        <v>3.5019</v>
      </c>
      <c r="H1595" s="4">
        <v>2.3856999999999999</v>
      </c>
      <c r="I1595" s="4">
        <v>3.1918000000000002</v>
      </c>
      <c r="J1595" s="4">
        <v>3.1259000000000001</v>
      </c>
      <c r="V1595" s="3">
        <v>44230</v>
      </c>
      <c r="W1595" s="4">
        <v>6.4587000000000003</v>
      </c>
      <c r="X1595" s="4">
        <v>6.4776999999999996</v>
      </c>
      <c r="Y1595" s="4">
        <v>6.4581</v>
      </c>
    </row>
    <row r="1596" spans="1:25">
      <c r="A1596" s="3">
        <v>44323</v>
      </c>
      <c r="B1596" s="4">
        <v>2.569</v>
      </c>
      <c r="C1596" s="4">
        <v>1.8893</v>
      </c>
      <c r="D1596" s="4">
        <v>1.9728000000000001</v>
      </c>
      <c r="E1596" s="5">
        <v>1.9809000000000001</v>
      </c>
      <c r="F1596" s="4">
        <v>1.9056</v>
      </c>
      <c r="G1596" s="4">
        <v>3.5179999999999998</v>
      </c>
      <c r="H1596" s="4">
        <v>2.4127000000000001</v>
      </c>
      <c r="I1596" s="4">
        <v>3.1894</v>
      </c>
      <c r="J1596" s="4">
        <v>3.1377000000000002</v>
      </c>
      <c r="V1596" s="3">
        <v>44231</v>
      </c>
      <c r="W1596" s="4">
        <v>6.4629000000000003</v>
      </c>
      <c r="X1596" s="4">
        <v>6.4859999999999998</v>
      </c>
      <c r="Y1596" s="4">
        <v>6.4729000000000001</v>
      </c>
    </row>
    <row r="1597" spans="1:25">
      <c r="A1597" s="3">
        <v>44324</v>
      </c>
      <c r="B1597" s="4">
        <v>2.556</v>
      </c>
      <c r="C1597" s="4">
        <v>1.8738999999999999</v>
      </c>
      <c r="D1597" s="4">
        <v>1.821</v>
      </c>
      <c r="E1597" s="5">
        <v>1.85</v>
      </c>
      <c r="F1597" s="4">
        <v>1.7685999999999999</v>
      </c>
      <c r="G1597" s="4">
        <v>3.4577</v>
      </c>
      <c r="H1597" s="4">
        <v>2.3201999999999998</v>
      </c>
      <c r="I1597" s="4">
        <v>3.1783000000000001</v>
      </c>
      <c r="J1597" s="4">
        <v>0</v>
      </c>
      <c r="V1597" s="3">
        <v>44232</v>
      </c>
      <c r="W1597" s="4">
        <v>6.4809999999999999</v>
      </c>
      <c r="X1597" s="4">
        <v>6.4724000000000004</v>
      </c>
      <c r="Y1597" s="4">
        <v>6.4588999999999999</v>
      </c>
    </row>
    <row r="1598" spans="1:25">
      <c r="A1598" s="3">
        <v>44326</v>
      </c>
      <c r="B1598" s="4">
        <v>2.5419999999999998</v>
      </c>
      <c r="C1598" s="4">
        <v>1.9057999999999999</v>
      </c>
      <c r="D1598" s="4">
        <v>1.9528000000000001</v>
      </c>
      <c r="E1598" s="5">
        <v>1.9</v>
      </c>
      <c r="F1598" s="4">
        <v>1.8479000000000001</v>
      </c>
      <c r="G1598" s="4">
        <v>3.4544000000000001</v>
      </c>
      <c r="H1598" s="4">
        <v>2.3005</v>
      </c>
      <c r="I1598" s="4">
        <v>3.1688000000000001</v>
      </c>
      <c r="J1598" s="4">
        <v>3.1314000000000002</v>
      </c>
      <c r="V1598" s="3">
        <v>44235</v>
      </c>
      <c r="W1598" s="4">
        <v>6.4583000000000004</v>
      </c>
      <c r="X1598" s="4">
        <v>6.4676</v>
      </c>
      <c r="Y1598" s="4">
        <v>6.4418499999999996</v>
      </c>
    </row>
    <row r="1599" spans="1:25">
      <c r="A1599" s="3">
        <v>44327</v>
      </c>
      <c r="B1599" s="4">
        <v>2.536</v>
      </c>
      <c r="C1599" s="4">
        <v>1.8734</v>
      </c>
      <c r="D1599" s="4">
        <v>1.9733000000000001</v>
      </c>
      <c r="E1599" s="5">
        <v>2</v>
      </c>
      <c r="F1599" s="4">
        <v>2.0019999999999998</v>
      </c>
      <c r="G1599" s="4">
        <v>3.4416000000000002</v>
      </c>
      <c r="H1599" s="4">
        <v>2.3344</v>
      </c>
      <c r="I1599" s="4">
        <v>3.1562000000000001</v>
      </c>
      <c r="J1599" s="4">
        <v>3.0922999999999998</v>
      </c>
      <c r="V1599" s="3">
        <v>44236</v>
      </c>
      <c r="W1599" s="4">
        <v>6.4486999999999997</v>
      </c>
      <c r="X1599" s="4">
        <v>6.4329000000000001</v>
      </c>
      <c r="Y1599" s="4">
        <v>6.4198000000000004</v>
      </c>
    </row>
    <row r="1600" spans="1:25">
      <c r="A1600" s="3">
        <v>44328</v>
      </c>
      <c r="B1600" s="4">
        <v>2.532</v>
      </c>
      <c r="C1600" s="4">
        <v>1.8346</v>
      </c>
      <c r="D1600" s="4">
        <v>1.9994000000000001</v>
      </c>
      <c r="E1600" s="5">
        <v>2</v>
      </c>
      <c r="F1600" s="4">
        <v>1.9963</v>
      </c>
      <c r="G1600" s="4">
        <v>3.4695</v>
      </c>
      <c r="H1600" s="4">
        <v>2.2829999999999999</v>
      </c>
      <c r="I1600" s="4">
        <v>3.1537000000000002</v>
      </c>
      <c r="J1600" s="4">
        <v>3.1118000000000001</v>
      </c>
      <c r="V1600" s="3">
        <v>44237</v>
      </c>
      <c r="W1600" s="4">
        <v>6.4379999999999997</v>
      </c>
      <c r="X1600" s="4">
        <v>6.4423000000000004</v>
      </c>
      <c r="Y1600" s="4">
        <v>6.4287999999999998</v>
      </c>
    </row>
    <row r="1601" spans="1:25">
      <c r="A1601" s="3">
        <v>44329</v>
      </c>
      <c r="B1601" s="4">
        <v>2.5249999999999999</v>
      </c>
      <c r="C1601" s="4">
        <v>1.8764000000000001</v>
      </c>
      <c r="D1601" s="4">
        <v>2.0687000000000002</v>
      </c>
      <c r="E1601" s="5">
        <v>2.0699999999999998</v>
      </c>
      <c r="F1601" s="4">
        <v>2.0577000000000001</v>
      </c>
      <c r="G1601" s="4">
        <v>3.3889</v>
      </c>
      <c r="H1601" s="4">
        <v>2.2987000000000002</v>
      </c>
      <c r="I1601" s="4">
        <v>3.1638999999999999</v>
      </c>
      <c r="J1601" s="4">
        <v>3.1446999999999998</v>
      </c>
      <c r="V1601" s="3">
        <v>44238</v>
      </c>
      <c r="W1601" s="4">
        <v>0</v>
      </c>
      <c r="X1601" s="4">
        <v>6.4360999999999997</v>
      </c>
      <c r="Y1601" s="4">
        <v>6.423</v>
      </c>
    </row>
    <row r="1602" spans="1:25">
      <c r="A1602" s="3">
        <v>44330</v>
      </c>
      <c r="B1602" s="4">
        <v>2.5209999999999999</v>
      </c>
      <c r="C1602" s="4">
        <v>1.9281999999999999</v>
      </c>
      <c r="D1602" s="4">
        <v>2.0255000000000001</v>
      </c>
      <c r="E1602" s="5">
        <v>2.0499999999999998</v>
      </c>
      <c r="F1602" s="4">
        <v>1.9942</v>
      </c>
      <c r="G1602" s="4">
        <v>3.3976999999999999</v>
      </c>
      <c r="H1602" s="4">
        <v>2.3071000000000002</v>
      </c>
      <c r="I1602" s="4">
        <v>3.1568000000000001</v>
      </c>
      <c r="J1602" s="4">
        <v>3.1362999999999999</v>
      </c>
      <c r="V1602" s="3">
        <v>44239</v>
      </c>
      <c r="W1602" s="4">
        <v>0</v>
      </c>
      <c r="X1602" s="4">
        <v>0</v>
      </c>
      <c r="Y1602" s="4">
        <v>6.4206000000000003</v>
      </c>
    </row>
    <row r="1603" spans="1:25">
      <c r="V1603" s="3">
        <v>44242</v>
      </c>
      <c r="W1603" s="4">
        <v>0</v>
      </c>
      <c r="X1603" s="4">
        <v>0</v>
      </c>
      <c r="Y1603" s="4">
        <v>6.4061500000000002</v>
      </c>
    </row>
    <row r="1604" spans="1:25">
      <c r="V1604" s="3">
        <v>44243</v>
      </c>
      <c r="W1604" s="4">
        <v>0</v>
      </c>
      <c r="X1604" s="4">
        <v>6.4385000000000003</v>
      </c>
      <c r="Y1604" s="4">
        <v>6.4253499999999999</v>
      </c>
    </row>
    <row r="1605" spans="1:25">
      <c r="V1605" s="3">
        <v>44244</v>
      </c>
      <c r="W1605" s="4">
        <v>0</v>
      </c>
      <c r="X1605" s="4">
        <v>6.4497999999999998</v>
      </c>
      <c r="Y1605" s="4">
        <v>6.4358000000000004</v>
      </c>
    </row>
    <row r="1606" spans="1:25">
      <c r="V1606" s="3">
        <v>44245</v>
      </c>
      <c r="W1606" s="4">
        <v>6.4706000000000001</v>
      </c>
      <c r="X1606" s="4">
        <v>6.47</v>
      </c>
      <c r="Y1606" s="4">
        <v>6.4600499999999998</v>
      </c>
    </row>
    <row r="1607" spans="1:25">
      <c r="V1607" s="3">
        <v>44246</v>
      </c>
      <c r="W1607" s="4">
        <v>6.4574999999999996</v>
      </c>
      <c r="X1607" s="4">
        <v>6.4661</v>
      </c>
      <c r="Y1607" s="4">
        <v>6.4593499999999997</v>
      </c>
    </row>
    <row r="1608" spans="1:25">
      <c r="V1608" s="3">
        <v>44249</v>
      </c>
      <c r="W1608" s="4">
        <v>6.4675000000000002</v>
      </c>
      <c r="X1608" s="4">
        <v>6.4839000000000002</v>
      </c>
      <c r="Y1608" s="4">
        <v>6.4664000000000001</v>
      </c>
    </row>
    <row r="1609" spans="1:25">
      <c r="V1609" s="3">
        <v>44250</v>
      </c>
      <c r="W1609" s="4">
        <v>6.4606000000000003</v>
      </c>
      <c r="X1609" s="4">
        <v>6.4730999999999996</v>
      </c>
      <c r="Y1609" s="4">
        <v>6.4604499999999998</v>
      </c>
    </row>
    <row r="1610" spans="1:25">
      <c r="V1610" s="3">
        <v>44251</v>
      </c>
      <c r="W1610" s="4">
        <v>6.4530000000000003</v>
      </c>
      <c r="X1610" s="4">
        <v>6.4600999999999997</v>
      </c>
      <c r="Y1610" s="4">
        <v>6.4477000000000002</v>
      </c>
    </row>
    <row r="1611" spans="1:25">
      <c r="V1611" s="3">
        <v>44252</v>
      </c>
      <c r="W1611" s="4">
        <v>6.45</v>
      </c>
      <c r="X1611" s="4">
        <v>6.5039999999999996</v>
      </c>
      <c r="Y1611" s="4">
        <v>6.4896000000000003</v>
      </c>
    </row>
    <row r="1612" spans="1:25">
      <c r="V1612" s="3">
        <v>44253</v>
      </c>
      <c r="W1612" s="4">
        <v>6.4589999999999996</v>
      </c>
      <c r="X1612" s="4">
        <v>6.4871999999999996</v>
      </c>
      <c r="Y1612" s="4">
        <v>6.4812500000000002</v>
      </c>
    </row>
    <row r="1613" spans="1:25">
      <c r="V1613" s="3">
        <v>44256</v>
      </c>
      <c r="W1613" s="4">
        <v>6.4615</v>
      </c>
      <c r="X1613" s="4">
        <v>6.4806999999999997</v>
      </c>
      <c r="Y1613" s="4">
        <v>6.4695499999999999</v>
      </c>
    </row>
    <row r="1614" spans="1:25">
      <c r="V1614" s="3">
        <v>44257</v>
      </c>
      <c r="W1614" s="4">
        <v>6.4699</v>
      </c>
      <c r="X1614" s="4">
        <v>6.4947999999999997</v>
      </c>
      <c r="Y1614" s="4">
        <v>6.4748999999999999</v>
      </c>
    </row>
    <row r="1615" spans="1:25">
      <c r="V1615" s="3">
        <v>44258</v>
      </c>
      <c r="W1615" s="4">
        <v>6.4619999999999997</v>
      </c>
      <c r="X1615" s="4">
        <v>6.4909999999999997</v>
      </c>
      <c r="Y1615" s="4">
        <v>6.47715</v>
      </c>
    </row>
    <row r="1616" spans="1:25">
      <c r="V1616" s="3">
        <v>44259</v>
      </c>
      <c r="W1616" s="4">
        <v>6.4690000000000003</v>
      </c>
      <c r="X1616" s="4">
        <v>6.5049000000000001</v>
      </c>
      <c r="Y1616" s="4">
        <v>6.4916</v>
      </c>
    </row>
    <row r="1617" spans="22:25">
      <c r="V1617" s="3">
        <v>44260</v>
      </c>
      <c r="W1617" s="4">
        <v>6.4767999999999999</v>
      </c>
      <c r="X1617" s="4">
        <v>6.5058999999999996</v>
      </c>
      <c r="Y1617" s="4">
        <v>6.5170500000000002</v>
      </c>
    </row>
    <row r="1618" spans="22:25">
      <c r="V1618" s="3">
        <v>44263</v>
      </c>
      <c r="W1618" s="4">
        <v>6.5232999999999999</v>
      </c>
      <c r="X1618" s="4">
        <v>6.5670000000000002</v>
      </c>
      <c r="Y1618" s="4">
        <v>6.5515999999999996</v>
      </c>
    </row>
    <row r="1619" spans="22:25">
      <c r="V1619" s="3">
        <v>44264</v>
      </c>
      <c r="W1619" s="4">
        <v>6.5179999999999998</v>
      </c>
      <c r="X1619" s="4">
        <v>6.5350000000000001</v>
      </c>
      <c r="Y1619" s="4">
        <v>6.5192500000000004</v>
      </c>
    </row>
    <row r="1620" spans="22:25">
      <c r="V1620" s="3">
        <v>44265</v>
      </c>
      <c r="W1620" s="4">
        <v>6.5115999999999996</v>
      </c>
      <c r="X1620" s="4">
        <v>6.5236999999999998</v>
      </c>
      <c r="Y1620" s="4">
        <v>6.4947499999999998</v>
      </c>
    </row>
    <row r="1621" spans="22:25">
      <c r="V1621" s="3">
        <v>44266</v>
      </c>
      <c r="W1621" s="4">
        <v>6.4911000000000003</v>
      </c>
      <c r="X1621" s="4">
        <v>6.5042999999999997</v>
      </c>
      <c r="Y1621" s="4">
        <v>6.4785500000000003</v>
      </c>
    </row>
    <row r="1622" spans="22:25">
      <c r="V1622" s="3">
        <v>44267</v>
      </c>
      <c r="W1622" s="4">
        <v>6.5035999999999996</v>
      </c>
      <c r="X1622" s="4">
        <v>6.5118</v>
      </c>
      <c r="Y1622" s="4">
        <v>6.4971500000000004</v>
      </c>
    </row>
    <row r="1623" spans="22:25">
      <c r="V1623" s="3">
        <v>44270</v>
      </c>
      <c r="W1623" s="4">
        <v>6.5030999999999999</v>
      </c>
      <c r="X1623" s="4">
        <v>6.5186999999999999</v>
      </c>
      <c r="Y1623" s="4">
        <v>6.4978999999999996</v>
      </c>
    </row>
    <row r="1624" spans="22:25">
      <c r="V1624" s="3">
        <v>44271</v>
      </c>
      <c r="W1624" s="4">
        <v>6.4995000000000003</v>
      </c>
      <c r="X1624" s="4">
        <v>6.5168999999999997</v>
      </c>
      <c r="Y1624" s="4">
        <v>6.5011999999999999</v>
      </c>
    </row>
    <row r="1625" spans="22:25">
      <c r="V1625" s="3">
        <v>44272</v>
      </c>
      <c r="W1625" s="4">
        <v>6.5030000000000001</v>
      </c>
      <c r="X1625" s="4">
        <v>6.52</v>
      </c>
      <c r="Y1625" s="4">
        <v>6.4861500000000003</v>
      </c>
    </row>
    <row r="1626" spans="22:25">
      <c r="V1626" s="3">
        <v>44273</v>
      </c>
      <c r="W1626" s="4">
        <v>6.5016999999999996</v>
      </c>
      <c r="X1626" s="4">
        <v>6.5229999999999997</v>
      </c>
      <c r="Y1626" s="4">
        <v>6.5071000000000003</v>
      </c>
    </row>
    <row r="1627" spans="22:25">
      <c r="V1627" s="3">
        <v>44274</v>
      </c>
      <c r="W1627" s="4">
        <v>6.5045000000000002</v>
      </c>
      <c r="X1627" s="4">
        <v>6.5252999999999997</v>
      </c>
      <c r="Y1627" s="4">
        <v>6.5075500000000002</v>
      </c>
    </row>
    <row r="1628" spans="22:25">
      <c r="V1628" s="3">
        <v>44277</v>
      </c>
      <c r="W1628" s="4">
        <v>6.51</v>
      </c>
      <c r="X1628" s="4">
        <v>6.5228999999999999</v>
      </c>
      <c r="Y1628" s="4">
        <v>6.5073499999999997</v>
      </c>
    </row>
    <row r="1629" spans="22:25">
      <c r="V1629" s="3">
        <v>44278</v>
      </c>
      <c r="W1629" s="4">
        <v>6.5107999999999997</v>
      </c>
      <c r="X1629" s="4">
        <v>6.5346000000000002</v>
      </c>
      <c r="Y1629" s="4">
        <v>6.5198499999999999</v>
      </c>
    </row>
    <row r="1630" spans="22:25">
      <c r="V1630" s="3">
        <v>44279</v>
      </c>
      <c r="W1630" s="4">
        <v>6.5236000000000001</v>
      </c>
      <c r="X1630" s="4">
        <v>6.5446999999999997</v>
      </c>
      <c r="Y1630" s="4">
        <v>6.5292500000000002</v>
      </c>
    </row>
    <row r="1631" spans="22:25">
      <c r="V1631" s="3">
        <v>44280</v>
      </c>
      <c r="W1631" s="4">
        <v>6.5339999999999998</v>
      </c>
      <c r="X1631" s="4">
        <v>6.5557999999999996</v>
      </c>
      <c r="Y1631" s="4">
        <v>6.5482500000000003</v>
      </c>
    </row>
    <row r="1632" spans="22:25">
      <c r="V1632" s="3">
        <v>44281</v>
      </c>
      <c r="W1632" s="4">
        <v>6.5407000000000002</v>
      </c>
      <c r="X1632" s="4">
        <v>6.5553999999999997</v>
      </c>
      <c r="Y1632" s="4">
        <v>6.5393999999999997</v>
      </c>
    </row>
    <row r="1633" spans="22:25">
      <c r="V1633" s="3">
        <v>44284</v>
      </c>
      <c r="W1633" s="4">
        <v>6.5625999999999998</v>
      </c>
      <c r="X1633" s="4">
        <v>6.5785999999999998</v>
      </c>
      <c r="Y1633" s="4">
        <v>6.5749500000000003</v>
      </c>
    </row>
    <row r="1634" spans="22:25">
      <c r="V1634" s="3">
        <v>44285</v>
      </c>
      <c r="W1634" s="4">
        <v>6.5677000000000003</v>
      </c>
      <c r="X1634" s="4">
        <v>6.5932000000000004</v>
      </c>
      <c r="Y1634" s="4">
        <v>6.5724</v>
      </c>
    </row>
    <row r="1635" spans="22:25">
      <c r="V1635" s="3">
        <v>44286</v>
      </c>
      <c r="W1635" s="4">
        <v>6.5566000000000004</v>
      </c>
      <c r="X1635" s="4">
        <v>6.5824999999999996</v>
      </c>
      <c r="Y1635" s="4">
        <v>6.5648999999999997</v>
      </c>
    </row>
    <row r="1636" spans="22:25">
      <c r="V1636" s="3">
        <v>44287</v>
      </c>
      <c r="W1636" s="4">
        <v>6.5739000000000001</v>
      </c>
      <c r="X1636" s="4">
        <v>6.6003999999999996</v>
      </c>
      <c r="Y1636" s="4">
        <v>6.5753000000000004</v>
      </c>
    </row>
    <row r="1637" spans="22:25">
      <c r="V1637" s="3">
        <v>44288</v>
      </c>
      <c r="W1637" s="4">
        <v>6.5612000000000004</v>
      </c>
      <c r="X1637" s="4">
        <v>0</v>
      </c>
      <c r="Y1637" s="4">
        <v>6.5766</v>
      </c>
    </row>
    <row r="1638" spans="22:25">
      <c r="V1638" s="3">
        <v>44291</v>
      </c>
      <c r="W1638" s="4">
        <v>0</v>
      </c>
      <c r="X1638" s="4">
        <v>0</v>
      </c>
      <c r="Y1638" s="4">
        <v>6.5567000000000002</v>
      </c>
    </row>
    <row r="1639" spans="22:25">
      <c r="V1639" s="3">
        <v>44292</v>
      </c>
      <c r="W1639" s="4">
        <v>6.5500999999999996</v>
      </c>
      <c r="X1639" s="4">
        <v>6.5715000000000003</v>
      </c>
      <c r="Y1639" s="4">
        <v>6.5426500000000001</v>
      </c>
    </row>
    <row r="1640" spans="22:25">
      <c r="V1640" s="3">
        <v>44293</v>
      </c>
      <c r="W1640" s="4">
        <v>6.5460000000000003</v>
      </c>
      <c r="X1640" s="4">
        <v>6.5640000000000001</v>
      </c>
      <c r="Y1640" s="4">
        <v>6.5488999999999997</v>
      </c>
    </row>
    <row r="1641" spans="22:25">
      <c r="V1641" s="3">
        <v>44294</v>
      </c>
      <c r="W1641" s="4">
        <v>6.5490000000000004</v>
      </c>
      <c r="X1641" s="4">
        <v>6.5727000000000002</v>
      </c>
      <c r="Y1641" s="4">
        <v>6.5565499999999997</v>
      </c>
    </row>
    <row r="1642" spans="22:25">
      <c r="V1642" s="3">
        <v>44295</v>
      </c>
      <c r="W1642" s="4">
        <v>6.5589000000000004</v>
      </c>
      <c r="X1642" s="4">
        <v>6.5727000000000002</v>
      </c>
      <c r="Y1642" s="4">
        <v>6.5585500000000003</v>
      </c>
    </row>
    <row r="1643" spans="22:25">
      <c r="V1643" s="3">
        <v>44298</v>
      </c>
      <c r="W1643" s="4">
        <v>6.5514000000000001</v>
      </c>
      <c r="X1643" s="4">
        <v>6.5633999999999997</v>
      </c>
      <c r="Y1643" s="4">
        <v>6.548</v>
      </c>
    </row>
    <row r="1644" spans="22:25">
      <c r="V1644" s="3">
        <v>44299</v>
      </c>
      <c r="W1644" s="4">
        <v>6.5487000000000002</v>
      </c>
      <c r="X1644" s="4">
        <v>6.5587999999999997</v>
      </c>
      <c r="Y1644" s="4">
        <v>6.5438000000000001</v>
      </c>
    </row>
    <row r="1645" spans="22:25">
      <c r="V1645" s="3">
        <v>44300</v>
      </c>
      <c r="W1645" s="4">
        <v>6.5334000000000003</v>
      </c>
      <c r="X1645" s="4">
        <v>6.5472000000000001</v>
      </c>
      <c r="Y1645" s="4">
        <v>6.532</v>
      </c>
    </row>
    <row r="1646" spans="22:25">
      <c r="V1646" s="3">
        <v>44301</v>
      </c>
      <c r="W1646" s="4">
        <v>6.5321999999999996</v>
      </c>
      <c r="X1646" s="4">
        <v>6.5426000000000002</v>
      </c>
      <c r="Y1646" s="4">
        <v>6.5270000000000001</v>
      </c>
    </row>
    <row r="1647" spans="22:25">
      <c r="V1647" s="3">
        <v>44302</v>
      </c>
      <c r="W1647" s="4">
        <v>6.5228000000000002</v>
      </c>
      <c r="X1647" s="4">
        <v>6.5420999999999996</v>
      </c>
      <c r="Y1647" s="4">
        <v>6.5269500000000003</v>
      </c>
    </row>
    <row r="1648" spans="22:25">
      <c r="V1648" s="3">
        <v>44305</v>
      </c>
      <c r="W1648" s="4">
        <v>6.5114999999999998</v>
      </c>
      <c r="X1648" s="4">
        <v>6.5225999999999997</v>
      </c>
      <c r="Y1648" s="4">
        <v>6.5090500000000002</v>
      </c>
    </row>
    <row r="1649" spans="22:25">
      <c r="V1649" s="3">
        <v>44306</v>
      </c>
      <c r="W1649" s="4">
        <v>6.4953000000000003</v>
      </c>
      <c r="X1649" s="4">
        <v>6.5090000000000003</v>
      </c>
      <c r="Y1649" s="4">
        <v>6.5006000000000004</v>
      </c>
    </row>
    <row r="1650" spans="22:25">
      <c r="V1650" s="3">
        <v>44307</v>
      </c>
      <c r="W1650" s="4">
        <v>6.4950999999999999</v>
      </c>
      <c r="X1650" s="4">
        <v>6.5118</v>
      </c>
      <c r="Y1650" s="4">
        <v>6.4898499999999997</v>
      </c>
    </row>
    <row r="1651" spans="22:25">
      <c r="V1651" s="3">
        <v>44308</v>
      </c>
      <c r="W1651" s="4">
        <v>6.4888000000000003</v>
      </c>
      <c r="X1651" s="4">
        <v>6.5076000000000001</v>
      </c>
      <c r="Y1651" s="4">
        <v>6.4946999999999999</v>
      </c>
    </row>
    <row r="1652" spans="22:25">
      <c r="V1652" s="3">
        <v>44309</v>
      </c>
      <c r="W1652" s="4">
        <v>6.4935999999999998</v>
      </c>
      <c r="X1652" s="4">
        <v>6.5033000000000003</v>
      </c>
      <c r="Y1652" s="4">
        <v>6.4897</v>
      </c>
    </row>
    <row r="1653" spans="22:25">
      <c r="V1653" s="3">
        <v>44312</v>
      </c>
      <c r="W1653" s="4">
        <v>6.4878</v>
      </c>
      <c r="X1653" s="4">
        <v>6.4858000000000002</v>
      </c>
      <c r="Y1653" s="4">
        <v>6.4725000000000001</v>
      </c>
    </row>
    <row r="1654" spans="22:25">
      <c r="V1654" s="3">
        <v>44313</v>
      </c>
      <c r="W1654" s="4">
        <v>6.4859999999999998</v>
      </c>
      <c r="X1654" s="4">
        <v>6.4922000000000004</v>
      </c>
      <c r="Y1654" s="4">
        <v>6.4802</v>
      </c>
    </row>
    <row r="1655" spans="22:25">
      <c r="V1655" s="3">
        <v>44314</v>
      </c>
      <c r="W1655" s="4">
        <v>6.4847000000000001</v>
      </c>
      <c r="X1655" s="4">
        <v>6.4882999999999997</v>
      </c>
      <c r="Y1655" s="4">
        <v>6.4759500000000001</v>
      </c>
    </row>
    <row r="1656" spans="22:25">
      <c r="V1656" s="3">
        <v>44315</v>
      </c>
      <c r="W1656" s="4">
        <v>6.4652000000000003</v>
      </c>
      <c r="X1656" s="4">
        <v>6.4756999999999998</v>
      </c>
      <c r="Y1656" s="4">
        <v>6.4641999999999999</v>
      </c>
    </row>
    <row r="1657" spans="22:25">
      <c r="V1657" s="3">
        <v>44316</v>
      </c>
      <c r="W1657" s="4">
        <v>6.4715999999999996</v>
      </c>
      <c r="X1657" s="4">
        <v>6.4789000000000003</v>
      </c>
      <c r="Y1657" s="4">
        <v>6.4741499999999998</v>
      </c>
    </row>
    <row r="1658" spans="22:25">
      <c r="V1658" s="3">
        <v>44319</v>
      </c>
      <c r="W1658" s="4">
        <v>0</v>
      </c>
      <c r="X1658" s="4">
        <v>6.4909999999999997</v>
      </c>
      <c r="Y1658" s="4">
        <v>6.4702999999999999</v>
      </c>
    </row>
    <row r="1659" spans="22:25">
      <c r="V1659" s="3">
        <v>44320</v>
      </c>
      <c r="W1659" s="4">
        <v>0</v>
      </c>
      <c r="X1659" s="4">
        <v>6.4993999999999996</v>
      </c>
      <c r="Y1659" s="4">
        <v>6.4837499999999997</v>
      </c>
    </row>
    <row r="1660" spans="22:25">
      <c r="V1660" s="3">
        <v>44321</v>
      </c>
      <c r="W1660" s="4">
        <v>0</v>
      </c>
      <c r="X1660" s="4">
        <v>6.5004999999999997</v>
      </c>
      <c r="Y1660" s="4">
        <v>6.4875999999999996</v>
      </c>
    </row>
    <row r="1661" spans="22:25">
      <c r="V1661" s="3">
        <v>44322</v>
      </c>
      <c r="W1661" s="4">
        <v>6.4739000000000004</v>
      </c>
      <c r="X1661" s="4">
        <v>6.4878999999999998</v>
      </c>
      <c r="Y1661" s="4">
        <v>6.4644500000000003</v>
      </c>
    </row>
    <row r="1662" spans="22:25">
      <c r="V1662" s="3">
        <v>44323</v>
      </c>
      <c r="W1662" s="4">
        <v>6.4588999999999999</v>
      </c>
      <c r="X1662" s="4">
        <v>6.4633000000000003</v>
      </c>
      <c r="Y1662" s="4">
        <v>6.4158999999999997</v>
      </c>
    </row>
    <row r="1663" spans="22:25">
      <c r="V1663" s="3">
        <v>44326</v>
      </c>
      <c r="W1663" s="4">
        <v>6.4173</v>
      </c>
      <c r="X1663" s="4">
        <v>6.4226000000000001</v>
      </c>
      <c r="Y1663" s="4">
        <v>6.42265</v>
      </c>
    </row>
    <row r="1664" spans="22:25">
      <c r="V1664" s="3">
        <v>44327</v>
      </c>
      <c r="W1664" s="4">
        <v>6.4269999999999996</v>
      </c>
      <c r="X1664" s="4">
        <v>6.4363999999999999</v>
      </c>
      <c r="Y1664" s="4">
        <v>6.4286000000000003</v>
      </c>
    </row>
    <row r="1665" spans="22:25">
      <c r="V1665" s="3">
        <v>44328</v>
      </c>
      <c r="W1665" s="4">
        <v>6.4424999999999999</v>
      </c>
      <c r="X1665" s="4">
        <v>6.4537000000000004</v>
      </c>
      <c r="Y1665" s="4">
        <v>6.4589999999999996</v>
      </c>
    </row>
    <row r="1666" spans="22:25">
      <c r="V1666" s="3">
        <v>44329</v>
      </c>
      <c r="W1666" s="4">
        <v>6.4549000000000003</v>
      </c>
      <c r="X1666" s="4">
        <v>6.4614000000000003</v>
      </c>
      <c r="Y1666" s="4">
        <v>6.4484000000000004</v>
      </c>
    </row>
    <row r="1667" spans="22:25">
      <c r="V1667" s="3">
        <v>44330</v>
      </c>
      <c r="W1667" s="4">
        <v>6.4347000000000003</v>
      </c>
      <c r="X1667" s="4">
        <v>6.4527999999999999</v>
      </c>
      <c r="Y1667" s="4">
        <v>6.4398499999999999</v>
      </c>
    </row>
  </sheetData>
  <phoneticPr fontId="3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X1679"/>
  <sheetViews>
    <sheetView zoomScale="115" zoomScaleNormal="115" workbookViewId="0">
      <pane xSplit="1" ySplit="2" topLeftCell="AE1388" activePane="bottomRight" state="frozen"/>
      <selection activeCell="AA772" sqref="AA772"/>
      <selection pane="topRight" activeCell="AA772" sqref="AA772"/>
      <selection pane="bottomLeft" activeCell="AA772" sqref="AA772"/>
      <selection pane="bottomRight" activeCell="AW1403" sqref="AW1403"/>
    </sheetView>
  </sheetViews>
  <sheetFormatPr defaultColWidth="8.75" defaultRowHeight="9.5"/>
  <cols>
    <col min="1" max="1" width="6.75" style="9" bestFit="1" customWidth="1"/>
    <col min="2" max="2" width="8.25" style="9" bestFit="1" customWidth="1"/>
    <col min="3" max="3" width="3.08203125" style="10" bestFit="1" customWidth="1"/>
    <col min="4" max="4" width="3.83203125" style="11" bestFit="1" customWidth="1"/>
    <col min="5" max="5" width="9.25" style="10" bestFit="1" customWidth="1"/>
    <col min="6" max="6" width="3.75" style="10" bestFit="1" customWidth="1"/>
    <col min="7" max="7" width="3.83203125" style="11" bestFit="1" customWidth="1"/>
    <col min="8" max="8" width="4" style="10" bestFit="1" customWidth="1"/>
    <col min="9" max="9" width="8.75" style="10"/>
    <col min="10" max="10" width="6.75" style="9" bestFit="1" customWidth="1"/>
    <col min="11" max="11" width="5.75" style="10" bestFit="1" customWidth="1"/>
    <col min="12" max="12" width="6.25" style="10" bestFit="1" customWidth="1"/>
    <col min="13" max="13" width="4.75" style="10" bestFit="1" customWidth="1"/>
    <col min="14" max="14" width="8.75" style="10"/>
    <col min="15" max="15" width="6.75" style="9" bestFit="1" customWidth="1"/>
    <col min="16" max="16" width="6.08203125" style="10" bestFit="1" customWidth="1"/>
    <col min="17" max="17" width="7.5" style="10" bestFit="1" customWidth="1"/>
    <col min="18" max="18" width="4.75" style="10" bestFit="1" customWidth="1"/>
    <col min="19" max="19" width="6" style="10" bestFit="1" customWidth="1"/>
    <col min="20" max="20" width="4.5" style="10" bestFit="1" customWidth="1"/>
    <col min="21" max="21" width="5.08203125" style="11" customWidth="1"/>
    <col min="22" max="22" width="4.75" style="10" bestFit="1" customWidth="1"/>
    <col min="23" max="23" width="5.25" style="10" bestFit="1" customWidth="1"/>
    <col min="24" max="24" width="8.75" style="10"/>
    <col min="25" max="25" width="6.75" style="9" bestFit="1" customWidth="1"/>
    <col min="26" max="26" width="8.58203125" style="10" bestFit="1" customWidth="1"/>
    <col min="27" max="27" width="8.83203125" style="10" bestFit="1" customWidth="1"/>
    <col min="28" max="28" width="4.75" style="10" bestFit="1" customWidth="1"/>
    <col min="29" max="29" width="7.75" style="10" bestFit="1" customWidth="1"/>
    <col min="30" max="30" width="4.5" style="12" bestFit="1" customWidth="1"/>
    <col min="31" max="31" width="3.5" style="10" bestFit="1" customWidth="1"/>
    <col min="32" max="32" width="8.75" style="10"/>
    <col min="33" max="33" width="6.75" style="9" bestFit="1" customWidth="1"/>
    <col min="34" max="34" width="6.58203125" style="10" bestFit="1" customWidth="1"/>
    <col min="35" max="35" width="3.08203125" style="10" bestFit="1" customWidth="1"/>
    <col min="36" max="36" width="3.5" style="10" bestFit="1" customWidth="1"/>
    <col min="37" max="37" width="15.5" style="10" bestFit="1" customWidth="1"/>
    <col min="38" max="38" width="8.75" style="10"/>
    <col min="39" max="39" width="6.75" style="9" bestFit="1" customWidth="1"/>
    <col min="40" max="40" width="5.33203125" style="10" bestFit="1" customWidth="1"/>
    <col min="41" max="41" width="3.83203125" style="10" bestFit="1" customWidth="1"/>
    <col min="42" max="42" width="3.5" style="10" bestFit="1" customWidth="1"/>
    <col min="43" max="43" width="4.75" style="10" bestFit="1" customWidth="1"/>
    <col min="44" max="44" width="6.58203125" style="10" bestFit="1" customWidth="1"/>
    <col min="45" max="45" width="5.25" style="10" bestFit="1" customWidth="1"/>
    <col min="46" max="46" width="6" style="10" bestFit="1" customWidth="1"/>
    <col min="47" max="47" width="8.75" style="10"/>
    <col min="48" max="48" width="6.75" style="9" bestFit="1" customWidth="1"/>
    <col min="49" max="49" width="7.25" style="10" bestFit="1" customWidth="1"/>
    <col min="50" max="50" width="5.33203125" style="10" bestFit="1" customWidth="1"/>
    <col min="51" max="16384" width="8.75" style="10"/>
  </cols>
  <sheetData>
    <row r="1" spans="1:50">
      <c r="B1" s="1197" t="s">
        <v>11</v>
      </c>
      <c r="C1" s="1197"/>
      <c r="D1" s="1197"/>
      <c r="E1" s="1197"/>
      <c r="F1" s="1197"/>
      <c r="G1" s="1197"/>
      <c r="H1" s="1197"/>
      <c r="I1" s="1197"/>
      <c r="J1" s="1197"/>
      <c r="K1" s="1197"/>
      <c r="L1" s="1197"/>
      <c r="M1" s="1197"/>
      <c r="P1" s="1196" t="s">
        <v>10</v>
      </c>
      <c r="Q1" s="1196"/>
      <c r="R1" s="1196"/>
      <c r="S1" s="1196"/>
      <c r="T1" s="1196"/>
      <c r="U1" s="1196"/>
      <c r="V1" s="1196"/>
      <c r="W1" s="1196"/>
      <c r="Y1" s="1197" t="s">
        <v>13</v>
      </c>
      <c r="Z1" s="1197"/>
      <c r="AA1" s="1197"/>
      <c r="AB1" s="1197"/>
      <c r="AC1" s="1197"/>
      <c r="AD1" s="1197"/>
      <c r="AE1" s="1197"/>
      <c r="AG1" s="1197" t="s">
        <v>16</v>
      </c>
      <c r="AH1" s="1197"/>
      <c r="AI1" s="1197"/>
      <c r="AJ1" s="1197"/>
      <c r="AK1" s="1197"/>
      <c r="AM1" s="1197" t="s">
        <v>22</v>
      </c>
      <c r="AN1" s="1197"/>
      <c r="AO1" s="1197"/>
      <c r="AP1" s="1197"/>
      <c r="AQ1" s="1197"/>
      <c r="AR1" s="1197"/>
      <c r="AS1" s="1197"/>
      <c r="AT1" s="1197"/>
      <c r="AU1" s="1197"/>
      <c r="AV1" s="1197"/>
      <c r="AW1" s="1197"/>
      <c r="AX1" s="1197"/>
    </row>
    <row r="2" spans="1:50">
      <c r="B2" s="18" t="s">
        <v>1</v>
      </c>
      <c r="C2" s="19"/>
      <c r="D2" s="20"/>
      <c r="E2" s="19" t="s">
        <v>0</v>
      </c>
      <c r="F2" s="19"/>
      <c r="G2" s="20"/>
      <c r="H2" s="19"/>
      <c r="I2" s="19"/>
      <c r="J2" s="21"/>
      <c r="K2" s="19" t="s">
        <v>2</v>
      </c>
      <c r="L2" s="19" t="s">
        <v>3</v>
      </c>
      <c r="M2" s="19"/>
      <c r="N2" s="19"/>
      <c r="O2" s="21"/>
      <c r="P2" s="19" t="s">
        <v>4</v>
      </c>
      <c r="Q2" s="19" t="s">
        <v>5</v>
      </c>
      <c r="R2" s="19"/>
      <c r="S2" s="19" t="s">
        <v>6</v>
      </c>
      <c r="T2" s="19"/>
      <c r="U2" s="20"/>
      <c r="V2" s="19" t="s">
        <v>7</v>
      </c>
      <c r="W2" s="19"/>
      <c r="X2" s="19"/>
      <c r="Y2" s="21"/>
      <c r="Z2" s="19" t="s">
        <v>8</v>
      </c>
      <c r="AA2" s="19" t="s">
        <v>9</v>
      </c>
      <c r="AB2" s="19"/>
      <c r="AC2" s="19" t="s">
        <v>12</v>
      </c>
      <c r="AD2" s="22"/>
      <c r="AE2" s="19"/>
      <c r="AF2" s="19"/>
      <c r="AG2" s="21"/>
      <c r="AH2" s="19" t="s">
        <v>14</v>
      </c>
      <c r="AI2" s="19"/>
      <c r="AJ2" s="19"/>
      <c r="AK2" s="19" t="s">
        <v>15</v>
      </c>
      <c r="AL2" s="19"/>
      <c r="AM2" s="21"/>
      <c r="AN2" s="19" t="s">
        <v>17</v>
      </c>
      <c r="AO2" s="19"/>
      <c r="AP2" s="19"/>
      <c r="AQ2" s="19" t="s">
        <v>18</v>
      </c>
      <c r="AR2" s="19" t="s">
        <v>19</v>
      </c>
      <c r="AS2" s="19"/>
      <c r="AT2" s="19" t="s">
        <v>20</v>
      </c>
      <c r="AU2" s="19"/>
      <c r="AV2" s="21"/>
      <c r="AW2" s="19" t="s">
        <v>21</v>
      </c>
      <c r="AX2" s="19"/>
    </row>
    <row r="3" spans="1:50">
      <c r="A3" s="9">
        <f>'Raw Data'!M11</f>
        <v>42009</v>
      </c>
      <c r="B3" s="13">
        <f>'Raw Data'!N11</f>
        <v>3350.5189999999998</v>
      </c>
      <c r="E3" s="10">
        <f>'Raw Data'!Q11</f>
        <v>3487.86</v>
      </c>
      <c r="J3" s="9">
        <f>'Raw Data'!A11</f>
        <v>42008</v>
      </c>
      <c r="K3" s="10">
        <f>'Raw Data'!H11</f>
        <v>0</v>
      </c>
      <c r="L3" s="10">
        <f>'Raw Data'!J11</f>
        <v>0</v>
      </c>
      <c r="M3" s="10">
        <f t="shared" ref="M3:M66" si="0">L3-K3</f>
        <v>0</v>
      </c>
      <c r="O3" s="9">
        <f>'Raw Data'!A11</f>
        <v>42008</v>
      </c>
      <c r="P3" s="10">
        <f>'Raw Data'!B11</f>
        <v>5.1379999999999999</v>
      </c>
      <c r="Q3" s="10">
        <f>'Raw Data'!C11</f>
        <v>0</v>
      </c>
      <c r="R3" s="10">
        <f t="shared" ref="R3:R66" si="1">P3-Q3</f>
        <v>5.1379999999999999</v>
      </c>
      <c r="S3" s="10">
        <f>'Raw Data'!D11</f>
        <v>4.8395000000000001</v>
      </c>
      <c r="V3" s="10">
        <f>'Raw Data'!F11</f>
        <v>4.8293999999999997</v>
      </c>
      <c r="W3" s="10">
        <f t="shared" ref="W3:W66" si="2">S3-V3</f>
        <v>1.0100000000000442E-2</v>
      </c>
      <c r="Y3" s="9">
        <f>'Raw Data'!A11</f>
        <v>42008</v>
      </c>
      <c r="Z3" s="10">
        <f>'Raw Data'!G11</f>
        <v>5.3993000000000002</v>
      </c>
      <c r="AA3" s="10">
        <f>'Raw Data'!H11</f>
        <v>0</v>
      </c>
      <c r="AB3" s="10">
        <f t="shared" ref="AB3:AB66" si="3">Z3-AA3</f>
        <v>5.3993000000000002</v>
      </c>
      <c r="AC3" s="10">
        <f>'Raw Data'!I11</f>
        <v>0</v>
      </c>
      <c r="AG3" s="9">
        <f>'Raw Data'!M11</f>
        <v>42009</v>
      </c>
      <c r="AH3" s="10">
        <f>'Raw Data'!N11</f>
        <v>3350.5189999999998</v>
      </c>
      <c r="AK3" s="10">
        <f>'Raw Data'!R11+'Raw Data'!S11</f>
        <v>103792713.23589998</v>
      </c>
      <c r="AM3" s="9">
        <f>'Raw Data'!V11</f>
        <v>42006</v>
      </c>
      <c r="AN3" s="10">
        <v>6.22</v>
      </c>
      <c r="AQ3" s="10">
        <v>6.2286999999999999</v>
      </c>
      <c r="AR3" s="10">
        <f>IF('Raw Data'!X11=0,AR2,'Raw Data'!X11)</f>
        <v>6.2489999999999997</v>
      </c>
      <c r="AS3" s="10">
        <f>AR3-AQ3</f>
        <v>2.0299999999999763E-2</v>
      </c>
      <c r="AT3" s="10">
        <f>AQ3-AN3</f>
        <v>8.7000000000001521E-3</v>
      </c>
      <c r="AV3" s="9">
        <f>'Raw Data'!AB4</f>
        <v>42237</v>
      </c>
      <c r="AW3" s="10">
        <f>'Raw Data'!AC4</f>
        <v>308.64999999999998</v>
      </c>
    </row>
    <row r="4" spans="1:50">
      <c r="A4" s="9">
        <f>'Raw Data'!M12</f>
        <v>42010</v>
      </c>
      <c r="B4" s="13">
        <f>'Raw Data'!N12</f>
        <v>3351.4459999999999</v>
      </c>
      <c r="C4" s="14">
        <f>LN(B4/B3)</f>
        <v>2.7663528708721312E-4</v>
      </c>
      <c r="D4" s="15"/>
      <c r="E4" s="10">
        <f>'Raw Data'!Q12</f>
        <v>3452.59</v>
      </c>
      <c r="F4" s="14">
        <f>LN(E4/E3)</f>
        <v>-1.0163693598356328E-2</v>
      </c>
      <c r="G4" s="15"/>
      <c r="J4" s="9">
        <f>'Raw Data'!A12</f>
        <v>42009</v>
      </c>
      <c r="K4" s="10">
        <f>'Raw Data'!H12</f>
        <v>0</v>
      </c>
      <c r="L4" s="10">
        <f>'Raw Data'!J12</f>
        <v>0</v>
      </c>
      <c r="M4" s="10">
        <f t="shared" si="0"/>
        <v>0</v>
      </c>
      <c r="O4" s="9">
        <f>'Raw Data'!A12</f>
        <v>42009</v>
      </c>
      <c r="P4" s="10">
        <f>'Raw Data'!B12</f>
        <v>5.125</v>
      </c>
      <c r="Q4" s="10">
        <f>'Raw Data'!C12</f>
        <v>0</v>
      </c>
      <c r="R4" s="10">
        <f t="shared" si="1"/>
        <v>5.125</v>
      </c>
      <c r="S4" s="10">
        <f>'Raw Data'!D12</f>
        <v>4.4034000000000004</v>
      </c>
      <c r="T4" s="15">
        <f>LN(S4/S3)</f>
        <v>-9.4434439810071089E-2</v>
      </c>
      <c r="U4" s="15"/>
      <c r="V4" s="10">
        <f>'Raw Data'!F12</f>
        <v>4.3319000000000001</v>
      </c>
      <c r="W4" s="10">
        <f t="shared" si="2"/>
        <v>7.1500000000000341E-2</v>
      </c>
      <c r="Y4" s="9">
        <f>'Raw Data'!A12</f>
        <v>42009</v>
      </c>
      <c r="Z4" s="10">
        <f>'Raw Data'!G12</f>
        <v>5.4526000000000003</v>
      </c>
      <c r="AA4" s="10">
        <f>'Raw Data'!H12</f>
        <v>0</v>
      </c>
      <c r="AB4" s="10">
        <f t="shared" si="3"/>
        <v>5.4526000000000003</v>
      </c>
      <c r="AC4" s="10">
        <f>'Raw Data'!I12</f>
        <v>0</v>
      </c>
      <c r="AD4" s="12" t="e">
        <f>LN(AC4/AC3)</f>
        <v>#DIV/0!</v>
      </c>
      <c r="AG4" s="9">
        <f>'Raw Data'!M12</f>
        <v>42010</v>
      </c>
      <c r="AH4" s="10">
        <f>'Raw Data'!N12</f>
        <v>3351.4459999999999</v>
      </c>
      <c r="AI4" s="14">
        <f>LN(AH4/AH3)</f>
        <v>2.7663528708721312E-4</v>
      </c>
      <c r="AK4" s="10">
        <f>'Raw Data'!R12+'Raw Data'!S12</f>
        <v>104599436.4434</v>
      </c>
      <c r="AM4" s="9">
        <f>'Raw Data'!V12</f>
        <v>42009</v>
      </c>
      <c r="AN4" s="10">
        <f>IF('Raw Data'!W12=0,AN3,'Raw Data'!W12)</f>
        <v>6.22</v>
      </c>
      <c r="AQ4" s="10">
        <f>IF('Raw Data'!Y12=0,AQ3,'Raw Data'!Y12)</f>
        <v>6.2286999999999999</v>
      </c>
      <c r="AR4" s="10">
        <f>IF('Raw Data'!X12=0,AR3,'Raw Data'!X12)</f>
        <v>6.2497999999999996</v>
      </c>
      <c r="AS4" s="10">
        <f t="shared" ref="AS4:AS67" si="4">AR4-AQ4</f>
        <v>2.1099999999999675E-2</v>
      </c>
      <c r="AT4" s="10">
        <f t="shared" ref="AT4:AT67" si="5">AQ4-AN4</f>
        <v>8.7000000000001521E-3</v>
      </c>
      <c r="AV4" s="9">
        <f>'Raw Data'!AB5</f>
        <v>42240</v>
      </c>
      <c r="AW4" s="10">
        <f>'Raw Data'!AC5</f>
        <v>320.25</v>
      </c>
    </row>
    <row r="5" spans="1:50">
      <c r="A5" s="9">
        <f>'Raw Data'!M13</f>
        <v>42011</v>
      </c>
      <c r="B5" s="13">
        <f>'Raw Data'!N13</f>
        <v>3373.9540000000002</v>
      </c>
      <c r="C5" s="14">
        <f t="shared" ref="C5:F68" si="6">LN(B5/B4)</f>
        <v>6.6934558641015759E-3</v>
      </c>
      <c r="D5" s="15"/>
      <c r="E5" s="10">
        <f>'Raw Data'!Q13</f>
        <v>3405.26</v>
      </c>
      <c r="F5" s="14">
        <f t="shared" si="6"/>
        <v>-1.3803379045210428E-2</v>
      </c>
      <c r="G5" s="15"/>
      <c r="J5" s="9">
        <f>'Raw Data'!A13</f>
        <v>42010</v>
      </c>
      <c r="K5" s="10">
        <f>'Raw Data'!H13</f>
        <v>0</v>
      </c>
      <c r="L5" s="10">
        <f>'Raw Data'!J13</f>
        <v>0</v>
      </c>
      <c r="M5" s="10">
        <f t="shared" si="0"/>
        <v>0</v>
      </c>
      <c r="O5" s="9">
        <f>'Raw Data'!A13</f>
        <v>42010</v>
      </c>
      <c r="P5" s="10">
        <f>'Raw Data'!B13</f>
        <v>5.077</v>
      </c>
      <c r="Q5" s="10">
        <f>'Raw Data'!C13</f>
        <v>0</v>
      </c>
      <c r="R5" s="10">
        <f t="shared" si="1"/>
        <v>5.077</v>
      </c>
      <c r="S5" s="10">
        <f>'Raw Data'!D13</f>
        <v>4.0002000000000004</v>
      </c>
      <c r="T5" s="15">
        <f t="shared" ref="T5:T68" si="7">LN(S5/S4)</f>
        <v>-9.6032609927002813E-2</v>
      </c>
      <c r="U5" s="15"/>
      <c r="V5" s="10">
        <f>'Raw Data'!F13</f>
        <v>3.9649999999999999</v>
      </c>
      <c r="W5" s="10">
        <f t="shared" si="2"/>
        <v>3.5200000000000564E-2</v>
      </c>
      <c r="Y5" s="9">
        <f>'Raw Data'!A13</f>
        <v>42010</v>
      </c>
      <c r="Z5" s="10">
        <f>'Raw Data'!G13</f>
        <v>5.4131</v>
      </c>
      <c r="AA5" s="10">
        <f>'Raw Data'!H13</f>
        <v>0</v>
      </c>
      <c r="AB5" s="10">
        <f t="shared" si="3"/>
        <v>5.4131</v>
      </c>
      <c r="AC5" s="10">
        <f>'Raw Data'!I13</f>
        <v>0</v>
      </c>
      <c r="AD5" s="12" t="e">
        <f t="shared" ref="AD5:AD68" si="8">LN(AC5/AC4)</f>
        <v>#DIV/0!</v>
      </c>
      <c r="AG5" s="9">
        <f>'Raw Data'!M13</f>
        <v>42011</v>
      </c>
      <c r="AH5" s="10">
        <f>'Raw Data'!N13</f>
        <v>3373.9540000000002</v>
      </c>
      <c r="AI5" s="14">
        <f t="shared" ref="AI5:AI68" si="9">LN(AH5/AH4)</f>
        <v>6.6934558641015759E-3</v>
      </c>
      <c r="AK5" s="10">
        <f>'Raw Data'!R13+'Raw Data'!S13</f>
        <v>105780177.05880001</v>
      </c>
      <c r="AM5" s="9">
        <f>'Raw Data'!V13</f>
        <v>42010</v>
      </c>
      <c r="AN5" s="10">
        <f>IF('Raw Data'!W13=0,AN4,'Raw Data'!W13)</f>
        <v>6.2130000000000001</v>
      </c>
      <c r="AO5" s="15">
        <f>LN(AN5/AN4)</f>
        <v>-1.1260356695311868E-3</v>
      </c>
      <c r="AQ5" s="10">
        <f>IF('Raw Data'!Y13=0,AQ4,'Raw Data'!Y13)</f>
        <v>6.2275</v>
      </c>
      <c r="AR5" s="10">
        <f>IF('Raw Data'!X13=0,AR4,'Raw Data'!X13)</f>
        <v>6.234</v>
      </c>
      <c r="AS5" s="10">
        <f t="shared" si="4"/>
        <v>6.4999999999999503E-3</v>
      </c>
      <c r="AT5" s="10">
        <f t="shared" si="5"/>
        <v>1.4499999999999957E-2</v>
      </c>
      <c r="AV5" s="9">
        <f>'Raw Data'!AB6</f>
        <v>42241</v>
      </c>
      <c r="AW5" s="10">
        <f>'Raw Data'!AC6</f>
        <v>372.25</v>
      </c>
    </row>
    <row r="6" spans="1:50">
      <c r="A6" s="9">
        <f>'Raw Data'!M14</f>
        <v>42012</v>
      </c>
      <c r="B6" s="13">
        <f>'Raw Data'!N14</f>
        <v>3293.4560000000001</v>
      </c>
      <c r="C6" s="14">
        <f t="shared" si="6"/>
        <v>-2.4147881000023352E-2</v>
      </c>
      <c r="D6" s="15"/>
      <c r="E6" s="10">
        <f>'Raw Data'!Q14</f>
        <v>3279.05</v>
      </c>
      <c r="F6" s="14">
        <f t="shared" si="6"/>
        <v>-3.7767548685311091E-2</v>
      </c>
      <c r="G6" s="15"/>
      <c r="J6" s="9">
        <f>'Raw Data'!A14</f>
        <v>42011</v>
      </c>
      <c r="K6" s="10">
        <f>'Raw Data'!H14</f>
        <v>0</v>
      </c>
      <c r="L6" s="10">
        <f>'Raw Data'!J14</f>
        <v>0</v>
      </c>
      <c r="M6" s="10">
        <f t="shared" si="0"/>
        <v>0</v>
      </c>
      <c r="O6" s="9">
        <f>'Raw Data'!A14</f>
        <v>42011</v>
      </c>
      <c r="P6" s="10">
        <f>'Raw Data'!B14</f>
        <v>5.0190000000000001</v>
      </c>
      <c r="Q6" s="10">
        <f>'Raw Data'!C14</f>
        <v>0</v>
      </c>
      <c r="R6" s="10">
        <f t="shared" si="1"/>
        <v>5.0190000000000001</v>
      </c>
      <c r="S6" s="10">
        <f>'Raw Data'!D14</f>
        <v>3.8552</v>
      </c>
      <c r="T6" s="15">
        <f t="shared" si="7"/>
        <v>-3.6921473525946422E-2</v>
      </c>
      <c r="U6" s="15"/>
      <c r="V6" s="10">
        <f>'Raw Data'!F14</f>
        <v>3.8386999999999998</v>
      </c>
      <c r="W6" s="10">
        <f t="shared" si="2"/>
        <v>1.6500000000000181E-2</v>
      </c>
      <c r="Y6" s="9">
        <f>'Raw Data'!A14</f>
        <v>42011</v>
      </c>
      <c r="Z6" s="10">
        <f>'Raw Data'!G14</f>
        <v>5.3898999999999999</v>
      </c>
      <c r="AA6" s="10">
        <f>'Raw Data'!H14</f>
        <v>0</v>
      </c>
      <c r="AB6" s="10">
        <f t="shared" si="3"/>
        <v>5.3898999999999999</v>
      </c>
      <c r="AC6" s="10">
        <f>'Raw Data'!I14</f>
        <v>0</v>
      </c>
      <c r="AD6" s="12" t="e">
        <f t="shared" si="8"/>
        <v>#DIV/0!</v>
      </c>
      <c r="AG6" s="9">
        <f>'Raw Data'!M14</f>
        <v>42012</v>
      </c>
      <c r="AH6" s="10">
        <f>'Raw Data'!N14</f>
        <v>3293.4560000000001</v>
      </c>
      <c r="AI6" s="14">
        <f t="shared" si="9"/>
        <v>-2.4147881000023352E-2</v>
      </c>
      <c r="AK6" s="10">
        <f>'Raw Data'!R14+'Raw Data'!S14</f>
        <v>106089807.1626</v>
      </c>
      <c r="AM6" s="9">
        <f>'Raw Data'!V14</f>
        <v>42011</v>
      </c>
      <c r="AN6" s="10">
        <f>IF('Raw Data'!W14=0,AN5,'Raw Data'!W14)</f>
        <v>6.2125000000000004</v>
      </c>
      <c r="AO6" s="15">
        <f t="shared" ref="AO6:AO69" si="10">LN(AN6/AN5)</f>
        <v>-8.0479658809624692E-5</v>
      </c>
      <c r="AQ6" s="10">
        <f>IF('Raw Data'!Y14=0,AQ5,'Raw Data'!Y14)</f>
        <v>6.2125000000000004</v>
      </c>
      <c r="AR6" s="10">
        <f>IF('Raw Data'!X14=0,AR5,'Raw Data'!X14)</f>
        <v>6.2384000000000004</v>
      </c>
      <c r="AS6" s="10">
        <f t="shared" si="4"/>
        <v>2.5900000000000034E-2</v>
      </c>
      <c r="AT6" s="10">
        <f t="shared" si="5"/>
        <v>0</v>
      </c>
      <c r="AV6" s="9">
        <f>'Raw Data'!AB7</f>
        <v>42242</v>
      </c>
      <c r="AW6" s="10">
        <f>'Raw Data'!AC7</f>
        <v>489.99</v>
      </c>
    </row>
    <row r="7" spans="1:50">
      <c r="A7" s="9">
        <f>'Raw Data'!M15</f>
        <v>42013</v>
      </c>
      <c r="B7" s="13">
        <f>'Raw Data'!N15</f>
        <v>3285.4119999999998</v>
      </c>
      <c r="C7" s="14">
        <f t="shared" si="6"/>
        <v>-2.4454067200018622E-3</v>
      </c>
      <c r="D7" s="15"/>
      <c r="E7" s="10">
        <f>'Raw Data'!Q15</f>
        <v>3312.14</v>
      </c>
      <c r="F7" s="14">
        <f t="shared" si="6"/>
        <v>1.004075986339951E-2</v>
      </c>
      <c r="G7" s="15"/>
      <c r="J7" s="9">
        <f>'Raw Data'!A15</f>
        <v>42012</v>
      </c>
      <c r="K7" s="10">
        <f>'Raw Data'!H15</f>
        <v>0</v>
      </c>
      <c r="L7" s="10">
        <f>'Raw Data'!J15</f>
        <v>0</v>
      </c>
      <c r="M7" s="10">
        <f t="shared" si="0"/>
        <v>0</v>
      </c>
      <c r="O7" s="9">
        <f>'Raw Data'!A15</f>
        <v>42012</v>
      </c>
      <c r="P7" s="10">
        <f>'Raw Data'!B15</f>
        <v>4.9630000000000001</v>
      </c>
      <c r="Q7" s="10">
        <f>'Raw Data'!C15</f>
        <v>0</v>
      </c>
      <c r="R7" s="10">
        <f t="shared" si="1"/>
        <v>4.9630000000000001</v>
      </c>
      <c r="S7" s="10">
        <f>'Raw Data'!D15</f>
        <v>3.7360000000000002</v>
      </c>
      <c r="T7" s="15">
        <f t="shared" si="7"/>
        <v>-3.1407365977389697E-2</v>
      </c>
      <c r="U7" s="15"/>
      <c r="V7" s="10">
        <f>'Raw Data'!F15</f>
        <v>3.7292000000000001</v>
      </c>
      <c r="W7" s="10">
        <f t="shared" si="2"/>
        <v>6.8000000000001393E-3</v>
      </c>
      <c r="Y7" s="9">
        <f>'Raw Data'!A15</f>
        <v>42012</v>
      </c>
      <c r="Z7" s="10">
        <f>'Raw Data'!G15</f>
        <v>5.3677999999999999</v>
      </c>
      <c r="AA7" s="10">
        <f>'Raw Data'!H15</f>
        <v>0</v>
      </c>
      <c r="AB7" s="10">
        <f t="shared" si="3"/>
        <v>5.3677999999999999</v>
      </c>
      <c r="AC7" s="10">
        <f>'Raw Data'!I15</f>
        <v>0</v>
      </c>
      <c r="AD7" s="12" t="e">
        <f t="shared" si="8"/>
        <v>#DIV/0!</v>
      </c>
      <c r="AG7" s="9">
        <f>'Raw Data'!M15</f>
        <v>42013</v>
      </c>
      <c r="AH7" s="10">
        <f>'Raw Data'!N15</f>
        <v>3285.4119999999998</v>
      </c>
      <c r="AI7" s="14">
        <f t="shared" si="9"/>
        <v>-2.4454067200018622E-3</v>
      </c>
      <c r="AK7" s="10">
        <f>'Raw Data'!R15+'Raw Data'!S15</f>
        <v>106795690.9894</v>
      </c>
      <c r="AM7" s="9">
        <f>'Raw Data'!V15</f>
        <v>42012</v>
      </c>
      <c r="AN7" s="10">
        <f>IF('Raw Data'!W15=0,AN6,'Raw Data'!W15)</f>
        <v>6.2145000000000001</v>
      </c>
      <c r="AO7" s="15">
        <f t="shared" si="10"/>
        <v>3.2187978068188558E-4</v>
      </c>
      <c r="AQ7" s="10">
        <f>IF('Raw Data'!Y15=0,AQ6,'Raw Data'!Y15)</f>
        <v>6.2165999999999997</v>
      </c>
      <c r="AR7" s="10">
        <f>IF('Raw Data'!X15=0,AR6,'Raw Data'!X15)</f>
        <v>6.2398999999999996</v>
      </c>
      <c r="AS7" s="10">
        <f t="shared" si="4"/>
        <v>2.3299999999999876E-2</v>
      </c>
      <c r="AT7" s="10">
        <f t="shared" si="5"/>
        <v>2.0999999999995467E-3</v>
      </c>
      <c r="AV7" s="9">
        <f>'Raw Data'!AB8</f>
        <v>42243</v>
      </c>
      <c r="AW7" s="10">
        <f>'Raw Data'!AC8</f>
        <v>388.82</v>
      </c>
      <c r="AX7" s="10">
        <f t="shared" ref="AX7:AX70" si="11">AVERAGE(AW3:AW7)</f>
        <v>375.99199999999996</v>
      </c>
    </row>
    <row r="8" spans="1:50">
      <c r="A8" s="9">
        <f>'Raw Data'!M16</f>
        <v>42016</v>
      </c>
      <c r="B8" s="13">
        <f>'Raw Data'!N16</f>
        <v>3229.3159999999998</v>
      </c>
      <c r="C8" s="14">
        <f t="shared" si="6"/>
        <v>-1.7221712538205251E-2</v>
      </c>
      <c r="D8" s="15"/>
      <c r="E8" s="10">
        <f>'Raw Data'!Q16</f>
        <v>3268.84</v>
      </c>
      <c r="F8" s="14">
        <f t="shared" si="6"/>
        <v>-1.3159324248180152E-2</v>
      </c>
      <c r="G8" s="15"/>
      <c r="H8" s="13"/>
      <c r="J8" s="9">
        <f>'Raw Data'!A16</f>
        <v>42013</v>
      </c>
      <c r="K8" s="10">
        <f>'Raw Data'!H16</f>
        <v>0</v>
      </c>
      <c r="L8" s="10">
        <f>'Raw Data'!J16</f>
        <v>0</v>
      </c>
      <c r="M8" s="10">
        <f t="shared" si="0"/>
        <v>0</v>
      </c>
      <c r="O8" s="9">
        <f>'Raw Data'!A16</f>
        <v>42013</v>
      </c>
      <c r="P8" s="10">
        <f>'Raw Data'!B16</f>
        <v>4.9249999999999998</v>
      </c>
      <c r="Q8" s="10">
        <f>'Raw Data'!C16</f>
        <v>0</v>
      </c>
      <c r="R8" s="10">
        <f t="shared" si="1"/>
        <v>4.9249999999999998</v>
      </c>
      <c r="S8" s="10">
        <f>'Raw Data'!D16</f>
        <v>3.7820999999999998</v>
      </c>
      <c r="T8" s="15">
        <f t="shared" si="7"/>
        <v>1.2263890556599941E-2</v>
      </c>
      <c r="U8" s="15"/>
      <c r="V8" s="10">
        <f>'Raw Data'!F16</f>
        <v>3.7589000000000001</v>
      </c>
      <c r="W8" s="10">
        <f t="shared" si="2"/>
        <v>2.3199999999999665E-2</v>
      </c>
      <c r="Y8" s="9">
        <f>'Raw Data'!A16</f>
        <v>42013</v>
      </c>
      <c r="Z8" s="10">
        <f>'Raw Data'!G16</f>
        <v>5.2573999999999996</v>
      </c>
      <c r="AA8" s="10">
        <f>'Raw Data'!H16</f>
        <v>0</v>
      </c>
      <c r="AB8" s="10">
        <f t="shared" si="3"/>
        <v>5.2573999999999996</v>
      </c>
      <c r="AC8" s="10">
        <f>'Raw Data'!I16</f>
        <v>0</v>
      </c>
      <c r="AD8" s="12" t="e">
        <f t="shared" si="8"/>
        <v>#DIV/0!</v>
      </c>
      <c r="AG8" s="9">
        <f>'Raw Data'!M16</f>
        <v>42016</v>
      </c>
      <c r="AH8" s="10">
        <f>'Raw Data'!N16</f>
        <v>3229.3159999999998</v>
      </c>
      <c r="AI8" s="14">
        <f t="shared" si="9"/>
        <v>-1.7221712538205251E-2</v>
      </c>
      <c r="AK8" s="10">
        <f>'Raw Data'!R16+'Raw Data'!S16</f>
        <v>107901648.5249</v>
      </c>
      <c r="AM8" s="9">
        <f>'Raw Data'!V16</f>
        <v>42013</v>
      </c>
      <c r="AN8" s="10">
        <f>IF('Raw Data'!W16=0,AN7,'Raw Data'!W16)</f>
        <v>6.2085999999999997</v>
      </c>
      <c r="AO8" s="15">
        <f t="shared" si="10"/>
        <v>-9.4984350823604301E-4</v>
      </c>
      <c r="AQ8" s="10">
        <f>IF('Raw Data'!Y16=0,AQ7,'Raw Data'!Y16)</f>
        <v>6.2183999999999999</v>
      </c>
      <c r="AR8" s="10">
        <f>IF('Raw Data'!X16=0,AR7,'Raw Data'!X16)</f>
        <v>6.2245999999999997</v>
      </c>
      <c r="AS8" s="10">
        <f t="shared" si="4"/>
        <v>6.1999999999997613E-3</v>
      </c>
      <c r="AT8" s="10">
        <f t="shared" si="5"/>
        <v>9.800000000000253E-3</v>
      </c>
      <c r="AV8" s="9">
        <f>'Raw Data'!AB9</f>
        <v>42244</v>
      </c>
      <c r="AW8" s="10">
        <f>'Raw Data'!AC9</f>
        <v>515.25</v>
      </c>
      <c r="AX8" s="10">
        <f t="shared" si="11"/>
        <v>417.31200000000001</v>
      </c>
    </row>
    <row r="9" spans="1:50">
      <c r="A9" s="9">
        <f>'Raw Data'!M17</f>
        <v>42017</v>
      </c>
      <c r="B9" s="13">
        <f>'Raw Data'!N17</f>
        <v>3235.3009999999999</v>
      </c>
      <c r="C9" s="14">
        <f t="shared" si="6"/>
        <v>1.8516183433480535E-3</v>
      </c>
      <c r="D9" s="15"/>
      <c r="E9" s="10">
        <f>'Raw Data'!Q17</f>
        <v>3249.67</v>
      </c>
      <c r="F9" s="14">
        <f t="shared" si="6"/>
        <v>-5.8817291881312454E-3</v>
      </c>
      <c r="G9" s="15"/>
      <c r="H9" s="13"/>
      <c r="J9" s="9">
        <f>'Raw Data'!A17</f>
        <v>42016</v>
      </c>
      <c r="K9" s="10">
        <f>'Raw Data'!H17</f>
        <v>0</v>
      </c>
      <c r="L9" s="10">
        <f>'Raw Data'!J17</f>
        <v>0</v>
      </c>
      <c r="M9" s="10">
        <f t="shared" si="0"/>
        <v>0</v>
      </c>
      <c r="O9" s="9">
        <f>'Raw Data'!A17</f>
        <v>42016</v>
      </c>
      <c r="P9" s="10">
        <f>'Raw Data'!B17</f>
        <v>4.9061000000000003</v>
      </c>
      <c r="Q9" s="10">
        <f>'Raw Data'!C17</f>
        <v>0</v>
      </c>
      <c r="R9" s="10">
        <f t="shared" si="1"/>
        <v>4.9061000000000003</v>
      </c>
      <c r="S9" s="10">
        <f>'Raw Data'!D17</f>
        <v>3.8405</v>
      </c>
      <c r="T9" s="15">
        <f t="shared" si="7"/>
        <v>1.5323155533403255E-2</v>
      </c>
      <c r="U9" s="15"/>
      <c r="V9" s="10">
        <f>'Raw Data'!F17</f>
        <v>3.8054000000000001</v>
      </c>
      <c r="W9" s="10">
        <f t="shared" si="2"/>
        <v>3.5099999999999909E-2</v>
      </c>
      <c r="Y9" s="9">
        <f>'Raw Data'!A17</f>
        <v>42016</v>
      </c>
      <c r="Z9" s="10">
        <f>'Raw Data'!G17</f>
        <v>5.3562000000000003</v>
      </c>
      <c r="AA9" s="10">
        <f>'Raw Data'!H17</f>
        <v>0</v>
      </c>
      <c r="AB9" s="10">
        <f t="shared" si="3"/>
        <v>5.3562000000000003</v>
      </c>
      <c r="AC9" s="10">
        <f>'Raw Data'!I17</f>
        <v>0</v>
      </c>
      <c r="AD9" s="12" t="e">
        <f t="shared" si="8"/>
        <v>#DIV/0!</v>
      </c>
      <c r="AG9" s="9">
        <f>'Raw Data'!M17</f>
        <v>42017</v>
      </c>
      <c r="AH9" s="10">
        <f>'Raw Data'!N17</f>
        <v>3235.3009999999999</v>
      </c>
      <c r="AI9" s="14">
        <f t="shared" si="9"/>
        <v>1.8516183433480535E-3</v>
      </c>
      <c r="AK9" s="10">
        <f>'Raw Data'!R17+'Raw Data'!S17</f>
        <v>108505811.4332</v>
      </c>
      <c r="AM9" s="9">
        <f>'Raw Data'!V17</f>
        <v>42016</v>
      </c>
      <c r="AN9" s="10">
        <f>IF('Raw Data'!W17=0,AN8,'Raw Data'!W17)</f>
        <v>6.2035999999999998</v>
      </c>
      <c r="AO9" s="15">
        <f t="shared" si="10"/>
        <v>-8.056589920324293E-4</v>
      </c>
      <c r="AQ9" s="10">
        <f>IF('Raw Data'!Y17=0,AQ8,'Raw Data'!Y17)</f>
        <v>6.2055999999999996</v>
      </c>
      <c r="AR9" s="10">
        <f>IF('Raw Data'!X17=0,AR8,'Raw Data'!X17)</f>
        <v>6.2203999999999997</v>
      </c>
      <c r="AS9" s="10">
        <f t="shared" si="4"/>
        <v>1.4800000000000146E-2</v>
      </c>
      <c r="AT9" s="10">
        <f t="shared" si="5"/>
        <v>1.9999999999997797E-3</v>
      </c>
      <c r="AV9" s="9">
        <f>'Raw Data'!AB10</f>
        <v>42247</v>
      </c>
      <c r="AW9" s="10">
        <f>'Raw Data'!AC10</f>
        <v>281.86</v>
      </c>
      <c r="AX9" s="10">
        <f t="shared" si="11"/>
        <v>409.63400000000001</v>
      </c>
    </row>
    <row r="10" spans="1:50">
      <c r="A10" s="9">
        <f>'Raw Data'!M18</f>
        <v>42018</v>
      </c>
      <c r="B10" s="13">
        <f>'Raw Data'!N18</f>
        <v>3222.4369999999999</v>
      </c>
      <c r="C10" s="14">
        <f t="shared" si="6"/>
        <v>-3.9840628454083484E-3</v>
      </c>
      <c r="D10" s="15"/>
      <c r="E10" s="10">
        <f>'Raw Data'!Q18</f>
        <v>3306.09</v>
      </c>
      <c r="F10" s="14">
        <f t="shared" si="6"/>
        <v>1.7212769534047951E-2</v>
      </c>
      <c r="G10" s="15"/>
      <c r="H10" s="13"/>
      <c r="J10" s="9">
        <f>'Raw Data'!A18</f>
        <v>42017</v>
      </c>
      <c r="K10" s="10">
        <f>'Raw Data'!H18</f>
        <v>0</v>
      </c>
      <c r="L10" s="10">
        <f>'Raw Data'!J18</f>
        <v>0</v>
      </c>
      <c r="M10" s="10">
        <f t="shared" si="0"/>
        <v>0</v>
      </c>
      <c r="O10" s="9">
        <f>'Raw Data'!A18</f>
        <v>42017</v>
      </c>
      <c r="P10" s="10">
        <f>'Raw Data'!B18</f>
        <v>4.9055</v>
      </c>
      <c r="Q10" s="10">
        <f>'Raw Data'!C18</f>
        <v>0</v>
      </c>
      <c r="R10" s="10">
        <f t="shared" si="1"/>
        <v>4.9055</v>
      </c>
      <c r="S10" s="10">
        <f>'Raw Data'!D18</f>
        <v>3.8546</v>
      </c>
      <c r="T10" s="15">
        <f t="shared" si="7"/>
        <v>3.6646738262144417E-3</v>
      </c>
      <c r="U10" s="15"/>
      <c r="V10" s="10">
        <f>'Raw Data'!F18</f>
        <v>3.8129</v>
      </c>
      <c r="W10" s="10">
        <f t="shared" si="2"/>
        <v>4.170000000000007E-2</v>
      </c>
      <c r="Y10" s="9">
        <f>'Raw Data'!A18</f>
        <v>42017</v>
      </c>
      <c r="Z10" s="10">
        <f>'Raw Data'!G18</f>
        <v>5.2952000000000004</v>
      </c>
      <c r="AA10" s="10">
        <f>'Raw Data'!H18</f>
        <v>0</v>
      </c>
      <c r="AB10" s="10">
        <f t="shared" si="3"/>
        <v>5.2952000000000004</v>
      </c>
      <c r="AC10" s="10">
        <f>'Raw Data'!I18</f>
        <v>0</v>
      </c>
      <c r="AD10" s="12" t="e">
        <f t="shared" si="8"/>
        <v>#DIV/0!</v>
      </c>
      <c r="AG10" s="9">
        <f>'Raw Data'!M18</f>
        <v>42018</v>
      </c>
      <c r="AH10" s="10">
        <f>'Raw Data'!N18</f>
        <v>3222.4369999999999</v>
      </c>
      <c r="AI10" s="14">
        <f t="shared" si="9"/>
        <v>-3.9840628454083484E-3</v>
      </c>
      <c r="AK10" s="10">
        <f>'Raw Data'!R18+'Raw Data'!S18</f>
        <v>109766983.90459999</v>
      </c>
      <c r="AM10" s="9">
        <f>'Raw Data'!V18</f>
        <v>42017</v>
      </c>
      <c r="AN10" s="10">
        <f>IF('Raw Data'!W18=0,AN9,'Raw Data'!W18)</f>
        <v>6.1982999999999997</v>
      </c>
      <c r="AO10" s="15">
        <f t="shared" si="10"/>
        <v>-8.5470779842586981E-4</v>
      </c>
      <c r="AQ10" s="10">
        <f>IF('Raw Data'!Y18=0,AQ9,'Raw Data'!Y18)</f>
        <v>6.1970000000000001</v>
      </c>
      <c r="AR10" s="10">
        <f>IF('Raw Data'!X18=0,AR9,'Raw Data'!X18)</f>
        <v>6.2159000000000004</v>
      </c>
      <c r="AS10" s="10">
        <f t="shared" si="4"/>
        <v>1.8900000000000361E-2</v>
      </c>
      <c r="AT10" s="10">
        <f t="shared" si="5"/>
        <v>-1.2999999999996348E-3</v>
      </c>
      <c r="AV10" s="9">
        <f>'Raw Data'!AB11</f>
        <v>42248</v>
      </c>
      <c r="AW10" s="10">
        <f>'Raw Data'!AC11</f>
        <v>280.04000000000002</v>
      </c>
      <c r="AX10" s="10">
        <f t="shared" si="11"/>
        <v>391.19200000000001</v>
      </c>
    </row>
    <row r="11" spans="1:50">
      <c r="A11" s="9">
        <f>'Raw Data'!M19</f>
        <v>42019</v>
      </c>
      <c r="B11" s="13">
        <f>'Raw Data'!N19</f>
        <v>3336.4549999999999</v>
      </c>
      <c r="C11" s="14">
        <f t="shared" si="6"/>
        <v>3.4770960482088005E-2</v>
      </c>
      <c r="D11" s="15"/>
      <c r="E11" s="10">
        <f>'Raw Data'!Q19</f>
        <v>3430.67</v>
      </c>
      <c r="F11" s="14">
        <f t="shared" si="6"/>
        <v>3.6989355120588333E-2</v>
      </c>
      <c r="G11" s="15"/>
      <c r="H11" s="13"/>
      <c r="J11" s="9">
        <f>'Raw Data'!A19</f>
        <v>42018</v>
      </c>
      <c r="K11" s="10">
        <f>'Raw Data'!H19</f>
        <v>0</v>
      </c>
      <c r="L11" s="10">
        <f>'Raw Data'!J19</f>
        <v>0</v>
      </c>
      <c r="M11" s="10">
        <f t="shared" si="0"/>
        <v>0</v>
      </c>
      <c r="O11" s="9">
        <f>'Raw Data'!A19</f>
        <v>42018</v>
      </c>
      <c r="P11" s="10">
        <f>'Raw Data'!B19</f>
        <v>4.8979999999999997</v>
      </c>
      <c r="Q11" s="10">
        <f>'Raw Data'!C19</f>
        <v>0</v>
      </c>
      <c r="R11" s="10">
        <f t="shared" si="1"/>
        <v>4.8979999999999997</v>
      </c>
      <c r="S11" s="10">
        <f>'Raw Data'!D19</f>
        <v>3.8485</v>
      </c>
      <c r="T11" s="15">
        <f t="shared" si="7"/>
        <v>-1.5837782905790913E-3</v>
      </c>
      <c r="U11" s="15"/>
      <c r="V11" s="10">
        <f>'Raw Data'!F19</f>
        <v>3.8178999999999998</v>
      </c>
      <c r="W11" s="10">
        <f t="shared" si="2"/>
        <v>3.0600000000000183E-2</v>
      </c>
      <c r="Y11" s="9">
        <f>'Raw Data'!A19</f>
        <v>42018</v>
      </c>
      <c r="Z11" s="10">
        <f>'Raw Data'!G19</f>
        <v>5.2728000000000002</v>
      </c>
      <c r="AA11" s="10">
        <f>'Raw Data'!H19</f>
        <v>0</v>
      </c>
      <c r="AB11" s="10">
        <f t="shared" si="3"/>
        <v>5.2728000000000002</v>
      </c>
      <c r="AC11" s="10">
        <f>'Raw Data'!I19</f>
        <v>0</v>
      </c>
      <c r="AD11" s="12" t="e">
        <f t="shared" si="8"/>
        <v>#DIV/0!</v>
      </c>
      <c r="AG11" s="9">
        <f>'Raw Data'!M19</f>
        <v>42019</v>
      </c>
      <c r="AH11" s="10">
        <f>'Raw Data'!N19</f>
        <v>3336.4549999999999</v>
      </c>
      <c r="AI11" s="14">
        <f t="shared" si="9"/>
        <v>3.4770960482088005E-2</v>
      </c>
      <c r="AK11" s="10">
        <f>'Raw Data'!R19+'Raw Data'!S19</f>
        <v>111319742.1708</v>
      </c>
      <c r="AM11" s="9">
        <f>'Raw Data'!V19</f>
        <v>42018</v>
      </c>
      <c r="AN11" s="10">
        <f>IF('Raw Data'!W19=0,AN10,'Raw Data'!W19)</f>
        <v>6.1957000000000004</v>
      </c>
      <c r="AO11" s="15">
        <f t="shared" si="10"/>
        <v>-4.1955785672729532E-4</v>
      </c>
      <c r="AQ11" s="10">
        <f>IF('Raw Data'!Y19=0,AQ10,'Raw Data'!Y19)</f>
        <v>6.1963999999999997</v>
      </c>
      <c r="AR11" s="10">
        <f>IF('Raw Data'!X19=0,AR10,'Raw Data'!X19)</f>
        <v>6.2135999999999996</v>
      </c>
      <c r="AS11" s="10">
        <f t="shared" si="4"/>
        <v>1.7199999999999882E-2</v>
      </c>
      <c r="AT11" s="10">
        <f t="shared" si="5"/>
        <v>6.9999999999925677E-4</v>
      </c>
      <c r="AV11" s="9">
        <f>'Raw Data'!AB12</f>
        <v>42249</v>
      </c>
      <c r="AW11" s="10">
        <f>'Raw Data'!AC12</f>
        <v>262.25</v>
      </c>
      <c r="AX11" s="10">
        <f t="shared" si="11"/>
        <v>345.64399999999995</v>
      </c>
    </row>
    <row r="12" spans="1:50">
      <c r="A12" s="9">
        <f>'Raw Data'!M20</f>
        <v>42020</v>
      </c>
      <c r="B12" s="13">
        <f>'Raw Data'!N20</f>
        <v>3376.4949999999999</v>
      </c>
      <c r="C12" s="14">
        <f t="shared" si="6"/>
        <v>1.1929323124926368E-2</v>
      </c>
      <c r="D12" s="15"/>
      <c r="E12" s="10">
        <f>'Raw Data'!Q20</f>
        <v>3468.26</v>
      </c>
      <c r="F12" s="14">
        <f t="shared" si="6"/>
        <v>1.0897449893669465E-2</v>
      </c>
      <c r="G12" s="15"/>
      <c r="H12" s="13"/>
      <c r="J12" s="9">
        <f>'Raw Data'!A20</f>
        <v>42019</v>
      </c>
      <c r="K12" s="10">
        <f>'Raw Data'!H20</f>
        <v>0</v>
      </c>
      <c r="L12" s="10">
        <f>'Raw Data'!J20</f>
        <v>0</v>
      </c>
      <c r="M12" s="10">
        <f t="shared" si="0"/>
        <v>0</v>
      </c>
      <c r="O12" s="9">
        <f>'Raw Data'!A20</f>
        <v>42019</v>
      </c>
      <c r="P12" s="10">
        <f>'Raw Data'!B20</f>
        <v>4.8940000000000001</v>
      </c>
      <c r="Q12" s="10">
        <f>'Raw Data'!C20</f>
        <v>0</v>
      </c>
      <c r="R12" s="10">
        <f t="shared" si="1"/>
        <v>4.8940000000000001</v>
      </c>
      <c r="S12" s="10">
        <f>'Raw Data'!D20</f>
        <v>3.8628</v>
      </c>
      <c r="T12" s="15">
        <f t="shared" si="7"/>
        <v>3.7088471183906015E-3</v>
      </c>
      <c r="U12" s="15"/>
      <c r="V12" s="10">
        <f>'Raw Data'!F20</f>
        <v>3.8340999999999998</v>
      </c>
      <c r="W12" s="10">
        <f t="shared" si="2"/>
        <v>2.870000000000017E-2</v>
      </c>
      <c r="Y12" s="9">
        <f>'Raw Data'!A20</f>
        <v>42019</v>
      </c>
      <c r="Z12" s="10">
        <f>'Raw Data'!G20</f>
        <v>5.2233999999999998</v>
      </c>
      <c r="AA12" s="10">
        <f>'Raw Data'!H20</f>
        <v>0</v>
      </c>
      <c r="AB12" s="10">
        <f t="shared" si="3"/>
        <v>5.2233999999999998</v>
      </c>
      <c r="AC12" s="10">
        <f>'Raw Data'!I20</f>
        <v>0</v>
      </c>
      <c r="AD12" s="12" t="e">
        <f t="shared" si="8"/>
        <v>#DIV/0!</v>
      </c>
      <c r="AG12" s="9">
        <f>'Raw Data'!M20</f>
        <v>42020</v>
      </c>
      <c r="AH12" s="10">
        <f>'Raw Data'!N20</f>
        <v>3376.4949999999999</v>
      </c>
      <c r="AI12" s="14">
        <f t="shared" si="9"/>
        <v>1.1929323124926368E-2</v>
      </c>
      <c r="AK12" s="10">
        <f>'Raw Data'!R20+'Raw Data'!S20</f>
        <v>111840406.3063</v>
      </c>
      <c r="AM12" s="9">
        <f>'Raw Data'!V20</f>
        <v>42019</v>
      </c>
      <c r="AN12" s="10">
        <f>IF('Raw Data'!W20=0,AN11,'Raw Data'!W20)</f>
        <v>6.1881000000000004</v>
      </c>
      <c r="AO12" s="15">
        <f t="shared" si="10"/>
        <v>-1.2274101574863204E-3</v>
      </c>
      <c r="AQ12" s="10">
        <f>IF('Raw Data'!Y20=0,AQ11,'Raw Data'!Y20)</f>
        <v>6.1943999999999999</v>
      </c>
      <c r="AR12" s="10">
        <f>IF('Raw Data'!X20=0,AR11,'Raw Data'!X20)</f>
        <v>6.2337999999999996</v>
      </c>
      <c r="AS12" s="10">
        <f t="shared" si="4"/>
        <v>3.9399999999999658E-2</v>
      </c>
      <c r="AT12" s="10">
        <f t="shared" si="5"/>
        <v>6.2999999999995282E-3</v>
      </c>
      <c r="AV12" s="9">
        <f>'Raw Data'!AB13</f>
        <v>42254</v>
      </c>
      <c r="AW12" s="10">
        <f>'Raw Data'!AC13</f>
        <v>318.51</v>
      </c>
      <c r="AX12" s="10">
        <f t="shared" si="11"/>
        <v>331.58199999999999</v>
      </c>
    </row>
    <row r="13" spans="1:50">
      <c r="A13" s="9">
        <f>'Raw Data'!M21</f>
        <v>42023</v>
      </c>
      <c r="B13" s="13">
        <f>'Raw Data'!N21</f>
        <v>3116.3510000000001</v>
      </c>
      <c r="C13" s="14">
        <f t="shared" si="6"/>
        <v>-8.0175423127811396E-2</v>
      </c>
      <c r="D13" s="15">
        <f t="shared" ref="D13:D22" si="12">_xlfn.STDEV.P(C4:C13)</f>
        <v>2.8643250897923644E-2</v>
      </c>
      <c r="E13" s="10">
        <f>'Raw Data'!Q21</f>
        <v>3122.38</v>
      </c>
      <c r="F13" s="14">
        <f t="shared" si="6"/>
        <v>-0.10505749573851461</v>
      </c>
      <c r="G13" s="15">
        <f t="shared" ref="G13:G22" si="13">_xlfn.STDEV.P(F4:F13)</f>
        <v>3.6910478650328246E-2</v>
      </c>
      <c r="H13" s="13"/>
      <c r="J13" s="9">
        <f>'Raw Data'!A21</f>
        <v>42020</v>
      </c>
      <c r="K13" s="10">
        <f>'Raw Data'!H21</f>
        <v>0</v>
      </c>
      <c r="L13" s="10">
        <f>'Raw Data'!J21</f>
        <v>0</v>
      </c>
      <c r="M13" s="10">
        <f t="shared" si="0"/>
        <v>0</v>
      </c>
      <c r="O13" s="9">
        <f>'Raw Data'!A21</f>
        <v>42020</v>
      </c>
      <c r="P13" s="10">
        <f>'Raw Data'!B21</f>
        <v>4.8890000000000002</v>
      </c>
      <c r="Q13" s="10">
        <f>'Raw Data'!C21</f>
        <v>0</v>
      </c>
      <c r="R13" s="10">
        <f t="shared" si="1"/>
        <v>4.8890000000000002</v>
      </c>
      <c r="S13" s="10">
        <f>'Raw Data'!D21</f>
        <v>3.8816999999999999</v>
      </c>
      <c r="T13" s="15">
        <f t="shared" si="7"/>
        <v>4.8808928972539451E-3</v>
      </c>
      <c r="U13" s="15"/>
      <c r="V13" s="10">
        <f>'Raw Data'!F21</f>
        <v>3.8475000000000001</v>
      </c>
      <c r="W13" s="10">
        <f t="shared" si="2"/>
        <v>3.4199999999999786E-2</v>
      </c>
      <c r="Y13" s="9">
        <f>'Raw Data'!A21</f>
        <v>42020</v>
      </c>
      <c r="Z13" s="10">
        <f>'Raw Data'!G21</f>
        <v>5.1798000000000002</v>
      </c>
      <c r="AA13" s="10">
        <f>'Raw Data'!H21</f>
        <v>0</v>
      </c>
      <c r="AB13" s="10">
        <f t="shared" si="3"/>
        <v>5.1798000000000002</v>
      </c>
      <c r="AC13" s="10">
        <f>'Raw Data'!I21</f>
        <v>0</v>
      </c>
      <c r="AD13" s="12" t="e">
        <f t="shared" si="8"/>
        <v>#DIV/0!</v>
      </c>
      <c r="AG13" s="9">
        <f>'Raw Data'!M21</f>
        <v>42023</v>
      </c>
      <c r="AH13" s="10">
        <f>'Raw Data'!N21</f>
        <v>3116.3510000000001</v>
      </c>
      <c r="AI13" s="14">
        <f t="shared" si="9"/>
        <v>-8.0175423127811396E-2</v>
      </c>
      <c r="AJ13" s="15">
        <f>_xlfn.STDEV.P(AI4:AI13)</f>
        <v>2.8643250897923644E-2</v>
      </c>
      <c r="AK13" s="10">
        <f>'Raw Data'!R21+'Raw Data'!S21</f>
        <v>109853096.52520001</v>
      </c>
      <c r="AM13" s="9">
        <f>'Raw Data'!V21</f>
        <v>42020</v>
      </c>
      <c r="AN13" s="10">
        <f>IF('Raw Data'!W21=0,AN12,'Raw Data'!W21)</f>
        <v>6.2065999999999999</v>
      </c>
      <c r="AO13" s="15">
        <f t="shared" si="10"/>
        <v>2.9851490940429395E-3</v>
      </c>
      <c r="AQ13" s="10">
        <f>IF('Raw Data'!Y21=0,AQ12,'Raw Data'!Y21)</f>
        <v>6.21</v>
      </c>
      <c r="AR13" s="10">
        <f>IF('Raw Data'!X21=0,AR12,'Raw Data'!X21)</f>
        <v>6.258</v>
      </c>
      <c r="AS13" s="10">
        <f t="shared" si="4"/>
        <v>4.8000000000000043E-2</v>
      </c>
      <c r="AT13" s="10">
        <f t="shared" si="5"/>
        <v>3.4000000000000696E-3</v>
      </c>
      <c r="AV13" s="9">
        <f>'Raw Data'!AB14</f>
        <v>42255</v>
      </c>
      <c r="AW13" s="10">
        <f>'Raw Data'!AC14</f>
        <v>282.45</v>
      </c>
      <c r="AX13" s="10">
        <f t="shared" si="11"/>
        <v>285.02200000000005</v>
      </c>
    </row>
    <row r="14" spans="1:50">
      <c r="A14" s="9">
        <f>'Raw Data'!M22</f>
        <v>42024</v>
      </c>
      <c r="B14" s="13">
        <f>'Raw Data'!N22</f>
        <v>3173.0520000000001</v>
      </c>
      <c r="C14" s="14">
        <f t="shared" si="6"/>
        <v>1.803113466233771E-2</v>
      </c>
      <c r="D14" s="15">
        <f t="shared" si="12"/>
        <v>2.9589107512966287E-2</v>
      </c>
      <c r="E14" s="10">
        <f>'Raw Data'!Q22</f>
        <v>3130.4</v>
      </c>
      <c r="F14" s="14">
        <f t="shared" si="6"/>
        <v>2.5652603795455423E-3</v>
      </c>
      <c r="G14" s="15">
        <f t="shared" si="13"/>
        <v>3.7138541182361352E-2</v>
      </c>
      <c r="H14" s="13"/>
      <c r="J14" s="9">
        <f>'Raw Data'!A22</f>
        <v>42023</v>
      </c>
      <c r="K14" s="10">
        <f>'Raw Data'!H22</f>
        <v>0</v>
      </c>
      <c r="L14" s="10">
        <f>'Raw Data'!J22</f>
        <v>0</v>
      </c>
      <c r="M14" s="10">
        <f t="shared" si="0"/>
        <v>0</v>
      </c>
      <c r="O14" s="9">
        <f>'Raw Data'!A22</f>
        <v>42023</v>
      </c>
      <c r="P14" s="10">
        <f>'Raw Data'!B22</f>
        <v>4.8940000000000001</v>
      </c>
      <c r="Q14" s="10">
        <f>'Raw Data'!C22</f>
        <v>0</v>
      </c>
      <c r="R14" s="10">
        <f t="shared" si="1"/>
        <v>4.8940000000000001</v>
      </c>
      <c r="S14" s="10">
        <f>'Raw Data'!D22</f>
        <v>3.7610000000000001</v>
      </c>
      <c r="T14" s="15">
        <f t="shared" si="7"/>
        <v>-3.1588322519680363E-2</v>
      </c>
      <c r="U14" s="15"/>
      <c r="V14" s="10">
        <f>'Raw Data'!F22</f>
        <v>3.7248000000000001</v>
      </c>
      <c r="W14" s="10">
        <f t="shared" si="2"/>
        <v>3.620000000000001E-2</v>
      </c>
      <c r="Y14" s="9">
        <f>'Raw Data'!A22</f>
        <v>42023</v>
      </c>
      <c r="Z14" s="10">
        <f>'Raw Data'!G22</f>
        <v>5.0869</v>
      </c>
      <c r="AA14" s="10">
        <f>'Raw Data'!H22</f>
        <v>0</v>
      </c>
      <c r="AB14" s="10">
        <f t="shared" si="3"/>
        <v>5.0869</v>
      </c>
      <c r="AC14" s="10">
        <f>'Raw Data'!I22</f>
        <v>0</v>
      </c>
      <c r="AD14" s="12" t="e">
        <f t="shared" si="8"/>
        <v>#DIV/0!</v>
      </c>
      <c r="AG14" s="9">
        <f>'Raw Data'!M22</f>
        <v>42024</v>
      </c>
      <c r="AH14" s="10">
        <f>'Raw Data'!N22</f>
        <v>3173.0520000000001</v>
      </c>
      <c r="AI14" s="14">
        <f t="shared" si="9"/>
        <v>1.803113466233771E-2</v>
      </c>
      <c r="AJ14" s="15">
        <f t="shared" ref="AJ14:AJ77" si="14">_xlfn.STDEV.P(AI5:AI14)</f>
        <v>2.9589107512966287E-2</v>
      </c>
      <c r="AK14" s="10">
        <f>'Raw Data'!R22+'Raw Data'!S22</f>
        <v>109675963.27020001</v>
      </c>
      <c r="AM14" s="9">
        <f>'Raw Data'!V22</f>
        <v>42023</v>
      </c>
      <c r="AN14" s="10">
        <f>IF('Raw Data'!W22=0,AN13,'Raw Data'!W22)</f>
        <v>6.2202999999999999</v>
      </c>
      <c r="AO14" s="15">
        <f t="shared" si="10"/>
        <v>2.2048951146759902E-3</v>
      </c>
      <c r="AQ14" s="10">
        <f>IF('Raw Data'!Y22=0,AQ13,'Raw Data'!Y22)</f>
        <v>6.2241999999999997</v>
      </c>
      <c r="AR14" s="10">
        <f>IF('Raw Data'!X22=0,AR13,'Raw Data'!X22)</f>
        <v>6.2489999999999997</v>
      </c>
      <c r="AS14" s="10">
        <f t="shared" si="4"/>
        <v>2.4799999999999933E-2</v>
      </c>
      <c r="AT14" s="10">
        <f t="shared" si="5"/>
        <v>3.8999999999997925E-3</v>
      </c>
      <c r="AV14" s="9">
        <f>'Raw Data'!AB15</f>
        <v>42256</v>
      </c>
      <c r="AW14" s="10">
        <f>'Raw Data'!AC15</f>
        <v>216.82</v>
      </c>
      <c r="AX14" s="10">
        <f t="shared" si="11"/>
        <v>272.01400000000001</v>
      </c>
    </row>
    <row r="15" spans="1:50">
      <c r="A15" s="9">
        <f>'Raw Data'!M23</f>
        <v>42025</v>
      </c>
      <c r="B15" s="13">
        <f>'Raw Data'!N23</f>
        <v>3323.6109999999999</v>
      </c>
      <c r="C15" s="14">
        <f t="shared" si="6"/>
        <v>4.6357941724580146E-2</v>
      </c>
      <c r="D15" s="15">
        <f t="shared" si="12"/>
        <v>3.3370639280348863E-2</v>
      </c>
      <c r="E15" s="10">
        <f>'Raw Data'!Q23</f>
        <v>3300.97</v>
      </c>
      <c r="F15" s="14">
        <f t="shared" si="6"/>
        <v>5.3055572760588254E-2</v>
      </c>
      <c r="G15" s="15">
        <f t="shared" si="13"/>
        <v>4.1569235608038171E-2</v>
      </c>
      <c r="H15" s="13"/>
      <c r="J15" s="9">
        <f>'Raw Data'!A23</f>
        <v>42024</v>
      </c>
      <c r="K15" s="10">
        <f>'Raw Data'!H23</f>
        <v>0</v>
      </c>
      <c r="L15" s="10">
        <f>'Raw Data'!J23</f>
        <v>0</v>
      </c>
      <c r="M15" s="10">
        <f t="shared" si="0"/>
        <v>0</v>
      </c>
      <c r="O15" s="9">
        <f>'Raw Data'!A23</f>
        <v>42024</v>
      </c>
      <c r="P15" s="10">
        <f>'Raw Data'!B23</f>
        <v>4.8970000000000002</v>
      </c>
      <c r="Q15" s="10">
        <f>'Raw Data'!C23</f>
        <v>0</v>
      </c>
      <c r="R15" s="10">
        <f t="shared" si="1"/>
        <v>4.8970000000000002</v>
      </c>
      <c r="S15" s="10">
        <f>'Raw Data'!D23</f>
        <v>3.8668</v>
      </c>
      <c r="T15" s="15">
        <f t="shared" si="7"/>
        <v>2.7742412120113944E-2</v>
      </c>
      <c r="U15" s="15"/>
      <c r="V15" s="10">
        <f>'Raw Data'!F23</f>
        <v>3.7656999999999998</v>
      </c>
      <c r="W15" s="10">
        <f t="shared" si="2"/>
        <v>0.10110000000000019</v>
      </c>
      <c r="Y15" s="9">
        <f>'Raw Data'!A23</f>
        <v>42024</v>
      </c>
      <c r="Z15" s="10">
        <f>'Raw Data'!G23</f>
        <v>5.0838000000000001</v>
      </c>
      <c r="AA15" s="10">
        <f>'Raw Data'!H23</f>
        <v>0</v>
      </c>
      <c r="AB15" s="10">
        <f t="shared" si="3"/>
        <v>5.0838000000000001</v>
      </c>
      <c r="AC15" s="10">
        <f>'Raw Data'!I23</f>
        <v>0</v>
      </c>
      <c r="AD15" s="12" t="e">
        <f t="shared" si="8"/>
        <v>#DIV/0!</v>
      </c>
      <c r="AG15" s="9">
        <f>'Raw Data'!M23</f>
        <v>42025</v>
      </c>
      <c r="AH15" s="10">
        <f>'Raw Data'!N23</f>
        <v>3323.6109999999999</v>
      </c>
      <c r="AI15" s="14">
        <f t="shared" si="9"/>
        <v>4.6357941724580146E-2</v>
      </c>
      <c r="AJ15" s="15">
        <f t="shared" si="14"/>
        <v>3.3370639280348863E-2</v>
      </c>
      <c r="AK15" s="10">
        <f>'Raw Data'!R23+'Raw Data'!S23</f>
        <v>110254179.72589999</v>
      </c>
      <c r="AM15" s="9">
        <f>'Raw Data'!V23</f>
        <v>42024</v>
      </c>
      <c r="AN15" s="10">
        <f>IF('Raw Data'!W23=0,AN14,'Raw Data'!W23)</f>
        <v>6.2141999999999999</v>
      </c>
      <c r="AO15" s="15">
        <f t="shared" si="10"/>
        <v>-9.8114125848903838E-4</v>
      </c>
      <c r="AQ15" s="10">
        <f>IF('Raw Data'!Y23=0,AQ14,'Raw Data'!Y23)</f>
        <v>6.2210000000000001</v>
      </c>
      <c r="AR15" s="10">
        <f>IF('Raw Data'!X23=0,AR14,'Raw Data'!X23)</f>
        <v>6.2473999999999998</v>
      </c>
      <c r="AS15" s="10">
        <f t="shared" si="4"/>
        <v>2.6399999999999757E-2</v>
      </c>
      <c r="AT15" s="10">
        <f t="shared" si="5"/>
        <v>6.8000000000001393E-3</v>
      </c>
      <c r="AV15" s="9">
        <f>'Raw Data'!AB16</f>
        <v>42257</v>
      </c>
      <c r="AW15" s="10">
        <f>'Raw Data'!AC16</f>
        <v>281.87</v>
      </c>
      <c r="AX15" s="10">
        <f t="shared" si="11"/>
        <v>272.38</v>
      </c>
    </row>
    <row r="16" spans="1:50">
      <c r="A16" s="9">
        <f>'Raw Data'!M24</f>
        <v>42026</v>
      </c>
      <c r="B16" s="13">
        <f>'Raw Data'!N24</f>
        <v>3343.3440000000001</v>
      </c>
      <c r="C16" s="14">
        <f t="shared" si="6"/>
        <v>5.9196612619270951E-3</v>
      </c>
      <c r="D16" s="15">
        <f t="shared" si="12"/>
        <v>3.2539078520264733E-2</v>
      </c>
      <c r="E16" s="10">
        <f>'Raw Data'!Q24</f>
        <v>3285.3</v>
      </c>
      <c r="F16" s="14">
        <f t="shared" si="6"/>
        <v>-4.758392706967699E-3</v>
      </c>
      <c r="G16" s="15">
        <f t="shared" si="13"/>
        <v>3.9965806784338066E-2</v>
      </c>
      <c r="H16" s="13"/>
      <c r="J16" s="9">
        <f>'Raw Data'!A24</f>
        <v>42025</v>
      </c>
      <c r="K16" s="10">
        <f>'Raw Data'!H24</f>
        <v>0</v>
      </c>
      <c r="L16" s="10">
        <f>'Raw Data'!J24</f>
        <v>0</v>
      </c>
      <c r="M16" s="10">
        <f t="shared" si="0"/>
        <v>0</v>
      </c>
      <c r="O16" s="9">
        <f>'Raw Data'!A24</f>
        <v>42025</v>
      </c>
      <c r="P16" s="10">
        <f>'Raw Data'!B24</f>
        <v>4.9000000000000004</v>
      </c>
      <c r="Q16" s="10">
        <f>'Raw Data'!C24</f>
        <v>0</v>
      </c>
      <c r="R16" s="10">
        <f t="shared" si="1"/>
        <v>4.9000000000000004</v>
      </c>
      <c r="S16" s="10">
        <f>'Raw Data'!D24</f>
        <v>4.1325000000000003</v>
      </c>
      <c r="T16" s="15">
        <f t="shared" si="7"/>
        <v>6.6455259104728936E-2</v>
      </c>
      <c r="U16" s="15"/>
      <c r="V16" s="10">
        <f>'Raw Data'!F24</f>
        <v>3.9741</v>
      </c>
      <c r="W16" s="10">
        <f t="shared" si="2"/>
        <v>0.15840000000000032</v>
      </c>
      <c r="Y16" s="9">
        <f>'Raw Data'!A24</f>
        <v>42025</v>
      </c>
      <c r="Z16" s="10">
        <f>'Raw Data'!G24</f>
        <v>5.1414999999999997</v>
      </c>
      <c r="AA16" s="10">
        <f>'Raw Data'!H24</f>
        <v>0</v>
      </c>
      <c r="AB16" s="10">
        <f t="shared" si="3"/>
        <v>5.1414999999999997</v>
      </c>
      <c r="AC16" s="10">
        <f>'Raw Data'!I24</f>
        <v>0</v>
      </c>
      <c r="AD16" s="12" t="e">
        <f t="shared" si="8"/>
        <v>#DIV/0!</v>
      </c>
      <c r="AG16" s="9">
        <f>'Raw Data'!M24</f>
        <v>42026</v>
      </c>
      <c r="AH16" s="10">
        <f>'Raw Data'!N24</f>
        <v>3343.3440000000001</v>
      </c>
      <c r="AI16" s="14">
        <f t="shared" si="9"/>
        <v>5.9196612619270951E-3</v>
      </c>
      <c r="AJ16" s="15">
        <f t="shared" si="14"/>
        <v>3.2539078520264733E-2</v>
      </c>
      <c r="AK16" s="10">
        <f>'Raw Data'!R24+'Raw Data'!S24</f>
        <v>111290861.3558</v>
      </c>
      <c r="AM16" s="9">
        <f>'Raw Data'!V24</f>
        <v>42025</v>
      </c>
      <c r="AN16" s="10">
        <f>IF('Raw Data'!W24=0,AN15,'Raw Data'!W24)</f>
        <v>6.2115</v>
      </c>
      <c r="AO16" s="15">
        <f t="shared" si="10"/>
        <v>-4.3458316915645913E-4</v>
      </c>
      <c r="AQ16" s="10">
        <f>IF('Raw Data'!Y24=0,AQ15,'Raw Data'!Y24)</f>
        <v>6.2168000000000001</v>
      </c>
      <c r="AR16" s="10">
        <f>IF('Raw Data'!X24=0,AR15,'Raw Data'!X24)</f>
        <v>6.2420999999999998</v>
      </c>
      <c r="AS16" s="10">
        <f t="shared" si="4"/>
        <v>2.5299999999999656E-2</v>
      </c>
      <c r="AT16" s="10">
        <f t="shared" si="5"/>
        <v>5.3000000000000824E-3</v>
      </c>
      <c r="AV16" s="9">
        <f>'Raw Data'!AB17</f>
        <v>42258</v>
      </c>
      <c r="AW16" s="10">
        <f>'Raw Data'!AC17</f>
        <v>210.42</v>
      </c>
      <c r="AX16" s="10">
        <f t="shared" si="11"/>
        <v>262.01400000000001</v>
      </c>
    </row>
    <row r="17" spans="1:50">
      <c r="A17" s="9">
        <f>'Raw Data'!M25</f>
        <v>42027</v>
      </c>
      <c r="B17" s="13">
        <f>'Raw Data'!N25</f>
        <v>3351.7640000000001</v>
      </c>
      <c r="C17" s="14">
        <f t="shared" si="6"/>
        <v>2.5152706839545137E-3</v>
      </c>
      <c r="D17" s="15">
        <f t="shared" si="12"/>
        <v>3.2512899364899081E-2</v>
      </c>
      <c r="E17" s="10">
        <f>'Raw Data'!Q25</f>
        <v>3304.81</v>
      </c>
      <c r="F17" s="14">
        <f t="shared" si="6"/>
        <v>5.9210110298721468E-3</v>
      </c>
      <c r="G17" s="15">
        <f t="shared" si="13"/>
        <v>3.9883292724477118E-2</v>
      </c>
      <c r="H17" s="13"/>
      <c r="J17" s="9">
        <f>'Raw Data'!A25</f>
        <v>42026</v>
      </c>
      <c r="K17" s="10">
        <f>'Raw Data'!H25</f>
        <v>0</v>
      </c>
      <c r="L17" s="10">
        <f>'Raw Data'!J25</f>
        <v>0</v>
      </c>
      <c r="M17" s="10">
        <f t="shared" si="0"/>
        <v>0</v>
      </c>
      <c r="O17" s="9">
        <f>'Raw Data'!A25</f>
        <v>42026</v>
      </c>
      <c r="P17" s="10">
        <f>'Raw Data'!B25</f>
        <v>4.9000000000000004</v>
      </c>
      <c r="Q17" s="10">
        <f>'Raw Data'!C25</f>
        <v>0</v>
      </c>
      <c r="R17" s="10">
        <f t="shared" si="1"/>
        <v>4.9000000000000004</v>
      </c>
      <c r="S17" s="10">
        <f>'Raw Data'!D25</f>
        <v>4.1832000000000003</v>
      </c>
      <c r="T17" s="15">
        <f t="shared" si="7"/>
        <v>1.2193953178741496E-2</v>
      </c>
      <c r="U17" s="15"/>
      <c r="V17" s="10">
        <f>'Raw Data'!F25</f>
        <v>4.1314000000000002</v>
      </c>
      <c r="W17" s="10">
        <f t="shared" si="2"/>
        <v>5.1800000000000068E-2</v>
      </c>
      <c r="Y17" s="9">
        <f>'Raw Data'!A25</f>
        <v>42026</v>
      </c>
      <c r="Z17" s="10">
        <f>'Raw Data'!G25</f>
        <v>5.1351000000000004</v>
      </c>
      <c r="AA17" s="10">
        <f>'Raw Data'!H25</f>
        <v>0</v>
      </c>
      <c r="AB17" s="10">
        <f t="shared" si="3"/>
        <v>5.1351000000000004</v>
      </c>
      <c r="AC17" s="10">
        <f>'Raw Data'!I25</f>
        <v>0</v>
      </c>
      <c r="AD17" s="12" t="e">
        <f t="shared" si="8"/>
        <v>#DIV/0!</v>
      </c>
      <c r="AG17" s="9">
        <f>'Raw Data'!M25</f>
        <v>42027</v>
      </c>
      <c r="AH17" s="10">
        <f>'Raw Data'!N25</f>
        <v>3351.7640000000001</v>
      </c>
      <c r="AI17" s="14">
        <f t="shared" si="9"/>
        <v>2.5152706839545137E-3</v>
      </c>
      <c r="AJ17" s="15">
        <f t="shared" si="14"/>
        <v>3.2512899364899081E-2</v>
      </c>
      <c r="AK17" s="10">
        <f>'Raw Data'!R25+'Raw Data'!S25</f>
        <v>111883929.88229999</v>
      </c>
      <c r="AM17" s="9">
        <f>'Raw Data'!V25</f>
        <v>42026</v>
      </c>
      <c r="AN17" s="10">
        <f>IF('Raw Data'!W25=0,AN16,'Raw Data'!W25)</f>
        <v>6.2095000000000002</v>
      </c>
      <c r="AO17" s="15">
        <f t="shared" si="10"/>
        <v>-3.2203526564434813E-4</v>
      </c>
      <c r="AQ17" s="10">
        <f>IF('Raw Data'!Y25=0,AQ16,'Raw Data'!Y25)</f>
        <v>6.2214</v>
      </c>
      <c r="AR17" s="10">
        <f>IF('Raw Data'!X25=0,AR16,'Raw Data'!X25)</f>
        <v>6.2469000000000001</v>
      </c>
      <c r="AS17" s="10">
        <f t="shared" si="4"/>
        <v>2.5500000000000078E-2</v>
      </c>
      <c r="AT17" s="10">
        <f t="shared" si="5"/>
        <v>1.18999999999998E-2</v>
      </c>
      <c r="AV17" s="9">
        <f>'Raw Data'!AB18</f>
        <v>42261</v>
      </c>
      <c r="AW17" s="10">
        <f>'Raw Data'!AC18</f>
        <v>226.62</v>
      </c>
      <c r="AX17" s="10">
        <f t="shared" si="11"/>
        <v>243.63599999999997</v>
      </c>
    </row>
    <row r="18" spans="1:50">
      <c r="A18" s="9">
        <f>'Raw Data'!M26</f>
        <v>42030</v>
      </c>
      <c r="B18" s="13">
        <f>'Raw Data'!N26</f>
        <v>3383.1819999999998</v>
      </c>
      <c r="C18" s="14">
        <f t="shared" si="6"/>
        <v>9.329912341959349E-3</v>
      </c>
      <c r="D18" s="15">
        <f t="shared" si="12"/>
        <v>3.191342795281147E-2</v>
      </c>
      <c r="E18" s="10">
        <f>'Raw Data'!Q26</f>
        <v>3283.16</v>
      </c>
      <c r="F18" s="14">
        <f t="shared" si="6"/>
        <v>-6.5726097533834928E-3</v>
      </c>
      <c r="G18" s="15">
        <f t="shared" si="13"/>
        <v>3.9718234971720633E-2</v>
      </c>
      <c r="H18" s="13"/>
      <c r="J18" s="9">
        <f>'Raw Data'!A26</f>
        <v>42027</v>
      </c>
      <c r="K18" s="10">
        <f>'Raw Data'!H26</f>
        <v>0</v>
      </c>
      <c r="L18" s="10">
        <f>'Raw Data'!J26</f>
        <v>0</v>
      </c>
      <c r="M18" s="10">
        <f t="shared" si="0"/>
        <v>0</v>
      </c>
      <c r="O18" s="9">
        <f>'Raw Data'!A26</f>
        <v>42027</v>
      </c>
      <c r="P18" s="10">
        <f>'Raw Data'!B26</f>
        <v>4.9009999999999998</v>
      </c>
      <c r="Q18" s="10">
        <f>'Raw Data'!C26</f>
        <v>0</v>
      </c>
      <c r="R18" s="10">
        <f t="shared" si="1"/>
        <v>4.9009999999999998</v>
      </c>
      <c r="S18" s="10">
        <f>'Raw Data'!D26</f>
        <v>3.9371999999999998</v>
      </c>
      <c r="T18" s="15">
        <f t="shared" si="7"/>
        <v>-6.060669311886465E-2</v>
      </c>
      <c r="U18" s="15"/>
      <c r="V18" s="10">
        <f>'Raw Data'!F26</f>
        <v>3.9245999999999999</v>
      </c>
      <c r="W18" s="10">
        <f t="shared" si="2"/>
        <v>1.2599999999999945E-2</v>
      </c>
      <c r="Y18" s="9">
        <f>'Raw Data'!A26</f>
        <v>42027</v>
      </c>
      <c r="Z18" s="10">
        <f>'Raw Data'!G26</f>
        <v>5.1620999999999997</v>
      </c>
      <c r="AA18" s="10">
        <f>'Raw Data'!H26</f>
        <v>0</v>
      </c>
      <c r="AB18" s="10">
        <f t="shared" si="3"/>
        <v>5.1620999999999997</v>
      </c>
      <c r="AC18" s="10">
        <f>'Raw Data'!I26</f>
        <v>0</v>
      </c>
      <c r="AD18" s="12" t="e">
        <f t="shared" si="8"/>
        <v>#DIV/0!</v>
      </c>
      <c r="AG18" s="9">
        <f>'Raw Data'!M26</f>
        <v>42030</v>
      </c>
      <c r="AH18" s="10">
        <f>'Raw Data'!N26</f>
        <v>3383.1819999999998</v>
      </c>
      <c r="AI18" s="14">
        <f t="shared" si="9"/>
        <v>9.329912341959349E-3</v>
      </c>
      <c r="AJ18" s="15">
        <f t="shared" si="14"/>
        <v>3.191342795281147E-2</v>
      </c>
      <c r="AK18" s="10">
        <f>'Raw Data'!R26+'Raw Data'!S26</f>
        <v>112729518.88479999</v>
      </c>
      <c r="AM18" s="9">
        <f>'Raw Data'!V26</f>
        <v>42027</v>
      </c>
      <c r="AN18" s="10">
        <f>IF('Raw Data'!W26=0,AN17,'Raw Data'!W26)</f>
        <v>6.2287999999999997</v>
      </c>
      <c r="AO18" s="15">
        <f t="shared" si="10"/>
        <v>3.1033204681040353E-3</v>
      </c>
      <c r="AQ18" s="10">
        <f>IF('Raw Data'!Y26=0,AQ17,'Raw Data'!Y26)</f>
        <v>6.2214</v>
      </c>
      <c r="AR18" s="10">
        <f>IF('Raw Data'!X26=0,AR17,'Raw Data'!X26)</f>
        <v>6.2774999999999999</v>
      </c>
      <c r="AS18" s="10">
        <f t="shared" si="4"/>
        <v>5.6099999999999817E-2</v>
      </c>
      <c r="AT18" s="10">
        <f t="shared" si="5"/>
        <v>-7.3999999999996291E-3</v>
      </c>
      <c r="AV18" s="9">
        <f>'Raw Data'!AB19</f>
        <v>42262</v>
      </c>
      <c r="AW18" s="10">
        <f>'Raw Data'!AC19</f>
        <v>187.17</v>
      </c>
      <c r="AX18" s="10">
        <f t="shared" si="11"/>
        <v>224.58</v>
      </c>
    </row>
    <row r="19" spans="1:50">
      <c r="A19" s="9">
        <f>'Raw Data'!M27</f>
        <v>42031</v>
      </c>
      <c r="B19" s="13">
        <f>'Raw Data'!N27</f>
        <v>3352.96</v>
      </c>
      <c r="C19" s="14">
        <f t="shared" si="6"/>
        <v>-8.9731489576096047E-3</v>
      </c>
      <c r="D19" s="15">
        <f t="shared" si="12"/>
        <v>3.217267605065003E-2</v>
      </c>
      <c r="E19" s="10">
        <f>'Raw Data'!Q27</f>
        <v>3197.35</v>
      </c>
      <c r="F19" s="14">
        <f t="shared" si="6"/>
        <v>-2.6484031523426509E-2</v>
      </c>
      <c r="G19" s="15">
        <f t="shared" si="13"/>
        <v>4.0518831319650117E-2</v>
      </c>
      <c r="H19" s="13"/>
      <c r="J19" s="9">
        <f>'Raw Data'!A27</f>
        <v>42030</v>
      </c>
      <c r="K19" s="10">
        <f>'Raw Data'!H27</f>
        <v>0</v>
      </c>
      <c r="L19" s="10">
        <f>'Raw Data'!J27</f>
        <v>0</v>
      </c>
      <c r="M19" s="10">
        <f t="shared" si="0"/>
        <v>0</v>
      </c>
      <c r="O19" s="9">
        <f>'Raw Data'!A27</f>
        <v>42030</v>
      </c>
      <c r="P19" s="10">
        <f>'Raw Data'!B27</f>
        <v>4.8935000000000004</v>
      </c>
      <c r="Q19" s="10">
        <f>'Raw Data'!C27</f>
        <v>0</v>
      </c>
      <c r="R19" s="10">
        <f t="shared" si="1"/>
        <v>4.8935000000000004</v>
      </c>
      <c r="S19" s="10">
        <f>'Raw Data'!D27</f>
        <v>3.9239000000000002</v>
      </c>
      <c r="T19" s="15">
        <f t="shared" si="7"/>
        <v>-3.3837535943263375E-3</v>
      </c>
      <c r="U19" s="15"/>
      <c r="V19" s="10">
        <f>'Raw Data'!F27</f>
        <v>3.8889999999999998</v>
      </c>
      <c r="W19" s="10">
        <f t="shared" si="2"/>
        <v>3.4900000000000375E-2</v>
      </c>
      <c r="Y19" s="9">
        <f>'Raw Data'!A27</f>
        <v>42030</v>
      </c>
      <c r="Z19" s="10">
        <f>'Raw Data'!G27</f>
        <v>5.0730000000000004</v>
      </c>
      <c r="AA19" s="10">
        <f>'Raw Data'!H27</f>
        <v>0</v>
      </c>
      <c r="AB19" s="10">
        <f t="shared" si="3"/>
        <v>5.0730000000000004</v>
      </c>
      <c r="AC19" s="10">
        <f>'Raw Data'!I27</f>
        <v>0</v>
      </c>
      <c r="AD19" s="12" t="e">
        <f t="shared" si="8"/>
        <v>#DIV/0!</v>
      </c>
      <c r="AG19" s="9">
        <f>'Raw Data'!M27</f>
        <v>42031</v>
      </c>
      <c r="AH19" s="10">
        <f>'Raw Data'!N27</f>
        <v>3352.96</v>
      </c>
      <c r="AI19" s="14">
        <f t="shared" si="9"/>
        <v>-8.9731489576096047E-3</v>
      </c>
      <c r="AJ19" s="15">
        <f t="shared" si="14"/>
        <v>3.217267605065003E-2</v>
      </c>
      <c r="AK19" s="10">
        <f>'Raw Data'!R27+'Raw Data'!S27</f>
        <v>113143884.06580001</v>
      </c>
      <c r="AM19" s="9">
        <f>'Raw Data'!V27</f>
        <v>42030</v>
      </c>
      <c r="AN19" s="10">
        <f>IF('Raw Data'!W27=0,AN18,'Raw Data'!W27)</f>
        <v>6.2542</v>
      </c>
      <c r="AO19" s="15">
        <f t="shared" si="10"/>
        <v>4.0695401833598108E-3</v>
      </c>
      <c r="AQ19" s="10">
        <f>IF('Raw Data'!Y27=0,AQ18,'Raw Data'!Y27)</f>
        <v>6.2527999999999997</v>
      </c>
      <c r="AR19" s="10">
        <f>IF('Raw Data'!X27=0,AR18,'Raw Data'!X27)</f>
        <v>6.2823000000000002</v>
      </c>
      <c r="AS19" s="10">
        <f t="shared" si="4"/>
        <v>2.9500000000000526E-2</v>
      </c>
      <c r="AT19" s="10">
        <f t="shared" si="5"/>
        <v>-1.4000000000002899E-3</v>
      </c>
      <c r="AV19" s="9">
        <f>'Raw Data'!AB20</f>
        <v>42263</v>
      </c>
      <c r="AW19" s="10">
        <f>'Raw Data'!AC20</f>
        <v>230.51</v>
      </c>
      <c r="AX19" s="10">
        <f t="shared" si="11"/>
        <v>227.31799999999998</v>
      </c>
    </row>
    <row r="20" spans="1:50">
      <c r="A20" s="9">
        <f>'Raw Data'!M28</f>
        <v>42032</v>
      </c>
      <c r="B20" s="13">
        <f>'Raw Data'!N28</f>
        <v>3305.7379999999998</v>
      </c>
      <c r="C20" s="14">
        <f t="shared" si="6"/>
        <v>-1.4183791388025779E-2</v>
      </c>
      <c r="D20" s="15">
        <f t="shared" si="12"/>
        <v>3.255546749756244E-2</v>
      </c>
      <c r="E20" s="10">
        <f>'Raw Data'!Q28</f>
        <v>3153.57</v>
      </c>
      <c r="F20" s="14">
        <f t="shared" si="6"/>
        <v>-1.3787197287273144E-2</v>
      </c>
      <c r="G20" s="15">
        <f t="shared" si="13"/>
        <v>4.0143283017582056E-2</v>
      </c>
      <c r="H20" s="13"/>
      <c r="J20" s="9">
        <f>'Raw Data'!A28</f>
        <v>42031</v>
      </c>
      <c r="K20" s="10">
        <f>'Raw Data'!H28</f>
        <v>0</v>
      </c>
      <c r="L20" s="10">
        <f>'Raw Data'!J28</f>
        <v>0</v>
      </c>
      <c r="M20" s="10">
        <f t="shared" si="0"/>
        <v>0</v>
      </c>
      <c r="O20" s="9">
        <f>'Raw Data'!A28</f>
        <v>42031</v>
      </c>
      <c r="P20" s="10">
        <f>'Raw Data'!B28</f>
        <v>4.8970000000000002</v>
      </c>
      <c r="Q20" s="10">
        <f>'Raw Data'!C28</f>
        <v>0</v>
      </c>
      <c r="R20" s="10">
        <f t="shared" si="1"/>
        <v>4.8970000000000002</v>
      </c>
      <c r="S20" s="10">
        <f>'Raw Data'!D28</f>
        <v>3.9089999999999998</v>
      </c>
      <c r="T20" s="15">
        <f t="shared" si="7"/>
        <v>-3.8044703677751136E-3</v>
      </c>
      <c r="U20" s="15"/>
      <c r="V20" s="10">
        <f>'Raw Data'!F28</f>
        <v>3.8759999999999999</v>
      </c>
      <c r="W20" s="10">
        <f t="shared" si="2"/>
        <v>3.2999999999999918E-2</v>
      </c>
      <c r="Y20" s="9">
        <f>'Raw Data'!A28</f>
        <v>42031</v>
      </c>
      <c r="Z20" s="10">
        <f>'Raw Data'!G28</f>
        <v>5.0381999999999998</v>
      </c>
      <c r="AA20" s="10">
        <f>'Raw Data'!H28</f>
        <v>0</v>
      </c>
      <c r="AB20" s="10">
        <f t="shared" si="3"/>
        <v>5.0381999999999998</v>
      </c>
      <c r="AC20" s="10">
        <f>'Raw Data'!I28</f>
        <v>0</v>
      </c>
      <c r="AD20" s="12" t="e">
        <f t="shared" si="8"/>
        <v>#DIV/0!</v>
      </c>
      <c r="AG20" s="9">
        <f>'Raw Data'!M28</f>
        <v>42032</v>
      </c>
      <c r="AH20" s="10">
        <f>'Raw Data'!N28</f>
        <v>3305.7379999999998</v>
      </c>
      <c r="AI20" s="14">
        <f t="shared" si="9"/>
        <v>-1.4183791388025779E-2</v>
      </c>
      <c r="AJ20" s="15">
        <f t="shared" si="14"/>
        <v>3.255546749756244E-2</v>
      </c>
      <c r="AK20" s="10">
        <f>'Raw Data'!R28+'Raw Data'!S28</f>
        <v>113438121.7834</v>
      </c>
      <c r="AM20" s="9">
        <f>'Raw Data'!V28</f>
        <v>42031</v>
      </c>
      <c r="AN20" s="10">
        <f>IF('Raw Data'!W28=0,AN19,'Raw Data'!W28)</f>
        <v>6.2435</v>
      </c>
      <c r="AO20" s="15">
        <f t="shared" si="10"/>
        <v>-1.712315484351248E-3</v>
      </c>
      <c r="AQ20" s="10">
        <f>IF('Raw Data'!Y28=0,AQ19,'Raw Data'!Y28)</f>
        <v>6.2549999999999999</v>
      </c>
      <c r="AR20" s="10">
        <f>IF('Raw Data'!X28=0,AR19,'Raw Data'!X28)</f>
        <v>6.2657999999999996</v>
      </c>
      <c r="AS20" s="10">
        <f t="shared" si="4"/>
        <v>1.0799999999999699E-2</v>
      </c>
      <c r="AT20" s="10">
        <f t="shared" si="5"/>
        <v>1.1499999999999844E-2</v>
      </c>
      <c r="AV20" s="9">
        <f>'Raw Data'!AB21</f>
        <v>42264</v>
      </c>
      <c r="AW20" s="10">
        <f>'Raw Data'!AC21</f>
        <v>256.89999999999998</v>
      </c>
      <c r="AX20" s="10">
        <f t="shared" si="11"/>
        <v>222.32399999999998</v>
      </c>
    </row>
    <row r="21" spans="1:50">
      <c r="A21" s="9">
        <f>'Raw Data'!M29</f>
        <v>42033</v>
      </c>
      <c r="B21" s="13">
        <f>'Raw Data'!N29</f>
        <v>3262.3049999999998</v>
      </c>
      <c r="C21" s="14">
        <f t="shared" si="6"/>
        <v>-1.3225745662072602E-2</v>
      </c>
      <c r="D21" s="15">
        <f t="shared" si="12"/>
        <v>3.0950136952778606E-2</v>
      </c>
      <c r="E21" s="10">
        <f>'Raw Data'!Q29</f>
        <v>3087.09</v>
      </c>
      <c r="F21" s="14">
        <f t="shared" si="6"/>
        <v>-2.1306244819487313E-2</v>
      </c>
      <c r="G21" s="15">
        <f t="shared" si="13"/>
        <v>3.7828646406661247E-2</v>
      </c>
      <c r="H21" s="13"/>
      <c r="J21" s="9">
        <f>'Raw Data'!A29</f>
        <v>42032</v>
      </c>
      <c r="K21" s="10">
        <f>'Raw Data'!H29</f>
        <v>0</v>
      </c>
      <c r="L21" s="10">
        <f>'Raw Data'!J29</f>
        <v>0</v>
      </c>
      <c r="M21" s="10">
        <f t="shared" si="0"/>
        <v>0</v>
      </c>
      <c r="O21" s="9">
        <f>'Raw Data'!A29</f>
        <v>42032</v>
      </c>
      <c r="P21" s="10">
        <f>'Raw Data'!B29</f>
        <v>4.9005000000000001</v>
      </c>
      <c r="Q21" s="10">
        <f>'Raw Data'!C29</f>
        <v>0</v>
      </c>
      <c r="R21" s="10">
        <f t="shared" si="1"/>
        <v>4.9005000000000001</v>
      </c>
      <c r="S21" s="10">
        <f>'Raw Data'!D29</f>
        <v>3.9839000000000002</v>
      </c>
      <c r="T21" s="15">
        <f t="shared" si="7"/>
        <v>1.8979652194907291E-2</v>
      </c>
      <c r="U21" s="15"/>
      <c r="V21" s="10">
        <f>'Raw Data'!F29</f>
        <v>3.9226999999999999</v>
      </c>
      <c r="W21" s="10">
        <f t="shared" si="2"/>
        <v>6.1200000000000365E-2</v>
      </c>
      <c r="Y21" s="9">
        <f>'Raw Data'!A29</f>
        <v>42032</v>
      </c>
      <c r="Z21" s="10">
        <f>'Raw Data'!G29</f>
        <v>5.141</v>
      </c>
      <c r="AA21" s="10">
        <f>'Raw Data'!H29</f>
        <v>0</v>
      </c>
      <c r="AB21" s="10">
        <f t="shared" si="3"/>
        <v>5.141</v>
      </c>
      <c r="AC21" s="10">
        <f>'Raw Data'!I29</f>
        <v>0</v>
      </c>
      <c r="AD21" s="12" t="e">
        <f t="shared" si="8"/>
        <v>#DIV/0!</v>
      </c>
      <c r="AG21" s="9">
        <f>'Raw Data'!M29</f>
        <v>42033</v>
      </c>
      <c r="AH21" s="10">
        <f>'Raw Data'!N29</f>
        <v>3262.3049999999998</v>
      </c>
      <c r="AI21" s="14">
        <f t="shared" si="9"/>
        <v>-1.3225745662072602E-2</v>
      </c>
      <c r="AJ21" s="15">
        <f t="shared" si="14"/>
        <v>3.0950136952778606E-2</v>
      </c>
      <c r="AK21" s="10">
        <f>'Raw Data'!R29+'Raw Data'!S29</f>
        <v>113659440.21219999</v>
      </c>
      <c r="AM21" s="9">
        <f>'Raw Data'!V29</f>
        <v>42032</v>
      </c>
      <c r="AN21" s="10">
        <f>IF('Raw Data'!W29=0,AN20,'Raw Data'!W29)</f>
        <v>6.2480000000000002</v>
      </c>
      <c r="AO21" s="15">
        <f t="shared" si="10"/>
        <v>7.2048996432203698E-4</v>
      </c>
      <c r="AQ21" s="10">
        <f>IF('Raw Data'!Y29=0,AQ20,'Raw Data'!Y29)</f>
        <v>6.2430000000000003</v>
      </c>
      <c r="AR21" s="10">
        <f>IF('Raw Data'!X29=0,AR20,'Raw Data'!X29)</f>
        <v>6.2827000000000002</v>
      </c>
      <c r="AS21" s="10">
        <f t="shared" si="4"/>
        <v>3.9699999999999847E-2</v>
      </c>
      <c r="AT21" s="10">
        <f t="shared" si="5"/>
        <v>-4.9999999999998934E-3</v>
      </c>
      <c r="AV21" s="9">
        <f>'Raw Data'!AB22</f>
        <v>42265</v>
      </c>
      <c r="AW21" s="10">
        <f>'Raw Data'!AC22</f>
        <v>151.26</v>
      </c>
      <c r="AX21" s="10">
        <f t="shared" si="11"/>
        <v>210.49200000000002</v>
      </c>
    </row>
    <row r="22" spans="1:50">
      <c r="A22" s="9">
        <f>'Raw Data'!M30</f>
        <v>42034</v>
      </c>
      <c r="B22" s="13">
        <f>'Raw Data'!N30</f>
        <v>3210.3629999999998</v>
      </c>
      <c r="C22" s="14">
        <f t="shared" si="6"/>
        <v>-1.6049985887016952E-2</v>
      </c>
      <c r="D22" s="15">
        <f t="shared" si="12"/>
        <v>3.0806415982692393E-2</v>
      </c>
      <c r="E22" s="10">
        <f>'Raw Data'!Q30</f>
        <v>3075.84</v>
      </c>
      <c r="F22" s="14">
        <f t="shared" si="6"/>
        <v>-3.6508649281303423E-3</v>
      </c>
      <c r="G22" s="15">
        <f t="shared" si="13"/>
        <v>3.7251076330327926E-2</v>
      </c>
      <c r="H22" s="13"/>
      <c r="J22" s="9">
        <f>'Raw Data'!A30</f>
        <v>42033</v>
      </c>
      <c r="K22" s="10">
        <f>'Raw Data'!H30</f>
        <v>0</v>
      </c>
      <c r="L22" s="10">
        <f>'Raw Data'!J30</f>
        <v>0</v>
      </c>
      <c r="M22" s="10">
        <f t="shared" si="0"/>
        <v>0</v>
      </c>
      <c r="O22" s="9">
        <f>'Raw Data'!A30</f>
        <v>42033</v>
      </c>
      <c r="P22" s="10">
        <f>'Raw Data'!B30</f>
        <v>4.907</v>
      </c>
      <c r="Q22" s="10">
        <f>'Raw Data'!C30</f>
        <v>0</v>
      </c>
      <c r="R22" s="10">
        <f t="shared" si="1"/>
        <v>4.907</v>
      </c>
      <c r="S22" s="10">
        <f>'Raw Data'!D30</f>
        <v>4.1634000000000002</v>
      </c>
      <c r="T22" s="15">
        <f t="shared" si="7"/>
        <v>4.4070809145696076E-2</v>
      </c>
      <c r="U22" s="15"/>
      <c r="V22" s="10">
        <f>'Raw Data'!F30</f>
        <v>4.0293000000000001</v>
      </c>
      <c r="W22" s="10">
        <f t="shared" si="2"/>
        <v>0.13410000000000011</v>
      </c>
      <c r="Y22" s="9">
        <f>'Raw Data'!A30</f>
        <v>42033</v>
      </c>
      <c r="Z22" s="10">
        <f>'Raw Data'!G30</f>
        <v>5.1814</v>
      </c>
      <c r="AA22" s="10">
        <f>'Raw Data'!H30</f>
        <v>0</v>
      </c>
      <c r="AB22" s="10">
        <f t="shared" si="3"/>
        <v>5.1814</v>
      </c>
      <c r="AC22" s="10">
        <f>'Raw Data'!I30</f>
        <v>0</v>
      </c>
      <c r="AD22" s="12" t="e">
        <f t="shared" si="8"/>
        <v>#DIV/0!</v>
      </c>
      <c r="AG22" s="9">
        <f>'Raw Data'!M30</f>
        <v>42034</v>
      </c>
      <c r="AH22" s="10">
        <f>'Raw Data'!N30</f>
        <v>3210.3629999999998</v>
      </c>
      <c r="AI22" s="14">
        <f t="shared" si="9"/>
        <v>-1.6049985887016952E-2</v>
      </c>
      <c r="AJ22" s="15">
        <f t="shared" si="14"/>
        <v>3.0806415982692393E-2</v>
      </c>
      <c r="AK22" s="10">
        <f>'Raw Data'!R30+'Raw Data'!S30</f>
        <v>113185310.0183</v>
      </c>
      <c r="AM22" s="9">
        <f>'Raw Data'!V30</f>
        <v>42033</v>
      </c>
      <c r="AN22" s="10">
        <f>IF('Raw Data'!W30=0,AN21,'Raw Data'!W30)</f>
        <v>6.2469000000000001</v>
      </c>
      <c r="AO22" s="15">
        <f t="shared" si="10"/>
        <v>-1.7607183776452106E-4</v>
      </c>
      <c r="AQ22" s="10">
        <f>IF('Raw Data'!Y30=0,AQ21,'Raw Data'!Y30)</f>
        <v>6.2592999999999996</v>
      </c>
      <c r="AR22" s="10">
        <f>IF('Raw Data'!X30=0,AR21,'Raw Data'!X30)</f>
        <v>6.2850999999999999</v>
      </c>
      <c r="AS22" s="10">
        <f t="shared" si="4"/>
        <v>2.5800000000000267E-2</v>
      </c>
      <c r="AT22" s="10">
        <f t="shared" si="5"/>
        <v>1.2399999999999523E-2</v>
      </c>
      <c r="AV22" s="9">
        <f>'Raw Data'!AB23</f>
        <v>42268</v>
      </c>
      <c r="AW22" s="10">
        <f>'Raw Data'!AC23</f>
        <v>186.14</v>
      </c>
      <c r="AX22" s="10">
        <f t="shared" si="11"/>
        <v>202.39599999999999</v>
      </c>
    </row>
    <row r="23" spans="1:50">
      <c r="A23" s="9">
        <f>'Raw Data'!M31</f>
        <v>42037</v>
      </c>
      <c r="B23" s="13">
        <f>'Raw Data'!N31</f>
        <v>3128.3</v>
      </c>
      <c r="C23" s="14">
        <f t="shared" si="6"/>
        <v>-2.5894288847965633E-2</v>
      </c>
      <c r="D23" s="15">
        <f>_xlfn.STDEV.P(C14:C23)</f>
        <v>1.9964634198713898E-2</v>
      </c>
      <c r="E23" s="10">
        <f>'Raw Data'!Q31</f>
        <v>2978.83</v>
      </c>
      <c r="F23" s="14">
        <f t="shared" si="6"/>
        <v>-3.2047428712619751E-2</v>
      </c>
      <c r="G23" s="15">
        <f>_xlfn.STDEV.P(F14:F23)</f>
        <v>2.2553662267121424E-2</v>
      </c>
      <c r="H23" s="13">
        <f>G23/D23</f>
        <v>1.1296807165429712</v>
      </c>
      <c r="J23" s="9">
        <f>'Raw Data'!A31</f>
        <v>42034</v>
      </c>
      <c r="K23" s="10">
        <f>'Raw Data'!H31</f>
        <v>0</v>
      </c>
      <c r="L23" s="10">
        <f>'Raw Data'!J31</f>
        <v>0</v>
      </c>
      <c r="M23" s="10">
        <f t="shared" si="0"/>
        <v>0</v>
      </c>
      <c r="O23" s="9">
        <f>'Raw Data'!A31</f>
        <v>42034</v>
      </c>
      <c r="P23" s="10">
        <f>'Raw Data'!B31</f>
        <v>4.9139999999999997</v>
      </c>
      <c r="Q23" s="10">
        <f>'Raw Data'!C31</f>
        <v>0</v>
      </c>
      <c r="R23" s="10">
        <f t="shared" si="1"/>
        <v>4.9139999999999997</v>
      </c>
      <c r="S23" s="10">
        <f>'Raw Data'!D31</f>
        <v>4.3437999999999999</v>
      </c>
      <c r="T23" s="15">
        <f t="shared" si="7"/>
        <v>4.2417492904662346E-2</v>
      </c>
      <c r="U23" s="15">
        <f>_xlfn.STDEV.P(T4:T23)</f>
        <v>4.1519786658550877E-2</v>
      </c>
      <c r="V23" s="10">
        <f>'Raw Data'!F31</f>
        <v>4.1653000000000002</v>
      </c>
      <c r="W23" s="10">
        <f t="shared" si="2"/>
        <v>0.17849999999999966</v>
      </c>
      <c r="Y23" s="9">
        <f>'Raw Data'!A31</f>
        <v>42034</v>
      </c>
      <c r="Z23" s="10">
        <f>'Raw Data'!G31</f>
        <v>5.1334999999999997</v>
      </c>
      <c r="AA23" s="10">
        <f>'Raw Data'!H31</f>
        <v>0</v>
      </c>
      <c r="AB23" s="10">
        <f t="shared" si="3"/>
        <v>5.1334999999999997</v>
      </c>
      <c r="AC23" s="10">
        <f>'Raw Data'!I31</f>
        <v>0</v>
      </c>
      <c r="AD23" s="12" t="e">
        <f t="shared" si="8"/>
        <v>#DIV/0!</v>
      </c>
      <c r="AE23" s="15" t="e">
        <f>_xlfn.STDEV.P(AD4:AD23)</f>
        <v>#DIV/0!</v>
      </c>
      <c r="AG23" s="9">
        <f>'Raw Data'!M31</f>
        <v>42037</v>
      </c>
      <c r="AH23" s="10">
        <f>'Raw Data'!N31</f>
        <v>3128.3</v>
      </c>
      <c r="AI23" s="14">
        <f t="shared" si="9"/>
        <v>-2.5894288847965633E-2</v>
      </c>
      <c r="AJ23" s="15">
        <f t="shared" si="14"/>
        <v>1.9964634198713898E-2</v>
      </c>
      <c r="AK23" s="10">
        <f>'Raw Data'!R31+'Raw Data'!S31</f>
        <v>113295284.36669999</v>
      </c>
      <c r="AM23" s="9">
        <f>'Raw Data'!V31</f>
        <v>42034</v>
      </c>
      <c r="AN23" s="10">
        <f>IF('Raw Data'!W31=0,AN22,'Raw Data'!W31)</f>
        <v>6.2510000000000003</v>
      </c>
      <c r="AO23" s="15">
        <f t="shared" si="10"/>
        <v>6.5611025005489737E-4</v>
      </c>
      <c r="AP23" s="15">
        <f>_xlfn.STDEV.P(AO4:AO23)</f>
        <v>1.6087559076837486E-3</v>
      </c>
      <c r="AQ23" s="10">
        <f>IF('Raw Data'!Y31=0,AQ22,'Raw Data'!Y31)</f>
        <v>6.2619999999999996</v>
      </c>
      <c r="AR23" s="10">
        <f>IF('Raw Data'!X31=0,AR22,'Raw Data'!X31)</f>
        <v>6.3061999999999996</v>
      </c>
      <c r="AS23" s="10">
        <f t="shared" si="4"/>
        <v>4.4200000000000017E-2</v>
      </c>
      <c r="AT23" s="10">
        <f t="shared" si="5"/>
        <v>1.0999999999999233E-2</v>
      </c>
      <c r="AV23" s="9">
        <f>'Raw Data'!AB24</f>
        <v>42269</v>
      </c>
      <c r="AW23" s="10">
        <f>'Raw Data'!AC24</f>
        <v>142.69999999999999</v>
      </c>
      <c r="AX23" s="10">
        <f t="shared" si="11"/>
        <v>193.50200000000001</v>
      </c>
    </row>
    <row r="24" spans="1:50">
      <c r="A24" s="9">
        <f>'Raw Data'!M32</f>
        <v>42038</v>
      </c>
      <c r="B24" s="13">
        <f>'Raw Data'!N32</f>
        <v>3204.9070000000002</v>
      </c>
      <c r="C24" s="14">
        <f t="shared" si="6"/>
        <v>2.4193346778358809E-2</v>
      </c>
      <c r="D24" s="15">
        <f t="shared" ref="D24:D87" si="15">_xlfn.STDEV.P(C15:C24)</f>
        <v>2.0585306906681439E-2</v>
      </c>
      <c r="E24" s="10">
        <f>'Raw Data'!Q32</f>
        <v>3057.06</v>
      </c>
      <c r="F24" s="14">
        <f t="shared" si="6"/>
        <v>2.5923063828228603E-2</v>
      </c>
      <c r="G24" s="15">
        <f t="shared" ref="G24:G87" si="16">_xlfn.STDEV.P(F15:F24)</f>
        <v>2.4325725995217595E-2</v>
      </c>
      <c r="H24" s="13">
        <f t="shared" ref="H24:H72" si="17">G24/D24</f>
        <v>1.1817033433357322</v>
      </c>
      <c r="J24" s="9">
        <f>'Raw Data'!A32</f>
        <v>42037</v>
      </c>
      <c r="K24" s="10">
        <f>'Raw Data'!H32</f>
        <v>0</v>
      </c>
      <c r="L24" s="10">
        <f>'Raw Data'!J32</f>
        <v>0</v>
      </c>
      <c r="M24" s="10">
        <f t="shared" si="0"/>
        <v>0</v>
      </c>
      <c r="O24" s="9">
        <f>'Raw Data'!A32</f>
        <v>42037</v>
      </c>
      <c r="P24" s="10">
        <f>'Raw Data'!B32</f>
        <v>4.9164000000000003</v>
      </c>
      <c r="Q24" s="10">
        <f>'Raw Data'!C32</f>
        <v>0</v>
      </c>
      <c r="R24" s="10">
        <f t="shared" si="1"/>
        <v>4.9164000000000003</v>
      </c>
      <c r="S24" s="10">
        <f>'Raw Data'!D32</f>
        <v>4.5145</v>
      </c>
      <c r="T24" s="15">
        <f t="shared" si="7"/>
        <v>3.8544897709313415E-2</v>
      </c>
      <c r="U24" s="15">
        <f t="shared" ref="U24:U87" si="18">_xlfn.STDEV.P(T5:T24)</f>
        <v>3.7147357752172101E-2</v>
      </c>
      <c r="V24" s="10">
        <f>'Raw Data'!F32</f>
        <v>4.4066000000000001</v>
      </c>
      <c r="W24" s="10">
        <f t="shared" si="2"/>
        <v>0.10789999999999988</v>
      </c>
      <c r="Y24" s="9">
        <f>'Raw Data'!A32</f>
        <v>42037</v>
      </c>
      <c r="Z24" s="10">
        <f>'Raw Data'!G32</f>
        <v>5.226</v>
      </c>
      <c r="AA24" s="10">
        <f>'Raw Data'!H32</f>
        <v>0</v>
      </c>
      <c r="AB24" s="10">
        <f t="shared" si="3"/>
        <v>5.226</v>
      </c>
      <c r="AC24" s="10">
        <f>'Raw Data'!I32</f>
        <v>0</v>
      </c>
      <c r="AD24" s="12" t="e">
        <f t="shared" si="8"/>
        <v>#DIV/0!</v>
      </c>
      <c r="AE24" s="15" t="e">
        <f t="shared" ref="AE24:AE87" si="19">_xlfn.STDEV.P(AD5:AD24)</f>
        <v>#DIV/0!</v>
      </c>
      <c r="AG24" s="9">
        <f>'Raw Data'!M32</f>
        <v>42038</v>
      </c>
      <c r="AH24" s="10">
        <f>'Raw Data'!N32</f>
        <v>3204.9070000000002</v>
      </c>
      <c r="AI24" s="14">
        <f t="shared" si="9"/>
        <v>2.4193346778358809E-2</v>
      </c>
      <c r="AJ24" s="15">
        <f t="shared" si="14"/>
        <v>2.0585306906681439E-2</v>
      </c>
      <c r="AK24" s="10">
        <f>'Raw Data'!R32+'Raw Data'!S32</f>
        <v>113272634.65720001</v>
      </c>
      <c r="AM24" s="9">
        <f>'Raw Data'!V32</f>
        <v>42037</v>
      </c>
      <c r="AN24" s="10">
        <f>IF('Raw Data'!W32=0,AN23,'Raw Data'!W32)</f>
        <v>6.2596999999999996</v>
      </c>
      <c r="AO24" s="15">
        <f t="shared" si="10"/>
        <v>1.3908096912888745E-3</v>
      </c>
      <c r="AP24" s="15">
        <f t="shared" ref="AP24:AP87" si="20">_xlfn.STDEV.P(AO5:AO24)</f>
        <v>1.5872152569772547E-3</v>
      </c>
      <c r="AQ24" s="10">
        <f>IF('Raw Data'!Y32=0,AQ23,'Raw Data'!Y32)</f>
        <v>6.2728000000000002</v>
      </c>
      <c r="AR24" s="10">
        <f>IF('Raw Data'!X32=0,AR23,'Raw Data'!X32)</f>
        <v>6.2934000000000001</v>
      </c>
      <c r="AS24" s="10">
        <f t="shared" si="4"/>
        <v>2.0599999999999952E-2</v>
      </c>
      <c r="AT24" s="10">
        <f t="shared" si="5"/>
        <v>1.3100000000000556E-2</v>
      </c>
      <c r="AV24" s="9">
        <f>'Raw Data'!AB25</f>
        <v>42270</v>
      </c>
      <c r="AW24" s="10">
        <f>'Raw Data'!AC25</f>
        <v>222.64</v>
      </c>
      <c r="AX24" s="10">
        <f t="shared" si="11"/>
        <v>191.928</v>
      </c>
    </row>
    <row r="25" spans="1:50">
      <c r="A25" s="9">
        <f>'Raw Data'!M33</f>
        <v>42039</v>
      </c>
      <c r="B25" s="13">
        <f>'Raw Data'!N33</f>
        <v>3174.1260000000002</v>
      </c>
      <c r="C25" s="14">
        <f t="shared" si="6"/>
        <v>-9.650753932117194E-3</v>
      </c>
      <c r="D25" s="15">
        <f t="shared" si="15"/>
        <v>1.4070627546224374E-2</v>
      </c>
      <c r="E25" s="10">
        <f>'Raw Data'!Q33</f>
        <v>2995.26</v>
      </c>
      <c r="F25" s="14">
        <f t="shared" si="6"/>
        <v>-2.0422630649687429E-2</v>
      </c>
      <c r="G25" s="15">
        <f t="shared" si="16"/>
        <v>1.6221293129189737E-2</v>
      </c>
      <c r="H25" s="13">
        <f t="shared" si="17"/>
        <v>1.1528478794495884</v>
      </c>
      <c r="J25" s="9">
        <f>'Raw Data'!A33</f>
        <v>42038</v>
      </c>
      <c r="K25" s="10">
        <f>'Raw Data'!H33</f>
        <v>0</v>
      </c>
      <c r="L25" s="10">
        <f>'Raw Data'!J33</f>
        <v>0</v>
      </c>
      <c r="M25" s="10">
        <f t="shared" si="0"/>
        <v>0</v>
      </c>
      <c r="O25" s="9">
        <f>'Raw Data'!A33</f>
        <v>42038</v>
      </c>
      <c r="P25" s="10">
        <f>'Raw Data'!B33</f>
        <v>4.9166999999999996</v>
      </c>
      <c r="Q25" s="10">
        <f>'Raw Data'!C33</f>
        <v>0</v>
      </c>
      <c r="R25" s="10">
        <f t="shared" si="1"/>
        <v>4.9166999999999996</v>
      </c>
      <c r="S25" s="10">
        <f>'Raw Data'!D33</f>
        <v>4.5804</v>
      </c>
      <c r="T25" s="15">
        <f t="shared" si="7"/>
        <v>1.4491891791650604E-2</v>
      </c>
      <c r="U25" s="15">
        <f t="shared" si="18"/>
        <v>2.9749028689585396E-2</v>
      </c>
      <c r="V25" s="10">
        <f>'Raw Data'!F33</f>
        <v>4.4789000000000003</v>
      </c>
      <c r="W25" s="10">
        <f t="shared" si="2"/>
        <v>0.1014999999999997</v>
      </c>
      <c r="Y25" s="9">
        <f>'Raw Data'!A33</f>
        <v>42038</v>
      </c>
      <c r="Z25" s="10">
        <f>'Raw Data'!G33</f>
        <v>5.2130000000000001</v>
      </c>
      <c r="AA25" s="10">
        <f>'Raw Data'!H33</f>
        <v>0</v>
      </c>
      <c r="AB25" s="10">
        <f t="shared" si="3"/>
        <v>5.2130000000000001</v>
      </c>
      <c r="AC25" s="10">
        <f>'Raw Data'!I33</f>
        <v>0</v>
      </c>
      <c r="AD25" s="12" t="e">
        <f t="shared" si="8"/>
        <v>#DIV/0!</v>
      </c>
      <c r="AE25" s="15" t="e">
        <f t="shared" si="19"/>
        <v>#DIV/0!</v>
      </c>
      <c r="AG25" s="9">
        <f>'Raw Data'!M33</f>
        <v>42039</v>
      </c>
      <c r="AH25" s="10">
        <f>'Raw Data'!N33</f>
        <v>3174.1260000000002</v>
      </c>
      <c r="AI25" s="14">
        <f t="shared" si="9"/>
        <v>-9.650753932117194E-3</v>
      </c>
      <c r="AJ25" s="15">
        <f t="shared" si="14"/>
        <v>1.4070627546224374E-2</v>
      </c>
      <c r="AK25" s="10">
        <f>'Raw Data'!R33+'Raw Data'!S33</f>
        <v>113543267.8643</v>
      </c>
      <c r="AM25" s="9">
        <f>'Raw Data'!V33</f>
        <v>42038</v>
      </c>
      <c r="AN25" s="10">
        <f>IF('Raw Data'!W33=0,AN24,'Raw Data'!W33)</f>
        <v>6.2580999999999998</v>
      </c>
      <c r="AO25" s="15">
        <f t="shared" si="10"/>
        <v>-2.5563597576463049E-4</v>
      </c>
      <c r="AP25" s="15">
        <f t="shared" si="20"/>
        <v>1.5586978538766312E-3</v>
      </c>
      <c r="AQ25" s="10">
        <f>IF('Raw Data'!Y33=0,AQ24,'Raw Data'!Y33)</f>
        <v>6.2568999999999999</v>
      </c>
      <c r="AR25" s="10">
        <f>IF('Raw Data'!X33=0,AR24,'Raw Data'!X33)</f>
        <v>6.2854999999999999</v>
      </c>
      <c r="AS25" s="10">
        <f t="shared" si="4"/>
        <v>2.8599999999999959E-2</v>
      </c>
      <c r="AT25" s="10">
        <f t="shared" si="5"/>
        <v>-1.1999999999998678E-3</v>
      </c>
      <c r="AV25" s="9">
        <f>'Raw Data'!AB26</f>
        <v>42271</v>
      </c>
      <c r="AW25" s="10">
        <f>'Raw Data'!AC26</f>
        <v>221.5</v>
      </c>
      <c r="AX25" s="10">
        <f t="shared" si="11"/>
        <v>184.84800000000001</v>
      </c>
    </row>
    <row r="26" spans="1:50">
      <c r="A26" s="9">
        <f>'Raw Data'!M34</f>
        <v>42040</v>
      </c>
      <c r="B26" s="13">
        <f>'Raw Data'!N34</f>
        <v>3136.5309999999999</v>
      </c>
      <c r="C26" s="14">
        <f t="shared" si="6"/>
        <v>-1.1914906724757661E-2</v>
      </c>
      <c r="D26" s="15">
        <f t="shared" si="15"/>
        <v>1.3750612212624266E-2</v>
      </c>
      <c r="E26" s="10">
        <f>'Raw Data'!Q34</f>
        <v>2990.28</v>
      </c>
      <c r="F26" s="14">
        <f t="shared" si="6"/>
        <v>-1.6640106486988898E-3</v>
      </c>
      <c r="G26" s="15">
        <f t="shared" si="16"/>
        <v>1.6342026568357388E-2</v>
      </c>
      <c r="H26" s="13">
        <f t="shared" si="17"/>
        <v>1.1884581075854919</v>
      </c>
      <c r="J26" s="9">
        <f>'Raw Data'!A34</f>
        <v>42039</v>
      </c>
      <c r="K26" s="10">
        <f>'Raw Data'!H34</f>
        <v>0</v>
      </c>
      <c r="L26" s="10">
        <f>'Raw Data'!J34</f>
        <v>0</v>
      </c>
      <c r="M26" s="10">
        <f t="shared" si="0"/>
        <v>0</v>
      </c>
      <c r="O26" s="9">
        <f>'Raw Data'!A34</f>
        <v>42039</v>
      </c>
      <c r="P26" s="10">
        <f>'Raw Data'!B34</f>
        <v>4.9279999999999999</v>
      </c>
      <c r="Q26" s="10">
        <f>'Raw Data'!C34</f>
        <v>0</v>
      </c>
      <c r="R26" s="10">
        <f t="shared" si="1"/>
        <v>4.9279999999999999</v>
      </c>
      <c r="S26" s="10">
        <f>'Raw Data'!D34</f>
        <v>4.5949999999999998</v>
      </c>
      <c r="T26" s="15">
        <f t="shared" si="7"/>
        <v>3.1824252506030938E-3</v>
      </c>
      <c r="U26" s="15">
        <f t="shared" si="18"/>
        <v>2.8038754911298026E-2</v>
      </c>
      <c r="V26" s="10">
        <f>'Raw Data'!F34</f>
        <v>4.5399000000000003</v>
      </c>
      <c r="W26" s="10">
        <f t="shared" si="2"/>
        <v>5.5099999999999483E-2</v>
      </c>
      <c r="Y26" s="9">
        <f>'Raw Data'!A34</f>
        <v>42039</v>
      </c>
      <c r="Z26" s="10">
        <f>'Raw Data'!G34</f>
        <v>5.2064000000000004</v>
      </c>
      <c r="AA26" s="10">
        <f>'Raw Data'!H34</f>
        <v>0</v>
      </c>
      <c r="AB26" s="10">
        <f t="shared" si="3"/>
        <v>5.2064000000000004</v>
      </c>
      <c r="AC26" s="10">
        <f>'Raw Data'!I34</f>
        <v>0</v>
      </c>
      <c r="AD26" s="12" t="e">
        <f t="shared" si="8"/>
        <v>#DIV/0!</v>
      </c>
      <c r="AE26" s="15" t="e">
        <f t="shared" si="19"/>
        <v>#DIV/0!</v>
      </c>
      <c r="AG26" s="9">
        <f>'Raw Data'!M34</f>
        <v>42040</v>
      </c>
      <c r="AH26" s="10">
        <f>'Raw Data'!N34</f>
        <v>3136.5309999999999</v>
      </c>
      <c r="AI26" s="14">
        <f t="shared" si="9"/>
        <v>-1.1914906724757661E-2</v>
      </c>
      <c r="AJ26" s="15">
        <f t="shared" si="14"/>
        <v>1.3750612212624266E-2</v>
      </c>
      <c r="AK26" s="10">
        <f>'Raw Data'!R34+'Raw Data'!S34</f>
        <v>114114345.27500001</v>
      </c>
      <c r="AM26" s="9">
        <f>'Raw Data'!V34</f>
        <v>42039</v>
      </c>
      <c r="AN26" s="10">
        <f>IF('Raw Data'!W34=0,AN25,'Raw Data'!W34)</f>
        <v>6.2477</v>
      </c>
      <c r="AO26" s="15">
        <f t="shared" si="10"/>
        <v>-1.6632286455061252E-3</v>
      </c>
      <c r="AP26" s="15">
        <f t="shared" si="20"/>
        <v>1.6181801687103867E-3</v>
      </c>
      <c r="AQ26" s="10">
        <f>IF('Raw Data'!Y34=0,AQ25,'Raw Data'!Y34)</f>
        <v>6.2561999999999998</v>
      </c>
      <c r="AR26" s="10">
        <f>IF('Raw Data'!X34=0,AR25,'Raw Data'!X34)</f>
        <v>6.2870999999999997</v>
      </c>
      <c r="AS26" s="10">
        <f t="shared" si="4"/>
        <v>3.0899999999999928E-2</v>
      </c>
      <c r="AT26" s="10">
        <f t="shared" si="5"/>
        <v>8.49999999999973E-3</v>
      </c>
      <c r="AV26" s="9">
        <f>'Raw Data'!AB27</f>
        <v>42272</v>
      </c>
      <c r="AW26" s="10">
        <f>'Raw Data'!AC27</f>
        <v>281.33999999999997</v>
      </c>
      <c r="AX26" s="10">
        <f t="shared" si="11"/>
        <v>210.86399999999998</v>
      </c>
    </row>
    <row r="27" spans="1:50">
      <c r="A27" s="9">
        <f>'Raw Data'!M35</f>
        <v>42041</v>
      </c>
      <c r="B27" s="13">
        <f>'Raw Data'!N35</f>
        <v>3075.9070000000002</v>
      </c>
      <c r="C27" s="14">
        <f t="shared" si="6"/>
        <v>-1.9517595017948405E-2</v>
      </c>
      <c r="D27" s="15">
        <f t="shared" si="15"/>
        <v>1.3912156011415959E-2</v>
      </c>
      <c r="E27" s="10">
        <f>'Raw Data'!Q35</f>
        <v>2945.69</v>
      </c>
      <c r="F27" s="14">
        <f t="shared" si="6"/>
        <v>-1.5023943426455457E-2</v>
      </c>
      <c r="G27" s="15">
        <f t="shared" si="16"/>
        <v>1.5566835295694741E-2</v>
      </c>
      <c r="H27" s="13">
        <f t="shared" si="17"/>
        <v>1.1189376601959462</v>
      </c>
      <c r="J27" s="9">
        <f>'Raw Data'!A35</f>
        <v>42040</v>
      </c>
      <c r="K27" s="10">
        <f>'Raw Data'!H35</f>
        <v>0</v>
      </c>
      <c r="L27" s="10">
        <f>'Raw Data'!J35</f>
        <v>0</v>
      </c>
      <c r="M27" s="10">
        <f t="shared" si="0"/>
        <v>0</v>
      </c>
      <c r="O27" s="9">
        <f>'Raw Data'!A35</f>
        <v>42040</v>
      </c>
      <c r="P27" s="10">
        <f>'Raw Data'!B35</f>
        <v>4.9160000000000004</v>
      </c>
      <c r="Q27" s="10">
        <f>'Raw Data'!C35</f>
        <v>0</v>
      </c>
      <c r="R27" s="10">
        <f t="shared" si="1"/>
        <v>4.9160000000000004</v>
      </c>
      <c r="S27" s="10">
        <f>'Raw Data'!D35</f>
        <v>4.4410999999999996</v>
      </c>
      <c r="T27" s="15">
        <f t="shared" si="7"/>
        <v>-3.4066662300174598E-2</v>
      </c>
      <c r="U27" s="15">
        <f t="shared" si="18"/>
        <v>2.8234623813521126E-2</v>
      </c>
      <c r="V27" s="10">
        <f>'Raw Data'!F35</f>
        <v>4.4089999999999998</v>
      </c>
      <c r="W27" s="10">
        <f t="shared" si="2"/>
        <v>3.2099999999999795E-2</v>
      </c>
      <c r="Y27" s="9">
        <f>'Raw Data'!A35</f>
        <v>42040</v>
      </c>
      <c r="Z27" s="10">
        <f>'Raw Data'!G35</f>
        <v>5.2125000000000004</v>
      </c>
      <c r="AA27" s="10">
        <f>'Raw Data'!H35</f>
        <v>0</v>
      </c>
      <c r="AB27" s="10">
        <f t="shared" si="3"/>
        <v>5.2125000000000004</v>
      </c>
      <c r="AC27" s="10">
        <f>'Raw Data'!I35</f>
        <v>0</v>
      </c>
      <c r="AD27" s="12" t="e">
        <f t="shared" si="8"/>
        <v>#DIV/0!</v>
      </c>
      <c r="AE27" s="15" t="e">
        <f t="shared" si="19"/>
        <v>#DIV/0!</v>
      </c>
      <c r="AG27" s="9">
        <f>'Raw Data'!M35</f>
        <v>42041</v>
      </c>
      <c r="AH27" s="10">
        <f>'Raw Data'!N35</f>
        <v>3075.9070000000002</v>
      </c>
      <c r="AI27" s="14">
        <f t="shared" si="9"/>
        <v>-1.9517595017948405E-2</v>
      </c>
      <c r="AJ27" s="15">
        <f t="shared" si="14"/>
        <v>1.3912156011415959E-2</v>
      </c>
      <c r="AK27" s="10">
        <f>'Raw Data'!R35+'Raw Data'!S35</f>
        <v>114311749.3061</v>
      </c>
      <c r="AM27" s="9">
        <f>'Raw Data'!V35</f>
        <v>42040</v>
      </c>
      <c r="AN27" s="10">
        <f>IF('Raw Data'!W35=0,AN26,'Raw Data'!W35)</f>
        <v>6.2521000000000004</v>
      </c>
      <c r="AO27" s="15">
        <f t="shared" si="10"/>
        <v>7.0401129325776979E-4</v>
      </c>
      <c r="AP27" s="15">
        <f t="shared" si="20"/>
        <v>1.6207862408575014E-3</v>
      </c>
      <c r="AQ27" s="10">
        <f>IF('Raw Data'!Y35=0,AQ26,'Raw Data'!Y35)</f>
        <v>6.2423999999999999</v>
      </c>
      <c r="AR27" s="10">
        <f>IF('Raw Data'!X35=0,AR26,'Raw Data'!X35)</f>
        <v>6.2748999999999997</v>
      </c>
      <c r="AS27" s="10">
        <f t="shared" si="4"/>
        <v>3.2499999999999751E-2</v>
      </c>
      <c r="AT27" s="10">
        <f t="shared" si="5"/>
        <v>-9.700000000000486E-3</v>
      </c>
      <c r="AV27" s="9">
        <f>'Raw Data'!AB28</f>
        <v>42275</v>
      </c>
      <c r="AW27" s="10">
        <f>'Raw Data'!AC28</f>
        <v>243.24</v>
      </c>
      <c r="AX27" s="10">
        <f t="shared" si="11"/>
        <v>222.28399999999996</v>
      </c>
    </row>
    <row r="28" spans="1:50">
      <c r="A28" s="9">
        <f>'Raw Data'!M36</f>
        <v>42044</v>
      </c>
      <c r="B28" s="13">
        <f>'Raw Data'!N36</f>
        <v>3095.1239999999998</v>
      </c>
      <c r="C28" s="14">
        <f t="shared" si="6"/>
        <v>6.2281528382314875E-3</v>
      </c>
      <c r="D28" s="15">
        <f t="shared" si="15"/>
        <v>1.3538763768959971E-2</v>
      </c>
      <c r="E28" s="10">
        <f>'Raw Data'!Q36</f>
        <v>2971.42</v>
      </c>
      <c r="F28" s="14">
        <f t="shared" si="6"/>
        <v>8.6968679557891948E-3</v>
      </c>
      <c r="G28" s="15">
        <f t="shared" si="16"/>
        <v>1.6684399435891051E-2</v>
      </c>
      <c r="H28" s="13">
        <f t="shared" si="17"/>
        <v>1.2323429022480628</v>
      </c>
      <c r="J28" s="9">
        <f>'Raw Data'!A36</f>
        <v>42041</v>
      </c>
      <c r="K28" s="10">
        <f>'Raw Data'!H36</f>
        <v>0</v>
      </c>
      <c r="L28" s="10">
        <f>'Raw Data'!J36</f>
        <v>0</v>
      </c>
      <c r="M28" s="10">
        <f t="shared" si="0"/>
        <v>0</v>
      </c>
      <c r="O28" s="9">
        <f>'Raw Data'!A36</f>
        <v>42041</v>
      </c>
      <c r="P28" s="10">
        <f>'Raw Data'!B36</f>
        <v>4.9080000000000004</v>
      </c>
      <c r="Q28" s="10">
        <f>'Raw Data'!C36</f>
        <v>0</v>
      </c>
      <c r="R28" s="10">
        <f t="shared" si="1"/>
        <v>4.9080000000000004</v>
      </c>
      <c r="S28" s="10">
        <f>'Raw Data'!D36</f>
        <v>4.4097</v>
      </c>
      <c r="T28" s="15">
        <f t="shared" si="7"/>
        <v>-7.0954335735610189E-3</v>
      </c>
      <c r="U28" s="15">
        <f t="shared" si="18"/>
        <v>2.8425146748093946E-2</v>
      </c>
      <c r="V28" s="10">
        <f>'Raw Data'!F36</f>
        <v>4.3487999999999998</v>
      </c>
      <c r="W28" s="10">
        <f t="shared" si="2"/>
        <v>6.0900000000000176E-2</v>
      </c>
      <c r="Y28" s="9">
        <f>'Raw Data'!A36</f>
        <v>42041</v>
      </c>
      <c r="Z28" s="10">
        <f>'Raw Data'!G36</f>
        <v>5.1726000000000001</v>
      </c>
      <c r="AA28" s="10">
        <f>'Raw Data'!H36</f>
        <v>0</v>
      </c>
      <c r="AB28" s="10">
        <f t="shared" si="3"/>
        <v>5.1726000000000001</v>
      </c>
      <c r="AC28" s="10">
        <f>'Raw Data'!I36</f>
        <v>0</v>
      </c>
      <c r="AD28" s="12" t="e">
        <f t="shared" si="8"/>
        <v>#DIV/0!</v>
      </c>
      <c r="AE28" s="15" t="e">
        <f t="shared" si="19"/>
        <v>#DIV/0!</v>
      </c>
      <c r="AG28" s="9">
        <f>'Raw Data'!M36</f>
        <v>42044</v>
      </c>
      <c r="AH28" s="10">
        <f>'Raw Data'!N36</f>
        <v>3095.1239999999998</v>
      </c>
      <c r="AI28" s="14">
        <f t="shared" si="9"/>
        <v>6.2281528382314875E-3</v>
      </c>
      <c r="AJ28" s="15">
        <f t="shared" si="14"/>
        <v>1.3538763768959971E-2</v>
      </c>
      <c r="AK28" s="10">
        <f>'Raw Data'!R36+'Raw Data'!S36</f>
        <v>115266761.7401</v>
      </c>
      <c r="AM28" s="9">
        <f>'Raw Data'!V36</f>
        <v>42041</v>
      </c>
      <c r="AN28" s="10">
        <f>IF('Raw Data'!W36=0,AN27,'Raw Data'!W36)</f>
        <v>6.2446999999999999</v>
      </c>
      <c r="AO28" s="15">
        <f t="shared" si="10"/>
        <v>-1.1843033200372951E-3</v>
      </c>
      <c r="AP28" s="15">
        <f t="shared" si="20"/>
        <v>1.6306135841195693E-3</v>
      </c>
      <c r="AQ28" s="10">
        <f>IF('Raw Data'!Y36=0,AQ27,'Raw Data'!Y36)</f>
        <v>6.2484000000000002</v>
      </c>
      <c r="AR28" s="10">
        <f>IF('Raw Data'!X36=0,AR27,'Raw Data'!X36)</f>
        <v>6.2775999999999996</v>
      </c>
      <c r="AS28" s="10">
        <f t="shared" si="4"/>
        <v>2.9199999999999449E-2</v>
      </c>
      <c r="AT28" s="10">
        <f t="shared" si="5"/>
        <v>3.7000000000002586E-3</v>
      </c>
      <c r="AV28" s="9">
        <f>'Raw Data'!AB29</f>
        <v>42276</v>
      </c>
      <c r="AW28" s="10">
        <f>'Raw Data'!AC29</f>
        <v>229.09</v>
      </c>
      <c r="AX28" s="10">
        <f t="shared" si="11"/>
        <v>239.56199999999998</v>
      </c>
    </row>
    <row r="29" spans="1:50">
      <c r="A29" s="9">
        <f>'Raw Data'!M37</f>
        <v>42045</v>
      </c>
      <c r="B29" s="13">
        <f>'Raw Data'!N37</f>
        <v>3141.5929999999998</v>
      </c>
      <c r="C29" s="14">
        <f t="shared" si="6"/>
        <v>1.4902026160838281E-2</v>
      </c>
      <c r="D29" s="15">
        <f t="shared" si="15"/>
        <v>1.5305084338689016E-2</v>
      </c>
      <c r="E29" s="10">
        <f>'Raw Data'!Q37</f>
        <v>3022.54</v>
      </c>
      <c r="F29" s="14">
        <f t="shared" si="6"/>
        <v>1.7057584464577353E-2</v>
      </c>
      <c r="G29" s="15">
        <f t="shared" si="16"/>
        <v>1.7471291041542821E-2</v>
      </c>
      <c r="H29" s="13">
        <f t="shared" si="17"/>
        <v>1.1415351039509107</v>
      </c>
      <c r="J29" s="9">
        <f>'Raw Data'!A37</f>
        <v>42044</v>
      </c>
      <c r="K29" s="10">
        <f>'Raw Data'!H37</f>
        <v>0</v>
      </c>
      <c r="L29" s="10">
        <f>'Raw Data'!J37</f>
        <v>0</v>
      </c>
      <c r="M29" s="10">
        <f t="shared" si="0"/>
        <v>0</v>
      </c>
      <c r="O29" s="9">
        <f>'Raw Data'!A37</f>
        <v>42044</v>
      </c>
      <c r="P29" s="10">
        <f>'Raw Data'!B37</f>
        <v>4.9039999999999999</v>
      </c>
      <c r="Q29" s="10">
        <f>'Raw Data'!C37</f>
        <v>0</v>
      </c>
      <c r="R29" s="10">
        <f t="shared" si="1"/>
        <v>4.9039999999999999</v>
      </c>
      <c r="S29" s="10">
        <f>'Raw Data'!D37</f>
        <v>4.4027000000000003</v>
      </c>
      <c r="T29" s="15">
        <f t="shared" si="7"/>
        <v>-1.5886708438700697E-3</v>
      </c>
      <c r="U29" s="15">
        <f t="shared" si="18"/>
        <v>2.8436636806184575E-2</v>
      </c>
      <c r="V29" s="10">
        <f>'Raw Data'!F37</f>
        <v>4.3231000000000002</v>
      </c>
      <c r="W29" s="10">
        <f t="shared" si="2"/>
        <v>7.9600000000000115E-2</v>
      </c>
      <c r="Y29" s="9">
        <f>'Raw Data'!A37</f>
        <v>42044</v>
      </c>
      <c r="Z29" s="10">
        <f>'Raw Data'!G37</f>
        <v>5.1028000000000002</v>
      </c>
      <c r="AA29" s="10">
        <f>'Raw Data'!H37</f>
        <v>0</v>
      </c>
      <c r="AB29" s="10">
        <f t="shared" si="3"/>
        <v>5.1028000000000002</v>
      </c>
      <c r="AC29" s="10">
        <f>'Raw Data'!I37</f>
        <v>0</v>
      </c>
      <c r="AD29" s="12" t="e">
        <f t="shared" si="8"/>
        <v>#DIV/0!</v>
      </c>
      <c r="AE29" s="15" t="e">
        <f t="shared" si="19"/>
        <v>#DIV/0!</v>
      </c>
      <c r="AG29" s="9">
        <f>'Raw Data'!M37</f>
        <v>42045</v>
      </c>
      <c r="AH29" s="10">
        <f>'Raw Data'!N37</f>
        <v>3141.5929999999998</v>
      </c>
      <c r="AI29" s="14">
        <f t="shared" si="9"/>
        <v>1.4902026160838281E-2</v>
      </c>
      <c r="AJ29" s="15">
        <f t="shared" si="14"/>
        <v>1.5305084338689016E-2</v>
      </c>
      <c r="AK29" s="10">
        <f>'Raw Data'!R37+'Raw Data'!S37</f>
        <v>116903549.36310001</v>
      </c>
      <c r="AM29" s="9">
        <f>'Raw Data'!V37</f>
        <v>42044</v>
      </c>
      <c r="AN29" s="10">
        <f>IF('Raw Data'!W37=0,AN28,'Raw Data'!W37)</f>
        <v>6.2472000000000003</v>
      </c>
      <c r="AO29" s="15">
        <f t="shared" si="10"/>
        <v>4.0025937341425663E-4</v>
      </c>
      <c r="AP29" s="15">
        <f t="shared" si="20"/>
        <v>1.6111683645918088E-3</v>
      </c>
      <c r="AQ29" s="10">
        <f>IF('Raw Data'!Y37=0,AQ28,'Raw Data'!Y37)</f>
        <v>6.2539999999999996</v>
      </c>
      <c r="AR29" s="10">
        <f>IF('Raw Data'!X37=0,AR28,'Raw Data'!X37)</f>
        <v>6.2789000000000001</v>
      </c>
      <c r="AS29" s="10">
        <f t="shared" si="4"/>
        <v>2.4900000000000588E-2</v>
      </c>
      <c r="AT29" s="10">
        <f t="shared" si="5"/>
        <v>6.7999999999992511E-3</v>
      </c>
      <c r="AV29" s="9">
        <f>'Raw Data'!AB30</f>
        <v>42277</v>
      </c>
      <c r="AW29" s="10">
        <f>'Raw Data'!AC30</f>
        <v>217.58</v>
      </c>
      <c r="AX29" s="10">
        <f t="shared" si="11"/>
        <v>238.55</v>
      </c>
    </row>
    <row r="30" spans="1:50">
      <c r="A30" s="9">
        <f>'Raw Data'!M38</f>
        <v>42046</v>
      </c>
      <c r="B30" s="13">
        <f>'Raw Data'!N38</f>
        <v>3157.7040000000002</v>
      </c>
      <c r="C30" s="14">
        <f t="shared" si="6"/>
        <v>5.1151851163193643E-3</v>
      </c>
      <c r="D30" s="15">
        <f t="shared" si="15"/>
        <v>1.5432177874740981E-2</v>
      </c>
      <c r="E30" s="10">
        <f>'Raw Data'!Q38</f>
        <v>3014.68</v>
      </c>
      <c r="F30" s="14">
        <f t="shared" si="6"/>
        <v>-2.6038489373979294E-3</v>
      </c>
      <c r="G30" s="15">
        <f t="shared" si="16"/>
        <v>1.7269634950136142E-2</v>
      </c>
      <c r="H30" s="13">
        <f t="shared" si="17"/>
        <v>1.1190666081164518</v>
      </c>
      <c r="J30" s="9">
        <f>'Raw Data'!A38</f>
        <v>42045</v>
      </c>
      <c r="K30" s="10">
        <f>'Raw Data'!H38</f>
        <v>0</v>
      </c>
      <c r="L30" s="10">
        <f>'Raw Data'!J38</f>
        <v>0</v>
      </c>
      <c r="M30" s="10">
        <f t="shared" si="0"/>
        <v>0</v>
      </c>
      <c r="O30" s="9">
        <f>'Raw Data'!A38</f>
        <v>42045</v>
      </c>
      <c r="P30" s="10">
        <f>'Raw Data'!B38</f>
        <v>4.899</v>
      </c>
      <c r="Q30" s="10">
        <f>'Raw Data'!C38</f>
        <v>0</v>
      </c>
      <c r="R30" s="10">
        <f t="shared" si="1"/>
        <v>4.899</v>
      </c>
      <c r="S30" s="10">
        <f>'Raw Data'!D38</f>
        <v>4.4078999999999997</v>
      </c>
      <c r="T30" s="15">
        <f t="shared" si="7"/>
        <v>1.1803964778286334E-3</v>
      </c>
      <c r="U30" s="15">
        <f t="shared" si="18"/>
        <v>2.8455614768285196E-2</v>
      </c>
      <c r="V30" s="10">
        <f>'Raw Data'!F38</f>
        <v>4.3659999999999997</v>
      </c>
      <c r="W30" s="10">
        <f t="shared" si="2"/>
        <v>4.1900000000000048E-2</v>
      </c>
      <c r="Y30" s="9">
        <f>'Raw Data'!A38</f>
        <v>42045</v>
      </c>
      <c r="Z30" s="10">
        <f>'Raw Data'!G38</f>
        <v>5.0692000000000004</v>
      </c>
      <c r="AA30" s="10">
        <f>'Raw Data'!H38</f>
        <v>0</v>
      </c>
      <c r="AB30" s="10">
        <f t="shared" si="3"/>
        <v>5.0692000000000004</v>
      </c>
      <c r="AC30" s="10">
        <f>'Raw Data'!I38</f>
        <v>0</v>
      </c>
      <c r="AD30" s="12" t="e">
        <f t="shared" si="8"/>
        <v>#DIV/0!</v>
      </c>
      <c r="AE30" s="15" t="e">
        <f t="shared" si="19"/>
        <v>#DIV/0!</v>
      </c>
      <c r="AG30" s="9">
        <f>'Raw Data'!M38</f>
        <v>42046</v>
      </c>
      <c r="AH30" s="10">
        <f>'Raw Data'!N38</f>
        <v>3157.7040000000002</v>
      </c>
      <c r="AI30" s="14">
        <f t="shared" si="9"/>
        <v>5.1151851163193643E-3</v>
      </c>
      <c r="AJ30" s="15">
        <f t="shared" si="14"/>
        <v>1.5432177874740981E-2</v>
      </c>
      <c r="AK30" s="10">
        <f>'Raw Data'!R38+'Raw Data'!S38</f>
        <v>117894268.5697</v>
      </c>
      <c r="AM30" s="9">
        <f>'Raw Data'!V38</f>
        <v>42045</v>
      </c>
      <c r="AN30" s="10">
        <f>IF('Raw Data'!W38=0,AN29,'Raw Data'!W38)</f>
        <v>6.2416</v>
      </c>
      <c r="AO30" s="15">
        <f t="shared" si="10"/>
        <v>-8.9680359607324008E-4</v>
      </c>
      <c r="AP30" s="15">
        <f t="shared" si="20"/>
        <v>1.6127677272011968E-3</v>
      </c>
      <c r="AQ30" s="10">
        <f>IF('Raw Data'!Y38=0,AQ29,'Raw Data'!Y38)</f>
        <v>6.2565999999999997</v>
      </c>
      <c r="AR30" s="10">
        <f>IF('Raw Data'!X38=0,AR29,'Raw Data'!X38)</f>
        <v>6.2781000000000002</v>
      </c>
      <c r="AS30" s="10">
        <f t="shared" si="4"/>
        <v>2.1500000000000519E-2</v>
      </c>
      <c r="AT30" s="10">
        <f t="shared" si="5"/>
        <v>1.499999999999968E-2</v>
      </c>
      <c r="AV30" s="9">
        <f>'Raw Data'!AB31</f>
        <v>42285</v>
      </c>
      <c r="AW30" s="10">
        <f>'Raw Data'!AC31</f>
        <v>108.21</v>
      </c>
      <c r="AX30" s="10">
        <f t="shared" si="11"/>
        <v>215.892</v>
      </c>
    </row>
    <row r="31" spans="1:50">
      <c r="A31" s="9">
        <f>'Raw Data'!M39</f>
        <v>42047</v>
      </c>
      <c r="B31" s="13">
        <f>'Raw Data'!N39</f>
        <v>3173.4160000000002</v>
      </c>
      <c r="C31" s="14">
        <f t="shared" si="6"/>
        <v>4.9634289845192619E-3</v>
      </c>
      <c r="D31" s="15">
        <f t="shared" si="15"/>
        <v>1.5377963573201422E-2</v>
      </c>
      <c r="E31" s="10">
        <f>'Raw Data'!Q39</f>
        <v>3006.38</v>
      </c>
      <c r="F31" s="14">
        <f t="shared" si="6"/>
        <v>-2.7569913793778042E-3</v>
      </c>
      <c r="G31" s="15">
        <f t="shared" si="16"/>
        <v>1.6336270816842989E-2</v>
      </c>
      <c r="H31" s="13">
        <f t="shared" si="17"/>
        <v>1.0623169146603761</v>
      </c>
      <c r="J31" s="9">
        <f>'Raw Data'!A39</f>
        <v>42046</v>
      </c>
      <c r="K31" s="10">
        <f>'Raw Data'!H39</f>
        <v>0</v>
      </c>
      <c r="L31" s="10">
        <f>'Raw Data'!J39</f>
        <v>0</v>
      </c>
      <c r="M31" s="10">
        <f t="shared" si="0"/>
        <v>0</v>
      </c>
      <c r="O31" s="9">
        <f>'Raw Data'!A39</f>
        <v>42046</v>
      </c>
      <c r="P31" s="10">
        <f>'Raw Data'!B39</f>
        <v>4.9000000000000004</v>
      </c>
      <c r="Q31" s="10">
        <f>'Raw Data'!C39</f>
        <v>0</v>
      </c>
      <c r="R31" s="10">
        <f t="shared" si="1"/>
        <v>4.9000000000000004</v>
      </c>
      <c r="S31" s="10">
        <f>'Raw Data'!D39</f>
        <v>4.5595999999999997</v>
      </c>
      <c r="T31" s="15">
        <f t="shared" si="7"/>
        <v>3.3836514812613253E-2</v>
      </c>
      <c r="U31" s="15">
        <f t="shared" si="18"/>
        <v>2.8981904105501183E-2</v>
      </c>
      <c r="V31" s="10">
        <f>'Raw Data'!F39</f>
        <v>4.5364000000000004</v>
      </c>
      <c r="W31" s="10">
        <f t="shared" si="2"/>
        <v>2.3199999999999221E-2</v>
      </c>
      <c r="Y31" s="9">
        <f>'Raw Data'!A39</f>
        <v>42046</v>
      </c>
      <c r="Z31" s="10">
        <f>'Raw Data'!G39</f>
        <v>5.1391999999999998</v>
      </c>
      <c r="AA31" s="10">
        <f>'Raw Data'!H39</f>
        <v>0</v>
      </c>
      <c r="AB31" s="10">
        <f t="shared" si="3"/>
        <v>5.1391999999999998</v>
      </c>
      <c r="AC31" s="10">
        <f>'Raw Data'!I39</f>
        <v>0</v>
      </c>
      <c r="AD31" s="12" t="e">
        <f t="shared" si="8"/>
        <v>#DIV/0!</v>
      </c>
      <c r="AE31" s="15" t="e">
        <f t="shared" si="19"/>
        <v>#DIV/0!</v>
      </c>
      <c r="AG31" s="9">
        <f>'Raw Data'!M39</f>
        <v>42047</v>
      </c>
      <c r="AH31" s="10">
        <f>'Raw Data'!N39</f>
        <v>3173.4160000000002</v>
      </c>
      <c r="AI31" s="14">
        <f t="shared" si="9"/>
        <v>4.9634289845192619E-3</v>
      </c>
      <c r="AJ31" s="15">
        <f t="shared" si="14"/>
        <v>1.5377963573201422E-2</v>
      </c>
      <c r="AK31" s="10">
        <f>'Raw Data'!R39+'Raw Data'!S39</f>
        <v>117783312.03600001</v>
      </c>
      <c r="AM31" s="9">
        <f>'Raw Data'!V39</f>
        <v>42046</v>
      </c>
      <c r="AN31" s="10">
        <f>IF('Raw Data'!W39=0,AN30,'Raw Data'!W39)</f>
        <v>6.2427000000000001</v>
      </c>
      <c r="AO31" s="15">
        <f t="shared" si="10"/>
        <v>1.7622133445156679E-4</v>
      </c>
      <c r="AP31" s="15">
        <f t="shared" si="20"/>
        <v>1.6037911451156487E-3</v>
      </c>
      <c r="AQ31" s="10">
        <f>IF('Raw Data'!Y39=0,AQ30,'Raw Data'!Y39)</f>
        <v>6.2465000000000002</v>
      </c>
      <c r="AR31" s="10">
        <f>IF('Raw Data'!X39=0,AR30,'Raw Data'!X39)</f>
        <v>6.2713000000000001</v>
      </c>
      <c r="AS31" s="10">
        <f t="shared" si="4"/>
        <v>2.4799999999999933E-2</v>
      </c>
      <c r="AT31" s="10">
        <f t="shared" si="5"/>
        <v>3.8000000000000256E-3</v>
      </c>
      <c r="AV31" s="9">
        <f>'Raw Data'!AB32</f>
        <v>42286</v>
      </c>
      <c r="AW31" s="10">
        <f>'Raw Data'!AC32</f>
        <v>125.38</v>
      </c>
      <c r="AX31" s="10">
        <f t="shared" si="11"/>
        <v>184.70000000000002</v>
      </c>
    </row>
    <row r="32" spans="1:50">
      <c r="A32" s="9">
        <f>'Raw Data'!M40</f>
        <v>42048</v>
      </c>
      <c r="B32" s="13">
        <f>'Raw Data'!N40</f>
        <v>3203.8270000000002</v>
      </c>
      <c r="C32" s="14">
        <f t="shared" si="6"/>
        <v>9.5374225260618489E-3</v>
      </c>
      <c r="D32" s="15">
        <f t="shared" si="15"/>
        <v>1.5080049406897755E-2</v>
      </c>
      <c r="E32" s="10">
        <f>'Raw Data'!Q40</f>
        <v>3028.63</v>
      </c>
      <c r="F32" s="14">
        <f t="shared" si="6"/>
        <v>7.3736748780714543E-3</v>
      </c>
      <c r="G32" s="15">
        <f t="shared" si="16"/>
        <v>1.6601320817210816E-2</v>
      </c>
      <c r="H32" s="13">
        <f t="shared" si="17"/>
        <v>1.1008797364826415</v>
      </c>
      <c r="J32" s="9">
        <f>'Raw Data'!A40</f>
        <v>42047</v>
      </c>
      <c r="K32" s="10">
        <f>'Raw Data'!H40</f>
        <v>0</v>
      </c>
      <c r="L32" s="10">
        <f>'Raw Data'!J40</f>
        <v>0</v>
      </c>
      <c r="M32" s="10">
        <f t="shared" si="0"/>
        <v>0</v>
      </c>
      <c r="O32" s="9">
        <f>'Raw Data'!A40</f>
        <v>42047</v>
      </c>
      <c r="P32" s="10">
        <f>'Raw Data'!B40</f>
        <v>4.9009999999999998</v>
      </c>
      <c r="Q32" s="10">
        <f>'Raw Data'!C40</f>
        <v>0</v>
      </c>
      <c r="R32" s="10">
        <f t="shared" si="1"/>
        <v>4.9009999999999998</v>
      </c>
      <c r="S32" s="10">
        <f>'Raw Data'!D40</f>
        <v>4.6605999999999996</v>
      </c>
      <c r="T32" s="15">
        <f t="shared" si="7"/>
        <v>2.1909294833614402E-2</v>
      </c>
      <c r="U32" s="15">
        <f t="shared" si="18"/>
        <v>2.9103370029065028E-2</v>
      </c>
      <c r="V32" s="10">
        <f>'Raw Data'!F40</f>
        <v>4.6308999999999996</v>
      </c>
      <c r="W32" s="10">
        <f t="shared" si="2"/>
        <v>2.970000000000006E-2</v>
      </c>
      <c r="Y32" s="9">
        <f>'Raw Data'!A40</f>
        <v>42047</v>
      </c>
      <c r="Z32" s="10">
        <f>'Raw Data'!G40</f>
        <v>5.1212</v>
      </c>
      <c r="AA32" s="10">
        <f>'Raw Data'!H40</f>
        <v>0</v>
      </c>
      <c r="AB32" s="10">
        <f t="shared" si="3"/>
        <v>5.1212</v>
      </c>
      <c r="AC32" s="10">
        <f>'Raw Data'!I40</f>
        <v>0</v>
      </c>
      <c r="AD32" s="12" t="e">
        <f t="shared" si="8"/>
        <v>#DIV/0!</v>
      </c>
      <c r="AE32" s="15" t="e">
        <f t="shared" si="19"/>
        <v>#DIV/0!</v>
      </c>
      <c r="AG32" s="9">
        <f>'Raw Data'!M40</f>
        <v>42048</v>
      </c>
      <c r="AH32" s="10">
        <f>'Raw Data'!N40</f>
        <v>3203.8270000000002</v>
      </c>
      <c r="AI32" s="14">
        <f t="shared" si="9"/>
        <v>9.5374225260618489E-3</v>
      </c>
      <c r="AJ32" s="15">
        <f t="shared" si="14"/>
        <v>1.5080049406897755E-2</v>
      </c>
      <c r="AK32" s="10">
        <f>'Raw Data'!R40+'Raw Data'!S40</f>
        <v>114411996.59899999</v>
      </c>
      <c r="AM32" s="9">
        <f>'Raw Data'!V40</f>
        <v>42047</v>
      </c>
      <c r="AN32" s="10">
        <f>IF('Raw Data'!W40=0,AN31,'Raw Data'!W40)</f>
        <v>6.2454000000000001</v>
      </c>
      <c r="AO32" s="15">
        <f t="shared" si="10"/>
        <v>4.3241166263405527E-4</v>
      </c>
      <c r="AP32" s="15">
        <f t="shared" si="20"/>
        <v>1.5609490857913762E-3</v>
      </c>
      <c r="AQ32" s="10">
        <f>IF('Raw Data'!Y40=0,AQ31,'Raw Data'!Y40)</f>
        <v>6.2403000000000004</v>
      </c>
      <c r="AR32" s="10">
        <f>IF('Raw Data'!X40=0,AR31,'Raw Data'!X40)</f>
        <v>6.2643000000000004</v>
      </c>
      <c r="AS32" s="10">
        <f t="shared" si="4"/>
        <v>2.4000000000000021E-2</v>
      </c>
      <c r="AT32" s="10">
        <f t="shared" si="5"/>
        <v>-5.0999999999996604E-3</v>
      </c>
      <c r="AV32" s="9">
        <f>'Raw Data'!AB33</f>
        <v>42289</v>
      </c>
      <c r="AW32" s="10">
        <f>'Raw Data'!AC33</f>
        <v>146.91999999999999</v>
      </c>
      <c r="AX32" s="10">
        <f t="shared" si="11"/>
        <v>165.43599999999998</v>
      </c>
    </row>
    <row r="33" spans="1:50">
      <c r="A33" s="9">
        <f>'Raw Data'!M41</f>
        <v>42051</v>
      </c>
      <c r="B33" s="13">
        <f>'Raw Data'!N41</f>
        <v>3222.3629999999998</v>
      </c>
      <c r="C33" s="14">
        <f t="shared" si="6"/>
        <v>5.7689086089739942E-3</v>
      </c>
      <c r="D33" s="15">
        <f t="shared" si="15"/>
        <v>1.2447871350025983E-2</v>
      </c>
      <c r="E33" s="10">
        <f>'Raw Data'!Q41</f>
        <v>3012.57</v>
      </c>
      <c r="F33" s="14">
        <f t="shared" si="6"/>
        <v>-5.3168369969542649E-3</v>
      </c>
      <c r="G33" s="15">
        <f t="shared" si="16"/>
        <v>1.3298530365694542E-2</v>
      </c>
      <c r="H33" s="13">
        <f t="shared" si="17"/>
        <v>1.0683377094563868</v>
      </c>
      <c r="J33" s="9">
        <f>'Raw Data'!A41</f>
        <v>42048</v>
      </c>
      <c r="K33" s="10">
        <f>'Raw Data'!H41</f>
        <v>0</v>
      </c>
      <c r="L33" s="10">
        <f>'Raw Data'!J41</f>
        <v>0</v>
      </c>
      <c r="M33" s="10">
        <f t="shared" si="0"/>
        <v>0</v>
      </c>
      <c r="O33" s="9">
        <f>'Raw Data'!A41</f>
        <v>42048</v>
      </c>
      <c r="P33" s="10">
        <f>'Raw Data'!B41</f>
        <v>4.9000000000000004</v>
      </c>
      <c r="Q33" s="10">
        <f>'Raw Data'!C41</f>
        <v>0</v>
      </c>
      <c r="R33" s="10">
        <f t="shared" si="1"/>
        <v>4.9000000000000004</v>
      </c>
      <c r="S33" s="10">
        <f>'Raw Data'!D41</f>
        <v>4.7202000000000002</v>
      </c>
      <c r="T33" s="15">
        <f t="shared" si="7"/>
        <v>1.2706976367014094E-2</v>
      </c>
      <c r="U33" s="15">
        <f t="shared" si="18"/>
        <v>2.9092755542868529E-2</v>
      </c>
      <c r="V33" s="10">
        <f>'Raw Data'!F41</f>
        <v>4.6567999999999996</v>
      </c>
      <c r="W33" s="10">
        <f t="shared" si="2"/>
        <v>6.3400000000000567E-2</v>
      </c>
      <c r="Y33" s="9">
        <f>'Raw Data'!A41</f>
        <v>42048</v>
      </c>
      <c r="Z33" s="10">
        <f>'Raw Data'!G41</f>
        <v>5.1814</v>
      </c>
      <c r="AA33" s="10">
        <f>'Raw Data'!H41</f>
        <v>0</v>
      </c>
      <c r="AB33" s="10">
        <f t="shared" si="3"/>
        <v>5.1814</v>
      </c>
      <c r="AC33" s="10">
        <f>'Raw Data'!I41</f>
        <v>0</v>
      </c>
      <c r="AD33" s="12" t="e">
        <f t="shared" si="8"/>
        <v>#DIV/0!</v>
      </c>
      <c r="AE33" s="15" t="e">
        <f t="shared" si="19"/>
        <v>#DIV/0!</v>
      </c>
      <c r="AG33" s="9">
        <f>'Raw Data'!M41</f>
        <v>42051</v>
      </c>
      <c r="AH33" s="10">
        <f>'Raw Data'!N41</f>
        <v>3222.3629999999998</v>
      </c>
      <c r="AI33" s="14">
        <f t="shared" si="9"/>
        <v>5.7689086089739942E-3</v>
      </c>
      <c r="AJ33" s="15">
        <f t="shared" si="14"/>
        <v>1.2447871350025983E-2</v>
      </c>
      <c r="AK33" s="10">
        <f>'Raw Data'!R41+'Raw Data'!S41</f>
        <v>113763893.93180001</v>
      </c>
      <c r="AM33" s="9">
        <f>'Raw Data'!V41</f>
        <v>42048</v>
      </c>
      <c r="AN33" s="10">
        <f>IF('Raw Data'!W41=0,AN32,'Raw Data'!W41)</f>
        <v>6.2404999999999999</v>
      </c>
      <c r="AO33" s="15">
        <f t="shared" si="10"/>
        <v>-7.8488539096933593E-4</v>
      </c>
      <c r="AP33" s="15">
        <f t="shared" si="20"/>
        <v>1.4697005029900209E-3</v>
      </c>
      <c r="AQ33" s="10">
        <f>IF('Raw Data'!Y41=0,AQ32,'Raw Data'!Y41)</f>
        <v>6.2431000000000001</v>
      </c>
      <c r="AR33" s="10">
        <f>IF('Raw Data'!X41=0,AR32,'Raw Data'!X41)</f>
        <v>6.2660999999999998</v>
      </c>
      <c r="AS33" s="10">
        <f t="shared" si="4"/>
        <v>2.2999999999999687E-2</v>
      </c>
      <c r="AT33" s="10">
        <f t="shared" si="5"/>
        <v>2.6000000000001577E-3</v>
      </c>
      <c r="AV33" s="9">
        <f>'Raw Data'!AB34</f>
        <v>42290</v>
      </c>
      <c r="AW33" s="10">
        <f>'Raw Data'!AC34</f>
        <v>213.14</v>
      </c>
      <c r="AX33" s="10">
        <f t="shared" si="11"/>
        <v>162.24600000000001</v>
      </c>
    </row>
    <row r="34" spans="1:50">
      <c r="A34" s="9">
        <f>'Raw Data'!M42</f>
        <v>42052</v>
      </c>
      <c r="B34" s="13">
        <f>'Raw Data'!N42</f>
        <v>3246.9059999999999</v>
      </c>
      <c r="C34" s="14">
        <f t="shared" si="6"/>
        <v>7.5876015507783078E-3</v>
      </c>
      <c r="D34" s="15">
        <f t="shared" si="15"/>
        <v>1.0452575561131789E-2</v>
      </c>
      <c r="E34" s="10">
        <f>'Raw Data'!Q42</f>
        <v>3026.77</v>
      </c>
      <c r="F34" s="14">
        <f t="shared" si="6"/>
        <v>4.7025092701330623E-3</v>
      </c>
      <c r="G34" s="15">
        <f t="shared" si="16"/>
        <v>1.0589557973449768E-2</v>
      </c>
      <c r="H34" s="13">
        <f t="shared" si="17"/>
        <v>1.0131051348556954</v>
      </c>
      <c r="J34" s="9">
        <f>'Raw Data'!A42</f>
        <v>42050</v>
      </c>
      <c r="K34" s="10">
        <f>'Raw Data'!H42</f>
        <v>0</v>
      </c>
      <c r="L34" s="10">
        <f>'Raw Data'!J42</f>
        <v>0</v>
      </c>
      <c r="M34" s="10">
        <f t="shared" si="0"/>
        <v>0</v>
      </c>
      <c r="O34" s="9">
        <f>'Raw Data'!A42</f>
        <v>42050</v>
      </c>
      <c r="P34" s="10">
        <f>'Raw Data'!B42</f>
        <v>4.9000000000000004</v>
      </c>
      <c r="Q34" s="10">
        <f>'Raw Data'!C42</f>
        <v>0</v>
      </c>
      <c r="R34" s="10">
        <f t="shared" si="1"/>
        <v>4.9000000000000004</v>
      </c>
      <c r="S34" s="10">
        <f>'Raw Data'!D42</f>
        <v>4.7159000000000004</v>
      </c>
      <c r="T34" s="15">
        <f t="shared" si="7"/>
        <v>-9.1139354132433825E-4</v>
      </c>
      <c r="U34" s="15">
        <f t="shared" si="18"/>
        <v>2.7643941626794014E-2</v>
      </c>
      <c r="V34" s="10">
        <f>'Raw Data'!F42</f>
        <v>4.7131999999999996</v>
      </c>
      <c r="W34" s="10">
        <f t="shared" si="2"/>
        <v>2.7000000000008129E-3</v>
      </c>
      <c r="Y34" s="9">
        <f>'Raw Data'!A42</f>
        <v>42050</v>
      </c>
      <c r="Z34" s="10">
        <f>'Raw Data'!G42</f>
        <v>5.0175000000000001</v>
      </c>
      <c r="AA34" s="10">
        <f>'Raw Data'!H42</f>
        <v>0</v>
      </c>
      <c r="AB34" s="10">
        <f t="shared" si="3"/>
        <v>5.0175000000000001</v>
      </c>
      <c r="AC34" s="10">
        <f>'Raw Data'!I42</f>
        <v>0</v>
      </c>
      <c r="AD34" s="12" t="e">
        <f t="shared" si="8"/>
        <v>#DIV/0!</v>
      </c>
      <c r="AE34" s="15" t="e">
        <f t="shared" si="19"/>
        <v>#DIV/0!</v>
      </c>
      <c r="AG34" s="9">
        <f>'Raw Data'!M42</f>
        <v>42052</v>
      </c>
      <c r="AH34" s="10">
        <f>'Raw Data'!N42</f>
        <v>3246.9059999999999</v>
      </c>
      <c r="AI34" s="14">
        <f t="shared" si="9"/>
        <v>7.5876015507783078E-3</v>
      </c>
      <c r="AJ34" s="15">
        <f t="shared" si="14"/>
        <v>1.0452575561131789E-2</v>
      </c>
      <c r="AK34" s="10">
        <f>'Raw Data'!R42+'Raw Data'!S42</f>
        <v>111049102.50259998</v>
      </c>
      <c r="AM34" s="9">
        <f>'Raw Data'!V42</f>
        <v>42051</v>
      </c>
      <c r="AN34" s="10">
        <f>IF('Raw Data'!W42=0,AN33,'Raw Data'!W42)</f>
        <v>6.2484999999999999</v>
      </c>
      <c r="AO34" s="15">
        <f t="shared" si="10"/>
        <v>1.2811275673298421E-3</v>
      </c>
      <c r="AP34" s="15">
        <f t="shared" si="20"/>
        <v>1.4219815689114734E-3</v>
      </c>
      <c r="AQ34" s="10">
        <f>IF('Raw Data'!Y42=0,AQ33,'Raw Data'!Y42)</f>
        <v>6.2660999999999998</v>
      </c>
      <c r="AR34" s="10">
        <f>IF('Raw Data'!X42=0,AR33,'Raw Data'!X42)</f>
        <v>6.2900999999999998</v>
      </c>
      <c r="AS34" s="10">
        <f t="shared" si="4"/>
        <v>2.4000000000000021E-2</v>
      </c>
      <c r="AT34" s="10">
        <f t="shared" si="5"/>
        <v>1.7599999999999838E-2</v>
      </c>
      <c r="AV34" s="9">
        <f>'Raw Data'!AB35</f>
        <v>42291</v>
      </c>
      <c r="AW34" s="10">
        <f>'Raw Data'!AC35</f>
        <v>157.59</v>
      </c>
      <c r="AX34" s="10">
        <f t="shared" si="11"/>
        <v>150.24799999999999</v>
      </c>
    </row>
    <row r="35" spans="1:50">
      <c r="A35" s="9">
        <f>'Raw Data'!M43</f>
        <v>42060</v>
      </c>
      <c r="B35" s="13">
        <f>'Raw Data'!N43</f>
        <v>3228.8429999999998</v>
      </c>
      <c r="C35" s="14">
        <f t="shared" si="6"/>
        <v>-5.5786741721374922E-3</v>
      </c>
      <c r="D35" s="15">
        <f t="shared" si="15"/>
        <v>1.0091018111024674E-2</v>
      </c>
      <c r="E35" s="10">
        <f>'Raw Data'!Q43</f>
        <v>2990.76</v>
      </c>
      <c r="F35" s="14">
        <f t="shared" si="6"/>
        <v>-1.1968508625280035E-2</v>
      </c>
      <c r="G35" s="15">
        <f t="shared" si="16"/>
        <v>9.258715434818026E-3</v>
      </c>
      <c r="H35" s="13">
        <f t="shared" si="17"/>
        <v>0.9175204457023679</v>
      </c>
      <c r="J35" s="9">
        <f>'Raw Data'!A43</f>
        <v>42051</v>
      </c>
      <c r="K35" s="10">
        <f>'Raw Data'!H43</f>
        <v>0</v>
      </c>
      <c r="L35" s="10">
        <f>'Raw Data'!J43</f>
        <v>0</v>
      </c>
      <c r="M35" s="10">
        <f t="shared" si="0"/>
        <v>0</v>
      </c>
      <c r="O35" s="9">
        <f>'Raw Data'!A43</f>
        <v>42051</v>
      </c>
      <c r="P35" s="10">
        <f>'Raw Data'!B43</f>
        <v>4.9000000000000004</v>
      </c>
      <c r="Q35" s="10">
        <f>'Raw Data'!C43</f>
        <v>0</v>
      </c>
      <c r="R35" s="10">
        <f t="shared" si="1"/>
        <v>4.9000000000000004</v>
      </c>
      <c r="S35" s="10">
        <f>'Raw Data'!D43</f>
        <v>4.9119999999999999</v>
      </c>
      <c r="T35" s="15">
        <f t="shared" si="7"/>
        <v>4.0741412805050864E-2</v>
      </c>
      <c r="U35" s="15">
        <f t="shared" si="18"/>
        <v>2.8170386935003764E-2</v>
      </c>
      <c r="V35" s="10">
        <f>'Raw Data'!F43</f>
        <v>4.8726000000000003</v>
      </c>
      <c r="W35" s="10">
        <f t="shared" si="2"/>
        <v>3.9399999999999658E-2</v>
      </c>
      <c r="Y35" s="9">
        <f>'Raw Data'!A43</f>
        <v>42051</v>
      </c>
      <c r="Z35" s="10">
        <f>'Raw Data'!G43</f>
        <v>5.0149999999999997</v>
      </c>
      <c r="AA35" s="10">
        <f>'Raw Data'!H43</f>
        <v>0</v>
      </c>
      <c r="AB35" s="10">
        <f t="shared" si="3"/>
        <v>5.0149999999999997</v>
      </c>
      <c r="AC35" s="10">
        <f>'Raw Data'!I43</f>
        <v>0</v>
      </c>
      <c r="AD35" s="12" t="e">
        <f t="shared" si="8"/>
        <v>#DIV/0!</v>
      </c>
      <c r="AE35" s="15" t="e">
        <f t="shared" si="19"/>
        <v>#DIV/0!</v>
      </c>
      <c r="AG35" s="9">
        <f>'Raw Data'!M43</f>
        <v>42060</v>
      </c>
      <c r="AH35" s="10">
        <f>'Raw Data'!N43</f>
        <v>3228.8429999999998</v>
      </c>
      <c r="AI35" s="14">
        <f t="shared" si="9"/>
        <v>-5.5786741721374922E-3</v>
      </c>
      <c r="AJ35" s="15">
        <f t="shared" si="14"/>
        <v>1.0091018111024674E-2</v>
      </c>
      <c r="AK35" s="10">
        <f>'Raw Data'!R43+'Raw Data'!S43</f>
        <v>114065657.4404</v>
      </c>
      <c r="AM35" s="9">
        <f>'Raw Data'!V43</f>
        <v>42052</v>
      </c>
      <c r="AN35" s="10">
        <f>IF('Raw Data'!W43=0,AN34,'Raw Data'!W43)</f>
        <v>6.2550999999999997</v>
      </c>
      <c r="AO35" s="15">
        <f t="shared" si="10"/>
        <v>1.0556960576109562E-3</v>
      </c>
      <c r="AP35" s="15">
        <f t="shared" si="20"/>
        <v>1.4047015723396273E-3</v>
      </c>
      <c r="AQ35" s="10">
        <f>IF('Raw Data'!Y43=0,AQ34,'Raw Data'!Y43)</f>
        <v>6.2758000000000003</v>
      </c>
      <c r="AR35" s="10">
        <f>IF('Raw Data'!X43=0,AR34,'Raw Data'!X43)</f>
        <v>6.2996999999999996</v>
      </c>
      <c r="AS35" s="10">
        <f t="shared" si="4"/>
        <v>2.3899999999999366E-2</v>
      </c>
      <c r="AT35" s="10">
        <f t="shared" si="5"/>
        <v>2.0700000000000607E-2</v>
      </c>
      <c r="AV35" s="9">
        <f>'Raw Data'!AB36</f>
        <v>42292</v>
      </c>
      <c r="AW35" s="10">
        <f>'Raw Data'!AC36</f>
        <v>211.5</v>
      </c>
      <c r="AX35" s="10">
        <f t="shared" si="11"/>
        <v>170.90600000000001</v>
      </c>
    </row>
    <row r="36" spans="1:50">
      <c r="A36" s="9">
        <f>'Raw Data'!M44</f>
        <v>42061</v>
      </c>
      <c r="B36" s="13">
        <f>'Raw Data'!N44</f>
        <v>3298.3589999999999</v>
      </c>
      <c r="C36" s="14">
        <f t="shared" si="6"/>
        <v>2.1301203334372642E-2</v>
      </c>
      <c r="D36" s="15">
        <f t="shared" si="15"/>
        <v>1.0517550899988173E-2</v>
      </c>
      <c r="E36" s="10">
        <f>'Raw Data'!Q44</f>
        <v>3058.73</v>
      </c>
      <c r="F36" s="14">
        <f t="shared" si="6"/>
        <v>2.2472261428465104E-2</v>
      </c>
      <c r="G36" s="15">
        <f t="shared" si="16"/>
        <v>1.1438852861925199E-2</v>
      </c>
      <c r="H36" s="13">
        <f t="shared" si="17"/>
        <v>1.0875966249840598</v>
      </c>
      <c r="J36" s="9">
        <f>'Raw Data'!A44</f>
        <v>42052</v>
      </c>
      <c r="K36" s="10">
        <f>'Raw Data'!H44</f>
        <v>0</v>
      </c>
      <c r="L36" s="10">
        <f>'Raw Data'!J44</f>
        <v>0</v>
      </c>
      <c r="M36" s="10">
        <f t="shared" si="0"/>
        <v>0</v>
      </c>
      <c r="O36" s="9">
        <f>'Raw Data'!A44</f>
        <v>42052</v>
      </c>
      <c r="P36" s="10">
        <f>'Raw Data'!B44</f>
        <v>4.9000000000000004</v>
      </c>
      <c r="Q36" s="10">
        <f>'Raw Data'!C44</f>
        <v>0</v>
      </c>
      <c r="R36" s="10">
        <f t="shared" si="1"/>
        <v>4.9000000000000004</v>
      </c>
      <c r="S36" s="10">
        <f>'Raw Data'!D44</f>
        <v>4.8259999999999996</v>
      </c>
      <c r="T36" s="15">
        <f t="shared" si="7"/>
        <v>-1.7663223642001413E-2</v>
      </c>
      <c r="U36" s="15">
        <f t="shared" si="18"/>
        <v>2.590933572153897E-2</v>
      </c>
      <c r="V36" s="10">
        <f>'Raw Data'!F44</f>
        <v>4.8140999999999998</v>
      </c>
      <c r="W36" s="10">
        <f t="shared" si="2"/>
        <v>1.18999999999998E-2</v>
      </c>
      <c r="Y36" s="9">
        <f>'Raw Data'!A44</f>
        <v>42052</v>
      </c>
      <c r="Z36" s="10">
        <f>'Raw Data'!G44</f>
        <v>5.0092999999999996</v>
      </c>
      <c r="AA36" s="10">
        <f>'Raw Data'!H44</f>
        <v>0</v>
      </c>
      <c r="AB36" s="10">
        <f t="shared" si="3"/>
        <v>5.0092999999999996</v>
      </c>
      <c r="AC36" s="10">
        <f>'Raw Data'!I44</f>
        <v>0</v>
      </c>
      <c r="AD36" s="12" t="e">
        <f t="shared" si="8"/>
        <v>#DIV/0!</v>
      </c>
      <c r="AE36" s="15" t="e">
        <f t="shared" si="19"/>
        <v>#DIV/0!</v>
      </c>
      <c r="AG36" s="9">
        <f>'Raw Data'!M44</f>
        <v>42061</v>
      </c>
      <c r="AH36" s="10">
        <f>'Raw Data'!N44</f>
        <v>3298.3589999999999</v>
      </c>
      <c r="AI36" s="14">
        <f t="shared" si="9"/>
        <v>2.1301203334372642E-2</v>
      </c>
      <c r="AJ36" s="15">
        <f t="shared" si="14"/>
        <v>1.0517550899988173E-2</v>
      </c>
      <c r="AK36" s="10">
        <f>'Raw Data'!R44+'Raw Data'!S44</f>
        <v>115317320.2781</v>
      </c>
      <c r="AM36" s="9">
        <f>'Raw Data'!V44</f>
        <v>42053</v>
      </c>
      <c r="AN36" s="10">
        <f>IF('Raw Data'!W44=0,AN35,'Raw Data'!W44)</f>
        <v>6.2550999999999997</v>
      </c>
      <c r="AO36" s="15">
        <f t="shared" si="10"/>
        <v>0</v>
      </c>
      <c r="AP36" s="15">
        <f t="shared" si="20"/>
        <v>1.3960718472985467E-3</v>
      </c>
      <c r="AQ36" s="10">
        <f>IF('Raw Data'!Y44=0,AQ35,'Raw Data'!Y44)</f>
        <v>6.2737999999999996</v>
      </c>
      <c r="AR36" s="10">
        <f>IF('Raw Data'!X44=0,AR35,'Raw Data'!X44)</f>
        <v>6.2965</v>
      </c>
      <c r="AS36" s="10">
        <f t="shared" si="4"/>
        <v>2.2700000000000387E-2</v>
      </c>
      <c r="AT36" s="10">
        <f t="shared" si="5"/>
        <v>1.8699999999999939E-2</v>
      </c>
      <c r="AV36" s="9">
        <f>'Raw Data'!AB37</f>
        <v>42293</v>
      </c>
      <c r="AW36" s="10">
        <f>'Raw Data'!AC37</f>
        <v>168.73</v>
      </c>
      <c r="AX36" s="10">
        <f t="shared" si="11"/>
        <v>179.57599999999999</v>
      </c>
    </row>
    <row r="37" spans="1:50">
      <c r="A37" s="9">
        <f>'Raw Data'!M45</f>
        <v>42062</v>
      </c>
      <c r="B37" s="13">
        <f>'Raw Data'!N45</f>
        <v>3310.3029999999999</v>
      </c>
      <c r="C37" s="14">
        <f t="shared" si="6"/>
        <v>3.6146539207927561E-3</v>
      </c>
      <c r="D37" s="15">
        <f t="shared" si="15"/>
        <v>6.7235557580731607E-3</v>
      </c>
      <c r="E37" s="10">
        <f>'Raw Data'!Q45</f>
        <v>3046.56</v>
      </c>
      <c r="F37" s="14">
        <f t="shared" si="6"/>
        <v>-3.9867118905181683E-3</v>
      </c>
      <c r="G37" s="15">
        <f t="shared" si="16"/>
        <v>1.0180893251819459E-2</v>
      </c>
      <c r="H37" s="13">
        <f t="shared" si="17"/>
        <v>1.5142126604059136</v>
      </c>
      <c r="J37" s="9">
        <f>'Raw Data'!A45</f>
        <v>42060</v>
      </c>
      <c r="K37" s="10">
        <f>'Raw Data'!H45</f>
        <v>0</v>
      </c>
      <c r="L37" s="10">
        <f>'Raw Data'!J45</f>
        <v>0</v>
      </c>
      <c r="M37" s="10">
        <f t="shared" si="0"/>
        <v>0</v>
      </c>
      <c r="O37" s="9">
        <f>'Raw Data'!A45</f>
        <v>42060</v>
      </c>
      <c r="P37" s="10">
        <f>'Raw Data'!B45</f>
        <v>4.9000000000000004</v>
      </c>
      <c r="Q37" s="10">
        <f>'Raw Data'!C45</f>
        <v>0</v>
      </c>
      <c r="R37" s="10">
        <f t="shared" si="1"/>
        <v>4.9000000000000004</v>
      </c>
      <c r="S37" s="10">
        <f>'Raw Data'!D45</f>
        <v>4.7725</v>
      </c>
      <c r="T37" s="15">
        <f t="shared" si="7"/>
        <v>-1.1147690585074326E-2</v>
      </c>
      <c r="U37" s="15">
        <f t="shared" si="18"/>
        <v>2.6207176505576947E-2</v>
      </c>
      <c r="V37" s="10">
        <f>'Raw Data'!F45</f>
        <v>4.7309999999999999</v>
      </c>
      <c r="W37" s="10">
        <f t="shared" si="2"/>
        <v>4.1500000000000092E-2</v>
      </c>
      <c r="Y37" s="9">
        <f>'Raw Data'!A45</f>
        <v>42060</v>
      </c>
      <c r="Z37" s="10">
        <f>'Raw Data'!G45</f>
        <v>5.0068000000000001</v>
      </c>
      <c r="AA37" s="10">
        <f>'Raw Data'!H45</f>
        <v>0</v>
      </c>
      <c r="AB37" s="10">
        <f t="shared" si="3"/>
        <v>5.0068000000000001</v>
      </c>
      <c r="AC37" s="10">
        <f>'Raw Data'!I45</f>
        <v>0</v>
      </c>
      <c r="AD37" s="12" t="e">
        <f t="shared" si="8"/>
        <v>#DIV/0!</v>
      </c>
      <c r="AE37" s="15" t="e">
        <f t="shared" si="19"/>
        <v>#DIV/0!</v>
      </c>
      <c r="AG37" s="9">
        <f>'Raw Data'!M45</f>
        <v>42062</v>
      </c>
      <c r="AH37" s="10">
        <f>'Raw Data'!N45</f>
        <v>3310.3029999999999</v>
      </c>
      <c r="AI37" s="14">
        <f t="shared" si="9"/>
        <v>3.6146539207927561E-3</v>
      </c>
      <c r="AJ37" s="15">
        <f t="shared" si="14"/>
        <v>6.7235557580731607E-3</v>
      </c>
      <c r="AK37" s="10">
        <f>'Raw Data'!R45+'Raw Data'!S45</f>
        <v>115793039.53039999</v>
      </c>
      <c r="AM37" s="9">
        <f>'Raw Data'!V45</f>
        <v>42054</v>
      </c>
      <c r="AN37" s="10">
        <f>IF('Raw Data'!W45=0,AN36,'Raw Data'!W45)</f>
        <v>6.2550999999999997</v>
      </c>
      <c r="AO37" s="15">
        <f t="shared" si="10"/>
        <v>0</v>
      </c>
      <c r="AP37" s="15">
        <f t="shared" si="20"/>
        <v>1.3900752751364793E-3</v>
      </c>
      <c r="AQ37" s="10">
        <f>IF('Raw Data'!Y45=0,AQ36,'Raw Data'!Y45)</f>
        <v>6.2778</v>
      </c>
      <c r="AR37" s="10">
        <f>IF('Raw Data'!X45=0,AR36,'Raw Data'!X45)</f>
        <v>6.2977999999999996</v>
      </c>
      <c r="AS37" s="10">
        <f t="shared" si="4"/>
        <v>1.9999999999999574E-2</v>
      </c>
      <c r="AT37" s="10">
        <f t="shared" si="5"/>
        <v>2.2700000000000387E-2</v>
      </c>
      <c r="AV37" s="9">
        <f>'Raw Data'!AB38</f>
        <v>42296</v>
      </c>
      <c r="AW37" s="10">
        <f>'Raw Data'!AC38</f>
        <v>222.6</v>
      </c>
      <c r="AX37" s="10">
        <f t="shared" si="11"/>
        <v>194.71200000000002</v>
      </c>
    </row>
    <row r="38" spans="1:50">
      <c r="A38" s="9">
        <f>'Raw Data'!M46</f>
        <v>42065</v>
      </c>
      <c r="B38" s="13">
        <f>'Raw Data'!N46</f>
        <v>3336.2849999999999</v>
      </c>
      <c r="C38" s="14">
        <f t="shared" si="6"/>
        <v>7.8181865172325081E-3</v>
      </c>
      <c r="D38" s="15">
        <f t="shared" si="15"/>
        <v>6.7140819666891248E-3</v>
      </c>
      <c r="E38" s="10">
        <f>'Raw Data'!Q46</f>
        <v>3048.01</v>
      </c>
      <c r="F38" s="14">
        <f t="shared" si="6"/>
        <v>4.7583341478028086E-4</v>
      </c>
      <c r="G38" s="15">
        <f t="shared" si="16"/>
        <v>1.0048376412285441E-2</v>
      </c>
      <c r="H38" s="13">
        <f t="shared" si="17"/>
        <v>1.496612114975495</v>
      </c>
      <c r="J38" s="9">
        <f>'Raw Data'!A46</f>
        <v>42061</v>
      </c>
      <c r="K38" s="10">
        <f>'Raw Data'!H46</f>
        <v>0</v>
      </c>
      <c r="L38" s="10">
        <f>'Raw Data'!J46</f>
        <v>0</v>
      </c>
      <c r="M38" s="10">
        <f t="shared" si="0"/>
        <v>0</v>
      </c>
      <c r="O38" s="9">
        <f>'Raw Data'!A46</f>
        <v>42061</v>
      </c>
      <c r="P38" s="10">
        <f>'Raw Data'!B46</f>
        <v>4.9000000000000004</v>
      </c>
      <c r="Q38" s="10">
        <f>'Raw Data'!C46</f>
        <v>0</v>
      </c>
      <c r="R38" s="10">
        <f t="shared" si="1"/>
        <v>4.9000000000000004</v>
      </c>
      <c r="S38" s="10">
        <f>'Raw Data'!D46</f>
        <v>4.7352999999999996</v>
      </c>
      <c r="T38" s="15">
        <f t="shared" si="7"/>
        <v>-7.8251940142107825E-3</v>
      </c>
      <c r="U38" s="15">
        <f t="shared" si="18"/>
        <v>2.1551638912556997E-2</v>
      </c>
      <c r="V38" s="10">
        <f>'Raw Data'!F46</f>
        <v>4.6421000000000001</v>
      </c>
      <c r="W38" s="10">
        <f t="shared" si="2"/>
        <v>9.3199999999999505E-2</v>
      </c>
      <c r="Y38" s="9">
        <f>'Raw Data'!A46</f>
        <v>42061</v>
      </c>
      <c r="Z38" s="10">
        <f>'Raw Data'!G46</f>
        <v>4.9656000000000002</v>
      </c>
      <c r="AA38" s="10">
        <f>'Raw Data'!H46</f>
        <v>0</v>
      </c>
      <c r="AB38" s="10">
        <f t="shared" si="3"/>
        <v>4.9656000000000002</v>
      </c>
      <c r="AC38" s="10">
        <f>'Raw Data'!I46</f>
        <v>0</v>
      </c>
      <c r="AD38" s="12" t="e">
        <f t="shared" si="8"/>
        <v>#DIV/0!</v>
      </c>
      <c r="AE38" s="15" t="e">
        <f t="shared" si="19"/>
        <v>#DIV/0!</v>
      </c>
      <c r="AG38" s="9">
        <f>'Raw Data'!M46</f>
        <v>42065</v>
      </c>
      <c r="AH38" s="10">
        <f>'Raw Data'!N46</f>
        <v>3336.2849999999999</v>
      </c>
      <c r="AI38" s="14">
        <f t="shared" si="9"/>
        <v>7.8181865172325081E-3</v>
      </c>
      <c r="AJ38" s="15">
        <f t="shared" si="14"/>
        <v>6.7140819666891248E-3</v>
      </c>
      <c r="AK38" s="10">
        <f>'Raw Data'!R46+'Raw Data'!S46</f>
        <v>117833760.78490001</v>
      </c>
      <c r="AM38" s="9">
        <f>'Raw Data'!V46</f>
        <v>42055</v>
      </c>
      <c r="AN38" s="10">
        <f>IF('Raw Data'!W46=0,AN37,'Raw Data'!W46)</f>
        <v>6.2550999999999997</v>
      </c>
      <c r="AO38" s="15">
        <f t="shared" si="10"/>
        <v>0</v>
      </c>
      <c r="AP38" s="15">
        <f t="shared" si="20"/>
        <v>1.2410616565269842E-3</v>
      </c>
      <c r="AQ38" s="10">
        <f>IF('Raw Data'!Y46=0,AQ37,'Raw Data'!Y46)</f>
        <v>6.2782</v>
      </c>
      <c r="AR38" s="10">
        <f>IF('Raw Data'!X46=0,AR37,'Raw Data'!X46)</f>
        <v>6.2988999999999997</v>
      </c>
      <c r="AS38" s="10">
        <f t="shared" si="4"/>
        <v>2.0699999999999719E-2</v>
      </c>
      <c r="AT38" s="10">
        <f t="shared" si="5"/>
        <v>2.3100000000000342E-2</v>
      </c>
      <c r="AV38" s="9">
        <f>'Raw Data'!AB39</f>
        <v>42297</v>
      </c>
      <c r="AW38" s="10">
        <f>'Raw Data'!AC39</f>
        <v>205.66</v>
      </c>
      <c r="AX38" s="10">
        <f t="shared" si="11"/>
        <v>193.21600000000001</v>
      </c>
    </row>
    <row r="39" spans="1:50">
      <c r="A39" s="9">
        <f>'Raw Data'!M47</f>
        <v>42066</v>
      </c>
      <c r="B39" s="13">
        <f>'Raw Data'!N47</f>
        <v>3263.0520000000001</v>
      </c>
      <c r="C39" s="14">
        <f t="shared" si="6"/>
        <v>-2.2194958762917591E-2</v>
      </c>
      <c r="D39" s="15">
        <f t="shared" si="15"/>
        <v>1.0678918848858293E-2</v>
      </c>
      <c r="E39" s="10">
        <f>'Raw Data'!Q47</f>
        <v>2951.44</v>
      </c>
      <c r="F39" s="14">
        <f t="shared" si="6"/>
        <v>-3.2195731813386592E-2</v>
      </c>
      <c r="G39" s="15">
        <f t="shared" si="16"/>
        <v>1.3279318200175604E-2</v>
      </c>
      <c r="H39" s="13">
        <f t="shared" si="17"/>
        <v>1.2435077359535629</v>
      </c>
      <c r="J39" s="9">
        <f>'Raw Data'!A47</f>
        <v>42062</v>
      </c>
      <c r="K39" s="10">
        <f>'Raw Data'!H47</f>
        <v>0</v>
      </c>
      <c r="L39" s="10">
        <f>'Raw Data'!J47</f>
        <v>0</v>
      </c>
      <c r="M39" s="10">
        <f t="shared" si="0"/>
        <v>0</v>
      </c>
      <c r="O39" s="9">
        <f>'Raw Data'!A47</f>
        <v>42062</v>
      </c>
      <c r="P39" s="10">
        <f>'Raw Data'!B47</f>
        <v>4.9000000000000004</v>
      </c>
      <c r="Q39" s="10">
        <f>'Raw Data'!C47</f>
        <v>0</v>
      </c>
      <c r="R39" s="10">
        <f t="shared" si="1"/>
        <v>4.9000000000000004</v>
      </c>
      <c r="S39" s="10">
        <f>'Raw Data'!D47</f>
        <v>4.9561999999999999</v>
      </c>
      <c r="T39" s="15">
        <f t="shared" si="7"/>
        <v>4.5594235474195957E-2</v>
      </c>
      <c r="U39" s="15">
        <f t="shared" si="18"/>
        <v>2.2729818060391812E-2</v>
      </c>
      <c r="V39" s="10">
        <f>'Raw Data'!F47</f>
        <v>4.8335999999999997</v>
      </c>
      <c r="W39" s="10">
        <f t="shared" si="2"/>
        <v>0.12260000000000026</v>
      </c>
      <c r="Y39" s="9">
        <f>'Raw Data'!A47</f>
        <v>42062</v>
      </c>
      <c r="Z39" s="10">
        <f>'Raw Data'!G47</f>
        <v>5.0304000000000002</v>
      </c>
      <c r="AA39" s="10">
        <f>'Raw Data'!H47</f>
        <v>0</v>
      </c>
      <c r="AB39" s="10">
        <f t="shared" si="3"/>
        <v>5.0304000000000002</v>
      </c>
      <c r="AC39" s="10">
        <f>'Raw Data'!I47</f>
        <v>0</v>
      </c>
      <c r="AD39" s="12" t="e">
        <f t="shared" si="8"/>
        <v>#DIV/0!</v>
      </c>
      <c r="AE39" s="15" t="e">
        <f t="shared" si="19"/>
        <v>#DIV/0!</v>
      </c>
      <c r="AG39" s="9">
        <f>'Raw Data'!M47</f>
        <v>42066</v>
      </c>
      <c r="AH39" s="10">
        <f>'Raw Data'!N47</f>
        <v>3263.0520000000001</v>
      </c>
      <c r="AI39" s="14">
        <f t="shared" si="9"/>
        <v>-2.2194958762917591E-2</v>
      </c>
      <c r="AJ39" s="15">
        <f t="shared" si="14"/>
        <v>1.0678918848858293E-2</v>
      </c>
      <c r="AK39" s="10">
        <f>'Raw Data'!R47+'Raw Data'!S47</f>
        <v>119740171.76949999</v>
      </c>
      <c r="AM39" s="9">
        <f>'Raw Data'!V47</f>
        <v>42059</v>
      </c>
      <c r="AN39" s="10">
        <f>IF('Raw Data'!W47=0,AN38,'Raw Data'!W47)</f>
        <v>6.2550999999999997</v>
      </c>
      <c r="AO39" s="15">
        <f t="shared" si="10"/>
        <v>0</v>
      </c>
      <c r="AP39" s="15">
        <f t="shared" si="20"/>
        <v>8.6977408213220146E-4</v>
      </c>
      <c r="AQ39" s="10">
        <f>IF('Raw Data'!Y47=0,AQ38,'Raw Data'!Y47)</f>
        <v>6.2630999999999997</v>
      </c>
      <c r="AR39" s="10">
        <f>IF('Raw Data'!X47=0,AR38,'Raw Data'!X47)</f>
        <v>6.2813999999999997</v>
      </c>
      <c r="AS39" s="10">
        <f t="shared" si="4"/>
        <v>1.8299999999999983E-2</v>
      </c>
      <c r="AT39" s="10">
        <f t="shared" si="5"/>
        <v>8.0000000000000071E-3</v>
      </c>
      <c r="AV39" s="9">
        <f>'Raw Data'!AB40</f>
        <v>42298</v>
      </c>
      <c r="AW39" s="10">
        <f>'Raw Data'!AC40</f>
        <v>215.24</v>
      </c>
      <c r="AX39" s="10">
        <f t="shared" si="11"/>
        <v>204.74600000000001</v>
      </c>
    </row>
    <row r="40" spans="1:50">
      <c r="A40" s="9">
        <f>'Raw Data'!M48</f>
        <v>42067</v>
      </c>
      <c r="B40" s="13">
        <f>'Raw Data'!N48</f>
        <v>3279.5329999999999</v>
      </c>
      <c r="C40" s="14">
        <f t="shared" si="6"/>
        <v>5.0380804713722593E-3</v>
      </c>
      <c r="D40" s="15">
        <f t="shared" si="15"/>
        <v>1.0677989421235009E-2</v>
      </c>
      <c r="E40" s="10">
        <f>'Raw Data'!Q48</f>
        <v>2937.84</v>
      </c>
      <c r="F40" s="14">
        <f t="shared" si="6"/>
        <v>-4.6185693922966035E-3</v>
      </c>
      <c r="G40" s="15">
        <f t="shared" si="16"/>
        <v>1.3296451933775662E-2</v>
      </c>
      <c r="H40" s="13">
        <f t="shared" si="17"/>
        <v>1.2452205569087185</v>
      </c>
      <c r="J40" s="9">
        <f>'Raw Data'!A48</f>
        <v>42063</v>
      </c>
      <c r="K40" s="10">
        <f>'Raw Data'!H48</f>
        <v>0</v>
      </c>
      <c r="L40" s="10">
        <f>'Raw Data'!J48</f>
        <v>0</v>
      </c>
      <c r="M40" s="10">
        <f t="shared" si="0"/>
        <v>0</v>
      </c>
      <c r="O40" s="9">
        <f>'Raw Data'!A48</f>
        <v>42063</v>
      </c>
      <c r="P40" s="10">
        <f>'Raw Data'!B48</f>
        <v>4.9000000000000004</v>
      </c>
      <c r="Q40" s="10">
        <f>'Raw Data'!C48</f>
        <v>0</v>
      </c>
      <c r="R40" s="10">
        <f t="shared" si="1"/>
        <v>4.9000000000000004</v>
      </c>
      <c r="S40" s="10">
        <f>'Raw Data'!D48</f>
        <v>4.8376000000000001</v>
      </c>
      <c r="T40" s="15">
        <f t="shared" si="7"/>
        <v>-2.4220588100884663E-2</v>
      </c>
      <c r="U40" s="15">
        <f t="shared" si="18"/>
        <v>2.3833841138521911E-2</v>
      </c>
      <c r="V40" s="10">
        <f>'Raw Data'!F48</f>
        <v>4.8215000000000003</v>
      </c>
      <c r="W40" s="10">
        <f t="shared" si="2"/>
        <v>1.6099999999999781E-2</v>
      </c>
      <c r="Y40" s="9">
        <f>'Raw Data'!A48</f>
        <v>42063</v>
      </c>
      <c r="Z40" s="10">
        <f>'Raw Data'!G48</f>
        <v>4.9428000000000001</v>
      </c>
      <c r="AA40" s="10">
        <f>'Raw Data'!H48</f>
        <v>0</v>
      </c>
      <c r="AB40" s="10">
        <f t="shared" si="3"/>
        <v>4.9428000000000001</v>
      </c>
      <c r="AC40" s="10">
        <f>'Raw Data'!I48</f>
        <v>0</v>
      </c>
      <c r="AD40" s="12" t="e">
        <f t="shared" si="8"/>
        <v>#DIV/0!</v>
      </c>
      <c r="AE40" s="15" t="e">
        <f t="shared" si="19"/>
        <v>#DIV/0!</v>
      </c>
      <c r="AG40" s="9">
        <f>'Raw Data'!M48</f>
        <v>42067</v>
      </c>
      <c r="AH40" s="10">
        <f>'Raw Data'!N48</f>
        <v>3279.5329999999999</v>
      </c>
      <c r="AI40" s="14">
        <f t="shared" si="9"/>
        <v>5.0380804713722593E-3</v>
      </c>
      <c r="AJ40" s="15">
        <f t="shared" si="14"/>
        <v>1.0677989421235009E-2</v>
      </c>
      <c r="AK40" s="10">
        <f>'Raw Data'!R48+'Raw Data'!S48</f>
        <v>121052698.24699999</v>
      </c>
      <c r="AM40" s="9">
        <f>'Raw Data'!V48</f>
        <v>42060</v>
      </c>
      <c r="AN40" s="10">
        <f>IF('Raw Data'!W48=0,AN39,'Raw Data'!W48)</f>
        <v>6.2598000000000003</v>
      </c>
      <c r="AO40" s="15">
        <f t="shared" si="10"/>
        <v>7.5110471852952911E-4</v>
      </c>
      <c r="AP40" s="15">
        <f t="shared" si="20"/>
        <v>7.8814352201624701E-4</v>
      </c>
      <c r="AQ40" s="10">
        <f>IF('Raw Data'!Y48=0,AQ39,'Raw Data'!Y48)</f>
        <v>6.2710999999999997</v>
      </c>
      <c r="AR40" s="10">
        <f>IF('Raw Data'!X48=0,AR39,'Raw Data'!X48)</f>
        <v>6.2904</v>
      </c>
      <c r="AS40" s="10">
        <f t="shared" si="4"/>
        <v>1.9300000000000317E-2</v>
      </c>
      <c r="AT40" s="10">
        <f t="shared" si="5"/>
        <v>1.1299999999999422E-2</v>
      </c>
      <c r="AV40" s="9">
        <f>'Raw Data'!AB41</f>
        <v>42299</v>
      </c>
      <c r="AW40" s="10">
        <f>'Raw Data'!AC41</f>
        <v>184.99</v>
      </c>
      <c r="AX40" s="10">
        <f t="shared" si="11"/>
        <v>199.44400000000002</v>
      </c>
    </row>
    <row r="41" spans="1:50">
      <c r="A41" s="9">
        <f>'Raw Data'!M49</f>
        <v>42068</v>
      </c>
      <c r="B41" s="13">
        <f>'Raw Data'!N49</f>
        <v>3248.4760000000001</v>
      </c>
      <c r="C41" s="14">
        <f t="shared" si="6"/>
        <v>-9.5150709246406041E-3</v>
      </c>
      <c r="D41" s="15">
        <f t="shared" si="15"/>
        <v>1.1378717085147838E-2</v>
      </c>
      <c r="E41" s="10">
        <f>'Raw Data'!Q49</f>
        <v>2871.58</v>
      </c>
      <c r="F41" s="14">
        <f t="shared" si="6"/>
        <v>-2.2812216515615748E-2</v>
      </c>
      <c r="G41" s="15">
        <f t="shared" si="16"/>
        <v>1.4618378497171233E-2</v>
      </c>
      <c r="H41" s="13">
        <f t="shared" si="17"/>
        <v>1.284712361488624</v>
      </c>
      <c r="J41" s="9">
        <f>'Raw Data'!A49</f>
        <v>42065</v>
      </c>
      <c r="K41" s="10">
        <f>'Raw Data'!H49</f>
        <v>0</v>
      </c>
      <c r="L41" s="10">
        <f>'Raw Data'!J49</f>
        <v>0</v>
      </c>
      <c r="M41" s="10">
        <f t="shared" si="0"/>
        <v>0</v>
      </c>
      <c r="O41" s="9">
        <f>'Raw Data'!A49</f>
        <v>42065</v>
      </c>
      <c r="P41" s="10">
        <f>'Raw Data'!B49</f>
        <v>4.8979999999999997</v>
      </c>
      <c r="Q41" s="10">
        <f>'Raw Data'!C49</f>
        <v>0</v>
      </c>
      <c r="R41" s="10">
        <f t="shared" si="1"/>
        <v>4.8979999999999997</v>
      </c>
      <c r="S41" s="10">
        <f>'Raw Data'!D49</f>
        <v>4.8171999999999997</v>
      </c>
      <c r="T41" s="15">
        <f t="shared" si="7"/>
        <v>-4.2258835726783827E-3</v>
      </c>
      <c r="U41" s="15">
        <f t="shared" si="18"/>
        <v>2.3964913809835845E-2</v>
      </c>
      <c r="V41" s="10">
        <f>'Raw Data'!F49</f>
        <v>4.7259000000000002</v>
      </c>
      <c r="W41" s="10">
        <f t="shared" si="2"/>
        <v>9.1299999999999493E-2</v>
      </c>
      <c r="Y41" s="9">
        <f>'Raw Data'!A49</f>
        <v>42065</v>
      </c>
      <c r="Z41" s="10">
        <f>'Raw Data'!G49</f>
        <v>5.0095000000000001</v>
      </c>
      <c r="AA41" s="10">
        <f>'Raw Data'!H49</f>
        <v>0</v>
      </c>
      <c r="AB41" s="10">
        <f t="shared" si="3"/>
        <v>5.0095000000000001</v>
      </c>
      <c r="AC41" s="10">
        <f>'Raw Data'!I49</f>
        <v>0</v>
      </c>
      <c r="AD41" s="12" t="e">
        <f t="shared" si="8"/>
        <v>#DIV/0!</v>
      </c>
      <c r="AE41" s="15" t="e">
        <f t="shared" si="19"/>
        <v>#DIV/0!</v>
      </c>
      <c r="AG41" s="9">
        <f>'Raw Data'!M49</f>
        <v>42068</v>
      </c>
      <c r="AH41" s="10">
        <f>'Raw Data'!N49</f>
        <v>3248.4760000000001</v>
      </c>
      <c r="AI41" s="14">
        <f t="shared" si="9"/>
        <v>-9.5150709246406041E-3</v>
      </c>
      <c r="AJ41" s="15">
        <f t="shared" si="14"/>
        <v>1.1378717085147838E-2</v>
      </c>
      <c r="AK41" s="10">
        <f>'Raw Data'!R49+'Raw Data'!S49</f>
        <v>122476115.55930001</v>
      </c>
      <c r="AM41" s="9">
        <f>'Raw Data'!V49</f>
        <v>42061</v>
      </c>
      <c r="AN41" s="10">
        <f>IF('Raw Data'!W49=0,AN40,'Raw Data'!W49)</f>
        <v>6.2588999999999997</v>
      </c>
      <c r="AO41" s="15">
        <f t="shared" si="10"/>
        <v>-1.4378489804076354E-4</v>
      </c>
      <c r="AP41" s="15">
        <f t="shared" si="20"/>
        <v>7.7823413904044901E-4</v>
      </c>
      <c r="AQ41" s="10">
        <f>IF('Raw Data'!Y49=0,AQ40,'Raw Data'!Y49)</f>
        <v>6.2786</v>
      </c>
      <c r="AR41" s="10">
        <f>IF('Raw Data'!X49=0,AR40,'Raw Data'!X49)</f>
        <v>6.2986000000000004</v>
      </c>
      <c r="AS41" s="10">
        <f t="shared" si="4"/>
        <v>2.0000000000000462E-2</v>
      </c>
      <c r="AT41" s="10">
        <f t="shared" si="5"/>
        <v>1.9700000000000273E-2</v>
      </c>
      <c r="AV41" s="9">
        <f>'Raw Data'!AB42</f>
        <v>42300</v>
      </c>
      <c r="AW41" s="10">
        <f>'Raw Data'!AC42</f>
        <v>231.52</v>
      </c>
      <c r="AX41" s="10">
        <f t="shared" si="11"/>
        <v>212.00200000000001</v>
      </c>
    </row>
    <row r="42" spans="1:50">
      <c r="A42" s="9">
        <f>'Raw Data'!M50</f>
        <v>42069</v>
      </c>
      <c r="B42" s="13">
        <f>'Raw Data'!N50</f>
        <v>3241.1869999999999</v>
      </c>
      <c r="C42" s="14">
        <f t="shared" si="6"/>
        <v>-2.2463425497002754E-3</v>
      </c>
      <c r="D42" s="15">
        <f t="shared" si="15"/>
        <v>1.118053928415791E-2</v>
      </c>
      <c r="E42" s="10">
        <f>'Raw Data'!Q50</f>
        <v>2890.91</v>
      </c>
      <c r="F42" s="14">
        <f t="shared" si="6"/>
        <v>6.7089305155058681E-3</v>
      </c>
      <c r="G42" s="15">
        <f t="shared" si="16"/>
        <v>1.4565251257188883E-2</v>
      </c>
      <c r="H42" s="13">
        <f t="shared" si="17"/>
        <v>1.3027324431324065</v>
      </c>
      <c r="J42" s="9">
        <f>'Raw Data'!A50</f>
        <v>42066</v>
      </c>
      <c r="K42" s="10">
        <f>'Raw Data'!H50</f>
        <v>0</v>
      </c>
      <c r="L42" s="10">
        <f>'Raw Data'!J50</f>
        <v>0</v>
      </c>
      <c r="M42" s="10">
        <f t="shared" si="0"/>
        <v>0</v>
      </c>
      <c r="O42" s="9">
        <f>'Raw Data'!A50</f>
        <v>42066</v>
      </c>
      <c r="P42" s="10">
        <f>'Raw Data'!B50</f>
        <v>4.8978999999999999</v>
      </c>
      <c r="Q42" s="10">
        <f>'Raw Data'!C50</f>
        <v>0</v>
      </c>
      <c r="R42" s="10">
        <f t="shared" si="1"/>
        <v>4.8978999999999999</v>
      </c>
      <c r="S42" s="10">
        <f>'Raw Data'!D50</f>
        <v>4.8136999999999999</v>
      </c>
      <c r="T42" s="15">
        <f t="shared" si="7"/>
        <v>-7.2682722364079749E-4</v>
      </c>
      <c r="U42" s="15">
        <f t="shared" si="18"/>
        <v>2.2688258234633066E-2</v>
      </c>
      <c r="V42" s="10">
        <f>'Raw Data'!F50</f>
        <v>4.7263000000000002</v>
      </c>
      <c r="W42" s="10">
        <f t="shared" si="2"/>
        <v>8.73999999999997E-2</v>
      </c>
      <c r="Y42" s="9">
        <f>'Raw Data'!A50</f>
        <v>42066</v>
      </c>
      <c r="Z42" s="10">
        <f>'Raw Data'!G50</f>
        <v>4.9771999999999998</v>
      </c>
      <c r="AA42" s="10">
        <f>'Raw Data'!H50</f>
        <v>0</v>
      </c>
      <c r="AB42" s="10">
        <f t="shared" si="3"/>
        <v>4.9771999999999998</v>
      </c>
      <c r="AC42" s="10">
        <f>'Raw Data'!I50</f>
        <v>0</v>
      </c>
      <c r="AD42" s="12" t="e">
        <f t="shared" si="8"/>
        <v>#DIV/0!</v>
      </c>
      <c r="AE42" s="15" t="e">
        <f t="shared" si="19"/>
        <v>#DIV/0!</v>
      </c>
      <c r="AG42" s="9">
        <f>'Raw Data'!M50</f>
        <v>42069</v>
      </c>
      <c r="AH42" s="10">
        <f>'Raw Data'!N50</f>
        <v>3241.1869999999999</v>
      </c>
      <c r="AI42" s="14">
        <f t="shared" si="9"/>
        <v>-2.2463425497002754E-3</v>
      </c>
      <c r="AJ42" s="15">
        <f t="shared" si="14"/>
        <v>1.118053928415791E-2</v>
      </c>
      <c r="AK42" s="10">
        <f>'Raw Data'!R50+'Raw Data'!S50</f>
        <v>123201071.3441</v>
      </c>
      <c r="AM42" s="9">
        <f>'Raw Data'!V50</f>
        <v>42062</v>
      </c>
      <c r="AN42" s="10">
        <f>IF('Raw Data'!W50=0,AN41,'Raw Data'!W50)</f>
        <v>6.2695999999999996</v>
      </c>
      <c r="AO42" s="15">
        <f t="shared" si="10"/>
        <v>1.7081059347168576E-3</v>
      </c>
      <c r="AP42" s="15">
        <f t="shared" si="20"/>
        <v>8.5128333715626286E-4</v>
      </c>
      <c r="AQ42" s="10">
        <f>IF('Raw Data'!Y50=0,AQ41,'Raw Data'!Y50)</f>
        <v>6.2870999999999997</v>
      </c>
      <c r="AR42" s="10">
        <f>IF('Raw Data'!X50=0,AR41,'Raw Data'!X50)</f>
        <v>6.3125999999999998</v>
      </c>
      <c r="AS42" s="10">
        <f t="shared" si="4"/>
        <v>2.5500000000000078E-2</v>
      </c>
      <c r="AT42" s="10">
        <f t="shared" si="5"/>
        <v>1.7500000000000071E-2</v>
      </c>
      <c r="AV42" s="9">
        <f>'Raw Data'!AB43</f>
        <v>42303</v>
      </c>
      <c r="AW42" s="10">
        <f>'Raw Data'!AC43</f>
        <v>200.44</v>
      </c>
      <c r="AX42" s="10">
        <f t="shared" si="11"/>
        <v>207.57</v>
      </c>
    </row>
    <row r="43" spans="1:50">
      <c r="A43" s="9">
        <f>'Raw Data'!M51</f>
        <v>42072</v>
      </c>
      <c r="B43" s="13">
        <f>'Raw Data'!N51</f>
        <v>3302.4079999999999</v>
      </c>
      <c r="C43" s="14">
        <f t="shared" si="6"/>
        <v>1.8712278606523448E-2</v>
      </c>
      <c r="D43" s="15">
        <f t="shared" si="15"/>
        <v>1.232943043479573E-2</v>
      </c>
      <c r="E43" s="10">
        <f>'Raw Data'!Q51</f>
        <v>3061.02</v>
      </c>
      <c r="F43" s="14">
        <f t="shared" si="6"/>
        <v>5.7176862301289821E-2</v>
      </c>
      <c r="G43" s="15">
        <f t="shared" si="16"/>
        <v>2.3565914761499458E-2</v>
      </c>
      <c r="H43" s="13">
        <f t="shared" si="17"/>
        <v>1.9113546960768339</v>
      </c>
      <c r="J43" s="9">
        <f>'Raw Data'!A51</f>
        <v>42067</v>
      </c>
      <c r="K43" s="10">
        <f>'Raw Data'!H51</f>
        <v>0</v>
      </c>
      <c r="L43" s="10">
        <f>'Raw Data'!J51</f>
        <v>0</v>
      </c>
      <c r="M43" s="10">
        <f t="shared" si="0"/>
        <v>0</v>
      </c>
      <c r="O43" s="9">
        <f>'Raw Data'!A51</f>
        <v>42067</v>
      </c>
      <c r="P43" s="10">
        <f>'Raw Data'!B51</f>
        <v>4.8959000000000001</v>
      </c>
      <c r="Q43" s="10">
        <f>'Raw Data'!C51</f>
        <v>0</v>
      </c>
      <c r="R43" s="10">
        <f t="shared" si="1"/>
        <v>4.8959000000000001</v>
      </c>
      <c r="S43" s="10">
        <f>'Raw Data'!D51</f>
        <v>4.7465999999999999</v>
      </c>
      <c r="T43" s="15">
        <f t="shared" si="7"/>
        <v>-1.4037446907278381E-2</v>
      </c>
      <c r="U43" s="15">
        <f t="shared" si="18"/>
        <v>2.1625150166228579E-2</v>
      </c>
      <c r="V43" s="10">
        <f>'Raw Data'!F51</f>
        <v>4.6905000000000001</v>
      </c>
      <c r="W43" s="10">
        <f t="shared" si="2"/>
        <v>5.6099999999999817E-2</v>
      </c>
      <c r="Y43" s="9">
        <f>'Raw Data'!A51</f>
        <v>42067</v>
      </c>
      <c r="Z43" s="10">
        <f>'Raw Data'!G51</f>
        <v>5.0334000000000003</v>
      </c>
      <c r="AA43" s="10">
        <f>'Raw Data'!H51</f>
        <v>0</v>
      </c>
      <c r="AB43" s="10">
        <f t="shared" si="3"/>
        <v>5.0334000000000003</v>
      </c>
      <c r="AC43" s="10">
        <f>'Raw Data'!I51</f>
        <v>0</v>
      </c>
      <c r="AD43" s="12" t="e">
        <f t="shared" si="8"/>
        <v>#DIV/0!</v>
      </c>
      <c r="AE43" s="15" t="e">
        <f t="shared" si="19"/>
        <v>#DIV/0!</v>
      </c>
      <c r="AG43" s="9">
        <f>'Raw Data'!M51</f>
        <v>42072</v>
      </c>
      <c r="AH43" s="10">
        <f>'Raw Data'!N51</f>
        <v>3302.4079999999999</v>
      </c>
      <c r="AI43" s="14">
        <f t="shared" si="9"/>
        <v>1.8712278606523448E-2</v>
      </c>
      <c r="AJ43" s="15">
        <f t="shared" si="14"/>
        <v>1.232943043479573E-2</v>
      </c>
      <c r="AK43" s="10">
        <f>'Raw Data'!R51+'Raw Data'!S51</f>
        <v>124682874.9612</v>
      </c>
      <c r="AM43" s="9">
        <f>'Raw Data'!V51</f>
        <v>42065</v>
      </c>
      <c r="AN43" s="10">
        <f>IF('Raw Data'!W51=0,AN42,'Raw Data'!W51)</f>
        <v>6.2729999999999997</v>
      </c>
      <c r="AO43" s="15">
        <f t="shared" si="10"/>
        <v>5.4215235808841445E-4</v>
      </c>
      <c r="AP43" s="15">
        <f t="shared" si="20"/>
        <v>8.4846333424166975E-4</v>
      </c>
      <c r="AQ43" s="10">
        <f>IF('Raw Data'!Y51=0,AQ42,'Raw Data'!Y51)</f>
        <v>6.2904</v>
      </c>
      <c r="AR43" s="10">
        <f>IF('Raw Data'!X51=0,AR42,'Raw Data'!X51)</f>
        <v>6.3154000000000003</v>
      </c>
      <c r="AS43" s="10">
        <f t="shared" si="4"/>
        <v>2.5000000000000355E-2</v>
      </c>
      <c r="AT43" s="10">
        <f t="shared" si="5"/>
        <v>1.7400000000000304E-2</v>
      </c>
      <c r="AV43" s="9">
        <f>'Raw Data'!AB44</f>
        <v>42304</v>
      </c>
      <c r="AW43" s="10">
        <f>'Raw Data'!AC44</f>
        <v>208.56</v>
      </c>
      <c r="AX43" s="10">
        <f t="shared" si="11"/>
        <v>208.15</v>
      </c>
    </row>
    <row r="44" spans="1:50">
      <c r="A44" s="9">
        <f>'Raw Data'!M52</f>
        <v>42073</v>
      </c>
      <c r="B44" s="13">
        <f>'Raw Data'!N52</f>
        <v>3286.0680000000002</v>
      </c>
      <c r="C44" s="14">
        <f t="shared" si="6"/>
        <v>-4.9601860890677134E-3</v>
      </c>
      <c r="D44" s="15">
        <f t="shared" si="15"/>
        <v>1.2381488227937248E-2</v>
      </c>
      <c r="E44" s="10">
        <f>'Raw Data'!Q52</f>
        <v>2986.97</v>
      </c>
      <c r="F44" s="14">
        <f t="shared" si="6"/>
        <v>-2.4488698092801915E-2</v>
      </c>
      <c r="G44" s="15">
        <f t="shared" si="16"/>
        <v>2.4777087435046918E-2</v>
      </c>
      <c r="H44" s="13">
        <f t="shared" si="17"/>
        <v>2.0011396836077089</v>
      </c>
      <c r="J44" s="9">
        <f>'Raw Data'!A52</f>
        <v>42068</v>
      </c>
      <c r="K44" s="10">
        <f>'Raw Data'!H52</f>
        <v>0</v>
      </c>
      <c r="L44" s="10">
        <f>'Raw Data'!J52</f>
        <v>0</v>
      </c>
      <c r="M44" s="10">
        <f t="shared" si="0"/>
        <v>0</v>
      </c>
      <c r="O44" s="9">
        <f>'Raw Data'!A52</f>
        <v>42068</v>
      </c>
      <c r="P44" s="10">
        <f>'Raw Data'!B52</f>
        <v>4.8959999999999999</v>
      </c>
      <c r="Q44" s="10">
        <f>'Raw Data'!C52</f>
        <v>0</v>
      </c>
      <c r="R44" s="10">
        <f t="shared" si="1"/>
        <v>4.8959999999999999</v>
      </c>
      <c r="S44" s="10">
        <f>'Raw Data'!D52</f>
        <v>4.7912999999999997</v>
      </c>
      <c r="T44" s="15">
        <f t="shared" si="7"/>
        <v>9.3732010749675923E-3</v>
      </c>
      <c r="U44" s="15">
        <f t="shared" si="18"/>
        <v>2.0212907433905053E-2</v>
      </c>
      <c r="V44" s="10">
        <f>'Raw Data'!F52</f>
        <v>4.7401</v>
      </c>
      <c r="W44" s="10">
        <f t="shared" si="2"/>
        <v>5.119999999999969E-2</v>
      </c>
      <c r="Y44" s="9">
        <f>'Raw Data'!A52</f>
        <v>42068</v>
      </c>
      <c r="Z44" s="10">
        <f>'Raw Data'!G52</f>
        <v>5.0816999999999997</v>
      </c>
      <c r="AA44" s="10">
        <f>'Raw Data'!H52</f>
        <v>0</v>
      </c>
      <c r="AB44" s="10">
        <f t="shared" si="3"/>
        <v>5.0816999999999997</v>
      </c>
      <c r="AC44" s="10">
        <f>'Raw Data'!I52</f>
        <v>0</v>
      </c>
      <c r="AD44" s="12" t="e">
        <f t="shared" si="8"/>
        <v>#DIV/0!</v>
      </c>
      <c r="AE44" s="15" t="e">
        <f t="shared" si="19"/>
        <v>#DIV/0!</v>
      </c>
      <c r="AG44" s="9">
        <f>'Raw Data'!M52</f>
        <v>42073</v>
      </c>
      <c r="AH44" s="10">
        <f>'Raw Data'!N52</f>
        <v>3286.0680000000002</v>
      </c>
      <c r="AI44" s="14">
        <f t="shared" si="9"/>
        <v>-4.9601860890677134E-3</v>
      </c>
      <c r="AJ44" s="15">
        <f t="shared" si="14"/>
        <v>1.2381488227937248E-2</v>
      </c>
      <c r="AK44" s="10">
        <f>'Raw Data'!R52+'Raw Data'!S52</f>
        <v>126733043.5889</v>
      </c>
      <c r="AM44" s="9">
        <f>'Raw Data'!V52</f>
        <v>42066</v>
      </c>
      <c r="AN44" s="10">
        <f>IF('Raw Data'!W52=0,AN43,'Raw Data'!W52)</f>
        <v>6.2743000000000002</v>
      </c>
      <c r="AO44" s="15">
        <f t="shared" si="10"/>
        <v>2.0721589579468695E-4</v>
      </c>
      <c r="AP44" s="15">
        <f t="shared" si="20"/>
        <v>8.0162864732051216E-4</v>
      </c>
      <c r="AQ44" s="10">
        <f>IF('Raw Data'!Y52=0,AQ43,'Raw Data'!Y52)</f>
        <v>6.2866999999999997</v>
      </c>
      <c r="AR44" s="10">
        <f>IF('Raw Data'!X52=0,AR43,'Raw Data'!X52)</f>
        <v>6.3129999999999997</v>
      </c>
      <c r="AS44" s="10">
        <f t="shared" si="4"/>
        <v>2.629999999999999E-2</v>
      </c>
      <c r="AT44" s="10">
        <f t="shared" si="5"/>
        <v>1.2399999999999523E-2</v>
      </c>
      <c r="AV44" s="9">
        <f>'Raw Data'!AB45</f>
        <v>42305</v>
      </c>
      <c r="AW44" s="10">
        <f>'Raw Data'!AC45</f>
        <v>215.09</v>
      </c>
      <c r="AX44" s="10">
        <f t="shared" si="11"/>
        <v>208.11999999999998</v>
      </c>
    </row>
    <row r="45" spans="1:50">
      <c r="A45" s="9">
        <f>'Raw Data'!M53</f>
        <v>42074</v>
      </c>
      <c r="B45" s="13">
        <f>'Raw Data'!N53</f>
        <v>3290.9</v>
      </c>
      <c r="C45" s="14">
        <f t="shared" si="6"/>
        <v>1.4693703449301112E-3</v>
      </c>
      <c r="D45" s="15">
        <f t="shared" si="15"/>
        <v>1.217449143353937E-2</v>
      </c>
      <c r="E45" s="10">
        <f>'Raw Data'!Q53</f>
        <v>3016.8</v>
      </c>
      <c r="F45" s="14">
        <f t="shared" si="6"/>
        <v>9.9371713004025447E-3</v>
      </c>
      <c r="G45" s="15">
        <f t="shared" si="16"/>
        <v>2.4707383574097078E-2</v>
      </c>
      <c r="H45" s="13">
        <f t="shared" si="17"/>
        <v>2.0294386594277758</v>
      </c>
      <c r="J45" s="9">
        <f>'Raw Data'!A53</f>
        <v>42069</v>
      </c>
      <c r="K45" s="10">
        <f>'Raw Data'!H53</f>
        <v>0</v>
      </c>
      <c r="L45" s="10">
        <f>'Raw Data'!J53</f>
        <v>0</v>
      </c>
      <c r="M45" s="10">
        <f t="shared" si="0"/>
        <v>0</v>
      </c>
      <c r="O45" s="9">
        <f>'Raw Data'!A53</f>
        <v>42069</v>
      </c>
      <c r="P45" s="10">
        <f>'Raw Data'!B53</f>
        <v>4.8978000000000002</v>
      </c>
      <c r="Q45" s="10">
        <f>'Raw Data'!C53</f>
        <v>0</v>
      </c>
      <c r="R45" s="10">
        <f t="shared" si="1"/>
        <v>4.8978000000000002</v>
      </c>
      <c r="S45" s="10">
        <f>'Raw Data'!D53</f>
        <v>4.8445999999999998</v>
      </c>
      <c r="T45" s="15">
        <f t="shared" si="7"/>
        <v>1.1062909246758153E-2</v>
      </c>
      <c r="U45" s="15">
        <f t="shared" si="18"/>
        <v>2.0128863153475021E-2</v>
      </c>
      <c r="V45" s="10">
        <f>'Raw Data'!F53</f>
        <v>4.7717999999999998</v>
      </c>
      <c r="W45" s="10">
        <f t="shared" si="2"/>
        <v>7.2799999999999976E-2</v>
      </c>
      <c r="Y45" s="9">
        <f>'Raw Data'!A53</f>
        <v>42069</v>
      </c>
      <c r="Z45" s="10">
        <f>'Raw Data'!G53</f>
        <v>5.0705999999999998</v>
      </c>
      <c r="AA45" s="10">
        <f>'Raw Data'!H53</f>
        <v>0</v>
      </c>
      <c r="AB45" s="10">
        <f t="shared" si="3"/>
        <v>5.0705999999999998</v>
      </c>
      <c r="AC45" s="10">
        <f>'Raw Data'!I53</f>
        <v>0</v>
      </c>
      <c r="AD45" s="12" t="e">
        <f t="shared" si="8"/>
        <v>#DIV/0!</v>
      </c>
      <c r="AE45" s="15" t="e">
        <f t="shared" si="19"/>
        <v>#DIV/0!</v>
      </c>
      <c r="AG45" s="9">
        <f>'Raw Data'!M53</f>
        <v>42074</v>
      </c>
      <c r="AH45" s="10">
        <f>'Raw Data'!N53</f>
        <v>3290.9</v>
      </c>
      <c r="AI45" s="14">
        <f t="shared" si="9"/>
        <v>1.4693703449301112E-3</v>
      </c>
      <c r="AJ45" s="15">
        <f t="shared" si="14"/>
        <v>1.217449143353937E-2</v>
      </c>
      <c r="AK45" s="10">
        <f>'Raw Data'!R53+'Raw Data'!S53</f>
        <v>129055702.1259</v>
      </c>
      <c r="AM45" s="9">
        <f>'Raw Data'!V53</f>
        <v>42067</v>
      </c>
      <c r="AN45" s="10">
        <f>IF('Raw Data'!W53=0,AN44,'Raw Data'!W53)</f>
        <v>6.2709000000000001</v>
      </c>
      <c r="AO45" s="15">
        <f t="shared" si="10"/>
        <v>-5.4203999669126415E-4</v>
      </c>
      <c r="AP45" s="15">
        <f t="shared" si="20"/>
        <v>8.1065555358387814E-4</v>
      </c>
      <c r="AQ45" s="10">
        <f>IF('Raw Data'!Y53=0,AQ44,'Raw Data'!Y53)</f>
        <v>6.2881</v>
      </c>
      <c r="AR45" s="10">
        <f>IF('Raw Data'!X53=0,AR44,'Raw Data'!X53)</f>
        <v>6.3156999999999996</v>
      </c>
      <c r="AS45" s="10">
        <f t="shared" si="4"/>
        <v>2.7599999999999625E-2</v>
      </c>
      <c r="AT45" s="10">
        <f t="shared" si="5"/>
        <v>1.7199999999999882E-2</v>
      </c>
      <c r="AV45" s="9">
        <f>'Raw Data'!AB46</f>
        <v>42306</v>
      </c>
      <c r="AW45" s="10">
        <f>'Raw Data'!AC46</f>
        <v>198.85</v>
      </c>
      <c r="AX45" s="10">
        <f t="shared" si="11"/>
        <v>210.892</v>
      </c>
    </row>
    <row r="46" spans="1:50">
      <c r="A46" s="9">
        <f>'Raw Data'!M54</f>
        <v>42075</v>
      </c>
      <c r="B46" s="13">
        <f>'Raw Data'!N54</f>
        <v>3349.3229999999999</v>
      </c>
      <c r="C46" s="14">
        <f t="shared" si="6"/>
        <v>1.7597152263291109E-2</v>
      </c>
      <c r="D46" s="15">
        <f t="shared" si="15"/>
        <v>1.1622529349198435E-2</v>
      </c>
      <c r="E46" s="10">
        <f>'Raw Data'!Q54</f>
        <v>3168.65</v>
      </c>
      <c r="F46" s="14">
        <f t="shared" si="6"/>
        <v>4.9108962711971474E-2</v>
      </c>
      <c r="G46" s="15">
        <f t="shared" si="16"/>
        <v>2.8096442689877463E-2</v>
      </c>
      <c r="H46" s="13">
        <f t="shared" si="17"/>
        <v>2.4174120663171461</v>
      </c>
      <c r="J46" s="9">
        <f>'Raw Data'!A54</f>
        <v>42072</v>
      </c>
      <c r="K46" s="10">
        <f>'Raw Data'!H54</f>
        <v>0</v>
      </c>
      <c r="L46" s="10">
        <f>'Raw Data'!J54</f>
        <v>0</v>
      </c>
      <c r="M46" s="10">
        <f t="shared" si="0"/>
        <v>0</v>
      </c>
      <c r="O46" s="9">
        <f>'Raw Data'!A54</f>
        <v>42072</v>
      </c>
      <c r="P46" s="10">
        <f>'Raw Data'!B54</f>
        <v>4.8978999999999999</v>
      </c>
      <c r="Q46" s="10">
        <f>'Raw Data'!C54</f>
        <v>0</v>
      </c>
      <c r="R46" s="10">
        <f t="shared" si="1"/>
        <v>4.8978999999999999</v>
      </c>
      <c r="S46" s="10">
        <f>'Raw Data'!D54</f>
        <v>4.8468</v>
      </c>
      <c r="T46" s="15">
        <f t="shared" si="7"/>
        <v>4.540107802360107E-4</v>
      </c>
      <c r="U46" s="15">
        <f t="shared" si="18"/>
        <v>2.0135080355912095E-2</v>
      </c>
      <c r="V46" s="10">
        <f>'Raw Data'!F54</f>
        <v>4.7522000000000002</v>
      </c>
      <c r="W46" s="10">
        <f t="shared" si="2"/>
        <v>9.4599999999999795E-2</v>
      </c>
      <c r="Y46" s="9">
        <f>'Raw Data'!A54</f>
        <v>42072</v>
      </c>
      <c r="Z46" s="10">
        <f>'Raw Data'!G54</f>
        <v>5.1672000000000002</v>
      </c>
      <c r="AA46" s="10">
        <f>'Raw Data'!H54</f>
        <v>0</v>
      </c>
      <c r="AB46" s="10">
        <f t="shared" si="3"/>
        <v>5.1672000000000002</v>
      </c>
      <c r="AC46" s="10">
        <f>'Raw Data'!I54</f>
        <v>0</v>
      </c>
      <c r="AD46" s="12" t="e">
        <f t="shared" si="8"/>
        <v>#DIV/0!</v>
      </c>
      <c r="AE46" s="15" t="e">
        <f t="shared" si="19"/>
        <v>#DIV/0!</v>
      </c>
      <c r="AG46" s="9">
        <f>'Raw Data'!M54</f>
        <v>42075</v>
      </c>
      <c r="AH46" s="10">
        <f>'Raw Data'!N54</f>
        <v>3349.3229999999999</v>
      </c>
      <c r="AI46" s="14">
        <f t="shared" si="9"/>
        <v>1.7597152263291109E-2</v>
      </c>
      <c r="AJ46" s="15">
        <f t="shared" si="14"/>
        <v>1.1622529349198435E-2</v>
      </c>
      <c r="AK46" s="10">
        <f>'Raw Data'!R54+'Raw Data'!S54</f>
        <v>131302451.7755</v>
      </c>
      <c r="AM46" s="9">
        <f>'Raw Data'!V54</f>
        <v>42068</v>
      </c>
      <c r="AN46" s="10">
        <f>IF('Raw Data'!W54=0,AN45,'Raw Data'!W54)</f>
        <v>6.2662000000000004</v>
      </c>
      <c r="AO46" s="15">
        <f t="shared" si="10"/>
        <v>-7.4977470390761853E-4</v>
      </c>
      <c r="AP46" s="15">
        <f t="shared" si="20"/>
        <v>7.3180321068707982E-4</v>
      </c>
      <c r="AQ46" s="10">
        <f>IF('Raw Data'!Y54=0,AQ45,'Raw Data'!Y54)</f>
        <v>6.2744</v>
      </c>
      <c r="AR46" s="10">
        <f>IF('Raw Data'!X54=0,AR45,'Raw Data'!X54)</f>
        <v>6.3003</v>
      </c>
      <c r="AS46" s="10">
        <f t="shared" si="4"/>
        <v>2.5900000000000034E-2</v>
      </c>
      <c r="AT46" s="10">
        <f t="shared" si="5"/>
        <v>8.199999999999541E-3</v>
      </c>
      <c r="AV46" s="9">
        <f>'Raw Data'!AB47</f>
        <v>42307</v>
      </c>
      <c r="AW46" s="10">
        <f>'Raw Data'!AC47</f>
        <v>263.99</v>
      </c>
      <c r="AX46" s="10">
        <f t="shared" si="11"/>
        <v>217.38600000000002</v>
      </c>
    </row>
    <row r="47" spans="1:50">
      <c r="A47" s="9">
        <f>'Raw Data'!M55</f>
        <v>42076</v>
      </c>
      <c r="B47" s="13">
        <f>'Raw Data'!N55</f>
        <v>3372.9110000000001</v>
      </c>
      <c r="C47" s="14">
        <f t="shared" si="6"/>
        <v>7.0179338629828706E-3</v>
      </c>
      <c r="D47" s="15">
        <f t="shared" si="15"/>
        <v>1.1727841729281282E-2</v>
      </c>
      <c r="E47" s="10">
        <f>'Raw Data'!Q55</f>
        <v>3180.57</v>
      </c>
      <c r="F47" s="14">
        <f t="shared" si="6"/>
        <v>3.7547963386061162E-3</v>
      </c>
      <c r="G47" s="15">
        <f t="shared" si="16"/>
        <v>2.7985082398499523E-2</v>
      </c>
      <c r="H47" s="13">
        <f t="shared" si="17"/>
        <v>2.386209077892675</v>
      </c>
      <c r="J47" s="9">
        <f>'Raw Data'!A55</f>
        <v>42073</v>
      </c>
      <c r="K47" s="10">
        <f>'Raw Data'!H55</f>
        <v>0</v>
      </c>
      <c r="L47" s="10">
        <f>'Raw Data'!J55</f>
        <v>0</v>
      </c>
      <c r="M47" s="10">
        <f t="shared" si="0"/>
        <v>0</v>
      </c>
      <c r="O47" s="9">
        <f>'Raw Data'!A55</f>
        <v>42073</v>
      </c>
      <c r="P47" s="10">
        <f>'Raw Data'!B55</f>
        <v>4.8987999999999996</v>
      </c>
      <c r="Q47" s="10">
        <f>'Raw Data'!C55</f>
        <v>0</v>
      </c>
      <c r="R47" s="10">
        <f t="shared" si="1"/>
        <v>4.8987999999999996</v>
      </c>
      <c r="S47" s="10">
        <f>'Raw Data'!D55</f>
        <v>4.8220999999999998</v>
      </c>
      <c r="T47" s="15">
        <f t="shared" si="7"/>
        <v>-5.1091755484161542E-3</v>
      </c>
      <c r="U47" s="15">
        <f t="shared" si="18"/>
        <v>1.8408667252560941E-2</v>
      </c>
      <c r="V47" s="10">
        <f>'Raw Data'!F55</f>
        <v>4.7443999999999997</v>
      </c>
      <c r="W47" s="10">
        <f t="shared" si="2"/>
        <v>7.7700000000000102E-2</v>
      </c>
      <c r="Y47" s="9">
        <f>'Raw Data'!A55</f>
        <v>42073</v>
      </c>
      <c r="Z47" s="10">
        <f>'Raw Data'!G55</f>
        <v>5.0933000000000002</v>
      </c>
      <c r="AA47" s="10">
        <f>'Raw Data'!H55</f>
        <v>0</v>
      </c>
      <c r="AB47" s="10">
        <f t="shared" si="3"/>
        <v>5.0933000000000002</v>
      </c>
      <c r="AC47" s="10">
        <f>'Raw Data'!I55</f>
        <v>0</v>
      </c>
      <c r="AD47" s="12" t="e">
        <f t="shared" si="8"/>
        <v>#DIV/0!</v>
      </c>
      <c r="AE47" s="15" t="e">
        <f t="shared" si="19"/>
        <v>#DIV/0!</v>
      </c>
      <c r="AG47" s="9">
        <f>'Raw Data'!M55</f>
        <v>42076</v>
      </c>
      <c r="AH47" s="10">
        <f>'Raw Data'!N55</f>
        <v>3372.9110000000001</v>
      </c>
      <c r="AI47" s="14">
        <f t="shared" si="9"/>
        <v>7.0179338629828706E-3</v>
      </c>
      <c r="AJ47" s="15">
        <f t="shared" si="14"/>
        <v>1.1727841729281282E-2</v>
      </c>
      <c r="AK47" s="10">
        <f>'Raw Data'!R55+'Raw Data'!S55</f>
        <v>131706404.4571</v>
      </c>
      <c r="AM47" s="9">
        <f>'Raw Data'!V55</f>
        <v>42069</v>
      </c>
      <c r="AN47" s="10">
        <f>IF('Raw Data'!W55=0,AN46,'Raw Data'!W55)</f>
        <v>6.2629000000000001</v>
      </c>
      <c r="AO47" s="15">
        <f t="shared" si="10"/>
        <v>-5.267736830754338E-4</v>
      </c>
      <c r="AP47" s="15">
        <f t="shared" si="20"/>
        <v>7.3419152015819032E-4</v>
      </c>
      <c r="AQ47" s="10">
        <f>IF('Raw Data'!Y55=0,AQ46,'Raw Data'!Y55)</f>
        <v>6.2851999999999997</v>
      </c>
      <c r="AR47" s="10">
        <f>IF('Raw Data'!X55=0,AR46,'Raw Data'!X55)</f>
        <v>6.3106</v>
      </c>
      <c r="AS47" s="10">
        <f t="shared" si="4"/>
        <v>2.5400000000000311E-2</v>
      </c>
      <c r="AT47" s="10">
        <f t="shared" si="5"/>
        <v>2.2299999999999542E-2</v>
      </c>
      <c r="AV47" s="9">
        <f>'Raw Data'!AB48</f>
        <v>42310</v>
      </c>
      <c r="AW47" s="10">
        <f>'Raw Data'!AC48</f>
        <v>183.4</v>
      </c>
      <c r="AX47" s="10">
        <f t="shared" si="11"/>
        <v>213.97800000000001</v>
      </c>
    </row>
    <row r="48" spans="1:50">
      <c r="A48" s="9">
        <f>'Raw Data'!M56</f>
        <v>42079</v>
      </c>
      <c r="B48" s="13">
        <f>'Raw Data'!N56</f>
        <v>3449.3049999999998</v>
      </c>
      <c r="C48" s="14">
        <f t="shared" si="6"/>
        <v>2.2396591749401215E-2</v>
      </c>
      <c r="D48" s="15">
        <f t="shared" si="15"/>
        <v>1.3190995087711099E-2</v>
      </c>
      <c r="E48" s="10">
        <f>'Raw Data'!Q56</f>
        <v>3223.59</v>
      </c>
      <c r="F48" s="14">
        <f t="shared" si="6"/>
        <v>1.3435219328968351E-2</v>
      </c>
      <c r="G48" s="15">
        <f t="shared" si="16"/>
        <v>2.8077676329853331E-2</v>
      </c>
      <c r="H48" s="13">
        <f t="shared" si="17"/>
        <v>2.1285487670305372</v>
      </c>
      <c r="J48" s="9">
        <f>'Raw Data'!A56</f>
        <v>42074</v>
      </c>
      <c r="K48" s="10">
        <f>'Raw Data'!H56</f>
        <v>0</v>
      </c>
      <c r="L48" s="10">
        <f>'Raw Data'!J56</f>
        <v>0</v>
      </c>
      <c r="M48" s="10">
        <f t="shared" si="0"/>
        <v>0</v>
      </c>
      <c r="O48" s="9">
        <f>'Raw Data'!A56</f>
        <v>42074</v>
      </c>
      <c r="P48" s="10">
        <f>'Raw Data'!B56</f>
        <v>4.9000000000000004</v>
      </c>
      <c r="Q48" s="10">
        <f>'Raw Data'!C56</f>
        <v>0</v>
      </c>
      <c r="R48" s="10">
        <f t="shared" si="1"/>
        <v>4.9000000000000004</v>
      </c>
      <c r="S48" s="10">
        <f>'Raw Data'!D56</f>
        <v>4.7583000000000002</v>
      </c>
      <c r="T48" s="15">
        <f t="shared" si="7"/>
        <v>-1.3319056231327323E-2</v>
      </c>
      <c r="U48" s="15">
        <f t="shared" si="18"/>
        <v>1.8646609668713163E-2</v>
      </c>
      <c r="V48" s="10">
        <f>'Raw Data'!F56</f>
        <v>4.6707000000000001</v>
      </c>
      <c r="W48" s="10">
        <f t="shared" si="2"/>
        <v>8.7600000000000122E-2</v>
      </c>
      <c r="Y48" s="9">
        <f>'Raw Data'!A56</f>
        <v>42074</v>
      </c>
      <c r="Z48" s="10">
        <f>'Raw Data'!G56</f>
        <v>5.1681999999999997</v>
      </c>
      <c r="AA48" s="10">
        <f>'Raw Data'!H56</f>
        <v>0</v>
      </c>
      <c r="AB48" s="10">
        <f t="shared" si="3"/>
        <v>5.1681999999999997</v>
      </c>
      <c r="AC48" s="10">
        <f>'Raw Data'!I56</f>
        <v>0</v>
      </c>
      <c r="AD48" s="12" t="e">
        <f t="shared" si="8"/>
        <v>#DIV/0!</v>
      </c>
      <c r="AE48" s="15" t="e">
        <f t="shared" si="19"/>
        <v>#DIV/0!</v>
      </c>
      <c r="AG48" s="9">
        <f>'Raw Data'!M56</f>
        <v>42079</v>
      </c>
      <c r="AH48" s="10">
        <f>'Raw Data'!N56</f>
        <v>3449.3049999999998</v>
      </c>
      <c r="AI48" s="14">
        <f t="shared" si="9"/>
        <v>2.2396591749401215E-2</v>
      </c>
      <c r="AJ48" s="15">
        <f t="shared" si="14"/>
        <v>1.3190995087711099E-2</v>
      </c>
      <c r="AK48" s="10">
        <f>'Raw Data'!R56+'Raw Data'!S56</f>
        <v>131039403.0828</v>
      </c>
      <c r="AM48" s="9">
        <f>'Raw Data'!V56</f>
        <v>42072</v>
      </c>
      <c r="AN48" s="10">
        <f>IF('Raw Data'!W56=0,AN47,'Raw Data'!W56)</f>
        <v>6.2644000000000002</v>
      </c>
      <c r="AO48" s="15">
        <f t="shared" si="10"/>
        <v>2.3947698341515223E-4</v>
      </c>
      <c r="AP48" s="15">
        <f t="shared" si="20"/>
        <v>6.7410780678400231E-4</v>
      </c>
      <c r="AQ48" s="10">
        <f>IF('Raw Data'!Y56=0,AQ47,'Raw Data'!Y56)</f>
        <v>6.2733999999999996</v>
      </c>
      <c r="AR48" s="10">
        <f>IF('Raw Data'!X56=0,AR47,'Raw Data'!X56)</f>
        <v>6.3010999999999999</v>
      </c>
      <c r="AS48" s="10">
        <f t="shared" si="4"/>
        <v>2.770000000000028E-2</v>
      </c>
      <c r="AT48" s="10">
        <f t="shared" si="5"/>
        <v>8.9999999999994529E-3</v>
      </c>
      <c r="AV48" s="9">
        <f>'Raw Data'!AB49</f>
        <v>42311</v>
      </c>
      <c r="AW48" s="10">
        <f>'Raw Data'!AC49</f>
        <v>179.39</v>
      </c>
      <c r="AX48" s="10">
        <f t="shared" si="11"/>
        <v>208.14400000000001</v>
      </c>
    </row>
    <row r="49" spans="1:50">
      <c r="A49" s="9">
        <f>'Raw Data'!M57</f>
        <v>42080</v>
      </c>
      <c r="B49" s="13">
        <f>'Raw Data'!N57</f>
        <v>3502.8470000000002</v>
      </c>
      <c r="C49" s="14">
        <f t="shared" si="6"/>
        <v>1.5403304938797529E-2</v>
      </c>
      <c r="D49" s="15">
        <f t="shared" si="15"/>
        <v>1.0453660047486033E-2</v>
      </c>
      <c r="E49" s="10">
        <f>'Raw Data'!Q57</f>
        <v>3247.35</v>
      </c>
      <c r="F49" s="14">
        <f t="shared" si="6"/>
        <v>7.3436337778557412E-3</v>
      </c>
      <c r="G49" s="15">
        <f t="shared" si="16"/>
        <v>2.5103172427789391E-2</v>
      </c>
      <c r="H49" s="13">
        <f t="shared" si="17"/>
        <v>2.4013763900641072</v>
      </c>
      <c r="J49" s="9">
        <f>'Raw Data'!A57</f>
        <v>42075</v>
      </c>
      <c r="K49" s="10">
        <f>'Raw Data'!H57</f>
        <v>0</v>
      </c>
      <c r="L49" s="10">
        <f>'Raw Data'!J57</f>
        <v>0</v>
      </c>
      <c r="M49" s="10">
        <f t="shared" si="0"/>
        <v>0</v>
      </c>
      <c r="O49" s="9">
        <f>'Raw Data'!A57</f>
        <v>42075</v>
      </c>
      <c r="P49" s="10">
        <f>'Raw Data'!B57</f>
        <v>4.9000000000000004</v>
      </c>
      <c r="Q49" s="10">
        <f>'Raw Data'!C57</f>
        <v>0</v>
      </c>
      <c r="R49" s="10">
        <f t="shared" si="1"/>
        <v>4.9000000000000004</v>
      </c>
      <c r="S49" s="10">
        <f>'Raw Data'!D57</f>
        <v>4.7678000000000003</v>
      </c>
      <c r="T49" s="15">
        <f t="shared" si="7"/>
        <v>1.9945209790660462E-3</v>
      </c>
      <c r="U49" s="15">
        <f t="shared" si="18"/>
        <v>1.8611113659388511E-2</v>
      </c>
      <c r="V49" s="10">
        <f>'Raw Data'!F57</f>
        <v>4.7117000000000004</v>
      </c>
      <c r="W49" s="10">
        <f t="shared" si="2"/>
        <v>5.6099999999999817E-2</v>
      </c>
      <c r="Y49" s="9">
        <f>'Raw Data'!A57</f>
        <v>42075</v>
      </c>
      <c r="Z49" s="10">
        <f>'Raw Data'!G57</f>
        <v>5.1753</v>
      </c>
      <c r="AA49" s="10">
        <f>'Raw Data'!H57</f>
        <v>0</v>
      </c>
      <c r="AB49" s="10">
        <f t="shared" si="3"/>
        <v>5.1753</v>
      </c>
      <c r="AC49" s="10">
        <f>'Raw Data'!I57</f>
        <v>0</v>
      </c>
      <c r="AD49" s="12" t="e">
        <f t="shared" si="8"/>
        <v>#DIV/0!</v>
      </c>
      <c r="AE49" s="15" t="e">
        <f t="shared" si="19"/>
        <v>#DIV/0!</v>
      </c>
      <c r="AG49" s="9">
        <f>'Raw Data'!M57</f>
        <v>42080</v>
      </c>
      <c r="AH49" s="10">
        <f>'Raw Data'!N57</f>
        <v>3502.8470000000002</v>
      </c>
      <c r="AI49" s="14">
        <f t="shared" si="9"/>
        <v>1.5403304938797529E-2</v>
      </c>
      <c r="AJ49" s="15">
        <f t="shared" si="14"/>
        <v>1.0453660047486033E-2</v>
      </c>
      <c r="AK49" s="10">
        <f>'Raw Data'!R57+'Raw Data'!S57</f>
        <v>132031655.69870001</v>
      </c>
      <c r="AM49" s="9">
        <f>'Raw Data'!V57</f>
        <v>42073</v>
      </c>
      <c r="AN49" s="10">
        <f>IF('Raw Data'!W57=0,AN48,'Raw Data'!W57)</f>
        <v>6.2619999999999996</v>
      </c>
      <c r="AO49" s="15">
        <f t="shared" si="10"/>
        <v>-3.8319070592790494E-4</v>
      </c>
      <c r="AP49" s="15">
        <f t="shared" si="20"/>
        <v>6.8158376514033199E-4</v>
      </c>
      <c r="AQ49" s="10">
        <f>IF('Raw Data'!Y57=0,AQ48,'Raw Data'!Y57)</f>
        <v>6.2819000000000003</v>
      </c>
      <c r="AR49" s="10">
        <f>IF('Raw Data'!X57=0,AR48,'Raw Data'!X57)</f>
        <v>6.3090000000000002</v>
      </c>
      <c r="AS49" s="10">
        <f t="shared" si="4"/>
        <v>2.7099999999999902E-2</v>
      </c>
      <c r="AT49" s="10">
        <f t="shared" si="5"/>
        <v>1.9900000000000695E-2</v>
      </c>
      <c r="AV49" s="9">
        <f>'Raw Data'!AB50</f>
        <v>42312</v>
      </c>
      <c r="AW49" s="10">
        <f>'Raw Data'!AC50</f>
        <v>162.65</v>
      </c>
      <c r="AX49" s="10">
        <f t="shared" si="11"/>
        <v>197.65600000000001</v>
      </c>
    </row>
    <row r="50" spans="1:50">
      <c r="A50" s="9">
        <f>'Raw Data'!M58</f>
        <v>42081</v>
      </c>
      <c r="B50" s="13">
        <f>'Raw Data'!N58</f>
        <v>3577.3009999999999</v>
      </c>
      <c r="C50" s="14">
        <f t="shared" si="6"/>
        <v>2.1032539051486554E-2</v>
      </c>
      <c r="D50" s="15">
        <f t="shared" si="15"/>
        <v>1.1213161413193602E-2</v>
      </c>
      <c r="E50" s="10">
        <f>'Raw Data'!Q58</f>
        <v>3319.23</v>
      </c>
      <c r="F50" s="14">
        <f t="shared" si="6"/>
        <v>2.1893549198751104E-2</v>
      </c>
      <c r="G50" s="15">
        <f t="shared" si="16"/>
        <v>2.4865184221328555E-2</v>
      </c>
      <c r="H50" s="13">
        <f t="shared" si="17"/>
        <v>2.2174998918745379</v>
      </c>
      <c r="J50" s="9">
        <f>'Raw Data'!A58</f>
        <v>42076</v>
      </c>
      <c r="K50" s="10">
        <f>'Raw Data'!H58</f>
        <v>0</v>
      </c>
      <c r="L50" s="10">
        <f>'Raw Data'!J58</f>
        <v>0</v>
      </c>
      <c r="M50" s="10">
        <f t="shared" si="0"/>
        <v>0</v>
      </c>
      <c r="O50" s="9">
        <f>'Raw Data'!A58</f>
        <v>42076</v>
      </c>
      <c r="P50" s="10">
        <f>'Raw Data'!B58</f>
        <v>4.9000000000000004</v>
      </c>
      <c r="Q50" s="10">
        <f>'Raw Data'!C58</f>
        <v>0</v>
      </c>
      <c r="R50" s="10">
        <f t="shared" si="1"/>
        <v>4.9000000000000004</v>
      </c>
      <c r="S50" s="10">
        <f>'Raw Data'!D58</f>
        <v>4.7206000000000001</v>
      </c>
      <c r="T50" s="15">
        <f t="shared" si="7"/>
        <v>-9.9490724119111595E-3</v>
      </c>
      <c r="U50" s="15">
        <f t="shared" si="18"/>
        <v>1.8851437103746552E-2</v>
      </c>
      <c r="V50" s="10">
        <f>'Raw Data'!F58</f>
        <v>4.7104999999999997</v>
      </c>
      <c r="W50" s="10">
        <f t="shared" si="2"/>
        <v>1.0100000000000442E-2</v>
      </c>
      <c r="Y50" s="9">
        <f>'Raw Data'!A58</f>
        <v>42076</v>
      </c>
      <c r="Z50" s="10">
        <f>'Raw Data'!G58</f>
        <v>5.1391999999999998</v>
      </c>
      <c r="AA50" s="10">
        <f>'Raw Data'!H58</f>
        <v>0</v>
      </c>
      <c r="AB50" s="10">
        <f t="shared" si="3"/>
        <v>5.1391999999999998</v>
      </c>
      <c r="AC50" s="10">
        <f>'Raw Data'!I58</f>
        <v>0</v>
      </c>
      <c r="AD50" s="12" t="e">
        <f t="shared" si="8"/>
        <v>#DIV/0!</v>
      </c>
      <c r="AE50" s="15" t="e">
        <f t="shared" si="19"/>
        <v>#DIV/0!</v>
      </c>
      <c r="AG50" s="9">
        <f>'Raw Data'!M58</f>
        <v>42081</v>
      </c>
      <c r="AH50" s="10">
        <f>'Raw Data'!N58</f>
        <v>3577.3009999999999</v>
      </c>
      <c r="AI50" s="14">
        <f t="shared" si="9"/>
        <v>2.1032539051486554E-2</v>
      </c>
      <c r="AJ50" s="15">
        <f t="shared" si="14"/>
        <v>1.1213161413193602E-2</v>
      </c>
      <c r="AK50" s="10">
        <f>'Raw Data'!R58+'Raw Data'!S58</f>
        <v>134164015.69639999</v>
      </c>
      <c r="AM50" s="9">
        <f>'Raw Data'!V58</f>
        <v>42074</v>
      </c>
      <c r="AN50" s="10">
        <f>IF('Raw Data'!W58=0,AN49,'Raw Data'!W58)</f>
        <v>6.2622999999999998</v>
      </c>
      <c r="AO50" s="15">
        <f t="shared" si="10"/>
        <v>4.7906869055657175E-5</v>
      </c>
      <c r="AP50" s="15">
        <f t="shared" si="20"/>
        <v>6.4113181360071715E-4</v>
      </c>
      <c r="AQ50" s="10">
        <f>IF('Raw Data'!Y58=0,AQ49,'Raw Data'!Y58)</f>
        <v>6.2788000000000004</v>
      </c>
      <c r="AR50" s="10">
        <f>IF('Raw Data'!X58=0,AR49,'Raw Data'!X58)</f>
        <v>6.3052999999999999</v>
      </c>
      <c r="AS50" s="10">
        <f t="shared" si="4"/>
        <v>2.6499999999999524E-2</v>
      </c>
      <c r="AT50" s="10">
        <f t="shared" si="5"/>
        <v>1.6500000000000625E-2</v>
      </c>
      <c r="AV50" s="9">
        <f>'Raw Data'!AB51</f>
        <v>42313</v>
      </c>
      <c r="AW50" s="10">
        <f>'Raw Data'!AC51</f>
        <v>151.63</v>
      </c>
      <c r="AX50" s="10">
        <f t="shared" si="11"/>
        <v>188.21199999999999</v>
      </c>
    </row>
    <row r="51" spans="1:50">
      <c r="A51" s="9">
        <f>'Raw Data'!M59</f>
        <v>42082</v>
      </c>
      <c r="B51" s="13">
        <f>'Raw Data'!N59</f>
        <v>3582.2710000000002</v>
      </c>
      <c r="C51" s="14">
        <f t="shared" si="6"/>
        <v>1.3883513702534931E-3</v>
      </c>
      <c r="D51" s="15">
        <f t="shared" si="15"/>
        <v>9.8353158659719823E-3</v>
      </c>
      <c r="E51" s="10">
        <f>'Raw Data'!Q59</f>
        <v>3280.02</v>
      </c>
      <c r="F51" s="14">
        <f t="shared" si="6"/>
        <v>-1.1883308379725187E-2</v>
      </c>
      <c r="G51" s="15">
        <f t="shared" si="16"/>
        <v>2.3505005767366454E-2</v>
      </c>
      <c r="H51" s="13">
        <f t="shared" si="17"/>
        <v>2.3898577420058849</v>
      </c>
      <c r="J51" s="9">
        <f>'Raw Data'!A59</f>
        <v>42079</v>
      </c>
      <c r="K51" s="10">
        <f>'Raw Data'!H59</f>
        <v>0</v>
      </c>
      <c r="L51" s="10">
        <f>'Raw Data'!J59</f>
        <v>0</v>
      </c>
      <c r="M51" s="10">
        <f t="shared" si="0"/>
        <v>0</v>
      </c>
      <c r="O51" s="9">
        <f>'Raw Data'!A59</f>
        <v>42079</v>
      </c>
      <c r="P51" s="10">
        <f>'Raw Data'!B59</f>
        <v>4.9050000000000002</v>
      </c>
      <c r="Q51" s="10">
        <f>'Raw Data'!C59</f>
        <v>0</v>
      </c>
      <c r="R51" s="10">
        <f t="shared" si="1"/>
        <v>4.9050000000000002</v>
      </c>
      <c r="S51" s="10">
        <f>'Raw Data'!D59</f>
        <v>4.6615000000000002</v>
      </c>
      <c r="T51" s="15">
        <f t="shared" si="7"/>
        <v>-1.259862540803031E-2</v>
      </c>
      <c r="U51" s="15">
        <f t="shared" si="18"/>
        <v>1.7792966432225069E-2</v>
      </c>
      <c r="V51" s="10">
        <f>'Raw Data'!F59</f>
        <v>4.6155999999999997</v>
      </c>
      <c r="W51" s="10">
        <f t="shared" si="2"/>
        <v>4.5900000000000496E-2</v>
      </c>
      <c r="Y51" s="9">
        <f>'Raw Data'!A59</f>
        <v>42079</v>
      </c>
      <c r="Z51" s="10">
        <f>'Raw Data'!G59</f>
        <v>5.0861000000000001</v>
      </c>
      <c r="AA51" s="10">
        <f>'Raw Data'!H59</f>
        <v>0</v>
      </c>
      <c r="AB51" s="10">
        <f t="shared" si="3"/>
        <v>5.0861000000000001</v>
      </c>
      <c r="AC51" s="10">
        <f>'Raw Data'!I59</f>
        <v>0</v>
      </c>
      <c r="AD51" s="12" t="e">
        <f t="shared" si="8"/>
        <v>#DIV/0!</v>
      </c>
      <c r="AE51" s="15" t="e">
        <f t="shared" si="19"/>
        <v>#DIV/0!</v>
      </c>
      <c r="AG51" s="9">
        <f>'Raw Data'!M59</f>
        <v>42082</v>
      </c>
      <c r="AH51" s="10">
        <f>'Raw Data'!N59</f>
        <v>3582.2710000000002</v>
      </c>
      <c r="AI51" s="14">
        <f t="shared" si="9"/>
        <v>1.3883513702534931E-3</v>
      </c>
      <c r="AJ51" s="15">
        <f t="shared" si="14"/>
        <v>9.8353158659719823E-3</v>
      </c>
      <c r="AK51" s="10">
        <f>'Raw Data'!R59+'Raw Data'!S59</f>
        <v>136323462.0138</v>
      </c>
      <c r="AM51" s="9">
        <f>'Raw Data'!V59</f>
        <v>42075</v>
      </c>
      <c r="AN51" s="10">
        <f>IF('Raw Data'!W59=0,AN50,'Raw Data'!W59)</f>
        <v>6.2624000000000004</v>
      </c>
      <c r="AO51" s="15">
        <f t="shared" si="10"/>
        <v>1.5968446350462681E-5</v>
      </c>
      <c r="AP51" s="15">
        <f t="shared" si="20"/>
        <v>6.4194923015432198E-4</v>
      </c>
      <c r="AQ51" s="10">
        <f>IF('Raw Data'!Y59=0,AQ50,'Raw Data'!Y59)</f>
        <v>6.2755999999999998</v>
      </c>
      <c r="AR51" s="10">
        <f>IF('Raw Data'!X59=0,AR50,'Raw Data'!X59)</f>
        <v>6.3015999999999996</v>
      </c>
      <c r="AS51" s="10">
        <f t="shared" si="4"/>
        <v>2.5999999999999801E-2</v>
      </c>
      <c r="AT51" s="10">
        <f t="shared" si="5"/>
        <v>1.3199999999999434E-2</v>
      </c>
      <c r="AV51" s="9">
        <f>'Raw Data'!AB52</f>
        <v>42314</v>
      </c>
      <c r="AW51" s="10">
        <f>'Raw Data'!AC52</f>
        <v>136.80000000000001</v>
      </c>
      <c r="AX51" s="10">
        <f t="shared" si="11"/>
        <v>162.77399999999997</v>
      </c>
    </row>
    <row r="52" spans="1:50">
      <c r="A52" s="9">
        <f>'Raw Data'!M60</f>
        <v>42083</v>
      </c>
      <c r="B52" s="13">
        <f>'Raw Data'!N60</f>
        <v>3617.3180000000002</v>
      </c>
      <c r="C52" s="14">
        <f t="shared" si="6"/>
        <v>9.7359104347971102E-3</v>
      </c>
      <c r="D52" s="15">
        <f t="shared" si="15"/>
        <v>8.9906597446803745E-3</v>
      </c>
      <c r="E52" s="10">
        <f>'Raw Data'!Q60</f>
        <v>3306.21</v>
      </c>
      <c r="F52" s="14">
        <f t="shared" si="6"/>
        <v>7.9529983141728693E-3</v>
      </c>
      <c r="G52" s="15">
        <f t="shared" si="16"/>
        <v>2.3473068878646013E-2</v>
      </c>
      <c r="H52" s="13">
        <f t="shared" si="17"/>
        <v>2.610828297949396</v>
      </c>
      <c r="J52" s="9">
        <f>'Raw Data'!A60</f>
        <v>42080</v>
      </c>
      <c r="K52" s="10">
        <f>'Raw Data'!H60</f>
        <v>0</v>
      </c>
      <c r="L52" s="10">
        <f>'Raw Data'!J60</f>
        <v>0</v>
      </c>
      <c r="M52" s="10">
        <f t="shared" si="0"/>
        <v>0</v>
      </c>
      <c r="O52" s="9">
        <f>'Raw Data'!A60</f>
        <v>42080</v>
      </c>
      <c r="P52" s="10">
        <f>'Raw Data'!B60</f>
        <v>4.9050000000000002</v>
      </c>
      <c r="Q52" s="10">
        <f>'Raw Data'!C60</f>
        <v>0</v>
      </c>
      <c r="R52" s="10">
        <f t="shared" si="1"/>
        <v>4.9050000000000002</v>
      </c>
      <c r="S52" s="10">
        <f>'Raw Data'!D60</f>
        <v>4.6410999999999998</v>
      </c>
      <c r="T52" s="15">
        <f t="shared" si="7"/>
        <v>-4.3858776473369807E-3</v>
      </c>
      <c r="U52" s="15">
        <f t="shared" si="18"/>
        <v>1.716764195797223E-2</v>
      </c>
      <c r="V52" s="10">
        <f>'Raw Data'!F60</f>
        <v>4.6108000000000002</v>
      </c>
      <c r="W52" s="10">
        <f t="shared" si="2"/>
        <v>3.029999999999955E-2</v>
      </c>
      <c r="Y52" s="9">
        <f>'Raw Data'!A60</f>
        <v>42080</v>
      </c>
      <c r="Z52" s="10">
        <f>'Raw Data'!G60</f>
        <v>5.0724</v>
      </c>
      <c r="AA52" s="10">
        <f>'Raw Data'!H60</f>
        <v>0</v>
      </c>
      <c r="AB52" s="10">
        <f t="shared" si="3"/>
        <v>5.0724</v>
      </c>
      <c r="AC52" s="10">
        <f>'Raw Data'!I60</f>
        <v>0</v>
      </c>
      <c r="AD52" s="12" t="e">
        <f t="shared" si="8"/>
        <v>#DIV/0!</v>
      </c>
      <c r="AE52" s="15" t="e">
        <f t="shared" si="19"/>
        <v>#DIV/0!</v>
      </c>
      <c r="AG52" s="9">
        <f>'Raw Data'!M60</f>
        <v>42083</v>
      </c>
      <c r="AH52" s="10">
        <f>'Raw Data'!N60</f>
        <v>3617.3180000000002</v>
      </c>
      <c r="AI52" s="14">
        <f t="shared" si="9"/>
        <v>9.7359104347971102E-3</v>
      </c>
      <c r="AJ52" s="15">
        <f t="shared" si="14"/>
        <v>8.9906597446803745E-3</v>
      </c>
      <c r="AK52" s="10">
        <f>'Raw Data'!R60+'Raw Data'!S60</f>
        <v>138359782.7929</v>
      </c>
      <c r="AM52" s="9">
        <f>'Raw Data'!V60</f>
        <v>42076</v>
      </c>
      <c r="AN52" s="10">
        <f>IF('Raw Data'!W60=0,AN51,'Raw Data'!W60)</f>
        <v>6.2595000000000001</v>
      </c>
      <c r="AO52" s="15">
        <f t="shared" si="10"/>
        <v>-4.6318850204015989E-4</v>
      </c>
      <c r="AP52" s="15">
        <f t="shared" si="20"/>
        <v>6.523654389336696E-4</v>
      </c>
      <c r="AQ52" s="10">
        <f>IF('Raw Data'!Y60=0,AQ51,'Raw Data'!Y60)</f>
        <v>6.2854999999999999</v>
      </c>
      <c r="AR52" s="10">
        <f>IF('Raw Data'!X60=0,AR51,'Raw Data'!X60)</f>
        <v>6.3129999999999997</v>
      </c>
      <c r="AS52" s="10">
        <f t="shared" si="4"/>
        <v>2.7499999999999858E-2</v>
      </c>
      <c r="AT52" s="10">
        <f t="shared" si="5"/>
        <v>2.5999999999999801E-2</v>
      </c>
      <c r="AV52" s="9">
        <f>'Raw Data'!AB53</f>
        <v>42317</v>
      </c>
      <c r="AW52" s="10">
        <f>'Raw Data'!AC53</f>
        <v>122.29</v>
      </c>
      <c r="AX52" s="10">
        <f t="shared" si="11"/>
        <v>150.55199999999999</v>
      </c>
    </row>
    <row r="53" spans="1:50">
      <c r="A53" s="9">
        <f>'Raw Data'!M61</f>
        <v>42086</v>
      </c>
      <c r="B53" s="13">
        <f>'Raw Data'!N61</f>
        <v>3687.7280000000001</v>
      </c>
      <c r="C53" s="14">
        <f t="shared" si="6"/>
        <v>1.9277682993375601E-2</v>
      </c>
      <c r="D53" s="15">
        <f t="shared" si="15"/>
        <v>9.0407512549106131E-3</v>
      </c>
      <c r="E53" s="10">
        <f>'Raw Data'!Q61</f>
        <v>3347.88</v>
      </c>
      <c r="F53" s="14">
        <f t="shared" si="6"/>
        <v>1.2524791438361046E-2</v>
      </c>
      <c r="G53" s="15">
        <f t="shared" si="16"/>
        <v>1.8430642402078024E-2</v>
      </c>
      <c r="H53" s="13">
        <f t="shared" si="17"/>
        <v>2.0386184601713446</v>
      </c>
      <c r="J53" s="9">
        <f>'Raw Data'!A61</f>
        <v>42081</v>
      </c>
      <c r="K53" s="10">
        <f>'Raw Data'!H61</f>
        <v>0</v>
      </c>
      <c r="L53" s="10">
        <f>'Raw Data'!J61</f>
        <v>0</v>
      </c>
      <c r="M53" s="10">
        <f t="shared" si="0"/>
        <v>0</v>
      </c>
      <c r="O53" s="9">
        <f>'Raw Data'!A61</f>
        <v>42081</v>
      </c>
      <c r="P53" s="10">
        <f>'Raw Data'!B61</f>
        <v>4.9059999999999997</v>
      </c>
      <c r="Q53" s="10">
        <f>'Raw Data'!C61</f>
        <v>0</v>
      </c>
      <c r="R53" s="10">
        <f t="shared" si="1"/>
        <v>4.9059999999999997</v>
      </c>
      <c r="S53" s="10">
        <f>'Raw Data'!D61</f>
        <v>4.5952000000000002</v>
      </c>
      <c r="T53" s="15">
        <f t="shared" si="7"/>
        <v>-9.9391266755610216E-3</v>
      </c>
      <c r="U53" s="15">
        <f t="shared" si="18"/>
        <v>1.7024600242476373E-2</v>
      </c>
      <c r="V53" s="10">
        <f>'Raw Data'!F61</f>
        <v>4.5660999999999996</v>
      </c>
      <c r="W53" s="10">
        <f t="shared" si="2"/>
        <v>2.910000000000057E-2</v>
      </c>
      <c r="Y53" s="9">
        <f>'Raw Data'!A61</f>
        <v>42081</v>
      </c>
      <c r="Z53" s="10">
        <f>'Raw Data'!G61</f>
        <v>5.1467999999999998</v>
      </c>
      <c r="AA53" s="10">
        <f>'Raw Data'!H61</f>
        <v>0</v>
      </c>
      <c r="AB53" s="10">
        <f t="shared" si="3"/>
        <v>5.1467999999999998</v>
      </c>
      <c r="AC53" s="10">
        <f>'Raw Data'!I61</f>
        <v>0</v>
      </c>
      <c r="AD53" s="12" t="e">
        <f t="shared" si="8"/>
        <v>#DIV/0!</v>
      </c>
      <c r="AE53" s="15" t="e">
        <f t="shared" si="19"/>
        <v>#DIV/0!</v>
      </c>
      <c r="AG53" s="9">
        <f>'Raw Data'!M61</f>
        <v>42086</v>
      </c>
      <c r="AH53" s="10">
        <f>'Raw Data'!N61</f>
        <v>3687.7280000000001</v>
      </c>
      <c r="AI53" s="14">
        <f t="shared" si="9"/>
        <v>1.9277682993375601E-2</v>
      </c>
      <c r="AJ53" s="15">
        <f t="shared" si="14"/>
        <v>9.0407512549106131E-3</v>
      </c>
      <c r="AK53" s="10">
        <f>'Raw Data'!R61+'Raw Data'!S61</f>
        <v>139968028.79460001</v>
      </c>
      <c r="AM53" s="9">
        <f>'Raw Data'!V61</f>
        <v>42079</v>
      </c>
      <c r="AN53" s="10">
        <f>IF('Raw Data'!W61=0,AN52,'Raw Data'!W61)</f>
        <v>6.2624000000000004</v>
      </c>
      <c r="AO53" s="15">
        <f t="shared" si="10"/>
        <v>4.6318850204023806E-4</v>
      </c>
      <c r="AP53" s="15">
        <f t="shared" si="20"/>
        <v>6.2252598935784605E-4</v>
      </c>
      <c r="AQ53" s="10">
        <f>IF('Raw Data'!Y61=0,AQ52,'Raw Data'!Y61)</f>
        <v>6.2686999999999999</v>
      </c>
      <c r="AR53" s="10">
        <f>IF('Raw Data'!X61=0,AR52,'Raw Data'!X61)</f>
        <v>6.2987000000000002</v>
      </c>
      <c r="AS53" s="10">
        <f t="shared" si="4"/>
        <v>3.0000000000000249E-2</v>
      </c>
      <c r="AT53" s="10">
        <f t="shared" si="5"/>
        <v>6.2999999999995282E-3</v>
      </c>
      <c r="AV53" s="9">
        <f>'Raw Data'!AB54</f>
        <v>42318</v>
      </c>
      <c r="AW53" s="10">
        <f>'Raw Data'!AC54</f>
        <v>144.15</v>
      </c>
      <c r="AX53" s="10">
        <f t="shared" si="11"/>
        <v>143.50399999999999</v>
      </c>
    </row>
    <row r="54" spans="1:50">
      <c r="A54" s="9">
        <f>'Raw Data'!M62</f>
        <v>42087</v>
      </c>
      <c r="B54" s="13">
        <f>'Raw Data'!N62</f>
        <v>3691.41</v>
      </c>
      <c r="C54" s="14">
        <f t="shared" si="6"/>
        <v>9.9794862369433578E-4</v>
      </c>
      <c r="D54" s="15">
        <f t="shared" si="15"/>
        <v>8.1159596428468338E-3</v>
      </c>
      <c r="E54" s="10">
        <f>'Raw Data'!Q62</f>
        <v>3322.99</v>
      </c>
      <c r="F54" s="14">
        <f t="shared" si="6"/>
        <v>-7.4623296519622569E-3</v>
      </c>
      <c r="G54" s="15">
        <f t="shared" si="16"/>
        <v>1.5870868578469408E-2</v>
      </c>
      <c r="H54" s="13">
        <f t="shared" si="17"/>
        <v>1.9555134915508754</v>
      </c>
      <c r="J54" s="9">
        <f>'Raw Data'!A62</f>
        <v>42082</v>
      </c>
      <c r="K54" s="10">
        <f>'Raw Data'!H62</f>
        <v>0</v>
      </c>
      <c r="L54" s="10">
        <f>'Raw Data'!J62</f>
        <v>0</v>
      </c>
      <c r="M54" s="10">
        <f t="shared" si="0"/>
        <v>0</v>
      </c>
      <c r="O54" s="9">
        <f>'Raw Data'!A62</f>
        <v>42082</v>
      </c>
      <c r="P54" s="10">
        <f>'Raw Data'!B62</f>
        <v>4.9039999999999999</v>
      </c>
      <c r="Q54" s="10">
        <f>'Raw Data'!C62</f>
        <v>0</v>
      </c>
      <c r="R54" s="10">
        <f t="shared" si="1"/>
        <v>4.9039999999999999</v>
      </c>
      <c r="S54" s="10">
        <f>'Raw Data'!D62</f>
        <v>4.4112999999999998</v>
      </c>
      <c r="T54" s="15">
        <f t="shared" si="7"/>
        <v>-4.084284983289755E-2</v>
      </c>
      <c r="U54" s="15">
        <f t="shared" si="18"/>
        <v>1.9075049608906696E-2</v>
      </c>
      <c r="V54" s="10">
        <f>'Raw Data'!F62</f>
        <v>4.3819999999999997</v>
      </c>
      <c r="W54" s="10">
        <f t="shared" si="2"/>
        <v>2.9300000000000104E-2</v>
      </c>
      <c r="Y54" s="9">
        <f>'Raw Data'!A62</f>
        <v>42082</v>
      </c>
      <c r="Z54" s="10">
        <f>'Raw Data'!G62</f>
        <v>5.1245000000000003</v>
      </c>
      <c r="AA54" s="10">
        <f>'Raw Data'!H62</f>
        <v>0</v>
      </c>
      <c r="AB54" s="10">
        <f t="shared" si="3"/>
        <v>5.1245000000000003</v>
      </c>
      <c r="AC54" s="10">
        <f>'Raw Data'!I62</f>
        <v>0</v>
      </c>
      <c r="AD54" s="12" t="e">
        <f t="shared" si="8"/>
        <v>#DIV/0!</v>
      </c>
      <c r="AE54" s="15" t="e">
        <f t="shared" si="19"/>
        <v>#DIV/0!</v>
      </c>
      <c r="AG54" s="9">
        <f>'Raw Data'!M62</f>
        <v>42087</v>
      </c>
      <c r="AH54" s="10">
        <f>'Raw Data'!N62</f>
        <v>3691.41</v>
      </c>
      <c r="AI54" s="14">
        <f t="shared" si="9"/>
        <v>9.9794862369433578E-4</v>
      </c>
      <c r="AJ54" s="15">
        <f t="shared" si="14"/>
        <v>8.1159596428468338E-3</v>
      </c>
      <c r="AK54" s="10">
        <f>'Raw Data'!R62+'Raw Data'!S62</f>
        <v>142112094.02500001</v>
      </c>
      <c r="AM54" s="9">
        <f>'Raw Data'!V62</f>
        <v>42080</v>
      </c>
      <c r="AN54" s="10">
        <f>IF('Raw Data'!W62=0,AN53,'Raw Data'!W62)</f>
        <v>6.2499000000000002</v>
      </c>
      <c r="AO54" s="15">
        <f t="shared" si="10"/>
        <v>-1.9980345993112839E-3</v>
      </c>
      <c r="AP54" s="15">
        <f t="shared" si="20"/>
        <v>7.3187206623172058E-4</v>
      </c>
      <c r="AQ54" s="10">
        <f>IF('Raw Data'!Y62=0,AQ53,'Raw Data'!Y62)</f>
        <v>6.2458</v>
      </c>
      <c r="AR54" s="10">
        <f>IF('Raw Data'!X62=0,AR53,'Raw Data'!X62)</f>
        <v>6.2720000000000002</v>
      </c>
      <c r="AS54" s="10">
        <f t="shared" si="4"/>
        <v>2.6200000000000223E-2</v>
      </c>
      <c r="AT54" s="10">
        <f t="shared" si="5"/>
        <v>-4.1000000000002146E-3</v>
      </c>
      <c r="AV54" s="9">
        <f>'Raw Data'!AB55</f>
        <v>42319</v>
      </c>
      <c r="AW54" s="10">
        <f>'Raw Data'!AC55</f>
        <v>130.01</v>
      </c>
      <c r="AX54" s="10">
        <f t="shared" si="11"/>
        <v>136.976</v>
      </c>
    </row>
    <row r="55" spans="1:50">
      <c r="A55" s="9">
        <f>'Raw Data'!M63</f>
        <v>42088</v>
      </c>
      <c r="B55" s="13">
        <f>'Raw Data'!N63</f>
        <v>3660.7269999999999</v>
      </c>
      <c r="C55" s="14">
        <f t="shared" si="6"/>
        <v>-8.3467373187209922E-3</v>
      </c>
      <c r="D55" s="15">
        <f t="shared" si="15"/>
        <v>9.7206841585693229E-3</v>
      </c>
      <c r="E55" s="10">
        <f>'Raw Data'!Q63</f>
        <v>3231.62</v>
      </c>
      <c r="F55" s="14">
        <f t="shared" si="6"/>
        <v>-2.7881420549981144E-2</v>
      </c>
      <c r="G55" s="15">
        <f t="shared" si="16"/>
        <v>1.964886817189106E-2</v>
      </c>
      <c r="H55" s="13">
        <f t="shared" si="17"/>
        <v>2.0213462191927603</v>
      </c>
      <c r="J55" s="9">
        <f>'Raw Data'!A63</f>
        <v>42083</v>
      </c>
      <c r="K55" s="10">
        <f>'Raw Data'!H63</f>
        <v>0</v>
      </c>
      <c r="L55" s="10">
        <f>'Raw Data'!J63</f>
        <v>0</v>
      </c>
      <c r="M55" s="10">
        <f t="shared" si="0"/>
        <v>0</v>
      </c>
      <c r="O55" s="9">
        <f>'Raw Data'!A63</f>
        <v>42083</v>
      </c>
      <c r="P55" s="10">
        <f>'Raw Data'!B63</f>
        <v>4.9020000000000001</v>
      </c>
      <c r="Q55" s="10">
        <f>'Raw Data'!C63</f>
        <v>0</v>
      </c>
      <c r="R55" s="10">
        <f t="shared" si="1"/>
        <v>4.9020000000000001</v>
      </c>
      <c r="S55" s="10">
        <f>'Raw Data'!D63</f>
        <v>4.2252999999999998</v>
      </c>
      <c r="T55" s="15">
        <f t="shared" si="7"/>
        <v>-4.3079166393319754E-2</v>
      </c>
      <c r="U55" s="15">
        <f t="shared" si="18"/>
        <v>1.8113716925304682E-2</v>
      </c>
      <c r="V55" s="10">
        <f>'Raw Data'!F63</f>
        <v>4.2102000000000004</v>
      </c>
      <c r="W55" s="10">
        <f t="shared" si="2"/>
        <v>1.5099999999999447E-2</v>
      </c>
      <c r="Y55" s="9">
        <f>'Raw Data'!A63</f>
        <v>42083</v>
      </c>
      <c r="Z55" s="10">
        <f>'Raw Data'!G63</f>
        <v>5.1482999999999999</v>
      </c>
      <c r="AA55" s="10">
        <f>'Raw Data'!H63</f>
        <v>0</v>
      </c>
      <c r="AB55" s="10">
        <f t="shared" si="3"/>
        <v>5.1482999999999999</v>
      </c>
      <c r="AC55" s="10">
        <f>'Raw Data'!I63</f>
        <v>0</v>
      </c>
      <c r="AD55" s="12" t="e">
        <f t="shared" si="8"/>
        <v>#DIV/0!</v>
      </c>
      <c r="AE55" s="15" t="e">
        <f t="shared" si="19"/>
        <v>#DIV/0!</v>
      </c>
      <c r="AG55" s="9">
        <f>'Raw Data'!M63</f>
        <v>42088</v>
      </c>
      <c r="AH55" s="10">
        <f>'Raw Data'!N63</f>
        <v>3660.7269999999999</v>
      </c>
      <c r="AI55" s="14">
        <f t="shared" si="9"/>
        <v>-8.3467373187209922E-3</v>
      </c>
      <c r="AJ55" s="15">
        <f t="shared" si="14"/>
        <v>9.7206841585693229E-3</v>
      </c>
      <c r="AK55" s="10">
        <f>'Raw Data'!R63+'Raw Data'!S63</f>
        <v>144274503.9091</v>
      </c>
      <c r="AM55" s="9">
        <f>'Raw Data'!V63</f>
        <v>42081</v>
      </c>
      <c r="AN55" s="10">
        <f>IF('Raw Data'!W63=0,AN54,'Raw Data'!W63)</f>
        <v>6.2294</v>
      </c>
      <c r="AO55" s="15">
        <f t="shared" si="10"/>
        <v>-3.2854436450740045E-3</v>
      </c>
      <c r="AP55" s="15">
        <f t="shared" si="20"/>
        <v>9.8861922619005111E-4</v>
      </c>
      <c r="AQ55" s="10">
        <f>IF('Raw Data'!Y63=0,AQ54,'Raw Data'!Y63)</f>
        <v>6.2233999999999998</v>
      </c>
      <c r="AR55" s="10">
        <f>IF('Raw Data'!X63=0,AR54,'Raw Data'!X63)</f>
        <v>6.2492999999999999</v>
      </c>
      <c r="AS55" s="10">
        <f t="shared" si="4"/>
        <v>2.5900000000000034E-2</v>
      </c>
      <c r="AT55" s="10">
        <f t="shared" si="5"/>
        <v>-6.0000000000002274E-3</v>
      </c>
      <c r="AV55" s="9">
        <f>'Raw Data'!AB56</f>
        <v>42320</v>
      </c>
      <c r="AW55" s="10">
        <f>'Raw Data'!AC56</f>
        <v>164.91</v>
      </c>
      <c r="AX55" s="10">
        <f t="shared" si="11"/>
        <v>139.63200000000001</v>
      </c>
    </row>
    <row r="56" spans="1:50">
      <c r="A56" s="9">
        <f>'Raw Data'!M64</f>
        <v>42089</v>
      </c>
      <c r="B56" s="13">
        <f>'Raw Data'!N64</f>
        <v>3682.0949999999998</v>
      </c>
      <c r="C56" s="14">
        <f t="shared" si="6"/>
        <v>5.8201221050844529E-3</v>
      </c>
      <c r="D56" s="15">
        <f t="shared" si="15"/>
        <v>9.5189997057224182E-3</v>
      </c>
      <c r="E56" s="10">
        <f>'Raw Data'!Q64</f>
        <v>3254.44</v>
      </c>
      <c r="F56" s="14">
        <f t="shared" si="6"/>
        <v>7.0366583596550266E-3</v>
      </c>
      <c r="G56" s="15">
        <f t="shared" si="16"/>
        <v>1.3785504280969184E-2</v>
      </c>
      <c r="H56" s="13">
        <f t="shared" si="17"/>
        <v>1.4482093399668796</v>
      </c>
      <c r="J56" s="9">
        <f>'Raw Data'!A64</f>
        <v>42086</v>
      </c>
      <c r="K56" s="10">
        <f>'Raw Data'!H64</f>
        <v>0</v>
      </c>
      <c r="L56" s="10">
        <f>'Raw Data'!J64</f>
        <v>0</v>
      </c>
      <c r="M56" s="10">
        <f t="shared" si="0"/>
        <v>0</v>
      </c>
      <c r="O56" s="9">
        <f>'Raw Data'!A64</f>
        <v>42086</v>
      </c>
      <c r="P56" s="10">
        <f>'Raw Data'!B64</f>
        <v>4.899</v>
      </c>
      <c r="Q56" s="10">
        <f>'Raw Data'!C64</f>
        <v>0</v>
      </c>
      <c r="R56" s="10">
        <f t="shared" si="1"/>
        <v>4.899</v>
      </c>
      <c r="S56" s="10">
        <f>'Raw Data'!D64</f>
        <v>4.0701999999999998</v>
      </c>
      <c r="T56" s="15">
        <f t="shared" si="7"/>
        <v>-3.7398125909185176E-2</v>
      </c>
      <c r="U56" s="15">
        <f t="shared" si="18"/>
        <v>1.9146934648610624E-2</v>
      </c>
      <c r="V56" s="10">
        <f>'Raw Data'!F64</f>
        <v>4.0288000000000004</v>
      </c>
      <c r="W56" s="10">
        <f t="shared" si="2"/>
        <v>4.1399999999999437E-2</v>
      </c>
      <c r="Y56" s="9">
        <f>'Raw Data'!A64</f>
        <v>42086</v>
      </c>
      <c r="Z56" s="10">
        <f>'Raw Data'!G64</f>
        <v>5.1218000000000004</v>
      </c>
      <c r="AA56" s="10">
        <f>'Raw Data'!H64</f>
        <v>0</v>
      </c>
      <c r="AB56" s="10">
        <f t="shared" si="3"/>
        <v>5.1218000000000004</v>
      </c>
      <c r="AC56" s="10">
        <f>'Raw Data'!I64</f>
        <v>0</v>
      </c>
      <c r="AD56" s="12" t="e">
        <f t="shared" si="8"/>
        <v>#DIV/0!</v>
      </c>
      <c r="AE56" s="15" t="e">
        <f t="shared" si="19"/>
        <v>#DIV/0!</v>
      </c>
      <c r="AG56" s="9">
        <f>'Raw Data'!M64</f>
        <v>42089</v>
      </c>
      <c r="AH56" s="10">
        <f>'Raw Data'!N64</f>
        <v>3682.0949999999998</v>
      </c>
      <c r="AI56" s="14">
        <f t="shared" si="9"/>
        <v>5.8201221050844529E-3</v>
      </c>
      <c r="AJ56" s="15">
        <f t="shared" si="14"/>
        <v>9.5189997057224182E-3</v>
      </c>
      <c r="AK56" s="10">
        <f>'Raw Data'!R64+'Raw Data'!S64</f>
        <v>145883977.02110001</v>
      </c>
      <c r="AM56" s="9">
        <f>'Raw Data'!V64</f>
        <v>42082</v>
      </c>
      <c r="AN56" s="10">
        <f>IF('Raw Data'!W64=0,AN55,'Raw Data'!W64)</f>
        <v>6.1961000000000004</v>
      </c>
      <c r="AO56" s="15">
        <f t="shared" si="10"/>
        <v>-5.3599581060489211E-3</v>
      </c>
      <c r="AP56" s="15">
        <f t="shared" si="20"/>
        <v>1.4938758077522568E-3</v>
      </c>
      <c r="AQ56" s="10">
        <f>IF('Raw Data'!Y64=0,AQ55,'Raw Data'!Y64)</f>
        <v>6.2165999999999997</v>
      </c>
      <c r="AR56" s="10">
        <f>IF('Raw Data'!X64=0,AR55,'Raw Data'!X64)</f>
        <v>6.2420999999999998</v>
      </c>
      <c r="AS56" s="10">
        <f t="shared" si="4"/>
        <v>2.5500000000000078E-2</v>
      </c>
      <c r="AT56" s="10">
        <f t="shared" si="5"/>
        <v>2.0499999999999297E-2</v>
      </c>
      <c r="AV56" s="9">
        <f>'Raw Data'!AB57</f>
        <v>42321</v>
      </c>
      <c r="AW56" s="10">
        <f>'Raw Data'!AC57</f>
        <v>150.22</v>
      </c>
      <c r="AX56" s="10">
        <f t="shared" si="11"/>
        <v>142.316</v>
      </c>
    </row>
    <row r="57" spans="1:50">
      <c r="A57" s="9">
        <f>'Raw Data'!M65</f>
        <v>42090</v>
      </c>
      <c r="B57" s="13">
        <f>'Raw Data'!N65</f>
        <v>3691.096</v>
      </c>
      <c r="C57" s="14">
        <f t="shared" si="6"/>
        <v>2.4415492481799157E-3</v>
      </c>
      <c r="D57" s="15">
        <f t="shared" si="15"/>
        <v>9.7335880346738259E-3</v>
      </c>
      <c r="E57" s="10">
        <f>'Raw Data'!Q65</f>
        <v>3258.65</v>
      </c>
      <c r="F57" s="14">
        <f t="shared" si="6"/>
        <v>1.2927813330821192E-3</v>
      </c>
      <c r="G57" s="15">
        <f t="shared" si="16"/>
        <v>1.3785943066902286E-2</v>
      </c>
      <c r="H57" s="13">
        <f t="shared" si="17"/>
        <v>1.4163269513557397</v>
      </c>
      <c r="J57" s="9">
        <f>'Raw Data'!A65</f>
        <v>42087</v>
      </c>
      <c r="K57" s="10">
        <f>'Raw Data'!H65</f>
        <v>0</v>
      </c>
      <c r="L57" s="10">
        <f>'Raw Data'!J65</f>
        <v>0</v>
      </c>
      <c r="M57" s="10">
        <f t="shared" si="0"/>
        <v>0</v>
      </c>
      <c r="O57" s="9">
        <f>'Raw Data'!A65</f>
        <v>42087</v>
      </c>
      <c r="P57" s="10">
        <f>'Raw Data'!B65</f>
        <v>4.8979999999999997</v>
      </c>
      <c r="Q57" s="10">
        <f>'Raw Data'!C65</f>
        <v>0</v>
      </c>
      <c r="R57" s="10">
        <f t="shared" si="1"/>
        <v>4.8979999999999997</v>
      </c>
      <c r="S57" s="10">
        <f>'Raw Data'!D65</f>
        <v>3.9903</v>
      </c>
      <c r="T57" s="15">
        <f t="shared" si="7"/>
        <v>-1.9825722251087842E-2</v>
      </c>
      <c r="U57" s="15">
        <f t="shared" si="18"/>
        <v>1.9299372633328194E-2</v>
      </c>
      <c r="V57" s="10">
        <f>'Raw Data'!F65</f>
        <v>3.9580000000000002</v>
      </c>
      <c r="W57" s="10">
        <f t="shared" si="2"/>
        <v>3.2299999999999773E-2</v>
      </c>
      <c r="Y57" s="9">
        <f>'Raw Data'!A65</f>
        <v>42087</v>
      </c>
      <c r="Z57" s="10">
        <f>'Raw Data'!G65</f>
        <v>5.1177000000000001</v>
      </c>
      <c r="AA57" s="10">
        <f>'Raw Data'!H65</f>
        <v>0</v>
      </c>
      <c r="AB57" s="10">
        <f t="shared" si="3"/>
        <v>5.1177000000000001</v>
      </c>
      <c r="AC57" s="10">
        <f>'Raw Data'!I65</f>
        <v>0</v>
      </c>
      <c r="AD57" s="12" t="e">
        <f t="shared" si="8"/>
        <v>#DIV/0!</v>
      </c>
      <c r="AE57" s="15" t="e">
        <f t="shared" si="19"/>
        <v>#DIV/0!</v>
      </c>
      <c r="AG57" s="9">
        <f>'Raw Data'!M65</f>
        <v>42090</v>
      </c>
      <c r="AH57" s="10">
        <f>'Raw Data'!N65</f>
        <v>3691.096</v>
      </c>
      <c r="AI57" s="14">
        <f t="shared" si="9"/>
        <v>2.4415492481799157E-3</v>
      </c>
      <c r="AJ57" s="15">
        <f t="shared" si="14"/>
        <v>9.7335880346738259E-3</v>
      </c>
      <c r="AK57" s="10">
        <f>'Raw Data'!R65+'Raw Data'!S65</f>
        <v>146622319.15709999</v>
      </c>
      <c r="AM57" s="9">
        <f>'Raw Data'!V65</f>
        <v>42083</v>
      </c>
      <c r="AN57" s="10">
        <f>IF('Raw Data'!W65=0,AN56,'Raw Data'!W65)</f>
        <v>6.2061999999999999</v>
      </c>
      <c r="AO57" s="15">
        <f t="shared" si="10"/>
        <v>1.6287305149434513E-3</v>
      </c>
      <c r="AP57" s="15">
        <f t="shared" si="20"/>
        <v>1.5604003121685473E-3</v>
      </c>
      <c r="AQ57" s="10">
        <f>IF('Raw Data'!Y65=0,AQ56,'Raw Data'!Y65)</f>
        <v>6.2035999999999998</v>
      </c>
      <c r="AR57" s="10">
        <f>IF('Raw Data'!X65=0,AR56,'Raw Data'!X65)</f>
        <v>6.2275999999999998</v>
      </c>
      <c r="AS57" s="10">
        <f t="shared" si="4"/>
        <v>2.4000000000000021E-2</v>
      </c>
      <c r="AT57" s="10">
        <f t="shared" si="5"/>
        <v>-2.6000000000001577E-3</v>
      </c>
      <c r="AV57" s="9">
        <f>'Raw Data'!AB58</f>
        <v>42324</v>
      </c>
      <c r="AW57" s="10">
        <f>'Raw Data'!AC58</f>
        <v>139.1</v>
      </c>
      <c r="AX57" s="10">
        <f t="shared" si="11"/>
        <v>145.678</v>
      </c>
    </row>
    <row r="58" spans="1:50">
      <c r="A58" s="9">
        <f>'Raw Data'!M66</f>
        <v>42093</v>
      </c>
      <c r="B58" s="13">
        <f>'Raw Data'!N66</f>
        <v>3786.5680000000002</v>
      </c>
      <c r="C58" s="14">
        <f t="shared" si="6"/>
        <v>2.5536635026171581E-2</v>
      </c>
      <c r="D58" s="15">
        <f t="shared" si="15"/>
        <v>1.0199708417578482E-2</v>
      </c>
      <c r="E58" s="10">
        <f>'Raw Data'!Q66</f>
        <v>3389.81</v>
      </c>
      <c r="F58" s="14">
        <f t="shared" si="6"/>
        <v>3.9460873442250161E-2</v>
      </c>
      <c r="G58" s="15">
        <f t="shared" si="16"/>
        <v>1.7559061459863048E-2</v>
      </c>
      <c r="H58" s="13">
        <f t="shared" si="17"/>
        <v>1.7215258261306017</v>
      </c>
      <c r="J58" s="9">
        <f>'Raw Data'!A66</f>
        <v>42088</v>
      </c>
      <c r="K58" s="10">
        <f>'Raw Data'!H66</f>
        <v>0</v>
      </c>
      <c r="L58" s="10">
        <f>'Raw Data'!J66</f>
        <v>0</v>
      </c>
      <c r="M58" s="10">
        <f t="shared" si="0"/>
        <v>0</v>
      </c>
      <c r="O58" s="9">
        <f>'Raw Data'!A66</f>
        <v>42088</v>
      </c>
      <c r="P58" s="10">
        <f>'Raw Data'!B66</f>
        <v>4.8975</v>
      </c>
      <c r="Q58" s="10">
        <f>'Raw Data'!C66</f>
        <v>0</v>
      </c>
      <c r="R58" s="10">
        <f t="shared" si="1"/>
        <v>4.8975</v>
      </c>
      <c r="S58" s="10">
        <f>'Raw Data'!D66</f>
        <v>3.9283999999999999</v>
      </c>
      <c r="T58" s="15">
        <f t="shared" si="7"/>
        <v>-1.563419774374105E-2</v>
      </c>
      <c r="U58" s="15">
        <f t="shared" si="18"/>
        <v>1.935158514190502E-2</v>
      </c>
      <c r="V58" s="10">
        <f>'Raw Data'!F66</f>
        <v>3.8677999999999999</v>
      </c>
      <c r="W58" s="10">
        <f t="shared" si="2"/>
        <v>6.0599999999999987E-2</v>
      </c>
      <c r="Y58" s="9">
        <f>'Raw Data'!A66</f>
        <v>42088</v>
      </c>
      <c r="Z58" s="10">
        <f>'Raw Data'!G66</f>
        <v>5.1352000000000002</v>
      </c>
      <c r="AA58" s="10">
        <f>'Raw Data'!H66</f>
        <v>0</v>
      </c>
      <c r="AB58" s="10">
        <f t="shared" si="3"/>
        <v>5.1352000000000002</v>
      </c>
      <c r="AC58" s="10">
        <f>'Raw Data'!I66</f>
        <v>0</v>
      </c>
      <c r="AD58" s="12" t="e">
        <f t="shared" si="8"/>
        <v>#DIV/0!</v>
      </c>
      <c r="AE58" s="15" t="e">
        <f t="shared" si="19"/>
        <v>#DIV/0!</v>
      </c>
      <c r="AG58" s="9">
        <f>'Raw Data'!M66</f>
        <v>42093</v>
      </c>
      <c r="AH58" s="10">
        <f>'Raw Data'!N66</f>
        <v>3786.5680000000002</v>
      </c>
      <c r="AI58" s="14">
        <f t="shared" si="9"/>
        <v>2.5536635026171581E-2</v>
      </c>
      <c r="AJ58" s="15">
        <f t="shared" si="14"/>
        <v>1.0199708417578482E-2</v>
      </c>
      <c r="AK58" s="10">
        <f>'Raw Data'!R66+'Raw Data'!S66</f>
        <v>148469030.32909998</v>
      </c>
      <c r="AM58" s="9">
        <f>'Raw Data'!V66</f>
        <v>42086</v>
      </c>
      <c r="AN58" s="10">
        <f>IF('Raw Data'!W66=0,AN57,'Raw Data'!W66)</f>
        <v>6.2160000000000002</v>
      </c>
      <c r="AO58" s="15">
        <f t="shared" si="10"/>
        <v>1.5778206812168771E-3</v>
      </c>
      <c r="AP58" s="15">
        <f t="shared" si="20"/>
        <v>1.6171016044087077E-3</v>
      </c>
      <c r="AQ58" s="10">
        <f>IF('Raw Data'!Y66=0,AQ57,'Raw Data'!Y66)</f>
        <v>6.2046000000000001</v>
      </c>
      <c r="AR58" s="10">
        <f>IF('Raw Data'!X66=0,AR57,'Raw Data'!X66)</f>
        <v>6.2260999999999997</v>
      </c>
      <c r="AS58" s="10">
        <f t="shared" si="4"/>
        <v>2.1499999999999631E-2</v>
      </c>
      <c r="AT58" s="10">
        <f t="shared" si="5"/>
        <v>-1.1400000000000077E-2</v>
      </c>
      <c r="AV58" s="9">
        <f>'Raw Data'!AB59</f>
        <v>42325</v>
      </c>
      <c r="AW58" s="10">
        <f>'Raw Data'!AC59</f>
        <v>136.22</v>
      </c>
      <c r="AX58" s="10">
        <f t="shared" si="11"/>
        <v>144.09200000000001</v>
      </c>
    </row>
    <row r="59" spans="1:50">
      <c r="A59" s="9">
        <f>'Raw Data'!M67</f>
        <v>42094</v>
      </c>
      <c r="B59" s="13">
        <f>'Raw Data'!N67</f>
        <v>3747.8989999999999</v>
      </c>
      <c r="C59" s="14">
        <f t="shared" si="6"/>
        <v>-1.0264651639758328E-2</v>
      </c>
      <c r="D59" s="15">
        <f t="shared" si="15"/>
        <v>1.1495461257247807E-2</v>
      </c>
      <c r="E59" s="10">
        <f>'Raw Data'!Q67</f>
        <v>3346.47</v>
      </c>
      <c r="F59" s="14">
        <f t="shared" si="6"/>
        <v>-1.2867813695508341E-2</v>
      </c>
      <c r="G59" s="15">
        <f t="shared" si="16"/>
        <v>1.8322791694524412E-2</v>
      </c>
      <c r="H59" s="13">
        <f t="shared" si="17"/>
        <v>1.5939153100944099</v>
      </c>
      <c r="J59" s="9">
        <f>'Raw Data'!A67</f>
        <v>42089</v>
      </c>
      <c r="K59" s="10">
        <f>'Raw Data'!H67</f>
        <v>0</v>
      </c>
      <c r="L59" s="10">
        <f>'Raw Data'!J67</f>
        <v>0</v>
      </c>
      <c r="M59" s="10">
        <f t="shared" si="0"/>
        <v>0</v>
      </c>
      <c r="O59" s="9">
        <f>'Raw Data'!A67</f>
        <v>42089</v>
      </c>
      <c r="P59" s="10">
        <f>'Raw Data'!B67</f>
        <v>4.8975</v>
      </c>
      <c r="Q59" s="10">
        <f>'Raw Data'!C67</f>
        <v>0</v>
      </c>
      <c r="R59" s="10">
        <f t="shared" si="1"/>
        <v>4.8975</v>
      </c>
      <c r="S59" s="10">
        <f>'Raw Data'!D67</f>
        <v>3.9815999999999998</v>
      </c>
      <c r="T59" s="15">
        <f t="shared" si="7"/>
        <v>1.3451530260725224E-2</v>
      </c>
      <c r="U59" s="15">
        <f t="shared" si="18"/>
        <v>1.5715695260328431E-2</v>
      </c>
      <c r="V59" s="10">
        <f>'Raw Data'!F67</f>
        <v>3.8595999999999999</v>
      </c>
      <c r="W59" s="10">
        <f t="shared" si="2"/>
        <v>0.12199999999999989</v>
      </c>
      <c r="Y59" s="9">
        <f>'Raw Data'!A67</f>
        <v>42089</v>
      </c>
      <c r="Z59" s="10">
        <f>'Raw Data'!G67</f>
        <v>5.2249999999999996</v>
      </c>
      <c r="AA59" s="10">
        <f>'Raw Data'!H67</f>
        <v>0</v>
      </c>
      <c r="AB59" s="10">
        <f t="shared" si="3"/>
        <v>5.2249999999999996</v>
      </c>
      <c r="AC59" s="10">
        <f>'Raw Data'!I67</f>
        <v>0</v>
      </c>
      <c r="AD59" s="12" t="e">
        <f t="shared" si="8"/>
        <v>#DIV/0!</v>
      </c>
      <c r="AE59" s="15" t="e">
        <f t="shared" si="19"/>
        <v>#DIV/0!</v>
      </c>
      <c r="AG59" s="9">
        <f>'Raw Data'!M67</f>
        <v>42094</v>
      </c>
      <c r="AH59" s="10">
        <f>'Raw Data'!N67</f>
        <v>3747.8989999999999</v>
      </c>
      <c r="AI59" s="14">
        <f t="shared" si="9"/>
        <v>-1.0264651639758328E-2</v>
      </c>
      <c r="AJ59" s="15">
        <f t="shared" si="14"/>
        <v>1.1495461257247807E-2</v>
      </c>
      <c r="AK59" s="10">
        <f>'Raw Data'!R67+'Raw Data'!S67</f>
        <v>149391642.7299</v>
      </c>
      <c r="AM59" s="9">
        <f>'Raw Data'!V67</f>
        <v>42087</v>
      </c>
      <c r="AN59" s="10">
        <f>IF('Raw Data'!W67=0,AN58,'Raw Data'!W67)</f>
        <v>6.2053000000000003</v>
      </c>
      <c r="AO59" s="15">
        <f t="shared" si="10"/>
        <v>-1.7228474711420171E-3</v>
      </c>
      <c r="AP59" s="15">
        <f t="shared" si="20"/>
        <v>1.6437735644110288E-3</v>
      </c>
      <c r="AQ59" s="10">
        <f>IF('Raw Data'!Y67=0,AQ58,'Raw Data'!Y67)</f>
        <v>6.2103000000000002</v>
      </c>
      <c r="AR59" s="10">
        <f>IF('Raw Data'!X67=0,AR58,'Raw Data'!X67)</f>
        <v>6.2332000000000001</v>
      </c>
      <c r="AS59" s="10">
        <f t="shared" si="4"/>
        <v>2.289999999999992E-2</v>
      </c>
      <c r="AT59" s="10">
        <f t="shared" si="5"/>
        <v>4.9999999999998934E-3</v>
      </c>
      <c r="AV59" s="9">
        <f>'Raw Data'!AB60</f>
        <v>42326</v>
      </c>
      <c r="AW59" s="10">
        <f>'Raw Data'!AC60</f>
        <v>159.58000000000001</v>
      </c>
      <c r="AX59" s="10">
        <f t="shared" si="11"/>
        <v>150.00600000000003</v>
      </c>
    </row>
    <row r="60" spans="1:50">
      <c r="A60" s="9">
        <f>'Raw Data'!M68</f>
        <v>42095</v>
      </c>
      <c r="B60" s="13">
        <f>'Raw Data'!N68</f>
        <v>3810.2939999999999</v>
      </c>
      <c r="C60" s="14">
        <f t="shared" si="6"/>
        <v>1.6510935208210689E-2</v>
      </c>
      <c r="D60" s="15">
        <f t="shared" si="15"/>
        <v>1.1003656983054949E-2</v>
      </c>
      <c r="E60" s="10">
        <f>'Raw Data'!Q68</f>
        <v>3371.2</v>
      </c>
      <c r="F60" s="14">
        <f t="shared" si="6"/>
        <v>7.3627051392798799E-3</v>
      </c>
      <c r="G60" s="15">
        <f t="shared" si="16"/>
        <v>1.7315869831187772E-2</v>
      </c>
      <c r="H60" s="13">
        <f t="shared" si="17"/>
        <v>1.573646821038978</v>
      </c>
      <c r="J60" s="9">
        <f>'Raw Data'!A68</f>
        <v>42090</v>
      </c>
      <c r="K60" s="10">
        <f>'Raw Data'!H68</f>
        <v>0</v>
      </c>
      <c r="L60" s="10">
        <f>'Raw Data'!J68</f>
        <v>0</v>
      </c>
      <c r="M60" s="10">
        <f t="shared" si="0"/>
        <v>0</v>
      </c>
      <c r="O60" s="9">
        <f>'Raw Data'!A68</f>
        <v>42090</v>
      </c>
      <c r="P60" s="10">
        <f>'Raw Data'!B68</f>
        <v>4.8975</v>
      </c>
      <c r="Q60" s="10">
        <f>'Raw Data'!C68</f>
        <v>0</v>
      </c>
      <c r="R60" s="10">
        <f t="shared" si="1"/>
        <v>4.8975</v>
      </c>
      <c r="S60" s="10">
        <f>'Raw Data'!D68</f>
        <v>4.0831</v>
      </c>
      <c r="T60" s="15">
        <f t="shared" si="7"/>
        <v>2.5172755270560891E-2</v>
      </c>
      <c r="U60" s="15">
        <f t="shared" si="18"/>
        <v>1.7242682382123314E-2</v>
      </c>
      <c r="V60" s="10">
        <f>'Raw Data'!F68</f>
        <v>3.9255</v>
      </c>
      <c r="W60" s="10">
        <f t="shared" si="2"/>
        <v>0.15759999999999996</v>
      </c>
      <c r="Y60" s="9">
        <f>'Raw Data'!A68</f>
        <v>42090</v>
      </c>
      <c r="Z60" s="10">
        <f>'Raw Data'!G68</f>
        <v>5.2427999999999999</v>
      </c>
      <c r="AA60" s="10">
        <f>'Raw Data'!H68</f>
        <v>0</v>
      </c>
      <c r="AB60" s="10">
        <f t="shared" si="3"/>
        <v>5.2427999999999999</v>
      </c>
      <c r="AC60" s="10">
        <f>'Raw Data'!I68</f>
        <v>0</v>
      </c>
      <c r="AD60" s="12" t="e">
        <f t="shared" si="8"/>
        <v>#DIV/0!</v>
      </c>
      <c r="AE60" s="15" t="e">
        <f t="shared" si="19"/>
        <v>#DIV/0!</v>
      </c>
      <c r="AG60" s="9">
        <f>'Raw Data'!M68</f>
        <v>42095</v>
      </c>
      <c r="AH60" s="10">
        <f>'Raw Data'!N68</f>
        <v>3810.2939999999999</v>
      </c>
      <c r="AI60" s="14">
        <f t="shared" si="9"/>
        <v>1.6510935208210689E-2</v>
      </c>
      <c r="AJ60" s="15">
        <f t="shared" si="14"/>
        <v>1.1003656983054949E-2</v>
      </c>
      <c r="AK60" s="10">
        <f>'Raw Data'!R68+'Raw Data'!S68</f>
        <v>151839119.55809999</v>
      </c>
      <c r="AM60" s="9">
        <f>'Raw Data'!V68</f>
        <v>42088</v>
      </c>
      <c r="AN60" s="10">
        <f>IF('Raw Data'!W68=0,AN59,'Raw Data'!W68)</f>
        <v>6.2125000000000004</v>
      </c>
      <c r="AO60" s="15">
        <f t="shared" si="10"/>
        <v>1.159625828542757E-3</v>
      </c>
      <c r="AP60" s="15">
        <f t="shared" si="20"/>
        <v>1.6604006408270252E-3</v>
      </c>
      <c r="AQ60" s="10">
        <f>IF('Raw Data'!Y68=0,AQ59,'Raw Data'!Y68)</f>
        <v>6.2121000000000004</v>
      </c>
      <c r="AR60" s="10">
        <f>IF('Raw Data'!X68=0,AR59,'Raw Data'!X68)</f>
        <v>6.2365000000000004</v>
      </c>
      <c r="AS60" s="10">
        <f t="shared" si="4"/>
        <v>2.4399999999999977E-2</v>
      </c>
      <c r="AT60" s="10">
        <f t="shared" si="5"/>
        <v>-3.9999999999995595E-4</v>
      </c>
      <c r="AV60" s="9">
        <f>'Raw Data'!AB61</f>
        <v>42327</v>
      </c>
      <c r="AW60" s="10">
        <f>'Raw Data'!AC61</f>
        <v>167.32</v>
      </c>
      <c r="AX60" s="10">
        <f t="shared" si="11"/>
        <v>150.488</v>
      </c>
    </row>
    <row r="61" spans="1:50">
      <c r="A61" s="9">
        <f>'Raw Data'!M69</f>
        <v>42096</v>
      </c>
      <c r="B61" s="13">
        <f>'Raw Data'!N69</f>
        <v>3825.7840000000001</v>
      </c>
      <c r="C61" s="14">
        <f t="shared" si="6"/>
        <v>4.057062079981826E-3</v>
      </c>
      <c r="D61" s="15">
        <f t="shared" si="15"/>
        <v>1.0913050789702674E-2</v>
      </c>
      <c r="E61" s="10">
        <f>'Raw Data'!Q69</f>
        <v>3352.17</v>
      </c>
      <c r="F61" s="14">
        <f t="shared" si="6"/>
        <v>-5.6608667435097005E-3</v>
      </c>
      <c r="G61" s="15">
        <f t="shared" si="16"/>
        <v>1.6929322802940759E-2</v>
      </c>
      <c r="H61" s="13">
        <f t="shared" si="17"/>
        <v>1.5512914884364795</v>
      </c>
      <c r="J61" s="9">
        <f>'Raw Data'!A69</f>
        <v>42093</v>
      </c>
      <c r="K61" s="10">
        <f>'Raw Data'!H69</f>
        <v>0</v>
      </c>
      <c r="L61" s="10">
        <f>'Raw Data'!J69</f>
        <v>0</v>
      </c>
      <c r="M61" s="10">
        <f t="shared" si="0"/>
        <v>0</v>
      </c>
      <c r="O61" s="9">
        <f>'Raw Data'!A69</f>
        <v>42093</v>
      </c>
      <c r="P61" s="10">
        <f>'Raw Data'!B69</f>
        <v>4.8975</v>
      </c>
      <c r="Q61" s="10">
        <f>'Raw Data'!C69</f>
        <v>0</v>
      </c>
      <c r="R61" s="10">
        <f t="shared" si="1"/>
        <v>4.8975</v>
      </c>
      <c r="S61" s="10">
        <f>'Raw Data'!D69</f>
        <v>4.0709999999999997</v>
      </c>
      <c r="T61" s="15">
        <f t="shared" si="7"/>
        <v>-2.9678343119264343E-3</v>
      </c>
      <c r="U61" s="15">
        <f t="shared" si="18"/>
        <v>1.7260365714661163E-2</v>
      </c>
      <c r="V61" s="10">
        <f>'Raw Data'!F69</f>
        <v>3.9598</v>
      </c>
      <c r="W61" s="10">
        <f t="shared" si="2"/>
        <v>0.11119999999999974</v>
      </c>
      <c r="Y61" s="9">
        <f>'Raw Data'!A69</f>
        <v>42093</v>
      </c>
      <c r="Z61" s="10">
        <f>'Raw Data'!G69</f>
        <v>5.3202999999999996</v>
      </c>
      <c r="AA61" s="10">
        <f>'Raw Data'!H69</f>
        <v>0</v>
      </c>
      <c r="AB61" s="10">
        <f t="shared" si="3"/>
        <v>5.3202999999999996</v>
      </c>
      <c r="AC61" s="10">
        <f>'Raw Data'!I69</f>
        <v>0</v>
      </c>
      <c r="AD61" s="12" t="e">
        <f t="shared" si="8"/>
        <v>#DIV/0!</v>
      </c>
      <c r="AE61" s="15" t="e">
        <f t="shared" si="19"/>
        <v>#DIV/0!</v>
      </c>
      <c r="AG61" s="9">
        <f>'Raw Data'!M69</f>
        <v>42096</v>
      </c>
      <c r="AH61" s="10">
        <f>'Raw Data'!N69</f>
        <v>3825.7840000000001</v>
      </c>
      <c r="AI61" s="14">
        <f t="shared" si="9"/>
        <v>4.057062079981826E-3</v>
      </c>
      <c r="AJ61" s="15">
        <f t="shared" si="14"/>
        <v>1.0913050789702674E-2</v>
      </c>
      <c r="AK61" s="10">
        <f>'Raw Data'!R69+'Raw Data'!S69</f>
        <v>153829706.90329999</v>
      </c>
      <c r="AM61" s="9">
        <f>'Raw Data'!V69</f>
        <v>42089</v>
      </c>
      <c r="AN61" s="10">
        <f>IF('Raw Data'!W69=0,AN60,'Raw Data'!W69)</f>
        <v>6.2123999999999997</v>
      </c>
      <c r="AO61" s="15">
        <f t="shared" si="10"/>
        <v>-1.6096709028313048E-5</v>
      </c>
      <c r="AP61" s="15">
        <f t="shared" si="20"/>
        <v>1.6615388207600803E-3</v>
      </c>
      <c r="AQ61" s="10">
        <f>IF('Raw Data'!Y69=0,AQ60,'Raw Data'!Y69)</f>
        <v>6.2154999999999996</v>
      </c>
      <c r="AR61" s="10">
        <f>IF('Raw Data'!X69=0,AR60,'Raw Data'!X69)</f>
        <v>6.2378999999999998</v>
      </c>
      <c r="AS61" s="10">
        <f t="shared" si="4"/>
        <v>2.2400000000000198E-2</v>
      </c>
      <c r="AT61" s="10">
        <f t="shared" si="5"/>
        <v>3.0999999999998806E-3</v>
      </c>
      <c r="AV61" s="9">
        <f>'Raw Data'!AB62</f>
        <v>42328</v>
      </c>
      <c r="AW61" s="10">
        <f>'Raw Data'!AC62</f>
        <v>171.58</v>
      </c>
      <c r="AX61" s="10">
        <f t="shared" si="11"/>
        <v>154.76000000000002</v>
      </c>
    </row>
    <row r="62" spans="1:50">
      <c r="A62" s="9">
        <f>'Raw Data'!M70</f>
        <v>42097</v>
      </c>
      <c r="B62" s="13">
        <f>'Raw Data'!N70</f>
        <v>3863.9290000000001</v>
      </c>
      <c r="C62" s="14">
        <f t="shared" si="6"/>
        <v>9.9211278444237515E-3</v>
      </c>
      <c r="D62" s="15">
        <f t="shared" si="15"/>
        <v>1.091855279785791E-2</v>
      </c>
      <c r="E62" s="10">
        <f>'Raw Data'!Q70</f>
        <v>3376.54</v>
      </c>
      <c r="F62" s="14">
        <f t="shared" si="6"/>
        <v>7.2436192250138458E-3</v>
      </c>
      <c r="G62" s="15">
        <f t="shared" si="16"/>
        <v>1.6906437261204825E-2</v>
      </c>
      <c r="H62" s="13">
        <f t="shared" si="17"/>
        <v>1.5484137480675706</v>
      </c>
      <c r="J62" s="9">
        <f>'Raw Data'!A70</f>
        <v>42094</v>
      </c>
      <c r="K62" s="10">
        <f>'Raw Data'!H70</f>
        <v>0</v>
      </c>
      <c r="L62" s="10">
        <f>'Raw Data'!J70</f>
        <v>0</v>
      </c>
      <c r="M62" s="10">
        <f t="shared" si="0"/>
        <v>0</v>
      </c>
      <c r="O62" s="9">
        <f>'Raw Data'!A70</f>
        <v>42094</v>
      </c>
      <c r="P62" s="10">
        <f>'Raw Data'!B70</f>
        <v>4.8975</v>
      </c>
      <c r="Q62" s="10">
        <f>'Raw Data'!C70</f>
        <v>0</v>
      </c>
      <c r="R62" s="10">
        <f t="shared" si="1"/>
        <v>4.8975</v>
      </c>
      <c r="S62" s="10">
        <f>'Raw Data'!D70</f>
        <v>3.9763999999999999</v>
      </c>
      <c r="T62" s="15">
        <f t="shared" si="7"/>
        <v>-2.3511782164988726E-2</v>
      </c>
      <c r="U62" s="15">
        <f t="shared" si="18"/>
        <v>1.7466027163584072E-2</v>
      </c>
      <c r="V62" s="10">
        <f>'Raw Data'!F70</f>
        <v>3.8224999999999998</v>
      </c>
      <c r="W62" s="10">
        <f t="shared" si="2"/>
        <v>0.15390000000000015</v>
      </c>
      <c r="Y62" s="9">
        <f>'Raw Data'!A70</f>
        <v>42094</v>
      </c>
      <c r="Z62" s="10">
        <f>'Raw Data'!G70</f>
        <v>5.3547000000000002</v>
      </c>
      <c r="AA62" s="10">
        <f>'Raw Data'!H70</f>
        <v>0</v>
      </c>
      <c r="AB62" s="10">
        <f t="shared" si="3"/>
        <v>5.3547000000000002</v>
      </c>
      <c r="AC62" s="10">
        <f>'Raw Data'!I70</f>
        <v>0</v>
      </c>
      <c r="AD62" s="12" t="e">
        <f t="shared" si="8"/>
        <v>#DIV/0!</v>
      </c>
      <c r="AE62" s="15" t="e">
        <f t="shared" si="19"/>
        <v>#DIV/0!</v>
      </c>
      <c r="AG62" s="9">
        <f>'Raw Data'!M70</f>
        <v>42097</v>
      </c>
      <c r="AH62" s="10">
        <f>'Raw Data'!N70</f>
        <v>3863.9290000000001</v>
      </c>
      <c r="AI62" s="14">
        <f t="shared" si="9"/>
        <v>9.9211278444237515E-3</v>
      </c>
      <c r="AJ62" s="15">
        <f t="shared" si="14"/>
        <v>1.091855279785791E-2</v>
      </c>
      <c r="AK62" s="10">
        <f>'Raw Data'!R70+'Raw Data'!S70</f>
        <v>155363299.34220001</v>
      </c>
      <c r="AM62" s="9">
        <f>'Raw Data'!V70</f>
        <v>42090</v>
      </c>
      <c r="AN62" s="10">
        <f>IF('Raw Data'!W70=0,AN61,'Raw Data'!W70)</f>
        <v>6.2167000000000003</v>
      </c>
      <c r="AO62" s="15">
        <f t="shared" si="10"/>
        <v>6.9192462391590528E-4</v>
      </c>
      <c r="AP62" s="15">
        <f t="shared" si="20"/>
        <v>1.611923468548139E-3</v>
      </c>
      <c r="AQ62" s="10">
        <f>IF('Raw Data'!Y70=0,AQ61,'Raw Data'!Y70)</f>
        <v>6.2125000000000004</v>
      </c>
      <c r="AR62" s="10">
        <f>IF('Raw Data'!X70=0,AR61,'Raw Data'!X70)</f>
        <v>6.2355</v>
      </c>
      <c r="AS62" s="10">
        <f t="shared" si="4"/>
        <v>2.2999999999999687E-2</v>
      </c>
      <c r="AT62" s="10">
        <f t="shared" si="5"/>
        <v>-4.1999999999999815E-3</v>
      </c>
      <c r="AV62" s="9">
        <f>'Raw Data'!AB63</f>
        <v>42331</v>
      </c>
      <c r="AW62" s="10">
        <f>'Raw Data'!AC63</f>
        <v>200.49</v>
      </c>
      <c r="AX62" s="10">
        <f t="shared" si="11"/>
        <v>167.03800000000001</v>
      </c>
    </row>
    <row r="63" spans="1:50">
      <c r="A63" s="9">
        <f>'Raw Data'!M71</f>
        <v>42101</v>
      </c>
      <c r="B63" s="13">
        <f>'Raw Data'!N71</f>
        <v>3961.3780000000002</v>
      </c>
      <c r="C63" s="14">
        <f t="shared" si="6"/>
        <v>2.4907403093188018E-2</v>
      </c>
      <c r="D63" s="15">
        <f t="shared" si="15"/>
        <v>1.1676773318303326E-2</v>
      </c>
      <c r="E63" s="10">
        <f>'Raw Data'!Q71</f>
        <v>3478.23</v>
      </c>
      <c r="F63" s="14">
        <f t="shared" si="6"/>
        <v>2.9672027156057264E-2</v>
      </c>
      <c r="G63" s="15">
        <f t="shared" si="16"/>
        <v>1.8655416927228319E-2</v>
      </c>
      <c r="H63" s="13">
        <f t="shared" si="17"/>
        <v>1.5976517158199841</v>
      </c>
      <c r="J63" s="9">
        <f>'Raw Data'!A71</f>
        <v>42095</v>
      </c>
      <c r="K63" s="10">
        <f>'Raw Data'!H71</f>
        <v>0</v>
      </c>
      <c r="L63" s="10">
        <f>'Raw Data'!J71</f>
        <v>0</v>
      </c>
      <c r="M63" s="10">
        <f t="shared" si="0"/>
        <v>0</v>
      </c>
      <c r="O63" s="9">
        <f>'Raw Data'!A71</f>
        <v>42095</v>
      </c>
      <c r="P63" s="10">
        <f>'Raw Data'!B71</f>
        <v>4.8975</v>
      </c>
      <c r="Q63" s="10">
        <f>'Raw Data'!C71</f>
        <v>0</v>
      </c>
      <c r="R63" s="10">
        <f t="shared" si="1"/>
        <v>4.8975</v>
      </c>
      <c r="S63" s="10">
        <f>'Raw Data'!D71</f>
        <v>3.7787999999999999</v>
      </c>
      <c r="T63" s="15">
        <f t="shared" si="7"/>
        <v>-5.0970388443010807E-2</v>
      </c>
      <c r="U63" s="15">
        <f t="shared" si="18"/>
        <v>1.965734239162846E-2</v>
      </c>
      <c r="V63" s="10">
        <f>'Raw Data'!F71</f>
        <v>3.7128999999999999</v>
      </c>
      <c r="W63" s="10">
        <f t="shared" si="2"/>
        <v>6.590000000000007E-2</v>
      </c>
      <c r="Y63" s="9">
        <f>'Raw Data'!A71</f>
        <v>42095</v>
      </c>
      <c r="Z63" s="10">
        <f>'Raw Data'!G71</f>
        <v>5.3960999999999997</v>
      </c>
      <c r="AA63" s="10">
        <f>'Raw Data'!H71</f>
        <v>0</v>
      </c>
      <c r="AB63" s="10">
        <f t="shared" si="3"/>
        <v>5.3960999999999997</v>
      </c>
      <c r="AC63" s="10">
        <f>'Raw Data'!I71</f>
        <v>0</v>
      </c>
      <c r="AD63" s="12" t="e">
        <f t="shared" si="8"/>
        <v>#DIV/0!</v>
      </c>
      <c r="AE63" s="15" t="e">
        <f t="shared" si="19"/>
        <v>#DIV/0!</v>
      </c>
      <c r="AG63" s="9">
        <f>'Raw Data'!M71</f>
        <v>42101</v>
      </c>
      <c r="AH63" s="10">
        <f>'Raw Data'!N71</f>
        <v>3961.3780000000002</v>
      </c>
      <c r="AI63" s="14">
        <f t="shared" si="9"/>
        <v>2.4907403093188018E-2</v>
      </c>
      <c r="AJ63" s="15">
        <f t="shared" si="14"/>
        <v>1.1676773318303326E-2</v>
      </c>
      <c r="AK63" s="10">
        <f>'Raw Data'!R71+'Raw Data'!S71</f>
        <v>158541425.29660001</v>
      </c>
      <c r="AM63" s="9">
        <f>'Raw Data'!V71</f>
        <v>42093</v>
      </c>
      <c r="AN63" s="10">
        <f>IF('Raw Data'!W71=0,AN62,'Raw Data'!W71)</f>
        <v>6.2077</v>
      </c>
      <c r="AO63" s="15">
        <f t="shared" si="10"/>
        <v>-1.4487623666630928E-3</v>
      </c>
      <c r="AP63" s="15">
        <f t="shared" si="20"/>
        <v>1.610679550519559E-3</v>
      </c>
      <c r="AQ63" s="10">
        <f>IF('Raw Data'!Y71=0,AQ62,'Raw Data'!Y71)</f>
        <v>6.2080000000000002</v>
      </c>
      <c r="AR63" s="10">
        <f>IF('Raw Data'!X71=0,AR62,'Raw Data'!X71)</f>
        <v>6.2304000000000004</v>
      </c>
      <c r="AS63" s="10">
        <f t="shared" si="4"/>
        <v>2.2400000000000198E-2</v>
      </c>
      <c r="AT63" s="10">
        <f t="shared" si="5"/>
        <v>3.00000000000189E-4</v>
      </c>
      <c r="AV63" s="9">
        <f>'Raw Data'!AB64</f>
        <v>42332</v>
      </c>
      <c r="AW63" s="10">
        <f>'Raw Data'!AC64</f>
        <v>126.64</v>
      </c>
      <c r="AX63" s="10">
        <f t="shared" si="11"/>
        <v>165.12200000000001</v>
      </c>
    </row>
    <row r="64" spans="1:50">
      <c r="A64" s="9">
        <f>'Raw Data'!M72</f>
        <v>42102</v>
      </c>
      <c r="B64" s="13">
        <f>'Raw Data'!N72</f>
        <v>3994.8110000000001</v>
      </c>
      <c r="C64" s="14">
        <f t="shared" si="6"/>
        <v>8.4043244292640092E-3</v>
      </c>
      <c r="D64" s="15">
        <f t="shared" si="15"/>
        <v>1.1496042524882785E-2</v>
      </c>
      <c r="E64" s="10">
        <f>'Raw Data'!Q72</f>
        <v>3556.48</v>
      </c>
      <c r="F64" s="14">
        <f t="shared" si="6"/>
        <v>2.2247747964015799E-2</v>
      </c>
      <c r="G64" s="15">
        <f t="shared" si="16"/>
        <v>1.898496838629762E-2</v>
      </c>
      <c r="H64" s="13">
        <f t="shared" si="17"/>
        <v>1.6514351217129997</v>
      </c>
      <c r="J64" s="9">
        <f>'Raw Data'!A72</f>
        <v>42096</v>
      </c>
      <c r="K64" s="10">
        <f>'Raw Data'!H72</f>
        <v>0</v>
      </c>
      <c r="L64" s="10">
        <f>'Raw Data'!J72</f>
        <v>0</v>
      </c>
      <c r="M64" s="10">
        <f t="shared" si="0"/>
        <v>0</v>
      </c>
      <c r="O64" s="9">
        <f>'Raw Data'!A72</f>
        <v>42096</v>
      </c>
      <c r="P64" s="10">
        <f>'Raw Data'!B72</f>
        <v>4.8975</v>
      </c>
      <c r="Q64" s="10">
        <f>'Raw Data'!C72</f>
        <v>0</v>
      </c>
      <c r="R64" s="10">
        <f t="shared" si="1"/>
        <v>4.8975</v>
      </c>
      <c r="S64" s="10">
        <f>'Raw Data'!D72</f>
        <v>3.6078000000000001</v>
      </c>
      <c r="T64" s="15">
        <f t="shared" si="7"/>
        <v>-4.6308330621401231E-2</v>
      </c>
      <c r="U64" s="15">
        <f t="shared" si="18"/>
        <v>2.0445223531979025E-2</v>
      </c>
      <c r="V64" s="10">
        <f>'Raw Data'!F72</f>
        <v>3.5672999999999999</v>
      </c>
      <c r="W64" s="10">
        <f t="shared" si="2"/>
        <v>4.0500000000000203E-2</v>
      </c>
      <c r="Y64" s="9">
        <f>'Raw Data'!A72</f>
        <v>42096</v>
      </c>
      <c r="Z64" s="10">
        <f>'Raw Data'!G72</f>
        <v>5.2999000000000001</v>
      </c>
      <c r="AA64" s="10">
        <f>'Raw Data'!H72</f>
        <v>0</v>
      </c>
      <c r="AB64" s="10">
        <f t="shared" si="3"/>
        <v>5.2999000000000001</v>
      </c>
      <c r="AC64" s="10">
        <f>'Raw Data'!I72</f>
        <v>0</v>
      </c>
      <c r="AD64" s="12" t="e">
        <f t="shared" si="8"/>
        <v>#DIV/0!</v>
      </c>
      <c r="AE64" s="15" t="e">
        <f t="shared" si="19"/>
        <v>#DIV/0!</v>
      </c>
      <c r="AG64" s="9">
        <f>'Raw Data'!M72</f>
        <v>42102</v>
      </c>
      <c r="AH64" s="10">
        <f>'Raw Data'!N72</f>
        <v>3994.8110000000001</v>
      </c>
      <c r="AI64" s="14">
        <f t="shared" si="9"/>
        <v>8.4043244292640092E-3</v>
      </c>
      <c r="AJ64" s="15">
        <f t="shared" si="14"/>
        <v>1.1496042524882785E-2</v>
      </c>
      <c r="AK64" s="10">
        <f>'Raw Data'!R72+'Raw Data'!S72</f>
        <v>160716015.77420002</v>
      </c>
      <c r="AM64" s="9">
        <f>'Raw Data'!V72</f>
        <v>42094</v>
      </c>
      <c r="AN64" s="10">
        <f>IF('Raw Data'!W72=0,AN63,'Raw Data'!W72)</f>
        <v>6.1996000000000002</v>
      </c>
      <c r="AO64" s="15">
        <f t="shared" si="10"/>
        <v>-1.3056831302129159E-3</v>
      </c>
      <c r="AP64" s="15">
        <f t="shared" si="20"/>
        <v>1.6101252037892168E-3</v>
      </c>
      <c r="AQ64" s="10">
        <f>IF('Raw Data'!Y72=0,AQ63,'Raw Data'!Y72)</f>
        <v>6.2069999999999999</v>
      </c>
      <c r="AR64" s="10">
        <f>IF('Raw Data'!X72=0,AR63,'Raw Data'!X72)</f>
        <v>6.2304000000000004</v>
      </c>
      <c r="AS64" s="10">
        <f t="shared" si="4"/>
        <v>2.3400000000000531E-2</v>
      </c>
      <c r="AT64" s="10">
        <f t="shared" si="5"/>
        <v>7.3999999999996291E-3</v>
      </c>
      <c r="AV64" s="9">
        <f>'Raw Data'!AB65</f>
        <v>42333</v>
      </c>
      <c r="AW64" s="10">
        <f>'Raw Data'!AC65</f>
        <v>153.93</v>
      </c>
      <c r="AX64" s="10">
        <f t="shared" si="11"/>
        <v>163.99200000000002</v>
      </c>
    </row>
    <row r="65" spans="1:50">
      <c r="A65" s="9">
        <f>'Raw Data'!M73</f>
        <v>42103</v>
      </c>
      <c r="B65" s="13">
        <f>'Raw Data'!N73</f>
        <v>3957.5340000000001</v>
      </c>
      <c r="C65" s="14">
        <f t="shared" si="6"/>
        <v>-9.3751649442044907E-3</v>
      </c>
      <c r="D65" s="15">
        <f t="shared" si="15"/>
        <v>1.1644554546347675E-2</v>
      </c>
      <c r="E65" s="10">
        <f>'Raw Data'!Q73</f>
        <v>3523</v>
      </c>
      <c r="F65" s="14">
        <f t="shared" si="6"/>
        <v>-9.4583923102640795E-3</v>
      </c>
      <c r="G65" s="15">
        <f t="shared" si="16"/>
        <v>1.6224145719207526E-2</v>
      </c>
      <c r="H65" s="13">
        <f t="shared" si="17"/>
        <v>1.3932817828824755</v>
      </c>
      <c r="J65" s="9">
        <f>'Raw Data'!A73</f>
        <v>42097</v>
      </c>
      <c r="K65" s="10">
        <f>'Raw Data'!H73</f>
        <v>0</v>
      </c>
      <c r="L65" s="10">
        <f>'Raw Data'!J73</f>
        <v>0</v>
      </c>
      <c r="M65" s="10">
        <f t="shared" si="0"/>
        <v>0</v>
      </c>
      <c r="O65" s="9">
        <f>'Raw Data'!A73</f>
        <v>42097</v>
      </c>
      <c r="P65" s="10">
        <f>'Raw Data'!B73</f>
        <v>4.8879999999999999</v>
      </c>
      <c r="Q65" s="10">
        <f>'Raw Data'!C73</f>
        <v>0</v>
      </c>
      <c r="R65" s="10">
        <f t="shared" si="1"/>
        <v>4.8879999999999999</v>
      </c>
      <c r="S65" s="10">
        <f>'Raw Data'!D73</f>
        <v>3.4310999999999998</v>
      </c>
      <c r="T65" s="15">
        <f t="shared" si="7"/>
        <v>-5.0217258818297396E-2</v>
      </c>
      <c r="U65" s="15">
        <f t="shared" si="18"/>
        <v>2.1015738171564796E-2</v>
      </c>
      <c r="V65" s="10">
        <f>'Raw Data'!F73</f>
        <v>3.4014000000000002</v>
      </c>
      <c r="W65" s="10">
        <f t="shared" si="2"/>
        <v>2.9699999999999616E-2</v>
      </c>
      <c r="Y65" s="9">
        <f>'Raw Data'!A73</f>
        <v>42097</v>
      </c>
      <c r="Z65" s="10">
        <f>'Raw Data'!G73</f>
        <v>5.3042999999999996</v>
      </c>
      <c r="AA65" s="10">
        <f>'Raw Data'!H73</f>
        <v>0</v>
      </c>
      <c r="AB65" s="10">
        <f t="shared" si="3"/>
        <v>5.3042999999999996</v>
      </c>
      <c r="AC65" s="10">
        <f>'Raw Data'!I73</f>
        <v>0</v>
      </c>
      <c r="AD65" s="12" t="e">
        <f t="shared" si="8"/>
        <v>#DIV/0!</v>
      </c>
      <c r="AE65" s="15" t="e">
        <f t="shared" si="19"/>
        <v>#DIV/0!</v>
      </c>
      <c r="AG65" s="9">
        <f>'Raw Data'!M73</f>
        <v>42103</v>
      </c>
      <c r="AH65" s="10">
        <f>'Raw Data'!N73</f>
        <v>3957.5340000000001</v>
      </c>
      <c r="AI65" s="14">
        <f t="shared" si="9"/>
        <v>-9.3751649442044907E-3</v>
      </c>
      <c r="AJ65" s="15">
        <f t="shared" si="14"/>
        <v>1.1644554546347675E-2</v>
      </c>
      <c r="AK65" s="10">
        <f>'Raw Data'!R73+'Raw Data'!S73</f>
        <v>163261326.66510001</v>
      </c>
      <c r="AM65" s="9">
        <f>'Raw Data'!V73</f>
        <v>42095</v>
      </c>
      <c r="AN65" s="10">
        <f>IF('Raw Data'!W73=0,AN64,'Raw Data'!W73)</f>
        <v>6.1980000000000004</v>
      </c>
      <c r="AO65" s="15">
        <f t="shared" si="10"/>
        <v>-2.5811447520208915E-4</v>
      </c>
      <c r="AP65" s="15">
        <f t="shared" si="20"/>
        <v>1.611814356027595E-3</v>
      </c>
      <c r="AQ65" s="10">
        <f>IF('Raw Data'!Y73=0,AQ64,'Raw Data'!Y73)</f>
        <v>6.2046999999999999</v>
      </c>
      <c r="AR65" s="10">
        <f>IF('Raw Data'!X73=0,AR64,'Raw Data'!X73)</f>
        <v>6.2263999999999999</v>
      </c>
      <c r="AS65" s="10">
        <f t="shared" si="4"/>
        <v>2.1700000000000053E-2</v>
      </c>
      <c r="AT65" s="10">
        <f t="shared" si="5"/>
        <v>6.6999999999994841E-3</v>
      </c>
      <c r="AV65" s="9">
        <f>'Raw Data'!AB66</f>
        <v>42334</v>
      </c>
      <c r="AW65" s="10">
        <f>'Raw Data'!AC66</f>
        <v>157.16999999999999</v>
      </c>
      <c r="AX65" s="10">
        <f t="shared" si="11"/>
        <v>161.96200000000002</v>
      </c>
    </row>
    <row r="66" spans="1:50">
      <c r="A66" s="9">
        <f>'Raw Data'!M74</f>
        <v>42104</v>
      </c>
      <c r="B66" s="13">
        <f>'Raw Data'!N74</f>
        <v>4034.31</v>
      </c>
      <c r="C66" s="14">
        <f t="shared" si="6"/>
        <v>1.9214179363136592E-2</v>
      </c>
      <c r="D66" s="15">
        <f t="shared" si="15"/>
        <v>1.2101606987543543E-2</v>
      </c>
      <c r="E66" s="10">
        <f>'Raw Data'!Q74</f>
        <v>3618.02</v>
      </c>
      <c r="F66" s="14">
        <f t="shared" si="6"/>
        <v>2.6614015514699645E-2</v>
      </c>
      <c r="G66" s="15">
        <f t="shared" si="16"/>
        <v>1.7072413270801012E-2</v>
      </c>
      <c r="H66" s="13">
        <f t="shared" si="17"/>
        <v>1.4107558846006181</v>
      </c>
      <c r="J66" s="9">
        <f>'Raw Data'!A74</f>
        <v>42101</v>
      </c>
      <c r="K66" s="10">
        <f>'Raw Data'!H74</f>
        <v>0</v>
      </c>
      <c r="L66" s="10">
        <f>'Raw Data'!J74</f>
        <v>0</v>
      </c>
      <c r="M66" s="10">
        <f t="shared" si="0"/>
        <v>0</v>
      </c>
      <c r="O66" s="9">
        <f>'Raw Data'!A74</f>
        <v>42101</v>
      </c>
      <c r="P66" s="10">
        <f>'Raw Data'!B74</f>
        <v>4.8585000000000003</v>
      </c>
      <c r="Q66" s="10">
        <f>'Raw Data'!C74</f>
        <v>0</v>
      </c>
      <c r="R66" s="10">
        <f t="shared" si="1"/>
        <v>4.8585000000000003</v>
      </c>
      <c r="S66" s="10">
        <f>'Raw Data'!D74</f>
        <v>3.2639</v>
      </c>
      <c r="T66" s="15">
        <f t="shared" si="7"/>
        <v>-4.9958110095515311E-2</v>
      </c>
      <c r="U66" s="15">
        <f t="shared" si="18"/>
        <v>2.1751581773291399E-2</v>
      </c>
      <c r="V66" s="10">
        <f>'Raw Data'!F74</f>
        <v>3.2414999999999998</v>
      </c>
      <c r="W66" s="10">
        <f t="shared" si="2"/>
        <v>2.2400000000000198E-2</v>
      </c>
      <c r="Y66" s="9">
        <f>'Raw Data'!A74</f>
        <v>42101</v>
      </c>
      <c r="Z66" s="10">
        <f>'Raw Data'!G74</f>
        <v>5.3437000000000001</v>
      </c>
      <c r="AA66" s="10">
        <f>'Raw Data'!H74</f>
        <v>0</v>
      </c>
      <c r="AB66" s="10">
        <f t="shared" si="3"/>
        <v>5.3437000000000001</v>
      </c>
      <c r="AC66" s="10">
        <f>'Raw Data'!I74</f>
        <v>0</v>
      </c>
      <c r="AD66" s="12" t="e">
        <f t="shared" si="8"/>
        <v>#DIV/0!</v>
      </c>
      <c r="AE66" s="15" t="e">
        <f t="shared" si="19"/>
        <v>#DIV/0!</v>
      </c>
      <c r="AG66" s="9">
        <f>'Raw Data'!M74</f>
        <v>42104</v>
      </c>
      <c r="AH66" s="10">
        <f>'Raw Data'!N74</f>
        <v>4034.31</v>
      </c>
      <c r="AI66" s="14">
        <f t="shared" si="9"/>
        <v>1.9214179363136592E-2</v>
      </c>
      <c r="AJ66" s="15">
        <f t="shared" si="14"/>
        <v>1.2101606987543543E-2</v>
      </c>
      <c r="AK66" s="10">
        <f>'Raw Data'!R74+'Raw Data'!S74</f>
        <v>165205993.81369999</v>
      </c>
      <c r="AM66" s="9">
        <f>'Raw Data'!V74</f>
        <v>42096</v>
      </c>
      <c r="AN66" s="10">
        <f>IF('Raw Data'!W74=0,AN65,'Raw Data'!W74)</f>
        <v>6.1970000000000001</v>
      </c>
      <c r="AO66" s="15">
        <f t="shared" si="10"/>
        <v>-1.6135538558616184E-4</v>
      </c>
      <c r="AP66" s="15">
        <f t="shared" si="20"/>
        <v>1.6139009254218296E-3</v>
      </c>
      <c r="AQ66" s="10">
        <f>IF('Raw Data'!Y74=0,AQ65,'Raw Data'!Y74)</f>
        <v>6.1997</v>
      </c>
      <c r="AR66" s="10">
        <f>IF('Raw Data'!X74=0,AR65,'Raw Data'!X74)</f>
        <v>6.2220000000000004</v>
      </c>
      <c r="AS66" s="10">
        <f t="shared" si="4"/>
        <v>2.2300000000000431E-2</v>
      </c>
      <c r="AT66" s="10">
        <f t="shared" si="5"/>
        <v>2.6999999999999247E-3</v>
      </c>
      <c r="AV66" s="9">
        <f>'Raw Data'!AB67</f>
        <v>42335</v>
      </c>
      <c r="AW66" s="10">
        <f>'Raw Data'!AC67</f>
        <v>241.69</v>
      </c>
      <c r="AX66" s="10">
        <f t="shared" si="11"/>
        <v>175.98400000000001</v>
      </c>
    </row>
    <row r="67" spans="1:50">
      <c r="A67" s="9">
        <f>'Raw Data'!M75</f>
        <v>42107</v>
      </c>
      <c r="B67" s="13">
        <f>'Raw Data'!N75</f>
        <v>4121.7150000000001</v>
      </c>
      <c r="C67" s="14">
        <f t="shared" si="6"/>
        <v>2.1434055502672283E-2</v>
      </c>
      <c r="D67" s="15">
        <f t="shared" si="15"/>
        <v>1.2388982835246649E-2</v>
      </c>
      <c r="E67" s="10">
        <f>'Raw Data'!Q75</f>
        <v>3732.56</v>
      </c>
      <c r="F67" s="14">
        <f t="shared" si="6"/>
        <v>3.1167410444951311E-2</v>
      </c>
      <c r="G67" s="15">
        <f t="shared" si="16"/>
        <v>1.7783068165770084E-2</v>
      </c>
      <c r="H67" s="13">
        <f t="shared" si="17"/>
        <v>1.4353937205544642</v>
      </c>
      <c r="J67" s="9">
        <f>'Raw Data'!A75</f>
        <v>42102</v>
      </c>
      <c r="K67" s="10">
        <f>'Raw Data'!H75</f>
        <v>0</v>
      </c>
      <c r="L67" s="10">
        <f>'Raw Data'!J75</f>
        <v>0</v>
      </c>
      <c r="M67" s="10">
        <f t="shared" ref="M67:M130" si="21">L67-K67</f>
        <v>0</v>
      </c>
      <c r="O67" s="9">
        <f>'Raw Data'!A75</f>
        <v>42102</v>
      </c>
      <c r="P67" s="10">
        <f>'Raw Data'!B75</f>
        <v>4.8304999999999998</v>
      </c>
      <c r="Q67" s="10">
        <f>'Raw Data'!C75</f>
        <v>0</v>
      </c>
      <c r="R67" s="10">
        <f t="shared" ref="R67:R130" si="22">P67-Q67</f>
        <v>4.8304999999999998</v>
      </c>
      <c r="S67" s="10">
        <f>'Raw Data'!D75</f>
        <v>3.1225999999999998</v>
      </c>
      <c r="T67" s="15">
        <f t="shared" si="7"/>
        <v>-4.4256811252345596E-2</v>
      </c>
      <c r="U67" s="15">
        <f t="shared" si="18"/>
        <v>2.2102804742249026E-2</v>
      </c>
      <c r="V67" s="10">
        <f>'Raw Data'!F75</f>
        <v>3.0937000000000001</v>
      </c>
      <c r="W67" s="10">
        <f t="shared" ref="W67:W130" si="23">S67-V67</f>
        <v>2.8899999999999704E-2</v>
      </c>
      <c r="Y67" s="9">
        <f>'Raw Data'!A75</f>
        <v>42102</v>
      </c>
      <c r="Z67" s="10">
        <f>'Raw Data'!G75</f>
        <v>5.3616000000000001</v>
      </c>
      <c r="AA67" s="10">
        <f>'Raw Data'!H75</f>
        <v>0</v>
      </c>
      <c r="AB67" s="10">
        <f t="shared" ref="AB67:AB130" si="24">Z67-AA67</f>
        <v>5.3616000000000001</v>
      </c>
      <c r="AC67" s="10">
        <f>'Raw Data'!I75</f>
        <v>0</v>
      </c>
      <c r="AD67" s="12" t="e">
        <f t="shared" si="8"/>
        <v>#DIV/0!</v>
      </c>
      <c r="AE67" s="15" t="e">
        <f t="shared" si="19"/>
        <v>#DIV/0!</v>
      </c>
      <c r="AG67" s="9">
        <f>'Raw Data'!M75</f>
        <v>42107</v>
      </c>
      <c r="AH67" s="10">
        <f>'Raw Data'!N75</f>
        <v>4121.7150000000001</v>
      </c>
      <c r="AI67" s="14">
        <f t="shared" si="9"/>
        <v>2.1434055502672283E-2</v>
      </c>
      <c r="AJ67" s="15">
        <f t="shared" si="14"/>
        <v>1.2388982835246649E-2</v>
      </c>
      <c r="AK67" s="10">
        <f>'Raw Data'!R75+'Raw Data'!S75</f>
        <v>168086290.2938</v>
      </c>
      <c r="AM67" s="9">
        <f>'Raw Data'!V75</f>
        <v>42097</v>
      </c>
      <c r="AN67" s="10">
        <f>IF('Raw Data'!W75=0,AN66,'Raw Data'!W75)</f>
        <v>6.1950000000000003</v>
      </c>
      <c r="AO67" s="15">
        <f t="shared" si="10"/>
        <v>-3.2278889886457843E-4</v>
      </c>
      <c r="AP67" s="15">
        <f t="shared" si="20"/>
        <v>1.6146929547792984E-3</v>
      </c>
      <c r="AQ67" s="10">
        <f>IF('Raw Data'!Y75=0,AQ66,'Raw Data'!Y75)</f>
        <v>6.1997</v>
      </c>
      <c r="AR67" s="10">
        <f>IF('Raw Data'!X75=0,AR66,'Raw Data'!X75)</f>
        <v>6.2220000000000004</v>
      </c>
      <c r="AS67" s="10">
        <f t="shared" si="4"/>
        <v>2.2300000000000431E-2</v>
      </c>
      <c r="AT67" s="10">
        <f t="shared" si="5"/>
        <v>4.6999999999997044E-3</v>
      </c>
      <c r="AV67" s="9">
        <f>'Raw Data'!AB68</f>
        <v>42338</v>
      </c>
      <c r="AW67" s="10">
        <f>'Raw Data'!AC68</f>
        <v>161.94</v>
      </c>
      <c r="AX67" s="10">
        <f t="shared" si="11"/>
        <v>168.27400000000003</v>
      </c>
    </row>
    <row r="68" spans="1:50">
      <c r="A68" s="9">
        <f>'Raw Data'!M76</f>
        <v>42108</v>
      </c>
      <c r="B68" s="13">
        <f>'Raw Data'!N76</f>
        <v>4135.5649999999996</v>
      </c>
      <c r="C68" s="14">
        <f t="shared" si="6"/>
        <v>3.3546187093990423E-3</v>
      </c>
      <c r="D68" s="15">
        <f t="shared" si="15"/>
        <v>1.1551352508129102E-2</v>
      </c>
      <c r="E68" s="10">
        <f>'Raw Data'!Q76</f>
        <v>3696.54</v>
      </c>
      <c r="F68" s="14">
        <f t="shared" si="6"/>
        <v>-9.6970783153446701E-3</v>
      </c>
      <c r="G68" s="15">
        <f t="shared" si="16"/>
        <v>1.6710906267397751E-2</v>
      </c>
      <c r="H68" s="13">
        <f t="shared" si="17"/>
        <v>1.4466623069149422</v>
      </c>
      <c r="J68" s="9">
        <f>'Raw Data'!A76</f>
        <v>42103</v>
      </c>
      <c r="K68" s="10">
        <f>'Raw Data'!H76</f>
        <v>0</v>
      </c>
      <c r="L68" s="10">
        <f>'Raw Data'!J76</f>
        <v>0</v>
      </c>
      <c r="M68" s="10">
        <f t="shared" si="21"/>
        <v>0</v>
      </c>
      <c r="O68" s="9">
        <f>'Raw Data'!A76</f>
        <v>42103</v>
      </c>
      <c r="P68" s="10">
        <f>'Raw Data'!B76</f>
        <v>4.8007999999999997</v>
      </c>
      <c r="Q68" s="10">
        <f>'Raw Data'!C76</f>
        <v>0</v>
      </c>
      <c r="R68" s="10">
        <f t="shared" si="22"/>
        <v>4.8007999999999997</v>
      </c>
      <c r="S68" s="10">
        <f>'Raw Data'!D76</f>
        <v>3.0939000000000001</v>
      </c>
      <c r="T68" s="15">
        <f t="shared" si="7"/>
        <v>-9.2335571172868641E-3</v>
      </c>
      <c r="U68" s="15">
        <f t="shared" si="18"/>
        <v>2.2198242073455814E-2</v>
      </c>
      <c r="V68" s="10">
        <f>'Raw Data'!F76</f>
        <v>3.0194000000000001</v>
      </c>
      <c r="W68" s="10">
        <f t="shared" si="23"/>
        <v>7.4500000000000011E-2</v>
      </c>
      <c r="Y68" s="9">
        <f>'Raw Data'!A76</f>
        <v>42103</v>
      </c>
      <c r="Z68" s="10">
        <f>'Raw Data'!G76</f>
        <v>5.3967000000000001</v>
      </c>
      <c r="AA68" s="10">
        <f>'Raw Data'!H76</f>
        <v>0</v>
      </c>
      <c r="AB68" s="10">
        <f t="shared" si="24"/>
        <v>5.3967000000000001</v>
      </c>
      <c r="AC68" s="10">
        <f>'Raw Data'!I76</f>
        <v>0</v>
      </c>
      <c r="AD68" s="12" t="e">
        <f t="shared" si="8"/>
        <v>#DIV/0!</v>
      </c>
      <c r="AE68" s="15" t="e">
        <f t="shared" si="19"/>
        <v>#DIV/0!</v>
      </c>
      <c r="AG68" s="9">
        <f>'Raw Data'!M76</f>
        <v>42108</v>
      </c>
      <c r="AH68" s="10">
        <f>'Raw Data'!N76</f>
        <v>4135.5649999999996</v>
      </c>
      <c r="AI68" s="14">
        <f t="shared" si="9"/>
        <v>3.3546187093990423E-3</v>
      </c>
      <c r="AJ68" s="15">
        <f t="shared" si="14"/>
        <v>1.1551352508129102E-2</v>
      </c>
      <c r="AK68" s="10">
        <f>'Raw Data'!R76+'Raw Data'!S76</f>
        <v>170797584.26389998</v>
      </c>
      <c r="AM68" s="9">
        <f>'Raw Data'!V76</f>
        <v>42100</v>
      </c>
      <c r="AN68" s="10">
        <f>IF('Raw Data'!W76=0,AN67,'Raw Data'!W76)</f>
        <v>6.1950000000000003</v>
      </c>
      <c r="AO68" s="15">
        <f t="shared" si="10"/>
        <v>0</v>
      </c>
      <c r="AP68" s="15">
        <f t="shared" si="20"/>
        <v>1.6097111618449426E-3</v>
      </c>
      <c r="AQ68" s="10">
        <f>IF('Raw Data'!Y76=0,AQ67,'Raw Data'!Y76)</f>
        <v>6.1947999999999999</v>
      </c>
      <c r="AR68" s="10">
        <f>IF('Raw Data'!X76=0,AR67,'Raw Data'!X76)</f>
        <v>6.2229999999999999</v>
      </c>
      <c r="AS68" s="10">
        <f t="shared" ref="AS68:AS131" si="25">AR68-AQ68</f>
        <v>2.8200000000000003E-2</v>
      </c>
      <c r="AT68" s="10">
        <f t="shared" ref="AT68:AT131" si="26">AQ68-AN68</f>
        <v>-2.0000000000042206E-4</v>
      </c>
      <c r="AV68" s="9">
        <f>'Raw Data'!AB69</f>
        <v>42339</v>
      </c>
      <c r="AW68" s="10">
        <f>'Raw Data'!AC69</f>
        <v>203.89</v>
      </c>
      <c r="AX68" s="10">
        <f t="shared" si="11"/>
        <v>183.72399999999999</v>
      </c>
    </row>
    <row r="69" spans="1:50">
      <c r="A69" s="9">
        <f>'Raw Data'!M77</f>
        <v>42109</v>
      </c>
      <c r="B69" s="13">
        <f>'Raw Data'!N77</f>
        <v>4084.163</v>
      </c>
      <c r="C69" s="14">
        <f t="shared" ref="C69:F132" si="27">LN(B69/B68)</f>
        <v>-1.2507146236619731E-2</v>
      </c>
      <c r="D69" s="15">
        <f t="shared" si="15"/>
        <v>1.1934997328870819E-2</v>
      </c>
      <c r="E69" s="10">
        <f>'Raw Data'!Q77</f>
        <v>3767.68</v>
      </c>
      <c r="F69" s="14">
        <f t="shared" si="27"/>
        <v>1.9062180414297917E-2</v>
      </c>
      <c r="G69" s="15">
        <f t="shared" si="16"/>
        <v>1.5281363671139239E-2</v>
      </c>
      <c r="H69" s="13">
        <f t="shared" si="17"/>
        <v>1.2803826636955791</v>
      </c>
      <c r="J69" s="9">
        <f>'Raw Data'!A77</f>
        <v>42104</v>
      </c>
      <c r="K69" s="10">
        <f>'Raw Data'!H77</f>
        <v>0</v>
      </c>
      <c r="L69" s="10">
        <f>'Raw Data'!J77</f>
        <v>0</v>
      </c>
      <c r="M69" s="10">
        <f t="shared" si="21"/>
        <v>0</v>
      </c>
      <c r="O69" s="9">
        <f>'Raw Data'!A77</f>
        <v>42104</v>
      </c>
      <c r="P69" s="10">
        <f>'Raw Data'!B77</f>
        <v>4.7820999999999998</v>
      </c>
      <c r="Q69" s="10">
        <f>'Raw Data'!C77</f>
        <v>0</v>
      </c>
      <c r="R69" s="10">
        <f t="shared" si="22"/>
        <v>4.7820999999999998</v>
      </c>
      <c r="S69" s="10">
        <f>'Raw Data'!D77</f>
        <v>3.0301999999999998</v>
      </c>
      <c r="T69" s="15">
        <f t="shared" ref="T69:T132" si="28">LN(S69/S68)</f>
        <v>-2.0803807064398074E-2</v>
      </c>
      <c r="U69" s="15">
        <f t="shared" si="18"/>
        <v>2.1536827494277173E-2</v>
      </c>
      <c r="V69" s="10">
        <f>'Raw Data'!F77</f>
        <v>2.8957999999999999</v>
      </c>
      <c r="W69" s="10">
        <f t="shared" si="23"/>
        <v>0.13439999999999985</v>
      </c>
      <c r="Y69" s="9">
        <f>'Raw Data'!A77</f>
        <v>42104</v>
      </c>
      <c r="Z69" s="10">
        <f>'Raw Data'!G77</f>
        <v>5.4531999999999998</v>
      </c>
      <c r="AA69" s="10">
        <f>'Raw Data'!H77</f>
        <v>0</v>
      </c>
      <c r="AB69" s="10">
        <f t="shared" si="24"/>
        <v>5.4531999999999998</v>
      </c>
      <c r="AC69" s="10">
        <f>'Raw Data'!I77</f>
        <v>0</v>
      </c>
      <c r="AD69" s="12" t="e">
        <f t="shared" ref="AD69:AD132" si="29">LN(AC69/AC68)</f>
        <v>#DIV/0!</v>
      </c>
      <c r="AE69" s="15" t="e">
        <f t="shared" si="19"/>
        <v>#DIV/0!</v>
      </c>
      <c r="AG69" s="9">
        <f>'Raw Data'!M77</f>
        <v>42109</v>
      </c>
      <c r="AH69" s="10">
        <f>'Raw Data'!N77</f>
        <v>4084.163</v>
      </c>
      <c r="AI69" s="14">
        <f t="shared" ref="AI69:AI132" si="30">LN(AH69/AH68)</f>
        <v>-1.2507146236619731E-2</v>
      </c>
      <c r="AJ69" s="15">
        <f t="shared" si="14"/>
        <v>1.1934997328870819E-2</v>
      </c>
      <c r="AK69" s="10">
        <f>'Raw Data'!R77+'Raw Data'!S77</f>
        <v>172988009.85260001</v>
      </c>
      <c r="AM69" s="9">
        <f>'Raw Data'!V77</f>
        <v>42101</v>
      </c>
      <c r="AN69" s="10">
        <f>IF('Raw Data'!W77=0,AN68,'Raw Data'!W77)</f>
        <v>6.1982999999999997</v>
      </c>
      <c r="AO69" s="15">
        <f t="shared" si="10"/>
        <v>5.3254582362903286E-4</v>
      </c>
      <c r="AP69" s="15">
        <f t="shared" si="20"/>
        <v>1.6269357637943428E-3</v>
      </c>
      <c r="AQ69" s="10">
        <f>IF('Raw Data'!Y77=0,AQ68,'Raw Data'!Y77)</f>
        <v>6.2004999999999999</v>
      </c>
      <c r="AR69" s="10">
        <f>IF('Raw Data'!X77=0,AR68,'Raw Data'!X77)</f>
        <v>6.2237999999999998</v>
      </c>
      <c r="AS69" s="10">
        <f t="shared" si="25"/>
        <v>2.3299999999999876E-2</v>
      </c>
      <c r="AT69" s="10">
        <f t="shared" si="26"/>
        <v>2.2000000000002018E-3</v>
      </c>
      <c r="AV69" s="9">
        <f>'Raw Data'!AB70</f>
        <v>42340</v>
      </c>
      <c r="AW69" s="10">
        <f>'Raw Data'!AC70</f>
        <v>272.83999999999997</v>
      </c>
      <c r="AX69" s="10">
        <f t="shared" si="11"/>
        <v>207.506</v>
      </c>
    </row>
    <row r="70" spans="1:50">
      <c r="A70" s="9">
        <f>'Raw Data'!M78</f>
        <v>42110</v>
      </c>
      <c r="B70" s="13">
        <f>'Raw Data'!N78</f>
        <v>4194.8230000000003</v>
      </c>
      <c r="C70" s="14">
        <f t="shared" si="27"/>
        <v>2.6734334584919271E-2</v>
      </c>
      <c r="D70" s="15">
        <f t="shared" si="15"/>
        <v>1.2963108191516984E-2</v>
      </c>
      <c r="E70" s="10">
        <f>'Raw Data'!Q78</f>
        <v>3879.22</v>
      </c>
      <c r="F70" s="14">
        <f t="shared" si="27"/>
        <v>2.917467508021673E-2</v>
      </c>
      <c r="G70" s="15">
        <f t="shared" si="16"/>
        <v>1.6023109218617066E-2</v>
      </c>
      <c r="H70" s="13">
        <f t="shared" si="17"/>
        <v>1.2360545774895666</v>
      </c>
      <c r="J70" s="9">
        <f>'Raw Data'!A78</f>
        <v>42107</v>
      </c>
      <c r="K70" s="10">
        <f>'Raw Data'!H78</f>
        <v>0</v>
      </c>
      <c r="L70" s="10">
        <f>'Raw Data'!J78</f>
        <v>0</v>
      </c>
      <c r="M70" s="10">
        <f t="shared" si="21"/>
        <v>0</v>
      </c>
      <c r="O70" s="9">
        <f>'Raw Data'!A78</f>
        <v>42107</v>
      </c>
      <c r="P70" s="10">
        <f>'Raw Data'!B78</f>
        <v>4.7667000000000002</v>
      </c>
      <c r="Q70" s="10">
        <f>'Raw Data'!C78</f>
        <v>0</v>
      </c>
      <c r="R70" s="10">
        <f t="shared" si="22"/>
        <v>4.7667000000000002</v>
      </c>
      <c r="S70" s="10">
        <f>'Raw Data'!D78</f>
        <v>2.9857</v>
      </c>
      <c r="T70" s="15">
        <f t="shared" si="28"/>
        <v>-1.4794398728587834E-2</v>
      </c>
      <c r="U70" s="15">
        <f t="shared" si="18"/>
        <v>2.141938095116749E-2</v>
      </c>
      <c r="V70" s="10">
        <f>'Raw Data'!F78</f>
        <v>2.8942000000000001</v>
      </c>
      <c r="W70" s="10">
        <f t="shared" si="23"/>
        <v>9.1499999999999915E-2</v>
      </c>
      <c r="Y70" s="9">
        <f>'Raw Data'!A78</f>
        <v>42107</v>
      </c>
      <c r="Z70" s="10">
        <f>'Raw Data'!G78</f>
        <v>5.4291</v>
      </c>
      <c r="AA70" s="10">
        <f>'Raw Data'!H78</f>
        <v>0</v>
      </c>
      <c r="AB70" s="10">
        <f t="shared" si="24"/>
        <v>5.4291</v>
      </c>
      <c r="AC70" s="10">
        <f>'Raw Data'!I78</f>
        <v>0</v>
      </c>
      <c r="AD70" s="12" t="e">
        <f t="shared" si="29"/>
        <v>#DIV/0!</v>
      </c>
      <c r="AE70" s="15" t="e">
        <f t="shared" si="19"/>
        <v>#DIV/0!</v>
      </c>
      <c r="AG70" s="9">
        <f>'Raw Data'!M78</f>
        <v>42110</v>
      </c>
      <c r="AH70" s="10">
        <f>'Raw Data'!N78</f>
        <v>4194.8230000000003</v>
      </c>
      <c r="AI70" s="14">
        <f t="shared" si="30"/>
        <v>2.6734334584919271E-2</v>
      </c>
      <c r="AJ70" s="15">
        <f t="shared" si="14"/>
        <v>1.2963108191516984E-2</v>
      </c>
      <c r="AK70" s="10">
        <f>'Raw Data'!R78+'Raw Data'!S78</f>
        <v>174619295.4346</v>
      </c>
      <c r="AM70" s="9">
        <f>'Raw Data'!V78</f>
        <v>42102</v>
      </c>
      <c r="AN70" s="10">
        <f>IF('Raw Data'!W78=0,AN69,'Raw Data'!W78)</f>
        <v>6.2031999999999998</v>
      </c>
      <c r="AO70" s="15">
        <f t="shared" ref="AO70:AO133" si="31">LN(AN70/AN69)</f>
        <v>7.9022702979266075E-4</v>
      </c>
      <c r="AP70" s="15">
        <f t="shared" si="20"/>
        <v>1.6476043391909041E-3</v>
      </c>
      <c r="AQ70" s="10">
        <f>IF('Raw Data'!Y78=0,AQ69,'Raw Data'!Y78)</f>
        <v>6.2069999999999999</v>
      </c>
      <c r="AR70" s="10">
        <f>IF('Raw Data'!X78=0,AR69,'Raw Data'!X78)</f>
        <v>6.2287999999999997</v>
      </c>
      <c r="AS70" s="10">
        <f t="shared" si="25"/>
        <v>2.179999999999982E-2</v>
      </c>
      <c r="AT70" s="10">
        <f t="shared" si="26"/>
        <v>3.8000000000000256E-3</v>
      </c>
      <c r="AV70" s="9">
        <f>'Raw Data'!AB71</f>
        <v>42341</v>
      </c>
      <c r="AW70" s="10">
        <f>'Raw Data'!AC71</f>
        <v>245.86</v>
      </c>
      <c r="AX70" s="10">
        <f t="shared" si="11"/>
        <v>225.24399999999997</v>
      </c>
    </row>
    <row r="71" spans="1:50">
      <c r="A71" s="9">
        <f>'Raw Data'!M79</f>
        <v>42111</v>
      </c>
      <c r="B71" s="13">
        <f>'Raw Data'!N79</f>
        <v>4287.2960000000003</v>
      </c>
      <c r="C71" s="14">
        <f t="shared" si="27"/>
        <v>2.1805085243150852E-2</v>
      </c>
      <c r="D71" s="15">
        <f t="shared" si="15"/>
        <v>1.3291532978822395E-2</v>
      </c>
      <c r="E71" s="10">
        <f>'Raw Data'!Q79</f>
        <v>3875.08</v>
      </c>
      <c r="F71" s="14">
        <f t="shared" si="27"/>
        <v>-1.0677947444293115E-3</v>
      </c>
      <c r="G71" s="15">
        <f t="shared" si="16"/>
        <v>1.5509493258936337E-2</v>
      </c>
      <c r="H71" s="13">
        <f t="shared" si="17"/>
        <v>1.1668701634076259</v>
      </c>
      <c r="J71" s="9">
        <f>'Raw Data'!A79</f>
        <v>42108</v>
      </c>
      <c r="K71" s="10">
        <f>'Raw Data'!H79</f>
        <v>0</v>
      </c>
      <c r="L71" s="10">
        <f>'Raw Data'!J79</f>
        <v>0</v>
      </c>
      <c r="M71" s="10">
        <f t="shared" si="21"/>
        <v>0</v>
      </c>
      <c r="O71" s="9">
        <f>'Raw Data'!A79</f>
        <v>42108</v>
      </c>
      <c r="P71" s="10">
        <f>'Raw Data'!B79</f>
        <v>4.7534999999999998</v>
      </c>
      <c r="Q71" s="10">
        <f>'Raw Data'!C79</f>
        <v>0</v>
      </c>
      <c r="R71" s="10">
        <f t="shared" si="22"/>
        <v>4.7534999999999998</v>
      </c>
      <c r="S71" s="10">
        <f>'Raw Data'!D79</f>
        <v>2.9946000000000002</v>
      </c>
      <c r="T71" s="15">
        <f t="shared" si="28"/>
        <v>2.976441506471434E-3</v>
      </c>
      <c r="U71" s="15">
        <f t="shared" si="18"/>
        <v>2.2053683085479503E-2</v>
      </c>
      <c r="V71" s="10">
        <f>'Raw Data'!F79</f>
        <v>2.8965999999999998</v>
      </c>
      <c r="W71" s="10">
        <f t="shared" si="23"/>
        <v>9.8000000000000309E-2</v>
      </c>
      <c r="Y71" s="9">
        <f>'Raw Data'!A79</f>
        <v>42108</v>
      </c>
      <c r="Z71" s="10">
        <f>'Raw Data'!G79</f>
        <v>5.3738999999999999</v>
      </c>
      <c r="AA71" s="10">
        <f>'Raw Data'!H79</f>
        <v>0</v>
      </c>
      <c r="AB71" s="10">
        <f t="shared" si="24"/>
        <v>5.3738999999999999</v>
      </c>
      <c r="AC71" s="10">
        <f>'Raw Data'!I79</f>
        <v>0</v>
      </c>
      <c r="AD71" s="12" t="e">
        <f t="shared" si="29"/>
        <v>#DIV/0!</v>
      </c>
      <c r="AE71" s="15" t="e">
        <f t="shared" si="19"/>
        <v>#DIV/0!</v>
      </c>
      <c r="AG71" s="9">
        <f>'Raw Data'!M79</f>
        <v>42111</v>
      </c>
      <c r="AH71" s="10">
        <f>'Raw Data'!N79</f>
        <v>4287.2960000000003</v>
      </c>
      <c r="AI71" s="14">
        <f t="shared" si="30"/>
        <v>2.1805085243150852E-2</v>
      </c>
      <c r="AJ71" s="15">
        <f t="shared" si="14"/>
        <v>1.3291532978822395E-2</v>
      </c>
      <c r="AK71" s="10">
        <f>'Raw Data'!R79+'Raw Data'!S79</f>
        <v>173402292.26550001</v>
      </c>
      <c r="AM71" s="9">
        <f>'Raw Data'!V79</f>
        <v>42103</v>
      </c>
      <c r="AN71" s="10">
        <f>IF('Raw Data'!W79=0,AN70,'Raw Data'!W79)</f>
        <v>6.2060000000000004</v>
      </c>
      <c r="AO71" s="15">
        <f t="shared" si="31"/>
        <v>4.5127809166096912E-4</v>
      </c>
      <c r="AP71" s="15">
        <f t="shared" si="20"/>
        <v>1.6567844534510266E-3</v>
      </c>
      <c r="AQ71" s="10">
        <f>IF('Raw Data'!Y79=0,AQ70,'Raw Data'!Y79)</f>
        <v>6.218</v>
      </c>
      <c r="AR71" s="10">
        <f>IF('Raw Data'!X79=0,AR70,'Raw Data'!X79)</f>
        <v>6.2371999999999996</v>
      </c>
      <c r="AS71" s="10">
        <f t="shared" si="25"/>
        <v>1.9199999999999662E-2</v>
      </c>
      <c r="AT71" s="10">
        <f t="shared" si="26"/>
        <v>1.1999999999999567E-2</v>
      </c>
      <c r="AV71" s="9">
        <f>'Raw Data'!AB72</f>
        <v>42342</v>
      </c>
      <c r="AW71" s="10">
        <f>'Raw Data'!AC72</f>
        <v>187.32</v>
      </c>
      <c r="AX71" s="10">
        <f t="shared" ref="AX71:AX134" si="32">AVERAGE(AW67:AW71)</f>
        <v>214.36999999999998</v>
      </c>
    </row>
    <row r="72" spans="1:50">
      <c r="A72" s="9">
        <f>'Raw Data'!M80</f>
        <v>42114</v>
      </c>
      <c r="B72" s="13">
        <f>'Raw Data'!N80</f>
        <v>4217.0770000000002</v>
      </c>
      <c r="C72" s="14">
        <f t="shared" si="27"/>
        <v>-1.6513997161304944E-2</v>
      </c>
      <c r="D72" s="15">
        <f t="shared" si="15"/>
        <v>1.5726424909839769E-2</v>
      </c>
      <c r="E72" s="10">
        <f>'Raw Data'!Q80</f>
        <v>3718.36</v>
      </c>
      <c r="F72" s="14">
        <f t="shared" si="27"/>
        <v>-4.1283596890926359E-2</v>
      </c>
      <c r="G72" s="15">
        <f t="shared" si="16"/>
        <v>2.2866363322604326E-2</v>
      </c>
      <c r="H72" s="13">
        <f t="shared" si="17"/>
        <v>1.4540089978299653</v>
      </c>
      <c r="J72" s="9">
        <f>'Raw Data'!A80</f>
        <v>42109</v>
      </c>
      <c r="K72" s="10">
        <f>'Raw Data'!H80</f>
        <v>0</v>
      </c>
      <c r="L72" s="10">
        <f>'Raw Data'!J80</f>
        <v>0</v>
      </c>
      <c r="M72" s="10">
        <f t="shared" si="21"/>
        <v>0</v>
      </c>
      <c r="O72" s="9">
        <f>'Raw Data'!A80</f>
        <v>42109</v>
      </c>
      <c r="P72" s="10">
        <f>'Raw Data'!B80</f>
        <v>4.7365000000000004</v>
      </c>
      <c r="Q72" s="10">
        <f>'Raw Data'!C80</f>
        <v>0</v>
      </c>
      <c r="R72" s="10">
        <f t="shared" si="22"/>
        <v>4.7365000000000004</v>
      </c>
      <c r="S72" s="10">
        <f>'Raw Data'!D80</f>
        <v>2.9944999999999999</v>
      </c>
      <c r="T72" s="15">
        <f t="shared" si="28"/>
        <v>-3.3393999101577014E-5</v>
      </c>
      <c r="U72" s="15">
        <f t="shared" si="18"/>
        <v>2.2248287267013906E-2</v>
      </c>
      <c r="V72" s="10">
        <f>'Raw Data'!F80</f>
        <v>2.8934000000000002</v>
      </c>
      <c r="W72" s="10">
        <f t="shared" si="23"/>
        <v>0.10109999999999975</v>
      </c>
      <c r="Y72" s="9">
        <f>'Raw Data'!A80</f>
        <v>42109</v>
      </c>
      <c r="Z72" s="10">
        <f>'Raw Data'!G80</f>
        <v>5.3274999999999997</v>
      </c>
      <c r="AA72" s="10">
        <f>'Raw Data'!H80</f>
        <v>0</v>
      </c>
      <c r="AB72" s="10">
        <f t="shared" si="24"/>
        <v>5.3274999999999997</v>
      </c>
      <c r="AC72" s="10">
        <f>'Raw Data'!I80</f>
        <v>0</v>
      </c>
      <c r="AD72" s="12" t="e">
        <f t="shared" si="29"/>
        <v>#DIV/0!</v>
      </c>
      <c r="AE72" s="15" t="e">
        <f t="shared" si="19"/>
        <v>#DIV/0!</v>
      </c>
      <c r="AG72" s="9">
        <f>'Raw Data'!M80</f>
        <v>42114</v>
      </c>
      <c r="AH72" s="10">
        <f>'Raw Data'!N80</f>
        <v>4217.0770000000002</v>
      </c>
      <c r="AI72" s="14">
        <f t="shared" si="30"/>
        <v>-1.6513997161304944E-2</v>
      </c>
      <c r="AJ72" s="15">
        <f t="shared" si="14"/>
        <v>1.5726424909839769E-2</v>
      </c>
      <c r="AK72" s="10">
        <f>'Raw Data'!R80+'Raw Data'!S80</f>
        <v>172553339.82300001</v>
      </c>
      <c r="AM72" s="9">
        <f>'Raw Data'!V80</f>
        <v>42104</v>
      </c>
      <c r="AN72" s="10">
        <f>IF('Raw Data'!W80=0,AN71,'Raw Data'!W80)</f>
        <v>6.2080000000000002</v>
      </c>
      <c r="AO72" s="15">
        <f t="shared" si="31"/>
        <v>3.2221685472921086E-4</v>
      </c>
      <c r="AP72" s="15">
        <f t="shared" si="20"/>
        <v>1.6653480482915976E-3</v>
      </c>
      <c r="AQ72" s="10">
        <f>IF('Raw Data'!Y80=0,AQ71,'Raw Data'!Y80)</f>
        <v>6.2168000000000001</v>
      </c>
      <c r="AR72" s="10">
        <f>IF('Raw Data'!X80=0,AR71,'Raw Data'!X80)</f>
        <v>6.2381000000000002</v>
      </c>
      <c r="AS72" s="10">
        <f t="shared" si="25"/>
        <v>2.1300000000000097E-2</v>
      </c>
      <c r="AT72" s="10">
        <f t="shared" si="26"/>
        <v>8.799999999999919E-3</v>
      </c>
      <c r="AV72" s="9">
        <f>'Raw Data'!AB73</f>
        <v>42345</v>
      </c>
      <c r="AW72" s="10">
        <f>'Raw Data'!AC73</f>
        <v>218.36</v>
      </c>
      <c r="AX72" s="10">
        <f t="shared" si="32"/>
        <v>225.654</v>
      </c>
    </row>
    <row r="73" spans="1:50">
      <c r="A73" s="9">
        <f>'Raw Data'!M81</f>
        <v>42115</v>
      </c>
      <c r="B73" s="13">
        <f>'Raw Data'!N81</f>
        <v>4293.6229999999996</v>
      </c>
      <c r="C73" s="14">
        <f t="shared" si="27"/>
        <v>1.7988664652416417E-2</v>
      </c>
      <c r="D73" s="15">
        <f t="shared" si="15"/>
        <v>1.5141499982965753E-2</v>
      </c>
      <c r="E73" s="10">
        <f>'Raw Data'!Q81</f>
        <v>3774.93</v>
      </c>
      <c r="F73" s="14">
        <f t="shared" si="27"/>
        <v>1.5099128620140163E-2</v>
      </c>
      <c r="G73" s="15">
        <f t="shared" si="16"/>
        <v>2.1991088355200378E-2</v>
      </c>
      <c r="H73" s="13">
        <f t="shared" ref="H73:H136" si="33">G73/D73</f>
        <v>1.4523718508694936</v>
      </c>
      <c r="J73" s="9">
        <f>'Raw Data'!A81</f>
        <v>42110</v>
      </c>
      <c r="K73" s="10">
        <f>'Raw Data'!H81</f>
        <v>0</v>
      </c>
      <c r="L73" s="10">
        <f>'Raw Data'!J81</f>
        <v>0</v>
      </c>
      <c r="M73" s="10">
        <f t="shared" si="21"/>
        <v>0</v>
      </c>
      <c r="O73" s="9">
        <f>'Raw Data'!A81</f>
        <v>42110</v>
      </c>
      <c r="P73" s="10">
        <f>'Raw Data'!B81</f>
        <v>4.72</v>
      </c>
      <c r="Q73" s="10">
        <f>'Raw Data'!C81</f>
        <v>0</v>
      </c>
      <c r="R73" s="10">
        <f t="shared" si="22"/>
        <v>4.72</v>
      </c>
      <c r="S73" s="10">
        <f>'Raw Data'!D81</f>
        <v>2.9847000000000001</v>
      </c>
      <c r="T73" s="15">
        <f t="shared" si="28"/>
        <v>-3.2780334410933043E-3</v>
      </c>
      <c r="U73" s="15">
        <f t="shared" si="18"/>
        <v>2.2473693909249345E-2</v>
      </c>
      <c r="V73" s="10">
        <f>'Raw Data'!F81</f>
        <v>2.8782999999999999</v>
      </c>
      <c r="W73" s="10">
        <f t="shared" si="23"/>
        <v>0.10640000000000027</v>
      </c>
      <c r="Y73" s="9">
        <f>'Raw Data'!A81</f>
        <v>42110</v>
      </c>
      <c r="Z73" s="10">
        <f>'Raw Data'!G81</f>
        <v>5.2087000000000003</v>
      </c>
      <c r="AA73" s="10">
        <f>'Raw Data'!H81</f>
        <v>0</v>
      </c>
      <c r="AB73" s="10">
        <f t="shared" si="24"/>
        <v>5.2087000000000003</v>
      </c>
      <c r="AC73" s="10">
        <f>'Raw Data'!I81</f>
        <v>0</v>
      </c>
      <c r="AD73" s="12" t="e">
        <f t="shared" si="29"/>
        <v>#DIV/0!</v>
      </c>
      <c r="AE73" s="15" t="e">
        <f t="shared" si="19"/>
        <v>#DIV/0!</v>
      </c>
      <c r="AG73" s="9">
        <f>'Raw Data'!M81</f>
        <v>42115</v>
      </c>
      <c r="AH73" s="10">
        <f>'Raw Data'!N81</f>
        <v>4293.6229999999996</v>
      </c>
      <c r="AI73" s="14">
        <f t="shared" si="30"/>
        <v>1.7988664652416417E-2</v>
      </c>
      <c r="AJ73" s="15">
        <f t="shared" si="14"/>
        <v>1.5141499982965753E-2</v>
      </c>
      <c r="AK73" s="10">
        <f>'Raw Data'!R81+'Raw Data'!S81</f>
        <v>173903452.8976</v>
      </c>
      <c r="AM73" s="9">
        <f>'Raw Data'!V81</f>
        <v>42107</v>
      </c>
      <c r="AN73" s="10">
        <f>IF('Raw Data'!W81=0,AN72,'Raw Data'!W81)</f>
        <v>6.2167000000000003</v>
      </c>
      <c r="AO73" s="15">
        <f t="shared" si="31"/>
        <v>1.4004364567171174E-3</v>
      </c>
      <c r="AP73" s="15">
        <f t="shared" si="20"/>
        <v>1.7021273358130769E-3</v>
      </c>
      <c r="AQ73" s="10">
        <f>IF('Raw Data'!Y81=0,AQ72,'Raw Data'!Y81)</f>
        <v>6.2262000000000004</v>
      </c>
      <c r="AR73" s="10">
        <f>IF('Raw Data'!X81=0,AR72,'Raw Data'!X81)</f>
        <v>6.2462999999999997</v>
      </c>
      <c r="AS73" s="10">
        <f t="shared" si="25"/>
        <v>2.0099999999999341E-2</v>
      </c>
      <c r="AT73" s="10">
        <f t="shared" si="26"/>
        <v>9.5000000000000639E-3</v>
      </c>
      <c r="AV73" s="9">
        <f>'Raw Data'!AB74</f>
        <v>42346</v>
      </c>
      <c r="AW73" s="10">
        <f>'Raw Data'!AC74</f>
        <v>248.77</v>
      </c>
      <c r="AX73" s="10">
        <f t="shared" si="32"/>
        <v>234.63000000000002</v>
      </c>
    </row>
    <row r="74" spans="1:50">
      <c r="A74" s="9">
        <f>'Raw Data'!M82</f>
        <v>42116</v>
      </c>
      <c r="B74" s="13">
        <f>'Raw Data'!N82</f>
        <v>4398.4939999999997</v>
      </c>
      <c r="C74" s="14">
        <f t="shared" si="27"/>
        <v>2.4131310931993132E-2</v>
      </c>
      <c r="D74" s="15">
        <f t="shared" si="15"/>
        <v>1.5894265935016898E-2</v>
      </c>
      <c r="E74" s="10">
        <f>'Raw Data'!Q82</f>
        <v>3848.22</v>
      </c>
      <c r="F74" s="14">
        <f t="shared" si="27"/>
        <v>1.9228864243638316E-2</v>
      </c>
      <c r="G74" s="15">
        <f t="shared" si="16"/>
        <v>2.1816001857582673E-2</v>
      </c>
      <c r="H74" s="13">
        <f t="shared" si="33"/>
        <v>1.3725705827986374</v>
      </c>
      <c r="J74" s="9">
        <f>'Raw Data'!A82</f>
        <v>42111</v>
      </c>
      <c r="K74" s="10">
        <f>'Raw Data'!H82</f>
        <v>0</v>
      </c>
      <c r="L74" s="10">
        <f>'Raw Data'!J82</f>
        <v>0</v>
      </c>
      <c r="M74" s="10">
        <f t="shared" si="21"/>
        <v>0</v>
      </c>
      <c r="O74" s="9">
        <f>'Raw Data'!A82</f>
        <v>42111</v>
      </c>
      <c r="P74" s="10">
        <f>'Raw Data'!B82</f>
        <v>4.7030000000000003</v>
      </c>
      <c r="Q74" s="10">
        <f>'Raw Data'!C82</f>
        <v>0</v>
      </c>
      <c r="R74" s="10">
        <f t="shared" si="22"/>
        <v>4.7030000000000003</v>
      </c>
      <c r="S74" s="10">
        <f>'Raw Data'!D82</f>
        <v>2.9216000000000002</v>
      </c>
      <c r="T74" s="15">
        <f t="shared" si="28"/>
        <v>-2.1367827862774368E-2</v>
      </c>
      <c r="U74" s="15">
        <f t="shared" si="18"/>
        <v>2.2035417871322797E-2</v>
      </c>
      <c r="V74" s="10">
        <f>'Raw Data'!F82</f>
        <v>2.8569</v>
      </c>
      <c r="W74" s="10">
        <f t="shared" si="23"/>
        <v>6.4700000000000202E-2</v>
      </c>
      <c r="Y74" s="9">
        <f>'Raw Data'!A82</f>
        <v>42111</v>
      </c>
      <c r="Z74" s="10">
        <f>'Raw Data'!G82</f>
        <v>5.1303999999999998</v>
      </c>
      <c r="AA74" s="10">
        <f>'Raw Data'!H82</f>
        <v>0</v>
      </c>
      <c r="AB74" s="10">
        <f t="shared" si="24"/>
        <v>5.1303999999999998</v>
      </c>
      <c r="AC74" s="10">
        <f>'Raw Data'!I82</f>
        <v>0</v>
      </c>
      <c r="AD74" s="12" t="e">
        <f t="shared" si="29"/>
        <v>#DIV/0!</v>
      </c>
      <c r="AE74" s="15" t="e">
        <f t="shared" si="19"/>
        <v>#DIV/0!</v>
      </c>
      <c r="AG74" s="9">
        <f>'Raw Data'!M82</f>
        <v>42116</v>
      </c>
      <c r="AH74" s="10">
        <f>'Raw Data'!N82</f>
        <v>4398.4939999999997</v>
      </c>
      <c r="AI74" s="14">
        <f t="shared" si="30"/>
        <v>2.4131310931993132E-2</v>
      </c>
      <c r="AJ74" s="15">
        <f t="shared" si="14"/>
        <v>1.5894265935016898E-2</v>
      </c>
      <c r="AK74" s="10">
        <f>'Raw Data'!R82+'Raw Data'!S82</f>
        <v>176118744.68989998</v>
      </c>
      <c r="AM74" s="9">
        <f>'Raw Data'!V82</f>
        <v>42108</v>
      </c>
      <c r="AN74" s="10">
        <f>IF('Raw Data'!W82=0,AN73,'Raw Data'!W82)</f>
        <v>6.2118000000000002</v>
      </c>
      <c r="AO74" s="15">
        <f t="shared" si="31"/>
        <v>-7.8851031964932673E-4</v>
      </c>
      <c r="AP74" s="15">
        <f t="shared" si="20"/>
        <v>1.6641378770299356E-3</v>
      </c>
      <c r="AQ74" s="10">
        <f>IF('Raw Data'!Y82=0,AQ73,'Raw Data'!Y82)</f>
        <v>6.2141000000000002</v>
      </c>
      <c r="AR74" s="10">
        <f>IF('Raw Data'!X82=0,AR73,'Raw Data'!X82)</f>
        <v>6.2347999999999999</v>
      </c>
      <c r="AS74" s="10">
        <f t="shared" si="25"/>
        <v>2.0699999999999719E-2</v>
      </c>
      <c r="AT74" s="10">
        <f t="shared" si="26"/>
        <v>2.2999999999999687E-3</v>
      </c>
      <c r="AV74" s="9">
        <f>'Raw Data'!AB75</f>
        <v>42347</v>
      </c>
      <c r="AW74" s="10">
        <f>'Raw Data'!AC75</f>
        <v>211.33</v>
      </c>
      <c r="AX74" s="10">
        <f t="shared" si="32"/>
        <v>222.32799999999997</v>
      </c>
    </row>
    <row r="75" spans="1:50">
      <c r="A75" s="9">
        <f>'Raw Data'!M83</f>
        <v>42117</v>
      </c>
      <c r="B75" s="13">
        <f>'Raw Data'!N83</f>
        <v>4414.5079999999998</v>
      </c>
      <c r="C75" s="14">
        <f t="shared" si="27"/>
        <v>3.6341799593578327E-3</v>
      </c>
      <c r="D75" s="15">
        <f t="shared" si="15"/>
        <v>1.4779021523868121E-2</v>
      </c>
      <c r="E75" s="10">
        <f>'Raw Data'!Q83</f>
        <v>3791.23</v>
      </c>
      <c r="F75" s="14">
        <f t="shared" si="27"/>
        <v>-1.4920199024583396E-2</v>
      </c>
      <c r="G75" s="15">
        <f t="shared" si="16"/>
        <v>2.230620657374428E-2</v>
      </c>
      <c r="H75" s="13">
        <f t="shared" si="33"/>
        <v>1.5093155211743725</v>
      </c>
      <c r="J75" s="9">
        <f>'Raw Data'!A83</f>
        <v>42114</v>
      </c>
      <c r="K75" s="10">
        <f>'Raw Data'!H83</f>
        <v>0</v>
      </c>
      <c r="L75" s="10">
        <f>'Raw Data'!J83</f>
        <v>0</v>
      </c>
      <c r="M75" s="10">
        <f t="shared" si="21"/>
        <v>0</v>
      </c>
      <c r="O75" s="9">
        <f>'Raw Data'!A83</f>
        <v>42114</v>
      </c>
      <c r="P75" s="10">
        <f>'Raw Data'!B83</f>
        <v>4.6132999999999997</v>
      </c>
      <c r="Q75" s="10">
        <f>'Raw Data'!C83</f>
        <v>0</v>
      </c>
      <c r="R75" s="10">
        <f t="shared" si="22"/>
        <v>4.6132999999999997</v>
      </c>
      <c r="S75" s="10">
        <f>'Raw Data'!D83</f>
        <v>2.7850999999999999</v>
      </c>
      <c r="T75" s="15">
        <f t="shared" si="28"/>
        <v>-4.7847632041164156E-2</v>
      </c>
      <c r="U75" s="15">
        <f t="shared" si="18"/>
        <v>2.2301522709045125E-2</v>
      </c>
      <c r="V75" s="10">
        <f>'Raw Data'!F83</f>
        <v>2.714</v>
      </c>
      <c r="W75" s="10">
        <f t="shared" si="23"/>
        <v>7.1099999999999941E-2</v>
      </c>
      <c r="Y75" s="9">
        <f>'Raw Data'!A83</f>
        <v>42114</v>
      </c>
      <c r="Z75" s="10">
        <f>'Raw Data'!G83</f>
        <v>5.0842999999999998</v>
      </c>
      <c r="AA75" s="10">
        <f>'Raw Data'!H83</f>
        <v>0</v>
      </c>
      <c r="AB75" s="10">
        <f t="shared" si="24"/>
        <v>5.0842999999999998</v>
      </c>
      <c r="AC75" s="10">
        <f>'Raw Data'!I83</f>
        <v>0</v>
      </c>
      <c r="AD75" s="12" t="e">
        <f t="shared" si="29"/>
        <v>#DIV/0!</v>
      </c>
      <c r="AE75" s="15" t="e">
        <f t="shared" si="19"/>
        <v>#DIV/0!</v>
      </c>
      <c r="AG75" s="9">
        <f>'Raw Data'!M83</f>
        <v>42117</v>
      </c>
      <c r="AH75" s="10">
        <f>'Raw Data'!N83</f>
        <v>4414.5079999999998</v>
      </c>
      <c r="AI75" s="14">
        <f t="shared" si="30"/>
        <v>3.6341799593578327E-3</v>
      </c>
      <c r="AJ75" s="15">
        <f t="shared" si="14"/>
        <v>1.4779021523868121E-2</v>
      </c>
      <c r="AK75" s="10">
        <f>'Raw Data'!R83+'Raw Data'!S83</f>
        <v>177899995.9102</v>
      </c>
      <c r="AM75" s="9">
        <f>'Raw Data'!V83</f>
        <v>42109</v>
      </c>
      <c r="AN75" s="10">
        <f>IF('Raw Data'!W83=0,AN74,'Raw Data'!W83)</f>
        <v>6.2051999999999996</v>
      </c>
      <c r="AO75" s="15">
        <f t="shared" si="31"/>
        <v>-1.063058809946374E-3</v>
      </c>
      <c r="AP75" s="15">
        <f t="shared" si="20"/>
        <v>1.5302783347460724E-3</v>
      </c>
      <c r="AQ75" s="10">
        <f>IF('Raw Data'!Y83=0,AQ74,'Raw Data'!Y83)</f>
        <v>6.2004000000000001</v>
      </c>
      <c r="AR75" s="10">
        <f>IF('Raw Data'!X83=0,AR74,'Raw Data'!X83)</f>
        <v>6.2209000000000003</v>
      </c>
      <c r="AS75" s="10">
        <f t="shared" si="25"/>
        <v>2.0500000000000185E-2</v>
      </c>
      <c r="AT75" s="10">
        <f t="shared" si="26"/>
        <v>-4.7999999999994714E-3</v>
      </c>
      <c r="AV75" s="9">
        <f>'Raw Data'!AB76</f>
        <v>42348</v>
      </c>
      <c r="AW75" s="10">
        <f>'Raw Data'!AC76</f>
        <v>227.78</v>
      </c>
      <c r="AX75" s="10">
        <f t="shared" si="32"/>
        <v>218.71200000000005</v>
      </c>
    </row>
    <row r="76" spans="1:50">
      <c r="A76" s="9">
        <f>'Raw Data'!M84</f>
        <v>42118</v>
      </c>
      <c r="B76" s="13">
        <f>'Raw Data'!N84</f>
        <v>4393.6859999999997</v>
      </c>
      <c r="C76" s="14">
        <f t="shared" si="27"/>
        <v>-4.7278792419631734E-3</v>
      </c>
      <c r="D76" s="15">
        <f t="shared" si="15"/>
        <v>1.5176612819313744E-2</v>
      </c>
      <c r="E76" s="10">
        <f>'Raw Data'!Q84</f>
        <v>3681.81</v>
      </c>
      <c r="F76" s="14">
        <f t="shared" si="27"/>
        <v>-2.9286025612329222E-2</v>
      </c>
      <c r="G76" s="15">
        <f t="shared" si="16"/>
        <v>2.373376237124241E-2</v>
      </c>
      <c r="H76" s="13">
        <f t="shared" si="33"/>
        <v>1.5638379033455241</v>
      </c>
      <c r="J76" s="9">
        <f>'Raw Data'!A84</f>
        <v>42115</v>
      </c>
      <c r="K76" s="10">
        <f>'Raw Data'!H84</f>
        <v>0</v>
      </c>
      <c r="L76" s="10">
        <f>'Raw Data'!J84</f>
        <v>0</v>
      </c>
      <c r="M76" s="10">
        <f t="shared" si="21"/>
        <v>0</v>
      </c>
      <c r="O76" s="9">
        <f>'Raw Data'!A84</f>
        <v>42115</v>
      </c>
      <c r="P76" s="10">
        <f>'Raw Data'!B84</f>
        <v>4.4844999999999997</v>
      </c>
      <c r="Q76" s="10">
        <f>'Raw Data'!C84</f>
        <v>0</v>
      </c>
      <c r="R76" s="10">
        <f t="shared" si="22"/>
        <v>4.4844999999999997</v>
      </c>
      <c r="S76" s="10">
        <f>'Raw Data'!D84</f>
        <v>2.6379000000000001</v>
      </c>
      <c r="T76" s="15">
        <f t="shared" si="28"/>
        <v>-5.4300633306419065E-2</v>
      </c>
      <c r="U76" s="15">
        <f t="shared" si="18"/>
        <v>2.3214548295930795E-2</v>
      </c>
      <c r="V76" s="10">
        <f>'Raw Data'!F84</f>
        <v>2.5931000000000002</v>
      </c>
      <c r="W76" s="10">
        <f t="shared" si="23"/>
        <v>4.4799999999999951E-2</v>
      </c>
      <c r="Y76" s="9">
        <f>'Raw Data'!A84</f>
        <v>42115</v>
      </c>
      <c r="Z76" s="10">
        <f>'Raw Data'!G84</f>
        <v>5.0659999999999998</v>
      </c>
      <c r="AA76" s="10">
        <f>'Raw Data'!H84</f>
        <v>0</v>
      </c>
      <c r="AB76" s="10">
        <f t="shared" si="24"/>
        <v>5.0659999999999998</v>
      </c>
      <c r="AC76" s="10">
        <f>'Raw Data'!I84</f>
        <v>0</v>
      </c>
      <c r="AD76" s="12" t="e">
        <f t="shared" si="29"/>
        <v>#DIV/0!</v>
      </c>
      <c r="AE76" s="15" t="e">
        <f t="shared" si="19"/>
        <v>#DIV/0!</v>
      </c>
      <c r="AG76" s="9">
        <f>'Raw Data'!M84</f>
        <v>42118</v>
      </c>
      <c r="AH76" s="10">
        <f>'Raw Data'!N84</f>
        <v>4393.6859999999997</v>
      </c>
      <c r="AI76" s="14">
        <f t="shared" si="30"/>
        <v>-4.7278792419631734E-3</v>
      </c>
      <c r="AJ76" s="15">
        <f t="shared" si="14"/>
        <v>1.5176612819313744E-2</v>
      </c>
      <c r="AK76" s="10">
        <f>'Raw Data'!R84+'Raw Data'!S84</f>
        <v>178943715.88139999</v>
      </c>
      <c r="AM76" s="9">
        <f>'Raw Data'!V84</f>
        <v>42110</v>
      </c>
      <c r="AN76" s="10">
        <f>IF('Raw Data'!W84=0,AN75,'Raw Data'!W84)</f>
        <v>6.1966999999999999</v>
      </c>
      <c r="AO76" s="15">
        <f t="shared" si="31"/>
        <v>-1.3707579211156441E-3</v>
      </c>
      <c r="AP76" s="15">
        <f t="shared" si="20"/>
        <v>1.0183791123472891E-3</v>
      </c>
      <c r="AQ76" s="10">
        <f>IF('Raw Data'!Y84=0,AQ75,'Raw Data'!Y84)</f>
        <v>6.1886000000000001</v>
      </c>
      <c r="AR76" s="10">
        <f>IF('Raw Data'!X84=0,AR75,'Raw Data'!X84)</f>
        <v>6.2085999999999997</v>
      </c>
      <c r="AS76" s="10">
        <f t="shared" si="25"/>
        <v>1.9999999999999574E-2</v>
      </c>
      <c r="AT76" s="10">
        <f t="shared" si="26"/>
        <v>-8.099999999999774E-3</v>
      </c>
      <c r="AV76" s="9">
        <f>'Raw Data'!AB77</f>
        <v>42349</v>
      </c>
      <c r="AW76" s="10">
        <f>'Raw Data'!AC77</f>
        <v>223.14</v>
      </c>
      <c r="AX76" s="10">
        <f t="shared" si="32"/>
        <v>225.87600000000003</v>
      </c>
    </row>
    <row r="77" spans="1:50">
      <c r="A77" s="9">
        <f>'Raw Data'!M85</f>
        <v>42121</v>
      </c>
      <c r="B77" s="13">
        <f>'Raw Data'!N85</f>
        <v>4527.3959999999997</v>
      </c>
      <c r="C77" s="14">
        <f t="shared" si="27"/>
        <v>2.9978429451541007E-2</v>
      </c>
      <c r="D77" s="15">
        <f t="shared" si="15"/>
        <v>1.6091795520980494E-2</v>
      </c>
      <c r="E77" s="10">
        <f>'Raw Data'!Q85</f>
        <v>3796.33</v>
      </c>
      <c r="F77" s="14">
        <f t="shared" si="27"/>
        <v>3.063033149407305E-2</v>
      </c>
      <c r="G77" s="15">
        <f t="shared" si="16"/>
        <v>2.3667642505178641E-2</v>
      </c>
      <c r="H77" s="13">
        <f t="shared" si="33"/>
        <v>1.4707894140415065</v>
      </c>
      <c r="J77" s="9">
        <f>'Raw Data'!A85</f>
        <v>42116</v>
      </c>
      <c r="K77" s="10">
        <f>'Raw Data'!H85</f>
        <v>0</v>
      </c>
      <c r="L77" s="10">
        <f>'Raw Data'!J85</f>
        <v>0</v>
      </c>
      <c r="M77" s="10">
        <f t="shared" si="21"/>
        <v>0</v>
      </c>
      <c r="O77" s="9">
        <f>'Raw Data'!A85</f>
        <v>42116</v>
      </c>
      <c r="P77" s="10">
        <f>'Raw Data'!B85</f>
        <v>4.4161000000000001</v>
      </c>
      <c r="Q77" s="10">
        <f>'Raw Data'!C85</f>
        <v>0</v>
      </c>
      <c r="R77" s="10">
        <f t="shared" si="22"/>
        <v>4.4161000000000001</v>
      </c>
      <c r="S77" s="10">
        <f>'Raw Data'!D85</f>
        <v>2.5626000000000002</v>
      </c>
      <c r="T77" s="15">
        <f t="shared" si="28"/>
        <v>-2.8960777977590245E-2</v>
      </c>
      <c r="U77" s="15">
        <f t="shared" si="18"/>
        <v>2.326328051512656E-2</v>
      </c>
      <c r="V77" s="10">
        <f>'Raw Data'!F85</f>
        <v>2.5188999999999999</v>
      </c>
      <c r="W77" s="10">
        <f t="shared" si="23"/>
        <v>4.3700000000000294E-2</v>
      </c>
      <c r="Y77" s="9">
        <f>'Raw Data'!A85</f>
        <v>42116</v>
      </c>
      <c r="Z77" s="10">
        <f>'Raw Data'!G85</f>
        <v>4.9703999999999997</v>
      </c>
      <c r="AA77" s="10">
        <f>'Raw Data'!H85</f>
        <v>0</v>
      </c>
      <c r="AB77" s="10">
        <f t="shared" si="24"/>
        <v>4.9703999999999997</v>
      </c>
      <c r="AC77" s="10">
        <f>'Raw Data'!I85</f>
        <v>0</v>
      </c>
      <c r="AD77" s="12" t="e">
        <f t="shared" si="29"/>
        <v>#DIV/0!</v>
      </c>
      <c r="AE77" s="15" t="e">
        <f t="shared" si="19"/>
        <v>#DIV/0!</v>
      </c>
      <c r="AG77" s="9">
        <f>'Raw Data'!M85</f>
        <v>42121</v>
      </c>
      <c r="AH77" s="10">
        <f>'Raw Data'!N85</f>
        <v>4527.3959999999997</v>
      </c>
      <c r="AI77" s="14">
        <f t="shared" si="30"/>
        <v>2.9978429451541007E-2</v>
      </c>
      <c r="AJ77" s="15">
        <f t="shared" si="14"/>
        <v>1.6091795520980494E-2</v>
      </c>
      <c r="AK77" s="10">
        <f>'Raw Data'!R85+'Raw Data'!S85</f>
        <v>181534004.91940001</v>
      </c>
      <c r="AM77" s="9">
        <f>'Raw Data'!V85</f>
        <v>42111</v>
      </c>
      <c r="AN77" s="10">
        <f>IF('Raw Data'!W85=0,AN76,'Raw Data'!W85)</f>
        <v>6.1978</v>
      </c>
      <c r="AO77" s="15">
        <f t="shared" si="31"/>
        <v>1.7749808429364384E-4</v>
      </c>
      <c r="AP77" s="15">
        <f t="shared" si="20"/>
        <v>9.4945803948320731E-4</v>
      </c>
      <c r="AQ77" s="10">
        <f>IF('Raw Data'!Y85=0,AQ76,'Raw Data'!Y85)</f>
        <v>6.1942000000000004</v>
      </c>
      <c r="AR77" s="10">
        <f>IF('Raw Data'!X85=0,AR76,'Raw Data'!X85)</f>
        <v>6.2161999999999997</v>
      </c>
      <c r="AS77" s="10">
        <f t="shared" si="25"/>
        <v>2.1999999999999353E-2</v>
      </c>
      <c r="AT77" s="10">
        <f t="shared" si="26"/>
        <v>-3.5999999999996035E-3</v>
      </c>
      <c r="AV77" s="9">
        <f>'Raw Data'!AB78</f>
        <v>42352</v>
      </c>
      <c r="AW77" s="10">
        <f>'Raw Data'!AC78</f>
        <v>246.18</v>
      </c>
      <c r="AX77" s="10">
        <f t="shared" si="32"/>
        <v>231.44</v>
      </c>
    </row>
    <row r="78" spans="1:50">
      <c r="A78" s="9">
        <f>'Raw Data'!M86</f>
        <v>42122</v>
      </c>
      <c r="B78" s="13">
        <f>'Raw Data'!N86</f>
        <v>4476.2150000000001</v>
      </c>
      <c r="C78" s="14">
        <f t="shared" si="27"/>
        <v>-1.1369116522222002E-2</v>
      </c>
      <c r="D78" s="15">
        <f t="shared" si="15"/>
        <v>1.7211127577033244E-2</v>
      </c>
      <c r="E78" s="10">
        <f>'Raw Data'!Q86</f>
        <v>3874.71</v>
      </c>
      <c r="F78" s="14">
        <f t="shared" si="27"/>
        <v>2.0436010711572344E-2</v>
      </c>
      <c r="G78" s="15">
        <f t="shared" si="16"/>
        <v>2.3942172181989154E-2</v>
      </c>
      <c r="H78" s="13">
        <f t="shared" si="33"/>
        <v>1.3910867881740592</v>
      </c>
      <c r="J78" s="9">
        <f>'Raw Data'!A86</f>
        <v>42117</v>
      </c>
      <c r="K78" s="10">
        <f>'Raw Data'!H86</f>
        <v>0</v>
      </c>
      <c r="L78" s="10">
        <f>'Raw Data'!J86</f>
        <v>0</v>
      </c>
      <c r="M78" s="10">
        <f t="shared" si="21"/>
        <v>0</v>
      </c>
      <c r="O78" s="9">
        <f>'Raw Data'!A86</f>
        <v>42117</v>
      </c>
      <c r="P78" s="10">
        <f>'Raw Data'!B86</f>
        <v>4.3430999999999997</v>
      </c>
      <c r="Q78" s="10">
        <f>'Raw Data'!C86</f>
        <v>0</v>
      </c>
      <c r="R78" s="10">
        <f t="shared" si="22"/>
        <v>4.3430999999999997</v>
      </c>
      <c r="S78" s="10">
        <f>'Raw Data'!D86</f>
        <v>2.5407999999999999</v>
      </c>
      <c r="T78" s="15">
        <f t="shared" si="28"/>
        <v>-8.5433760226593276E-3</v>
      </c>
      <c r="U78" s="15">
        <f t="shared" si="18"/>
        <v>2.3413312850893597E-2</v>
      </c>
      <c r="V78" s="10">
        <f>'Raw Data'!F86</f>
        <v>2.5051000000000001</v>
      </c>
      <c r="W78" s="10">
        <f t="shared" si="23"/>
        <v>3.5699999999999843E-2</v>
      </c>
      <c r="Y78" s="9">
        <f>'Raw Data'!A86</f>
        <v>42117</v>
      </c>
      <c r="Z78" s="10">
        <f>'Raw Data'!G86</f>
        <v>4.9375</v>
      </c>
      <c r="AA78" s="10">
        <f>'Raw Data'!H86</f>
        <v>0</v>
      </c>
      <c r="AB78" s="10">
        <f t="shared" si="24"/>
        <v>4.9375</v>
      </c>
      <c r="AC78" s="10">
        <f>'Raw Data'!I86</f>
        <v>0</v>
      </c>
      <c r="AD78" s="12" t="e">
        <f t="shared" si="29"/>
        <v>#DIV/0!</v>
      </c>
      <c r="AE78" s="15" t="e">
        <f t="shared" si="19"/>
        <v>#DIV/0!</v>
      </c>
      <c r="AG78" s="9">
        <f>'Raw Data'!M86</f>
        <v>42122</v>
      </c>
      <c r="AH78" s="10">
        <f>'Raw Data'!N86</f>
        <v>4476.2150000000001</v>
      </c>
      <c r="AI78" s="14">
        <f t="shared" si="30"/>
        <v>-1.1369116522222002E-2</v>
      </c>
      <c r="AJ78" s="15">
        <f t="shared" ref="AJ78:AJ141" si="34">_xlfn.STDEV.P(AI69:AI78)</f>
        <v>1.7211127577033244E-2</v>
      </c>
      <c r="AK78" s="10">
        <f>'Raw Data'!R86+'Raw Data'!S86</f>
        <v>182265951.4826</v>
      </c>
      <c r="AM78" s="9">
        <f>'Raw Data'!V86</f>
        <v>42114</v>
      </c>
      <c r="AN78" s="10">
        <f>IF('Raw Data'!W86=0,AN77,'Raw Data'!W86)</f>
        <v>6.2015000000000002</v>
      </c>
      <c r="AO78" s="15">
        <f t="shared" si="31"/>
        <v>5.9680790203034927E-4</v>
      </c>
      <c r="AP78" s="15">
        <f t="shared" si="20"/>
        <v>8.8642780508926464E-4</v>
      </c>
      <c r="AQ78" s="10">
        <f>IF('Raw Data'!Y86=0,AQ77,'Raw Data'!Y86)</f>
        <v>6.1966000000000001</v>
      </c>
      <c r="AR78" s="10">
        <f>IF('Raw Data'!X86=0,AR77,'Raw Data'!X86)</f>
        <v>6.2161999999999997</v>
      </c>
      <c r="AS78" s="10">
        <f t="shared" si="25"/>
        <v>1.9599999999999618E-2</v>
      </c>
      <c r="AT78" s="10">
        <f t="shared" si="26"/>
        <v>-4.9000000000001265E-3</v>
      </c>
      <c r="AV78" s="9">
        <f>'Raw Data'!AB79</f>
        <v>42353</v>
      </c>
      <c r="AW78" s="10">
        <f>'Raw Data'!AC79</f>
        <v>257.18</v>
      </c>
      <c r="AX78" s="10">
        <f t="shared" si="32"/>
        <v>233.12200000000001</v>
      </c>
    </row>
    <row r="79" spans="1:50">
      <c r="A79" s="9">
        <f>'Raw Data'!M87</f>
        <v>42123</v>
      </c>
      <c r="B79" s="13">
        <f>'Raw Data'!N87</f>
        <v>4476.62</v>
      </c>
      <c r="C79" s="14">
        <f t="shared" si="27"/>
        <v>9.0474134790953967E-5</v>
      </c>
      <c r="D79" s="15">
        <f t="shared" si="15"/>
        <v>1.609505678556537E-2</v>
      </c>
      <c r="E79" s="10">
        <f>'Raw Data'!Q87</f>
        <v>3840.9</v>
      </c>
      <c r="F79" s="14">
        <f t="shared" si="27"/>
        <v>-8.764107156970978E-3</v>
      </c>
      <c r="G79" s="15">
        <f t="shared" si="16"/>
        <v>2.3728180029410989E-2</v>
      </c>
      <c r="H79" s="13">
        <f t="shared" si="33"/>
        <v>1.4742526444946302</v>
      </c>
      <c r="J79" s="9">
        <f>'Raw Data'!A87</f>
        <v>42118</v>
      </c>
      <c r="K79" s="10">
        <f>'Raw Data'!H87</f>
        <v>0</v>
      </c>
      <c r="L79" s="10">
        <f>'Raw Data'!J87</f>
        <v>0</v>
      </c>
      <c r="M79" s="10">
        <f t="shared" si="21"/>
        <v>0</v>
      </c>
      <c r="O79" s="9">
        <f>'Raw Data'!A87</f>
        <v>42118</v>
      </c>
      <c r="P79" s="10">
        <f>'Raw Data'!B87</f>
        <v>4.2641</v>
      </c>
      <c r="Q79" s="10">
        <f>'Raw Data'!C87</f>
        <v>0</v>
      </c>
      <c r="R79" s="10">
        <f t="shared" si="22"/>
        <v>4.2641</v>
      </c>
      <c r="S79" s="10">
        <f>'Raw Data'!D87</f>
        <v>2.4737</v>
      </c>
      <c r="T79" s="15">
        <f t="shared" si="28"/>
        <v>-2.6763986568709066E-2</v>
      </c>
      <c r="U79" s="15">
        <f t="shared" si="18"/>
        <v>2.1983815835497918E-2</v>
      </c>
      <c r="V79" s="10">
        <f>'Raw Data'!F87</f>
        <v>2.4237000000000002</v>
      </c>
      <c r="W79" s="10">
        <f t="shared" si="23"/>
        <v>4.9999999999999822E-2</v>
      </c>
      <c r="Y79" s="9">
        <f>'Raw Data'!A87</f>
        <v>42118</v>
      </c>
      <c r="Z79" s="10">
        <f>'Raw Data'!G87</f>
        <v>4.9409999999999998</v>
      </c>
      <c r="AA79" s="10">
        <f>'Raw Data'!H87</f>
        <v>0</v>
      </c>
      <c r="AB79" s="10">
        <f t="shared" si="24"/>
        <v>4.9409999999999998</v>
      </c>
      <c r="AC79" s="10">
        <f>'Raw Data'!I87</f>
        <v>0</v>
      </c>
      <c r="AD79" s="12" t="e">
        <f t="shared" si="29"/>
        <v>#DIV/0!</v>
      </c>
      <c r="AE79" s="15" t="e">
        <f t="shared" si="19"/>
        <v>#DIV/0!</v>
      </c>
      <c r="AG79" s="9">
        <f>'Raw Data'!M87</f>
        <v>42123</v>
      </c>
      <c r="AH79" s="10">
        <f>'Raw Data'!N87</f>
        <v>4476.62</v>
      </c>
      <c r="AI79" s="14">
        <f t="shared" si="30"/>
        <v>9.0474134790953967E-5</v>
      </c>
      <c r="AJ79" s="15">
        <f t="shared" si="34"/>
        <v>1.609505678556537E-2</v>
      </c>
      <c r="AK79" s="10">
        <f>'Raw Data'!R87+'Raw Data'!S87</f>
        <v>183455613.42559999</v>
      </c>
      <c r="AM79" s="9">
        <f>'Raw Data'!V87</f>
        <v>42115</v>
      </c>
      <c r="AN79" s="10">
        <f>IF('Raw Data'!W87=0,AN78,'Raw Data'!W87)</f>
        <v>6.2016</v>
      </c>
      <c r="AO79" s="15">
        <f t="shared" si="31"/>
        <v>1.6125001008147903E-5</v>
      </c>
      <c r="AP79" s="15">
        <f t="shared" si="20"/>
        <v>8.0628973142571152E-4</v>
      </c>
      <c r="AQ79" s="10">
        <f>IF('Raw Data'!Y87=0,AQ78,'Raw Data'!Y87)</f>
        <v>6.1976000000000004</v>
      </c>
      <c r="AR79" s="10">
        <f>IF('Raw Data'!X87=0,AR78,'Raw Data'!X87)</f>
        <v>6.2176</v>
      </c>
      <c r="AS79" s="10">
        <f t="shared" si="25"/>
        <v>1.9999999999999574E-2</v>
      </c>
      <c r="AT79" s="10">
        <f t="shared" si="26"/>
        <v>-3.9999999999995595E-3</v>
      </c>
      <c r="AV79" s="9">
        <f>'Raw Data'!AB80</f>
        <v>42354</v>
      </c>
      <c r="AW79" s="10">
        <f>'Raw Data'!AC80</f>
        <v>206.64</v>
      </c>
      <c r="AX79" s="10">
        <f t="shared" si="32"/>
        <v>232.18400000000003</v>
      </c>
    </row>
    <row r="80" spans="1:50">
      <c r="A80" s="9">
        <f>'Raw Data'!M88</f>
        <v>42124</v>
      </c>
      <c r="B80" s="13">
        <f>'Raw Data'!N88</f>
        <v>4441.6549999999997</v>
      </c>
      <c r="C80" s="14">
        <f t="shared" si="27"/>
        <v>-7.8412426510702741E-3</v>
      </c>
      <c r="D80" s="15">
        <f t="shared" si="15"/>
        <v>1.5659482859175296E-2</v>
      </c>
      <c r="E80" s="10">
        <f>'Raw Data'!Q88</f>
        <v>3778.97</v>
      </c>
      <c r="F80" s="14">
        <f t="shared" si="27"/>
        <v>-1.6255228410362383E-2</v>
      </c>
      <c r="G80" s="15">
        <f t="shared" si="16"/>
        <v>2.2387114423780819E-2</v>
      </c>
      <c r="H80" s="13">
        <f t="shared" si="33"/>
        <v>1.4296202898337496</v>
      </c>
      <c r="J80" s="9">
        <f>'Raw Data'!A88</f>
        <v>42121</v>
      </c>
      <c r="K80" s="10">
        <f>'Raw Data'!H88</f>
        <v>0</v>
      </c>
      <c r="L80" s="10">
        <f>'Raw Data'!J88</f>
        <v>0</v>
      </c>
      <c r="M80" s="10">
        <f t="shared" si="21"/>
        <v>0</v>
      </c>
      <c r="O80" s="9">
        <f>'Raw Data'!A88</f>
        <v>42121</v>
      </c>
      <c r="P80" s="10">
        <f>'Raw Data'!B88</f>
        <v>4.1609999999999996</v>
      </c>
      <c r="Q80" s="10">
        <f>'Raw Data'!C88</f>
        <v>0</v>
      </c>
      <c r="R80" s="10">
        <f t="shared" si="22"/>
        <v>4.1609999999999996</v>
      </c>
      <c r="S80" s="10">
        <f>'Raw Data'!D88</f>
        <v>2.4744000000000002</v>
      </c>
      <c r="T80" s="15">
        <f t="shared" si="28"/>
        <v>2.8293688675239516E-4</v>
      </c>
      <c r="U80" s="15">
        <f t="shared" si="18"/>
        <v>1.976932334335102E-2</v>
      </c>
      <c r="V80" s="10">
        <f>'Raw Data'!F88</f>
        <v>2.4209999999999998</v>
      </c>
      <c r="W80" s="10">
        <f t="shared" si="23"/>
        <v>5.3400000000000336E-2</v>
      </c>
      <c r="Y80" s="9">
        <f>'Raw Data'!A88</f>
        <v>42121</v>
      </c>
      <c r="Z80" s="10">
        <f>'Raw Data'!G88</f>
        <v>4.9253</v>
      </c>
      <c r="AA80" s="10">
        <f>'Raw Data'!H88</f>
        <v>0</v>
      </c>
      <c r="AB80" s="10">
        <f t="shared" si="24"/>
        <v>4.9253</v>
      </c>
      <c r="AC80" s="10">
        <f>'Raw Data'!I88</f>
        <v>0</v>
      </c>
      <c r="AD80" s="12" t="e">
        <f t="shared" si="29"/>
        <v>#DIV/0!</v>
      </c>
      <c r="AE80" s="15" t="e">
        <f t="shared" si="19"/>
        <v>#DIV/0!</v>
      </c>
      <c r="AG80" s="9">
        <f>'Raw Data'!M88</f>
        <v>42124</v>
      </c>
      <c r="AH80" s="10">
        <f>'Raw Data'!N88</f>
        <v>4441.6549999999997</v>
      </c>
      <c r="AI80" s="14">
        <f t="shared" si="30"/>
        <v>-7.8412426510702741E-3</v>
      </c>
      <c r="AJ80" s="15">
        <f t="shared" si="34"/>
        <v>1.5659482859175296E-2</v>
      </c>
      <c r="AK80" s="10">
        <f>'Raw Data'!R88+'Raw Data'!S88</f>
        <v>183986547.76789999</v>
      </c>
      <c r="AM80" s="9">
        <f>'Raw Data'!V88</f>
        <v>42116</v>
      </c>
      <c r="AN80" s="10">
        <f>IF('Raw Data'!W88=0,AN79,'Raw Data'!W88)</f>
        <v>6.1950000000000003</v>
      </c>
      <c r="AO80" s="15">
        <f t="shared" si="31"/>
        <v>-1.0648081931495669E-3</v>
      </c>
      <c r="AP80" s="15">
        <f t="shared" si="20"/>
        <v>7.8775208826558111E-4</v>
      </c>
      <c r="AQ80" s="10">
        <f>IF('Raw Data'!Y88=0,AQ79,'Raw Data'!Y88)</f>
        <v>6.1943999999999999</v>
      </c>
      <c r="AR80" s="10">
        <f>IF('Raw Data'!X88=0,AR79,'Raw Data'!X88)</f>
        <v>6.2125000000000004</v>
      </c>
      <c r="AS80" s="10">
        <f t="shared" si="25"/>
        <v>1.8100000000000449E-2</v>
      </c>
      <c r="AT80" s="10">
        <f t="shared" si="26"/>
        <v>-6.0000000000037801E-4</v>
      </c>
      <c r="AV80" s="9">
        <f>'Raw Data'!AB81</f>
        <v>42355</v>
      </c>
      <c r="AW80" s="10">
        <f>'Raw Data'!AC81</f>
        <v>299.3</v>
      </c>
      <c r="AX80" s="10">
        <f t="shared" si="32"/>
        <v>246.488</v>
      </c>
    </row>
    <row r="81" spans="1:50">
      <c r="A81" s="9">
        <f>'Raw Data'!M89</f>
        <v>42128</v>
      </c>
      <c r="B81" s="13">
        <f>'Raw Data'!N89</f>
        <v>4480.4639999999999</v>
      </c>
      <c r="C81" s="14">
        <f t="shared" si="27"/>
        <v>8.6995577536173076E-3</v>
      </c>
      <c r="D81" s="15">
        <f t="shared" si="15"/>
        <v>1.4782094576319082E-2</v>
      </c>
      <c r="E81" s="10">
        <f>'Raw Data'!Q89</f>
        <v>3782.19</v>
      </c>
      <c r="F81" s="14">
        <f t="shared" si="27"/>
        <v>8.5172121596601737E-4</v>
      </c>
      <c r="G81" s="15">
        <f t="shared" si="16"/>
        <v>2.2407805117081146E-2</v>
      </c>
      <c r="H81" s="13">
        <f t="shared" si="33"/>
        <v>1.5158748309578842</v>
      </c>
      <c r="J81" s="9">
        <f>'Raw Data'!A89</f>
        <v>42122</v>
      </c>
      <c r="K81" s="10">
        <f>'Raw Data'!H89</f>
        <v>0</v>
      </c>
      <c r="L81" s="10">
        <f>'Raw Data'!J89</f>
        <v>0</v>
      </c>
      <c r="M81" s="10">
        <f t="shared" si="21"/>
        <v>0</v>
      </c>
      <c r="O81" s="9">
        <f>'Raw Data'!A89</f>
        <v>42122</v>
      </c>
      <c r="P81" s="10">
        <f>'Raw Data'!B89</f>
        <v>4.08</v>
      </c>
      <c r="Q81" s="10">
        <f>'Raw Data'!C89</f>
        <v>0</v>
      </c>
      <c r="R81" s="10">
        <f t="shared" si="22"/>
        <v>4.08</v>
      </c>
      <c r="S81" s="10">
        <f>'Raw Data'!D89</f>
        <v>2.4830000000000001</v>
      </c>
      <c r="T81" s="15">
        <f t="shared" si="28"/>
        <v>3.4695641373068196E-3</v>
      </c>
      <c r="U81" s="15">
        <f t="shared" si="18"/>
        <v>2.0174369075155626E-2</v>
      </c>
      <c r="V81" s="10">
        <f>'Raw Data'!F89</f>
        <v>2.4382000000000001</v>
      </c>
      <c r="W81" s="10">
        <f t="shared" si="23"/>
        <v>4.4799999999999951E-2</v>
      </c>
      <c r="Y81" s="9">
        <f>'Raw Data'!A89</f>
        <v>42122</v>
      </c>
      <c r="Z81" s="10">
        <f>'Raw Data'!G89</f>
        <v>4.8783000000000003</v>
      </c>
      <c r="AA81" s="10">
        <f>'Raw Data'!H89</f>
        <v>0</v>
      </c>
      <c r="AB81" s="10">
        <f t="shared" si="24"/>
        <v>4.8783000000000003</v>
      </c>
      <c r="AC81" s="10">
        <f>'Raw Data'!I89</f>
        <v>0</v>
      </c>
      <c r="AD81" s="12" t="e">
        <f t="shared" si="29"/>
        <v>#DIV/0!</v>
      </c>
      <c r="AE81" s="15" t="e">
        <f t="shared" si="19"/>
        <v>#DIV/0!</v>
      </c>
      <c r="AG81" s="9">
        <f>'Raw Data'!M89</f>
        <v>42128</v>
      </c>
      <c r="AH81" s="10">
        <f>'Raw Data'!N89</f>
        <v>4480.4639999999999</v>
      </c>
      <c r="AI81" s="14">
        <f t="shared" si="30"/>
        <v>8.6995577536173076E-3</v>
      </c>
      <c r="AJ81" s="15">
        <f t="shared" si="34"/>
        <v>1.4782094576319082E-2</v>
      </c>
      <c r="AK81" s="10">
        <f>'Raw Data'!R89+'Raw Data'!S89</f>
        <v>186633362.53470001</v>
      </c>
      <c r="AM81" s="9">
        <f>'Raw Data'!V89</f>
        <v>42117</v>
      </c>
      <c r="AN81" s="10">
        <f>IF('Raw Data'!W89=0,AN80,'Raw Data'!W89)</f>
        <v>6.1980000000000004</v>
      </c>
      <c r="AO81" s="15">
        <f t="shared" si="31"/>
        <v>4.8414428445068636E-4</v>
      </c>
      <c r="AP81" s="15">
        <f t="shared" si="20"/>
        <v>7.991809363731391E-4</v>
      </c>
      <c r="AQ81" s="10">
        <f>IF('Raw Data'!Y89=0,AQ80,'Raw Data'!Y89)</f>
        <v>6.1924999999999999</v>
      </c>
      <c r="AR81" s="10">
        <f>IF('Raw Data'!X89=0,AR80,'Raw Data'!X89)</f>
        <v>6.2117000000000004</v>
      </c>
      <c r="AS81" s="10">
        <f t="shared" si="25"/>
        <v>1.920000000000055E-2</v>
      </c>
      <c r="AT81" s="10">
        <f t="shared" si="26"/>
        <v>-5.5000000000005045E-3</v>
      </c>
      <c r="AV81" s="9">
        <f>'Raw Data'!AB82</f>
        <v>42356</v>
      </c>
      <c r="AW81" s="10">
        <f>'Raw Data'!AC82</f>
        <v>307.58999999999997</v>
      </c>
      <c r="AX81" s="10">
        <f t="shared" si="32"/>
        <v>263.37799999999999</v>
      </c>
    </row>
    <row r="82" spans="1:50">
      <c r="A82" s="9">
        <f>'Raw Data'!M90</f>
        <v>42129</v>
      </c>
      <c r="B82" s="13">
        <f>'Raw Data'!N90</f>
        <v>4298.7060000000001</v>
      </c>
      <c r="C82" s="14">
        <f t="shared" si="27"/>
        <v>-4.1412565313944959E-2</v>
      </c>
      <c r="D82" s="15">
        <f t="shared" si="15"/>
        <v>1.9454705531472938E-2</v>
      </c>
      <c r="E82" s="10">
        <f>'Raw Data'!Q90</f>
        <v>3615.31</v>
      </c>
      <c r="F82" s="14">
        <f t="shared" si="27"/>
        <v>-4.5125601206032734E-2</v>
      </c>
      <c r="G82" s="15">
        <f t="shared" si="16"/>
        <v>2.3093206633741318E-2</v>
      </c>
      <c r="H82" s="13">
        <f t="shared" si="33"/>
        <v>1.187024218710593</v>
      </c>
      <c r="J82" s="9">
        <f>'Raw Data'!A90</f>
        <v>42123</v>
      </c>
      <c r="K82" s="10">
        <f>'Raw Data'!H90</f>
        <v>0</v>
      </c>
      <c r="L82" s="10">
        <f>'Raw Data'!J90</f>
        <v>0</v>
      </c>
      <c r="M82" s="10">
        <f t="shared" si="21"/>
        <v>0</v>
      </c>
      <c r="O82" s="9">
        <f>'Raw Data'!A90</f>
        <v>42123</v>
      </c>
      <c r="P82" s="10">
        <f>'Raw Data'!B90</f>
        <v>4.0350000000000001</v>
      </c>
      <c r="Q82" s="10">
        <f>'Raw Data'!C90</f>
        <v>0</v>
      </c>
      <c r="R82" s="10">
        <f t="shared" si="22"/>
        <v>4.0350000000000001</v>
      </c>
      <c r="S82" s="10">
        <f>'Raw Data'!D90</f>
        <v>2.4988000000000001</v>
      </c>
      <c r="T82" s="15">
        <f t="shared" si="28"/>
        <v>6.3431101112481824E-3</v>
      </c>
      <c r="U82" s="15">
        <f t="shared" si="18"/>
        <v>2.1282689941957939E-2</v>
      </c>
      <c r="V82" s="10">
        <f>'Raw Data'!F90</f>
        <v>2.4355000000000002</v>
      </c>
      <c r="W82" s="10">
        <f t="shared" si="23"/>
        <v>6.3299999999999912E-2</v>
      </c>
      <c r="Y82" s="9">
        <f>'Raw Data'!A90</f>
        <v>42123</v>
      </c>
      <c r="Z82" s="10">
        <f>'Raw Data'!G90</f>
        <v>4.8061999999999996</v>
      </c>
      <c r="AA82" s="10">
        <f>'Raw Data'!H90</f>
        <v>0</v>
      </c>
      <c r="AB82" s="10">
        <f t="shared" si="24"/>
        <v>4.8061999999999996</v>
      </c>
      <c r="AC82" s="10">
        <f>'Raw Data'!I90</f>
        <v>0</v>
      </c>
      <c r="AD82" s="12" t="e">
        <f t="shared" si="29"/>
        <v>#DIV/0!</v>
      </c>
      <c r="AE82" s="15" t="e">
        <f t="shared" si="19"/>
        <v>#DIV/0!</v>
      </c>
      <c r="AG82" s="9">
        <f>'Raw Data'!M90</f>
        <v>42129</v>
      </c>
      <c r="AH82" s="10">
        <f>'Raw Data'!N90</f>
        <v>4298.7060000000001</v>
      </c>
      <c r="AI82" s="14">
        <f t="shared" si="30"/>
        <v>-4.1412565313944959E-2</v>
      </c>
      <c r="AJ82" s="15">
        <f t="shared" si="34"/>
        <v>1.9454705531472938E-2</v>
      </c>
      <c r="AK82" s="10">
        <f>'Raw Data'!R90+'Raw Data'!S90</f>
        <v>187510545.73570001</v>
      </c>
      <c r="AM82" s="9">
        <f>'Raw Data'!V90</f>
        <v>42118</v>
      </c>
      <c r="AN82" s="10">
        <f>IF('Raw Data'!W90=0,AN81,'Raw Data'!W90)</f>
        <v>6.1950000000000003</v>
      </c>
      <c r="AO82" s="15">
        <f t="shared" si="31"/>
        <v>-4.8414428445079798E-4</v>
      </c>
      <c r="AP82" s="15">
        <f t="shared" si="20"/>
        <v>7.8062025890652501E-4</v>
      </c>
      <c r="AQ82" s="10">
        <f>IF('Raw Data'!Y90=0,AQ81,'Raw Data'!Y90)</f>
        <v>6.1978</v>
      </c>
      <c r="AR82" s="10">
        <f>IF('Raw Data'!X90=0,AR81,'Raw Data'!X90)</f>
        <v>6.2149999999999999</v>
      </c>
      <c r="AS82" s="10">
        <f t="shared" si="25"/>
        <v>1.7199999999999882E-2</v>
      </c>
      <c r="AT82" s="10">
        <f t="shared" si="26"/>
        <v>2.7999999999996916E-3</v>
      </c>
      <c r="AV82" s="9">
        <f>'Raw Data'!AB83</f>
        <v>42359</v>
      </c>
      <c r="AW82" s="10">
        <f>'Raw Data'!AC83</f>
        <v>199.93</v>
      </c>
      <c r="AX82" s="10">
        <f t="shared" si="32"/>
        <v>254.12800000000001</v>
      </c>
    </row>
    <row r="83" spans="1:50">
      <c r="A83" s="9">
        <f>'Raw Data'!M91</f>
        <v>42130</v>
      </c>
      <c r="B83" s="13">
        <f>'Raw Data'!N91</f>
        <v>4229.2659999999996</v>
      </c>
      <c r="C83" s="14">
        <f t="shared" si="27"/>
        <v>-1.628559163557608E-2</v>
      </c>
      <c r="D83" s="15">
        <f t="shared" si="15"/>
        <v>1.9340195384768128E-2</v>
      </c>
      <c r="E83" s="10">
        <f>'Raw Data'!Q91</f>
        <v>3616.98</v>
      </c>
      <c r="F83" s="14">
        <f t="shared" si="27"/>
        <v>4.6181777270579562E-4</v>
      </c>
      <c r="G83" s="15">
        <f t="shared" si="16"/>
        <v>2.2364010816370541E-2</v>
      </c>
      <c r="H83" s="13">
        <f t="shared" si="33"/>
        <v>1.1563487530215903</v>
      </c>
      <c r="J83" s="9">
        <f>'Raw Data'!A91</f>
        <v>42124</v>
      </c>
      <c r="K83" s="10">
        <f>'Raw Data'!H91</f>
        <v>0</v>
      </c>
      <c r="L83" s="10">
        <f>'Raw Data'!J91</f>
        <v>0</v>
      </c>
      <c r="M83" s="10">
        <f t="shared" si="21"/>
        <v>0</v>
      </c>
      <c r="O83" s="9">
        <f>'Raw Data'!A91</f>
        <v>42124</v>
      </c>
      <c r="P83" s="10">
        <f>'Raw Data'!B91</f>
        <v>3.97</v>
      </c>
      <c r="Q83" s="10">
        <f>'Raw Data'!C91</f>
        <v>0</v>
      </c>
      <c r="R83" s="10">
        <f t="shared" si="22"/>
        <v>3.97</v>
      </c>
      <c r="S83" s="10">
        <f>'Raw Data'!D91</f>
        <v>2.4201999999999999</v>
      </c>
      <c r="T83" s="15">
        <f t="shared" si="28"/>
        <v>-3.1960435255462841E-2</v>
      </c>
      <c r="U83" s="15">
        <f t="shared" si="18"/>
        <v>2.0429899824614069E-2</v>
      </c>
      <c r="V83" s="10">
        <f>'Raw Data'!F91</f>
        <v>2.375</v>
      </c>
      <c r="W83" s="10">
        <f t="shared" si="23"/>
        <v>4.5199999999999907E-2</v>
      </c>
      <c r="Y83" s="9">
        <f>'Raw Data'!A91</f>
        <v>42124</v>
      </c>
      <c r="Z83" s="10">
        <f>'Raw Data'!G91</f>
        <v>4.8193999999999999</v>
      </c>
      <c r="AA83" s="10">
        <f>'Raw Data'!H91</f>
        <v>0</v>
      </c>
      <c r="AB83" s="10">
        <f t="shared" si="24"/>
        <v>4.8193999999999999</v>
      </c>
      <c r="AC83" s="10">
        <f>'Raw Data'!I91</f>
        <v>0</v>
      </c>
      <c r="AD83" s="12" t="e">
        <f t="shared" si="29"/>
        <v>#DIV/0!</v>
      </c>
      <c r="AE83" s="15" t="e">
        <f t="shared" si="19"/>
        <v>#DIV/0!</v>
      </c>
      <c r="AG83" s="9">
        <f>'Raw Data'!M91</f>
        <v>42130</v>
      </c>
      <c r="AH83" s="10">
        <f>'Raw Data'!N91</f>
        <v>4229.2659999999996</v>
      </c>
      <c r="AI83" s="14">
        <f t="shared" si="30"/>
        <v>-1.628559163557608E-2</v>
      </c>
      <c r="AJ83" s="15">
        <f t="shared" si="34"/>
        <v>1.9340195384768128E-2</v>
      </c>
      <c r="AK83" s="10">
        <f>'Raw Data'!R91+'Raw Data'!S91</f>
        <v>189698928.95140001</v>
      </c>
      <c r="AM83" s="9">
        <f>'Raw Data'!V91</f>
        <v>42121</v>
      </c>
      <c r="AN83" s="10">
        <f>IF('Raw Data'!W91=0,AN82,'Raw Data'!W91)</f>
        <v>6.2206000000000001</v>
      </c>
      <c r="AO83" s="15">
        <f t="shared" si="31"/>
        <v>4.1238500402321129E-3</v>
      </c>
      <c r="AP83" s="15">
        <f t="shared" si="20"/>
        <v>1.1724006105425816E-3</v>
      </c>
      <c r="AQ83" s="10">
        <f>IF('Raw Data'!Y91=0,AQ82,'Raw Data'!Y91)</f>
        <v>6.2156000000000002</v>
      </c>
      <c r="AR83" s="10">
        <f>IF('Raw Data'!X91=0,AR82,'Raw Data'!X91)</f>
        <v>6.2295999999999996</v>
      </c>
      <c r="AS83" s="10">
        <f t="shared" si="25"/>
        <v>1.3999999999999346E-2</v>
      </c>
      <c r="AT83" s="10">
        <f t="shared" si="26"/>
        <v>-4.9999999999998934E-3</v>
      </c>
      <c r="AV83" s="9">
        <f>'Raw Data'!AB84</f>
        <v>42360</v>
      </c>
      <c r="AW83" s="10">
        <f>'Raw Data'!AC84</f>
        <v>176.72</v>
      </c>
      <c r="AX83" s="10">
        <f t="shared" si="32"/>
        <v>238.036</v>
      </c>
    </row>
    <row r="84" spans="1:50">
      <c r="A84" s="9">
        <f>'Raw Data'!M92</f>
        <v>42131</v>
      </c>
      <c r="B84" s="13">
        <f>'Raw Data'!N92</f>
        <v>4112.2139999999999</v>
      </c>
      <c r="C84" s="14">
        <f t="shared" si="27"/>
        <v>-2.8066885942553223E-2</v>
      </c>
      <c r="D84" s="15">
        <f t="shared" si="15"/>
        <v>1.8750286021116766E-2</v>
      </c>
      <c r="E84" s="10">
        <f>'Raw Data'!Q92</f>
        <v>3604.46</v>
      </c>
      <c r="F84" s="14">
        <f t="shared" si="27"/>
        <v>-3.4674559490228806E-3</v>
      </c>
      <c r="G84" s="15">
        <f t="shared" si="16"/>
        <v>2.0971963241035861E-2</v>
      </c>
      <c r="H84" s="13">
        <f t="shared" si="33"/>
        <v>1.1184876442640406</v>
      </c>
      <c r="J84" s="9">
        <f>'Raw Data'!A92</f>
        <v>42128</v>
      </c>
      <c r="K84" s="10">
        <f>'Raw Data'!H92</f>
        <v>0</v>
      </c>
      <c r="L84" s="10">
        <f>'Raw Data'!J92</f>
        <v>0</v>
      </c>
      <c r="M84" s="10">
        <f t="shared" si="21"/>
        <v>0</v>
      </c>
      <c r="O84" s="9">
        <f>'Raw Data'!A92</f>
        <v>42128</v>
      </c>
      <c r="P84" s="10">
        <f>'Raw Data'!B92</f>
        <v>3.923</v>
      </c>
      <c r="Q84" s="10">
        <f>'Raw Data'!C92</f>
        <v>0</v>
      </c>
      <c r="R84" s="10">
        <f t="shared" si="22"/>
        <v>3.923</v>
      </c>
      <c r="S84" s="10">
        <f>'Raw Data'!D92</f>
        <v>2.4445999999999999</v>
      </c>
      <c r="T84" s="15">
        <f t="shared" si="28"/>
        <v>1.0031328979210165E-2</v>
      </c>
      <c r="U84" s="15">
        <f t="shared" si="18"/>
        <v>2.0803032804242533E-2</v>
      </c>
      <c r="V84" s="10">
        <f>'Raw Data'!F92</f>
        <v>2.3746</v>
      </c>
      <c r="W84" s="10">
        <f t="shared" si="23"/>
        <v>6.999999999999984E-2</v>
      </c>
      <c r="Y84" s="9">
        <f>'Raw Data'!A92</f>
        <v>42128</v>
      </c>
      <c r="Z84" s="10">
        <f>'Raw Data'!G92</f>
        <v>4.8071999999999999</v>
      </c>
      <c r="AA84" s="10">
        <f>'Raw Data'!H92</f>
        <v>0</v>
      </c>
      <c r="AB84" s="10">
        <f t="shared" si="24"/>
        <v>4.8071999999999999</v>
      </c>
      <c r="AC84" s="10">
        <f>'Raw Data'!I92</f>
        <v>0</v>
      </c>
      <c r="AD84" s="12" t="e">
        <f t="shared" si="29"/>
        <v>#DIV/0!</v>
      </c>
      <c r="AE84" s="15" t="e">
        <f t="shared" si="19"/>
        <v>#DIV/0!</v>
      </c>
      <c r="AG84" s="9">
        <f>'Raw Data'!M92</f>
        <v>42131</v>
      </c>
      <c r="AH84" s="10">
        <f>'Raw Data'!N92</f>
        <v>4112.2139999999999</v>
      </c>
      <c r="AI84" s="14">
        <f t="shared" si="30"/>
        <v>-2.8066885942553223E-2</v>
      </c>
      <c r="AJ84" s="15">
        <f t="shared" si="34"/>
        <v>1.8750286021116766E-2</v>
      </c>
      <c r="AK84" s="10">
        <f>'Raw Data'!R92+'Raw Data'!S92</f>
        <v>190618452.5237</v>
      </c>
      <c r="AM84" s="9">
        <f>'Raw Data'!V92</f>
        <v>42122</v>
      </c>
      <c r="AN84" s="10">
        <f>IF('Raw Data'!W92=0,AN83,'Raw Data'!W92)</f>
        <v>6.2057000000000002</v>
      </c>
      <c r="AO84" s="15">
        <f t="shared" si="31"/>
        <v>-2.3981405794035299E-3</v>
      </c>
      <c r="AP84" s="15">
        <f t="shared" si="20"/>
        <v>1.2590441732208484E-3</v>
      </c>
      <c r="AQ84" s="10">
        <f>IF('Raw Data'!Y92=0,AQ83,'Raw Data'!Y92)</f>
        <v>6.2051999999999996</v>
      </c>
      <c r="AR84" s="10">
        <f>IF('Raw Data'!X92=0,AR83,'Raw Data'!X92)</f>
        <v>6.2217000000000002</v>
      </c>
      <c r="AS84" s="10">
        <f t="shared" si="25"/>
        <v>1.6500000000000625E-2</v>
      </c>
      <c r="AT84" s="10">
        <f t="shared" si="26"/>
        <v>-5.0000000000061107E-4</v>
      </c>
      <c r="AV84" s="9">
        <f>'Raw Data'!AB85</f>
        <v>42361</v>
      </c>
      <c r="AW84" s="10">
        <f>'Raw Data'!AC85</f>
        <v>194.22</v>
      </c>
      <c r="AX84" s="10">
        <f t="shared" si="32"/>
        <v>235.55199999999999</v>
      </c>
    </row>
    <row r="85" spans="1:50">
      <c r="A85" s="9">
        <f>'Raw Data'!M93</f>
        <v>42132</v>
      </c>
      <c r="B85" s="13">
        <f>'Raw Data'!N93</f>
        <v>4205.9170000000004</v>
      </c>
      <c r="C85" s="14">
        <f t="shared" si="27"/>
        <v>2.2530773771812791E-2</v>
      </c>
      <c r="D85" s="15">
        <f t="shared" si="15"/>
        <v>2.0564054092651961E-2</v>
      </c>
      <c r="E85" s="10">
        <f>'Raw Data'!Q93</f>
        <v>3618.42</v>
      </c>
      <c r="F85" s="14">
        <f t="shared" si="27"/>
        <v>3.8654989097471389E-3</v>
      </c>
      <c r="G85" s="15">
        <f t="shared" si="16"/>
        <v>2.097888077613682E-2</v>
      </c>
      <c r="H85" s="13">
        <f t="shared" si="33"/>
        <v>1.0201724174433624</v>
      </c>
      <c r="J85" s="9">
        <f>'Raw Data'!A93</f>
        <v>42129</v>
      </c>
      <c r="K85" s="10">
        <f>'Raw Data'!H93</f>
        <v>0</v>
      </c>
      <c r="L85" s="10">
        <f>'Raw Data'!J93</f>
        <v>0</v>
      </c>
      <c r="M85" s="10">
        <f t="shared" si="21"/>
        <v>0</v>
      </c>
      <c r="O85" s="9">
        <f>'Raw Data'!A93</f>
        <v>42129</v>
      </c>
      <c r="P85" s="10">
        <f>'Raw Data'!B93</f>
        <v>3.8815</v>
      </c>
      <c r="Q85" s="10">
        <f>'Raw Data'!C93</f>
        <v>0</v>
      </c>
      <c r="R85" s="10">
        <f t="shared" si="22"/>
        <v>3.8815</v>
      </c>
      <c r="S85" s="10">
        <f>'Raw Data'!D93</f>
        <v>2.4681000000000002</v>
      </c>
      <c r="T85" s="15">
        <f t="shared" si="28"/>
        <v>9.5671134998320719E-3</v>
      </c>
      <c r="U85" s="15">
        <f t="shared" si="18"/>
        <v>2.046127910825956E-2</v>
      </c>
      <c r="V85" s="10">
        <f>'Raw Data'!F93</f>
        <v>2.3647</v>
      </c>
      <c r="W85" s="10">
        <f t="shared" si="23"/>
        <v>0.10340000000000016</v>
      </c>
      <c r="Y85" s="9">
        <f>'Raw Data'!A93</f>
        <v>42129</v>
      </c>
      <c r="Z85" s="10">
        <f>'Raw Data'!G93</f>
        <v>4.7855999999999996</v>
      </c>
      <c r="AA85" s="10">
        <f>'Raw Data'!H93</f>
        <v>0</v>
      </c>
      <c r="AB85" s="10">
        <f t="shared" si="24"/>
        <v>4.7855999999999996</v>
      </c>
      <c r="AC85" s="10">
        <f>'Raw Data'!I93</f>
        <v>0</v>
      </c>
      <c r="AD85" s="12" t="e">
        <f t="shared" si="29"/>
        <v>#DIV/0!</v>
      </c>
      <c r="AE85" s="15" t="e">
        <f t="shared" si="19"/>
        <v>#DIV/0!</v>
      </c>
      <c r="AG85" s="9">
        <f>'Raw Data'!M93</f>
        <v>42132</v>
      </c>
      <c r="AH85" s="10">
        <f>'Raw Data'!N93</f>
        <v>4205.9170000000004</v>
      </c>
      <c r="AI85" s="14">
        <f t="shared" si="30"/>
        <v>2.2530773771812791E-2</v>
      </c>
      <c r="AJ85" s="15">
        <f t="shared" si="34"/>
        <v>2.0564054092651961E-2</v>
      </c>
      <c r="AK85" s="10">
        <f>'Raw Data'!R93+'Raw Data'!S93</f>
        <v>188210810.248</v>
      </c>
      <c r="AM85" s="9">
        <f>'Raw Data'!V93</f>
        <v>42123</v>
      </c>
      <c r="AN85" s="10">
        <f>IF('Raw Data'!W93=0,AN84,'Raw Data'!W93)</f>
        <v>6.1997</v>
      </c>
      <c r="AO85" s="15">
        <f t="shared" si="31"/>
        <v>-9.6732075835604162E-4</v>
      </c>
      <c r="AP85" s="15">
        <f t="shared" si="20"/>
        <v>1.2770577362379981E-3</v>
      </c>
      <c r="AQ85" s="10">
        <f>IF('Raw Data'!Y93=0,AQ84,'Raw Data'!Y93)</f>
        <v>6.2011000000000003</v>
      </c>
      <c r="AR85" s="10">
        <f>IF('Raw Data'!X93=0,AR84,'Raw Data'!X93)</f>
        <v>6.2180999999999997</v>
      </c>
      <c r="AS85" s="10">
        <f t="shared" si="25"/>
        <v>1.699999999999946E-2</v>
      </c>
      <c r="AT85" s="10">
        <f t="shared" si="26"/>
        <v>1.4000000000002899E-3</v>
      </c>
      <c r="AV85" s="9">
        <f>'Raw Data'!AB86</f>
        <v>42362</v>
      </c>
      <c r="AW85" s="10">
        <f>'Raw Data'!AC86</f>
        <v>147.88999999999999</v>
      </c>
      <c r="AX85" s="10">
        <f t="shared" si="32"/>
        <v>205.26999999999998</v>
      </c>
    </row>
    <row r="86" spans="1:50">
      <c r="A86" s="9">
        <f>'Raw Data'!M94</f>
        <v>42135</v>
      </c>
      <c r="B86" s="13">
        <f>'Raw Data'!N94</f>
        <v>4333.5839999999998</v>
      </c>
      <c r="C86" s="14">
        <f t="shared" si="27"/>
        <v>2.9902569902195458E-2</v>
      </c>
      <c r="D86" s="15">
        <f t="shared" si="15"/>
        <v>2.3056318056274866E-2</v>
      </c>
      <c r="E86" s="10">
        <f>'Raw Data'!Q94</f>
        <v>3676.58</v>
      </c>
      <c r="F86" s="14">
        <f t="shared" si="27"/>
        <v>1.5945505772212657E-2</v>
      </c>
      <c r="G86" s="15">
        <f t="shared" si="16"/>
        <v>2.0037891041232422E-2</v>
      </c>
      <c r="H86" s="13">
        <f t="shared" si="33"/>
        <v>0.86908460372227703</v>
      </c>
      <c r="J86" s="9">
        <f>'Raw Data'!A94</f>
        <v>42130</v>
      </c>
      <c r="K86" s="10">
        <f>'Raw Data'!H94</f>
        <v>0</v>
      </c>
      <c r="L86" s="10">
        <f>'Raw Data'!J94</f>
        <v>0</v>
      </c>
      <c r="M86" s="10">
        <f t="shared" si="21"/>
        <v>0</v>
      </c>
      <c r="O86" s="9">
        <f>'Raw Data'!A94</f>
        <v>42130</v>
      </c>
      <c r="P86" s="10">
        <f>'Raw Data'!B94</f>
        <v>3.8460000000000001</v>
      </c>
      <c r="Q86" s="10">
        <f>'Raw Data'!C94</f>
        <v>0</v>
      </c>
      <c r="R86" s="10">
        <f t="shared" si="22"/>
        <v>3.8460000000000001</v>
      </c>
      <c r="S86" s="10">
        <f>'Raw Data'!D94</f>
        <v>2.4186000000000001</v>
      </c>
      <c r="T86" s="15">
        <f t="shared" si="28"/>
        <v>-2.0259763491819235E-2</v>
      </c>
      <c r="U86" s="15">
        <f t="shared" si="18"/>
        <v>1.9002873385171634E-2</v>
      </c>
      <c r="V86" s="10">
        <f>'Raw Data'!F94</f>
        <v>2.3340000000000001</v>
      </c>
      <c r="W86" s="10">
        <f t="shared" si="23"/>
        <v>8.4600000000000009E-2</v>
      </c>
      <c r="Y86" s="9">
        <f>'Raw Data'!A94</f>
        <v>42130</v>
      </c>
      <c r="Z86" s="10">
        <f>'Raw Data'!G94</f>
        <v>4.6935000000000002</v>
      </c>
      <c r="AA86" s="10">
        <f>'Raw Data'!H94</f>
        <v>0</v>
      </c>
      <c r="AB86" s="10">
        <f t="shared" si="24"/>
        <v>4.6935000000000002</v>
      </c>
      <c r="AC86" s="10">
        <f>'Raw Data'!I94</f>
        <v>0</v>
      </c>
      <c r="AD86" s="12" t="e">
        <f t="shared" si="29"/>
        <v>#DIV/0!</v>
      </c>
      <c r="AE86" s="15" t="e">
        <f t="shared" si="19"/>
        <v>#DIV/0!</v>
      </c>
      <c r="AG86" s="9">
        <f>'Raw Data'!M94</f>
        <v>42135</v>
      </c>
      <c r="AH86" s="10">
        <f>'Raw Data'!N94</f>
        <v>4333.5839999999998</v>
      </c>
      <c r="AI86" s="14">
        <f t="shared" si="30"/>
        <v>2.9902569902195458E-2</v>
      </c>
      <c r="AJ86" s="15">
        <f t="shared" si="34"/>
        <v>2.3056318056274866E-2</v>
      </c>
      <c r="AK86" s="10">
        <f>'Raw Data'!R94+'Raw Data'!S94</f>
        <v>188989091.71439999</v>
      </c>
      <c r="AM86" s="9">
        <f>'Raw Data'!V94</f>
        <v>42124</v>
      </c>
      <c r="AN86" s="10">
        <f>IF('Raw Data'!W94=0,AN85,'Raw Data'!W94)</f>
        <v>6.2027999999999999</v>
      </c>
      <c r="AO86" s="15">
        <f t="shared" si="31"/>
        <v>4.9989922427850369E-4</v>
      </c>
      <c r="AP86" s="15">
        <f t="shared" si="20"/>
        <v>1.2806520894873238E-3</v>
      </c>
      <c r="AQ86" s="10">
        <f>IF('Raw Data'!Y94=0,AQ85,'Raw Data'!Y94)</f>
        <v>6.2084000000000001</v>
      </c>
      <c r="AR86" s="10">
        <f>IF('Raw Data'!X94=0,AR85,'Raw Data'!X94)</f>
        <v>6.2262000000000004</v>
      </c>
      <c r="AS86" s="10">
        <f t="shared" si="25"/>
        <v>1.780000000000026E-2</v>
      </c>
      <c r="AT86" s="10">
        <f t="shared" si="26"/>
        <v>5.6000000000002714E-3</v>
      </c>
      <c r="AV86" s="9">
        <f>'Raw Data'!AB87</f>
        <v>42363</v>
      </c>
      <c r="AW86" s="10">
        <f>'Raw Data'!AC87</f>
        <v>115.8</v>
      </c>
      <c r="AX86" s="10">
        <f t="shared" si="32"/>
        <v>166.91199999999998</v>
      </c>
    </row>
    <row r="87" spans="1:50">
      <c r="A87" s="9">
        <f>'Raw Data'!M95</f>
        <v>42136</v>
      </c>
      <c r="B87" s="13">
        <f>'Raw Data'!N95</f>
        <v>4401.2190000000001</v>
      </c>
      <c r="C87" s="14">
        <f t="shared" si="27"/>
        <v>1.5486634734506651E-2</v>
      </c>
      <c r="D87" s="15">
        <f t="shared" si="15"/>
        <v>2.1438623105346971E-2</v>
      </c>
      <c r="E87" s="10">
        <f>'Raw Data'!Q95</f>
        <v>3676.63</v>
      </c>
      <c r="F87" s="14">
        <f t="shared" si="27"/>
        <v>1.3599502802479531E-5</v>
      </c>
      <c r="G87" s="15">
        <f t="shared" si="16"/>
        <v>1.7246770551914741E-2</v>
      </c>
      <c r="H87" s="13">
        <f t="shared" si="33"/>
        <v>0.80447193213696888</v>
      </c>
      <c r="J87" s="9">
        <f>'Raw Data'!A95</f>
        <v>42131</v>
      </c>
      <c r="K87" s="10">
        <f>'Raw Data'!H95</f>
        <v>0</v>
      </c>
      <c r="L87" s="10">
        <f>'Raw Data'!J95</f>
        <v>0</v>
      </c>
      <c r="M87" s="10">
        <f t="shared" si="21"/>
        <v>0</v>
      </c>
      <c r="O87" s="9">
        <f>'Raw Data'!A95</f>
        <v>42131</v>
      </c>
      <c r="P87" s="10">
        <f>'Raw Data'!B95</f>
        <v>3.823</v>
      </c>
      <c r="Q87" s="10">
        <f>'Raw Data'!C95</f>
        <v>0</v>
      </c>
      <c r="R87" s="10">
        <f t="shared" si="22"/>
        <v>3.823</v>
      </c>
      <c r="S87" s="10">
        <f>'Raw Data'!D95</f>
        <v>2.399</v>
      </c>
      <c r="T87" s="15">
        <f t="shared" si="28"/>
        <v>-8.136876511480538E-3</v>
      </c>
      <c r="U87" s="15">
        <f t="shared" si="18"/>
        <v>1.7814505188710243E-2</v>
      </c>
      <c r="V87" s="10">
        <f>'Raw Data'!F95</f>
        <v>2.3330000000000002</v>
      </c>
      <c r="W87" s="10">
        <f t="shared" si="23"/>
        <v>6.5999999999999837E-2</v>
      </c>
      <c r="Y87" s="9">
        <f>'Raw Data'!A95</f>
        <v>42131</v>
      </c>
      <c r="Z87" s="10">
        <f>'Raw Data'!G95</f>
        <v>4.6703999999999999</v>
      </c>
      <c r="AA87" s="10">
        <f>'Raw Data'!H95</f>
        <v>0</v>
      </c>
      <c r="AB87" s="10">
        <f t="shared" si="24"/>
        <v>4.6703999999999999</v>
      </c>
      <c r="AC87" s="10">
        <f>'Raw Data'!I95</f>
        <v>0</v>
      </c>
      <c r="AD87" s="12" t="e">
        <f t="shared" si="29"/>
        <v>#DIV/0!</v>
      </c>
      <c r="AE87" s="15" t="e">
        <f t="shared" si="19"/>
        <v>#DIV/0!</v>
      </c>
      <c r="AG87" s="9">
        <f>'Raw Data'!M95</f>
        <v>42136</v>
      </c>
      <c r="AH87" s="10">
        <f>'Raw Data'!N95</f>
        <v>4401.2190000000001</v>
      </c>
      <c r="AI87" s="14">
        <f t="shared" si="30"/>
        <v>1.5486634734506651E-2</v>
      </c>
      <c r="AJ87" s="15">
        <f t="shared" si="34"/>
        <v>2.1438623105346971E-2</v>
      </c>
      <c r="AK87" s="10">
        <f>'Raw Data'!R95+'Raw Data'!S95</f>
        <v>190338832.49959999</v>
      </c>
      <c r="AM87" s="9">
        <f>'Raw Data'!V95</f>
        <v>42125</v>
      </c>
      <c r="AN87" s="10">
        <f>IF('Raw Data'!W95=0,AN86,'Raw Data'!W95)</f>
        <v>6.2027999999999999</v>
      </c>
      <c r="AO87" s="15">
        <f t="shared" si="31"/>
        <v>0</v>
      </c>
      <c r="AP87" s="15">
        <f t="shared" si="20"/>
        <v>1.277924025698774E-3</v>
      </c>
      <c r="AQ87" s="10">
        <f>IF('Raw Data'!Y95=0,AQ86,'Raw Data'!Y95)</f>
        <v>6.2110000000000003</v>
      </c>
      <c r="AR87" s="10">
        <f>IF('Raw Data'!X95=0,AR86,'Raw Data'!X95)</f>
        <v>6.2279999999999998</v>
      </c>
      <c r="AS87" s="10">
        <f t="shared" si="25"/>
        <v>1.699999999999946E-2</v>
      </c>
      <c r="AT87" s="10">
        <f t="shared" si="26"/>
        <v>8.2000000000004292E-3</v>
      </c>
      <c r="AV87" s="9">
        <f>'Raw Data'!AB88</f>
        <v>42366</v>
      </c>
      <c r="AW87" s="10">
        <f>'Raw Data'!AC88</f>
        <v>261.54000000000002</v>
      </c>
      <c r="AX87" s="10">
        <f t="shared" si="32"/>
        <v>179.23399999999998</v>
      </c>
    </row>
    <row r="88" spans="1:50">
      <c r="A88" s="9">
        <f>'Raw Data'!M96</f>
        <v>42137</v>
      </c>
      <c r="B88" s="13">
        <f>'Raw Data'!N96</f>
        <v>4375.76</v>
      </c>
      <c r="C88" s="14">
        <f t="shared" si="27"/>
        <v>-5.8013290000429509E-3</v>
      </c>
      <c r="D88" s="15">
        <f t="shared" ref="D88:D151" si="35">_xlfn.STDEV.P(C79:C88)</f>
        <v>2.1281257781278821E-2</v>
      </c>
      <c r="E88" s="10">
        <f>'Raw Data'!Q96</f>
        <v>3635.24</v>
      </c>
      <c r="F88" s="14">
        <f t="shared" si="27"/>
        <v>-1.1321438180893231E-2</v>
      </c>
      <c r="G88" s="15">
        <f t="shared" ref="G88:G151" si="36">_xlfn.STDEV.P(F79:F88)</f>
        <v>1.542955369047307E-2</v>
      </c>
      <c r="H88" s="13">
        <f t="shared" si="33"/>
        <v>0.72503015794707815</v>
      </c>
      <c r="J88" s="9">
        <f>'Raw Data'!A96</f>
        <v>42132</v>
      </c>
      <c r="K88" s="10">
        <f>'Raw Data'!H96</f>
        <v>0</v>
      </c>
      <c r="L88" s="10">
        <f>'Raw Data'!J96</f>
        <v>0</v>
      </c>
      <c r="M88" s="10">
        <f t="shared" si="21"/>
        <v>0</v>
      </c>
      <c r="O88" s="9">
        <f>'Raw Data'!A96</f>
        <v>42132</v>
      </c>
      <c r="P88" s="10">
        <f>'Raw Data'!B96</f>
        <v>3.7985000000000002</v>
      </c>
      <c r="Q88" s="10">
        <f>'Raw Data'!C96</f>
        <v>0</v>
      </c>
      <c r="R88" s="10">
        <f t="shared" si="22"/>
        <v>3.7985000000000002</v>
      </c>
      <c r="S88" s="10">
        <f>'Raw Data'!D96</f>
        <v>2.3370000000000002</v>
      </c>
      <c r="T88" s="15">
        <f t="shared" si="28"/>
        <v>-2.6183928300836566E-2</v>
      </c>
      <c r="U88" s="15">
        <f t="shared" ref="U88:U151" si="37">_xlfn.STDEV.P(T69:T88)</f>
        <v>1.8008706436446031E-2</v>
      </c>
      <c r="V88" s="10">
        <f>'Raw Data'!F96</f>
        <v>2.2835000000000001</v>
      </c>
      <c r="W88" s="10">
        <f t="shared" si="23"/>
        <v>5.3500000000000103E-2</v>
      </c>
      <c r="Y88" s="9">
        <f>'Raw Data'!A96</f>
        <v>42132</v>
      </c>
      <c r="Z88" s="10">
        <f>'Raw Data'!G96</f>
        <v>4.6050000000000004</v>
      </c>
      <c r="AA88" s="10">
        <f>'Raw Data'!H96</f>
        <v>0</v>
      </c>
      <c r="AB88" s="10">
        <f t="shared" si="24"/>
        <v>4.6050000000000004</v>
      </c>
      <c r="AC88" s="10">
        <f>'Raw Data'!I96</f>
        <v>0</v>
      </c>
      <c r="AD88" s="12" t="e">
        <f t="shared" si="29"/>
        <v>#DIV/0!</v>
      </c>
      <c r="AE88" s="15" t="e">
        <f t="shared" ref="AE88:AE151" si="38">_xlfn.STDEV.P(AD69:AD88)</f>
        <v>#DIV/0!</v>
      </c>
      <c r="AG88" s="9">
        <f>'Raw Data'!M96</f>
        <v>42137</v>
      </c>
      <c r="AH88" s="10">
        <f>'Raw Data'!N96</f>
        <v>4375.76</v>
      </c>
      <c r="AI88" s="14">
        <f t="shared" si="30"/>
        <v>-5.8013290000429509E-3</v>
      </c>
      <c r="AJ88" s="15">
        <f t="shared" si="34"/>
        <v>2.1281257781278821E-2</v>
      </c>
      <c r="AK88" s="10">
        <f>'Raw Data'!R96+'Raw Data'!S96</f>
        <v>192248166.09060001</v>
      </c>
      <c r="AM88" s="9">
        <f>'Raw Data'!V96</f>
        <v>42128</v>
      </c>
      <c r="AN88" s="10">
        <f>IF('Raw Data'!W96=0,AN87,'Raw Data'!W96)</f>
        <v>6.2089999999999996</v>
      </c>
      <c r="AO88" s="15">
        <f t="shared" si="31"/>
        <v>9.9904937489878878E-4</v>
      </c>
      <c r="AP88" s="15">
        <f t="shared" ref="AP88:AP151" si="39">_xlfn.STDEV.P(AO69:AO88)</f>
        <v>1.2939142514731849E-3</v>
      </c>
      <c r="AQ88" s="10">
        <f>IF('Raw Data'!Y96=0,AQ87,'Raw Data'!Y96)</f>
        <v>6.2111000000000001</v>
      </c>
      <c r="AR88" s="10">
        <f>IF('Raw Data'!X96=0,AR87,'Raw Data'!X96)</f>
        <v>6.2271999999999998</v>
      </c>
      <c r="AS88" s="10">
        <f t="shared" si="25"/>
        <v>1.6099999999999781E-2</v>
      </c>
      <c r="AT88" s="10">
        <f t="shared" si="26"/>
        <v>2.1000000000004349E-3</v>
      </c>
      <c r="AV88" s="9">
        <f>'Raw Data'!AB89</f>
        <v>42367</v>
      </c>
      <c r="AW88" s="10">
        <f>'Raw Data'!AC89</f>
        <v>253.95</v>
      </c>
      <c r="AX88" s="10">
        <f t="shared" si="32"/>
        <v>194.68</v>
      </c>
    </row>
    <row r="89" spans="1:50">
      <c r="A89" s="9">
        <f>'Raw Data'!M97</f>
        <v>42138</v>
      </c>
      <c r="B89" s="13">
        <f>'Raw Data'!N97</f>
        <v>4378.3109999999997</v>
      </c>
      <c r="C89" s="14">
        <f t="shared" si="27"/>
        <v>5.8281457214774571E-4</v>
      </c>
      <c r="D89" s="15">
        <f t="shared" si="35"/>
        <v>2.12872298915536E-2</v>
      </c>
      <c r="E89" s="10">
        <f>'Raw Data'!Q97</f>
        <v>3624.4</v>
      </c>
      <c r="F89" s="14">
        <f t="shared" si="27"/>
        <v>-2.986376199460376E-3</v>
      </c>
      <c r="G89" s="15">
        <f t="shared" si="36"/>
        <v>1.5437618941749052E-2</v>
      </c>
      <c r="H89" s="13">
        <f t="shared" si="33"/>
        <v>0.72520562893316753</v>
      </c>
      <c r="J89" s="9">
        <f>'Raw Data'!A97</f>
        <v>42135</v>
      </c>
      <c r="K89" s="10">
        <f>'Raw Data'!H97</f>
        <v>0</v>
      </c>
      <c r="L89" s="10">
        <f>'Raw Data'!J97</f>
        <v>0</v>
      </c>
      <c r="M89" s="10">
        <f t="shared" si="21"/>
        <v>0</v>
      </c>
      <c r="O89" s="9">
        <f>'Raw Data'!A97</f>
        <v>42135</v>
      </c>
      <c r="P89" s="10">
        <f>'Raw Data'!B97</f>
        <v>3.7349999999999999</v>
      </c>
      <c r="Q89" s="10">
        <f>'Raw Data'!C97</f>
        <v>0</v>
      </c>
      <c r="R89" s="10">
        <f t="shared" si="22"/>
        <v>3.7349999999999999</v>
      </c>
      <c r="S89" s="10">
        <f>'Raw Data'!D97</f>
        <v>2.2566999999999999</v>
      </c>
      <c r="T89" s="15">
        <f t="shared" si="28"/>
        <v>-3.4964486360993474E-2</v>
      </c>
      <c r="U89" s="15">
        <f t="shared" si="37"/>
        <v>1.8531948915600716E-2</v>
      </c>
      <c r="V89" s="10">
        <f>'Raw Data'!F97</f>
        <v>2.2111000000000001</v>
      </c>
      <c r="W89" s="10">
        <f t="shared" si="23"/>
        <v>4.5599999999999863E-2</v>
      </c>
      <c r="Y89" s="9">
        <f>'Raw Data'!A97</f>
        <v>42135</v>
      </c>
      <c r="Z89" s="10">
        <f>'Raw Data'!G97</f>
        <v>4.4893999999999998</v>
      </c>
      <c r="AA89" s="10">
        <f>'Raw Data'!H97</f>
        <v>0</v>
      </c>
      <c r="AB89" s="10">
        <f t="shared" si="24"/>
        <v>4.4893999999999998</v>
      </c>
      <c r="AC89" s="10">
        <f>'Raw Data'!I97</f>
        <v>0</v>
      </c>
      <c r="AD89" s="12" t="e">
        <f t="shared" si="29"/>
        <v>#DIV/0!</v>
      </c>
      <c r="AE89" s="15" t="e">
        <f t="shared" si="38"/>
        <v>#DIV/0!</v>
      </c>
      <c r="AG89" s="9">
        <f>'Raw Data'!M97</f>
        <v>42138</v>
      </c>
      <c r="AH89" s="10">
        <f>'Raw Data'!N97</f>
        <v>4378.3109999999997</v>
      </c>
      <c r="AI89" s="14">
        <f t="shared" si="30"/>
        <v>5.8281457214774571E-4</v>
      </c>
      <c r="AJ89" s="15">
        <f t="shared" si="34"/>
        <v>2.12872298915536E-2</v>
      </c>
      <c r="AK89" s="10">
        <f>'Raw Data'!R97+'Raw Data'!S97</f>
        <v>193473651.00459999</v>
      </c>
      <c r="AM89" s="9">
        <f>'Raw Data'!V97</f>
        <v>42129</v>
      </c>
      <c r="AN89" s="10">
        <f>IF('Raw Data'!W97=0,AN88,'Raw Data'!W97)</f>
        <v>6.2061999999999999</v>
      </c>
      <c r="AO89" s="15">
        <f t="shared" si="31"/>
        <v>-4.5105999862626536E-4</v>
      </c>
      <c r="AP89" s="15">
        <f t="shared" si="39"/>
        <v>1.2957197008225817E-3</v>
      </c>
      <c r="AQ89" s="10">
        <f>IF('Raw Data'!Y97=0,AQ88,'Raw Data'!Y97)</f>
        <v>6.2066999999999997</v>
      </c>
      <c r="AR89" s="10">
        <f>IF('Raw Data'!X97=0,AR88,'Raw Data'!X97)</f>
        <v>6.2232000000000003</v>
      </c>
      <c r="AS89" s="10">
        <f t="shared" si="25"/>
        <v>1.6500000000000625E-2</v>
      </c>
      <c r="AT89" s="10">
        <f t="shared" si="26"/>
        <v>4.9999999999972289E-4</v>
      </c>
      <c r="AV89" s="9">
        <f>'Raw Data'!AB90</f>
        <v>42368</v>
      </c>
      <c r="AW89" s="10">
        <f>'Raw Data'!AC90</f>
        <v>210.19</v>
      </c>
      <c r="AX89" s="10">
        <f t="shared" si="32"/>
        <v>197.87400000000002</v>
      </c>
    </row>
    <row r="90" spans="1:50">
      <c r="A90" s="9">
        <f>'Raw Data'!M98</f>
        <v>42139</v>
      </c>
      <c r="B90" s="13">
        <f>'Raw Data'!N98</f>
        <v>4308.6909999999998</v>
      </c>
      <c r="C90" s="14">
        <f t="shared" si="27"/>
        <v>-1.6028887892107904E-2</v>
      </c>
      <c r="D90" s="15">
        <f t="shared" si="35"/>
        <v>2.1642172273905001E-2</v>
      </c>
      <c r="E90" s="10">
        <f>'Raw Data'!Q98</f>
        <v>3551.55</v>
      </c>
      <c r="F90" s="14">
        <f t="shared" si="27"/>
        <v>-2.0304629450787207E-2</v>
      </c>
      <c r="G90" s="15">
        <f t="shared" si="36"/>
        <v>1.5756328736685934E-2</v>
      </c>
      <c r="H90" s="13">
        <f t="shared" si="33"/>
        <v>0.72803822727555367</v>
      </c>
      <c r="J90" s="9">
        <f>'Raw Data'!A98</f>
        <v>42136</v>
      </c>
      <c r="K90" s="10">
        <f>'Raw Data'!H98</f>
        <v>0</v>
      </c>
      <c r="L90" s="10">
        <f>'Raw Data'!J98</f>
        <v>0</v>
      </c>
      <c r="M90" s="10">
        <f t="shared" si="21"/>
        <v>0</v>
      </c>
      <c r="O90" s="9">
        <f>'Raw Data'!A98</f>
        <v>42136</v>
      </c>
      <c r="P90" s="10">
        <f>'Raw Data'!B98</f>
        <v>3.681</v>
      </c>
      <c r="Q90" s="10">
        <f>'Raw Data'!C98</f>
        <v>0</v>
      </c>
      <c r="R90" s="10">
        <f t="shared" si="22"/>
        <v>3.681</v>
      </c>
      <c r="S90" s="10">
        <f>'Raw Data'!D98</f>
        <v>2.1844000000000001</v>
      </c>
      <c r="T90" s="15">
        <f t="shared" si="28"/>
        <v>-3.2562377899865907E-2</v>
      </c>
      <c r="U90" s="15">
        <f t="shared" si="37"/>
        <v>1.8934947736089714E-2</v>
      </c>
      <c r="V90" s="10">
        <f>'Raw Data'!F98</f>
        <v>2.1448</v>
      </c>
      <c r="W90" s="10">
        <f t="shared" si="23"/>
        <v>3.960000000000008E-2</v>
      </c>
      <c r="Y90" s="9">
        <f>'Raw Data'!A98</f>
        <v>42136</v>
      </c>
      <c r="Z90" s="10">
        <f>'Raw Data'!G98</f>
        <v>4.3973000000000004</v>
      </c>
      <c r="AA90" s="10">
        <f>'Raw Data'!H98</f>
        <v>0</v>
      </c>
      <c r="AB90" s="10">
        <f t="shared" si="24"/>
        <v>4.3973000000000004</v>
      </c>
      <c r="AC90" s="10">
        <f>'Raw Data'!I98</f>
        <v>0</v>
      </c>
      <c r="AD90" s="12" t="e">
        <f t="shared" si="29"/>
        <v>#DIV/0!</v>
      </c>
      <c r="AE90" s="15" t="e">
        <f t="shared" si="38"/>
        <v>#DIV/0!</v>
      </c>
      <c r="AG90" s="9">
        <f>'Raw Data'!M98</f>
        <v>42139</v>
      </c>
      <c r="AH90" s="10">
        <f>'Raw Data'!N98</f>
        <v>4308.6909999999998</v>
      </c>
      <c r="AI90" s="14">
        <f t="shared" si="30"/>
        <v>-1.6028887892107904E-2</v>
      </c>
      <c r="AJ90" s="15">
        <f t="shared" si="34"/>
        <v>2.1642172273905001E-2</v>
      </c>
      <c r="AK90" s="10">
        <f>'Raw Data'!R98+'Raw Data'!S98</f>
        <v>193641445.67019999</v>
      </c>
      <c r="AM90" s="9">
        <f>'Raw Data'!V98</f>
        <v>42130</v>
      </c>
      <c r="AN90" s="10">
        <f>IF('Raw Data'!W98=0,AN89,'Raw Data'!W98)</f>
        <v>6.2007000000000003</v>
      </c>
      <c r="AO90" s="15">
        <f t="shared" si="31"/>
        <v>-8.8660348036647926E-4</v>
      </c>
      <c r="AP90" s="15">
        <f t="shared" si="39"/>
        <v>1.3002383048393113E-3</v>
      </c>
      <c r="AQ90" s="10">
        <f>IF('Raw Data'!Y98=0,AQ89,'Raw Data'!Y98)</f>
        <v>6.2018000000000004</v>
      </c>
      <c r="AR90" s="10">
        <f>IF('Raw Data'!X98=0,AR89,'Raw Data'!X98)</f>
        <v>6.2161</v>
      </c>
      <c r="AS90" s="10">
        <f t="shared" si="25"/>
        <v>1.4299999999999535E-2</v>
      </c>
      <c r="AT90" s="10">
        <f t="shared" si="26"/>
        <v>1.1000000000001009E-3</v>
      </c>
      <c r="AV90" s="9">
        <f>'Raw Data'!AB91</f>
        <v>42369</v>
      </c>
      <c r="AW90" s="10">
        <f>'Raw Data'!AC91</f>
        <v>144.69999999999999</v>
      </c>
      <c r="AX90" s="10">
        <f t="shared" si="32"/>
        <v>197.23600000000002</v>
      </c>
    </row>
    <row r="91" spans="1:50">
      <c r="A91" s="9">
        <f>'Raw Data'!M99</f>
        <v>42142</v>
      </c>
      <c r="B91" s="13">
        <f>'Raw Data'!N99</f>
        <v>4283.491</v>
      </c>
      <c r="C91" s="14">
        <f t="shared" si="27"/>
        <v>-5.8658143545591672E-3</v>
      </c>
      <c r="D91" s="15">
        <f t="shared" si="35"/>
        <v>2.1290396585902305E-2</v>
      </c>
      <c r="E91" s="10">
        <f>'Raw Data'!Q99</f>
        <v>3484.44</v>
      </c>
      <c r="F91" s="14">
        <f t="shared" si="27"/>
        <v>-1.9076785280011093E-2</v>
      </c>
      <c r="G91" s="15">
        <f t="shared" si="36"/>
        <v>1.5996001920439672E-2</v>
      </c>
      <c r="H91" s="13">
        <f t="shared" si="33"/>
        <v>0.75132475132152388</v>
      </c>
      <c r="J91" s="9">
        <f>'Raw Data'!A99</f>
        <v>42137</v>
      </c>
      <c r="K91" s="10">
        <f>'Raw Data'!H99</f>
        <v>0</v>
      </c>
      <c r="L91" s="10">
        <f>'Raw Data'!J99</f>
        <v>0</v>
      </c>
      <c r="M91" s="10">
        <f t="shared" si="21"/>
        <v>0</v>
      </c>
      <c r="O91" s="9">
        <f>'Raw Data'!A99</f>
        <v>42137</v>
      </c>
      <c r="P91" s="10">
        <f>'Raw Data'!B99</f>
        <v>3.6339999999999999</v>
      </c>
      <c r="Q91" s="10">
        <f>'Raw Data'!C99</f>
        <v>0</v>
      </c>
      <c r="R91" s="10">
        <f t="shared" si="22"/>
        <v>3.6339999999999999</v>
      </c>
      <c r="S91" s="10">
        <f>'Raw Data'!D99</f>
        <v>2.0954999999999999</v>
      </c>
      <c r="T91" s="15">
        <f t="shared" si="28"/>
        <v>-4.1549002912872508E-2</v>
      </c>
      <c r="U91" s="15">
        <f t="shared" si="37"/>
        <v>1.9232252173139387E-2</v>
      </c>
      <c r="V91" s="10">
        <f>'Raw Data'!F99</f>
        <v>2.0787</v>
      </c>
      <c r="W91" s="10">
        <f t="shared" si="23"/>
        <v>1.6799999999999926E-2</v>
      </c>
      <c r="Y91" s="9">
        <f>'Raw Data'!A99</f>
        <v>42137</v>
      </c>
      <c r="Z91" s="10">
        <f>'Raw Data'!G99</f>
        <v>4.3756000000000004</v>
      </c>
      <c r="AA91" s="10">
        <f>'Raw Data'!H99</f>
        <v>0</v>
      </c>
      <c r="AB91" s="10">
        <f t="shared" si="24"/>
        <v>4.3756000000000004</v>
      </c>
      <c r="AC91" s="10">
        <f>'Raw Data'!I99</f>
        <v>0</v>
      </c>
      <c r="AD91" s="12" t="e">
        <f t="shared" si="29"/>
        <v>#DIV/0!</v>
      </c>
      <c r="AE91" s="15" t="e">
        <f t="shared" si="38"/>
        <v>#DIV/0!</v>
      </c>
      <c r="AG91" s="9">
        <f>'Raw Data'!M99</f>
        <v>42142</v>
      </c>
      <c r="AH91" s="10">
        <f>'Raw Data'!N99</f>
        <v>4283.491</v>
      </c>
      <c r="AI91" s="14">
        <f t="shared" si="30"/>
        <v>-5.8658143545591672E-3</v>
      </c>
      <c r="AJ91" s="15">
        <f t="shared" si="34"/>
        <v>2.1290396585902305E-2</v>
      </c>
      <c r="AK91" s="10">
        <f>'Raw Data'!R99+'Raw Data'!S99</f>
        <v>195507179.76100001</v>
      </c>
      <c r="AM91" s="9">
        <f>'Raw Data'!V99</f>
        <v>42131</v>
      </c>
      <c r="AN91" s="10">
        <f>IF('Raw Data'!W99=0,AN90,'Raw Data'!W99)</f>
        <v>6.2069000000000001</v>
      </c>
      <c r="AO91" s="15">
        <f t="shared" si="31"/>
        <v>9.9938755537469092E-4</v>
      </c>
      <c r="AP91" s="15">
        <f t="shared" si="39"/>
        <v>1.3155719212076494E-3</v>
      </c>
      <c r="AQ91" s="10">
        <f>IF('Raw Data'!Y99=0,AQ90,'Raw Data'!Y99)</f>
        <v>6.2115999999999998</v>
      </c>
      <c r="AR91" s="10">
        <f>IF('Raw Data'!X99=0,AR90,'Raw Data'!X99)</f>
        <v>6.2271000000000001</v>
      </c>
      <c r="AS91" s="10">
        <f t="shared" si="25"/>
        <v>1.5500000000000291E-2</v>
      </c>
      <c r="AT91" s="10">
        <f t="shared" si="26"/>
        <v>4.6999999999997044E-3</v>
      </c>
      <c r="AV91" s="9">
        <f>'Raw Data'!AB92</f>
        <v>42373</v>
      </c>
      <c r="AW91" s="10">
        <f>'Raw Data'!AC92</f>
        <v>309.02</v>
      </c>
      <c r="AX91" s="10">
        <f t="shared" si="32"/>
        <v>235.88000000000002</v>
      </c>
    </row>
    <row r="92" spans="1:50">
      <c r="A92" s="9">
        <f>'Raw Data'!M100</f>
        <v>42143</v>
      </c>
      <c r="B92" s="13">
        <f>'Raw Data'!N100</f>
        <v>4417.5519999999997</v>
      </c>
      <c r="C92" s="14">
        <f t="shared" si="27"/>
        <v>3.0817365172132606E-2</v>
      </c>
      <c r="D92" s="15">
        <f t="shared" si="35"/>
        <v>1.9736437664592342E-2</v>
      </c>
      <c r="E92" s="10">
        <f>'Raw Data'!Q100</f>
        <v>3607.2</v>
      </c>
      <c r="F92" s="14">
        <f t="shared" si="27"/>
        <v>3.4624505489767157E-2</v>
      </c>
      <c r="G92" s="15">
        <f t="shared" si="36"/>
        <v>1.5469599556033191E-2</v>
      </c>
      <c r="H92" s="13">
        <f t="shared" si="33"/>
        <v>0.78380910572256079</v>
      </c>
      <c r="J92" s="9">
        <f>'Raw Data'!A100</f>
        <v>42138</v>
      </c>
      <c r="K92" s="10">
        <f>'Raw Data'!H100</f>
        <v>0</v>
      </c>
      <c r="L92" s="10">
        <f>'Raw Data'!J100</f>
        <v>0</v>
      </c>
      <c r="M92" s="10">
        <f t="shared" si="21"/>
        <v>0</v>
      </c>
      <c r="O92" s="9">
        <f>'Raw Data'!A100</f>
        <v>42138</v>
      </c>
      <c r="P92" s="10">
        <f>'Raw Data'!B100</f>
        <v>3.4820000000000002</v>
      </c>
      <c r="Q92" s="10">
        <f>'Raw Data'!C100</f>
        <v>0</v>
      </c>
      <c r="R92" s="10">
        <f t="shared" si="22"/>
        <v>3.4820000000000002</v>
      </c>
      <c r="S92" s="10">
        <f>'Raw Data'!D100</f>
        <v>2.0055999999999998</v>
      </c>
      <c r="T92" s="15">
        <f t="shared" si="28"/>
        <v>-4.3848920521042653E-2</v>
      </c>
      <c r="U92" s="15">
        <f t="shared" si="37"/>
        <v>1.9570426553680381E-2</v>
      </c>
      <c r="V92" s="10">
        <f>'Raw Data'!F100</f>
        <v>1.9721</v>
      </c>
      <c r="W92" s="10">
        <f t="shared" si="23"/>
        <v>3.3499999999999863E-2</v>
      </c>
      <c r="Y92" s="9">
        <f>'Raw Data'!A100</f>
        <v>42138</v>
      </c>
      <c r="Z92" s="10">
        <f>'Raw Data'!G100</f>
        <v>4.3288000000000002</v>
      </c>
      <c r="AA92" s="10">
        <f>'Raw Data'!H100</f>
        <v>0</v>
      </c>
      <c r="AB92" s="10">
        <f t="shared" si="24"/>
        <v>4.3288000000000002</v>
      </c>
      <c r="AC92" s="10">
        <f>'Raw Data'!I100</f>
        <v>0</v>
      </c>
      <c r="AD92" s="12" t="e">
        <f t="shared" si="29"/>
        <v>#DIV/0!</v>
      </c>
      <c r="AE92" s="15" t="e">
        <f t="shared" si="38"/>
        <v>#DIV/0!</v>
      </c>
      <c r="AG92" s="9">
        <f>'Raw Data'!M100</f>
        <v>42143</v>
      </c>
      <c r="AH92" s="10">
        <f>'Raw Data'!N100</f>
        <v>4417.5519999999997</v>
      </c>
      <c r="AI92" s="14">
        <f t="shared" si="30"/>
        <v>3.0817365172132606E-2</v>
      </c>
      <c r="AJ92" s="15">
        <f t="shared" si="34"/>
        <v>1.9736437664592342E-2</v>
      </c>
      <c r="AK92" s="10">
        <f>'Raw Data'!R100+'Raw Data'!S100</f>
        <v>198426064.59299999</v>
      </c>
      <c r="AM92" s="9">
        <f>'Raw Data'!V100</f>
        <v>42132</v>
      </c>
      <c r="AN92" s="10">
        <f>IF('Raw Data'!W100=0,AN91,'Raw Data'!W100)</f>
        <v>6.2093999999999996</v>
      </c>
      <c r="AO92" s="15">
        <f t="shared" si="31"/>
        <v>4.0269646090755075E-4</v>
      </c>
      <c r="AP92" s="15">
        <f t="shared" si="39"/>
        <v>1.3166518037991577E-3</v>
      </c>
      <c r="AQ92" s="10">
        <f>IF('Raw Data'!Y100=0,AQ91,'Raw Data'!Y100)</f>
        <v>6.2092000000000001</v>
      </c>
      <c r="AR92" s="10">
        <f>IF('Raw Data'!X100=0,AR91,'Raw Data'!X100)</f>
        <v>6.2232000000000003</v>
      </c>
      <c r="AS92" s="10">
        <f t="shared" si="25"/>
        <v>1.4000000000000234E-2</v>
      </c>
      <c r="AT92" s="10">
        <f t="shared" si="26"/>
        <v>-1.9999999999953388E-4</v>
      </c>
      <c r="AV92" s="9">
        <f>'Raw Data'!AB93</f>
        <v>42374</v>
      </c>
      <c r="AW92" s="10">
        <f>'Raw Data'!AC93</f>
        <v>336.64499999999998</v>
      </c>
      <c r="AX92" s="10">
        <f t="shared" si="32"/>
        <v>250.90099999999998</v>
      </c>
    </row>
    <row r="93" spans="1:50">
      <c r="A93" s="9">
        <f>'Raw Data'!M101</f>
        <v>42144</v>
      </c>
      <c r="B93" s="13">
        <f>'Raw Data'!N101</f>
        <v>4446.2879999999996</v>
      </c>
      <c r="C93" s="14">
        <f t="shared" si="27"/>
        <v>6.4838942656534173E-3</v>
      </c>
      <c r="D93" s="15">
        <f t="shared" si="35"/>
        <v>1.8697734812043298E-2</v>
      </c>
      <c r="E93" s="10">
        <f>'Raw Data'!Q101</f>
        <v>3623.89</v>
      </c>
      <c r="F93" s="14">
        <f t="shared" si="27"/>
        <v>4.6161863944447299E-3</v>
      </c>
      <c r="G93" s="15">
        <f t="shared" si="36"/>
        <v>1.5538085688206927E-2</v>
      </c>
      <c r="H93" s="13">
        <f t="shared" si="33"/>
        <v>0.83101433646383593</v>
      </c>
      <c r="J93" s="9">
        <f>'Raw Data'!A101</f>
        <v>42139</v>
      </c>
      <c r="K93" s="10">
        <f>'Raw Data'!H101</f>
        <v>0</v>
      </c>
      <c r="L93" s="10">
        <f>'Raw Data'!J101</f>
        <v>0</v>
      </c>
      <c r="M93" s="10">
        <f t="shared" si="21"/>
        <v>0</v>
      </c>
      <c r="O93" s="9">
        <f>'Raw Data'!A101</f>
        <v>42139</v>
      </c>
      <c r="P93" s="10">
        <f>'Raw Data'!B101</f>
        <v>3.323</v>
      </c>
      <c r="Q93" s="10">
        <f>'Raw Data'!C101</f>
        <v>0</v>
      </c>
      <c r="R93" s="10">
        <f t="shared" si="22"/>
        <v>3.323</v>
      </c>
      <c r="S93" s="10">
        <f>'Raw Data'!D101</f>
        <v>1.9393</v>
      </c>
      <c r="T93" s="15">
        <f t="shared" si="28"/>
        <v>-3.3616184641888452E-2</v>
      </c>
      <c r="U93" s="15">
        <f t="shared" si="37"/>
        <v>1.9387183705988409E-2</v>
      </c>
      <c r="V93" s="10">
        <f>'Raw Data'!F101</f>
        <v>1.8819999999999999</v>
      </c>
      <c r="W93" s="10">
        <f t="shared" si="23"/>
        <v>5.7300000000000129E-2</v>
      </c>
      <c r="Y93" s="9">
        <f>'Raw Data'!A101</f>
        <v>42139</v>
      </c>
      <c r="Z93" s="10">
        <f>'Raw Data'!G101</f>
        <v>4.2733999999999996</v>
      </c>
      <c r="AA93" s="10">
        <f>'Raw Data'!H101</f>
        <v>0</v>
      </c>
      <c r="AB93" s="10">
        <f t="shared" si="24"/>
        <v>4.2733999999999996</v>
      </c>
      <c r="AC93" s="10">
        <f>'Raw Data'!I101</f>
        <v>0</v>
      </c>
      <c r="AD93" s="12" t="e">
        <f t="shared" si="29"/>
        <v>#DIV/0!</v>
      </c>
      <c r="AE93" s="15" t="e">
        <f t="shared" si="38"/>
        <v>#DIV/0!</v>
      </c>
      <c r="AG93" s="9">
        <f>'Raw Data'!M101</f>
        <v>42144</v>
      </c>
      <c r="AH93" s="10">
        <f>'Raw Data'!N101</f>
        <v>4446.2879999999996</v>
      </c>
      <c r="AI93" s="14">
        <f t="shared" si="30"/>
        <v>6.4838942656534173E-3</v>
      </c>
      <c r="AJ93" s="15">
        <f t="shared" si="34"/>
        <v>1.8697734812043298E-2</v>
      </c>
      <c r="AK93" s="10">
        <f>'Raw Data'!R101+'Raw Data'!S101</f>
        <v>201301441.722</v>
      </c>
      <c r="AM93" s="9">
        <f>'Raw Data'!V101</f>
        <v>42135</v>
      </c>
      <c r="AN93" s="10">
        <f>IF('Raw Data'!W101=0,AN92,'Raw Data'!W101)</f>
        <v>6.2096</v>
      </c>
      <c r="AO93" s="15">
        <f t="shared" si="31"/>
        <v>3.2208712459610379E-5</v>
      </c>
      <c r="AP93" s="15">
        <f t="shared" si="39"/>
        <v>1.2776639698206731E-3</v>
      </c>
      <c r="AQ93" s="10">
        <f>IF('Raw Data'!Y101=0,AQ92,'Raw Data'!Y101)</f>
        <v>6.2125000000000004</v>
      </c>
      <c r="AR93" s="10">
        <f>IF('Raw Data'!X101=0,AR92,'Raw Data'!X101)</f>
        <v>6.2278000000000002</v>
      </c>
      <c r="AS93" s="10">
        <f t="shared" si="25"/>
        <v>1.5299999999999869E-2</v>
      </c>
      <c r="AT93" s="10">
        <f t="shared" si="26"/>
        <v>2.9000000000003467E-3</v>
      </c>
      <c r="AV93" s="9">
        <f>'Raw Data'!AB94</f>
        <v>42375</v>
      </c>
      <c r="AW93" s="10">
        <f>'Raw Data'!AC94</f>
        <v>364.27</v>
      </c>
      <c r="AX93" s="10">
        <f t="shared" si="32"/>
        <v>272.96499999999997</v>
      </c>
    </row>
    <row r="94" spans="1:50">
      <c r="A94" s="9">
        <f>'Raw Data'!M102</f>
        <v>42145</v>
      </c>
      <c r="B94" s="13">
        <f>'Raw Data'!N102</f>
        <v>4529.4219999999996</v>
      </c>
      <c r="C94" s="14">
        <f t="shared" si="27"/>
        <v>1.8524746763194756E-2</v>
      </c>
      <c r="D94" s="15">
        <f t="shared" si="35"/>
        <v>1.5388604110734198E-2</v>
      </c>
      <c r="E94" s="10">
        <f>'Raw Data'!Q102</f>
        <v>3637.16</v>
      </c>
      <c r="F94" s="14">
        <f t="shared" si="27"/>
        <v>3.6551228193842425E-3</v>
      </c>
      <c r="G94" s="15">
        <f t="shared" si="36"/>
        <v>1.5517299318264366E-2</v>
      </c>
      <c r="H94" s="13">
        <f t="shared" si="33"/>
        <v>1.0083630202326408</v>
      </c>
      <c r="J94" s="9">
        <f>'Raw Data'!A102</f>
        <v>42142</v>
      </c>
      <c r="K94" s="10">
        <f>'Raw Data'!H102</f>
        <v>0</v>
      </c>
      <c r="L94" s="10">
        <f>'Raw Data'!J102</f>
        <v>0</v>
      </c>
      <c r="M94" s="10">
        <f t="shared" si="21"/>
        <v>0</v>
      </c>
      <c r="O94" s="9">
        <f>'Raw Data'!A102</f>
        <v>42142</v>
      </c>
      <c r="P94" s="10">
        <f>'Raw Data'!B102</f>
        <v>3.2</v>
      </c>
      <c r="Q94" s="10">
        <f>'Raw Data'!C102</f>
        <v>0</v>
      </c>
      <c r="R94" s="10">
        <f t="shared" si="22"/>
        <v>3.2</v>
      </c>
      <c r="S94" s="10">
        <f>'Raw Data'!D102</f>
        <v>1.964</v>
      </c>
      <c r="T94" s="15">
        <f t="shared" si="28"/>
        <v>1.2656126712216012E-2</v>
      </c>
      <c r="U94" s="15">
        <f t="shared" si="37"/>
        <v>2.0772563669073322E-2</v>
      </c>
      <c r="V94" s="10">
        <f>'Raw Data'!F102</f>
        <v>1.8895</v>
      </c>
      <c r="W94" s="10">
        <f t="shared" si="23"/>
        <v>7.4500000000000011E-2</v>
      </c>
      <c r="Y94" s="9">
        <f>'Raw Data'!A102</f>
        <v>42142</v>
      </c>
      <c r="Z94" s="10">
        <f>'Raw Data'!G102</f>
        <v>4.2704000000000004</v>
      </c>
      <c r="AA94" s="10">
        <f>'Raw Data'!H102</f>
        <v>0</v>
      </c>
      <c r="AB94" s="10">
        <f t="shared" si="24"/>
        <v>4.2704000000000004</v>
      </c>
      <c r="AC94" s="10">
        <f>'Raw Data'!I102</f>
        <v>0</v>
      </c>
      <c r="AD94" s="12" t="e">
        <f t="shared" si="29"/>
        <v>#DIV/0!</v>
      </c>
      <c r="AE94" s="15" t="e">
        <f t="shared" si="38"/>
        <v>#DIV/0!</v>
      </c>
      <c r="AG94" s="9">
        <f>'Raw Data'!M102</f>
        <v>42145</v>
      </c>
      <c r="AH94" s="10">
        <f>'Raw Data'!N102</f>
        <v>4529.4219999999996</v>
      </c>
      <c r="AI94" s="14">
        <f t="shared" si="30"/>
        <v>1.8524746763194756E-2</v>
      </c>
      <c r="AJ94" s="15">
        <f t="shared" si="34"/>
        <v>1.5388604110734198E-2</v>
      </c>
      <c r="AK94" s="10">
        <f>'Raw Data'!R102+'Raw Data'!S102</f>
        <v>203260643.22940001</v>
      </c>
      <c r="AM94" s="9">
        <f>'Raw Data'!V102</f>
        <v>42136</v>
      </c>
      <c r="AN94" s="10">
        <f>IF('Raw Data'!W102=0,AN93,'Raw Data'!W102)</f>
        <v>6.2092000000000001</v>
      </c>
      <c r="AO94" s="15">
        <f t="shared" si="31"/>
        <v>-6.4418462353558372E-5</v>
      </c>
      <c r="AP94" s="15">
        <f t="shared" si="39"/>
        <v>1.2666379685114801E-3</v>
      </c>
      <c r="AQ94" s="10">
        <f>IF('Raw Data'!Y102=0,AQ93,'Raw Data'!Y102)</f>
        <v>6.2092999999999998</v>
      </c>
      <c r="AR94" s="10">
        <f>IF('Raw Data'!X102=0,AR93,'Raw Data'!X102)</f>
        <v>6.2252999999999998</v>
      </c>
      <c r="AS94" s="10">
        <f t="shared" si="25"/>
        <v>1.6000000000000014E-2</v>
      </c>
      <c r="AT94" s="10">
        <f t="shared" si="26"/>
        <v>9.9999999999766942E-5</v>
      </c>
      <c r="AV94" s="9">
        <f>'Raw Data'!AB95</f>
        <v>42376</v>
      </c>
      <c r="AW94" s="10">
        <f>'Raw Data'!AC95</f>
        <v>385.6</v>
      </c>
      <c r="AX94" s="10">
        <f t="shared" si="32"/>
        <v>308.04700000000003</v>
      </c>
    </row>
    <row r="95" spans="1:50">
      <c r="A95" s="9">
        <f>'Raw Data'!M103</f>
        <v>42146</v>
      </c>
      <c r="B95" s="13">
        <f>'Raw Data'!N103</f>
        <v>4657.5959999999995</v>
      </c>
      <c r="C95" s="14">
        <f t="shared" si="27"/>
        <v>2.7905097662273722E-2</v>
      </c>
      <c r="D95" s="15">
        <f t="shared" si="35"/>
        <v>1.5913499235437525E-2</v>
      </c>
      <c r="E95" s="10">
        <f>'Raw Data'!Q103</f>
        <v>3751.79</v>
      </c>
      <c r="F95" s="14">
        <f t="shared" si="27"/>
        <v>3.1029902089770869E-2</v>
      </c>
      <c r="G95" s="15">
        <f t="shared" si="36"/>
        <v>1.7980329994558581E-2</v>
      </c>
      <c r="H95" s="13">
        <f t="shared" si="33"/>
        <v>1.129879087467982</v>
      </c>
      <c r="J95" s="9">
        <f>'Raw Data'!A103</f>
        <v>42143</v>
      </c>
      <c r="K95" s="10">
        <f>'Raw Data'!H103</f>
        <v>0</v>
      </c>
      <c r="L95" s="10">
        <f>'Raw Data'!J103</f>
        <v>0</v>
      </c>
      <c r="M95" s="10">
        <f t="shared" si="21"/>
        <v>0</v>
      </c>
      <c r="O95" s="9">
        <f>'Raw Data'!A103</f>
        <v>42143</v>
      </c>
      <c r="P95" s="10">
        <f>'Raw Data'!B103</f>
        <v>3.1560000000000001</v>
      </c>
      <c r="Q95" s="10">
        <f>'Raw Data'!C103</f>
        <v>0</v>
      </c>
      <c r="R95" s="10">
        <f t="shared" si="22"/>
        <v>3.1560000000000001</v>
      </c>
      <c r="S95" s="10">
        <f>'Raw Data'!D103</f>
        <v>1.9725999999999999</v>
      </c>
      <c r="T95" s="15">
        <f t="shared" si="28"/>
        <v>4.3692596054819366E-3</v>
      </c>
      <c r="U95" s="15">
        <f t="shared" si="37"/>
        <v>2.036803480588199E-2</v>
      </c>
      <c r="V95" s="10">
        <f>'Raw Data'!F103</f>
        <v>1.9149</v>
      </c>
      <c r="W95" s="10">
        <f t="shared" si="23"/>
        <v>5.7699999999999863E-2</v>
      </c>
      <c r="Y95" s="9">
        <f>'Raw Data'!A103</f>
        <v>42143</v>
      </c>
      <c r="Z95" s="10">
        <f>'Raw Data'!G103</f>
        <v>4.2737999999999996</v>
      </c>
      <c r="AA95" s="10">
        <f>'Raw Data'!H103</f>
        <v>0</v>
      </c>
      <c r="AB95" s="10">
        <f t="shared" si="24"/>
        <v>4.2737999999999996</v>
      </c>
      <c r="AC95" s="10">
        <f>'Raw Data'!I103</f>
        <v>0</v>
      </c>
      <c r="AD95" s="12" t="e">
        <f t="shared" si="29"/>
        <v>#DIV/0!</v>
      </c>
      <c r="AE95" s="15" t="e">
        <f t="shared" si="38"/>
        <v>#DIV/0!</v>
      </c>
      <c r="AG95" s="9">
        <f>'Raw Data'!M103</f>
        <v>42146</v>
      </c>
      <c r="AH95" s="10">
        <f>'Raw Data'!N103</f>
        <v>4657.5959999999995</v>
      </c>
      <c r="AI95" s="14">
        <f t="shared" si="30"/>
        <v>2.7905097662273722E-2</v>
      </c>
      <c r="AJ95" s="15">
        <f t="shared" si="34"/>
        <v>1.5913499235437525E-2</v>
      </c>
      <c r="AK95" s="10">
        <f>'Raw Data'!R103+'Raw Data'!S103</f>
        <v>202239890.8233</v>
      </c>
      <c r="AM95" s="9">
        <f>'Raw Data'!V103</f>
        <v>42137</v>
      </c>
      <c r="AN95" s="10">
        <f>IF('Raw Data'!W103=0,AN94,'Raw Data'!W103)</f>
        <v>6.2043999999999997</v>
      </c>
      <c r="AO95" s="15">
        <f t="shared" si="31"/>
        <v>-7.73345401692605E-4</v>
      </c>
      <c r="AP95" s="15">
        <f t="shared" si="39"/>
        <v>1.2562510891738347E-3</v>
      </c>
      <c r="AQ95" s="10">
        <f>IF('Raw Data'!Y103=0,AQ94,'Raw Data'!Y103)</f>
        <v>6.2</v>
      </c>
      <c r="AR95" s="10">
        <f>IF('Raw Data'!X103=0,AR94,'Raw Data'!X103)</f>
        <v>6.2145000000000001</v>
      </c>
      <c r="AS95" s="10">
        <f t="shared" si="25"/>
        <v>1.4499999999999957E-2</v>
      </c>
      <c r="AT95" s="10">
        <f t="shared" si="26"/>
        <v>-4.3999999999995154E-3</v>
      </c>
      <c r="AV95" s="9">
        <f>'Raw Data'!AB96</f>
        <v>42377</v>
      </c>
      <c r="AW95" s="10">
        <f>'Raw Data'!AC96</f>
        <v>318.89999999999998</v>
      </c>
      <c r="AX95" s="10">
        <f t="shared" si="32"/>
        <v>342.887</v>
      </c>
    </row>
    <row r="96" spans="1:50">
      <c r="A96" s="9">
        <f>'Raw Data'!M104</f>
        <v>42149</v>
      </c>
      <c r="B96" s="13">
        <f>'Raw Data'!N104</f>
        <v>4813.7979999999998</v>
      </c>
      <c r="C96" s="14">
        <f t="shared" si="27"/>
        <v>3.2986942335810003E-2</v>
      </c>
      <c r="D96" s="15">
        <f t="shared" si="35"/>
        <v>1.631714542844509E-2</v>
      </c>
      <c r="E96" s="10">
        <f>'Raw Data'!Q104</f>
        <v>3838.59</v>
      </c>
      <c r="F96" s="14">
        <f t="shared" si="27"/>
        <v>2.2872052241461532E-2</v>
      </c>
      <c r="G96" s="15">
        <f t="shared" si="36"/>
        <v>1.8565706263478338E-2</v>
      </c>
      <c r="H96" s="13">
        <f t="shared" si="33"/>
        <v>1.1378035664935249</v>
      </c>
      <c r="J96" s="9">
        <f>'Raw Data'!A104</f>
        <v>42144</v>
      </c>
      <c r="K96" s="10">
        <f>'Raw Data'!H104</f>
        <v>0</v>
      </c>
      <c r="L96" s="10">
        <f>'Raw Data'!J104</f>
        <v>0</v>
      </c>
      <c r="M96" s="10">
        <f t="shared" si="21"/>
        <v>0</v>
      </c>
      <c r="O96" s="9">
        <f>'Raw Data'!A104</f>
        <v>42144</v>
      </c>
      <c r="P96" s="10">
        <f>'Raw Data'!B104</f>
        <v>3.0710000000000002</v>
      </c>
      <c r="Q96" s="10">
        <f>'Raw Data'!C104</f>
        <v>0</v>
      </c>
      <c r="R96" s="10">
        <f t="shared" si="22"/>
        <v>3.0710000000000002</v>
      </c>
      <c r="S96" s="10">
        <f>'Raw Data'!D104</f>
        <v>1.9987999999999999</v>
      </c>
      <c r="T96" s="15">
        <f t="shared" si="28"/>
        <v>1.3194530950156876E-2</v>
      </c>
      <c r="U96" s="15">
        <f t="shared" si="37"/>
        <v>1.9523080428269605E-2</v>
      </c>
      <c r="V96" s="10">
        <f>'Raw Data'!F104</f>
        <v>1.9331</v>
      </c>
      <c r="W96" s="10">
        <f t="shared" si="23"/>
        <v>6.569999999999987E-2</v>
      </c>
      <c r="Y96" s="9">
        <f>'Raw Data'!A104</f>
        <v>42144</v>
      </c>
      <c r="Z96" s="10">
        <f>'Raw Data'!G104</f>
        <v>4.2325999999999997</v>
      </c>
      <c r="AA96" s="10">
        <f>'Raw Data'!H104</f>
        <v>0</v>
      </c>
      <c r="AB96" s="10">
        <f t="shared" si="24"/>
        <v>4.2325999999999997</v>
      </c>
      <c r="AC96" s="10">
        <f>'Raw Data'!I104</f>
        <v>0</v>
      </c>
      <c r="AD96" s="12" t="e">
        <f t="shared" si="29"/>
        <v>#DIV/0!</v>
      </c>
      <c r="AE96" s="15" t="e">
        <f t="shared" si="38"/>
        <v>#DIV/0!</v>
      </c>
      <c r="AG96" s="9">
        <f>'Raw Data'!M104</f>
        <v>42149</v>
      </c>
      <c r="AH96" s="10">
        <f>'Raw Data'!N104</f>
        <v>4813.7979999999998</v>
      </c>
      <c r="AI96" s="14">
        <f t="shared" si="30"/>
        <v>3.2986942335810003E-2</v>
      </c>
      <c r="AJ96" s="15">
        <f t="shared" si="34"/>
        <v>1.631714542844509E-2</v>
      </c>
      <c r="AK96" s="10">
        <f>'Raw Data'!R104+'Raw Data'!S104</f>
        <v>203332787.46270001</v>
      </c>
      <c r="AM96" s="9">
        <f>'Raw Data'!V104</f>
        <v>42138</v>
      </c>
      <c r="AN96" s="10">
        <f>IF('Raw Data'!W104=0,AN95,'Raw Data'!W104)</f>
        <v>6.2012</v>
      </c>
      <c r="AO96" s="15">
        <f t="shared" si="31"/>
        <v>-5.1589605838856249E-4</v>
      </c>
      <c r="AP96" s="15">
        <f t="shared" si="39"/>
        <v>1.2232127768319336E-3</v>
      </c>
      <c r="AQ96" s="10">
        <f>IF('Raw Data'!Y104=0,AQ95,'Raw Data'!Y104)</f>
        <v>6.2049000000000003</v>
      </c>
      <c r="AR96" s="10">
        <f>IF('Raw Data'!X104=0,AR95,'Raw Data'!X104)</f>
        <v>6.2192999999999996</v>
      </c>
      <c r="AS96" s="10">
        <f t="shared" si="25"/>
        <v>1.4399999999999302E-2</v>
      </c>
      <c r="AT96" s="10">
        <f t="shared" si="26"/>
        <v>3.7000000000002586E-3</v>
      </c>
      <c r="AV96" s="9">
        <f>'Raw Data'!AB97</f>
        <v>42380</v>
      </c>
      <c r="AW96" s="10">
        <f>'Raw Data'!AC97</f>
        <v>268.73</v>
      </c>
      <c r="AX96" s="10">
        <f t="shared" si="32"/>
        <v>334.82900000000001</v>
      </c>
    </row>
    <row r="97" spans="1:50">
      <c r="A97" s="9">
        <f>'Raw Data'!M105</f>
        <v>42150</v>
      </c>
      <c r="B97" s="13">
        <f>'Raw Data'!N105</f>
        <v>4910.8969999999999</v>
      </c>
      <c r="C97" s="14">
        <f t="shared" si="27"/>
        <v>1.9970235978718113E-2</v>
      </c>
      <c r="D97" s="15">
        <f t="shared" si="35"/>
        <v>1.6508237056035623E-2</v>
      </c>
      <c r="E97" s="10">
        <f>'Raw Data'!Q105</f>
        <v>3844.89</v>
      </c>
      <c r="F97" s="14">
        <f t="shared" si="27"/>
        <v>1.6398822960004948E-3</v>
      </c>
      <c r="G97" s="15">
        <f t="shared" si="36"/>
        <v>1.8534436277838257E-2</v>
      </c>
      <c r="H97" s="13">
        <f t="shared" si="33"/>
        <v>1.1227386797830015</v>
      </c>
      <c r="J97" s="9">
        <f>'Raw Data'!A105</f>
        <v>42145</v>
      </c>
      <c r="K97" s="10">
        <f>'Raw Data'!H105</f>
        <v>0</v>
      </c>
      <c r="L97" s="10">
        <f>'Raw Data'!J105</f>
        <v>0</v>
      </c>
      <c r="M97" s="10">
        <f t="shared" si="21"/>
        <v>0</v>
      </c>
      <c r="O97" s="9">
        <f>'Raw Data'!A105</f>
        <v>42145</v>
      </c>
      <c r="P97" s="10">
        <f>'Raw Data'!B105</f>
        <v>3.0139999999999998</v>
      </c>
      <c r="Q97" s="10">
        <f>'Raw Data'!C105</f>
        <v>0</v>
      </c>
      <c r="R97" s="10">
        <f t="shared" si="22"/>
        <v>3.0139999999999998</v>
      </c>
      <c r="S97" s="10">
        <f>'Raw Data'!D105</f>
        <v>2.0169999999999999</v>
      </c>
      <c r="T97" s="15">
        <f t="shared" si="28"/>
        <v>9.0642584841618429E-3</v>
      </c>
      <c r="U97" s="15">
        <f t="shared" si="37"/>
        <v>1.9810482445208697E-2</v>
      </c>
      <c r="V97" s="10">
        <f>'Raw Data'!F105</f>
        <v>1.9508000000000001</v>
      </c>
      <c r="W97" s="10">
        <f t="shared" si="23"/>
        <v>6.6199999999999815E-2</v>
      </c>
      <c r="Y97" s="9">
        <f>'Raw Data'!A105</f>
        <v>42145</v>
      </c>
      <c r="Z97" s="10">
        <f>'Raw Data'!G105</f>
        <v>4.2168000000000001</v>
      </c>
      <c r="AA97" s="10">
        <f>'Raw Data'!H105</f>
        <v>0</v>
      </c>
      <c r="AB97" s="10">
        <f t="shared" si="24"/>
        <v>4.2168000000000001</v>
      </c>
      <c r="AC97" s="10">
        <f>'Raw Data'!I105</f>
        <v>0</v>
      </c>
      <c r="AD97" s="12" t="e">
        <f t="shared" si="29"/>
        <v>#DIV/0!</v>
      </c>
      <c r="AE97" s="15" t="e">
        <f t="shared" si="38"/>
        <v>#DIV/0!</v>
      </c>
      <c r="AG97" s="9">
        <f>'Raw Data'!M105</f>
        <v>42150</v>
      </c>
      <c r="AH97" s="10">
        <f>'Raw Data'!N105</f>
        <v>4910.8969999999999</v>
      </c>
      <c r="AI97" s="14">
        <f t="shared" si="30"/>
        <v>1.9970235978718113E-2</v>
      </c>
      <c r="AJ97" s="15">
        <f t="shared" si="34"/>
        <v>1.6508237056035623E-2</v>
      </c>
      <c r="AK97" s="10">
        <f>'Raw Data'!R105+'Raw Data'!S105</f>
        <v>205266599.09579998</v>
      </c>
      <c r="AM97" s="9">
        <f>'Raw Data'!V105</f>
        <v>42139</v>
      </c>
      <c r="AN97" s="10">
        <f>IF('Raw Data'!W105=0,AN96,'Raw Data'!W105)</f>
        <v>6.2061000000000002</v>
      </c>
      <c r="AO97" s="15">
        <f t="shared" si="31"/>
        <v>7.8985762490611496E-4</v>
      </c>
      <c r="AP97" s="15">
        <f t="shared" si="39"/>
        <v>1.2339804952801266E-3</v>
      </c>
      <c r="AQ97" s="10">
        <f>IF('Raw Data'!Y105=0,AQ96,'Raw Data'!Y105)</f>
        <v>6.2023999999999999</v>
      </c>
      <c r="AR97" s="10">
        <f>IF('Raw Data'!X105=0,AR96,'Raw Data'!X105)</f>
        <v>6.2159000000000004</v>
      </c>
      <c r="AS97" s="10">
        <f t="shared" si="25"/>
        <v>1.3500000000000512E-2</v>
      </c>
      <c r="AT97" s="10">
        <f t="shared" si="26"/>
        <v>-3.7000000000002586E-3</v>
      </c>
      <c r="AV97" s="9">
        <f>'Raw Data'!AB98</f>
        <v>42381</v>
      </c>
      <c r="AW97" s="10">
        <f>'Raw Data'!AC98</f>
        <v>205.07</v>
      </c>
      <c r="AX97" s="10">
        <f t="shared" si="32"/>
        <v>308.51400000000001</v>
      </c>
    </row>
    <row r="98" spans="1:50">
      <c r="A98" s="9">
        <f>'Raw Data'!M106</f>
        <v>42151</v>
      </c>
      <c r="B98" s="13">
        <f>'Raw Data'!N106</f>
        <v>4941.7139999999999</v>
      </c>
      <c r="C98" s="14">
        <f t="shared" si="27"/>
        <v>6.2556210726705348E-3</v>
      </c>
      <c r="D98" s="15">
        <f t="shared" si="35"/>
        <v>1.5658643174036049E-2</v>
      </c>
      <c r="E98" s="10">
        <f>'Raw Data'!Q106</f>
        <v>3788.99</v>
      </c>
      <c r="F98" s="14">
        <f t="shared" si="27"/>
        <v>-1.4645501151609428E-2</v>
      </c>
      <c r="G98" s="15">
        <f t="shared" si="36"/>
        <v>1.8842009972576772E-2</v>
      </c>
      <c r="H98" s="13">
        <f t="shared" si="33"/>
        <v>1.2032977419026405</v>
      </c>
      <c r="J98" s="9">
        <f>'Raw Data'!A106</f>
        <v>42146</v>
      </c>
      <c r="K98" s="10">
        <f>'Raw Data'!H106</f>
        <v>0</v>
      </c>
      <c r="L98" s="10">
        <f>'Raw Data'!J106</f>
        <v>0</v>
      </c>
      <c r="M98" s="10">
        <f t="shared" si="21"/>
        <v>0</v>
      </c>
      <c r="O98" s="9">
        <f>'Raw Data'!A106</f>
        <v>42146</v>
      </c>
      <c r="P98" s="10">
        <f>'Raw Data'!B106</f>
        <v>2.9590000000000001</v>
      </c>
      <c r="Q98" s="10">
        <f>'Raw Data'!C106</f>
        <v>0</v>
      </c>
      <c r="R98" s="10">
        <f t="shared" si="22"/>
        <v>2.9590000000000001</v>
      </c>
      <c r="S98" s="10">
        <f>'Raw Data'!D106</f>
        <v>1.984</v>
      </c>
      <c r="T98" s="15">
        <f t="shared" si="28"/>
        <v>-1.6496250109393654E-2</v>
      </c>
      <c r="U98" s="15">
        <f t="shared" si="37"/>
        <v>1.9817515279611751E-2</v>
      </c>
      <c r="V98" s="10">
        <f>'Raw Data'!F106</f>
        <v>1.9563999999999999</v>
      </c>
      <c r="W98" s="10">
        <f t="shared" si="23"/>
        <v>2.7600000000000069E-2</v>
      </c>
      <c r="Y98" s="9">
        <f>'Raw Data'!A106</f>
        <v>42146</v>
      </c>
      <c r="Z98" s="10">
        <f>'Raw Data'!G106</f>
        <v>4.2576999999999998</v>
      </c>
      <c r="AA98" s="10">
        <f>'Raw Data'!H106</f>
        <v>0</v>
      </c>
      <c r="AB98" s="10">
        <f t="shared" si="24"/>
        <v>4.2576999999999998</v>
      </c>
      <c r="AC98" s="10">
        <f>'Raw Data'!I106</f>
        <v>0</v>
      </c>
      <c r="AD98" s="12" t="e">
        <f t="shared" si="29"/>
        <v>#DIV/0!</v>
      </c>
      <c r="AE98" s="15" t="e">
        <f t="shared" si="38"/>
        <v>#DIV/0!</v>
      </c>
      <c r="AG98" s="9">
        <f>'Raw Data'!M106</f>
        <v>42151</v>
      </c>
      <c r="AH98" s="10">
        <f>'Raw Data'!N106</f>
        <v>4941.7139999999999</v>
      </c>
      <c r="AI98" s="14">
        <f t="shared" si="30"/>
        <v>6.2556210726705348E-3</v>
      </c>
      <c r="AJ98" s="15">
        <f t="shared" si="34"/>
        <v>1.5658643174036049E-2</v>
      </c>
      <c r="AK98" s="10">
        <f>'Raw Data'!R106+'Raw Data'!S106</f>
        <v>206503348.7791</v>
      </c>
      <c r="AM98" s="9">
        <f>'Raw Data'!V106</f>
        <v>42142</v>
      </c>
      <c r="AN98" s="10">
        <f>IF('Raw Data'!W106=0,AN97,'Raw Data'!W106)</f>
        <v>6.2042999999999999</v>
      </c>
      <c r="AO98" s="15">
        <f t="shared" si="31"/>
        <v>-2.9007929037297366E-4</v>
      </c>
      <c r="AP98" s="15">
        <f t="shared" si="39"/>
        <v>1.2300708570440156E-3</v>
      </c>
      <c r="AQ98" s="10">
        <f>IF('Raw Data'!Y106=0,AQ97,'Raw Data'!Y106)</f>
        <v>6.2061999999999999</v>
      </c>
      <c r="AR98" s="10">
        <f>IF('Raw Data'!X106=0,AR97,'Raw Data'!X106)</f>
        <v>6.2194000000000003</v>
      </c>
      <c r="AS98" s="10">
        <f t="shared" si="25"/>
        <v>1.3200000000000323E-2</v>
      </c>
      <c r="AT98" s="10">
        <f t="shared" si="26"/>
        <v>1.9000000000000128E-3</v>
      </c>
      <c r="AV98" s="9">
        <f>'Raw Data'!AB99</f>
        <v>42382</v>
      </c>
      <c r="AW98" s="10">
        <f>'Raw Data'!AC99</f>
        <v>179.1</v>
      </c>
      <c r="AX98" s="10">
        <f t="shared" si="32"/>
        <v>271.47999999999996</v>
      </c>
    </row>
    <row r="99" spans="1:50">
      <c r="A99" s="9">
        <f>'Raw Data'!M107</f>
        <v>42152</v>
      </c>
      <c r="B99" s="13">
        <f>'Raw Data'!N107</f>
        <v>4620.2659999999996</v>
      </c>
      <c r="C99" s="14">
        <f t="shared" si="27"/>
        <v>-6.7259955390843715E-2</v>
      </c>
      <c r="D99" s="15">
        <f t="shared" si="35"/>
        <v>2.8575512967952323E-2</v>
      </c>
      <c r="E99" s="10">
        <f>'Raw Data'!Q107</f>
        <v>3579.33</v>
      </c>
      <c r="F99" s="14">
        <f t="shared" si="27"/>
        <v>-5.6923860754473025E-2</v>
      </c>
      <c r="G99" s="15">
        <f t="shared" si="36"/>
        <v>2.6339249803065689E-2</v>
      </c>
      <c r="H99" s="13">
        <f t="shared" si="33"/>
        <v>0.92174197651693524</v>
      </c>
      <c r="J99" s="9">
        <f>'Raw Data'!A107</f>
        <v>42149</v>
      </c>
      <c r="K99" s="10">
        <f>'Raw Data'!H107</f>
        <v>0</v>
      </c>
      <c r="L99" s="10">
        <f>'Raw Data'!J107</f>
        <v>0</v>
      </c>
      <c r="M99" s="10">
        <f t="shared" si="21"/>
        <v>0</v>
      </c>
      <c r="O99" s="9">
        <f>'Raw Data'!A107</f>
        <v>42149</v>
      </c>
      <c r="P99" s="10">
        <f>'Raw Data'!B107</f>
        <v>2.903</v>
      </c>
      <c r="Q99" s="10">
        <f>'Raw Data'!C107</f>
        <v>0</v>
      </c>
      <c r="R99" s="10">
        <f t="shared" si="22"/>
        <v>2.903</v>
      </c>
      <c r="S99" s="10">
        <f>'Raw Data'!D107</f>
        <v>1.9927999999999999</v>
      </c>
      <c r="T99" s="15">
        <f t="shared" si="28"/>
        <v>4.4256761031525255E-3</v>
      </c>
      <c r="U99" s="15">
        <f t="shared" si="37"/>
        <v>1.9850483666067439E-2</v>
      </c>
      <c r="V99" s="10">
        <f>'Raw Data'!F107</f>
        <v>1.9337</v>
      </c>
      <c r="W99" s="10">
        <f t="shared" si="23"/>
        <v>5.909999999999993E-2</v>
      </c>
      <c r="Y99" s="9">
        <f>'Raw Data'!A107</f>
        <v>42149</v>
      </c>
      <c r="Z99" s="10">
        <f>'Raw Data'!G107</f>
        <v>4.2020999999999997</v>
      </c>
      <c r="AA99" s="10">
        <f>'Raw Data'!H107</f>
        <v>0</v>
      </c>
      <c r="AB99" s="10">
        <f t="shared" si="24"/>
        <v>4.2020999999999997</v>
      </c>
      <c r="AC99" s="10">
        <f>'Raw Data'!I107</f>
        <v>0</v>
      </c>
      <c r="AD99" s="12" t="e">
        <f t="shared" si="29"/>
        <v>#DIV/0!</v>
      </c>
      <c r="AE99" s="15" t="e">
        <f t="shared" si="38"/>
        <v>#DIV/0!</v>
      </c>
      <c r="AG99" s="9">
        <f>'Raw Data'!M107</f>
        <v>42152</v>
      </c>
      <c r="AH99" s="10">
        <f>'Raw Data'!N107</f>
        <v>4620.2659999999996</v>
      </c>
      <c r="AI99" s="14">
        <f t="shared" si="30"/>
        <v>-6.7259955390843715E-2</v>
      </c>
      <c r="AJ99" s="15">
        <f t="shared" si="34"/>
        <v>2.8575512967952323E-2</v>
      </c>
      <c r="AK99" s="10">
        <f>'Raw Data'!R107+'Raw Data'!S107</f>
        <v>207574072.12970001</v>
      </c>
      <c r="AM99" s="9">
        <f>'Raw Data'!V107</f>
        <v>42143</v>
      </c>
      <c r="AN99" s="10">
        <f>IF('Raw Data'!W107=0,AN98,'Raw Data'!W107)</f>
        <v>6.2065999999999999</v>
      </c>
      <c r="AO99" s="15">
        <f t="shared" si="31"/>
        <v>3.706419399608681E-4</v>
      </c>
      <c r="AP99" s="15">
        <f t="shared" si="39"/>
        <v>1.232402422680155E-3</v>
      </c>
      <c r="AQ99" s="10">
        <f>IF('Raw Data'!Y107=0,AQ98,'Raw Data'!Y107)</f>
        <v>6.2095000000000002</v>
      </c>
      <c r="AR99" s="10">
        <f>IF('Raw Data'!X107=0,AR98,'Raw Data'!X107)</f>
        <v>6.2210000000000001</v>
      </c>
      <c r="AS99" s="10">
        <f t="shared" si="25"/>
        <v>1.1499999999999844E-2</v>
      </c>
      <c r="AT99" s="10">
        <f t="shared" si="26"/>
        <v>2.9000000000003467E-3</v>
      </c>
      <c r="AV99" s="9">
        <f>'Raw Data'!AB100</f>
        <v>42383</v>
      </c>
      <c r="AW99" s="10">
        <f>'Raw Data'!AC100</f>
        <v>177.57</v>
      </c>
      <c r="AX99" s="10">
        <f t="shared" si="32"/>
        <v>229.87400000000002</v>
      </c>
    </row>
    <row r="100" spans="1:50">
      <c r="A100" s="9">
        <f>'Raw Data'!M108</f>
        <v>42153</v>
      </c>
      <c r="B100" s="13">
        <f>'Raw Data'!N108</f>
        <v>4611.7439999999997</v>
      </c>
      <c r="C100" s="14">
        <f t="shared" si="27"/>
        <v>-1.8461856996543986E-3</v>
      </c>
      <c r="D100" s="15">
        <f t="shared" si="35"/>
        <v>2.7819763287833626E-2</v>
      </c>
      <c r="E100" s="10">
        <f>'Raw Data'!Q108</f>
        <v>3574.97</v>
      </c>
      <c r="F100" s="14">
        <f t="shared" si="27"/>
        <v>-1.2188475573470662E-3</v>
      </c>
      <c r="G100" s="15">
        <f t="shared" si="36"/>
        <v>2.5569720888480883E-2</v>
      </c>
      <c r="H100" s="13">
        <f t="shared" si="33"/>
        <v>0.91912072090359054</v>
      </c>
      <c r="J100" s="9">
        <f>'Raw Data'!A108</f>
        <v>42150</v>
      </c>
      <c r="K100" s="10">
        <f>'Raw Data'!H108</f>
        <v>0</v>
      </c>
      <c r="L100" s="10">
        <f>'Raw Data'!J108</f>
        <v>0</v>
      </c>
      <c r="M100" s="10">
        <f t="shared" si="21"/>
        <v>0</v>
      </c>
      <c r="O100" s="9">
        <f>'Raw Data'!A108</f>
        <v>42150</v>
      </c>
      <c r="P100" s="10">
        <f>'Raw Data'!B108</f>
        <v>2.8809999999999998</v>
      </c>
      <c r="Q100" s="10">
        <f>'Raw Data'!C108</f>
        <v>0</v>
      </c>
      <c r="R100" s="10">
        <f t="shared" si="22"/>
        <v>2.8809999999999998</v>
      </c>
      <c r="S100" s="10">
        <f>'Raw Data'!D108</f>
        <v>1.98</v>
      </c>
      <c r="T100" s="15">
        <f t="shared" si="28"/>
        <v>-6.4438402593897269E-3</v>
      </c>
      <c r="U100" s="15">
        <f t="shared" si="37"/>
        <v>1.9716235613204201E-2</v>
      </c>
      <c r="V100" s="10">
        <f>'Raw Data'!F108</f>
        <v>1.9316</v>
      </c>
      <c r="W100" s="10">
        <f t="shared" si="23"/>
        <v>4.8399999999999999E-2</v>
      </c>
      <c r="Y100" s="9">
        <f>'Raw Data'!A108</f>
        <v>42150</v>
      </c>
      <c r="Z100" s="10">
        <f>'Raw Data'!G108</f>
        <v>4.2317999999999998</v>
      </c>
      <c r="AA100" s="10">
        <f>'Raw Data'!H108</f>
        <v>0</v>
      </c>
      <c r="AB100" s="10">
        <f t="shared" si="24"/>
        <v>4.2317999999999998</v>
      </c>
      <c r="AC100" s="10">
        <f>'Raw Data'!I108</f>
        <v>0</v>
      </c>
      <c r="AD100" s="12" t="e">
        <f t="shared" si="29"/>
        <v>#DIV/0!</v>
      </c>
      <c r="AE100" s="15" t="e">
        <f t="shared" si="38"/>
        <v>#DIV/0!</v>
      </c>
      <c r="AG100" s="9">
        <f>'Raw Data'!M108</f>
        <v>42153</v>
      </c>
      <c r="AH100" s="10">
        <f>'Raw Data'!N108</f>
        <v>4611.7439999999997</v>
      </c>
      <c r="AI100" s="14">
        <f t="shared" si="30"/>
        <v>-1.8461856996543986E-3</v>
      </c>
      <c r="AJ100" s="15">
        <f t="shared" si="34"/>
        <v>2.7819763287833626E-2</v>
      </c>
      <c r="AK100" s="10">
        <f>'Raw Data'!R108+'Raw Data'!S108</f>
        <v>207954707.34219998</v>
      </c>
      <c r="AM100" s="9">
        <f>'Raw Data'!V108</f>
        <v>42144</v>
      </c>
      <c r="AN100" s="10">
        <f>IF('Raw Data'!W108=0,AN99,'Raw Data'!W108)</f>
        <v>6.2038000000000002</v>
      </c>
      <c r="AO100" s="15">
        <f t="shared" si="31"/>
        <v>-4.5123445618345739E-4</v>
      </c>
      <c r="AP100" s="15">
        <f t="shared" si="39"/>
        <v>1.2119785060551781E-3</v>
      </c>
      <c r="AQ100" s="10">
        <f>IF('Raw Data'!Y108=0,AQ99,'Raw Data'!Y108)</f>
        <v>6.2065000000000001</v>
      </c>
      <c r="AR100" s="10">
        <f>IF('Raw Data'!X108=0,AR99,'Raw Data'!X108)</f>
        <v>6.2175000000000002</v>
      </c>
      <c r="AS100" s="10">
        <f t="shared" si="25"/>
        <v>1.1000000000000121E-2</v>
      </c>
      <c r="AT100" s="10">
        <f t="shared" si="26"/>
        <v>2.6999999999999247E-3</v>
      </c>
      <c r="AV100" s="9">
        <f>'Raw Data'!AB101</f>
        <v>42384</v>
      </c>
      <c r="AW100" s="10">
        <f>'Raw Data'!AC101</f>
        <v>261.72000000000003</v>
      </c>
      <c r="AX100" s="10">
        <f t="shared" si="32"/>
        <v>218.43800000000002</v>
      </c>
    </row>
    <row r="101" spans="1:50">
      <c r="A101" s="9">
        <f>'Raw Data'!M109</f>
        <v>42156</v>
      </c>
      <c r="B101" s="13">
        <f>'Raw Data'!N109</f>
        <v>4828.7380000000003</v>
      </c>
      <c r="C101" s="14">
        <f t="shared" si="27"/>
        <v>4.5979056385922215E-2</v>
      </c>
      <c r="D101" s="15">
        <f t="shared" si="35"/>
        <v>2.9741334385344913E-2</v>
      </c>
      <c r="E101" s="10">
        <f>'Raw Data'!Q109</f>
        <v>3742.81</v>
      </c>
      <c r="F101" s="14">
        <f t="shared" si="27"/>
        <v>4.5879881710197912E-2</v>
      </c>
      <c r="G101" s="15">
        <f t="shared" si="36"/>
        <v>2.7877987087637751E-2</v>
      </c>
      <c r="H101" s="13">
        <f t="shared" si="33"/>
        <v>0.93734822810689589</v>
      </c>
      <c r="J101" s="9">
        <f>'Raw Data'!A109</f>
        <v>42151</v>
      </c>
      <c r="K101" s="10">
        <f>'Raw Data'!H109</f>
        <v>0</v>
      </c>
      <c r="L101" s="10">
        <f>'Raw Data'!J109</f>
        <v>0</v>
      </c>
      <c r="M101" s="10">
        <f t="shared" si="21"/>
        <v>0</v>
      </c>
      <c r="O101" s="9">
        <f>'Raw Data'!A109</f>
        <v>42151</v>
      </c>
      <c r="P101" s="10">
        <f>'Raw Data'!B109</f>
        <v>2.8690000000000002</v>
      </c>
      <c r="Q101" s="10">
        <f>'Raw Data'!C109</f>
        <v>0</v>
      </c>
      <c r="R101" s="10">
        <f t="shared" si="22"/>
        <v>2.8690000000000002</v>
      </c>
      <c r="S101" s="10">
        <f>'Raw Data'!D109</f>
        <v>1.9531000000000001</v>
      </c>
      <c r="T101" s="15">
        <f t="shared" si="28"/>
        <v>-1.3678990845735305E-2</v>
      </c>
      <c r="U101" s="15">
        <f t="shared" si="37"/>
        <v>1.9432870388241194E-2</v>
      </c>
      <c r="V101" s="10">
        <f>'Raw Data'!F109</f>
        <v>1.9077</v>
      </c>
      <c r="W101" s="10">
        <f t="shared" si="23"/>
        <v>4.5400000000000107E-2</v>
      </c>
      <c r="Y101" s="9">
        <f>'Raw Data'!A109</f>
        <v>42151</v>
      </c>
      <c r="Z101" s="10">
        <f>'Raw Data'!G109</f>
        <v>4.1818999999999997</v>
      </c>
      <c r="AA101" s="10">
        <f>'Raw Data'!H109</f>
        <v>0</v>
      </c>
      <c r="AB101" s="10">
        <f t="shared" si="24"/>
        <v>4.1818999999999997</v>
      </c>
      <c r="AC101" s="10">
        <f>'Raw Data'!I109</f>
        <v>0</v>
      </c>
      <c r="AD101" s="12" t="e">
        <f t="shared" si="29"/>
        <v>#DIV/0!</v>
      </c>
      <c r="AE101" s="15" t="e">
        <f t="shared" si="38"/>
        <v>#DIV/0!</v>
      </c>
      <c r="AG101" s="9">
        <f>'Raw Data'!M109</f>
        <v>42156</v>
      </c>
      <c r="AH101" s="10">
        <f>'Raw Data'!N109</f>
        <v>4828.7380000000003</v>
      </c>
      <c r="AI101" s="14">
        <f t="shared" si="30"/>
        <v>4.5979056385922215E-2</v>
      </c>
      <c r="AJ101" s="15">
        <f t="shared" si="34"/>
        <v>2.9741334385344913E-2</v>
      </c>
      <c r="AK101" s="10">
        <f>'Raw Data'!R109+'Raw Data'!S109</f>
        <v>210822913.73790002</v>
      </c>
      <c r="AM101" s="9">
        <f>'Raw Data'!V109</f>
        <v>42145</v>
      </c>
      <c r="AN101" s="10">
        <f>IF('Raw Data'!W109=0,AN100,'Raw Data'!W109)</f>
        <v>6.1967999999999996</v>
      </c>
      <c r="AO101" s="15">
        <f t="shared" si="31"/>
        <v>-1.1289777500300825E-3</v>
      </c>
      <c r="AP101" s="15">
        <f t="shared" si="39"/>
        <v>1.2352511156488171E-3</v>
      </c>
      <c r="AQ101" s="10">
        <f>IF('Raw Data'!Y109=0,AQ100,'Raw Data'!Y109)</f>
        <v>6.1973000000000003</v>
      </c>
      <c r="AR101" s="10">
        <f>IF('Raw Data'!X109=0,AR100,'Raw Data'!X109)</f>
        <v>6.2087000000000003</v>
      </c>
      <c r="AS101" s="10">
        <f t="shared" si="25"/>
        <v>1.1400000000000077E-2</v>
      </c>
      <c r="AT101" s="10">
        <f t="shared" si="26"/>
        <v>5.0000000000061107E-4</v>
      </c>
      <c r="AV101" s="9">
        <f>'Raw Data'!AB102</f>
        <v>42387</v>
      </c>
      <c r="AW101" s="10">
        <f>'Raw Data'!AC102</f>
        <v>131.83000000000001</v>
      </c>
      <c r="AX101" s="10">
        <f t="shared" si="32"/>
        <v>191.05800000000002</v>
      </c>
    </row>
    <row r="102" spans="1:50">
      <c r="A102" s="9">
        <f>'Raw Data'!M110</f>
        <v>42157</v>
      </c>
      <c r="B102" s="13">
        <f>'Raw Data'!N110</f>
        <v>4910.527</v>
      </c>
      <c r="C102" s="14">
        <f t="shared" si="27"/>
        <v>1.67961181422542E-2</v>
      </c>
      <c r="D102" s="15">
        <f t="shared" si="35"/>
        <v>2.9144821159360148E-2</v>
      </c>
      <c r="E102" s="10">
        <f>'Raw Data'!Q110</f>
        <v>3749.33</v>
      </c>
      <c r="F102" s="14">
        <f t="shared" si="27"/>
        <v>1.7404911402949088E-3</v>
      </c>
      <c r="G102" s="15">
        <f t="shared" si="36"/>
        <v>2.6340639685088558E-2</v>
      </c>
      <c r="H102" s="13">
        <f t="shared" si="33"/>
        <v>0.90378457088692754</v>
      </c>
      <c r="J102" s="9">
        <f>'Raw Data'!A110</f>
        <v>42152</v>
      </c>
      <c r="K102" s="10">
        <f>'Raw Data'!H110</f>
        <v>0</v>
      </c>
      <c r="L102" s="10">
        <f>'Raw Data'!J110</f>
        <v>0</v>
      </c>
      <c r="M102" s="10">
        <f t="shared" si="21"/>
        <v>0</v>
      </c>
      <c r="O102" s="9">
        <f>'Raw Data'!A110</f>
        <v>42152</v>
      </c>
      <c r="P102" s="10">
        <f>'Raw Data'!B110</f>
        <v>2.8650000000000002</v>
      </c>
      <c r="Q102" s="10">
        <f>'Raw Data'!C110</f>
        <v>0</v>
      </c>
      <c r="R102" s="10">
        <f t="shared" si="22"/>
        <v>2.8650000000000002</v>
      </c>
      <c r="S102" s="10">
        <f>'Raw Data'!D110</f>
        <v>1.9955000000000001</v>
      </c>
      <c r="T102" s="15">
        <f t="shared" si="28"/>
        <v>2.1476791645942947E-2</v>
      </c>
      <c r="U102" s="15">
        <f t="shared" si="37"/>
        <v>2.0402914801320528E-2</v>
      </c>
      <c r="V102" s="10">
        <f>'Raw Data'!F110</f>
        <v>1.9434</v>
      </c>
      <c r="W102" s="10">
        <f t="shared" si="23"/>
        <v>5.2100000000000035E-2</v>
      </c>
      <c r="Y102" s="9">
        <f>'Raw Data'!A110</f>
        <v>42152</v>
      </c>
      <c r="Z102" s="10">
        <f>'Raw Data'!G110</f>
        <v>4.2149999999999999</v>
      </c>
      <c r="AA102" s="10">
        <f>'Raw Data'!H110</f>
        <v>0</v>
      </c>
      <c r="AB102" s="10">
        <f t="shared" si="24"/>
        <v>4.2149999999999999</v>
      </c>
      <c r="AC102" s="10">
        <f>'Raw Data'!I110</f>
        <v>0</v>
      </c>
      <c r="AD102" s="12" t="e">
        <f t="shared" si="29"/>
        <v>#DIV/0!</v>
      </c>
      <c r="AE102" s="15" t="e">
        <f t="shared" si="38"/>
        <v>#DIV/0!</v>
      </c>
      <c r="AG102" s="9">
        <f>'Raw Data'!M110</f>
        <v>42157</v>
      </c>
      <c r="AH102" s="10">
        <f>'Raw Data'!N110</f>
        <v>4910.527</v>
      </c>
      <c r="AI102" s="14">
        <f t="shared" si="30"/>
        <v>1.67961181422542E-2</v>
      </c>
      <c r="AJ102" s="15">
        <f t="shared" si="34"/>
        <v>2.9144821159360148E-2</v>
      </c>
      <c r="AK102" s="10">
        <f>'Raw Data'!R110+'Raw Data'!S110</f>
        <v>213801994.1882</v>
      </c>
      <c r="AM102" s="9">
        <f>'Raw Data'!V110</f>
        <v>42146</v>
      </c>
      <c r="AN102" s="10">
        <f>IF('Raw Data'!W110=0,AN101,'Raw Data'!W110)</f>
        <v>6.1976000000000004</v>
      </c>
      <c r="AO102" s="15">
        <f t="shared" si="31"/>
        <v>1.2909055720524115E-4</v>
      </c>
      <c r="AP102" s="15">
        <f t="shared" si="39"/>
        <v>1.2306958651592218E-3</v>
      </c>
      <c r="AQ102" s="10">
        <f>IF('Raw Data'!Y110=0,AQ101,'Raw Data'!Y110)</f>
        <v>6.2004000000000001</v>
      </c>
      <c r="AR102" s="10">
        <f>IF('Raw Data'!X110=0,AR101,'Raw Data'!X110)</f>
        <v>6.2134</v>
      </c>
      <c r="AS102" s="10">
        <f t="shared" si="25"/>
        <v>1.2999999999999901E-2</v>
      </c>
      <c r="AT102" s="10">
        <f t="shared" si="26"/>
        <v>2.7999999999996916E-3</v>
      </c>
      <c r="AV102" s="9">
        <f>'Raw Data'!AB103</f>
        <v>42388</v>
      </c>
      <c r="AW102" s="10">
        <f>'Raw Data'!AC103</f>
        <v>162.37</v>
      </c>
      <c r="AX102" s="10">
        <f t="shared" si="32"/>
        <v>182.518</v>
      </c>
    </row>
    <row r="103" spans="1:50">
      <c r="A103" s="9">
        <f>'Raw Data'!M111</f>
        <v>42158</v>
      </c>
      <c r="B103" s="13">
        <f>'Raw Data'!N111</f>
        <v>4909.9780000000001</v>
      </c>
      <c r="C103" s="14">
        <f t="shared" si="27"/>
        <v>-1.1180687766504759E-4</v>
      </c>
      <c r="D103" s="15">
        <f t="shared" si="35"/>
        <v>2.9304242844824729E-2</v>
      </c>
      <c r="E103" s="10">
        <f>'Raw Data'!Q111</f>
        <v>3764.68</v>
      </c>
      <c r="F103" s="14">
        <f t="shared" si="27"/>
        <v>4.0857069269602565E-3</v>
      </c>
      <c r="G103" s="15">
        <f t="shared" si="36"/>
        <v>2.6339606645177632E-2</v>
      </c>
      <c r="H103" s="13">
        <f t="shared" si="33"/>
        <v>0.89883252690247661</v>
      </c>
      <c r="J103" s="9">
        <f>'Raw Data'!A111</f>
        <v>42153</v>
      </c>
      <c r="K103" s="10">
        <f>'Raw Data'!H111</f>
        <v>0</v>
      </c>
      <c r="L103" s="10">
        <f>'Raw Data'!J111</f>
        <v>0</v>
      </c>
      <c r="M103" s="10">
        <f t="shared" si="21"/>
        <v>0</v>
      </c>
      <c r="O103" s="9">
        <f>'Raw Data'!A111</f>
        <v>42153</v>
      </c>
      <c r="P103" s="10">
        <f>'Raw Data'!B111</f>
        <v>2.8639999999999999</v>
      </c>
      <c r="Q103" s="10">
        <f>'Raw Data'!C111</f>
        <v>0</v>
      </c>
      <c r="R103" s="10">
        <f t="shared" si="22"/>
        <v>2.8639999999999999</v>
      </c>
      <c r="S103" s="10">
        <f>'Raw Data'!D111</f>
        <v>1.9865999999999999</v>
      </c>
      <c r="T103" s="15">
        <f t="shared" si="28"/>
        <v>-4.4700107075330755E-3</v>
      </c>
      <c r="U103" s="15">
        <f t="shared" si="37"/>
        <v>1.9880401911321517E-2</v>
      </c>
      <c r="V103" s="10">
        <f>'Raw Data'!F111</f>
        <v>1.9338</v>
      </c>
      <c r="W103" s="10">
        <f t="shared" si="23"/>
        <v>5.2799999999999958E-2</v>
      </c>
      <c r="Y103" s="9">
        <f>'Raw Data'!A111</f>
        <v>42153</v>
      </c>
      <c r="Z103" s="10">
        <f>'Raw Data'!G111</f>
        <v>4.2061000000000002</v>
      </c>
      <c r="AA103" s="10">
        <f>'Raw Data'!H111</f>
        <v>0</v>
      </c>
      <c r="AB103" s="10">
        <f t="shared" si="24"/>
        <v>4.2061000000000002</v>
      </c>
      <c r="AC103" s="10">
        <f>'Raw Data'!I111</f>
        <v>0</v>
      </c>
      <c r="AD103" s="12" t="e">
        <f t="shared" si="29"/>
        <v>#DIV/0!</v>
      </c>
      <c r="AE103" s="15" t="e">
        <f t="shared" si="38"/>
        <v>#DIV/0!</v>
      </c>
      <c r="AG103" s="9">
        <f>'Raw Data'!M111</f>
        <v>42158</v>
      </c>
      <c r="AH103" s="10">
        <f>'Raw Data'!N111</f>
        <v>4909.9780000000001</v>
      </c>
      <c r="AI103" s="14">
        <f t="shared" si="30"/>
        <v>-1.1180687766504759E-4</v>
      </c>
      <c r="AJ103" s="15">
        <f t="shared" si="34"/>
        <v>2.9304242844824729E-2</v>
      </c>
      <c r="AK103" s="10">
        <f>'Raw Data'!R111+'Raw Data'!S111</f>
        <v>215776564.8924</v>
      </c>
      <c r="AM103" s="9">
        <f>'Raw Data'!V111</f>
        <v>42149</v>
      </c>
      <c r="AN103" s="10">
        <f>IF('Raw Data'!W111=0,AN102,'Raw Data'!W111)</f>
        <v>6.202</v>
      </c>
      <c r="AO103" s="15">
        <f t="shared" si="31"/>
        <v>7.0970034270147078E-4</v>
      </c>
      <c r="AP103" s="15">
        <f t="shared" si="39"/>
        <v>8.170134723462988E-4</v>
      </c>
      <c r="AQ103" s="10">
        <f>IF('Raw Data'!Y111=0,AQ102,'Raw Data'!Y111)</f>
        <v>6.2027999999999999</v>
      </c>
      <c r="AR103" s="10">
        <f>IF('Raw Data'!X111=0,AR102,'Raw Data'!X111)</f>
        <v>6.2164999999999999</v>
      </c>
      <c r="AS103" s="10">
        <f t="shared" si="25"/>
        <v>1.3700000000000045E-2</v>
      </c>
      <c r="AT103" s="10">
        <f t="shared" si="26"/>
        <v>7.9999999999991189E-4</v>
      </c>
      <c r="AV103" s="9">
        <f>'Raw Data'!AB104</f>
        <v>42389</v>
      </c>
      <c r="AW103" s="10">
        <f>'Raw Data'!AC104</f>
        <v>188.33</v>
      </c>
      <c r="AX103" s="10">
        <f t="shared" si="32"/>
        <v>184.364</v>
      </c>
    </row>
    <row r="104" spans="1:50">
      <c r="A104" s="9">
        <f>'Raw Data'!M112</f>
        <v>42159</v>
      </c>
      <c r="B104" s="13">
        <f>'Raw Data'!N112</f>
        <v>4947.1019999999999</v>
      </c>
      <c r="C104" s="14">
        <f t="shared" si="27"/>
        <v>7.5324894450532207E-3</v>
      </c>
      <c r="D104" s="15">
        <f t="shared" si="35"/>
        <v>2.9166696367263972E-2</v>
      </c>
      <c r="E104" s="10">
        <f>'Raw Data'!Q112</f>
        <v>3936.7</v>
      </c>
      <c r="F104" s="14">
        <f t="shared" si="27"/>
        <v>4.4679944625998155E-2</v>
      </c>
      <c r="G104" s="15">
        <f t="shared" si="36"/>
        <v>2.9051078966079644E-2</v>
      </c>
      <c r="H104" s="13">
        <f t="shared" si="33"/>
        <v>0.99603597885312467</v>
      </c>
      <c r="J104" s="9">
        <f>'Raw Data'!A112</f>
        <v>42156</v>
      </c>
      <c r="K104" s="10">
        <f>'Raw Data'!H112</f>
        <v>0</v>
      </c>
      <c r="L104" s="10">
        <f>'Raw Data'!J112</f>
        <v>0</v>
      </c>
      <c r="M104" s="10">
        <f t="shared" si="21"/>
        <v>0</v>
      </c>
      <c r="O104" s="9">
        <f>'Raw Data'!A112</f>
        <v>42156</v>
      </c>
      <c r="P104" s="10">
        <f>'Raw Data'!B112</f>
        <v>2.8565</v>
      </c>
      <c r="Q104" s="10">
        <f>'Raw Data'!C112</f>
        <v>0</v>
      </c>
      <c r="R104" s="10">
        <f t="shared" si="22"/>
        <v>2.8565</v>
      </c>
      <c r="S104" s="10">
        <f>'Raw Data'!D112</f>
        <v>2.0112000000000001</v>
      </c>
      <c r="T104" s="15">
        <f t="shared" si="28"/>
        <v>1.2306924054727556E-2</v>
      </c>
      <c r="U104" s="15">
        <f t="shared" si="37"/>
        <v>2.0000134456078442E-2</v>
      </c>
      <c r="V104" s="10">
        <f>'Raw Data'!F112</f>
        <v>1.9311</v>
      </c>
      <c r="W104" s="10">
        <f t="shared" si="23"/>
        <v>8.010000000000006E-2</v>
      </c>
      <c r="Y104" s="9">
        <f>'Raw Data'!A112</f>
        <v>42156</v>
      </c>
      <c r="Z104" s="10">
        <f>'Raw Data'!G112</f>
        <v>4.2949000000000002</v>
      </c>
      <c r="AA104" s="10">
        <f>'Raw Data'!H112</f>
        <v>0</v>
      </c>
      <c r="AB104" s="10">
        <f t="shared" si="24"/>
        <v>4.2949000000000002</v>
      </c>
      <c r="AC104" s="10">
        <f>'Raw Data'!I112</f>
        <v>0</v>
      </c>
      <c r="AD104" s="12" t="e">
        <f t="shared" si="29"/>
        <v>#DIV/0!</v>
      </c>
      <c r="AE104" s="15" t="e">
        <f t="shared" si="38"/>
        <v>#DIV/0!</v>
      </c>
      <c r="AG104" s="9">
        <f>'Raw Data'!M112</f>
        <v>42159</v>
      </c>
      <c r="AH104" s="10">
        <f>'Raw Data'!N112</f>
        <v>4947.1019999999999</v>
      </c>
      <c r="AI104" s="14">
        <f t="shared" si="30"/>
        <v>7.5324894450532207E-3</v>
      </c>
      <c r="AJ104" s="15">
        <f t="shared" si="34"/>
        <v>2.9166696367263972E-2</v>
      </c>
      <c r="AK104" s="10">
        <f>'Raw Data'!R112+'Raw Data'!S112</f>
        <v>217233490.77919999</v>
      </c>
      <c r="AM104" s="9">
        <f>'Raw Data'!V112</f>
        <v>42150</v>
      </c>
      <c r="AN104" s="10">
        <f>IF('Raw Data'!W112=0,AN103,'Raw Data'!W112)</f>
        <v>6.2039999999999997</v>
      </c>
      <c r="AO104" s="15">
        <f t="shared" si="31"/>
        <v>3.2242463603521541E-4</v>
      </c>
      <c r="AP104" s="15">
        <f t="shared" si="39"/>
        <v>6.3826762715447124E-4</v>
      </c>
      <c r="AQ104" s="10">
        <f>IF('Raw Data'!Y112=0,AQ103,'Raw Data'!Y112)</f>
        <v>6.2093999999999996</v>
      </c>
      <c r="AR104" s="10">
        <f>IF('Raw Data'!X112=0,AR103,'Raw Data'!X112)</f>
        <v>6.2233999999999998</v>
      </c>
      <c r="AS104" s="10">
        <f t="shared" si="25"/>
        <v>1.4000000000000234E-2</v>
      </c>
      <c r="AT104" s="10">
        <f t="shared" si="26"/>
        <v>5.3999999999998494E-3</v>
      </c>
      <c r="AV104" s="9">
        <f>'Raw Data'!AB105</f>
        <v>42390</v>
      </c>
      <c r="AW104" s="10">
        <f>'Raw Data'!AC105</f>
        <v>160.13999999999999</v>
      </c>
      <c r="AX104" s="10">
        <f t="shared" si="32"/>
        <v>180.87800000000001</v>
      </c>
    </row>
    <row r="105" spans="1:50">
      <c r="A105" s="9">
        <f>'Raw Data'!M113</f>
        <v>42160</v>
      </c>
      <c r="B105" s="13">
        <f>'Raw Data'!N113</f>
        <v>5023.0959999999995</v>
      </c>
      <c r="C105" s="14">
        <f t="shared" si="27"/>
        <v>1.52445260799727E-2</v>
      </c>
      <c r="D105" s="15">
        <f t="shared" si="35"/>
        <v>2.8579687930802799E-2</v>
      </c>
      <c r="E105" s="10">
        <f>'Raw Data'!Q113</f>
        <v>3901.38</v>
      </c>
      <c r="F105" s="14">
        <f t="shared" si="27"/>
        <v>-9.0124722051602661E-3</v>
      </c>
      <c r="G105" s="15">
        <f t="shared" si="36"/>
        <v>2.8339849079502388E-2</v>
      </c>
      <c r="H105" s="13">
        <f t="shared" si="33"/>
        <v>0.99160806612440588</v>
      </c>
      <c r="J105" s="9">
        <f>'Raw Data'!A113</f>
        <v>42157</v>
      </c>
      <c r="K105" s="10">
        <f>'Raw Data'!H113</f>
        <v>0</v>
      </c>
      <c r="L105" s="10">
        <f>'Raw Data'!J113</f>
        <v>0</v>
      </c>
      <c r="M105" s="10">
        <f t="shared" si="21"/>
        <v>0</v>
      </c>
      <c r="O105" s="9">
        <f>'Raw Data'!A113</f>
        <v>42157</v>
      </c>
      <c r="P105" s="10">
        <f>'Raw Data'!B113</f>
        <v>2.8620000000000001</v>
      </c>
      <c r="Q105" s="10">
        <f>'Raw Data'!C113</f>
        <v>0</v>
      </c>
      <c r="R105" s="10">
        <f t="shared" si="22"/>
        <v>2.8620000000000001</v>
      </c>
      <c r="S105" s="10">
        <f>'Raw Data'!D113</f>
        <v>2.1960999999999999</v>
      </c>
      <c r="T105" s="15">
        <f t="shared" si="28"/>
        <v>8.7951501097264212E-2</v>
      </c>
      <c r="U105" s="15">
        <f t="shared" si="37"/>
        <v>2.9040066961589794E-2</v>
      </c>
      <c r="V105" s="10">
        <f>'Raw Data'!F113</f>
        <v>2.0198999999999998</v>
      </c>
      <c r="W105" s="10">
        <f t="shared" si="23"/>
        <v>0.17620000000000013</v>
      </c>
      <c r="Y105" s="9">
        <f>'Raw Data'!A113</f>
        <v>42157</v>
      </c>
      <c r="Z105" s="10">
        <f>'Raw Data'!G113</f>
        <v>4.2644000000000002</v>
      </c>
      <c r="AA105" s="10">
        <f>'Raw Data'!H113</f>
        <v>0</v>
      </c>
      <c r="AB105" s="10">
        <f t="shared" si="24"/>
        <v>4.2644000000000002</v>
      </c>
      <c r="AC105" s="10">
        <f>'Raw Data'!I113</f>
        <v>0</v>
      </c>
      <c r="AD105" s="12" t="e">
        <f t="shared" si="29"/>
        <v>#DIV/0!</v>
      </c>
      <c r="AE105" s="15" t="e">
        <f t="shared" si="38"/>
        <v>#DIV/0!</v>
      </c>
      <c r="AG105" s="9">
        <f>'Raw Data'!M113</f>
        <v>42160</v>
      </c>
      <c r="AH105" s="10">
        <f>'Raw Data'!N113</f>
        <v>5023.0959999999995</v>
      </c>
      <c r="AI105" s="14">
        <f t="shared" si="30"/>
        <v>1.52445260799727E-2</v>
      </c>
      <c r="AJ105" s="15">
        <f t="shared" si="34"/>
        <v>2.8579687930802799E-2</v>
      </c>
      <c r="AK105" s="10">
        <f>'Raw Data'!R113+'Raw Data'!S113</f>
        <v>216899513.54549998</v>
      </c>
      <c r="AM105" s="9">
        <f>'Raw Data'!V113</f>
        <v>42151</v>
      </c>
      <c r="AN105" s="10">
        <f>IF('Raw Data'!W113=0,AN104,'Raw Data'!W113)</f>
        <v>6.2013999999999996</v>
      </c>
      <c r="AO105" s="15">
        <f t="shared" si="31"/>
        <v>-4.191723020731891E-4</v>
      </c>
      <c r="AP105" s="15">
        <f t="shared" si="39"/>
        <v>6.0777059978700434E-4</v>
      </c>
      <c r="AQ105" s="10">
        <f>IF('Raw Data'!Y113=0,AQ104,'Raw Data'!Y113)</f>
        <v>6.2058999999999997</v>
      </c>
      <c r="AR105" s="10">
        <f>IF('Raw Data'!X113=0,AR104,'Raw Data'!X113)</f>
        <v>6.2191999999999998</v>
      </c>
      <c r="AS105" s="10">
        <f t="shared" si="25"/>
        <v>1.330000000000009E-2</v>
      </c>
      <c r="AT105" s="10">
        <f t="shared" si="26"/>
        <v>4.5000000000001705E-3</v>
      </c>
      <c r="AV105" s="9">
        <f>'Raw Data'!AB106</f>
        <v>42391</v>
      </c>
      <c r="AW105" s="10">
        <f>'Raw Data'!AC106</f>
        <v>167.9</v>
      </c>
      <c r="AX105" s="10">
        <f t="shared" si="32"/>
        <v>162.114</v>
      </c>
    </row>
    <row r="106" spans="1:50">
      <c r="A106" s="9">
        <f>'Raw Data'!M114</f>
        <v>42163</v>
      </c>
      <c r="B106" s="13">
        <f>'Raw Data'!N114</f>
        <v>5131.8810000000003</v>
      </c>
      <c r="C106" s="14">
        <f t="shared" si="27"/>
        <v>2.1425781973864463E-2</v>
      </c>
      <c r="D106" s="15">
        <f t="shared" si="35"/>
        <v>2.7749284027017752E-2</v>
      </c>
      <c r="E106" s="10">
        <f>'Raw Data'!Q114</f>
        <v>4144.97</v>
      </c>
      <c r="F106" s="14">
        <f t="shared" si="27"/>
        <v>6.056521422470007E-2</v>
      </c>
      <c r="G106" s="15">
        <f t="shared" si="36"/>
        <v>3.2771431784012837E-2</v>
      </c>
      <c r="H106" s="13">
        <f t="shared" si="33"/>
        <v>1.1809829670598107</v>
      </c>
      <c r="J106" s="9">
        <f>'Raw Data'!A114</f>
        <v>42158</v>
      </c>
      <c r="K106" s="10">
        <f>'Raw Data'!H114</f>
        <v>0</v>
      </c>
      <c r="L106" s="10">
        <f>'Raw Data'!J114</f>
        <v>0</v>
      </c>
      <c r="M106" s="10">
        <f t="shared" si="21"/>
        <v>0</v>
      </c>
      <c r="O106" s="9">
        <f>'Raw Data'!A114</f>
        <v>42158</v>
      </c>
      <c r="P106" s="10">
        <f>'Raw Data'!B114</f>
        <v>2.871</v>
      </c>
      <c r="Q106" s="10">
        <f>'Raw Data'!C114</f>
        <v>0</v>
      </c>
      <c r="R106" s="10">
        <f t="shared" si="22"/>
        <v>2.871</v>
      </c>
      <c r="S106" s="10">
        <f>'Raw Data'!D114</f>
        <v>2.2524999999999999</v>
      </c>
      <c r="T106" s="15">
        <f t="shared" si="28"/>
        <v>2.5357650549245735E-2</v>
      </c>
      <c r="U106" s="15">
        <f t="shared" si="37"/>
        <v>2.960377432995397E-2</v>
      </c>
      <c r="V106" s="10">
        <f>'Raw Data'!F114</f>
        <v>2.1002000000000001</v>
      </c>
      <c r="W106" s="10">
        <f t="shared" si="23"/>
        <v>0.15229999999999988</v>
      </c>
      <c r="Y106" s="9">
        <f>'Raw Data'!A114</f>
        <v>42158</v>
      </c>
      <c r="Z106" s="10">
        <f>'Raw Data'!G114</f>
        <v>4.2436999999999996</v>
      </c>
      <c r="AA106" s="10">
        <f>'Raw Data'!H114</f>
        <v>0</v>
      </c>
      <c r="AB106" s="10">
        <f t="shared" si="24"/>
        <v>4.2436999999999996</v>
      </c>
      <c r="AC106" s="10">
        <f>'Raw Data'!I114</f>
        <v>0</v>
      </c>
      <c r="AD106" s="12" t="e">
        <f t="shared" si="29"/>
        <v>#DIV/0!</v>
      </c>
      <c r="AE106" s="15" t="e">
        <f t="shared" si="38"/>
        <v>#DIV/0!</v>
      </c>
      <c r="AG106" s="9">
        <f>'Raw Data'!M114</f>
        <v>42163</v>
      </c>
      <c r="AH106" s="10">
        <f>'Raw Data'!N114</f>
        <v>5131.8810000000003</v>
      </c>
      <c r="AI106" s="14">
        <f t="shared" si="30"/>
        <v>2.1425781973864463E-2</v>
      </c>
      <c r="AJ106" s="15">
        <f t="shared" si="34"/>
        <v>2.7749284027017752E-2</v>
      </c>
      <c r="AK106" s="10">
        <f>'Raw Data'!R114+'Raw Data'!S114</f>
        <v>217483005.36979997</v>
      </c>
      <c r="AM106" s="9">
        <f>'Raw Data'!V114</f>
        <v>42152</v>
      </c>
      <c r="AN106" s="10">
        <f>IF('Raw Data'!W114=0,AN105,'Raw Data'!W114)</f>
        <v>6.2012</v>
      </c>
      <c r="AO106" s="15">
        <f t="shared" si="31"/>
        <v>-3.2251302149009751E-5</v>
      </c>
      <c r="AP106" s="15">
        <f t="shared" si="39"/>
        <v>5.9746437852651311E-4</v>
      </c>
      <c r="AQ106" s="10">
        <f>IF('Raw Data'!Y114=0,AQ105,'Raw Data'!Y114)</f>
        <v>6.2042999999999999</v>
      </c>
      <c r="AR106" s="10">
        <f>IF('Raw Data'!X114=0,AR105,'Raw Data'!X114)</f>
        <v>6.2184999999999997</v>
      </c>
      <c r="AS106" s="10">
        <f t="shared" si="25"/>
        <v>1.4199999999999768E-2</v>
      </c>
      <c r="AT106" s="10">
        <f t="shared" si="26"/>
        <v>3.0999999999998806E-3</v>
      </c>
      <c r="AV106" s="9">
        <f>'Raw Data'!AB107</f>
        <v>42394</v>
      </c>
      <c r="AW106" s="10">
        <f>'Raw Data'!AC107</f>
        <v>125.35</v>
      </c>
      <c r="AX106" s="10">
        <f t="shared" si="32"/>
        <v>160.81800000000001</v>
      </c>
    </row>
    <row r="107" spans="1:50">
      <c r="A107" s="9">
        <f>'Raw Data'!M115</f>
        <v>42164</v>
      </c>
      <c r="B107" s="13">
        <f>'Raw Data'!N115</f>
        <v>5113.5339999999997</v>
      </c>
      <c r="C107" s="14">
        <f t="shared" si="27"/>
        <v>-3.5815083355275157E-3</v>
      </c>
      <c r="D107" s="15">
        <f t="shared" si="35"/>
        <v>2.749576671659602E-2</v>
      </c>
      <c r="E107" s="10">
        <f>'Raw Data'!Q115</f>
        <v>4105.8100000000004</v>
      </c>
      <c r="F107" s="14">
        <f t="shared" si="27"/>
        <v>-9.4925071450197365E-3</v>
      </c>
      <c r="G107" s="15">
        <f t="shared" si="36"/>
        <v>3.3144630176330091E-2</v>
      </c>
      <c r="H107" s="13">
        <f t="shared" si="33"/>
        <v>1.2054448423991211</v>
      </c>
      <c r="J107" s="9">
        <f>'Raw Data'!A115</f>
        <v>42159</v>
      </c>
      <c r="K107" s="10">
        <f>'Raw Data'!H115</f>
        <v>0</v>
      </c>
      <c r="L107" s="10">
        <f>'Raw Data'!J115</f>
        <v>0</v>
      </c>
      <c r="M107" s="10">
        <f t="shared" si="21"/>
        <v>0</v>
      </c>
      <c r="O107" s="9">
        <f>'Raw Data'!A115</f>
        <v>42159</v>
      </c>
      <c r="P107" s="10">
        <f>'Raw Data'!B115</f>
        <v>2.8824999999999998</v>
      </c>
      <c r="Q107" s="10">
        <f>'Raw Data'!C115</f>
        <v>0</v>
      </c>
      <c r="R107" s="10">
        <f t="shared" si="22"/>
        <v>2.8824999999999998</v>
      </c>
      <c r="S107" s="10">
        <f>'Raw Data'!D115</f>
        <v>2.2347999999999999</v>
      </c>
      <c r="T107" s="15">
        <f t="shared" si="28"/>
        <v>-7.8889718974992865E-3</v>
      </c>
      <c r="U107" s="15">
        <f t="shared" si="37"/>
        <v>2.9601906131566311E-2</v>
      </c>
      <c r="V107" s="10">
        <f>'Raw Data'!F115</f>
        <v>2.1758000000000002</v>
      </c>
      <c r="W107" s="10">
        <f t="shared" si="23"/>
        <v>5.8999999999999719E-2</v>
      </c>
      <c r="Y107" s="9">
        <f>'Raw Data'!A115</f>
        <v>42159</v>
      </c>
      <c r="Z107" s="10">
        <f>'Raw Data'!G115</f>
        <v>4.3067000000000002</v>
      </c>
      <c r="AA107" s="10">
        <f>'Raw Data'!H115</f>
        <v>0</v>
      </c>
      <c r="AB107" s="10">
        <f t="shared" si="24"/>
        <v>4.3067000000000002</v>
      </c>
      <c r="AC107" s="10">
        <f>'Raw Data'!I115</f>
        <v>0</v>
      </c>
      <c r="AD107" s="12" t="e">
        <f t="shared" si="29"/>
        <v>#DIV/0!</v>
      </c>
      <c r="AE107" s="15" t="e">
        <f t="shared" si="38"/>
        <v>#DIV/0!</v>
      </c>
      <c r="AG107" s="9">
        <f>'Raw Data'!M115</f>
        <v>42164</v>
      </c>
      <c r="AH107" s="10">
        <f>'Raw Data'!N115</f>
        <v>5113.5339999999997</v>
      </c>
      <c r="AI107" s="14">
        <f t="shared" si="30"/>
        <v>-3.5815083355275157E-3</v>
      </c>
      <c r="AJ107" s="15">
        <f t="shared" si="34"/>
        <v>2.749576671659602E-2</v>
      </c>
      <c r="AK107" s="10">
        <f>'Raw Data'!R115+'Raw Data'!S115</f>
        <v>218611394.67869997</v>
      </c>
      <c r="AM107" s="9">
        <f>'Raw Data'!V115</f>
        <v>42153</v>
      </c>
      <c r="AN107" s="10">
        <f>IF('Raw Data'!W115=0,AN106,'Raw Data'!W115)</f>
        <v>6.1985000000000001</v>
      </c>
      <c r="AO107" s="15">
        <f t="shared" si="31"/>
        <v>-4.3549441400560538E-4</v>
      </c>
      <c r="AP107" s="15">
        <f t="shared" si="39"/>
        <v>6.0449199110284473E-4</v>
      </c>
      <c r="AQ107" s="10">
        <f>IF('Raw Data'!Y115=0,AQ106,'Raw Data'!Y115)</f>
        <v>6.2042999999999999</v>
      </c>
      <c r="AR107" s="10">
        <f>IF('Raw Data'!X115=0,AR106,'Raw Data'!X115)</f>
        <v>6.2184999999999997</v>
      </c>
      <c r="AS107" s="10">
        <f t="shared" si="25"/>
        <v>1.4199999999999768E-2</v>
      </c>
      <c r="AT107" s="10">
        <f t="shared" si="26"/>
        <v>5.7999999999998053E-3</v>
      </c>
      <c r="AV107" s="9">
        <f>'Raw Data'!AB108</f>
        <v>42395</v>
      </c>
      <c r="AW107" s="10">
        <f>'Raw Data'!AC108</f>
        <v>162.33000000000001</v>
      </c>
      <c r="AX107" s="10">
        <f t="shared" si="32"/>
        <v>160.81</v>
      </c>
    </row>
    <row r="108" spans="1:50">
      <c r="A108" s="9">
        <f>'Raw Data'!M116</f>
        <v>42165</v>
      </c>
      <c r="B108" s="13">
        <f>'Raw Data'!N116</f>
        <v>5106.0358999999999</v>
      </c>
      <c r="C108" s="14">
        <f t="shared" si="27"/>
        <v>-1.4674005694601949E-3</v>
      </c>
      <c r="D108" s="15">
        <f t="shared" si="35"/>
        <v>2.7531223327603833E-2</v>
      </c>
      <c r="E108" s="10">
        <f>'Raw Data'!Q116</f>
        <v>4057.58</v>
      </c>
      <c r="F108" s="14">
        <f t="shared" si="27"/>
        <v>-1.1816306993855868E-2</v>
      </c>
      <c r="G108" s="15">
        <f t="shared" si="36"/>
        <v>3.2974000658247377E-2</v>
      </c>
      <c r="H108" s="13">
        <f t="shared" si="33"/>
        <v>1.1976947143204644</v>
      </c>
      <c r="J108" s="9">
        <f>'Raw Data'!A116</f>
        <v>42160</v>
      </c>
      <c r="K108" s="10">
        <f>'Raw Data'!H116</f>
        <v>0</v>
      </c>
      <c r="L108" s="10">
        <f>'Raw Data'!J116</f>
        <v>0</v>
      </c>
      <c r="M108" s="10">
        <f t="shared" si="21"/>
        <v>0</v>
      </c>
      <c r="O108" s="9">
        <f>'Raw Data'!A116</f>
        <v>42160</v>
      </c>
      <c r="P108" s="10">
        <f>'Raw Data'!B116</f>
        <v>2.8849999999999998</v>
      </c>
      <c r="Q108" s="10">
        <f>'Raw Data'!C116</f>
        <v>0</v>
      </c>
      <c r="R108" s="10">
        <f t="shared" si="22"/>
        <v>2.8849999999999998</v>
      </c>
      <c r="S108" s="10">
        <f>'Raw Data'!D116</f>
        <v>2.0474000000000001</v>
      </c>
      <c r="T108" s="15">
        <f t="shared" si="28"/>
        <v>-8.7581043099323214E-2</v>
      </c>
      <c r="U108" s="15">
        <f t="shared" si="37"/>
        <v>3.4559015181678809E-2</v>
      </c>
      <c r="V108" s="10">
        <f>'Raw Data'!F116</f>
        <v>2.0293000000000001</v>
      </c>
      <c r="W108" s="10">
        <f t="shared" si="23"/>
        <v>1.8100000000000005E-2</v>
      </c>
      <c r="Y108" s="9">
        <f>'Raw Data'!A116</f>
        <v>42160</v>
      </c>
      <c r="Z108" s="10">
        <f>'Raw Data'!G116</f>
        <v>4.2817999999999996</v>
      </c>
      <c r="AA108" s="10">
        <f>'Raw Data'!H116</f>
        <v>0</v>
      </c>
      <c r="AB108" s="10">
        <f t="shared" si="24"/>
        <v>4.2817999999999996</v>
      </c>
      <c r="AC108" s="10">
        <f>'Raw Data'!I116</f>
        <v>0</v>
      </c>
      <c r="AD108" s="12" t="e">
        <f t="shared" si="29"/>
        <v>#DIV/0!</v>
      </c>
      <c r="AE108" s="15" t="e">
        <f t="shared" si="38"/>
        <v>#DIV/0!</v>
      </c>
      <c r="AG108" s="9">
        <f>'Raw Data'!M116</f>
        <v>42165</v>
      </c>
      <c r="AH108" s="10">
        <f>'Raw Data'!N116</f>
        <v>5106.0358999999999</v>
      </c>
      <c r="AI108" s="14">
        <f t="shared" si="30"/>
        <v>-1.4674005694601949E-3</v>
      </c>
      <c r="AJ108" s="15">
        <f t="shared" si="34"/>
        <v>2.7531223327603833E-2</v>
      </c>
      <c r="AK108" s="10">
        <f>'Raw Data'!R116+'Raw Data'!S116</f>
        <v>220102483.1656</v>
      </c>
      <c r="AM108" s="9">
        <f>'Raw Data'!V116</f>
        <v>42156</v>
      </c>
      <c r="AN108" s="10">
        <f>IF('Raw Data'!W116=0,AN107,'Raw Data'!W116)</f>
        <v>6.1994999999999996</v>
      </c>
      <c r="AO108" s="15">
        <f t="shared" si="31"/>
        <v>1.6131634169507338E-4</v>
      </c>
      <c r="AP108" s="15">
        <f t="shared" si="39"/>
        <v>5.5870162304518759E-4</v>
      </c>
      <c r="AQ108" s="10">
        <f>IF('Raw Data'!Y116=0,AQ107,'Raw Data'!Y116)</f>
        <v>6.2050999999999998</v>
      </c>
      <c r="AR108" s="10">
        <f>IF('Raw Data'!X116=0,AR107,'Raw Data'!X116)</f>
        <v>6.2179000000000002</v>
      </c>
      <c r="AS108" s="10">
        <f t="shared" si="25"/>
        <v>1.2800000000000367E-2</v>
      </c>
      <c r="AT108" s="10">
        <f t="shared" si="26"/>
        <v>5.6000000000002714E-3</v>
      </c>
      <c r="AV108" s="9">
        <f>'Raw Data'!AB109</f>
        <v>42396</v>
      </c>
      <c r="AW108" s="10">
        <f>'Raw Data'!AC109</f>
        <v>211.27</v>
      </c>
      <c r="AX108" s="10">
        <f t="shared" si="32"/>
        <v>165.398</v>
      </c>
    </row>
    <row r="109" spans="1:50">
      <c r="A109" s="9">
        <f>'Raw Data'!M117</f>
        <v>42166</v>
      </c>
      <c r="B109" s="13">
        <f>'Raw Data'!N117</f>
        <v>5121.5924999999997</v>
      </c>
      <c r="C109" s="14">
        <f t="shared" si="27"/>
        <v>3.0420761076975157E-3</v>
      </c>
      <c r="D109" s="15">
        <f t="shared" si="35"/>
        <v>1.4528819890644671E-2</v>
      </c>
      <c r="E109" s="10">
        <f>'Raw Data'!Q117</f>
        <v>4013.24</v>
      </c>
      <c r="F109" s="14">
        <f t="shared" si="27"/>
        <v>-1.0987841658294252E-2</v>
      </c>
      <c r="G109" s="15">
        <f t="shared" si="36"/>
        <v>2.6292652739467806E-2</v>
      </c>
      <c r="H109" s="13">
        <f t="shared" si="33"/>
        <v>1.8096894955933789</v>
      </c>
      <c r="J109" s="9">
        <f>'Raw Data'!A117</f>
        <v>42163</v>
      </c>
      <c r="K109" s="10">
        <f>'Raw Data'!H117</f>
        <v>0</v>
      </c>
      <c r="L109" s="10">
        <f>'Raw Data'!J117</f>
        <v>0</v>
      </c>
      <c r="M109" s="10">
        <f t="shared" si="21"/>
        <v>0</v>
      </c>
      <c r="O109" s="9">
        <f>'Raw Data'!A117</f>
        <v>42163</v>
      </c>
      <c r="P109" s="10">
        <f>'Raw Data'!B117</f>
        <v>2.887</v>
      </c>
      <c r="Q109" s="10">
        <f>'Raw Data'!C117</f>
        <v>0</v>
      </c>
      <c r="R109" s="10">
        <f t="shared" si="22"/>
        <v>2.887</v>
      </c>
      <c r="S109" s="10">
        <f>'Raw Data'!D117</f>
        <v>2.0594000000000001</v>
      </c>
      <c r="T109" s="15">
        <f t="shared" si="28"/>
        <v>5.8439827369800934E-3</v>
      </c>
      <c r="U109" s="15">
        <f t="shared" si="37"/>
        <v>3.4025553742542923E-2</v>
      </c>
      <c r="V109" s="10">
        <f>'Raw Data'!F117</f>
        <v>2.0171999999999999</v>
      </c>
      <c r="W109" s="10">
        <f t="shared" si="23"/>
        <v>4.2200000000000237E-2</v>
      </c>
      <c r="Y109" s="9">
        <f>'Raw Data'!A117</f>
        <v>42163</v>
      </c>
      <c r="Z109" s="10">
        <f>'Raw Data'!G117</f>
        <v>4.1963999999999997</v>
      </c>
      <c r="AA109" s="10">
        <f>'Raw Data'!H117</f>
        <v>0</v>
      </c>
      <c r="AB109" s="10">
        <f t="shared" si="24"/>
        <v>4.1963999999999997</v>
      </c>
      <c r="AC109" s="10">
        <f>'Raw Data'!I117</f>
        <v>0</v>
      </c>
      <c r="AD109" s="12" t="e">
        <f t="shared" si="29"/>
        <v>#DIV/0!</v>
      </c>
      <c r="AE109" s="15" t="e">
        <f t="shared" si="38"/>
        <v>#DIV/0!</v>
      </c>
      <c r="AG109" s="9">
        <f>'Raw Data'!M117</f>
        <v>42166</v>
      </c>
      <c r="AH109" s="10">
        <f>'Raw Data'!N117</f>
        <v>5121.5924999999997</v>
      </c>
      <c r="AI109" s="14">
        <f t="shared" si="30"/>
        <v>3.0420761076975157E-3</v>
      </c>
      <c r="AJ109" s="15">
        <f t="shared" si="34"/>
        <v>1.4528819890644671E-2</v>
      </c>
      <c r="AK109" s="10">
        <f>'Raw Data'!R117+'Raw Data'!S117</f>
        <v>221517071.14679998</v>
      </c>
      <c r="AM109" s="9">
        <f>'Raw Data'!V117</f>
        <v>42157</v>
      </c>
      <c r="AN109" s="10">
        <f>IF('Raw Data'!W117=0,AN108,'Raw Data'!W117)</f>
        <v>6.1984000000000004</v>
      </c>
      <c r="AO109" s="15">
        <f t="shared" si="31"/>
        <v>-1.7744940721986177E-4</v>
      </c>
      <c r="AP109" s="15">
        <f t="shared" si="39"/>
        <v>5.5268144517753184E-4</v>
      </c>
      <c r="AQ109" s="10">
        <f>IF('Raw Data'!Y117=0,AQ108,'Raw Data'!Y117)</f>
        <v>6.2008999999999999</v>
      </c>
      <c r="AR109" s="10">
        <f>IF('Raw Data'!X117=0,AR108,'Raw Data'!X117)</f>
        <v>6.2135999999999996</v>
      </c>
      <c r="AS109" s="10">
        <f t="shared" si="25"/>
        <v>1.2699999999999712E-2</v>
      </c>
      <c r="AT109" s="10">
        <f t="shared" si="26"/>
        <v>2.4999999999995026E-3</v>
      </c>
      <c r="AV109" s="9">
        <f>'Raw Data'!AB110</f>
        <v>42397</v>
      </c>
      <c r="AW109" s="10">
        <f>'Raw Data'!AC110</f>
        <v>152.06</v>
      </c>
      <c r="AX109" s="10">
        <f t="shared" si="32"/>
        <v>163.78200000000001</v>
      </c>
    </row>
    <row r="110" spans="1:50">
      <c r="A110" s="9">
        <f>'Raw Data'!M118</f>
        <v>42167</v>
      </c>
      <c r="B110" s="13">
        <f>'Raw Data'!N118</f>
        <v>5166.3500000000004</v>
      </c>
      <c r="C110" s="14">
        <f t="shared" si="27"/>
        <v>8.7010172099220798E-3</v>
      </c>
      <c r="D110" s="15">
        <f t="shared" si="35"/>
        <v>1.3981204926817328E-2</v>
      </c>
      <c r="E110" s="10">
        <f>'Raw Data'!Q118</f>
        <v>4039.88</v>
      </c>
      <c r="F110" s="14">
        <f t="shared" si="27"/>
        <v>6.6160934334286506E-3</v>
      </c>
      <c r="G110" s="15">
        <f t="shared" si="36"/>
        <v>2.6019001615893437E-2</v>
      </c>
      <c r="H110" s="13">
        <f t="shared" si="33"/>
        <v>1.8609985156562885</v>
      </c>
      <c r="J110" s="9">
        <f>'Raw Data'!A118</f>
        <v>42164</v>
      </c>
      <c r="K110" s="10">
        <f>'Raw Data'!H118</f>
        <v>0</v>
      </c>
      <c r="L110" s="10">
        <f>'Raw Data'!J118</f>
        <v>0</v>
      </c>
      <c r="M110" s="10">
        <f t="shared" si="21"/>
        <v>0</v>
      </c>
      <c r="O110" s="9">
        <f>'Raw Data'!A118</f>
        <v>42164</v>
      </c>
      <c r="P110" s="10">
        <f>'Raw Data'!B118</f>
        <v>2.9020000000000001</v>
      </c>
      <c r="Q110" s="10">
        <f>'Raw Data'!C118</f>
        <v>0</v>
      </c>
      <c r="R110" s="10">
        <f t="shared" si="22"/>
        <v>2.9020000000000001</v>
      </c>
      <c r="S110" s="10">
        <f>'Raw Data'!D118</f>
        <v>2.0448</v>
      </c>
      <c r="T110" s="15">
        <f t="shared" si="28"/>
        <v>-7.1146930394348955E-3</v>
      </c>
      <c r="U110" s="15">
        <f t="shared" si="37"/>
        <v>3.3425675285305247E-2</v>
      </c>
      <c r="V110" s="10">
        <f>'Raw Data'!F118</f>
        <v>2.0224000000000002</v>
      </c>
      <c r="W110" s="10">
        <f t="shared" si="23"/>
        <v>2.2399999999999753E-2</v>
      </c>
      <c r="Y110" s="9">
        <f>'Raw Data'!A118</f>
        <v>42164</v>
      </c>
      <c r="Z110" s="10">
        <f>'Raw Data'!G118</f>
        <v>4.2173999999999996</v>
      </c>
      <c r="AA110" s="10">
        <f>'Raw Data'!H118</f>
        <v>0</v>
      </c>
      <c r="AB110" s="10">
        <f t="shared" si="24"/>
        <v>4.2173999999999996</v>
      </c>
      <c r="AC110" s="10">
        <f>'Raw Data'!I118</f>
        <v>0</v>
      </c>
      <c r="AD110" s="12" t="e">
        <f t="shared" si="29"/>
        <v>#DIV/0!</v>
      </c>
      <c r="AE110" s="15" t="e">
        <f t="shared" si="38"/>
        <v>#DIV/0!</v>
      </c>
      <c r="AG110" s="9">
        <f>'Raw Data'!M118</f>
        <v>42167</v>
      </c>
      <c r="AH110" s="10">
        <f>'Raw Data'!N118</f>
        <v>5166.3500000000004</v>
      </c>
      <c r="AI110" s="14">
        <f t="shared" si="30"/>
        <v>8.7010172099220798E-3</v>
      </c>
      <c r="AJ110" s="15">
        <f t="shared" si="34"/>
        <v>1.3981204926817328E-2</v>
      </c>
      <c r="AK110" s="10">
        <f>'Raw Data'!R118+'Raw Data'!S118</f>
        <v>223000404.38709998</v>
      </c>
      <c r="AM110" s="9">
        <f>'Raw Data'!V118</f>
        <v>42158</v>
      </c>
      <c r="AN110" s="10">
        <f>IF('Raw Data'!W118=0,AN109,'Raw Data'!W118)</f>
        <v>6.1976000000000004</v>
      </c>
      <c r="AO110" s="15">
        <f t="shared" si="31"/>
        <v>-1.2907389498391624E-4</v>
      </c>
      <c r="AP110" s="15">
        <f t="shared" si="39"/>
        <v>5.1991846298189064E-4</v>
      </c>
      <c r="AQ110" s="10">
        <f>IF('Raw Data'!Y118=0,AQ109,'Raw Data'!Y118)</f>
        <v>6.1997999999999998</v>
      </c>
      <c r="AR110" s="10">
        <f>IF('Raw Data'!X118=0,AR109,'Raw Data'!X118)</f>
        <v>6.2125000000000004</v>
      </c>
      <c r="AS110" s="10">
        <f t="shared" si="25"/>
        <v>1.27000000000006E-2</v>
      </c>
      <c r="AT110" s="10">
        <f t="shared" si="26"/>
        <v>2.1999999999993136E-3</v>
      </c>
      <c r="AV110" s="9">
        <f>'Raw Data'!AB111</f>
        <v>42398</v>
      </c>
      <c r="AW110" s="10">
        <f>'Raw Data'!AC111</f>
        <v>127.38</v>
      </c>
      <c r="AX110" s="10">
        <f t="shared" si="32"/>
        <v>155.678</v>
      </c>
    </row>
    <row r="111" spans="1:50">
      <c r="A111" s="9">
        <f>'Raw Data'!M119</f>
        <v>42170</v>
      </c>
      <c r="B111" s="13">
        <f>'Raw Data'!N119</f>
        <v>5062.9929000000002</v>
      </c>
      <c r="C111" s="14">
        <f t="shared" si="27"/>
        <v>-2.0208652400027206E-2</v>
      </c>
      <c r="D111" s="15">
        <f t="shared" si="35"/>
        <v>1.146401111128674E-2</v>
      </c>
      <c r="E111" s="10">
        <f>'Raw Data'!Q119</f>
        <v>3915.19</v>
      </c>
      <c r="F111" s="14">
        <f t="shared" si="27"/>
        <v>-3.1351129006547677E-2</v>
      </c>
      <c r="G111" s="15">
        <f t="shared" si="36"/>
        <v>2.6343455026004249E-2</v>
      </c>
      <c r="H111" s="13">
        <f t="shared" si="33"/>
        <v>2.2979265084685894</v>
      </c>
      <c r="J111" s="9">
        <f>'Raw Data'!A119</f>
        <v>42165</v>
      </c>
      <c r="K111" s="10">
        <f>'Raw Data'!H119</f>
        <v>0</v>
      </c>
      <c r="L111" s="10">
        <f>'Raw Data'!J119</f>
        <v>0</v>
      </c>
      <c r="M111" s="10">
        <f t="shared" si="21"/>
        <v>0</v>
      </c>
      <c r="O111" s="9">
        <f>'Raw Data'!A119</f>
        <v>42165</v>
      </c>
      <c r="P111" s="10">
        <f>'Raw Data'!B119</f>
        <v>2.9020000000000001</v>
      </c>
      <c r="Q111" s="10">
        <f>'Raw Data'!C119</f>
        <v>0</v>
      </c>
      <c r="R111" s="10">
        <f t="shared" si="22"/>
        <v>2.9020000000000001</v>
      </c>
      <c r="S111" s="10">
        <f>'Raw Data'!D119</f>
        <v>2.0489999999999999</v>
      </c>
      <c r="T111" s="15">
        <f t="shared" si="28"/>
        <v>2.0518840556841863E-3</v>
      </c>
      <c r="U111" s="15">
        <f t="shared" si="37"/>
        <v>3.2261664246978752E-2</v>
      </c>
      <c r="V111" s="10">
        <f>'Raw Data'!F119</f>
        <v>2.0386000000000002</v>
      </c>
      <c r="W111" s="10">
        <f t="shared" si="23"/>
        <v>1.0399999999999743E-2</v>
      </c>
      <c r="Y111" s="9">
        <f>'Raw Data'!A119</f>
        <v>42165</v>
      </c>
      <c r="Z111" s="10">
        <f>'Raw Data'!G119</f>
        <v>4.1837999999999997</v>
      </c>
      <c r="AA111" s="10">
        <f>'Raw Data'!H119</f>
        <v>0</v>
      </c>
      <c r="AB111" s="10">
        <f t="shared" si="24"/>
        <v>4.1837999999999997</v>
      </c>
      <c r="AC111" s="10">
        <f>'Raw Data'!I119</f>
        <v>0</v>
      </c>
      <c r="AD111" s="12" t="e">
        <f t="shared" si="29"/>
        <v>#DIV/0!</v>
      </c>
      <c r="AE111" s="15" t="e">
        <f t="shared" si="38"/>
        <v>#DIV/0!</v>
      </c>
      <c r="AG111" s="9">
        <f>'Raw Data'!M119</f>
        <v>42170</v>
      </c>
      <c r="AH111" s="10">
        <f>'Raw Data'!N119</f>
        <v>5062.9929000000002</v>
      </c>
      <c r="AI111" s="14">
        <f t="shared" si="30"/>
        <v>-2.0208652400027206E-2</v>
      </c>
      <c r="AJ111" s="15">
        <f t="shared" si="34"/>
        <v>1.146401111128674E-2</v>
      </c>
      <c r="AK111" s="10">
        <f>'Raw Data'!R119+'Raw Data'!S119</f>
        <v>224071547.8125</v>
      </c>
      <c r="AM111" s="9">
        <f>'Raw Data'!V119</f>
        <v>42159</v>
      </c>
      <c r="AN111" s="10">
        <f>IF('Raw Data'!W119=0,AN110,'Raw Data'!W119)</f>
        <v>6.2009999999999996</v>
      </c>
      <c r="AO111" s="15">
        <f t="shared" si="31"/>
        <v>5.4844903218499318E-4</v>
      </c>
      <c r="AP111" s="15">
        <f t="shared" si="39"/>
        <v>4.8350841369654448E-4</v>
      </c>
      <c r="AQ111" s="10">
        <f>IF('Raw Data'!Y119=0,AQ110,'Raw Data'!Y119)</f>
        <v>6.2058</v>
      </c>
      <c r="AR111" s="10">
        <f>IF('Raw Data'!X119=0,AR110,'Raw Data'!X119)</f>
        <v>6.2171000000000003</v>
      </c>
      <c r="AS111" s="10">
        <f t="shared" si="25"/>
        <v>1.130000000000031E-2</v>
      </c>
      <c r="AT111" s="10">
        <f t="shared" si="26"/>
        <v>4.8000000000003595E-3</v>
      </c>
      <c r="AV111" s="9">
        <f>'Raw Data'!AB112</f>
        <v>42401</v>
      </c>
      <c r="AW111" s="10">
        <f>'Raw Data'!AC112</f>
        <v>107.39</v>
      </c>
      <c r="AX111" s="10">
        <f t="shared" si="32"/>
        <v>152.08600000000001</v>
      </c>
    </row>
    <row r="112" spans="1:50">
      <c r="A112" s="9">
        <f>'Raw Data'!M120</f>
        <v>42171</v>
      </c>
      <c r="B112" s="13">
        <f>'Raw Data'!N120</f>
        <v>4887.4319999999998</v>
      </c>
      <c r="C112" s="14">
        <f t="shared" si="27"/>
        <v>-3.5290778484936301E-2</v>
      </c>
      <c r="D112" s="15">
        <f t="shared" si="35"/>
        <v>1.5810626988226505E-2</v>
      </c>
      <c r="E112" s="10">
        <f>'Raw Data'!Q120</f>
        <v>3867.32</v>
      </c>
      <c r="F112" s="14">
        <f t="shared" si="27"/>
        <v>-1.2302098866686642E-2</v>
      </c>
      <c r="G112" s="15">
        <f t="shared" si="36"/>
        <v>2.6823178044056845E-2</v>
      </c>
      <c r="H112" s="13">
        <f t="shared" si="33"/>
        <v>1.6965284212973282</v>
      </c>
      <c r="J112" s="9">
        <f>'Raw Data'!A120</f>
        <v>42166</v>
      </c>
      <c r="K112" s="10">
        <f>'Raw Data'!H120</f>
        <v>0</v>
      </c>
      <c r="L112" s="10">
        <f>'Raw Data'!J120</f>
        <v>0</v>
      </c>
      <c r="M112" s="10">
        <f t="shared" si="21"/>
        <v>0</v>
      </c>
      <c r="O112" s="9">
        <f>'Raw Data'!A120</f>
        <v>42166</v>
      </c>
      <c r="P112" s="10">
        <f>'Raw Data'!B120</f>
        <v>2.9089999999999998</v>
      </c>
      <c r="Q112" s="10">
        <f>'Raw Data'!C120</f>
        <v>0</v>
      </c>
      <c r="R112" s="10">
        <f t="shared" si="22"/>
        <v>2.9089999999999998</v>
      </c>
      <c r="S112" s="10">
        <f>'Raw Data'!D120</f>
        <v>2.1421000000000001</v>
      </c>
      <c r="T112" s="15">
        <f t="shared" si="28"/>
        <v>4.4434787019870782E-2</v>
      </c>
      <c r="U112" s="15">
        <f t="shared" si="37"/>
        <v>3.215309695236547E-2</v>
      </c>
      <c r="V112" s="10">
        <f>'Raw Data'!F120</f>
        <v>2.0589</v>
      </c>
      <c r="W112" s="10">
        <f t="shared" si="23"/>
        <v>8.3200000000000163E-2</v>
      </c>
      <c r="Y112" s="9">
        <f>'Raw Data'!A120</f>
        <v>42166</v>
      </c>
      <c r="Z112" s="10">
        <f>'Raw Data'!G120</f>
        <v>4.2603</v>
      </c>
      <c r="AA112" s="10">
        <f>'Raw Data'!H120</f>
        <v>0</v>
      </c>
      <c r="AB112" s="10">
        <f t="shared" si="24"/>
        <v>4.2603</v>
      </c>
      <c r="AC112" s="10">
        <f>'Raw Data'!I120</f>
        <v>0</v>
      </c>
      <c r="AD112" s="12" t="e">
        <f t="shared" si="29"/>
        <v>#DIV/0!</v>
      </c>
      <c r="AE112" s="15" t="e">
        <f t="shared" si="38"/>
        <v>#DIV/0!</v>
      </c>
      <c r="AG112" s="9">
        <f>'Raw Data'!M120</f>
        <v>42171</v>
      </c>
      <c r="AH112" s="10">
        <f>'Raw Data'!N120</f>
        <v>4887.4319999999998</v>
      </c>
      <c r="AI112" s="14">
        <f t="shared" si="30"/>
        <v>-3.5290778484936301E-2</v>
      </c>
      <c r="AJ112" s="15">
        <f t="shared" si="34"/>
        <v>1.5810626988226505E-2</v>
      </c>
      <c r="AK112" s="10">
        <f>'Raw Data'!R120+'Raw Data'!S120</f>
        <v>224712857.958</v>
      </c>
      <c r="AM112" s="9">
        <f>'Raw Data'!V120</f>
        <v>42160</v>
      </c>
      <c r="AN112" s="10">
        <f>IF('Raw Data'!W120=0,AN111,'Raw Data'!W120)</f>
        <v>6.2034000000000002</v>
      </c>
      <c r="AO112" s="15">
        <f t="shared" si="31"/>
        <v>3.8695947082462335E-4</v>
      </c>
      <c r="AP112" s="15">
        <f t="shared" si="39"/>
        <v>4.8278732031718314E-4</v>
      </c>
      <c r="AQ112" s="10">
        <f>IF('Raw Data'!Y120=0,AQ111,'Raw Data'!Y120)</f>
        <v>6.2118000000000002</v>
      </c>
      <c r="AR112" s="10">
        <f>IF('Raw Data'!X120=0,AR111,'Raw Data'!X120)</f>
        <v>6.2218</v>
      </c>
      <c r="AS112" s="10">
        <f t="shared" si="25"/>
        <v>9.9999999999997868E-3</v>
      </c>
      <c r="AT112" s="10">
        <f t="shared" si="26"/>
        <v>8.3999999999999631E-3</v>
      </c>
      <c r="AV112" s="9">
        <f>'Raw Data'!AB113</f>
        <v>42402</v>
      </c>
      <c r="AW112" s="10">
        <f>'Raw Data'!AC113</f>
        <v>159.75</v>
      </c>
      <c r="AX112" s="10">
        <f t="shared" si="32"/>
        <v>151.57</v>
      </c>
    </row>
    <row r="113" spans="1:50">
      <c r="A113" s="9">
        <f>'Raw Data'!M121</f>
        <v>42172</v>
      </c>
      <c r="B113" s="13">
        <f>'Raw Data'!N121</f>
        <v>4967.8982999999998</v>
      </c>
      <c r="C113" s="14">
        <f t="shared" si="27"/>
        <v>1.6329861235932178E-2</v>
      </c>
      <c r="D113" s="15">
        <f t="shared" si="35"/>
        <v>1.6597832165077455E-2</v>
      </c>
      <c r="E113" s="10">
        <f>'Raw Data'!Q121</f>
        <v>3894.97</v>
      </c>
      <c r="F113" s="14">
        <f t="shared" si="27"/>
        <v>7.1242164223792696E-3</v>
      </c>
      <c r="G113" s="15">
        <f t="shared" si="36"/>
        <v>2.6849837254789625E-2</v>
      </c>
      <c r="H113" s="13">
        <f t="shared" si="33"/>
        <v>1.6176713312767932</v>
      </c>
      <c r="J113" s="9">
        <f>'Raw Data'!A121</f>
        <v>42167</v>
      </c>
      <c r="K113" s="10">
        <f>'Raw Data'!H121</f>
        <v>0</v>
      </c>
      <c r="L113" s="10">
        <f>'Raw Data'!J121</f>
        <v>0</v>
      </c>
      <c r="M113" s="10">
        <f t="shared" si="21"/>
        <v>0</v>
      </c>
      <c r="O113" s="9">
        <f>'Raw Data'!A121</f>
        <v>42167</v>
      </c>
      <c r="P113" s="10">
        <f>'Raw Data'!B121</f>
        <v>2.9209999999999998</v>
      </c>
      <c r="Q113" s="10">
        <f>'Raw Data'!C121</f>
        <v>0</v>
      </c>
      <c r="R113" s="10">
        <f t="shared" si="22"/>
        <v>2.9209999999999998</v>
      </c>
      <c r="S113" s="10">
        <f>'Raw Data'!D121</f>
        <v>2.1097999999999999</v>
      </c>
      <c r="T113" s="15">
        <f t="shared" si="28"/>
        <v>-1.5193500011062124E-2</v>
      </c>
      <c r="U113" s="15">
        <f t="shared" si="37"/>
        <v>3.133604672086418E-2</v>
      </c>
      <c r="V113" s="10">
        <f>'Raw Data'!F121</f>
        <v>2.0785999999999998</v>
      </c>
      <c r="W113" s="10">
        <f t="shared" si="23"/>
        <v>3.1200000000000117E-2</v>
      </c>
      <c r="Y113" s="9">
        <f>'Raw Data'!A121</f>
        <v>42167</v>
      </c>
      <c r="Z113" s="10">
        <f>'Raw Data'!G121</f>
        <v>4.2214999999999998</v>
      </c>
      <c r="AA113" s="10">
        <f>'Raw Data'!H121</f>
        <v>0</v>
      </c>
      <c r="AB113" s="10">
        <f t="shared" si="24"/>
        <v>4.2214999999999998</v>
      </c>
      <c r="AC113" s="10">
        <f>'Raw Data'!I121</f>
        <v>0</v>
      </c>
      <c r="AD113" s="12" t="e">
        <f t="shared" si="29"/>
        <v>#DIV/0!</v>
      </c>
      <c r="AE113" s="15" t="e">
        <f t="shared" si="38"/>
        <v>#DIV/0!</v>
      </c>
      <c r="AG113" s="9">
        <f>'Raw Data'!M121</f>
        <v>42172</v>
      </c>
      <c r="AH113" s="10">
        <f>'Raw Data'!N121</f>
        <v>4967.8982999999998</v>
      </c>
      <c r="AI113" s="14">
        <f t="shared" si="30"/>
        <v>1.6329861235932178E-2</v>
      </c>
      <c r="AJ113" s="15">
        <f t="shared" si="34"/>
        <v>1.6597832165077455E-2</v>
      </c>
      <c r="AK113" s="10">
        <f>'Raw Data'!R121+'Raw Data'!S121</f>
        <v>226205364.20679998</v>
      </c>
      <c r="AM113" s="9">
        <f>'Raw Data'!V121</f>
        <v>42163</v>
      </c>
      <c r="AN113" s="10">
        <f>IF('Raw Data'!W121=0,AN112,'Raw Data'!W121)</f>
        <v>6.2055999999999996</v>
      </c>
      <c r="AO113" s="15">
        <f t="shared" si="31"/>
        <v>3.5458135595919395E-4</v>
      </c>
      <c r="AP113" s="15">
        <f t="shared" si="39"/>
        <v>4.9052683150190934E-4</v>
      </c>
      <c r="AQ113" s="10">
        <f>IF('Raw Data'!Y121=0,AQ112,'Raw Data'!Y121)</f>
        <v>6.2081999999999997</v>
      </c>
      <c r="AR113" s="10">
        <f>IF('Raw Data'!X121=0,AR112,'Raw Data'!X121)</f>
        <v>6.2194000000000003</v>
      </c>
      <c r="AS113" s="10">
        <f t="shared" si="25"/>
        <v>1.1200000000000543E-2</v>
      </c>
      <c r="AT113" s="10">
        <f t="shared" si="26"/>
        <v>2.6000000000001577E-3</v>
      </c>
      <c r="AV113" s="9">
        <f>'Raw Data'!AB114</f>
        <v>42403</v>
      </c>
      <c r="AW113" s="10">
        <f>'Raw Data'!AC114</f>
        <v>209.13</v>
      </c>
      <c r="AX113" s="10">
        <f t="shared" si="32"/>
        <v>151.142</v>
      </c>
    </row>
    <row r="114" spans="1:50">
      <c r="A114" s="9">
        <f>'Raw Data'!M122</f>
        <v>42173</v>
      </c>
      <c r="B114" s="13">
        <f>'Raw Data'!N122</f>
        <v>4785.3559999999998</v>
      </c>
      <c r="C114" s="14">
        <f t="shared" si="27"/>
        <v>-3.7436452105659497E-2</v>
      </c>
      <c r="D114" s="15">
        <f t="shared" si="35"/>
        <v>2.0007206620904799E-2</v>
      </c>
      <c r="E114" s="10">
        <f>'Raw Data'!Q122</f>
        <v>3722.57</v>
      </c>
      <c r="F114" s="14">
        <f t="shared" si="27"/>
        <v>-4.5271687144717826E-2</v>
      </c>
      <c r="G114" s="15">
        <f t="shared" si="36"/>
        <v>2.6580675515917324E-2</v>
      </c>
      <c r="H114" s="13">
        <f t="shared" si="33"/>
        <v>1.3285550561638197</v>
      </c>
      <c r="J114" s="9">
        <f>'Raw Data'!A122</f>
        <v>42170</v>
      </c>
      <c r="K114" s="10">
        <f>'Raw Data'!H122</f>
        <v>0</v>
      </c>
      <c r="L114" s="10">
        <f>'Raw Data'!J122</f>
        <v>0</v>
      </c>
      <c r="M114" s="10">
        <f t="shared" si="21"/>
        <v>0</v>
      </c>
      <c r="O114" s="9">
        <f>'Raw Data'!A122</f>
        <v>42170</v>
      </c>
      <c r="P114" s="10">
        <f>'Raw Data'!B122</f>
        <v>2.96</v>
      </c>
      <c r="Q114" s="10">
        <f>'Raw Data'!C122</f>
        <v>0</v>
      </c>
      <c r="R114" s="10">
        <f t="shared" si="22"/>
        <v>2.96</v>
      </c>
      <c r="S114" s="10">
        <f>'Raw Data'!D122</f>
        <v>2.1661000000000001</v>
      </c>
      <c r="T114" s="15">
        <f t="shared" si="28"/>
        <v>2.633515929922425E-2</v>
      </c>
      <c r="U114" s="15">
        <f t="shared" si="37"/>
        <v>3.1660461084182592E-2</v>
      </c>
      <c r="V114" s="10">
        <f>'Raw Data'!F122</f>
        <v>2.1518999999999999</v>
      </c>
      <c r="W114" s="10">
        <f t="shared" si="23"/>
        <v>1.4200000000000212E-2</v>
      </c>
      <c r="Y114" s="9">
        <f>'Raw Data'!A122</f>
        <v>42170</v>
      </c>
      <c r="Z114" s="10">
        <f>'Raw Data'!G122</f>
        <v>4.2295999999999996</v>
      </c>
      <c r="AA114" s="10">
        <f>'Raw Data'!H122</f>
        <v>0</v>
      </c>
      <c r="AB114" s="10">
        <f t="shared" si="24"/>
        <v>4.2295999999999996</v>
      </c>
      <c r="AC114" s="10">
        <f>'Raw Data'!I122</f>
        <v>0</v>
      </c>
      <c r="AD114" s="12" t="e">
        <f t="shared" si="29"/>
        <v>#DIV/0!</v>
      </c>
      <c r="AE114" s="15" t="e">
        <f t="shared" si="38"/>
        <v>#DIV/0!</v>
      </c>
      <c r="AG114" s="9">
        <f>'Raw Data'!M122</f>
        <v>42173</v>
      </c>
      <c r="AH114" s="10">
        <f>'Raw Data'!N122</f>
        <v>4785.3559999999998</v>
      </c>
      <c r="AI114" s="14">
        <f t="shared" si="30"/>
        <v>-3.7436452105659497E-2</v>
      </c>
      <c r="AJ114" s="15">
        <f t="shared" si="34"/>
        <v>2.0007206620904799E-2</v>
      </c>
      <c r="AK114" s="10">
        <f>'Raw Data'!R122+'Raw Data'!S122</f>
        <v>227303526.10149997</v>
      </c>
      <c r="AM114" s="9">
        <f>'Raw Data'!V122</f>
        <v>42164</v>
      </c>
      <c r="AN114" s="10">
        <f>IF('Raw Data'!W122=0,AN113,'Raw Data'!W122)</f>
        <v>6.2057000000000002</v>
      </c>
      <c r="AO114" s="15">
        <f t="shared" si="31"/>
        <v>1.6114347409571426E-5</v>
      </c>
      <c r="AP114" s="15">
        <f t="shared" si="39"/>
        <v>4.90576518493152E-4</v>
      </c>
      <c r="AQ114" s="10">
        <f>IF('Raw Data'!Y122=0,AQ113,'Raw Data'!Y122)</f>
        <v>6.2114000000000003</v>
      </c>
      <c r="AR114" s="10">
        <f>IF('Raw Data'!X122=0,AR113,'Raw Data'!X122)</f>
        <v>6.2241</v>
      </c>
      <c r="AS114" s="10">
        <f t="shared" si="25"/>
        <v>1.2699999999999712E-2</v>
      </c>
      <c r="AT114" s="10">
        <f t="shared" si="26"/>
        <v>5.7000000000000384E-3</v>
      </c>
      <c r="AV114" s="9">
        <f>'Raw Data'!AB115</f>
        <v>42404</v>
      </c>
      <c r="AW114" s="10">
        <f>'Raw Data'!AC115</f>
        <v>274.33999999999997</v>
      </c>
      <c r="AX114" s="10">
        <f t="shared" si="32"/>
        <v>175.59800000000001</v>
      </c>
    </row>
    <row r="115" spans="1:50">
      <c r="A115" s="9">
        <f>'Raw Data'!M123</f>
        <v>42174</v>
      </c>
      <c r="B115" s="13">
        <f>'Raw Data'!N123</f>
        <v>4478.3643000000002</v>
      </c>
      <c r="C115" s="14">
        <f t="shared" si="27"/>
        <v>-6.6302553151211543E-2</v>
      </c>
      <c r="D115" s="15">
        <f t="shared" si="35"/>
        <v>2.6380624725434114E-2</v>
      </c>
      <c r="E115" s="10">
        <f>'Raw Data'!Q123</f>
        <v>3550.03</v>
      </c>
      <c r="F115" s="14">
        <f t="shared" si="27"/>
        <v>-4.7458235810203982E-2</v>
      </c>
      <c r="G115" s="15">
        <f t="shared" si="36"/>
        <v>2.9425383603765922E-2</v>
      </c>
      <c r="H115" s="13">
        <f t="shared" si="33"/>
        <v>1.1154164812251883</v>
      </c>
      <c r="J115" s="9">
        <f>'Raw Data'!A123</f>
        <v>42171</v>
      </c>
      <c r="K115" s="10">
        <f>'Raw Data'!H123</f>
        <v>0</v>
      </c>
      <c r="L115" s="10">
        <f>'Raw Data'!J123</f>
        <v>0</v>
      </c>
      <c r="M115" s="10">
        <f t="shared" si="21"/>
        <v>0</v>
      </c>
      <c r="O115" s="9">
        <f>'Raw Data'!A123</f>
        <v>42171</v>
      </c>
      <c r="P115" s="10">
        <f>'Raw Data'!B123</f>
        <v>2.9809999999999999</v>
      </c>
      <c r="Q115" s="10">
        <f>'Raw Data'!C123</f>
        <v>0</v>
      </c>
      <c r="R115" s="10">
        <f t="shared" si="22"/>
        <v>2.9809999999999999</v>
      </c>
      <c r="S115" s="10">
        <f>'Raw Data'!D123</f>
        <v>2.3386999999999998</v>
      </c>
      <c r="T115" s="15">
        <f t="shared" si="28"/>
        <v>7.6666903871091541E-2</v>
      </c>
      <c r="U115" s="15">
        <f t="shared" si="37"/>
        <v>3.5310729341210378E-2</v>
      </c>
      <c r="V115" s="10">
        <f>'Raw Data'!F123</f>
        <v>2.2170999999999998</v>
      </c>
      <c r="W115" s="10">
        <f t="shared" si="23"/>
        <v>0.12159999999999993</v>
      </c>
      <c r="Y115" s="9">
        <f>'Raw Data'!A123</f>
        <v>42171</v>
      </c>
      <c r="Z115" s="10">
        <f>'Raw Data'!G123</f>
        <v>4.3512000000000004</v>
      </c>
      <c r="AA115" s="10">
        <f>'Raw Data'!H123</f>
        <v>0</v>
      </c>
      <c r="AB115" s="10">
        <f t="shared" si="24"/>
        <v>4.3512000000000004</v>
      </c>
      <c r="AC115" s="10">
        <f>'Raw Data'!I123</f>
        <v>0</v>
      </c>
      <c r="AD115" s="12" t="e">
        <f t="shared" si="29"/>
        <v>#DIV/0!</v>
      </c>
      <c r="AE115" s="15" t="e">
        <f t="shared" si="38"/>
        <v>#DIV/0!</v>
      </c>
      <c r="AG115" s="9">
        <f>'Raw Data'!M123</f>
        <v>42174</v>
      </c>
      <c r="AH115" s="10">
        <f>'Raw Data'!N123</f>
        <v>4478.3643000000002</v>
      </c>
      <c r="AI115" s="14">
        <f t="shared" si="30"/>
        <v>-6.6302553151211543E-2</v>
      </c>
      <c r="AJ115" s="15">
        <f t="shared" si="34"/>
        <v>2.6380624725434114E-2</v>
      </c>
      <c r="AK115" s="10">
        <f>'Raw Data'!R123+'Raw Data'!S123</f>
        <v>226597507.58289999</v>
      </c>
      <c r="AM115" s="9">
        <f>'Raw Data'!V123</f>
        <v>42165</v>
      </c>
      <c r="AN115" s="10">
        <f>IF('Raw Data'!W123=0,AN114,'Raw Data'!W123)</f>
        <v>6.2061000000000002</v>
      </c>
      <c r="AO115" s="15">
        <f t="shared" si="31"/>
        <v>6.4454793041745096E-5</v>
      </c>
      <c r="AP115" s="15">
        <f t="shared" si="39"/>
        <v>4.5997503589332092E-4</v>
      </c>
      <c r="AQ115" s="10">
        <f>IF('Raw Data'!Y123=0,AQ114,'Raw Data'!Y123)</f>
        <v>6.2089999999999996</v>
      </c>
      <c r="AR115" s="10">
        <f>IF('Raw Data'!X123=0,AR114,'Raw Data'!X123)</f>
        <v>6.2211999999999996</v>
      </c>
      <c r="AS115" s="10">
        <f t="shared" si="25"/>
        <v>1.2199999999999989E-2</v>
      </c>
      <c r="AT115" s="10">
        <f t="shared" si="26"/>
        <v>2.8999999999994586E-3</v>
      </c>
      <c r="AV115" s="9">
        <f>'Raw Data'!AB116</f>
        <v>42405</v>
      </c>
      <c r="AW115" s="10">
        <f>'Raw Data'!AC116</f>
        <v>171.68</v>
      </c>
      <c r="AX115" s="10">
        <f t="shared" si="32"/>
        <v>184.458</v>
      </c>
    </row>
    <row r="116" spans="1:50">
      <c r="A116" s="9">
        <f>'Raw Data'!M124</f>
        <v>42178</v>
      </c>
      <c r="B116" s="13">
        <f>'Raw Data'!N124</f>
        <v>4576.4921999999997</v>
      </c>
      <c r="C116" s="14">
        <f t="shared" si="27"/>
        <v>2.1674941331738209E-2</v>
      </c>
      <c r="D116" s="15">
        <f t="shared" si="35"/>
        <v>2.6411789944538019E-2</v>
      </c>
      <c r="E116" s="10">
        <f>'Raw Data'!Q124</f>
        <v>3655.03</v>
      </c>
      <c r="F116" s="14">
        <f t="shared" si="27"/>
        <v>2.9148246946550764E-2</v>
      </c>
      <c r="G116" s="15">
        <f t="shared" si="36"/>
        <v>2.268989597958429E-2</v>
      </c>
      <c r="H116" s="13">
        <f t="shared" si="33"/>
        <v>0.85908210035104349</v>
      </c>
      <c r="J116" s="9">
        <f>'Raw Data'!A124</f>
        <v>42172</v>
      </c>
      <c r="K116" s="10">
        <f>'Raw Data'!H124</f>
        <v>0</v>
      </c>
      <c r="L116" s="10">
        <f>'Raw Data'!J124</f>
        <v>0</v>
      </c>
      <c r="M116" s="10">
        <f t="shared" si="21"/>
        <v>0</v>
      </c>
      <c r="O116" s="9">
        <f>'Raw Data'!A124</f>
        <v>42172</v>
      </c>
      <c r="P116" s="10">
        <f>'Raw Data'!B124</f>
        <v>2.9990000000000001</v>
      </c>
      <c r="Q116" s="10">
        <f>'Raw Data'!C124</f>
        <v>0</v>
      </c>
      <c r="R116" s="10">
        <f t="shared" si="22"/>
        <v>2.9990000000000001</v>
      </c>
      <c r="S116" s="10">
        <f>'Raw Data'!D124</f>
        <v>2.4613999999999998</v>
      </c>
      <c r="T116" s="15">
        <f t="shared" si="28"/>
        <v>5.1135074320212165E-2</v>
      </c>
      <c r="U116" s="15">
        <f t="shared" si="37"/>
        <v>3.651011354799364E-2</v>
      </c>
      <c r="V116" s="10">
        <f>'Raw Data'!F124</f>
        <v>2.3424999999999998</v>
      </c>
      <c r="W116" s="10">
        <f t="shared" si="23"/>
        <v>0.11890000000000001</v>
      </c>
      <c r="Y116" s="9">
        <f>'Raw Data'!A124</f>
        <v>42172</v>
      </c>
      <c r="Z116" s="10">
        <f>'Raw Data'!G124</f>
        <v>4.3769</v>
      </c>
      <c r="AA116" s="10">
        <f>'Raw Data'!H124</f>
        <v>0</v>
      </c>
      <c r="AB116" s="10">
        <f t="shared" si="24"/>
        <v>4.3769</v>
      </c>
      <c r="AC116" s="10">
        <f>'Raw Data'!I124</f>
        <v>0</v>
      </c>
      <c r="AD116" s="12" t="e">
        <f t="shared" si="29"/>
        <v>#DIV/0!</v>
      </c>
      <c r="AE116" s="15" t="e">
        <f t="shared" si="38"/>
        <v>#DIV/0!</v>
      </c>
      <c r="AG116" s="9">
        <f>'Raw Data'!M124</f>
        <v>42178</v>
      </c>
      <c r="AH116" s="10">
        <f>'Raw Data'!N124</f>
        <v>4576.4921999999997</v>
      </c>
      <c r="AI116" s="14">
        <f t="shared" si="30"/>
        <v>2.1674941331738209E-2</v>
      </c>
      <c r="AJ116" s="15">
        <f t="shared" si="34"/>
        <v>2.6411789944538019E-2</v>
      </c>
      <c r="AK116" s="10">
        <f>'Raw Data'!R124+'Raw Data'!S124</f>
        <v>225194170.50049999</v>
      </c>
      <c r="AM116" s="9">
        <f>'Raw Data'!V124</f>
        <v>42166</v>
      </c>
      <c r="AN116" s="10">
        <f>IF('Raw Data'!W124=0,AN115,'Raw Data'!W124)</f>
        <v>6.2065000000000001</v>
      </c>
      <c r="AO116" s="15">
        <f t="shared" si="31"/>
        <v>6.4450638889358906E-5</v>
      </c>
      <c r="AP116" s="15">
        <f t="shared" si="39"/>
        <v>4.4366690383724876E-4</v>
      </c>
      <c r="AQ116" s="10">
        <f>IF('Raw Data'!Y124=0,AQ115,'Raw Data'!Y124)</f>
        <v>6.2119999999999997</v>
      </c>
      <c r="AR116" s="10">
        <f>IF('Raw Data'!X124=0,AR115,'Raw Data'!X124)</f>
        <v>6.2234999999999996</v>
      </c>
      <c r="AS116" s="10">
        <f t="shared" si="25"/>
        <v>1.1499999999999844E-2</v>
      </c>
      <c r="AT116" s="10">
        <f t="shared" si="26"/>
        <v>5.4999999999996163E-3</v>
      </c>
      <c r="AV116" s="9">
        <f>'Raw Data'!AB117</f>
        <v>42415</v>
      </c>
      <c r="AW116" s="10">
        <f>'Raw Data'!AC117</f>
        <v>145.28</v>
      </c>
      <c r="AX116" s="10">
        <f t="shared" si="32"/>
        <v>192.036</v>
      </c>
    </row>
    <row r="117" spans="1:50">
      <c r="A117" s="9">
        <f>'Raw Data'!M125</f>
        <v>42179</v>
      </c>
      <c r="B117" s="13">
        <f>'Raw Data'!N125</f>
        <v>4690.1496999999999</v>
      </c>
      <c r="C117" s="14">
        <f t="shared" si="27"/>
        <v>2.4531691443316156E-2</v>
      </c>
      <c r="D117" s="15">
        <f t="shared" si="35"/>
        <v>2.8512772659009273E-2</v>
      </c>
      <c r="E117" s="10">
        <f>'Raw Data'!Q125</f>
        <v>3719.91</v>
      </c>
      <c r="F117" s="14">
        <f t="shared" si="27"/>
        <v>1.7595173341605902E-2</v>
      </c>
      <c r="G117" s="15">
        <f t="shared" si="36"/>
        <v>2.4445655282473975E-2</v>
      </c>
      <c r="H117" s="13">
        <f t="shared" si="33"/>
        <v>0.85735805404914922</v>
      </c>
      <c r="J117" s="9">
        <f>'Raw Data'!A125</f>
        <v>42173</v>
      </c>
      <c r="K117" s="10">
        <f>'Raw Data'!H125</f>
        <v>0</v>
      </c>
      <c r="L117" s="10">
        <f>'Raw Data'!J125</f>
        <v>0</v>
      </c>
      <c r="M117" s="10">
        <f t="shared" si="21"/>
        <v>0</v>
      </c>
      <c r="O117" s="9">
        <f>'Raw Data'!A125</f>
        <v>42173</v>
      </c>
      <c r="P117" s="10">
        <f>'Raw Data'!B125</f>
        <v>3.0539999999999998</v>
      </c>
      <c r="Q117" s="10">
        <f>'Raw Data'!C125</f>
        <v>0</v>
      </c>
      <c r="R117" s="10">
        <f t="shared" si="22"/>
        <v>3.0539999999999998</v>
      </c>
      <c r="S117" s="10">
        <f>'Raw Data'!D125</f>
        <v>2.6490999999999998</v>
      </c>
      <c r="T117" s="15">
        <f t="shared" si="28"/>
        <v>7.3489665915691768E-2</v>
      </c>
      <c r="U117" s="15">
        <f t="shared" si="37"/>
        <v>3.9006138642026643E-2</v>
      </c>
      <c r="V117" s="10">
        <f>'Raw Data'!F125</f>
        <v>2.5207999999999999</v>
      </c>
      <c r="W117" s="10">
        <f t="shared" si="23"/>
        <v>0.12829999999999986</v>
      </c>
      <c r="Y117" s="9">
        <f>'Raw Data'!A125</f>
        <v>42173</v>
      </c>
      <c r="Z117" s="10">
        <f>'Raw Data'!G125</f>
        <v>4.3819999999999997</v>
      </c>
      <c r="AA117" s="10">
        <f>'Raw Data'!H125</f>
        <v>0</v>
      </c>
      <c r="AB117" s="10">
        <f t="shared" si="24"/>
        <v>4.3819999999999997</v>
      </c>
      <c r="AC117" s="10">
        <f>'Raw Data'!I125</f>
        <v>0</v>
      </c>
      <c r="AD117" s="12" t="e">
        <f t="shared" si="29"/>
        <v>#DIV/0!</v>
      </c>
      <c r="AE117" s="15" t="e">
        <f t="shared" si="38"/>
        <v>#DIV/0!</v>
      </c>
      <c r="AG117" s="9">
        <f>'Raw Data'!M125</f>
        <v>42179</v>
      </c>
      <c r="AH117" s="10">
        <f>'Raw Data'!N125</f>
        <v>4690.1496999999999</v>
      </c>
      <c r="AI117" s="14">
        <f t="shared" si="30"/>
        <v>2.4531691443316156E-2</v>
      </c>
      <c r="AJ117" s="15">
        <f t="shared" si="34"/>
        <v>2.8512772659009273E-2</v>
      </c>
      <c r="AK117" s="10">
        <f>'Raw Data'!R125+'Raw Data'!S125</f>
        <v>221272585.30410001</v>
      </c>
      <c r="AM117" s="9">
        <f>'Raw Data'!V125</f>
        <v>42167</v>
      </c>
      <c r="AN117" s="10">
        <f>IF('Raw Data'!W125=0,AN116,'Raw Data'!W125)</f>
        <v>6.2081</v>
      </c>
      <c r="AO117" s="15">
        <f t="shared" si="31"/>
        <v>2.5776102473836561E-4</v>
      </c>
      <c r="AP117" s="15">
        <f t="shared" si="39"/>
        <v>4.1295721461993021E-4</v>
      </c>
      <c r="AQ117" s="10">
        <f>IF('Raw Data'!Y125=0,AQ116,'Raw Data'!Y125)</f>
        <v>6.2161999999999997</v>
      </c>
      <c r="AR117" s="10">
        <f>IF('Raw Data'!X125=0,AR116,'Raw Data'!X125)</f>
        <v>6.2286000000000001</v>
      </c>
      <c r="AS117" s="10">
        <f t="shared" si="25"/>
        <v>1.2400000000000411E-2</v>
      </c>
      <c r="AT117" s="10">
        <f t="shared" si="26"/>
        <v>8.099999999999774E-3</v>
      </c>
      <c r="AV117" s="9">
        <f>'Raw Data'!AB118</f>
        <v>42416</v>
      </c>
      <c r="AW117" s="10">
        <f>'Raw Data'!AC118</f>
        <v>139.05000000000001</v>
      </c>
      <c r="AX117" s="10">
        <f t="shared" si="32"/>
        <v>187.89600000000002</v>
      </c>
    </row>
    <row r="118" spans="1:50">
      <c r="A118" s="9">
        <f>'Raw Data'!M126</f>
        <v>42180</v>
      </c>
      <c r="B118" s="13">
        <f>'Raw Data'!N126</f>
        <v>4527.7789000000002</v>
      </c>
      <c r="C118" s="14">
        <f t="shared" si="27"/>
        <v>-3.5232990721951692E-2</v>
      </c>
      <c r="D118" s="15">
        <f t="shared" si="35"/>
        <v>2.944712931165986E-2</v>
      </c>
      <c r="E118" s="10">
        <f>'Raw Data'!Q126</f>
        <v>3630.16</v>
      </c>
      <c r="F118" s="14">
        <f t="shared" si="27"/>
        <v>-2.4422750003622248E-2</v>
      </c>
      <c r="G118" s="15">
        <f t="shared" si="36"/>
        <v>2.4835446047506756E-2</v>
      </c>
      <c r="H118" s="13">
        <f t="shared" si="33"/>
        <v>0.84339107505711719</v>
      </c>
      <c r="J118" s="9">
        <f>'Raw Data'!A126</f>
        <v>42174</v>
      </c>
      <c r="K118" s="10">
        <f>'Raw Data'!H126</f>
        <v>0</v>
      </c>
      <c r="L118" s="10">
        <f>'Raw Data'!J126</f>
        <v>0</v>
      </c>
      <c r="M118" s="10">
        <f t="shared" si="21"/>
        <v>0</v>
      </c>
      <c r="O118" s="9">
        <f>'Raw Data'!A126</f>
        <v>42174</v>
      </c>
      <c r="P118" s="10">
        <f>'Raw Data'!B126</f>
        <v>3.105</v>
      </c>
      <c r="Q118" s="10">
        <f>'Raw Data'!C126</f>
        <v>0</v>
      </c>
      <c r="R118" s="10">
        <f t="shared" si="22"/>
        <v>3.105</v>
      </c>
      <c r="S118" s="10">
        <f>'Raw Data'!D126</f>
        <v>2.8654999999999999</v>
      </c>
      <c r="T118" s="15">
        <f t="shared" si="28"/>
        <v>7.8522895337864218E-2</v>
      </c>
      <c r="U118" s="15">
        <f t="shared" si="37"/>
        <v>4.0793111784660281E-2</v>
      </c>
      <c r="V118" s="10">
        <f>'Raw Data'!F126</f>
        <v>2.7330999999999999</v>
      </c>
      <c r="W118" s="10">
        <f t="shared" si="23"/>
        <v>0.13240000000000007</v>
      </c>
      <c r="Y118" s="9">
        <f>'Raw Data'!A126</f>
        <v>42174</v>
      </c>
      <c r="Z118" s="10">
        <f>'Raw Data'!G126</f>
        <v>4.4370000000000003</v>
      </c>
      <c r="AA118" s="10">
        <f>'Raw Data'!H126</f>
        <v>0</v>
      </c>
      <c r="AB118" s="10">
        <f t="shared" si="24"/>
        <v>4.4370000000000003</v>
      </c>
      <c r="AC118" s="10">
        <f>'Raw Data'!I126</f>
        <v>0</v>
      </c>
      <c r="AD118" s="12" t="e">
        <f t="shared" si="29"/>
        <v>#DIV/0!</v>
      </c>
      <c r="AE118" s="15" t="e">
        <f t="shared" si="38"/>
        <v>#DIV/0!</v>
      </c>
      <c r="AG118" s="9">
        <f>'Raw Data'!M126</f>
        <v>42180</v>
      </c>
      <c r="AH118" s="10">
        <f>'Raw Data'!N126</f>
        <v>4527.7789000000002</v>
      </c>
      <c r="AI118" s="14">
        <f t="shared" si="30"/>
        <v>-3.5232990721951692E-2</v>
      </c>
      <c r="AJ118" s="15">
        <f t="shared" si="34"/>
        <v>2.944712931165986E-2</v>
      </c>
      <c r="AK118" s="10">
        <f>'Raw Data'!R126+'Raw Data'!S126</f>
        <v>218822152.7687</v>
      </c>
      <c r="AM118" s="9">
        <f>'Raw Data'!V126</f>
        <v>42170</v>
      </c>
      <c r="AN118" s="10">
        <f>IF('Raw Data'!W126=0,AN117,'Raw Data'!W126)</f>
        <v>6.2089999999999996</v>
      </c>
      <c r="AO118" s="15">
        <f t="shared" si="31"/>
        <v>1.4496138415176561E-4</v>
      </c>
      <c r="AP118" s="15">
        <f t="shared" si="39"/>
        <v>4.0768005181465239E-4</v>
      </c>
      <c r="AQ118" s="10">
        <f>IF('Raw Data'!Y126=0,AQ117,'Raw Data'!Y126)</f>
        <v>6.2131999999999996</v>
      </c>
      <c r="AR118" s="10">
        <f>IF('Raw Data'!X126=0,AR117,'Raw Data'!X126)</f>
        <v>6.2268999999999997</v>
      </c>
      <c r="AS118" s="10">
        <f t="shared" si="25"/>
        <v>1.3700000000000045E-2</v>
      </c>
      <c r="AT118" s="10">
        <f t="shared" si="26"/>
        <v>4.1999999999999815E-3</v>
      </c>
      <c r="AV118" s="9">
        <f>'Raw Data'!AB119</f>
        <v>42417</v>
      </c>
      <c r="AW118" s="10">
        <f>'Raw Data'!AC119</f>
        <v>158.33000000000001</v>
      </c>
      <c r="AX118" s="10">
        <f t="shared" si="32"/>
        <v>177.73599999999999</v>
      </c>
    </row>
    <row r="119" spans="1:50">
      <c r="A119" s="9">
        <f>'Raw Data'!M127</f>
        <v>42181</v>
      </c>
      <c r="B119" s="13">
        <f>'Raw Data'!N127</f>
        <v>4192.8734000000004</v>
      </c>
      <c r="C119" s="14">
        <f t="shared" si="27"/>
        <v>-7.6845235649687996E-2</v>
      </c>
      <c r="D119" s="15">
        <f t="shared" si="35"/>
        <v>3.4653587711630858E-2</v>
      </c>
      <c r="E119" s="10">
        <f>'Raw Data'!Q127</f>
        <v>3441.89</v>
      </c>
      <c r="F119" s="14">
        <f t="shared" si="27"/>
        <v>-5.3255985325560813E-2</v>
      </c>
      <c r="G119" s="15">
        <f t="shared" si="36"/>
        <v>2.786364656120412E-2</v>
      </c>
      <c r="H119" s="13">
        <f t="shared" si="33"/>
        <v>0.80406239010722069</v>
      </c>
      <c r="J119" s="9">
        <f>'Raw Data'!A127</f>
        <v>42178</v>
      </c>
      <c r="K119" s="10">
        <f>'Raw Data'!H127</f>
        <v>0</v>
      </c>
      <c r="L119" s="10">
        <f>'Raw Data'!J127</f>
        <v>0</v>
      </c>
      <c r="M119" s="10">
        <f t="shared" si="21"/>
        <v>0</v>
      </c>
      <c r="O119" s="9">
        <f>'Raw Data'!A127</f>
        <v>42178</v>
      </c>
      <c r="P119" s="10">
        <f>'Raw Data'!B127</f>
        <v>3.173</v>
      </c>
      <c r="Q119" s="10">
        <f>'Raw Data'!C127</f>
        <v>0</v>
      </c>
      <c r="R119" s="10">
        <f t="shared" si="22"/>
        <v>3.173</v>
      </c>
      <c r="S119" s="10">
        <f>'Raw Data'!D127</f>
        <v>2.8408000000000002</v>
      </c>
      <c r="T119" s="15">
        <f t="shared" si="28"/>
        <v>-8.6571523629139016E-3</v>
      </c>
      <c r="U119" s="15">
        <f t="shared" si="37"/>
        <v>4.1115278330929421E-2</v>
      </c>
      <c r="V119" s="10">
        <f>'Raw Data'!F127</f>
        <v>2.7806000000000002</v>
      </c>
      <c r="W119" s="10">
        <f t="shared" si="23"/>
        <v>6.0200000000000031E-2</v>
      </c>
      <c r="Y119" s="9">
        <f>'Raw Data'!A127</f>
        <v>42178</v>
      </c>
      <c r="Z119" s="10">
        <f>'Raw Data'!G127</f>
        <v>4.4702999999999999</v>
      </c>
      <c r="AA119" s="10">
        <f>'Raw Data'!H127</f>
        <v>0</v>
      </c>
      <c r="AB119" s="10">
        <f t="shared" si="24"/>
        <v>4.4702999999999999</v>
      </c>
      <c r="AC119" s="10">
        <f>'Raw Data'!I127</f>
        <v>0</v>
      </c>
      <c r="AD119" s="12" t="e">
        <f t="shared" si="29"/>
        <v>#DIV/0!</v>
      </c>
      <c r="AE119" s="15" t="e">
        <f t="shared" si="38"/>
        <v>#DIV/0!</v>
      </c>
      <c r="AG119" s="9">
        <f>'Raw Data'!M127</f>
        <v>42181</v>
      </c>
      <c r="AH119" s="10">
        <f>'Raw Data'!N127</f>
        <v>4192.8734000000004</v>
      </c>
      <c r="AI119" s="14">
        <f t="shared" si="30"/>
        <v>-7.6845235649687996E-2</v>
      </c>
      <c r="AJ119" s="15">
        <f t="shared" si="34"/>
        <v>3.4653587711630858E-2</v>
      </c>
      <c r="AK119" s="10">
        <f>'Raw Data'!R127+'Raw Data'!S127</f>
        <v>213051840.90149999</v>
      </c>
      <c r="AM119" s="9">
        <f>'Raw Data'!V127</f>
        <v>42171</v>
      </c>
      <c r="AN119" s="10">
        <f>IF('Raw Data'!W127=0,AN118,'Raw Data'!W127)</f>
        <v>6.2084000000000001</v>
      </c>
      <c r="AO119" s="15">
        <f t="shared" si="31"/>
        <v>-9.6638587863257482E-5</v>
      </c>
      <c r="AP119" s="15">
        <f t="shared" si="39"/>
        <v>4.0127867091341963E-4</v>
      </c>
      <c r="AQ119" s="10">
        <f>IF('Raw Data'!Y127=0,AQ118,'Raw Data'!Y127)</f>
        <v>6.2102000000000004</v>
      </c>
      <c r="AR119" s="10">
        <f>IF('Raw Data'!X127=0,AR118,'Raw Data'!X127)</f>
        <v>6.2239000000000004</v>
      </c>
      <c r="AS119" s="10">
        <f t="shared" si="25"/>
        <v>1.3700000000000045E-2</v>
      </c>
      <c r="AT119" s="10">
        <f t="shared" si="26"/>
        <v>1.8000000000002458E-3</v>
      </c>
      <c r="AV119" s="9">
        <f>'Raw Data'!AB120</f>
        <v>42418</v>
      </c>
      <c r="AW119" s="10">
        <f>'Raw Data'!AC120</f>
        <v>178.2</v>
      </c>
      <c r="AX119" s="10">
        <f t="shared" si="32"/>
        <v>158.50799999999998</v>
      </c>
    </row>
    <row r="120" spans="1:50">
      <c r="A120" s="9">
        <f>'Raw Data'!M128</f>
        <v>42184</v>
      </c>
      <c r="B120" s="13">
        <f>'Raw Data'!N128</f>
        <v>4053.0304000000001</v>
      </c>
      <c r="C120" s="14">
        <f t="shared" si="27"/>
        <v>-3.3921426318825373E-2</v>
      </c>
      <c r="D120" s="15">
        <f t="shared" si="35"/>
        <v>3.3461062656776952E-2</v>
      </c>
      <c r="E120" s="10">
        <f>'Raw Data'!Q128</f>
        <v>3471.79</v>
      </c>
      <c r="F120" s="14">
        <f t="shared" si="27"/>
        <v>8.6495719830963751E-3</v>
      </c>
      <c r="G120" s="15">
        <f t="shared" si="36"/>
        <v>2.8030191711325984E-2</v>
      </c>
      <c r="H120" s="13">
        <f t="shared" si="33"/>
        <v>0.83769580179931791</v>
      </c>
      <c r="J120" s="9">
        <f>'Raw Data'!A128</f>
        <v>42179</v>
      </c>
      <c r="K120" s="10">
        <f>'Raw Data'!H128</f>
        <v>0</v>
      </c>
      <c r="L120" s="10">
        <f>'Raw Data'!J128</f>
        <v>0</v>
      </c>
      <c r="M120" s="10">
        <f t="shared" si="21"/>
        <v>0</v>
      </c>
      <c r="O120" s="9">
        <f>'Raw Data'!A128</f>
        <v>42179</v>
      </c>
      <c r="P120" s="10">
        <f>'Raw Data'!B128</f>
        <v>3.2109999999999999</v>
      </c>
      <c r="Q120" s="10">
        <f>'Raw Data'!C128</f>
        <v>0</v>
      </c>
      <c r="R120" s="10">
        <f t="shared" si="22"/>
        <v>3.2109999999999999</v>
      </c>
      <c r="S120" s="10">
        <f>'Raw Data'!D128</f>
        <v>3.0762</v>
      </c>
      <c r="T120" s="15">
        <f t="shared" si="28"/>
        <v>7.9609366388831759E-2</v>
      </c>
      <c r="U120" s="15">
        <f t="shared" si="37"/>
        <v>4.2827689114728854E-2</v>
      </c>
      <c r="V120" s="10">
        <f>'Raw Data'!F128</f>
        <v>2.8420000000000001</v>
      </c>
      <c r="W120" s="10">
        <f t="shared" si="23"/>
        <v>0.23419999999999996</v>
      </c>
      <c r="Y120" s="9">
        <f>'Raw Data'!A128</f>
        <v>42179</v>
      </c>
      <c r="Z120" s="10">
        <f>'Raw Data'!G128</f>
        <v>4.5102000000000002</v>
      </c>
      <c r="AA120" s="10">
        <f>'Raw Data'!H128</f>
        <v>0</v>
      </c>
      <c r="AB120" s="10">
        <f t="shared" si="24"/>
        <v>4.5102000000000002</v>
      </c>
      <c r="AC120" s="10">
        <f>'Raw Data'!I128</f>
        <v>0</v>
      </c>
      <c r="AD120" s="12" t="e">
        <f t="shared" si="29"/>
        <v>#DIV/0!</v>
      </c>
      <c r="AE120" s="15" t="e">
        <f t="shared" si="38"/>
        <v>#DIV/0!</v>
      </c>
      <c r="AG120" s="9">
        <f>'Raw Data'!M128</f>
        <v>42184</v>
      </c>
      <c r="AH120" s="10">
        <f>'Raw Data'!N128</f>
        <v>4053.0304000000001</v>
      </c>
      <c r="AI120" s="14">
        <f t="shared" si="30"/>
        <v>-3.3921426318825373E-2</v>
      </c>
      <c r="AJ120" s="15">
        <f t="shared" si="34"/>
        <v>3.3461062656776952E-2</v>
      </c>
      <c r="AK120" s="10">
        <f>'Raw Data'!R128+'Raw Data'!S128</f>
        <v>208856622.79180002</v>
      </c>
      <c r="AM120" s="9">
        <f>'Raw Data'!V128</f>
        <v>42172</v>
      </c>
      <c r="AN120" s="10">
        <f>IF('Raw Data'!W128=0,AN119,'Raw Data'!W128)</f>
        <v>6.2096</v>
      </c>
      <c r="AO120" s="15">
        <f t="shared" si="31"/>
        <v>1.9326783761226493E-4</v>
      </c>
      <c r="AP120" s="15">
        <f t="shared" si="39"/>
        <v>3.8825078539420169E-4</v>
      </c>
      <c r="AQ120" s="10">
        <f>IF('Raw Data'!Y128=0,AQ119,'Raw Data'!Y128)</f>
        <v>6.2064000000000004</v>
      </c>
      <c r="AR120" s="10">
        <f>IF('Raw Data'!X128=0,AR119,'Raw Data'!X128)</f>
        <v>6.2214</v>
      </c>
      <c r="AS120" s="10">
        <f t="shared" si="25"/>
        <v>1.499999999999968E-2</v>
      </c>
      <c r="AT120" s="10">
        <f t="shared" si="26"/>
        <v>-3.1999999999996476E-3</v>
      </c>
      <c r="AV120" s="9">
        <f>'Raw Data'!AB121</f>
        <v>42419</v>
      </c>
      <c r="AW120" s="10">
        <f>'Raw Data'!AC121</f>
        <v>96.58</v>
      </c>
      <c r="AX120" s="10">
        <f t="shared" si="32"/>
        <v>143.48800000000003</v>
      </c>
    </row>
    <row r="121" spans="1:50">
      <c r="A121" s="9">
        <f>'Raw Data'!M129</f>
        <v>42185</v>
      </c>
      <c r="B121" s="13">
        <f>'Raw Data'!N129</f>
        <v>4277.2218999999996</v>
      </c>
      <c r="C121" s="14">
        <f t="shared" si="27"/>
        <v>5.3838861824462549E-2</v>
      </c>
      <c r="D121" s="15">
        <f t="shared" si="35"/>
        <v>4.0905558393231692E-2</v>
      </c>
      <c r="E121" s="10">
        <f>'Raw Data'!Q129</f>
        <v>3702.87</v>
      </c>
      <c r="F121" s="14">
        <f t="shared" si="27"/>
        <v>6.4437883547041858E-2</v>
      </c>
      <c r="G121" s="15">
        <f t="shared" si="36"/>
        <v>3.6072113231102466E-2</v>
      </c>
      <c r="H121" s="13">
        <f t="shared" si="33"/>
        <v>0.88183891500356648</v>
      </c>
      <c r="J121" s="9">
        <f>'Raw Data'!A129</f>
        <v>42180</v>
      </c>
      <c r="K121" s="10">
        <f>'Raw Data'!H129</f>
        <v>0</v>
      </c>
      <c r="L121" s="10">
        <f>'Raw Data'!J129</f>
        <v>0</v>
      </c>
      <c r="M121" s="10">
        <f t="shared" si="21"/>
        <v>0</v>
      </c>
      <c r="O121" s="9">
        <f>'Raw Data'!A129</f>
        <v>42180</v>
      </c>
      <c r="P121" s="10">
        <f>'Raw Data'!B129</f>
        <v>3.25</v>
      </c>
      <c r="Q121" s="10">
        <f>'Raw Data'!C129</f>
        <v>0</v>
      </c>
      <c r="R121" s="10">
        <f t="shared" si="22"/>
        <v>3.25</v>
      </c>
      <c r="S121" s="10">
        <f>'Raw Data'!D129</f>
        <v>3.1105</v>
      </c>
      <c r="T121" s="15">
        <f t="shared" si="28"/>
        <v>1.1088415937364518E-2</v>
      </c>
      <c r="U121" s="15">
        <f t="shared" si="37"/>
        <v>4.2129644259520226E-2</v>
      </c>
      <c r="V121" s="10">
        <f>'Raw Data'!F129</f>
        <v>2.8519999999999999</v>
      </c>
      <c r="W121" s="10">
        <f t="shared" si="23"/>
        <v>0.25850000000000017</v>
      </c>
      <c r="Y121" s="9">
        <f>'Raw Data'!A129</f>
        <v>42180</v>
      </c>
      <c r="Z121" s="10">
        <f>'Raw Data'!G129</f>
        <v>4.4935999999999998</v>
      </c>
      <c r="AA121" s="10">
        <f>'Raw Data'!H129</f>
        <v>0</v>
      </c>
      <c r="AB121" s="10">
        <f t="shared" si="24"/>
        <v>4.4935999999999998</v>
      </c>
      <c r="AC121" s="10">
        <f>'Raw Data'!I129</f>
        <v>0</v>
      </c>
      <c r="AD121" s="12" t="e">
        <f t="shared" si="29"/>
        <v>#DIV/0!</v>
      </c>
      <c r="AE121" s="15" t="e">
        <f t="shared" si="38"/>
        <v>#DIV/0!</v>
      </c>
      <c r="AG121" s="9">
        <f>'Raw Data'!M129</f>
        <v>42185</v>
      </c>
      <c r="AH121" s="10">
        <f>'Raw Data'!N129</f>
        <v>4277.2218999999996</v>
      </c>
      <c r="AI121" s="14">
        <f t="shared" si="30"/>
        <v>5.3838861824462549E-2</v>
      </c>
      <c r="AJ121" s="15">
        <f t="shared" si="34"/>
        <v>4.0905558393231692E-2</v>
      </c>
      <c r="AK121" s="10">
        <f>'Raw Data'!R129+'Raw Data'!S129</f>
        <v>204938641.7412</v>
      </c>
      <c r="AM121" s="9">
        <f>'Raw Data'!V129</f>
        <v>42173</v>
      </c>
      <c r="AN121" s="10">
        <f>IF('Raw Data'!W129=0,AN120,'Raw Data'!W129)</f>
        <v>6.2074999999999996</v>
      </c>
      <c r="AO121" s="15">
        <f t="shared" si="31"/>
        <v>-3.3824323232028937E-4</v>
      </c>
      <c r="AP121" s="15">
        <f t="shared" si="39"/>
        <v>2.9575632068082818E-4</v>
      </c>
      <c r="AQ121" s="10">
        <f>IF('Raw Data'!Y129=0,AQ120,'Raw Data'!Y129)</f>
        <v>6.2043999999999997</v>
      </c>
      <c r="AR121" s="10">
        <f>IF('Raw Data'!X129=0,AR120,'Raw Data'!X129)</f>
        <v>6.2188999999999997</v>
      </c>
      <c r="AS121" s="10">
        <f t="shared" si="25"/>
        <v>1.4499999999999957E-2</v>
      </c>
      <c r="AT121" s="10">
        <f t="shared" si="26"/>
        <v>-3.0999999999998806E-3</v>
      </c>
      <c r="AV121" s="9">
        <f>'Raw Data'!AB122</f>
        <v>42422</v>
      </c>
      <c r="AW121" s="10">
        <f>'Raw Data'!AC122</f>
        <v>145.25</v>
      </c>
      <c r="AX121" s="10">
        <f t="shared" si="32"/>
        <v>143.482</v>
      </c>
    </row>
    <row r="122" spans="1:50">
      <c r="A122" s="9">
        <f>'Raw Data'!M130</f>
        <v>42186</v>
      </c>
      <c r="B122" s="13">
        <f>'Raw Data'!N130</f>
        <v>4053.6997000000001</v>
      </c>
      <c r="C122" s="14">
        <f t="shared" si="27"/>
        <v>-5.3673739760877102E-2</v>
      </c>
      <c r="D122" s="15">
        <f t="shared" si="35"/>
        <v>4.2088255791147916E-2</v>
      </c>
      <c r="E122" s="10">
        <f>'Raw Data'!Q130</f>
        <v>3568.3</v>
      </c>
      <c r="F122" s="14">
        <f t="shared" si="27"/>
        <v>-3.7018902744288353E-2</v>
      </c>
      <c r="G122" s="15">
        <f t="shared" si="36"/>
        <v>3.7275083698253469E-2</v>
      </c>
      <c r="H122" s="13">
        <f t="shared" si="33"/>
        <v>0.88564097032724354</v>
      </c>
      <c r="J122" s="9">
        <f>'Raw Data'!A130</f>
        <v>42181</v>
      </c>
      <c r="K122" s="10">
        <f>'Raw Data'!H130</f>
        <v>0</v>
      </c>
      <c r="L122" s="10">
        <f>'Raw Data'!J130</f>
        <v>0</v>
      </c>
      <c r="M122" s="10">
        <f t="shared" si="21"/>
        <v>0</v>
      </c>
      <c r="O122" s="9">
        <f>'Raw Data'!A130</f>
        <v>42181</v>
      </c>
      <c r="P122" s="10">
        <f>'Raw Data'!B130</f>
        <v>3.2770000000000001</v>
      </c>
      <c r="Q122" s="10">
        <f>'Raw Data'!C130</f>
        <v>0</v>
      </c>
      <c r="R122" s="10">
        <f t="shared" si="22"/>
        <v>3.2770000000000001</v>
      </c>
      <c r="S122" s="10">
        <f>'Raw Data'!D130</f>
        <v>3.2046000000000001</v>
      </c>
      <c r="T122" s="15">
        <f t="shared" si="28"/>
        <v>2.9803792618705287E-2</v>
      </c>
      <c r="U122" s="15">
        <f t="shared" si="37"/>
        <v>4.215102313715164E-2</v>
      </c>
      <c r="V122" s="10">
        <f>'Raw Data'!F130</f>
        <v>2.9291999999999998</v>
      </c>
      <c r="W122" s="10">
        <f t="shared" si="23"/>
        <v>0.27540000000000031</v>
      </c>
      <c r="Y122" s="9">
        <f>'Raw Data'!A130</f>
        <v>42181</v>
      </c>
      <c r="Z122" s="10">
        <f>'Raw Data'!G130</f>
        <v>4.4179000000000004</v>
      </c>
      <c r="AA122" s="10">
        <f>'Raw Data'!H130</f>
        <v>0</v>
      </c>
      <c r="AB122" s="10">
        <f t="shared" si="24"/>
        <v>4.4179000000000004</v>
      </c>
      <c r="AC122" s="10">
        <f>'Raw Data'!I130</f>
        <v>0</v>
      </c>
      <c r="AD122" s="12" t="e">
        <f t="shared" si="29"/>
        <v>#DIV/0!</v>
      </c>
      <c r="AE122" s="15" t="e">
        <f t="shared" si="38"/>
        <v>#DIV/0!</v>
      </c>
      <c r="AG122" s="9">
        <f>'Raw Data'!M130</f>
        <v>42186</v>
      </c>
      <c r="AH122" s="10">
        <f>'Raw Data'!N130</f>
        <v>4053.6997000000001</v>
      </c>
      <c r="AI122" s="14">
        <f t="shared" si="30"/>
        <v>-5.3673739760877102E-2</v>
      </c>
      <c r="AJ122" s="15">
        <f t="shared" si="34"/>
        <v>4.2088255791147916E-2</v>
      </c>
      <c r="AK122" s="10">
        <f>'Raw Data'!R130+'Raw Data'!S130</f>
        <v>203529010.76440001</v>
      </c>
      <c r="AM122" s="9">
        <f>'Raw Data'!V130</f>
        <v>42174</v>
      </c>
      <c r="AN122" s="10">
        <f>IF('Raw Data'!W130=0,AN121,'Raw Data'!W130)</f>
        <v>6.2095000000000002</v>
      </c>
      <c r="AO122" s="15">
        <f t="shared" si="31"/>
        <v>3.2213900576570452E-4</v>
      </c>
      <c r="AP122" s="15">
        <f t="shared" si="39"/>
        <v>3.0011472152878299E-4</v>
      </c>
      <c r="AQ122" s="10">
        <f>IF('Raw Data'!Y130=0,AQ121,'Raw Data'!Y130)</f>
        <v>6.2074999999999996</v>
      </c>
      <c r="AR122" s="10">
        <f>IF('Raw Data'!X130=0,AR121,'Raw Data'!X130)</f>
        <v>6.2230999999999996</v>
      </c>
      <c r="AS122" s="10">
        <f t="shared" si="25"/>
        <v>1.5600000000000058E-2</v>
      </c>
      <c r="AT122" s="10">
        <f t="shared" si="26"/>
        <v>-2.0000000000006679E-3</v>
      </c>
      <c r="AV122" s="9">
        <f>'Raw Data'!AB123</f>
        <v>42423</v>
      </c>
      <c r="AW122" s="10">
        <f>'Raw Data'!AC123</f>
        <v>103.05</v>
      </c>
      <c r="AX122" s="10">
        <f t="shared" si="32"/>
        <v>136.28199999999998</v>
      </c>
    </row>
    <row r="123" spans="1:50">
      <c r="A123" s="9">
        <f>'Raw Data'!M131</f>
        <v>42187</v>
      </c>
      <c r="B123" s="13">
        <f>'Raw Data'!N131</f>
        <v>3912.7667999999999</v>
      </c>
      <c r="C123" s="14">
        <f t="shared" si="27"/>
        <v>-3.5385225063839933E-2</v>
      </c>
      <c r="D123" s="15">
        <f t="shared" si="35"/>
        <v>4.0617348722934474E-2</v>
      </c>
      <c r="E123" s="10">
        <f>'Raw Data'!Q131</f>
        <v>3602.87</v>
      </c>
      <c r="F123" s="14">
        <f t="shared" si="27"/>
        <v>9.6414581707785028E-3</v>
      </c>
      <c r="G123" s="15">
        <f t="shared" si="36"/>
        <v>3.7385026393126748E-2</v>
      </c>
      <c r="H123" s="13">
        <f t="shared" si="33"/>
        <v>0.92042015465222615</v>
      </c>
      <c r="J123" s="9">
        <f>'Raw Data'!A131</f>
        <v>42184</v>
      </c>
      <c r="K123" s="10">
        <f>'Raw Data'!H131</f>
        <v>0</v>
      </c>
      <c r="L123" s="10">
        <f>'Raw Data'!J131</f>
        <v>0</v>
      </c>
      <c r="M123" s="10">
        <f t="shared" si="21"/>
        <v>0</v>
      </c>
      <c r="O123" s="9">
        <f>'Raw Data'!A131</f>
        <v>42184</v>
      </c>
      <c r="P123" s="10">
        <f>'Raw Data'!B131</f>
        <v>3.2480000000000002</v>
      </c>
      <c r="Q123" s="10">
        <f>'Raw Data'!C131</f>
        <v>0</v>
      </c>
      <c r="R123" s="10">
        <f t="shared" si="22"/>
        <v>3.2480000000000002</v>
      </c>
      <c r="S123" s="10">
        <f>'Raw Data'!D131</f>
        <v>2.8460000000000001</v>
      </c>
      <c r="T123" s="15">
        <f t="shared" si="28"/>
        <v>-0.11867277792398198</v>
      </c>
      <c r="U123" s="15">
        <f t="shared" si="37"/>
        <v>5.2132048488460217E-2</v>
      </c>
      <c r="V123" s="10">
        <f>'Raw Data'!F131</f>
        <v>2.6934999999999998</v>
      </c>
      <c r="W123" s="10">
        <f t="shared" si="23"/>
        <v>0.1525000000000003</v>
      </c>
      <c r="Y123" s="9">
        <f>'Raw Data'!A131</f>
        <v>42184</v>
      </c>
      <c r="Z123" s="10">
        <f>'Raw Data'!G131</f>
        <v>4.2682000000000002</v>
      </c>
      <c r="AA123" s="10">
        <f>'Raw Data'!H131</f>
        <v>0</v>
      </c>
      <c r="AB123" s="10">
        <f t="shared" si="24"/>
        <v>4.2682000000000002</v>
      </c>
      <c r="AC123" s="10">
        <f>'Raw Data'!I131</f>
        <v>0</v>
      </c>
      <c r="AD123" s="12" t="e">
        <f t="shared" si="29"/>
        <v>#DIV/0!</v>
      </c>
      <c r="AE123" s="15" t="e">
        <f t="shared" si="38"/>
        <v>#DIV/0!</v>
      </c>
      <c r="AG123" s="9">
        <f>'Raw Data'!M131</f>
        <v>42187</v>
      </c>
      <c r="AH123" s="10">
        <f>'Raw Data'!N131</f>
        <v>3912.7667999999999</v>
      </c>
      <c r="AI123" s="14">
        <f t="shared" si="30"/>
        <v>-3.5385225063839933E-2</v>
      </c>
      <c r="AJ123" s="15">
        <f t="shared" si="34"/>
        <v>4.0617348722934474E-2</v>
      </c>
      <c r="AK123" s="10">
        <f>'Raw Data'!R131+'Raw Data'!S131</f>
        <v>198364106.2913</v>
      </c>
      <c r="AM123" s="9">
        <f>'Raw Data'!V131</f>
        <v>42177</v>
      </c>
      <c r="AN123" s="10">
        <f>IF('Raw Data'!W131=0,AN122,'Raw Data'!W131)</f>
        <v>6.2095000000000002</v>
      </c>
      <c r="AO123" s="15">
        <f t="shared" si="31"/>
        <v>0</v>
      </c>
      <c r="AP123" s="15">
        <f t="shared" si="39"/>
        <v>2.6539191644986995E-4</v>
      </c>
      <c r="AQ123" s="10">
        <f>IF('Raw Data'!Y131=0,AQ122,'Raw Data'!Y131)</f>
        <v>6.2042000000000002</v>
      </c>
      <c r="AR123" s="10">
        <f>IF('Raw Data'!X131=0,AR122,'Raw Data'!X131)</f>
        <v>6.2196999999999996</v>
      </c>
      <c r="AS123" s="10">
        <f t="shared" si="25"/>
        <v>1.5499999999999403E-2</v>
      </c>
      <c r="AT123" s="10">
        <f t="shared" si="26"/>
        <v>-5.3000000000000824E-3</v>
      </c>
      <c r="AV123" s="9">
        <f>'Raw Data'!AB124</f>
        <v>42424</v>
      </c>
      <c r="AW123" s="10">
        <f>'Raw Data'!AC124</f>
        <v>105.09</v>
      </c>
      <c r="AX123" s="10">
        <f t="shared" si="32"/>
        <v>125.63399999999999</v>
      </c>
    </row>
    <row r="124" spans="1:50">
      <c r="A124" s="9">
        <f>'Raw Data'!M132</f>
        <v>42188</v>
      </c>
      <c r="B124" s="13">
        <f>'Raw Data'!N132</f>
        <v>3686.9153000000001</v>
      </c>
      <c r="C124" s="14">
        <f t="shared" si="27"/>
        <v>-5.9454598852936469E-2</v>
      </c>
      <c r="D124" s="15">
        <f t="shared" si="35"/>
        <v>4.187027083005905E-2</v>
      </c>
      <c r="E124" s="10">
        <f>'Raw Data'!Q132</f>
        <v>3421.56</v>
      </c>
      <c r="F124" s="14">
        <f t="shared" si="27"/>
        <v>-5.1634162646439108E-2</v>
      </c>
      <c r="G124" s="15">
        <f t="shared" si="36"/>
        <v>3.8065361321696134E-2</v>
      </c>
      <c r="H124" s="13">
        <f t="shared" si="33"/>
        <v>0.90912622648642294</v>
      </c>
      <c r="J124" s="9">
        <f>'Raw Data'!A132</f>
        <v>42185</v>
      </c>
      <c r="K124" s="10">
        <f>'Raw Data'!H132</f>
        <v>0</v>
      </c>
      <c r="L124" s="10">
        <f>'Raw Data'!J132</f>
        <v>0</v>
      </c>
      <c r="M124" s="10">
        <f t="shared" si="21"/>
        <v>0</v>
      </c>
      <c r="O124" s="9">
        <f>'Raw Data'!A132</f>
        <v>42185</v>
      </c>
      <c r="P124" s="10">
        <f>'Raw Data'!B132</f>
        <v>3.2330000000000001</v>
      </c>
      <c r="Q124" s="10">
        <f>'Raw Data'!C132</f>
        <v>0</v>
      </c>
      <c r="R124" s="10">
        <f t="shared" si="22"/>
        <v>3.2330000000000001</v>
      </c>
      <c r="S124" s="10">
        <f>'Raw Data'!D132</f>
        <v>2.8062</v>
      </c>
      <c r="T124" s="15">
        <f t="shared" si="28"/>
        <v>-1.408324468990216E-2</v>
      </c>
      <c r="U124" s="15">
        <f t="shared" si="37"/>
        <v>5.2590761908646165E-2</v>
      </c>
      <c r="V124" s="10">
        <f>'Raw Data'!F132</f>
        <v>2.6031</v>
      </c>
      <c r="W124" s="10">
        <f t="shared" si="23"/>
        <v>0.20310000000000006</v>
      </c>
      <c r="Y124" s="9">
        <f>'Raw Data'!A132</f>
        <v>42185</v>
      </c>
      <c r="Z124" s="10">
        <f>'Raw Data'!G132</f>
        <v>4.3095999999999997</v>
      </c>
      <c r="AA124" s="10">
        <f>'Raw Data'!H132</f>
        <v>0</v>
      </c>
      <c r="AB124" s="10">
        <f t="shared" si="24"/>
        <v>4.3095999999999997</v>
      </c>
      <c r="AC124" s="10">
        <f>'Raw Data'!I132</f>
        <v>0</v>
      </c>
      <c r="AD124" s="12" t="e">
        <f t="shared" si="29"/>
        <v>#DIV/0!</v>
      </c>
      <c r="AE124" s="15" t="e">
        <f t="shared" si="38"/>
        <v>#DIV/0!</v>
      </c>
      <c r="AG124" s="9">
        <f>'Raw Data'!M132</f>
        <v>42188</v>
      </c>
      <c r="AH124" s="10">
        <f>'Raw Data'!N132</f>
        <v>3686.9153000000001</v>
      </c>
      <c r="AI124" s="14">
        <f t="shared" si="30"/>
        <v>-5.9454598852936469E-2</v>
      </c>
      <c r="AJ124" s="15">
        <f t="shared" si="34"/>
        <v>4.187027083005905E-2</v>
      </c>
      <c r="AK124" s="10">
        <f>'Raw Data'!R132+'Raw Data'!S132</f>
        <v>190984829.98089999</v>
      </c>
      <c r="AM124" s="9">
        <f>'Raw Data'!V132</f>
        <v>42178</v>
      </c>
      <c r="AN124" s="10">
        <f>IF('Raw Data'!W132=0,AN123,'Raw Data'!W132)</f>
        <v>6.2068000000000003</v>
      </c>
      <c r="AO124" s="15">
        <f t="shared" si="31"/>
        <v>-4.349121787582631E-4</v>
      </c>
      <c r="AP124" s="15">
        <f t="shared" si="39"/>
        <v>2.7898914327991711E-4</v>
      </c>
      <c r="AQ124" s="10">
        <f>IF('Raw Data'!Y132=0,AQ123,'Raw Data'!Y132)</f>
        <v>6.2009999999999996</v>
      </c>
      <c r="AR124" s="10">
        <f>IF('Raw Data'!X132=0,AR123,'Raw Data'!X132)</f>
        <v>6.2206000000000001</v>
      </c>
      <c r="AS124" s="10">
        <f t="shared" si="25"/>
        <v>1.9600000000000506E-2</v>
      </c>
      <c r="AT124" s="10">
        <f t="shared" si="26"/>
        <v>-5.8000000000006935E-3</v>
      </c>
      <c r="AV124" s="9">
        <f>'Raw Data'!AB125</f>
        <v>42425</v>
      </c>
      <c r="AW124" s="10">
        <f>'Raw Data'!AC125</f>
        <v>169.82</v>
      </c>
      <c r="AX124" s="10">
        <f t="shared" si="32"/>
        <v>123.958</v>
      </c>
    </row>
    <row r="125" spans="1:50">
      <c r="A125" s="9">
        <f>'Raw Data'!M133</f>
        <v>42191</v>
      </c>
      <c r="B125" s="13">
        <f>'Raw Data'!N133</f>
        <v>3775.9122000000002</v>
      </c>
      <c r="C125" s="14">
        <f t="shared" si="27"/>
        <v>2.3851849512597525E-2</v>
      </c>
      <c r="D125" s="15">
        <f t="shared" si="35"/>
        <v>4.1944265408080633E-2</v>
      </c>
      <c r="E125" s="10">
        <f>'Raw Data'!Q133</f>
        <v>3691.71</v>
      </c>
      <c r="F125" s="14">
        <f t="shared" si="27"/>
        <v>7.5993177918176585E-2</v>
      </c>
      <c r="G125" s="15">
        <f t="shared" si="36"/>
        <v>4.3093153783924948E-2</v>
      </c>
      <c r="H125" s="13">
        <f t="shared" si="33"/>
        <v>1.0273908331607824</v>
      </c>
      <c r="J125" s="9">
        <f>'Raw Data'!A133</f>
        <v>42186</v>
      </c>
      <c r="K125" s="10">
        <f>'Raw Data'!H133</f>
        <v>0</v>
      </c>
      <c r="L125" s="10">
        <f>'Raw Data'!J133</f>
        <v>0</v>
      </c>
      <c r="M125" s="10">
        <f t="shared" si="21"/>
        <v>0</v>
      </c>
      <c r="O125" s="9">
        <f>'Raw Data'!A133</f>
        <v>42186</v>
      </c>
      <c r="P125" s="10">
        <f>'Raw Data'!B133</f>
        <v>3.2130000000000001</v>
      </c>
      <c r="Q125" s="10">
        <f>'Raw Data'!C133</f>
        <v>0</v>
      </c>
      <c r="R125" s="10">
        <f t="shared" si="22"/>
        <v>3.2130000000000001</v>
      </c>
      <c r="S125" s="10">
        <f>'Raw Data'!D133</f>
        <v>2.8835000000000002</v>
      </c>
      <c r="T125" s="15">
        <f t="shared" si="28"/>
        <v>2.7173579095571929E-2</v>
      </c>
      <c r="U125" s="15">
        <f t="shared" si="37"/>
        <v>5.0079194563749665E-2</v>
      </c>
      <c r="V125" s="10">
        <f>'Raw Data'!F133</f>
        <v>2.6661999999999999</v>
      </c>
      <c r="W125" s="10">
        <f t="shared" si="23"/>
        <v>0.21730000000000027</v>
      </c>
      <c r="Y125" s="9">
        <f>'Raw Data'!A133</f>
        <v>42186</v>
      </c>
      <c r="Z125" s="10">
        <f>'Raw Data'!G133</f>
        <v>4.2750000000000004</v>
      </c>
      <c r="AA125" s="10">
        <f>'Raw Data'!H133</f>
        <v>0</v>
      </c>
      <c r="AB125" s="10">
        <f t="shared" si="24"/>
        <v>4.2750000000000004</v>
      </c>
      <c r="AC125" s="10">
        <f>'Raw Data'!I133</f>
        <v>0</v>
      </c>
      <c r="AD125" s="12" t="e">
        <f t="shared" si="29"/>
        <v>#DIV/0!</v>
      </c>
      <c r="AE125" s="15" t="e">
        <f t="shared" si="38"/>
        <v>#DIV/0!</v>
      </c>
      <c r="AG125" s="9">
        <f>'Raw Data'!M133</f>
        <v>42191</v>
      </c>
      <c r="AH125" s="10">
        <f>'Raw Data'!N133</f>
        <v>3775.9122000000002</v>
      </c>
      <c r="AI125" s="14">
        <f t="shared" si="30"/>
        <v>2.3851849512597525E-2</v>
      </c>
      <c r="AJ125" s="15">
        <f t="shared" si="34"/>
        <v>4.1944265408080633E-2</v>
      </c>
      <c r="AK125" s="10">
        <f>'Raw Data'!R133+'Raw Data'!S133</f>
        <v>177346463.3723</v>
      </c>
      <c r="AM125" s="9">
        <f>'Raw Data'!V133</f>
        <v>42179</v>
      </c>
      <c r="AN125" s="10">
        <f>IF('Raw Data'!W133=0,AN124,'Raw Data'!W133)</f>
        <v>6.2070999999999996</v>
      </c>
      <c r="AO125" s="15">
        <f t="shared" si="31"/>
        <v>4.8332917142408105E-5</v>
      </c>
      <c r="AP125" s="15">
        <f t="shared" si="39"/>
        <v>2.5993332515149601E-4</v>
      </c>
      <c r="AQ125" s="10">
        <f>IF('Raw Data'!Y133=0,AQ124,'Raw Data'!Y133)</f>
        <v>6.2022000000000004</v>
      </c>
      <c r="AR125" s="10">
        <f>IF('Raw Data'!X133=0,AR124,'Raw Data'!X133)</f>
        <v>6.2178000000000004</v>
      </c>
      <c r="AS125" s="10">
        <f t="shared" si="25"/>
        <v>1.5600000000000058E-2</v>
      </c>
      <c r="AT125" s="10">
        <f t="shared" si="26"/>
        <v>-4.8999999999992383E-3</v>
      </c>
      <c r="AV125" s="9">
        <f>'Raw Data'!AB126</f>
        <v>42426</v>
      </c>
      <c r="AW125" s="10">
        <f>'Raw Data'!AC126</f>
        <v>156.97999999999999</v>
      </c>
      <c r="AX125" s="10">
        <f t="shared" si="32"/>
        <v>136.03800000000001</v>
      </c>
    </row>
    <row r="126" spans="1:50">
      <c r="A126" s="9">
        <f>'Raw Data'!M134</f>
        <v>42192</v>
      </c>
      <c r="B126" s="13">
        <f>'Raw Data'!N134</f>
        <v>3727.1248000000001</v>
      </c>
      <c r="C126" s="14">
        <f t="shared" si="27"/>
        <v>-1.3004890580798087E-2</v>
      </c>
      <c r="D126" s="15">
        <f t="shared" si="35"/>
        <v>3.9986101429223327E-2</v>
      </c>
      <c r="E126" s="10">
        <f>'Raw Data'!Q134</f>
        <v>3873.76</v>
      </c>
      <c r="F126" s="14">
        <f t="shared" si="27"/>
        <v>4.8135846251202763E-2</v>
      </c>
      <c r="G126" s="15">
        <f t="shared" si="36"/>
        <v>4.4556676813370111E-2</v>
      </c>
      <c r="H126" s="13">
        <f t="shared" si="33"/>
        <v>1.1143041011946826</v>
      </c>
      <c r="J126" s="9">
        <f>'Raw Data'!A134</f>
        <v>42187</v>
      </c>
      <c r="K126" s="10">
        <f>'Raw Data'!H134</f>
        <v>0</v>
      </c>
      <c r="L126" s="10">
        <f>'Raw Data'!J134</f>
        <v>0</v>
      </c>
      <c r="M126" s="10">
        <f t="shared" si="21"/>
        <v>0</v>
      </c>
      <c r="O126" s="9">
        <f>'Raw Data'!A134</f>
        <v>42187</v>
      </c>
      <c r="P126" s="10">
        <f>'Raw Data'!B134</f>
        <v>3.2120000000000002</v>
      </c>
      <c r="Q126" s="10">
        <f>'Raw Data'!C134</f>
        <v>0</v>
      </c>
      <c r="R126" s="10">
        <f t="shared" si="22"/>
        <v>3.2120000000000002</v>
      </c>
      <c r="S126" s="10">
        <f>'Raw Data'!D134</f>
        <v>2.8984000000000001</v>
      </c>
      <c r="T126" s="15">
        <f t="shared" si="28"/>
        <v>5.1540265254002319E-3</v>
      </c>
      <c r="U126" s="15">
        <f t="shared" si="37"/>
        <v>5.0035910835982134E-2</v>
      </c>
      <c r="V126" s="10">
        <f>'Raw Data'!F134</f>
        <v>2.7486999999999999</v>
      </c>
      <c r="W126" s="10">
        <f t="shared" si="23"/>
        <v>0.14970000000000017</v>
      </c>
      <c r="Y126" s="9">
        <f>'Raw Data'!A134</f>
        <v>42187</v>
      </c>
      <c r="Z126" s="10">
        <f>'Raw Data'!G134</f>
        <v>4.2996999999999996</v>
      </c>
      <c r="AA126" s="10">
        <f>'Raw Data'!H134</f>
        <v>0</v>
      </c>
      <c r="AB126" s="10">
        <f t="shared" si="24"/>
        <v>4.2996999999999996</v>
      </c>
      <c r="AC126" s="10">
        <f>'Raw Data'!I134</f>
        <v>0</v>
      </c>
      <c r="AD126" s="12" t="e">
        <f t="shared" si="29"/>
        <v>#DIV/0!</v>
      </c>
      <c r="AE126" s="15" t="e">
        <f t="shared" si="38"/>
        <v>#DIV/0!</v>
      </c>
      <c r="AG126" s="9">
        <f>'Raw Data'!M134</f>
        <v>42192</v>
      </c>
      <c r="AH126" s="10">
        <f>'Raw Data'!N134</f>
        <v>3727.1248000000001</v>
      </c>
      <c r="AI126" s="14">
        <f t="shared" si="30"/>
        <v>-1.3004890580798087E-2</v>
      </c>
      <c r="AJ126" s="15">
        <f t="shared" si="34"/>
        <v>3.9986101429223327E-2</v>
      </c>
      <c r="AK126" s="10">
        <f>'Raw Data'!R134+'Raw Data'!S134</f>
        <v>162887120.50059998</v>
      </c>
      <c r="AM126" s="9">
        <f>'Raw Data'!V134</f>
        <v>42180</v>
      </c>
      <c r="AN126" s="10">
        <f>IF('Raw Data'!W134=0,AN125,'Raw Data'!W134)</f>
        <v>6.2093999999999996</v>
      </c>
      <c r="AO126" s="15">
        <f t="shared" si="31"/>
        <v>3.7047477571068484E-4</v>
      </c>
      <c r="AP126" s="15">
        <f t="shared" si="39"/>
        <v>2.6855252855220474E-4</v>
      </c>
      <c r="AQ126" s="10">
        <f>IF('Raw Data'!Y134=0,AQ125,'Raw Data'!Y134)</f>
        <v>6.2046000000000001</v>
      </c>
      <c r="AR126" s="10">
        <f>IF('Raw Data'!X134=0,AR125,'Raw Data'!X134)</f>
        <v>6.2191999999999998</v>
      </c>
      <c r="AS126" s="10">
        <f t="shared" si="25"/>
        <v>1.4599999999999724E-2</v>
      </c>
      <c r="AT126" s="10">
        <f t="shared" si="26"/>
        <v>-4.7999999999994714E-3</v>
      </c>
      <c r="AV126" s="9">
        <f>'Raw Data'!AB127</f>
        <v>42429</v>
      </c>
      <c r="AW126" s="10">
        <f>'Raw Data'!AC127</f>
        <v>133.86000000000001</v>
      </c>
      <c r="AX126" s="10">
        <f t="shared" si="32"/>
        <v>133.76</v>
      </c>
    </row>
    <row r="127" spans="1:50">
      <c r="A127" s="9">
        <f>'Raw Data'!M135</f>
        <v>42193</v>
      </c>
      <c r="B127" s="13">
        <f>'Raw Data'!N135</f>
        <v>3507.1923000000002</v>
      </c>
      <c r="C127" s="14">
        <f t="shared" si="27"/>
        <v>-6.0821302467959484E-2</v>
      </c>
      <c r="D127" s="15">
        <f t="shared" si="35"/>
        <v>3.8539948195822439E-2</v>
      </c>
      <c r="E127" s="10">
        <f>'Raw Data'!Q135</f>
        <v>3611.97</v>
      </c>
      <c r="F127" s="14">
        <f t="shared" si="27"/>
        <v>-6.9972281721978807E-2</v>
      </c>
      <c r="G127" s="15">
        <f t="shared" si="36"/>
        <v>4.9689642483406418E-2</v>
      </c>
      <c r="H127" s="13">
        <f t="shared" si="33"/>
        <v>1.2893022645212728</v>
      </c>
      <c r="J127" s="9">
        <f>'Raw Data'!A135</f>
        <v>42188</v>
      </c>
      <c r="K127" s="10">
        <f>'Raw Data'!H135</f>
        <v>0</v>
      </c>
      <c r="L127" s="10">
        <f>'Raw Data'!J135</f>
        <v>0</v>
      </c>
      <c r="M127" s="10">
        <f t="shared" si="21"/>
        <v>0</v>
      </c>
      <c r="O127" s="9">
        <f>'Raw Data'!A135</f>
        <v>42188</v>
      </c>
      <c r="P127" s="10">
        <f>'Raw Data'!B135</f>
        <v>3.202</v>
      </c>
      <c r="Q127" s="10">
        <f>'Raw Data'!C135</f>
        <v>0</v>
      </c>
      <c r="R127" s="10">
        <f t="shared" si="22"/>
        <v>3.202</v>
      </c>
      <c r="S127" s="10">
        <f>'Raw Data'!D135</f>
        <v>2.9447999999999999</v>
      </c>
      <c r="T127" s="15">
        <f t="shared" si="28"/>
        <v>1.5882042483943763E-2</v>
      </c>
      <c r="U127" s="15">
        <f t="shared" si="37"/>
        <v>4.9816808100365123E-2</v>
      </c>
      <c r="V127" s="10">
        <f>'Raw Data'!F135</f>
        <v>2.8315999999999999</v>
      </c>
      <c r="W127" s="10">
        <f t="shared" si="23"/>
        <v>0.11319999999999997</v>
      </c>
      <c r="Y127" s="9">
        <f>'Raw Data'!A135</f>
        <v>42188</v>
      </c>
      <c r="Z127" s="10">
        <f>'Raw Data'!G135</f>
        <v>4.3410000000000002</v>
      </c>
      <c r="AA127" s="10">
        <f>'Raw Data'!H135</f>
        <v>0</v>
      </c>
      <c r="AB127" s="10">
        <f t="shared" si="24"/>
        <v>4.3410000000000002</v>
      </c>
      <c r="AC127" s="10">
        <f>'Raw Data'!I135</f>
        <v>0</v>
      </c>
      <c r="AD127" s="12" t="e">
        <f t="shared" si="29"/>
        <v>#DIV/0!</v>
      </c>
      <c r="AE127" s="15" t="e">
        <f t="shared" si="38"/>
        <v>#DIV/0!</v>
      </c>
      <c r="AG127" s="9">
        <f>'Raw Data'!M135</f>
        <v>42193</v>
      </c>
      <c r="AH127" s="10">
        <f>'Raw Data'!N135</f>
        <v>3507.1923000000002</v>
      </c>
      <c r="AI127" s="14">
        <f t="shared" si="30"/>
        <v>-6.0821302467959484E-2</v>
      </c>
      <c r="AJ127" s="15">
        <f t="shared" si="34"/>
        <v>3.8539948195822439E-2</v>
      </c>
      <c r="AK127" s="10">
        <f>'Raw Data'!R135+'Raw Data'!S135</f>
        <v>145858738.4228</v>
      </c>
      <c r="AM127" s="9">
        <f>'Raw Data'!V135</f>
        <v>42181</v>
      </c>
      <c r="AN127" s="10">
        <f>IF('Raw Data'!W135=0,AN126,'Raw Data'!W135)</f>
        <v>6.2089999999999996</v>
      </c>
      <c r="AO127" s="15">
        <f t="shared" si="31"/>
        <v>-6.4420537289550345E-5</v>
      </c>
      <c r="AP127" s="15">
        <f t="shared" si="39"/>
        <v>2.4504932558502905E-4</v>
      </c>
      <c r="AQ127" s="10">
        <f>IF('Raw Data'!Y135=0,AQ126,'Raw Data'!Y135)</f>
        <v>6.2065999999999999</v>
      </c>
      <c r="AR127" s="10">
        <f>IF('Raw Data'!X135=0,AR126,'Raw Data'!X135)</f>
        <v>6.2225999999999999</v>
      </c>
      <c r="AS127" s="10">
        <f t="shared" si="25"/>
        <v>1.6000000000000014E-2</v>
      </c>
      <c r="AT127" s="10">
        <f t="shared" si="26"/>
        <v>-2.3999999999997357E-3</v>
      </c>
      <c r="AV127" s="9">
        <f>'Raw Data'!AB128</f>
        <v>42430</v>
      </c>
      <c r="AW127" s="10">
        <f>'Raw Data'!AC128</f>
        <v>172.64</v>
      </c>
      <c r="AX127" s="10">
        <f t="shared" si="32"/>
        <v>147.678</v>
      </c>
    </row>
    <row r="128" spans="1:50">
      <c r="A128" s="9">
        <f>'Raw Data'!M136</f>
        <v>42194</v>
      </c>
      <c r="B128" s="13">
        <f>'Raw Data'!N136</f>
        <v>3709.3303999999998</v>
      </c>
      <c r="C128" s="14">
        <f t="shared" si="27"/>
        <v>5.6035572309214354E-2</v>
      </c>
      <c r="D128" s="15">
        <f t="shared" si="35"/>
        <v>4.6069860584249916E-2</v>
      </c>
      <c r="E128" s="10">
        <f>'Raw Data'!Q136</f>
        <v>3794.1</v>
      </c>
      <c r="F128" s="14">
        <f t="shared" si="27"/>
        <v>4.9193898699497092E-2</v>
      </c>
      <c r="G128" s="15">
        <f t="shared" si="36"/>
        <v>5.1386553544963715E-2</v>
      </c>
      <c r="H128" s="13">
        <f t="shared" si="33"/>
        <v>1.1154050151940647</v>
      </c>
      <c r="J128" s="9">
        <f>'Raw Data'!A136</f>
        <v>42191</v>
      </c>
      <c r="K128" s="10">
        <f>'Raw Data'!H136</f>
        <v>0</v>
      </c>
      <c r="L128" s="10">
        <f>'Raw Data'!J136</f>
        <v>0</v>
      </c>
      <c r="M128" s="10">
        <f t="shared" si="21"/>
        <v>0</v>
      </c>
      <c r="O128" s="9">
        <f>'Raw Data'!A136</f>
        <v>42191</v>
      </c>
      <c r="P128" s="10">
        <f>'Raw Data'!B136</f>
        <v>3.2029999999999998</v>
      </c>
      <c r="Q128" s="10">
        <f>'Raw Data'!C136</f>
        <v>0</v>
      </c>
      <c r="R128" s="10">
        <f t="shared" si="22"/>
        <v>3.2029999999999998</v>
      </c>
      <c r="S128" s="10">
        <f>'Raw Data'!D136</f>
        <v>2.6091000000000002</v>
      </c>
      <c r="T128" s="15">
        <f t="shared" si="28"/>
        <v>-0.1210355688009821</v>
      </c>
      <c r="U128" s="15">
        <f t="shared" si="37"/>
        <v>5.3609920276324614E-2</v>
      </c>
      <c r="V128" s="10">
        <f>'Raw Data'!F136</f>
        <v>2.5773000000000001</v>
      </c>
      <c r="W128" s="10">
        <f t="shared" si="23"/>
        <v>3.180000000000005E-2</v>
      </c>
      <c r="Y128" s="9">
        <f>'Raw Data'!A136</f>
        <v>42191</v>
      </c>
      <c r="Z128" s="10">
        <f>'Raw Data'!G136</f>
        <v>4.3905000000000003</v>
      </c>
      <c r="AA128" s="10">
        <f>'Raw Data'!H136</f>
        <v>0</v>
      </c>
      <c r="AB128" s="10">
        <f t="shared" si="24"/>
        <v>4.3905000000000003</v>
      </c>
      <c r="AC128" s="10">
        <f>'Raw Data'!I136</f>
        <v>0</v>
      </c>
      <c r="AD128" s="12" t="e">
        <f t="shared" si="29"/>
        <v>#DIV/0!</v>
      </c>
      <c r="AE128" s="15" t="e">
        <f t="shared" si="38"/>
        <v>#DIV/0!</v>
      </c>
      <c r="AG128" s="9">
        <f>'Raw Data'!M136</f>
        <v>42194</v>
      </c>
      <c r="AH128" s="10">
        <f>'Raw Data'!N136</f>
        <v>3709.3303999999998</v>
      </c>
      <c r="AI128" s="14">
        <f t="shared" si="30"/>
        <v>5.6035572309214354E-2</v>
      </c>
      <c r="AJ128" s="15">
        <f t="shared" si="34"/>
        <v>4.6069860584249916E-2</v>
      </c>
      <c r="AK128" s="10">
        <f>'Raw Data'!R136+'Raw Data'!S136</f>
        <v>144057715.05160001</v>
      </c>
      <c r="AM128" s="9">
        <f>'Raw Data'!V136</f>
        <v>42184</v>
      </c>
      <c r="AN128" s="10">
        <f>IF('Raw Data'!W136=0,AN127,'Raw Data'!W136)</f>
        <v>6.2087000000000003</v>
      </c>
      <c r="AO128" s="15">
        <f t="shared" si="31"/>
        <v>-4.8318126554435145E-5</v>
      </c>
      <c r="AP128" s="15">
        <f t="shared" si="39"/>
        <v>2.4602631442492305E-4</v>
      </c>
      <c r="AQ128" s="10">
        <f>IF('Raw Data'!Y136=0,AQ127,'Raw Data'!Y136)</f>
        <v>6.2081999999999997</v>
      </c>
      <c r="AR128" s="10">
        <f>IF('Raw Data'!X136=0,AR127,'Raw Data'!X136)</f>
        <v>6.2229999999999999</v>
      </c>
      <c r="AS128" s="10">
        <f t="shared" si="25"/>
        <v>1.4800000000000146E-2</v>
      </c>
      <c r="AT128" s="10">
        <f t="shared" si="26"/>
        <v>-5.0000000000061107E-4</v>
      </c>
      <c r="AV128" s="9">
        <f>'Raw Data'!AB129</f>
        <v>42431</v>
      </c>
      <c r="AW128" s="10">
        <f>'Raw Data'!AC129</f>
        <v>213.18</v>
      </c>
      <c r="AX128" s="10">
        <f t="shared" si="32"/>
        <v>169.29599999999999</v>
      </c>
    </row>
    <row r="129" spans="1:50">
      <c r="A129" s="9">
        <f>'Raw Data'!M137</f>
        <v>42195</v>
      </c>
      <c r="B129" s="13">
        <f>'Raw Data'!N137</f>
        <v>3877.8033999999998</v>
      </c>
      <c r="C129" s="14">
        <f t="shared" si="27"/>
        <v>4.4417484145457327E-2</v>
      </c>
      <c r="D129" s="15">
        <f t="shared" si="35"/>
        <v>4.5450031866755676E-2</v>
      </c>
      <c r="E129" s="10">
        <f>'Raw Data'!Q137</f>
        <v>3830.41</v>
      </c>
      <c r="F129" s="14">
        <f t="shared" si="27"/>
        <v>9.5246184996059628E-3</v>
      </c>
      <c r="G129" s="15">
        <f t="shared" si="36"/>
        <v>4.7656632939253922E-2</v>
      </c>
      <c r="H129" s="13">
        <f t="shared" si="33"/>
        <v>1.0485500445625047</v>
      </c>
      <c r="J129" s="9">
        <f>'Raw Data'!A137</f>
        <v>42192</v>
      </c>
      <c r="K129" s="10">
        <f>'Raw Data'!H137</f>
        <v>0</v>
      </c>
      <c r="L129" s="10">
        <f>'Raw Data'!J137</f>
        <v>0</v>
      </c>
      <c r="M129" s="10">
        <f t="shared" si="21"/>
        <v>0</v>
      </c>
      <c r="O129" s="9">
        <f>'Raw Data'!A137</f>
        <v>42192</v>
      </c>
      <c r="P129" s="10">
        <f>'Raw Data'!B137</f>
        <v>3.1920000000000002</v>
      </c>
      <c r="Q129" s="10">
        <f>'Raw Data'!C137</f>
        <v>0</v>
      </c>
      <c r="R129" s="10">
        <f t="shared" si="22"/>
        <v>3.1920000000000002</v>
      </c>
      <c r="S129" s="10">
        <f>'Raw Data'!D137</f>
        <v>2.5956000000000001</v>
      </c>
      <c r="T129" s="15">
        <f t="shared" si="28"/>
        <v>-5.1876305168158752E-3</v>
      </c>
      <c r="U129" s="15">
        <f t="shared" si="37"/>
        <v>5.3728293342386123E-2</v>
      </c>
      <c r="V129" s="10">
        <f>'Raw Data'!F137</f>
        <v>2.5459000000000001</v>
      </c>
      <c r="W129" s="10">
        <f t="shared" si="23"/>
        <v>4.9700000000000077E-2</v>
      </c>
      <c r="Y129" s="9">
        <f>'Raw Data'!A137</f>
        <v>42192</v>
      </c>
      <c r="Z129" s="10">
        <f>'Raw Data'!G137</f>
        <v>4.3201999999999998</v>
      </c>
      <c r="AA129" s="10">
        <f>'Raw Data'!H137</f>
        <v>0</v>
      </c>
      <c r="AB129" s="10">
        <f t="shared" si="24"/>
        <v>4.3201999999999998</v>
      </c>
      <c r="AC129" s="10">
        <f>'Raw Data'!I137</f>
        <v>0</v>
      </c>
      <c r="AD129" s="12" t="e">
        <f t="shared" si="29"/>
        <v>#DIV/0!</v>
      </c>
      <c r="AE129" s="15" t="e">
        <f t="shared" si="38"/>
        <v>#DIV/0!</v>
      </c>
      <c r="AG129" s="9">
        <f>'Raw Data'!M137</f>
        <v>42195</v>
      </c>
      <c r="AH129" s="10">
        <f>'Raw Data'!N137</f>
        <v>3877.8033999999998</v>
      </c>
      <c r="AI129" s="14">
        <f t="shared" si="30"/>
        <v>4.4417484145457327E-2</v>
      </c>
      <c r="AJ129" s="15">
        <f t="shared" si="34"/>
        <v>4.5450031866755676E-2</v>
      </c>
      <c r="AK129" s="10">
        <f>'Raw Data'!R137+'Raw Data'!S137</f>
        <v>144097183.3845</v>
      </c>
      <c r="AM129" s="9">
        <f>'Raw Data'!V137</f>
        <v>42185</v>
      </c>
      <c r="AN129" s="10">
        <f>IF('Raw Data'!W137=0,AN128,'Raw Data'!W137)</f>
        <v>6.2009999999999996</v>
      </c>
      <c r="AO129" s="15">
        <f t="shared" si="31"/>
        <v>-1.2409648884603847E-3</v>
      </c>
      <c r="AP129" s="15">
        <f t="shared" si="39"/>
        <v>3.7551557651360935E-4</v>
      </c>
      <c r="AQ129" s="10">
        <f>IF('Raw Data'!Y137=0,AQ128,'Raw Data'!Y137)</f>
        <v>6.2061999999999999</v>
      </c>
      <c r="AR129" s="10">
        <f>IF('Raw Data'!X137=0,AR128,'Raw Data'!X137)</f>
        <v>6.2222999999999997</v>
      </c>
      <c r="AS129" s="10">
        <f t="shared" si="25"/>
        <v>1.6099999999999781E-2</v>
      </c>
      <c r="AT129" s="10">
        <f t="shared" si="26"/>
        <v>5.2000000000003155E-3</v>
      </c>
      <c r="AV129" s="9">
        <f>'Raw Data'!AB130</f>
        <v>42432</v>
      </c>
      <c r="AW129" s="10">
        <f>'Raw Data'!AC130</f>
        <v>167.28</v>
      </c>
      <c r="AX129" s="10">
        <f t="shared" si="32"/>
        <v>168.78800000000001</v>
      </c>
    </row>
    <row r="130" spans="1:50">
      <c r="A130" s="9">
        <f>'Raw Data'!M138</f>
        <v>42198</v>
      </c>
      <c r="B130" s="13">
        <f>'Raw Data'!N138</f>
        <v>3970.3878</v>
      </c>
      <c r="C130" s="14">
        <f t="shared" si="27"/>
        <v>2.3594913247920297E-2</v>
      </c>
      <c r="D130" s="15">
        <f t="shared" si="35"/>
        <v>4.54212542310405E-2</v>
      </c>
      <c r="E130" s="10">
        <f>'Raw Data'!Q138</f>
        <v>3712.82</v>
      </c>
      <c r="F130" s="14">
        <f t="shared" si="27"/>
        <v>-3.1180151371096081E-2</v>
      </c>
      <c r="G130" s="15">
        <f t="shared" si="36"/>
        <v>4.9297321729808261E-2</v>
      </c>
      <c r="H130" s="13">
        <f t="shared" si="33"/>
        <v>1.085335985639051</v>
      </c>
      <c r="J130" s="9">
        <f>'Raw Data'!A138</f>
        <v>42193</v>
      </c>
      <c r="K130" s="10">
        <f>'Raw Data'!H138</f>
        <v>0</v>
      </c>
      <c r="L130" s="10">
        <f>'Raw Data'!J138</f>
        <v>0</v>
      </c>
      <c r="M130" s="10">
        <f t="shared" si="21"/>
        <v>0</v>
      </c>
      <c r="O130" s="9">
        <f>'Raw Data'!A138</f>
        <v>42193</v>
      </c>
      <c r="P130" s="10">
        <f>'Raw Data'!B138</f>
        <v>3.1859999999999999</v>
      </c>
      <c r="Q130" s="10">
        <f>'Raw Data'!C138</f>
        <v>0</v>
      </c>
      <c r="R130" s="10">
        <f t="shared" si="22"/>
        <v>3.1859999999999999</v>
      </c>
      <c r="S130" s="10">
        <f>'Raw Data'!D138</f>
        <v>2.5748000000000002</v>
      </c>
      <c r="T130" s="15">
        <f t="shared" si="28"/>
        <v>-8.0458425685526191E-3</v>
      </c>
      <c r="U130" s="15">
        <f t="shared" si="37"/>
        <v>5.3744865133869058E-2</v>
      </c>
      <c r="V130" s="10">
        <f>'Raw Data'!F138</f>
        <v>2.5343</v>
      </c>
      <c r="W130" s="10">
        <f t="shared" si="23"/>
        <v>4.0500000000000203E-2</v>
      </c>
      <c r="Y130" s="9">
        <f>'Raw Data'!A138</f>
        <v>42193</v>
      </c>
      <c r="Z130" s="10">
        <f>'Raw Data'!G138</f>
        <v>4.2428999999999997</v>
      </c>
      <c r="AA130" s="10">
        <f>'Raw Data'!H138</f>
        <v>0</v>
      </c>
      <c r="AB130" s="10">
        <f t="shared" si="24"/>
        <v>4.2428999999999997</v>
      </c>
      <c r="AC130" s="10">
        <f>'Raw Data'!I138</f>
        <v>0</v>
      </c>
      <c r="AD130" s="12" t="e">
        <f t="shared" si="29"/>
        <v>#DIV/0!</v>
      </c>
      <c r="AE130" s="15" t="e">
        <f t="shared" si="38"/>
        <v>#DIV/0!</v>
      </c>
      <c r="AG130" s="9">
        <f>'Raw Data'!M138</f>
        <v>42198</v>
      </c>
      <c r="AH130" s="10">
        <f>'Raw Data'!N138</f>
        <v>3970.3878</v>
      </c>
      <c r="AI130" s="14">
        <f t="shared" si="30"/>
        <v>2.3594913247920297E-2</v>
      </c>
      <c r="AJ130" s="15">
        <f t="shared" si="34"/>
        <v>4.54212542310405E-2</v>
      </c>
      <c r="AK130" s="10">
        <f>'Raw Data'!R138+'Raw Data'!S138</f>
        <v>143981416.55199999</v>
      </c>
      <c r="AM130" s="9">
        <f>'Raw Data'!V138</f>
        <v>42186</v>
      </c>
      <c r="AN130" s="10">
        <f>IF('Raw Data'!W138=0,AN129,'Raw Data'!W138)</f>
        <v>6.2011000000000003</v>
      </c>
      <c r="AO130" s="15">
        <f t="shared" si="31"/>
        <v>1.6126301191347986E-5</v>
      </c>
      <c r="AP130" s="15">
        <f t="shared" si="39"/>
        <v>3.7394487971110406E-4</v>
      </c>
      <c r="AQ130" s="10">
        <f>IF('Raw Data'!Y138=0,AQ129,'Raw Data'!Y138)</f>
        <v>6.2058999999999997</v>
      </c>
      <c r="AR130" s="10">
        <f>IF('Raw Data'!X138=0,AR129,'Raw Data'!X138)</f>
        <v>6.2233999999999998</v>
      </c>
      <c r="AS130" s="10">
        <f t="shared" si="25"/>
        <v>1.7500000000000071E-2</v>
      </c>
      <c r="AT130" s="10">
        <f t="shared" si="26"/>
        <v>4.7999999999994714E-3</v>
      </c>
      <c r="AV130" s="9">
        <f>'Raw Data'!AB131</f>
        <v>42433</v>
      </c>
      <c r="AW130" s="10">
        <f>'Raw Data'!AC131</f>
        <v>182.47</v>
      </c>
      <c r="AX130" s="10">
        <f t="shared" si="32"/>
        <v>173.88600000000002</v>
      </c>
    </row>
    <row r="131" spans="1:50">
      <c r="A131" s="9">
        <f>'Raw Data'!M139</f>
        <v>42199</v>
      </c>
      <c r="B131" s="13">
        <f>'Raw Data'!N139</f>
        <v>3924.4870999999998</v>
      </c>
      <c r="C131" s="14">
        <f t="shared" si="27"/>
        <v>-1.1628105011716463E-2</v>
      </c>
      <c r="D131" s="15">
        <f t="shared" si="35"/>
        <v>4.1435688458610426E-2</v>
      </c>
      <c r="E131" s="10">
        <f>'Raw Data'!Q139</f>
        <v>3635.35</v>
      </c>
      <c r="F131" s="14">
        <f t="shared" si="27"/>
        <v>-2.1086303242849862E-2</v>
      </c>
      <c r="G131" s="15">
        <f t="shared" si="36"/>
        <v>4.5838098084465068E-2</v>
      </c>
      <c r="H131" s="13">
        <f t="shared" si="33"/>
        <v>1.1062468077549177</v>
      </c>
      <c r="J131" s="9">
        <f>'Raw Data'!A139</f>
        <v>42194</v>
      </c>
      <c r="K131" s="10">
        <f>'Raw Data'!H139</f>
        <v>0</v>
      </c>
      <c r="L131" s="10">
        <f>'Raw Data'!J139</f>
        <v>0</v>
      </c>
      <c r="M131" s="10">
        <f t="shared" ref="M131:M194" si="40">L131-K131</f>
        <v>0</v>
      </c>
      <c r="O131" s="9">
        <f>'Raw Data'!A139</f>
        <v>42194</v>
      </c>
      <c r="P131" s="10">
        <f>'Raw Data'!B139</f>
        <v>3.1819999999999999</v>
      </c>
      <c r="Q131" s="10">
        <f>'Raw Data'!C139</f>
        <v>0</v>
      </c>
      <c r="R131" s="10">
        <f t="shared" ref="R131:R194" si="41">P131-Q131</f>
        <v>3.1819999999999999</v>
      </c>
      <c r="S131" s="10">
        <f>'Raw Data'!D139</f>
        <v>2.5661999999999998</v>
      </c>
      <c r="T131" s="15">
        <f t="shared" si="28"/>
        <v>-3.3456557175430219E-3</v>
      </c>
      <c r="U131" s="15">
        <f t="shared" si="37"/>
        <v>5.3805267023362656E-2</v>
      </c>
      <c r="V131" s="10">
        <f>'Raw Data'!F139</f>
        <v>2.5223</v>
      </c>
      <c r="W131" s="10">
        <f t="shared" ref="W131:W194" si="42">S131-V131</f>
        <v>4.3899999999999828E-2</v>
      </c>
      <c r="Y131" s="9">
        <f>'Raw Data'!A139</f>
        <v>42194</v>
      </c>
      <c r="Z131" s="10">
        <f>'Raw Data'!G139</f>
        <v>4.2958999999999996</v>
      </c>
      <c r="AA131" s="10">
        <f>'Raw Data'!H139</f>
        <v>0</v>
      </c>
      <c r="AB131" s="10">
        <f t="shared" ref="AB131:AB194" si="43">Z131-AA131</f>
        <v>4.2958999999999996</v>
      </c>
      <c r="AC131" s="10">
        <f>'Raw Data'!I139</f>
        <v>0</v>
      </c>
      <c r="AD131" s="12" t="e">
        <f t="shared" si="29"/>
        <v>#DIV/0!</v>
      </c>
      <c r="AE131" s="15" t="e">
        <f t="shared" si="38"/>
        <v>#DIV/0!</v>
      </c>
      <c r="AG131" s="9">
        <f>'Raw Data'!M139</f>
        <v>42199</v>
      </c>
      <c r="AH131" s="10">
        <f>'Raw Data'!N139</f>
        <v>3924.4870999999998</v>
      </c>
      <c r="AI131" s="14">
        <f t="shared" si="30"/>
        <v>-1.1628105011716463E-2</v>
      </c>
      <c r="AJ131" s="15">
        <f t="shared" si="34"/>
        <v>4.1435688458610426E-2</v>
      </c>
      <c r="AK131" s="10">
        <f>'Raw Data'!R139+'Raw Data'!S139</f>
        <v>144173489.27579999</v>
      </c>
      <c r="AM131" s="9">
        <f>'Raw Data'!V139</f>
        <v>42187</v>
      </c>
      <c r="AN131" s="10">
        <f>IF('Raw Data'!W139=0,AN130,'Raw Data'!W139)</f>
        <v>6.2049000000000003</v>
      </c>
      <c r="AO131" s="15">
        <f t="shared" si="31"/>
        <v>6.126068223184447E-4</v>
      </c>
      <c r="AP131" s="15">
        <f t="shared" si="39"/>
        <v>3.7863955402284784E-4</v>
      </c>
      <c r="AQ131" s="10">
        <f>IF('Raw Data'!Y139=0,AQ130,'Raw Data'!Y139)</f>
        <v>6.2034000000000002</v>
      </c>
      <c r="AR131" s="10">
        <f>IF('Raw Data'!X139=0,AR130,'Raw Data'!X139)</f>
        <v>6.2217000000000002</v>
      </c>
      <c r="AS131" s="10">
        <f t="shared" si="25"/>
        <v>1.8299999999999983E-2</v>
      </c>
      <c r="AT131" s="10">
        <f t="shared" si="26"/>
        <v>-1.5000000000000568E-3</v>
      </c>
      <c r="AV131" s="9">
        <f>'Raw Data'!AB132</f>
        <v>42436</v>
      </c>
      <c r="AW131" s="10">
        <f>'Raw Data'!AC132</f>
        <v>169.84</v>
      </c>
      <c r="AX131" s="10">
        <f t="shared" si="32"/>
        <v>181.08200000000002</v>
      </c>
    </row>
    <row r="132" spans="1:50">
      <c r="A132" s="9">
        <f>'Raw Data'!M140</f>
        <v>42200</v>
      </c>
      <c r="B132" s="13">
        <f>'Raw Data'!N140</f>
        <v>3805.7033000000001</v>
      </c>
      <c r="C132" s="14">
        <f t="shared" si="27"/>
        <v>-3.0734857560321356E-2</v>
      </c>
      <c r="D132" s="15">
        <f t="shared" si="35"/>
        <v>3.9465384346028122E-2</v>
      </c>
      <c r="E132" s="10">
        <f>'Raw Data'!Q140</f>
        <v>3701.2</v>
      </c>
      <c r="F132" s="14">
        <f t="shared" si="27"/>
        <v>1.7951698935174901E-2</v>
      </c>
      <c r="G132" s="15">
        <f t="shared" si="36"/>
        <v>4.4568287617031084E-2</v>
      </c>
      <c r="H132" s="13">
        <f t="shared" si="33"/>
        <v>1.1293007367231311</v>
      </c>
      <c r="J132" s="9">
        <f>'Raw Data'!A140</f>
        <v>42195</v>
      </c>
      <c r="K132" s="10">
        <f>'Raw Data'!H140</f>
        <v>0</v>
      </c>
      <c r="L132" s="10">
        <f>'Raw Data'!J140</f>
        <v>0</v>
      </c>
      <c r="M132" s="10">
        <f t="shared" si="40"/>
        <v>0</v>
      </c>
      <c r="O132" s="9">
        <f>'Raw Data'!A140</f>
        <v>42195</v>
      </c>
      <c r="P132" s="10">
        <f>'Raw Data'!B140</f>
        <v>3.177</v>
      </c>
      <c r="Q132" s="10">
        <f>'Raw Data'!C140</f>
        <v>0</v>
      </c>
      <c r="R132" s="10">
        <f t="shared" si="41"/>
        <v>3.177</v>
      </c>
      <c r="S132" s="10">
        <f>'Raw Data'!D140</f>
        <v>2.5421999999999998</v>
      </c>
      <c r="T132" s="15">
        <f t="shared" si="28"/>
        <v>-9.3963576003494014E-3</v>
      </c>
      <c r="U132" s="15">
        <f t="shared" si="37"/>
        <v>5.3423163391711506E-2</v>
      </c>
      <c r="V132" s="10">
        <f>'Raw Data'!F140</f>
        <v>2.5068999999999999</v>
      </c>
      <c r="W132" s="10">
        <f t="shared" si="42"/>
        <v>3.5299999999999887E-2</v>
      </c>
      <c r="Y132" s="9">
        <f>'Raw Data'!A140</f>
        <v>42195</v>
      </c>
      <c r="Z132" s="10">
        <f>'Raw Data'!G140</f>
        <v>4.3083</v>
      </c>
      <c r="AA132" s="10">
        <f>'Raw Data'!H140</f>
        <v>0</v>
      </c>
      <c r="AB132" s="10">
        <f t="shared" si="43"/>
        <v>4.3083</v>
      </c>
      <c r="AC132" s="10">
        <f>'Raw Data'!I140</f>
        <v>0</v>
      </c>
      <c r="AD132" s="12" t="e">
        <f t="shared" si="29"/>
        <v>#DIV/0!</v>
      </c>
      <c r="AE132" s="15" t="e">
        <f t="shared" si="38"/>
        <v>#DIV/0!</v>
      </c>
      <c r="AG132" s="9">
        <f>'Raw Data'!M140</f>
        <v>42200</v>
      </c>
      <c r="AH132" s="10">
        <f>'Raw Data'!N140</f>
        <v>3805.7033000000001</v>
      </c>
      <c r="AI132" s="14">
        <f t="shared" si="30"/>
        <v>-3.0734857560321356E-2</v>
      </c>
      <c r="AJ132" s="15">
        <f t="shared" si="34"/>
        <v>3.9465384346028122E-2</v>
      </c>
      <c r="AK132" s="10">
        <f>'Raw Data'!R140+'Raw Data'!S140</f>
        <v>142263059.85690001</v>
      </c>
      <c r="AM132" s="9">
        <f>'Raw Data'!V140</f>
        <v>42188</v>
      </c>
      <c r="AN132" s="10">
        <f>IF('Raw Data'!W140=0,AN131,'Raw Data'!W140)</f>
        <v>6.2057000000000002</v>
      </c>
      <c r="AO132" s="15">
        <f t="shared" si="31"/>
        <v>1.2892205068370079E-4</v>
      </c>
      <c r="AP132" s="15">
        <f t="shared" si="39"/>
        <v>3.7061678336990756E-4</v>
      </c>
      <c r="AQ132" s="10">
        <f>IF('Raw Data'!Y140=0,AQ131,'Raw Data'!Y140)</f>
        <v>6.2058</v>
      </c>
      <c r="AR132" s="10">
        <f>IF('Raw Data'!X140=0,AR131,'Raw Data'!X140)</f>
        <v>6.2234999999999996</v>
      </c>
      <c r="AS132" s="10">
        <f t="shared" ref="AS132:AS195" si="44">AR132-AQ132</f>
        <v>1.7699999999999605E-2</v>
      </c>
      <c r="AT132" s="10">
        <f t="shared" ref="AT132:AT195" si="45">AQ132-AN132</f>
        <v>9.9999999999766942E-5</v>
      </c>
      <c r="AV132" s="9">
        <f>'Raw Data'!AB133</f>
        <v>42437</v>
      </c>
      <c r="AW132" s="10">
        <f>'Raw Data'!AC133</f>
        <v>144.96</v>
      </c>
      <c r="AX132" s="10">
        <f t="shared" si="32"/>
        <v>175.54600000000002</v>
      </c>
    </row>
    <row r="133" spans="1:50">
      <c r="A133" s="9">
        <f>'Raw Data'!M141</f>
        <v>42201</v>
      </c>
      <c r="B133" s="13">
        <f>'Raw Data'!N141</f>
        <v>3823.1754999999998</v>
      </c>
      <c r="C133" s="14">
        <f t="shared" ref="C133:F196" si="46">LN(B133/B132)</f>
        <v>4.5805500408036886E-3</v>
      </c>
      <c r="D133" s="15">
        <f t="shared" si="35"/>
        <v>3.8326110875591443E-2</v>
      </c>
      <c r="E133" s="10">
        <f>'Raw Data'!Q141</f>
        <v>3641.82</v>
      </c>
      <c r="F133" s="14">
        <f t="shared" si="46"/>
        <v>-1.6173534702437733E-2</v>
      </c>
      <c r="G133" s="15">
        <f t="shared" si="36"/>
        <v>4.4893324928331098E-2</v>
      </c>
      <c r="H133" s="13">
        <f t="shared" si="33"/>
        <v>1.1713509120207155</v>
      </c>
      <c r="J133" s="9">
        <f>'Raw Data'!A141</f>
        <v>42198</v>
      </c>
      <c r="K133" s="10">
        <f>'Raw Data'!H141</f>
        <v>0</v>
      </c>
      <c r="L133" s="10">
        <f>'Raw Data'!J141</f>
        <v>0</v>
      </c>
      <c r="M133" s="10">
        <f t="shared" si="40"/>
        <v>0</v>
      </c>
      <c r="O133" s="9">
        <f>'Raw Data'!A141</f>
        <v>42198</v>
      </c>
      <c r="P133" s="10">
        <f>'Raw Data'!B141</f>
        <v>3.1709000000000001</v>
      </c>
      <c r="Q133" s="10">
        <f>'Raw Data'!C141</f>
        <v>0</v>
      </c>
      <c r="R133" s="10">
        <f t="shared" si="41"/>
        <v>3.1709000000000001</v>
      </c>
      <c r="S133" s="10">
        <f>'Raw Data'!D141</f>
        <v>2.5535000000000001</v>
      </c>
      <c r="T133" s="15">
        <f t="shared" ref="T133:T196" si="47">LN(S133/S132)</f>
        <v>4.4351192271301224E-3</v>
      </c>
      <c r="U133" s="15">
        <f t="shared" si="37"/>
        <v>5.3157372348694241E-2</v>
      </c>
      <c r="V133" s="10">
        <f>'Raw Data'!F141</f>
        <v>2.5346000000000002</v>
      </c>
      <c r="W133" s="10">
        <f t="shared" si="42"/>
        <v>1.8899999999999917E-2</v>
      </c>
      <c r="Y133" s="9">
        <f>'Raw Data'!A141</f>
        <v>42198</v>
      </c>
      <c r="Z133" s="10">
        <f>'Raw Data'!G141</f>
        <v>4.4013</v>
      </c>
      <c r="AA133" s="10">
        <f>'Raw Data'!H141</f>
        <v>0</v>
      </c>
      <c r="AB133" s="10">
        <f t="shared" si="43"/>
        <v>4.4013</v>
      </c>
      <c r="AC133" s="10">
        <f>'Raw Data'!I141</f>
        <v>0</v>
      </c>
      <c r="AD133" s="12" t="e">
        <f t="shared" ref="AD133:AD196" si="48">LN(AC133/AC132)</f>
        <v>#DIV/0!</v>
      </c>
      <c r="AE133" s="15" t="e">
        <f t="shared" si="38"/>
        <v>#DIV/0!</v>
      </c>
      <c r="AG133" s="9">
        <f>'Raw Data'!M141</f>
        <v>42201</v>
      </c>
      <c r="AH133" s="10">
        <f>'Raw Data'!N141</f>
        <v>3823.1754999999998</v>
      </c>
      <c r="AI133" s="14">
        <f t="shared" ref="AI133:AI196" si="49">LN(AH133/AH132)</f>
        <v>4.5805500408036886E-3</v>
      </c>
      <c r="AJ133" s="15">
        <f t="shared" si="34"/>
        <v>3.8326110875591443E-2</v>
      </c>
      <c r="AK133" s="10">
        <f>'Raw Data'!R141+'Raw Data'!S141</f>
        <v>142134660.70179999</v>
      </c>
      <c r="AM133" s="9">
        <f>'Raw Data'!V141</f>
        <v>42191</v>
      </c>
      <c r="AN133" s="10">
        <f>IF('Raw Data'!W141=0,AN132,'Raw Data'!W141)</f>
        <v>6.2092000000000001</v>
      </c>
      <c r="AO133" s="15">
        <f t="shared" si="31"/>
        <v>5.6383862821682295E-4</v>
      </c>
      <c r="AP133" s="15">
        <f t="shared" si="39"/>
        <v>3.8271239563885458E-4</v>
      </c>
      <c r="AQ133" s="10">
        <f>IF('Raw Data'!Y141=0,AQ132,'Raw Data'!Y141)</f>
        <v>6.2123999999999997</v>
      </c>
      <c r="AR133" s="10">
        <f>IF('Raw Data'!X141=0,AR132,'Raw Data'!X141)</f>
        <v>6.23</v>
      </c>
      <c r="AS133" s="10">
        <f t="shared" si="44"/>
        <v>1.7600000000000726E-2</v>
      </c>
      <c r="AT133" s="10">
        <f t="shared" si="45"/>
        <v>3.1999999999996476E-3</v>
      </c>
      <c r="AV133" s="9">
        <f>'Raw Data'!AB134</f>
        <v>42438</v>
      </c>
      <c r="AW133" s="10">
        <f>'Raw Data'!AC134</f>
        <v>184.7</v>
      </c>
      <c r="AX133" s="10">
        <f t="shared" si="32"/>
        <v>169.85</v>
      </c>
    </row>
    <row r="134" spans="1:50">
      <c r="A134" s="9">
        <f>'Raw Data'!M142</f>
        <v>42202</v>
      </c>
      <c r="B134" s="13">
        <f>'Raw Data'!N142</f>
        <v>3957.3516</v>
      </c>
      <c r="C134" s="14">
        <f t="shared" si="46"/>
        <v>3.4493653632350699E-2</v>
      </c>
      <c r="D134" s="15">
        <f t="shared" si="35"/>
        <v>3.4491267101532178E-2</v>
      </c>
      <c r="E134" s="10">
        <f>'Raw Data'!Q142</f>
        <v>3657.42</v>
      </c>
      <c r="F134" s="14">
        <f t="shared" si="46"/>
        <v>4.2744241186492629E-3</v>
      </c>
      <c r="G134" s="15">
        <f t="shared" si="36"/>
        <v>4.1320065741457454E-2</v>
      </c>
      <c r="H134" s="13">
        <f t="shared" si="33"/>
        <v>1.1979863082392217</v>
      </c>
      <c r="J134" s="9">
        <f>'Raw Data'!A142</f>
        <v>42199</v>
      </c>
      <c r="K134" s="10">
        <f>'Raw Data'!H142</f>
        <v>0</v>
      </c>
      <c r="L134" s="10">
        <f>'Raw Data'!J142</f>
        <v>0</v>
      </c>
      <c r="M134" s="10">
        <f t="shared" si="40"/>
        <v>0</v>
      </c>
      <c r="O134" s="9">
        <f>'Raw Data'!A142</f>
        <v>42199</v>
      </c>
      <c r="P134" s="10">
        <f>'Raw Data'!B142</f>
        <v>3.1642000000000001</v>
      </c>
      <c r="Q134" s="10">
        <f>'Raw Data'!C142</f>
        <v>0</v>
      </c>
      <c r="R134" s="10">
        <f t="shared" si="41"/>
        <v>3.1642000000000001</v>
      </c>
      <c r="S134" s="10">
        <f>'Raw Data'!D142</f>
        <v>2.5474999999999999</v>
      </c>
      <c r="T134" s="15">
        <f t="shared" si="47"/>
        <v>-2.3524809908187978E-3</v>
      </c>
      <c r="U134" s="15">
        <f t="shared" si="37"/>
        <v>5.3071901888696829E-2</v>
      </c>
      <c r="V134" s="10">
        <f>'Raw Data'!F142</f>
        <v>2.4937999999999998</v>
      </c>
      <c r="W134" s="10">
        <f t="shared" si="42"/>
        <v>5.3700000000000081E-2</v>
      </c>
      <c r="Y134" s="9">
        <f>'Raw Data'!A142</f>
        <v>42199</v>
      </c>
      <c r="Z134" s="10">
        <f>'Raw Data'!G142</f>
        <v>4.4268999999999998</v>
      </c>
      <c r="AA134" s="10">
        <f>'Raw Data'!H142</f>
        <v>0</v>
      </c>
      <c r="AB134" s="10">
        <f t="shared" si="43"/>
        <v>4.4268999999999998</v>
      </c>
      <c r="AC134" s="10">
        <f>'Raw Data'!I142</f>
        <v>0</v>
      </c>
      <c r="AD134" s="12" t="e">
        <f t="shared" si="48"/>
        <v>#DIV/0!</v>
      </c>
      <c r="AE134" s="15" t="e">
        <f t="shared" si="38"/>
        <v>#DIV/0!</v>
      </c>
      <c r="AG134" s="9">
        <f>'Raw Data'!M142</f>
        <v>42202</v>
      </c>
      <c r="AH134" s="10">
        <f>'Raw Data'!N142</f>
        <v>3957.3516</v>
      </c>
      <c r="AI134" s="14">
        <f t="shared" si="49"/>
        <v>3.4493653632350699E-2</v>
      </c>
      <c r="AJ134" s="15">
        <f t="shared" si="34"/>
        <v>3.4491267101532178E-2</v>
      </c>
      <c r="AK134" s="10">
        <f>'Raw Data'!R142+'Raw Data'!S142</f>
        <v>142839409.17210001</v>
      </c>
      <c r="AM134" s="9">
        <f>'Raw Data'!V142</f>
        <v>42192</v>
      </c>
      <c r="AN134" s="10">
        <f>IF('Raw Data'!W142=0,AN133,'Raw Data'!W142)</f>
        <v>6.21</v>
      </c>
      <c r="AO134" s="15">
        <f t="shared" ref="AO134:AO197" si="50">LN(AN134/AN133)</f>
        <v>1.2883277523620046E-4</v>
      </c>
      <c r="AP134" s="15">
        <f t="shared" si="39"/>
        <v>3.8331066749661878E-4</v>
      </c>
      <c r="AQ134" s="10">
        <f>IF('Raw Data'!Y142=0,AQ133,'Raw Data'!Y142)</f>
        <v>6.2226999999999997</v>
      </c>
      <c r="AR134" s="10">
        <f>IF('Raw Data'!X142=0,AR133,'Raw Data'!X142)</f>
        <v>6.2411000000000003</v>
      </c>
      <c r="AS134" s="10">
        <f t="shared" si="44"/>
        <v>1.8400000000000638E-2</v>
      </c>
      <c r="AT134" s="10">
        <f t="shared" si="45"/>
        <v>1.2699999999999712E-2</v>
      </c>
      <c r="AV134" s="9">
        <f>'Raw Data'!AB135</f>
        <v>42439</v>
      </c>
      <c r="AW134" s="10">
        <f>'Raw Data'!AC135</f>
        <v>161.30000000000001</v>
      </c>
      <c r="AX134" s="10">
        <f t="shared" si="32"/>
        <v>168.654</v>
      </c>
    </row>
    <row r="135" spans="1:50">
      <c r="A135" s="9">
        <f>'Raw Data'!M143</f>
        <v>42205</v>
      </c>
      <c r="B135" s="13">
        <f>'Raw Data'!N143</f>
        <v>3992.1095999999998</v>
      </c>
      <c r="C135" s="14">
        <f t="shared" si="46"/>
        <v>8.7447993329313849E-3</v>
      </c>
      <c r="D135" s="15">
        <f t="shared" si="35"/>
        <v>3.4051554538281036E-2</v>
      </c>
      <c r="E135" s="10">
        <f>'Raw Data'!Q143</f>
        <v>3618.28</v>
      </c>
      <c r="F135" s="14">
        <f t="shared" si="46"/>
        <v>-1.0759206006701997E-2</v>
      </c>
      <c r="G135" s="15">
        <f t="shared" si="36"/>
        <v>3.4377732763042963E-2</v>
      </c>
      <c r="H135" s="13">
        <f t="shared" si="33"/>
        <v>1.0095789525378418</v>
      </c>
      <c r="J135" s="9">
        <f>'Raw Data'!A143</f>
        <v>42200</v>
      </c>
      <c r="K135" s="10">
        <f>'Raw Data'!H143</f>
        <v>0</v>
      </c>
      <c r="L135" s="10">
        <f>'Raw Data'!J143</f>
        <v>0</v>
      </c>
      <c r="M135" s="10">
        <f t="shared" si="40"/>
        <v>0</v>
      </c>
      <c r="O135" s="9">
        <f>'Raw Data'!A143</f>
        <v>42200</v>
      </c>
      <c r="P135" s="10">
        <f>'Raw Data'!B143</f>
        <v>3.1598000000000002</v>
      </c>
      <c r="Q135" s="10">
        <f>'Raw Data'!C143</f>
        <v>0</v>
      </c>
      <c r="R135" s="10">
        <f t="shared" si="41"/>
        <v>3.1598000000000002</v>
      </c>
      <c r="S135" s="10">
        <f>'Raw Data'!D143</f>
        <v>2.4613999999999998</v>
      </c>
      <c r="T135" s="15">
        <f t="shared" si="47"/>
        <v>-3.4382192358643607E-2</v>
      </c>
      <c r="U135" s="15">
        <f t="shared" si="37"/>
        <v>5.139129394724308E-2</v>
      </c>
      <c r="V135" s="10">
        <f>'Raw Data'!F143</f>
        <v>2.4243999999999999</v>
      </c>
      <c r="W135" s="10">
        <f t="shared" si="42"/>
        <v>3.6999999999999922E-2</v>
      </c>
      <c r="Y135" s="9">
        <f>'Raw Data'!A143</f>
        <v>42200</v>
      </c>
      <c r="Z135" s="10">
        <f>'Raw Data'!G143</f>
        <v>4.4661</v>
      </c>
      <c r="AA135" s="10">
        <f>'Raw Data'!H143</f>
        <v>0</v>
      </c>
      <c r="AB135" s="10">
        <f t="shared" si="43"/>
        <v>4.4661</v>
      </c>
      <c r="AC135" s="10">
        <f>'Raw Data'!I143</f>
        <v>0</v>
      </c>
      <c r="AD135" s="12" t="e">
        <f t="shared" si="48"/>
        <v>#DIV/0!</v>
      </c>
      <c r="AE135" s="15" t="e">
        <f t="shared" si="38"/>
        <v>#DIV/0!</v>
      </c>
      <c r="AG135" s="9">
        <f>'Raw Data'!M143</f>
        <v>42205</v>
      </c>
      <c r="AH135" s="10">
        <f>'Raw Data'!N143</f>
        <v>3992.1095999999998</v>
      </c>
      <c r="AI135" s="14">
        <f t="shared" si="49"/>
        <v>8.7447993329313849E-3</v>
      </c>
      <c r="AJ135" s="15">
        <f t="shared" si="34"/>
        <v>3.4051554538281036E-2</v>
      </c>
      <c r="AK135" s="10">
        <f>'Raw Data'!R143+'Raw Data'!S143</f>
        <v>142701671.90779999</v>
      </c>
      <c r="AM135" s="9">
        <f>'Raw Data'!V143</f>
        <v>42193</v>
      </c>
      <c r="AN135" s="10">
        <f>IF('Raw Data'!W143=0,AN134,'Raw Data'!W143)</f>
        <v>6.2093999999999996</v>
      </c>
      <c r="AO135" s="15">
        <f t="shared" si="50"/>
        <v>-9.6623025342147624E-5</v>
      </c>
      <c r="AP135" s="15">
        <f t="shared" si="39"/>
        <v>3.8429045276249218E-4</v>
      </c>
      <c r="AQ135" s="10">
        <f>IF('Raw Data'!Y143=0,AQ134,'Raw Data'!Y143)</f>
        <v>6.2220000000000004</v>
      </c>
      <c r="AR135" s="10">
        <f>IF('Raw Data'!X143=0,AR134,'Raw Data'!X143)</f>
        <v>6.2378</v>
      </c>
      <c r="AS135" s="10">
        <f t="shared" si="44"/>
        <v>1.5799999999999592E-2</v>
      </c>
      <c r="AT135" s="10">
        <f t="shared" si="45"/>
        <v>1.2600000000000833E-2</v>
      </c>
      <c r="AV135" s="9">
        <f>'Raw Data'!AB136</f>
        <v>42440</v>
      </c>
      <c r="AW135" s="10">
        <f>'Raw Data'!AC136</f>
        <v>191.38</v>
      </c>
      <c r="AX135" s="10">
        <f t="shared" ref="AX135:AX198" si="51">AVERAGE(AW131:AW135)</f>
        <v>170.43599999999998</v>
      </c>
    </row>
    <row r="136" spans="1:50">
      <c r="A136" s="9">
        <f>'Raw Data'!M144</f>
        <v>42206</v>
      </c>
      <c r="B136" s="13">
        <f>'Raw Data'!N144</f>
        <v>4017.6747999999998</v>
      </c>
      <c r="C136" s="14">
        <f t="shared" si="46"/>
        <v>6.3835143461571826E-3</v>
      </c>
      <c r="D136" s="15">
        <f t="shared" si="35"/>
        <v>3.3486137286843673E-2</v>
      </c>
      <c r="E136" s="10">
        <f>'Raw Data'!Q144</f>
        <v>3566.5</v>
      </c>
      <c r="F136" s="14">
        <f t="shared" si="46"/>
        <v>-1.4414052066291864E-2</v>
      </c>
      <c r="G136" s="15">
        <f t="shared" si="36"/>
        <v>3.0110469011429865E-2</v>
      </c>
      <c r="H136" s="13">
        <f t="shared" si="33"/>
        <v>0.8991920672576329</v>
      </c>
      <c r="J136" s="9">
        <f>'Raw Data'!A144</f>
        <v>42201</v>
      </c>
      <c r="K136" s="10">
        <f>'Raw Data'!H144</f>
        <v>0</v>
      </c>
      <c r="L136" s="10">
        <f>'Raw Data'!J144</f>
        <v>0</v>
      </c>
      <c r="M136" s="10">
        <f t="shared" si="40"/>
        <v>0</v>
      </c>
      <c r="O136" s="9">
        <f>'Raw Data'!A144</f>
        <v>42201</v>
      </c>
      <c r="P136" s="10">
        <f>'Raw Data'!B144</f>
        <v>3.1549999999999998</v>
      </c>
      <c r="Q136" s="10">
        <f>'Raw Data'!C144</f>
        <v>0</v>
      </c>
      <c r="R136" s="10">
        <f t="shared" si="41"/>
        <v>3.1549999999999998</v>
      </c>
      <c r="S136" s="10">
        <f>'Raw Data'!D144</f>
        <v>2.4369999999999998</v>
      </c>
      <c r="T136" s="15">
        <f t="shared" si="47"/>
        <v>-9.9625191130300987E-3</v>
      </c>
      <c r="U136" s="15">
        <f t="shared" si="37"/>
        <v>5.0215303959408396E-2</v>
      </c>
      <c r="V136" s="10">
        <f>'Raw Data'!F144</f>
        <v>2.411</v>
      </c>
      <c r="W136" s="10">
        <f t="shared" si="42"/>
        <v>2.5999999999999801E-2</v>
      </c>
      <c r="Y136" s="9">
        <f>'Raw Data'!A144</f>
        <v>42201</v>
      </c>
      <c r="Z136" s="10">
        <f>'Raw Data'!G144</f>
        <v>4.4478999999999997</v>
      </c>
      <c r="AA136" s="10">
        <f>'Raw Data'!H144</f>
        <v>0</v>
      </c>
      <c r="AB136" s="10">
        <f t="shared" si="43"/>
        <v>4.4478999999999997</v>
      </c>
      <c r="AC136" s="10">
        <f>'Raw Data'!I144</f>
        <v>0</v>
      </c>
      <c r="AD136" s="12" t="e">
        <f t="shared" si="48"/>
        <v>#DIV/0!</v>
      </c>
      <c r="AE136" s="15" t="e">
        <f t="shared" si="38"/>
        <v>#DIV/0!</v>
      </c>
      <c r="AG136" s="9">
        <f>'Raw Data'!M144</f>
        <v>42206</v>
      </c>
      <c r="AH136" s="10">
        <f>'Raw Data'!N144</f>
        <v>4017.6747999999998</v>
      </c>
      <c r="AI136" s="14">
        <f t="shared" si="49"/>
        <v>6.3835143461571826E-3</v>
      </c>
      <c r="AJ136" s="15">
        <f t="shared" si="34"/>
        <v>3.3486137286843673E-2</v>
      </c>
      <c r="AK136" s="10">
        <f>'Raw Data'!R144+'Raw Data'!S144</f>
        <v>143608642.8876</v>
      </c>
      <c r="AM136" s="9">
        <f>'Raw Data'!V144</f>
        <v>42194</v>
      </c>
      <c r="AN136" s="10">
        <f>IF('Raw Data'!W144=0,AN135,'Raw Data'!W144)</f>
        <v>6.2088000000000001</v>
      </c>
      <c r="AO136" s="15">
        <f t="shared" si="50"/>
        <v>-9.6632362253163101E-5</v>
      </c>
      <c r="AP136" s="15">
        <f t="shared" si="39"/>
        <v>3.8509951003692857E-4</v>
      </c>
      <c r="AQ136" s="10">
        <f>IF('Raw Data'!Y144=0,AQ135,'Raw Data'!Y144)</f>
        <v>6.2183999999999999</v>
      </c>
      <c r="AR136" s="10">
        <f>IF('Raw Data'!X144=0,AR135,'Raw Data'!X144)</f>
        <v>6.2327000000000004</v>
      </c>
      <c r="AS136" s="10">
        <f t="shared" si="44"/>
        <v>1.4300000000000423E-2</v>
      </c>
      <c r="AT136" s="10">
        <f t="shared" si="45"/>
        <v>9.5999999999998309E-3</v>
      </c>
      <c r="AV136" s="9">
        <f>'Raw Data'!AB137</f>
        <v>42443</v>
      </c>
      <c r="AW136" s="10">
        <f>'Raw Data'!AC137</f>
        <v>196.41</v>
      </c>
      <c r="AX136" s="10">
        <f t="shared" si="51"/>
        <v>175.74999999999997</v>
      </c>
    </row>
    <row r="137" spans="1:50">
      <c r="A137" s="9">
        <f>'Raw Data'!M145</f>
        <v>42207</v>
      </c>
      <c r="B137" s="13">
        <f>'Raw Data'!N145</f>
        <v>4026.0450000000001</v>
      </c>
      <c r="C137" s="14">
        <f t="shared" si="46"/>
        <v>2.0811771740614987E-3</v>
      </c>
      <c r="D137" s="15">
        <f t="shared" si="35"/>
        <v>2.4856129774231548E-2</v>
      </c>
      <c r="E137" s="10">
        <f>'Raw Data'!Q145</f>
        <v>3530.51</v>
      </c>
      <c r="F137" s="14">
        <f t="shared" si="46"/>
        <v>-1.014238630571117E-2</v>
      </c>
      <c r="G137" s="15">
        <f t="shared" si="36"/>
        <v>2.2145132061982334E-2</v>
      </c>
      <c r="H137" s="13">
        <f t="shared" ref="H137:H200" si="52">G137/D137</f>
        <v>0.89093242846439769</v>
      </c>
      <c r="J137" s="9">
        <f>'Raw Data'!A145</f>
        <v>42202</v>
      </c>
      <c r="K137" s="10">
        <f>'Raw Data'!H145</f>
        <v>0</v>
      </c>
      <c r="L137" s="10">
        <f>'Raw Data'!J145</f>
        <v>0</v>
      </c>
      <c r="M137" s="10">
        <f t="shared" si="40"/>
        <v>0</v>
      </c>
      <c r="O137" s="9">
        <f>'Raw Data'!A145</f>
        <v>42202</v>
      </c>
      <c r="P137" s="10">
        <f>'Raw Data'!B145</f>
        <v>3.1520000000000001</v>
      </c>
      <c r="Q137" s="10">
        <f>'Raw Data'!C145</f>
        <v>0</v>
      </c>
      <c r="R137" s="10">
        <f t="shared" si="41"/>
        <v>3.1520000000000001</v>
      </c>
      <c r="S137" s="10">
        <f>'Raw Data'!D145</f>
        <v>2.4369000000000001</v>
      </c>
      <c r="T137" s="15">
        <f t="shared" si="47"/>
        <v>-4.1034900188275098E-5</v>
      </c>
      <c r="U137" s="15">
        <f t="shared" si="37"/>
        <v>4.7269023907220466E-2</v>
      </c>
      <c r="V137" s="10">
        <f>'Raw Data'!F145</f>
        <v>2.3952</v>
      </c>
      <c r="W137" s="10">
        <f t="shared" si="42"/>
        <v>4.170000000000007E-2</v>
      </c>
      <c r="Y137" s="9">
        <f>'Raw Data'!A145</f>
        <v>42202</v>
      </c>
      <c r="Z137" s="10">
        <f>'Raw Data'!G145</f>
        <v>4.4955999999999996</v>
      </c>
      <c r="AA137" s="10">
        <f>'Raw Data'!H145</f>
        <v>0</v>
      </c>
      <c r="AB137" s="10">
        <f t="shared" si="43"/>
        <v>4.4955999999999996</v>
      </c>
      <c r="AC137" s="10">
        <f>'Raw Data'!I145</f>
        <v>0</v>
      </c>
      <c r="AD137" s="12" t="e">
        <f t="shared" si="48"/>
        <v>#DIV/0!</v>
      </c>
      <c r="AE137" s="15" t="e">
        <f t="shared" si="38"/>
        <v>#DIV/0!</v>
      </c>
      <c r="AG137" s="9">
        <f>'Raw Data'!M145</f>
        <v>42207</v>
      </c>
      <c r="AH137" s="10">
        <f>'Raw Data'!N145</f>
        <v>4026.0450000000001</v>
      </c>
      <c r="AI137" s="14">
        <f t="shared" si="49"/>
        <v>2.0811771740614987E-3</v>
      </c>
      <c r="AJ137" s="15">
        <f t="shared" si="34"/>
        <v>2.4856129774231548E-2</v>
      </c>
      <c r="AK137" s="10">
        <f>'Raw Data'!R145+'Raw Data'!S145</f>
        <v>143989052.5535</v>
      </c>
      <c r="AM137" s="9">
        <f>'Raw Data'!V145</f>
        <v>42195</v>
      </c>
      <c r="AN137" s="10">
        <f>IF('Raw Data'!W145=0,AN136,'Raw Data'!W145)</f>
        <v>6.2092000000000001</v>
      </c>
      <c r="AO137" s="15">
        <f t="shared" si="50"/>
        <v>6.4422612359255616E-5</v>
      </c>
      <c r="AP137" s="15">
        <f t="shared" si="39"/>
        <v>3.813814747365293E-4</v>
      </c>
      <c r="AQ137" s="10">
        <f>IF('Raw Data'!Y145=0,AQ136,'Raw Data'!Y145)</f>
        <v>6.2165999999999997</v>
      </c>
      <c r="AR137" s="10">
        <f>IF('Raw Data'!X145=0,AR136,'Raw Data'!X145)</f>
        <v>6.2295999999999996</v>
      </c>
      <c r="AS137" s="10">
        <f t="shared" si="44"/>
        <v>1.2999999999999901E-2</v>
      </c>
      <c r="AT137" s="10">
        <f t="shared" si="45"/>
        <v>7.3999999999996291E-3</v>
      </c>
      <c r="AV137" s="9">
        <f>'Raw Data'!AB138</f>
        <v>42444</v>
      </c>
      <c r="AW137" s="10">
        <f>'Raw Data'!AC138</f>
        <v>160.34</v>
      </c>
      <c r="AX137" s="10">
        <f t="shared" si="51"/>
        <v>178.82599999999999</v>
      </c>
    </row>
    <row r="138" spans="1:50">
      <c r="A138" s="9">
        <f>'Raw Data'!M146</f>
        <v>42208</v>
      </c>
      <c r="B138" s="13">
        <f>'Raw Data'!N146</f>
        <v>4123.9233999999997</v>
      </c>
      <c r="C138" s="14">
        <f t="shared" si="46"/>
        <v>2.4020487280028275E-2</v>
      </c>
      <c r="D138" s="15">
        <f t="shared" si="35"/>
        <v>2.0967092537409089E-2</v>
      </c>
      <c r="E138" s="10">
        <f>'Raw Data'!Q146</f>
        <v>3570.04</v>
      </c>
      <c r="F138" s="14">
        <f t="shared" si="46"/>
        <v>1.1134463780326108E-2</v>
      </c>
      <c r="G138" s="15">
        <f t="shared" si="36"/>
        <v>1.5131155250469196E-2</v>
      </c>
      <c r="H138" s="13">
        <f t="shared" si="52"/>
        <v>0.72166206275250022</v>
      </c>
      <c r="J138" s="9">
        <f>'Raw Data'!A146</f>
        <v>42205</v>
      </c>
      <c r="K138" s="10">
        <f>'Raw Data'!H146</f>
        <v>0</v>
      </c>
      <c r="L138" s="10">
        <f>'Raw Data'!J146</f>
        <v>0</v>
      </c>
      <c r="M138" s="10">
        <f t="shared" si="40"/>
        <v>0</v>
      </c>
      <c r="O138" s="9">
        <f>'Raw Data'!A146</f>
        <v>42205</v>
      </c>
      <c r="P138" s="10">
        <f>'Raw Data'!B146</f>
        <v>3.1505000000000001</v>
      </c>
      <c r="Q138" s="10">
        <f>'Raw Data'!C146</f>
        <v>0</v>
      </c>
      <c r="R138" s="10">
        <f t="shared" si="41"/>
        <v>3.1505000000000001</v>
      </c>
      <c r="S138" s="10">
        <f>'Raw Data'!D146</f>
        <v>2.4382000000000001</v>
      </c>
      <c r="T138" s="15">
        <f t="shared" si="47"/>
        <v>5.3332240602805029E-4</v>
      </c>
      <c r="U138" s="15">
        <f t="shared" si="37"/>
        <v>4.3339573736121767E-2</v>
      </c>
      <c r="V138" s="10">
        <f>'Raw Data'!F146</f>
        <v>2.4087999999999998</v>
      </c>
      <c r="W138" s="10">
        <f t="shared" si="42"/>
        <v>2.9400000000000315E-2</v>
      </c>
      <c r="Y138" s="9">
        <f>'Raw Data'!A146</f>
        <v>42205</v>
      </c>
      <c r="Z138" s="10">
        <f>'Raw Data'!G146</f>
        <v>4.2662000000000004</v>
      </c>
      <c r="AA138" s="10">
        <f>'Raw Data'!H146</f>
        <v>0</v>
      </c>
      <c r="AB138" s="10">
        <f t="shared" si="43"/>
        <v>4.2662000000000004</v>
      </c>
      <c r="AC138" s="10">
        <f>'Raw Data'!I146</f>
        <v>0</v>
      </c>
      <c r="AD138" s="12" t="e">
        <f t="shared" si="48"/>
        <v>#DIV/0!</v>
      </c>
      <c r="AE138" s="15" t="e">
        <f t="shared" si="38"/>
        <v>#DIV/0!</v>
      </c>
      <c r="AG138" s="9">
        <f>'Raw Data'!M146</f>
        <v>42208</v>
      </c>
      <c r="AH138" s="10">
        <f>'Raw Data'!N146</f>
        <v>4123.9233999999997</v>
      </c>
      <c r="AI138" s="14">
        <f t="shared" si="49"/>
        <v>2.4020487280028275E-2</v>
      </c>
      <c r="AJ138" s="15">
        <f t="shared" si="34"/>
        <v>2.0967092537409089E-2</v>
      </c>
      <c r="AK138" s="10">
        <f>'Raw Data'!R146+'Raw Data'!S146</f>
        <v>145882158.45379999</v>
      </c>
      <c r="AM138" s="9">
        <f>'Raw Data'!V146</f>
        <v>42198</v>
      </c>
      <c r="AN138" s="10">
        <f>IF('Raw Data'!W146=0,AN137,'Raw Data'!W146)</f>
        <v>6.2084000000000001</v>
      </c>
      <c r="AO138" s="15">
        <f t="shared" si="50"/>
        <v>-1.2884937525882545E-4</v>
      </c>
      <c r="AP138" s="15">
        <f t="shared" si="39"/>
        <v>3.8116449809359976E-4</v>
      </c>
      <c r="AQ138" s="10">
        <f>IF('Raw Data'!Y146=0,AQ137,'Raw Data'!Y146)</f>
        <v>6.2171000000000003</v>
      </c>
      <c r="AR138" s="10">
        <f>IF('Raw Data'!X146=0,AR137,'Raw Data'!X146)</f>
        <v>6.2316000000000003</v>
      </c>
      <c r="AS138" s="10">
        <f t="shared" si="44"/>
        <v>1.4499999999999957E-2</v>
      </c>
      <c r="AT138" s="10">
        <f t="shared" si="45"/>
        <v>8.7000000000001521E-3</v>
      </c>
      <c r="AV138" s="9">
        <f>'Raw Data'!AB139</f>
        <v>42445</v>
      </c>
      <c r="AW138" s="10">
        <f>'Raw Data'!AC139</f>
        <v>195.38</v>
      </c>
      <c r="AX138" s="10">
        <f t="shared" si="51"/>
        <v>180.96200000000002</v>
      </c>
    </row>
    <row r="139" spans="1:50">
      <c r="A139" s="9">
        <f>'Raw Data'!M147</f>
        <v>42209</v>
      </c>
      <c r="B139" s="13">
        <f>'Raw Data'!N147</f>
        <v>4070.9079999999999</v>
      </c>
      <c r="C139" s="14">
        <f t="shared" si="46"/>
        <v>-1.2938921386977916E-2</v>
      </c>
      <c r="D139" s="15">
        <f t="shared" si="35"/>
        <v>1.864709220922682E-2</v>
      </c>
      <c r="E139" s="10">
        <f>'Raw Data'!Q147</f>
        <v>3518.51</v>
      </c>
      <c r="F139" s="14">
        <f t="shared" si="46"/>
        <v>-1.4539195669921243E-2</v>
      </c>
      <c r="G139" s="15">
        <f t="shared" si="36"/>
        <v>1.4350354681203379E-2</v>
      </c>
      <c r="H139" s="13">
        <f t="shared" si="52"/>
        <v>0.76957600253098124</v>
      </c>
      <c r="J139" s="9">
        <f>'Raw Data'!A147</f>
        <v>42206</v>
      </c>
      <c r="K139" s="10">
        <f>'Raw Data'!H147</f>
        <v>0</v>
      </c>
      <c r="L139" s="10">
        <f>'Raw Data'!J147</f>
        <v>0</v>
      </c>
      <c r="M139" s="10">
        <f t="shared" si="40"/>
        <v>0</v>
      </c>
      <c r="O139" s="9">
        <f>'Raw Data'!A147</f>
        <v>42206</v>
      </c>
      <c r="P139" s="10">
        <f>'Raw Data'!B147</f>
        <v>3.1511999999999998</v>
      </c>
      <c r="Q139" s="10">
        <f>'Raw Data'!C147</f>
        <v>0</v>
      </c>
      <c r="R139" s="10">
        <f t="shared" si="41"/>
        <v>3.1511999999999998</v>
      </c>
      <c r="S139" s="10">
        <f>'Raw Data'!D147</f>
        <v>2.4693999999999998</v>
      </c>
      <c r="T139" s="15">
        <f t="shared" si="47"/>
        <v>1.2715144002597345E-2</v>
      </c>
      <c r="U139" s="15">
        <f t="shared" si="37"/>
        <v>4.3574871595132139E-2</v>
      </c>
      <c r="V139" s="10">
        <f>'Raw Data'!F147</f>
        <v>2.4426999999999999</v>
      </c>
      <c r="W139" s="10">
        <f t="shared" si="42"/>
        <v>2.6699999999999946E-2</v>
      </c>
      <c r="Y139" s="9">
        <f>'Raw Data'!A147</f>
        <v>42206</v>
      </c>
      <c r="Z139" s="10">
        <f>'Raw Data'!G147</f>
        <v>4.1882999999999999</v>
      </c>
      <c r="AA139" s="10">
        <f>'Raw Data'!H147</f>
        <v>0</v>
      </c>
      <c r="AB139" s="10">
        <f t="shared" si="43"/>
        <v>4.1882999999999999</v>
      </c>
      <c r="AC139" s="10">
        <f>'Raw Data'!I147</f>
        <v>0</v>
      </c>
      <c r="AD139" s="12" t="e">
        <f t="shared" si="48"/>
        <v>#DIV/0!</v>
      </c>
      <c r="AE139" s="15" t="e">
        <f t="shared" si="38"/>
        <v>#DIV/0!</v>
      </c>
      <c r="AG139" s="9">
        <f>'Raw Data'!M147</f>
        <v>42209</v>
      </c>
      <c r="AH139" s="10">
        <f>'Raw Data'!N147</f>
        <v>4070.9079999999999</v>
      </c>
      <c r="AI139" s="14">
        <f t="shared" si="49"/>
        <v>-1.2938921386977916E-2</v>
      </c>
      <c r="AJ139" s="15">
        <f t="shared" si="34"/>
        <v>1.864709220922682E-2</v>
      </c>
      <c r="AK139" s="10">
        <f>'Raw Data'!R147+'Raw Data'!S147</f>
        <v>145788552.27450001</v>
      </c>
      <c r="AM139" s="9">
        <f>'Raw Data'!V147</f>
        <v>42199</v>
      </c>
      <c r="AN139" s="10">
        <f>IF('Raw Data'!W147=0,AN138,'Raw Data'!W147)</f>
        <v>6.2088999999999999</v>
      </c>
      <c r="AO139" s="15">
        <f t="shared" si="50"/>
        <v>8.0532805081610638E-5</v>
      </c>
      <c r="AP139" s="15">
        <f t="shared" si="39"/>
        <v>3.8098665871441763E-4</v>
      </c>
      <c r="AQ139" s="10">
        <f>IF('Raw Data'!Y147=0,AQ138,'Raw Data'!Y147)</f>
        <v>6.2140000000000004</v>
      </c>
      <c r="AR139" s="10">
        <f>IF('Raw Data'!X147=0,AR138,'Raw Data'!X147)</f>
        <v>6.2266000000000004</v>
      </c>
      <c r="AS139" s="10">
        <f t="shared" si="44"/>
        <v>1.2599999999999945E-2</v>
      </c>
      <c r="AT139" s="10">
        <f t="shared" si="45"/>
        <v>5.1000000000005485E-3</v>
      </c>
      <c r="AV139" s="9">
        <f>'Raw Data'!AB140</f>
        <v>42446</v>
      </c>
      <c r="AW139" s="10">
        <f>'Raw Data'!AC140</f>
        <v>191.06</v>
      </c>
      <c r="AX139" s="10">
        <f t="shared" si="51"/>
        <v>186.91399999999999</v>
      </c>
    </row>
    <row r="140" spans="1:50">
      <c r="A140" s="9">
        <f>'Raw Data'!M148</f>
        <v>42212</v>
      </c>
      <c r="B140" s="13">
        <f>'Raw Data'!N148</f>
        <v>3725.5581999999999</v>
      </c>
      <c r="C140" s="14">
        <f t="shared" si="46"/>
        <v>-8.8649377441652535E-2</v>
      </c>
      <c r="D140" s="15">
        <f t="shared" si="35"/>
        <v>3.2573311908285441E-2</v>
      </c>
      <c r="E140" s="10">
        <f>'Raw Data'!Q148</f>
        <v>3241</v>
      </c>
      <c r="F140" s="14">
        <f t="shared" si="46"/>
        <v>-8.215568038123916E-2</v>
      </c>
      <c r="G140" s="15">
        <f t="shared" si="36"/>
        <v>2.5905437131111202E-2</v>
      </c>
      <c r="H140" s="13">
        <f t="shared" si="52"/>
        <v>0.79529638263531377</v>
      </c>
      <c r="J140" s="9">
        <f>'Raw Data'!A148</f>
        <v>42207</v>
      </c>
      <c r="K140" s="10">
        <f>'Raw Data'!H148</f>
        <v>0</v>
      </c>
      <c r="L140" s="10">
        <f>'Raw Data'!J148</f>
        <v>0</v>
      </c>
      <c r="M140" s="10">
        <f t="shared" si="40"/>
        <v>0</v>
      </c>
      <c r="O140" s="9">
        <f>'Raw Data'!A148</f>
        <v>42207</v>
      </c>
      <c r="P140" s="10">
        <f>'Raw Data'!B148</f>
        <v>3.1562999999999999</v>
      </c>
      <c r="Q140" s="10">
        <f>'Raw Data'!C148</f>
        <v>0</v>
      </c>
      <c r="R140" s="10">
        <f t="shared" si="41"/>
        <v>3.1562999999999999</v>
      </c>
      <c r="S140" s="10">
        <f>'Raw Data'!D148</f>
        <v>2.5265</v>
      </c>
      <c r="T140" s="15">
        <f t="shared" si="47"/>
        <v>2.2859739598320068E-2</v>
      </c>
      <c r="U140" s="15">
        <f t="shared" si="37"/>
        <v>3.9499466656348611E-2</v>
      </c>
      <c r="V140" s="10">
        <f>'Raw Data'!F148</f>
        <v>2.4946000000000002</v>
      </c>
      <c r="W140" s="10">
        <f t="shared" si="42"/>
        <v>3.1899999999999817E-2</v>
      </c>
      <c r="Y140" s="9">
        <f>'Raw Data'!A148</f>
        <v>42207</v>
      </c>
      <c r="Z140" s="10">
        <f>'Raw Data'!G148</f>
        <v>4.2018000000000004</v>
      </c>
      <c r="AA140" s="10">
        <f>'Raw Data'!H148</f>
        <v>0</v>
      </c>
      <c r="AB140" s="10">
        <f t="shared" si="43"/>
        <v>4.2018000000000004</v>
      </c>
      <c r="AC140" s="10">
        <f>'Raw Data'!I148</f>
        <v>0</v>
      </c>
      <c r="AD140" s="12" t="e">
        <f t="shared" si="48"/>
        <v>#DIV/0!</v>
      </c>
      <c r="AE140" s="15" t="e">
        <f t="shared" si="38"/>
        <v>#DIV/0!</v>
      </c>
      <c r="AG140" s="9">
        <f>'Raw Data'!M148</f>
        <v>42212</v>
      </c>
      <c r="AH140" s="10">
        <f>'Raw Data'!N148</f>
        <v>3725.5581999999999</v>
      </c>
      <c r="AI140" s="14">
        <f t="shared" si="49"/>
        <v>-8.8649377441652535E-2</v>
      </c>
      <c r="AJ140" s="15">
        <f t="shared" si="34"/>
        <v>3.2573311908285441E-2</v>
      </c>
      <c r="AK140" s="10">
        <f>'Raw Data'!R148+'Raw Data'!S148</f>
        <v>143007164.3924</v>
      </c>
      <c r="AM140" s="9">
        <f>'Raw Data'!V148</f>
        <v>42200</v>
      </c>
      <c r="AN140" s="10">
        <f>IF('Raw Data'!W148=0,AN139,'Raw Data'!W148)</f>
        <v>6.2092000000000001</v>
      </c>
      <c r="AO140" s="15">
        <f t="shared" si="50"/>
        <v>4.8316570177240508E-5</v>
      </c>
      <c r="AP140" s="15">
        <f t="shared" si="39"/>
        <v>3.7868955002653607E-4</v>
      </c>
      <c r="AQ140" s="10">
        <f>IF('Raw Data'!Y148=0,AQ139,'Raw Data'!Y148)</f>
        <v>6.2161999999999997</v>
      </c>
      <c r="AR140" s="10">
        <f>IF('Raw Data'!X148=0,AR139,'Raw Data'!X148)</f>
        <v>6.2302999999999997</v>
      </c>
      <c r="AS140" s="10">
        <f t="shared" si="44"/>
        <v>1.4100000000000001E-2</v>
      </c>
      <c r="AT140" s="10">
        <f t="shared" si="45"/>
        <v>6.9999999999996732E-3</v>
      </c>
      <c r="AV140" s="9">
        <f>'Raw Data'!AB141</f>
        <v>42447</v>
      </c>
      <c r="AW140" s="10">
        <f>'Raw Data'!AC141</f>
        <v>192.05</v>
      </c>
      <c r="AX140" s="10">
        <f t="shared" si="51"/>
        <v>187.048</v>
      </c>
    </row>
    <row r="141" spans="1:50">
      <c r="A141" s="9">
        <f>'Raw Data'!M149</f>
        <v>42213</v>
      </c>
      <c r="B141" s="13">
        <f>'Raw Data'!N149</f>
        <v>3663.0023999999999</v>
      </c>
      <c r="C141" s="14">
        <f t="shared" si="46"/>
        <v>-1.6933553956656529E-2</v>
      </c>
      <c r="D141" s="15">
        <f t="shared" si="35"/>
        <v>3.2697689314501718E-2</v>
      </c>
      <c r="E141" s="10">
        <f>'Raw Data'!Q149</f>
        <v>3297.99</v>
      </c>
      <c r="F141" s="14">
        <f t="shared" si="46"/>
        <v>1.7431267832708534E-2</v>
      </c>
      <c r="G141" s="15">
        <f t="shared" si="36"/>
        <v>2.7329025178788165E-2</v>
      </c>
      <c r="H141" s="13">
        <f t="shared" si="52"/>
        <v>0.83580906638156527</v>
      </c>
      <c r="J141" s="9">
        <f>'Raw Data'!A149</f>
        <v>42208</v>
      </c>
      <c r="K141" s="10">
        <f>'Raw Data'!H149</f>
        <v>0</v>
      </c>
      <c r="L141" s="10">
        <f>'Raw Data'!J149</f>
        <v>0</v>
      </c>
      <c r="M141" s="10">
        <f t="shared" si="40"/>
        <v>0</v>
      </c>
      <c r="O141" s="9">
        <f>'Raw Data'!A149</f>
        <v>42208</v>
      </c>
      <c r="P141" s="10">
        <f>'Raw Data'!B149</f>
        <v>3.16</v>
      </c>
      <c r="Q141" s="10">
        <f>'Raw Data'!C149</f>
        <v>0</v>
      </c>
      <c r="R141" s="10">
        <f t="shared" si="41"/>
        <v>3.16</v>
      </c>
      <c r="S141" s="10">
        <f>'Raw Data'!D149</f>
        <v>2.5735999999999999</v>
      </c>
      <c r="T141" s="15">
        <f t="shared" si="47"/>
        <v>1.847075119285339E-2</v>
      </c>
      <c r="U141" s="15">
        <f t="shared" si="37"/>
        <v>3.9727180118597785E-2</v>
      </c>
      <c r="V141" s="10">
        <f>'Raw Data'!F149</f>
        <v>2.5387</v>
      </c>
      <c r="W141" s="10">
        <f t="shared" si="42"/>
        <v>3.4899999999999931E-2</v>
      </c>
      <c r="Y141" s="9">
        <f>'Raw Data'!A149</f>
        <v>42208</v>
      </c>
      <c r="Z141" s="10">
        <f>'Raw Data'!G149</f>
        <v>4.1199000000000003</v>
      </c>
      <c r="AA141" s="10">
        <f>'Raw Data'!H149</f>
        <v>0</v>
      </c>
      <c r="AB141" s="10">
        <f t="shared" si="43"/>
        <v>4.1199000000000003</v>
      </c>
      <c r="AC141" s="10">
        <f>'Raw Data'!I149</f>
        <v>0</v>
      </c>
      <c r="AD141" s="12" t="e">
        <f t="shared" si="48"/>
        <v>#DIV/0!</v>
      </c>
      <c r="AE141" s="15" t="e">
        <f t="shared" si="38"/>
        <v>#DIV/0!</v>
      </c>
      <c r="AG141" s="9">
        <f>'Raw Data'!M149</f>
        <v>42213</v>
      </c>
      <c r="AH141" s="10">
        <f>'Raw Data'!N149</f>
        <v>3663.0023999999999</v>
      </c>
      <c r="AI141" s="14">
        <f t="shared" si="49"/>
        <v>-1.6933553956656529E-2</v>
      </c>
      <c r="AJ141" s="15">
        <f t="shared" si="34"/>
        <v>3.2697689314501718E-2</v>
      </c>
      <c r="AK141" s="10">
        <f>'Raw Data'!R149+'Raw Data'!S149</f>
        <v>138229465.4912</v>
      </c>
      <c r="AM141" s="9">
        <f>'Raw Data'!V149</f>
        <v>42201</v>
      </c>
      <c r="AN141" s="10">
        <f>IF('Raw Data'!W149=0,AN140,'Raw Data'!W149)</f>
        <v>6.2095000000000002</v>
      </c>
      <c r="AO141" s="15">
        <f t="shared" si="50"/>
        <v>4.831423579898474E-5</v>
      </c>
      <c r="AP141" s="15">
        <f t="shared" si="39"/>
        <v>3.7088138920139864E-4</v>
      </c>
      <c r="AQ141" s="10">
        <f>IF('Raw Data'!Y149=0,AQ140,'Raw Data'!Y149)</f>
        <v>6.2141999999999999</v>
      </c>
      <c r="AR141" s="10">
        <f>IF('Raw Data'!X149=0,AR140,'Raw Data'!X149)</f>
        <v>6.2279999999999998</v>
      </c>
      <c r="AS141" s="10">
        <f t="shared" si="44"/>
        <v>1.3799999999999812E-2</v>
      </c>
      <c r="AT141" s="10">
        <f t="shared" si="45"/>
        <v>4.6999999999997044E-3</v>
      </c>
      <c r="AV141" s="9">
        <f>'Raw Data'!AB142</f>
        <v>42450</v>
      </c>
      <c r="AW141" s="10">
        <f>'Raw Data'!AC142</f>
        <v>228.55</v>
      </c>
      <c r="AX141" s="10">
        <f t="shared" si="51"/>
        <v>193.47599999999997</v>
      </c>
    </row>
    <row r="142" spans="1:50">
      <c r="A142" s="9">
        <f>'Raw Data'!M150</f>
        <v>42214</v>
      </c>
      <c r="B142" s="13">
        <f>'Raw Data'!N150</f>
        <v>3789.1680000000001</v>
      </c>
      <c r="C142" s="14">
        <f t="shared" si="46"/>
        <v>3.3863330932099853E-2</v>
      </c>
      <c r="D142" s="15">
        <f t="shared" si="35"/>
        <v>3.3715028798908163E-2</v>
      </c>
      <c r="E142" s="10">
        <f>'Raw Data'!Q150</f>
        <v>3304.81</v>
      </c>
      <c r="F142" s="14">
        <f t="shared" si="46"/>
        <v>2.0657910054396665E-3</v>
      </c>
      <c r="G142" s="15">
        <f t="shared" si="36"/>
        <v>2.6107644966634768E-2</v>
      </c>
      <c r="H142" s="13">
        <f t="shared" si="52"/>
        <v>0.77436223241429492</v>
      </c>
      <c r="J142" s="9">
        <f>'Raw Data'!A150</f>
        <v>42209</v>
      </c>
      <c r="K142" s="10">
        <f>'Raw Data'!H150</f>
        <v>0</v>
      </c>
      <c r="L142" s="10">
        <f>'Raw Data'!J150</f>
        <v>0</v>
      </c>
      <c r="M142" s="10">
        <f t="shared" si="40"/>
        <v>0</v>
      </c>
      <c r="O142" s="9">
        <f>'Raw Data'!A150</f>
        <v>42209</v>
      </c>
      <c r="P142" s="10">
        <f>'Raw Data'!B150</f>
        <v>3.1635</v>
      </c>
      <c r="Q142" s="10">
        <f>'Raw Data'!C150</f>
        <v>0</v>
      </c>
      <c r="R142" s="10">
        <f t="shared" si="41"/>
        <v>3.1635</v>
      </c>
      <c r="S142" s="10">
        <f>'Raw Data'!D150</f>
        <v>2.5291000000000001</v>
      </c>
      <c r="T142" s="15">
        <f t="shared" si="47"/>
        <v>-1.7442188715908698E-2</v>
      </c>
      <c r="U142" s="15">
        <f t="shared" si="37"/>
        <v>3.8713127718500807E-2</v>
      </c>
      <c r="V142" s="10">
        <f>'Raw Data'!F150</f>
        <v>2.5213999999999999</v>
      </c>
      <c r="W142" s="10">
        <f t="shared" si="42"/>
        <v>7.7000000000002622E-3</v>
      </c>
      <c r="Y142" s="9">
        <f>'Raw Data'!A150</f>
        <v>42209</v>
      </c>
      <c r="Z142" s="10">
        <f>'Raw Data'!G150</f>
        <v>4.1375999999999999</v>
      </c>
      <c r="AA142" s="10">
        <f>'Raw Data'!H150</f>
        <v>0</v>
      </c>
      <c r="AB142" s="10">
        <f t="shared" si="43"/>
        <v>4.1375999999999999</v>
      </c>
      <c r="AC142" s="10">
        <f>'Raw Data'!I150</f>
        <v>0</v>
      </c>
      <c r="AD142" s="12" t="e">
        <f t="shared" si="48"/>
        <v>#DIV/0!</v>
      </c>
      <c r="AE142" s="15" t="e">
        <f t="shared" si="38"/>
        <v>#DIV/0!</v>
      </c>
      <c r="AG142" s="9">
        <f>'Raw Data'!M150</f>
        <v>42214</v>
      </c>
      <c r="AH142" s="10">
        <f>'Raw Data'!N150</f>
        <v>3789.1680000000001</v>
      </c>
      <c r="AI142" s="14">
        <f t="shared" si="49"/>
        <v>3.3863330932099853E-2</v>
      </c>
      <c r="AJ142" s="15">
        <f t="shared" ref="AJ142:AJ205" si="53">_xlfn.STDEV.P(AI133:AI142)</f>
        <v>3.3715028798908163E-2</v>
      </c>
      <c r="AK142" s="10">
        <f>'Raw Data'!R150+'Raw Data'!S150</f>
        <v>137239557.17210001</v>
      </c>
      <c r="AM142" s="9">
        <f>'Raw Data'!V150</f>
        <v>42202</v>
      </c>
      <c r="AN142" s="10">
        <f>IF('Raw Data'!W150=0,AN141,'Raw Data'!W150)</f>
        <v>6.2095000000000002</v>
      </c>
      <c r="AO142" s="15">
        <f t="shared" si="50"/>
        <v>0</v>
      </c>
      <c r="AP142" s="15">
        <f t="shared" si="39"/>
        <v>3.6417545462560041E-4</v>
      </c>
      <c r="AQ142" s="10">
        <f>IF('Raw Data'!Y150=0,AQ141,'Raw Data'!Y150)</f>
        <v>6.2127999999999997</v>
      </c>
      <c r="AR142" s="10">
        <f>IF('Raw Data'!X150=0,AR141,'Raw Data'!X150)</f>
        <v>6.2263000000000002</v>
      </c>
      <c r="AS142" s="10">
        <f t="shared" si="44"/>
        <v>1.3500000000000512E-2</v>
      </c>
      <c r="AT142" s="10">
        <f t="shared" si="45"/>
        <v>3.2999999999994145E-3</v>
      </c>
      <c r="AV142" s="9">
        <f>'Raw Data'!AB143</f>
        <v>42451</v>
      </c>
      <c r="AW142" s="10">
        <f>'Raw Data'!AC143</f>
        <v>194.72</v>
      </c>
      <c r="AX142" s="10">
        <f t="shared" si="51"/>
        <v>200.352</v>
      </c>
    </row>
    <row r="143" spans="1:50">
      <c r="A143" s="9">
        <f>'Raw Data'!M151</f>
        <v>42215</v>
      </c>
      <c r="B143" s="13">
        <f>'Raw Data'!N151</f>
        <v>3705.7656000000002</v>
      </c>
      <c r="C143" s="14">
        <f t="shared" si="46"/>
        <v>-2.2256592852091205E-2</v>
      </c>
      <c r="D143" s="15">
        <f t="shared" si="35"/>
        <v>3.4272454424429263E-2</v>
      </c>
      <c r="E143" s="10">
        <f>'Raw Data'!Q151</f>
        <v>3242.7</v>
      </c>
      <c r="F143" s="14">
        <f t="shared" si="46"/>
        <v>-1.8972666889428603E-2</v>
      </c>
      <c r="G143" s="15">
        <f t="shared" si="36"/>
        <v>2.6173021467164725E-2</v>
      </c>
      <c r="H143" s="13">
        <f t="shared" si="52"/>
        <v>0.76367514106339296</v>
      </c>
      <c r="J143" s="9">
        <f>'Raw Data'!A151</f>
        <v>42212</v>
      </c>
      <c r="K143" s="10">
        <f>'Raw Data'!H151</f>
        <v>0</v>
      </c>
      <c r="L143" s="10">
        <f>'Raw Data'!J151</f>
        <v>0</v>
      </c>
      <c r="M143" s="10">
        <f t="shared" si="40"/>
        <v>0</v>
      </c>
      <c r="O143" s="9">
        <f>'Raw Data'!A151</f>
        <v>42212</v>
      </c>
      <c r="P143" s="10">
        <f>'Raw Data'!B151</f>
        <v>3.1644999999999999</v>
      </c>
      <c r="Q143" s="10">
        <f>'Raw Data'!C151</f>
        <v>0</v>
      </c>
      <c r="R143" s="10">
        <f t="shared" si="41"/>
        <v>3.1644999999999999</v>
      </c>
      <c r="S143" s="10">
        <f>'Raw Data'!D151</f>
        <v>2.5244</v>
      </c>
      <c r="T143" s="15">
        <f t="shared" si="47"/>
        <v>-1.8600974988234884E-3</v>
      </c>
      <c r="U143" s="15">
        <f t="shared" si="37"/>
        <v>2.9981102868365059E-2</v>
      </c>
      <c r="V143" s="10">
        <f>'Raw Data'!F151</f>
        <v>2.5038</v>
      </c>
      <c r="W143" s="10">
        <f t="shared" si="42"/>
        <v>2.0599999999999952E-2</v>
      </c>
      <c r="Y143" s="9">
        <f>'Raw Data'!A151</f>
        <v>42212</v>
      </c>
      <c r="Z143" s="10">
        <f>'Raw Data'!G151</f>
        <v>4.1637000000000004</v>
      </c>
      <c r="AA143" s="10">
        <f>'Raw Data'!H151</f>
        <v>0</v>
      </c>
      <c r="AB143" s="10">
        <f t="shared" si="43"/>
        <v>4.1637000000000004</v>
      </c>
      <c r="AC143" s="10">
        <f>'Raw Data'!I151</f>
        <v>0</v>
      </c>
      <c r="AD143" s="12" t="e">
        <f t="shared" si="48"/>
        <v>#DIV/0!</v>
      </c>
      <c r="AE143" s="15" t="e">
        <f t="shared" si="38"/>
        <v>#DIV/0!</v>
      </c>
      <c r="AG143" s="9">
        <f>'Raw Data'!M151</f>
        <v>42215</v>
      </c>
      <c r="AH143" s="10">
        <f>'Raw Data'!N151</f>
        <v>3705.7656000000002</v>
      </c>
      <c r="AI143" s="14">
        <f t="shared" si="49"/>
        <v>-2.2256592852091205E-2</v>
      </c>
      <c r="AJ143" s="15">
        <f t="shared" si="53"/>
        <v>3.4272454424429263E-2</v>
      </c>
      <c r="AK143" s="10">
        <f>'Raw Data'!R151+'Raw Data'!S151</f>
        <v>137115116.89590001</v>
      </c>
      <c r="AM143" s="9">
        <f>'Raw Data'!V151</f>
        <v>42205</v>
      </c>
      <c r="AN143" s="10">
        <f>IF('Raw Data'!W151=0,AN142,'Raw Data'!W151)</f>
        <v>6.2096999999999998</v>
      </c>
      <c r="AO143" s="15">
        <f t="shared" si="50"/>
        <v>3.2208193767241233E-5</v>
      </c>
      <c r="AP143" s="15">
        <f t="shared" si="39"/>
        <v>3.6424310112847131E-4</v>
      </c>
      <c r="AQ143" s="10">
        <f>IF('Raw Data'!Y151=0,AQ142,'Raw Data'!Y151)</f>
        <v>6.2144000000000004</v>
      </c>
      <c r="AR143" s="10">
        <f>IF('Raw Data'!X151=0,AR142,'Raw Data'!X151)</f>
        <v>6.2291999999999996</v>
      </c>
      <c r="AS143" s="10">
        <f t="shared" si="44"/>
        <v>1.4799999999999258E-2</v>
      </c>
      <c r="AT143" s="10">
        <f t="shared" si="45"/>
        <v>4.7000000000005926E-3</v>
      </c>
      <c r="AV143" s="9">
        <f>'Raw Data'!AB144</f>
        <v>42452</v>
      </c>
      <c r="AW143" s="10">
        <f>'Raw Data'!AC144</f>
        <v>220.13</v>
      </c>
      <c r="AX143" s="10">
        <f t="shared" si="51"/>
        <v>205.30200000000005</v>
      </c>
    </row>
    <row r="144" spans="1:50">
      <c r="A144" s="9">
        <f>'Raw Data'!M152</f>
        <v>42216</v>
      </c>
      <c r="B144" s="13">
        <f>'Raw Data'!N152</f>
        <v>3663.7256000000002</v>
      </c>
      <c r="C144" s="14">
        <f t="shared" si="46"/>
        <v>-1.1409323899395108E-2</v>
      </c>
      <c r="D144" s="15">
        <f t="shared" si="35"/>
        <v>3.1920694119861356E-2</v>
      </c>
      <c r="E144" s="10">
        <f>'Raw Data'!Q152</f>
        <v>3260.98</v>
      </c>
      <c r="F144" s="14">
        <f t="shared" si="46"/>
        <v>5.6214475922350743E-3</v>
      </c>
      <c r="G144" s="15">
        <f t="shared" si="36"/>
        <v>2.6257743248481243E-2</v>
      </c>
      <c r="H144" s="13">
        <f t="shared" si="52"/>
        <v>0.82259311623626086</v>
      </c>
      <c r="J144" s="9">
        <f>'Raw Data'!A152</f>
        <v>42213</v>
      </c>
      <c r="K144" s="10">
        <f>'Raw Data'!H152</f>
        <v>0</v>
      </c>
      <c r="L144" s="10">
        <f>'Raw Data'!J152</f>
        <v>0</v>
      </c>
      <c r="M144" s="10">
        <f t="shared" si="40"/>
        <v>0</v>
      </c>
      <c r="O144" s="9">
        <f>'Raw Data'!A152</f>
        <v>42213</v>
      </c>
      <c r="P144" s="10">
        <f>'Raw Data'!B152</f>
        <v>3.1638000000000002</v>
      </c>
      <c r="Q144" s="10">
        <f>'Raw Data'!C152</f>
        <v>0</v>
      </c>
      <c r="R144" s="10">
        <f t="shared" si="41"/>
        <v>3.1638000000000002</v>
      </c>
      <c r="S144" s="10">
        <f>'Raw Data'!D152</f>
        <v>2.4561000000000002</v>
      </c>
      <c r="T144" s="15">
        <f t="shared" si="47"/>
        <v>-2.7428684659572253E-2</v>
      </c>
      <c r="U144" s="15">
        <f t="shared" si="37"/>
        <v>3.0300489998442984E-2</v>
      </c>
      <c r="V144" s="10">
        <f>'Raw Data'!F152</f>
        <v>2.4226000000000001</v>
      </c>
      <c r="W144" s="10">
        <f t="shared" si="42"/>
        <v>3.3500000000000085E-2</v>
      </c>
      <c r="Y144" s="9">
        <f>'Raw Data'!A152</f>
        <v>42213</v>
      </c>
      <c r="Z144" s="10">
        <f>'Raw Data'!G152</f>
        <v>4.1675000000000004</v>
      </c>
      <c r="AA144" s="10">
        <f>'Raw Data'!H152</f>
        <v>0</v>
      </c>
      <c r="AB144" s="10">
        <f t="shared" si="43"/>
        <v>4.1675000000000004</v>
      </c>
      <c r="AC144" s="10">
        <f>'Raw Data'!I152</f>
        <v>0</v>
      </c>
      <c r="AD144" s="12" t="e">
        <f t="shared" si="48"/>
        <v>#DIV/0!</v>
      </c>
      <c r="AE144" s="15" t="e">
        <f t="shared" si="38"/>
        <v>#DIV/0!</v>
      </c>
      <c r="AG144" s="9">
        <f>'Raw Data'!M152</f>
        <v>42216</v>
      </c>
      <c r="AH144" s="10">
        <f>'Raw Data'!N152</f>
        <v>3663.7256000000002</v>
      </c>
      <c r="AI144" s="14">
        <f t="shared" si="49"/>
        <v>-1.1409323899395108E-2</v>
      </c>
      <c r="AJ144" s="15">
        <f t="shared" si="53"/>
        <v>3.1920694119861356E-2</v>
      </c>
      <c r="AK144" s="10">
        <f>'Raw Data'!R152+'Raw Data'!S152</f>
        <v>133865751.4461</v>
      </c>
      <c r="AM144" s="9">
        <f>'Raw Data'!V152</f>
        <v>42206</v>
      </c>
      <c r="AN144" s="10">
        <f>IF('Raw Data'!W152=0,AN143,'Raw Data'!W152)</f>
        <v>6.2096</v>
      </c>
      <c r="AO144" s="15">
        <f t="shared" si="50"/>
        <v>-1.6103967212651694E-5</v>
      </c>
      <c r="AP144" s="15">
        <f t="shared" si="39"/>
        <v>3.5031789473388784E-4</v>
      </c>
      <c r="AQ144" s="10">
        <f>IF('Raw Data'!Y152=0,AQ143,'Raw Data'!Y152)</f>
        <v>6.2092999999999998</v>
      </c>
      <c r="AR144" s="10">
        <f>IF('Raw Data'!X152=0,AR143,'Raw Data'!X152)</f>
        <v>6.2241999999999997</v>
      </c>
      <c r="AS144" s="10">
        <f t="shared" si="44"/>
        <v>1.4899999999999913E-2</v>
      </c>
      <c r="AT144" s="10">
        <f t="shared" si="45"/>
        <v>-3.00000000000189E-4</v>
      </c>
      <c r="AV144" s="9">
        <f>'Raw Data'!AB145</f>
        <v>42453</v>
      </c>
      <c r="AW144" s="10">
        <f>'Raw Data'!AC145</f>
        <v>170.46</v>
      </c>
      <c r="AX144" s="10">
        <f t="shared" si="51"/>
        <v>201.18200000000002</v>
      </c>
    </row>
    <row r="145" spans="1:50">
      <c r="A145" s="9">
        <f>'Raw Data'!M153</f>
        <v>42219</v>
      </c>
      <c r="B145" s="13">
        <f>'Raw Data'!N153</f>
        <v>3622.9050999999999</v>
      </c>
      <c r="C145" s="14">
        <f t="shared" si="46"/>
        <v>-1.1204335369929428E-2</v>
      </c>
      <c r="D145" s="15">
        <f t="shared" si="35"/>
        <v>3.1449932263438653E-2</v>
      </c>
      <c r="E145" s="10">
        <f>'Raw Data'!Q153</f>
        <v>3343.84</v>
      </c>
      <c r="F145" s="14">
        <f t="shared" si="46"/>
        <v>2.5092083487439361E-2</v>
      </c>
      <c r="G145" s="15">
        <f t="shared" si="36"/>
        <v>2.8465165895345552E-2</v>
      </c>
      <c r="H145" s="13">
        <f t="shared" si="52"/>
        <v>0.90509466465328547</v>
      </c>
      <c r="J145" s="9">
        <f>'Raw Data'!A153</f>
        <v>42214</v>
      </c>
      <c r="K145" s="10">
        <f>'Raw Data'!H153</f>
        <v>0</v>
      </c>
      <c r="L145" s="10">
        <f>'Raw Data'!J153</f>
        <v>0</v>
      </c>
      <c r="M145" s="10">
        <f t="shared" si="40"/>
        <v>0</v>
      </c>
      <c r="O145" s="9">
        <f>'Raw Data'!A153</f>
        <v>42214</v>
      </c>
      <c r="P145" s="10">
        <f>'Raw Data'!B153</f>
        <v>3.1635</v>
      </c>
      <c r="Q145" s="10">
        <f>'Raw Data'!C153</f>
        <v>0</v>
      </c>
      <c r="R145" s="10">
        <f t="shared" si="41"/>
        <v>3.1635</v>
      </c>
      <c r="S145" s="10">
        <f>'Raw Data'!D153</f>
        <v>2.4592000000000001</v>
      </c>
      <c r="T145" s="15">
        <f t="shared" si="47"/>
        <v>1.2613677338191439E-3</v>
      </c>
      <c r="U145" s="15">
        <f t="shared" si="37"/>
        <v>2.9365551468928122E-2</v>
      </c>
      <c r="V145" s="10">
        <f>'Raw Data'!F153</f>
        <v>2.4470999999999998</v>
      </c>
      <c r="W145" s="10">
        <f t="shared" si="42"/>
        <v>1.2100000000000222E-2</v>
      </c>
      <c r="Y145" s="9">
        <f>'Raw Data'!A153</f>
        <v>42214</v>
      </c>
      <c r="Z145" s="10">
        <f>'Raw Data'!G153</f>
        <v>4.1959</v>
      </c>
      <c r="AA145" s="10">
        <f>'Raw Data'!H153</f>
        <v>0</v>
      </c>
      <c r="AB145" s="10">
        <f t="shared" si="43"/>
        <v>4.1959</v>
      </c>
      <c r="AC145" s="10">
        <f>'Raw Data'!I153</f>
        <v>0</v>
      </c>
      <c r="AD145" s="12" t="e">
        <f t="shared" si="48"/>
        <v>#DIV/0!</v>
      </c>
      <c r="AE145" s="15" t="e">
        <f t="shared" si="38"/>
        <v>#DIV/0!</v>
      </c>
      <c r="AG145" s="9">
        <f>'Raw Data'!M153</f>
        <v>42219</v>
      </c>
      <c r="AH145" s="10">
        <f>'Raw Data'!N153</f>
        <v>3622.9050999999999</v>
      </c>
      <c r="AI145" s="14">
        <f t="shared" si="49"/>
        <v>-1.1204335369929428E-2</v>
      </c>
      <c r="AJ145" s="15">
        <f t="shared" si="53"/>
        <v>3.1449932263438653E-2</v>
      </c>
      <c r="AK145" s="10">
        <f>'Raw Data'!R153+'Raw Data'!S153</f>
        <v>129729007.759</v>
      </c>
      <c r="AM145" s="9">
        <f>'Raw Data'!V153</f>
        <v>42207</v>
      </c>
      <c r="AN145" s="10">
        <f>IF('Raw Data'!W153=0,AN144,'Raw Data'!W153)</f>
        <v>6.2095000000000002</v>
      </c>
      <c r="AO145" s="15">
        <f t="shared" si="50"/>
        <v>-1.6104226554601607E-5</v>
      </c>
      <c r="AP145" s="15">
        <f t="shared" si="39"/>
        <v>3.5036227224592741E-4</v>
      </c>
      <c r="AQ145" s="10">
        <f>IF('Raw Data'!Y153=0,AQ144,'Raw Data'!Y153)</f>
        <v>6.2125000000000004</v>
      </c>
      <c r="AR145" s="10">
        <f>IF('Raw Data'!X153=0,AR144,'Raw Data'!X153)</f>
        <v>6.2263999999999999</v>
      </c>
      <c r="AS145" s="10">
        <f t="shared" si="44"/>
        <v>1.3899999999999579E-2</v>
      </c>
      <c r="AT145" s="10">
        <f t="shared" si="45"/>
        <v>3.0000000000001137E-3</v>
      </c>
      <c r="AV145" s="9">
        <f>'Raw Data'!AB146</f>
        <v>42454</v>
      </c>
      <c r="AW145" s="10">
        <f>'Raw Data'!AC146</f>
        <v>127.12</v>
      </c>
      <c r="AX145" s="10">
        <f t="shared" si="51"/>
        <v>188.196</v>
      </c>
    </row>
    <row r="146" spans="1:50">
      <c r="A146" s="9">
        <f>'Raw Data'!M154</f>
        <v>42220</v>
      </c>
      <c r="B146" s="13">
        <f>'Raw Data'!N154</f>
        <v>3756.5448999999999</v>
      </c>
      <c r="C146" s="14">
        <f t="shared" si="46"/>
        <v>3.6223407563310744E-2</v>
      </c>
      <c r="D146" s="15">
        <f t="shared" si="35"/>
        <v>3.4135729924230564E-2</v>
      </c>
      <c r="E146" s="10">
        <f>'Raw Data'!Q154</f>
        <v>3362.24</v>
      </c>
      <c r="F146" s="14">
        <f t="shared" si="46"/>
        <v>5.4875713304693022E-3</v>
      </c>
      <c r="G146" s="15">
        <f t="shared" si="36"/>
        <v>2.8634527266072695E-2</v>
      </c>
      <c r="H146" s="13">
        <f t="shared" si="52"/>
        <v>0.83884326861125791</v>
      </c>
      <c r="J146" s="9">
        <f>'Raw Data'!A154</f>
        <v>42215</v>
      </c>
      <c r="K146" s="10">
        <f>'Raw Data'!H154</f>
        <v>0</v>
      </c>
      <c r="L146" s="10">
        <f>'Raw Data'!J154</f>
        <v>0</v>
      </c>
      <c r="M146" s="10">
        <f t="shared" si="40"/>
        <v>0</v>
      </c>
      <c r="O146" s="9">
        <f>'Raw Data'!A154</f>
        <v>42215</v>
      </c>
      <c r="P146" s="10">
        <f>'Raw Data'!B154</f>
        <v>3.1604999999999999</v>
      </c>
      <c r="Q146" s="10">
        <f>'Raw Data'!C154</f>
        <v>0</v>
      </c>
      <c r="R146" s="10">
        <f t="shared" si="41"/>
        <v>3.1604999999999999</v>
      </c>
      <c r="S146" s="10">
        <f>'Raw Data'!D154</f>
        <v>2.4744999999999999</v>
      </c>
      <c r="T146" s="15">
        <f t="shared" si="47"/>
        <v>6.2022616076092309E-3</v>
      </c>
      <c r="U146" s="15">
        <f t="shared" si="37"/>
        <v>2.9389833282127485E-2</v>
      </c>
      <c r="V146" s="10">
        <f>'Raw Data'!F154</f>
        <v>2.4628000000000001</v>
      </c>
      <c r="W146" s="10">
        <f t="shared" si="42"/>
        <v>1.1699999999999822E-2</v>
      </c>
      <c r="Y146" s="9">
        <f>'Raw Data'!A154</f>
        <v>42215</v>
      </c>
      <c r="Z146" s="10">
        <f>'Raw Data'!G154</f>
        <v>4.1047000000000002</v>
      </c>
      <c r="AA146" s="10">
        <f>'Raw Data'!H154</f>
        <v>0</v>
      </c>
      <c r="AB146" s="10">
        <f t="shared" si="43"/>
        <v>4.1047000000000002</v>
      </c>
      <c r="AC146" s="10">
        <f>'Raw Data'!I154</f>
        <v>0</v>
      </c>
      <c r="AD146" s="12" t="e">
        <f t="shared" si="48"/>
        <v>#DIV/0!</v>
      </c>
      <c r="AE146" s="15" t="e">
        <f t="shared" si="38"/>
        <v>#DIV/0!</v>
      </c>
      <c r="AG146" s="9">
        <f>'Raw Data'!M154</f>
        <v>42220</v>
      </c>
      <c r="AH146" s="10">
        <f>'Raw Data'!N154</f>
        <v>3756.5448999999999</v>
      </c>
      <c r="AI146" s="14">
        <f t="shared" si="49"/>
        <v>3.6223407563310744E-2</v>
      </c>
      <c r="AJ146" s="15">
        <f t="shared" si="53"/>
        <v>3.4135729924230564E-2</v>
      </c>
      <c r="AK146" s="10">
        <f>'Raw Data'!R154+'Raw Data'!S154</f>
        <v>131301376.1179</v>
      </c>
      <c r="AM146" s="9">
        <f>'Raw Data'!V154</f>
        <v>42208</v>
      </c>
      <c r="AN146" s="10">
        <f>IF('Raw Data'!W154=0,AN145,'Raw Data'!W154)</f>
        <v>6.2095000000000002</v>
      </c>
      <c r="AO146" s="15">
        <f t="shared" si="50"/>
        <v>0</v>
      </c>
      <c r="AP146" s="15">
        <f t="shared" si="39"/>
        <v>3.4097522530097122E-4</v>
      </c>
      <c r="AQ146" s="10">
        <f>IF('Raw Data'!Y154=0,AQ145,'Raw Data'!Y154)</f>
        <v>6.2141000000000002</v>
      </c>
      <c r="AR146" s="10">
        <f>IF('Raw Data'!X154=0,AR145,'Raw Data'!X154)</f>
        <v>6.2262000000000004</v>
      </c>
      <c r="AS146" s="10">
        <f t="shared" si="44"/>
        <v>1.2100000000000222E-2</v>
      </c>
      <c r="AT146" s="10">
        <f t="shared" si="45"/>
        <v>4.5999999999999375E-3</v>
      </c>
      <c r="AV146" s="9">
        <f>'Raw Data'!AB147</f>
        <v>42457</v>
      </c>
      <c r="AW146" s="10">
        <f>'Raw Data'!AC147</f>
        <v>207.29</v>
      </c>
      <c r="AX146" s="10">
        <f t="shared" si="51"/>
        <v>183.94400000000002</v>
      </c>
    </row>
    <row r="147" spans="1:50">
      <c r="A147" s="9">
        <f>'Raw Data'!M155</f>
        <v>42221</v>
      </c>
      <c r="B147" s="13">
        <f>'Raw Data'!N155</f>
        <v>3694.5733</v>
      </c>
      <c r="C147" s="14">
        <f t="shared" si="46"/>
        <v>-1.6634558018210399E-2</v>
      </c>
      <c r="D147" s="15">
        <f t="shared" si="35"/>
        <v>3.4114918414527205E-2</v>
      </c>
      <c r="E147" s="10">
        <f>'Raw Data'!Q155</f>
        <v>3302.63</v>
      </c>
      <c r="F147" s="14">
        <f t="shared" si="46"/>
        <v>-1.7888297760584163E-2</v>
      </c>
      <c r="G147" s="15">
        <f t="shared" si="36"/>
        <v>2.8842881625492138E-2</v>
      </c>
      <c r="H147" s="13">
        <f t="shared" si="52"/>
        <v>0.84546242423988716</v>
      </c>
      <c r="J147" s="9">
        <f>'Raw Data'!A155</f>
        <v>42216</v>
      </c>
      <c r="K147" s="10">
        <f>'Raw Data'!H155</f>
        <v>0</v>
      </c>
      <c r="L147" s="10">
        <f>'Raw Data'!J155</f>
        <v>0</v>
      </c>
      <c r="M147" s="10">
        <f t="shared" si="40"/>
        <v>0</v>
      </c>
      <c r="O147" s="9">
        <f>'Raw Data'!A155</f>
        <v>42216</v>
      </c>
      <c r="P147" s="10">
        <f>'Raw Data'!B155</f>
        <v>3.1575000000000002</v>
      </c>
      <c r="Q147" s="10">
        <f>'Raw Data'!C155</f>
        <v>0</v>
      </c>
      <c r="R147" s="10">
        <f t="shared" si="41"/>
        <v>3.1575000000000002</v>
      </c>
      <c r="S147" s="10">
        <f>'Raw Data'!D155</f>
        <v>2.4750999999999999</v>
      </c>
      <c r="T147" s="15">
        <f t="shared" si="47"/>
        <v>2.4244383503257882E-4</v>
      </c>
      <c r="U147" s="15">
        <f t="shared" si="37"/>
        <v>2.8951287999283884E-2</v>
      </c>
      <c r="V147" s="10">
        <f>'Raw Data'!F155</f>
        <v>2.4396</v>
      </c>
      <c r="W147" s="10">
        <f t="shared" si="42"/>
        <v>3.5499999999999865E-2</v>
      </c>
      <c r="Y147" s="9">
        <f>'Raw Data'!A155</f>
        <v>42216</v>
      </c>
      <c r="Z147" s="10">
        <f>'Raw Data'!G155</f>
        <v>4.0636999999999999</v>
      </c>
      <c r="AA147" s="10">
        <f>'Raw Data'!H155</f>
        <v>0</v>
      </c>
      <c r="AB147" s="10">
        <f t="shared" si="43"/>
        <v>4.0636999999999999</v>
      </c>
      <c r="AC147" s="10">
        <f>'Raw Data'!I155</f>
        <v>0</v>
      </c>
      <c r="AD147" s="12" t="e">
        <f t="shared" si="48"/>
        <v>#DIV/0!</v>
      </c>
      <c r="AE147" s="15" t="e">
        <f t="shared" si="38"/>
        <v>#DIV/0!</v>
      </c>
      <c r="AG147" s="9">
        <f>'Raw Data'!M155</f>
        <v>42221</v>
      </c>
      <c r="AH147" s="10">
        <f>'Raw Data'!N155</f>
        <v>3694.5733</v>
      </c>
      <c r="AI147" s="14">
        <f t="shared" si="49"/>
        <v>-1.6634558018210399E-2</v>
      </c>
      <c r="AJ147" s="15">
        <f t="shared" si="53"/>
        <v>3.4114918414527205E-2</v>
      </c>
      <c r="AK147" s="10">
        <f>'Raw Data'!R155+'Raw Data'!S155</f>
        <v>131261089.79179999</v>
      </c>
      <c r="AM147" s="9">
        <f>'Raw Data'!V155</f>
        <v>42209</v>
      </c>
      <c r="AN147" s="10">
        <f>IF('Raw Data'!W155=0,AN146,'Raw Data'!W155)</f>
        <v>6.2095000000000002</v>
      </c>
      <c r="AO147" s="15">
        <f t="shared" si="50"/>
        <v>0</v>
      </c>
      <c r="AP147" s="15">
        <f t="shared" si="39"/>
        <v>3.4064797324449001E-4</v>
      </c>
      <c r="AQ147" s="10">
        <f>IF('Raw Data'!Y155=0,AQ146,'Raw Data'!Y155)</f>
        <v>6.2275999999999998</v>
      </c>
      <c r="AR147" s="10">
        <f>IF('Raw Data'!X155=0,AR146,'Raw Data'!X155)</f>
        <v>6.2424999999999997</v>
      </c>
      <c r="AS147" s="10">
        <f t="shared" si="44"/>
        <v>1.4899999999999913E-2</v>
      </c>
      <c r="AT147" s="10">
        <f t="shared" si="45"/>
        <v>1.8099999999999561E-2</v>
      </c>
      <c r="AV147" s="9">
        <f>'Raw Data'!AB148</f>
        <v>42458</v>
      </c>
      <c r="AW147" s="10">
        <f>'Raw Data'!AC148</f>
        <v>231.1</v>
      </c>
      <c r="AX147" s="10">
        <f t="shared" si="51"/>
        <v>191.22</v>
      </c>
    </row>
    <row r="148" spans="1:50">
      <c r="A148" s="9">
        <f>'Raw Data'!M156</f>
        <v>42222</v>
      </c>
      <c r="B148" s="13">
        <f>'Raw Data'!N156</f>
        <v>3661.5392000000002</v>
      </c>
      <c r="C148" s="14">
        <f t="shared" si="46"/>
        <v>-8.9814618964127978E-3</v>
      </c>
      <c r="D148" s="15">
        <f t="shared" si="35"/>
        <v>3.235111248220944E-2</v>
      </c>
      <c r="E148" s="10">
        <f>'Raw Data'!Q156</f>
        <v>3303.11</v>
      </c>
      <c r="F148" s="14">
        <f t="shared" si="46"/>
        <v>1.4532815425528613E-4</v>
      </c>
      <c r="G148" s="15">
        <f t="shared" si="36"/>
        <v>2.8348616964062059E-2</v>
      </c>
      <c r="H148" s="13">
        <f t="shared" si="52"/>
        <v>0.87627950907875463</v>
      </c>
      <c r="J148" s="9">
        <f>'Raw Data'!A156</f>
        <v>42219</v>
      </c>
      <c r="K148" s="10">
        <f>'Raw Data'!H156</f>
        <v>0</v>
      </c>
      <c r="L148" s="10">
        <f>'Raw Data'!J156</f>
        <v>0</v>
      </c>
      <c r="M148" s="10">
        <f t="shared" si="40"/>
        <v>0</v>
      </c>
      <c r="O148" s="9">
        <f>'Raw Data'!A156</f>
        <v>42219</v>
      </c>
      <c r="P148" s="10">
        <f>'Raw Data'!B156</f>
        <v>3.153</v>
      </c>
      <c r="Q148" s="10">
        <f>'Raw Data'!C156</f>
        <v>0</v>
      </c>
      <c r="R148" s="10">
        <f t="shared" si="41"/>
        <v>3.153</v>
      </c>
      <c r="S148" s="10">
        <f>'Raw Data'!D156</f>
        <v>2.4584000000000001</v>
      </c>
      <c r="T148" s="15">
        <f t="shared" si="47"/>
        <v>-6.7700674106983966E-3</v>
      </c>
      <c r="U148" s="15">
        <f t="shared" si="37"/>
        <v>1.3214413971843203E-2</v>
      </c>
      <c r="V148" s="10">
        <f>'Raw Data'!F156</f>
        <v>2.4405999999999999</v>
      </c>
      <c r="W148" s="10">
        <f t="shared" si="42"/>
        <v>1.780000000000026E-2</v>
      </c>
      <c r="Y148" s="9">
        <f>'Raw Data'!A156</f>
        <v>42219</v>
      </c>
      <c r="Z148" s="10">
        <f>'Raw Data'!G156</f>
        <v>4.0134999999999996</v>
      </c>
      <c r="AA148" s="10">
        <f>'Raw Data'!H156</f>
        <v>0</v>
      </c>
      <c r="AB148" s="10">
        <f t="shared" si="43"/>
        <v>4.0134999999999996</v>
      </c>
      <c r="AC148" s="10">
        <f>'Raw Data'!I156</f>
        <v>0</v>
      </c>
      <c r="AD148" s="12" t="e">
        <f t="shared" si="48"/>
        <v>#DIV/0!</v>
      </c>
      <c r="AE148" s="15" t="e">
        <f t="shared" si="38"/>
        <v>#DIV/0!</v>
      </c>
      <c r="AG148" s="9">
        <f>'Raw Data'!M156</f>
        <v>42222</v>
      </c>
      <c r="AH148" s="10">
        <f>'Raw Data'!N156</f>
        <v>3661.5392000000002</v>
      </c>
      <c r="AI148" s="14">
        <f t="shared" si="49"/>
        <v>-8.9814618964127978E-3</v>
      </c>
      <c r="AJ148" s="15">
        <f t="shared" si="53"/>
        <v>3.235111248220944E-2</v>
      </c>
      <c r="AK148" s="10">
        <f>'Raw Data'!R156+'Raw Data'!S156</f>
        <v>130880539.41389999</v>
      </c>
      <c r="AM148" s="9">
        <f>'Raw Data'!V156</f>
        <v>42212</v>
      </c>
      <c r="AN148" s="10">
        <f>IF('Raw Data'!W156=0,AN147,'Raw Data'!W156)</f>
        <v>6.2095000000000002</v>
      </c>
      <c r="AO148" s="15">
        <f t="shared" si="50"/>
        <v>0</v>
      </c>
      <c r="AP148" s="15">
        <f t="shared" si="39"/>
        <v>3.4043944970170588E-4</v>
      </c>
      <c r="AQ148" s="10">
        <f>IF('Raw Data'!Y156=0,AQ147,'Raw Data'!Y156)</f>
        <v>6.2206999999999999</v>
      </c>
      <c r="AR148" s="10">
        <f>IF('Raw Data'!X156=0,AR147,'Raw Data'!X156)</f>
        <v>6.2362000000000002</v>
      </c>
      <c r="AS148" s="10">
        <f t="shared" si="44"/>
        <v>1.5500000000000291E-2</v>
      </c>
      <c r="AT148" s="10">
        <f t="shared" si="45"/>
        <v>1.1199999999999655E-2</v>
      </c>
      <c r="AV148" s="9">
        <f>'Raw Data'!AB149</f>
        <v>42459</v>
      </c>
      <c r="AW148" s="10">
        <f>'Raw Data'!AC149</f>
        <v>260</v>
      </c>
      <c r="AX148" s="10">
        <f t="shared" si="51"/>
        <v>199.19400000000002</v>
      </c>
    </row>
    <row r="149" spans="1:50">
      <c r="A149" s="9">
        <f>'Raw Data'!M157</f>
        <v>42223</v>
      </c>
      <c r="B149" s="13">
        <f>'Raw Data'!N157</f>
        <v>3744.2044999999998</v>
      </c>
      <c r="C149" s="14">
        <f t="shared" si="46"/>
        <v>2.2325572393694253E-2</v>
      </c>
      <c r="D149" s="15">
        <f t="shared" si="35"/>
        <v>3.3928369147291013E-2</v>
      </c>
      <c r="E149" s="10">
        <f>'Raw Data'!Q157</f>
        <v>3323.23</v>
      </c>
      <c r="F149" s="14">
        <f t="shared" si="46"/>
        <v>6.0727526304474241E-3</v>
      </c>
      <c r="G149" s="15">
        <f t="shared" si="36"/>
        <v>2.853034578078785E-2</v>
      </c>
      <c r="H149" s="13">
        <f t="shared" si="52"/>
        <v>0.84089941538100232</v>
      </c>
      <c r="J149" s="9">
        <f>'Raw Data'!A157</f>
        <v>42220</v>
      </c>
      <c r="K149" s="10">
        <f>'Raw Data'!H157</f>
        <v>0</v>
      </c>
      <c r="L149" s="10">
        <f>'Raw Data'!J157</f>
        <v>0</v>
      </c>
      <c r="M149" s="10">
        <f t="shared" si="40"/>
        <v>0</v>
      </c>
      <c r="O149" s="9">
        <f>'Raw Data'!A157</f>
        <v>42220</v>
      </c>
      <c r="P149" s="10">
        <f>'Raw Data'!B157</f>
        <v>3.15</v>
      </c>
      <c r="Q149" s="10">
        <f>'Raw Data'!C157</f>
        <v>0</v>
      </c>
      <c r="R149" s="10">
        <f t="shared" si="41"/>
        <v>3.15</v>
      </c>
      <c r="S149" s="10">
        <f>'Raw Data'!D157</f>
        <v>2.4251</v>
      </c>
      <c r="T149" s="15">
        <f t="shared" si="47"/>
        <v>-1.3637971181515662E-2</v>
      </c>
      <c r="U149" s="15">
        <f t="shared" si="37"/>
        <v>1.3412032100407086E-2</v>
      </c>
      <c r="V149" s="10">
        <f>'Raw Data'!F157</f>
        <v>2.4113000000000002</v>
      </c>
      <c r="W149" s="10">
        <f t="shared" si="42"/>
        <v>1.3799999999999812E-2</v>
      </c>
      <c r="Y149" s="9">
        <f>'Raw Data'!A157</f>
        <v>42220</v>
      </c>
      <c r="Z149" s="10">
        <f>'Raw Data'!G157</f>
        <v>4.0202999999999998</v>
      </c>
      <c r="AA149" s="10">
        <f>'Raw Data'!H157</f>
        <v>0</v>
      </c>
      <c r="AB149" s="10">
        <f t="shared" si="43"/>
        <v>4.0202999999999998</v>
      </c>
      <c r="AC149" s="10">
        <f>'Raw Data'!I157</f>
        <v>0</v>
      </c>
      <c r="AD149" s="12" t="e">
        <f t="shared" si="48"/>
        <v>#DIV/0!</v>
      </c>
      <c r="AE149" s="15" t="e">
        <f t="shared" si="38"/>
        <v>#DIV/0!</v>
      </c>
      <c r="AG149" s="9">
        <f>'Raw Data'!M157</f>
        <v>42223</v>
      </c>
      <c r="AH149" s="10">
        <f>'Raw Data'!N157</f>
        <v>3744.2044999999998</v>
      </c>
      <c r="AI149" s="14">
        <f t="shared" si="49"/>
        <v>2.2325572393694253E-2</v>
      </c>
      <c r="AJ149" s="15">
        <f t="shared" si="53"/>
        <v>3.3928369147291013E-2</v>
      </c>
      <c r="AK149" s="10">
        <f>'Raw Data'!R157+'Raw Data'!S157</f>
        <v>131733337.36930001</v>
      </c>
      <c r="AM149" s="9">
        <f>'Raw Data'!V157</f>
        <v>42213</v>
      </c>
      <c r="AN149" s="10">
        <f>IF('Raw Data'!W157=0,AN148,'Raw Data'!W157)</f>
        <v>6.2093999999999996</v>
      </c>
      <c r="AO149" s="15">
        <f t="shared" si="50"/>
        <v>-1.6104485904989415E-5</v>
      </c>
      <c r="AP149" s="15">
        <f t="shared" si="39"/>
        <v>1.8539825253013461E-4</v>
      </c>
      <c r="AQ149" s="10">
        <f>IF('Raw Data'!Y157=0,AQ148,'Raw Data'!Y157)</f>
        <v>6.2169999999999996</v>
      </c>
      <c r="AR149" s="10">
        <f>IF('Raw Data'!X157=0,AR148,'Raw Data'!X157)</f>
        <v>6.2314999999999996</v>
      </c>
      <c r="AS149" s="10">
        <f t="shared" si="44"/>
        <v>1.4499999999999957E-2</v>
      </c>
      <c r="AT149" s="10">
        <f t="shared" si="45"/>
        <v>7.6000000000000512E-3</v>
      </c>
      <c r="AV149" s="9">
        <f>'Raw Data'!AB150</f>
        <v>42460</v>
      </c>
      <c r="AW149" s="10">
        <f>'Raw Data'!AC150</f>
        <v>277.08</v>
      </c>
      <c r="AX149" s="10">
        <f t="shared" si="51"/>
        <v>220.51799999999997</v>
      </c>
    </row>
    <row r="150" spans="1:50">
      <c r="A150" s="9">
        <f>'Raw Data'!M158</f>
        <v>42226</v>
      </c>
      <c r="B150" s="13">
        <f>'Raw Data'!N158</f>
        <v>3928.4153999999999</v>
      </c>
      <c r="C150" s="14">
        <f t="shared" si="46"/>
        <v>4.8026960614676581E-2</v>
      </c>
      <c r="D150" s="15">
        <f t="shared" si="35"/>
        <v>2.525462445145828E-2</v>
      </c>
      <c r="E150" s="10">
        <f>'Raw Data'!Q158</f>
        <v>3394.89</v>
      </c>
      <c r="F150" s="14">
        <f t="shared" si="46"/>
        <v>2.1334158354255665E-2</v>
      </c>
      <c r="G150" s="15">
        <f t="shared" si="36"/>
        <v>1.3986580800709405E-2</v>
      </c>
      <c r="H150" s="13">
        <f t="shared" si="52"/>
        <v>0.55382256139238595</v>
      </c>
      <c r="J150" s="9">
        <f>'Raw Data'!A158</f>
        <v>42221</v>
      </c>
      <c r="K150" s="10">
        <f>'Raw Data'!H158</f>
        <v>0</v>
      </c>
      <c r="L150" s="10">
        <f>'Raw Data'!J158</f>
        <v>0</v>
      </c>
      <c r="M150" s="10">
        <f t="shared" si="40"/>
        <v>0</v>
      </c>
      <c r="O150" s="9">
        <f>'Raw Data'!A158</f>
        <v>42221</v>
      </c>
      <c r="P150" s="10">
        <f>'Raw Data'!B158</f>
        <v>3.1429999999999998</v>
      </c>
      <c r="Q150" s="10">
        <f>'Raw Data'!C158</f>
        <v>0</v>
      </c>
      <c r="R150" s="10">
        <f t="shared" si="41"/>
        <v>3.1429999999999998</v>
      </c>
      <c r="S150" s="10">
        <f>'Raw Data'!D158</f>
        <v>2.4043000000000001</v>
      </c>
      <c r="T150" s="15">
        <f t="shared" si="47"/>
        <v>-8.6139597522254564E-3</v>
      </c>
      <c r="U150" s="15">
        <f t="shared" si="37"/>
        <v>1.3422445035076015E-2</v>
      </c>
      <c r="V150" s="10">
        <f>'Raw Data'!F158</f>
        <v>2.3936000000000002</v>
      </c>
      <c r="W150" s="10">
        <f t="shared" si="42"/>
        <v>1.0699999999999932E-2</v>
      </c>
      <c r="Y150" s="9">
        <f>'Raw Data'!A158</f>
        <v>42221</v>
      </c>
      <c r="Z150" s="10">
        <f>'Raw Data'!G158</f>
        <v>3.9737</v>
      </c>
      <c r="AA150" s="10">
        <f>'Raw Data'!H158</f>
        <v>0</v>
      </c>
      <c r="AB150" s="10">
        <f t="shared" si="43"/>
        <v>3.9737</v>
      </c>
      <c r="AC150" s="10">
        <f>'Raw Data'!I158</f>
        <v>0</v>
      </c>
      <c r="AD150" s="12" t="e">
        <f t="shared" si="48"/>
        <v>#DIV/0!</v>
      </c>
      <c r="AE150" s="15" t="e">
        <f t="shared" si="38"/>
        <v>#DIV/0!</v>
      </c>
      <c r="AG150" s="9">
        <f>'Raw Data'!M158</f>
        <v>42226</v>
      </c>
      <c r="AH150" s="10">
        <f>'Raw Data'!N158</f>
        <v>3928.4153999999999</v>
      </c>
      <c r="AI150" s="14">
        <f t="shared" si="49"/>
        <v>4.8026960614676581E-2</v>
      </c>
      <c r="AJ150" s="15">
        <f t="shared" si="53"/>
        <v>2.525462445145828E-2</v>
      </c>
      <c r="AK150" s="10">
        <f>'Raw Data'!R158+'Raw Data'!S158</f>
        <v>134054325.35969999</v>
      </c>
      <c r="AM150" s="9">
        <f>'Raw Data'!V158</f>
        <v>42214</v>
      </c>
      <c r="AN150" s="10">
        <f>IF('Raw Data'!W158=0,AN149,'Raw Data'!W158)</f>
        <v>6.2091000000000003</v>
      </c>
      <c r="AO150" s="15">
        <f t="shared" si="50"/>
        <v>-4.8315013899902673E-5</v>
      </c>
      <c r="AP150" s="15">
        <f t="shared" si="39"/>
        <v>1.8682081433334336E-4</v>
      </c>
      <c r="AQ150" s="10">
        <f>IF('Raw Data'!Y158=0,AQ149,'Raw Data'!Y158)</f>
        <v>6.2182000000000004</v>
      </c>
      <c r="AR150" s="10">
        <f>IF('Raw Data'!X158=0,AR149,'Raw Data'!X158)</f>
        <v>6.2324999999999999</v>
      </c>
      <c r="AS150" s="10">
        <f t="shared" si="44"/>
        <v>1.4299999999999535E-2</v>
      </c>
      <c r="AT150" s="10">
        <f t="shared" si="45"/>
        <v>9.100000000000108E-3</v>
      </c>
      <c r="AV150" s="9">
        <f>'Raw Data'!AB151</f>
        <v>42461</v>
      </c>
      <c r="AW150" s="10">
        <f>'Raw Data'!AC151</f>
        <v>217.91</v>
      </c>
      <c r="AX150" s="10">
        <f t="shared" si="51"/>
        <v>238.67600000000002</v>
      </c>
    </row>
    <row r="151" spans="1:50">
      <c r="A151" s="9">
        <f>'Raw Data'!M159</f>
        <v>42227</v>
      </c>
      <c r="B151" s="13">
        <f>'Raw Data'!N159</f>
        <v>3927.9083000000001</v>
      </c>
      <c r="C151" s="14">
        <f t="shared" si="46"/>
        <v>-1.2909345899380192E-4</v>
      </c>
      <c r="D151" s="15">
        <f t="shared" si="35"/>
        <v>2.4258607446757008E-2</v>
      </c>
      <c r="E151" s="10">
        <f>'Raw Data'!Q159</f>
        <v>3342.52</v>
      </c>
      <c r="F151" s="14">
        <f t="shared" si="46"/>
        <v>-1.5546346375336939E-2</v>
      </c>
      <c r="G151" s="15">
        <f t="shared" si="36"/>
        <v>1.4461308694039075E-2</v>
      </c>
      <c r="H151" s="13">
        <f t="shared" si="52"/>
        <v>0.59613103207918572</v>
      </c>
      <c r="J151" s="9">
        <f>'Raw Data'!A159</f>
        <v>42222</v>
      </c>
      <c r="K151" s="10">
        <f>'Raw Data'!H159</f>
        <v>0</v>
      </c>
      <c r="L151" s="10">
        <f>'Raw Data'!J159</f>
        <v>0</v>
      </c>
      <c r="M151" s="10">
        <f t="shared" si="40"/>
        <v>0</v>
      </c>
      <c r="O151" s="9">
        <f>'Raw Data'!A159</f>
        <v>42222</v>
      </c>
      <c r="P151" s="10">
        <f>'Raw Data'!B159</f>
        <v>3.137</v>
      </c>
      <c r="Q151" s="10">
        <f>'Raw Data'!C159</f>
        <v>0</v>
      </c>
      <c r="R151" s="10">
        <f t="shared" si="41"/>
        <v>3.137</v>
      </c>
      <c r="S151" s="10">
        <f>'Raw Data'!D159</f>
        <v>2.2951000000000001</v>
      </c>
      <c r="T151" s="15">
        <f t="shared" si="47"/>
        <v>-4.6482385352413683E-2</v>
      </c>
      <c r="U151" s="15">
        <f t="shared" si="37"/>
        <v>1.6376931248312045E-2</v>
      </c>
      <c r="V151" s="10">
        <f>'Raw Data'!F159</f>
        <v>2.2961</v>
      </c>
      <c r="W151" s="10">
        <f t="shared" si="42"/>
        <v>-9.9999999999988987E-4</v>
      </c>
      <c r="Y151" s="9">
        <f>'Raw Data'!A159</f>
        <v>42222</v>
      </c>
      <c r="Z151" s="10">
        <f>'Raw Data'!G159</f>
        <v>3.9967999999999999</v>
      </c>
      <c r="AA151" s="10">
        <f>'Raw Data'!H159</f>
        <v>0</v>
      </c>
      <c r="AB151" s="10">
        <f t="shared" si="43"/>
        <v>3.9967999999999999</v>
      </c>
      <c r="AC151" s="10">
        <f>'Raw Data'!I159</f>
        <v>0</v>
      </c>
      <c r="AD151" s="12" t="e">
        <f t="shared" si="48"/>
        <v>#DIV/0!</v>
      </c>
      <c r="AE151" s="15" t="e">
        <f t="shared" si="38"/>
        <v>#DIV/0!</v>
      </c>
      <c r="AG151" s="9">
        <f>'Raw Data'!M159</f>
        <v>42227</v>
      </c>
      <c r="AH151" s="10">
        <f>'Raw Data'!N159</f>
        <v>3927.9083000000001</v>
      </c>
      <c r="AI151" s="14">
        <f t="shared" si="49"/>
        <v>-1.2909345899380192E-4</v>
      </c>
      <c r="AJ151" s="15">
        <f t="shared" si="53"/>
        <v>2.4258607446757008E-2</v>
      </c>
      <c r="AK151" s="10">
        <f>'Raw Data'!R159+'Raw Data'!S159</f>
        <v>135435585.77599999</v>
      </c>
      <c r="AM151" s="9">
        <f>'Raw Data'!V159</f>
        <v>42215</v>
      </c>
      <c r="AN151" s="10">
        <f>IF('Raw Data'!W159=0,AN150,'Raw Data'!W159)</f>
        <v>6.2096</v>
      </c>
      <c r="AO151" s="15">
        <f t="shared" si="50"/>
        <v>8.0523726359322504E-5</v>
      </c>
      <c r="AP151" s="15">
        <f t="shared" si="39"/>
        <v>1.385065212069176E-4</v>
      </c>
      <c r="AQ151" s="10">
        <f>IF('Raw Data'!Y159=0,AQ150,'Raw Data'!Y159)</f>
        <v>6.2203999999999997</v>
      </c>
      <c r="AR151" s="10">
        <f>IF('Raw Data'!X159=0,AR150,'Raw Data'!X159)</f>
        <v>6.2378</v>
      </c>
      <c r="AS151" s="10">
        <f t="shared" si="44"/>
        <v>1.7400000000000304E-2</v>
      </c>
      <c r="AT151" s="10">
        <f t="shared" si="45"/>
        <v>1.0799999999999699E-2</v>
      </c>
      <c r="AV151" s="9">
        <f>'Raw Data'!AB152</f>
        <v>42465</v>
      </c>
      <c r="AW151" s="10">
        <f>'Raw Data'!AC152</f>
        <v>213.65</v>
      </c>
      <c r="AX151" s="10">
        <f t="shared" si="51"/>
        <v>239.94800000000001</v>
      </c>
    </row>
    <row r="152" spans="1:50">
      <c r="A152" s="9">
        <f>'Raw Data'!M160</f>
        <v>42228</v>
      </c>
      <c r="B152" s="13">
        <f>'Raw Data'!N160</f>
        <v>3886.3198000000002</v>
      </c>
      <c r="C152" s="14">
        <f t="shared" si="46"/>
        <v>-1.0644402017245895E-2</v>
      </c>
      <c r="D152" s="15">
        <f t="shared" ref="D152:D215" si="54">_xlfn.STDEV.P(C143:C152)</f>
        <v>2.2966988022465804E-2</v>
      </c>
      <c r="E152" s="10">
        <f>'Raw Data'!Q160</f>
        <v>3290.17</v>
      </c>
      <c r="F152" s="14">
        <f t="shared" si="46"/>
        <v>-1.5785778346445078E-2</v>
      </c>
      <c r="G152" s="15">
        <f t="shared" ref="G152:G215" si="55">_xlfn.STDEV.P(F143:F152)</f>
        <v>1.5336995652891148E-2</v>
      </c>
      <c r="H152" s="13">
        <f t="shared" si="52"/>
        <v>0.66778437111078015</v>
      </c>
      <c r="J152" s="9">
        <f>'Raw Data'!A160</f>
        <v>42223</v>
      </c>
      <c r="K152" s="10">
        <f>'Raw Data'!H160</f>
        <v>0</v>
      </c>
      <c r="L152" s="10">
        <f>'Raw Data'!J160</f>
        <v>0</v>
      </c>
      <c r="M152" s="10">
        <f t="shared" si="40"/>
        <v>0</v>
      </c>
      <c r="O152" s="9">
        <f>'Raw Data'!A160</f>
        <v>42223</v>
      </c>
      <c r="P152" s="10">
        <f>'Raw Data'!B160</f>
        <v>3.1269999999999998</v>
      </c>
      <c r="Q152" s="10">
        <f>'Raw Data'!C160</f>
        <v>0</v>
      </c>
      <c r="R152" s="10">
        <f t="shared" si="41"/>
        <v>3.1269999999999998</v>
      </c>
      <c r="S152" s="10">
        <f>'Raw Data'!D160</f>
        <v>2.4154</v>
      </c>
      <c r="T152" s="15">
        <f t="shared" si="47"/>
        <v>5.1088489311154742E-2</v>
      </c>
      <c r="U152" s="15">
        <f t="shared" ref="U152:U215" si="56">_xlfn.STDEV.P(T133:T152)</f>
        <v>2.0467304360921968E-2</v>
      </c>
      <c r="V152" s="10">
        <f>'Raw Data'!F160</f>
        <v>2.4213</v>
      </c>
      <c r="W152" s="10">
        <f t="shared" si="42"/>
        <v>-5.9000000000000163E-3</v>
      </c>
      <c r="Y152" s="9">
        <f>'Raw Data'!A160</f>
        <v>42223</v>
      </c>
      <c r="Z152" s="10">
        <f>'Raw Data'!G160</f>
        <v>3.8401000000000001</v>
      </c>
      <c r="AA152" s="10">
        <f>'Raw Data'!H160</f>
        <v>0</v>
      </c>
      <c r="AB152" s="10">
        <f t="shared" si="43"/>
        <v>3.8401000000000001</v>
      </c>
      <c r="AC152" s="10">
        <f>'Raw Data'!I160</f>
        <v>0</v>
      </c>
      <c r="AD152" s="12" t="e">
        <f t="shared" si="48"/>
        <v>#DIV/0!</v>
      </c>
      <c r="AE152" s="15" t="e">
        <f t="shared" ref="AE152:AE215" si="57">_xlfn.STDEV.P(AD133:AD152)</f>
        <v>#DIV/0!</v>
      </c>
      <c r="AG152" s="9">
        <f>'Raw Data'!M160</f>
        <v>42228</v>
      </c>
      <c r="AH152" s="10">
        <f>'Raw Data'!N160</f>
        <v>3886.3198000000002</v>
      </c>
      <c r="AI152" s="14">
        <f t="shared" si="49"/>
        <v>-1.0644402017245895E-2</v>
      </c>
      <c r="AJ152" s="15">
        <f t="shared" si="53"/>
        <v>2.2966988022465804E-2</v>
      </c>
      <c r="AK152" s="10">
        <f>'Raw Data'!R160+'Raw Data'!S160</f>
        <v>135898111.45249999</v>
      </c>
      <c r="AM152" s="9">
        <f>'Raw Data'!V160</f>
        <v>42216</v>
      </c>
      <c r="AN152" s="10">
        <f>IF('Raw Data'!W160=0,AN151,'Raw Data'!W160)</f>
        <v>6.2096999999999998</v>
      </c>
      <c r="AO152" s="15">
        <f t="shared" si="50"/>
        <v>1.6103967212665179E-5</v>
      </c>
      <c r="AP152" s="15">
        <f t="shared" ref="AP152:AP215" si="58">_xlfn.STDEV.P(AO133:AO152)</f>
        <v>1.3697180821294787E-4</v>
      </c>
      <c r="AQ152" s="10">
        <f>IF('Raw Data'!Y160=0,AQ151,'Raw Data'!Y160)</f>
        <v>6.2218</v>
      </c>
      <c r="AR152" s="10">
        <f>IF('Raw Data'!X160=0,AR151,'Raw Data'!X160)</f>
        <v>6.2385000000000002</v>
      </c>
      <c r="AS152" s="10">
        <f t="shared" si="44"/>
        <v>1.6700000000000159E-2</v>
      </c>
      <c r="AT152" s="10">
        <f t="shared" si="45"/>
        <v>1.2100000000000222E-2</v>
      </c>
      <c r="AV152" s="9">
        <f>'Raw Data'!AB153</f>
        <v>42466</v>
      </c>
      <c r="AW152" s="10">
        <f>'Raw Data'!AC153</f>
        <v>227.03</v>
      </c>
      <c r="AX152" s="10">
        <f t="shared" si="51"/>
        <v>239.13399999999996</v>
      </c>
    </row>
    <row r="153" spans="1:50">
      <c r="A153" s="9">
        <f>'Raw Data'!M161</f>
        <v>42229</v>
      </c>
      <c r="B153" s="13">
        <f>'Raw Data'!N161</f>
        <v>3954.5560999999998</v>
      </c>
      <c r="C153" s="14">
        <f t="shared" si="46"/>
        <v>1.7405714258046826E-2</v>
      </c>
      <c r="D153" s="15">
        <f t="shared" si="54"/>
        <v>2.1735452433784105E-2</v>
      </c>
      <c r="E153" s="10">
        <f>'Raw Data'!Q161</f>
        <v>3290.34</v>
      </c>
      <c r="F153" s="14">
        <f t="shared" si="46"/>
        <v>5.1667727892785941E-5</v>
      </c>
      <c r="G153" s="15">
        <f t="shared" si="55"/>
        <v>1.4046263047874371E-2</v>
      </c>
      <c r="H153" s="13">
        <f t="shared" si="52"/>
        <v>0.6462374358512003</v>
      </c>
      <c r="J153" s="9">
        <f>'Raw Data'!A161</f>
        <v>42226</v>
      </c>
      <c r="K153" s="10">
        <f>'Raw Data'!H161</f>
        <v>0</v>
      </c>
      <c r="L153" s="10">
        <f>'Raw Data'!J161</f>
        <v>0</v>
      </c>
      <c r="M153" s="10">
        <f t="shared" si="40"/>
        <v>0</v>
      </c>
      <c r="O153" s="9">
        <f>'Raw Data'!A161</f>
        <v>42226</v>
      </c>
      <c r="P153" s="10">
        <f>'Raw Data'!B161</f>
        <v>3.1223000000000001</v>
      </c>
      <c r="Q153" s="10">
        <f>'Raw Data'!C161</f>
        <v>0</v>
      </c>
      <c r="R153" s="10">
        <f t="shared" si="41"/>
        <v>3.1223000000000001</v>
      </c>
      <c r="S153" s="10">
        <f>'Raw Data'!D161</f>
        <v>2.3976999999999999</v>
      </c>
      <c r="T153" s="15">
        <f t="shared" si="47"/>
        <v>-7.3549603335497865E-3</v>
      </c>
      <c r="U153" s="15">
        <f t="shared" si="56"/>
        <v>2.0427141186798104E-2</v>
      </c>
      <c r="V153" s="10">
        <f>'Raw Data'!F161</f>
        <v>2.4102000000000001</v>
      </c>
      <c r="W153" s="10">
        <f t="shared" si="42"/>
        <v>-1.2500000000000178E-2</v>
      </c>
      <c r="Y153" s="9">
        <f>'Raw Data'!A161</f>
        <v>42226</v>
      </c>
      <c r="Z153" s="10">
        <f>'Raw Data'!G161</f>
        <v>3.8895</v>
      </c>
      <c r="AA153" s="10">
        <f>'Raw Data'!H161</f>
        <v>0</v>
      </c>
      <c r="AB153" s="10">
        <f t="shared" si="43"/>
        <v>3.8895</v>
      </c>
      <c r="AC153" s="10">
        <f>'Raw Data'!I161</f>
        <v>0</v>
      </c>
      <c r="AD153" s="12" t="e">
        <f t="shared" si="48"/>
        <v>#DIV/0!</v>
      </c>
      <c r="AE153" s="15" t="e">
        <f t="shared" si="57"/>
        <v>#DIV/0!</v>
      </c>
      <c r="AG153" s="9">
        <f>'Raw Data'!M161</f>
        <v>42229</v>
      </c>
      <c r="AH153" s="10">
        <f>'Raw Data'!N161</f>
        <v>3954.5560999999998</v>
      </c>
      <c r="AI153" s="14">
        <f t="shared" si="49"/>
        <v>1.7405714258046826E-2</v>
      </c>
      <c r="AJ153" s="15">
        <f t="shared" si="53"/>
        <v>2.1735452433784105E-2</v>
      </c>
      <c r="AK153" s="10">
        <f>'Raw Data'!R161+'Raw Data'!S161</f>
        <v>137272523.81439999</v>
      </c>
      <c r="AM153" s="9">
        <f>'Raw Data'!V161</f>
        <v>42219</v>
      </c>
      <c r="AN153" s="10">
        <f>IF('Raw Data'!W161=0,AN152,'Raw Data'!W161)</f>
        <v>6.2096999999999998</v>
      </c>
      <c r="AO153" s="15">
        <f t="shared" si="50"/>
        <v>0</v>
      </c>
      <c r="AP153" s="15">
        <f t="shared" si="58"/>
        <v>6.234877376070268E-5</v>
      </c>
      <c r="AQ153" s="10">
        <f>IF('Raw Data'!Y161=0,AQ152,'Raw Data'!Y161)</f>
        <v>6.2195</v>
      </c>
      <c r="AR153" s="10">
        <f>IF('Raw Data'!X161=0,AR152,'Raw Data'!X161)</f>
        <v>6.2350000000000003</v>
      </c>
      <c r="AS153" s="10">
        <f t="shared" si="44"/>
        <v>1.5500000000000291E-2</v>
      </c>
      <c r="AT153" s="10">
        <f t="shared" si="45"/>
        <v>9.800000000000253E-3</v>
      </c>
      <c r="AV153" s="9">
        <f>'Raw Data'!AB154</f>
        <v>42467</v>
      </c>
      <c r="AW153" s="10">
        <f>'Raw Data'!AC154</f>
        <v>203.73</v>
      </c>
      <c r="AX153" s="10">
        <f t="shared" si="51"/>
        <v>227.87999999999997</v>
      </c>
    </row>
    <row r="154" spans="1:50">
      <c r="A154" s="9">
        <f>'Raw Data'!M162</f>
        <v>42230</v>
      </c>
      <c r="B154" s="13">
        <f>'Raw Data'!N162</f>
        <v>3965.3348999999998</v>
      </c>
      <c r="C154" s="14">
        <f t="shared" si="46"/>
        <v>2.7219583337853804E-3</v>
      </c>
      <c r="D154" s="15">
        <f t="shared" si="54"/>
        <v>2.0971218724993808E-2</v>
      </c>
      <c r="E154" s="10">
        <f>'Raw Data'!Q162</f>
        <v>3280.39</v>
      </c>
      <c r="F154" s="14">
        <f t="shared" si="46"/>
        <v>-3.0285851360161123E-3</v>
      </c>
      <c r="G154" s="15">
        <f t="shared" si="55"/>
        <v>1.4029596697678063E-2</v>
      </c>
      <c r="H154" s="13">
        <f t="shared" si="52"/>
        <v>0.66899291269884009</v>
      </c>
      <c r="J154" s="9">
        <f>'Raw Data'!A162</f>
        <v>42227</v>
      </c>
      <c r="K154" s="10">
        <f>'Raw Data'!H162</f>
        <v>0</v>
      </c>
      <c r="L154" s="10">
        <f>'Raw Data'!J162</f>
        <v>0</v>
      </c>
      <c r="M154" s="10">
        <f t="shared" si="40"/>
        <v>0</v>
      </c>
      <c r="O154" s="9">
        <f>'Raw Data'!A162</f>
        <v>42227</v>
      </c>
      <c r="P154" s="10">
        <f>'Raw Data'!B162</f>
        <v>3.1179999999999999</v>
      </c>
      <c r="Q154" s="10">
        <f>'Raw Data'!C162</f>
        <v>0</v>
      </c>
      <c r="R154" s="10">
        <f t="shared" si="41"/>
        <v>3.1179999999999999</v>
      </c>
      <c r="S154" s="10">
        <f>'Raw Data'!D162</f>
        <v>2.3940999999999999</v>
      </c>
      <c r="T154" s="15">
        <f t="shared" si="47"/>
        <v>-1.5025671677917957E-3</v>
      </c>
      <c r="U154" s="15">
        <f t="shared" si="56"/>
        <v>2.042963533608208E-2</v>
      </c>
      <c r="V154" s="10">
        <f>'Raw Data'!F162</f>
        <v>2.3963999999999999</v>
      </c>
      <c r="W154" s="10">
        <f t="shared" si="42"/>
        <v>-2.2999999999999687E-3</v>
      </c>
      <c r="Y154" s="9">
        <f>'Raw Data'!A162</f>
        <v>42227</v>
      </c>
      <c r="Z154" s="10">
        <f>'Raw Data'!G162</f>
        <v>3.8546999999999998</v>
      </c>
      <c r="AA154" s="10">
        <f>'Raw Data'!H162</f>
        <v>0</v>
      </c>
      <c r="AB154" s="10">
        <f t="shared" si="43"/>
        <v>3.8546999999999998</v>
      </c>
      <c r="AC154" s="10">
        <f>'Raw Data'!I162</f>
        <v>0</v>
      </c>
      <c r="AD154" s="12" t="e">
        <f t="shared" si="48"/>
        <v>#DIV/0!</v>
      </c>
      <c r="AE154" s="15" t="e">
        <f t="shared" si="57"/>
        <v>#DIV/0!</v>
      </c>
      <c r="AG154" s="9">
        <f>'Raw Data'!M162</f>
        <v>42230</v>
      </c>
      <c r="AH154" s="10">
        <f>'Raw Data'!N162</f>
        <v>3965.3348999999998</v>
      </c>
      <c r="AI154" s="14">
        <f t="shared" si="49"/>
        <v>2.7219583337853804E-3</v>
      </c>
      <c r="AJ154" s="15">
        <f t="shared" si="53"/>
        <v>2.0971218724993808E-2</v>
      </c>
      <c r="AK154" s="10">
        <f>'Raw Data'!R162+'Raw Data'!S162</f>
        <v>137798668.33449998</v>
      </c>
      <c r="AM154" s="9">
        <f>'Raw Data'!V162</f>
        <v>42220</v>
      </c>
      <c r="AN154" s="10">
        <f>IF('Raw Data'!W162=0,AN153,'Raw Data'!W162)</f>
        <v>6.2096</v>
      </c>
      <c r="AO154" s="15">
        <f t="shared" si="50"/>
        <v>-1.6103967212651694E-5</v>
      </c>
      <c r="AP154" s="15">
        <f t="shared" si="58"/>
        <v>5.5464212999079897E-5</v>
      </c>
      <c r="AQ154" s="10">
        <f>IF('Raw Data'!Y162=0,AQ153,'Raw Data'!Y162)</f>
        <v>6.2198000000000002</v>
      </c>
      <c r="AR154" s="10">
        <f>IF('Raw Data'!X162=0,AR153,'Raw Data'!X162)</f>
        <v>6.2337999999999996</v>
      </c>
      <c r="AS154" s="10">
        <f t="shared" si="44"/>
        <v>1.3999999999999346E-2</v>
      </c>
      <c r="AT154" s="10">
        <f t="shared" si="45"/>
        <v>1.0200000000000209E-2</v>
      </c>
      <c r="AV154" s="9">
        <f>'Raw Data'!AB155</f>
        <v>42468</v>
      </c>
      <c r="AW154" s="10">
        <f>'Raw Data'!AC155</f>
        <v>184.75</v>
      </c>
      <c r="AX154" s="10">
        <f t="shared" si="51"/>
        <v>209.41400000000004</v>
      </c>
    </row>
    <row r="155" spans="1:50">
      <c r="A155" s="9">
        <f>'Raw Data'!M163</f>
        <v>42233</v>
      </c>
      <c r="B155" s="13">
        <f>'Raw Data'!N163</f>
        <v>3993.6677</v>
      </c>
      <c r="C155" s="14">
        <f t="shared" si="46"/>
        <v>7.1197161521755195E-3</v>
      </c>
      <c r="D155" s="15">
        <f t="shared" si="54"/>
        <v>1.9998935012316879E-2</v>
      </c>
      <c r="E155" s="10">
        <f>'Raw Data'!Q163</f>
        <v>3237.81</v>
      </c>
      <c r="F155" s="14">
        <f t="shared" si="46"/>
        <v>-1.3065142429348928E-2</v>
      </c>
      <c r="G155" s="15">
        <f t="shared" si="55"/>
        <v>1.187043791539423E-2</v>
      </c>
      <c r="H155" s="13">
        <f t="shared" si="52"/>
        <v>0.59355350212816349</v>
      </c>
      <c r="J155" s="9">
        <f>'Raw Data'!A163</f>
        <v>42228</v>
      </c>
      <c r="K155" s="10">
        <f>'Raw Data'!H163</f>
        <v>0</v>
      </c>
      <c r="L155" s="10">
        <f>'Raw Data'!J163</f>
        <v>0</v>
      </c>
      <c r="M155" s="10">
        <f t="shared" si="40"/>
        <v>0</v>
      </c>
      <c r="O155" s="9">
        <f>'Raw Data'!A163</f>
        <v>42228</v>
      </c>
      <c r="P155" s="10">
        <f>'Raw Data'!B163</f>
        <v>3.1124999999999998</v>
      </c>
      <c r="Q155" s="10">
        <f>'Raw Data'!C163</f>
        <v>0</v>
      </c>
      <c r="R155" s="10">
        <f t="shared" si="41"/>
        <v>3.1124999999999998</v>
      </c>
      <c r="S155" s="10">
        <f>'Raw Data'!D163</f>
        <v>2.4519000000000002</v>
      </c>
      <c r="T155" s="15">
        <f t="shared" si="47"/>
        <v>2.3855856850260562E-2</v>
      </c>
      <c r="U155" s="15">
        <f t="shared" si="56"/>
        <v>1.9907876924960415E-2</v>
      </c>
      <c r="V155" s="10">
        <f>'Raw Data'!F163</f>
        <v>2.4379</v>
      </c>
      <c r="W155" s="10">
        <f t="shared" si="42"/>
        <v>1.4000000000000234E-2</v>
      </c>
      <c r="Y155" s="9">
        <f>'Raw Data'!A163</f>
        <v>42228</v>
      </c>
      <c r="Z155" s="10">
        <f>'Raw Data'!G163</f>
        <v>3.9154</v>
      </c>
      <c r="AA155" s="10">
        <f>'Raw Data'!H163</f>
        <v>0</v>
      </c>
      <c r="AB155" s="10">
        <f t="shared" si="43"/>
        <v>3.9154</v>
      </c>
      <c r="AC155" s="10">
        <f>'Raw Data'!I163</f>
        <v>0</v>
      </c>
      <c r="AD155" s="12" t="e">
        <f t="shared" si="48"/>
        <v>#DIV/0!</v>
      </c>
      <c r="AE155" s="15" t="e">
        <f t="shared" si="57"/>
        <v>#DIV/0!</v>
      </c>
      <c r="AG155" s="9">
        <f>'Raw Data'!M163</f>
        <v>42233</v>
      </c>
      <c r="AH155" s="10">
        <f>'Raw Data'!N163</f>
        <v>3993.6677</v>
      </c>
      <c r="AI155" s="14">
        <f t="shared" si="49"/>
        <v>7.1197161521755195E-3</v>
      </c>
      <c r="AJ155" s="15">
        <f t="shared" si="53"/>
        <v>1.9998935012316879E-2</v>
      </c>
      <c r="AK155" s="10">
        <f>'Raw Data'!R163+'Raw Data'!S163</f>
        <v>139279166.2076</v>
      </c>
      <c r="AM155" s="9">
        <f>'Raw Data'!V163</f>
        <v>42221</v>
      </c>
      <c r="AN155" s="10">
        <f>IF('Raw Data'!W163=0,AN154,'Raw Data'!W163)</f>
        <v>6.2096</v>
      </c>
      <c r="AO155" s="15">
        <f t="shared" si="50"/>
        <v>0</v>
      </c>
      <c r="AP155" s="15">
        <f t="shared" si="58"/>
        <v>5.1159143646648669E-5</v>
      </c>
      <c r="AQ155" s="10">
        <f>IF('Raw Data'!Y163=0,AQ154,'Raw Data'!Y163)</f>
        <v>6.2178000000000004</v>
      </c>
      <c r="AR155" s="10">
        <f>IF('Raw Data'!X163=0,AR154,'Raw Data'!X163)</f>
        <v>6.2323000000000004</v>
      </c>
      <c r="AS155" s="10">
        <f t="shared" si="44"/>
        <v>1.4499999999999957E-2</v>
      </c>
      <c r="AT155" s="10">
        <f t="shared" si="45"/>
        <v>8.2000000000004292E-3</v>
      </c>
      <c r="AV155" s="9">
        <f>'Raw Data'!AB156</f>
        <v>42471</v>
      </c>
      <c r="AW155" s="10">
        <f>'Raw Data'!AC156</f>
        <v>183.4</v>
      </c>
      <c r="AX155" s="10">
        <f t="shared" si="51"/>
        <v>202.512</v>
      </c>
    </row>
    <row r="156" spans="1:50">
      <c r="A156" s="9">
        <f>'Raw Data'!M164</f>
        <v>42234</v>
      </c>
      <c r="B156" s="13">
        <f>'Raw Data'!N164</f>
        <v>3748.1639</v>
      </c>
      <c r="C156" s="14">
        <f t="shared" si="46"/>
        <v>-6.3443938323253249E-2</v>
      </c>
      <c r="D156" s="15">
        <f t="shared" si="54"/>
        <v>2.7679248569690517E-2</v>
      </c>
      <c r="E156" s="10">
        <f>'Raw Data'!Q164</f>
        <v>3140.24</v>
      </c>
      <c r="F156" s="14">
        <f t="shared" si="46"/>
        <v>-3.0597945217074245E-2</v>
      </c>
      <c r="G156" s="15">
        <f t="shared" si="55"/>
        <v>1.3972912986665524E-2</v>
      </c>
      <c r="H156" s="13">
        <f t="shared" si="52"/>
        <v>0.50481547399976101</v>
      </c>
      <c r="J156" s="9">
        <f>'Raw Data'!A164</f>
        <v>42229</v>
      </c>
      <c r="K156" s="10">
        <f>'Raw Data'!H164</f>
        <v>0</v>
      </c>
      <c r="L156" s="10">
        <f>'Raw Data'!J164</f>
        <v>0</v>
      </c>
      <c r="M156" s="10">
        <f t="shared" si="40"/>
        <v>0</v>
      </c>
      <c r="O156" s="9">
        <f>'Raw Data'!A164</f>
        <v>42229</v>
      </c>
      <c r="P156" s="10">
        <f>'Raw Data'!B164</f>
        <v>3.101</v>
      </c>
      <c r="Q156" s="10">
        <f>'Raw Data'!C164</f>
        <v>0</v>
      </c>
      <c r="R156" s="10">
        <f t="shared" si="41"/>
        <v>3.101</v>
      </c>
      <c r="S156" s="10">
        <f>'Raw Data'!D164</f>
        <v>2.4815</v>
      </c>
      <c r="T156" s="15">
        <f t="shared" si="47"/>
        <v>1.1999981837301719E-2</v>
      </c>
      <c r="U156" s="15">
        <f t="shared" si="56"/>
        <v>1.9944415894813428E-2</v>
      </c>
      <c r="V156" s="10">
        <f>'Raw Data'!F164</f>
        <v>2.4527999999999999</v>
      </c>
      <c r="W156" s="10">
        <f t="shared" si="42"/>
        <v>2.870000000000017E-2</v>
      </c>
      <c r="Y156" s="9">
        <f>'Raw Data'!A164</f>
        <v>42229</v>
      </c>
      <c r="Z156" s="10">
        <f>'Raw Data'!G164</f>
        <v>4.0080999999999998</v>
      </c>
      <c r="AA156" s="10">
        <f>'Raw Data'!H164</f>
        <v>0</v>
      </c>
      <c r="AB156" s="10">
        <f t="shared" si="43"/>
        <v>4.0080999999999998</v>
      </c>
      <c r="AC156" s="10">
        <f>'Raw Data'!I164</f>
        <v>0</v>
      </c>
      <c r="AD156" s="12" t="e">
        <f t="shared" si="48"/>
        <v>#DIV/0!</v>
      </c>
      <c r="AE156" s="15" t="e">
        <f t="shared" si="57"/>
        <v>#DIV/0!</v>
      </c>
      <c r="AG156" s="9">
        <f>'Raw Data'!M164</f>
        <v>42234</v>
      </c>
      <c r="AH156" s="10">
        <f>'Raw Data'!N164</f>
        <v>3748.1639</v>
      </c>
      <c r="AI156" s="14">
        <f t="shared" si="49"/>
        <v>-6.3443938323253249E-2</v>
      </c>
      <c r="AJ156" s="15">
        <f t="shared" si="53"/>
        <v>2.7679248569690517E-2</v>
      </c>
      <c r="AK156" s="10">
        <f>'Raw Data'!R164+'Raw Data'!S164</f>
        <v>137235194.57889998</v>
      </c>
      <c r="AM156" s="9">
        <f>'Raw Data'!V164</f>
        <v>42222</v>
      </c>
      <c r="AN156" s="10">
        <f>IF('Raw Data'!W164=0,AN155,'Raw Data'!W164)</f>
        <v>6.2096999999999998</v>
      </c>
      <c r="AO156" s="15">
        <f t="shared" si="50"/>
        <v>1.6103967212665179E-5</v>
      </c>
      <c r="AP156" s="15">
        <f t="shared" si="58"/>
        <v>4.5971785204354686E-5</v>
      </c>
      <c r="AQ156" s="10">
        <f>IF('Raw Data'!Y164=0,AQ155,'Raw Data'!Y164)</f>
        <v>6.2172999999999998</v>
      </c>
      <c r="AR156" s="10">
        <f>IF('Raw Data'!X164=0,AR155,'Raw Data'!X164)</f>
        <v>6.2317</v>
      </c>
      <c r="AS156" s="10">
        <f t="shared" si="44"/>
        <v>1.440000000000019E-2</v>
      </c>
      <c r="AT156" s="10">
        <f t="shared" si="45"/>
        <v>7.6000000000000512E-3</v>
      </c>
      <c r="AV156" s="9">
        <f>'Raw Data'!AB157</f>
        <v>42472</v>
      </c>
      <c r="AW156" s="10">
        <f>'Raw Data'!AC157</f>
        <v>216.87</v>
      </c>
      <c r="AX156" s="10">
        <f t="shared" si="51"/>
        <v>203.15600000000001</v>
      </c>
    </row>
    <row r="157" spans="1:50">
      <c r="A157" s="9">
        <f>'Raw Data'!M165</f>
        <v>42235</v>
      </c>
      <c r="B157" s="13">
        <f>'Raw Data'!N165</f>
        <v>3794.1093999999998</v>
      </c>
      <c r="C157" s="14">
        <f t="shared" si="46"/>
        <v>1.2183612690362241E-2</v>
      </c>
      <c r="D157" s="15">
        <f t="shared" si="54"/>
        <v>2.7318426887958117E-2</v>
      </c>
      <c r="E157" s="10">
        <f>'Raw Data'!Q165</f>
        <v>3154.88</v>
      </c>
      <c r="F157" s="14">
        <f t="shared" si="46"/>
        <v>4.6512302842205214E-3</v>
      </c>
      <c r="G157" s="15">
        <f t="shared" si="55"/>
        <v>1.3824577942503833E-2</v>
      </c>
      <c r="H157" s="13">
        <f t="shared" si="52"/>
        <v>0.50605322184922974</v>
      </c>
      <c r="J157" s="9">
        <f>'Raw Data'!A165</f>
        <v>42230</v>
      </c>
      <c r="K157" s="10">
        <f>'Raw Data'!H165</f>
        <v>0</v>
      </c>
      <c r="L157" s="10">
        <f>'Raw Data'!J165</f>
        <v>0</v>
      </c>
      <c r="M157" s="10">
        <f t="shared" si="40"/>
        <v>0</v>
      </c>
      <c r="O157" s="9">
        <f>'Raw Data'!A165</f>
        <v>42230</v>
      </c>
      <c r="P157" s="10">
        <f>'Raw Data'!B165</f>
        <v>3.097</v>
      </c>
      <c r="Q157" s="10">
        <f>'Raw Data'!C165</f>
        <v>0</v>
      </c>
      <c r="R157" s="10">
        <f t="shared" si="41"/>
        <v>3.097</v>
      </c>
      <c r="S157" s="10">
        <f>'Raw Data'!D165</f>
        <v>2.4992000000000001</v>
      </c>
      <c r="T157" s="15">
        <f t="shared" si="47"/>
        <v>7.1074646178713096E-3</v>
      </c>
      <c r="U157" s="15">
        <f t="shared" si="56"/>
        <v>1.9988269434163965E-2</v>
      </c>
      <c r="V157" s="10">
        <f>'Raw Data'!F165</f>
        <v>2.4731999999999998</v>
      </c>
      <c r="W157" s="10">
        <f t="shared" si="42"/>
        <v>2.6000000000000245E-2</v>
      </c>
      <c r="Y157" s="9">
        <f>'Raw Data'!A165</f>
        <v>42230</v>
      </c>
      <c r="Z157" s="10">
        <f>'Raw Data'!G165</f>
        <v>4.0736999999999997</v>
      </c>
      <c r="AA157" s="10">
        <f>'Raw Data'!H165</f>
        <v>0</v>
      </c>
      <c r="AB157" s="10">
        <f t="shared" si="43"/>
        <v>4.0736999999999997</v>
      </c>
      <c r="AC157" s="10">
        <f>'Raw Data'!I165</f>
        <v>0</v>
      </c>
      <c r="AD157" s="12" t="e">
        <f t="shared" si="48"/>
        <v>#DIV/0!</v>
      </c>
      <c r="AE157" s="15" t="e">
        <f t="shared" si="57"/>
        <v>#DIV/0!</v>
      </c>
      <c r="AG157" s="9">
        <f>'Raw Data'!M165</f>
        <v>42235</v>
      </c>
      <c r="AH157" s="10">
        <f>'Raw Data'!N165</f>
        <v>3794.1093999999998</v>
      </c>
      <c r="AI157" s="14">
        <f t="shared" si="49"/>
        <v>1.2183612690362241E-2</v>
      </c>
      <c r="AJ157" s="15">
        <f t="shared" si="53"/>
        <v>2.7318426887958117E-2</v>
      </c>
      <c r="AK157" s="10">
        <f>'Raw Data'!R165+'Raw Data'!S165</f>
        <v>136536060.9774</v>
      </c>
      <c r="AM157" s="9">
        <f>'Raw Data'!V165</f>
        <v>42223</v>
      </c>
      <c r="AN157" s="10">
        <f>IF('Raw Data'!W165=0,AN156,'Raw Data'!W165)</f>
        <v>6.2096999999999998</v>
      </c>
      <c r="AO157" s="15">
        <f t="shared" si="50"/>
        <v>0</v>
      </c>
      <c r="AP157" s="15">
        <f t="shared" si="58"/>
        <v>4.4070448086042551E-5</v>
      </c>
      <c r="AQ157" s="10">
        <f>IF('Raw Data'!Y165=0,AQ156,'Raw Data'!Y165)</f>
        <v>6.2165999999999997</v>
      </c>
      <c r="AR157" s="10">
        <f>IF('Raw Data'!X165=0,AR156,'Raw Data'!X165)</f>
        <v>6.2316000000000003</v>
      </c>
      <c r="AS157" s="10">
        <f t="shared" si="44"/>
        <v>1.5000000000000568E-2</v>
      </c>
      <c r="AT157" s="10">
        <f t="shared" si="45"/>
        <v>6.8999999999999062E-3</v>
      </c>
      <c r="AV157" s="9">
        <f>'Raw Data'!AB158</f>
        <v>42473</v>
      </c>
      <c r="AW157" s="10">
        <f>'Raw Data'!AC158</f>
        <v>198.86</v>
      </c>
      <c r="AX157" s="10">
        <f t="shared" si="51"/>
        <v>197.52199999999999</v>
      </c>
    </row>
    <row r="158" spans="1:50">
      <c r="A158" s="9">
        <f>'Raw Data'!M166</f>
        <v>42236</v>
      </c>
      <c r="B158" s="13">
        <f>'Raw Data'!N166</f>
        <v>3664.2907</v>
      </c>
      <c r="C158" s="14">
        <f t="shared" si="46"/>
        <v>-3.4814922915416199E-2</v>
      </c>
      <c r="D158" s="15">
        <f t="shared" si="54"/>
        <v>2.9436362803629258E-2</v>
      </c>
      <c r="E158" s="10">
        <f>'Raw Data'!Q166</f>
        <v>3100.74</v>
      </c>
      <c r="F158" s="14">
        <f t="shared" si="46"/>
        <v>-1.7309667722641437E-2</v>
      </c>
      <c r="G158" s="15">
        <f t="shared" si="55"/>
        <v>1.421459456200619E-2</v>
      </c>
      <c r="H158" s="13">
        <f t="shared" si="52"/>
        <v>0.482892355174181</v>
      </c>
      <c r="J158" s="9">
        <f>'Raw Data'!A166</f>
        <v>42233</v>
      </c>
      <c r="K158" s="10">
        <f>'Raw Data'!H166</f>
        <v>0</v>
      </c>
      <c r="L158" s="10">
        <f>'Raw Data'!J166</f>
        <v>0</v>
      </c>
      <c r="M158" s="10">
        <f t="shared" si="40"/>
        <v>0</v>
      </c>
      <c r="O158" s="9">
        <f>'Raw Data'!A166</f>
        <v>42233</v>
      </c>
      <c r="P158" s="10">
        <f>'Raw Data'!B166</f>
        <v>3.0910000000000002</v>
      </c>
      <c r="Q158" s="10">
        <f>'Raw Data'!C166</f>
        <v>0</v>
      </c>
      <c r="R158" s="10">
        <f t="shared" si="41"/>
        <v>3.0910000000000002</v>
      </c>
      <c r="S158" s="10">
        <f>'Raw Data'!D166</f>
        <v>2.5049999999999999</v>
      </c>
      <c r="T158" s="15">
        <f t="shared" si="47"/>
        <v>2.3180538735982233E-3</v>
      </c>
      <c r="U158" s="15">
        <f t="shared" si="56"/>
        <v>1.9988800128488995E-2</v>
      </c>
      <c r="V158" s="10">
        <f>'Raw Data'!F166</f>
        <v>2.4828999999999999</v>
      </c>
      <c r="W158" s="10">
        <f t="shared" si="42"/>
        <v>2.2100000000000009E-2</v>
      </c>
      <c r="Y158" s="9">
        <f>'Raw Data'!A166</f>
        <v>42233</v>
      </c>
      <c r="Z158" s="10">
        <f>'Raw Data'!G166</f>
        <v>3.9302999999999999</v>
      </c>
      <c r="AA158" s="10">
        <f>'Raw Data'!H166</f>
        <v>0</v>
      </c>
      <c r="AB158" s="10">
        <f t="shared" si="43"/>
        <v>3.9302999999999999</v>
      </c>
      <c r="AC158" s="10">
        <f>'Raw Data'!I166</f>
        <v>0</v>
      </c>
      <c r="AD158" s="12" t="e">
        <f t="shared" si="48"/>
        <v>#DIV/0!</v>
      </c>
      <c r="AE158" s="15" t="e">
        <f t="shared" si="57"/>
        <v>#DIV/0!</v>
      </c>
      <c r="AG158" s="9">
        <f>'Raw Data'!M166</f>
        <v>42236</v>
      </c>
      <c r="AH158" s="10">
        <f>'Raw Data'!N166</f>
        <v>3664.2907</v>
      </c>
      <c r="AI158" s="14">
        <f t="shared" si="49"/>
        <v>-3.4814922915416199E-2</v>
      </c>
      <c r="AJ158" s="15">
        <f t="shared" si="53"/>
        <v>2.9436362803629258E-2</v>
      </c>
      <c r="AK158" s="10">
        <f>'Raw Data'!R166+'Raw Data'!S166</f>
        <v>135733387.5</v>
      </c>
      <c r="AM158" s="9">
        <f>'Raw Data'!V166</f>
        <v>42226</v>
      </c>
      <c r="AN158" s="10">
        <f>IF('Raw Data'!W166=0,AN157,'Raw Data'!W166)</f>
        <v>6.2096999999999998</v>
      </c>
      <c r="AO158" s="15">
        <f t="shared" si="50"/>
        <v>0</v>
      </c>
      <c r="AP158" s="15">
        <f t="shared" si="58"/>
        <v>3.191730865524281E-5</v>
      </c>
      <c r="AQ158" s="10">
        <f>IF('Raw Data'!Y166=0,AQ157,'Raw Data'!Y166)</f>
        <v>6.2148000000000003</v>
      </c>
      <c r="AR158" s="10">
        <f>IF('Raw Data'!X166=0,AR157,'Raw Data'!X166)</f>
        <v>6.2306999999999997</v>
      </c>
      <c r="AS158" s="10">
        <f t="shared" si="44"/>
        <v>1.5899999999999359E-2</v>
      </c>
      <c r="AT158" s="10">
        <f t="shared" si="45"/>
        <v>5.1000000000005485E-3</v>
      </c>
      <c r="AV158" s="9">
        <f>'Raw Data'!AB159</f>
        <v>42474</v>
      </c>
      <c r="AW158" s="10">
        <f>'Raw Data'!AC159</f>
        <v>212.01</v>
      </c>
      <c r="AX158" s="10">
        <f t="shared" si="51"/>
        <v>199.178</v>
      </c>
    </row>
    <row r="159" spans="1:50">
      <c r="A159" s="9">
        <f>'Raw Data'!M167</f>
        <v>42237</v>
      </c>
      <c r="B159" s="13">
        <f>'Raw Data'!N167</f>
        <v>3507.7440000000001</v>
      </c>
      <c r="C159" s="14">
        <f t="shared" si="46"/>
        <v>-4.3661687391998556E-2</v>
      </c>
      <c r="D159" s="15">
        <f t="shared" si="54"/>
        <v>3.1060244849085272E-2</v>
      </c>
      <c r="E159" s="10">
        <f>'Raw Data'!Q167</f>
        <v>3031.38</v>
      </c>
      <c r="F159" s="14">
        <f t="shared" si="46"/>
        <v>-2.2622831299907407E-2</v>
      </c>
      <c r="G159" s="15">
        <f t="shared" si="55"/>
        <v>1.4318762365087915E-2</v>
      </c>
      <c r="H159" s="13">
        <f t="shared" si="52"/>
        <v>0.46099966161437406</v>
      </c>
      <c r="J159" s="9">
        <f>'Raw Data'!A167</f>
        <v>42234</v>
      </c>
      <c r="K159" s="10">
        <f>'Raw Data'!H167</f>
        <v>0</v>
      </c>
      <c r="L159" s="10">
        <f>'Raw Data'!J167</f>
        <v>0</v>
      </c>
      <c r="M159" s="10">
        <f t="shared" si="40"/>
        <v>0</v>
      </c>
      <c r="O159" s="9">
        <f>'Raw Data'!A167</f>
        <v>42234</v>
      </c>
      <c r="P159" s="10">
        <f>'Raw Data'!B167</f>
        <v>3.093</v>
      </c>
      <c r="Q159" s="10">
        <f>'Raw Data'!C167</f>
        <v>0</v>
      </c>
      <c r="R159" s="10">
        <f t="shared" si="41"/>
        <v>3.093</v>
      </c>
      <c r="S159" s="10">
        <f>'Raw Data'!D167</f>
        <v>2.5162</v>
      </c>
      <c r="T159" s="15">
        <f t="shared" si="47"/>
        <v>4.4610923980653331E-3</v>
      </c>
      <c r="U159" s="15">
        <f t="shared" si="56"/>
        <v>1.9834530757224373E-2</v>
      </c>
      <c r="V159" s="10">
        <f>'Raw Data'!F167</f>
        <v>2.4992000000000001</v>
      </c>
      <c r="W159" s="10">
        <f t="shared" si="42"/>
        <v>1.6999999999999904E-2</v>
      </c>
      <c r="Y159" s="9">
        <f>'Raw Data'!A167</f>
        <v>42234</v>
      </c>
      <c r="Z159" s="10">
        <f>'Raw Data'!G167</f>
        <v>3.9878999999999998</v>
      </c>
      <c r="AA159" s="10">
        <f>'Raw Data'!H167</f>
        <v>0</v>
      </c>
      <c r="AB159" s="10">
        <f t="shared" si="43"/>
        <v>3.9878999999999998</v>
      </c>
      <c r="AC159" s="10">
        <f>'Raw Data'!I167</f>
        <v>0</v>
      </c>
      <c r="AD159" s="12" t="e">
        <f t="shared" si="48"/>
        <v>#DIV/0!</v>
      </c>
      <c r="AE159" s="15" t="e">
        <f t="shared" si="57"/>
        <v>#DIV/0!</v>
      </c>
      <c r="AG159" s="9">
        <f>'Raw Data'!M167</f>
        <v>42237</v>
      </c>
      <c r="AH159" s="10">
        <f>'Raw Data'!N167</f>
        <v>3507.7440000000001</v>
      </c>
      <c r="AI159" s="14">
        <f t="shared" si="49"/>
        <v>-4.3661687391998556E-2</v>
      </c>
      <c r="AJ159" s="15">
        <f t="shared" si="53"/>
        <v>3.1060244849085272E-2</v>
      </c>
      <c r="AK159" s="10">
        <f>'Raw Data'!R167+'Raw Data'!S167</f>
        <v>132693087.8609</v>
      </c>
      <c r="AM159" s="9">
        <f>'Raw Data'!V167</f>
        <v>42227</v>
      </c>
      <c r="AN159" s="10">
        <f>IF('Raw Data'!W167=0,AN158,'Raw Data'!W167)</f>
        <v>6.3231000000000002</v>
      </c>
      <c r="AO159" s="15">
        <f t="shared" si="50"/>
        <v>1.8097008629256721E-2</v>
      </c>
      <c r="AP159" s="15">
        <f t="shared" si="58"/>
        <v>3.942770129137573E-3</v>
      </c>
      <c r="AQ159" s="10">
        <f>IF('Raw Data'!Y167=0,AQ158,'Raw Data'!Y167)</f>
        <v>6.4027000000000003</v>
      </c>
      <c r="AR159" s="10">
        <f>IF('Raw Data'!X167=0,AR158,'Raw Data'!X167)</f>
        <v>6.4260999999999999</v>
      </c>
      <c r="AS159" s="10">
        <f t="shared" si="44"/>
        <v>2.3399999999999643E-2</v>
      </c>
      <c r="AT159" s="10">
        <f t="shared" si="45"/>
        <v>7.9600000000000115E-2</v>
      </c>
      <c r="AV159" s="9">
        <f>'Raw Data'!AB160</f>
        <v>42475</v>
      </c>
      <c r="AW159" s="10">
        <f>'Raw Data'!AC160</f>
        <v>182.51</v>
      </c>
      <c r="AX159" s="10">
        <f t="shared" si="51"/>
        <v>198.73</v>
      </c>
    </row>
    <row r="160" spans="1:50">
      <c r="A160" s="9">
        <f>'Raw Data'!M168</f>
        <v>42240</v>
      </c>
      <c r="B160" s="13">
        <f>'Raw Data'!N168</f>
        <v>3209.9050000000002</v>
      </c>
      <c r="C160" s="14">
        <f t="shared" si="46"/>
        <v>-8.8731754103915664E-2</v>
      </c>
      <c r="D160" s="15">
        <f t="shared" si="54"/>
        <v>3.3999276740947409E-2</v>
      </c>
      <c r="E160" s="10">
        <f>'Raw Data'!Q168</f>
        <v>2758.06</v>
      </c>
      <c r="F160" s="14">
        <f t="shared" si="46"/>
        <v>-9.4490427352663456E-2</v>
      </c>
      <c r="G160" s="15">
        <f t="shared" si="55"/>
        <v>2.6556974710705464E-2</v>
      </c>
      <c r="H160" s="13">
        <f t="shared" si="52"/>
        <v>0.78110410739182801</v>
      </c>
      <c r="J160" s="9">
        <f>'Raw Data'!A168</f>
        <v>42235</v>
      </c>
      <c r="K160" s="10">
        <f>'Raw Data'!H168</f>
        <v>0</v>
      </c>
      <c r="L160" s="10">
        <f>'Raw Data'!J168</f>
        <v>0</v>
      </c>
      <c r="M160" s="10">
        <f t="shared" si="40"/>
        <v>0</v>
      </c>
      <c r="O160" s="9">
        <f>'Raw Data'!A168</f>
        <v>42235</v>
      </c>
      <c r="P160" s="10">
        <f>'Raw Data'!B168</f>
        <v>3.0939999999999999</v>
      </c>
      <c r="Q160" s="10">
        <f>'Raw Data'!C168</f>
        <v>0</v>
      </c>
      <c r="R160" s="10">
        <f t="shared" si="41"/>
        <v>3.0939999999999999</v>
      </c>
      <c r="S160" s="10">
        <f>'Raw Data'!D168</f>
        <v>2.5653000000000001</v>
      </c>
      <c r="T160" s="15">
        <f>LN(S160/S159)</f>
        <v>1.9325603912988914E-2</v>
      </c>
      <c r="U160" s="15">
        <f t="shared" si="56"/>
        <v>1.9653363807833408E-2</v>
      </c>
      <c r="V160" s="10">
        <f>'Raw Data'!F168</f>
        <v>2.5331999999999999</v>
      </c>
      <c r="W160" s="10">
        <f t="shared" si="42"/>
        <v>3.2100000000000239E-2</v>
      </c>
      <c r="Y160" s="9">
        <f>'Raw Data'!A168</f>
        <v>42235</v>
      </c>
      <c r="Z160" s="10">
        <f>'Raw Data'!G168</f>
        <v>3.9401999999999999</v>
      </c>
      <c r="AA160" s="10">
        <f>'Raw Data'!H168</f>
        <v>0</v>
      </c>
      <c r="AB160" s="10">
        <f t="shared" si="43"/>
        <v>3.9401999999999999</v>
      </c>
      <c r="AC160" s="10">
        <f>'Raw Data'!I168</f>
        <v>0</v>
      </c>
      <c r="AD160" s="12" t="e">
        <f t="shared" si="48"/>
        <v>#DIV/0!</v>
      </c>
      <c r="AE160" s="15" t="e">
        <f t="shared" si="57"/>
        <v>#DIV/0!</v>
      </c>
      <c r="AG160" s="9">
        <f>'Raw Data'!M168</f>
        <v>42240</v>
      </c>
      <c r="AH160" s="10">
        <f>'Raw Data'!N168</f>
        <v>3209.9050000000002</v>
      </c>
      <c r="AI160" s="14">
        <f t="shared" si="49"/>
        <v>-8.8731754103915664E-2</v>
      </c>
      <c r="AJ160" s="15">
        <f t="shared" si="53"/>
        <v>3.3999276740947409E-2</v>
      </c>
      <c r="AK160" s="10">
        <f>'Raw Data'!R168+'Raw Data'!S168</f>
        <v>124842678.7976</v>
      </c>
      <c r="AM160" s="9">
        <f>'Raw Data'!V168</f>
        <v>42228</v>
      </c>
      <c r="AN160" s="10">
        <f>IF('Raw Data'!W168=0,AN159,'Raw Data'!W168)</f>
        <v>6.3869999999999996</v>
      </c>
      <c r="AO160" s="15">
        <f t="shared" si="50"/>
        <v>1.0055080350478033E-2</v>
      </c>
      <c r="AP160" s="15">
        <f t="shared" si="58"/>
        <v>4.4088892644766724E-3</v>
      </c>
      <c r="AQ160" s="10">
        <f>IF('Raw Data'!Y168=0,AQ159,'Raw Data'!Y168)</f>
        <v>6.4488000000000003</v>
      </c>
      <c r="AR160" s="10">
        <f>IF('Raw Data'!X168=0,AR159,'Raw Data'!X168)</f>
        <v>6.4709000000000003</v>
      </c>
      <c r="AS160" s="10">
        <f t="shared" si="44"/>
        <v>2.2100000000000009E-2</v>
      </c>
      <c r="AT160" s="10">
        <f t="shared" si="45"/>
        <v>6.1800000000000743E-2</v>
      </c>
      <c r="AV160" s="9">
        <f>'Raw Data'!AB161</f>
        <v>42478</v>
      </c>
      <c r="AW160" s="10">
        <f>'Raw Data'!AC161</f>
        <v>179.3</v>
      </c>
      <c r="AX160" s="10">
        <f t="shared" si="51"/>
        <v>197.91</v>
      </c>
    </row>
    <row r="161" spans="1:50">
      <c r="A161" s="9">
        <f>'Raw Data'!M169</f>
        <v>42241</v>
      </c>
      <c r="B161" s="13">
        <f>'Raw Data'!N169</f>
        <v>2964.9674</v>
      </c>
      <c r="C161" s="14">
        <f t="shared" si="46"/>
        <v>-7.9375304240141192E-2</v>
      </c>
      <c r="D161" s="15">
        <f t="shared" si="54"/>
        <v>3.7457268729104792E-2</v>
      </c>
      <c r="E161" s="10">
        <f>'Raw Data'!Q169</f>
        <v>2593.16</v>
      </c>
      <c r="F161" s="14">
        <f t="shared" si="46"/>
        <v>-6.1650324787170876E-2</v>
      </c>
      <c r="G161" s="15">
        <f t="shared" si="55"/>
        <v>2.9126760313252436E-2</v>
      </c>
      <c r="H161" s="13">
        <f t="shared" si="52"/>
        <v>0.77759968362617315</v>
      </c>
      <c r="J161" s="9">
        <f>'Raw Data'!A169</f>
        <v>42236</v>
      </c>
      <c r="K161" s="10">
        <f>'Raw Data'!H169</f>
        <v>0</v>
      </c>
      <c r="L161" s="10">
        <f>'Raw Data'!J169</f>
        <v>0</v>
      </c>
      <c r="M161" s="10">
        <f t="shared" si="40"/>
        <v>0</v>
      </c>
      <c r="O161" s="9">
        <f>'Raw Data'!A169</f>
        <v>42236</v>
      </c>
      <c r="P161" s="10">
        <f>'Raw Data'!B169</f>
        <v>3.093</v>
      </c>
      <c r="Q161" s="10">
        <f>'Raw Data'!C169</f>
        <v>0</v>
      </c>
      <c r="R161" s="10">
        <f t="shared" si="41"/>
        <v>3.093</v>
      </c>
      <c r="S161" s="10">
        <f>'Raw Data'!D169</f>
        <v>2.6179999999999999</v>
      </c>
      <c r="T161" s="15">
        <f t="shared" si="47"/>
        <v>2.0335236639825876E-2</v>
      </c>
      <c r="U161" s="15">
        <f t="shared" si="56"/>
        <v>1.974136773030738E-2</v>
      </c>
      <c r="V161" s="10">
        <f>'Raw Data'!F169</f>
        <v>2.5800999999999998</v>
      </c>
      <c r="W161" s="10">
        <f t="shared" si="42"/>
        <v>3.7900000000000045E-2</v>
      </c>
      <c r="Y161" s="9">
        <f>'Raw Data'!A169</f>
        <v>42236</v>
      </c>
      <c r="Z161" s="10">
        <f>'Raw Data'!G169</f>
        <v>3.9157000000000002</v>
      </c>
      <c r="AA161" s="10">
        <f>'Raw Data'!H169</f>
        <v>0</v>
      </c>
      <c r="AB161" s="10">
        <f t="shared" si="43"/>
        <v>3.9157000000000002</v>
      </c>
      <c r="AC161" s="10">
        <f>'Raw Data'!I169</f>
        <v>0</v>
      </c>
      <c r="AD161" s="12" t="e">
        <f t="shared" si="48"/>
        <v>#DIV/0!</v>
      </c>
      <c r="AE161" s="15" t="e">
        <f t="shared" si="57"/>
        <v>#DIV/0!</v>
      </c>
      <c r="AG161" s="9">
        <f>'Raw Data'!M169</f>
        <v>42241</v>
      </c>
      <c r="AH161" s="10">
        <f>'Raw Data'!N169</f>
        <v>2964.9674</v>
      </c>
      <c r="AI161" s="14">
        <f t="shared" si="49"/>
        <v>-7.9375304240141192E-2</v>
      </c>
      <c r="AJ161" s="15">
        <f t="shared" si="53"/>
        <v>3.7457268729104792E-2</v>
      </c>
      <c r="AK161" s="10">
        <f>'Raw Data'!R169+'Raw Data'!S169</f>
        <v>116292079.7798</v>
      </c>
      <c r="AM161" s="9">
        <f>'Raw Data'!V169</f>
        <v>42229</v>
      </c>
      <c r="AN161" s="10">
        <f>IF('Raw Data'!W169=0,AN160,'Raw Data'!W169)</f>
        <v>6.399</v>
      </c>
      <c r="AO161" s="15">
        <f t="shared" si="50"/>
        <v>1.8770535778710846E-3</v>
      </c>
      <c r="AP161" s="15">
        <f t="shared" si="58"/>
        <v>4.3986183267973288E-3</v>
      </c>
      <c r="AQ161" s="10">
        <f>IF('Raw Data'!Y169=0,AQ160,'Raw Data'!Y169)</f>
        <v>6.4630000000000001</v>
      </c>
      <c r="AR161" s="10">
        <f>IF('Raw Data'!X169=0,AR160,'Raw Data'!X169)</f>
        <v>6.4859999999999998</v>
      </c>
      <c r="AS161" s="10">
        <f t="shared" si="44"/>
        <v>2.2999999999999687E-2</v>
      </c>
      <c r="AT161" s="10">
        <f t="shared" si="45"/>
        <v>6.4000000000000057E-2</v>
      </c>
      <c r="AV161" s="9">
        <f>'Raw Data'!AB162</f>
        <v>42479</v>
      </c>
      <c r="AW161" s="10">
        <f>'Raw Data'!AC162</f>
        <v>227.93</v>
      </c>
      <c r="AX161" s="10">
        <f t="shared" si="51"/>
        <v>200.12200000000001</v>
      </c>
    </row>
    <row r="162" spans="1:50">
      <c r="A162" s="9">
        <f>'Raw Data'!M170</f>
        <v>42242</v>
      </c>
      <c r="B162" s="13">
        <f>'Raw Data'!N170</f>
        <v>2927.288</v>
      </c>
      <c r="C162" s="14">
        <f t="shared" si="46"/>
        <v>-1.2789640318579976E-2</v>
      </c>
      <c r="D162" s="15">
        <f t="shared" si="54"/>
        <v>3.736256871605189E-2</v>
      </c>
      <c r="E162" s="10">
        <f>'Raw Data'!Q170</f>
        <v>2735.03</v>
      </c>
      <c r="F162" s="14">
        <f t="shared" si="46"/>
        <v>5.3265195493019633E-2</v>
      </c>
      <c r="G162" s="15">
        <f t="shared" si="55"/>
        <v>3.7550706832285223E-2</v>
      </c>
      <c r="H162" s="13">
        <f t="shared" si="52"/>
        <v>1.0050354705979438</v>
      </c>
      <c r="J162" s="9">
        <f>'Raw Data'!A170</f>
        <v>42237</v>
      </c>
      <c r="K162" s="10">
        <f>'Raw Data'!H170</f>
        <v>0</v>
      </c>
      <c r="L162" s="10">
        <f>'Raw Data'!J170</f>
        <v>0</v>
      </c>
      <c r="M162" s="10">
        <f t="shared" si="40"/>
        <v>0</v>
      </c>
      <c r="O162" s="9">
        <f>'Raw Data'!A170</f>
        <v>42237</v>
      </c>
      <c r="P162" s="10">
        <f>'Raw Data'!B170</f>
        <v>3.09</v>
      </c>
      <c r="Q162" s="10">
        <f>'Raw Data'!C170</f>
        <v>0</v>
      </c>
      <c r="R162" s="10">
        <f t="shared" si="41"/>
        <v>3.09</v>
      </c>
      <c r="S162" s="10">
        <f>'Raw Data'!D170</f>
        <v>2.5758000000000001</v>
      </c>
      <c r="T162" s="15">
        <f t="shared" si="47"/>
        <v>-1.6250502011275286E-2</v>
      </c>
      <c r="U162" s="15">
        <f t="shared" si="56"/>
        <v>1.9687777278330907E-2</v>
      </c>
      <c r="V162" s="10">
        <f>'Raw Data'!F170</f>
        <v>2.5478000000000001</v>
      </c>
      <c r="W162" s="10">
        <f t="shared" si="42"/>
        <v>2.8000000000000025E-2</v>
      </c>
      <c r="Y162" s="9">
        <f>'Raw Data'!A170</f>
        <v>42237</v>
      </c>
      <c r="Z162" s="10">
        <f>'Raw Data'!G170</f>
        <v>3.8927</v>
      </c>
      <c r="AA162" s="10">
        <f>'Raw Data'!H170</f>
        <v>0</v>
      </c>
      <c r="AB162" s="10">
        <f t="shared" si="43"/>
        <v>3.8927</v>
      </c>
      <c r="AC162" s="10">
        <f>'Raw Data'!I170</f>
        <v>0</v>
      </c>
      <c r="AD162" s="12" t="e">
        <f t="shared" si="48"/>
        <v>#DIV/0!</v>
      </c>
      <c r="AE162" s="15" t="e">
        <f t="shared" si="57"/>
        <v>#DIV/0!</v>
      </c>
      <c r="AG162" s="9">
        <f>'Raw Data'!M170</f>
        <v>42242</v>
      </c>
      <c r="AH162" s="10">
        <f>'Raw Data'!N170</f>
        <v>2927.288</v>
      </c>
      <c r="AI162" s="14">
        <f t="shared" si="49"/>
        <v>-1.2789640318579976E-2</v>
      </c>
      <c r="AJ162" s="15">
        <f t="shared" si="53"/>
        <v>3.736256871605189E-2</v>
      </c>
      <c r="AK162" s="10">
        <f>'Raw Data'!R170+'Raw Data'!S170</f>
        <v>111064066.98649999</v>
      </c>
      <c r="AM162" s="9">
        <f>'Raw Data'!V170</f>
        <v>42230</v>
      </c>
      <c r="AN162" s="10">
        <f>IF('Raw Data'!W170=0,AN161,'Raw Data'!W170)</f>
        <v>6.3917999999999999</v>
      </c>
      <c r="AO162" s="15">
        <f t="shared" si="50"/>
        <v>-1.1258092942534254E-3</v>
      </c>
      <c r="AP162" s="15">
        <f t="shared" si="58"/>
        <v>4.4246201686856321E-3</v>
      </c>
      <c r="AQ162" s="10">
        <f>IF('Raw Data'!Y170=0,AQ161,'Raw Data'!Y170)</f>
        <v>6.4455</v>
      </c>
      <c r="AR162" s="10">
        <f>IF('Raw Data'!X170=0,AR161,'Raw Data'!X170)</f>
        <v>6.4676999999999998</v>
      </c>
      <c r="AS162" s="10">
        <f t="shared" si="44"/>
        <v>2.2199999999999775E-2</v>
      </c>
      <c r="AT162" s="10">
        <f t="shared" si="45"/>
        <v>5.3700000000000081E-2</v>
      </c>
      <c r="AV162" s="9">
        <f>'Raw Data'!AB163</f>
        <v>42480</v>
      </c>
      <c r="AW162" s="10">
        <f>'Raw Data'!AC163</f>
        <v>218.32</v>
      </c>
      <c r="AX162" s="10">
        <f t="shared" si="51"/>
        <v>204.01399999999998</v>
      </c>
    </row>
    <row r="163" spans="1:50">
      <c r="A163" s="9">
        <f>'Raw Data'!M171</f>
        <v>42243</v>
      </c>
      <c r="B163" s="13">
        <f>'Raw Data'!N171</f>
        <v>3083.5911999999998</v>
      </c>
      <c r="C163" s="14">
        <f t="shared" si="46"/>
        <v>5.2018494661973724E-2</v>
      </c>
      <c r="D163" s="15">
        <f t="shared" si="54"/>
        <v>4.2666770479419545E-2</v>
      </c>
      <c r="E163" s="10">
        <f>'Raw Data'!Q171</f>
        <v>2943.39</v>
      </c>
      <c r="F163" s="14">
        <f t="shared" si="46"/>
        <v>7.3419573575386449E-2</v>
      </c>
      <c r="G163" s="15">
        <f t="shared" si="55"/>
        <v>4.6544960286757163E-2</v>
      </c>
      <c r="H163" s="13">
        <f t="shared" si="52"/>
        <v>1.0908948524521742</v>
      </c>
      <c r="J163" s="9">
        <f>'Raw Data'!A171</f>
        <v>42240</v>
      </c>
      <c r="K163" s="10">
        <f>'Raw Data'!H171</f>
        <v>0</v>
      </c>
      <c r="L163" s="10">
        <f>'Raw Data'!J171</f>
        <v>0</v>
      </c>
      <c r="M163" s="10">
        <f t="shared" si="40"/>
        <v>0</v>
      </c>
      <c r="O163" s="9">
        <f>'Raw Data'!A171</f>
        <v>42240</v>
      </c>
      <c r="P163" s="10">
        <f>'Raw Data'!B171</f>
        <v>3.09</v>
      </c>
      <c r="Q163" s="10">
        <f>'Raw Data'!C171</f>
        <v>0</v>
      </c>
      <c r="R163" s="10">
        <f t="shared" si="41"/>
        <v>3.09</v>
      </c>
      <c r="S163" s="10">
        <f>'Raw Data'!D171</f>
        <v>2.5541999999999998</v>
      </c>
      <c r="T163" s="15">
        <f t="shared" si="47"/>
        <v>-8.4211023964083972E-3</v>
      </c>
      <c r="U163" s="15">
        <f t="shared" si="56"/>
        <v>1.9785700129901971E-2</v>
      </c>
      <c r="V163" s="10">
        <f>'Raw Data'!F171</f>
        <v>2.5383</v>
      </c>
      <c r="W163" s="10">
        <f t="shared" si="42"/>
        <v>1.5899999999999803E-2</v>
      </c>
      <c r="Y163" s="9">
        <f>'Raw Data'!A171</f>
        <v>42240</v>
      </c>
      <c r="Z163" s="10">
        <f>'Raw Data'!G171</f>
        <v>3.9220000000000002</v>
      </c>
      <c r="AA163" s="10">
        <f>'Raw Data'!H171</f>
        <v>0</v>
      </c>
      <c r="AB163" s="10">
        <f t="shared" si="43"/>
        <v>3.9220000000000002</v>
      </c>
      <c r="AC163" s="10">
        <f>'Raw Data'!I171</f>
        <v>0</v>
      </c>
      <c r="AD163" s="12" t="e">
        <f t="shared" si="48"/>
        <v>#DIV/0!</v>
      </c>
      <c r="AE163" s="15" t="e">
        <f t="shared" si="57"/>
        <v>#DIV/0!</v>
      </c>
      <c r="AG163" s="9">
        <f>'Raw Data'!M171</f>
        <v>42243</v>
      </c>
      <c r="AH163" s="10">
        <f>'Raw Data'!N171</f>
        <v>3083.5911999999998</v>
      </c>
      <c r="AI163" s="14">
        <f t="shared" si="49"/>
        <v>5.2018494661973724E-2</v>
      </c>
      <c r="AJ163" s="15">
        <f t="shared" si="53"/>
        <v>4.2666770479419545E-2</v>
      </c>
      <c r="AK163" s="10">
        <f>'Raw Data'!R171+'Raw Data'!S171</f>
        <v>107757197.81549999</v>
      </c>
      <c r="AM163" s="9">
        <f>'Raw Data'!V171</f>
        <v>42233</v>
      </c>
      <c r="AN163" s="10">
        <f>IF('Raw Data'!W171=0,AN162,'Raw Data'!W171)</f>
        <v>6.3947000000000003</v>
      </c>
      <c r="AO163" s="15">
        <f t="shared" si="50"/>
        <v>4.5360341762405303E-4</v>
      </c>
      <c r="AP163" s="15">
        <f t="shared" si="58"/>
        <v>4.4188334594201404E-3</v>
      </c>
      <c r="AQ163" s="10">
        <f>IF('Raw Data'!Y171=0,AQ162,'Raw Data'!Y171)</f>
        <v>6.4452999999999996</v>
      </c>
      <c r="AR163" s="10">
        <f>IF('Raw Data'!X171=0,AR162,'Raw Data'!X171)</f>
        <v>6.4711999999999996</v>
      </c>
      <c r="AS163" s="10">
        <f t="shared" si="44"/>
        <v>2.5900000000000034E-2</v>
      </c>
      <c r="AT163" s="10">
        <f t="shared" si="45"/>
        <v>5.0599999999999312E-2</v>
      </c>
      <c r="AV163" s="9">
        <f>'Raw Data'!AB164</f>
        <v>42481</v>
      </c>
      <c r="AW163" s="10">
        <f>'Raw Data'!AC164</f>
        <v>220.87</v>
      </c>
      <c r="AX163" s="10">
        <f t="shared" si="51"/>
        <v>205.78599999999997</v>
      </c>
    </row>
    <row r="164" spans="1:50">
      <c r="A164" s="9">
        <f>'Raw Data'!M172</f>
        <v>42244</v>
      </c>
      <c r="B164" s="13">
        <f>'Raw Data'!N172</f>
        <v>3232.3494999999998</v>
      </c>
      <c r="C164" s="14">
        <f t="shared" si="46"/>
        <v>4.7114380397002241E-2</v>
      </c>
      <c r="D164" s="15">
        <f t="shared" si="54"/>
        <v>4.7358791618996074E-2</v>
      </c>
      <c r="E164" s="10">
        <f>'Raw Data'!Q172</f>
        <v>2958.28</v>
      </c>
      <c r="F164" s="14">
        <f t="shared" si="46"/>
        <v>5.0460400512839952E-3</v>
      </c>
      <c r="G164" s="15">
        <f t="shared" si="55"/>
        <v>4.6748318553997976E-2</v>
      </c>
      <c r="H164" s="13">
        <f t="shared" si="52"/>
        <v>0.98710961483330517</v>
      </c>
      <c r="J164" s="9">
        <f>'Raw Data'!A172</f>
        <v>42241</v>
      </c>
      <c r="K164" s="10">
        <f>'Raw Data'!H172</f>
        <v>0</v>
      </c>
      <c r="L164" s="10">
        <f>'Raw Data'!J172</f>
        <v>0</v>
      </c>
      <c r="M164" s="10">
        <f t="shared" si="40"/>
        <v>0</v>
      </c>
      <c r="O164" s="9">
        <f>'Raw Data'!A172</f>
        <v>42241</v>
      </c>
      <c r="P164" s="10">
        <f>'Raw Data'!B172</f>
        <v>3.0910000000000002</v>
      </c>
      <c r="Q164" s="10">
        <f>'Raw Data'!C172</f>
        <v>0</v>
      </c>
      <c r="R164" s="10">
        <f t="shared" si="41"/>
        <v>3.0910000000000002</v>
      </c>
      <c r="S164" s="10">
        <f>'Raw Data'!D172</f>
        <v>2.601</v>
      </c>
      <c r="T164" s="15">
        <f t="shared" si="47"/>
        <v>1.8156923386490009E-2</v>
      </c>
      <c r="U164" s="15">
        <f t="shared" si="56"/>
        <v>1.9038670711792813E-2</v>
      </c>
      <c r="V164" s="10">
        <f>'Raw Data'!F172</f>
        <v>2.5489999999999999</v>
      </c>
      <c r="W164" s="10">
        <f t="shared" si="42"/>
        <v>5.2000000000000046E-2</v>
      </c>
      <c r="Y164" s="9">
        <f>'Raw Data'!A172</f>
        <v>42241</v>
      </c>
      <c r="Z164" s="10">
        <f>'Raw Data'!G172</f>
        <v>3.931</v>
      </c>
      <c r="AA164" s="10">
        <f>'Raw Data'!H172</f>
        <v>0</v>
      </c>
      <c r="AB164" s="10">
        <f t="shared" si="43"/>
        <v>3.931</v>
      </c>
      <c r="AC164" s="10">
        <f>'Raw Data'!I172</f>
        <v>0</v>
      </c>
      <c r="AD164" s="12" t="e">
        <f t="shared" si="48"/>
        <v>#DIV/0!</v>
      </c>
      <c r="AE164" s="15" t="e">
        <f t="shared" si="57"/>
        <v>#DIV/0!</v>
      </c>
      <c r="AG164" s="9">
        <f>'Raw Data'!M172</f>
        <v>42244</v>
      </c>
      <c r="AH164" s="10">
        <f>'Raw Data'!N172</f>
        <v>3232.3494999999998</v>
      </c>
      <c r="AI164" s="14">
        <f t="shared" si="49"/>
        <v>4.7114380397002241E-2</v>
      </c>
      <c r="AJ164" s="15">
        <f t="shared" si="53"/>
        <v>4.7358791618996074E-2</v>
      </c>
      <c r="AK164" s="10">
        <f>'Raw Data'!R172+'Raw Data'!S172</f>
        <v>107538056.7992</v>
      </c>
      <c r="AM164" s="9">
        <f>'Raw Data'!V172</f>
        <v>42234</v>
      </c>
      <c r="AN164" s="10">
        <f>IF('Raw Data'!W172=0,AN163,'Raw Data'!W172)</f>
        <v>6.3937999999999997</v>
      </c>
      <c r="AO164" s="15">
        <f t="shared" si="50"/>
        <v>-1.4075145661903902E-4</v>
      </c>
      <c r="AP164" s="15">
        <f t="shared" si="58"/>
        <v>4.4210094122958139E-3</v>
      </c>
      <c r="AQ164" s="10">
        <f>IF('Raw Data'!Y172=0,AQ163,'Raw Data'!Y172)</f>
        <v>6.4389000000000003</v>
      </c>
      <c r="AR164" s="10">
        <f>IF('Raw Data'!X172=0,AR163,'Raw Data'!X172)</f>
        <v>6.4615999999999998</v>
      </c>
      <c r="AS164" s="10">
        <f t="shared" si="44"/>
        <v>2.2699999999999498E-2</v>
      </c>
      <c r="AT164" s="10">
        <f t="shared" si="45"/>
        <v>4.5100000000000584E-2</v>
      </c>
      <c r="AV164" s="9">
        <f>'Raw Data'!AB165</f>
        <v>42482</v>
      </c>
      <c r="AW164" s="10">
        <f>'Raw Data'!AC165</f>
        <v>204.44</v>
      </c>
      <c r="AX164" s="10">
        <f t="shared" si="51"/>
        <v>210.17199999999997</v>
      </c>
    </row>
    <row r="165" spans="1:50">
      <c r="A165" s="9">
        <f>'Raw Data'!M173</f>
        <v>42247</v>
      </c>
      <c r="B165" s="13">
        <f>'Raw Data'!N173</f>
        <v>3205.9854999999998</v>
      </c>
      <c r="C165" s="14">
        <f t="shared" si="46"/>
        <v>-8.1897407813351433E-3</v>
      </c>
      <c r="D165" s="15">
        <f t="shared" si="54"/>
        <v>4.668586769951525E-2</v>
      </c>
      <c r="E165" s="10">
        <f>'Raw Data'!Q173</f>
        <v>3055.98</v>
      </c>
      <c r="F165" s="14">
        <f t="shared" si="46"/>
        <v>3.2492308418394587E-2</v>
      </c>
      <c r="G165" s="15">
        <f t="shared" si="55"/>
        <v>4.8449219380864599E-2</v>
      </c>
      <c r="H165" s="13">
        <f t="shared" si="52"/>
        <v>1.0377705667312178</v>
      </c>
      <c r="J165" s="9">
        <f>'Raw Data'!A173</f>
        <v>42242</v>
      </c>
      <c r="K165" s="10">
        <f>'Raw Data'!H173</f>
        <v>0</v>
      </c>
      <c r="L165" s="10">
        <f>'Raw Data'!J173</f>
        <v>0</v>
      </c>
      <c r="M165" s="10">
        <f t="shared" si="40"/>
        <v>0</v>
      </c>
      <c r="O165" s="9">
        <f>'Raw Data'!A173</f>
        <v>42242</v>
      </c>
      <c r="P165" s="10">
        <f>'Raw Data'!B173</f>
        <v>3.0975000000000001</v>
      </c>
      <c r="Q165" s="10">
        <f>'Raw Data'!C173</f>
        <v>0</v>
      </c>
      <c r="R165" s="10">
        <f t="shared" si="41"/>
        <v>3.0975000000000001</v>
      </c>
      <c r="S165" s="10">
        <f>'Raw Data'!D173</f>
        <v>2.4339</v>
      </c>
      <c r="T165" s="15">
        <f t="shared" si="47"/>
        <v>-6.6401077379522583E-2</v>
      </c>
      <c r="U165" s="15">
        <f t="shared" si="56"/>
        <v>2.4306245100445732E-2</v>
      </c>
      <c r="V165" s="10">
        <f>'Raw Data'!F173</f>
        <v>2.3706999999999998</v>
      </c>
      <c r="W165" s="10">
        <f t="shared" si="42"/>
        <v>6.3200000000000145E-2</v>
      </c>
      <c r="Y165" s="9">
        <f>'Raw Data'!A173</f>
        <v>42242</v>
      </c>
      <c r="Z165" s="10">
        <f>'Raw Data'!G173</f>
        <v>3.8914</v>
      </c>
      <c r="AA165" s="10">
        <f>'Raw Data'!H173</f>
        <v>0</v>
      </c>
      <c r="AB165" s="10">
        <f t="shared" si="43"/>
        <v>3.8914</v>
      </c>
      <c r="AC165" s="10">
        <f>'Raw Data'!I173</f>
        <v>0</v>
      </c>
      <c r="AD165" s="12" t="e">
        <f t="shared" si="48"/>
        <v>#DIV/0!</v>
      </c>
      <c r="AE165" s="15" t="e">
        <f t="shared" si="57"/>
        <v>#DIV/0!</v>
      </c>
      <c r="AG165" s="9">
        <f>'Raw Data'!M173</f>
        <v>42247</v>
      </c>
      <c r="AH165" s="10">
        <f>'Raw Data'!N173</f>
        <v>3205.9854999999998</v>
      </c>
      <c r="AI165" s="14">
        <f t="shared" si="49"/>
        <v>-8.1897407813351433E-3</v>
      </c>
      <c r="AJ165" s="15">
        <f t="shared" si="53"/>
        <v>4.668586769951525E-2</v>
      </c>
      <c r="AK165" s="10">
        <f>'Raw Data'!R173+'Raw Data'!S173</f>
        <v>105920053.8423</v>
      </c>
      <c r="AM165" s="9">
        <f>'Raw Data'!V173</f>
        <v>42235</v>
      </c>
      <c r="AN165" s="10">
        <f>IF('Raw Data'!W173=0,AN164,'Raw Data'!W173)</f>
        <v>6.3955000000000002</v>
      </c>
      <c r="AO165" s="15">
        <f t="shared" si="50"/>
        <v>2.6584723323601562E-4</v>
      </c>
      <c r="AP165" s="15">
        <f t="shared" si="58"/>
        <v>4.4167222936535621E-3</v>
      </c>
      <c r="AQ165" s="10">
        <f>IF('Raw Data'!Y173=0,AQ164,'Raw Data'!Y173)</f>
        <v>6.4591000000000003</v>
      </c>
      <c r="AR165" s="10">
        <f>IF('Raw Data'!X173=0,AR164,'Raw Data'!X173)</f>
        <v>6.4832000000000001</v>
      </c>
      <c r="AS165" s="10">
        <f t="shared" si="44"/>
        <v>2.4099999999999788E-2</v>
      </c>
      <c r="AT165" s="10">
        <f t="shared" si="45"/>
        <v>6.3600000000000101E-2</v>
      </c>
      <c r="AV165" s="9">
        <f>'Raw Data'!AB166</f>
        <v>42485</v>
      </c>
      <c r="AW165" s="10">
        <f>'Raw Data'!AC166</f>
        <v>215.95</v>
      </c>
      <c r="AX165" s="10">
        <f t="shared" si="51"/>
        <v>217.50200000000001</v>
      </c>
    </row>
    <row r="166" spans="1:50">
      <c r="A166" s="9">
        <f>'Raw Data'!M174</f>
        <v>42248</v>
      </c>
      <c r="B166" s="13">
        <f>'Raw Data'!N174</f>
        <v>3166.6239</v>
      </c>
      <c r="C166" s="14">
        <f t="shared" si="46"/>
        <v>-1.2353526823296103E-2</v>
      </c>
      <c r="D166" s="15">
        <f t="shared" si="54"/>
        <v>4.4617229118023766E-2</v>
      </c>
      <c r="E166" s="10">
        <f>'Raw Data'!Q174</f>
        <v>3141.8</v>
      </c>
      <c r="F166" s="14">
        <f t="shared" si="46"/>
        <v>2.7695557303461477E-2</v>
      </c>
      <c r="G166" s="15">
        <f t="shared" si="55"/>
        <v>4.8619030361363239E-2</v>
      </c>
      <c r="H166" s="13">
        <f t="shared" si="52"/>
        <v>1.0896918370424507</v>
      </c>
      <c r="J166" s="9">
        <f>'Raw Data'!A174</f>
        <v>42243</v>
      </c>
      <c r="K166" s="10">
        <f>'Raw Data'!H174</f>
        <v>0</v>
      </c>
      <c r="L166" s="10">
        <f>'Raw Data'!J174</f>
        <v>0</v>
      </c>
      <c r="M166" s="10">
        <f t="shared" si="40"/>
        <v>0</v>
      </c>
      <c r="O166" s="9">
        <f>'Raw Data'!A174</f>
        <v>42243</v>
      </c>
      <c r="P166" s="10">
        <f>'Raw Data'!B174</f>
        <v>3.0960000000000001</v>
      </c>
      <c r="Q166" s="10">
        <f>'Raw Data'!C174</f>
        <v>0</v>
      </c>
      <c r="R166" s="10">
        <f t="shared" si="41"/>
        <v>3.0960000000000001</v>
      </c>
      <c r="S166" s="10">
        <f>'Raw Data'!D174</f>
        <v>2.3708999999999998</v>
      </c>
      <c r="T166" s="15">
        <f t="shared" si="47"/>
        <v>-2.6225279190089733E-2</v>
      </c>
      <c r="U166" s="15">
        <f t="shared" si="56"/>
        <v>2.4878763080359897E-2</v>
      </c>
      <c r="V166" s="10">
        <f>'Raw Data'!F174</f>
        <v>2.3298999999999999</v>
      </c>
      <c r="W166" s="10">
        <f t="shared" si="42"/>
        <v>4.0999999999999925E-2</v>
      </c>
      <c r="Y166" s="9">
        <f>'Raw Data'!A174</f>
        <v>42243</v>
      </c>
      <c r="Z166" s="10">
        <f>'Raw Data'!G174</f>
        <v>3.8727</v>
      </c>
      <c r="AA166" s="10">
        <f>'Raw Data'!H174</f>
        <v>0</v>
      </c>
      <c r="AB166" s="10">
        <f t="shared" si="43"/>
        <v>3.8727</v>
      </c>
      <c r="AC166" s="10">
        <f>'Raw Data'!I174</f>
        <v>0</v>
      </c>
      <c r="AD166" s="12" t="e">
        <f t="shared" si="48"/>
        <v>#DIV/0!</v>
      </c>
      <c r="AE166" s="15" t="e">
        <f t="shared" si="57"/>
        <v>#DIV/0!</v>
      </c>
      <c r="AG166" s="9">
        <f>'Raw Data'!M174</f>
        <v>42248</v>
      </c>
      <c r="AH166" s="10">
        <f>'Raw Data'!N174</f>
        <v>3166.6239</v>
      </c>
      <c r="AI166" s="14">
        <f t="shared" si="49"/>
        <v>-1.2353526823296103E-2</v>
      </c>
      <c r="AJ166" s="15">
        <f t="shared" si="53"/>
        <v>4.4617229118023766E-2</v>
      </c>
      <c r="AK166" s="10">
        <f>'Raw Data'!R174+'Raw Data'!S174</f>
        <v>101538409.92200001</v>
      </c>
      <c r="AM166" s="9">
        <f>'Raw Data'!V174</f>
        <v>42236</v>
      </c>
      <c r="AN166" s="10">
        <f>IF('Raw Data'!W174=0,AN165,'Raw Data'!W174)</f>
        <v>6.3890000000000002</v>
      </c>
      <c r="AO166" s="15">
        <f t="shared" si="50"/>
        <v>-1.0168564371045104E-3</v>
      </c>
      <c r="AP166" s="15">
        <f t="shared" si="58"/>
        <v>4.439212701073148E-3</v>
      </c>
      <c r="AQ166" s="10">
        <f>IF('Raw Data'!Y174=0,AQ165,'Raw Data'!Y174)</f>
        <v>6.4410999999999996</v>
      </c>
      <c r="AR166" s="10">
        <f>IF('Raw Data'!X174=0,AR165,'Raw Data'!X174)</f>
        <v>6.4673999999999996</v>
      </c>
      <c r="AS166" s="10">
        <f t="shared" si="44"/>
        <v>2.629999999999999E-2</v>
      </c>
      <c r="AT166" s="10">
        <f t="shared" si="45"/>
        <v>5.2099999999999369E-2</v>
      </c>
      <c r="AV166" s="9">
        <f>'Raw Data'!AB167</f>
        <v>42486</v>
      </c>
      <c r="AW166" s="10">
        <f>'Raw Data'!AC167</f>
        <v>217.39</v>
      </c>
      <c r="AX166" s="10">
        <f t="shared" si="51"/>
        <v>215.39399999999995</v>
      </c>
    </row>
    <row r="167" spans="1:50">
      <c r="A167" s="9">
        <f>'Raw Data'!M175</f>
        <v>42249</v>
      </c>
      <c r="B167" s="13">
        <f>'Raw Data'!N175</f>
        <v>3160.1669999999999</v>
      </c>
      <c r="C167" s="14">
        <f t="shared" si="46"/>
        <v>-2.0411302803558279E-3</v>
      </c>
      <c r="D167" s="15">
        <f t="shared" si="54"/>
        <v>4.3889411273563987E-2</v>
      </c>
      <c r="E167" s="10">
        <f>'Raw Data'!Q175</f>
        <v>3205.65</v>
      </c>
      <c r="F167" s="14">
        <f t="shared" si="46"/>
        <v>2.0118993838470423E-2</v>
      </c>
      <c r="G167" s="15">
        <f t="shared" si="55"/>
        <v>4.8985487143189024E-2</v>
      </c>
      <c r="H167" s="13">
        <f t="shared" si="52"/>
        <v>1.1161117390675634</v>
      </c>
      <c r="J167" s="9">
        <f>'Raw Data'!A175</f>
        <v>42244</v>
      </c>
      <c r="K167" s="10">
        <f>'Raw Data'!H175</f>
        <v>0</v>
      </c>
      <c r="L167" s="10">
        <f>'Raw Data'!J175</f>
        <v>0</v>
      </c>
      <c r="M167" s="10">
        <f t="shared" si="40"/>
        <v>0</v>
      </c>
      <c r="O167" s="9">
        <f>'Raw Data'!A175</f>
        <v>42244</v>
      </c>
      <c r="P167" s="10">
        <f>'Raw Data'!B175</f>
        <v>3.0979999999999999</v>
      </c>
      <c r="Q167" s="10">
        <f>'Raw Data'!C175</f>
        <v>0</v>
      </c>
      <c r="R167" s="10">
        <f t="shared" si="41"/>
        <v>3.0979999999999999</v>
      </c>
      <c r="S167" s="10">
        <f>'Raw Data'!D175</f>
        <v>2.4045000000000001</v>
      </c>
      <c r="T167" s="15">
        <f t="shared" si="47"/>
        <v>1.4072351838678037E-2</v>
      </c>
      <c r="U167" s="15">
        <f t="shared" si="56"/>
        <v>2.5126295779113725E-2</v>
      </c>
      <c r="V167" s="10">
        <f>'Raw Data'!F175</f>
        <v>2.3748999999999998</v>
      </c>
      <c r="W167" s="10">
        <f t="shared" si="42"/>
        <v>2.9600000000000293E-2</v>
      </c>
      <c r="Y167" s="9">
        <f>'Raw Data'!A175</f>
        <v>42244</v>
      </c>
      <c r="Z167" s="10">
        <f>'Raw Data'!G175</f>
        <v>3.8679999999999999</v>
      </c>
      <c r="AA167" s="10">
        <f>'Raw Data'!H175</f>
        <v>0</v>
      </c>
      <c r="AB167" s="10">
        <f t="shared" si="43"/>
        <v>3.8679999999999999</v>
      </c>
      <c r="AC167" s="10">
        <f>'Raw Data'!I175</f>
        <v>0</v>
      </c>
      <c r="AD167" s="12" t="e">
        <f t="shared" si="48"/>
        <v>#DIV/0!</v>
      </c>
      <c r="AE167" s="15" t="e">
        <f t="shared" si="57"/>
        <v>#DIV/0!</v>
      </c>
      <c r="AG167" s="9">
        <f>'Raw Data'!M175</f>
        <v>42249</v>
      </c>
      <c r="AH167" s="10">
        <f>'Raw Data'!N175</f>
        <v>3160.1669999999999</v>
      </c>
      <c r="AI167" s="14">
        <f t="shared" si="49"/>
        <v>-2.0411302803558279E-3</v>
      </c>
      <c r="AJ167" s="15">
        <f t="shared" si="53"/>
        <v>4.3889411273563987E-2</v>
      </c>
      <c r="AK167" s="10">
        <f>'Raw Data'!R175+'Raw Data'!S175</f>
        <v>96226150.530300006</v>
      </c>
      <c r="AM167" s="9">
        <f>'Raw Data'!V175</f>
        <v>42237</v>
      </c>
      <c r="AN167" s="10">
        <f>IF('Raw Data'!W175=0,AN166,'Raw Data'!W175)</f>
        <v>6.3887</v>
      </c>
      <c r="AO167" s="15">
        <f t="shared" si="50"/>
        <v>-4.6956807571889456E-5</v>
      </c>
      <c r="AP167" s="15">
        <f t="shared" si="58"/>
        <v>4.4399780259633979E-3</v>
      </c>
      <c r="AQ167" s="10">
        <f>IF('Raw Data'!Y175=0,AQ166,'Raw Data'!Y175)</f>
        <v>6.4537000000000004</v>
      </c>
      <c r="AR167" s="10">
        <f>IF('Raw Data'!X175=0,AR166,'Raw Data'!X175)</f>
        <v>6.4837999999999996</v>
      </c>
      <c r="AS167" s="10">
        <f t="shared" si="44"/>
        <v>3.0099999999999127E-2</v>
      </c>
      <c r="AT167" s="10">
        <f t="shared" si="45"/>
        <v>6.5000000000000391E-2</v>
      </c>
      <c r="AV167" s="9">
        <f>'Raw Data'!AB168</f>
        <v>42487</v>
      </c>
      <c r="AW167" s="10">
        <f>'Raw Data'!AC168</f>
        <v>236.48</v>
      </c>
      <c r="AX167" s="10">
        <f t="shared" si="51"/>
        <v>219.02599999999998</v>
      </c>
    </row>
    <row r="168" spans="1:50">
      <c r="A168" s="9">
        <f>'Raw Data'!M176</f>
        <v>42254</v>
      </c>
      <c r="B168" s="13">
        <f>'Raw Data'!N176</f>
        <v>3080.4200999999998</v>
      </c>
      <c r="C168" s="14">
        <f t="shared" si="46"/>
        <v>-2.5558890515398527E-2</v>
      </c>
      <c r="D168" s="15">
        <f t="shared" si="54"/>
        <v>4.3627813772775303E-2</v>
      </c>
      <c r="E168" s="10">
        <f>'Raw Data'!Q176</f>
        <v>2990.33</v>
      </c>
      <c r="F168" s="14">
        <f t="shared" si="46"/>
        <v>-6.9531128716689053E-2</v>
      </c>
      <c r="G168" s="15">
        <f t="shared" si="55"/>
        <v>5.3314877579346054E-2</v>
      </c>
      <c r="H168" s="13">
        <f t="shared" si="52"/>
        <v>1.222038717250959</v>
      </c>
      <c r="J168" s="9">
        <f>'Raw Data'!A176</f>
        <v>42247</v>
      </c>
      <c r="K168" s="10">
        <f>'Raw Data'!H176</f>
        <v>0</v>
      </c>
      <c r="L168" s="10">
        <f>'Raw Data'!J176</f>
        <v>0</v>
      </c>
      <c r="M168" s="10">
        <f t="shared" si="40"/>
        <v>0</v>
      </c>
      <c r="O168" s="9">
        <f>'Raw Data'!A176</f>
        <v>42247</v>
      </c>
      <c r="P168" s="10">
        <f>'Raw Data'!B176</f>
        <v>3.1</v>
      </c>
      <c r="Q168" s="10">
        <f>'Raw Data'!C176</f>
        <v>0</v>
      </c>
      <c r="R168" s="10">
        <f t="shared" si="41"/>
        <v>3.1</v>
      </c>
      <c r="S168" s="10">
        <f>'Raw Data'!D176</f>
        <v>2.4977999999999998</v>
      </c>
      <c r="T168" s="15">
        <f t="shared" si="47"/>
        <v>3.8068362711267331E-2</v>
      </c>
      <c r="U168" s="15">
        <f t="shared" si="56"/>
        <v>2.6513406129957506E-2</v>
      </c>
      <c r="V168" s="10">
        <f>'Raw Data'!F176</f>
        <v>2.4182000000000001</v>
      </c>
      <c r="W168" s="10">
        <f t="shared" si="42"/>
        <v>7.9599999999999671E-2</v>
      </c>
      <c r="Y168" s="9">
        <f>'Raw Data'!A176</f>
        <v>42247</v>
      </c>
      <c r="Z168" s="10">
        <f>'Raw Data'!G176</f>
        <v>3.8597999999999999</v>
      </c>
      <c r="AA168" s="10">
        <f>'Raw Data'!H176</f>
        <v>0</v>
      </c>
      <c r="AB168" s="10">
        <f t="shared" si="43"/>
        <v>3.8597999999999999</v>
      </c>
      <c r="AC168" s="10">
        <f>'Raw Data'!I176</f>
        <v>0</v>
      </c>
      <c r="AD168" s="12" t="e">
        <f t="shared" si="48"/>
        <v>#DIV/0!</v>
      </c>
      <c r="AE168" s="15" t="e">
        <f t="shared" si="57"/>
        <v>#DIV/0!</v>
      </c>
      <c r="AG168" s="9">
        <f>'Raw Data'!M176</f>
        <v>42254</v>
      </c>
      <c r="AH168" s="10">
        <f>'Raw Data'!N176</f>
        <v>3080.4200999999998</v>
      </c>
      <c r="AI168" s="14">
        <f t="shared" si="49"/>
        <v>-2.5558890515398527E-2</v>
      </c>
      <c r="AJ168" s="15">
        <f t="shared" si="53"/>
        <v>4.3627813772775303E-2</v>
      </c>
      <c r="AK168" s="10">
        <f>'Raw Data'!R176+'Raw Data'!S176</f>
        <v>97847065.242500007</v>
      </c>
      <c r="AM168" s="9">
        <f>'Raw Data'!V176</f>
        <v>42240</v>
      </c>
      <c r="AN168" s="10">
        <f>IF('Raw Data'!W176=0,AN167,'Raw Data'!W176)</f>
        <v>6.4043999999999999</v>
      </c>
      <c r="AO168" s="15">
        <f t="shared" si="50"/>
        <v>2.4544493331280282E-3</v>
      </c>
      <c r="AP168" s="15">
        <f t="shared" si="58"/>
        <v>4.4328782388852635E-3</v>
      </c>
      <c r="AQ168" s="10">
        <f>IF('Raw Data'!Y176=0,AQ167,'Raw Data'!Y176)</f>
        <v>6.4970999999999997</v>
      </c>
      <c r="AR168" s="10">
        <f>IF('Raw Data'!X176=0,AR167,'Raw Data'!X176)</f>
        <v>6.4837999999999996</v>
      </c>
      <c r="AS168" s="10">
        <f t="shared" si="44"/>
        <v>-1.330000000000009E-2</v>
      </c>
      <c r="AT168" s="10">
        <f t="shared" si="45"/>
        <v>9.2699999999999783E-2</v>
      </c>
      <c r="AV168" s="9">
        <f>'Raw Data'!AB169</f>
        <v>42488</v>
      </c>
      <c r="AW168" s="10">
        <f>'Raw Data'!AC169</f>
        <v>284.2</v>
      </c>
      <c r="AX168" s="10">
        <f t="shared" si="51"/>
        <v>231.69200000000001</v>
      </c>
    </row>
    <row r="169" spans="1:50">
      <c r="A169" s="9">
        <f>'Raw Data'!M177</f>
        <v>42255</v>
      </c>
      <c r="B169" s="13">
        <f>'Raw Data'!N177</f>
        <v>3170.4522000000002</v>
      </c>
      <c r="C169" s="14">
        <f t="shared" si="46"/>
        <v>2.8808243769663042E-2</v>
      </c>
      <c r="D169" s="15">
        <f t="shared" si="54"/>
        <v>4.4663125736614621E-2</v>
      </c>
      <c r="E169" s="10">
        <f>'Raw Data'!Q177</f>
        <v>3044.46</v>
      </c>
      <c r="F169" s="14">
        <f t="shared" si="46"/>
        <v>1.7939796328318994E-2</v>
      </c>
      <c r="G169" s="15">
        <f t="shared" si="55"/>
        <v>5.3258247271160068E-2</v>
      </c>
      <c r="H169" s="13">
        <f t="shared" si="52"/>
        <v>1.1924433499176079</v>
      </c>
      <c r="J169" s="9">
        <f>'Raw Data'!A177</f>
        <v>42248</v>
      </c>
      <c r="K169" s="10">
        <f>'Raw Data'!H177</f>
        <v>0</v>
      </c>
      <c r="L169" s="10">
        <f>'Raw Data'!J177</f>
        <v>0</v>
      </c>
      <c r="M169" s="10">
        <f t="shared" si="40"/>
        <v>0</v>
      </c>
      <c r="O169" s="9">
        <f>'Raw Data'!A177</f>
        <v>42248</v>
      </c>
      <c r="P169" s="10">
        <f>'Raw Data'!B177</f>
        <v>3.1025999999999998</v>
      </c>
      <c r="Q169" s="10">
        <f>'Raw Data'!C177</f>
        <v>0</v>
      </c>
      <c r="R169" s="10">
        <f t="shared" si="41"/>
        <v>3.1025999999999998</v>
      </c>
      <c r="S169" s="10">
        <f>'Raw Data'!D177</f>
        <v>2.4281999999999999</v>
      </c>
      <c r="T169" s="15">
        <f t="shared" si="47"/>
        <v>-2.8260102319109803E-2</v>
      </c>
      <c r="U169" s="15">
        <f t="shared" si="56"/>
        <v>2.7096504851637063E-2</v>
      </c>
      <c r="V169" s="10">
        <f>'Raw Data'!F177</f>
        <v>2.3812000000000002</v>
      </c>
      <c r="W169" s="10">
        <f t="shared" si="42"/>
        <v>4.6999999999999709E-2</v>
      </c>
      <c r="Y169" s="9">
        <f>'Raw Data'!A177</f>
        <v>42248</v>
      </c>
      <c r="Z169" s="10">
        <f>'Raw Data'!G177</f>
        <v>3.8452999999999999</v>
      </c>
      <c r="AA169" s="10">
        <f>'Raw Data'!H177</f>
        <v>0</v>
      </c>
      <c r="AB169" s="10">
        <f t="shared" si="43"/>
        <v>3.8452999999999999</v>
      </c>
      <c r="AC169" s="10">
        <f>'Raw Data'!I177</f>
        <v>0</v>
      </c>
      <c r="AD169" s="12" t="e">
        <f t="shared" si="48"/>
        <v>#DIV/0!</v>
      </c>
      <c r="AE169" s="15" t="e">
        <f t="shared" si="57"/>
        <v>#DIV/0!</v>
      </c>
      <c r="AG169" s="9">
        <f>'Raw Data'!M177</f>
        <v>42255</v>
      </c>
      <c r="AH169" s="10">
        <f>'Raw Data'!N177</f>
        <v>3170.4522000000002</v>
      </c>
      <c r="AI169" s="14">
        <f t="shared" si="49"/>
        <v>2.8808243769663042E-2</v>
      </c>
      <c r="AJ169" s="15">
        <f t="shared" si="53"/>
        <v>4.4663125736614621E-2</v>
      </c>
      <c r="AK169" s="10">
        <f>'Raw Data'!R177+'Raw Data'!S177</f>
        <v>97616130.0933</v>
      </c>
      <c r="AM169" s="9">
        <f>'Raw Data'!V177</f>
        <v>42241</v>
      </c>
      <c r="AN169" s="10">
        <f>IF('Raw Data'!W177=0,AN168,'Raw Data'!W177)</f>
        <v>6.4123999999999999</v>
      </c>
      <c r="AO169" s="15">
        <f t="shared" si="50"/>
        <v>1.2483616876189524E-3</v>
      </c>
      <c r="AP169" s="15">
        <f t="shared" si="58"/>
        <v>4.4191547625403301E-3</v>
      </c>
      <c r="AQ169" s="10">
        <f>IF('Raw Data'!Y177=0,AQ168,'Raw Data'!Y177)</f>
        <v>6.51</v>
      </c>
      <c r="AR169" s="10">
        <f>IF('Raw Data'!X177=0,AR168,'Raw Data'!X177)</f>
        <v>6.5605000000000002</v>
      </c>
      <c r="AS169" s="10">
        <f t="shared" si="44"/>
        <v>5.0500000000000433E-2</v>
      </c>
      <c r="AT169" s="10">
        <f t="shared" si="45"/>
        <v>9.7599999999999909E-2</v>
      </c>
      <c r="AV169" s="9">
        <f>'Raw Data'!AB170</f>
        <v>42489</v>
      </c>
      <c r="AW169" s="10">
        <f>'Raw Data'!AC170</f>
        <v>203.31</v>
      </c>
      <c r="AX169" s="10">
        <f t="shared" si="51"/>
        <v>231.46599999999998</v>
      </c>
    </row>
    <row r="170" spans="1:50">
      <c r="A170" s="9">
        <f>'Raw Data'!M178</f>
        <v>42256</v>
      </c>
      <c r="B170" s="13">
        <f>'Raw Data'!N178</f>
        <v>3243.0889000000002</v>
      </c>
      <c r="C170" s="14">
        <f t="shared" si="46"/>
        <v>2.2652012280815308E-2</v>
      </c>
      <c r="D170" s="15">
        <f t="shared" si="54"/>
        <v>3.6877171369954546E-2</v>
      </c>
      <c r="E170" s="10">
        <f>'Raw Data'!Q178</f>
        <v>3062.46</v>
      </c>
      <c r="F170" s="14">
        <f t="shared" si="46"/>
        <v>5.8949690272542465E-3</v>
      </c>
      <c r="G170" s="15">
        <f t="shared" si="55"/>
        <v>4.2867881318678372E-2</v>
      </c>
      <c r="H170" s="13">
        <f t="shared" si="52"/>
        <v>1.1624503649866356</v>
      </c>
      <c r="J170" s="9">
        <f>'Raw Data'!A178</f>
        <v>42249</v>
      </c>
      <c r="K170" s="10">
        <f>'Raw Data'!H178</f>
        <v>0</v>
      </c>
      <c r="L170" s="10">
        <f>'Raw Data'!J178</f>
        <v>0</v>
      </c>
      <c r="M170" s="10">
        <f t="shared" si="40"/>
        <v>0</v>
      </c>
      <c r="O170" s="9">
        <f>'Raw Data'!A178</f>
        <v>42249</v>
      </c>
      <c r="P170" s="10">
        <f>'Raw Data'!B178</f>
        <v>3.1025999999999998</v>
      </c>
      <c r="Q170" s="10">
        <f>'Raw Data'!C178</f>
        <v>0</v>
      </c>
      <c r="R170" s="10">
        <f t="shared" si="41"/>
        <v>3.1025999999999998</v>
      </c>
      <c r="S170" s="10">
        <f>'Raw Data'!D178</f>
        <v>2.4615999999999998</v>
      </c>
      <c r="T170" s="15">
        <f t="shared" si="47"/>
        <v>1.3661302897957136E-2</v>
      </c>
      <c r="U170" s="15">
        <f t="shared" si="56"/>
        <v>2.7174608928103236E-2</v>
      </c>
      <c r="V170" s="10">
        <f>'Raw Data'!F178</f>
        <v>2.4169</v>
      </c>
      <c r="W170" s="10">
        <f t="shared" si="42"/>
        <v>4.469999999999974E-2</v>
      </c>
      <c r="Y170" s="9">
        <f>'Raw Data'!A178</f>
        <v>42249</v>
      </c>
      <c r="Z170" s="10">
        <f>'Raw Data'!G178</f>
        <v>3.8142</v>
      </c>
      <c r="AA170" s="10">
        <f>'Raw Data'!H178</f>
        <v>0</v>
      </c>
      <c r="AB170" s="10">
        <f t="shared" si="43"/>
        <v>3.8142</v>
      </c>
      <c r="AC170" s="10">
        <f>'Raw Data'!I178</f>
        <v>0</v>
      </c>
      <c r="AD170" s="12" t="e">
        <f t="shared" si="48"/>
        <v>#DIV/0!</v>
      </c>
      <c r="AE170" s="15" t="e">
        <f t="shared" si="57"/>
        <v>#DIV/0!</v>
      </c>
      <c r="AG170" s="9">
        <f>'Raw Data'!M178</f>
        <v>42256</v>
      </c>
      <c r="AH170" s="10">
        <f>'Raw Data'!N178</f>
        <v>3243.0889000000002</v>
      </c>
      <c r="AI170" s="14">
        <f t="shared" si="49"/>
        <v>2.2652012280815308E-2</v>
      </c>
      <c r="AJ170" s="15">
        <f t="shared" si="53"/>
        <v>3.6877171369954546E-2</v>
      </c>
      <c r="AK170" s="10">
        <f>'Raw Data'!R178+'Raw Data'!S178</f>
        <v>99056437.35679999</v>
      </c>
      <c r="AM170" s="9">
        <f>'Raw Data'!V178</f>
        <v>42242</v>
      </c>
      <c r="AN170" s="10">
        <f>IF('Raw Data'!W178=0,AN169,'Raw Data'!W178)</f>
        <v>6.4104999999999999</v>
      </c>
      <c r="AO170" s="15">
        <f t="shared" si="50"/>
        <v>-2.9634482276321089E-4</v>
      </c>
      <c r="AP170" s="15">
        <f t="shared" si="58"/>
        <v>4.4241320158714134E-3</v>
      </c>
      <c r="AQ170" s="10">
        <f>IF('Raw Data'!Y178=0,AQ169,'Raw Data'!Y178)</f>
        <v>6.4920999999999998</v>
      </c>
      <c r="AR170" s="10">
        <f>IF('Raw Data'!X178=0,AR169,'Raw Data'!X178)</f>
        <v>6.5194000000000001</v>
      </c>
      <c r="AS170" s="10">
        <f t="shared" si="44"/>
        <v>2.7300000000000324E-2</v>
      </c>
      <c r="AT170" s="10">
        <f t="shared" si="45"/>
        <v>8.1599999999999895E-2</v>
      </c>
      <c r="AV170" s="9">
        <f>'Raw Data'!AB171</f>
        <v>42493</v>
      </c>
      <c r="AW170" s="10">
        <f>'Raw Data'!AC171</f>
        <v>213.8</v>
      </c>
      <c r="AX170" s="10">
        <f t="shared" si="51"/>
        <v>231.03599999999997</v>
      </c>
    </row>
    <row r="171" spans="1:50">
      <c r="A171" s="9">
        <f>'Raw Data'!M179</f>
        <v>42257</v>
      </c>
      <c r="B171" s="13">
        <f>'Raw Data'!N179</f>
        <v>3197.8932</v>
      </c>
      <c r="C171" s="14">
        <f t="shared" si="46"/>
        <v>-1.4034021857066963E-2</v>
      </c>
      <c r="D171" s="15">
        <f t="shared" si="54"/>
        <v>2.6333284116396377E-2</v>
      </c>
      <c r="E171" s="10">
        <f>'Raw Data'!Q179</f>
        <v>3086.23</v>
      </c>
      <c r="F171" s="14">
        <f t="shared" si="46"/>
        <v>7.7317667387779487E-3</v>
      </c>
      <c r="G171" s="15">
        <f t="shared" si="55"/>
        <v>3.5639089293880502E-2</v>
      </c>
      <c r="H171" s="13">
        <f t="shared" si="52"/>
        <v>1.3533856672168694</v>
      </c>
      <c r="J171" s="9">
        <f>'Raw Data'!A179</f>
        <v>42253</v>
      </c>
      <c r="K171" s="10">
        <f>'Raw Data'!H179</f>
        <v>0</v>
      </c>
      <c r="L171" s="10">
        <f>'Raw Data'!J179</f>
        <v>0</v>
      </c>
      <c r="M171" s="10">
        <f t="shared" si="40"/>
        <v>0</v>
      </c>
      <c r="O171" s="9">
        <f>'Raw Data'!A179</f>
        <v>42253</v>
      </c>
      <c r="P171" s="10">
        <f>'Raw Data'!B179</f>
        <v>3.1040000000000001</v>
      </c>
      <c r="Q171" s="10">
        <f>'Raw Data'!C179</f>
        <v>0</v>
      </c>
      <c r="R171" s="10">
        <f t="shared" si="41"/>
        <v>3.1040000000000001</v>
      </c>
      <c r="S171" s="10">
        <f>'Raw Data'!D179</f>
        <v>2.3771</v>
      </c>
      <c r="T171" s="15">
        <f t="shared" si="47"/>
        <v>-3.4930287696621119E-2</v>
      </c>
      <c r="U171" s="15">
        <f t="shared" si="56"/>
        <v>2.6262920011294655E-2</v>
      </c>
      <c r="V171" s="10">
        <f>'Raw Data'!F179</f>
        <v>2.3744000000000001</v>
      </c>
      <c r="W171" s="10">
        <f t="shared" si="42"/>
        <v>2.6999999999999247E-3</v>
      </c>
      <c r="Y171" s="9">
        <f>'Raw Data'!A179</f>
        <v>42253</v>
      </c>
      <c r="Z171" s="10">
        <f>'Raw Data'!G179</f>
        <v>3.7561</v>
      </c>
      <c r="AA171" s="10">
        <f>'Raw Data'!H179</f>
        <v>0</v>
      </c>
      <c r="AB171" s="10">
        <f t="shared" si="43"/>
        <v>3.7561</v>
      </c>
      <c r="AC171" s="10">
        <f>'Raw Data'!I179</f>
        <v>0</v>
      </c>
      <c r="AD171" s="12" t="e">
        <f t="shared" si="48"/>
        <v>#DIV/0!</v>
      </c>
      <c r="AE171" s="15" t="e">
        <f t="shared" si="57"/>
        <v>#DIV/0!</v>
      </c>
      <c r="AG171" s="9">
        <f>'Raw Data'!M179</f>
        <v>42257</v>
      </c>
      <c r="AH171" s="10">
        <f>'Raw Data'!N179</f>
        <v>3197.8932</v>
      </c>
      <c r="AI171" s="14">
        <f t="shared" si="49"/>
        <v>-1.4034021857066963E-2</v>
      </c>
      <c r="AJ171" s="15">
        <f t="shared" si="53"/>
        <v>2.6333284116396377E-2</v>
      </c>
      <c r="AK171" s="10">
        <f>'Raw Data'!R179+'Raw Data'!S179</f>
        <v>98741594.755500004</v>
      </c>
      <c r="AM171" s="9">
        <f>'Raw Data'!V179</f>
        <v>42243</v>
      </c>
      <c r="AN171" s="10">
        <f>IF('Raw Data'!W179=0,AN170,'Raw Data'!W179)</f>
        <v>6.4053000000000004</v>
      </c>
      <c r="AO171" s="15">
        <f t="shared" si="50"/>
        <v>-8.1149835131043681E-4</v>
      </c>
      <c r="AP171" s="15">
        <f t="shared" si="58"/>
        <v>4.4436392394929473E-3</v>
      </c>
      <c r="AQ171" s="10">
        <f>IF('Raw Data'!Y179=0,AQ170,'Raw Data'!Y179)</f>
        <v>6.4797000000000002</v>
      </c>
      <c r="AR171" s="10">
        <f>IF('Raw Data'!X179=0,AR170,'Raw Data'!X179)</f>
        <v>6.5037000000000003</v>
      </c>
      <c r="AS171" s="10">
        <f t="shared" si="44"/>
        <v>2.4000000000000021E-2</v>
      </c>
      <c r="AT171" s="10">
        <f t="shared" si="45"/>
        <v>7.43999999999998E-2</v>
      </c>
      <c r="AV171" s="9">
        <f>'Raw Data'!AB172</f>
        <v>42494</v>
      </c>
      <c r="AW171" s="10">
        <f>'Raw Data'!AC172</f>
        <v>214.8</v>
      </c>
      <c r="AX171" s="10">
        <f t="shared" si="51"/>
        <v>230.51799999999997</v>
      </c>
    </row>
    <row r="172" spans="1:50">
      <c r="A172" s="9">
        <f>'Raw Data'!M180</f>
        <v>42258</v>
      </c>
      <c r="B172" s="13">
        <f>'Raw Data'!N180</f>
        <v>3200.2337000000002</v>
      </c>
      <c r="C172" s="14">
        <f t="shared" si="46"/>
        <v>7.3162040734129242E-4</v>
      </c>
      <c r="D172" s="15">
        <f t="shared" si="54"/>
        <v>2.5590201606061836E-2</v>
      </c>
      <c r="E172" s="10">
        <f>'Raw Data'!Q180</f>
        <v>3071.55</v>
      </c>
      <c r="F172" s="14">
        <f t="shared" si="46"/>
        <v>-4.7679611192931659E-3</v>
      </c>
      <c r="G172" s="15">
        <f t="shared" si="55"/>
        <v>3.4015608921788218E-2</v>
      </c>
      <c r="H172" s="13">
        <f t="shared" si="52"/>
        <v>1.3292434911388336</v>
      </c>
      <c r="J172" s="9">
        <f>'Raw Data'!A180</f>
        <v>42254</v>
      </c>
      <c r="K172" s="10">
        <f>'Raw Data'!H180</f>
        <v>0</v>
      </c>
      <c r="L172" s="10">
        <f>'Raw Data'!J180</f>
        <v>0</v>
      </c>
      <c r="M172" s="10">
        <f t="shared" si="40"/>
        <v>0</v>
      </c>
      <c r="O172" s="9">
        <f>'Raw Data'!A180</f>
        <v>42254</v>
      </c>
      <c r="P172" s="10">
        <f>'Raw Data'!B180</f>
        <v>3.0990000000000002</v>
      </c>
      <c r="Q172" s="10">
        <f>'Raw Data'!C180</f>
        <v>0</v>
      </c>
      <c r="R172" s="10">
        <f t="shared" si="41"/>
        <v>3.0990000000000002</v>
      </c>
      <c r="S172" s="10">
        <f>'Raw Data'!D180</f>
        <v>2.4327000000000001</v>
      </c>
      <c r="T172" s="15">
        <f t="shared" si="47"/>
        <v>2.3120494307410588E-2</v>
      </c>
      <c r="U172" s="15">
        <f t="shared" si="56"/>
        <v>2.4267688017242044E-2</v>
      </c>
      <c r="V172" s="10">
        <f>'Raw Data'!F180</f>
        <v>2.3866999999999998</v>
      </c>
      <c r="W172" s="10">
        <f t="shared" si="42"/>
        <v>4.6000000000000263E-2</v>
      </c>
      <c r="Y172" s="9">
        <f>'Raw Data'!A180</f>
        <v>42254</v>
      </c>
      <c r="Z172" s="10">
        <f>'Raw Data'!G180</f>
        <v>3.7839</v>
      </c>
      <c r="AA172" s="10">
        <f>'Raw Data'!H180</f>
        <v>0</v>
      </c>
      <c r="AB172" s="10">
        <f t="shared" si="43"/>
        <v>3.7839</v>
      </c>
      <c r="AC172" s="10">
        <f>'Raw Data'!I180</f>
        <v>0</v>
      </c>
      <c r="AD172" s="12" t="e">
        <f t="shared" si="48"/>
        <v>#DIV/0!</v>
      </c>
      <c r="AE172" s="15" t="e">
        <f t="shared" si="57"/>
        <v>#DIV/0!</v>
      </c>
      <c r="AG172" s="9">
        <f>'Raw Data'!M180</f>
        <v>42258</v>
      </c>
      <c r="AH172" s="10">
        <f>'Raw Data'!N180</f>
        <v>3200.2337000000002</v>
      </c>
      <c r="AI172" s="14">
        <f t="shared" si="49"/>
        <v>7.3162040734129242E-4</v>
      </c>
      <c r="AJ172" s="15">
        <f t="shared" si="53"/>
        <v>2.5590201606061836E-2</v>
      </c>
      <c r="AK172" s="10">
        <f>'Raw Data'!R180+'Raw Data'!S180</f>
        <v>98492145.845499992</v>
      </c>
      <c r="AM172" s="9">
        <f>'Raw Data'!V180</f>
        <v>42244</v>
      </c>
      <c r="AN172" s="10">
        <f>IF('Raw Data'!W180=0,AN171,'Raw Data'!W180)</f>
        <v>6.3884999999999996</v>
      </c>
      <c r="AO172" s="15">
        <f t="shared" si="50"/>
        <v>-2.6262736100670743E-3</v>
      </c>
      <c r="AP172" s="15">
        <f t="shared" si="58"/>
        <v>4.525846052806975E-3</v>
      </c>
      <c r="AQ172" s="10">
        <f>IF('Raw Data'!Y180=0,AQ171,'Raw Data'!Y180)</f>
        <v>6.4618000000000002</v>
      </c>
      <c r="AR172" s="10">
        <f>IF('Raw Data'!X180=0,AR171,'Raw Data'!X180)</f>
        <v>6.4932999999999996</v>
      </c>
      <c r="AS172" s="10">
        <f t="shared" si="44"/>
        <v>3.1499999999999417E-2</v>
      </c>
      <c r="AT172" s="10">
        <f t="shared" si="45"/>
        <v>7.3300000000000587E-2</v>
      </c>
      <c r="AV172" s="9">
        <f>'Raw Data'!AB173</f>
        <v>42495</v>
      </c>
      <c r="AW172" s="10">
        <f>'Raw Data'!AC173</f>
        <v>202.72</v>
      </c>
      <c r="AX172" s="10">
        <f t="shared" si="51"/>
        <v>223.76599999999999</v>
      </c>
    </row>
    <row r="173" spans="1:50">
      <c r="A173" s="9">
        <f>'Raw Data'!M181</f>
        <v>42261</v>
      </c>
      <c r="B173" s="13">
        <f>'Raw Data'!N181</f>
        <v>3114.7979999999998</v>
      </c>
      <c r="C173" s="14">
        <f t="shared" si="46"/>
        <v>-2.7059535764341926E-2</v>
      </c>
      <c r="D173" s="15">
        <f t="shared" si="54"/>
        <v>2.3150520936102453E-2</v>
      </c>
      <c r="E173" s="10">
        <f>'Raw Data'!Q181</f>
        <v>3150.82</v>
      </c>
      <c r="F173" s="14">
        <f t="shared" si="46"/>
        <v>2.54804162406062E-2</v>
      </c>
      <c r="G173" s="15">
        <f t="shared" si="55"/>
        <v>2.7770828585291552E-2</v>
      </c>
      <c r="H173" s="13">
        <f t="shared" si="52"/>
        <v>1.199576832933547</v>
      </c>
      <c r="J173" s="9">
        <f>'Raw Data'!A181</f>
        <v>42255</v>
      </c>
      <c r="K173" s="10">
        <f>'Raw Data'!H181</f>
        <v>0</v>
      </c>
      <c r="L173" s="10">
        <f>'Raw Data'!J181</f>
        <v>0</v>
      </c>
      <c r="M173" s="10">
        <f t="shared" si="40"/>
        <v>0</v>
      </c>
      <c r="O173" s="9">
        <f>'Raw Data'!A181</f>
        <v>42255</v>
      </c>
      <c r="P173" s="10">
        <f>'Raw Data'!B181</f>
        <v>3.0950000000000002</v>
      </c>
      <c r="Q173" s="10">
        <f>'Raw Data'!C181</f>
        <v>0</v>
      </c>
      <c r="R173" s="10">
        <f t="shared" si="41"/>
        <v>3.0950000000000002</v>
      </c>
      <c r="S173" s="10">
        <f>'Raw Data'!D181</f>
        <v>2.4392999999999998</v>
      </c>
      <c r="T173" s="15">
        <f t="shared" si="47"/>
        <v>2.7093612632802188E-3</v>
      </c>
      <c r="U173" s="15">
        <f t="shared" si="56"/>
        <v>2.4206829150484641E-2</v>
      </c>
      <c r="V173" s="10">
        <f>'Raw Data'!F181</f>
        <v>2.4060999999999999</v>
      </c>
      <c r="W173" s="10">
        <f t="shared" si="42"/>
        <v>3.3199999999999896E-2</v>
      </c>
      <c r="Y173" s="9">
        <f>'Raw Data'!A181</f>
        <v>42255</v>
      </c>
      <c r="Z173" s="10">
        <f>'Raw Data'!G181</f>
        <v>3.7326000000000001</v>
      </c>
      <c r="AA173" s="10">
        <f>'Raw Data'!H181</f>
        <v>0</v>
      </c>
      <c r="AB173" s="10">
        <f t="shared" si="43"/>
        <v>3.7326000000000001</v>
      </c>
      <c r="AC173" s="10">
        <f>'Raw Data'!I181</f>
        <v>0</v>
      </c>
      <c r="AD173" s="12" t="e">
        <f t="shared" si="48"/>
        <v>#DIV/0!</v>
      </c>
      <c r="AE173" s="15" t="e">
        <f t="shared" si="57"/>
        <v>#DIV/0!</v>
      </c>
      <c r="AG173" s="9">
        <f>'Raw Data'!M181</f>
        <v>42261</v>
      </c>
      <c r="AH173" s="10">
        <f>'Raw Data'!N181</f>
        <v>3114.7979999999998</v>
      </c>
      <c r="AI173" s="14">
        <f t="shared" si="49"/>
        <v>-2.7059535764341926E-2</v>
      </c>
      <c r="AJ173" s="15">
        <f t="shared" si="53"/>
        <v>2.3150520936102453E-2</v>
      </c>
      <c r="AK173" s="10">
        <f>'Raw Data'!R181+'Raw Data'!S181</f>
        <v>95642335.19569999</v>
      </c>
      <c r="AM173" s="9">
        <f>'Raw Data'!V181</f>
        <v>42247</v>
      </c>
      <c r="AN173" s="10">
        <f>IF('Raw Data'!W181=0,AN172,'Raw Data'!W181)</f>
        <v>6.3762999999999996</v>
      </c>
      <c r="AO173" s="15">
        <f t="shared" si="50"/>
        <v>-1.911507225300378E-3</v>
      </c>
      <c r="AP173" s="15">
        <f t="shared" si="58"/>
        <v>4.5747294770794944E-3</v>
      </c>
      <c r="AQ173" s="10">
        <f>IF('Raw Data'!Y181=0,AQ172,'Raw Data'!Y181)</f>
        <v>6.4417999999999997</v>
      </c>
      <c r="AR173" s="10">
        <f>IF('Raw Data'!X181=0,AR172,'Raw Data'!X181)</f>
        <v>6.4678000000000004</v>
      </c>
      <c r="AS173" s="10">
        <f t="shared" si="44"/>
        <v>2.6000000000000689E-2</v>
      </c>
      <c r="AT173" s="10">
        <f t="shared" si="45"/>
        <v>6.5500000000000114E-2</v>
      </c>
      <c r="AV173" s="9">
        <f>'Raw Data'!AB174</f>
        <v>42496</v>
      </c>
      <c r="AW173" s="10">
        <f>'Raw Data'!AC174</f>
        <v>153.44</v>
      </c>
      <c r="AX173" s="10">
        <f t="shared" si="51"/>
        <v>197.61400000000003</v>
      </c>
    </row>
    <row r="174" spans="1:50">
      <c r="A174" s="9">
        <f>'Raw Data'!M182</f>
        <v>42262</v>
      </c>
      <c r="B174" s="13">
        <f>'Raw Data'!N182</f>
        <v>3005.1722</v>
      </c>
      <c r="C174" s="14">
        <f t="shared" si="46"/>
        <v>-3.5829431786843342E-2</v>
      </c>
      <c r="D174" s="15">
        <f t="shared" si="54"/>
        <v>1.9754799427815585E-2</v>
      </c>
      <c r="E174" s="10">
        <f>'Raw Data'!Q182</f>
        <v>3122.87</v>
      </c>
      <c r="F174" s="14">
        <f t="shared" si="46"/>
        <v>-8.9102856276695851E-3</v>
      </c>
      <c r="G174" s="15">
        <f t="shared" si="55"/>
        <v>2.8172201266662235E-2</v>
      </c>
      <c r="H174" s="13">
        <f t="shared" si="52"/>
        <v>1.4260940167782516</v>
      </c>
      <c r="J174" s="9">
        <f>'Raw Data'!A182</f>
        <v>42256</v>
      </c>
      <c r="K174" s="10">
        <f>'Raw Data'!H182</f>
        <v>0</v>
      </c>
      <c r="L174" s="10">
        <f>'Raw Data'!J182</f>
        <v>0</v>
      </c>
      <c r="M174" s="10">
        <f t="shared" si="40"/>
        <v>0</v>
      </c>
      <c r="O174" s="9">
        <f>'Raw Data'!A182</f>
        <v>42256</v>
      </c>
      <c r="P174" s="10">
        <f>'Raw Data'!B182</f>
        <v>3.0920000000000001</v>
      </c>
      <c r="Q174" s="10">
        <f>'Raw Data'!C182</f>
        <v>0</v>
      </c>
      <c r="R174" s="10">
        <f t="shared" si="41"/>
        <v>3.0920000000000001</v>
      </c>
      <c r="S174" s="10">
        <f>'Raw Data'!D182</f>
        <v>2.4003999999999999</v>
      </c>
      <c r="T174" s="15">
        <f t="shared" si="47"/>
        <v>-1.6075722766543787E-2</v>
      </c>
      <c r="U174" s="15">
        <f t="shared" si="56"/>
        <v>2.4484721145954021E-2</v>
      </c>
      <c r="V174" s="10">
        <f>'Raw Data'!F182</f>
        <v>2.3708999999999998</v>
      </c>
      <c r="W174" s="10">
        <f t="shared" si="42"/>
        <v>2.9500000000000082E-2</v>
      </c>
      <c r="Y174" s="9">
        <f>'Raw Data'!A182</f>
        <v>42256</v>
      </c>
      <c r="Z174" s="10">
        <f>'Raw Data'!G182</f>
        <v>3.7726000000000002</v>
      </c>
      <c r="AA174" s="10">
        <f>'Raw Data'!H182</f>
        <v>0</v>
      </c>
      <c r="AB174" s="10">
        <f t="shared" si="43"/>
        <v>3.7726000000000002</v>
      </c>
      <c r="AC174" s="10">
        <f>'Raw Data'!I182</f>
        <v>0</v>
      </c>
      <c r="AD174" s="12" t="e">
        <f t="shared" si="48"/>
        <v>#DIV/0!</v>
      </c>
      <c r="AE174" s="15" t="e">
        <f t="shared" si="57"/>
        <v>#DIV/0!</v>
      </c>
      <c r="AG174" s="9">
        <f>'Raw Data'!M182</f>
        <v>42262</v>
      </c>
      <c r="AH174" s="10">
        <f>'Raw Data'!N182</f>
        <v>3005.1722</v>
      </c>
      <c r="AI174" s="14">
        <f t="shared" si="49"/>
        <v>-3.5829431786843342E-2</v>
      </c>
      <c r="AJ174" s="15">
        <f t="shared" si="53"/>
        <v>1.9754799427815585E-2</v>
      </c>
      <c r="AK174" s="10">
        <f>'Raw Data'!R182+'Raw Data'!S182</f>
        <v>93560315.780200005</v>
      </c>
      <c r="AM174" s="9">
        <f>'Raw Data'!V182</f>
        <v>42248</v>
      </c>
      <c r="AN174" s="10">
        <f>IF('Raw Data'!W182=0,AN173,'Raw Data'!W182)</f>
        <v>6.3644999999999996</v>
      </c>
      <c r="AO174" s="15">
        <f t="shared" si="50"/>
        <v>-1.8523174955882445E-3</v>
      </c>
      <c r="AP174" s="15">
        <f t="shared" si="58"/>
        <v>4.6189104907847544E-3</v>
      </c>
      <c r="AQ174" s="10">
        <f>IF('Raw Data'!Y182=0,AQ173,'Raw Data'!Y182)</f>
        <v>6.4177</v>
      </c>
      <c r="AR174" s="10">
        <f>IF('Raw Data'!X182=0,AR173,'Raw Data'!X182)</f>
        <v>6.4414999999999996</v>
      </c>
      <c r="AS174" s="10">
        <f t="shared" si="44"/>
        <v>2.3799999999999599E-2</v>
      </c>
      <c r="AT174" s="10">
        <f t="shared" si="45"/>
        <v>5.3200000000000358E-2</v>
      </c>
      <c r="AV174" s="9">
        <f>'Raw Data'!AB175</f>
        <v>42499</v>
      </c>
      <c r="AW174" s="10">
        <f>'Raw Data'!AC175</f>
        <v>172.95</v>
      </c>
      <c r="AX174" s="10">
        <f t="shared" si="51"/>
        <v>191.542</v>
      </c>
    </row>
    <row r="175" spans="1:50">
      <c r="A175" s="9">
        <f>'Raw Data'!M183</f>
        <v>42263</v>
      </c>
      <c r="B175" s="13">
        <f>'Raw Data'!N183</f>
        <v>3152.2631999999999</v>
      </c>
      <c r="C175" s="14">
        <f t="shared" si="46"/>
        <v>4.778580020971715E-2</v>
      </c>
      <c r="D175" s="15">
        <f t="shared" si="54"/>
        <v>2.5732163805299964E-2</v>
      </c>
      <c r="E175" s="10">
        <f>'Raw Data'!Q183</f>
        <v>3134.34</v>
      </c>
      <c r="F175" s="14">
        <f t="shared" si="46"/>
        <v>3.6661748118405431E-3</v>
      </c>
      <c r="G175" s="15">
        <f t="shared" si="55"/>
        <v>2.6689848827378009E-2</v>
      </c>
      <c r="H175" s="13">
        <f t="shared" si="52"/>
        <v>1.0372174306569895</v>
      </c>
      <c r="J175" s="9">
        <f>'Raw Data'!A183</f>
        <v>42257</v>
      </c>
      <c r="K175" s="10">
        <f>'Raw Data'!H183</f>
        <v>0</v>
      </c>
      <c r="L175" s="10">
        <f>'Raw Data'!J183</f>
        <v>0</v>
      </c>
      <c r="M175" s="10">
        <f t="shared" si="40"/>
        <v>0</v>
      </c>
      <c r="O175" s="9">
        <f>'Raw Data'!A183</f>
        <v>42257</v>
      </c>
      <c r="P175" s="10">
        <f>'Raw Data'!B183</f>
        <v>3.093</v>
      </c>
      <c r="Q175" s="10">
        <f>'Raw Data'!C183</f>
        <v>0</v>
      </c>
      <c r="R175" s="10">
        <f t="shared" si="41"/>
        <v>3.093</v>
      </c>
      <c r="S175" s="10">
        <f>'Raw Data'!D183</f>
        <v>2.4478</v>
      </c>
      <c r="T175" s="15">
        <f t="shared" si="47"/>
        <v>1.9554271832880315E-2</v>
      </c>
      <c r="U175" s="15">
        <f t="shared" si="56"/>
        <v>2.4293522092433968E-2</v>
      </c>
      <c r="V175" s="10">
        <f>'Raw Data'!F183</f>
        <v>2.4234</v>
      </c>
      <c r="W175" s="10">
        <f t="shared" si="42"/>
        <v>2.4399999999999977E-2</v>
      </c>
      <c r="Y175" s="9">
        <f>'Raw Data'!A183</f>
        <v>42257</v>
      </c>
      <c r="Z175" s="10">
        <f>'Raw Data'!G183</f>
        <v>3.8028</v>
      </c>
      <c r="AA175" s="10">
        <f>'Raw Data'!H183</f>
        <v>0</v>
      </c>
      <c r="AB175" s="10">
        <f t="shared" si="43"/>
        <v>3.8028</v>
      </c>
      <c r="AC175" s="10">
        <f>'Raw Data'!I183</f>
        <v>0</v>
      </c>
      <c r="AD175" s="12" t="e">
        <f t="shared" si="48"/>
        <v>#DIV/0!</v>
      </c>
      <c r="AE175" s="15" t="e">
        <f t="shared" si="57"/>
        <v>#DIV/0!</v>
      </c>
      <c r="AG175" s="9">
        <f>'Raw Data'!M183</f>
        <v>42263</v>
      </c>
      <c r="AH175" s="10">
        <f>'Raw Data'!N183</f>
        <v>3152.2631999999999</v>
      </c>
      <c r="AI175" s="14">
        <f t="shared" si="49"/>
        <v>4.778580020971715E-2</v>
      </c>
      <c r="AJ175" s="15">
        <f t="shared" si="53"/>
        <v>2.5732163805299964E-2</v>
      </c>
      <c r="AK175" s="10">
        <f>'Raw Data'!R183+'Raw Data'!S183</f>
        <v>93815970.831200004</v>
      </c>
      <c r="AM175" s="9">
        <f>'Raw Data'!V183</f>
        <v>42249</v>
      </c>
      <c r="AN175" s="10">
        <f>IF('Raw Data'!W183=0,AN174,'Raw Data'!W183)</f>
        <v>6.3559000000000001</v>
      </c>
      <c r="AO175" s="15">
        <f t="shared" si="50"/>
        <v>-1.3521589431630431E-3</v>
      </c>
      <c r="AP175" s="15">
        <f t="shared" si="58"/>
        <v>4.6462630684800171E-3</v>
      </c>
      <c r="AQ175" s="10">
        <f>IF('Raw Data'!Y183=0,AQ174,'Raw Data'!Y183)</f>
        <v>6.4489999999999998</v>
      </c>
      <c r="AR175" s="10">
        <f>IF('Raw Data'!X183=0,AR174,'Raw Data'!X183)</f>
        <v>6.4752999999999998</v>
      </c>
      <c r="AS175" s="10">
        <f t="shared" si="44"/>
        <v>2.629999999999999E-2</v>
      </c>
      <c r="AT175" s="10">
        <f t="shared" si="45"/>
        <v>9.3099999999999739E-2</v>
      </c>
      <c r="AV175" s="9">
        <f>'Raw Data'!AB176</f>
        <v>42500</v>
      </c>
      <c r="AW175" s="10">
        <f>'Raw Data'!AC176</f>
        <v>229.41</v>
      </c>
      <c r="AX175" s="10">
        <f t="shared" si="51"/>
        <v>194.66400000000002</v>
      </c>
    </row>
    <row r="176" spans="1:50">
      <c r="A176" s="9">
        <f>'Raw Data'!M184</f>
        <v>42264</v>
      </c>
      <c r="B176" s="13">
        <f>'Raw Data'!N184</f>
        <v>3086.0610999999999</v>
      </c>
      <c r="C176" s="14">
        <f t="shared" si="46"/>
        <v>-2.1225118209914597E-2</v>
      </c>
      <c r="D176" s="15">
        <f t="shared" si="54"/>
        <v>2.6232582962612473E-2</v>
      </c>
      <c r="E176" s="10">
        <f>'Raw Data'!Q184</f>
        <v>3081.07</v>
      </c>
      <c r="F176" s="14">
        <f t="shared" si="46"/>
        <v>-1.7141686352743359E-2</v>
      </c>
      <c r="G176" s="15">
        <f t="shared" si="55"/>
        <v>2.5838491685384733E-2</v>
      </c>
      <c r="H176" s="13">
        <f t="shared" si="52"/>
        <v>0.98497703112997259</v>
      </c>
      <c r="J176" s="9">
        <f>'Raw Data'!A184</f>
        <v>42258</v>
      </c>
      <c r="K176" s="10">
        <f>'Raw Data'!H184</f>
        <v>0</v>
      </c>
      <c r="L176" s="10">
        <f>'Raw Data'!J184</f>
        <v>0</v>
      </c>
      <c r="M176" s="10">
        <f t="shared" si="40"/>
        <v>0</v>
      </c>
      <c r="O176" s="9">
        <f>'Raw Data'!A184</f>
        <v>42258</v>
      </c>
      <c r="P176" s="10">
        <f>'Raw Data'!B184</f>
        <v>3.097</v>
      </c>
      <c r="Q176" s="10">
        <f>'Raw Data'!C184</f>
        <v>0</v>
      </c>
      <c r="R176" s="10">
        <f t="shared" si="41"/>
        <v>3.097</v>
      </c>
      <c r="S176" s="10">
        <f>'Raw Data'!D184</f>
        <v>2.3757999999999999</v>
      </c>
      <c r="T176" s="15">
        <f t="shared" si="47"/>
        <v>-2.9855439092798808E-2</v>
      </c>
      <c r="U176" s="15">
        <f t="shared" si="56"/>
        <v>2.4956215029841366E-2</v>
      </c>
      <c r="V176" s="10">
        <f>'Raw Data'!F184</f>
        <v>2.3496000000000001</v>
      </c>
      <c r="W176" s="10">
        <f t="shared" si="42"/>
        <v>2.6199999999999779E-2</v>
      </c>
      <c r="Y176" s="9">
        <f>'Raw Data'!A184</f>
        <v>42258</v>
      </c>
      <c r="Z176" s="10">
        <f>'Raw Data'!G184</f>
        <v>3.8241000000000001</v>
      </c>
      <c r="AA176" s="10">
        <f>'Raw Data'!H184</f>
        <v>0</v>
      </c>
      <c r="AB176" s="10">
        <f t="shared" si="43"/>
        <v>3.8241000000000001</v>
      </c>
      <c r="AC176" s="10">
        <f>'Raw Data'!I184</f>
        <v>0</v>
      </c>
      <c r="AD176" s="12" t="e">
        <f t="shared" si="48"/>
        <v>#DIV/0!</v>
      </c>
      <c r="AE176" s="15" t="e">
        <f t="shared" si="57"/>
        <v>#DIV/0!</v>
      </c>
      <c r="AG176" s="9">
        <f>'Raw Data'!M184</f>
        <v>42264</v>
      </c>
      <c r="AH176" s="10">
        <f>'Raw Data'!N184</f>
        <v>3086.0610999999999</v>
      </c>
      <c r="AI176" s="14">
        <f t="shared" si="49"/>
        <v>-2.1225118209914597E-2</v>
      </c>
      <c r="AJ176" s="15">
        <f t="shared" si="53"/>
        <v>2.6232582962612473E-2</v>
      </c>
      <c r="AK176" s="10">
        <f>'Raw Data'!R184+'Raw Data'!S184</f>
        <v>94124986.723100007</v>
      </c>
      <c r="AM176" s="9">
        <f>'Raw Data'!V184</f>
        <v>42250</v>
      </c>
      <c r="AN176" s="10">
        <f>IF('Raw Data'!W184=0,AN175,'Raw Data'!W184)</f>
        <v>6.3559000000000001</v>
      </c>
      <c r="AO176" s="15">
        <f t="shared" si="50"/>
        <v>0</v>
      </c>
      <c r="AP176" s="15">
        <f t="shared" si="58"/>
        <v>4.6464633813718056E-3</v>
      </c>
      <c r="AQ176" s="10">
        <f>IF('Raw Data'!Y184=0,AQ175,'Raw Data'!Y184)</f>
        <v>6.4490999999999996</v>
      </c>
      <c r="AR176" s="10">
        <f>IF('Raw Data'!X184=0,AR175,'Raw Data'!X184)</f>
        <v>6.4752999999999998</v>
      </c>
      <c r="AS176" s="10">
        <f t="shared" si="44"/>
        <v>2.6200000000000223E-2</v>
      </c>
      <c r="AT176" s="10">
        <f t="shared" si="45"/>
        <v>9.3199999999999505E-2</v>
      </c>
      <c r="AV176" s="9">
        <f>'Raw Data'!AB177</f>
        <v>42501</v>
      </c>
      <c r="AW176" s="10">
        <f>'Raw Data'!AC177</f>
        <v>189.9</v>
      </c>
      <c r="AX176" s="10">
        <f t="shared" si="51"/>
        <v>189.68399999999997</v>
      </c>
    </row>
    <row r="177" spans="1:50">
      <c r="A177" s="9">
        <f>'Raw Data'!M185</f>
        <v>42265</v>
      </c>
      <c r="B177" s="13">
        <f>'Raw Data'!N185</f>
        <v>3097.9171999999999</v>
      </c>
      <c r="C177" s="14">
        <f t="shared" si="46"/>
        <v>3.8344618792662375E-3</v>
      </c>
      <c r="D177" s="15">
        <f t="shared" si="54"/>
        <v>2.6303710857042958E-2</v>
      </c>
      <c r="E177" s="10">
        <f>'Raw Data'!Q185</f>
        <v>3069.37</v>
      </c>
      <c r="F177" s="14">
        <f t="shared" si="46"/>
        <v>-3.8046104386615974E-3</v>
      </c>
      <c r="G177" s="15">
        <f t="shared" si="55"/>
        <v>2.476964086680352E-2</v>
      </c>
      <c r="H177" s="13">
        <f t="shared" si="52"/>
        <v>0.94167857156821344</v>
      </c>
      <c r="J177" s="9">
        <f>'Raw Data'!A185</f>
        <v>42261</v>
      </c>
      <c r="K177" s="10">
        <f>'Raw Data'!H185</f>
        <v>0</v>
      </c>
      <c r="L177" s="10">
        <f>'Raw Data'!J185</f>
        <v>0</v>
      </c>
      <c r="M177" s="10">
        <f t="shared" si="40"/>
        <v>0</v>
      </c>
      <c r="O177" s="9">
        <f>'Raw Data'!A185</f>
        <v>42261</v>
      </c>
      <c r="P177" s="10">
        <f>'Raw Data'!B185</f>
        <v>3.1059999999999999</v>
      </c>
      <c r="Q177" s="10">
        <f>'Raw Data'!C185</f>
        <v>0</v>
      </c>
      <c r="R177" s="10">
        <f t="shared" si="41"/>
        <v>3.1059999999999999</v>
      </c>
      <c r="S177" s="10">
        <f>'Raw Data'!D185</f>
        <v>2.3780000000000001</v>
      </c>
      <c r="T177" s="15">
        <f t="shared" si="47"/>
        <v>9.2557539528801921E-4</v>
      </c>
      <c r="U177" s="15">
        <f t="shared" si="56"/>
        <v>2.4877473826473654E-2</v>
      </c>
      <c r="V177" s="10">
        <f>'Raw Data'!F185</f>
        <v>2.351</v>
      </c>
      <c r="W177" s="10">
        <f t="shared" si="42"/>
        <v>2.7000000000000135E-2</v>
      </c>
      <c r="Y177" s="9">
        <f>'Raw Data'!A185</f>
        <v>42261</v>
      </c>
      <c r="Z177" s="10">
        <f>'Raw Data'!G185</f>
        <v>3.8506</v>
      </c>
      <c r="AA177" s="10">
        <f>'Raw Data'!H185</f>
        <v>0</v>
      </c>
      <c r="AB177" s="10">
        <f t="shared" si="43"/>
        <v>3.8506</v>
      </c>
      <c r="AC177" s="10">
        <f>'Raw Data'!I185</f>
        <v>0</v>
      </c>
      <c r="AD177" s="12" t="e">
        <f t="shared" si="48"/>
        <v>#DIV/0!</v>
      </c>
      <c r="AE177" s="15" t="e">
        <f t="shared" si="57"/>
        <v>#DIV/0!</v>
      </c>
      <c r="AG177" s="9">
        <f>'Raw Data'!M185</f>
        <v>42265</v>
      </c>
      <c r="AH177" s="10">
        <f>'Raw Data'!N185</f>
        <v>3097.9171999999999</v>
      </c>
      <c r="AI177" s="14">
        <f t="shared" si="49"/>
        <v>3.8344618792662375E-3</v>
      </c>
      <c r="AJ177" s="15">
        <f t="shared" si="53"/>
        <v>2.6303710857042958E-2</v>
      </c>
      <c r="AK177" s="10">
        <f>'Raw Data'!R185+'Raw Data'!S185</f>
        <v>93911095.576700002</v>
      </c>
      <c r="AM177" s="9">
        <f>'Raw Data'!V185</f>
        <v>42251</v>
      </c>
      <c r="AN177" s="10">
        <f>IF('Raw Data'!W185=0,AN176,'Raw Data'!W185)</f>
        <v>6.3559000000000001</v>
      </c>
      <c r="AO177" s="15">
        <f t="shared" si="50"/>
        <v>0</v>
      </c>
      <c r="AP177" s="15">
        <f t="shared" si="58"/>
        <v>4.6464633813718056E-3</v>
      </c>
      <c r="AQ177" s="10">
        <f>IF('Raw Data'!Y185=0,AQ176,'Raw Data'!Y185)</f>
        <v>6.4672000000000001</v>
      </c>
      <c r="AR177" s="10">
        <f>IF('Raw Data'!X185=0,AR176,'Raw Data'!X185)</f>
        <v>6.4912000000000001</v>
      </c>
      <c r="AS177" s="10">
        <f t="shared" si="44"/>
        <v>2.4000000000000021E-2</v>
      </c>
      <c r="AT177" s="10">
        <f t="shared" si="45"/>
        <v>0.11129999999999995</v>
      </c>
      <c r="AV177" s="9">
        <f>'Raw Data'!AB178</f>
        <v>42502</v>
      </c>
      <c r="AW177" s="10">
        <f>'Raw Data'!AC178</f>
        <v>183.43</v>
      </c>
      <c r="AX177" s="10">
        <f t="shared" si="51"/>
        <v>185.82599999999996</v>
      </c>
    </row>
    <row r="178" spans="1:50">
      <c r="A178" s="9">
        <f>'Raw Data'!M186</f>
        <v>42268</v>
      </c>
      <c r="B178" s="13">
        <f>'Raw Data'!N186</f>
        <v>3156.5399000000002</v>
      </c>
      <c r="C178" s="14">
        <f t="shared" si="46"/>
        <v>1.8746444611663488E-2</v>
      </c>
      <c r="D178" s="15">
        <f t="shared" si="54"/>
        <v>2.5684660328485126E-2</v>
      </c>
      <c r="E178" s="10">
        <f>'Raw Data'!Q186</f>
        <v>3059.79</v>
      </c>
      <c r="F178" s="14">
        <f t="shared" si="46"/>
        <v>-3.1260426555762516E-3</v>
      </c>
      <c r="G178" s="15">
        <f t="shared" si="55"/>
        <v>1.2027231874970901E-2</v>
      </c>
      <c r="H178" s="13">
        <f t="shared" si="52"/>
        <v>0.46826517155192077</v>
      </c>
      <c r="J178" s="9">
        <f>'Raw Data'!A186</f>
        <v>42262</v>
      </c>
      <c r="K178" s="10">
        <f>'Raw Data'!H186</f>
        <v>0</v>
      </c>
      <c r="L178" s="10">
        <f>'Raw Data'!J186</f>
        <v>0</v>
      </c>
      <c r="M178" s="10">
        <f t="shared" si="40"/>
        <v>0</v>
      </c>
      <c r="O178" s="9">
        <f>'Raw Data'!A186</f>
        <v>42262</v>
      </c>
      <c r="P178" s="10">
        <f>'Raw Data'!B186</f>
        <v>3.113</v>
      </c>
      <c r="Q178" s="10">
        <f>'Raw Data'!C186</f>
        <v>0</v>
      </c>
      <c r="R178" s="10">
        <f t="shared" si="41"/>
        <v>3.113</v>
      </c>
      <c r="S178" s="10">
        <f>'Raw Data'!D186</f>
        <v>2.3860000000000001</v>
      </c>
      <c r="T178" s="15">
        <f t="shared" si="47"/>
        <v>3.3585254071342241E-3</v>
      </c>
      <c r="U178" s="15">
        <f t="shared" si="56"/>
        <v>2.4888550124143784E-2</v>
      </c>
      <c r="V178" s="10">
        <f>'Raw Data'!F186</f>
        <v>2.3613</v>
      </c>
      <c r="W178" s="10">
        <f t="shared" si="42"/>
        <v>2.4700000000000166E-2</v>
      </c>
      <c r="Y178" s="9">
        <f>'Raw Data'!A186</f>
        <v>42262</v>
      </c>
      <c r="Z178" s="10">
        <f>'Raw Data'!G186</f>
        <v>3.8965000000000001</v>
      </c>
      <c r="AA178" s="10">
        <f>'Raw Data'!H186</f>
        <v>0</v>
      </c>
      <c r="AB178" s="10">
        <f t="shared" si="43"/>
        <v>3.8965000000000001</v>
      </c>
      <c r="AC178" s="10">
        <f>'Raw Data'!I186</f>
        <v>0</v>
      </c>
      <c r="AD178" s="12" t="e">
        <f t="shared" si="48"/>
        <v>#DIV/0!</v>
      </c>
      <c r="AE178" s="15" t="e">
        <f t="shared" si="57"/>
        <v>#DIV/0!</v>
      </c>
      <c r="AG178" s="9">
        <f>'Raw Data'!M186</f>
        <v>42268</v>
      </c>
      <c r="AH178" s="10">
        <f>'Raw Data'!N186</f>
        <v>3156.5399000000002</v>
      </c>
      <c r="AI178" s="14">
        <f t="shared" si="49"/>
        <v>1.8746444611663488E-2</v>
      </c>
      <c r="AJ178" s="15">
        <f t="shared" si="53"/>
        <v>2.5684660328485126E-2</v>
      </c>
      <c r="AK178" s="10">
        <f>'Raw Data'!R186+'Raw Data'!S186</f>
        <v>94083534.807700008</v>
      </c>
      <c r="AM178" s="9">
        <f>'Raw Data'!V186</f>
        <v>42254</v>
      </c>
      <c r="AN178" s="10">
        <f>IF('Raw Data'!W186=0,AN177,'Raw Data'!W186)</f>
        <v>6.3658999999999999</v>
      </c>
      <c r="AO178" s="15">
        <f t="shared" si="50"/>
        <v>1.5721049001862332E-3</v>
      </c>
      <c r="AP178" s="15">
        <f t="shared" si="58"/>
        <v>4.6394069822561874E-3</v>
      </c>
      <c r="AQ178" s="10">
        <f>IF('Raw Data'!Y186=0,AQ177,'Raw Data'!Y186)</f>
        <v>6.4789000000000003</v>
      </c>
      <c r="AR178" s="10">
        <f>IF('Raw Data'!X186=0,AR177,'Raw Data'!X186)</f>
        <v>6.5030999999999999</v>
      </c>
      <c r="AS178" s="10">
        <f t="shared" si="44"/>
        <v>2.4199999999999555E-2</v>
      </c>
      <c r="AT178" s="10">
        <f t="shared" si="45"/>
        <v>0.11300000000000043</v>
      </c>
      <c r="AV178" s="9">
        <f>'Raw Data'!AB179</f>
        <v>42503</v>
      </c>
      <c r="AW178" s="10">
        <f>'Raw Data'!AC179</f>
        <v>225.07</v>
      </c>
      <c r="AX178" s="10">
        <f t="shared" si="51"/>
        <v>200.15199999999999</v>
      </c>
    </row>
    <row r="179" spans="1:50">
      <c r="A179" s="9">
        <f>'Raw Data'!M187</f>
        <v>42269</v>
      </c>
      <c r="B179" s="13">
        <f>'Raw Data'!N187</f>
        <v>3185.6187</v>
      </c>
      <c r="C179" s="14">
        <f t="shared" si="46"/>
        <v>9.1700651477354331E-3</v>
      </c>
      <c r="D179" s="15">
        <f t="shared" si="54"/>
        <v>2.4307411621644549E-2</v>
      </c>
      <c r="E179" s="10">
        <f>'Raw Data'!Q187</f>
        <v>3088.53</v>
      </c>
      <c r="F179" s="14">
        <f t="shared" si="46"/>
        <v>9.3489634014364692E-3</v>
      </c>
      <c r="G179" s="15">
        <f t="shared" si="55"/>
        <v>1.1154295642455859E-2</v>
      </c>
      <c r="H179" s="13">
        <f t="shared" si="52"/>
        <v>0.45888454995033323</v>
      </c>
      <c r="J179" s="9">
        <f>'Raw Data'!A187</f>
        <v>42263</v>
      </c>
      <c r="K179" s="10">
        <f>'Raw Data'!H187</f>
        <v>0</v>
      </c>
      <c r="L179" s="10">
        <f>'Raw Data'!J187</f>
        <v>0</v>
      </c>
      <c r="M179" s="10">
        <f t="shared" si="40"/>
        <v>0</v>
      </c>
      <c r="O179" s="9">
        <f>'Raw Data'!A187</f>
        <v>42263</v>
      </c>
      <c r="P179" s="10">
        <f>'Raw Data'!B187</f>
        <v>3.1160000000000001</v>
      </c>
      <c r="Q179" s="10">
        <f>'Raw Data'!C187</f>
        <v>0</v>
      </c>
      <c r="R179" s="10">
        <f t="shared" si="41"/>
        <v>3.1160000000000001</v>
      </c>
      <c r="S179" s="10">
        <f>'Raw Data'!D187</f>
        <v>2.4129</v>
      </c>
      <c r="T179" s="15">
        <f t="shared" si="47"/>
        <v>1.1211019920271599E-2</v>
      </c>
      <c r="U179" s="15">
        <f t="shared" si="56"/>
        <v>2.5025145620365619E-2</v>
      </c>
      <c r="V179" s="10">
        <f>'Raw Data'!F187</f>
        <v>2.3795000000000002</v>
      </c>
      <c r="W179" s="10">
        <f t="shared" si="42"/>
        <v>3.3399999999999874E-2</v>
      </c>
      <c r="Y179" s="9">
        <f>'Raw Data'!A187</f>
        <v>42263</v>
      </c>
      <c r="Z179" s="10">
        <f>'Raw Data'!G187</f>
        <v>3.9184000000000001</v>
      </c>
      <c r="AA179" s="10">
        <f>'Raw Data'!H187</f>
        <v>0</v>
      </c>
      <c r="AB179" s="10">
        <f t="shared" si="43"/>
        <v>3.9184000000000001</v>
      </c>
      <c r="AC179" s="10">
        <f>'Raw Data'!I187</f>
        <v>0</v>
      </c>
      <c r="AD179" s="12" t="e">
        <f t="shared" si="48"/>
        <v>#DIV/0!</v>
      </c>
      <c r="AE179" s="15" t="e">
        <f t="shared" si="57"/>
        <v>#DIV/0!</v>
      </c>
      <c r="AG179" s="9">
        <f>'Raw Data'!M187</f>
        <v>42269</v>
      </c>
      <c r="AH179" s="10">
        <f>'Raw Data'!N187</f>
        <v>3185.6187</v>
      </c>
      <c r="AI179" s="14">
        <f t="shared" si="49"/>
        <v>9.1700651477354331E-3</v>
      </c>
      <c r="AJ179" s="15">
        <f t="shared" si="53"/>
        <v>2.4307411621644549E-2</v>
      </c>
      <c r="AK179" s="10">
        <f>'Raw Data'!R187+'Raw Data'!S187</f>
        <v>94143784.979699999</v>
      </c>
      <c r="AM179" s="9">
        <f>'Raw Data'!V187</f>
        <v>42255</v>
      </c>
      <c r="AN179" s="10">
        <f>IF('Raw Data'!W187=0,AN178,'Raw Data'!W187)</f>
        <v>6.3672000000000004</v>
      </c>
      <c r="AO179" s="15">
        <f t="shared" si="50"/>
        <v>2.0419222412718606E-4</v>
      </c>
      <c r="AP179" s="15">
        <f t="shared" si="58"/>
        <v>2.5638394839521605E-3</v>
      </c>
      <c r="AQ179" s="10">
        <f>IF('Raw Data'!Y187=0,AQ178,'Raw Data'!Y187)</f>
        <v>6.4549000000000003</v>
      </c>
      <c r="AR179" s="10">
        <f>IF('Raw Data'!X187=0,AR178,'Raw Data'!X187)</f>
        <v>6.4760999999999997</v>
      </c>
      <c r="AS179" s="10">
        <f t="shared" si="44"/>
        <v>2.1199999999999442E-2</v>
      </c>
      <c r="AT179" s="10">
        <f t="shared" si="45"/>
        <v>8.7699999999999889E-2</v>
      </c>
      <c r="AV179" s="9">
        <f>'Raw Data'!AB180</f>
        <v>42506</v>
      </c>
      <c r="AW179" s="10">
        <f>'Raw Data'!AC180</f>
        <v>186</v>
      </c>
      <c r="AX179" s="10">
        <f t="shared" si="51"/>
        <v>202.762</v>
      </c>
    </row>
    <row r="180" spans="1:50">
      <c r="A180" s="9">
        <f>'Raw Data'!M188</f>
        <v>42270</v>
      </c>
      <c r="B180" s="13">
        <f>'Raw Data'!N188</f>
        <v>3115.8881000000001</v>
      </c>
      <c r="C180" s="14">
        <f t="shared" si="46"/>
        <v>-2.2132308537543745E-2</v>
      </c>
      <c r="D180" s="15">
        <f t="shared" si="54"/>
        <v>2.3932006381416973E-2</v>
      </c>
      <c r="E180" s="10">
        <f>'Raw Data'!Q188</f>
        <v>3034.64</v>
      </c>
      <c r="F180" s="14">
        <f t="shared" si="46"/>
        <v>-1.7602448228739225E-2</v>
      </c>
      <c r="G180" s="15">
        <f t="shared" si="55"/>
        <v>1.2375804458990163E-2</v>
      </c>
      <c r="H180" s="13">
        <f t="shared" si="52"/>
        <v>0.51712356505971369</v>
      </c>
      <c r="J180" s="9">
        <f>'Raw Data'!A188</f>
        <v>42264</v>
      </c>
      <c r="K180" s="10">
        <f>'Raw Data'!H188</f>
        <v>0</v>
      </c>
      <c r="L180" s="10">
        <f>'Raw Data'!J188</f>
        <v>0</v>
      </c>
      <c r="M180" s="10">
        <f t="shared" si="40"/>
        <v>0</v>
      </c>
      <c r="O180" s="9">
        <f>'Raw Data'!A188</f>
        <v>42264</v>
      </c>
      <c r="P180" s="10">
        <f>'Raw Data'!B188</f>
        <v>3.1267999999999998</v>
      </c>
      <c r="Q180" s="10">
        <f>'Raw Data'!C188</f>
        <v>0</v>
      </c>
      <c r="R180" s="10">
        <f t="shared" si="41"/>
        <v>3.1267999999999998</v>
      </c>
      <c r="S180" s="10">
        <f>'Raw Data'!D188</f>
        <v>2.3910999999999998</v>
      </c>
      <c r="T180" s="15">
        <f t="shared" si="47"/>
        <v>-9.0758324895770098E-3</v>
      </c>
      <c r="U180" s="15">
        <f t="shared" si="56"/>
        <v>2.4570976538946635E-2</v>
      </c>
      <c r="V180" s="10">
        <f>'Raw Data'!F188</f>
        <v>2.3660000000000001</v>
      </c>
      <c r="W180" s="10">
        <f t="shared" si="42"/>
        <v>2.5099999999999678E-2</v>
      </c>
      <c r="Y180" s="9">
        <f>'Raw Data'!A188</f>
        <v>42264</v>
      </c>
      <c r="Z180" s="10">
        <f>'Raw Data'!G188</f>
        <v>3.9676999999999998</v>
      </c>
      <c r="AA180" s="10">
        <f>'Raw Data'!H188</f>
        <v>0</v>
      </c>
      <c r="AB180" s="10">
        <f t="shared" si="43"/>
        <v>3.9676999999999998</v>
      </c>
      <c r="AC180" s="10">
        <f>'Raw Data'!I188</f>
        <v>0</v>
      </c>
      <c r="AD180" s="12" t="e">
        <f t="shared" si="48"/>
        <v>#DIV/0!</v>
      </c>
      <c r="AE180" s="15" t="e">
        <f t="shared" si="57"/>
        <v>#DIV/0!</v>
      </c>
      <c r="AG180" s="9">
        <f>'Raw Data'!M188</f>
        <v>42270</v>
      </c>
      <c r="AH180" s="10">
        <f>'Raw Data'!N188</f>
        <v>3115.8881000000001</v>
      </c>
      <c r="AI180" s="14">
        <f t="shared" si="49"/>
        <v>-2.2132308537543745E-2</v>
      </c>
      <c r="AJ180" s="15">
        <f t="shared" si="53"/>
        <v>2.3932006381416973E-2</v>
      </c>
      <c r="AK180" s="10">
        <f>'Raw Data'!R188+'Raw Data'!S188</f>
        <v>93991104.534700006</v>
      </c>
      <c r="AM180" s="9">
        <f>'Raw Data'!V188</f>
        <v>42256</v>
      </c>
      <c r="AN180" s="10">
        <f>IF('Raw Data'!W188=0,AN179,'Raw Data'!W188)</f>
        <v>6.3777999999999997</v>
      </c>
      <c r="AO180" s="15">
        <f t="shared" si="50"/>
        <v>1.6633977942858971E-3</v>
      </c>
      <c r="AP180" s="15">
        <f t="shared" si="58"/>
        <v>1.3311479087869255E-3</v>
      </c>
      <c r="AQ180" s="10">
        <f>IF('Raw Data'!Y188=0,AQ179,'Raw Data'!Y188)</f>
        <v>6.4668000000000001</v>
      </c>
      <c r="AR180" s="10">
        <f>IF('Raw Data'!X188=0,AR179,'Raw Data'!X188)</f>
        <v>6.4889000000000001</v>
      </c>
      <c r="AS180" s="10">
        <f t="shared" si="44"/>
        <v>2.2100000000000009E-2</v>
      </c>
      <c r="AT180" s="10">
        <f t="shared" si="45"/>
        <v>8.9000000000000412E-2</v>
      </c>
      <c r="AV180" s="9">
        <f>'Raw Data'!AB181</f>
        <v>42507</v>
      </c>
      <c r="AW180" s="10">
        <f>'Raw Data'!AC181</f>
        <v>203.11</v>
      </c>
      <c r="AX180" s="10">
        <f t="shared" si="51"/>
        <v>197.50200000000001</v>
      </c>
    </row>
    <row r="181" spans="1:50">
      <c r="A181" s="9">
        <f>'Raw Data'!M189</f>
        <v>42271</v>
      </c>
      <c r="B181" s="13">
        <f>'Raw Data'!N189</f>
        <v>3142.6869000000002</v>
      </c>
      <c r="C181" s="14">
        <f t="shared" si="46"/>
        <v>8.563918715268036E-3</v>
      </c>
      <c r="D181" s="15">
        <f t="shared" si="54"/>
        <v>2.3944868770828506E-2</v>
      </c>
      <c r="E181" s="10">
        <f>'Raw Data'!Q189</f>
        <v>3033.75</v>
      </c>
      <c r="F181" s="14">
        <f t="shared" si="46"/>
        <v>-2.9332327236086982E-4</v>
      </c>
      <c r="G181" s="15">
        <f t="shared" si="55"/>
        <v>1.2045015735667606E-2</v>
      </c>
      <c r="H181" s="13">
        <f t="shared" si="52"/>
        <v>0.50303118596923679</v>
      </c>
      <c r="J181" s="9">
        <f>'Raw Data'!A189</f>
        <v>42265</v>
      </c>
      <c r="K181" s="10">
        <f>'Raw Data'!H189</f>
        <v>0</v>
      </c>
      <c r="L181" s="10">
        <f>'Raw Data'!J189</f>
        <v>0</v>
      </c>
      <c r="M181" s="10">
        <f t="shared" si="40"/>
        <v>0</v>
      </c>
      <c r="O181" s="9">
        <f>'Raw Data'!A189</f>
        <v>42265</v>
      </c>
      <c r="P181" s="10">
        <f>'Raw Data'!B189</f>
        <v>3.1355</v>
      </c>
      <c r="Q181" s="10">
        <f>'Raw Data'!C189</f>
        <v>0</v>
      </c>
      <c r="R181" s="10">
        <f t="shared" si="41"/>
        <v>3.1355</v>
      </c>
      <c r="S181" s="10">
        <f>'Raw Data'!D189</f>
        <v>2.4228000000000001</v>
      </c>
      <c r="T181" s="15">
        <f t="shared" si="47"/>
        <v>1.3170385018236129E-2</v>
      </c>
      <c r="U181" s="15">
        <f t="shared" si="56"/>
        <v>2.4271015210403663E-2</v>
      </c>
      <c r="V181" s="10">
        <f>'Raw Data'!F189</f>
        <v>2.3858000000000001</v>
      </c>
      <c r="W181" s="10">
        <f t="shared" si="42"/>
        <v>3.6999999999999922E-2</v>
      </c>
      <c r="Y181" s="9">
        <f>'Raw Data'!A189</f>
        <v>42265</v>
      </c>
      <c r="Z181" s="10">
        <f>'Raw Data'!G189</f>
        <v>3.8731</v>
      </c>
      <c r="AA181" s="10">
        <f>'Raw Data'!H189</f>
        <v>0</v>
      </c>
      <c r="AB181" s="10">
        <f t="shared" si="43"/>
        <v>3.8731</v>
      </c>
      <c r="AC181" s="10">
        <f>'Raw Data'!I189</f>
        <v>0</v>
      </c>
      <c r="AD181" s="12" t="e">
        <f t="shared" si="48"/>
        <v>#DIV/0!</v>
      </c>
      <c r="AE181" s="15" t="e">
        <f t="shared" si="57"/>
        <v>#DIV/0!</v>
      </c>
      <c r="AG181" s="9">
        <f>'Raw Data'!M189</f>
        <v>42271</v>
      </c>
      <c r="AH181" s="10">
        <f>'Raw Data'!N189</f>
        <v>3142.6869000000002</v>
      </c>
      <c r="AI181" s="14">
        <f t="shared" si="49"/>
        <v>8.563918715268036E-3</v>
      </c>
      <c r="AJ181" s="15">
        <f t="shared" si="53"/>
        <v>2.3944868770828506E-2</v>
      </c>
      <c r="AK181" s="10">
        <f>'Raw Data'!R189+'Raw Data'!S189</f>
        <v>94014166.699299991</v>
      </c>
      <c r="AM181" s="9">
        <f>'Raw Data'!V189</f>
        <v>42257</v>
      </c>
      <c r="AN181" s="10">
        <f>IF('Raw Data'!W189=0,AN180,'Raw Data'!W189)</f>
        <v>6.3772000000000002</v>
      </c>
      <c r="AO181" s="15">
        <f t="shared" si="50"/>
        <v>-9.4080752715337658E-5</v>
      </c>
      <c r="AP181" s="15">
        <f t="shared" si="58"/>
        <v>1.2539181722847914E-3</v>
      </c>
      <c r="AQ181" s="10">
        <f>IF('Raw Data'!Y189=0,AQ180,'Raw Data'!Y189)</f>
        <v>6.3874000000000004</v>
      </c>
      <c r="AR181" s="10">
        <f>IF('Raw Data'!X189=0,AR180,'Raw Data'!X189)</f>
        <v>6.4104999999999999</v>
      </c>
      <c r="AS181" s="10">
        <f t="shared" si="44"/>
        <v>2.3099999999999454E-2</v>
      </c>
      <c r="AT181" s="10">
        <f t="shared" si="45"/>
        <v>1.0200000000000209E-2</v>
      </c>
      <c r="AV181" s="9">
        <f>'Raw Data'!AB182</f>
        <v>42508</v>
      </c>
      <c r="AW181" s="10">
        <f>'Raw Data'!AC182</f>
        <v>209.45</v>
      </c>
      <c r="AX181" s="10">
        <f t="shared" si="51"/>
        <v>201.41199999999998</v>
      </c>
    </row>
    <row r="182" spans="1:50">
      <c r="A182" s="9">
        <f>'Raw Data'!M190</f>
        <v>42272</v>
      </c>
      <c r="B182" s="13">
        <f>'Raw Data'!N190</f>
        <v>3092.3470000000002</v>
      </c>
      <c r="C182" s="14">
        <f t="shared" si="46"/>
        <v>-1.6147785128600423E-2</v>
      </c>
      <c r="D182" s="15">
        <f t="shared" si="54"/>
        <v>2.430329976079687E-2</v>
      </c>
      <c r="E182" s="10">
        <f>'Raw Data'!Q190</f>
        <v>3071.06</v>
      </c>
      <c r="F182" s="14">
        <f t="shared" si="46"/>
        <v>1.2223300819053654E-2</v>
      </c>
      <c r="G182" s="15">
        <f t="shared" si="55"/>
        <v>1.2676403789094758E-2</v>
      </c>
      <c r="H182" s="13">
        <f t="shared" si="52"/>
        <v>0.52159187903952009</v>
      </c>
      <c r="J182" s="9">
        <f>'Raw Data'!A190</f>
        <v>42268</v>
      </c>
      <c r="K182" s="10">
        <f>'Raw Data'!H190</f>
        <v>0</v>
      </c>
      <c r="L182" s="10">
        <f>'Raw Data'!J190</f>
        <v>0</v>
      </c>
      <c r="M182" s="10">
        <f t="shared" si="40"/>
        <v>0</v>
      </c>
      <c r="O182" s="9">
        <f>'Raw Data'!A190</f>
        <v>42268</v>
      </c>
      <c r="P182" s="10">
        <f>'Raw Data'!B190</f>
        <v>3.141</v>
      </c>
      <c r="Q182" s="10">
        <f>'Raw Data'!C190</f>
        <v>0</v>
      </c>
      <c r="R182" s="10">
        <f t="shared" si="41"/>
        <v>3.141</v>
      </c>
      <c r="S182" s="10">
        <f>'Raw Data'!D190</f>
        <v>2.3944999999999999</v>
      </c>
      <c r="T182" s="15">
        <f t="shared" si="47"/>
        <v>-1.1749455324128138E-2</v>
      </c>
      <c r="U182" s="15">
        <f t="shared" si="56"/>
        <v>2.4175895700219968E-2</v>
      </c>
      <c r="V182" s="10">
        <f>'Raw Data'!F190</f>
        <v>2.3721999999999999</v>
      </c>
      <c r="W182" s="10">
        <f t="shared" si="42"/>
        <v>2.2299999999999986E-2</v>
      </c>
      <c r="Y182" s="9">
        <f>'Raw Data'!A190</f>
        <v>42268</v>
      </c>
      <c r="Z182" s="10">
        <f>'Raw Data'!G190</f>
        <v>3.8763000000000001</v>
      </c>
      <c r="AA182" s="10">
        <f>'Raw Data'!H190</f>
        <v>0</v>
      </c>
      <c r="AB182" s="10">
        <f t="shared" si="43"/>
        <v>3.8763000000000001</v>
      </c>
      <c r="AC182" s="10">
        <f>'Raw Data'!I190</f>
        <v>0</v>
      </c>
      <c r="AD182" s="12" t="e">
        <f t="shared" si="48"/>
        <v>#DIV/0!</v>
      </c>
      <c r="AE182" s="15" t="e">
        <f t="shared" si="57"/>
        <v>#DIV/0!</v>
      </c>
      <c r="AG182" s="9">
        <f>'Raw Data'!M190</f>
        <v>42272</v>
      </c>
      <c r="AH182" s="10">
        <f>'Raw Data'!N190</f>
        <v>3092.3470000000002</v>
      </c>
      <c r="AI182" s="14">
        <f t="shared" si="49"/>
        <v>-1.6147785128600423E-2</v>
      </c>
      <c r="AJ182" s="15">
        <f t="shared" si="53"/>
        <v>2.430329976079687E-2</v>
      </c>
      <c r="AK182" s="10">
        <f>'Raw Data'!R190+'Raw Data'!S190</f>
        <v>92756047.819900006</v>
      </c>
      <c r="AM182" s="9">
        <f>'Raw Data'!V190</f>
        <v>42258</v>
      </c>
      <c r="AN182" s="10">
        <f>IF('Raw Data'!W190=0,AN181,'Raw Data'!W190)</f>
        <v>6.375</v>
      </c>
      <c r="AO182" s="15">
        <f t="shared" si="50"/>
        <v>-3.4503850658339208E-4</v>
      </c>
      <c r="AP182" s="15">
        <f t="shared" si="58"/>
        <v>1.2355926966188123E-3</v>
      </c>
      <c r="AQ182" s="10">
        <f>IF('Raw Data'!Y190=0,AQ181,'Raw Data'!Y190)</f>
        <v>6.4092000000000002</v>
      </c>
      <c r="AR182" s="10">
        <f>IF('Raw Data'!X190=0,AR181,'Raw Data'!X190)</f>
        <v>6.4341999999999997</v>
      </c>
      <c r="AS182" s="10">
        <f t="shared" si="44"/>
        <v>2.4999999999999467E-2</v>
      </c>
      <c r="AT182" s="10">
        <f t="shared" si="45"/>
        <v>3.420000000000023E-2</v>
      </c>
      <c r="AV182" s="9">
        <f>'Raw Data'!AB183</f>
        <v>42509</v>
      </c>
      <c r="AW182" s="10">
        <f>'Raw Data'!AC183</f>
        <v>234.37</v>
      </c>
      <c r="AX182" s="10">
        <f t="shared" si="51"/>
        <v>211.6</v>
      </c>
    </row>
    <row r="183" spans="1:50">
      <c r="A183" s="9">
        <f>'Raw Data'!M191</f>
        <v>42275</v>
      </c>
      <c r="B183" s="13">
        <f>'Raw Data'!N191</f>
        <v>3100.7559000000001</v>
      </c>
      <c r="C183" s="14">
        <f t="shared" si="46"/>
        <v>2.7155709515164985E-3</v>
      </c>
      <c r="D183" s="15">
        <f t="shared" si="54"/>
        <v>2.301569551971645E-2</v>
      </c>
      <c r="E183" s="10">
        <f>'Raw Data'!Q191</f>
        <v>3044.05</v>
      </c>
      <c r="F183" s="14">
        <f t="shared" si="46"/>
        <v>-8.833913257604754E-3</v>
      </c>
      <c r="G183" s="15">
        <f t="shared" si="55"/>
        <v>9.5752614086104752E-3</v>
      </c>
      <c r="H183" s="13">
        <f t="shared" si="52"/>
        <v>0.41603180752924912</v>
      </c>
      <c r="J183" s="9">
        <f>'Raw Data'!A191</f>
        <v>42269</v>
      </c>
      <c r="K183" s="10">
        <f>'Raw Data'!H191</f>
        <v>0</v>
      </c>
      <c r="L183" s="10">
        <f>'Raw Data'!J191</f>
        <v>0</v>
      </c>
      <c r="M183" s="10">
        <f t="shared" si="40"/>
        <v>0</v>
      </c>
      <c r="O183" s="9">
        <f>'Raw Data'!A191</f>
        <v>42269</v>
      </c>
      <c r="P183" s="10">
        <f>'Raw Data'!B191</f>
        <v>3.1448</v>
      </c>
      <c r="Q183" s="10">
        <f>'Raw Data'!C191</f>
        <v>0</v>
      </c>
      <c r="R183" s="10">
        <f t="shared" si="41"/>
        <v>3.1448</v>
      </c>
      <c r="S183" s="10">
        <f>'Raw Data'!D191</f>
        <v>2.4089999999999998</v>
      </c>
      <c r="T183" s="15">
        <f t="shared" si="47"/>
        <v>6.037282832207275E-3</v>
      </c>
      <c r="U183" s="15">
        <f t="shared" si="56"/>
        <v>2.4238487786749398E-2</v>
      </c>
      <c r="V183" s="10">
        <f>'Raw Data'!F191</f>
        <v>2.375</v>
      </c>
      <c r="W183" s="10">
        <f t="shared" si="42"/>
        <v>3.3999999999999808E-2</v>
      </c>
      <c r="Y183" s="9">
        <f>'Raw Data'!A191</f>
        <v>42269</v>
      </c>
      <c r="Z183" s="10">
        <f>'Raw Data'!G191</f>
        <v>3.8961999999999999</v>
      </c>
      <c r="AA183" s="10">
        <f>'Raw Data'!H191</f>
        <v>0</v>
      </c>
      <c r="AB183" s="10">
        <f t="shared" si="43"/>
        <v>3.8961999999999999</v>
      </c>
      <c r="AC183" s="10">
        <f>'Raw Data'!I191</f>
        <v>0</v>
      </c>
      <c r="AD183" s="12" t="e">
        <f t="shared" si="48"/>
        <v>#DIV/0!</v>
      </c>
      <c r="AE183" s="15" t="e">
        <f t="shared" si="57"/>
        <v>#DIV/0!</v>
      </c>
      <c r="AG183" s="9">
        <f>'Raw Data'!M191</f>
        <v>42275</v>
      </c>
      <c r="AH183" s="10">
        <f>'Raw Data'!N191</f>
        <v>3100.7559000000001</v>
      </c>
      <c r="AI183" s="14">
        <f t="shared" si="49"/>
        <v>2.7155709515164985E-3</v>
      </c>
      <c r="AJ183" s="15">
        <f t="shared" si="53"/>
        <v>2.301569551971645E-2</v>
      </c>
      <c r="AK183" s="10">
        <f>'Raw Data'!R191+'Raw Data'!S191</f>
        <v>92870133.767199993</v>
      </c>
      <c r="AM183" s="9">
        <f>'Raw Data'!V191</f>
        <v>42261</v>
      </c>
      <c r="AN183" s="10">
        <f>IF('Raw Data'!W191=0,AN182,'Raw Data'!W191)</f>
        <v>6.3678999999999997</v>
      </c>
      <c r="AO183" s="15">
        <f t="shared" si="50"/>
        <v>-1.1143461432975088E-3</v>
      </c>
      <c r="AP183" s="15">
        <f t="shared" si="58"/>
        <v>1.2456768619272952E-3</v>
      </c>
      <c r="AQ183" s="10">
        <f>IF('Raw Data'!Y191=0,AQ182,'Raw Data'!Y191)</f>
        <v>6.4031000000000002</v>
      </c>
      <c r="AR183" s="10">
        <f>IF('Raw Data'!X191=0,AR182,'Raw Data'!X191)</f>
        <v>6.4265999999999996</v>
      </c>
      <c r="AS183" s="10">
        <f t="shared" si="44"/>
        <v>2.349999999999941E-2</v>
      </c>
      <c r="AT183" s="10">
        <f t="shared" si="45"/>
        <v>3.5200000000000564E-2</v>
      </c>
      <c r="AV183" s="9">
        <f>'Raw Data'!AB184</f>
        <v>42510</v>
      </c>
      <c r="AW183" s="10">
        <f>'Raw Data'!AC184</f>
        <v>171.47</v>
      </c>
      <c r="AX183" s="10">
        <f t="shared" si="51"/>
        <v>200.88</v>
      </c>
    </row>
    <row r="184" spans="1:50">
      <c r="A184" s="9">
        <f>'Raw Data'!M192</f>
        <v>42276</v>
      </c>
      <c r="B184" s="13">
        <f>'Raw Data'!N192</f>
        <v>3038.1368000000002</v>
      </c>
      <c r="C184" s="14">
        <f t="shared" si="46"/>
        <v>-2.0401487692420454E-2</v>
      </c>
      <c r="D184" s="15">
        <f t="shared" si="54"/>
        <v>2.1023402778797058E-2</v>
      </c>
      <c r="E184" s="10">
        <f>'Raw Data'!Q192</f>
        <v>3007.53</v>
      </c>
      <c r="F184" s="14">
        <f t="shared" si="46"/>
        <v>-1.2069721740832536E-2</v>
      </c>
      <c r="G184" s="15">
        <f t="shared" si="55"/>
        <v>9.7997933714826391E-3</v>
      </c>
      <c r="H184" s="13">
        <f t="shared" si="52"/>
        <v>0.4661373553365073</v>
      </c>
      <c r="J184" s="9">
        <f>'Raw Data'!A192</f>
        <v>42270</v>
      </c>
      <c r="K184" s="10">
        <f>'Raw Data'!H192</f>
        <v>0</v>
      </c>
      <c r="L184" s="10">
        <f>'Raw Data'!J192</f>
        <v>0</v>
      </c>
      <c r="M184" s="10">
        <f t="shared" si="40"/>
        <v>0</v>
      </c>
      <c r="O184" s="9">
        <f>'Raw Data'!A192</f>
        <v>42270</v>
      </c>
      <c r="P184" s="10">
        <f>'Raw Data'!B192</f>
        <v>3.1467999999999998</v>
      </c>
      <c r="Q184" s="10">
        <f>'Raw Data'!C192</f>
        <v>0</v>
      </c>
      <c r="R184" s="10">
        <f t="shared" si="41"/>
        <v>3.1467999999999998</v>
      </c>
      <c r="S184" s="10">
        <f>'Raw Data'!D192</f>
        <v>2.3769</v>
      </c>
      <c r="T184" s="15">
        <f t="shared" si="47"/>
        <v>-1.3414605975565368E-2</v>
      </c>
      <c r="U184" s="15">
        <f t="shared" si="56"/>
        <v>2.3838776977319471E-2</v>
      </c>
      <c r="V184" s="10">
        <f>'Raw Data'!F192</f>
        <v>2.3378999999999999</v>
      </c>
      <c r="W184" s="10">
        <f t="shared" si="42"/>
        <v>3.9000000000000146E-2</v>
      </c>
      <c r="Y184" s="9">
        <f>'Raw Data'!A192</f>
        <v>42270</v>
      </c>
      <c r="Z184" s="10">
        <f>'Raw Data'!G192</f>
        <v>3.8713000000000002</v>
      </c>
      <c r="AA184" s="10">
        <f>'Raw Data'!H192</f>
        <v>0</v>
      </c>
      <c r="AB184" s="10">
        <f t="shared" si="43"/>
        <v>3.8713000000000002</v>
      </c>
      <c r="AC184" s="10">
        <f>'Raw Data'!I192</f>
        <v>0</v>
      </c>
      <c r="AD184" s="12" t="e">
        <f t="shared" si="48"/>
        <v>#DIV/0!</v>
      </c>
      <c r="AE184" s="15" t="e">
        <f t="shared" si="57"/>
        <v>#DIV/0!</v>
      </c>
      <c r="AG184" s="9">
        <f>'Raw Data'!M192</f>
        <v>42276</v>
      </c>
      <c r="AH184" s="10">
        <f>'Raw Data'!N192</f>
        <v>3038.1368000000002</v>
      </c>
      <c r="AI184" s="14">
        <f t="shared" si="49"/>
        <v>-2.0401487692420454E-2</v>
      </c>
      <c r="AJ184" s="15">
        <f t="shared" si="53"/>
        <v>2.1023402778797058E-2</v>
      </c>
      <c r="AK184" s="10">
        <f>'Raw Data'!R192+'Raw Data'!S192</f>
        <v>92107636.9199</v>
      </c>
      <c r="AM184" s="9">
        <f>'Raw Data'!V192</f>
        <v>42262</v>
      </c>
      <c r="AN184" s="10">
        <f>IF('Raw Data'!W192=0,AN183,'Raw Data'!W192)</f>
        <v>6.37</v>
      </c>
      <c r="AO184" s="15">
        <f t="shared" si="50"/>
        <v>3.2972468287961748E-4</v>
      </c>
      <c r="AP184" s="15">
        <f t="shared" si="58"/>
        <v>1.2511923592260835E-3</v>
      </c>
      <c r="AQ184" s="10">
        <f>IF('Raw Data'!Y192=0,AQ183,'Raw Data'!Y192)</f>
        <v>6.4107000000000003</v>
      </c>
      <c r="AR184" s="10">
        <f>IF('Raw Data'!X192=0,AR183,'Raw Data'!X192)</f>
        <v>6.4337999999999997</v>
      </c>
      <c r="AS184" s="10">
        <f t="shared" si="44"/>
        <v>2.3099999999999454E-2</v>
      </c>
      <c r="AT184" s="10">
        <f t="shared" si="45"/>
        <v>4.070000000000018E-2</v>
      </c>
      <c r="AV184" s="9">
        <f>'Raw Data'!AB185</f>
        <v>42513</v>
      </c>
      <c r="AW184" s="10">
        <f>'Raw Data'!AC185</f>
        <v>172.88</v>
      </c>
      <c r="AX184" s="10">
        <f t="shared" si="51"/>
        <v>198.25600000000003</v>
      </c>
    </row>
    <row r="185" spans="1:50">
      <c r="A185" s="9">
        <f>'Raw Data'!M193</f>
        <v>42277</v>
      </c>
      <c r="B185" s="13">
        <f>'Raw Data'!N193</f>
        <v>3052.7813999999998</v>
      </c>
      <c r="C185" s="14">
        <f t="shared" si="46"/>
        <v>4.8086767014425399E-3</v>
      </c>
      <c r="D185" s="15">
        <f t="shared" si="54"/>
        <v>1.4382434834434518E-2</v>
      </c>
      <c r="E185" s="10">
        <f>'Raw Data'!Q193</f>
        <v>3037.53</v>
      </c>
      <c r="F185" s="14">
        <f t="shared" si="46"/>
        <v>9.9255412818136449E-3</v>
      </c>
      <c r="G185" s="15">
        <f t="shared" si="55"/>
        <v>1.043373949384206E-2</v>
      </c>
      <c r="H185" s="13">
        <f t="shared" si="52"/>
        <v>0.72545014901520943</v>
      </c>
      <c r="J185" s="9">
        <f>'Raw Data'!A193</f>
        <v>42271</v>
      </c>
      <c r="K185" s="10">
        <f>'Raw Data'!H193</f>
        <v>0</v>
      </c>
      <c r="L185" s="10">
        <f>'Raw Data'!J193</f>
        <v>0</v>
      </c>
      <c r="M185" s="10">
        <f t="shared" si="40"/>
        <v>0</v>
      </c>
      <c r="O185" s="9">
        <f>'Raw Data'!A193</f>
        <v>42271</v>
      </c>
      <c r="P185" s="10">
        <f>'Raw Data'!B193</f>
        <v>3.1518000000000002</v>
      </c>
      <c r="Q185" s="10">
        <f>'Raw Data'!C193</f>
        <v>0</v>
      </c>
      <c r="R185" s="10">
        <f t="shared" si="41"/>
        <v>3.1518000000000002</v>
      </c>
      <c r="S185" s="10">
        <f>'Raw Data'!D193</f>
        <v>2.4849000000000001</v>
      </c>
      <c r="T185" s="15">
        <f t="shared" si="47"/>
        <v>4.4435299633022202E-2</v>
      </c>
      <c r="U185" s="15">
        <f t="shared" si="56"/>
        <v>2.1581851898661231E-2</v>
      </c>
      <c r="V185" s="10">
        <f>'Raw Data'!F193</f>
        <v>2.4601000000000002</v>
      </c>
      <c r="W185" s="10">
        <f t="shared" si="42"/>
        <v>2.4799999999999933E-2</v>
      </c>
      <c r="Y185" s="9">
        <f>'Raw Data'!A193</f>
        <v>42271</v>
      </c>
      <c r="Z185" s="10">
        <f>'Raw Data'!G193</f>
        <v>3.871</v>
      </c>
      <c r="AA185" s="10">
        <f>'Raw Data'!H193</f>
        <v>0</v>
      </c>
      <c r="AB185" s="10">
        <f t="shared" si="43"/>
        <v>3.871</v>
      </c>
      <c r="AC185" s="10">
        <f>'Raw Data'!I193</f>
        <v>0</v>
      </c>
      <c r="AD185" s="12" t="e">
        <f t="shared" si="48"/>
        <v>#DIV/0!</v>
      </c>
      <c r="AE185" s="15" t="e">
        <f t="shared" si="57"/>
        <v>#DIV/0!</v>
      </c>
      <c r="AG185" s="9">
        <f>'Raw Data'!M193</f>
        <v>42277</v>
      </c>
      <c r="AH185" s="10">
        <f>'Raw Data'!N193</f>
        <v>3052.7813999999998</v>
      </c>
      <c r="AI185" s="14">
        <f t="shared" si="49"/>
        <v>4.8086767014425399E-3</v>
      </c>
      <c r="AJ185" s="15">
        <f t="shared" si="53"/>
        <v>1.4382434834434518E-2</v>
      </c>
      <c r="AK185" s="10">
        <f>'Raw Data'!R193+'Raw Data'!S193</f>
        <v>90670922.243600011</v>
      </c>
      <c r="AM185" s="9">
        <f>'Raw Data'!V193</f>
        <v>42263</v>
      </c>
      <c r="AN185" s="10">
        <f>IF('Raw Data'!W193=0,AN184,'Raw Data'!W193)</f>
        <v>6.3708999999999998</v>
      </c>
      <c r="AO185" s="15">
        <f t="shared" si="50"/>
        <v>1.4127730403612024E-4</v>
      </c>
      <c r="AP185" s="15">
        <f t="shared" si="58"/>
        <v>1.249233748311837E-3</v>
      </c>
      <c r="AQ185" s="10">
        <f>IF('Raw Data'!Y193=0,AQ184,'Raw Data'!Y193)</f>
        <v>6.4044999999999996</v>
      </c>
      <c r="AR185" s="10">
        <f>IF('Raw Data'!X193=0,AR184,'Raw Data'!X193)</f>
        <v>6.4245000000000001</v>
      </c>
      <c r="AS185" s="10">
        <f t="shared" si="44"/>
        <v>2.0000000000000462E-2</v>
      </c>
      <c r="AT185" s="10">
        <f t="shared" si="45"/>
        <v>3.3599999999999852E-2</v>
      </c>
      <c r="AV185" s="9">
        <f>'Raw Data'!AB186</f>
        <v>42514</v>
      </c>
      <c r="AW185" s="10">
        <f>'Raw Data'!AC186</f>
        <v>221.7</v>
      </c>
      <c r="AX185" s="10">
        <f t="shared" si="51"/>
        <v>201.97399999999999</v>
      </c>
    </row>
    <row r="186" spans="1:50">
      <c r="A186" s="9">
        <f>'Raw Data'!M194</f>
        <v>42285</v>
      </c>
      <c r="B186" s="13">
        <f>'Raw Data'!N194</f>
        <v>3143.3573000000001</v>
      </c>
      <c r="C186" s="14">
        <f t="shared" si="46"/>
        <v>2.923832306454871E-2</v>
      </c>
      <c r="D186" s="15">
        <f t="shared" si="54"/>
        <v>1.5943369222592766E-2</v>
      </c>
      <c r="E186" s="10">
        <f>'Raw Data'!Q194</f>
        <v>3055.66</v>
      </c>
      <c r="F186" s="14">
        <f t="shared" si="46"/>
        <v>5.9509234091988028E-3</v>
      </c>
      <c r="G186" s="15">
        <f t="shared" si="55"/>
        <v>9.6009356146821295E-3</v>
      </c>
      <c r="H186" s="13">
        <f t="shared" si="52"/>
        <v>0.60218988098682391</v>
      </c>
      <c r="J186" s="9">
        <f>'Raw Data'!A194</f>
        <v>42272</v>
      </c>
      <c r="K186" s="10">
        <f>'Raw Data'!H194</f>
        <v>0</v>
      </c>
      <c r="L186" s="10">
        <f>'Raw Data'!J194</f>
        <v>0</v>
      </c>
      <c r="M186" s="10">
        <f t="shared" si="40"/>
        <v>0</v>
      </c>
      <c r="O186" s="9">
        <f>'Raw Data'!A194</f>
        <v>42272</v>
      </c>
      <c r="P186" s="10">
        <f>'Raw Data'!B194</f>
        <v>3.153</v>
      </c>
      <c r="Q186" s="10">
        <f>'Raw Data'!C194</f>
        <v>0</v>
      </c>
      <c r="R186" s="10">
        <f t="shared" si="41"/>
        <v>3.153</v>
      </c>
      <c r="S186" s="10">
        <f>'Raw Data'!D194</f>
        <v>2.3763999999999998</v>
      </c>
      <c r="T186" s="15">
        <f t="shared" si="47"/>
        <v>-4.464567979074191E-2</v>
      </c>
      <c r="U186" s="15">
        <f t="shared" si="56"/>
        <v>2.306754413221751E-2</v>
      </c>
      <c r="V186" s="10">
        <f>'Raw Data'!F194</f>
        <v>2.3763000000000001</v>
      </c>
      <c r="W186" s="10">
        <f t="shared" si="42"/>
        <v>9.9999999999766942E-5</v>
      </c>
      <c r="Y186" s="9">
        <f>'Raw Data'!A194</f>
        <v>42272</v>
      </c>
      <c r="Z186" s="10">
        <f>'Raw Data'!G194</f>
        <v>3.8761999999999999</v>
      </c>
      <c r="AA186" s="10">
        <f>'Raw Data'!H194</f>
        <v>0</v>
      </c>
      <c r="AB186" s="10">
        <f t="shared" si="43"/>
        <v>3.8761999999999999</v>
      </c>
      <c r="AC186" s="10">
        <f>'Raw Data'!I194</f>
        <v>0</v>
      </c>
      <c r="AD186" s="12" t="e">
        <f t="shared" si="48"/>
        <v>#DIV/0!</v>
      </c>
      <c r="AE186" s="15" t="e">
        <f t="shared" si="57"/>
        <v>#DIV/0!</v>
      </c>
      <c r="AG186" s="9">
        <f>'Raw Data'!M194</f>
        <v>42285</v>
      </c>
      <c r="AH186" s="10">
        <f>'Raw Data'!N194</f>
        <v>3143.3573000000001</v>
      </c>
      <c r="AI186" s="14">
        <f t="shared" si="49"/>
        <v>2.923832306454871E-2</v>
      </c>
      <c r="AJ186" s="15">
        <f t="shared" si="53"/>
        <v>1.5943369222592766E-2</v>
      </c>
      <c r="AK186" s="10">
        <f>'Raw Data'!R194+'Raw Data'!S194</f>
        <v>92240585.1998</v>
      </c>
      <c r="AM186" s="9">
        <f>'Raw Data'!V194</f>
        <v>42264</v>
      </c>
      <c r="AN186" s="10">
        <f>IF('Raw Data'!W194=0,AN185,'Raw Data'!W194)</f>
        <v>6.3659999999999997</v>
      </c>
      <c r="AO186" s="15">
        <f t="shared" si="50"/>
        <v>-7.6941802820704511E-4</v>
      </c>
      <c r="AP186" s="15">
        <f t="shared" si="58"/>
        <v>1.2422158534969767E-3</v>
      </c>
      <c r="AQ186" s="10">
        <f>IF('Raw Data'!Y194=0,AQ185,'Raw Data'!Y194)</f>
        <v>6.4010999999999996</v>
      </c>
      <c r="AR186" s="10">
        <f>IF('Raw Data'!X194=0,AR185,'Raw Data'!X194)</f>
        <v>6.4231999999999996</v>
      </c>
      <c r="AS186" s="10">
        <f t="shared" si="44"/>
        <v>2.2100000000000009E-2</v>
      </c>
      <c r="AT186" s="10">
        <f t="shared" si="45"/>
        <v>3.5099999999999909E-2</v>
      </c>
      <c r="AV186" s="9">
        <f>'Raw Data'!AB187</f>
        <v>42515</v>
      </c>
      <c r="AW186" s="10">
        <f>'Raw Data'!AC187</f>
        <v>201.58</v>
      </c>
      <c r="AX186" s="10">
        <f t="shared" si="51"/>
        <v>200.40000000000003</v>
      </c>
    </row>
    <row r="187" spans="1:50">
      <c r="A187" s="9">
        <f>'Raw Data'!M195</f>
        <v>42286</v>
      </c>
      <c r="B187" s="13">
        <f>'Raw Data'!N195</f>
        <v>3183.1516000000001</v>
      </c>
      <c r="C187" s="14">
        <f t="shared" si="46"/>
        <v>1.2580342639132039E-2</v>
      </c>
      <c r="D187" s="15">
        <f t="shared" si="54"/>
        <v>1.6265440257117826E-2</v>
      </c>
      <c r="E187" s="10">
        <f>'Raw Data'!Q195</f>
        <v>3078.93</v>
      </c>
      <c r="F187" s="14">
        <f t="shared" si="46"/>
        <v>7.586525459515569E-3</v>
      </c>
      <c r="G187" s="15">
        <f t="shared" si="55"/>
        <v>9.8526692305661544E-3</v>
      </c>
      <c r="H187" s="13">
        <f t="shared" si="52"/>
        <v>0.60574254829988905</v>
      </c>
      <c r="J187" s="9">
        <f>'Raw Data'!A195</f>
        <v>42275</v>
      </c>
      <c r="K187" s="10">
        <f>'Raw Data'!H195</f>
        <v>0</v>
      </c>
      <c r="L187" s="10">
        <f>'Raw Data'!J195</f>
        <v>0</v>
      </c>
      <c r="M187" s="10">
        <f t="shared" si="40"/>
        <v>0</v>
      </c>
      <c r="O187" s="9">
        <f>'Raw Data'!A195</f>
        <v>42275</v>
      </c>
      <c r="P187" s="10">
        <f>'Raw Data'!B195</f>
        <v>3.1520000000000001</v>
      </c>
      <c r="Q187" s="10">
        <f>'Raw Data'!C195</f>
        <v>0</v>
      </c>
      <c r="R187" s="10">
        <f t="shared" si="41"/>
        <v>3.1520000000000001</v>
      </c>
      <c r="S187" s="10">
        <f>'Raw Data'!D195</f>
        <v>2.3752</v>
      </c>
      <c r="T187" s="15">
        <f t="shared" si="47"/>
        <v>-5.0509303203631574E-4</v>
      </c>
      <c r="U187" s="15">
        <f t="shared" si="56"/>
        <v>2.2844264635156403E-2</v>
      </c>
      <c r="V187" s="10">
        <f>'Raw Data'!F195</f>
        <v>2.3347000000000002</v>
      </c>
      <c r="W187" s="10">
        <f t="shared" si="42"/>
        <v>4.0499999999999758E-2</v>
      </c>
      <c r="Y187" s="9">
        <f>'Raw Data'!A195</f>
        <v>42275</v>
      </c>
      <c r="Z187" s="10">
        <f>'Raw Data'!G195</f>
        <v>3.9083999999999999</v>
      </c>
      <c r="AA187" s="10">
        <f>'Raw Data'!H195</f>
        <v>0</v>
      </c>
      <c r="AB187" s="10">
        <f t="shared" si="43"/>
        <v>3.9083999999999999</v>
      </c>
      <c r="AC187" s="10">
        <f>'Raw Data'!I195</f>
        <v>0</v>
      </c>
      <c r="AD187" s="12" t="e">
        <f t="shared" si="48"/>
        <v>#DIV/0!</v>
      </c>
      <c r="AE187" s="15" t="e">
        <f t="shared" si="57"/>
        <v>#DIV/0!</v>
      </c>
      <c r="AG187" s="9">
        <f>'Raw Data'!M195</f>
        <v>42286</v>
      </c>
      <c r="AH187" s="10">
        <f>'Raw Data'!N195</f>
        <v>3183.1516000000001</v>
      </c>
      <c r="AI187" s="14">
        <f t="shared" si="49"/>
        <v>1.2580342639132039E-2</v>
      </c>
      <c r="AJ187" s="15">
        <f t="shared" si="53"/>
        <v>1.6265440257117826E-2</v>
      </c>
      <c r="AK187" s="10">
        <f>'Raw Data'!R195+'Raw Data'!S195</f>
        <v>92376422.854499996</v>
      </c>
      <c r="AM187" s="9">
        <f>'Raw Data'!V195</f>
        <v>42265</v>
      </c>
      <c r="AN187" s="10">
        <f>IF('Raw Data'!W195=0,AN186,'Raw Data'!W195)</f>
        <v>6.3643000000000001</v>
      </c>
      <c r="AO187" s="15">
        <f t="shared" si="50"/>
        <v>-2.6707933200396391E-4</v>
      </c>
      <c r="AP187" s="15">
        <f t="shared" si="58"/>
        <v>1.2419605983436705E-3</v>
      </c>
      <c r="AQ187" s="10">
        <f>IF('Raw Data'!Y195=0,AQ186,'Raw Data'!Y195)</f>
        <v>6.3874000000000004</v>
      </c>
      <c r="AR187" s="10">
        <f>IF('Raw Data'!X195=0,AR186,'Raw Data'!X195)</f>
        <v>6.4074999999999998</v>
      </c>
      <c r="AS187" s="10">
        <f t="shared" si="44"/>
        <v>2.0099999999999341E-2</v>
      </c>
      <c r="AT187" s="10">
        <f t="shared" si="45"/>
        <v>2.3100000000000342E-2</v>
      </c>
      <c r="AV187" s="9">
        <f>'Raw Data'!AB188</f>
        <v>42516</v>
      </c>
      <c r="AW187" s="10">
        <f>'Raw Data'!AC188</f>
        <v>174.28</v>
      </c>
      <c r="AX187" s="10">
        <f t="shared" si="51"/>
        <v>188.38200000000001</v>
      </c>
    </row>
    <row r="188" spans="1:50">
      <c r="A188" s="9">
        <f>'Raw Data'!M196</f>
        <v>42289</v>
      </c>
      <c r="B188" s="13">
        <f>'Raw Data'!N196</f>
        <v>3287.6624000000002</v>
      </c>
      <c r="C188" s="14">
        <f t="shared" si="46"/>
        <v>3.2305020333670172E-2</v>
      </c>
      <c r="D188" s="15">
        <f t="shared" si="54"/>
        <v>1.8016232681331526E-2</v>
      </c>
      <c r="E188" s="10">
        <f>'Raw Data'!Q196</f>
        <v>3132.91</v>
      </c>
      <c r="F188" s="14">
        <f t="shared" si="46"/>
        <v>1.7380151067361606E-2</v>
      </c>
      <c r="G188" s="15">
        <f t="shared" si="55"/>
        <v>1.0992015130854876E-2</v>
      </c>
      <c r="H188" s="13">
        <f t="shared" si="52"/>
        <v>0.61011729395817782</v>
      </c>
      <c r="J188" s="9">
        <f>'Raw Data'!A196</f>
        <v>42276</v>
      </c>
      <c r="K188" s="10">
        <f>'Raw Data'!H196</f>
        <v>0</v>
      </c>
      <c r="L188" s="10">
        <f>'Raw Data'!J196</f>
        <v>0</v>
      </c>
      <c r="M188" s="10">
        <f t="shared" si="40"/>
        <v>0</v>
      </c>
      <c r="O188" s="9">
        <f>'Raw Data'!A196</f>
        <v>42276</v>
      </c>
      <c r="P188" s="10">
        <f>'Raw Data'!B196</f>
        <v>3.153</v>
      </c>
      <c r="Q188" s="10">
        <f>'Raw Data'!C196</f>
        <v>0</v>
      </c>
      <c r="R188" s="10">
        <f t="shared" si="41"/>
        <v>3.153</v>
      </c>
      <c r="S188" s="10">
        <f>'Raw Data'!D196</f>
        <v>2.403</v>
      </c>
      <c r="T188" s="15">
        <f t="shared" si="47"/>
        <v>1.1636312286918978E-2</v>
      </c>
      <c r="U188" s="15">
        <f t="shared" si="56"/>
        <v>2.1279183265309202E-2</v>
      </c>
      <c r="V188" s="10">
        <f>'Raw Data'!F196</f>
        <v>2.3582999999999998</v>
      </c>
      <c r="W188" s="10">
        <f t="shared" si="42"/>
        <v>4.4700000000000184E-2</v>
      </c>
      <c r="Y188" s="9">
        <f>'Raw Data'!A196</f>
        <v>42276</v>
      </c>
      <c r="Z188" s="10">
        <f>'Raw Data'!G196</f>
        <v>3.9009999999999998</v>
      </c>
      <c r="AA188" s="10">
        <f>'Raw Data'!H196</f>
        <v>0</v>
      </c>
      <c r="AB188" s="10">
        <f t="shared" si="43"/>
        <v>3.9009999999999998</v>
      </c>
      <c r="AC188" s="10">
        <f>'Raw Data'!I196</f>
        <v>0</v>
      </c>
      <c r="AD188" s="12" t="e">
        <f t="shared" si="48"/>
        <v>#DIV/0!</v>
      </c>
      <c r="AE188" s="15" t="e">
        <f t="shared" si="57"/>
        <v>#DIV/0!</v>
      </c>
      <c r="AG188" s="9">
        <f>'Raw Data'!M196</f>
        <v>42289</v>
      </c>
      <c r="AH188" s="10">
        <f>'Raw Data'!N196</f>
        <v>3287.6624000000002</v>
      </c>
      <c r="AI188" s="14">
        <f t="shared" si="49"/>
        <v>3.2305020333670172E-2</v>
      </c>
      <c r="AJ188" s="15">
        <f t="shared" si="53"/>
        <v>1.8016232681331526E-2</v>
      </c>
      <c r="AK188" s="10">
        <f>'Raw Data'!R196+'Raw Data'!S196</f>
        <v>94797811.024300009</v>
      </c>
      <c r="AM188" s="9">
        <f>'Raw Data'!V196</f>
        <v>42268</v>
      </c>
      <c r="AN188" s="10">
        <f>IF('Raw Data'!W196=0,AN187,'Raw Data'!W196)</f>
        <v>6.3691000000000004</v>
      </c>
      <c r="AO188" s="15">
        <f t="shared" si="50"/>
        <v>7.5392279004191077E-4</v>
      </c>
      <c r="AP188" s="15">
        <f t="shared" si="58"/>
        <v>1.1090107121213937E-3</v>
      </c>
      <c r="AQ188" s="10">
        <f>IF('Raw Data'!Y196=0,AQ187,'Raw Data'!Y196)</f>
        <v>6.4008000000000003</v>
      </c>
      <c r="AR188" s="10">
        <f>IF('Raw Data'!X196=0,AR187,'Raw Data'!X196)</f>
        <v>6.4208999999999996</v>
      </c>
      <c r="AS188" s="10">
        <f t="shared" si="44"/>
        <v>2.0099999999999341E-2</v>
      </c>
      <c r="AT188" s="10">
        <f t="shared" si="45"/>
        <v>3.1699999999999839E-2</v>
      </c>
      <c r="AV188" s="9">
        <f>'Raw Data'!AB189</f>
        <v>42517</v>
      </c>
      <c r="AW188" s="10">
        <f>'Raw Data'!AC189</f>
        <v>170.38</v>
      </c>
      <c r="AX188" s="10">
        <f t="shared" si="51"/>
        <v>188.16399999999999</v>
      </c>
    </row>
    <row r="189" spans="1:50">
      <c r="A189" s="9">
        <f>'Raw Data'!M197</f>
        <v>42290</v>
      </c>
      <c r="B189" s="13">
        <f>'Raw Data'!N197</f>
        <v>3293.2301000000002</v>
      </c>
      <c r="C189" s="14">
        <f t="shared" si="46"/>
        <v>1.6920809231953668E-3</v>
      </c>
      <c r="D189" s="15">
        <f t="shared" si="54"/>
        <v>1.7944076217261854E-2</v>
      </c>
      <c r="E189" s="10">
        <f>'Raw Data'!Q197</f>
        <v>3110.4</v>
      </c>
      <c r="F189" s="14">
        <f t="shared" si="46"/>
        <v>-7.2109498131973431E-3</v>
      </c>
      <c r="G189" s="15">
        <f t="shared" si="55"/>
        <v>1.1061787165325864E-2</v>
      </c>
      <c r="H189" s="13">
        <f t="shared" si="52"/>
        <v>0.61645899356382794</v>
      </c>
      <c r="J189" s="9">
        <f>'Raw Data'!A197</f>
        <v>42277</v>
      </c>
      <c r="K189" s="10">
        <f>'Raw Data'!H197</f>
        <v>0</v>
      </c>
      <c r="L189" s="10">
        <f>'Raw Data'!J197</f>
        <v>0</v>
      </c>
      <c r="M189" s="10">
        <f t="shared" si="40"/>
        <v>0</v>
      </c>
      <c r="O189" s="9">
        <f>'Raw Data'!A197</f>
        <v>42277</v>
      </c>
      <c r="P189" s="10">
        <f>'Raw Data'!B197</f>
        <v>3.153</v>
      </c>
      <c r="Q189" s="10">
        <f>'Raw Data'!C197</f>
        <v>0</v>
      </c>
      <c r="R189" s="10">
        <f t="shared" si="41"/>
        <v>3.153</v>
      </c>
      <c r="S189" s="10">
        <f>'Raw Data'!D197</f>
        <v>2.3925000000000001</v>
      </c>
      <c r="T189" s="15">
        <f t="shared" si="47"/>
        <v>-4.3791124093595958E-3</v>
      </c>
      <c r="U189" s="15">
        <f t="shared" si="56"/>
        <v>2.0421192691947483E-2</v>
      </c>
      <c r="V189" s="10">
        <f>'Raw Data'!F197</f>
        <v>2.3788</v>
      </c>
      <c r="W189" s="10">
        <f t="shared" si="42"/>
        <v>1.3700000000000045E-2</v>
      </c>
      <c r="Y189" s="9">
        <f>'Raw Data'!A197</f>
        <v>42277</v>
      </c>
      <c r="Z189" s="10">
        <f>'Raw Data'!G197</f>
        <v>3.8925000000000001</v>
      </c>
      <c r="AA189" s="10">
        <f>'Raw Data'!H197</f>
        <v>0</v>
      </c>
      <c r="AB189" s="10">
        <f t="shared" si="43"/>
        <v>3.8925000000000001</v>
      </c>
      <c r="AC189" s="10">
        <f>'Raw Data'!I197</f>
        <v>0</v>
      </c>
      <c r="AD189" s="12" t="e">
        <f t="shared" si="48"/>
        <v>#DIV/0!</v>
      </c>
      <c r="AE189" s="15" t="e">
        <f t="shared" si="57"/>
        <v>#DIV/0!</v>
      </c>
      <c r="AG189" s="9">
        <f>'Raw Data'!M197</f>
        <v>42290</v>
      </c>
      <c r="AH189" s="10">
        <f>'Raw Data'!N197</f>
        <v>3293.2301000000002</v>
      </c>
      <c r="AI189" s="14">
        <f t="shared" si="49"/>
        <v>1.6920809231953668E-3</v>
      </c>
      <c r="AJ189" s="15">
        <f t="shared" si="53"/>
        <v>1.7944076217261854E-2</v>
      </c>
      <c r="AK189" s="10">
        <f>'Raw Data'!R197+'Raw Data'!S197</f>
        <v>95239788.043899998</v>
      </c>
      <c r="AM189" s="9">
        <f>'Raw Data'!V197</f>
        <v>42269</v>
      </c>
      <c r="AN189" s="10">
        <f>IF('Raw Data'!W197=0,AN188,'Raw Data'!W197)</f>
        <v>6.3760000000000003</v>
      </c>
      <c r="AO189" s="15">
        <f t="shared" si="50"/>
        <v>1.0827691699750112E-3</v>
      </c>
      <c r="AP189" s="15">
        <f t="shared" si="58"/>
        <v>1.0981616907525329E-3</v>
      </c>
      <c r="AQ189" s="10">
        <f>IF('Raw Data'!Y197=0,AQ188,'Raw Data'!Y197)</f>
        <v>6.4158999999999997</v>
      </c>
      <c r="AR189" s="10">
        <f>IF('Raw Data'!X197=0,AR188,'Raw Data'!X197)</f>
        <v>6.4208999999999996</v>
      </c>
      <c r="AS189" s="10">
        <f t="shared" si="44"/>
        <v>4.9999999999998934E-3</v>
      </c>
      <c r="AT189" s="10">
        <f t="shared" si="45"/>
        <v>3.989999999999938E-2</v>
      </c>
      <c r="AV189" s="9">
        <f>'Raw Data'!AB190</f>
        <v>42520</v>
      </c>
      <c r="AW189" s="10">
        <f>'Raw Data'!AC190</f>
        <v>203.52</v>
      </c>
      <c r="AX189" s="10">
        <f t="shared" si="51"/>
        <v>194.29199999999997</v>
      </c>
    </row>
    <row r="190" spans="1:50">
      <c r="A190" s="9">
        <f>'Raw Data'!M198</f>
        <v>42291</v>
      </c>
      <c r="B190" s="13">
        <f>'Raw Data'!N198</f>
        <v>3262.4414000000002</v>
      </c>
      <c r="C190" s="14">
        <f t="shared" si="46"/>
        <v>-9.3930656448446316E-3</v>
      </c>
      <c r="D190" s="15">
        <f t="shared" si="54"/>
        <v>1.6484583588084321E-2</v>
      </c>
      <c r="E190" s="10">
        <f>'Raw Data'!Q198</f>
        <v>3088.23</v>
      </c>
      <c r="F190" s="14">
        <f t="shared" si="46"/>
        <v>-7.1532240298045908E-3</v>
      </c>
      <c r="G190" s="15">
        <f t="shared" si="55"/>
        <v>9.6916924750479871E-3</v>
      </c>
      <c r="H190" s="13">
        <f t="shared" si="52"/>
        <v>0.58792461594562251</v>
      </c>
      <c r="J190" s="9">
        <f>'Raw Data'!A198</f>
        <v>42285</v>
      </c>
      <c r="K190" s="10">
        <f>'Raw Data'!H198</f>
        <v>0</v>
      </c>
      <c r="L190" s="10">
        <f>'Raw Data'!J198</f>
        <v>0</v>
      </c>
      <c r="M190" s="10">
        <f t="shared" si="40"/>
        <v>0</v>
      </c>
      <c r="O190" s="9">
        <f>'Raw Data'!A198</f>
        <v>42285</v>
      </c>
      <c r="P190" s="10">
        <f>'Raw Data'!B198</f>
        <v>3.1515</v>
      </c>
      <c r="Q190" s="10">
        <f>'Raw Data'!C198</f>
        <v>0</v>
      </c>
      <c r="R190" s="10">
        <f t="shared" si="41"/>
        <v>3.1515</v>
      </c>
      <c r="S190" s="10">
        <f>'Raw Data'!D198</f>
        <v>2.4159999999999999</v>
      </c>
      <c r="T190" s="15">
        <f t="shared" si="47"/>
        <v>9.7744357275961653E-3</v>
      </c>
      <c r="U190" s="15">
        <f t="shared" si="56"/>
        <v>2.0301352462037181E-2</v>
      </c>
      <c r="V190" s="10">
        <f>'Raw Data'!F198</f>
        <v>2.3643999999999998</v>
      </c>
      <c r="W190" s="10">
        <f t="shared" si="42"/>
        <v>5.160000000000009E-2</v>
      </c>
      <c r="Y190" s="9">
        <f>'Raw Data'!A198</f>
        <v>42285</v>
      </c>
      <c r="Z190" s="10">
        <f>'Raw Data'!G198</f>
        <v>3.9573999999999998</v>
      </c>
      <c r="AA190" s="10">
        <f>'Raw Data'!H198</f>
        <v>0</v>
      </c>
      <c r="AB190" s="10">
        <f t="shared" si="43"/>
        <v>3.9573999999999998</v>
      </c>
      <c r="AC190" s="10">
        <f>'Raw Data'!I198</f>
        <v>0</v>
      </c>
      <c r="AD190" s="12" t="e">
        <f t="shared" si="48"/>
        <v>#DIV/0!</v>
      </c>
      <c r="AE190" s="15" t="e">
        <f t="shared" si="57"/>
        <v>#DIV/0!</v>
      </c>
      <c r="AG190" s="9">
        <f>'Raw Data'!M198</f>
        <v>42291</v>
      </c>
      <c r="AH190" s="10">
        <f>'Raw Data'!N198</f>
        <v>3262.4414000000002</v>
      </c>
      <c r="AI190" s="14">
        <f t="shared" si="49"/>
        <v>-9.3930656448446316E-3</v>
      </c>
      <c r="AJ190" s="15">
        <f t="shared" si="53"/>
        <v>1.6484583588084321E-2</v>
      </c>
      <c r="AK190" s="10">
        <f>'Raw Data'!R198+'Raw Data'!S198</f>
        <v>95778663.506899998</v>
      </c>
      <c r="AM190" s="9">
        <f>'Raw Data'!V198</f>
        <v>42270</v>
      </c>
      <c r="AN190" s="10">
        <f>IF('Raw Data'!W198=0,AN189,'Raw Data'!W198)</f>
        <v>6.3838999999999997</v>
      </c>
      <c r="AO190" s="15">
        <f t="shared" si="50"/>
        <v>1.2382543765083517E-3</v>
      </c>
      <c r="AP190" s="15">
        <f t="shared" si="58"/>
        <v>1.1471809630960444E-3</v>
      </c>
      <c r="AQ190" s="10">
        <f>IF('Raw Data'!Y198=0,AQ189,'Raw Data'!Y198)</f>
        <v>6.4425999999999997</v>
      </c>
      <c r="AR190" s="10">
        <f>IF('Raw Data'!X198=0,AR189,'Raw Data'!X198)</f>
        <v>6.4678000000000004</v>
      </c>
      <c r="AS190" s="10">
        <f t="shared" si="44"/>
        <v>2.5200000000000777E-2</v>
      </c>
      <c r="AT190" s="10">
        <f t="shared" si="45"/>
        <v>5.8699999999999974E-2</v>
      </c>
      <c r="AV190" s="9">
        <f>'Raw Data'!AB191</f>
        <v>42521</v>
      </c>
      <c r="AW190" s="10">
        <f>'Raw Data'!AC191</f>
        <v>231.5</v>
      </c>
      <c r="AX190" s="10">
        <f t="shared" si="51"/>
        <v>196.25200000000001</v>
      </c>
    </row>
    <row r="191" spans="1:50">
      <c r="A191" s="9">
        <f>'Raw Data'!M199</f>
        <v>42292</v>
      </c>
      <c r="B191" s="13">
        <f>'Raw Data'!N199</f>
        <v>3338.0729999999999</v>
      </c>
      <c r="C191" s="14">
        <f t="shared" si="46"/>
        <v>2.2917883581700743E-2</v>
      </c>
      <c r="D191" s="15">
        <f t="shared" si="54"/>
        <v>1.7368804767501713E-2</v>
      </c>
      <c r="E191" s="10">
        <f>'Raw Data'!Q199</f>
        <v>3124.75</v>
      </c>
      <c r="F191" s="14">
        <f t="shared" si="46"/>
        <v>1.1756168734015821E-2</v>
      </c>
      <c r="G191" s="15">
        <f t="shared" si="55"/>
        <v>1.0102996837130925E-2</v>
      </c>
      <c r="H191" s="13">
        <f t="shared" si="52"/>
        <v>0.58167484593035212</v>
      </c>
      <c r="J191" s="9">
        <f>'Raw Data'!A199</f>
        <v>42286</v>
      </c>
      <c r="K191" s="10">
        <f>'Raw Data'!H199</f>
        <v>0</v>
      </c>
      <c r="L191" s="10">
        <f>'Raw Data'!J199</f>
        <v>0</v>
      </c>
      <c r="M191" s="10">
        <f t="shared" si="40"/>
        <v>0</v>
      </c>
      <c r="O191" s="9">
        <f>'Raw Data'!A199</f>
        <v>42286</v>
      </c>
      <c r="P191" s="10">
        <f>'Raw Data'!B199</f>
        <v>3.1585000000000001</v>
      </c>
      <c r="Q191" s="10">
        <f>'Raw Data'!C199</f>
        <v>0</v>
      </c>
      <c r="R191" s="10">
        <f t="shared" si="41"/>
        <v>3.1585000000000001</v>
      </c>
      <c r="S191" s="10">
        <f>'Raw Data'!D199</f>
        <v>2.4826000000000001</v>
      </c>
      <c r="T191" s="15">
        <f t="shared" si="47"/>
        <v>2.7193118027142034E-2</v>
      </c>
      <c r="U191" s="15">
        <f t="shared" si="56"/>
        <v>1.9602848030696972E-2</v>
      </c>
      <c r="V191" s="10">
        <f>'Raw Data'!F199</f>
        <v>2.4095</v>
      </c>
      <c r="W191" s="10">
        <f t="shared" si="42"/>
        <v>7.3100000000000165E-2</v>
      </c>
      <c r="Y191" s="9">
        <f>'Raw Data'!A199</f>
        <v>42286</v>
      </c>
      <c r="Z191" s="10">
        <f>'Raw Data'!G199</f>
        <v>3.9851000000000001</v>
      </c>
      <c r="AA191" s="10">
        <f>'Raw Data'!H199</f>
        <v>0</v>
      </c>
      <c r="AB191" s="10">
        <f t="shared" si="43"/>
        <v>3.9851000000000001</v>
      </c>
      <c r="AC191" s="10">
        <f>'Raw Data'!I199</f>
        <v>0</v>
      </c>
      <c r="AD191" s="12" t="e">
        <f t="shared" si="48"/>
        <v>#DIV/0!</v>
      </c>
      <c r="AE191" s="15" t="e">
        <f t="shared" si="57"/>
        <v>#DIV/0!</v>
      </c>
      <c r="AG191" s="9">
        <f>'Raw Data'!M199</f>
        <v>42292</v>
      </c>
      <c r="AH191" s="10">
        <f>'Raw Data'!N199</f>
        <v>3338.0729999999999</v>
      </c>
      <c r="AI191" s="14">
        <f t="shared" si="49"/>
        <v>2.2917883581700743E-2</v>
      </c>
      <c r="AJ191" s="15">
        <f t="shared" si="53"/>
        <v>1.7368804767501713E-2</v>
      </c>
      <c r="AK191" s="10">
        <f>'Raw Data'!R199+'Raw Data'!S199</f>
        <v>96907234.876100004</v>
      </c>
      <c r="AM191" s="9">
        <f>'Raw Data'!V199</f>
        <v>42271</v>
      </c>
      <c r="AN191" s="10">
        <f>IF('Raw Data'!W199=0,AN190,'Raw Data'!W199)</f>
        <v>6.3827999999999996</v>
      </c>
      <c r="AO191" s="15">
        <f t="shared" si="50"/>
        <v>-1.7232331028729257E-4</v>
      </c>
      <c r="AP191" s="15">
        <f t="shared" si="58"/>
        <v>1.1387931229913874E-3</v>
      </c>
      <c r="AQ191" s="10">
        <f>IF('Raw Data'!Y199=0,AQ190,'Raw Data'!Y199)</f>
        <v>6.4208999999999996</v>
      </c>
      <c r="AR191" s="10">
        <f>IF('Raw Data'!X199=0,AR190,'Raw Data'!X199)</f>
        <v>6.4444999999999997</v>
      </c>
      <c r="AS191" s="10">
        <f t="shared" si="44"/>
        <v>2.3600000000000065E-2</v>
      </c>
      <c r="AT191" s="10">
        <f t="shared" si="45"/>
        <v>3.8100000000000023E-2</v>
      </c>
      <c r="AV191" s="9">
        <f>'Raw Data'!AB192</f>
        <v>42522</v>
      </c>
      <c r="AW191" s="10">
        <f>'Raw Data'!AC192</f>
        <v>230.91</v>
      </c>
      <c r="AX191" s="10">
        <f t="shared" si="51"/>
        <v>202.11799999999999</v>
      </c>
    </row>
    <row r="192" spans="1:50">
      <c r="A192" s="9">
        <f>'Raw Data'!M200</f>
        <v>42293</v>
      </c>
      <c r="B192" s="13">
        <f>'Raw Data'!N200</f>
        <v>3391.3516</v>
      </c>
      <c r="C192" s="14">
        <f t="shared" si="46"/>
        <v>1.5834849613331457E-2</v>
      </c>
      <c r="D192" s="15">
        <f t="shared" si="54"/>
        <v>1.5870243515819029E-2</v>
      </c>
      <c r="E192" s="10">
        <f>'Raw Data'!Q200</f>
        <v>3141.17</v>
      </c>
      <c r="F192" s="14">
        <f t="shared" si="46"/>
        <v>5.2410619945236527E-3</v>
      </c>
      <c r="G192" s="15">
        <f t="shared" si="55"/>
        <v>9.6703757425685242E-3</v>
      </c>
      <c r="H192" s="13">
        <f t="shared" si="52"/>
        <v>0.60934009821143298</v>
      </c>
      <c r="J192" s="9">
        <f>'Raw Data'!A200</f>
        <v>42287</v>
      </c>
      <c r="K192" s="10">
        <f>'Raw Data'!H200</f>
        <v>0</v>
      </c>
      <c r="L192" s="10">
        <f>'Raw Data'!J200</f>
        <v>0</v>
      </c>
      <c r="M192" s="10">
        <f t="shared" si="40"/>
        <v>0</v>
      </c>
      <c r="O192" s="9">
        <f>'Raw Data'!A200</f>
        <v>42287</v>
      </c>
      <c r="P192" s="10">
        <f>'Raw Data'!B200</f>
        <v>3.1656</v>
      </c>
      <c r="Q192" s="10">
        <f>'Raw Data'!C200</f>
        <v>0</v>
      </c>
      <c r="R192" s="10">
        <f t="shared" si="41"/>
        <v>3.1656</v>
      </c>
      <c r="S192" s="10">
        <f>'Raw Data'!D200</f>
        <v>2.3645</v>
      </c>
      <c r="T192" s="15">
        <f t="shared" si="47"/>
        <v>-4.8739814997916964E-2</v>
      </c>
      <c r="U192" s="15">
        <f t="shared" si="56"/>
        <v>2.1886416483028734E-2</v>
      </c>
      <c r="V192" s="10">
        <f>'Raw Data'!F200</f>
        <v>2.3565999999999998</v>
      </c>
      <c r="W192" s="10">
        <f t="shared" si="42"/>
        <v>7.9000000000002402E-3</v>
      </c>
      <c r="Y192" s="9">
        <f>'Raw Data'!A200</f>
        <v>42287</v>
      </c>
      <c r="Z192" s="10">
        <f>'Raw Data'!G200</f>
        <v>3.8879000000000001</v>
      </c>
      <c r="AA192" s="10">
        <f>'Raw Data'!H200</f>
        <v>0</v>
      </c>
      <c r="AB192" s="10">
        <f t="shared" si="43"/>
        <v>3.8879000000000001</v>
      </c>
      <c r="AC192" s="10">
        <f>'Raw Data'!I200</f>
        <v>0</v>
      </c>
      <c r="AD192" s="12" t="e">
        <f t="shared" si="48"/>
        <v>#DIV/0!</v>
      </c>
      <c r="AE192" s="15" t="e">
        <f t="shared" si="57"/>
        <v>#DIV/0!</v>
      </c>
      <c r="AG192" s="9">
        <f>'Raw Data'!M200</f>
        <v>42293</v>
      </c>
      <c r="AH192" s="10">
        <f>'Raw Data'!N200</f>
        <v>3391.3516</v>
      </c>
      <c r="AI192" s="14">
        <f t="shared" si="49"/>
        <v>1.5834849613331457E-2</v>
      </c>
      <c r="AJ192" s="15">
        <f t="shared" si="53"/>
        <v>1.5870243515819029E-2</v>
      </c>
      <c r="AK192" s="10">
        <f>'Raw Data'!R200+'Raw Data'!S200</f>
        <v>97273477.290800005</v>
      </c>
      <c r="AM192" s="9">
        <f>'Raw Data'!V200</f>
        <v>42272</v>
      </c>
      <c r="AN192" s="10">
        <f>IF('Raw Data'!W200=0,AN191,'Raw Data'!W200)</f>
        <v>6.3743999999999996</v>
      </c>
      <c r="AO192" s="15">
        <f t="shared" si="50"/>
        <v>-1.3169035860478378E-3</v>
      </c>
      <c r="AP192" s="15">
        <f t="shared" si="58"/>
        <v>1.0283226453305795E-3</v>
      </c>
      <c r="AQ192" s="10">
        <f>IF('Raw Data'!Y200=0,AQ191,'Raw Data'!Y200)</f>
        <v>6.4008000000000003</v>
      </c>
      <c r="AR192" s="10">
        <f>IF('Raw Data'!X200=0,AR191,'Raw Data'!X200)</f>
        <v>6.4245999999999999</v>
      </c>
      <c r="AS192" s="10">
        <f t="shared" si="44"/>
        <v>2.3799999999999599E-2</v>
      </c>
      <c r="AT192" s="10">
        <f t="shared" si="45"/>
        <v>2.6400000000000645E-2</v>
      </c>
      <c r="AV192" s="9">
        <f>'Raw Data'!AB193</f>
        <v>42523</v>
      </c>
      <c r="AW192" s="10">
        <f>'Raw Data'!AC193</f>
        <v>248.07</v>
      </c>
      <c r="AX192" s="10">
        <f t="shared" si="51"/>
        <v>216.87599999999998</v>
      </c>
    </row>
    <row r="193" spans="1:50">
      <c r="A193" s="9">
        <f>'Raw Data'!M201</f>
        <v>42296</v>
      </c>
      <c r="B193" s="13">
        <f>'Raw Data'!N201</f>
        <v>3386.7003</v>
      </c>
      <c r="C193" s="14">
        <f t="shared" si="46"/>
        <v>-1.3724594614321053E-3</v>
      </c>
      <c r="D193" s="15">
        <f t="shared" si="54"/>
        <v>1.608399197289204E-2</v>
      </c>
      <c r="E193" s="10">
        <f>'Raw Data'!Q201</f>
        <v>3130.86</v>
      </c>
      <c r="F193" s="14">
        <f t="shared" si="46"/>
        <v>-3.2876147869906726E-3</v>
      </c>
      <c r="G193" s="15">
        <f t="shared" si="55"/>
        <v>9.164153427629905E-3</v>
      </c>
      <c r="H193" s="13">
        <f t="shared" si="52"/>
        <v>0.56976858997910274</v>
      </c>
      <c r="J193" s="9">
        <f>'Raw Data'!A201</f>
        <v>42289</v>
      </c>
      <c r="K193" s="10">
        <f>'Raw Data'!H201</f>
        <v>0</v>
      </c>
      <c r="L193" s="10">
        <f>'Raw Data'!J201</f>
        <v>0</v>
      </c>
      <c r="M193" s="10">
        <f t="shared" si="40"/>
        <v>0</v>
      </c>
      <c r="O193" s="9">
        <f>'Raw Data'!A201</f>
        <v>42289</v>
      </c>
      <c r="P193" s="10">
        <f>'Raw Data'!B201</f>
        <v>3.173</v>
      </c>
      <c r="Q193" s="10">
        <f>'Raw Data'!C201</f>
        <v>0</v>
      </c>
      <c r="R193" s="10">
        <f t="shared" si="41"/>
        <v>3.173</v>
      </c>
      <c r="S193" s="10">
        <f>'Raw Data'!D201</f>
        <v>2.4226999999999999</v>
      </c>
      <c r="T193" s="15">
        <f t="shared" si="47"/>
        <v>2.4316037612681411E-2</v>
      </c>
      <c r="U193" s="15">
        <f t="shared" si="56"/>
        <v>2.2585758899472248E-2</v>
      </c>
      <c r="V193" s="10">
        <f>'Raw Data'!F201</f>
        <v>2.3473999999999999</v>
      </c>
      <c r="W193" s="10">
        <f t="shared" si="42"/>
        <v>7.5299999999999923E-2</v>
      </c>
      <c r="Y193" s="9">
        <f>'Raw Data'!A201</f>
        <v>42289</v>
      </c>
      <c r="Z193" s="10">
        <f>'Raw Data'!G201</f>
        <v>3.8658000000000001</v>
      </c>
      <c r="AA193" s="10">
        <f>'Raw Data'!H201</f>
        <v>0</v>
      </c>
      <c r="AB193" s="10">
        <f t="shared" si="43"/>
        <v>3.8658000000000001</v>
      </c>
      <c r="AC193" s="10">
        <f>'Raw Data'!I201</f>
        <v>0</v>
      </c>
      <c r="AD193" s="12" t="e">
        <f t="shared" si="48"/>
        <v>#DIV/0!</v>
      </c>
      <c r="AE193" s="15" t="e">
        <f t="shared" si="57"/>
        <v>#DIV/0!</v>
      </c>
      <c r="AG193" s="9">
        <f>'Raw Data'!M201</f>
        <v>42296</v>
      </c>
      <c r="AH193" s="10">
        <f>'Raw Data'!N201</f>
        <v>3386.7003</v>
      </c>
      <c r="AI193" s="14">
        <f t="shared" si="49"/>
        <v>-1.3724594614321053E-3</v>
      </c>
      <c r="AJ193" s="15">
        <f t="shared" si="53"/>
        <v>1.608399197289204E-2</v>
      </c>
      <c r="AK193" s="10">
        <f>'Raw Data'!R201+'Raw Data'!S201</f>
        <v>98515770.071799994</v>
      </c>
      <c r="AM193" s="9">
        <f>'Raw Data'!V201</f>
        <v>42275</v>
      </c>
      <c r="AN193" s="10">
        <f>IF('Raw Data'!W201=0,AN192,'Raw Data'!W201)</f>
        <v>6.3689999999999998</v>
      </c>
      <c r="AO193" s="15">
        <f t="shared" si="50"/>
        <v>-8.4749757885855994E-4</v>
      </c>
      <c r="AP193" s="15">
        <f t="shared" si="58"/>
        <v>9.5895338357628772E-4</v>
      </c>
      <c r="AQ193" s="10">
        <f>IF('Raw Data'!Y201=0,AQ192,'Raw Data'!Y201)</f>
        <v>6.3689</v>
      </c>
      <c r="AR193" s="10">
        <f>IF('Raw Data'!X201=0,AR192,'Raw Data'!X201)</f>
        <v>6.3977000000000004</v>
      </c>
      <c r="AS193" s="10">
        <f t="shared" si="44"/>
        <v>2.8800000000000381E-2</v>
      </c>
      <c r="AT193" s="10">
        <f t="shared" si="45"/>
        <v>-9.9999999999766942E-5</v>
      </c>
      <c r="AV193" s="9">
        <f>'Raw Data'!AB194</f>
        <v>42524</v>
      </c>
      <c r="AW193" s="10">
        <f>'Raw Data'!AC194</f>
        <v>161.28</v>
      </c>
      <c r="AX193" s="10">
        <f t="shared" si="51"/>
        <v>215.05599999999998</v>
      </c>
    </row>
    <row r="194" spans="1:50">
      <c r="A194" s="9">
        <f>'Raw Data'!M202</f>
        <v>42297</v>
      </c>
      <c r="B194" s="13">
        <f>'Raw Data'!N202</f>
        <v>3425.3303000000001</v>
      </c>
      <c r="C194" s="14">
        <f t="shared" si="46"/>
        <v>1.1341820485276887E-2</v>
      </c>
      <c r="D194" s="15">
        <f t="shared" si="54"/>
        <v>1.2800718432450068E-2</v>
      </c>
      <c r="E194" s="10">
        <f>'Raw Data'!Q202</f>
        <v>3132.99</v>
      </c>
      <c r="F194" s="14">
        <f t="shared" si="46"/>
        <v>6.8009294031573866E-4</v>
      </c>
      <c r="G194" s="15">
        <f t="shared" si="55"/>
        <v>7.7887328346183931E-3</v>
      </c>
      <c r="H194" s="13">
        <f t="shared" si="52"/>
        <v>0.60846060131076751</v>
      </c>
      <c r="J194" s="9">
        <f>'Raw Data'!A202</f>
        <v>42290</v>
      </c>
      <c r="K194" s="10">
        <f>'Raw Data'!H202</f>
        <v>0</v>
      </c>
      <c r="L194" s="10">
        <f>'Raw Data'!J202</f>
        <v>0</v>
      </c>
      <c r="M194" s="10">
        <f t="shared" si="40"/>
        <v>0</v>
      </c>
      <c r="O194" s="9">
        <f>'Raw Data'!A202</f>
        <v>42290</v>
      </c>
      <c r="P194" s="10">
        <f>'Raw Data'!B202</f>
        <v>3.1825000000000001</v>
      </c>
      <c r="Q194" s="10">
        <f>'Raw Data'!C202</f>
        <v>0</v>
      </c>
      <c r="R194" s="10">
        <f t="shared" si="41"/>
        <v>3.1825000000000001</v>
      </c>
      <c r="S194" s="10">
        <f>'Raw Data'!D202</f>
        <v>2.4561999999999999</v>
      </c>
      <c r="T194" s="15">
        <f t="shared" si="47"/>
        <v>1.3732819479671917E-2</v>
      </c>
      <c r="U194" s="15">
        <f t="shared" si="56"/>
        <v>2.2481568950956661E-2</v>
      </c>
      <c r="V194" s="10">
        <f>'Raw Data'!F202</f>
        <v>2.3820999999999999</v>
      </c>
      <c r="W194" s="10">
        <f t="shared" si="42"/>
        <v>7.4100000000000055E-2</v>
      </c>
      <c r="Y194" s="9">
        <f>'Raw Data'!A202</f>
        <v>42290</v>
      </c>
      <c r="Z194" s="10">
        <f>'Raw Data'!G202</f>
        <v>3.8656999999999999</v>
      </c>
      <c r="AA194" s="10">
        <f>'Raw Data'!H202</f>
        <v>0</v>
      </c>
      <c r="AB194" s="10">
        <f t="shared" si="43"/>
        <v>3.8656999999999999</v>
      </c>
      <c r="AC194" s="10">
        <f>'Raw Data'!I202</f>
        <v>0</v>
      </c>
      <c r="AD194" s="12" t="e">
        <f t="shared" si="48"/>
        <v>#DIV/0!</v>
      </c>
      <c r="AE194" s="15" t="e">
        <f t="shared" si="57"/>
        <v>#DIV/0!</v>
      </c>
      <c r="AG194" s="9">
        <f>'Raw Data'!M202</f>
        <v>42297</v>
      </c>
      <c r="AH194" s="10">
        <f>'Raw Data'!N202</f>
        <v>3425.3303000000001</v>
      </c>
      <c r="AI194" s="14">
        <f t="shared" si="49"/>
        <v>1.1341820485276887E-2</v>
      </c>
      <c r="AJ194" s="15">
        <f t="shared" si="53"/>
        <v>1.2800718432450068E-2</v>
      </c>
      <c r="AK194" s="10">
        <f>'Raw Data'!R202+'Raw Data'!S202</f>
        <v>99609945.190499991</v>
      </c>
      <c r="AM194" s="9">
        <f>'Raw Data'!V202</f>
        <v>42276</v>
      </c>
      <c r="AN194" s="10">
        <f>IF('Raw Data'!W202=0,AN193,'Raw Data'!W202)</f>
        <v>6.3635999999999999</v>
      </c>
      <c r="AO194" s="15">
        <f t="shared" si="50"/>
        <v>-8.4821644028111717E-4</v>
      </c>
      <c r="AP194" s="15">
        <f t="shared" si="58"/>
        <v>8.8726641274824124E-4</v>
      </c>
      <c r="AQ194" s="10">
        <f>IF('Raw Data'!Y202=0,AQ193,'Raw Data'!Y202)</f>
        <v>6.3470000000000004</v>
      </c>
      <c r="AR194" s="10">
        <f>IF('Raw Data'!X202=0,AR193,'Raw Data'!X202)</f>
        <v>6.3773999999999997</v>
      </c>
      <c r="AS194" s="10">
        <f t="shared" si="44"/>
        <v>3.0399999999999316E-2</v>
      </c>
      <c r="AT194" s="10">
        <f t="shared" si="45"/>
        <v>-1.6599999999999504E-2</v>
      </c>
      <c r="AV194" s="9">
        <f>'Raw Data'!AB195</f>
        <v>42527</v>
      </c>
      <c r="AW194" s="10">
        <f>'Raw Data'!AC195</f>
        <v>232.48</v>
      </c>
      <c r="AX194" s="10">
        <f t="shared" si="51"/>
        <v>220.84800000000001</v>
      </c>
    </row>
    <row r="195" spans="1:50">
      <c r="A195" s="9">
        <f>'Raw Data'!M203</f>
        <v>42298</v>
      </c>
      <c r="B195" s="13">
        <f>'Raw Data'!N203</f>
        <v>3320.6761000000001</v>
      </c>
      <c r="C195" s="14">
        <f t="shared" si="46"/>
        <v>-3.1029498246584224E-2</v>
      </c>
      <c r="D195" s="15">
        <f t="shared" si="54"/>
        <v>1.8192403744550827E-2</v>
      </c>
      <c r="E195" s="10">
        <f>'Raw Data'!Q203</f>
        <v>3215.48</v>
      </c>
      <c r="F195" s="14">
        <f t="shared" si="46"/>
        <v>2.5988826564902017E-2</v>
      </c>
      <c r="G195" s="15">
        <f t="shared" si="55"/>
        <v>1.0131368977560387E-2</v>
      </c>
      <c r="H195" s="13">
        <f t="shared" si="52"/>
        <v>0.55690106265341854</v>
      </c>
      <c r="J195" s="9">
        <f>'Raw Data'!A203</f>
        <v>42291</v>
      </c>
      <c r="K195" s="10">
        <f>'Raw Data'!H203</f>
        <v>0</v>
      </c>
      <c r="L195" s="10">
        <f>'Raw Data'!J203</f>
        <v>0</v>
      </c>
      <c r="M195" s="10">
        <f t="shared" ref="M195:M258" si="59">L195-K195</f>
        <v>0</v>
      </c>
      <c r="O195" s="9">
        <f>'Raw Data'!A203</f>
        <v>42291</v>
      </c>
      <c r="P195" s="10">
        <f>'Raw Data'!B203</f>
        <v>3.1859999999999999</v>
      </c>
      <c r="Q195" s="10">
        <f>'Raw Data'!C203</f>
        <v>0</v>
      </c>
      <c r="R195" s="10">
        <f t="shared" ref="R195:R258" si="60">P195-Q195</f>
        <v>3.1859999999999999</v>
      </c>
      <c r="S195" s="10">
        <f>'Raw Data'!D203</f>
        <v>2.4729000000000001</v>
      </c>
      <c r="T195" s="15">
        <f t="shared" si="47"/>
        <v>6.7761108110079484E-3</v>
      </c>
      <c r="U195" s="15">
        <f t="shared" si="56"/>
        <v>2.2128223142384398E-2</v>
      </c>
      <c r="V195" s="10">
        <f>'Raw Data'!F203</f>
        <v>2.4085999999999999</v>
      </c>
      <c r="W195" s="10">
        <f t="shared" ref="W195:W258" si="61">S195-V195</f>
        <v>6.4300000000000246E-2</v>
      </c>
      <c r="Y195" s="9">
        <f>'Raw Data'!A203</f>
        <v>42291</v>
      </c>
      <c r="Z195" s="10">
        <f>'Raw Data'!G203</f>
        <v>3.8571</v>
      </c>
      <c r="AA195" s="10">
        <f>'Raw Data'!H203</f>
        <v>0</v>
      </c>
      <c r="AB195" s="10">
        <f t="shared" ref="AB195:AB258" si="62">Z195-AA195</f>
        <v>3.8571</v>
      </c>
      <c r="AC195" s="10">
        <f>'Raw Data'!I203</f>
        <v>0</v>
      </c>
      <c r="AD195" s="12" t="e">
        <f t="shared" si="48"/>
        <v>#DIV/0!</v>
      </c>
      <c r="AE195" s="15" t="e">
        <f t="shared" si="57"/>
        <v>#DIV/0!</v>
      </c>
      <c r="AG195" s="9">
        <f>'Raw Data'!M203</f>
        <v>42298</v>
      </c>
      <c r="AH195" s="10">
        <f>'Raw Data'!N203</f>
        <v>3320.6761000000001</v>
      </c>
      <c r="AI195" s="14">
        <f t="shared" si="49"/>
        <v>-3.1029498246584224E-2</v>
      </c>
      <c r="AJ195" s="15">
        <f t="shared" si="53"/>
        <v>1.8192403744550827E-2</v>
      </c>
      <c r="AK195" s="10">
        <f>'Raw Data'!R203+'Raw Data'!S203</f>
        <v>98799516.214300007</v>
      </c>
      <c r="AM195" s="9">
        <f>'Raw Data'!V203</f>
        <v>42277</v>
      </c>
      <c r="AN195" s="10">
        <f>IF('Raw Data'!W203=0,AN194,'Raw Data'!W203)</f>
        <v>6.3571</v>
      </c>
      <c r="AO195" s="15">
        <f t="shared" si="50"/>
        <v>-1.0219564278245133E-3</v>
      </c>
      <c r="AP195" s="15">
        <f t="shared" si="58"/>
        <v>8.6487319576460456E-4</v>
      </c>
      <c r="AQ195" s="10">
        <f>IF('Raw Data'!Y203=0,AQ194,'Raw Data'!Y203)</f>
        <v>6.3620999999999999</v>
      </c>
      <c r="AR195" s="10">
        <f>IF('Raw Data'!X203=0,AR194,'Raw Data'!X203)</f>
        <v>6.3773999999999997</v>
      </c>
      <c r="AS195" s="10">
        <f t="shared" si="44"/>
        <v>1.5299999999999869E-2</v>
      </c>
      <c r="AT195" s="10">
        <f t="shared" si="45"/>
        <v>4.9999999999998934E-3</v>
      </c>
      <c r="AV195" s="9">
        <f>'Raw Data'!AB196</f>
        <v>42528</v>
      </c>
      <c r="AW195" s="10">
        <f>'Raw Data'!AC196</f>
        <v>243.07</v>
      </c>
      <c r="AX195" s="10">
        <f t="shared" si="51"/>
        <v>223.16199999999998</v>
      </c>
    </row>
    <row r="196" spans="1:50">
      <c r="A196" s="9">
        <f>'Raw Data'!M204</f>
        <v>42299</v>
      </c>
      <c r="B196" s="13">
        <f>'Raw Data'!N204</f>
        <v>3368.7388000000001</v>
      </c>
      <c r="C196" s="14">
        <f t="shared" si="46"/>
        <v>1.4370024220350861E-2</v>
      </c>
      <c r="D196" s="15">
        <f t="shared" si="54"/>
        <v>1.6997874116933771E-2</v>
      </c>
      <c r="E196" s="10">
        <f>'Raw Data'!Q204</f>
        <v>3168.05</v>
      </c>
      <c r="F196" s="14">
        <f t="shared" si="46"/>
        <v>-1.4860390045029884E-2</v>
      </c>
      <c r="G196" s="15">
        <f t="shared" si="55"/>
        <v>1.1855457726835897E-2</v>
      </c>
      <c r="H196" s="13">
        <f t="shared" si="52"/>
        <v>0.69746708590018025</v>
      </c>
      <c r="J196" s="9">
        <f>'Raw Data'!A204</f>
        <v>42292</v>
      </c>
      <c r="K196" s="10">
        <f>'Raw Data'!H204</f>
        <v>0</v>
      </c>
      <c r="L196" s="10">
        <f>'Raw Data'!J204</f>
        <v>0</v>
      </c>
      <c r="M196" s="10">
        <f t="shared" si="59"/>
        <v>0</v>
      </c>
      <c r="O196" s="9">
        <f>'Raw Data'!A204</f>
        <v>42292</v>
      </c>
      <c r="P196" s="10">
        <f>'Raw Data'!B204</f>
        <v>3.1846000000000001</v>
      </c>
      <c r="Q196" s="10">
        <f>'Raw Data'!C204</f>
        <v>0</v>
      </c>
      <c r="R196" s="10">
        <f t="shared" si="60"/>
        <v>3.1846000000000001</v>
      </c>
      <c r="S196" s="10">
        <f>'Raw Data'!D204</f>
        <v>2.4594</v>
      </c>
      <c r="T196" s="15">
        <f t="shared" si="47"/>
        <v>-5.4741332489446626E-3</v>
      </c>
      <c r="U196" s="15">
        <f t="shared" si="56"/>
        <v>2.1067971115854168E-2</v>
      </c>
      <c r="V196" s="10">
        <f>'Raw Data'!F204</f>
        <v>2.3866999999999998</v>
      </c>
      <c r="W196" s="10">
        <f t="shared" si="61"/>
        <v>7.2700000000000209E-2</v>
      </c>
      <c r="Y196" s="9">
        <f>'Raw Data'!A204</f>
        <v>42292</v>
      </c>
      <c r="Z196" s="10">
        <f>'Raw Data'!G204</f>
        <v>3.8123999999999998</v>
      </c>
      <c r="AA196" s="10">
        <f>'Raw Data'!H204</f>
        <v>0</v>
      </c>
      <c r="AB196" s="10">
        <f t="shared" si="62"/>
        <v>3.8123999999999998</v>
      </c>
      <c r="AC196" s="10">
        <f>'Raw Data'!I204</f>
        <v>0</v>
      </c>
      <c r="AD196" s="12" t="e">
        <f t="shared" si="48"/>
        <v>#DIV/0!</v>
      </c>
      <c r="AE196" s="15" t="e">
        <f t="shared" si="57"/>
        <v>#DIV/0!</v>
      </c>
      <c r="AG196" s="9">
        <f>'Raw Data'!M204</f>
        <v>42299</v>
      </c>
      <c r="AH196" s="10">
        <f>'Raw Data'!N204</f>
        <v>3368.7388000000001</v>
      </c>
      <c r="AI196" s="14">
        <f t="shared" si="49"/>
        <v>1.4370024220350861E-2</v>
      </c>
      <c r="AJ196" s="15">
        <f t="shared" si="53"/>
        <v>1.6997874116933771E-2</v>
      </c>
      <c r="AK196" s="10">
        <f>'Raw Data'!R204+'Raw Data'!S204</f>
        <v>100124169.90380001</v>
      </c>
      <c r="AM196" s="9">
        <f>'Raw Data'!V204</f>
        <v>42278</v>
      </c>
      <c r="AN196" s="10">
        <f>IF('Raw Data'!W204=0,AN195,'Raw Data'!W204)</f>
        <v>6.3571</v>
      </c>
      <c r="AO196" s="15">
        <f t="shared" si="50"/>
        <v>0</v>
      </c>
      <c r="AP196" s="15">
        <f t="shared" si="58"/>
        <v>8.6487319576460456E-4</v>
      </c>
      <c r="AQ196" s="10">
        <f>IF('Raw Data'!Y204=0,AQ195,'Raw Data'!Y204)</f>
        <v>6.3678999999999997</v>
      </c>
      <c r="AR196" s="10">
        <f>IF('Raw Data'!X204=0,AR195,'Raw Data'!X204)</f>
        <v>6.3954000000000004</v>
      </c>
      <c r="AS196" s="10">
        <f t="shared" ref="AS196:AS259" si="63">AR196-AQ196</f>
        <v>2.7500000000000746E-2</v>
      </c>
      <c r="AT196" s="10">
        <f t="shared" ref="AT196:AT259" si="64">AQ196-AN196</f>
        <v>1.0799999999999699E-2</v>
      </c>
      <c r="AV196" s="9">
        <f>'Raw Data'!AB197</f>
        <v>42529</v>
      </c>
      <c r="AW196" s="10">
        <f>'Raw Data'!AC197</f>
        <v>241.69</v>
      </c>
      <c r="AX196" s="10">
        <f t="shared" si="51"/>
        <v>225.31800000000004</v>
      </c>
    </row>
    <row r="197" spans="1:50">
      <c r="A197" s="9">
        <f>'Raw Data'!M205</f>
        <v>42300</v>
      </c>
      <c r="B197" s="13">
        <f>'Raw Data'!N205</f>
        <v>3412.4337999999998</v>
      </c>
      <c r="C197" s="14">
        <f t="shared" ref="C197:F260" si="65">LN(B197/B196)</f>
        <v>1.2887330061191837E-2</v>
      </c>
      <c r="D197" s="15">
        <f t="shared" si="54"/>
        <v>1.7008334675987967E-2</v>
      </c>
      <c r="E197" s="10">
        <f>'Raw Data'!Q205</f>
        <v>3167.28</v>
      </c>
      <c r="F197" s="14">
        <f t="shared" si="65"/>
        <v>-2.4308126136807478E-4</v>
      </c>
      <c r="G197" s="15">
        <f t="shared" si="55"/>
        <v>1.1825626066902612E-2</v>
      </c>
      <c r="H197" s="13">
        <f t="shared" si="52"/>
        <v>0.69528418226610977</v>
      </c>
      <c r="J197" s="9">
        <f>'Raw Data'!A205</f>
        <v>42293</v>
      </c>
      <c r="K197" s="10">
        <f>'Raw Data'!H205</f>
        <v>0</v>
      </c>
      <c r="L197" s="10">
        <f>'Raw Data'!J205</f>
        <v>0</v>
      </c>
      <c r="M197" s="10">
        <f t="shared" si="59"/>
        <v>0</v>
      </c>
      <c r="O197" s="9">
        <f>'Raw Data'!A205</f>
        <v>42293</v>
      </c>
      <c r="P197" s="10">
        <f>'Raw Data'!B205</f>
        <v>3.1825999999999999</v>
      </c>
      <c r="Q197" s="10">
        <f>'Raw Data'!C205</f>
        <v>0</v>
      </c>
      <c r="R197" s="10">
        <f t="shared" si="60"/>
        <v>3.1825999999999999</v>
      </c>
      <c r="S197" s="10">
        <f>'Raw Data'!D205</f>
        <v>2.4283999999999999</v>
      </c>
      <c r="T197" s="15">
        <f t="shared" ref="T197:T260" si="66">LN(S197/S196)</f>
        <v>-1.2684813482068007E-2</v>
      </c>
      <c r="U197" s="15">
        <f t="shared" si="56"/>
        <v>2.1301458730401464E-2</v>
      </c>
      <c r="V197" s="10">
        <f>'Raw Data'!F205</f>
        <v>2.3780999999999999</v>
      </c>
      <c r="W197" s="10">
        <f t="shared" si="61"/>
        <v>5.0300000000000011E-2</v>
      </c>
      <c r="Y197" s="9">
        <f>'Raw Data'!A205</f>
        <v>42293</v>
      </c>
      <c r="Z197" s="10">
        <f>'Raw Data'!G205</f>
        <v>3.8071999999999999</v>
      </c>
      <c r="AA197" s="10">
        <f>'Raw Data'!H205</f>
        <v>0</v>
      </c>
      <c r="AB197" s="10">
        <f t="shared" si="62"/>
        <v>3.8071999999999999</v>
      </c>
      <c r="AC197" s="10">
        <f>'Raw Data'!I205</f>
        <v>0</v>
      </c>
      <c r="AD197" s="12" t="e">
        <f t="shared" ref="AD197:AD260" si="67">LN(AC197/AC196)</f>
        <v>#DIV/0!</v>
      </c>
      <c r="AE197" s="15" t="e">
        <f t="shared" si="57"/>
        <v>#DIV/0!</v>
      </c>
      <c r="AG197" s="9">
        <f>'Raw Data'!M205</f>
        <v>42300</v>
      </c>
      <c r="AH197" s="10">
        <f>'Raw Data'!N205</f>
        <v>3412.4337999999998</v>
      </c>
      <c r="AI197" s="14">
        <f t="shared" ref="AI197:AI260" si="68">LN(AH197/AH196)</f>
        <v>1.2887330061191837E-2</v>
      </c>
      <c r="AJ197" s="15">
        <f t="shared" si="53"/>
        <v>1.7008334675987967E-2</v>
      </c>
      <c r="AK197" s="10">
        <f>'Raw Data'!R205+'Raw Data'!S205</f>
        <v>101059617.95039999</v>
      </c>
      <c r="AM197" s="9">
        <f>'Raw Data'!V205</f>
        <v>42279</v>
      </c>
      <c r="AN197" s="10">
        <f>IF('Raw Data'!W205=0,AN196,'Raw Data'!W205)</f>
        <v>6.3571</v>
      </c>
      <c r="AO197" s="15">
        <f t="shared" si="50"/>
        <v>0</v>
      </c>
      <c r="AP197" s="15">
        <f t="shared" si="58"/>
        <v>8.6487319576460456E-4</v>
      </c>
      <c r="AQ197" s="10">
        <f>IF('Raw Data'!Y205=0,AQ196,'Raw Data'!Y205)</f>
        <v>6.3567999999999998</v>
      </c>
      <c r="AR197" s="10">
        <f>IF('Raw Data'!X205=0,AR196,'Raw Data'!X205)</f>
        <v>6.3827999999999996</v>
      </c>
      <c r="AS197" s="10">
        <f t="shared" si="63"/>
        <v>2.5999999999999801E-2</v>
      </c>
      <c r="AT197" s="10">
        <f t="shared" si="64"/>
        <v>-3.00000000000189E-4</v>
      </c>
      <c r="AV197" s="9">
        <f>'Raw Data'!AB198</f>
        <v>42534</v>
      </c>
      <c r="AW197" s="10">
        <f>'Raw Data'!AC198</f>
        <v>264.20999999999998</v>
      </c>
      <c r="AX197" s="10">
        <f t="shared" si="51"/>
        <v>228.54599999999999</v>
      </c>
    </row>
    <row r="198" spans="1:50">
      <c r="A198" s="9">
        <f>'Raw Data'!M206</f>
        <v>42303</v>
      </c>
      <c r="B198" s="13">
        <f>'Raw Data'!N206</f>
        <v>3429.5808999999999</v>
      </c>
      <c r="C198" s="14">
        <f t="shared" si="65"/>
        <v>5.0123060680272186E-3</v>
      </c>
      <c r="D198" s="15">
        <f t="shared" si="54"/>
        <v>1.4763189171452624E-2</v>
      </c>
      <c r="E198" s="10">
        <f>'Raw Data'!Q206</f>
        <v>3175.93</v>
      </c>
      <c r="F198" s="14">
        <f t="shared" si="65"/>
        <v>2.7273274451843905E-3</v>
      </c>
      <c r="G198" s="15">
        <f t="shared" si="55"/>
        <v>1.0794726427481914E-2</v>
      </c>
      <c r="H198" s="13">
        <f t="shared" si="52"/>
        <v>0.73119204137514726</v>
      </c>
      <c r="J198" s="9">
        <f>'Raw Data'!A206</f>
        <v>42296</v>
      </c>
      <c r="K198" s="10">
        <f>'Raw Data'!H206</f>
        <v>0</v>
      </c>
      <c r="L198" s="10">
        <f>'Raw Data'!J206</f>
        <v>0</v>
      </c>
      <c r="M198" s="10">
        <f t="shared" si="59"/>
        <v>0</v>
      </c>
      <c r="O198" s="9">
        <f>'Raw Data'!A206</f>
        <v>42296</v>
      </c>
      <c r="P198" s="10">
        <f>'Raw Data'!B206</f>
        <v>3.1783000000000001</v>
      </c>
      <c r="Q198" s="10">
        <f>'Raw Data'!C206</f>
        <v>0</v>
      </c>
      <c r="R198" s="10">
        <f t="shared" si="60"/>
        <v>3.1783000000000001</v>
      </c>
      <c r="S198" s="10">
        <f>'Raw Data'!D206</f>
        <v>2.4407999999999999</v>
      </c>
      <c r="T198" s="15">
        <f t="shared" si="66"/>
        <v>5.0932501461809941E-3</v>
      </c>
      <c r="U198" s="15">
        <f t="shared" si="56"/>
        <v>2.1314215581346906E-2</v>
      </c>
      <c r="V198" s="10">
        <f>'Raw Data'!F206</f>
        <v>2.3734999999999999</v>
      </c>
      <c r="W198" s="10">
        <f t="shared" si="61"/>
        <v>6.7299999999999915E-2</v>
      </c>
      <c r="Y198" s="9">
        <f>'Raw Data'!A206</f>
        <v>42296</v>
      </c>
      <c r="Z198" s="10">
        <f>'Raw Data'!G206</f>
        <v>3.7953000000000001</v>
      </c>
      <c r="AA198" s="10">
        <f>'Raw Data'!H206</f>
        <v>0</v>
      </c>
      <c r="AB198" s="10">
        <f t="shared" si="62"/>
        <v>3.7953000000000001</v>
      </c>
      <c r="AC198" s="10">
        <f>'Raw Data'!I206</f>
        <v>0</v>
      </c>
      <c r="AD198" s="12" t="e">
        <f t="shared" si="67"/>
        <v>#DIV/0!</v>
      </c>
      <c r="AE198" s="15" t="e">
        <f t="shared" si="57"/>
        <v>#DIV/0!</v>
      </c>
      <c r="AG198" s="9">
        <f>'Raw Data'!M206</f>
        <v>42303</v>
      </c>
      <c r="AH198" s="10">
        <f>'Raw Data'!N206</f>
        <v>3429.5808999999999</v>
      </c>
      <c r="AI198" s="14">
        <f t="shared" si="68"/>
        <v>5.0123060680272186E-3</v>
      </c>
      <c r="AJ198" s="15">
        <f t="shared" si="53"/>
        <v>1.4763189171452624E-2</v>
      </c>
      <c r="AK198" s="10">
        <f>'Raw Data'!R206+'Raw Data'!S206</f>
        <v>102396404.3936</v>
      </c>
      <c r="AM198" s="9">
        <f>'Raw Data'!V206</f>
        <v>42282</v>
      </c>
      <c r="AN198" s="10">
        <f>IF('Raw Data'!W206=0,AN197,'Raw Data'!W206)</f>
        <v>6.3571</v>
      </c>
      <c r="AO198" s="15">
        <f t="shared" ref="AO198:AO261" si="69">LN(AN198/AN197)</f>
        <v>0</v>
      </c>
      <c r="AP198" s="15">
        <f t="shared" si="58"/>
        <v>7.8723256018472577E-4</v>
      </c>
      <c r="AQ198" s="10">
        <f>IF('Raw Data'!Y206=0,AQ197,'Raw Data'!Y206)</f>
        <v>6.3475999999999999</v>
      </c>
      <c r="AR198" s="10">
        <f>IF('Raw Data'!X206=0,AR197,'Raw Data'!X206)</f>
        <v>6.3827999999999996</v>
      </c>
      <c r="AS198" s="10">
        <f t="shared" si="63"/>
        <v>3.5199999999999676E-2</v>
      </c>
      <c r="AT198" s="10">
        <f t="shared" si="64"/>
        <v>-9.5000000000000639E-3</v>
      </c>
      <c r="AV198" s="9">
        <f>'Raw Data'!AB199</f>
        <v>42535</v>
      </c>
      <c r="AW198" s="10">
        <f>'Raw Data'!AC199</f>
        <v>264.63</v>
      </c>
      <c r="AX198" s="10">
        <f t="shared" si="51"/>
        <v>249.21599999999998</v>
      </c>
    </row>
    <row r="199" spans="1:50">
      <c r="A199" s="9">
        <f>'Raw Data'!M207</f>
        <v>42304</v>
      </c>
      <c r="B199" s="13">
        <f>'Raw Data'!N207</f>
        <v>3434.3359999999998</v>
      </c>
      <c r="C199" s="14">
        <f t="shared" si="65"/>
        <v>1.3855356438539383E-3</v>
      </c>
      <c r="D199" s="15">
        <f t="shared" si="54"/>
        <v>1.4768736296486173E-2</v>
      </c>
      <c r="E199" s="10">
        <f>'Raw Data'!Q207</f>
        <v>3165.42</v>
      </c>
      <c r="F199" s="14">
        <f t="shared" si="65"/>
        <v>-3.3147546258455512E-3</v>
      </c>
      <c r="G199" s="15">
        <f t="shared" si="55"/>
        <v>1.0545641384489456E-2</v>
      </c>
      <c r="H199" s="13">
        <f t="shared" si="52"/>
        <v>0.71405170847274924</v>
      </c>
      <c r="J199" s="9">
        <f>'Raw Data'!A207</f>
        <v>42297</v>
      </c>
      <c r="K199" s="10">
        <f>'Raw Data'!H207</f>
        <v>0</v>
      </c>
      <c r="L199" s="10">
        <f>'Raw Data'!J207</f>
        <v>0</v>
      </c>
      <c r="M199" s="10">
        <f t="shared" si="59"/>
        <v>0</v>
      </c>
      <c r="O199" s="9">
        <f>'Raw Data'!A207</f>
        <v>42297</v>
      </c>
      <c r="P199" s="10">
        <f>'Raw Data'!B207</f>
        <v>3.1749999999999998</v>
      </c>
      <c r="Q199" s="10">
        <f>'Raw Data'!C207</f>
        <v>0</v>
      </c>
      <c r="R199" s="10">
        <f t="shared" si="60"/>
        <v>3.1749999999999998</v>
      </c>
      <c r="S199" s="10">
        <f>'Raw Data'!D207</f>
        <v>2.4323999999999999</v>
      </c>
      <c r="T199" s="15">
        <f t="shared" si="66"/>
        <v>-3.447430156505255E-3</v>
      </c>
      <c r="U199" s="15">
        <f t="shared" si="56"/>
        <v>2.1206904225558085E-2</v>
      </c>
      <c r="V199" s="10">
        <f>'Raw Data'!F207</f>
        <v>2.3815</v>
      </c>
      <c r="W199" s="10">
        <f t="shared" si="61"/>
        <v>5.0899999999999945E-2</v>
      </c>
      <c r="Y199" s="9">
        <f>'Raw Data'!A207</f>
        <v>42297</v>
      </c>
      <c r="Z199" s="10">
        <f>'Raw Data'!G207</f>
        <v>3.7488999999999999</v>
      </c>
      <c r="AA199" s="10">
        <f>'Raw Data'!H207</f>
        <v>0</v>
      </c>
      <c r="AB199" s="10">
        <f t="shared" si="62"/>
        <v>3.7488999999999999</v>
      </c>
      <c r="AC199" s="10">
        <f>'Raw Data'!I207</f>
        <v>0</v>
      </c>
      <c r="AD199" s="12" t="e">
        <f t="shared" si="67"/>
        <v>#DIV/0!</v>
      </c>
      <c r="AE199" s="15" t="e">
        <f t="shared" si="57"/>
        <v>#DIV/0!</v>
      </c>
      <c r="AG199" s="9">
        <f>'Raw Data'!M207</f>
        <v>42304</v>
      </c>
      <c r="AH199" s="10">
        <f>'Raw Data'!N207</f>
        <v>3434.3359999999998</v>
      </c>
      <c r="AI199" s="14">
        <f t="shared" si="68"/>
        <v>1.3855356438539383E-3</v>
      </c>
      <c r="AJ199" s="15">
        <f t="shared" si="53"/>
        <v>1.4768736296486173E-2</v>
      </c>
      <c r="AK199" s="10">
        <f>'Raw Data'!R207+'Raw Data'!S207</f>
        <v>103062263.85370001</v>
      </c>
      <c r="AM199" s="9">
        <f>'Raw Data'!V207</f>
        <v>42283</v>
      </c>
      <c r="AN199" s="10">
        <f>IF('Raw Data'!W207=0,AN198,'Raw Data'!W207)</f>
        <v>6.3571</v>
      </c>
      <c r="AO199" s="15">
        <f t="shared" si="69"/>
        <v>0</v>
      </c>
      <c r="AP199" s="15">
        <f t="shared" si="58"/>
        <v>7.8494192568347447E-4</v>
      </c>
      <c r="AQ199" s="10">
        <f>IF('Raw Data'!Y207=0,AQ198,'Raw Data'!Y207)</f>
        <v>6.3501000000000003</v>
      </c>
      <c r="AR199" s="10">
        <f>IF('Raw Data'!X207=0,AR198,'Raw Data'!X207)</f>
        <v>6.3827999999999996</v>
      </c>
      <c r="AS199" s="10">
        <f t="shared" si="63"/>
        <v>3.2699999999999285E-2</v>
      </c>
      <c r="AT199" s="10">
        <f t="shared" si="64"/>
        <v>-6.9999999999996732E-3</v>
      </c>
      <c r="AV199" s="9">
        <f>'Raw Data'!AB200</f>
        <v>42536</v>
      </c>
      <c r="AW199" s="10">
        <f>'Raw Data'!AC200</f>
        <v>225.2</v>
      </c>
      <c r="AX199" s="10">
        <f t="shared" ref="AX199:AX262" si="70">AVERAGE(AW195:AW199)</f>
        <v>247.76</v>
      </c>
    </row>
    <row r="200" spans="1:50">
      <c r="A200" s="9">
        <f>'Raw Data'!M208</f>
        <v>42305</v>
      </c>
      <c r="B200" s="13">
        <f>'Raw Data'!N208</f>
        <v>3375.1961000000001</v>
      </c>
      <c r="C200" s="14">
        <f t="shared" si="65"/>
        <v>-1.7370176427149719E-2</v>
      </c>
      <c r="D200" s="15">
        <f t="shared" si="54"/>
        <v>1.5669145270724532E-2</v>
      </c>
      <c r="E200" s="10">
        <f>'Raw Data'!Q208</f>
        <v>3147.23</v>
      </c>
      <c r="F200" s="14">
        <f t="shared" si="65"/>
        <v>-5.7630473239960057E-3</v>
      </c>
      <c r="G200" s="15">
        <f t="shared" si="55"/>
        <v>1.0435905216761205E-2</v>
      </c>
      <c r="H200" s="13">
        <f t="shared" si="52"/>
        <v>0.6660162399706091</v>
      </c>
      <c r="J200" s="9">
        <f>'Raw Data'!A208</f>
        <v>42298</v>
      </c>
      <c r="K200" s="10">
        <f>'Raw Data'!H208</f>
        <v>0</v>
      </c>
      <c r="L200" s="10">
        <f>'Raw Data'!J208</f>
        <v>0</v>
      </c>
      <c r="M200" s="10">
        <f t="shared" si="59"/>
        <v>0</v>
      </c>
      <c r="O200" s="9">
        <f>'Raw Data'!A208</f>
        <v>42298</v>
      </c>
      <c r="P200" s="10">
        <f>'Raw Data'!B208</f>
        <v>3.169</v>
      </c>
      <c r="Q200" s="10">
        <f>'Raw Data'!C208</f>
        <v>0</v>
      </c>
      <c r="R200" s="10">
        <f t="shared" si="60"/>
        <v>3.169</v>
      </c>
      <c r="S200" s="10">
        <f>'Raw Data'!D208</f>
        <v>2.4295</v>
      </c>
      <c r="T200" s="15">
        <f t="shared" si="66"/>
        <v>-1.1929493999969895E-3</v>
      </c>
      <c r="U200" s="15">
        <f t="shared" si="56"/>
        <v>2.1100066517731001E-2</v>
      </c>
      <c r="V200" s="10">
        <f>'Raw Data'!F208</f>
        <v>2.3771</v>
      </c>
      <c r="W200" s="10">
        <f t="shared" si="61"/>
        <v>5.2400000000000002E-2</v>
      </c>
      <c r="Y200" s="9">
        <f>'Raw Data'!A208</f>
        <v>42298</v>
      </c>
      <c r="Z200" s="10">
        <f>'Raw Data'!G208</f>
        <v>3.7635999999999998</v>
      </c>
      <c r="AA200" s="10">
        <f>'Raw Data'!H208</f>
        <v>0</v>
      </c>
      <c r="AB200" s="10">
        <f t="shared" si="62"/>
        <v>3.7635999999999998</v>
      </c>
      <c r="AC200" s="10">
        <f>'Raw Data'!I208</f>
        <v>0</v>
      </c>
      <c r="AD200" s="12" t="e">
        <f t="shared" si="67"/>
        <v>#DIV/0!</v>
      </c>
      <c r="AE200" s="15" t="e">
        <f t="shared" si="57"/>
        <v>#DIV/0!</v>
      </c>
      <c r="AG200" s="9">
        <f>'Raw Data'!M208</f>
        <v>42305</v>
      </c>
      <c r="AH200" s="10">
        <f>'Raw Data'!N208</f>
        <v>3375.1961000000001</v>
      </c>
      <c r="AI200" s="14">
        <f t="shared" si="68"/>
        <v>-1.7370176427149719E-2</v>
      </c>
      <c r="AJ200" s="15">
        <f t="shared" si="53"/>
        <v>1.5669145270724532E-2</v>
      </c>
      <c r="AK200" s="10">
        <f>'Raw Data'!R208+'Raw Data'!S208</f>
        <v>102834881.1102</v>
      </c>
      <c r="AM200" s="9">
        <f>'Raw Data'!V208</f>
        <v>42284</v>
      </c>
      <c r="AN200" s="10">
        <f>IF('Raw Data'!W208=0,AN199,'Raw Data'!W208)</f>
        <v>6.3571</v>
      </c>
      <c r="AO200" s="15">
        <f t="shared" si="69"/>
        <v>0</v>
      </c>
      <c r="AP200" s="15">
        <f t="shared" si="58"/>
        <v>6.7651212014677913E-4</v>
      </c>
      <c r="AQ200" s="10">
        <f>IF('Raw Data'!Y208=0,AQ199,'Raw Data'!Y208)</f>
        <v>6.3452000000000002</v>
      </c>
      <c r="AR200" s="10">
        <f>IF('Raw Data'!X208=0,AR199,'Raw Data'!X208)</f>
        <v>6.3827999999999996</v>
      </c>
      <c r="AS200" s="10">
        <f t="shared" si="63"/>
        <v>3.7599999999999412E-2</v>
      </c>
      <c r="AT200" s="10">
        <f t="shared" si="64"/>
        <v>-1.18999999999998E-2</v>
      </c>
      <c r="AV200" s="9">
        <f>'Raw Data'!AB201</f>
        <v>42537</v>
      </c>
      <c r="AW200" s="10">
        <f>'Raw Data'!AC201</f>
        <v>259.85000000000002</v>
      </c>
      <c r="AX200" s="10">
        <f t="shared" si="70"/>
        <v>251.11599999999999</v>
      </c>
    </row>
    <row r="201" spans="1:50">
      <c r="A201" s="9">
        <f>'Raw Data'!M209</f>
        <v>42306</v>
      </c>
      <c r="B201" s="13">
        <f>'Raw Data'!N209</f>
        <v>3387.3154</v>
      </c>
      <c r="C201" s="14">
        <f t="shared" si="65"/>
        <v>3.5842639157552562E-3</v>
      </c>
      <c r="D201" s="15">
        <f t="shared" si="54"/>
        <v>1.4271796906350007E-2</v>
      </c>
      <c r="E201" s="10">
        <f>'Raw Data'!Q209</f>
        <v>3141.89</v>
      </c>
      <c r="F201" s="14">
        <f t="shared" si="65"/>
        <v>-1.6981712173673345E-3</v>
      </c>
      <c r="G201" s="15">
        <f t="shared" si="55"/>
        <v>9.932668852026625E-3</v>
      </c>
      <c r="H201" s="13">
        <f t="shared" ref="H201:H264" si="71">G201/D201</f>
        <v>0.69596484011114557</v>
      </c>
      <c r="J201" s="9">
        <f>'Raw Data'!A209</f>
        <v>42299</v>
      </c>
      <c r="K201" s="10">
        <f>'Raw Data'!H209</f>
        <v>0</v>
      </c>
      <c r="L201" s="10">
        <f>'Raw Data'!J209</f>
        <v>0</v>
      </c>
      <c r="M201" s="10">
        <f t="shared" si="59"/>
        <v>0</v>
      </c>
      <c r="O201" s="9">
        <f>'Raw Data'!A209</f>
        <v>42299</v>
      </c>
      <c r="P201" s="10">
        <f>'Raw Data'!B209</f>
        <v>3.157</v>
      </c>
      <c r="Q201" s="10">
        <f>'Raw Data'!C209</f>
        <v>0</v>
      </c>
      <c r="R201" s="10">
        <f t="shared" si="60"/>
        <v>3.157</v>
      </c>
      <c r="S201" s="10">
        <f>'Raw Data'!D209</f>
        <v>2.4538000000000002</v>
      </c>
      <c r="T201" s="15">
        <f t="shared" si="66"/>
        <v>9.9523685111248504E-3</v>
      </c>
      <c r="U201" s="15">
        <f t="shared" si="56"/>
        <v>2.1017202346209529E-2</v>
      </c>
      <c r="V201" s="10">
        <f>'Raw Data'!F209</f>
        <v>2.3788999999999998</v>
      </c>
      <c r="W201" s="10">
        <f t="shared" si="61"/>
        <v>7.4900000000000411E-2</v>
      </c>
      <c r="Y201" s="9">
        <f>'Raw Data'!A209</f>
        <v>42299</v>
      </c>
      <c r="Z201" s="10">
        <f>'Raw Data'!G209</f>
        <v>3.7172999999999998</v>
      </c>
      <c r="AA201" s="10">
        <f>'Raw Data'!H209</f>
        <v>0</v>
      </c>
      <c r="AB201" s="10">
        <f t="shared" si="62"/>
        <v>3.7172999999999998</v>
      </c>
      <c r="AC201" s="10">
        <f>'Raw Data'!I209</f>
        <v>0</v>
      </c>
      <c r="AD201" s="12" t="e">
        <f t="shared" si="67"/>
        <v>#DIV/0!</v>
      </c>
      <c r="AE201" s="15" t="e">
        <f t="shared" si="57"/>
        <v>#DIV/0!</v>
      </c>
      <c r="AG201" s="9">
        <f>'Raw Data'!M209</f>
        <v>42306</v>
      </c>
      <c r="AH201" s="10">
        <f>'Raw Data'!N209</f>
        <v>3387.3154</v>
      </c>
      <c r="AI201" s="14">
        <f t="shared" si="68"/>
        <v>3.5842639157552562E-3</v>
      </c>
      <c r="AJ201" s="15">
        <f t="shared" si="53"/>
        <v>1.4271796906350007E-2</v>
      </c>
      <c r="AK201" s="10">
        <f>'Raw Data'!R209+'Raw Data'!S209</f>
        <v>103508482.8424</v>
      </c>
      <c r="AM201" s="9">
        <f>'Raw Data'!V209</f>
        <v>42285</v>
      </c>
      <c r="AN201" s="10">
        <f>IF('Raw Data'!W209=0,AN200,'Raw Data'!W209)</f>
        <v>6.3536999999999999</v>
      </c>
      <c r="AO201" s="15">
        <f t="shared" si="69"/>
        <v>-5.3497814159461058E-4</v>
      </c>
      <c r="AP201" s="15">
        <f t="shared" si="58"/>
        <v>6.8109000950832129E-4</v>
      </c>
      <c r="AQ201" s="10">
        <f>IF('Raw Data'!Y209=0,AQ200,'Raw Data'!Y209)</f>
        <v>6.3417000000000003</v>
      </c>
      <c r="AR201" s="10">
        <f>IF('Raw Data'!X209=0,AR200,'Raw Data'!X209)</f>
        <v>6.3827999999999996</v>
      </c>
      <c r="AS201" s="10">
        <f t="shared" si="63"/>
        <v>4.1099999999999248E-2</v>
      </c>
      <c r="AT201" s="10">
        <f t="shared" si="64"/>
        <v>-1.1999999999999567E-2</v>
      </c>
      <c r="AV201" s="9">
        <f>'Raw Data'!AB202</f>
        <v>42538</v>
      </c>
      <c r="AW201" s="10">
        <f>'Raw Data'!AC202</f>
        <v>222.9</v>
      </c>
      <c r="AX201" s="10">
        <f t="shared" si="70"/>
        <v>247.358</v>
      </c>
    </row>
    <row r="202" spans="1:50">
      <c r="A202" s="9">
        <f>'Raw Data'!M210</f>
        <v>42307</v>
      </c>
      <c r="B202" s="13">
        <f>'Raw Data'!N210</f>
        <v>3382.5612000000001</v>
      </c>
      <c r="C202" s="14">
        <f t="shared" si="65"/>
        <v>-1.4045162304840318E-3</v>
      </c>
      <c r="D202" s="15">
        <f t="shared" si="54"/>
        <v>1.3449323923189909E-2</v>
      </c>
      <c r="E202" s="10">
        <f>'Raw Data'!Q210</f>
        <v>3148.32</v>
      </c>
      <c r="F202" s="14">
        <f t="shared" si="65"/>
        <v>2.0444475588758263E-3</v>
      </c>
      <c r="G202" s="15">
        <f t="shared" si="55"/>
        <v>9.8273371859687268E-3</v>
      </c>
      <c r="H202" s="13">
        <f t="shared" si="71"/>
        <v>0.73069376885361537</v>
      </c>
      <c r="J202" s="9">
        <f>'Raw Data'!A210</f>
        <v>42300</v>
      </c>
      <c r="K202" s="10">
        <f>'Raw Data'!H210</f>
        <v>0</v>
      </c>
      <c r="L202" s="10">
        <f>'Raw Data'!J210</f>
        <v>0</v>
      </c>
      <c r="M202" s="10">
        <f t="shared" si="59"/>
        <v>0</v>
      </c>
      <c r="O202" s="9">
        <f>'Raw Data'!A210</f>
        <v>42300</v>
      </c>
      <c r="P202" s="10">
        <f>'Raw Data'!B210</f>
        <v>3.1440000000000001</v>
      </c>
      <c r="Q202" s="10">
        <f>'Raw Data'!C210</f>
        <v>0</v>
      </c>
      <c r="R202" s="10">
        <f t="shared" si="60"/>
        <v>3.1440000000000001</v>
      </c>
      <c r="S202" s="10">
        <f>'Raw Data'!D210</f>
        <v>2.4464999999999999</v>
      </c>
      <c r="T202" s="15">
        <f t="shared" si="66"/>
        <v>-2.9794116279043647E-3</v>
      </c>
      <c r="U202" s="15">
        <f t="shared" si="56"/>
        <v>2.0845008049710342E-2</v>
      </c>
      <c r="V202" s="10">
        <f>'Raw Data'!F210</f>
        <v>2.3833000000000002</v>
      </c>
      <c r="W202" s="10">
        <f t="shared" si="61"/>
        <v>6.3199999999999701E-2</v>
      </c>
      <c r="Y202" s="9">
        <f>'Raw Data'!A210</f>
        <v>42300</v>
      </c>
      <c r="Z202" s="10">
        <f>'Raw Data'!G210</f>
        <v>3.7056</v>
      </c>
      <c r="AA202" s="10">
        <f>'Raw Data'!H210</f>
        <v>0</v>
      </c>
      <c r="AB202" s="10">
        <f t="shared" si="62"/>
        <v>3.7056</v>
      </c>
      <c r="AC202" s="10">
        <f>'Raw Data'!I210</f>
        <v>0</v>
      </c>
      <c r="AD202" s="12" t="e">
        <f t="shared" si="67"/>
        <v>#DIV/0!</v>
      </c>
      <c r="AE202" s="15" t="e">
        <f t="shared" si="57"/>
        <v>#DIV/0!</v>
      </c>
      <c r="AG202" s="9">
        <f>'Raw Data'!M210</f>
        <v>42307</v>
      </c>
      <c r="AH202" s="10">
        <f>'Raw Data'!N210</f>
        <v>3382.5612000000001</v>
      </c>
      <c r="AI202" s="14">
        <f t="shared" si="68"/>
        <v>-1.4045162304840318E-3</v>
      </c>
      <c r="AJ202" s="15">
        <f t="shared" si="53"/>
        <v>1.3449323923189909E-2</v>
      </c>
      <c r="AK202" s="10">
        <f>'Raw Data'!R210+'Raw Data'!S210</f>
        <v>103310029.11039999</v>
      </c>
      <c r="AM202" s="9">
        <f>'Raw Data'!V210</f>
        <v>42286</v>
      </c>
      <c r="AN202" s="10">
        <f>IF('Raw Data'!W210=0,AN201,'Raw Data'!W210)</f>
        <v>6.3452999999999999</v>
      </c>
      <c r="AO202" s="15">
        <f t="shared" si="69"/>
        <v>-1.3229390070268769E-3</v>
      </c>
      <c r="AP202" s="15">
        <f t="shared" si="58"/>
        <v>7.2456716021535679E-4</v>
      </c>
      <c r="AQ202" s="10">
        <f>IF('Raw Data'!Y210=0,AQ201,'Raw Data'!Y210)</f>
        <v>6.3390000000000004</v>
      </c>
      <c r="AR202" s="10">
        <f>IF('Raw Data'!X210=0,AR201,'Raw Data'!X210)</f>
        <v>6.3597000000000001</v>
      </c>
      <c r="AS202" s="10">
        <f t="shared" si="63"/>
        <v>2.0699999999999719E-2</v>
      </c>
      <c r="AT202" s="10">
        <f t="shared" si="64"/>
        <v>-6.2999999999995282E-3</v>
      </c>
      <c r="AV202" s="9">
        <f>'Raw Data'!AB203</f>
        <v>42541</v>
      </c>
      <c r="AW202" s="10">
        <f>'Raw Data'!AC203</f>
        <v>217.33</v>
      </c>
      <c r="AX202" s="10">
        <f t="shared" si="70"/>
        <v>237.98200000000003</v>
      </c>
    </row>
    <row r="203" spans="1:50">
      <c r="A203" s="9">
        <f>'Raw Data'!M211</f>
        <v>42310</v>
      </c>
      <c r="B203" s="13">
        <f>'Raw Data'!N211</f>
        <v>3325.0846000000001</v>
      </c>
      <c r="C203" s="14">
        <f t="shared" si="65"/>
        <v>-1.713805663235634E-2</v>
      </c>
      <c r="D203" s="15">
        <f t="shared" si="54"/>
        <v>1.4379268281657467E-2</v>
      </c>
      <c r="E203" s="10">
        <f>'Raw Data'!Q211</f>
        <v>3119.14</v>
      </c>
      <c r="F203" s="14">
        <f t="shared" si="65"/>
        <v>-9.3116544316179748E-3</v>
      </c>
      <c r="G203" s="15">
        <f t="shared" si="55"/>
        <v>1.0201835361073804E-2</v>
      </c>
      <c r="H203" s="13">
        <f t="shared" si="71"/>
        <v>0.70948223242259867</v>
      </c>
      <c r="J203" s="9">
        <f>'Raw Data'!A211</f>
        <v>42303</v>
      </c>
      <c r="K203" s="10">
        <f>'Raw Data'!H211</f>
        <v>0</v>
      </c>
      <c r="L203" s="10">
        <f>'Raw Data'!J211</f>
        <v>0</v>
      </c>
      <c r="M203" s="10">
        <f t="shared" si="59"/>
        <v>0</v>
      </c>
      <c r="O203" s="9">
        <f>'Raw Data'!A211</f>
        <v>42303</v>
      </c>
      <c r="P203" s="10">
        <f>'Raw Data'!B211</f>
        <v>3.0840000000000001</v>
      </c>
      <c r="Q203" s="10">
        <f>'Raw Data'!C211</f>
        <v>0</v>
      </c>
      <c r="R203" s="10">
        <f t="shared" si="60"/>
        <v>3.0840000000000001</v>
      </c>
      <c r="S203" s="10">
        <f>'Raw Data'!D211</f>
        <v>2.4369000000000001</v>
      </c>
      <c r="T203" s="15">
        <f t="shared" si="66"/>
        <v>-3.9316920041603557E-3</v>
      </c>
      <c r="U203" s="15">
        <f t="shared" si="56"/>
        <v>2.0839559668354248E-2</v>
      </c>
      <c r="V203" s="10">
        <f>'Raw Data'!F211</f>
        <v>2.3517000000000001</v>
      </c>
      <c r="W203" s="10">
        <f t="shared" si="61"/>
        <v>8.5199999999999942E-2</v>
      </c>
      <c r="Y203" s="9">
        <f>'Raw Data'!A211</f>
        <v>42303</v>
      </c>
      <c r="Z203" s="10">
        <f>'Raw Data'!G211</f>
        <v>3.6926999999999999</v>
      </c>
      <c r="AA203" s="10">
        <f>'Raw Data'!H211</f>
        <v>0</v>
      </c>
      <c r="AB203" s="10">
        <f t="shared" si="62"/>
        <v>3.6926999999999999</v>
      </c>
      <c r="AC203" s="10">
        <f>'Raw Data'!I211</f>
        <v>0</v>
      </c>
      <c r="AD203" s="12" t="e">
        <f t="shared" si="67"/>
        <v>#DIV/0!</v>
      </c>
      <c r="AE203" s="15" t="e">
        <f t="shared" si="57"/>
        <v>#DIV/0!</v>
      </c>
      <c r="AG203" s="9">
        <f>'Raw Data'!M211</f>
        <v>42310</v>
      </c>
      <c r="AH203" s="10">
        <f>'Raw Data'!N211</f>
        <v>3325.0846000000001</v>
      </c>
      <c r="AI203" s="14">
        <f t="shared" si="68"/>
        <v>-1.713805663235634E-2</v>
      </c>
      <c r="AJ203" s="15">
        <f t="shared" si="53"/>
        <v>1.4379268281657467E-2</v>
      </c>
      <c r="AK203" s="10">
        <f>'Raw Data'!R211+'Raw Data'!S211</f>
        <v>103059949.7465</v>
      </c>
      <c r="AM203" s="9">
        <f>'Raw Data'!V211</f>
        <v>42289</v>
      </c>
      <c r="AN203" s="10">
        <f>IF('Raw Data'!W211=0,AN202,'Raw Data'!W211)</f>
        <v>6.3230000000000004</v>
      </c>
      <c r="AO203" s="15">
        <f t="shared" si="69"/>
        <v>-3.5206022960252571E-3</v>
      </c>
      <c r="AP203" s="15">
        <f t="shared" si="58"/>
        <v>1.0059738912206616E-3</v>
      </c>
      <c r="AQ203" s="10">
        <f>IF('Raw Data'!Y211=0,AQ202,'Raw Data'!Y211)</f>
        <v>6.3226000000000004</v>
      </c>
      <c r="AR203" s="10">
        <f>IF('Raw Data'!X211=0,AR202,'Raw Data'!X211)</f>
        <v>6.343</v>
      </c>
      <c r="AS203" s="10">
        <f t="shared" si="63"/>
        <v>2.039999999999953E-2</v>
      </c>
      <c r="AT203" s="10">
        <f t="shared" si="64"/>
        <v>-3.9999999999995595E-4</v>
      </c>
      <c r="AV203" s="9">
        <f>'Raw Data'!AB204</f>
        <v>42542</v>
      </c>
      <c r="AW203" s="10">
        <f>'Raw Data'!AC204</f>
        <v>238.4</v>
      </c>
      <c r="AX203" s="10">
        <f t="shared" si="70"/>
        <v>232.73600000000002</v>
      </c>
    </row>
    <row r="204" spans="1:50">
      <c r="A204" s="9">
        <f>'Raw Data'!M212</f>
        <v>42311</v>
      </c>
      <c r="B204" s="13">
        <f>'Raw Data'!N212</f>
        <v>3316.6954000000001</v>
      </c>
      <c r="C204" s="14">
        <f t="shared" si="65"/>
        <v>-2.5261916117086279E-3</v>
      </c>
      <c r="D204" s="15">
        <f t="shared" si="54"/>
        <v>1.3693867665701907E-2</v>
      </c>
      <c r="E204" s="10">
        <f>'Raw Data'!Q212</f>
        <v>3103.71</v>
      </c>
      <c r="F204" s="14">
        <f t="shared" si="65"/>
        <v>-4.9591526785113691E-3</v>
      </c>
      <c r="G204" s="15">
        <f t="shared" si="55"/>
        <v>1.0283458157639371E-2</v>
      </c>
      <c r="H204" s="13">
        <f t="shared" si="71"/>
        <v>0.75095352231244683</v>
      </c>
      <c r="J204" s="9">
        <f>'Raw Data'!A212</f>
        <v>42304</v>
      </c>
      <c r="K204" s="10">
        <f>'Raw Data'!H212</f>
        <v>0</v>
      </c>
      <c r="L204" s="10">
        <f>'Raw Data'!J212</f>
        <v>0</v>
      </c>
      <c r="M204" s="10">
        <f t="shared" si="59"/>
        <v>0</v>
      </c>
      <c r="O204" s="9">
        <f>'Raw Data'!A212</f>
        <v>42304</v>
      </c>
      <c r="P204" s="10">
        <f>'Raw Data'!B212</f>
        <v>3.0470000000000002</v>
      </c>
      <c r="Q204" s="10">
        <f>'Raw Data'!C212</f>
        <v>0</v>
      </c>
      <c r="R204" s="10">
        <f t="shared" si="60"/>
        <v>3.0470000000000002</v>
      </c>
      <c r="S204" s="10">
        <f>'Raw Data'!D212</f>
        <v>2.3513000000000002</v>
      </c>
      <c r="T204" s="15">
        <f t="shared" si="66"/>
        <v>-3.5758373051457508E-2</v>
      </c>
      <c r="U204" s="15">
        <f t="shared" si="56"/>
        <v>2.2119246393867503E-2</v>
      </c>
      <c r="V204" s="10">
        <f>'Raw Data'!F212</f>
        <v>2.2726999999999999</v>
      </c>
      <c r="W204" s="10">
        <f t="shared" si="61"/>
        <v>7.8600000000000225E-2</v>
      </c>
      <c r="Y204" s="9">
        <f>'Raw Data'!A212</f>
        <v>42304</v>
      </c>
      <c r="Z204" s="10">
        <f>'Raw Data'!G212</f>
        <v>3.6234999999999999</v>
      </c>
      <c r="AA204" s="10">
        <f>'Raw Data'!H212</f>
        <v>0</v>
      </c>
      <c r="AB204" s="10">
        <f t="shared" si="62"/>
        <v>3.6234999999999999</v>
      </c>
      <c r="AC204" s="10">
        <f>'Raw Data'!I212</f>
        <v>0</v>
      </c>
      <c r="AD204" s="12" t="e">
        <f t="shared" si="67"/>
        <v>#DIV/0!</v>
      </c>
      <c r="AE204" s="15" t="e">
        <f t="shared" si="57"/>
        <v>#DIV/0!</v>
      </c>
      <c r="AG204" s="9">
        <f>'Raw Data'!M212</f>
        <v>42311</v>
      </c>
      <c r="AH204" s="10">
        <f>'Raw Data'!N212</f>
        <v>3316.6954000000001</v>
      </c>
      <c r="AI204" s="14">
        <f t="shared" si="68"/>
        <v>-2.5261916117086279E-3</v>
      </c>
      <c r="AJ204" s="15">
        <f t="shared" si="53"/>
        <v>1.3693867665701907E-2</v>
      </c>
      <c r="AK204" s="10">
        <f>'Raw Data'!R212+'Raw Data'!S212</f>
        <v>103181172.5266</v>
      </c>
      <c r="AM204" s="9">
        <f>'Raw Data'!V212</f>
        <v>42290</v>
      </c>
      <c r="AN204" s="10">
        <f>IF('Raw Data'!W212=0,AN203,'Raw Data'!W212)</f>
        <v>6.3429000000000002</v>
      </c>
      <c r="AO204" s="15">
        <f t="shared" si="69"/>
        <v>3.1422980403194678E-3</v>
      </c>
      <c r="AP204" s="15">
        <f t="shared" si="58"/>
        <v>1.2569730875236431E-3</v>
      </c>
      <c r="AQ204" s="10">
        <f>IF('Raw Data'!Y212=0,AQ203,'Raw Data'!Y212)</f>
        <v>6.3426</v>
      </c>
      <c r="AR204" s="10">
        <f>IF('Raw Data'!X212=0,AR203,'Raw Data'!X212)</f>
        <v>6.3601999999999999</v>
      </c>
      <c r="AS204" s="10">
        <f t="shared" si="63"/>
        <v>1.7599999999999838E-2</v>
      </c>
      <c r="AT204" s="10">
        <f t="shared" si="64"/>
        <v>-3.00000000000189E-4</v>
      </c>
      <c r="AV204" s="9">
        <f>'Raw Data'!AB205</f>
        <v>42543</v>
      </c>
      <c r="AW204" s="10">
        <f>'Raw Data'!AC205</f>
        <v>243.21</v>
      </c>
      <c r="AX204" s="10">
        <f t="shared" si="70"/>
        <v>236.33800000000002</v>
      </c>
    </row>
    <row r="205" spans="1:50">
      <c r="A205" s="9">
        <f>'Raw Data'!M213</f>
        <v>42312</v>
      </c>
      <c r="B205" s="13">
        <f>'Raw Data'!N213</f>
        <v>3459.6396</v>
      </c>
      <c r="C205" s="14">
        <f t="shared" si="65"/>
        <v>4.2195496013251385E-2</v>
      </c>
      <c r="D205" s="15">
        <f t="shared" si="54"/>
        <v>1.6213123154866105E-2</v>
      </c>
      <c r="E205" s="10">
        <f>'Raw Data'!Q213</f>
        <v>3197.47</v>
      </c>
      <c r="F205" s="14">
        <f t="shared" si="65"/>
        <v>2.9761701975632278E-2</v>
      </c>
      <c r="G205" s="15">
        <f t="shared" si="55"/>
        <v>1.1284930890837241E-2</v>
      </c>
      <c r="H205" s="13">
        <f t="shared" si="71"/>
        <v>0.69603683282022388</v>
      </c>
      <c r="J205" s="9">
        <f>'Raw Data'!A213</f>
        <v>42305</v>
      </c>
      <c r="K205" s="10">
        <f>'Raw Data'!H213</f>
        <v>0</v>
      </c>
      <c r="L205" s="10">
        <f>'Raw Data'!J213</f>
        <v>0</v>
      </c>
      <c r="M205" s="10">
        <f t="shared" si="59"/>
        <v>0</v>
      </c>
      <c r="O205" s="9">
        <f>'Raw Data'!A213</f>
        <v>42305</v>
      </c>
      <c r="P205" s="10">
        <f>'Raw Data'!B213</f>
        <v>3.0379999999999998</v>
      </c>
      <c r="Q205" s="10">
        <f>'Raw Data'!C213</f>
        <v>0</v>
      </c>
      <c r="R205" s="10">
        <f t="shared" si="60"/>
        <v>3.0379999999999998</v>
      </c>
      <c r="S205" s="10">
        <f>'Raw Data'!D213</f>
        <v>2.3439999999999999</v>
      </c>
      <c r="T205" s="15">
        <f t="shared" si="66"/>
        <v>-3.1094949766572685E-3</v>
      </c>
      <c r="U205" s="15">
        <f t="shared" si="56"/>
        <v>1.956512698324164E-2</v>
      </c>
      <c r="V205" s="10">
        <f>'Raw Data'!F213</f>
        <v>2.2578</v>
      </c>
      <c r="W205" s="10">
        <f t="shared" si="61"/>
        <v>8.6199999999999832E-2</v>
      </c>
      <c r="Y205" s="9">
        <f>'Raw Data'!A213</f>
        <v>42305</v>
      </c>
      <c r="Z205" s="10">
        <f>'Raw Data'!G213</f>
        <v>3.6055999999999999</v>
      </c>
      <c r="AA205" s="10">
        <f>'Raw Data'!H213</f>
        <v>0</v>
      </c>
      <c r="AB205" s="10">
        <f t="shared" si="62"/>
        <v>3.6055999999999999</v>
      </c>
      <c r="AC205" s="10">
        <f>'Raw Data'!I213</f>
        <v>0</v>
      </c>
      <c r="AD205" s="12" t="e">
        <f t="shared" si="67"/>
        <v>#DIV/0!</v>
      </c>
      <c r="AE205" s="15" t="e">
        <f t="shared" si="57"/>
        <v>#DIV/0!</v>
      </c>
      <c r="AG205" s="9">
        <f>'Raw Data'!M213</f>
        <v>42312</v>
      </c>
      <c r="AH205" s="10">
        <f>'Raw Data'!N213</f>
        <v>3459.6396</v>
      </c>
      <c r="AI205" s="14">
        <f t="shared" si="68"/>
        <v>4.2195496013251385E-2</v>
      </c>
      <c r="AJ205" s="15">
        <f t="shared" si="53"/>
        <v>1.6213123154866105E-2</v>
      </c>
      <c r="AK205" s="10">
        <f>'Raw Data'!R213+'Raw Data'!S213</f>
        <v>105242412.93180001</v>
      </c>
      <c r="AM205" s="9">
        <f>'Raw Data'!V213</f>
        <v>42291</v>
      </c>
      <c r="AN205" s="10">
        <f>IF('Raw Data'!W213=0,AN204,'Raw Data'!W213)</f>
        <v>6.3476999999999997</v>
      </c>
      <c r="AO205" s="15">
        <f t="shared" si="69"/>
        <v>7.5646545141993735E-4</v>
      </c>
      <c r="AP205" s="15">
        <f t="shared" si="58"/>
        <v>1.2726991707832599E-3</v>
      </c>
      <c r="AQ205" s="10">
        <f>IF('Raw Data'!Y213=0,AQ204,'Raw Data'!Y213)</f>
        <v>6.3407999999999998</v>
      </c>
      <c r="AR205" s="10">
        <f>IF('Raw Data'!X213=0,AR204,'Raw Data'!X213)</f>
        <v>6.3581000000000003</v>
      </c>
      <c r="AS205" s="10">
        <f t="shared" si="63"/>
        <v>1.7300000000000537E-2</v>
      </c>
      <c r="AT205" s="10">
        <f t="shared" si="64"/>
        <v>-6.8999999999999062E-3</v>
      </c>
      <c r="AV205" s="9">
        <f>'Raw Data'!AB206</f>
        <v>42544</v>
      </c>
      <c r="AW205" s="10">
        <f>'Raw Data'!AC206</f>
        <v>189.51</v>
      </c>
      <c r="AX205" s="10">
        <f t="shared" si="70"/>
        <v>222.26999999999998</v>
      </c>
    </row>
    <row r="206" spans="1:50">
      <c r="A206" s="9">
        <f>'Raw Data'!M214</f>
        <v>42313</v>
      </c>
      <c r="B206" s="13">
        <f>'Raw Data'!N214</f>
        <v>3522.8184999999999</v>
      </c>
      <c r="C206" s="14">
        <f t="shared" si="65"/>
        <v>1.8096957645163628E-2</v>
      </c>
      <c r="D206" s="15">
        <f t="shared" si="54"/>
        <v>1.6485475477697492E-2</v>
      </c>
      <c r="E206" s="10">
        <f>'Raw Data'!Q214</f>
        <v>3274.99</v>
      </c>
      <c r="F206" s="14">
        <f t="shared" si="65"/>
        <v>2.3954943550537924E-2</v>
      </c>
      <c r="G206" s="15">
        <f t="shared" si="55"/>
        <v>1.2326577643906898E-2</v>
      </c>
      <c r="H206" s="13">
        <f t="shared" si="71"/>
        <v>0.74772351337897458</v>
      </c>
      <c r="J206" s="9">
        <f>'Raw Data'!A214</f>
        <v>42306</v>
      </c>
      <c r="K206" s="10">
        <f>'Raw Data'!H214</f>
        <v>0</v>
      </c>
      <c r="L206" s="10">
        <f>'Raw Data'!J214</f>
        <v>0</v>
      </c>
      <c r="M206" s="10">
        <f t="shared" si="59"/>
        <v>0</v>
      </c>
      <c r="O206" s="9">
        <f>'Raw Data'!A214</f>
        <v>42306</v>
      </c>
      <c r="P206" s="10">
        <f>'Raw Data'!B214</f>
        <v>3.036</v>
      </c>
      <c r="Q206" s="10">
        <f>'Raw Data'!C214</f>
        <v>0</v>
      </c>
      <c r="R206" s="10">
        <f t="shared" si="60"/>
        <v>3.036</v>
      </c>
      <c r="S206" s="10">
        <f>'Raw Data'!D214</f>
        <v>2.3889999999999998</v>
      </c>
      <c r="T206" s="15">
        <f t="shared" si="66"/>
        <v>1.9015996628906282E-2</v>
      </c>
      <c r="U206" s="15">
        <f t="shared" si="56"/>
        <v>1.759720234296001E-2</v>
      </c>
      <c r="V206" s="10">
        <f>'Raw Data'!F214</f>
        <v>2.2989000000000002</v>
      </c>
      <c r="W206" s="10">
        <f t="shared" si="61"/>
        <v>9.0099999999999625E-2</v>
      </c>
      <c r="Y206" s="9">
        <f>'Raw Data'!A214</f>
        <v>42306</v>
      </c>
      <c r="Z206" s="10">
        <f>'Raw Data'!G214</f>
        <v>3.59</v>
      </c>
      <c r="AA206" s="10">
        <f>'Raw Data'!H214</f>
        <v>0</v>
      </c>
      <c r="AB206" s="10">
        <f t="shared" si="62"/>
        <v>3.59</v>
      </c>
      <c r="AC206" s="10">
        <f>'Raw Data'!I214</f>
        <v>0</v>
      </c>
      <c r="AD206" s="12" t="e">
        <f t="shared" si="67"/>
        <v>#DIV/0!</v>
      </c>
      <c r="AE206" s="15" t="e">
        <f t="shared" si="57"/>
        <v>#DIV/0!</v>
      </c>
      <c r="AG206" s="9">
        <f>'Raw Data'!M214</f>
        <v>42313</v>
      </c>
      <c r="AH206" s="10">
        <f>'Raw Data'!N214</f>
        <v>3522.8184999999999</v>
      </c>
      <c r="AI206" s="14">
        <f t="shared" si="68"/>
        <v>1.8096957645163628E-2</v>
      </c>
      <c r="AJ206" s="15">
        <f t="shared" ref="AJ206:AJ269" si="72">_xlfn.STDEV.P(AI197:AI206)</f>
        <v>1.6485475477697492E-2</v>
      </c>
      <c r="AK206" s="10">
        <f>'Raw Data'!R214+'Raw Data'!S214</f>
        <v>107047892.4542</v>
      </c>
      <c r="AM206" s="9">
        <f>'Raw Data'!V214</f>
        <v>42292</v>
      </c>
      <c r="AN206" s="10">
        <f>IF('Raw Data'!W214=0,AN205,'Raw Data'!W214)</f>
        <v>6.3460000000000001</v>
      </c>
      <c r="AO206" s="15">
        <f t="shared" si="69"/>
        <v>-2.6784940721199336E-4</v>
      </c>
      <c r="AP206" s="15">
        <f t="shared" si="58"/>
        <v>1.2658081749611009E-3</v>
      </c>
      <c r="AQ206" s="10">
        <f>IF('Raw Data'!Y214=0,AQ205,'Raw Data'!Y214)</f>
        <v>6.3502000000000001</v>
      </c>
      <c r="AR206" s="10">
        <f>IF('Raw Data'!X214=0,AR205,'Raw Data'!X214)</f>
        <v>6.3647</v>
      </c>
      <c r="AS206" s="10">
        <f t="shared" si="63"/>
        <v>1.4499999999999957E-2</v>
      </c>
      <c r="AT206" s="10">
        <f t="shared" si="64"/>
        <v>4.1999999999999815E-3</v>
      </c>
      <c r="AV206" s="9">
        <f>'Raw Data'!AB207</f>
        <v>42545</v>
      </c>
      <c r="AW206" s="10">
        <f>'Raw Data'!AC207</f>
        <v>136.91</v>
      </c>
      <c r="AX206" s="10">
        <f t="shared" si="70"/>
        <v>205.07200000000003</v>
      </c>
    </row>
    <row r="207" spans="1:50">
      <c r="A207" s="9">
        <f>'Raw Data'!M215</f>
        <v>42314</v>
      </c>
      <c r="B207" s="13">
        <f>'Raw Data'!N215</f>
        <v>3590.0324000000001</v>
      </c>
      <c r="C207" s="14">
        <f t="shared" si="65"/>
        <v>1.8899848089236317E-2</v>
      </c>
      <c r="D207" s="15">
        <f t="shared" si="54"/>
        <v>1.6886193931388981E-2</v>
      </c>
      <c r="E207" s="10">
        <f>'Raw Data'!Q215</f>
        <v>3299.06</v>
      </c>
      <c r="F207" s="14">
        <f t="shared" si="65"/>
        <v>7.3227637631117868E-3</v>
      </c>
      <c r="G207" s="15">
        <f t="shared" si="55"/>
        <v>1.2316857201318601E-2</v>
      </c>
      <c r="H207" s="13">
        <f t="shared" si="71"/>
        <v>0.72940398833293951</v>
      </c>
      <c r="J207" s="9">
        <f>'Raw Data'!A215</f>
        <v>42307</v>
      </c>
      <c r="K207" s="10">
        <f>'Raw Data'!H215</f>
        <v>0</v>
      </c>
      <c r="L207" s="10">
        <f>'Raw Data'!J215</f>
        <v>0</v>
      </c>
      <c r="M207" s="10">
        <f t="shared" si="59"/>
        <v>0</v>
      </c>
      <c r="O207" s="9">
        <f>'Raw Data'!A215</f>
        <v>42307</v>
      </c>
      <c r="P207" s="10">
        <f>'Raw Data'!B215</f>
        <v>3.036</v>
      </c>
      <c r="Q207" s="10">
        <f>'Raw Data'!C215</f>
        <v>0</v>
      </c>
      <c r="R207" s="10">
        <f t="shared" si="60"/>
        <v>3.036</v>
      </c>
      <c r="S207" s="10">
        <f>'Raw Data'!D215</f>
        <v>2.3820999999999999</v>
      </c>
      <c r="T207" s="15">
        <f t="shared" si="66"/>
        <v>-2.8924167636361214E-3</v>
      </c>
      <c r="U207" s="15">
        <f t="shared" si="56"/>
        <v>1.7610109375073665E-2</v>
      </c>
      <c r="V207" s="10">
        <f>'Raw Data'!F215</f>
        <v>2.2961</v>
      </c>
      <c r="W207" s="10">
        <f t="shared" si="61"/>
        <v>8.5999999999999854E-2</v>
      </c>
      <c r="Y207" s="9">
        <f>'Raw Data'!A215</f>
        <v>42307</v>
      </c>
      <c r="Z207" s="10">
        <f>'Raw Data'!G215</f>
        <v>3.5653999999999999</v>
      </c>
      <c r="AA207" s="10">
        <f>'Raw Data'!H215</f>
        <v>0</v>
      </c>
      <c r="AB207" s="10">
        <f t="shared" si="62"/>
        <v>3.5653999999999999</v>
      </c>
      <c r="AC207" s="10">
        <f>'Raw Data'!I215</f>
        <v>0</v>
      </c>
      <c r="AD207" s="12" t="e">
        <f t="shared" si="67"/>
        <v>#DIV/0!</v>
      </c>
      <c r="AE207" s="15" t="e">
        <f t="shared" si="57"/>
        <v>#DIV/0!</v>
      </c>
      <c r="AG207" s="9">
        <f>'Raw Data'!M215</f>
        <v>42314</v>
      </c>
      <c r="AH207" s="10">
        <f>'Raw Data'!N215</f>
        <v>3590.0324000000001</v>
      </c>
      <c r="AI207" s="14">
        <f t="shared" si="68"/>
        <v>1.8899848089236317E-2</v>
      </c>
      <c r="AJ207" s="15">
        <f t="shared" si="72"/>
        <v>1.6886193931388981E-2</v>
      </c>
      <c r="AK207" s="10">
        <f>'Raw Data'!R215+'Raw Data'!S215</f>
        <v>108387555.5747</v>
      </c>
      <c r="AM207" s="9">
        <f>'Raw Data'!V215</f>
        <v>42293</v>
      </c>
      <c r="AN207" s="10">
        <f>IF('Raw Data'!W215=0,AN206,'Raw Data'!W215)</f>
        <v>6.3529</v>
      </c>
      <c r="AO207" s="15">
        <f t="shared" si="69"/>
        <v>1.0867084045134057E-3</v>
      </c>
      <c r="AP207" s="15">
        <f t="shared" si="58"/>
        <v>1.2940123863992127E-3</v>
      </c>
      <c r="AQ207" s="10">
        <f>IF('Raw Data'!Y215=0,AQ206,'Raw Data'!Y215)</f>
        <v>6.3644999999999996</v>
      </c>
      <c r="AR207" s="10">
        <f>IF('Raw Data'!X215=0,AR206,'Raw Data'!X215)</f>
        <v>6.3795999999999999</v>
      </c>
      <c r="AS207" s="10">
        <f t="shared" si="63"/>
        <v>1.5100000000000335E-2</v>
      </c>
      <c r="AT207" s="10">
        <f t="shared" si="64"/>
        <v>1.1599999999999611E-2</v>
      </c>
      <c r="AV207" s="9">
        <f>'Raw Data'!AB208</f>
        <v>42548</v>
      </c>
      <c r="AW207" s="10">
        <f>'Raw Data'!AC208</f>
        <v>263.83</v>
      </c>
      <c r="AX207" s="10">
        <f t="shared" si="70"/>
        <v>214.37199999999999</v>
      </c>
    </row>
    <row r="208" spans="1:50">
      <c r="A208" s="9">
        <f>'Raw Data'!M216</f>
        <v>42317</v>
      </c>
      <c r="B208" s="13">
        <f>'Raw Data'!N216</f>
        <v>3646.8811000000001</v>
      </c>
      <c r="C208" s="14">
        <f t="shared" si="65"/>
        <v>1.5711081627238086E-2</v>
      </c>
      <c r="D208" s="15">
        <f t="shared" si="54"/>
        <v>1.7184709701003796E-2</v>
      </c>
      <c r="E208" s="10">
        <f>'Raw Data'!Q216</f>
        <v>3414.88</v>
      </c>
      <c r="F208" s="14">
        <f t="shared" si="65"/>
        <v>3.4504773902570181E-2</v>
      </c>
      <c r="G208" s="15">
        <f t="shared" si="55"/>
        <v>1.5297491548350689E-2</v>
      </c>
      <c r="H208" s="13">
        <f t="shared" si="71"/>
        <v>0.8901803879443555</v>
      </c>
      <c r="J208" s="9">
        <f>'Raw Data'!A216</f>
        <v>42310</v>
      </c>
      <c r="K208" s="10">
        <f>'Raw Data'!H216</f>
        <v>0</v>
      </c>
      <c r="L208" s="10">
        <f>'Raw Data'!J216</f>
        <v>0</v>
      </c>
      <c r="M208" s="10">
        <f t="shared" si="59"/>
        <v>0</v>
      </c>
      <c r="O208" s="9">
        <f>'Raw Data'!A216</f>
        <v>42310</v>
      </c>
      <c r="P208" s="10">
        <f>'Raw Data'!B216</f>
        <v>3.0419999999999998</v>
      </c>
      <c r="Q208" s="10">
        <f>'Raw Data'!C216</f>
        <v>0</v>
      </c>
      <c r="R208" s="10">
        <f t="shared" si="60"/>
        <v>3.0419999999999998</v>
      </c>
      <c r="S208" s="10">
        <f>'Raw Data'!D216</f>
        <v>2.3664000000000001</v>
      </c>
      <c r="T208" s="15">
        <f t="shared" si="66"/>
        <v>-6.6126386056379466E-3</v>
      </c>
      <c r="U208" s="15">
        <f t="shared" si="56"/>
        <v>1.7463225257597716E-2</v>
      </c>
      <c r="V208" s="10">
        <f>'Raw Data'!F216</f>
        <v>2.3003999999999998</v>
      </c>
      <c r="W208" s="10">
        <f t="shared" si="61"/>
        <v>6.6000000000000281E-2</v>
      </c>
      <c r="Y208" s="9">
        <f>'Raw Data'!A216</f>
        <v>42310</v>
      </c>
      <c r="Z208" s="10">
        <f>'Raw Data'!G216</f>
        <v>3.6126999999999998</v>
      </c>
      <c r="AA208" s="10">
        <f>'Raw Data'!H216</f>
        <v>0</v>
      </c>
      <c r="AB208" s="10">
        <f t="shared" si="62"/>
        <v>3.6126999999999998</v>
      </c>
      <c r="AC208" s="10">
        <f>'Raw Data'!I216</f>
        <v>0</v>
      </c>
      <c r="AD208" s="12" t="e">
        <f t="shared" si="67"/>
        <v>#DIV/0!</v>
      </c>
      <c r="AE208" s="15" t="e">
        <f t="shared" si="57"/>
        <v>#DIV/0!</v>
      </c>
      <c r="AG208" s="9">
        <f>'Raw Data'!M216</f>
        <v>42317</v>
      </c>
      <c r="AH208" s="10">
        <f>'Raw Data'!N216</f>
        <v>3646.8811000000001</v>
      </c>
      <c r="AI208" s="14">
        <f t="shared" si="68"/>
        <v>1.5711081627238086E-2</v>
      </c>
      <c r="AJ208" s="15">
        <f t="shared" si="72"/>
        <v>1.7184709701003796E-2</v>
      </c>
      <c r="AK208" s="10">
        <f>'Raw Data'!R216+'Raw Data'!S216</f>
        <v>111713927.7006</v>
      </c>
      <c r="AM208" s="9">
        <f>'Raw Data'!V216</f>
        <v>42296</v>
      </c>
      <c r="AN208" s="10">
        <f>IF('Raw Data'!W216=0,AN207,'Raw Data'!W216)</f>
        <v>6.3601000000000001</v>
      </c>
      <c r="AO208" s="15">
        <f t="shared" si="69"/>
        <v>1.1326989333444127E-3</v>
      </c>
      <c r="AP208" s="15">
        <f t="shared" si="58"/>
        <v>1.3089061016490402E-3</v>
      </c>
      <c r="AQ208" s="10">
        <f>IF('Raw Data'!Y216=0,AQ207,'Raw Data'!Y216)</f>
        <v>6.3871000000000002</v>
      </c>
      <c r="AR208" s="10">
        <f>IF('Raw Data'!X216=0,AR207,'Raw Data'!X216)</f>
        <v>6.4020999999999999</v>
      </c>
      <c r="AS208" s="10">
        <f t="shared" si="63"/>
        <v>1.499999999999968E-2</v>
      </c>
      <c r="AT208" s="10">
        <f t="shared" si="64"/>
        <v>2.7000000000000135E-2</v>
      </c>
      <c r="AV208" s="9">
        <f>'Raw Data'!AB209</f>
        <v>42549</v>
      </c>
      <c r="AW208" s="10">
        <f>'Raw Data'!AC209</f>
        <v>266.20999999999998</v>
      </c>
      <c r="AX208" s="10">
        <f t="shared" si="70"/>
        <v>219.93400000000003</v>
      </c>
    </row>
    <row r="209" spans="1:50">
      <c r="A209" s="9">
        <f>'Raw Data'!M217</f>
        <v>42318</v>
      </c>
      <c r="B209" s="13">
        <f>'Raw Data'!N217</f>
        <v>3640.4852999999998</v>
      </c>
      <c r="C209" s="14">
        <f t="shared" si="65"/>
        <v>-1.7553122187424135E-3</v>
      </c>
      <c r="D209" s="15">
        <f t="shared" si="54"/>
        <v>1.7297134202141139E-2</v>
      </c>
      <c r="E209" s="10">
        <f>'Raw Data'!Q217</f>
        <v>3383.21</v>
      </c>
      <c r="F209" s="14">
        <f t="shared" si="65"/>
        <v>-9.3173903598388185E-3</v>
      </c>
      <c r="G209" s="15">
        <f t="shared" si="55"/>
        <v>1.5809629783152649E-2</v>
      </c>
      <c r="H209" s="13">
        <f t="shared" si="71"/>
        <v>0.91400283991527576</v>
      </c>
      <c r="J209" s="9">
        <f>'Raw Data'!A217</f>
        <v>42311</v>
      </c>
      <c r="K209" s="10">
        <f>'Raw Data'!H217</f>
        <v>0</v>
      </c>
      <c r="L209" s="10">
        <f>'Raw Data'!J217</f>
        <v>0</v>
      </c>
      <c r="M209" s="10">
        <f t="shared" si="59"/>
        <v>0</v>
      </c>
      <c r="O209" s="9">
        <f>'Raw Data'!A217</f>
        <v>42311</v>
      </c>
      <c r="P209" s="10">
        <f>'Raw Data'!B217</f>
        <v>3.0425</v>
      </c>
      <c r="Q209" s="10">
        <f>'Raw Data'!C217</f>
        <v>0</v>
      </c>
      <c r="R209" s="10">
        <f t="shared" si="60"/>
        <v>3.0425</v>
      </c>
      <c r="S209" s="10">
        <f>'Raw Data'!D217</f>
        <v>2.4434</v>
      </c>
      <c r="T209" s="15">
        <f t="shared" si="66"/>
        <v>3.2020699013424102E-2</v>
      </c>
      <c r="U209" s="15">
        <f t="shared" si="56"/>
        <v>1.8834878428216215E-2</v>
      </c>
      <c r="V209" s="10">
        <f>'Raw Data'!F217</f>
        <v>2.3231000000000002</v>
      </c>
      <c r="W209" s="10">
        <f t="shared" si="61"/>
        <v>0.12029999999999985</v>
      </c>
      <c r="Y209" s="9">
        <f>'Raw Data'!A217</f>
        <v>42311</v>
      </c>
      <c r="Z209" s="10">
        <f>'Raw Data'!G217</f>
        <v>3.5550999999999999</v>
      </c>
      <c r="AA209" s="10">
        <f>'Raw Data'!H217</f>
        <v>0</v>
      </c>
      <c r="AB209" s="10">
        <f t="shared" si="62"/>
        <v>3.5550999999999999</v>
      </c>
      <c r="AC209" s="10">
        <f>'Raw Data'!I217</f>
        <v>0</v>
      </c>
      <c r="AD209" s="12" t="e">
        <f t="shared" si="67"/>
        <v>#DIV/0!</v>
      </c>
      <c r="AE209" s="15" t="e">
        <f t="shared" si="57"/>
        <v>#DIV/0!</v>
      </c>
      <c r="AG209" s="9">
        <f>'Raw Data'!M217</f>
        <v>42318</v>
      </c>
      <c r="AH209" s="10">
        <f>'Raw Data'!N217</f>
        <v>3640.4852999999998</v>
      </c>
      <c r="AI209" s="14">
        <f t="shared" si="68"/>
        <v>-1.7553122187424135E-3</v>
      </c>
      <c r="AJ209" s="15">
        <f t="shared" si="72"/>
        <v>1.7297134202141139E-2</v>
      </c>
      <c r="AK209" s="10">
        <f>'Raw Data'!R217+'Raw Data'!S217</f>
        <v>113821302.6302</v>
      </c>
      <c r="AM209" s="9">
        <f>'Raw Data'!V217</f>
        <v>42297</v>
      </c>
      <c r="AN209" s="10">
        <f>IF('Raw Data'!W217=0,AN208,'Raw Data'!W217)</f>
        <v>6.3487999999999998</v>
      </c>
      <c r="AO209" s="15">
        <f t="shared" si="69"/>
        <v>-1.7782818304997983E-3</v>
      </c>
      <c r="AP209" s="15">
        <f t="shared" si="58"/>
        <v>1.3311789333384468E-3</v>
      </c>
      <c r="AQ209" s="10">
        <f>IF('Raw Data'!Y217=0,AQ208,'Raw Data'!Y217)</f>
        <v>6.3711000000000002</v>
      </c>
      <c r="AR209" s="10">
        <f>IF('Raw Data'!X217=0,AR208,'Raw Data'!X217)</f>
        <v>6.3860999999999999</v>
      </c>
      <c r="AS209" s="10">
        <f t="shared" si="63"/>
        <v>1.499999999999968E-2</v>
      </c>
      <c r="AT209" s="10">
        <f t="shared" si="64"/>
        <v>2.2300000000000431E-2</v>
      </c>
      <c r="AV209" s="9">
        <f>'Raw Data'!AB210</f>
        <v>42550</v>
      </c>
      <c r="AW209" s="10">
        <f>'Raw Data'!AC210</f>
        <v>272.5</v>
      </c>
      <c r="AX209" s="10">
        <f t="shared" si="70"/>
        <v>225.792</v>
      </c>
    </row>
    <row r="210" spans="1:50">
      <c r="A210" s="9">
        <f>'Raw Data'!M218</f>
        <v>42319</v>
      </c>
      <c r="B210" s="13">
        <f>'Raw Data'!N218</f>
        <v>3650.2494000000002</v>
      </c>
      <c r="C210" s="14">
        <f t="shared" si="65"/>
        <v>2.6784970896241416E-3</v>
      </c>
      <c r="D210" s="15">
        <f t="shared" si="54"/>
        <v>1.5567349989830646E-2</v>
      </c>
      <c r="E210" s="10">
        <f>'Raw Data'!Q218</f>
        <v>3336.8</v>
      </c>
      <c r="F210" s="14">
        <f t="shared" si="65"/>
        <v>-1.381269905268365E-2</v>
      </c>
      <c r="G210" s="15">
        <f t="shared" si="55"/>
        <v>1.6606220795714017E-2</v>
      </c>
      <c r="H210" s="13">
        <f t="shared" si="71"/>
        <v>1.0667339532137463</v>
      </c>
      <c r="J210" s="9">
        <f>'Raw Data'!A218</f>
        <v>42312</v>
      </c>
      <c r="K210" s="10">
        <f>'Raw Data'!H218</f>
        <v>0</v>
      </c>
      <c r="L210" s="10">
        <f>'Raw Data'!J218</f>
        <v>0</v>
      </c>
      <c r="M210" s="10">
        <f t="shared" si="59"/>
        <v>0</v>
      </c>
      <c r="O210" s="9">
        <f>'Raw Data'!A218</f>
        <v>42312</v>
      </c>
      <c r="P210" s="10">
        <f>'Raw Data'!B218</f>
        <v>3.0415000000000001</v>
      </c>
      <c r="Q210" s="10">
        <f>'Raw Data'!C218</f>
        <v>0</v>
      </c>
      <c r="R210" s="10">
        <f t="shared" si="60"/>
        <v>3.0415000000000001</v>
      </c>
      <c r="S210" s="10">
        <f>'Raw Data'!D218</f>
        <v>2.3889</v>
      </c>
      <c r="T210" s="15">
        <f t="shared" si="66"/>
        <v>-2.2557503038450628E-2</v>
      </c>
      <c r="U210" s="15">
        <f t="shared" si="56"/>
        <v>1.9396070049557852E-2</v>
      </c>
      <c r="V210" s="10">
        <f>'Raw Data'!F218</f>
        <v>2.3105000000000002</v>
      </c>
      <c r="W210" s="10">
        <f t="shared" si="61"/>
        <v>7.8399999999999803E-2</v>
      </c>
      <c r="Y210" s="9">
        <f>'Raw Data'!A218</f>
        <v>42312</v>
      </c>
      <c r="Z210" s="10">
        <f>'Raw Data'!G218</f>
        <v>3.6101999999999999</v>
      </c>
      <c r="AA210" s="10">
        <f>'Raw Data'!H218</f>
        <v>0</v>
      </c>
      <c r="AB210" s="10">
        <f t="shared" si="62"/>
        <v>3.6101999999999999</v>
      </c>
      <c r="AC210" s="10">
        <f>'Raw Data'!I218</f>
        <v>0</v>
      </c>
      <c r="AD210" s="12" t="e">
        <f t="shared" si="67"/>
        <v>#DIV/0!</v>
      </c>
      <c r="AE210" s="15" t="e">
        <f t="shared" si="57"/>
        <v>#DIV/0!</v>
      </c>
      <c r="AG210" s="9">
        <f>'Raw Data'!M218</f>
        <v>42319</v>
      </c>
      <c r="AH210" s="10">
        <f>'Raw Data'!N218</f>
        <v>3650.2494000000002</v>
      </c>
      <c r="AI210" s="14">
        <f t="shared" si="68"/>
        <v>2.6784970896241416E-3</v>
      </c>
      <c r="AJ210" s="15">
        <f t="shared" si="72"/>
        <v>1.5567349989830646E-2</v>
      </c>
      <c r="AK210" s="10">
        <f>'Raw Data'!R218+'Raw Data'!S218</f>
        <v>115297776.8568</v>
      </c>
      <c r="AM210" s="9">
        <f>'Raw Data'!V218</f>
        <v>42298</v>
      </c>
      <c r="AN210" s="10">
        <f>IF('Raw Data'!W218=0,AN209,'Raw Data'!W218)</f>
        <v>6.3482000000000003</v>
      </c>
      <c r="AO210" s="15">
        <f t="shared" si="69"/>
        <v>-9.4510514364978522E-5</v>
      </c>
      <c r="AP210" s="15">
        <f t="shared" si="58"/>
        <v>1.2895312891733348E-3</v>
      </c>
      <c r="AQ210" s="10">
        <f>IF('Raw Data'!Y218=0,AQ209,'Raw Data'!Y218)</f>
        <v>6.3672000000000004</v>
      </c>
      <c r="AR210" s="10">
        <f>IF('Raw Data'!X218=0,AR209,'Raw Data'!X218)</f>
        <v>6.3822000000000001</v>
      </c>
      <c r="AS210" s="10">
        <f t="shared" si="63"/>
        <v>1.499999999999968E-2</v>
      </c>
      <c r="AT210" s="10">
        <f t="shared" si="64"/>
        <v>1.9000000000000128E-2</v>
      </c>
      <c r="AV210" s="9">
        <f>'Raw Data'!AB211</f>
        <v>42551</v>
      </c>
      <c r="AW210" s="10">
        <f>'Raw Data'!AC211</f>
        <v>238.07</v>
      </c>
      <c r="AX210" s="10">
        <f t="shared" si="70"/>
        <v>235.50399999999999</v>
      </c>
    </row>
    <row r="211" spans="1:50">
      <c r="A211" s="9">
        <f>'Raw Data'!M219</f>
        <v>42320</v>
      </c>
      <c r="B211" s="13">
        <f>'Raw Data'!N219</f>
        <v>3632.9016000000001</v>
      </c>
      <c r="C211" s="14">
        <f t="shared" si="65"/>
        <v>-4.7638262086359406E-3</v>
      </c>
      <c r="D211" s="15">
        <f t="shared" si="54"/>
        <v>1.5990944990309411E-2</v>
      </c>
      <c r="E211" s="10">
        <f>'Raw Data'!Q219</f>
        <v>3297.9</v>
      </c>
      <c r="F211" s="14">
        <f t="shared" si="65"/>
        <v>-1.1726361629807681E-2</v>
      </c>
      <c r="G211" s="15">
        <f t="shared" si="55"/>
        <v>1.7319185597068718E-2</v>
      </c>
      <c r="H211" s="13">
        <f t="shared" si="71"/>
        <v>1.0830620458993654</v>
      </c>
      <c r="J211" s="9">
        <f>'Raw Data'!A219</f>
        <v>42313</v>
      </c>
      <c r="K211" s="10">
        <f>'Raw Data'!H219</f>
        <v>0</v>
      </c>
      <c r="L211" s="10">
        <f>'Raw Data'!J219</f>
        <v>0</v>
      </c>
      <c r="M211" s="10">
        <f t="shared" si="59"/>
        <v>0</v>
      </c>
      <c r="O211" s="9">
        <f>'Raw Data'!A219</f>
        <v>42313</v>
      </c>
      <c r="P211" s="10">
        <f>'Raw Data'!B219</f>
        <v>3.0405000000000002</v>
      </c>
      <c r="Q211" s="10">
        <f>'Raw Data'!C219</f>
        <v>0</v>
      </c>
      <c r="R211" s="10">
        <f t="shared" si="60"/>
        <v>3.0405000000000002</v>
      </c>
      <c r="S211" s="10">
        <f>'Raw Data'!D219</f>
        <v>2.3462000000000001</v>
      </c>
      <c r="T211" s="15">
        <f t="shared" si="66"/>
        <v>-1.8036010859888929E-2</v>
      </c>
      <c r="U211" s="15">
        <f t="shared" si="56"/>
        <v>1.8650307367979093E-2</v>
      </c>
      <c r="V211" s="10">
        <f>'Raw Data'!F219</f>
        <v>2.2884000000000002</v>
      </c>
      <c r="W211" s="10">
        <f t="shared" si="61"/>
        <v>5.7799999999999851E-2</v>
      </c>
      <c r="Y211" s="9">
        <f>'Raw Data'!A219</f>
        <v>42313</v>
      </c>
      <c r="Z211" s="10">
        <f>'Raw Data'!G219</f>
        <v>3.6505999999999998</v>
      </c>
      <c r="AA211" s="10">
        <f>'Raw Data'!H219</f>
        <v>0</v>
      </c>
      <c r="AB211" s="10">
        <f t="shared" si="62"/>
        <v>3.6505999999999998</v>
      </c>
      <c r="AC211" s="10">
        <f>'Raw Data'!I219</f>
        <v>0</v>
      </c>
      <c r="AD211" s="12" t="e">
        <f t="shared" si="67"/>
        <v>#DIV/0!</v>
      </c>
      <c r="AE211" s="15" t="e">
        <f t="shared" si="57"/>
        <v>#DIV/0!</v>
      </c>
      <c r="AG211" s="9">
        <f>'Raw Data'!M219</f>
        <v>42320</v>
      </c>
      <c r="AH211" s="10">
        <f>'Raw Data'!N219</f>
        <v>3632.9016000000001</v>
      </c>
      <c r="AI211" s="14">
        <f t="shared" si="68"/>
        <v>-4.7638262086359406E-3</v>
      </c>
      <c r="AJ211" s="15">
        <f t="shared" si="72"/>
        <v>1.5990944990309411E-2</v>
      </c>
      <c r="AK211" s="10">
        <f>'Raw Data'!R219+'Raw Data'!S219</f>
        <v>116637289.9927</v>
      </c>
      <c r="AM211" s="9">
        <f>'Raw Data'!V219</f>
        <v>42299</v>
      </c>
      <c r="AN211" s="10">
        <f>IF('Raw Data'!W219=0,AN210,'Raw Data'!W219)</f>
        <v>6.3574000000000002</v>
      </c>
      <c r="AO211" s="15">
        <f t="shared" si="69"/>
        <v>1.448180583030085E-3</v>
      </c>
      <c r="AP211" s="15">
        <f t="shared" si="58"/>
        <v>1.3435551595734384E-3</v>
      </c>
      <c r="AQ211" s="10">
        <f>IF('Raw Data'!Y219=0,AQ210,'Raw Data'!Y219)</f>
        <v>6.3913000000000002</v>
      </c>
      <c r="AR211" s="10">
        <f>IF('Raw Data'!X219=0,AR210,'Raw Data'!X219)</f>
        <v>6.4067999999999996</v>
      </c>
      <c r="AS211" s="10">
        <f t="shared" si="63"/>
        <v>1.5499999999999403E-2</v>
      </c>
      <c r="AT211" s="10">
        <f t="shared" si="64"/>
        <v>3.3900000000000041E-2</v>
      </c>
      <c r="AV211" s="9">
        <f>'Raw Data'!AB212</f>
        <v>42552</v>
      </c>
      <c r="AW211" s="10">
        <f>'Raw Data'!AC212</f>
        <v>179.79</v>
      </c>
      <c r="AX211" s="10">
        <f t="shared" si="70"/>
        <v>244.07999999999998</v>
      </c>
    </row>
    <row r="212" spans="1:50">
      <c r="A212" s="9">
        <f>'Raw Data'!M220</f>
        <v>42321</v>
      </c>
      <c r="B212" s="13">
        <f>'Raw Data'!N220</f>
        <v>3580.8388</v>
      </c>
      <c r="C212" s="14">
        <f t="shared" si="65"/>
        <v>-1.4434593174347955E-2</v>
      </c>
      <c r="D212" s="15">
        <f t="shared" si="54"/>
        <v>1.7114073516353349E-2</v>
      </c>
      <c r="E212" s="10">
        <f>'Raw Data'!Q220</f>
        <v>3271.67</v>
      </c>
      <c r="F212" s="14">
        <f t="shared" si="65"/>
        <v>-7.9853443622940699E-3</v>
      </c>
      <c r="G212" s="15">
        <f t="shared" si="55"/>
        <v>1.7737755439449887E-2</v>
      </c>
      <c r="H212" s="13">
        <f t="shared" si="71"/>
        <v>1.0364426343325321</v>
      </c>
      <c r="J212" s="9">
        <f>'Raw Data'!A220</f>
        <v>42314</v>
      </c>
      <c r="K212" s="10">
        <f>'Raw Data'!H220</f>
        <v>0</v>
      </c>
      <c r="L212" s="10">
        <f>'Raw Data'!J220</f>
        <v>0</v>
      </c>
      <c r="M212" s="10">
        <f t="shared" si="59"/>
        <v>0</v>
      </c>
      <c r="O212" s="9">
        <f>'Raw Data'!A220</f>
        <v>42314</v>
      </c>
      <c r="P212" s="10">
        <f>'Raw Data'!B220</f>
        <v>3.0354999999999999</v>
      </c>
      <c r="Q212" s="10">
        <f>'Raw Data'!C220</f>
        <v>0</v>
      </c>
      <c r="R212" s="10">
        <f t="shared" si="60"/>
        <v>3.0354999999999999</v>
      </c>
      <c r="S212" s="10">
        <f>'Raw Data'!D220</f>
        <v>2.3517000000000001</v>
      </c>
      <c r="T212" s="15">
        <f t="shared" si="66"/>
        <v>2.3414727911662504E-3</v>
      </c>
      <c r="U212" s="15">
        <f t="shared" si="56"/>
        <v>1.5402572222788038E-2</v>
      </c>
      <c r="V212" s="10">
        <f>'Raw Data'!F220</f>
        <v>2.2888999999999999</v>
      </c>
      <c r="W212" s="10">
        <f t="shared" si="61"/>
        <v>6.2800000000000189E-2</v>
      </c>
      <c r="Y212" s="9">
        <f>'Raw Data'!A220</f>
        <v>42314</v>
      </c>
      <c r="Z212" s="10">
        <f>'Raw Data'!G220</f>
        <v>3.5653999999999999</v>
      </c>
      <c r="AA212" s="10">
        <f>'Raw Data'!H220</f>
        <v>0</v>
      </c>
      <c r="AB212" s="10">
        <f t="shared" si="62"/>
        <v>3.5653999999999999</v>
      </c>
      <c r="AC212" s="10">
        <f>'Raw Data'!I220</f>
        <v>0</v>
      </c>
      <c r="AD212" s="12" t="e">
        <f t="shared" si="67"/>
        <v>#DIV/0!</v>
      </c>
      <c r="AE212" s="15" t="e">
        <f t="shared" si="57"/>
        <v>#DIV/0!</v>
      </c>
      <c r="AG212" s="9">
        <f>'Raw Data'!M220</f>
        <v>42321</v>
      </c>
      <c r="AH212" s="10">
        <f>'Raw Data'!N220</f>
        <v>3580.8388</v>
      </c>
      <c r="AI212" s="14">
        <f t="shared" si="68"/>
        <v>-1.4434593174347955E-2</v>
      </c>
      <c r="AJ212" s="15">
        <f t="shared" si="72"/>
        <v>1.7114073516353349E-2</v>
      </c>
      <c r="AK212" s="10">
        <f>'Raw Data'!R220+'Raw Data'!S220</f>
        <v>116736047.81039999</v>
      </c>
      <c r="AM212" s="9">
        <f>'Raw Data'!V220</f>
        <v>42300</v>
      </c>
      <c r="AN212" s="10">
        <f>IF('Raw Data'!W220=0,AN211,'Raw Data'!W220)</f>
        <v>6.35</v>
      </c>
      <c r="AO212" s="15">
        <f t="shared" si="69"/>
        <v>-1.1646758324268614E-3</v>
      </c>
      <c r="AP212" s="15">
        <f t="shared" si="58"/>
        <v>1.3376207321154859E-3</v>
      </c>
      <c r="AQ212" s="10">
        <f>IF('Raw Data'!Y220=0,AQ211,'Raw Data'!Y220)</f>
        <v>6.3975999999999997</v>
      </c>
      <c r="AR212" s="10">
        <f>IF('Raw Data'!X220=0,AR211,'Raw Data'!X220)</f>
        <v>6.4096000000000002</v>
      </c>
      <c r="AS212" s="10">
        <f t="shared" si="63"/>
        <v>1.2000000000000455E-2</v>
      </c>
      <c r="AT212" s="10">
        <f t="shared" si="64"/>
        <v>4.7600000000000087E-2</v>
      </c>
      <c r="AV212" s="9">
        <f>'Raw Data'!AB213</f>
        <v>42555</v>
      </c>
      <c r="AW212" s="10">
        <f>'Raw Data'!AC213</f>
        <v>210.06</v>
      </c>
      <c r="AX212" s="10">
        <f t="shared" si="70"/>
        <v>233.32599999999996</v>
      </c>
    </row>
    <row r="213" spans="1:50">
      <c r="A213" s="9">
        <f>'Raw Data'!M221</f>
        <v>42324</v>
      </c>
      <c r="B213" s="13">
        <f>'Raw Data'!N221</f>
        <v>3606.9573999999998</v>
      </c>
      <c r="C213" s="14">
        <f t="shared" si="65"/>
        <v>7.2675168386957265E-3</v>
      </c>
      <c r="D213" s="15">
        <f t="shared" si="54"/>
        <v>1.5331041729457479E-2</v>
      </c>
      <c r="E213" s="10">
        <f>'Raw Data'!Q221</f>
        <v>3279.28</v>
      </c>
      <c r="F213" s="14">
        <f t="shared" si="65"/>
        <v>2.3233281961056581E-3</v>
      </c>
      <c r="G213" s="15">
        <f t="shared" si="55"/>
        <v>1.7210471199734033E-2</v>
      </c>
      <c r="H213" s="13">
        <f t="shared" si="71"/>
        <v>1.122589808536322</v>
      </c>
      <c r="J213" s="9">
        <f>'Raw Data'!A221</f>
        <v>42317</v>
      </c>
      <c r="K213" s="10">
        <f>'Raw Data'!H221</f>
        <v>0</v>
      </c>
      <c r="L213" s="10">
        <f>'Raw Data'!J221</f>
        <v>0</v>
      </c>
      <c r="M213" s="10">
        <f t="shared" si="59"/>
        <v>0</v>
      </c>
      <c r="O213" s="9">
        <f>'Raw Data'!A221</f>
        <v>42317</v>
      </c>
      <c r="P213" s="10">
        <f>'Raw Data'!B221</f>
        <v>3.0329999999999999</v>
      </c>
      <c r="Q213" s="10">
        <f>'Raw Data'!C221</f>
        <v>0</v>
      </c>
      <c r="R213" s="10">
        <f t="shared" si="60"/>
        <v>3.0329999999999999</v>
      </c>
      <c r="S213" s="10">
        <f>'Raw Data'!D221</f>
        <v>2.3435999999999999</v>
      </c>
      <c r="T213" s="15">
        <f t="shared" si="66"/>
        <v>-3.45026219215267E-3</v>
      </c>
      <c r="U213" s="15">
        <f t="shared" si="56"/>
        <v>1.4338408238371578E-2</v>
      </c>
      <c r="V213" s="10">
        <f>'Raw Data'!F221</f>
        <v>2.2888999999999999</v>
      </c>
      <c r="W213" s="10">
        <f t="shared" si="61"/>
        <v>5.4699999999999971E-2</v>
      </c>
      <c r="Y213" s="9">
        <f>'Raw Data'!A221</f>
        <v>42317</v>
      </c>
      <c r="Z213" s="10">
        <f>'Raw Data'!G221</f>
        <v>3.5954999999999999</v>
      </c>
      <c r="AA213" s="10">
        <f>'Raw Data'!H221</f>
        <v>0</v>
      </c>
      <c r="AB213" s="10">
        <f t="shared" si="62"/>
        <v>3.5954999999999999</v>
      </c>
      <c r="AC213" s="10">
        <f>'Raw Data'!I221</f>
        <v>0</v>
      </c>
      <c r="AD213" s="12" t="e">
        <f t="shared" si="67"/>
        <v>#DIV/0!</v>
      </c>
      <c r="AE213" s="15" t="e">
        <f t="shared" si="57"/>
        <v>#DIV/0!</v>
      </c>
      <c r="AG213" s="9">
        <f>'Raw Data'!M221</f>
        <v>42324</v>
      </c>
      <c r="AH213" s="10">
        <f>'Raw Data'!N221</f>
        <v>3606.9573999999998</v>
      </c>
      <c r="AI213" s="14">
        <f t="shared" si="68"/>
        <v>7.2675168386957265E-3</v>
      </c>
      <c r="AJ213" s="15">
        <f t="shared" si="72"/>
        <v>1.5331041729457479E-2</v>
      </c>
      <c r="AK213" s="10">
        <f>'Raw Data'!R221+'Raw Data'!S221</f>
        <v>118009360.65259999</v>
      </c>
      <c r="AM213" s="9">
        <f>'Raw Data'!V221</f>
        <v>42303</v>
      </c>
      <c r="AN213" s="10">
        <f>IF('Raw Data'!W221=0,AN212,'Raw Data'!W221)</f>
        <v>6.3529</v>
      </c>
      <c r="AO213" s="15">
        <f t="shared" si="69"/>
        <v>4.5658866091692526E-4</v>
      </c>
      <c r="AP213" s="15">
        <f t="shared" si="58"/>
        <v>1.3358501206675488E-3</v>
      </c>
      <c r="AQ213" s="10">
        <f>IF('Raw Data'!Y221=0,AQ212,'Raw Data'!Y221)</f>
        <v>6.3895</v>
      </c>
      <c r="AR213" s="10">
        <f>IF('Raw Data'!X221=0,AR212,'Raw Data'!X221)</f>
        <v>6.4042000000000003</v>
      </c>
      <c r="AS213" s="10">
        <f t="shared" si="63"/>
        <v>1.4700000000000379E-2</v>
      </c>
      <c r="AT213" s="10">
        <f t="shared" si="64"/>
        <v>3.6599999999999966E-2</v>
      </c>
      <c r="AV213" s="9">
        <f>'Raw Data'!AB214</f>
        <v>42556</v>
      </c>
      <c r="AW213" s="10">
        <f>'Raw Data'!AC214</f>
        <v>209.38</v>
      </c>
      <c r="AX213" s="10">
        <f t="shared" si="70"/>
        <v>221.96000000000004</v>
      </c>
    </row>
    <row r="214" spans="1:50">
      <c r="A214" s="9">
        <f>'Raw Data'!M222</f>
        <v>42325</v>
      </c>
      <c r="B214" s="13">
        <f>'Raw Data'!N222</f>
        <v>3604.7950999999998</v>
      </c>
      <c r="C214" s="14">
        <f t="shared" si="65"/>
        <v>-5.9966008672522717E-4</v>
      </c>
      <c r="D214" s="15">
        <f t="shared" si="54"/>
        <v>1.5207442353964325E-2</v>
      </c>
      <c r="E214" s="10">
        <f>'Raw Data'!Q222</f>
        <v>3290.66</v>
      </c>
      <c r="F214" s="14">
        <f t="shared" si="65"/>
        <v>3.4642664563392673E-3</v>
      </c>
      <c r="G214" s="15">
        <f t="shared" si="55"/>
        <v>1.6905529886687167E-2</v>
      </c>
      <c r="H214" s="13">
        <f t="shared" si="71"/>
        <v>1.1116616123341858</v>
      </c>
      <c r="J214" s="9">
        <f>'Raw Data'!A222</f>
        <v>42318</v>
      </c>
      <c r="K214" s="10">
        <f>'Raw Data'!H222</f>
        <v>0</v>
      </c>
      <c r="L214" s="10">
        <f>'Raw Data'!J222</f>
        <v>0</v>
      </c>
      <c r="M214" s="10">
        <f t="shared" si="59"/>
        <v>0</v>
      </c>
      <c r="O214" s="9">
        <f>'Raw Data'!A222</f>
        <v>42318</v>
      </c>
      <c r="P214" s="10">
        <f>'Raw Data'!B222</f>
        <v>3.0339999999999998</v>
      </c>
      <c r="Q214" s="10">
        <f>'Raw Data'!C222</f>
        <v>0</v>
      </c>
      <c r="R214" s="10">
        <f t="shared" si="60"/>
        <v>3.0339999999999998</v>
      </c>
      <c r="S214" s="10">
        <f>'Raw Data'!D222</f>
        <v>2.3643000000000001</v>
      </c>
      <c r="T214" s="15">
        <f t="shared" si="66"/>
        <v>8.793786357080122E-3</v>
      </c>
      <c r="U214" s="15">
        <f t="shared" si="56"/>
        <v>1.4111918422700934E-2</v>
      </c>
      <c r="V214" s="10">
        <f>'Raw Data'!F222</f>
        <v>2.3006000000000002</v>
      </c>
      <c r="W214" s="10">
        <f t="shared" si="61"/>
        <v>6.3699999999999868E-2</v>
      </c>
      <c r="Y214" s="9">
        <f>'Raw Data'!A222</f>
        <v>42318</v>
      </c>
      <c r="Z214" s="10">
        <f>'Raw Data'!G222</f>
        <v>3.7614999999999998</v>
      </c>
      <c r="AA214" s="10">
        <f>'Raw Data'!H222</f>
        <v>0</v>
      </c>
      <c r="AB214" s="10">
        <f t="shared" si="62"/>
        <v>3.7614999999999998</v>
      </c>
      <c r="AC214" s="10">
        <f>'Raw Data'!I222</f>
        <v>0</v>
      </c>
      <c r="AD214" s="12" t="e">
        <f t="shared" si="67"/>
        <v>#DIV/0!</v>
      </c>
      <c r="AE214" s="15" t="e">
        <f t="shared" si="57"/>
        <v>#DIV/0!</v>
      </c>
      <c r="AG214" s="9">
        <f>'Raw Data'!M222</f>
        <v>42325</v>
      </c>
      <c r="AH214" s="10">
        <f>'Raw Data'!N222</f>
        <v>3604.7950999999998</v>
      </c>
      <c r="AI214" s="14">
        <f t="shared" si="68"/>
        <v>-5.9966008672522717E-4</v>
      </c>
      <c r="AJ214" s="15">
        <f t="shared" si="72"/>
        <v>1.5207442353964325E-2</v>
      </c>
      <c r="AK214" s="10">
        <f>'Raw Data'!R222+'Raw Data'!S222</f>
        <v>119773388.25929999</v>
      </c>
      <c r="AM214" s="9">
        <f>'Raw Data'!V222</f>
        <v>42304</v>
      </c>
      <c r="AN214" s="10">
        <f>IF('Raw Data'!W222=0,AN213,'Raw Data'!W222)</f>
        <v>6.3532000000000002</v>
      </c>
      <c r="AO214" s="15">
        <f t="shared" si="69"/>
        <v>4.7221413345655156E-5</v>
      </c>
      <c r="AP214" s="15">
        <f t="shared" si="58"/>
        <v>1.3258812306464764E-3</v>
      </c>
      <c r="AQ214" s="10">
        <f>IF('Raw Data'!Y222=0,AQ213,'Raw Data'!Y222)</f>
        <v>6.3958000000000004</v>
      </c>
      <c r="AR214" s="10">
        <f>IF('Raw Data'!X222=0,AR213,'Raw Data'!X222)</f>
        <v>6.4111000000000002</v>
      </c>
      <c r="AS214" s="10">
        <f t="shared" si="63"/>
        <v>1.5299999999999869E-2</v>
      </c>
      <c r="AT214" s="10">
        <f t="shared" si="64"/>
        <v>4.2600000000000193E-2</v>
      </c>
      <c r="AV214" s="9">
        <f>'Raw Data'!AB215</f>
        <v>42557</v>
      </c>
      <c r="AW214" s="10">
        <f>'Raw Data'!AC215</f>
        <v>199.99</v>
      </c>
      <c r="AX214" s="10">
        <f t="shared" si="70"/>
        <v>207.458</v>
      </c>
    </row>
    <row r="215" spans="1:50">
      <c r="A215" s="9">
        <f>'Raw Data'!M223</f>
        <v>42326</v>
      </c>
      <c r="B215" s="13">
        <f>'Raw Data'!N223</f>
        <v>3568.4675999999999</v>
      </c>
      <c r="C215" s="14">
        <f t="shared" si="65"/>
        <v>-1.0128671453584606E-2</v>
      </c>
      <c r="D215" s="15">
        <f t="shared" si="54"/>
        <v>1.1102657836811398E-2</v>
      </c>
      <c r="E215" s="10">
        <f>'Raw Data'!Q223</f>
        <v>3300.76</v>
      </c>
      <c r="F215" s="14">
        <f t="shared" si="65"/>
        <v>3.0645924261244687E-3</v>
      </c>
      <c r="G215" s="15">
        <f t="shared" si="55"/>
        <v>1.4908492068840965E-2</v>
      </c>
      <c r="H215" s="13">
        <f t="shared" si="71"/>
        <v>1.3427858705517466</v>
      </c>
      <c r="J215" s="9">
        <f>'Raw Data'!A223</f>
        <v>42319</v>
      </c>
      <c r="K215" s="10">
        <f>'Raw Data'!H223</f>
        <v>0</v>
      </c>
      <c r="L215" s="10">
        <f>'Raw Data'!J223</f>
        <v>0</v>
      </c>
      <c r="M215" s="10">
        <f t="shared" si="59"/>
        <v>0</v>
      </c>
      <c r="O215" s="9">
        <f>'Raw Data'!A223</f>
        <v>42319</v>
      </c>
      <c r="P215" s="10">
        <f>'Raw Data'!B223</f>
        <v>3.0339999999999998</v>
      </c>
      <c r="Q215" s="10">
        <f>'Raw Data'!C223</f>
        <v>0</v>
      </c>
      <c r="R215" s="10">
        <f t="shared" si="60"/>
        <v>3.0339999999999998</v>
      </c>
      <c r="S215" s="10">
        <f>'Raw Data'!D223</f>
        <v>2.3601999999999999</v>
      </c>
      <c r="T215" s="15">
        <f t="shared" si="66"/>
        <v>-1.7356338360653676E-3</v>
      </c>
      <c r="U215" s="15">
        <f t="shared" si="56"/>
        <v>1.397129355832975E-2</v>
      </c>
      <c r="V215" s="10">
        <f>'Raw Data'!F223</f>
        <v>2.2818000000000001</v>
      </c>
      <c r="W215" s="10">
        <f t="shared" si="61"/>
        <v>7.8399999999999803E-2</v>
      </c>
      <c r="Y215" s="9">
        <f>'Raw Data'!A223</f>
        <v>42319</v>
      </c>
      <c r="Z215" s="10">
        <f>'Raw Data'!G223</f>
        <v>3.7698</v>
      </c>
      <c r="AA215" s="10">
        <f>'Raw Data'!H223</f>
        <v>0</v>
      </c>
      <c r="AB215" s="10">
        <f t="shared" si="62"/>
        <v>3.7698</v>
      </c>
      <c r="AC215" s="10">
        <f>'Raw Data'!I223</f>
        <v>0</v>
      </c>
      <c r="AD215" s="12" t="e">
        <f t="shared" si="67"/>
        <v>#DIV/0!</v>
      </c>
      <c r="AE215" s="15" t="e">
        <f t="shared" si="57"/>
        <v>#DIV/0!</v>
      </c>
      <c r="AG215" s="9">
        <f>'Raw Data'!M223</f>
        <v>42326</v>
      </c>
      <c r="AH215" s="10">
        <f>'Raw Data'!N223</f>
        <v>3568.4675999999999</v>
      </c>
      <c r="AI215" s="14">
        <f t="shared" si="68"/>
        <v>-1.0128671453584606E-2</v>
      </c>
      <c r="AJ215" s="15">
        <f t="shared" si="72"/>
        <v>1.1102657836811398E-2</v>
      </c>
      <c r="AK215" s="10">
        <f>'Raw Data'!R223+'Raw Data'!S223</f>
        <v>119865601.96630001</v>
      </c>
      <c r="AM215" s="9">
        <f>'Raw Data'!V223</f>
        <v>42305</v>
      </c>
      <c r="AN215" s="10">
        <f>IF('Raw Data'!W223=0,AN214,'Raw Data'!W223)</f>
        <v>6.3592000000000004</v>
      </c>
      <c r="AO215" s="15">
        <f t="shared" si="69"/>
        <v>9.4396029790306136E-4</v>
      </c>
      <c r="AP215" s="15">
        <f t="shared" si="58"/>
        <v>1.3254093151805106E-3</v>
      </c>
      <c r="AQ215" s="10">
        <f>IF('Raw Data'!Y223=0,AQ214,'Raw Data'!Y223)</f>
        <v>6.3940999999999999</v>
      </c>
      <c r="AR215" s="10">
        <f>IF('Raw Data'!X223=0,AR214,'Raw Data'!X223)</f>
        <v>6.4103000000000003</v>
      </c>
      <c r="AS215" s="10">
        <f t="shared" si="63"/>
        <v>1.6200000000000436E-2</v>
      </c>
      <c r="AT215" s="10">
        <f t="shared" si="64"/>
        <v>3.4899999999999487E-2</v>
      </c>
      <c r="AV215" s="9">
        <f>'Raw Data'!AB216</f>
        <v>42558</v>
      </c>
      <c r="AW215" s="10">
        <f>'Raw Data'!AC216</f>
        <v>207.97</v>
      </c>
      <c r="AX215" s="10">
        <f t="shared" si="70"/>
        <v>201.43800000000002</v>
      </c>
    </row>
    <row r="216" spans="1:50">
      <c r="A216" s="9">
        <f>'Raw Data'!M224</f>
        <v>42327</v>
      </c>
      <c r="B216" s="13">
        <f>'Raw Data'!N224</f>
        <v>3617.0619999999999</v>
      </c>
      <c r="C216" s="14">
        <f t="shared" si="65"/>
        <v>1.3525834157730877E-2</v>
      </c>
      <c r="D216" s="15">
        <f t="shared" ref="D216:D279" si="73">_xlfn.STDEV.P(C207:C216)</f>
        <v>1.055634466296141E-2</v>
      </c>
      <c r="E216" s="10">
        <f>'Raw Data'!Q224</f>
        <v>3338.69</v>
      </c>
      <c r="F216" s="14">
        <f t="shared" si="65"/>
        <v>1.1425769496037019E-2</v>
      </c>
      <c r="G216" s="15">
        <f t="shared" ref="G216:G279" si="74">_xlfn.STDEV.P(F207:F216)</f>
        <v>1.357685498601187E-2</v>
      </c>
      <c r="H216" s="13">
        <f t="shared" si="71"/>
        <v>1.2861322190102786</v>
      </c>
      <c r="J216" s="9">
        <f>'Raw Data'!A224</f>
        <v>42320</v>
      </c>
      <c r="K216" s="10">
        <f>'Raw Data'!H224</f>
        <v>0</v>
      </c>
      <c r="L216" s="10">
        <f>'Raw Data'!J224</f>
        <v>0</v>
      </c>
      <c r="M216" s="10">
        <f t="shared" si="59"/>
        <v>0</v>
      </c>
      <c r="O216" s="9">
        <f>'Raw Data'!A224</f>
        <v>42320</v>
      </c>
      <c r="P216" s="10">
        <f>'Raw Data'!B224</f>
        <v>3.0339999999999998</v>
      </c>
      <c r="Q216" s="10">
        <f>'Raw Data'!C224</f>
        <v>0</v>
      </c>
      <c r="R216" s="10">
        <f t="shared" si="60"/>
        <v>3.0339999999999998</v>
      </c>
      <c r="S216" s="10">
        <f>'Raw Data'!D224</f>
        <v>2.3504</v>
      </c>
      <c r="T216" s="15">
        <f t="shared" si="66"/>
        <v>-4.1608347720353813E-3</v>
      </c>
      <c r="U216" s="15">
        <f t="shared" ref="U216:U279" si="75">_xlfn.STDEV.P(T197:T216)</f>
        <v>1.3959453701811557E-2</v>
      </c>
      <c r="V216" s="10">
        <f>'Raw Data'!F224</f>
        <v>2.2944</v>
      </c>
      <c r="W216" s="10">
        <f t="shared" si="61"/>
        <v>5.600000000000005E-2</v>
      </c>
      <c r="Y216" s="9">
        <f>'Raw Data'!A224</f>
        <v>42320</v>
      </c>
      <c r="Z216" s="10">
        <f>'Raw Data'!G224</f>
        <v>3.7858000000000001</v>
      </c>
      <c r="AA216" s="10">
        <f>'Raw Data'!H224</f>
        <v>0</v>
      </c>
      <c r="AB216" s="10">
        <f t="shared" si="62"/>
        <v>3.7858000000000001</v>
      </c>
      <c r="AC216" s="10">
        <f>'Raw Data'!I224</f>
        <v>0</v>
      </c>
      <c r="AD216" s="12" t="e">
        <f t="shared" si="67"/>
        <v>#DIV/0!</v>
      </c>
      <c r="AE216" s="15" t="e">
        <f t="shared" ref="AE216:AE279" si="76">_xlfn.STDEV.P(AD197:AD216)</f>
        <v>#DIV/0!</v>
      </c>
      <c r="AG216" s="9">
        <f>'Raw Data'!M224</f>
        <v>42327</v>
      </c>
      <c r="AH216" s="10">
        <f>'Raw Data'!N224</f>
        <v>3617.0619999999999</v>
      </c>
      <c r="AI216" s="14">
        <f t="shared" si="68"/>
        <v>1.3525834157730877E-2</v>
      </c>
      <c r="AJ216" s="15">
        <f t="shared" si="72"/>
        <v>1.055634466296141E-2</v>
      </c>
      <c r="AK216" s="10">
        <f>'Raw Data'!R224+'Raw Data'!S224</f>
        <v>121245865.4453</v>
      </c>
      <c r="AM216" s="9">
        <f>'Raw Data'!V224</f>
        <v>42306</v>
      </c>
      <c r="AN216" s="10">
        <f>IF('Raw Data'!W224=0,AN215,'Raw Data'!W224)</f>
        <v>6.3567</v>
      </c>
      <c r="AO216" s="15">
        <f t="shared" si="69"/>
        <v>-3.9320850780700075E-4</v>
      </c>
      <c r="AP216" s="15">
        <f t="shared" ref="AP216:AP279" si="77">_xlfn.STDEV.P(AO197:AO216)</f>
        <v>1.3284213641954572E-3</v>
      </c>
      <c r="AQ216" s="10">
        <f>IF('Raw Data'!Y224=0,AQ215,'Raw Data'!Y224)</f>
        <v>6.35</v>
      </c>
      <c r="AR216" s="10">
        <f>IF('Raw Data'!X224=0,AR215,'Raw Data'!X224)</f>
        <v>6.3665000000000003</v>
      </c>
      <c r="AS216" s="10">
        <f t="shared" si="63"/>
        <v>1.6500000000000625E-2</v>
      </c>
      <c r="AT216" s="10">
        <f t="shared" si="64"/>
        <v>-6.7000000000003723E-3</v>
      </c>
      <c r="AV216" s="9">
        <f>'Raw Data'!AB217</f>
        <v>42559</v>
      </c>
      <c r="AW216" s="10">
        <f>'Raw Data'!AC217</f>
        <v>228.69</v>
      </c>
      <c r="AX216" s="10">
        <f t="shared" si="70"/>
        <v>211.21800000000002</v>
      </c>
    </row>
    <row r="217" spans="1:50">
      <c r="A217" s="9">
        <f>'Raw Data'!M225</f>
        <v>42328</v>
      </c>
      <c r="B217" s="13">
        <f>'Raw Data'!N225</f>
        <v>3630.4994999999999</v>
      </c>
      <c r="C217" s="14">
        <f t="shared" si="65"/>
        <v>3.7081480157255308E-3</v>
      </c>
      <c r="D217" s="15">
        <f t="shared" si="73"/>
        <v>9.099702209413257E-3</v>
      </c>
      <c r="E217" s="10">
        <f>'Raw Data'!Q225</f>
        <v>3347.16</v>
      </c>
      <c r="F217" s="14">
        <f t="shared" si="65"/>
        <v>2.5337106070972182E-3</v>
      </c>
      <c r="G217" s="15">
        <f t="shared" si="74"/>
        <v>1.3462036272236471E-2</v>
      </c>
      <c r="H217" s="13">
        <f t="shared" si="71"/>
        <v>1.479393057314619</v>
      </c>
      <c r="J217" s="9">
        <f>'Raw Data'!A225</f>
        <v>42321</v>
      </c>
      <c r="K217" s="10">
        <f>'Raw Data'!H225</f>
        <v>0</v>
      </c>
      <c r="L217" s="10">
        <f>'Raw Data'!J225</f>
        <v>0</v>
      </c>
      <c r="M217" s="10">
        <f t="shared" si="59"/>
        <v>0</v>
      </c>
      <c r="O217" s="9">
        <f>'Raw Data'!A225</f>
        <v>42321</v>
      </c>
      <c r="P217" s="10">
        <f>'Raw Data'!B225</f>
        <v>3.0339999999999998</v>
      </c>
      <c r="Q217" s="10">
        <f>'Raw Data'!C225</f>
        <v>0</v>
      </c>
      <c r="R217" s="10">
        <f t="shared" si="60"/>
        <v>3.0339999999999998</v>
      </c>
      <c r="S217" s="10">
        <f>'Raw Data'!D225</f>
        <v>2.3416999999999999</v>
      </c>
      <c r="T217" s="15">
        <f t="shared" si="66"/>
        <v>-3.708365111646138E-3</v>
      </c>
      <c r="U217" s="15">
        <f t="shared" si="75"/>
        <v>1.3760155411032074E-2</v>
      </c>
      <c r="V217" s="10">
        <f>'Raw Data'!F225</f>
        <v>2.2927</v>
      </c>
      <c r="W217" s="10">
        <f t="shared" si="61"/>
        <v>4.8999999999999932E-2</v>
      </c>
      <c r="Y217" s="9">
        <f>'Raw Data'!A225</f>
        <v>42321</v>
      </c>
      <c r="Z217" s="10">
        <f>'Raw Data'!G225</f>
        <v>3.7887</v>
      </c>
      <c r="AA217" s="10">
        <f>'Raw Data'!H225</f>
        <v>0</v>
      </c>
      <c r="AB217" s="10">
        <f t="shared" si="62"/>
        <v>3.7887</v>
      </c>
      <c r="AC217" s="10">
        <f>'Raw Data'!I225</f>
        <v>0</v>
      </c>
      <c r="AD217" s="12" t="e">
        <f t="shared" si="67"/>
        <v>#DIV/0!</v>
      </c>
      <c r="AE217" s="15" t="e">
        <f t="shared" si="76"/>
        <v>#DIV/0!</v>
      </c>
      <c r="AG217" s="9">
        <f>'Raw Data'!M225</f>
        <v>42328</v>
      </c>
      <c r="AH217" s="10">
        <f>'Raw Data'!N225</f>
        <v>3630.4994999999999</v>
      </c>
      <c r="AI217" s="14">
        <f t="shared" si="68"/>
        <v>3.7081480157255308E-3</v>
      </c>
      <c r="AJ217" s="15">
        <f t="shared" si="72"/>
        <v>9.099702209413257E-3</v>
      </c>
      <c r="AK217" s="10">
        <f>'Raw Data'!R225+'Raw Data'!S225</f>
        <v>122207936.4809</v>
      </c>
      <c r="AM217" s="9">
        <f>'Raw Data'!V225</f>
        <v>42307</v>
      </c>
      <c r="AN217" s="10">
        <f>IF('Raw Data'!W225=0,AN216,'Raw Data'!W225)</f>
        <v>6.3174999999999999</v>
      </c>
      <c r="AO217" s="15">
        <f t="shared" si="69"/>
        <v>-6.1858144887466764E-3</v>
      </c>
      <c r="AP217" s="15">
        <f t="shared" si="77"/>
        <v>1.892171091576615E-3</v>
      </c>
      <c r="AQ217" s="10">
        <f>IF('Raw Data'!Y225=0,AQ216,'Raw Data'!Y225)</f>
        <v>6.3215000000000003</v>
      </c>
      <c r="AR217" s="10">
        <f>IF('Raw Data'!X225=0,AR216,'Raw Data'!X225)</f>
        <v>6.3411999999999997</v>
      </c>
      <c r="AS217" s="10">
        <f t="shared" si="63"/>
        <v>1.9699999999999385E-2</v>
      </c>
      <c r="AT217" s="10">
        <f t="shared" si="64"/>
        <v>4.0000000000004476E-3</v>
      </c>
      <c r="AV217" s="9">
        <f>'Raw Data'!AB218</f>
        <v>42562</v>
      </c>
      <c r="AW217" s="10">
        <f>'Raw Data'!AC218</f>
        <v>319.36</v>
      </c>
      <c r="AX217" s="10">
        <f t="shared" si="70"/>
        <v>233.07799999999997</v>
      </c>
    </row>
    <row r="218" spans="1:50">
      <c r="A218" s="9">
        <f>'Raw Data'!M226</f>
        <v>42331</v>
      </c>
      <c r="B218" s="13">
        <f>'Raw Data'!N226</f>
        <v>3610.3195000000001</v>
      </c>
      <c r="C218" s="14">
        <f t="shared" si="65"/>
        <v>-5.5739695324255045E-3</v>
      </c>
      <c r="D218" s="15">
        <f t="shared" si="73"/>
        <v>7.8402066487457747E-3</v>
      </c>
      <c r="E218" s="10">
        <f>'Raw Data'!Q226</f>
        <v>3339.93</v>
      </c>
      <c r="F218" s="14">
        <f t="shared" si="65"/>
        <v>-2.1623764050468794E-3</v>
      </c>
      <c r="G218" s="15">
        <f t="shared" si="74"/>
        <v>7.7334433869307145E-3</v>
      </c>
      <c r="H218" s="13">
        <f t="shared" si="71"/>
        <v>0.98638259594443989</v>
      </c>
      <c r="J218" s="9">
        <f>'Raw Data'!A226</f>
        <v>42324</v>
      </c>
      <c r="K218" s="10">
        <f>'Raw Data'!H226</f>
        <v>0</v>
      </c>
      <c r="L218" s="10">
        <f>'Raw Data'!J226</f>
        <v>0</v>
      </c>
      <c r="M218" s="10">
        <f t="shared" si="59"/>
        <v>0</v>
      </c>
      <c r="O218" s="9">
        <f>'Raw Data'!A226</f>
        <v>42324</v>
      </c>
      <c r="P218" s="10">
        <f>'Raw Data'!B226</f>
        <v>3.0379999999999998</v>
      </c>
      <c r="Q218" s="10">
        <f>'Raw Data'!C226</f>
        <v>0</v>
      </c>
      <c r="R218" s="10">
        <f t="shared" si="60"/>
        <v>3.0379999999999998</v>
      </c>
      <c r="S218" s="10">
        <f>'Raw Data'!D226</f>
        <v>2.3448000000000002</v>
      </c>
      <c r="T218" s="15">
        <f t="shared" si="66"/>
        <v>1.3229490887159607E-3</v>
      </c>
      <c r="U218" s="15">
        <f t="shared" si="75"/>
        <v>1.3689829584316247E-2</v>
      </c>
      <c r="V218" s="10">
        <f>'Raw Data'!F226</f>
        <v>2.2776999999999998</v>
      </c>
      <c r="W218" s="10">
        <f t="shared" si="61"/>
        <v>6.7100000000000382E-2</v>
      </c>
      <c r="Y218" s="9">
        <f>'Raw Data'!A226</f>
        <v>42324</v>
      </c>
      <c r="Z218" s="10">
        <f>'Raw Data'!G226</f>
        <v>3.7856999999999998</v>
      </c>
      <c r="AA218" s="10">
        <f>'Raw Data'!H226</f>
        <v>0</v>
      </c>
      <c r="AB218" s="10">
        <f t="shared" si="62"/>
        <v>3.7856999999999998</v>
      </c>
      <c r="AC218" s="10">
        <f>'Raw Data'!I226</f>
        <v>0</v>
      </c>
      <c r="AD218" s="12" t="e">
        <f t="shared" si="67"/>
        <v>#DIV/0!</v>
      </c>
      <c r="AE218" s="15" t="e">
        <f t="shared" si="76"/>
        <v>#DIV/0!</v>
      </c>
      <c r="AG218" s="9">
        <f>'Raw Data'!M226</f>
        <v>42331</v>
      </c>
      <c r="AH218" s="10">
        <f>'Raw Data'!N226</f>
        <v>3610.3195000000001</v>
      </c>
      <c r="AI218" s="14">
        <f t="shared" si="68"/>
        <v>-5.5739695324255045E-3</v>
      </c>
      <c r="AJ218" s="15">
        <f t="shared" si="72"/>
        <v>7.8402066487457747E-3</v>
      </c>
      <c r="AK218" s="10">
        <f>'Raw Data'!R226+'Raw Data'!S226</f>
        <v>121820005.74149999</v>
      </c>
      <c r="AM218" s="9">
        <f>'Raw Data'!V226</f>
        <v>42310</v>
      </c>
      <c r="AN218" s="10">
        <f>IF('Raw Data'!W226=0,AN217,'Raw Data'!W226)</f>
        <v>6.3379000000000003</v>
      </c>
      <c r="AO218" s="15">
        <f t="shared" si="69"/>
        <v>3.223923016143678E-3</v>
      </c>
      <c r="AP218" s="15">
        <f t="shared" si="77"/>
        <v>2.0432176772551391E-3</v>
      </c>
      <c r="AQ218" s="10">
        <f>IF('Raw Data'!Y226=0,AQ217,'Raw Data'!Y226)</f>
        <v>6.3460999999999999</v>
      </c>
      <c r="AR218" s="10">
        <f>IF('Raw Data'!X226=0,AR217,'Raw Data'!X226)</f>
        <v>6.3639000000000001</v>
      </c>
      <c r="AS218" s="10">
        <f t="shared" si="63"/>
        <v>1.780000000000026E-2</v>
      </c>
      <c r="AT218" s="10">
        <f t="shared" si="64"/>
        <v>8.199999999999541E-3</v>
      </c>
      <c r="AV218" s="9">
        <f>'Raw Data'!AB219</f>
        <v>42563</v>
      </c>
      <c r="AW218" s="10">
        <f>'Raw Data'!AC219</f>
        <v>278.49</v>
      </c>
      <c r="AX218" s="10">
        <f t="shared" si="70"/>
        <v>246.9</v>
      </c>
    </row>
    <row r="219" spans="1:50">
      <c r="A219" s="9">
        <f>'Raw Data'!M227</f>
        <v>42332</v>
      </c>
      <c r="B219" s="13">
        <f>'Raw Data'!N227</f>
        <v>3616.1125000000002</v>
      </c>
      <c r="C219" s="14">
        <f t="shared" si="65"/>
        <v>1.6032811879816476E-3</v>
      </c>
      <c r="D219" s="15">
        <f t="shared" si="73"/>
        <v>7.8728523393079165E-3</v>
      </c>
      <c r="E219" s="10">
        <f>'Raw Data'!Q227</f>
        <v>3313.64</v>
      </c>
      <c r="F219" s="14">
        <f t="shared" si="65"/>
        <v>-7.9025656357685544E-3</v>
      </c>
      <c r="G219" s="15">
        <f t="shared" si="74"/>
        <v>7.6143139851597326E-3</v>
      </c>
      <c r="H219" s="13">
        <f t="shared" si="71"/>
        <v>0.96716077693247937</v>
      </c>
      <c r="J219" s="9">
        <f>'Raw Data'!A227</f>
        <v>42325</v>
      </c>
      <c r="K219" s="10">
        <f>'Raw Data'!H227</f>
        <v>0</v>
      </c>
      <c r="L219" s="10">
        <f>'Raw Data'!J227</f>
        <v>0</v>
      </c>
      <c r="M219" s="10">
        <f t="shared" si="59"/>
        <v>0</v>
      </c>
      <c r="O219" s="9">
        <f>'Raw Data'!A227</f>
        <v>42325</v>
      </c>
      <c r="P219" s="10">
        <f>'Raw Data'!B227</f>
        <v>3.04</v>
      </c>
      <c r="Q219" s="10">
        <f>'Raw Data'!C227</f>
        <v>0</v>
      </c>
      <c r="R219" s="10">
        <f t="shared" si="60"/>
        <v>3.04</v>
      </c>
      <c r="S219" s="10">
        <f>'Raw Data'!D227</f>
        <v>2.3662999999999998</v>
      </c>
      <c r="T219" s="15">
        <f t="shared" si="66"/>
        <v>9.1274433843226387E-3</v>
      </c>
      <c r="U219" s="15">
        <f t="shared" si="75"/>
        <v>1.3896412077285416E-2</v>
      </c>
      <c r="V219" s="10">
        <f>'Raw Data'!F227</f>
        <v>2.3121</v>
      </c>
      <c r="W219" s="10">
        <f t="shared" si="61"/>
        <v>5.4199999999999804E-2</v>
      </c>
      <c r="Y219" s="9">
        <f>'Raw Data'!A227</f>
        <v>42325</v>
      </c>
      <c r="Z219" s="10">
        <f>'Raw Data'!G227</f>
        <v>3.8485999999999998</v>
      </c>
      <c r="AA219" s="10">
        <f>'Raw Data'!H227</f>
        <v>0</v>
      </c>
      <c r="AB219" s="10">
        <f t="shared" si="62"/>
        <v>3.8485999999999998</v>
      </c>
      <c r="AC219" s="10">
        <f>'Raw Data'!I227</f>
        <v>0</v>
      </c>
      <c r="AD219" s="12" t="e">
        <f t="shared" si="67"/>
        <v>#DIV/0!</v>
      </c>
      <c r="AE219" s="15" t="e">
        <f t="shared" si="76"/>
        <v>#DIV/0!</v>
      </c>
      <c r="AG219" s="9">
        <f>'Raw Data'!M227</f>
        <v>42332</v>
      </c>
      <c r="AH219" s="10">
        <f>'Raw Data'!N227</f>
        <v>3616.1125000000002</v>
      </c>
      <c r="AI219" s="14">
        <f t="shared" si="68"/>
        <v>1.6032811879816476E-3</v>
      </c>
      <c r="AJ219" s="15">
        <f t="shared" si="72"/>
        <v>7.8728523393079165E-3</v>
      </c>
      <c r="AK219" s="10">
        <f>'Raw Data'!R227+'Raw Data'!S227</f>
        <v>122028906.93530001</v>
      </c>
      <c r="AM219" s="9">
        <f>'Raw Data'!V227</f>
        <v>42311</v>
      </c>
      <c r="AN219" s="10">
        <f>IF('Raw Data'!W227=0,AN218,'Raw Data'!W227)</f>
        <v>6.3365999999999998</v>
      </c>
      <c r="AO219" s="15">
        <f t="shared" si="69"/>
        <v>-2.0513629800931332E-4</v>
      </c>
      <c r="AP219" s="15">
        <f t="shared" si="77"/>
        <v>2.0429475819137353E-3</v>
      </c>
      <c r="AQ219" s="10">
        <f>IF('Raw Data'!Y227=0,AQ218,'Raw Data'!Y227)</f>
        <v>6.3446999999999996</v>
      </c>
      <c r="AR219" s="10">
        <f>IF('Raw Data'!X227=0,AR218,'Raw Data'!X227)</f>
        <v>6.3639999999999999</v>
      </c>
      <c r="AS219" s="10">
        <f t="shared" si="63"/>
        <v>1.9300000000000317E-2</v>
      </c>
      <c r="AT219" s="10">
        <f t="shared" si="64"/>
        <v>8.099999999999774E-3</v>
      </c>
      <c r="AV219" s="9">
        <f>'Raw Data'!AB220</f>
        <v>42564</v>
      </c>
      <c r="AW219" s="10">
        <f>'Raw Data'!AC220</f>
        <v>228.05</v>
      </c>
      <c r="AX219" s="10">
        <f t="shared" si="70"/>
        <v>252.512</v>
      </c>
    </row>
    <row r="220" spans="1:50">
      <c r="A220" s="9">
        <f>'Raw Data'!M228</f>
        <v>42333</v>
      </c>
      <c r="B220" s="13">
        <f>'Raw Data'!N228</f>
        <v>3647.93</v>
      </c>
      <c r="C220" s="14">
        <f t="shared" si="65"/>
        <v>8.7603296598561808E-3</v>
      </c>
      <c r="D220" s="15">
        <f t="shared" si="73"/>
        <v>8.3298203632584042E-3</v>
      </c>
      <c r="E220" s="10">
        <f>'Raw Data'!Q228</f>
        <v>3330.51</v>
      </c>
      <c r="F220" s="14">
        <f t="shared" si="65"/>
        <v>5.0781623693744614E-3</v>
      </c>
      <c r="G220" s="15">
        <f t="shared" si="74"/>
        <v>6.7645402090330898E-3</v>
      </c>
      <c r="H220" s="13">
        <f t="shared" si="71"/>
        <v>0.81208716563330319</v>
      </c>
      <c r="J220" s="9">
        <f>'Raw Data'!A228</f>
        <v>42326</v>
      </c>
      <c r="K220" s="10">
        <f>'Raw Data'!H228</f>
        <v>0</v>
      </c>
      <c r="L220" s="10">
        <f>'Raw Data'!J228</f>
        <v>0</v>
      </c>
      <c r="M220" s="10">
        <f t="shared" si="59"/>
        <v>0</v>
      </c>
      <c r="O220" s="9">
        <f>'Raw Data'!A228</f>
        <v>42326</v>
      </c>
      <c r="P220" s="10">
        <f>'Raw Data'!B228</f>
        <v>3.0440999999999998</v>
      </c>
      <c r="Q220" s="10">
        <f>'Raw Data'!C228</f>
        <v>0</v>
      </c>
      <c r="R220" s="10">
        <f t="shared" si="60"/>
        <v>3.0440999999999998</v>
      </c>
      <c r="S220" s="10">
        <f>'Raw Data'!D228</f>
        <v>2.3159000000000001</v>
      </c>
      <c r="T220" s="15">
        <f t="shared" si="66"/>
        <v>-2.1529172913230532E-2</v>
      </c>
      <c r="U220" s="15">
        <f t="shared" si="75"/>
        <v>1.4573231222306806E-2</v>
      </c>
      <c r="V220" s="10">
        <f>'Raw Data'!F228</f>
        <v>2.266</v>
      </c>
      <c r="W220" s="10">
        <f t="shared" si="61"/>
        <v>4.9900000000000055E-2</v>
      </c>
      <c r="Y220" s="9">
        <f>'Raw Data'!A228</f>
        <v>42326</v>
      </c>
      <c r="Z220" s="10">
        <f>'Raw Data'!G228</f>
        <v>3.8578999999999999</v>
      </c>
      <c r="AA220" s="10">
        <f>'Raw Data'!H228</f>
        <v>0</v>
      </c>
      <c r="AB220" s="10">
        <f t="shared" si="62"/>
        <v>3.8578999999999999</v>
      </c>
      <c r="AC220" s="10">
        <f>'Raw Data'!I228</f>
        <v>0</v>
      </c>
      <c r="AD220" s="12" t="e">
        <f t="shared" si="67"/>
        <v>#DIV/0!</v>
      </c>
      <c r="AE220" s="15" t="e">
        <f t="shared" si="76"/>
        <v>#DIV/0!</v>
      </c>
      <c r="AG220" s="9">
        <f>'Raw Data'!M228</f>
        <v>42333</v>
      </c>
      <c r="AH220" s="10">
        <f>'Raw Data'!N228</f>
        <v>3647.93</v>
      </c>
      <c r="AI220" s="14">
        <f t="shared" si="68"/>
        <v>8.7603296598561808E-3</v>
      </c>
      <c r="AJ220" s="15">
        <f t="shared" si="72"/>
        <v>8.3298203632584042E-3</v>
      </c>
      <c r="AK220" s="10">
        <f>'Raw Data'!R228+'Raw Data'!S228</f>
        <v>122231280.46650001</v>
      </c>
      <c r="AM220" s="9">
        <f>'Raw Data'!V228</f>
        <v>42312</v>
      </c>
      <c r="AN220" s="10">
        <f>IF('Raw Data'!W228=0,AN219,'Raw Data'!W228)</f>
        <v>6.3360000000000003</v>
      </c>
      <c r="AO220" s="15">
        <f t="shared" si="69"/>
        <v>-9.4692486221883211E-5</v>
      </c>
      <c r="AP220" s="15">
        <f t="shared" si="77"/>
        <v>2.0426775267836125E-3</v>
      </c>
      <c r="AQ220" s="10">
        <f>IF('Raw Data'!Y228=0,AQ219,'Raw Data'!Y228)</f>
        <v>6.3547000000000002</v>
      </c>
      <c r="AR220" s="10">
        <f>IF('Raw Data'!X228=0,AR219,'Raw Data'!X228)</f>
        <v>6.3704000000000001</v>
      </c>
      <c r="AS220" s="10">
        <f t="shared" si="63"/>
        <v>1.5699999999999825E-2</v>
      </c>
      <c r="AT220" s="10">
        <f t="shared" si="64"/>
        <v>1.8699999999999939E-2</v>
      </c>
      <c r="AV220" s="9">
        <f>'Raw Data'!AB221</f>
        <v>42565</v>
      </c>
      <c r="AW220" s="10">
        <f>'Raw Data'!AC221</f>
        <v>259.22000000000003</v>
      </c>
      <c r="AX220" s="10">
        <f t="shared" si="70"/>
        <v>262.762</v>
      </c>
    </row>
    <row r="221" spans="1:50">
      <c r="A221" s="9">
        <f>'Raw Data'!M229</f>
        <v>42334</v>
      </c>
      <c r="B221" s="13">
        <f>'Raw Data'!N229</f>
        <v>3635.5520999999999</v>
      </c>
      <c r="C221" s="14">
        <f t="shared" si="65"/>
        <v>-3.3988995226125708E-3</v>
      </c>
      <c r="D221" s="15">
        <f t="shared" si="73"/>
        <v>8.2625949952013101E-3</v>
      </c>
      <c r="E221" s="10">
        <f>'Raw Data'!Q229</f>
        <v>3313.2</v>
      </c>
      <c r="F221" s="14">
        <f t="shared" si="65"/>
        <v>-5.2109556767868919E-3</v>
      </c>
      <c r="G221" s="15">
        <f t="shared" si="74"/>
        <v>5.8775009195164655E-3</v>
      </c>
      <c r="H221" s="13">
        <f t="shared" si="71"/>
        <v>0.71133837770457797</v>
      </c>
      <c r="J221" s="9">
        <f>'Raw Data'!A229</f>
        <v>42327</v>
      </c>
      <c r="K221" s="10">
        <f>'Raw Data'!H229</f>
        <v>0</v>
      </c>
      <c r="L221" s="10">
        <f>'Raw Data'!J229</f>
        <v>0</v>
      </c>
      <c r="M221" s="10">
        <f t="shared" si="59"/>
        <v>0</v>
      </c>
      <c r="O221" s="9">
        <f>'Raw Data'!A229</f>
        <v>42327</v>
      </c>
      <c r="P221" s="10">
        <f>'Raw Data'!B229</f>
        <v>3.044</v>
      </c>
      <c r="Q221" s="10">
        <f>'Raw Data'!C229</f>
        <v>0</v>
      </c>
      <c r="R221" s="10">
        <f t="shared" si="60"/>
        <v>3.044</v>
      </c>
      <c r="S221" s="10">
        <f>'Raw Data'!D229</f>
        <v>2.3513000000000002</v>
      </c>
      <c r="T221" s="15">
        <f t="shared" si="66"/>
        <v>1.5169985805785482E-2</v>
      </c>
      <c r="U221" s="15">
        <f t="shared" si="75"/>
        <v>1.4836247288321171E-2</v>
      </c>
      <c r="V221" s="10">
        <f>'Raw Data'!F229</f>
        <v>2.2984</v>
      </c>
      <c r="W221" s="10">
        <f t="shared" si="61"/>
        <v>5.2900000000000169E-2</v>
      </c>
      <c r="Y221" s="9">
        <f>'Raw Data'!A229</f>
        <v>42327</v>
      </c>
      <c r="Z221" s="10">
        <f>'Raw Data'!G229</f>
        <v>3.8454000000000002</v>
      </c>
      <c r="AA221" s="10">
        <f>'Raw Data'!H229</f>
        <v>0</v>
      </c>
      <c r="AB221" s="10">
        <f t="shared" si="62"/>
        <v>3.8454000000000002</v>
      </c>
      <c r="AC221" s="10">
        <f>'Raw Data'!I229</f>
        <v>0</v>
      </c>
      <c r="AD221" s="12" t="e">
        <f t="shared" si="67"/>
        <v>#DIV/0!</v>
      </c>
      <c r="AE221" s="15" t="e">
        <f t="shared" si="76"/>
        <v>#DIV/0!</v>
      </c>
      <c r="AG221" s="9">
        <f>'Raw Data'!M229</f>
        <v>42334</v>
      </c>
      <c r="AH221" s="10">
        <f>'Raw Data'!N229</f>
        <v>3635.5520999999999</v>
      </c>
      <c r="AI221" s="14">
        <f t="shared" si="68"/>
        <v>-3.3988995226125708E-3</v>
      </c>
      <c r="AJ221" s="15">
        <f t="shared" si="72"/>
        <v>8.2625949952013101E-3</v>
      </c>
      <c r="AK221" s="10">
        <f>'Raw Data'!R229+'Raw Data'!S229</f>
        <v>122052841.13839999</v>
      </c>
      <c r="AM221" s="9">
        <f>'Raw Data'!V229</f>
        <v>42313</v>
      </c>
      <c r="AN221" s="10">
        <f>IF('Raw Data'!W229=0,AN220,'Raw Data'!W229)</f>
        <v>6.3465999999999996</v>
      </c>
      <c r="AO221" s="15">
        <f t="shared" si="69"/>
        <v>1.671581926134606E-3</v>
      </c>
      <c r="AP221" s="15">
        <f t="shared" si="77"/>
        <v>2.0790475150495535E-3</v>
      </c>
      <c r="AQ221" s="10">
        <f>IF('Raw Data'!Y229=0,AQ220,'Raw Data'!Y229)</f>
        <v>6.3726000000000003</v>
      </c>
      <c r="AR221" s="10">
        <f>IF('Raw Data'!X229=0,AR220,'Raw Data'!X229)</f>
        <v>6.3887999999999998</v>
      </c>
      <c r="AS221" s="10">
        <f t="shared" si="63"/>
        <v>1.6199999999999548E-2</v>
      </c>
      <c r="AT221" s="10">
        <f t="shared" si="64"/>
        <v>2.6000000000000689E-2</v>
      </c>
      <c r="AV221" s="9">
        <f>'Raw Data'!AB222</f>
        <v>42566</v>
      </c>
      <c r="AW221" s="10">
        <f>'Raw Data'!AC222</f>
        <v>201.67</v>
      </c>
      <c r="AX221" s="10">
        <f t="shared" si="70"/>
        <v>257.35800000000006</v>
      </c>
    </row>
    <row r="222" spans="1:50">
      <c r="A222" s="9">
        <f>'Raw Data'!M230</f>
        <v>42335</v>
      </c>
      <c r="B222" s="13">
        <f>'Raw Data'!N230</f>
        <v>3436.3029999999999</v>
      </c>
      <c r="C222" s="14">
        <f t="shared" si="65"/>
        <v>-5.6364799740035401E-2</v>
      </c>
      <c r="D222" s="15">
        <f t="shared" si="73"/>
        <v>1.86591526677179E-2</v>
      </c>
      <c r="E222" s="10">
        <f>'Raw Data'!Q230</f>
        <v>3192.18</v>
      </c>
      <c r="F222" s="14">
        <f t="shared" si="65"/>
        <v>-3.7210420766877493E-2</v>
      </c>
      <c r="G222" s="15">
        <f t="shared" si="74"/>
        <v>1.268047126516029E-2</v>
      </c>
      <c r="H222" s="13">
        <f t="shared" si="71"/>
        <v>0.67958451763453898</v>
      </c>
      <c r="J222" s="9">
        <f>'Raw Data'!A230</f>
        <v>42328</v>
      </c>
      <c r="K222" s="10">
        <f>'Raw Data'!H230</f>
        <v>0</v>
      </c>
      <c r="L222" s="10">
        <f>'Raw Data'!J230</f>
        <v>0</v>
      </c>
      <c r="M222" s="10">
        <f t="shared" si="59"/>
        <v>0</v>
      </c>
      <c r="O222" s="9">
        <f>'Raw Data'!A230</f>
        <v>42328</v>
      </c>
      <c r="P222" s="10">
        <f>'Raw Data'!B230</f>
        <v>3.044</v>
      </c>
      <c r="Q222" s="10">
        <f>'Raw Data'!C230</f>
        <v>0</v>
      </c>
      <c r="R222" s="10">
        <f t="shared" si="60"/>
        <v>3.044</v>
      </c>
      <c r="S222" s="10">
        <f>'Raw Data'!D230</f>
        <v>2.3153000000000001</v>
      </c>
      <c r="T222" s="15">
        <f t="shared" si="66"/>
        <v>-1.5429097916407727E-2</v>
      </c>
      <c r="U222" s="15">
        <f t="shared" si="75"/>
        <v>1.5117197072465845E-2</v>
      </c>
      <c r="V222" s="10">
        <f>'Raw Data'!F230</f>
        <v>2.2728999999999999</v>
      </c>
      <c r="W222" s="10">
        <f t="shared" si="61"/>
        <v>4.2400000000000215E-2</v>
      </c>
      <c r="Y222" s="9">
        <f>'Raw Data'!A230</f>
        <v>42328</v>
      </c>
      <c r="Z222" s="10">
        <f>'Raw Data'!G230</f>
        <v>3.9058000000000002</v>
      </c>
      <c r="AA222" s="10">
        <f>'Raw Data'!H230</f>
        <v>0</v>
      </c>
      <c r="AB222" s="10">
        <f t="shared" si="62"/>
        <v>3.9058000000000002</v>
      </c>
      <c r="AC222" s="10">
        <f>'Raw Data'!I230</f>
        <v>0</v>
      </c>
      <c r="AD222" s="12" t="e">
        <f t="shared" si="67"/>
        <v>#DIV/0!</v>
      </c>
      <c r="AE222" s="15" t="e">
        <f t="shared" si="76"/>
        <v>#DIV/0!</v>
      </c>
      <c r="AG222" s="9">
        <f>'Raw Data'!M230</f>
        <v>42335</v>
      </c>
      <c r="AH222" s="10">
        <f>'Raw Data'!N230</f>
        <v>3436.3029999999999</v>
      </c>
      <c r="AI222" s="14">
        <f t="shared" si="68"/>
        <v>-5.6364799740035401E-2</v>
      </c>
      <c r="AJ222" s="15">
        <f t="shared" si="72"/>
        <v>1.86591526677179E-2</v>
      </c>
      <c r="AK222" s="10">
        <f>'Raw Data'!R230+'Raw Data'!S230</f>
        <v>119725459.23519999</v>
      </c>
      <c r="AM222" s="9">
        <f>'Raw Data'!V230</f>
        <v>42314</v>
      </c>
      <c r="AN222" s="10">
        <f>IF('Raw Data'!W230=0,AN221,'Raw Data'!W230)</f>
        <v>6.3529999999999998</v>
      </c>
      <c r="AO222" s="15">
        <f t="shared" si="69"/>
        <v>1.007905846136874E-3</v>
      </c>
      <c r="AP222" s="15">
        <f t="shared" si="77"/>
        <v>2.0700657490591136E-3</v>
      </c>
      <c r="AQ222" s="10">
        <f>IF('Raw Data'!Y230=0,AQ221,'Raw Data'!Y230)</f>
        <v>6.3917000000000002</v>
      </c>
      <c r="AR222" s="10">
        <f>IF('Raw Data'!X230=0,AR221,'Raw Data'!X230)</f>
        <v>6.4084000000000003</v>
      </c>
      <c r="AS222" s="10">
        <f t="shared" si="63"/>
        <v>1.6700000000000159E-2</v>
      </c>
      <c r="AT222" s="10">
        <f t="shared" si="64"/>
        <v>3.8700000000000401E-2</v>
      </c>
      <c r="AV222" s="9">
        <f>'Raw Data'!AB223</f>
        <v>42569</v>
      </c>
      <c r="AW222" s="10">
        <f>'Raw Data'!AC223</f>
        <v>232.96</v>
      </c>
      <c r="AX222" s="10">
        <f t="shared" si="70"/>
        <v>240.07799999999997</v>
      </c>
    </row>
    <row r="223" spans="1:50">
      <c r="A223" s="9">
        <f>'Raw Data'!M231</f>
        <v>42338</v>
      </c>
      <c r="B223" s="13">
        <f>'Raw Data'!N231</f>
        <v>3445.4047999999998</v>
      </c>
      <c r="C223" s="14">
        <f t="shared" si="65"/>
        <v>2.6452170222161201E-3</v>
      </c>
      <c r="D223" s="15">
        <f t="shared" si="73"/>
        <v>1.8427140352235753E-2</v>
      </c>
      <c r="E223" s="10">
        <f>'Raw Data'!Q231</f>
        <v>3241.1</v>
      </c>
      <c r="F223" s="14">
        <f t="shared" si="65"/>
        <v>1.5208709382803351E-2</v>
      </c>
      <c r="G223" s="15">
        <f t="shared" si="74"/>
        <v>1.3713621784812767E-2</v>
      </c>
      <c r="H223" s="13">
        <f t="shared" si="71"/>
        <v>0.74420781101550049</v>
      </c>
      <c r="J223" s="9">
        <f>'Raw Data'!A231</f>
        <v>42331</v>
      </c>
      <c r="K223" s="10">
        <f>'Raw Data'!H231</f>
        <v>0</v>
      </c>
      <c r="L223" s="10">
        <f>'Raw Data'!J231</f>
        <v>0</v>
      </c>
      <c r="M223" s="10">
        <f t="shared" si="59"/>
        <v>0</v>
      </c>
      <c r="O223" s="9">
        <f>'Raw Data'!A231</f>
        <v>42331</v>
      </c>
      <c r="P223" s="10">
        <f>'Raw Data'!B231</f>
        <v>3.0459999999999998</v>
      </c>
      <c r="Q223" s="10">
        <f>'Raw Data'!C231</f>
        <v>0</v>
      </c>
      <c r="R223" s="10">
        <f t="shared" si="60"/>
        <v>3.0459999999999998</v>
      </c>
      <c r="S223" s="10">
        <f>'Raw Data'!D231</f>
        <v>2.3325</v>
      </c>
      <c r="T223" s="15">
        <f t="shared" si="66"/>
        <v>7.4013849643461303E-3</v>
      </c>
      <c r="U223" s="15">
        <f t="shared" si="75"/>
        <v>1.5274096182576117E-2</v>
      </c>
      <c r="V223" s="10">
        <f>'Raw Data'!F231</f>
        <v>2.2822</v>
      </c>
      <c r="W223" s="10">
        <f t="shared" si="61"/>
        <v>5.0300000000000011E-2</v>
      </c>
      <c r="Y223" s="9">
        <f>'Raw Data'!A231</f>
        <v>42331</v>
      </c>
      <c r="Z223" s="10">
        <f>'Raw Data'!G231</f>
        <v>3.9167000000000001</v>
      </c>
      <c r="AA223" s="10">
        <f>'Raw Data'!H231</f>
        <v>0</v>
      </c>
      <c r="AB223" s="10">
        <f t="shared" si="62"/>
        <v>3.9167000000000001</v>
      </c>
      <c r="AC223" s="10">
        <f>'Raw Data'!I231</f>
        <v>0</v>
      </c>
      <c r="AD223" s="12" t="e">
        <f t="shared" si="67"/>
        <v>#DIV/0!</v>
      </c>
      <c r="AE223" s="15" t="e">
        <f t="shared" si="76"/>
        <v>#DIV/0!</v>
      </c>
      <c r="AG223" s="9">
        <f>'Raw Data'!M231</f>
        <v>42338</v>
      </c>
      <c r="AH223" s="10">
        <f>'Raw Data'!N231</f>
        <v>3445.4047999999998</v>
      </c>
      <c r="AI223" s="14">
        <f t="shared" si="68"/>
        <v>2.6452170222161201E-3</v>
      </c>
      <c r="AJ223" s="15">
        <f t="shared" si="72"/>
        <v>1.8427140352235753E-2</v>
      </c>
      <c r="AK223" s="10">
        <f>'Raw Data'!R231+'Raw Data'!S231</f>
        <v>119615967.80400001</v>
      </c>
      <c r="AM223" s="9">
        <f>'Raw Data'!V231</f>
        <v>42317</v>
      </c>
      <c r="AN223" s="10">
        <f>IF('Raw Data'!W231=0,AN222,'Raw Data'!W231)</f>
        <v>6.3621999999999996</v>
      </c>
      <c r="AO223" s="15">
        <f t="shared" si="69"/>
        <v>1.4470872035748576E-3</v>
      </c>
      <c r="AP223" s="15">
        <f t="shared" si="77"/>
        <v>1.9178960613592828E-3</v>
      </c>
      <c r="AQ223" s="10">
        <f>IF('Raw Data'!Y231=0,AQ222,'Raw Data'!Y231)</f>
        <v>6.3912000000000004</v>
      </c>
      <c r="AR223" s="10">
        <f>IF('Raw Data'!X231=0,AR222,'Raw Data'!X231)</f>
        <v>6.4077000000000002</v>
      </c>
      <c r="AS223" s="10">
        <f t="shared" si="63"/>
        <v>1.6499999999999737E-2</v>
      </c>
      <c r="AT223" s="10">
        <f t="shared" si="64"/>
        <v>2.9000000000000803E-2</v>
      </c>
      <c r="AV223" s="9">
        <f>'Raw Data'!AB224</f>
        <v>42570</v>
      </c>
      <c r="AW223" s="10">
        <f>'Raw Data'!AC224</f>
        <v>267.2</v>
      </c>
      <c r="AX223" s="10">
        <f t="shared" si="70"/>
        <v>237.82000000000002</v>
      </c>
    </row>
    <row r="224" spans="1:50">
      <c r="A224" s="9">
        <f>'Raw Data'!M232</f>
        <v>42339</v>
      </c>
      <c r="B224" s="13">
        <f>'Raw Data'!N232</f>
        <v>3456.3085000000001</v>
      </c>
      <c r="C224" s="14">
        <f t="shared" si="65"/>
        <v>3.1597108131601742E-3</v>
      </c>
      <c r="D224" s="15">
        <f t="shared" si="73"/>
        <v>1.8542543467608447E-2</v>
      </c>
      <c r="E224" s="10">
        <f>'Raw Data'!Q232</f>
        <v>3218.42</v>
      </c>
      <c r="F224" s="14">
        <f t="shared" si="65"/>
        <v>-7.022222455805663E-3</v>
      </c>
      <c r="G224" s="15">
        <f t="shared" si="74"/>
        <v>1.3720008620368335E-2</v>
      </c>
      <c r="H224" s="13">
        <f t="shared" si="71"/>
        <v>0.73992053163232496</v>
      </c>
      <c r="J224" s="9">
        <f>'Raw Data'!A232</f>
        <v>42332</v>
      </c>
      <c r="K224" s="10">
        <f>'Raw Data'!H232</f>
        <v>0</v>
      </c>
      <c r="L224" s="10">
        <f>'Raw Data'!J232</f>
        <v>0</v>
      </c>
      <c r="M224" s="10">
        <f t="shared" si="59"/>
        <v>0</v>
      </c>
      <c r="O224" s="9">
        <f>'Raw Data'!A232</f>
        <v>42332</v>
      </c>
      <c r="P224" s="10">
        <f>'Raw Data'!B232</f>
        <v>3.05</v>
      </c>
      <c r="Q224" s="10">
        <f>'Raw Data'!C232</f>
        <v>0</v>
      </c>
      <c r="R224" s="10">
        <f t="shared" si="60"/>
        <v>3.05</v>
      </c>
      <c r="S224" s="10">
        <f>'Raw Data'!D232</f>
        <v>2.3370000000000002</v>
      </c>
      <c r="T224" s="15">
        <f t="shared" si="66"/>
        <v>1.927401817359134E-3</v>
      </c>
      <c r="U224" s="15">
        <f t="shared" si="75"/>
        <v>1.3200405855405455E-2</v>
      </c>
      <c r="V224" s="10">
        <f>'Raw Data'!F232</f>
        <v>2.2766000000000002</v>
      </c>
      <c r="W224" s="10">
        <f t="shared" si="61"/>
        <v>6.0400000000000009E-2</v>
      </c>
      <c r="Y224" s="9">
        <f>'Raw Data'!A232</f>
        <v>42332</v>
      </c>
      <c r="Z224" s="10">
        <f>'Raw Data'!G232</f>
        <v>3.9053</v>
      </c>
      <c r="AA224" s="10">
        <f>'Raw Data'!H232</f>
        <v>0</v>
      </c>
      <c r="AB224" s="10">
        <f t="shared" si="62"/>
        <v>3.9053</v>
      </c>
      <c r="AC224" s="10">
        <f>'Raw Data'!I232</f>
        <v>0</v>
      </c>
      <c r="AD224" s="12" t="e">
        <f t="shared" si="67"/>
        <v>#DIV/0!</v>
      </c>
      <c r="AE224" s="15" t="e">
        <f t="shared" si="76"/>
        <v>#DIV/0!</v>
      </c>
      <c r="AG224" s="9">
        <f>'Raw Data'!M232</f>
        <v>42339</v>
      </c>
      <c r="AH224" s="10">
        <f>'Raw Data'!N232</f>
        <v>3456.3085000000001</v>
      </c>
      <c r="AI224" s="14">
        <f t="shared" si="68"/>
        <v>3.1597108131601742E-3</v>
      </c>
      <c r="AJ224" s="15">
        <f t="shared" si="72"/>
        <v>1.8542543467608447E-2</v>
      </c>
      <c r="AK224" s="10">
        <f>'Raw Data'!R232+'Raw Data'!S232</f>
        <v>119821014.16239999</v>
      </c>
      <c r="AM224" s="9">
        <f>'Raw Data'!V232</f>
        <v>42318</v>
      </c>
      <c r="AN224" s="10">
        <f>IF('Raw Data'!W232=0,AN223,'Raw Data'!W232)</f>
        <v>6.3617999999999997</v>
      </c>
      <c r="AO224" s="15">
        <f t="shared" si="69"/>
        <v>-6.2873310300479748E-5</v>
      </c>
      <c r="AP224" s="15">
        <f t="shared" si="77"/>
        <v>1.8050444068283299E-3</v>
      </c>
      <c r="AQ224" s="10">
        <f>IF('Raw Data'!Y232=0,AQ223,'Raw Data'!Y232)</f>
        <v>6.3940000000000001</v>
      </c>
      <c r="AR224" s="10">
        <f>IF('Raw Data'!X232=0,AR223,'Raw Data'!X232)</f>
        <v>6.4108000000000001</v>
      </c>
      <c r="AS224" s="10">
        <f t="shared" si="63"/>
        <v>1.6799999999999926E-2</v>
      </c>
      <c r="AT224" s="10">
        <f t="shared" si="64"/>
        <v>3.220000000000045E-2</v>
      </c>
      <c r="AV224" s="9">
        <f>'Raw Data'!AB225</f>
        <v>42571</v>
      </c>
      <c r="AW224" s="10">
        <f>'Raw Data'!AC225</f>
        <v>264.74</v>
      </c>
      <c r="AX224" s="10">
        <f t="shared" si="70"/>
        <v>245.15799999999999</v>
      </c>
    </row>
    <row r="225" spans="1:50">
      <c r="A225" s="9">
        <f>'Raw Data'!M233</f>
        <v>42340</v>
      </c>
      <c r="B225" s="13">
        <f>'Raw Data'!N233</f>
        <v>3536.9050999999999</v>
      </c>
      <c r="C225" s="14">
        <f t="shared" si="65"/>
        <v>2.3050967211735607E-2</v>
      </c>
      <c r="D225" s="15">
        <f t="shared" si="73"/>
        <v>2.0089947510954585E-2</v>
      </c>
      <c r="E225" s="10">
        <f>'Raw Data'!Q233</f>
        <v>3400.83</v>
      </c>
      <c r="F225" s="14">
        <f t="shared" si="65"/>
        <v>5.5128963575217897E-2</v>
      </c>
      <c r="G225" s="15">
        <f t="shared" si="74"/>
        <v>2.2073214925486136E-2</v>
      </c>
      <c r="H225" s="13">
        <f t="shared" si="71"/>
        <v>1.0987193925444614</v>
      </c>
      <c r="J225" s="9">
        <f>'Raw Data'!A233</f>
        <v>42333</v>
      </c>
      <c r="K225" s="10">
        <f>'Raw Data'!H233</f>
        <v>0</v>
      </c>
      <c r="L225" s="10">
        <f>'Raw Data'!J233</f>
        <v>0</v>
      </c>
      <c r="M225" s="10">
        <f t="shared" si="59"/>
        <v>0</v>
      </c>
      <c r="O225" s="9">
        <f>'Raw Data'!A233</f>
        <v>42333</v>
      </c>
      <c r="P225" s="10">
        <f>'Raw Data'!B233</f>
        <v>3.05</v>
      </c>
      <c r="Q225" s="10">
        <f>'Raw Data'!C233</f>
        <v>0</v>
      </c>
      <c r="R225" s="10">
        <f t="shared" si="60"/>
        <v>3.05</v>
      </c>
      <c r="S225" s="10">
        <f>'Raw Data'!D233</f>
        <v>2.3641000000000001</v>
      </c>
      <c r="T225" s="15">
        <f t="shared" si="66"/>
        <v>1.1529344276894195E-2</v>
      </c>
      <c r="U225" s="15">
        <f t="shared" si="75"/>
        <v>1.3428489271077626E-2</v>
      </c>
      <c r="V225" s="10">
        <f>'Raw Data'!F233</f>
        <v>2.2993999999999999</v>
      </c>
      <c r="W225" s="10">
        <f t="shared" si="61"/>
        <v>6.4700000000000202E-2</v>
      </c>
      <c r="Y225" s="9">
        <f>'Raw Data'!A233</f>
        <v>42333</v>
      </c>
      <c r="Z225" s="10">
        <f>'Raw Data'!G233</f>
        <v>3.8816000000000002</v>
      </c>
      <c r="AA225" s="10">
        <f>'Raw Data'!H233</f>
        <v>0</v>
      </c>
      <c r="AB225" s="10">
        <f t="shared" si="62"/>
        <v>3.8816000000000002</v>
      </c>
      <c r="AC225" s="10">
        <f>'Raw Data'!I233</f>
        <v>0</v>
      </c>
      <c r="AD225" s="12" t="e">
        <f t="shared" si="67"/>
        <v>#DIV/0!</v>
      </c>
      <c r="AE225" s="15" t="e">
        <f t="shared" si="76"/>
        <v>#DIV/0!</v>
      </c>
      <c r="AG225" s="9">
        <f>'Raw Data'!M233</f>
        <v>42340</v>
      </c>
      <c r="AH225" s="10">
        <f>'Raw Data'!N233</f>
        <v>3536.9050999999999</v>
      </c>
      <c r="AI225" s="14">
        <f t="shared" si="68"/>
        <v>2.3050967211735607E-2</v>
      </c>
      <c r="AJ225" s="15">
        <f t="shared" si="72"/>
        <v>2.0089947510954585E-2</v>
      </c>
      <c r="AK225" s="10">
        <f>'Raw Data'!R233+'Raw Data'!S233</f>
        <v>119390930.0293</v>
      </c>
      <c r="AM225" s="9">
        <f>'Raw Data'!V233</f>
        <v>42319</v>
      </c>
      <c r="AN225" s="10">
        <f>IF('Raw Data'!W233=0,AN224,'Raw Data'!W233)</f>
        <v>6.3665000000000003</v>
      </c>
      <c r="AO225" s="15">
        <f t="shared" si="69"/>
        <v>7.3851185368287089E-4</v>
      </c>
      <c r="AP225" s="15">
        <f t="shared" si="77"/>
        <v>1.8047464028367081E-3</v>
      </c>
      <c r="AQ225" s="10">
        <f>IF('Raw Data'!Y233=0,AQ224,'Raw Data'!Y233)</f>
        <v>6.3905000000000003</v>
      </c>
      <c r="AR225" s="10">
        <f>IF('Raw Data'!X233=0,AR224,'Raw Data'!X233)</f>
        <v>6.4062999999999999</v>
      </c>
      <c r="AS225" s="10">
        <f t="shared" si="63"/>
        <v>1.5799999999999592E-2</v>
      </c>
      <c r="AT225" s="10">
        <f t="shared" si="64"/>
        <v>2.4000000000000021E-2</v>
      </c>
      <c r="AV225" s="9">
        <f>'Raw Data'!AB226</f>
        <v>42572</v>
      </c>
      <c r="AW225" s="10">
        <f>'Raw Data'!AC226</f>
        <v>205.55</v>
      </c>
      <c r="AX225" s="10">
        <f t="shared" si="70"/>
        <v>234.42399999999998</v>
      </c>
    </row>
    <row r="226" spans="1:50">
      <c r="A226" s="9">
        <f>'Raw Data'!M234</f>
        <v>42341</v>
      </c>
      <c r="B226" s="13">
        <f>'Raw Data'!N234</f>
        <v>3584.8236999999999</v>
      </c>
      <c r="C226" s="14">
        <f t="shared" si="65"/>
        <v>1.345721649947754E-2</v>
      </c>
      <c r="D226" s="15">
        <f t="shared" si="73"/>
        <v>2.0085034236980475E-2</v>
      </c>
      <c r="E226" s="10">
        <f>'Raw Data'!Q234</f>
        <v>3418.92</v>
      </c>
      <c r="F226" s="14">
        <f t="shared" si="65"/>
        <v>5.3051922515239503E-3</v>
      </c>
      <c r="G226" s="15">
        <f t="shared" si="74"/>
        <v>2.1915015996338886E-2</v>
      </c>
      <c r="H226" s="13">
        <f t="shared" si="71"/>
        <v>1.0911117072426522</v>
      </c>
      <c r="J226" s="9">
        <f>'Raw Data'!A234</f>
        <v>42334</v>
      </c>
      <c r="K226" s="10">
        <f>'Raw Data'!H234</f>
        <v>0</v>
      </c>
      <c r="L226" s="10">
        <f>'Raw Data'!J234</f>
        <v>0</v>
      </c>
      <c r="M226" s="10">
        <f t="shared" si="59"/>
        <v>0</v>
      </c>
      <c r="O226" s="9">
        <f>'Raw Data'!A234</f>
        <v>42334</v>
      </c>
      <c r="P226" s="10">
        <f>'Raw Data'!B234</f>
        <v>3.05</v>
      </c>
      <c r="Q226" s="10">
        <f>'Raw Data'!C234</f>
        <v>0</v>
      </c>
      <c r="R226" s="10">
        <f t="shared" si="60"/>
        <v>3.05</v>
      </c>
      <c r="S226" s="10">
        <f>'Raw Data'!D234</f>
        <v>2.4235000000000002</v>
      </c>
      <c r="T226" s="15">
        <f t="shared" si="66"/>
        <v>2.481537646967855E-2</v>
      </c>
      <c r="U226" s="15">
        <f t="shared" si="75"/>
        <v>1.3881728650458362E-2</v>
      </c>
      <c r="V226" s="10">
        <f>'Raw Data'!F234</f>
        <v>2.3249</v>
      </c>
      <c r="W226" s="10">
        <f t="shared" si="61"/>
        <v>9.8600000000000243E-2</v>
      </c>
      <c r="Y226" s="9">
        <f>'Raw Data'!A234</f>
        <v>42334</v>
      </c>
      <c r="Z226" s="10">
        <f>'Raw Data'!G234</f>
        <v>3.8984999999999999</v>
      </c>
      <c r="AA226" s="10">
        <f>'Raw Data'!H234</f>
        <v>0</v>
      </c>
      <c r="AB226" s="10">
        <f t="shared" si="62"/>
        <v>3.8984999999999999</v>
      </c>
      <c r="AC226" s="10">
        <f>'Raw Data'!I234</f>
        <v>0</v>
      </c>
      <c r="AD226" s="12" t="e">
        <f t="shared" si="67"/>
        <v>#DIV/0!</v>
      </c>
      <c r="AE226" s="15" t="e">
        <f t="shared" si="76"/>
        <v>#DIV/0!</v>
      </c>
      <c r="AG226" s="9">
        <f>'Raw Data'!M234</f>
        <v>42341</v>
      </c>
      <c r="AH226" s="10">
        <f>'Raw Data'!N234</f>
        <v>3584.8236999999999</v>
      </c>
      <c r="AI226" s="14">
        <f t="shared" si="68"/>
        <v>1.345721649947754E-2</v>
      </c>
      <c r="AJ226" s="15">
        <f t="shared" si="72"/>
        <v>2.0085034236980475E-2</v>
      </c>
      <c r="AK226" s="10">
        <f>'Raw Data'!R234+'Raw Data'!S234</f>
        <v>118802667.5537</v>
      </c>
      <c r="AM226" s="9">
        <f>'Raw Data'!V234</f>
        <v>42320</v>
      </c>
      <c r="AN226" s="10">
        <f>IF('Raw Data'!W234=0,AN225,'Raw Data'!W234)</f>
        <v>6.3692000000000002</v>
      </c>
      <c r="AO226" s="15">
        <f t="shared" si="69"/>
        <v>4.2400496878071056E-4</v>
      </c>
      <c r="AP226" s="15">
        <f t="shared" si="77"/>
        <v>1.803076419615625E-3</v>
      </c>
      <c r="AQ226" s="10">
        <f>IF('Raw Data'!Y234=0,AQ225,'Raw Data'!Y234)</f>
        <v>6.3914</v>
      </c>
      <c r="AR226" s="10">
        <f>IF('Raw Data'!X234=0,AR225,'Raw Data'!X234)</f>
        <v>6.4054000000000002</v>
      </c>
      <c r="AS226" s="10">
        <f t="shared" si="63"/>
        <v>1.4000000000000234E-2</v>
      </c>
      <c r="AT226" s="10">
        <f t="shared" si="64"/>
        <v>2.2199999999999775E-2</v>
      </c>
      <c r="AV226" s="9">
        <f>'Raw Data'!AB227</f>
        <v>42573</v>
      </c>
      <c r="AW226" s="10">
        <f>'Raw Data'!AC227</f>
        <v>249.94</v>
      </c>
      <c r="AX226" s="10">
        <f t="shared" si="70"/>
        <v>244.07800000000003</v>
      </c>
    </row>
    <row r="227" spans="1:50">
      <c r="A227" s="9">
        <f>'Raw Data'!M235</f>
        <v>42342</v>
      </c>
      <c r="B227" s="13">
        <f>'Raw Data'!N235</f>
        <v>3524.9920000000002</v>
      </c>
      <c r="C227" s="14">
        <f t="shared" si="65"/>
        <v>-1.6831128957320824E-2</v>
      </c>
      <c r="D227" s="15">
        <f t="shared" si="73"/>
        <v>2.0553976628084201E-2</v>
      </c>
      <c r="E227" s="10">
        <f>'Raw Data'!Q235</f>
        <v>3319.67</v>
      </c>
      <c r="F227" s="14">
        <f t="shared" si="65"/>
        <v>-2.9459331331066211E-2</v>
      </c>
      <c r="G227" s="15">
        <f t="shared" si="74"/>
        <v>2.3903344782385837E-2</v>
      </c>
      <c r="H227" s="13">
        <f t="shared" si="71"/>
        <v>1.1629547515260468</v>
      </c>
      <c r="J227" s="9">
        <f>'Raw Data'!A235</f>
        <v>42335</v>
      </c>
      <c r="K227" s="10">
        <f>'Raw Data'!H235</f>
        <v>0</v>
      </c>
      <c r="L227" s="10">
        <f>'Raw Data'!J235</f>
        <v>0</v>
      </c>
      <c r="M227" s="10">
        <f t="shared" si="59"/>
        <v>0</v>
      </c>
      <c r="O227" s="9">
        <f>'Raw Data'!A235</f>
        <v>42335</v>
      </c>
      <c r="P227" s="10">
        <f>'Raw Data'!B235</f>
        <v>3.05</v>
      </c>
      <c r="Q227" s="10">
        <f>'Raw Data'!C235</f>
        <v>0</v>
      </c>
      <c r="R227" s="10">
        <f t="shared" si="60"/>
        <v>3.05</v>
      </c>
      <c r="S227" s="10">
        <f>'Raw Data'!D235</f>
        <v>2.4108999999999998</v>
      </c>
      <c r="T227" s="15">
        <f t="shared" si="66"/>
        <v>-5.2126545301766462E-3</v>
      </c>
      <c r="U227" s="15">
        <f t="shared" si="75"/>
        <v>1.3921047121903195E-2</v>
      </c>
      <c r="V227" s="10">
        <f>'Raw Data'!F235</f>
        <v>2.3180000000000001</v>
      </c>
      <c r="W227" s="10">
        <f t="shared" si="61"/>
        <v>9.2899999999999761E-2</v>
      </c>
      <c r="Y227" s="9">
        <f>'Raw Data'!A235</f>
        <v>42335</v>
      </c>
      <c r="Z227" s="10">
        <f>'Raw Data'!G235</f>
        <v>3.9192</v>
      </c>
      <c r="AA227" s="10">
        <f>'Raw Data'!H235</f>
        <v>0</v>
      </c>
      <c r="AB227" s="10">
        <f t="shared" si="62"/>
        <v>3.9192</v>
      </c>
      <c r="AC227" s="10">
        <f>'Raw Data'!I235</f>
        <v>0</v>
      </c>
      <c r="AD227" s="12" t="e">
        <f t="shared" si="67"/>
        <v>#DIV/0!</v>
      </c>
      <c r="AE227" s="15" t="e">
        <f t="shared" si="76"/>
        <v>#DIV/0!</v>
      </c>
      <c r="AG227" s="9">
        <f>'Raw Data'!M235</f>
        <v>42342</v>
      </c>
      <c r="AH227" s="10">
        <f>'Raw Data'!N235</f>
        <v>3524.9920000000002</v>
      </c>
      <c r="AI227" s="14">
        <f t="shared" si="68"/>
        <v>-1.6831128957320824E-2</v>
      </c>
      <c r="AJ227" s="15">
        <f t="shared" si="72"/>
        <v>2.0553976628084201E-2</v>
      </c>
      <c r="AK227" s="10">
        <f>'Raw Data'!R235+'Raw Data'!S235</f>
        <v>116723146.7932</v>
      </c>
      <c r="AM227" s="9">
        <f>'Raw Data'!V235</f>
        <v>42321</v>
      </c>
      <c r="AN227" s="10">
        <f>IF('Raw Data'!W235=0,AN226,'Raw Data'!W235)</f>
        <v>6.3739999999999997</v>
      </c>
      <c r="AO227" s="15">
        <f t="shared" si="69"/>
        <v>7.533429950106591E-4</v>
      </c>
      <c r="AP227" s="15">
        <f t="shared" si="77"/>
        <v>1.796167815371089E-3</v>
      </c>
      <c r="AQ227" s="10">
        <f>IF('Raw Data'!Y235=0,AQ226,'Raw Data'!Y235)</f>
        <v>6.4051999999999998</v>
      </c>
      <c r="AR227" s="10">
        <f>IF('Raw Data'!X235=0,AR226,'Raw Data'!X235)</f>
        <v>6.4264000000000001</v>
      </c>
      <c r="AS227" s="10">
        <f t="shared" si="63"/>
        <v>2.120000000000033E-2</v>
      </c>
      <c r="AT227" s="10">
        <f t="shared" si="64"/>
        <v>3.1200000000000117E-2</v>
      </c>
      <c r="AV227" s="9">
        <f>'Raw Data'!AB228</f>
        <v>42576</v>
      </c>
      <c r="AW227" s="10">
        <f>'Raw Data'!AC228</f>
        <v>187.38</v>
      </c>
      <c r="AX227" s="10">
        <f t="shared" si="70"/>
        <v>234.96199999999999</v>
      </c>
    </row>
    <row r="228" spans="1:50">
      <c r="A228" s="9">
        <f>'Raw Data'!M236</f>
        <v>42345</v>
      </c>
      <c r="B228" s="13">
        <f>'Raw Data'!N236</f>
        <v>3536.9272000000001</v>
      </c>
      <c r="C228" s="14">
        <f t="shared" si="65"/>
        <v>3.3801608389366199E-3</v>
      </c>
      <c r="D228" s="15">
        <f t="shared" si="73"/>
        <v>2.0615075638211248E-2</v>
      </c>
      <c r="E228" s="10">
        <f>'Raw Data'!Q236</f>
        <v>3329.88</v>
      </c>
      <c r="F228" s="14">
        <f t="shared" si="65"/>
        <v>3.0708869092350415E-3</v>
      </c>
      <c r="G228" s="15">
        <f t="shared" si="74"/>
        <v>2.3925606094755816E-2</v>
      </c>
      <c r="H228" s="13">
        <f t="shared" si="71"/>
        <v>1.1605878394357334</v>
      </c>
      <c r="J228" s="9">
        <f>'Raw Data'!A236</f>
        <v>42338</v>
      </c>
      <c r="K228" s="10">
        <f>'Raw Data'!H236</f>
        <v>0</v>
      </c>
      <c r="L228" s="10">
        <f>'Raw Data'!J236</f>
        <v>0</v>
      </c>
      <c r="M228" s="10">
        <f t="shared" si="59"/>
        <v>0</v>
      </c>
      <c r="O228" s="9">
        <f>'Raw Data'!A236</f>
        <v>42338</v>
      </c>
      <c r="P228" s="10">
        <f>'Raw Data'!B236</f>
        <v>3.05</v>
      </c>
      <c r="Q228" s="10">
        <f>'Raw Data'!C236</f>
        <v>0</v>
      </c>
      <c r="R228" s="10">
        <f t="shared" si="60"/>
        <v>3.05</v>
      </c>
      <c r="S228" s="10">
        <f>'Raw Data'!D236</f>
        <v>2.4129</v>
      </c>
      <c r="T228" s="15">
        <f t="shared" si="66"/>
        <v>8.2922182287897979E-4</v>
      </c>
      <c r="U228" s="15">
        <f t="shared" si="75"/>
        <v>1.3822371779384657E-2</v>
      </c>
      <c r="V228" s="10">
        <f>'Raw Data'!F236</f>
        <v>2.3233000000000001</v>
      </c>
      <c r="W228" s="10">
        <f t="shared" si="61"/>
        <v>8.9599999999999902E-2</v>
      </c>
      <c r="Y228" s="9">
        <f>'Raw Data'!A236</f>
        <v>42338</v>
      </c>
      <c r="Z228" s="10">
        <f>'Raw Data'!G236</f>
        <v>3.9049999999999998</v>
      </c>
      <c r="AA228" s="10">
        <f>'Raw Data'!H236</f>
        <v>0</v>
      </c>
      <c r="AB228" s="10">
        <f t="shared" si="62"/>
        <v>3.9049999999999998</v>
      </c>
      <c r="AC228" s="10">
        <f>'Raw Data'!I236</f>
        <v>0</v>
      </c>
      <c r="AD228" s="12" t="e">
        <f t="shared" si="67"/>
        <v>#DIV/0!</v>
      </c>
      <c r="AE228" s="15" t="e">
        <f t="shared" si="76"/>
        <v>#DIV/0!</v>
      </c>
      <c r="AG228" s="9">
        <f>'Raw Data'!M236</f>
        <v>42345</v>
      </c>
      <c r="AH228" s="10">
        <f>'Raw Data'!N236</f>
        <v>3536.9272000000001</v>
      </c>
      <c r="AI228" s="14">
        <f t="shared" si="68"/>
        <v>3.3801608389366199E-3</v>
      </c>
      <c r="AJ228" s="15">
        <f t="shared" si="72"/>
        <v>2.0615075638211248E-2</v>
      </c>
      <c r="AK228" s="10">
        <f>'Raw Data'!R236+'Raw Data'!S236</f>
        <v>116635794.87450001</v>
      </c>
      <c r="AM228" s="9">
        <f>'Raw Data'!V236</f>
        <v>42324</v>
      </c>
      <c r="AN228" s="10">
        <f>IF('Raw Data'!W236=0,AN227,'Raw Data'!W236)</f>
        <v>6.3723999999999998</v>
      </c>
      <c r="AO228" s="15">
        <f t="shared" si="69"/>
        <v>-2.510512785419629E-4</v>
      </c>
      <c r="AP228" s="15">
        <f t="shared" si="77"/>
        <v>1.7842012771807656E-3</v>
      </c>
      <c r="AQ228" s="10">
        <f>IF('Raw Data'!Y236=0,AQ227,'Raw Data'!Y236)</f>
        <v>6.4</v>
      </c>
      <c r="AR228" s="10">
        <f>IF('Raw Data'!X236=0,AR227,'Raw Data'!X236)</f>
        <v>6.4203000000000001</v>
      </c>
      <c r="AS228" s="10">
        <f t="shared" si="63"/>
        <v>2.0299999999999763E-2</v>
      </c>
      <c r="AT228" s="10">
        <f t="shared" si="64"/>
        <v>2.7600000000000513E-2</v>
      </c>
      <c r="AV228" s="9">
        <f>'Raw Data'!AB229</f>
        <v>42577</v>
      </c>
      <c r="AW228" s="10">
        <f>'Raw Data'!AC229</f>
        <v>218.75</v>
      </c>
      <c r="AX228" s="10">
        <f t="shared" si="70"/>
        <v>225.27200000000002</v>
      </c>
    </row>
    <row r="229" spans="1:50">
      <c r="A229" s="9">
        <f>'Raw Data'!M237</f>
        <v>42346</v>
      </c>
      <c r="B229" s="13">
        <f>'Raw Data'!N237</f>
        <v>3470.0698000000002</v>
      </c>
      <c r="C229" s="14">
        <f t="shared" si="65"/>
        <v>-1.9083618566813558E-2</v>
      </c>
      <c r="D229" s="15">
        <f t="shared" si="73"/>
        <v>2.1174653146532607E-2</v>
      </c>
      <c r="E229" s="10">
        <f>'Raw Data'!Q237</f>
        <v>3310.1</v>
      </c>
      <c r="F229" s="14">
        <f t="shared" si="65"/>
        <v>-5.9578668940264796E-3</v>
      </c>
      <c r="G229" s="15">
        <f t="shared" si="74"/>
        <v>2.3870873089555617E-2</v>
      </c>
      <c r="H229" s="13">
        <f t="shared" si="71"/>
        <v>1.127332425441147</v>
      </c>
      <c r="J229" s="9">
        <f>'Raw Data'!A237</f>
        <v>42339</v>
      </c>
      <c r="K229" s="10">
        <f>'Raw Data'!H237</f>
        <v>0</v>
      </c>
      <c r="L229" s="10">
        <f>'Raw Data'!J237</f>
        <v>0</v>
      </c>
      <c r="M229" s="10">
        <f t="shared" si="59"/>
        <v>0</v>
      </c>
      <c r="O229" s="9">
        <f>'Raw Data'!A237</f>
        <v>42339</v>
      </c>
      <c r="P229" s="10">
        <f>'Raw Data'!B237</f>
        <v>3.0470000000000002</v>
      </c>
      <c r="Q229" s="10">
        <f>'Raw Data'!C237</f>
        <v>0</v>
      </c>
      <c r="R229" s="10">
        <f t="shared" si="60"/>
        <v>3.0470000000000002</v>
      </c>
      <c r="S229" s="10">
        <f>'Raw Data'!D237</f>
        <v>2.4373999999999998</v>
      </c>
      <c r="T229" s="15">
        <f t="shared" si="66"/>
        <v>1.0102553811268821E-2</v>
      </c>
      <c r="U229" s="15">
        <f t="shared" si="75"/>
        <v>1.2075858329058289E-2</v>
      </c>
      <c r="V229" s="10">
        <f>'Raw Data'!F237</f>
        <v>2.3325999999999998</v>
      </c>
      <c r="W229" s="10">
        <f t="shared" si="61"/>
        <v>0.1048</v>
      </c>
      <c r="Y229" s="9">
        <f>'Raw Data'!A237</f>
        <v>42339</v>
      </c>
      <c r="Z229" s="10">
        <f>'Raw Data'!G237</f>
        <v>3.9102000000000001</v>
      </c>
      <c r="AA229" s="10">
        <f>'Raw Data'!H237</f>
        <v>0</v>
      </c>
      <c r="AB229" s="10">
        <f t="shared" si="62"/>
        <v>3.9102000000000001</v>
      </c>
      <c r="AC229" s="10">
        <f>'Raw Data'!I237</f>
        <v>0</v>
      </c>
      <c r="AD229" s="12" t="e">
        <f t="shared" si="67"/>
        <v>#DIV/0!</v>
      </c>
      <c r="AE229" s="15" t="e">
        <f t="shared" si="76"/>
        <v>#DIV/0!</v>
      </c>
      <c r="AG229" s="9">
        <f>'Raw Data'!M237</f>
        <v>42346</v>
      </c>
      <c r="AH229" s="10">
        <f>'Raw Data'!N237</f>
        <v>3470.0698000000002</v>
      </c>
      <c r="AI229" s="14">
        <f t="shared" si="68"/>
        <v>-1.9083618566813558E-2</v>
      </c>
      <c r="AJ229" s="15">
        <f t="shared" si="72"/>
        <v>2.1174653146532607E-2</v>
      </c>
      <c r="AK229" s="10">
        <f>'Raw Data'!R237+'Raw Data'!S237</f>
        <v>115864258.50459999</v>
      </c>
      <c r="AM229" s="9">
        <f>'Raw Data'!V237</f>
        <v>42325</v>
      </c>
      <c r="AN229" s="10">
        <f>IF('Raw Data'!W237=0,AN228,'Raw Data'!W237)</f>
        <v>6.3785999999999996</v>
      </c>
      <c r="AO229" s="15">
        <f t="shared" si="69"/>
        <v>9.7247282387462764E-4</v>
      </c>
      <c r="AP229" s="15">
        <f t="shared" si="77"/>
        <v>1.7398434563485909E-3</v>
      </c>
      <c r="AQ229" s="10">
        <f>IF('Raw Data'!Y237=0,AQ228,'Raw Data'!Y237)</f>
        <v>6.4112</v>
      </c>
      <c r="AR229" s="10">
        <f>IF('Raw Data'!X237=0,AR228,'Raw Data'!X237)</f>
        <v>6.4314999999999998</v>
      </c>
      <c r="AS229" s="10">
        <f t="shared" si="63"/>
        <v>2.0299999999999763E-2</v>
      </c>
      <c r="AT229" s="10">
        <f t="shared" si="64"/>
        <v>3.2600000000000406E-2</v>
      </c>
      <c r="AV229" s="9">
        <f>'Raw Data'!AB230</f>
        <v>42578</v>
      </c>
      <c r="AW229" s="10">
        <f>'Raw Data'!AC230</f>
        <v>226.43</v>
      </c>
      <c r="AX229" s="10">
        <f t="shared" si="70"/>
        <v>217.60999999999999</v>
      </c>
    </row>
    <row r="230" spans="1:50">
      <c r="A230" s="9">
        <f>'Raw Data'!M238</f>
        <v>42347</v>
      </c>
      <c r="B230" s="13">
        <f>'Raw Data'!N238</f>
        <v>3472.4394000000002</v>
      </c>
      <c r="C230" s="14">
        <f t="shared" si="65"/>
        <v>6.8263505996302013E-4</v>
      </c>
      <c r="D230" s="15">
        <f t="shared" si="73"/>
        <v>2.0818877773503171E-2</v>
      </c>
      <c r="E230" s="10">
        <f>'Raw Data'!Q238</f>
        <v>3311.91</v>
      </c>
      <c r="F230" s="14">
        <f t="shared" si="65"/>
        <v>5.4666182777587014E-4</v>
      </c>
      <c r="G230" s="15">
        <f t="shared" si="74"/>
        <v>2.3811078825865729E-2</v>
      </c>
      <c r="H230" s="13">
        <f t="shared" si="71"/>
        <v>1.1437253767910018</v>
      </c>
      <c r="J230" s="9">
        <f>'Raw Data'!A238</f>
        <v>42340</v>
      </c>
      <c r="K230" s="10">
        <f>'Raw Data'!H238</f>
        <v>0</v>
      </c>
      <c r="L230" s="10">
        <f>'Raw Data'!J238</f>
        <v>0</v>
      </c>
      <c r="M230" s="10">
        <f t="shared" si="59"/>
        <v>0</v>
      </c>
      <c r="O230" s="9">
        <f>'Raw Data'!A238</f>
        <v>42340</v>
      </c>
      <c r="P230" s="10">
        <f>'Raw Data'!B238</f>
        <v>3.0419999999999998</v>
      </c>
      <c r="Q230" s="10">
        <f>'Raw Data'!C238</f>
        <v>0</v>
      </c>
      <c r="R230" s="10">
        <f t="shared" si="60"/>
        <v>3.0419999999999998</v>
      </c>
      <c r="S230" s="10">
        <f>'Raw Data'!D238</f>
        <v>2.4237000000000002</v>
      </c>
      <c r="T230" s="15">
        <f t="shared" si="66"/>
        <v>-5.6365992356292131E-3</v>
      </c>
      <c r="U230" s="15">
        <f t="shared" si="75"/>
        <v>1.102112005217365E-2</v>
      </c>
      <c r="V230" s="10">
        <f>'Raw Data'!F238</f>
        <v>2.335</v>
      </c>
      <c r="W230" s="10">
        <f t="shared" si="61"/>
        <v>8.8700000000000223E-2</v>
      </c>
      <c r="Y230" s="9">
        <f>'Raw Data'!A238</f>
        <v>42340</v>
      </c>
      <c r="Z230" s="10">
        <f>'Raw Data'!G238</f>
        <v>3.8957999999999999</v>
      </c>
      <c r="AA230" s="10">
        <f>'Raw Data'!H238</f>
        <v>0</v>
      </c>
      <c r="AB230" s="10">
        <f t="shared" si="62"/>
        <v>3.8957999999999999</v>
      </c>
      <c r="AC230" s="10">
        <f>'Raw Data'!I238</f>
        <v>0</v>
      </c>
      <c r="AD230" s="12" t="e">
        <f t="shared" si="67"/>
        <v>#DIV/0!</v>
      </c>
      <c r="AE230" s="15" t="e">
        <f t="shared" si="76"/>
        <v>#DIV/0!</v>
      </c>
      <c r="AG230" s="9">
        <f>'Raw Data'!M238</f>
        <v>42347</v>
      </c>
      <c r="AH230" s="10">
        <f>'Raw Data'!N238</f>
        <v>3472.4394000000002</v>
      </c>
      <c r="AI230" s="14">
        <f t="shared" si="68"/>
        <v>6.8263505996302013E-4</v>
      </c>
      <c r="AJ230" s="15">
        <f t="shared" si="72"/>
        <v>2.0818877773503171E-2</v>
      </c>
      <c r="AK230" s="10">
        <f>'Raw Data'!R238+'Raw Data'!S238</f>
        <v>115716147.7949</v>
      </c>
      <c r="AM230" s="9">
        <f>'Raw Data'!V238</f>
        <v>42326</v>
      </c>
      <c r="AN230" s="10">
        <f>IF('Raw Data'!W238=0,AN229,'Raw Data'!W238)</f>
        <v>6.3849</v>
      </c>
      <c r="AO230" s="15">
        <f t="shared" si="69"/>
        <v>9.8719011425334332E-4</v>
      </c>
      <c r="AP230" s="15">
        <f t="shared" si="77"/>
        <v>1.74558976440728E-3</v>
      </c>
      <c r="AQ230" s="10">
        <f>IF('Raw Data'!Y238=0,AQ229,'Raw Data'!Y238)</f>
        <v>6.4177999999999997</v>
      </c>
      <c r="AR230" s="10">
        <f>IF('Raw Data'!X238=0,AR229,'Raw Data'!X238)</f>
        <v>6.4417</v>
      </c>
      <c r="AS230" s="10">
        <f t="shared" si="63"/>
        <v>2.3900000000000254E-2</v>
      </c>
      <c r="AT230" s="10">
        <f t="shared" si="64"/>
        <v>3.2899999999999707E-2</v>
      </c>
      <c r="AV230" s="9">
        <f>'Raw Data'!AB231</f>
        <v>42579</v>
      </c>
      <c r="AW230" s="10">
        <f>'Raw Data'!AC231</f>
        <v>192.07</v>
      </c>
      <c r="AX230" s="10">
        <f t="shared" si="70"/>
        <v>214.91399999999999</v>
      </c>
    </row>
    <row r="231" spans="1:50">
      <c r="A231" s="9">
        <f>'Raw Data'!M239</f>
        <v>42348</v>
      </c>
      <c r="B231" s="13">
        <f>'Raw Data'!N239</f>
        <v>3455.4951000000001</v>
      </c>
      <c r="C231" s="14">
        <f t="shared" si="65"/>
        <v>-4.8915975711188286E-3</v>
      </c>
      <c r="D231" s="15">
        <f t="shared" si="73"/>
        <v>2.0812713303927893E-2</v>
      </c>
      <c r="E231" s="10">
        <f>'Raw Data'!Q239</f>
        <v>3294.24</v>
      </c>
      <c r="F231" s="14">
        <f t="shared" si="65"/>
        <v>-5.3495733944551663E-3</v>
      </c>
      <c r="G231" s="15">
        <f t="shared" si="74"/>
        <v>2.3813822542798818E-2</v>
      </c>
      <c r="H231" s="13">
        <f t="shared" si="71"/>
        <v>1.1441959630657352</v>
      </c>
      <c r="J231" s="9">
        <f>'Raw Data'!A239</f>
        <v>42341</v>
      </c>
      <c r="K231" s="10">
        <f>'Raw Data'!H239</f>
        <v>0</v>
      </c>
      <c r="L231" s="10">
        <f>'Raw Data'!J239</f>
        <v>0</v>
      </c>
      <c r="M231" s="10">
        <f t="shared" si="59"/>
        <v>0</v>
      </c>
      <c r="O231" s="9">
        <f>'Raw Data'!A239</f>
        <v>42341</v>
      </c>
      <c r="P231" s="10">
        <f>'Raw Data'!B239</f>
        <v>3.0430000000000001</v>
      </c>
      <c r="Q231" s="10">
        <f>'Raw Data'!C239</f>
        <v>0</v>
      </c>
      <c r="R231" s="10">
        <f t="shared" si="60"/>
        <v>3.0430000000000001</v>
      </c>
      <c r="S231" s="10">
        <f>'Raw Data'!D239</f>
        <v>2.3698999999999999</v>
      </c>
      <c r="T231" s="15">
        <f t="shared" si="66"/>
        <v>-2.2447538007618624E-2</v>
      </c>
      <c r="U231" s="15">
        <f t="shared" si="75"/>
        <v>1.1430885832947088E-2</v>
      </c>
      <c r="V231" s="10">
        <f>'Raw Data'!F239</f>
        <v>2.2984</v>
      </c>
      <c r="W231" s="10">
        <f t="shared" si="61"/>
        <v>7.1499999999999897E-2</v>
      </c>
      <c r="Y231" s="9">
        <f>'Raw Data'!A239</f>
        <v>42341</v>
      </c>
      <c r="Z231" s="10">
        <f>'Raw Data'!G239</f>
        <v>3.8856999999999999</v>
      </c>
      <c r="AA231" s="10">
        <f>'Raw Data'!H239</f>
        <v>0</v>
      </c>
      <c r="AB231" s="10">
        <f t="shared" si="62"/>
        <v>3.8856999999999999</v>
      </c>
      <c r="AC231" s="10">
        <f>'Raw Data'!I239</f>
        <v>0</v>
      </c>
      <c r="AD231" s="12" t="e">
        <f t="shared" si="67"/>
        <v>#DIV/0!</v>
      </c>
      <c r="AE231" s="15" t="e">
        <f t="shared" si="76"/>
        <v>#DIV/0!</v>
      </c>
      <c r="AG231" s="9">
        <f>'Raw Data'!M239</f>
        <v>42348</v>
      </c>
      <c r="AH231" s="10">
        <f>'Raw Data'!N239</f>
        <v>3455.4951000000001</v>
      </c>
      <c r="AI231" s="14">
        <f t="shared" si="68"/>
        <v>-4.8915975711188286E-3</v>
      </c>
      <c r="AJ231" s="15">
        <f t="shared" si="72"/>
        <v>2.0812713303927893E-2</v>
      </c>
      <c r="AK231" s="10">
        <f>'Raw Data'!R239+'Raw Data'!S239</f>
        <v>115509565.65259999</v>
      </c>
      <c r="AM231" s="9">
        <f>'Raw Data'!V239</f>
        <v>42327</v>
      </c>
      <c r="AN231" s="10">
        <f>IF('Raw Data'!W239=0,AN230,'Raw Data'!W239)</f>
        <v>6.3840000000000003</v>
      </c>
      <c r="AO231" s="15">
        <f t="shared" si="69"/>
        <v>-1.4096750722297668E-4</v>
      </c>
      <c r="AP231" s="15">
        <f t="shared" si="77"/>
        <v>1.727051175878129E-3</v>
      </c>
      <c r="AQ231" s="10">
        <f>IF('Raw Data'!Y239=0,AQ230,'Raw Data'!Y239)</f>
        <v>6.4036</v>
      </c>
      <c r="AR231" s="10">
        <f>IF('Raw Data'!X239=0,AR230,'Raw Data'!X239)</f>
        <v>6.4255000000000004</v>
      </c>
      <c r="AS231" s="10">
        <f t="shared" si="63"/>
        <v>2.1900000000000475E-2</v>
      </c>
      <c r="AT231" s="10">
        <f t="shared" si="64"/>
        <v>1.9599999999999618E-2</v>
      </c>
      <c r="AV231" s="9">
        <f>'Raw Data'!AB232</f>
        <v>42580</v>
      </c>
      <c r="AW231" s="10">
        <f>'Raw Data'!AC232</f>
        <v>194.19</v>
      </c>
      <c r="AX231" s="10">
        <f t="shared" si="70"/>
        <v>203.76399999999998</v>
      </c>
    </row>
    <row r="232" spans="1:50">
      <c r="A232" s="9">
        <f>'Raw Data'!M240</f>
        <v>42349</v>
      </c>
      <c r="B232" s="13">
        <f>'Raw Data'!N240</f>
        <v>3434.5812999999998</v>
      </c>
      <c r="C232" s="14">
        <f t="shared" si="65"/>
        <v>-6.0707205595319554E-3</v>
      </c>
      <c r="D232" s="15">
        <f t="shared" si="73"/>
        <v>1.203970035875534E-2</v>
      </c>
      <c r="E232" s="10">
        <f>'Raw Data'!Q240</f>
        <v>3264.58</v>
      </c>
      <c r="F232" s="14">
        <f t="shared" si="65"/>
        <v>-9.0443714520832968E-3</v>
      </c>
      <c r="G232" s="15">
        <f t="shared" si="74"/>
        <v>2.0787407354845931E-2</v>
      </c>
      <c r="H232" s="13">
        <f t="shared" si="71"/>
        <v>1.7265718195161899</v>
      </c>
      <c r="J232" s="9">
        <f>'Raw Data'!A240</f>
        <v>42342</v>
      </c>
      <c r="K232" s="10">
        <f>'Raw Data'!H240</f>
        <v>0</v>
      </c>
      <c r="L232" s="10">
        <f>'Raw Data'!J240</f>
        <v>0</v>
      </c>
      <c r="M232" s="10">
        <f t="shared" si="59"/>
        <v>0</v>
      </c>
      <c r="O232" s="9">
        <f>'Raw Data'!A240</f>
        <v>42342</v>
      </c>
      <c r="P232" s="10">
        <f>'Raw Data'!B240</f>
        <v>3.0430000000000001</v>
      </c>
      <c r="Q232" s="10">
        <f>'Raw Data'!C240</f>
        <v>0</v>
      </c>
      <c r="R232" s="10">
        <f t="shared" si="60"/>
        <v>3.0430000000000001</v>
      </c>
      <c r="S232" s="10">
        <f>'Raw Data'!D240</f>
        <v>2.3906000000000001</v>
      </c>
      <c r="T232" s="15">
        <f t="shared" si="66"/>
        <v>8.6966202977264793E-3</v>
      </c>
      <c r="U232" s="15">
        <f t="shared" si="75"/>
        <v>1.1565130621275441E-2</v>
      </c>
      <c r="V232" s="10">
        <f>'Raw Data'!F240</f>
        <v>2.3083999999999998</v>
      </c>
      <c r="W232" s="10">
        <f t="shared" si="61"/>
        <v>8.2200000000000273E-2</v>
      </c>
      <c r="Y232" s="9">
        <f>'Raw Data'!A240</f>
        <v>42342</v>
      </c>
      <c r="Z232" s="10">
        <f>'Raw Data'!G240</f>
        <v>3.8624999999999998</v>
      </c>
      <c r="AA232" s="10">
        <f>'Raw Data'!H240</f>
        <v>0</v>
      </c>
      <c r="AB232" s="10">
        <f t="shared" si="62"/>
        <v>3.8624999999999998</v>
      </c>
      <c r="AC232" s="10">
        <f>'Raw Data'!I240</f>
        <v>0</v>
      </c>
      <c r="AD232" s="12" t="e">
        <f t="shared" si="67"/>
        <v>#DIV/0!</v>
      </c>
      <c r="AE232" s="15" t="e">
        <f t="shared" si="76"/>
        <v>#DIV/0!</v>
      </c>
      <c r="AG232" s="9">
        <f>'Raw Data'!M240</f>
        <v>42349</v>
      </c>
      <c r="AH232" s="10">
        <f>'Raw Data'!N240</f>
        <v>3434.5812999999998</v>
      </c>
      <c r="AI232" s="14">
        <f t="shared" si="68"/>
        <v>-6.0707205595319554E-3</v>
      </c>
      <c r="AJ232" s="15">
        <f t="shared" si="72"/>
        <v>1.203970035875534E-2</v>
      </c>
      <c r="AK232" s="10">
        <f>'Raw Data'!R240+'Raw Data'!S240</f>
        <v>115416265.5354</v>
      </c>
      <c r="AM232" s="9">
        <f>'Raw Data'!V240</f>
        <v>42328</v>
      </c>
      <c r="AN232" s="10">
        <f>IF('Raw Data'!W240=0,AN231,'Raw Data'!W240)</f>
        <v>6.3849999999999998</v>
      </c>
      <c r="AO232" s="15">
        <f t="shared" si="69"/>
        <v>1.5662933699491256E-4</v>
      </c>
      <c r="AP232" s="15">
        <f t="shared" si="77"/>
        <v>1.6982813648830305E-3</v>
      </c>
      <c r="AQ232" s="10">
        <f>IF('Raw Data'!Y240=0,AQ231,'Raw Data'!Y240)</f>
        <v>6.4200999999999997</v>
      </c>
      <c r="AR232" s="10">
        <f>IF('Raw Data'!X240=0,AR231,'Raw Data'!X240)</f>
        <v>6.4401000000000002</v>
      </c>
      <c r="AS232" s="10">
        <f t="shared" si="63"/>
        <v>2.0000000000000462E-2</v>
      </c>
      <c r="AT232" s="10">
        <f t="shared" si="64"/>
        <v>3.5099999999999909E-2</v>
      </c>
      <c r="AV232" s="9">
        <f>'Raw Data'!AB233</f>
        <v>42583</v>
      </c>
      <c r="AW232" s="10">
        <f>'Raw Data'!AC233</f>
        <v>217.77</v>
      </c>
      <c r="AX232" s="10">
        <f t="shared" si="70"/>
        <v>209.84200000000001</v>
      </c>
    </row>
    <row r="233" spans="1:50">
      <c r="A233" s="9">
        <f>'Raw Data'!M241</f>
        <v>42352</v>
      </c>
      <c r="B233" s="13">
        <f>'Raw Data'!N241</f>
        <v>3520.6682000000001</v>
      </c>
      <c r="C233" s="14">
        <f t="shared" si="65"/>
        <v>2.4755775180566139E-2</v>
      </c>
      <c r="D233" s="15">
        <f t="shared" si="73"/>
        <v>1.4172944571688356E-2</v>
      </c>
      <c r="E233" s="10">
        <f>'Raw Data'!Q241</f>
        <v>3316.47</v>
      </c>
      <c r="F233" s="14">
        <f t="shared" si="65"/>
        <v>1.5769846867659903E-2</v>
      </c>
      <c r="G233" s="15">
        <f t="shared" si="74"/>
        <v>2.0823058986291318E-2</v>
      </c>
      <c r="H233" s="13">
        <f t="shared" si="71"/>
        <v>1.4692119115379256</v>
      </c>
      <c r="J233" s="9">
        <f>'Raw Data'!A241</f>
        <v>42345</v>
      </c>
      <c r="K233" s="10">
        <f>'Raw Data'!H241</f>
        <v>0</v>
      </c>
      <c r="L233" s="10">
        <f>'Raw Data'!J241</f>
        <v>0</v>
      </c>
      <c r="M233" s="10">
        <f t="shared" si="59"/>
        <v>0</v>
      </c>
      <c r="O233" s="9">
        <f>'Raw Data'!A241</f>
        <v>42345</v>
      </c>
      <c r="P233" s="10">
        <f>'Raw Data'!B241</f>
        <v>3.048</v>
      </c>
      <c r="Q233" s="10">
        <f>'Raw Data'!C241</f>
        <v>0</v>
      </c>
      <c r="R233" s="10">
        <f t="shared" si="60"/>
        <v>3.048</v>
      </c>
      <c r="S233" s="10">
        <f>'Raw Data'!D241</f>
        <v>2.3875000000000002</v>
      </c>
      <c r="T233" s="15">
        <f t="shared" si="66"/>
        <v>-1.2975870889951815E-3</v>
      </c>
      <c r="U233" s="15">
        <f t="shared" si="75"/>
        <v>1.1534862350689779E-2</v>
      </c>
      <c r="V233" s="10">
        <f>'Raw Data'!F241</f>
        <v>2.3121999999999998</v>
      </c>
      <c r="W233" s="10">
        <f t="shared" si="61"/>
        <v>7.5300000000000367E-2</v>
      </c>
      <c r="Y233" s="9">
        <f>'Raw Data'!A241</f>
        <v>42345</v>
      </c>
      <c r="Z233" s="10">
        <f>'Raw Data'!G241</f>
        <v>3.8578000000000001</v>
      </c>
      <c r="AA233" s="10">
        <f>'Raw Data'!H241</f>
        <v>0</v>
      </c>
      <c r="AB233" s="10">
        <f t="shared" si="62"/>
        <v>3.8578000000000001</v>
      </c>
      <c r="AC233" s="10">
        <f>'Raw Data'!I241</f>
        <v>0</v>
      </c>
      <c r="AD233" s="12" t="e">
        <f t="shared" si="67"/>
        <v>#DIV/0!</v>
      </c>
      <c r="AE233" s="15" t="e">
        <f t="shared" si="76"/>
        <v>#DIV/0!</v>
      </c>
      <c r="AG233" s="9">
        <f>'Raw Data'!M241</f>
        <v>42352</v>
      </c>
      <c r="AH233" s="10">
        <f>'Raw Data'!N241</f>
        <v>3520.6682000000001</v>
      </c>
      <c r="AI233" s="14">
        <f t="shared" si="68"/>
        <v>2.4755775180566139E-2</v>
      </c>
      <c r="AJ233" s="15">
        <f t="shared" si="72"/>
        <v>1.4172944571688356E-2</v>
      </c>
      <c r="AK233" s="10">
        <f>'Raw Data'!R241+'Raw Data'!S241</f>
        <v>116831667.4219</v>
      </c>
      <c r="AM233" s="9">
        <f>'Raw Data'!V241</f>
        <v>42331</v>
      </c>
      <c r="AN233" s="10">
        <f>IF('Raw Data'!W241=0,AN232,'Raw Data'!W241)</f>
        <v>6.3895999999999997</v>
      </c>
      <c r="AO233" s="15">
        <f t="shared" si="69"/>
        <v>7.201791365394534E-4</v>
      </c>
      <c r="AP233" s="15">
        <f t="shared" si="77"/>
        <v>1.7006618639997526E-3</v>
      </c>
      <c r="AQ233" s="10">
        <f>IF('Raw Data'!Y241=0,AQ232,'Raw Data'!Y241)</f>
        <v>6.4311999999999996</v>
      </c>
      <c r="AR233" s="10">
        <f>IF('Raw Data'!X241=0,AR232,'Raw Data'!X241)</f>
        <v>6.4523999999999999</v>
      </c>
      <c r="AS233" s="10">
        <f t="shared" si="63"/>
        <v>2.120000000000033E-2</v>
      </c>
      <c r="AT233" s="10">
        <f t="shared" si="64"/>
        <v>4.1599999999999859E-2</v>
      </c>
      <c r="AV233" s="9">
        <f>'Raw Data'!AB234</f>
        <v>42584</v>
      </c>
      <c r="AW233" s="10">
        <f>'Raw Data'!AC234</f>
        <v>213.91</v>
      </c>
      <c r="AX233" s="10">
        <f t="shared" si="70"/>
        <v>208.87400000000002</v>
      </c>
    </row>
    <row r="234" spans="1:50">
      <c r="A234" s="9">
        <f>'Raw Data'!M242</f>
        <v>42353</v>
      </c>
      <c r="B234" s="13">
        <f>'Raw Data'!N242</f>
        <v>3510.3539999999998</v>
      </c>
      <c r="C234" s="14">
        <f t="shared" si="65"/>
        <v>-2.9339140469762815E-3</v>
      </c>
      <c r="D234" s="15">
        <f t="shared" si="73"/>
        <v>1.424770278497056E-2</v>
      </c>
      <c r="E234" s="10">
        <f>'Raw Data'!Q242</f>
        <v>3274.33</v>
      </c>
      <c r="F234" s="14">
        <f t="shared" si="65"/>
        <v>-1.2787696256704202E-2</v>
      </c>
      <c r="G234" s="15">
        <f t="shared" si="74"/>
        <v>2.1150401676321911E-2</v>
      </c>
      <c r="H234" s="13">
        <f t="shared" si="71"/>
        <v>1.4844780239683821</v>
      </c>
      <c r="J234" s="9">
        <f>'Raw Data'!A242</f>
        <v>42346</v>
      </c>
      <c r="K234" s="10">
        <f>'Raw Data'!H242</f>
        <v>0</v>
      </c>
      <c r="L234" s="10">
        <f>'Raw Data'!J242</f>
        <v>0</v>
      </c>
      <c r="M234" s="10">
        <f t="shared" si="59"/>
        <v>0</v>
      </c>
      <c r="O234" s="9">
        <f>'Raw Data'!A242</f>
        <v>42346</v>
      </c>
      <c r="P234" s="10">
        <f>'Raw Data'!B242</f>
        <v>3.0510000000000002</v>
      </c>
      <c r="Q234" s="10">
        <f>'Raw Data'!C242</f>
        <v>0</v>
      </c>
      <c r="R234" s="10">
        <f t="shared" si="60"/>
        <v>3.0510000000000002</v>
      </c>
      <c r="S234" s="10">
        <f>'Raw Data'!D242</f>
        <v>2.3944999999999999</v>
      </c>
      <c r="T234" s="15">
        <f t="shared" si="66"/>
        <v>2.9276474277786075E-3</v>
      </c>
      <c r="U234" s="15">
        <f t="shared" si="75"/>
        <v>1.1404971666485259E-2</v>
      </c>
      <c r="V234" s="10">
        <f>'Raw Data'!F242</f>
        <v>2.3214999999999999</v>
      </c>
      <c r="W234" s="10">
        <f t="shared" si="61"/>
        <v>7.2999999999999954E-2</v>
      </c>
      <c r="Y234" s="9">
        <f>'Raw Data'!A242</f>
        <v>42346</v>
      </c>
      <c r="Z234" s="10">
        <f>'Raw Data'!G242</f>
        <v>3.8868</v>
      </c>
      <c r="AA234" s="10">
        <f>'Raw Data'!H242</f>
        <v>0</v>
      </c>
      <c r="AB234" s="10">
        <f t="shared" si="62"/>
        <v>3.8868</v>
      </c>
      <c r="AC234" s="10">
        <f>'Raw Data'!I242</f>
        <v>0</v>
      </c>
      <c r="AD234" s="12" t="e">
        <f t="shared" si="67"/>
        <v>#DIV/0!</v>
      </c>
      <c r="AE234" s="15" t="e">
        <f t="shared" si="76"/>
        <v>#DIV/0!</v>
      </c>
      <c r="AG234" s="9">
        <f>'Raw Data'!M242</f>
        <v>42353</v>
      </c>
      <c r="AH234" s="10">
        <f>'Raw Data'!N242</f>
        <v>3510.3539999999998</v>
      </c>
      <c r="AI234" s="14">
        <f t="shared" si="68"/>
        <v>-2.9339140469762815E-3</v>
      </c>
      <c r="AJ234" s="15">
        <f t="shared" si="72"/>
        <v>1.424770278497056E-2</v>
      </c>
      <c r="AK234" s="10">
        <f>'Raw Data'!R242+'Raw Data'!S242</f>
        <v>117154339.37979999</v>
      </c>
      <c r="AM234" s="9">
        <f>'Raw Data'!V242</f>
        <v>42332</v>
      </c>
      <c r="AN234" s="10">
        <f>IF('Raw Data'!W242=0,AN233,'Raw Data'!W242)</f>
        <v>6.3895</v>
      </c>
      <c r="AO234" s="15">
        <f t="shared" si="69"/>
        <v>-1.5650554421129287E-5</v>
      </c>
      <c r="AP234" s="15">
        <f t="shared" si="77"/>
        <v>1.7011620863322426E-3</v>
      </c>
      <c r="AQ234" s="10">
        <f>IF('Raw Data'!Y242=0,AQ233,'Raw Data'!Y242)</f>
        <v>6.4271000000000003</v>
      </c>
      <c r="AR234" s="10">
        <f>IF('Raw Data'!X242=0,AR233,'Raw Data'!X242)</f>
        <v>6.4463999999999997</v>
      </c>
      <c r="AS234" s="10">
        <f t="shared" si="63"/>
        <v>1.9299999999999429E-2</v>
      </c>
      <c r="AT234" s="10">
        <f t="shared" si="64"/>
        <v>3.76000000000003E-2</v>
      </c>
      <c r="AV234" s="9">
        <f>'Raw Data'!AB235</f>
        <v>42585</v>
      </c>
      <c r="AW234" s="10">
        <f>'Raw Data'!AC235</f>
        <v>314.83</v>
      </c>
      <c r="AX234" s="10">
        <f t="shared" si="70"/>
        <v>226.554</v>
      </c>
    </row>
    <row r="235" spans="1:50">
      <c r="A235" s="9">
        <f>'Raw Data'!M243</f>
        <v>42354</v>
      </c>
      <c r="B235" s="13">
        <f>'Raw Data'!N243</f>
        <v>3516.1867000000002</v>
      </c>
      <c r="C235" s="14">
        <f t="shared" si="65"/>
        <v>1.6601914337995198E-3</v>
      </c>
      <c r="D235" s="15">
        <f t="shared" si="73"/>
        <v>1.2336943936973694E-2</v>
      </c>
      <c r="E235" s="10">
        <f>'Raw Data'!Q243</f>
        <v>3264.1</v>
      </c>
      <c r="F235" s="14">
        <f t="shared" si="65"/>
        <v>-3.1291941177180446E-3</v>
      </c>
      <c r="G235" s="15">
        <f t="shared" si="74"/>
        <v>1.1424778087074566E-2</v>
      </c>
      <c r="H235" s="13">
        <f t="shared" si="71"/>
        <v>0.92606225216235472</v>
      </c>
      <c r="J235" s="9">
        <f>'Raw Data'!A243</f>
        <v>42347</v>
      </c>
      <c r="K235" s="10">
        <f>'Raw Data'!H243</f>
        <v>0</v>
      </c>
      <c r="L235" s="10">
        <f>'Raw Data'!J243</f>
        <v>0</v>
      </c>
      <c r="M235" s="10">
        <f t="shared" si="59"/>
        <v>0</v>
      </c>
      <c r="O235" s="9">
        <f>'Raw Data'!A243</f>
        <v>42347</v>
      </c>
      <c r="P235" s="10">
        <f>'Raw Data'!B243</f>
        <v>3.0470000000000002</v>
      </c>
      <c r="Q235" s="10">
        <f>'Raw Data'!C243</f>
        <v>0</v>
      </c>
      <c r="R235" s="10">
        <f t="shared" si="60"/>
        <v>3.0470000000000002</v>
      </c>
      <c r="S235" s="10">
        <f>'Raw Data'!D243</f>
        <v>2.4148000000000001</v>
      </c>
      <c r="T235" s="15">
        <f t="shared" si="66"/>
        <v>8.4420271396071656E-3</v>
      </c>
      <c r="U235" s="15">
        <f t="shared" si="75"/>
        <v>1.1514394885421064E-2</v>
      </c>
      <c r="V235" s="10">
        <f>'Raw Data'!F243</f>
        <v>2.2879</v>
      </c>
      <c r="W235" s="10">
        <f t="shared" si="61"/>
        <v>0.12690000000000001</v>
      </c>
      <c r="Y235" s="9">
        <f>'Raw Data'!A243</f>
        <v>42347</v>
      </c>
      <c r="Z235" s="10">
        <f>'Raw Data'!G243</f>
        <v>3.8774000000000002</v>
      </c>
      <c r="AA235" s="10">
        <f>'Raw Data'!H243</f>
        <v>0</v>
      </c>
      <c r="AB235" s="10">
        <f t="shared" si="62"/>
        <v>3.8774000000000002</v>
      </c>
      <c r="AC235" s="10">
        <f>'Raw Data'!I243</f>
        <v>0</v>
      </c>
      <c r="AD235" s="12" t="e">
        <f t="shared" si="67"/>
        <v>#DIV/0!</v>
      </c>
      <c r="AE235" s="15" t="e">
        <f t="shared" si="76"/>
        <v>#DIV/0!</v>
      </c>
      <c r="AG235" s="9">
        <f>'Raw Data'!M243</f>
        <v>42354</v>
      </c>
      <c r="AH235" s="10">
        <f>'Raw Data'!N243</f>
        <v>3516.1867000000002</v>
      </c>
      <c r="AI235" s="14">
        <f t="shared" si="68"/>
        <v>1.6601914337995198E-3</v>
      </c>
      <c r="AJ235" s="15">
        <f t="shared" si="72"/>
        <v>1.2336943936973694E-2</v>
      </c>
      <c r="AK235" s="10">
        <f>'Raw Data'!R243+'Raw Data'!S243</f>
        <v>117462370.3272</v>
      </c>
      <c r="AM235" s="9">
        <f>'Raw Data'!V243</f>
        <v>42333</v>
      </c>
      <c r="AN235" s="10">
        <f>IF('Raw Data'!W243=0,AN234,'Raw Data'!W243)</f>
        <v>6.3891999999999998</v>
      </c>
      <c r="AO235" s="15">
        <f t="shared" si="69"/>
        <v>-4.695313295649096E-5</v>
      </c>
      <c r="AP235" s="15">
        <f t="shared" si="77"/>
        <v>1.6956659383871421E-3</v>
      </c>
      <c r="AQ235" s="10">
        <f>IF('Raw Data'!Y243=0,AQ234,'Raw Data'!Y243)</f>
        <v>6.4226000000000001</v>
      </c>
      <c r="AR235" s="10">
        <f>IF('Raw Data'!X243=0,AR234,'Raw Data'!X243)</f>
        <v>6.4428999999999998</v>
      </c>
      <c r="AS235" s="10">
        <f t="shared" si="63"/>
        <v>2.0299999999999763E-2</v>
      </c>
      <c r="AT235" s="10">
        <f t="shared" si="64"/>
        <v>3.3400000000000318E-2</v>
      </c>
      <c r="AV235" s="9">
        <f>'Raw Data'!AB236</f>
        <v>42586</v>
      </c>
      <c r="AW235" s="10">
        <f>'Raw Data'!AC236</f>
        <v>225.81</v>
      </c>
      <c r="AX235" s="10">
        <f t="shared" si="70"/>
        <v>233.30199999999999</v>
      </c>
    </row>
    <row r="236" spans="1:50">
      <c r="A236" s="9">
        <f>'Raw Data'!M244</f>
        <v>42355</v>
      </c>
      <c r="B236" s="13">
        <f>'Raw Data'!N244</f>
        <v>3579.9989999999998</v>
      </c>
      <c r="C236" s="14">
        <f t="shared" si="65"/>
        <v>1.7985442556025827E-2</v>
      </c>
      <c r="D236" s="15">
        <f t="shared" si="73"/>
        <v>1.2913758198840275E-2</v>
      </c>
      <c r="E236" s="10">
        <f>'Raw Data'!Q244</f>
        <v>3296.21</v>
      </c>
      <c r="F236" s="14">
        <f t="shared" si="65"/>
        <v>9.7892497223820985E-3</v>
      </c>
      <c r="G236" s="15">
        <f t="shared" si="74"/>
        <v>1.1864780953830392E-2</v>
      </c>
      <c r="H236" s="13">
        <f t="shared" si="71"/>
        <v>0.91877056788130917</v>
      </c>
      <c r="J236" s="9">
        <f>'Raw Data'!A244</f>
        <v>42348</v>
      </c>
      <c r="K236" s="10">
        <f>'Raw Data'!H244</f>
        <v>0</v>
      </c>
      <c r="L236" s="10">
        <f>'Raw Data'!J244</f>
        <v>0</v>
      </c>
      <c r="M236" s="10">
        <f t="shared" si="59"/>
        <v>0</v>
      </c>
      <c r="O236" s="9">
        <f>'Raw Data'!A244</f>
        <v>42348</v>
      </c>
      <c r="P236" s="10">
        <f>'Raw Data'!B244</f>
        <v>3.0459999999999998</v>
      </c>
      <c r="Q236" s="10">
        <f>'Raw Data'!C244</f>
        <v>0</v>
      </c>
      <c r="R236" s="10">
        <f t="shared" si="60"/>
        <v>3.0459999999999998</v>
      </c>
      <c r="S236" s="10">
        <f>'Raw Data'!D244</f>
        <v>2.4554999999999998</v>
      </c>
      <c r="T236" s="15">
        <f t="shared" si="66"/>
        <v>1.6713938557028123E-2</v>
      </c>
      <c r="U236" s="15">
        <f t="shared" si="75"/>
        <v>1.1925058385932193E-2</v>
      </c>
      <c r="V236" s="10">
        <f>'Raw Data'!F244</f>
        <v>2.3445999999999998</v>
      </c>
      <c r="W236" s="10">
        <f t="shared" si="61"/>
        <v>0.1109</v>
      </c>
      <c r="Y236" s="9">
        <f>'Raw Data'!A244</f>
        <v>42348</v>
      </c>
      <c r="Z236" s="10">
        <f>'Raw Data'!G244</f>
        <v>3.8605999999999998</v>
      </c>
      <c r="AA236" s="10">
        <f>'Raw Data'!H244</f>
        <v>0</v>
      </c>
      <c r="AB236" s="10">
        <f t="shared" si="62"/>
        <v>3.8605999999999998</v>
      </c>
      <c r="AC236" s="10">
        <f>'Raw Data'!I244</f>
        <v>0</v>
      </c>
      <c r="AD236" s="12" t="e">
        <f t="shared" si="67"/>
        <v>#DIV/0!</v>
      </c>
      <c r="AE236" s="15" t="e">
        <f t="shared" si="76"/>
        <v>#DIV/0!</v>
      </c>
      <c r="AG236" s="9">
        <f>'Raw Data'!M244</f>
        <v>42355</v>
      </c>
      <c r="AH236" s="10">
        <f>'Raw Data'!N244</f>
        <v>3579.9989999999998</v>
      </c>
      <c r="AI236" s="14">
        <f t="shared" si="68"/>
        <v>1.7985442556025827E-2</v>
      </c>
      <c r="AJ236" s="15">
        <f t="shared" si="72"/>
        <v>1.2913758198840275E-2</v>
      </c>
      <c r="AK236" s="10">
        <f>'Raw Data'!R244+'Raw Data'!S244</f>
        <v>117376226.48140001</v>
      </c>
      <c r="AM236" s="9">
        <f>'Raw Data'!V244</f>
        <v>42334</v>
      </c>
      <c r="AN236" s="10">
        <f>IF('Raw Data'!W244=0,AN235,'Raw Data'!W244)</f>
        <v>6.3895999999999997</v>
      </c>
      <c r="AO236" s="15">
        <f t="shared" si="69"/>
        <v>6.260368737769316E-5</v>
      </c>
      <c r="AP236" s="15">
        <f t="shared" si="77"/>
        <v>1.6901190841440983E-3</v>
      </c>
      <c r="AQ236" s="10">
        <f>IF('Raw Data'!Y244=0,AQ235,'Raw Data'!Y244)</f>
        <v>6.4348000000000001</v>
      </c>
      <c r="AR236" s="10">
        <f>IF('Raw Data'!X244=0,AR235,'Raw Data'!X244)</f>
        <v>6.4598000000000004</v>
      </c>
      <c r="AS236" s="10">
        <f t="shared" si="63"/>
        <v>2.5000000000000355E-2</v>
      </c>
      <c r="AT236" s="10">
        <f t="shared" si="64"/>
        <v>4.5200000000000351E-2</v>
      </c>
      <c r="AV236" s="9">
        <f>'Raw Data'!AB237</f>
        <v>42587</v>
      </c>
      <c r="AW236" s="10">
        <f>'Raw Data'!AC237</f>
        <v>174.27</v>
      </c>
      <c r="AX236" s="10">
        <f t="shared" si="70"/>
        <v>229.31799999999998</v>
      </c>
    </row>
    <row r="237" spans="1:50">
      <c r="A237" s="9">
        <f>'Raw Data'!M245</f>
        <v>42356</v>
      </c>
      <c r="B237" s="13">
        <f>'Raw Data'!N245</f>
        <v>3578.9639999999999</v>
      </c>
      <c r="C237" s="14">
        <f t="shared" si="65"/>
        <v>-2.8914802526874411E-4</v>
      </c>
      <c r="D237" s="15">
        <f t="shared" si="73"/>
        <v>1.1668505317846325E-2</v>
      </c>
      <c r="E237" s="10">
        <f>'Raw Data'!Q245</f>
        <v>3345.07</v>
      </c>
      <c r="F237" s="14">
        <f t="shared" si="65"/>
        <v>1.4714296507749584E-2</v>
      </c>
      <c r="G237" s="15">
        <f t="shared" si="74"/>
        <v>9.4030799931519495E-3</v>
      </c>
      <c r="H237" s="13">
        <f t="shared" si="71"/>
        <v>0.80585128403467976</v>
      </c>
      <c r="J237" s="9">
        <f>'Raw Data'!A245</f>
        <v>42349</v>
      </c>
      <c r="K237" s="10">
        <f>'Raw Data'!H245</f>
        <v>0</v>
      </c>
      <c r="L237" s="10">
        <f>'Raw Data'!J245</f>
        <v>0</v>
      </c>
      <c r="M237" s="10">
        <f t="shared" si="59"/>
        <v>0</v>
      </c>
      <c r="O237" s="9">
        <f>'Raw Data'!A245</f>
        <v>42349</v>
      </c>
      <c r="P237" s="10">
        <f>'Raw Data'!B245</f>
        <v>3.0510000000000002</v>
      </c>
      <c r="Q237" s="10">
        <f>'Raw Data'!C245</f>
        <v>0</v>
      </c>
      <c r="R237" s="10">
        <f t="shared" si="60"/>
        <v>3.0510000000000002</v>
      </c>
      <c r="S237" s="10">
        <f>'Raw Data'!D245</f>
        <v>2.4432999999999998</v>
      </c>
      <c r="T237" s="15">
        <f t="shared" si="66"/>
        <v>-4.9808219245746329E-3</v>
      </c>
      <c r="U237" s="15">
        <f t="shared" si="75"/>
        <v>1.1959687193129493E-2</v>
      </c>
      <c r="V237" s="10">
        <f>'Raw Data'!F245</f>
        <v>2.3220999999999998</v>
      </c>
      <c r="W237" s="10">
        <f t="shared" si="61"/>
        <v>0.12119999999999997</v>
      </c>
      <c r="Y237" s="9">
        <f>'Raw Data'!A245</f>
        <v>42349</v>
      </c>
      <c r="Z237" s="10">
        <f>'Raw Data'!G245</f>
        <v>3.8839999999999999</v>
      </c>
      <c r="AA237" s="10">
        <f>'Raw Data'!H245</f>
        <v>0</v>
      </c>
      <c r="AB237" s="10">
        <f t="shared" si="62"/>
        <v>3.8839999999999999</v>
      </c>
      <c r="AC237" s="10">
        <f>'Raw Data'!I245</f>
        <v>0</v>
      </c>
      <c r="AD237" s="12" t="e">
        <f t="shared" si="67"/>
        <v>#DIV/0!</v>
      </c>
      <c r="AE237" s="15" t="e">
        <f t="shared" si="76"/>
        <v>#DIV/0!</v>
      </c>
      <c r="AG237" s="9">
        <f>'Raw Data'!M245</f>
        <v>42356</v>
      </c>
      <c r="AH237" s="10">
        <f>'Raw Data'!N245</f>
        <v>3578.9639999999999</v>
      </c>
      <c r="AI237" s="14">
        <f t="shared" si="68"/>
        <v>-2.8914802526874411E-4</v>
      </c>
      <c r="AJ237" s="15">
        <f t="shared" si="72"/>
        <v>1.1668505317846325E-2</v>
      </c>
      <c r="AK237" s="10">
        <f>'Raw Data'!R245+'Raw Data'!S245</f>
        <v>117413366.2406</v>
      </c>
      <c r="AM237" s="9">
        <f>'Raw Data'!V245</f>
        <v>42335</v>
      </c>
      <c r="AN237" s="10">
        <f>IF('Raw Data'!W245=0,AN236,'Raw Data'!W245)</f>
        <v>6.3952</v>
      </c>
      <c r="AO237" s="15">
        <f t="shared" si="69"/>
        <v>8.7604035387981848E-4</v>
      </c>
      <c r="AP237" s="15">
        <f t="shared" si="77"/>
        <v>8.2140640091988941E-4</v>
      </c>
      <c r="AQ237" s="10">
        <f>IF('Raw Data'!Y245=0,AQ236,'Raw Data'!Y245)</f>
        <v>6.4467999999999996</v>
      </c>
      <c r="AR237" s="10">
        <f>IF('Raw Data'!X245=0,AR236,'Raw Data'!X245)</f>
        <v>6.4757999999999996</v>
      </c>
      <c r="AS237" s="10">
        <f t="shared" si="63"/>
        <v>2.8999999999999915E-2</v>
      </c>
      <c r="AT237" s="10">
        <f t="shared" si="64"/>
        <v>5.1599999999999646E-2</v>
      </c>
      <c r="AV237" s="9">
        <f>'Raw Data'!AB238</f>
        <v>42590</v>
      </c>
      <c r="AW237" s="10">
        <f>'Raw Data'!AC238</f>
        <v>182.09</v>
      </c>
      <c r="AX237" s="10">
        <f t="shared" si="70"/>
        <v>222.18199999999996</v>
      </c>
    </row>
    <row r="238" spans="1:50">
      <c r="A238" s="9">
        <f>'Raw Data'!M246</f>
        <v>42359</v>
      </c>
      <c r="B238" s="13">
        <f>'Raw Data'!N246</f>
        <v>3642.4720000000002</v>
      </c>
      <c r="C238" s="14">
        <f t="shared" si="65"/>
        <v>1.7589198971845313E-2</v>
      </c>
      <c r="D238" s="15">
        <f t="shared" si="73"/>
        <v>1.2633776423082227E-2</v>
      </c>
      <c r="E238" s="10">
        <f>'Raw Data'!Q246</f>
        <v>3461.28</v>
      </c>
      <c r="F238" s="14">
        <f t="shared" si="65"/>
        <v>3.4150842736839104E-2</v>
      </c>
      <c r="G238" s="15">
        <f t="shared" si="74"/>
        <v>1.3773353646148472E-2</v>
      </c>
      <c r="H238" s="13">
        <f t="shared" si="71"/>
        <v>1.0902008382057649</v>
      </c>
      <c r="J238" s="9">
        <f>'Raw Data'!A246</f>
        <v>42352</v>
      </c>
      <c r="K238" s="10">
        <f>'Raw Data'!H246</f>
        <v>0</v>
      </c>
      <c r="L238" s="10">
        <f>'Raw Data'!J246</f>
        <v>0</v>
      </c>
      <c r="M238" s="10">
        <f t="shared" si="59"/>
        <v>0</v>
      </c>
      <c r="O238" s="9">
        <f>'Raw Data'!A246</f>
        <v>42352</v>
      </c>
      <c r="P238" s="10">
        <f>'Raw Data'!B246</f>
        <v>3.0461</v>
      </c>
      <c r="Q238" s="10">
        <f>'Raw Data'!C246</f>
        <v>0</v>
      </c>
      <c r="R238" s="10">
        <f t="shared" si="60"/>
        <v>3.0461</v>
      </c>
      <c r="S238" s="10">
        <f>'Raw Data'!D246</f>
        <v>2.4434</v>
      </c>
      <c r="T238" s="15">
        <f t="shared" si="66"/>
        <v>4.0927415234824392E-5</v>
      </c>
      <c r="U238" s="15">
        <f t="shared" si="75"/>
        <v>1.1967240102977573E-2</v>
      </c>
      <c r="V238" s="10">
        <f>'Raw Data'!F246</f>
        <v>2.3466</v>
      </c>
      <c r="W238" s="10">
        <f t="shared" si="61"/>
        <v>9.6799999999999997E-2</v>
      </c>
      <c r="Y238" s="9">
        <f>'Raw Data'!A246</f>
        <v>42352</v>
      </c>
      <c r="Z238" s="10">
        <f>'Raw Data'!G246</f>
        <v>3.8872</v>
      </c>
      <c r="AA238" s="10">
        <f>'Raw Data'!H246</f>
        <v>0</v>
      </c>
      <c r="AB238" s="10">
        <f t="shared" si="62"/>
        <v>3.8872</v>
      </c>
      <c r="AC238" s="10">
        <f>'Raw Data'!I246</f>
        <v>0</v>
      </c>
      <c r="AD238" s="12" t="e">
        <f t="shared" si="67"/>
        <v>#DIV/0!</v>
      </c>
      <c r="AE238" s="15" t="e">
        <f t="shared" si="76"/>
        <v>#DIV/0!</v>
      </c>
      <c r="AG238" s="9">
        <f>'Raw Data'!M246</f>
        <v>42359</v>
      </c>
      <c r="AH238" s="10">
        <f>'Raw Data'!N246</f>
        <v>3642.4720000000002</v>
      </c>
      <c r="AI238" s="14">
        <f t="shared" si="68"/>
        <v>1.7589198971845313E-2</v>
      </c>
      <c r="AJ238" s="15">
        <f t="shared" si="72"/>
        <v>1.2633776423082227E-2</v>
      </c>
      <c r="AK238" s="10">
        <f>'Raw Data'!R246+'Raw Data'!S246</f>
        <v>118389941.75489999</v>
      </c>
      <c r="AM238" s="9">
        <f>'Raw Data'!V246</f>
        <v>42338</v>
      </c>
      <c r="AN238" s="10">
        <f>IF('Raw Data'!W246=0,AN237,'Raw Data'!W246)</f>
        <v>6.3981000000000003</v>
      </c>
      <c r="AO238" s="15">
        <f t="shared" si="69"/>
        <v>4.5336231459776387E-4</v>
      </c>
      <c r="AP238" s="15">
        <f t="shared" si="77"/>
        <v>5.6164942588833751E-4</v>
      </c>
      <c r="AQ238" s="10">
        <f>IF('Raw Data'!Y246=0,AQ237,'Raw Data'!Y246)</f>
        <v>6.4245999999999999</v>
      </c>
      <c r="AR238" s="10">
        <f>IF('Raw Data'!X246=0,AR237,'Raw Data'!X246)</f>
        <v>6.4500999999999999</v>
      </c>
      <c r="AS238" s="10">
        <f t="shared" si="63"/>
        <v>2.5500000000000078E-2</v>
      </c>
      <c r="AT238" s="10">
        <f t="shared" si="64"/>
        <v>2.6499999999999524E-2</v>
      </c>
      <c r="AV238" s="9">
        <f>'Raw Data'!AB239</f>
        <v>42591</v>
      </c>
      <c r="AW238" s="10">
        <f>'Raw Data'!AC239</f>
        <v>175.72</v>
      </c>
      <c r="AX238" s="10">
        <f t="shared" si="70"/>
        <v>214.54400000000001</v>
      </c>
    </row>
    <row r="239" spans="1:50">
      <c r="A239" s="9">
        <f>'Raw Data'!M247</f>
        <v>42360</v>
      </c>
      <c r="B239" s="13">
        <f>'Raw Data'!N247</f>
        <v>3651.7669999999998</v>
      </c>
      <c r="C239" s="14">
        <f t="shared" si="65"/>
        <v>2.5485880106617064E-3</v>
      </c>
      <c r="D239" s="15">
        <f t="shared" si="73"/>
        <v>1.0317087264456196E-2</v>
      </c>
      <c r="E239" s="10">
        <f>'Raw Data'!Q247</f>
        <v>3431.28</v>
      </c>
      <c r="F239" s="14">
        <f t="shared" si="65"/>
        <v>-8.7050934475406596E-3</v>
      </c>
      <c r="G239" s="15">
        <f t="shared" si="74"/>
        <v>1.399230215191908E-2</v>
      </c>
      <c r="H239" s="13">
        <f t="shared" si="71"/>
        <v>1.3562260154689698</v>
      </c>
      <c r="J239" s="9">
        <f>'Raw Data'!A247</f>
        <v>42353</v>
      </c>
      <c r="K239" s="10">
        <f>'Raw Data'!H247</f>
        <v>0</v>
      </c>
      <c r="L239" s="10">
        <f>'Raw Data'!J247</f>
        <v>0</v>
      </c>
      <c r="M239" s="10">
        <f t="shared" si="59"/>
        <v>0</v>
      </c>
      <c r="O239" s="9">
        <f>'Raw Data'!A247</f>
        <v>42353</v>
      </c>
      <c r="P239" s="10">
        <f>'Raw Data'!B247</f>
        <v>3.0510000000000002</v>
      </c>
      <c r="Q239" s="10">
        <f>'Raw Data'!C247</f>
        <v>0</v>
      </c>
      <c r="R239" s="10">
        <f t="shared" si="60"/>
        <v>3.0510000000000002</v>
      </c>
      <c r="S239" s="10">
        <f>'Raw Data'!D247</f>
        <v>2.4350999999999998</v>
      </c>
      <c r="T239" s="15">
        <f t="shared" si="66"/>
        <v>-3.4026885347198735E-3</v>
      </c>
      <c r="U239" s="15">
        <f t="shared" si="75"/>
        <v>1.1908666353610532E-2</v>
      </c>
      <c r="V239" s="10">
        <f>'Raw Data'!F247</f>
        <v>2.3410000000000002</v>
      </c>
      <c r="W239" s="10">
        <f t="shared" si="61"/>
        <v>9.4099999999999628E-2</v>
      </c>
      <c r="Y239" s="9">
        <f>'Raw Data'!A247</f>
        <v>42353</v>
      </c>
      <c r="Z239" s="10">
        <f>'Raw Data'!G247</f>
        <v>3.8704999999999998</v>
      </c>
      <c r="AA239" s="10">
        <f>'Raw Data'!H247</f>
        <v>0</v>
      </c>
      <c r="AB239" s="10">
        <f t="shared" si="62"/>
        <v>3.8704999999999998</v>
      </c>
      <c r="AC239" s="10">
        <f>'Raw Data'!I247</f>
        <v>0</v>
      </c>
      <c r="AD239" s="12" t="e">
        <f t="shared" si="67"/>
        <v>#DIV/0!</v>
      </c>
      <c r="AE239" s="15" t="e">
        <f t="shared" si="76"/>
        <v>#DIV/0!</v>
      </c>
      <c r="AG239" s="9">
        <f>'Raw Data'!M247</f>
        <v>42360</v>
      </c>
      <c r="AH239" s="10">
        <f>'Raw Data'!N247</f>
        <v>3651.7669999999998</v>
      </c>
      <c r="AI239" s="14">
        <f t="shared" si="68"/>
        <v>2.5485880106617064E-3</v>
      </c>
      <c r="AJ239" s="15">
        <f t="shared" si="72"/>
        <v>1.0317087264456196E-2</v>
      </c>
      <c r="AK239" s="10">
        <f>'Raw Data'!R247+'Raw Data'!S247</f>
        <v>119361842.93780001</v>
      </c>
      <c r="AM239" s="9">
        <f>'Raw Data'!V247</f>
        <v>42339</v>
      </c>
      <c r="AN239" s="10">
        <f>IF('Raw Data'!W247=0,AN238,'Raw Data'!W247)</f>
        <v>6.3986000000000001</v>
      </c>
      <c r="AO239" s="15">
        <f t="shared" si="69"/>
        <v>7.8145146835462888E-5</v>
      </c>
      <c r="AP239" s="15">
        <f t="shared" si="77"/>
        <v>5.4777788791672717E-4</v>
      </c>
      <c r="AQ239" s="10">
        <f>IF('Raw Data'!Y247=0,AQ238,'Raw Data'!Y247)</f>
        <v>6.4471999999999996</v>
      </c>
      <c r="AR239" s="10">
        <f>IF('Raw Data'!X247=0,AR238,'Raw Data'!X247)</f>
        <v>6.4764999999999997</v>
      </c>
      <c r="AS239" s="10">
        <f t="shared" si="63"/>
        <v>2.9300000000000104E-2</v>
      </c>
      <c r="AT239" s="10">
        <f t="shared" si="64"/>
        <v>4.8599999999999532E-2</v>
      </c>
      <c r="AV239" s="9">
        <f>'Raw Data'!AB240</f>
        <v>42592</v>
      </c>
      <c r="AW239" s="10">
        <f>'Raw Data'!AC240</f>
        <v>205.71</v>
      </c>
      <c r="AX239" s="10">
        <f t="shared" si="70"/>
        <v>192.72000000000003</v>
      </c>
    </row>
    <row r="240" spans="1:50">
      <c r="A240" s="9">
        <f>'Raw Data'!M248</f>
        <v>42361</v>
      </c>
      <c r="B240" s="13">
        <f>'Raw Data'!N248</f>
        <v>3636.0889999999999</v>
      </c>
      <c r="C240" s="14">
        <f t="shared" si="65"/>
        <v>-4.3025065767899762E-3</v>
      </c>
      <c r="D240" s="15">
        <f t="shared" si="73"/>
        <v>1.0634228190671858E-2</v>
      </c>
      <c r="E240" s="10">
        <f>'Raw Data'!Q248</f>
        <v>3434.3</v>
      </c>
      <c r="F240" s="14">
        <f t="shared" si="65"/>
        <v>8.7975092993762755E-4</v>
      </c>
      <c r="G240" s="15">
        <f t="shared" si="74"/>
        <v>1.3985399462109359E-2</v>
      </c>
      <c r="H240" s="13">
        <f t="shared" si="71"/>
        <v>1.3151306527705589</v>
      </c>
      <c r="J240" s="9">
        <f>'Raw Data'!A248</f>
        <v>42354</v>
      </c>
      <c r="K240" s="10">
        <f>'Raw Data'!H248</f>
        <v>0</v>
      </c>
      <c r="L240" s="10">
        <f>'Raw Data'!J248</f>
        <v>0</v>
      </c>
      <c r="M240" s="10">
        <f t="shared" si="59"/>
        <v>0</v>
      </c>
      <c r="O240" s="9">
        <f>'Raw Data'!A248</f>
        <v>42354</v>
      </c>
      <c r="P240" s="10">
        <f>'Raw Data'!B248</f>
        <v>3.0474999999999999</v>
      </c>
      <c r="Q240" s="10">
        <f>'Raw Data'!C248</f>
        <v>0</v>
      </c>
      <c r="R240" s="10">
        <f t="shared" si="60"/>
        <v>3.0474999999999999</v>
      </c>
      <c r="S240" s="10">
        <f>'Raw Data'!D248</f>
        <v>2.4217</v>
      </c>
      <c r="T240" s="15">
        <f t="shared" si="66"/>
        <v>-5.5180505687837094E-3</v>
      </c>
      <c r="U240" s="15">
        <f t="shared" si="75"/>
        <v>1.0827197633418046E-2</v>
      </c>
      <c r="V240" s="10">
        <f>'Raw Data'!F248</f>
        <v>2.3534000000000002</v>
      </c>
      <c r="W240" s="10">
        <f t="shared" si="61"/>
        <v>6.8299999999999805E-2</v>
      </c>
      <c r="Y240" s="9">
        <f>'Raw Data'!A248</f>
        <v>42354</v>
      </c>
      <c r="Z240" s="10">
        <f>'Raw Data'!G248</f>
        <v>3.8534000000000002</v>
      </c>
      <c r="AA240" s="10">
        <f>'Raw Data'!H248</f>
        <v>0</v>
      </c>
      <c r="AB240" s="10">
        <f t="shared" si="62"/>
        <v>3.8534000000000002</v>
      </c>
      <c r="AC240" s="10">
        <f>'Raw Data'!I248</f>
        <v>0</v>
      </c>
      <c r="AD240" s="12" t="e">
        <f t="shared" si="67"/>
        <v>#DIV/0!</v>
      </c>
      <c r="AE240" s="15" t="e">
        <f t="shared" si="76"/>
        <v>#DIV/0!</v>
      </c>
      <c r="AG240" s="9">
        <f>'Raw Data'!M248</f>
        <v>42361</v>
      </c>
      <c r="AH240" s="10">
        <f>'Raw Data'!N248</f>
        <v>3636.0889999999999</v>
      </c>
      <c r="AI240" s="14">
        <f t="shared" si="68"/>
        <v>-4.3025065767899762E-3</v>
      </c>
      <c r="AJ240" s="15">
        <f t="shared" si="72"/>
        <v>1.0634228190671858E-2</v>
      </c>
      <c r="AK240" s="10">
        <f>'Raw Data'!R248+'Raw Data'!S248</f>
        <v>120566908.0368</v>
      </c>
      <c r="AM240" s="9">
        <f>'Raw Data'!V248</f>
        <v>42340</v>
      </c>
      <c r="AN240" s="10">
        <f>IF('Raw Data'!W248=0,AN239,'Raw Data'!W248)</f>
        <v>6.3987999999999996</v>
      </c>
      <c r="AO240" s="15">
        <f t="shared" si="69"/>
        <v>3.1256348948449197E-5</v>
      </c>
      <c r="AP240" s="15">
        <f t="shared" si="77"/>
        <v>5.4174692848075285E-4</v>
      </c>
      <c r="AQ240" s="10">
        <f>IF('Raw Data'!Y248=0,AQ239,'Raw Data'!Y248)</f>
        <v>6.4471999999999996</v>
      </c>
      <c r="AR240" s="10">
        <f>IF('Raw Data'!X248=0,AR239,'Raw Data'!X248)</f>
        <v>6.4756</v>
      </c>
      <c r="AS240" s="10">
        <f t="shared" si="63"/>
        <v>2.8400000000000425E-2</v>
      </c>
      <c r="AT240" s="10">
        <f t="shared" si="64"/>
        <v>4.8399999999999999E-2</v>
      </c>
      <c r="AV240" s="9">
        <f>'Raw Data'!AB241</f>
        <v>42593</v>
      </c>
      <c r="AW240" s="10">
        <f>'Raw Data'!AC241</f>
        <v>315.19</v>
      </c>
      <c r="AX240" s="10">
        <f t="shared" si="70"/>
        <v>210.596</v>
      </c>
    </row>
    <row r="241" spans="1:50">
      <c r="A241" s="9">
        <f>'Raw Data'!M249</f>
        <v>42362</v>
      </c>
      <c r="B241" s="13">
        <f>'Raw Data'!N249</f>
        <v>3612.4850000000001</v>
      </c>
      <c r="C241" s="14">
        <f t="shared" si="65"/>
        <v>-6.5127522826143374E-3</v>
      </c>
      <c r="D241" s="15">
        <f t="shared" si="73"/>
        <v>1.0788997881091861E-2</v>
      </c>
      <c r="E241" s="10">
        <f>'Raw Data'!Q249</f>
        <v>3437.67</v>
      </c>
      <c r="F241" s="14">
        <f t="shared" si="65"/>
        <v>9.8079597848955394E-4</v>
      </c>
      <c r="G241" s="15">
        <f t="shared" si="74"/>
        <v>1.3705135119515087E-2</v>
      </c>
      <c r="H241" s="13">
        <f t="shared" si="71"/>
        <v>1.2702880536786341</v>
      </c>
      <c r="J241" s="9">
        <f>'Raw Data'!A249</f>
        <v>42355</v>
      </c>
      <c r="K241" s="10">
        <f>'Raw Data'!H249</f>
        <v>0</v>
      </c>
      <c r="L241" s="10">
        <f>'Raw Data'!J249</f>
        <v>0</v>
      </c>
      <c r="M241" s="10">
        <f t="shared" si="59"/>
        <v>0</v>
      </c>
      <c r="O241" s="9">
        <f>'Raw Data'!A249</f>
        <v>42355</v>
      </c>
      <c r="P241" s="10">
        <f>'Raw Data'!B249</f>
        <v>3.0480999999999998</v>
      </c>
      <c r="Q241" s="10">
        <f>'Raw Data'!C249</f>
        <v>0</v>
      </c>
      <c r="R241" s="10">
        <f t="shared" si="60"/>
        <v>3.0480999999999998</v>
      </c>
      <c r="S241" s="10">
        <f>'Raw Data'!D249</f>
        <v>2.4727000000000001</v>
      </c>
      <c r="T241" s="15">
        <f t="shared" si="66"/>
        <v>2.0840898146673021E-2</v>
      </c>
      <c r="U241" s="15">
        <f t="shared" si="75"/>
        <v>1.1229065012097481E-2</v>
      </c>
      <c r="V241" s="10">
        <f>'Raw Data'!F249</f>
        <v>2.3529</v>
      </c>
      <c r="W241" s="10">
        <f t="shared" si="61"/>
        <v>0.11980000000000013</v>
      </c>
      <c r="Y241" s="9">
        <f>'Raw Data'!A249</f>
        <v>42355</v>
      </c>
      <c r="Z241" s="10">
        <f>'Raw Data'!G249</f>
        <v>3.8197999999999999</v>
      </c>
      <c r="AA241" s="10">
        <f>'Raw Data'!H249</f>
        <v>0</v>
      </c>
      <c r="AB241" s="10">
        <f t="shared" si="62"/>
        <v>3.8197999999999999</v>
      </c>
      <c r="AC241" s="10">
        <f>'Raw Data'!I249</f>
        <v>0</v>
      </c>
      <c r="AD241" s="12" t="e">
        <f t="shared" si="67"/>
        <v>#DIV/0!</v>
      </c>
      <c r="AE241" s="15" t="e">
        <f t="shared" si="76"/>
        <v>#DIV/0!</v>
      </c>
      <c r="AG241" s="9">
        <f>'Raw Data'!M249</f>
        <v>42362</v>
      </c>
      <c r="AH241" s="10">
        <f>'Raw Data'!N249</f>
        <v>3612.4850000000001</v>
      </c>
      <c r="AI241" s="14">
        <f t="shared" si="68"/>
        <v>-6.5127522826143374E-3</v>
      </c>
      <c r="AJ241" s="15">
        <f t="shared" si="72"/>
        <v>1.0788997881091861E-2</v>
      </c>
      <c r="AK241" s="10">
        <f>'Raw Data'!R249+'Raw Data'!S249</f>
        <v>121111668.59630001</v>
      </c>
      <c r="AM241" s="9">
        <f>'Raw Data'!V249</f>
        <v>42341</v>
      </c>
      <c r="AN241" s="10">
        <f>IF('Raw Data'!W249=0,AN240,'Raw Data'!W249)</f>
        <v>6.3971999999999998</v>
      </c>
      <c r="AO241" s="15">
        <f t="shared" si="69"/>
        <v>-2.5007815072499936E-4</v>
      </c>
      <c r="AP241" s="15">
        <f t="shared" si="77"/>
        <v>4.9238232988176522E-4</v>
      </c>
      <c r="AQ241" s="10">
        <f>IF('Raw Data'!Y249=0,AQ240,'Raw Data'!Y249)</f>
        <v>6.4223999999999997</v>
      </c>
      <c r="AR241" s="10">
        <f>IF('Raw Data'!X249=0,AR240,'Raw Data'!X249)</f>
        <v>6.4474999999999998</v>
      </c>
      <c r="AS241" s="10">
        <f t="shared" si="63"/>
        <v>2.5100000000000122E-2</v>
      </c>
      <c r="AT241" s="10">
        <f t="shared" si="64"/>
        <v>2.5199999999999889E-2</v>
      </c>
      <c r="AV241" s="9">
        <f>'Raw Data'!AB242</f>
        <v>42594</v>
      </c>
      <c r="AW241" s="10">
        <f>'Raw Data'!AC242</f>
        <v>170.26</v>
      </c>
      <c r="AX241" s="10">
        <f t="shared" si="70"/>
        <v>209.79400000000001</v>
      </c>
    </row>
    <row r="242" spans="1:50">
      <c r="A242" s="9">
        <f>'Raw Data'!M250</f>
        <v>42363</v>
      </c>
      <c r="B242" s="13">
        <f>'Raw Data'!N250</f>
        <v>3627.9140000000002</v>
      </c>
      <c r="C242" s="14">
        <f t="shared" si="65"/>
        <v>4.2619262707418153E-3</v>
      </c>
      <c r="D242" s="15">
        <f t="shared" si="73"/>
        <v>1.0211966225015889E-2</v>
      </c>
      <c r="E242" s="10">
        <f>'Raw Data'!Q250</f>
        <v>3450.71</v>
      </c>
      <c r="F242" s="14">
        <f t="shared" si="65"/>
        <v>3.7860906560906499E-3</v>
      </c>
      <c r="G242" s="15">
        <f t="shared" si="74"/>
        <v>1.2980817441106645E-2</v>
      </c>
      <c r="H242" s="13">
        <f t="shared" si="71"/>
        <v>1.2711379136084489</v>
      </c>
      <c r="J242" s="9">
        <f>'Raw Data'!A250</f>
        <v>42356</v>
      </c>
      <c r="K242" s="10">
        <f>'Raw Data'!H250</f>
        <v>0</v>
      </c>
      <c r="L242" s="10">
        <f>'Raw Data'!J250</f>
        <v>0</v>
      </c>
      <c r="M242" s="10">
        <f t="shared" si="59"/>
        <v>0</v>
      </c>
      <c r="O242" s="9">
        <f>'Raw Data'!A250</f>
        <v>42356</v>
      </c>
      <c r="P242" s="10">
        <f>'Raw Data'!B250</f>
        <v>3.0501</v>
      </c>
      <c r="Q242" s="10">
        <f>'Raw Data'!C250</f>
        <v>0</v>
      </c>
      <c r="R242" s="10">
        <f t="shared" si="60"/>
        <v>3.0501</v>
      </c>
      <c r="S242" s="10">
        <f>'Raw Data'!D250</f>
        <v>2.4540999999999999</v>
      </c>
      <c r="T242" s="15">
        <f t="shared" si="66"/>
        <v>-7.5505757762717694E-3</v>
      </c>
      <c r="U242" s="15">
        <f t="shared" si="75"/>
        <v>1.0719203098806494E-2</v>
      </c>
      <c r="V242" s="10">
        <f>'Raw Data'!F250</f>
        <v>2.351</v>
      </c>
      <c r="W242" s="10">
        <f t="shared" si="61"/>
        <v>0.10309999999999997</v>
      </c>
      <c r="Y242" s="9">
        <f>'Raw Data'!A250</f>
        <v>42356</v>
      </c>
      <c r="Z242" s="10">
        <f>'Raw Data'!G250</f>
        <v>3.8561999999999999</v>
      </c>
      <c r="AA242" s="10">
        <f>'Raw Data'!H250</f>
        <v>0</v>
      </c>
      <c r="AB242" s="10">
        <f t="shared" si="62"/>
        <v>3.8561999999999999</v>
      </c>
      <c r="AC242" s="10">
        <f>'Raw Data'!I250</f>
        <v>0</v>
      </c>
      <c r="AD242" s="12" t="e">
        <f t="shared" si="67"/>
        <v>#DIV/0!</v>
      </c>
      <c r="AE242" s="15" t="e">
        <f t="shared" si="76"/>
        <v>#DIV/0!</v>
      </c>
      <c r="AG242" s="9">
        <f>'Raw Data'!M250</f>
        <v>42363</v>
      </c>
      <c r="AH242" s="10">
        <f>'Raw Data'!N250</f>
        <v>3627.9140000000002</v>
      </c>
      <c r="AI242" s="14">
        <f t="shared" si="68"/>
        <v>4.2619262707418153E-3</v>
      </c>
      <c r="AJ242" s="15">
        <f t="shared" si="72"/>
        <v>1.0211966225015889E-2</v>
      </c>
      <c r="AK242" s="10">
        <f>'Raw Data'!R250+'Raw Data'!S250</f>
        <v>121066266.7059</v>
      </c>
      <c r="AM242" s="9">
        <f>'Raw Data'!V250</f>
        <v>42342</v>
      </c>
      <c r="AN242" s="10">
        <f>IF('Raw Data'!W250=0,AN241,'Raw Data'!W250)</f>
        <v>6.4020000000000001</v>
      </c>
      <c r="AO242" s="15">
        <f t="shared" si="69"/>
        <v>7.5004691309284643E-4</v>
      </c>
      <c r="AP242" s="15">
        <f t="shared" si="77"/>
        <v>4.7942406329132449E-4</v>
      </c>
      <c r="AQ242" s="10">
        <f>IF('Raw Data'!Y250=0,AQ241,'Raw Data'!Y250)</f>
        <v>6.4447000000000001</v>
      </c>
      <c r="AR242" s="10">
        <f>IF('Raw Data'!X250=0,AR241,'Raw Data'!X250)</f>
        <v>6.4672999999999998</v>
      </c>
      <c r="AS242" s="10">
        <f t="shared" si="63"/>
        <v>2.2599999999999731E-2</v>
      </c>
      <c r="AT242" s="10">
        <f t="shared" si="64"/>
        <v>4.269999999999996E-2</v>
      </c>
      <c r="AV242" s="9">
        <f>'Raw Data'!AB243</f>
        <v>42597</v>
      </c>
      <c r="AW242" s="10">
        <f>'Raw Data'!AC243</f>
        <v>175.57</v>
      </c>
      <c r="AX242" s="10">
        <f t="shared" si="70"/>
        <v>208.49</v>
      </c>
    </row>
    <row r="243" spans="1:50">
      <c r="A243" s="9">
        <f>'Raw Data'!M251</f>
        <v>42366</v>
      </c>
      <c r="B243" s="13">
        <f>'Raw Data'!N251</f>
        <v>3533.779</v>
      </c>
      <c r="C243" s="14">
        <f t="shared" si="65"/>
        <v>-2.6289990880134655E-2</v>
      </c>
      <c r="D243" s="15">
        <f t="shared" si="73"/>
        <v>1.1915001321782786E-2</v>
      </c>
      <c r="E243" s="10">
        <f>'Raw Data'!Q251</f>
        <v>3349.28</v>
      </c>
      <c r="F243" s="14">
        <f t="shared" si="65"/>
        <v>-2.9834609607326163E-2</v>
      </c>
      <c r="G243" s="15">
        <f t="shared" si="74"/>
        <v>1.6199378765278077E-2</v>
      </c>
      <c r="H243" s="13">
        <f t="shared" si="71"/>
        <v>1.3595784278817218</v>
      </c>
      <c r="J243" s="9">
        <f>'Raw Data'!A251</f>
        <v>42359</v>
      </c>
      <c r="K243" s="10">
        <f>'Raw Data'!H251</f>
        <v>0</v>
      </c>
      <c r="L243" s="10">
        <f>'Raw Data'!J251</f>
        <v>0</v>
      </c>
      <c r="M243" s="10">
        <f t="shared" si="59"/>
        <v>0</v>
      </c>
      <c r="O243" s="9">
        <f>'Raw Data'!A251</f>
        <v>42359</v>
      </c>
      <c r="P243" s="10">
        <f>'Raw Data'!B251</f>
        <v>3.0550999999999999</v>
      </c>
      <c r="Q243" s="10">
        <f>'Raw Data'!C251</f>
        <v>0</v>
      </c>
      <c r="R243" s="10">
        <f t="shared" si="60"/>
        <v>3.0550999999999999</v>
      </c>
      <c r="S243" s="10">
        <f>'Raw Data'!D251</f>
        <v>2.4605999999999999</v>
      </c>
      <c r="T243" s="15">
        <f t="shared" si="66"/>
        <v>2.645127389211153E-3</v>
      </c>
      <c r="U243" s="15">
        <f t="shared" si="75"/>
        <v>1.0669589322873166E-2</v>
      </c>
      <c r="V243" s="10">
        <f>'Raw Data'!F251</f>
        <v>2.3212999999999999</v>
      </c>
      <c r="W243" s="10">
        <f t="shared" si="61"/>
        <v>0.13929999999999998</v>
      </c>
      <c r="Y243" s="9">
        <f>'Raw Data'!A251</f>
        <v>42359</v>
      </c>
      <c r="Z243" s="10">
        <f>'Raw Data'!G251</f>
        <v>3.8401999999999998</v>
      </c>
      <c r="AA243" s="10">
        <f>'Raw Data'!H251</f>
        <v>0</v>
      </c>
      <c r="AB243" s="10">
        <f t="shared" si="62"/>
        <v>3.8401999999999998</v>
      </c>
      <c r="AC243" s="10">
        <f>'Raw Data'!I251</f>
        <v>0</v>
      </c>
      <c r="AD243" s="12" t="e">
        <f t="shared" si="67"/>
        <v>#DIV/0!</v>
      </c>
      <c r="AE243" s="15" t="e">
        <f t="shared" si="76"/>
        <v>#DIV/0!</v>
      </c>
      <c r="AG243" s="9">
        <f>'Raw Data'!M251</f>
        <v>42366</v>
      </c>
      <c r="AH243" s="10">
        <f>'Raw Data'!N251</f>
        <v>3533.779</v>
      </c>
      <c r="AI243" s="14">
        <f t="shared" si="68"/>
        <v>-2.6289990880134655E-2</v>
      </c>
      <c r="AJ243" s="15">
        <f t="shared" si="72"/>
        <v>1.1915001321782786E-2</v>
      </c>
      <c r="AK243" s="10">
        <f>'Raw Data'!R251+'Raw Data'!S251</f>
        <v>118941980.5978</v>
      </c>
      <c r="AM243" s="9">
        <f>'Raw Data'!V251</f>
        <v>42345</v>
      </c>
      <c r="AN243" s="10">
        <f>IF('Raw Data'!W251=0,AN242,'Raw Data'!W251)</f>
        <v>6.4081999999999999</v>
      </c>
      <c r="AO243" s="15">
        <f t="shared" si="69"/>
        <v>9.6797871760116662E-4</v>
      </c>
      <c r="AP243" s="15">
        <f t="shared" si="77"/>
        <v>4.3568946584112187E-4</v>
      </c>
      <c r="AQ243" s="10">
        <f>IF('Raw Data'!Y251=0,AQ242,'Raw Data'!Y251)</f>
        <v>6.4718</v>
      </c>
      <c r="AR243" s="10">
        <f>IF('Raw Data'!X251=0,AR242,'Raw Data'!X251)</f>
        <v>6.4932999999999996</v>
      </c>
      <c r="AS243" s="10">
        <f t="shared" si="63"/>
        <v>2.1499999999999631E-2</v>
      </c>
      <c r="AT243" s="10">
        <f t="shared" si="64"/>
        <v>6.3600000000000101E-2</v>
      </c>
      <c r="AV243" s="9">
        <f>'Raw Data'!AB244</f>
        <v>42598</v>
      </c>
      <c r="AW243" s="10">
        <f>'Raw Data'!AC244</f>
        <v>195.88</v>
      </c>
      <c r="AX243" s="10">
        <f t="shared" si="70"/>
        <v>212.52200000000002</v>
      </c>
    </row>
    <row r="244" spans="1:50">
      <c r="A244" s="9">
        <f>'Raw Data'!M252</f>
        <v>42367</v>
      </c>
      <c r="B244" s="13">
        <f>'Raw Data'!N252</f>
        <v>3563.7359999999999</v>
      </c>
      <c r="C244" s="14">
        <f t="shared" si="65"/>
        <v>8.4415962194670305E-3</v>
      </c>
      <c r="D244" s="15">
        <f t="shared" si="73"/>
        <v>1.2086887116847996E-2</v>
      </c>
      <c r="E244" s="10">
        <f>'Raw Data'!Q252</f>
        <v>3381.39</v>
      </c>
      <c r="F244" s="14">
        <f t="shared" si="65"/>
        <v>9.5414701973412473E-3</v>
      </c>
      <c r="G244" s="15">
        <f t="shared" si="74"/>
        <v>1.567766065856847E-2</v>
      </c>
      <c r="H244" s="13">
        <f t="shared" si="71"/>
        <v>1.2970800924181107</v>
      </c>
      <c r="J244" s="9">
        <f>'Raw Data'!A252</f>
        <v>42360</v>
      </c>
      <c r="K244" s="10">
        <f>'Raw Data'!H252</f>
        <v>0</v>
      </c>
      <c r="L244" s="10">
        <f>'Raw Data'!J252</f>
        <v>0</v>
      </c>
      <c r="M244" s="10">
        <f t="shared" si="59"/>
        <v>0</v>
      </c>
      <c r="O244" s="9">
        <f>'Raw Data'!A252</f>
        <v>42360</v>
      </c>
      <c r="P244" s="10">
        <f>'Raw Data'!B252</f>
        <v>3.0611000000000002</v>
      </c>
      <c r="Q244" s="10">
        <f>'Raw Data'!C252</f>
        <v>0</v>
      </c>
      <c r="R244" s="10">
        <f t="shared" si="60"/>
        <v>3.0611000000000002</v>
      </c>
      <c r="S244" s="10">
        <f>'Raw Data'!D252</f>
        <v>2.4626999999999999</v>
      </c>
      <c r="T244" s="15">
        <f t="shared" si="66"/>
        <v>8.5308639626170354E-4</v>
      </c>
      <c r="U244" s="15">
        <f t="shared" si="75"/>
        <v>1.0675911385951456E-2</v>
      </c>
      <c r="V244" s="10">
        <f>'Raw Data'!F252</f>
        <v>2.3426</v>
      </c>
      <c r="W244" s="10">
        <f t="shared" si="61"/>
        <v>0.12009999999999987</v>
      </c>
      <c r="Y244" s="9">
        <f>'Raw Data'!A252</f>
        <v>42360</v>
      </c>
      <c r="Z244" s="10">
        <f>'Raw Data'!G252</f>
        <v>3.7927</v>
      </c>
      <c r="AA244" s="10">
        <f>'Raw Data'!H252</f>
        <v>0</v>
      </c>
      <c r="AB244" s="10">
        <f t="shared" si="62"/>
        <v>3.7927</v>
      </c>
      <c r="AC244" s="10">
        <f>'Raw Data'!I252</f>
        <v>0</v>
      </c>
      <c r="AD244" s="12" t="e">
        <f t="shared" si="67"/>
        <v>#DIV/0!</v>
      </c>
      <c r="AE244" s="15" t="e">
        <f t="shared" si="76"/>
        <v>#DIV/0!</v>
      </c>
      <c r="AG244" s="9">
        <f>'Raw Data'!M252</f>
        <v>42367</v>
      </c>
      <c r="AH244" s="10">
        <f>'Raw Data'!N252</f>
        <v>3563.7359999999999</v>
      </c>
      <c r="AI244" s="14">
        <f t="shared" si="68"/>
        <v>8.4415962194670305E-3</v>
      </c>
      <c r="AJ244" s="15">
        <f t="shared" si="72"/>
        <v>1.2086887116847996E-2</v>
      </c>
      <c r="AK244" s="10">
        <f>'Raw Data'!R252+'Raw Data'!S252</f>
        <v>118975903.13249999</v>
      </c>
      <c r="AM244" s="9">
        <f>'Raw Data'!V252</f>
        <v>42346</v>
      </c>
      <c r="AN244" s="10">
        <f>IF('Raw Data'!W252=0,AN243,'Raw Data'!W252)</f>
        <v>6.4172000000000002</v>
      </c>
      <c r="AO244" s="15">
        <f t="shared" si="69"/>
        <v>1.4034652295111503E-3</v>
      </c>
      <c r="AP244" s="15">
        <f t="shared" si="77"/>
        <v>4.7949880688271464E-4</v>
      </c>
      <c r="AQ244" s="10">
        <f>IF('Raw Data'!Y252=0,AQ243,'Raw Data'!Y252)</f>
        <v>6.4878</v>
      </c>
      <c r="AR244" s="10">
        <f>IF('Raw Data'!X252=0,AR243,'Raw Data'!X252)</f>
        <v>6.5122</v>
      </c>
      <c r="AS244" s="10">
        <f t="shared" si="63"/>
        <v>2.4399999999999977E-2</v>
      </c>
      <c r="AT244" s="10">
        <f t="shared" si="64"/>
        <v>7.0599999999999774E-2</v>
      </c>
      <c r="AV244" s="9">
        <f>'Raw Data'!AB245</f>
        <v>42599</v>
      </c>
      <c r="AW244" s="10">
        <f>'Raw Data'!AC245</f>
        <v>289.33999999999997</v>
      </c>
      <c r="AX244" s="10">
        <f t="shared" si="70"/>
        <v>229.24799999999999</v>
      </c>
    </row>
    <row r="245" spans="1:50">
      <c r="A245" s="9">
        <f>'Raw Data'!M253</f>
        <v>42368</v>
      </c>
      <c r="B245" s="13">
        <f>'Raw Data'!N253</f>
        <v>3572.8760000000002</v>
      </c>
      <c r="C245" s="14">
        <f t="shared" si="65"/>
        <v>2.5614409182619308E-3</v>
      </c>
      <c r="D245" s="15">
        <f t="shared" si="73"/>
        <v>1.2091035897994677E-2</v>
      </c>
      <c r="E245" s="10">
        <f>'Raw Data'!Q253</f>
        <v>3392.82</v>
      </c>
      <c r="F245" s="14">
        <f t="shared" si="65"/>
        <v>3.3745664355789005E-3</v>
      </c>
      <c r="G245" s="15">
        <f t="shared" si="74"/>
        <v>1.5535142459566543E-2</v>
      </c>
      <c r="H245" s="13">
        <f t="shared" si="71"/>
        <v>1.2848479311969521</v>
      </c>
      <c r="J245" s="9">
        <f>'Raw Data'!A253</f>
        <v>42361</v>
      </c>
      <c r="K245" s="10">
        <f>'Raw Data'!H253</f>
        <v>0</v>
      </c>
      <c r="L245" s="10">
        <f>'Raw Data'!J253</f>
        <v>0</v>
      </c>
      <c r="M245" s="10">
        <f t="shared" si="59"/>
        <v>0</v>
      </c>
      <c r="O245" s="9">
        <f>'Raw Data'!A253</f>
        <v>42361</v>
      </c>
      <c r="P245" s="10">
        <f>'Raw Data'!B253</f>
        <v>3.0735000000000001</v>
      </c>
      <c r="Q245" s="10">
        <f>'Raw Data'!C253</f>
        <v>0</v>
      </c>
      <c r="R245" s="10">
        <f t="shared" si="60"/>
        <v>3.0735000000000001</v>
      </c>
      <c r="S245" s="10">
        <f>'Raw Data'!D253</f>
        <v>2.4142000000000001</v>
      </c>
      <c r="T245" s="15">
        <f t="shared" si="66"/>
        <v>-1.9890339755303389E-2</v>
      </c>
      <c r="U245" s="15">
        <f t="shared" si="75"/>
        <v>1.1527033895125827E-2</v>
      </c>
      <c r="V245" s="10">
        <f>'Raw Data'!F253</f>
        <v>2.319</v>
      </c>
      <c r="W245" s="10">
        <f t="shared" si="61"/>
        <v>9.5200000000000173E-2</v>
      </c>
      <c r="Y245" s="9">
        <f>'Raw Data'!A253</f>
        <v>42361</v>
      </c>
      <c r="Z245" s="10">
        <f>'Raw Data'!G253</f>
        <v>3.8008000000000002</v>
      </c>
      <c r="AA245" s="10">
        <f>'Raw Data'!H253</f>
        <v>0</v>
      </c>
      <c r="AB245" s="10">
        <f t="shared" si="62"/>
        <v>3.8008000000000002</v>
      </c>
      <c r="AC245" s="10">
        <f>'Raw Data'!I253</f>
        <v>0</v>
      </c>
      <c r="AD245" s="12" t="e">
        <f t="shared" si="67"/>
        <v>#DIV/0!</v>
      </c>
      <c r="AE245" s="15" t="e">
        <f t="shared" si="76"/>
        <v>#DIV/0!</v>
      </c>
      <c r="AG245" s="9">
        <f>'Raw Data'!M253</f>
        <v>42368</v>
      </c>
      <c r="AH245" s="10">
        <f>'Raw Data'!N253</f>
        <v>3572.8760000000002</v>
      </c>
      <c r="AI245" s="14">
        <f t="shared" si="68"/>
        <v>2.5614409182619308E-3</v>
      </c>
      <c r="AJ245" s="15">
        <f t="shared" si="72"/>
        <v>1.2091035897994677E-2</v>
      </c>
      <c r="AK245" s="10">
        <f>'Raw Data'!R253+'Raw Data'!S253</f>
        <v>119132188.04620001</v>
      </c>
      <c r="AM245" s="9">
        <f>'Raw Data'!V253</f>
        <v>42347</v>
      </c>
      <c r="AN245" s="10">
        <f>IF('Raw Data'!W253=0,AN244,'Raw Data'!W253)</f>
        <v>6.4279999999999999</v>
      </c>
      <c r="AO245" s="15">
        <f t="shared" si="69"/>
        <v>1.6815623804824287E-3</v>
      </c>
      <c r="AP245" s="15">
        <f t="shared" si="77"/>
        <v>5.4856596953530739E-4</v>
      </c>
      <c r="AQ245" s="10">
        <f>IF('Raw Data'!Y253=0,AQ244,'Raw Data'!Y253)</f>
        <v>6.5071000000000003</v>
      </c>
      <c r="AR245" s="10">
        <f>IF('Raw Data'!X253=0,AR244,'Raw Data'!X253)</f>
        <v>6.5244999999999997</v>
      </c>
      <c r="AS245" s="10">
        <f t="shared" si="63"/>
        <v>1.7399999999999416E-2</v>
      </c>
      <c r="AT245" s="10">
        <f t="shared" si="64"/>
        <v>7.9100000000000392E-2</v>
      </c>
      <c r="AV245" s="9">
        <f>'Raw Data'!AB246</f>
        <v>42600</v>
      </c>
      <c r="AW245" s="10">
        <f>'Raw Data'!AC246</f>
        <v>215.76</v>
      </c>
      <c r="AX245" s="10">
        <f t="shared" si="70"/>
        <v>209.36199999999999</v>
      </c>
    </row>
    <row r="246" spans="1:50">
      <c r="A246" s="9">
        <f>'Raw Data'!M254</f>
        <v>42369</v>
      </c>
      <c r="B246" s="13">
        <f>'Raw Data'!N254</f>
        <v>3539.1819999999998</v>
      </c>
      <c r="C246" s="14">
        <f t="shared" si="65"/>
        <v>-9.4752467113577727E-3</v>
      </c>
      <c r="D246" s="15">
        <f t="shared" si="73"/>
        <v>1.1138522476557935E-2</v>
      </c>
      <c r="E246" s="10">
        <f>'Raw Data'!Q254</f>
        <v>3382.3</v>
      </c>
      <c r="F246" s="14">
        <f t="shared" si="65"/>
        <v>-3.1054825463138996E-3</v>
      </c>
      <c r="G246" s="15">
        <f t="shared" si="74"/>
        <v>1.5525271504147479E-2</v>
      </c>
      <c r="H246" s="13">
        <f t="shared" si="71"/>
        <v>1.3938358105235114</v>
      </c>
      <c r="J246" s="9">
        <f>'Raw Data'!A254</f>
        <v>42362</v>
      </c>
      <c r="K246" s="10">
        <f>'Raw Data'!H254</f>
        <v>0</v>
      </c>
      <c r="L246" s="10">
        <f>'Raw Data'!J254</f>
        <v>0</v>
      </c>
      <c r="M246" s="10">
        <f t="shared" si="59"/>
        <v>0</v>
      </c>
      <c r="O246" s="9">
        <f>'Raw Data'!A254</f>
        <v>42362</v>
      </c>
      <c r="P246" s="10">
        <f>'Raw Data'!B254</f>
        <v>3.0773999999999999</v>
      </c>
      <c r="Q246" s="10">
        <f>'Raw Data'!C254</f>
        <v>0</v>
      </c>
      <c r="R246" s="10">
        <f t="shared" si="60"/>
        <v>3.0773999999999999</v>
      </c>
      <c r="S246" s="10">
        <f>'Raw Data'!D254</f>
        <v>2.3746</v>
      </c>
      <c r="T246" s="15">
        <f t="shared" si="66"/>
        <v>-1.6538967035334907E-2</v>
      </c>
      <c r="U246" s="15">
        <f t="shared" si="75"/>
        <v>1.0761965565298598E-2</v>
      </c>
      <c r="V246" s="10">
        <f>'Raw Data'!F254</f>
        <v>2.2921</v>
      </c>
      <c r="W246" s="10">
        <f t="shared" si="61"/>
        <v>8.2500000000000018E-2</v>
      </c>
      <c r="Y246" s="9">
        <f>'Raw Data'!A254</f>
        <v>42362</v>
      </c>
      <c r="Z246" s="10">
        <f>'Raw Data'!G254</f>
        <v>3.8046000000000002</v>
      </c>
      <c r="AA246" s="10">
        <f>'Raw Data'!H254</f>
        <v>0</v>
      </c>
      <c r="AB246" s="10">
        <f t="shared" si="62"/>
        <v>3.8046000000000002</v>
      </c>
      <c r="AC246" s="10">
        <f>'Raw Data'!I254</f>
        <v>0</v>
      </c>
      <c r="AD246" s="12" t="e">
        <f t="shared" si="67"/>
        <v>#DIV/0!</v>
      </c>
      <c r="AE246" s="15" t="e">
        <f t="shared" si="76"/>
        <v>#DIV/0!</v>
      </c>
      <c r="AG246" s="9">
        <f>'Raw Data'!M254</f>
        <v>42369</v>
      </c>
      <c r="AH246" s="10">
        <f>'Raw Data'!N254</f>
        <v>3539.1819999999998</v>
      </c>
      <c r="AI246" s="14">
        <f t="shared" si="68"/>
        <v>-9.4752467113577727E-3</v>
      </c>
      <c r="AJ246" s="15">
        <f t="shared" si="72"/>
        <v>1.1138522476557935E-2</v>
      </c>
      <c r="AK246" s="10">
        <f>'Raw Data'!R254+'Raw Data'!S254</f>
        <v>117426721.6268</v>
      </c>
      <c r="AM246" s="9">
        <f>'Raw Data'!V254</f>
        <v>42348</v>
      </c>
      <c r="AN246" s="10">
        <f>IF('Raw Data'!W254=0,AN245,'Raw Data'!W254)</f>
        <v>6.4378000000000002</v>
      </c>
      <c r="AO246" s="15">
        <f t="shared" si="69"/>
        <v>1.5234189704991605E-3</v>
      </c>
      <c r="AP246" s="15">
        <f t="shared" si="77"/>
        <v>5.9338653585617714E-4</v>
      </c>
      <c r="AQ246" s="10">
        <f>IF('Raw Data'!Y254=0,AQ245,'Raw Data'!Y254)</f>
        <v>6.4962999999999997</v>
      </c>
      <c r="AR246" s="10">
        <f>IF('Raw Data'!X254=0,AR245,'Raw Data'!X254)</f>
        <v>6.5206999999999997</v>
      </c>
      <c r="AS246" s="10">
        <f t="shared" si="63"/>
        <v>2.4399999999999977E-2</v>
      </c>
      <c r="AT246" s="10">
        <f t="shared" si="64"/>
        <v>5.8499999999999552E-2</v>
      </c>
      <c r="AV246" s="9">
        <f>'Raw Data'!AB247</f>
        <v>42601</v>
      </c>
      <c r="AW246" s="10">
        <f>'Raw Data'!AC247</f>
        <v>211.63</v>
      </c>
      <c r="AX246" s="10">
        <f t="shared" si="70"/>
        <v>217.63599999999997</v>
      </c>
    </row>
    <row r="247" spans="1:50">
      <c r="A247" s="9">
        <f>'Raw Data'!M255</f>
        <v>42373</v>
      </c>
      <c r="B247" s="13">
        <f>'Raw Data'!N255</f>
        <v>3296.2579999999998</v>
      </c>
      <c r="C247" s="14">
        <f t="shared" si="65"/>
        <v>-7.1107741314979669E-2</v>
      </c>
      <c r="D247" s="15">
        <f t="shared" si="73"/>
        <v>2.373384275815664E-2</v>
      </c>
      <c r="E247" s="10">
        <f>'Raw Data'!Q255</f>
        <v>3228.73</v>
      </c>
      <c r="F247" s="14">
        <f t="shared" si="65"/>
        <v>-4.6467080389608707E-2</v>
      </c>
      <c r="G247" s="15">
        <f t="shared" si="74"/>
        <v>2.0722419833003786E-2</v>
      </c>
      <c r="H247" s="13">
        <f t="shared" si="71"/>
        <v>0.87311692607730307</v>
      </c>
      <c r="J247" s="9">
        <f>'Raw Data'!A255</f>
        <v>42363</v>
      </c>
      <c r="K247" s="10">
        <f>'Raw Data'!H255</f>
        <v>0</v>
      </c>
      <c r="L247" s="10">
        <f>'Raw Data'!J255</f>
        <v>0</v>
      </c>
      <c r="M247" s="10">
        <f t="shared" si="59"/>
        <v>0</v>
      </c>
      <c r="O247" s="9">
        <f>'Raw Data'!A255</f>
        <v>42363</v>
      </c>
      <c r="P247" s="10">
        <f>'Raw Data'!B255</f>
        <v>3.0825</v>
      </c>
      <c r="Q247" s="10">
        <f>'Raw Data'!C255</f>
        <v>0</v>
      </c>
      <c r="R247" s="10">
        <f t="shared" si="60"/>
        <v>3.0825</v>
      </c>
      <c r="S247" s="10">
        <f>'Raw Data'!D255</f>
        <v>2.4918</v>
      </c>
      <c r="T247" s="15">
        <f t="shared" si="66"/>
        <v>4.8176338633071039E-2</v>
      </c>
      <c r="U247" s="15">
        <f t="shared" si="75"/>
        <v>1.5126952074395518E-2</v>
      </c>
      <c r="V247" s="10">
        <f>'Raw Data'!F255</f>
        <v>2.3658999999999999</v>
      </c>
      <c r="W247" s="10">
        <f t="shared" si="61"/>
        <v>0.12590000000000012</v>
      </c>
      <c r="Y247" s="9">
        <f>'Raw Data'!A255</f>
        <v>42363</v>
      </c>
      <c r="Z247" s="10">
        <f>'Raw Data'!G255</f>
        <v>3.7635000000000001</v>
      </c>
      <c r="AA247" s="10">
        <f>'Raw Data'!H255</f>
        <v>0</v>
      </c>
      <c r="AB247" s="10">
        <f t="shared" si="62"/>
        <v>3.7635000000000001</v>
      </c>
      <c r="AC247" s="10">
        <f>'Raw Data'!I255</f>
        <v>0</v>
      </c>
      <c r="AD247" s="12" t="e">
        <f t="shared" si="67"/>
        <v>#DIV/0!</v>
      </c>
      <c r="AE247" s="15" t="e">
        <f t="shared" si="76"/>
        <v>#DIV/0!</v>
      </c>
      <c r="AG247" s="9">
        <f>'Raw Data'!M255</f>
        <v>42373</v>
      </c>
      <c r="AH247" s="10">
        <f>'Raw Data'!N255</f>
        <v>3296.2579999999998</v>
      </c>
      <c r="AI247" s="14">
        <f t="shared" si="68"/>
        <v>-7.1107741314979669E-2</v>
      </c>
      <c r="AJ247" s="15">
        <f t="shared" si="72"/>
        <v>2.373384275815664E-2</v>
      </c>
      <c r="AK247" s="10">
        <f>'Raw Data'!R255+'Raw Data'!S255</f>
        <v>116152835.029</v>
      </c>
      <c r="AM247" s="9">
        <f>'Raw Data'!V255</f>
        <v>42349</v>
      </c>
      <c r="AN247" s="10">
        <f>IF('Raw Data'!W255=0,AN246,'Raw Data'!W255)</f>
        <v>6.4553000000000003</v>
      </c>
      <c r="AO247" s="15">
        <f t="shared" si="69"/>
        <v>2.7146319731930235E-3</v>
      </c>
      <c r="AP247" s="15">
        <f t="shared" si="77"/>
        <v>7.599471133698676E-4</v>
      </c>
      <c r="AQ247" s="10">
        <f>IF('Raw Data'!Y255=0,AQ246,'Raw Data'!Y255)</f>
        <v>6.5374999999999996</v>
      </c>
      <c r="AR247" s="10">
        <f>IF('Raw Data'!X255=0,AR246,'Raw Data'!X255)</f>
        <v>6.5567000000000002</v>
      </c>
      <c r="AS247" s="10">
        <f t="shared" si="63"/>
        <v>1.920000000000055E-2</v>
      </c>
      <c r="AT247" s="10">
        <f t="shared" si="64"/>
        <v>8.2199999999999385E-2</v>
      </c>
      <c r="AV247" s="9">
        <f>'Raw Data'!AB248</f>
        <v>42604</v>
      </c>
      <c r="AW247" s="10">
        <f>'Raw Data'!AC248</f>
        <v>187.11</v>
      </c>
      <c r="AX247" s="10">
        <f t="shared" si="70"/>
        <v>219.94400000000002</v>
      </c>
    </row>
    <row r="248" spans="1:50">
      <c r="A248" s="9">
        <f>'Raw Data'!M256</f>
        <v>42374</v>
      </c>
      <c r="B248" s="13">
        <f>'Raw Data'!N256</f>
        <v>3287.7109999999998</v>
      </c>
      <c r="C248" s="14">
        <f t="shared" si="65"/>
        <v>-2.596307729013998E-3</v>
      </c>
      <c r="D248" s="15">
        <f t="shared" si="73"/>
        <v>2.2265159991804857E-2</v>
      </c>
      <c r="E248" s="10">
        <f>'Raw Data'!Q256</f>
        <v>3250.64</v>
      </c>
      <c r="F248" s="14">
        <f t="shared" si="65"/>
        <v>6.7630289706947424E-3</v>
      </c>
      <c r="G248" s="15">
        <f t="shared" si="74"/>
        <v>1.7043289691086864E-2</v>
      </c>
      <c r="H248" s="13">
        <f t="shared" si="71"/>
        <v>0.76546899718483907</v>
      </c>
      <c r="J248" s="9">
        <f>'Raw Data'!A256</f>
        <v>42366</v>
      </c>
      <c r="K248" s="10">
        <f>'Raw Data'!H256</f>
        <v>0</v>
      </c>
      <c r="L248" s="10">
        <f>'Raw Data'!J256</f>
        <v>0</v>
      </c>
      <c r="M248" s="10">
        <f t="shared" si="59"/>
        <v>0</v>
      </c>
      <c r="O248" s="9">
        <f>'Raw Data'!A256</f>
        <v>42366</v>
      </c>
      <c r="P248" s="10">
        <f>'Raw Data'!B256</f>
        <v>3.0878000000000001</v>
      </c>
      <c r="Q248" s="10">
        <f>'Raw Data'!C256</f>
        <v>0</v>
      </c>
      <c r="R248" s="10">
        <f t="shared" si="60"/>
        <v>3.0878000000000001</v>
      </c>
      <c r="S248" s="10">
        <f>'Raw Data'!D256</f>
        <v>2.5857999999999999</v>
      </c>
      <c r="T248" s="15">
        <f t="shared" si="66"/>
        <v>3.7029596955690032E-2</v>
      </c>
      <c r="U248" s="15">
        <f t="shared" si="75"/>
        <v>1.6973499247050078E-2</v>
      </c>
      <c r="V248" s="10">
        <f>'Raw Data'!F256</f>
        <v>2.3919000000000001</v>
      </c>
      <c r="W248" s="10">
        <f t="shared" si="61"/>
        <v>0.19389999999999974</v>
      </c>
      <c r="Y248" s="9">
        <f>'Raw Data'!A256</f>
        <v>42366</v>
      </c>
      <c r="Z248" s="10">
        <f>'Raw Data'!G256</f>
        <v>3.7086000000000001</v>
      </c>
      <c r="AA248" s="10">
        <f>'Raw Data'!H256</f>
        <v>0</v>
      </c>
      <c r="AB248" s="10">
        <f t="shared" si="62"/>
        <v>3.7086000000000001</v>
      </c>
      <c r="AC248" s="10">
        <f>'Raw Data'!I256</f>
        <v>0</v>
      </c>
      <c r="AD248" s="12" t="e">
        <f t="shared" si="67"/>
        <v>#DIV/0!</v>
      </c>
      <c r="AE248" s="15" t="e">
        <f t="shared" si="76"/>
        <v>#DIV/0!</v>
      </c>
      <c r="AG248" s="9">
        <f>'Raw Data'!M256</f>
        <v>42374</v>
      </c>
      <c r="AH248" s="10">
        <f>'Raw Data'!N256</f>
        <v>3287.7109999999998</v>
      </c>
      <c r="AI248" s="14">
        <f t="shared" si="68"/>
        <v>-2.596307729013998E-3</v>
      </c>
      <c r="AJ248" s="15">
        <f t="shared" si="72"/>
        <v>2.2265159991804857E-2</v>
      </c>
      <c r="AK248" s="10">
        <f>'Raw Data'!R256+'Raw Data'!S256</f>
        <v>114018552.37360001</v>
      </c>
      <c r="AM248" s="9">
        <f>'Raw Data'!V256</f>
        <v>42352</v>
      </c>
      <c r="AN248" s="10">
        <f>IF('Raw Data'!W256=0,AN247,'Raw Data'!W256)</f>
        <v>6.4591000000000003</v>
      </c>
      <c r="AO248" s="15">
        <f t="shared" si="69"/>
        <v>5.8849038432566027E-4</v>
      </c>
      <c r="AP248" s="15">
        <f t="shared" si="77"/>
        <v>7.3261129299341467E-4</v>
      </c>
      <c r="AQ248" s="10">
        <f>IF('Raw Data'!Y256=0,AQ247,'Raw Data'!Y256)</f>
        <v>6.5552999999999999</v>
      </c>
      <c r="AR248" s="10">
        <f>IF('Raw Data'!X256=0,AR247,'Raw Data'!X256)</f>
        <v>6.5819000000000001</v>
      </c>
      <c r="AS248" s="10">
        <f t="shared" si="63"/>
        <v>2.6600000000000179E-2</v>
      </c>
      <c r="AT248" s="10">
        <f t="shared" si="64"/>
        <v>9.6199999999999619E-2</v>
      </c>
      <c r="AV248" s="9">
        <f>'Raw Data'!AB249</f>
        <v>42605</v>
      </c>
      <c r="AW248" s="10">
        <f>'Raw Data'!AC249</f>
        <v>200.56</v>
      </c>
      <c r="AX248" s="10">
        <f t="shared" si="70"/>
        <v>220.88000000000002</v>
      </c>
    </row>
    <row r="249" spans="1:50">
      <c r="A249" s="9">
        <f>'Raw Data'!M257</f>
        <v>42375</v>
      </c>
      <c r="B249" s="13">
        <f>'Raw Data'!N257</f>
        <v>3361.84</v>
      </c>
      <c r="C249" s="14">
        <f t="shared" si="65"/>
        <v>2.2296865180360611E-2</v>
      </c>
      <c r="D249" s="15">
        <f t="shared" si="73"/>
        <v>2.4111727569971358E-2</v>
      </c>
      <c r="E249" s="10">
        <f>'Raw Data'!Q257</f>
        <v>3276.48</v>
      </c>
      <c r="F249" s="14">
        <f t="shared" si="65"/>
        <v>7.9177753725497603E-3</v>
      </c>
      <c r="G249" s="15">
        <f t="shared" si="74"/>
        <v>1.7529279313693712E-2</v>
      </c>
      <c r="H249" s="13">
        <f t="shared" si="71"/>
        <v>0.72700221345917171</v>
      </c>
      <c r="J249" s="9">
        <f>'Raw Data'!A257</f>
        <v>42367</v>
      </c>
      <c r="K249" s="10">
        <f>'Raw Data'!H257</f>
        <v>0</v>
      </c>
      <c r="L249" s="10">
        <f>'Raw Data'!J257</f>
        <v>0</v>
      </c>
      <c r="M249" s="10">
        <f t="shared" si="59"/>
        <v>0</v>
      </c>
      <c r="O249" s="9">
        <f>'Raw Data'!A257</f>
        <v>42367</v>
      </c>
      <c r="P249" s="10">
        <f>'Raw Data'!B257</f>
        <v>3.0882000000000001</v>
      </c>
      <c r="Q249" s="10">
        <f>'Raw Data'!C257</f>
        <v>0</v>
      </c>
      <c r="R249" s="10">
        <f t="shared" si="60"/>
        <v>3.0882000000000001</v>
      </c>
      <c r="S249" s="10">
        <f>'Raw Data'!D257</f>
        <v>2.6637</v>
      </c>
      <c r="T249" s="15">
        <f t="shared" si="66"/>
        <v>2.9681195885937983E-2</v>
      </c>
      <c r="U249" s="15">
        <f t="shared" si="75"/>
        <v>1.7869308901443441E-2</v>
      </c>
      <c r="V249" s="10">
        <f>'Raw Data'!F257</f>
        <v>2.4257</v>
      </c>
      <c r="W249" s="10">
        <f t="shared" si="61"/>
        <v>0.23799999999999999</v>
      </c>
      <c r="Y249" s="9">
        <f>'Raw Data'!A257</f>
        <v>42367</v>
      </c>
      <c r="Z249" s="10">
        <f>'Raw Data'!G257</f>
        <v>3.7238000000000002</v>
      </c>
      <c r="AA249" s="10">
        <f>'Raw Data'!H257</f>
        <v>0</v>
      </c>
      <c r="AB249" s="10">
        <f t="shared" si="62"/>
        <v>3.7238000000000002</v>
      </c>
      <c r="AC249" s="10">
        <f>'Raw Data'!I257</f>
        <v>0</v>
      </c>
      <c r="AD249" s="12" t="e">
        <f t="shared" si="67"/>
        <v>#DIV/0!</v>
      </c>
      <c r="AE249" s="15" t="e">
        <f t="shared" si="76"/>
        <v>#DIV/0!</v>
      </c>
      <c r="AG249" s="9">
        <f>'Raw Data'!M257</f>
        <v>42375</v>
      </c>
      <c r="AH249" s="10">
        <f>'Raw Data'!N257</f>
        <v>3361.84</v>
      </c>
      <c r="AI249" s="14">
        <f t="shared" si="68"/>
        <v>2.2296865180360611E-2</v>
      </c>
      <c r="AJ249" s="15">
        <f t="shared" si="72"/>
        <v>2.4111727569971358E-2</v>
      </c>
      <c r="AK249" s="10">
        <f>'Raw Data'!R257+'Raw Data'!S257</f>
        <v>113435785.8336</v>
      </c>
      <c r="AM249" s="9">
        <f>'Raw Data'!V257</f>
        <v>42353</v>
      </c>
      <c r="AN249" s="10">
        <f>IF('Raw Data'!W257=0,AN248,'Raw Data'!W257)</f>
        <v>6.4610000000000003</v>
      </c>
      <c r="AO249" s="15">
        <f t="shared" si="69"/>
        <v>2.9411537274422802E-4</v>
      </c>
      <c r="AP249" s="15">
        <f t="shared" si="77"/>
        <v>7.337880655729251E-4</v>
      </c>
      <c r="AQ249" s="10">
        <f>IF('Raw Data'!Y257=0,AQ248,'Raw Data'!Y257)</f>
        <v>6.5397999999999996</v>
      </c>
      <c r="AR249" s="10">
        <f>IF('Raw Data'!X257=0,AR248,'Raw Data'!X257)</f>
        <v>6.5651000000000002</v>
      </c>
      <c r="AS249" s="10">
        <f t="shared" si="63"/>
        <v>2.5300000000000544E-2</v>
      </c>
      <c r="AT249" s="10">
        <f t="shared" si="64"/>
        <v>7.8799999999999315E-2</v>
      </c>
      <c r="AV249" s="9">
        <f>'Raw Data'!AB250</f>
        <v>42606</v>
      </c>
      <c r="AW249" s="10">
        <f>'Raw Data'!AC250</f>
        <v>168.52</v>
      </c>
      <c r="AX249" s="10">
        <f t="shared" si="70"/>
        <v>196.71599999999998</v>
      </c>
    </row>
    <row r="250" spans="1:50">
      <c r="A250" s="9">
        <f>'Raw Data'!M258</f>
        <v>42376</v>
      </c>
      <c r="B250" s="13">
        <f>'Raw Data'!N258</f>
        <v>3125.002</v>
      </c>
      <c r="C250" s="14">
        <f t="shared" si="65"/>
        <v>-7.3053519945980014E-2</v>
      </c>
      <c r="D250" s="15">
        <f t="shared" si="73"/>
        <v>3.0857632719671898E-2</v>
      </c>
      <c r="E250" s="10">
        <f>'Raw Data'!Q258</f>
        <v>3146.87</v>
      </c>
      <c r="F250" s="14">
        <f t="shared" si="65"/>
        <v>-4.0361367358642104E-2</v>
      </c>
      <c r="G250" s="15">
        <f t="shared" si="74"/>
        <v>2.0371968214108936E-2</v>
      </c>
      <c r="H250" s="13">
        <f t="shared" si="71"/>
        <v>0.66019219293908127</v>
      </c>
      <c r="J250" s="9">
        <f>'Raw Data'!A258</f>
        <v>42368</v>
      </c>
      <c r="K250" s="10">
        <f>'Raw Data'!H258</f>
        <v>0</v>
      </c>
      <c r="L250" s="10">
        <f>'Raw Data'!J258</f>
        <v>0</v>
      </c>
      <c r="M250" s="10">
        <f t="shared" si="59"/>
        <v>0</v>
      </c>
      <c r="O250" s="9">
        <f>'Raw Data'!A258</f>
        <v>42368</v>
      </c>
      <c r="P250" s="10">
        <f>'Raw Data'!B258</f>
        <v>3.0882000000000001</v>
      </c>
      <c r="Q250" s="10">
        <f>'Raw Data'!C258</f>
        <v>0</v>
      </c>
      <c r="R250" s="10">
        <f t="shared" si="60"/>
        <v>3.0882000000000001</v>
      </c>
      <c r="S250" s="10">
        <f>'Raw Data'!D258</f>
        <v>2.6168999999999998</v>
      </c>
      <c r="T250" s="15">
        <f t="shared" si="66"/>
        <v>-1.7725722599108384E-2</v>
      </c>
      <c r="U250" s="15">
        <f t="shared" si="75"/>
        <v>1.8396601610614835E-2</v>
      </c>
      <c r="V250" s="10">
        <f>'Raw Data'!F258</f>
        <v>2.4224000000000001</v>
      </c>
      <c r="W250" s="10">
        <f t="shared" si="61"/>
        <v>0.19449999999999967</v>
      </c>
      <c r="Y250" s="9">
        <f>'Raw Data'!A258</f>
        <v>42368</v>
      </c>
      <c r="Z250" s="10">
        <f>'Raw Data'!G258</f>
        <v>3.7383999999999999</v>
      </c>
      <c r="AA250" s="10">
        <f>'Raw Data'!H258</f>
        <v>0</v>
      </c>
      <c r="AB250" s="10">
        <f t="shared" si="62"/>
        <v>3.7383999999999999</v>
      </c>
      <c r="AC250" s="10">
        <f>'Raw Data'!I258</f>
        <v>0</v>
      </c>
      <c r="AD250" s="12" t="e">
        <f t="shared" si="67"/>
        <v>#DIV/0!</v>
      </c>
      <c r="AE250" s="15" t="e">
        <f t="shared" si="76"/>
        <v>#DIV/0!</v>
      </c>
      <c r="AG250" s="9">
        <f>'Raw Data'!M258</f>
        <v>42376</v>
      </c>
      <c r="AH250" s="10">
        <f>'Raw Data'!N258</f>
        <v>3125.002</v>
      </c>
      <c r="AI250" s="14">
        <f t="shared" si="68"/>
        <v>-7.3053519945980014E-2</v>
      </c>
      <c r="AJ250" s="15">
        <f t="shared" si="72"/>
        <v>3.0857632719671898E-2</v>
      </c>
      <c r="AK250" s="10">
        <f>'Raw Data'!R258+'Raw Data'!S258</f>
        <v>112261892.1072</v>
      </c>
      <c r="AM250" s="9">
        <f>'Raw Data'!V258</f>
        <v>42354</v>
      </c>
      <c r="AN250" s="10">
        <f>IF('Raw Data'!W258=0,AN249,'Raw Data'!W258)</f>
        <v>6.4733000000000001</v>
      </c>
      <c r="AO250" s="15">
        <f t="shared" si="69"/>
        <v>1.9019202751957474E-3</v>
      </c>
      <c r="AP250" s="15">
        <f t="shared" si="77"/>
        <v>7.8088793911096214E-4</v>
      </c>
      <c r="AQ250" s="10">
        <f>IF('Raw Data'!Y258=0,AQ249,'Raw Data'!Y258)</f>
        <v>6.5236000000000001</v>
      </c>
      <c r="AR250" s="10">
        <f>IF('Raw Data'!X258=0,AR249,'Raw Data'!X258)</f>
        <v>6.5518999999999998</v>
      </c>
      <c r="AS250" s="10">
        <f t="shared" si="63"/>
        <v>2.829999999999977E-2</v>
      </c>
      <c r="AT250" s="10">
        <f t="shared" si="64"/>
        <v>5.0300000000000011E-2</v>
      </c>
      <c r="AV250" s="9">
        <f>'Raw Data'!AB251</f>
        <v>42607</v>
      </c>
      <c r="AW250" s="10">
        <f>'Raw Data'!AC251</f>
        <v>206.37</v>
      </c>
      <c r="AX250" s="10">
        <f t="shared" si="70"/>
        <v>194.83799999999999</v>
      </c>
    </row>
    <row r="251" spans="1:50">
      <c r="A251" s="9">
        <f>'Raw Data'!M259</f>
        <v>42377</v>
      </c>
      <c r="B251" s="13">
        <f>'Raw Data'!N259</f>
        <v>3186.4119999999998</v>
      </c>
      <c r="C251" s="14">
        <f t="shared" si="65"/>
        <v>1.9460595695569346E-2</v>
      </c>
      <c r="D251" s="15">
        <f t="shared" si="73"/>
        <v>3.2523266001175687E-2</v>
      </c>
      <c r="E251" s="10">
        <f>'Raw Data'!Q259</f>
        <v>3184.88</v>
      </c>
      <c r="F251" s="14">
        <f t="shared" si="65"/>
        <v>1.2006303659567528E-2</v>
      </c>
      <c r="G251" s="15">
        <f t="shared" si="74"/>
        <v>2.1151691563263353E-2</v>
      </c>
      <c r="H251" s="13">
        <f t="shared" si="71"/>
        <v>0.65035570420568278</v>
      </c>
      <c r="J251" s="9">
        <f>'Raw Data'!A259</f>
        <v>42369</v>
      </c>
      <c r="K251" s="10">
        <f>'Raw Data'!H259</f>
        <v>0</v>
      </c>
      <c r="L251" s="10">
        <f>'Raw Data'!J259</f>
        <v>0</v>
      </c>
      <c r="M251" s="10">
        <f t="shared" si="59"/>
        <v>0</v>
      </c>
      <c r="O251" s="9">
        <f>'Raw Data'!A259</f>
        <v>42369</v>
      </c>
      <c r="P251" s="10">
        <f>'Raw Data'!B259</f>
        <v>3.0851999999999999</v>
      </c>
      <c r="Q251" s="10">
        <f>'Raw Data'!C259</f>
        <v>0</v>
      </c>
      <c r="R251" s="10">
        <f t="shared" si="60"/>
        <v>3.0851999999999999</v>
      </c>
      <c r="S251" s="10">
        <f>'Raw Data'!D259</f>
        <v>2.3896999999999999</v>
      </c>
      <c r="T251" s="15">
        <f t="shared" si="66"/>
        <v>-9.0822576072951106E-2</v>
      </c>
      <c r="U251" s="15">
        <f t="shared" si="75"/>
        <v>2.7206794384452365E-2</v>
      </c>
      <c r="V251" s="10">
        <f>'Raw Data'!F259</f>
        <v>2.3245</v>
      </c>
      <c r="W251" s="10">
        <f t="shared" si="61"/>
        <v>6.5199999999999925E-2</v>
      </c>
      <c r="Y251" s="9">
        <f>'Raw Data'!A259</f>
        <v>42369</v>
      </c>
      <c r="Z251" s="10">
        <f>'Raw Data'!G259</f>
        <v>3.7174</v>
      </c>
      <c r="AA251" s="10">
        <f>'Raw Data'!H259</f>
        <v>0</v>
      </c>
      <c r="AB251" s="10">
        <f t="shared" si="62"/>
        <v>3.7174</v>
      </c>
      <c r="AC251" s="10">
        <f>'Raw Data'!I259</f>
        <v>0</v>
      </c>
      <c r="AD251" s="12" t="e">
        <f t="shared" si="67"/>
        <v>#DIV/0!</v>
      </c>
      <c r="AE251" s="15" t="e">
        <f t="shared" si="76"/>
        <v>#DIV/0!</v>
      </c>
      <c r="AG251" s="9">
        <f>'Raw Data'!M259</f>
        <v>42377</v>
      </c>
      <c r="AH251" s="10">
        <f>'Raw Data'!N259</f>
        <v>3186.4119999999998</v>
      </c>
      <c r="AI251" s="14">
        <f t="shared" si="68"/>
        <v>1.9460595695569346E-2</v>
      </c>
      <c r="AJ251" s="15">
        <f t="shared" si="72"/>
        <v>3.2523266001175687E-2</v>
      </c>
      <c r="AK251" s="10">
        <f>'Raw Data'!R259+'Raw Data'!S259</f>
        <v>109910707.8765</v>
      </c>
      <c r="AM251" s="9">
        <f>'Raw Data'!V259</f>
        <v>42355</v>
      </c>
      <c r="AN251" s="10">
        <f>IF('Raw Data'!W259=0,AN250,'Raw Data'!W259)</f>
        <v>6.4836999999999998</v>
      </c>
      <c r="AO251" s="15">
        <f t="shared" si="69"/>
        <v>1.605310215855092E-3</v>
      </c>
      <c r="AP251" s="15">
        <f t="shared" si="77"/>
        <v>7.8100025353685873E-4</v>
      </c>
      <c r="AQ251" s="10">
        <f>IF('Raw Data'!Y259=0,AQ250,'Raw Data'!Y259)</f>
        <v>6.5682</v>
      </c>
      <c r="AR251" s="10">
        <f>IF('Raw Data'!X259=0,AR250,'Raw Data'!X259)</f>
        <v>6.5998999999999999</v>
      </c>
      <c r="AS251" s="10">
        <f t="shared" si="63"/>
        <v>3.1699999999999839E-2</v>
      </c>
      <c r="AT251" s="10">
        <f t="shared" si="64"/>
        <v>8.4500000000000242E-2</v>
      </c>
      <c r="AV251" s="9">
        <f>'Raw Data'!AB252</f>
        <v>42608</v>
      </c>
      <c r="AW251" s="10">
        <f>'Raw Data'!AC252</f>
        <v>194.6</v>
      </c>
      <c r="AX251" s="10">
        <f t="shared" si="70"/>
        <v>191.43200000000002</v>
      </c>
    </row>
    <row r="252" spans="1:50">
      <c r="A252" s="9">
        <f>'Raw Data'!M260</f>
        <v>42380</v>
      </c>
      <c r="B252" s="13">
        <f>'Raw Data'!N260</f>
        <v>3016.7040000000002</v>
      </c>
      <c r="C252" s="14">
        <f t="shared" si="65"/>
        <v>-5.4730674225974787E-2</v>
      </c>
      <c r="D252" s="15">
        <f t="shared" si="73"/>
        <v>3.4243509640778831E-2</v>
      </c>
      <c r="E252" s="10">
        <f>'Raw Data'!Q260</f>
        <v>3077.03</v>
      </c>
      <c r="F252" s="14">
        <f t="shared" si="65"/>
        <v>-3.4449765656607838E-2</v>
      </c>
      <c r="G252" s="15">
        <f t="shared" si="74"/>
        <v>2.2172299693874589E-2</v>
      </c>
      <c r="H252" s="13">
        <f t="shared" si="71"/>
        <v>0.64748911330837244</v>
      </c>
      <c r="J252" s="9">
        <f>'Raw Data'!A260</f>
        <v>42373</v>
      </c>
      <c r="K252" s="10">
        <f>'Raw Data'!H260</f>
        <v>0</v>
      </c>
      <c r="L252" s="10">
        <f>'Raw Data'!J260</f>
        <v>0</v>
      </c>
      <c r="M252" s="10">
        <f t="shared" si="59"/>
        <v>0</v>
      </c>
      <c r="O252" s="9">
        <f>'Raw Data'!A260</f>
        <v>42373</v>
      </c>
      <c r="P252" s="10">
        <f>'Raw Data'!B260</f>
        <v>3.0859999999999999</v>
      </c>
      <c r="Q252" s="10">
        <f>'Raw Data'!C260</f>
        <v>0</v>
      </c>
      <c r="R252" s="10">
        <f t="shared" si="60"/>
        <v>3.0859999999999999</v>
      </c>
      <c r="S252" s="10">
        <f>'Raw Data'!D260</f>
        <v>2.4638</v>
      </c>
      <c r="T252" s="15">
        <f t="shared" si="66"/>
        <v>3.0537038493542449E-2</v>
      </c>
      <c r="U252" s="15">
        <f t="shared" si="75"/>
        <v>2.7945528393702276E-2</v>
      </c>
      <c r="V252" s="10">
        <f>'Raw Data'!F260</f>
        <v>2.3065000000000002</v>
      </c>
      <c r="W252" s="10">
        <f t="shared" si="61"/>
        <v>0.15729999999999977</v>
      </c>
      <c r="Y252" s="9">
        <f>'Raw Data'!A260</f>
        <v>42373</v>
      </c>
      <c r="Z252" s="10">
        <f>'Raw Data'!G260</f>
        <v>3.7330999999999999</v>
      </c>
      <c r="AA252" s="10">
        <f>'Raw Data'!H260</f>
        <v>0</v>
      </c>
      <c r="AB252" s="10">
        <f t="shared" si="62"/>
        <v>3.7330999999999999</v>
      </c>
      <c r="AC252" s="10">
        <f>'Raw Data'!I260</f>
        <v>0</v>
      </c>
      <c r="AD252" s="12" t="e">
        <f t="shared" si="67"/>
        <v>#DIV/0!</v>
      </c>
      <c r="AE252" s="15" t="e">
        <f t="shared" si="76"/>
        <v>#DIV/0!</v>
      </c>
      <c r="AG252" s="9">
        <f>'Raw Data'!M260</f>
        <v>42380</v>
      </c>
      <c r="AH252" s="10">
        <f>'Raw Data'!N260</f>
        <v>3016.7040000000002</v>
      </c>
      <c r="AI252" s="14">
        <f t="shared" si="68"/>
        <v>-5.4730674225974787E-2</v>
      </c>
      <c r="AJ252" s="15">
        <f t="shared" si="72"/>
        <v>3.4243509640778831E-2</v>
      </c>
      <c r="AK252" s="10">
        <f>'Raw Data'!R260+'Raw Data'!S260</f>
        <v>106447070.6056</v>
      </c>
      <c r="AM252" s="9">
        <f>'Raw Data'!V260</f>
        <v>42356</v>
      </c>
      <c r="AN252" s="10">
        <f>IF('Raw Data'!W260=0,AN251,'Raw Data'!W260)</f>
        <v>6.4814999999999996</v>
      </c>
      <c r="AO252" s="15">
        <f t="shared" si="69"/>
        <v>-3.3937000911903227E-4</v>
      </c>
      <c r="AP252" s="15">
        <f t="shared" si="77"/>
        <v>8.0765681293248947E-4</v>
      </c>
      <c r="AQ252" s="10">
        <f>IF('Raw Data'!Y260=0,AQ251,'Raw Data'!Y260)</f>
        <v>6.5574000000000003</v>
      </c>
      <c r="AR252" s="10">
        <f>IF('Raw Data'!X260=0,AR251,'Raw Data'!X260)</f>
        <v>6.5881999999999996</v>
      </c>
      <c r="AS252" s="10">
        <f t="shared" si="63"/>
        <v>3.0799999999999272E-2</v>
      </c>
      <c r="AT252" s="10">
        <f t="shared" si="64"/>
        <v>7.5900000000000745E-2</v>
      </c>
      <c r="AV252" s="9">
        <f>'Raw Data'!AB253</f>
        <v>42611</v>
      </c>
      <c r="AW252" s="10">
        <f>'Raw Data'!AC253</f>
        <v>207.52</v>
      </c>
      <c r="AX252" s="10">
        <f t="shared" si="70"/>
        <v>195.51400000000001</v>
      </c>
    </row>
    <row r="253" spans="1:50">
      <c r="A253" s="9">
        <f>'Raw Data'!M261</f>
        <v>42381</v>
      </c>
      <c r="B253" s="13">
        <f>'Raw Data'!N261</f>
        <v>3022.8609999999999</v>
      </c>
      <c r="C253" s="14">
        <f t="shared" si="65"/>
        <v>2.0388892686551553E-3</v>
      </c>
      <c r="D253" s="15">
        <f t="shared" si="73"/>
        <v>3.4647101392001771E-2</v>
      </c>
      <c r="E253" s="10">
        <f>'Raw Data'!Q261</f>
        <v>3081.9</v>
      </c>
      <c r="F253" s="14">
        <f t="shared" si="65"/>
        <v>1.5814438595582925E-3</v>
      </c>
      <c r="G253" s="15">
        <f t="shared" si="74"/>
        <v>2.1563766216964309E-2</v>
      </c>
      <c r="H253" s="13">
        <f t="shared" si="71"/>
        <v>0.62238298012261051</v>
      </c>
      <c r="J253" s="9">
        <f>'Raw Data'!A261</f>
        <v>42374</v>
      </c>
      <c r="K253" s="10">
        <f>'Raw Data'!H261</f>
        <v>0</v>
      </c>
      <c r="L253" s="10">
        <f>'Raw Data'!J261</f>
        <v>0</v>
      </c>
      <c r="M253" s="10">
        <f t="shared" si="59"/>
        <v>0</v>
      </c>
      <c r="O253" s="9">
        <f>'Raw Data'!A261</f>
        <v>42374</v>
      </c>
      <c r="P253" s="10">
        <f>'Raw Data'!B261</f>
        <v>3.0859999999999999</v>
      </c>
      <c r="Q253" s="10">
        <f>'Raw Data'!C261</f>
        <v>0</v>
      </c>
      <c r="R253" s="10">
        <f t="shared" si="60"/>
        <v>3.0859999999999999</v>
      </c>
      <c r="S253" s="10">
        <f>'Raw Data'!D261</f>
        <v>2.4756</v>
      </c>
      <c r="T253" s="15">
        <f t="shared" si="66"/>
        <v>4.7779173373328019E-3</v>
      </c>
      <c r="U253" s="15">
        <f t="shared" si="75"/>
        <v>2.7946400749710453E-2</v>
      </c>
      <c r="V253" s="10">
        <f>'Raw Data'!F261</f>
        <v>2.3079000000000001</v>
      </c>
      <c r="W253" s="10">
        <f t="shared" si="61"/>
        <v>0.16769999999999996</v>
      </c>
      <c r="Y253" s="9">
        <f>'Raw Data'!A261</f>
        <v>42374</v>
      </c>
      <c r="Z253" s="10">
        <f>'Raw Data'!G261</f>
        <v>3.7402000000000002</v>
      </c>
      <c r="AA253" s="10">
        <f>'Raw Data'!H261</f>
        <v>0</v>
      </c>
      <c r="AB253" s="10">
        <f t="shared" si="62"/>
        <v>3.7402000000000002</v>
      </c>
      <c r="AC253" s="10">
        <f>'Raw Data'!I261</f>
        <v>0</v>
      </c>
      <c r="AD253" s="12" t="e">
        <f t="shared" si="67"/>
        <v>#DIV/0!</v>
      </c>
      <c r="AE253" s="15" t="e">
        <f t="shared" si="76"/>
        <v>#DIV/0!</v>
      </c>
      <c r="AG253" s="9">
        <f>'Raw Data'!M261</f>
        <v>42381</v>
      </c>
      <c r="AH253" s="10">
        <f>'Raw Data'!N261</f>
        <v>3022.8609999999999</v>
      </c>
      <c r="AI253" s="14">
        <f t="shared" si="68"/>
        <v>2.0388892686551553E-3</v>
      </c>
      <c r="AJ253" s="15">
        <f t="shared" si="72"/>
        <v>3.4647101392001771E-2</v>
      </c>
      <c r="AK253" s="10">
        <f>'Raw Data'!R261+'Raw Data'!S261</f>
        <v>104508667.62200001</v>
      </c>
      <c r="AM253" s="9">
        <f>'Raw Data'!V261</f>
        <v>42359</v>
      </c>
      <c r="AN253" s="10">
        <f>IF('Raw Data'!W261=0,AN252,'Raw Data'!W261)</f>
        <v>6.4808000000000003</v>
      </c>
      <c r="AO253" s="15">
        <f t="shared" si="69"/>
        <v>-1.0800552381599232E-4</v>
      </c>
      <c r="AP253" s="15">
        <f t="shared" si="77"/>
        <v>8.2907236231852472E-4</v>
      </c>
      <c r="AQ253" s="10">
        <f>IF('Raw Data'!Y261=0,AQ252,'Raw Data'!Y261)</f>
        <v>6.5518999999999998</v>
      </c>
      <c r="AR253" s="10">
        <f>IF('Raw Data'!X261=0,AR252,'Raw Data'!X261)</f>
        <v>6.5846999999999998</v>
      </c>
      <c r="AS253" s="10">
        <f t="shared" si="63"/>
        <v>3.279999999999994E-2</v>
      </c>
      <c r="AT253" s="10">
        <f t="shared" si="64"/>
        <v>7.1099999999999497E-2</v>
      </c>
      <c r="AV253" s="9">
        <f>'Raw Data'!AB254</f>
        <v>42612</v>
      </c>
      <c r="AW253" s="10">
        <f>'Raw Data'!AC254</f>
        <v>215.53</v>
      </c>
      <c r="AX253" s="10">
        <f t="shared" si="70"/>
        <v>198.50799999999998</v>
      </c>
    </row>
    <row r="254" spans="1:50">
      <c r="A254" s="9">
        <f>'Raw Data'!M262</f>
        <v>42382</v>
      </c>
      <c r="B254" s="13">
        <f>'Raw Data'!N262</f>
        <v>2949.5970000000002</v>
      </c>
      <c r="C254" s="14">
        <f t="shared" si="65"/>
        <v>-2.4535183076191826E-2</v>
      </c>
      <c r="D254" s="15">
        <f t="shared" si="73"/>
        <v>3.3758297326567106E-2</v>
      </c>
      <c r="E254" s="10">
        <f>'Raw Data'!Q262</f>
        <v>3058.31</v>
      </c>
      <c r="F254" s="14">
        <f t="shared" si="65"/>
        <v>-7.683814092563513E-3</v>
      </c>
      <c r="G254" s="15">
        <f t="shared" si="74"/>
        <v>2.0740455111871708E-2</v>
      </c>
      <c r="H254" s="13">
        <f t="shared" si="71"/>
        <v>0.61438095977516571</v>
      </c>
      <c r="J254" s="9">
        <f>'Raw Data'!A262</f>
        <v>42375</v>
      </c>
      <c r="K254" s="10">
        <f>'Raw Data'!H262</f>
        <v>0</v>
      </c>
      <c r="L254" s="10">
        <f>'Raw Data'!J262</f>
        <v>0</v>
      </c>
      <c r="M254" s="10">
        <f t="shared" si="59"/>
        <v>0</v>
      </c>
      <c r="O254" s="9">
        <f>'Raw Data'!A262</f>
        <v>42375</v>
      </c>
      <c r="P254" s="10">
        <f>'Raw Data'!B262</f>
        <v>3.0819999999999999</v>
      </c>
      <c r="Q254" s="10">
        <f>'Raw Data'!C262</f>
        <v>0</v>
      </c>
      <c r="R254" s="10">
        <f t="shared" si="60"/>
        <v>3.0819999999999999</v>
      </c>
      <c r="S254" s="10">
        <f>'Raw Data'!D262</f>
        <v>2.5364</v>
      </c>
      <c r="T254" s="15">
        <f t="shared" si="66"/>
        <v>2.4262961960670088E-2</v>
      </c>
      <c r="U254" s="15">
        <f t="shared" si="75"/>
        <v>2.8372588953223355E-2</v>
      </c>
      <c r="V254" s="10">
        <f>'Raw Data'!F262</f>
        <v>2.3473000000000002</v>
      </c>
      <c r="W254" s="10">
        <f t="shared" si="61"/>
        <v>0.18909999999999982</v>
      </c>
      <c r="Y254" s="9">
        <f>'Raw Data'!A262</f>
        <v>42375</v>
      </c>
      <c r="Z254" s="10">
        <f>'Raw Data'!G262</f>
        <v>3.7602000000000002</v>
      </c>
      <c r="AA254" s="10">
        <f>'Raw Data'!H262</f>
        <v>0</v>
      </c>
      <c r="AB254" s="10">
        <f t="shared" si="62"/>
        <v>3.7602000000000002</v>
      </c>
      <c r="AC254" s="10">
        <f>'Raw Data'!I262</f>
        <v>0</v>
      </c>
      <c r="AD254" s="12" t="e">
        <f t="shared" si="67"/>
        <v>#DIV/0!</v>
      </c>
      <c r="AE254" s="15" t="e">
        <f t="shared" si="76"/>
        <v>#DIV/0!</v>
      </c>
      <c r="AG254" s="9">
        <f>'Raw Data'!M262</f>
        <v>42382</v>
      </c>
      <c r="AH254" s="10">
        <f>'Raw Data'!N262</f>
        <v>2949.5970000000002</v>
      </c>
      <c r="AI254" s="14">
        <f t="shared" si="68"/>
        <v>-2.4535183076191826E-2</v>
      </c>
      <c r="AJ254" s="15">
        <f t="shared" si="72"/>
        <v>3.3758297326567106E-2</v>
      </c>
      <c r="AK254" s="10">
        <f>'Raw Data'!R262+'Raw Data'!S262</f>
        <v>102628477.0826</v>
      </c>
      <c r="AM254" s="9">
        <f>'Raw Data'!V262</f>
        <v>42360</v>
      </c>
      <c r="AN254" s="10">
        <f>IF('Raw Data'!W262=0,AN253,'Raw Data'!W262)</f>
        <v>6.4787999999999997</v>
      </c>
      <c r="AO254" s="15">
        <f t="shared" si="69"/>
        <v>-3.0865150403999297E-4</v>
      </c>
      <c r="AP254" s="15">
        <f t="shared" si="77"/>
        <v>8.4419184555580538E-4</v>
      </c>
      <c r="AQ254" s="10">
        <f>IF('Raw Data'!Y262=0,AQ253,'Raw Data'!Y262)</f>
        <v>6.5263999999999998</v>
      </c>
      <c r="AR254" s="10">
        <f>IF('Raw Data'!X262=0,AR253,'Raw Data'!X262)</f>
        <v>6.5681000000000003</v>
      </c>
      <c r="AS254" s="10">
        <f t="shared" si="63"/>
        <v>4.1700000000000514E-2</v>
      </c>
      <c r="AT254" s="10">
        <f t="shared" si="64"/>
        <v>4.7600000000000087E-2</v>
      </c>
      <c r="AV254" s="9">
        <f>'Raw Data'!AB255</f>
        <v>42613</v>
      </c>
      <c r="AW254" s="10">
        <f>'Raw Data'!AC255</f>
        <v>208.02</v>
      </c>
      <c r="AX254" s="10">
        <f t="shared" si="70"/>
        <v>206.40799999999999</v>
      </c>
    </row>
    <row r="255" spans="1:50">
      <c r="A255" s="9">
        <f>'Raw Data'!M263</f>
        <v>42383</v>
      </c>
      <c r="B255" s="13">
        <f>'Raw Data'!N263</f>
        <v>3007.6489999999999</v>
      </c>
      <c r="C255" s="14">
        <f t="shared" si="65"/>
        <v>1.9490159598917065E-2</v>
      </c>
      <c r="D255" s="15">
        <f t="shared" si="73"/>
        <v>3.5187009151336761E-2</v>
      </c>
      <c r="E255" s="10">
        <f>'Raw Data'!Q263</f>
        <v>3074.32</v>
      </c>
      <c r="F255" s="14">
        <f t="shared" si="65"/>
        <v>5.2212627768123826E-3</v>
      </c>
      <c r="G255" s="15">
        <f t="shared" si="74"/>
        <v>2.0866931522041953E-2</v>
      </c>
      <c r="H255" s="13">
        <f t="shared" si="71"/>
        <v>0.59302941697303124</v>
      </c>
      <c r="J255" s="9">
        <f>'Raw Data'!A263</f>
        <v>42376</v>
      </c>
      <c r="K255" s="10">
        <f>'Raw Data'!H263</f>
        <v>0</v>
      </c>
      <c r="L255" s="10">
        <f>'Raw Data'!J263</f>
        <v>0</v>
      </c>
      <c r="M255" s="10">
        <f t="shared" si="59"/>
        <v>0</v>
      </c>
      <c r="O255" s="9">
        <f>'Raw Data'!A263</f>
        <v>42376</v>
      </c>
      <c r="P255" s="10">
        <f>'Raw Data'!B263</f>
        <v>3.0746000000000002</v>
      </c>
      <c r="Q255" s="10">
        <f>'Raw Data'!C263</f>
        <v>0</v>
      </c>
      <c r="R255" s="10">
        <f t="shared" si="60"/>
        <v>3.0746000000000002</v>
      </c>
      <c r="S255" s="10">
        <f>'Raw Data'!D263</f>
        <v>2.4344000000000001</v>
      </c>
      <c r="T255" s="15">
        <f t="shared" si="66"/>
        <v>-4.1045433243115145E-2</v>
      </c>
      <c r="U255" s="15">
        <f t="shared" si="75"/>
        <v>2.9896480739123796E-2</v>
      </c>
      <c r="V255" s="10">
        <f>'Raw Data'!F263</f>
        <v>2.3300999999999998</v>
      </c>
      <c r="W255" s="10">
        <f t="shared" si="61"/>
        <v>0.10430000000000028</v>
      </c>
      <c r="Y255" s="9">
        <f>'Raw Data'!A263</f>
        <v>42376</v>
      </c>
      <c r="Z255" s="10">
        <f>'Raw Data'!G263</f>
        <v>3.7646999999999999</v>
      </c>
      <c r="AA255" s="10">
        <f>'Raw Data'!H263</f>
        <v>0</v>
      </c>
      <c r="AB255" s="10">
        <f t="shared" si="62"/>
        <v>3.7646999999999999</v>
      </c>
      <c r="AC255" s="10">
        <f>'Raw Data'!I263</f>
        <v>0</v>
      </c>
      <c r="AD255" s="12" t="e">
        <f t="shared" si="67"/>
        <v>#DIV/0!</v>
      </c>
      <c r="AE255" s="15" t="e">
        <f t="shared" si="76"/>
        <v>#DIV/0!</v>
      </c>
      <c r="AG255" s="9">
        <f>'Raw Data'!M263</f>
        <v>42383</v>
      </c>
      <c r="AH255" s="10">
        <f>'Raw Data'!N263</f>
        <v>3007.6489999999999</v>
      </c>
      <c r="AI255" s="14">
        <f t="shared" si="68"/>
        <v>1.9490159598917065E-2</v>
      </c>
      <c r="AJ255" s="15">
        <f t="shared" si="72"/>
        <v>3.5187009151336761E-2</v>
      </c>
      <c r="AK255" s="10">
        <f>'Raw Data'!R263+'Raw Data'!S263</f>
        <v>101651939.29440001</v>
      </c>
      <c r="AM255" s="9">
        <f>'Raw Data'!V263</f>
        <v>42361</v>
      </c>
      <c r="AN255" s="10">
        <f>IF('Raw Data'!W263=0,AN254,'Raw Data'!W263)</f>
        <v>6.4778000000000002</v>
      </c>
      <c r="AO255" s="15">
        <f t="shared" si="69"/>
        <v>-1.543614840289889E-4</v>
      </c>
      <c r="AP255" s="15">
        <f t="shared" si="77"/>
        <v>8.4921489183613038E-4</v>
      </c>
      <c r="AQ255" s="10">
        <f>IF('Raw Data'!Y263=0,AQ254,'Raw Data'!Y263)</f>
        <v>6.5446</v>
      </c>
      <c r="AR255" s="10">
        <f>IF('Raw Data'!X263=0,AR254,'Raw Data'!X263)</f>
        <v>6.5827999999999998</v>
      </c>
      <c r="AS255" s="10">
        <f t="shared" si="63"/>
        <v>3.819999999999979E-2</v>
      </c>
      <c r="AT255" s="10">
        <f t="shared" si="64"/>
        <v>6.6799999999999748E-2</v>
      </c>
      <c r="AV255" s="9">
        <f>'Raw Data'!AB256</f>
        <v>42614</v>
      </c>
      <c r="AW255" s="10">
        <f>'Raw Data'!AC256</f>
        <v>224.18</v>
      </c>
      <c r="AX255" s="10">
        <f t="shared" si="70"/>
        <v>209.96999999999997</v>
      </c>
    </row>
    <row r="256" spans="1:50">
      <c r="A256" s="9">
        <f>'Raw Data'!M264</f>
        <v>42384</v>
      </c>
      <c r="B256" s="13">
        <f>'Raw Data'!N264</f>
        <v>2900.9697999999999</v>
      </c>
      <c r="C256" s="14">
        <f t="shared" si="65"/>
        <v>-3.6113615567432693E-2</v>
      </c>
      <c r="D256" s="15">
        <f t="shared" si="73"/>
        <v>3.5506645243472509E-2</v>
      </c>
      <c r="E256" s="10">
        <f>'Raw Data'!Q264</f>
        <v>3016.73</v>
      </c>
      <c r="F256" s="14">
        <f t="shared" si="65"/>
        <v>-1.8910275293957241E-2</v>
      </c>
      <c r="G256" s="15">
        <f t="shared" si="74"/>
        <v>2.0894170586175986E-2</v>
      </c>
      <c r="H256" s="13">
        <f t="shared" si="71"/>
        <v>0.5884580320923769</v>
      </c>
      <c r="J256" s="9">
        <f>'Raw Data'!A264</f>
        <v>42377</v>
      </c>
      <c r="K256" s="10">
        <f>'Raw Data'!H264</f>
        <v>0</v>
      </c>
      <c r="L256" s="10">
        <f>'Raw Data'!J264</f>
        <v>0</v>
      </c>
      <c r="M256" s="10">
        <f t="shared" si="59"/>
        <v>0</v>
      </c>
      <c r="O256" s="9">
        <f>'Raw Data'!A264</f>
        <v>42377</v>
      </c>
      <c r="P256" s="10">
        <f>'Raw Data'!B264</f>
        <v>3.0670000000000002</v>
      </c>
      <c r="Q256" s="10">
        <f>'Raw Data'!C264</f>
        <v>0</v>
      </c>
      <c r="R256" s="10">
        <f t="shared" si="60"/>
        <v>3.0670000000000002</v>
      </c>
      <c r="S256" s="10">
        <f>'Raw Data'!D264</f>
        <v>2.3744000000000001</v>
      </c>
      <c r="T256" s="15">
        <f t="shared" si="66"/>
        <v>-2.4955545609699981E-2</v>
      </c>
      <c r="U256" s="15">
        <f t="shared" si="75"/>
        <v>3.0138250134693404E-2</v>
      </c>
      <c r="V256" s="10">
        <f>'Raw Data'!F264</f>
        <v>2.2988</v>
      </c>
      <c r="W256" s="10">
        <f t="shared" si="61"/>
        <v>7.5600000000000112E-2</v>
      </c>
      <c r="Y256" s="9">
        <f>'Raw Data'!A264</f>
        <v>42377</v>
      </c>
      <c r="Z256" s="10">
        <f>'Raw Data'!G264</f>
        <v>3.7387000000000001</v>
      </c>
      <c r="AA256" s="10">
        <f>'Raw Data'!H264</f>
        <v>0</v>
      </c>
      <c r="AB256" s="10">
        <f t="shared" si="62"/>
        <v>3.7387000000000001</v>
      </c>
      <c r="AC256" s="10">
        <f>'Raw Data'!I264</f>
        <v>0</v>
      </c>
      <c r="AD256" s="12" t="e">
        <f t="shared" si="67"/>
        <v>#DIV/0!</v>
      </c>
      <c r="AE256" s="15" t="e">
        <f t="shared" si="76"/>
        <v>#DIV/0!</v>
      </c>
      <c r="AG256" s="9">
        <f>'Raw Data'!M264</f>
        <v>42384</v>
      </c>
      <c r="AH256" s="10">
        <f>'Raw Data'!N264</f>
        <v>2900.9697999999999</v>
      </c>
      <c r="AI256" s="14">
        <f t="shared" si="68"/>
        <v>-3.6113615567432693E-2</v>
      </c>
      <c r="AJ256" s="15">
        <f t="shared" si="72"/>
        <v>3.5506645243472509E-2</v>
      </c>
      <c r="AK256" s="10">
        <f>'Raw Data'!R264+'Raw Data'!S264</f>
        <v>99972393.550699994</v>
      </c>
      <c r="AM256" s="9">
        <f>'Raw Data'!V264</f>
        <v>42362</v>
      </c>
      <c r="AN256" s="10">
        <f>IF('Raw Data'!W264=0,AN255,'Raw Data'!W264)</f>
        <v>6.4767999999999999</v>
      </c>
      <c r="AO256" s="15">
        <f t="shared" si="69"/>
        <v>-1.5438531517559875E-4</v>
      </c>
      <c r="AP256" s="15">
        <f t="shared" si="77"/>
        <v>8.584787338154641E-4</v>
      </c>
      <c r="AQ256" s="10">
        <f>IF('Raw Data'!Y264=0,AQ255,'Raw Data'!Y264)</f>
        <v>6.5437000000000003</v>
      </c>
      <c r="AR256" s="10">
        <f>IF('Raw Data'!X264=0,AR255,'Raw Data'!X264)</f>
        <v>6.5795000000000003</v>
      </c>
      <c r="AS256" s="10">
        <f t="shared" si="63"/>
        <v>3.5800000000000054E-2</v>
      </c>
      <c r="AT256" s="10">
        <f t="shared" si="64"/>
        <v>6.6900000000000404E-2</v>
      </c>
      <c r="AV256" s="9">
        <f>'Raw Data'!AB257</f>
        <v>42615</v>
      </c>
      <c r="AW256" s="10">
        <f>'Raw Data'!AC257</f>
        <v>168.81</v>
      </c>
      <c r="AX256" s="10">
        <f t="shared" si="70"/>
        <v>204.81199999999998</v>
      </c>
    </row>
    <row r="257" spans="1:50">
      <c r="A257" s="9">
        <f>'Raw Data'!M265</f>
        <v>42387</v>
      </c>
      <c r="B257" s="13">
        <f>'Raw Data'!N265</f>
        <v>2913.8366999999998</v>
      </c>
      <c r="C257" s="14">
        <f t="shared" si="65"/>
        <v>4.4255715131978086E-3</v>
      </c>
      <c r="D257" s="15">
        <f t="shared" si="73"/>
        <v>3.1628994811332627E-2</v>
      </c>
      <c r="E257" s="10">
        <f>'Raw Data'!Q265</f>
        <v>3007.65</v>
      </c>
      <c r="F257" s="14">
        <f t="shared" si="65"/>
        <v>-3.014420363796707E-3</v>
      </c>
      <c r="G257" s="15">
        <f t="shared" si="74"/>
        <v>1.7380426124875149E-2</v>
      </c>
      <c r="H257" s="13">
        <f t="shared" si="71"/>
        <v>0.54950927870296296</v>
      </c>
      <c r="J257" s="9">
        <f>'Raw Data'!A265</f>
        <v>42380</v>
      </c>
      <c r="K257" s="10">
        <f>'Raw Data'!H265</f>
        <v>0</v>
      </c>
      <c r="L257" s="10">
        <f>'Raw Data'!J265</f>
        <v>0</v>
      </c>
      <c r="M257" s="10">
        <f t="shared" si="59"/>
        <v>0</v>
      </c>
      <c r="O257" s="9">
        <f>'Raw Data'!A265</f>
        <v>42380</v>
      </c>
      <c r="P257" s="10">
        <f>'Raw Data'!B265</f>
        <v>3.0585</v>
      </c>
      <c r="Q257" s="10">
        <f>'Raw Data'!C265</f>
        <v>0</v>
      </c>
      <c r="R257" s="10">
        <f t="shared" si="60"/>
        <v>3.0585</v>
      </c>
      <c r="S257" s="10">
        <f>'Raw Data'!D265</f>
        <v>2.4119999999999999</v>
      </c>
      <c r="T257" s="15">
        <f t="shared" si="66"/>
        <v>1.5711504874014789E-2</v>
      </c>
      <c r="U257" s="15">
        <f t="shared" si="75"/>
        <v>3.0361499543770452E-2</v>
      </c>
      <c r="V257" s="10">
        <f>'Raw Data'!F265</f>
        <v>2.3048999999999999</v>
      </c>
      <c r="W257" s="10">
        <f t="shared" si="61"/>
        <v>0.10709999999999997</v>
      </c>
      <c r="Y257" s="9">
        <f>'Raw Data'!A265</f>
        <v>42380</v>
      </c>
      <c r="Z257" s="10">
        <f>'Raw Data'!G265</f>
        <v>3.7366999999999999</v>
      </c>
      <c r="AA257" s="10">
        <f>'Raw Data'!H265</f>
        <v>0</v>
      </c>
      <c r="AB257" s="10">
        <f t="shared" si="62"/>
        <v>3.7366999999999999</v>
      </c>
      <c r="AC257" s="10">
        <f>'Raw Data'!I265</f>
        <v>0</v>
      </c>
      <c r="AD257" s="12" t="e">
        <f t="shared" si="67"/>
        <v>#DIV/0!</v>
      </c>
      <c r="AE257" s="15" t="e">
        <f t="shared" si="76"/>
        <v>#DIV/0!</v>
      </c>
      <c r="AG257" s="9">
        <f>'Raw Data'!M265</f>
        <v>42387</v>
      </c>
      <c r="AH257" s="10">
        <f>'Raw Data'!N265</f>
        <v>2913.8366999999998</v>
      </c>
      <c r="AI257" s="14">
        <f t="shared" si="68"/>
        <v>4.4255715131978086E-3</v>
      </c>
      <c r="AJ257" s="15">
        <f t="shared" si="72"/>
        <v>3.1628994811332627E-2</v>
      </c>
      <c r="AK257" s="10">
        <f>'Raw Data'!R265+'Raw Data'!S265</f>
        <v>99917324.868299991</v>
      </c>
      <c r="AM257" s="9">
        <f>'Raw Data'!V265</f>
        <v>42363</v>
      </c>
      <c r="AN257" s="10">
        <f>IF('Raw Data'!W265=0,AN256,'Raw Data'!W265)</f>
        <v>6.4763000000000002</v>
      </c>
      <c r="AO257" s="15">
        <f t="shared" si="69"/>
        <v>-7.720159656728519E-5</v>
      </c>
      <c r="AP257" s="15">
        <f t="shared" si="77"/>
        <v>8.7249366270770827E-4</v>
      </c>
      <c r="AQ257" s="10">
        <f>IF('Raw Data'!Y265=0,AQ256,'Raw Data'!Y265)</f>
        <v>6.5423</v>
      </c>
      <c r="AR257" s="10">
        <f>IF('Raw Data'!X265=0,AR256,'Raw Data'!X265)</f>
        <v>6.5780000000000003</v>
      </c>
      <c r="AS257" s="10">
        <f t="shared" si="63"/>
        <v>3.5700000000000287E-2</v>
      </c>
      <c r="AT257" s="10">
        <f t="shared" si="64"/>
        <v>6.5999999999999837E-2</v>
      </c>
      <c r="AV257" s="9">
        <f>'Raw Data'!AB258</f>
        <v>42618</v>
      </c>
      <c r="AW257" s="10">
        <f>'Raw Data'!AC258</f>
        <v>200.44</v>
      </c>
      <c r="AX257" s="10">
        <f t="shared" si="70"/>
        <v>203.39600000000002</v>
      </c>
    </row>
    <row r="258" spans="1:50">
      <c r="A258" s="9">
        <f>'Raw Data'!M266</f>
        <v>42388</v>
      </c>
      <c r="B258" s="13">
        <f>'Raw Data'!N266</f>
        <v>3007.7393000000002</v>
      </c>
      <c r="C258" s="14">
        <f t="shared" si="65"/>
        <v>3.1718067053750139E-2</v>
      </c>
      <c r="D258" s="15">
        <f t="shared" si="73"/>
        <v>3.4251702316592865E-2</v>
      </c>
      <c r="E258" s="10">
        <f>'Raw Data'!Q266</f>
        <v>3054.63</v>
      </c>
      <c r="F258" s="14">
        <f t="shared" si="65"/>
        <v>1.5499429424486309E-2</v>
      </c>
      <c r="G258" s="15">
        <f t="shared" si="74"/>
        <v>1.8252637293514166E-2</v>
      </c>
      <c r="H258" s="13">
        <f t="shared" si="71"/>
        <v>0.53289723018151636</v>
      </c>
      <c r="J258" s="9">
        <f>'Raw Data'!A266</f>
        <v>42381</v>
      </c>
      <c r="K258" s="10">
        <f>'Raw Data'!H266</f>
        <v>0</v>
      </c>
      <c r="L258" s="10">
        <f>'Raw Data'!J266</f>
        <v>0</v>
      </c>
      <c r="M258" s="10">
        <f t="shared" si="59"/>
        <v>0</v>
      </c>
      <c r="O258" s="9">
        <f>'Raw Data'!A266</f>
        <v>42381</v>
      </c>
      <c r="P258" s="10">
        <f>'Raw Data'!B266</f>
        <v>3.0529999999999999</v>
      </c>
      <c r="Q258" s="10">
        <f>'Raw Data'!C266</f>
        <v>0</v>
      </c>
      <c r="R258" s="10">
        <f t="shared" si="60"/>
        <v>3.0529999999999999</v>
      </c>
      <c r="S258" s="10">
        <f>'Raw Data'!D266</f>
        <v>2.3933</v>
      </c>
      <c r="T258" s="15">
        <f t="shared" si="66"/>
        <v>-7.7831121465071207E-3</v>
      </c>
      <c r="U258" s="15">
        <f t="shared" si="75"/>
        <v>3.0400526062399191E-2</v>
      </c>
      <c r="V258" s="10">
        <f>'Raw Data'!F266</f>
        <v>2.2848000000000002</v>
      </c>
      <c r="W258" s="10">
        <f t="shared" si="61"/>
        <v>0.10849999999999982</v>
      </c>
      <c r="Y258" s="9">
        <f>'Raw Data'!A266</f>
        <v>42381</v>
      </c>
      <c r="Z258" s="10">
        <f>'Raw Data'!G266</f>
        <v>3.7029000000000001</v>
      </c>
      <c r="AA258" s="10">
        <f>'Raw Data'!H266</f>
        <v>0</v>
      </c>
      <c r="AB258" s="10">
        <f t="shared" si="62"/>
        <v>3.7029000000000001</v>
      </c>
      <c r="AC258" s="10">
        <f>'Raw Data'!I266</f>
        <v>0</v>
      </c>
      <c r="AD258" s="12" t="e">
        <f t="shared" si="67"/>
        <v>#DIV/0!</v>
      </c>
      <c r="AE258" s="15" t="e">
        <f t="shared" si="76"/>
        <v>#DIV/0!</v>
      </c>
      <c r="AG258" s="9">
        <f>'Raw Data'!M266</f>
        <v>42388</v>
      </c>
      <c r="AH258" s="10">
        <f>'Raw Data'!N266</f>
        <v>3007.7393000000002</v>
      </c>
      <c r="AI258" s="14">
        <f t="shared" si="68"/>
        <v>3.1718067053750139E-2</v>
      </c>
      <c r="AJ258" s="15">
        <f t="shared" si="72"/>
        <v>3.4251702316592865E-2</v>
      </c>
      <c r="AK258" s="10">
        <f>'Raw Data'!R266+'Raw Data'!S266</f>
        <v>99771608.538800001</v>
      </c>
      <c r="AM258" s="9">
        <f>'Raw Data'!V266</f>
        <v>42366</v>
      </c>
      <c r="AN258" s="10">
        <f>IF('Raw Data'!W266=0,AN257,'Raw Data'!W266)</f>
        <v>6.4880000000000004</v>
      </c>
      <c r="AO258" s="15">
        <f t="shared" si="69"/>
        <v>1.8049571787792256E-3</v>
      </c>
      <c r="AP258" s="15">
        <f t="shared" si="77"/>
        <v>9.0781781744027779E-4</v>
      </c>
      <c r="AQ258" s="10">
        <f>IF('Raw Data'!Y266=0,AQ257,'Raw Data'!Y266)</f>
        <v>6.5605000000000002</v>
      </c>
      <c r="AR258" s="10">
        <f>IF('Raw Data'!X266=0,AR257,'Raw Data'!X266)</f>
        <v>6.5961999999999996</v>
      </c>
      <c r="AS258" s="10">
        <f t="shared" si="63"/>
        <v>3.5699999999999399E-2</v>
      </c>
      <c r="AT258" s="10">
        <f t="shared" si="64"/>
        <v>7.2499999999999787E-2</v>
      </c>
      <c r="AV258" s="9">
        <f>'Raw Data'!AB259</f>
        <v>42619</v>
      </c>
      <c r="AW258" s="10">
        <f>'Raw Data'!AC259</f>
        <v>250.87</v>
      </c>
      <c r="AX258" s="10">
        <f t="shared" si="70"/>
        <v>210.46400000000003</v>
      </c>
    </row>
    <row r="259" spans="1:50">
      <c r="A259" s="9">
        <f>'Raw Data'!M267</f>
        <v>42389</v>
      </c>
      <c r="B259" s="13">
        <f>'Raw Data'!N267</f>
        <v>2976.694</v>
      </c>
      <c r="C259" s="14">
        <f t="shared" si="65"/>
        <v>-1.0375444739716171E-2</v>
      </c>
      <c r="D259" s="15">
        <f t="shared" si="73"/>
        <v>3.2640399944059061E-2</v>
      </c>
      <c r="E259" s="10">
        <f>'Raw Data'!Q267</f>
        <v>3012.82</v>
      </c>
      <c r="F259" s="14">
        <f t="shared" si="65"/>
        <v>-1.3781955117385156E-2</v>
      </c>
      <c r="G259" s="15">
        <f t="shared" si="74"/>
        <v>1.7725221712609464E-2</v>
      </c>
      <c r="H259" s="13">
        <f t="shared" si="71"/>
        <v>0.5430454817645598</v>
      </c>
      <c r="J259" s="9">
        <f>'Raw Data'!A267</f>
        <v>42382</v>
      </c>
      <c r="K259" s="10">
        <f>'Raw Data'!H267</f>
        <v>0</v>
      </c>
      <c r="L259" s="10">
        <f>'Raw Data'!J267</f>
        <v>0</v>
      </c>
      <c r="M259" s="10">
        <f t="shared" ref="M259:M322" si="78">L259-K259</f>
        <v>0</v>
      </c>
      <c r="O259" s="9">
        <f>'Raw Data'!A267</f>
        <v>42382</v>
      </c>
      <c r="P259" s="10">
        <f>'Raw Data'!B267</f>
        <v>3.0409999999999999</v>
      </c>
      <c r="Q259" s="10">
        <f>'Raw Data'!C267</f>
        <v>0</v>
      </c>
      <c r="R259" s="10">
        <f t="shared" ref="R259:R322" si="79">P259-Q259</f>
        <v>3.0409999999999999</v>
      </c>
      <c r="S259" s="10">
        <f>'Raw Data'!D267</f>
        <v>2.403</v>
      </c>
      <c r="T259" s="15">
        <f t="shared" si="66"/>
        <v>4.0447900359000741E-3</v>
      </c>
      <c r="U259" s="15">
        <f t="shared" si="75"/>
        <v>3.0414862884963697E-2</v>
      </c>
      <c r="V259" s="10">
        <f>'Raw Data'!F267</f>
        <v>2.2879</v>
      </c>
      <c r="W259" s="10">
        <f t="shared" ref="W259:W322" si="80">S259-V259</f>
        <v>0.11509999999999998</v>
      </c>
      <c r="Y259" s="9">
        <f>'Raw Data'!A267</f>
        <v>42382</v>
      </c>
      <c r="Z259" s="10">
        <f>'Raw Data'!G267</f>
        <v>3.6625999999999999</v>
      </c>
      <c r="AA259" s="10">
        <f>'Raw Data'!H267</f>
        <v>0</v>
      </c>
      <c r="AB259" s="10">
        <f t="shared" ref="AB259:AB322" si="81">Z259-AA259</f>
        <v>3.6625999999999999</v>
      </c>
      <c r="AC259" s="10">
        <f>'Raw Data'!I267</f>
        <v>0</v>
      </c>
      <c r="AD259" s="12" t="e">
        <f t="shared" si="67"/>
        <v>#DIV/0!</v>
      </c>
      <c r="AE259" s="15" t="e">
        <f t="shared" si="76"/>
        <v>#DIV/0!</v>
      </c>
      <c r="AG259" s="9">
        <f>'Raw Data'!M267</f>
        <v>42389</v>
      </c>
      <c r="AH259" s="10">
        <f>'Raw Data'!N267</f>
        <v>2976.694</v>
      </c>
      <c r="AI259" s="14">
        <f t="shared" si="68"/>
        <v>-1.0375444739716171E-2</v>
      </c>
      <c r="AJ259" s="15">
        <f t="shared" si="72"/>
        <v>3.2640399944059061E-2</v>
      </c>
      <c r="AK259" s="10">
        <f>'Raw Data'!R267+'Raw Data'!S267</f>
        <v>99386709.937999994</v>
      </c>
      <c r="AM259" s="9">
        <f>'Raw Data'!V267</f>
        <v>42367</v>
      </c>
      <c r="AN259" s="10">
        <f>IF('Raw Data'!W267=0,AN258,'Raw Data'!W267)</f>
        <v>6.4851999999999999</v>
      </c>
      <c r="AO259" s="15">
        <f t="shared" si="69"/>
        <v>-4.3165911933487085E-4</v>
      </c>
      <c r="AP259" s="15">
        <f t="shared" si="77"/>
        <v>9.3169829114811225E-4</v>
      </c>
      <c r="AQ259" s="10">
        <f>IF('Raw Data'!Y267=0,AQ258,'Raw Data'!Y267)</f>
        <v>6.5758999999999999</v>
      </c>
      <c r="AR259" s="10">
        <f>IF('Raw Data'!X267=0,AR258,'Raw Data'!X267)</f>
        <v>6.6059999999999999</v>
      </c>
      <c r="AS259" s="10">
        <f t="shared" si="63"/>
        <v>3.0100000000000016E-2</v>
      </c>
      <c r="AT259" s="10">
        <f t="shared" si="64"/>
        <v>9.0700000000000003E-2</v>
      </c>
      <c r="AV259" s="9">
        <f>'Raw Data'!AB260</f>
        <v>42620</v>
      </c>
      <c r="AW259" s="10">
        <f>'Raw Data'!AC260</f>
        <v>225.47</v>
      </c>
      <c r="AX259" s="10">
        <f t="shared" si="70"/>
        <v>213.95400000000001</v>
      </c>
    </row>
    <row r="260" spans="1:50">
      <c r="A260" s="9">
        <f>'Raw Data'!M268</f>
        <v>42390</v>
      </c>
      <c r="B260" s="13">
        <f>'Raw Data'!N268</f>
        <v>2880.482</v>
      </c>
      <c r="C260" s="14">
        <f t="shared" si="65"/>
        <v>-3.2855647453276619E-2</v>
      </c>
      <c r="D260" s="15">
        <f t="shared" si="73"/>
        <v>2.685751934093417E-2</v>
      </c>
      <c r="E260" s="10">
        <f>'Raw Data'!Q268</f>
        <v>2970.65</v>
      </c>
      <c r="F260" s="14">
        <f t="shared" si="65"/>
        <v>-1.4095733153633151E-2</v>
      </c>
      <c r="G260" s="15">
        <f t="shared" si="74"/>
        <v>1.4433286571642794E-2</v>
      </c>
      <c r="H260" s="13">
        <f t="shared" si="71"/>
        <v>0.53740207308143628</v>
      </c>
      <c r="J260" s="9">
        <f>'Raw Data'!A268</f>
        <v>42383</v>
      </c>
      <c r="K260" s="10">
        <f>'Raw Data'!H268</f>
        <v>0</v>
      </c>
      <c r="L260" s="10">
        <f>'Raw Data'!J268</f>
        <v>0</v>
      </c>
      <c r="M260" s="10">
        <f t="shared" si="78"/>
        <v>0</v>
      </c>
      <c r="O260" s="9">
        <f>'Raw Data'!A268</f>
        <v>42383</v>
      </c>
      <c r="P260" s="10">
        <f>'Raw Data'!B268</f>
        <v>3.0270000000000001</v>
      </c>
      <c r="Q260" s="10">
        <f>'Raw Data'!C268</f>
        <v>0</v>
      </c>
      <c r="R260" s="10">
        <f t="shared" si="79"/>
        <v>3.0270000000000001</v>
      </c>
      <c r="S260" s="10">
        <f>'Raw Data'!D268</f>
        <v>2.4318</v>
      </c>
      <c r="T260" s="15">
        <f t="shared" si="66"/>
        <v>1.1913767125848938E-2</v>
      </c>
      <c r="U260" s="15">
        <f t="shared" si="75"/>
        <v>3.0512870257956487E-2</v>
      </c>
      <c r="V260" s="10">
        <f>'Raw Data'!F268</f>
        <v>2.3201999999999998</v>
      </c>
      <c r="W260" s="10">
        <f t="shared" si="80"/>
        <v>0.11160000000000014</v>
      </c>
      <c r="Y260" s="9">
        <f>'Raw Data'!A268</f>
        <v>42383</v>
      </c>
      <c r="Z260" s="10">
        <f>'Raw Data'!G268</f>
        <v>3.6536</v>
      </c>
      <c r="AA260" s="10">
        <f>'Raw Data'!H268</f>
        <v>0</v>
      </c>
      <c r="AB260" s="10">
        <f t="shared" si="81"/>
        <v>3.6536</v>
      </c>
      <c r="AC260" s="10">
        <f>'Raw Data'!I268</f>
        <v>0</v>
      </c>
      <c r="AD260" s="12" t="e">
        <f t="shared" si="67"/>
        <v>#DIV/0!</v>
      </c>
      <c r="AE260" s="15" t="e">
        <f t="shared" si="76"/>
        <v>#DIV/0!</v>
      </c>
      <c r="AG260" s="9">
        <f>'Raw Data'!M268</f>
        <v>42390</v>
      </c>
      <c r="AH260" s="10">
        <f>'Raw Data'!N268</f>
        <v>2880.482</v>
      </c>
      <c r="AI260" s="14">
        <f t="shared" si="68"/>
        <v>-3.2855647453276619E-2</v>
      </c>
      <c r="AJ260" s="15">
        <f t="shared" si="72"/>
        <v>2.685751934093417E-2</v>
      </c>
      <c r="AK260" s="10">
        <f>'Raw Data'!R268+'Raw Data'!S268</f>
        <v>98559054.921099991</v>
      </c>
      <c r="AM260" s="9">
        <f>'Raw Data'!V268</f>
        <v>42368</v>
      </c>
      <c r="AN260" s="10">
        <f>IF('Raw Data'!W268=0,AN259,'Raw Data'!W268)</f>
        <v>6.4901999999999997</v>
      </c>
      <c r="AO260" s="15">
        <f t="shared" si="69"/>
        <v>7.7068918838476825E-4</v>
      </c>
      <c r="AP260" s="15">
        <f t="shared" si="77"/>
        <v>9.2013120640566657E-4</v>
      </c>
      <c r="AQ260" s="10">
        <f>IF('Raw Data'!Y268=0,AQ259,'Raw Data'!Y268)</f>
        <v>6.5674000000000001</v>
      </c>
      <c r="AR260" s="10">
        <f>IF('Raw Data'!X268=0,AR259,'Raw Data'!X268)</f>
        <v>6.5949999999999998</v>
      </c>
      <c r="AS260" s="10">
        <f t="shared" ref="AS260:AS323" si="82">AR260-AQ260</f>
        <v>2.7599999999999625E-2</v>
      </c>
      <c r="AT260" s="10">
        <f t="shared" ref="AT260:AT323" si="83">AQ260-AN260</f>
        <v>7.7200000000000379E-2</v>
      </c>
      <c r="AV260" s="9">
        <f>'Raw Data'!AB261</f>
        <v>42621</v>
      </c>
      <c r="AW260" s="10">
        <f>'Raw Data'!AC261</f>
        <v>245.14</v>
      </c>
      <c r="AX260" s="10">
        <f t="shared" si="70"/>
        <v>218.14600000000002</v>
      </c>
    </row>
    <row r="261" spans="1:50">
      <c r="A261" s="9">
        <f>'Raw Data'!M269</f>
        <v>42391</v>
      </c>
      <c r="B261" s="13">
        <f>'Raw Data'!N269</f>
        <v>2916.5619999999999</v>
      </c>
      <c r="C261" s="14">
        <f t="shared" ref="C261:F324" si="84">LN(B261/B260)</f>
        <v>1.2447884087562594E-2</v>
      </c>
      <c r="D261" s="15">
        <f t="shared" si="73"/>
        <v>2.6211267303105402E-2</v>
      </c>
      <c r="E261" s="10">
        <f>'Raw Data'!Q269</f>
        <v>2990.69</v>
      </c>
      <c r="F261" s="14">
        <f t="shared" si="84"/>
        <v>6.7233459220874545E-3</v>
      </c>
      <c r="G261" s="15">
        <f t="shared" si="74"/>
        <v>1.3858462925056693E-2</v>
      </c>
      <c r="H261" s="13">
        <f t="shared" si="71"/>
        <v>0.52872159002456165</v>
      </c>
      <c r="J261" s="9">
        <f>'Raw Data'!A269</f>
        <v>42384</v>
      </c>
      <c r="K261" s="10">
        <f>'Raw Data'!H269</f>
        <v>0</v>
      </c>
      <c r="L261" s="10">
        <f>'Raw Data'!J269</f>
        <v>0</v>
      </c>
      <c r="M261" s="10">
        <f t="shared" si="78"/>
        <v>0</v>
      </c>
      <c r="O261" s="9">
        <f>'Raw Data'!A269</f>
        <v>42384</v>
      </c>
      <c r="P261" s="10">
        <f>'Raw Data'!B269</f>
        <v>3.008</v>
      </c>
      <c r="Q261" s="10">
        <f>'Raw Data'!C269</f>
        <v>0</v>
      </c>
      <c r="R261" s="10">
        <f t="shared" si="79"/>
        <v>3.008</v>
      </c>
      <c r="S261" s="10">
        <f>'Raw Data'!D269</f>
        <v>2.4186000000000001</v>
      </c>
      <c r="T261" s="15">
        <f t="shared" ref="T261:T324" si="85">LN(S261/S260)</f>
        <v>-5.4428635111426985E-3</v>
      </c>
      <c r="U261" s="15">
        <f t="shared" si="75"/>
        <v>3.0159893999875953E-2</v>
      </c>
      <c r="V261" s="10">
        <f>'Raw Data'!F269</f>
        <v>2.3302</v>
      </c>
      <c r="W261" s="10">
        <f t="shared" si="80"/>
        <v>8.8400000000000034E-2</v>
      </c>
      <c r="Y261" s="9">
        <f>'Raw Data'!A269</f>
        <v>42384</v>
      </c>
      <c r="Z261" s="10">
        <f>'Raw Data'!G269</f>
        <v>3.6595</v>
      </c>
      <c r="AA261" s="10">
        <f>'Raw Data'!H269</f>
        <v>0</v>
      </c>
      <c r="AB261" s="10">
        <f t="shared" si="81"/>
        <v>3.6595</v>
      </c>
      <c r="AC261" s="10">
        <f>'Raw Data'!I269</f>
        <v>0</v>
      </c>
      <c r="AD261" s="12" t="e">
        <f t="shared" ref="AD261:AD324" si="86">LN(AC261/AC260)</f>
        <v>#DIV/0!</v>
      </c>
      <c r="AE261" s="15" t="e">
        <f t="shared" si="76"/>
        <v>#DIV/0!</v>
      </c>
      <c r="AG261" s="9">
        <f>'Raw Data'!M269</f>
        <v>42391</v>
      </c>
      <c r="AH261" s="10">
        <f>'Raw Data'!N269</f>
        <v>2916.5619999999999</v>
      </c>
      <c r="AI261" s="14">
        <f t="shared" ref="AI261:AI324" si="87">LN(AH261/AH260)</f>
        <v>1.2447884087562594E-2</v>
      </c>
      <c r="AJ261" s="15">
        <f t="shared" si="72"/>
        <v>2.6211267303105402E-2</v>
      </c>
      <c r="AK261" s="10">
        <f>'Raw Data'!R269+'Raw Data'!S269</f>
        <v>98127401.9903</v>
      </c>
      <c r="AM261" s="9">
        <f>'Raw Data'!V269</f>
        <v>42369</v>
      </c>
      <c r="AN261" s="10">
        <f>IF('Raw Data'!W269=0,AN260,'Raw Data'!W269)</f>
        <v>6.4935999999999998</v>
      </c>
      <c r="AO261" s="15">
        <f t="shared" si="69"/>
        <v>5.2372958266702781E-4</v>
      </c>
      <c r="AP261" s="15">
        <f t="shared" si="77"/>
        <v>8.9490674508915259E-4</v>
      </c>
      <c r="AQ261" s="10">
        <f>IF('Raw Data'!Y269=0,AQ260,'Raw Data'!Y269)</f>
        <v>6.5686999999999998</v>
      </c>
      <c r="AR261" s="10">
        <f>IF('Raw Data'!X269=0,AR260,'Raw Data'!X269)</f>
        <v>6.5994999999999999</v>
      </c>
      <c r="AS261" s="10">
        <f t="shared" si="82"/>
        <v>3.0800000000000161E-2</v>
      </c>
      <c r="AT261" s="10">
        <f t="shared" si="83"/>
        <v>7.5099999999999945E-2</v>
      </c>
      <c r="AV261" s="9">
        <f>'Raw Data'!AB262</f>
        <v>42622</v>
      </c>
      <c r="AW261" s="10">
        <f>'Raw Data'!AC262</f>
        <v>271.62</v>
      </c>
      <c r="AX261" s="10">
        <f t="shared" si="70"/>
        <v>238.708</v>
      </c>
    </row>
    <row r="262" spans="1:50">
      <c r="A262" s="9">
        <f>'Raw Data'!M270</f>
        <v>42394</v>
      </c>
      <c r="B262" s="13">
        <f>'Raw Data'!N270</f>
        <v>2938.5149999999999</v>
      </c>
      <c r="C262" s="14">
        <f t="shared" si="84"/>
        <v>7.4988263595465081E-3</v>
      </c>
      <c r="D262" s="15">
        <f t="shared" si="73"/>
        <v>2.1552674030257388E-2</v>
      </c>
      <c r="E262" s="10">
        <f>'Raw Data'!Q270</f>
        <v>2996.04</v>
      </c>
      <c r="F262" s="14">
        <f t="shared" si="84"/>
        <v>1.7872866904528109E-3</v>
      </c>
      <c r="G262" s="15">
        <f t="shared" si="74"/>
        <v>1.0303415325813657E-2</v>
      </c>
      <c r="H262" s="13">
        <f t="shared" si="71"/>
        <v>0.47805740073593139</v>
      </c>
      <c r="J262" s="9">
        <f>'Raw Data'!A270</f>
        <v>42387</v>
      </c>
      <c r="K262" s="10">
        <f>'Raw Data'!H270</f>
        <v>0</v>
      </c>
      <c r="L262" s="10">
        <f>'Raw Data'!J270</f>
        <v>0</v>
      </c>
      <c r="M262" s="10">
        <f t="shared" si="78"/>
        <v>0</v>
      </c>
      <c r="O262" s="9">
        <f>'Raw Data'!A270</f>
        <v>42387</v>
      </c>
      <c r="P262" s="10">
        <f>'Raw Data'!B270</f>
        <v>2.9849999999999999</v>
      </c>
      <c r="Q262" s="10">
        <f>'Raw Data'!C270</f>
        <v>0</v>
      </c>
      <c r="R262" s="10">
        <f t="shared" si="79"/>
        <v>2.9849999999999999</v>
      </c>
      <c r="S262" s="10">
        <f>'Raw Data'!D270</f>
        <v>2.4525999999999999</v>
      </c>
      <c r="T262" s="15">
        <f t="shared" si="85"/>
        <v>1.3959825976750516E-2</v>
      </c>
      <c r="U262" s="15">
        <f t="shared" si="75"/>
        <v>3.0294141102471014E-2</v>
      </c>
      <c r="V262" s="10">
        <f>'Raw Data'!F270</f>
        <v>2.3315999999999999</v>
      </c>
      <c r="W262" s="10">
        <f t="shared" si="80"/>
        <v>0.121</v>
      </c>
      <c r="Y262" s="9">
        <f>'Raw Data'!A270</f>
        <v>42387</v>
      </c>
      <c r="Z262" s="10">
        <f>'Raw Data'!G270</f>
        <v>3.5642</v>
      </c>
      <c r="AA262" s="10">
        <f>'Raw Data'!H270</f>
        <v>0</v>
      </c>
      <c r="AB262" s="10">
        <f t="shared" si="81"/>
        <v>3.5642</v>
      </c>
      <c r="AC262" s="10">
        <f>'Raw Data'!I270</f>
        <v>0</v>
      </c>
      <c r="AD262" s="12" t="e">
        <f t="shared" si="86"/>
        <v>#DIV/0!</v>
      </c>
      <c r="AE262" s="15" t="e">
        <f t="shared" si="76"/>
        <v>#DIV/0!</v>
      </c>
      <c r="AG262" s="9">
        <f>'Raw Data'!M270</f>
        <v>42394</v>
      </c>
      <c r="AH262" s="10">
        <f>'Raw Data'!N270</f>
        <v>2938.5149999999999</v>
      </c>
      <c r="AI262" s="14">
        <f t="shared" si="87"/>
        <v>7.4988263595465081E-3</v>
      </c>
      <c r="AJ262" s="15">
        <f t="shared" si="72"/>
        <v>2.1552674030257388E-2</v>
      </c>
      <c r="AK262" s="10">
        <f>'Raw Data'!R270+'Raw Data'!S270</f>
        <v>97753842.719999999</v>
      </c>
      <c r="AM262" s="9">
        <f>'Raw Data'!V270</f>
        <v>42373</v>
      </c>
      <c r="AN262" s="10">
        <f>IF('Raw Data'!W270=0,AN261,'Raw Data'!W270)</f>
        <v>6.5171999999999999</v>
      </c>
      <c r="AO262" s="15">
        <f t="shared" ref="AO262:AO325" si="88">LN(AN262/AN261)</f>
        <v>3.6277593818340647E-3</v>
      </c>
      <c r="AP262" s="15">
        <f t="shared" si="77"/>
        <v>1.0930934309732693E-3</v>
      </c>
      <c r="AQ262" s="10">
        <f>IF('Raw Data'!Y270=0,AQ261,'Raw Data'!Y270)</f>
        <v>6.6291000000000002</v>
      </c>
      <c r="AR262" s="10">
        <f>IF('Raw Data'!X270=0,AR261,'Raw Data'!X270)</f>
        <v>6.6717000000000004</v>
      </c>
      <c r="AS262" s="10">
        <f t="shared" si="82"/>
        <v>4.2600000000000193E-2</v>
      </c>
      <c r="AT262" s="10">
        <f t="shared" si="83"/>
        <v>0.11190000000000033</v>
      </c>
      <c r="AV262" s="9">
        <f>'Raw Data'!AB263</f>
        <v>42625</v>
      </c>
      <c r="AW262" s="10">
        <f>'Raw Data'!AC263</f>
        <v>262.08999999999997</v>
      </c>
      <c r="AX262" s="10">
        <f t="shared" si="70"/>
        <v>251.03800000000001</v>
      </c>
    </row>
    <row r="263" spans="1:50">
      <c r="A263" s="9">
        <f>'Raw Data'!M271</f>
        <v>42395</v>
      </c>
      <c r="B263" s="13">
        <f>'Raw Data'!N271</f>
        <v>2749.7849999999999</v>
      </c>
      <c r="C263" s="14">
        <f t="shared" si="84"/>
        <v>-6.6381624898826083E-2</v>
      </c>
      <c r="D263" s="15">
        <f t="shared" si="73"/>
        <v>2.8670634229739863E-2</v>
      </c>
      <c r="E263" s="10">
        <f>'Raw Data'!Q271</f>
        <v>2878.87</v>
      </c>
      <c r="F263" s="14">
        <f t="shared" si="84"/>
        <v>-3.9893560657711477E-2</v>
      </c>
      <c r="G263" s="15">
        <f t="shared" si="74"/>
        <v>1.5024397393977464E-2</v>
      </c>
      <c r="H263" s="13">
        <f t="shared" si="71"/>
        <v>0.52403435771897766</v>
      </c>
      <c r="J263" s="9">
        <f>'Raw Data'!A271</f>
        <v>42388</v>
      </c>
      <c r="K263" s="10">
        <f>'Raw Data'!H271</f>
        <v>0</v>
      </c>
      <c r="L263" s="10">
        <f>'Raw Data'!J271</f>
        <v>0</v>
      </c>
      <c r="M263" s="10">
        <f t="shared" si="78"/>
        <v>0</v>
      </c>
      <c r="O263" s="9">
        <f>'Raw Data'!A271</f>
        <v>42388</v>
      </c>
      <c r="P263" s="10">
        <f>'Raw Data'!B271</f>
        <v>2.976</v>
      </c>
      <c r="Q263" s="10">
        <f>'Raw Data'!C271</f>
        <v>0</v>
      </c>
      <c r="R263" s="10">
        <f t="shared" si="79"/>
        <v>2.976</v>
      </c>
      <c r="S263" s="10">
        <f>'Raw Data'!D271</f>
        <v>2.6027</v>
      </c>
      <c r="T263" s="15">
        <f t="shared" si="85"/>
        <v>5.9400681391928528E-2</v>
      </c>
      <c r="U263" s="15">
        <f t="shared" si="75"/>
        <v>3.2953417420106684E-2</v>
      </c>
      <c r="V263" s="10">
        <f>'Raw Data'!F271</f>
        <v>2.4199000000000002</v>
      </c>
      <c r="W263" s="10">
        <f t="shared" si="80"/>
        <v>0.18279999999999985</v>
      </c>
      <c r="Y263" s="9">
        <f>'Raw Data'!A271</f>
        <v>42388</v>
      </c>
      <c r="Z263" s="10">
        <f>'Raw Data'!G271</f>
        <v>3.5470000000000002</v>
      </c>
      <c r="AA263" s="10">
        <f>'Raw Data'!H271</f>
        <v>0</v>
      </c>
      <c r="AB263" s="10">
        <f t="shared" si="81"/>
        <v>3.5470000000000002</v>
      </c>
      <c r="AC263" s="10">
        <f>'Raw Data'!I271</f>
        <v>0</v>
      </c>
      <c r="AD263" s="12" t="e">
        <f t="shared" si="86"/>
        <v>#DIV/0!</v>
      </c>
      <c r="AE263" s="15" t="e">
        <f t="shared" si="76"/>
        <v>#DIV/0!</v>
      </c>
      <c r="AG263" s="9">
        <f>'Raw Data'!M271</f>
        <v>42395</v>
      </c>
      <c r="AH263" s="10">
        <f>'Raw Data'!N271</f>
        <v>2749.7849999999999</v>
      </c>
      <c r="AI263" s="14">
        <f t="shared" si="87"/>
        <v>-6.6381624898826083E-2</v>
      </c>
      <c r="AJ263" s="15">
        <f t="shared" si="72"/>
        <v>2.8670634229739863E-2</v>
      </c>
      <c r="AK263" s="10">
        <f>'Raw Data'!R271+'Raw Data'!S271</f>
        <v>95311365.537</v>
      </c>
      <c r="AM263" s="9">
        <f>'Raw Data'!V271</f>
        <v>42374</v>
      </c>
      <c r="AN263" s="10">
        <f>IF('Raw Data'!W271=0,AN262,'Raw Data'!W271)</f>
        <v>6.5198999999999998</v>
      </c>
      <c r="AO263" s="15">
        <f t="shared" si="88"/>
        <v>4.1420255096628802E-4</v>
      </c>
      <c r="AP263" s="15">
        <f t="shared" si="77"/>
        <v>1.0978146196196973E-3</v>
      </c>
      <c r="AQ263" s="10">
        <f>IF('Raw Data'!Y271=0,AQ262,'Raw Data'!Y271)</f>
        <v>6.6448999999999998</v>
      </c>
      <c r="AR263" s="10">
        <f>IF('Raw Data'!X271=0,AR262,'Raw Data'!X271)</f>
        <v>6.6855000000000002</v>
      </c>
      <c r="AS263" s="10">
        <f t="shared" si="82"/>
        <v>4.0600000000000414E-2</v>
      </c>
      <c r="AT263" s="10">
        <f t="shared" si="83"/>
        <v>0.125</v>
      </c>
      <c r="AV263" s="9">
        <f>'Raw Data'!AB264</f>
        <v>42626</v>
      </c>
      <c r="AW263" s="10">
        <f>'Raw Data'!AC264</f>
        <v>301.64</v>
      </c>
      <c r="AX263" s="10">
        <f t="shared" ref="AX263:AX326" si="89">AVERAGE(AW259:AW263)</f>
        <v>261.19200000000001</v>
      </c>
    </row>
    <row r="264" spans="1:50">
      <c r="A264" s="9">
        <f>'Raw Data'!M272</f>
        <v>42396</v>
      </c>
      <c r="B264" s="13">
        <f>'Raw Data'!N272</f>
        <v>2735.558</v>
      </c>
      <c r="C264" s="14">
        <f t="shared" si="84"/>
        <v>-5.1872898017983069E-3</v>
      </c>
      <c r="D264" s="15">
        <f t="shared" si="73"/>
        <v>2.8238142546967739E-2</v>
      </c>
      <c r="E264" s="10">
        <f>'Raw Data'!Q272</f>
        <v>2886.63</v>
      </c>
      <c r="F264" s="14">
        <f t="shared" si="84"/>
        <v>2.6918757040577746E-3</v>
      </c>
      <c r="G264" s="15">
        <f t="shared" si="74"/>
        <v>1.5284574820469191E-2</v>
      </c>
      <c r="H264" s="13">
        <f t="shared" si="71"/>
        <v>0.54127408681526312</v>
      </c>
      <c r="J264" s="9">
        <f>'Raw Data'!A272</f>
        <v>42389</v>
      </c>
      <c r="K264" s="10">
        <f>'Raw Data'!H272</f>
        <v>0</v>
      </c>
      <c r="L264" s="10">
        <f>'Raw Data'!J272</f>
        <v>0</v>
      </c>
      <c r="M264" s="10">
        <f t="shared" si="78"/>
        <v>0</v>
      </c>
      <c r="O264" s="9">
        <f>'Raw Data'!A272</f>
        <v>42389</v>
      </c>
      <c r="P264" s="10">
        <f>'Raw Data'!B272</f>
        <v>2.9704999999999999</v>
      </c>
      <c r="Q264" s="10">
        <f>'Raw Data'!C272</f>
        <v>0</v>
      </c>
      <c r="R264" s="10">
        <f t="shared" si="79"/>
        <v>2.9704999999999999</v>
      </c>
      <c r="S264" s="10">
        <f>'Raw Data'!D272</f>
        <v>2.6145999999999998</v>
      </c>
      <c r="T264" s="15">
        <f t="shared" si="85"/>
        <v>4.5617544079054884E-3</v>
      </c>
      <c r="U264" s="15">
        <f t="shared" si="75"/>
        <v>3.2952334158400903E-2</v>
      </c>
      <c r="V264" s="10">
        <f>'Raw Data'!F272</f>
        <v>2.3872</v>
      </c>
      <c r="W264" s="10">
        <f t="shared" si="80"/>
        <v>0.22739999999999982</v>
      </c>
      <c r="Y264" s="9">
        <f>'Raw Data'!A272</f>
        <v>42389</v>
      </c>
      <c r="Z264" s="10">
        <f>'Raw Data'!G272</f>
        <v>3.5926</v>
      </c>
      <c r="AA264" s="10">
        <f>'Raw Data'!H272</f>
        <v>0</v>
      </c>
      <c r="AB264" s="10">
        <f t="shared" si="81"/>
        <v>3.5926</v>
      </c>
      <c r="AC264" s="10">
        <f>'Raw Data'!I272</f>
        <v>0</v>
      </c>
      <c r="AD264" s="12" t="e">
        <f t="shared" si="86"/>
        <v>#DIV/0!</v>
      </c>
      <c r="AE264" s="15" t="e">
        <f t="shared" si="76"/>
        <v>#DIV/0!</v>
      </c>
      <c r="AG264" s="9">
        <f>'Raw Data'!M272</f>
        <v>42396</v>
      </c>
      <c r="AH264" s="10">
        <f>'Raw Data'!N272</f>
        <v>2735.558</v>
      </c>
      <c r="AI264" s="14">
        <f t="shared" si="87"/>
        <v>-5.1872898017983069E-3</v>
      </c>
      <c r="AJ264" s="15">
        <f t="shared" si="72"/>
        <v>2.8238142546967739E-2</v>
      </c>
      <c r="AK264" s="10">
        <f>'Raw Data'!R272+'Raw Data'!S272</f>
        <v>93182850.715800002</v>
      </c>
      <c r="AM264" s="9">
        <f>'Raw Data'!V272</f>
        <v>42375</v>
      </c>
      <c r="AN264" s="10">
        <f>IF('Raw Data'!W272=0,AN263,'Raw Data'!W272)</f>
        <v>6.5575000000000001</v>
      </c>
      <c r="AO264" s="15">
        <f t="shared" si="88"/>
        <v>5.7503943612625223E-3</v>
      </c>
      <c r="AP264" s="15">
        <f t="shared" si="77"/>
        <v>1.528801942034406E-3</v>
      </c>
      <c r="AQ264" s="10">
        <f>IF('Raw Data'!Y272=0,AQ263,'Raw Data'!Y272)</f>
        <v>6.6959</v>
      </c>
      <c r="AR264" s="10">
        <f>IF('Raw Data'!X272=0,AR263,'Raw Data'!X272)</f>
        <v>6.7321</v>
      </c>
      <c r="AS264" s="10">
        <f t="shared" si="82"/>
        <v>3.620000000000001E-2</v>
      </c>
      <c r="AT264" s="10">
        <f t="shared" si="83"/>
        <v>0.13839999999999986</v>
      </c>
      <c r="AV264" s="9">
        <f>'Raw Data'!AB265</f>
        <v>42627</v>
      </c>
      <c r="AW264" s="10">
        <f>'Raw Data'!AC265</f>
        <v>285.45</v>
      </c>
      <c r="AX264" s="10">
        <f t="shared" si="89"/>
        <v>273.18799999999999</v>
      </c>
    </row>
    <row r="265" spans="1:50">
      <c r="A265" s="9">
        <f>'Raw Data'!M273</f>
        <v>42397</v>
      </c>
      <c r="B265" s="13">
        <f>'Raw Data'!N273</f>
        <v>2655.6610000000001</v>
      </c>
      <c r="C265" s="14">
        <f t="shared" si="84"/>
        <v>-2.964184907623231E-2</v>
      </c>
      <c r="D265" s="15">
        <f t="shared" si="73"/>
        <v>2.7369784383929924E-2</v>
      </c>
      <c r="E265" s="10">
        <f>'Raw Data'!Q273</f>
        <v>2846.11</v>
      </c>
      <c r="F265" s="14">
        <f t="shared" si="84"/>
        <v>-1.4136582088422202E-2</v>
      </c>
      <c r="G265" s="15">
        <f t="shared" si="74"/>
        <v>1.4992064111979411E-2</v>
      </c>
      <c r="H265" s="13">
        <f t="shared" ref="H265:H328" si="90">G265/D265</f>
        <v>0.5477596718219655</v>
      </c>
      <c r="J265" s="9">
        <f>'Raw Data'!A273</f>
        <v>42390</v>
      </c>
      <c r="K265" s="10">
        <f>'Raw Data'!H273</f>
        <v>0</v>
      </c>
      <c r="L265" s="10">
        <f>'Raw Data'!J273</f>
        <v>0</v>
      </c>
      <c r="M265" s="10">
        <f t="shared" si="78"/>
        <v>0</v>
      </c>
      <c r="O265" s="9">
        <f>'Raw Data'!A273</f>
        <v>42390</v>
      </c>
      <c r="P265" s="10">
        <f>'Raw Data'!B273</f>
        <v>2.9860000000000002</v>
      </c>
      <c r="Q265" s="10">
        <f>'Raw Data'!C273</f>
        <v>0</v>
      </c>
      <c r="R265" s="10">
        <f t="shared" si="79"/>
        <v>2.9860000000000002</v>
      </c>
      <c r="S265" s="10">
        <f>'Raw Data'!D273</f>
        <v>2.7199</v>
      </c>
      <c r="T265" s="15">
        <f t="shared" si="85"/>
        <v>3.9483992780562666E-2</v>
      </c>
      <c r="U265" s="15">
        <f t="shared" si="75"/>
        <v>3.3428168472858004E-2</v>
      </c>
      <c r="V265" s="10">
        <f>'Raw Data'!F273</f>
        <v>2.415</v>
      </c>
      <c r="W265" s="10">
        <f t="shared" si="80"/>
        <v>0.30489999999999995</v>
      </c>
      <c r="Y265" s="9">
        <f>'Raw Data'!A273</f>
        <v>42390</v>
      </c>
      <c r="Z265" s="10">
        <f>'Raw Data'!G273</f>
        <v>3.6204999999999998</v>
      </c>
      <c r="AA265" s="10">
        <f>'Raw Data'!H273</f>
        <v>0</v>
      </c>
      <c r="AB265" s="10">
        <f t="shared" si="81"/>
        <v>3.6204999999999998</v>
      </c>
      <c r="AC265" s="10">
        <f>'Raw Data'!I273</f>
        <v>0</v>
      </c>
      <c r="AD265" s="12" t="e">
        <f t="shared" si="86"/>
        <v>#DIV/0!</v>
      </c>
      <c r="AE265" s="15" t="e">
        <f t="shared" si="76"/>
        <v>#DIV/0!</v>
      </c>
      <c r="AG265" s="9">
        <f>'Raw Data'!M273</f>
        <v>42397</v>
      </c>
      <c r="AH265" s="10">
        <f>'Raw Data'!N273</f>
        <v>2655.6610000000001</v>
      </c>
      <c r="AI265" s="14">
        <f t="shared" si="87"/>
        <v>-2.964184907623231E-2</v>
      </c>
      <c r="AJ265" s="15">
        <f t="shared" si="72"/>
        <v>2.7369784383929924E-2</v>
      </c>
      <c r="AK265" s="10">
        <f>'Raw Data'!R273+'Raw Data'!S273</f>
        <v>91546554.706999987</v>
      </c>
      <c r="AM265" s="9">
        <f>'Raw Data'!V273</f>
        <v>42376</v>
      </c>
      <c r="AN265" s="10">
        <f>IF('Raw Data'!W273=0,AN264,'Raw Data'!W273)</f>
        <v>6.5938999999999997</v>
      </c>
      <c r="AO265" s="15">
        <f t="shared" si="88"/>
        <v>5.5355464738636312E-3</v>
      </c>
      <c r="AP265" s="15">
        <f t="shared" si="77"/>
        <v>1.8094398069725885E-3</v>
      </c>
      <c r="AQ265" s="10">
        <f>IF('Raw Data'!Y273=0,AQ264,'Raw Data'!Y273)</f>
        <v>6.6829000000000001</v>
      </c>
      <c r="AR265" s="10">
        <f>IF('Raw Data'!X273=0,AR264,'Raw Data'!X273)</f>
        <v>6.7291999999999996</v>
      </c>
      <c r="AS265" s="10">
        <f t="shared" si="82"/>
        <v>4.6299999999999564E-2</v>
      </c>
      <c r="AT265" s="10">
        <f t="shared" si="83"/>
        <v>8.9000000000000412E-2</v>
      </c>
      <c r="AV265" s="9">
        <f>'Raw Data'!AB266</f>
        <v>42632</v>
      </c>
      <c r="AW265" s="10">
        <f>'Raw Data'!AC266</f>
        <v>179.06</v>
      </c>
      <c r="AX265" s="10">
        <f t="shared" si="89"/>
        <v>259.97199999999998</v>
      </c>
    </row>
    <row r="266" spans="1:50">
      <c r="A266" s="9">
        <f>'Raw Data'!M274</f>
        <v>42398</v>
      </c>
      <c r="B266" s="13">
        <f>'Raw Data'!N274</f>
        <v>2737.6</v>
      </c>
      <c r="C266" s="14">
        <f t="shared" si="84"/>
        <v>3.0388036229882058E-2</v>
      </c>
      <c r="D266" s="15">
        <f t="shared" si="73"/>
        <v>2.8850425936885658E-2</v>
      </c>
      <c r="E266" s="10">
        <f>'Raw Data'!Q274</f>
        <v>2902.88</v>
      </c>
      <c r="F266" s="14">
        <f t="shared" si="84"/>
        <v>1.9750197981098165E-2</v>
      </c>
      <c r="G266" s="15">
        <f t="shared" si="74"/>
        <v>1.6513659397675202E-2</v>
      </c>
      <c r="H266" s="13">
        <f t="shared" si="90"/>
        <v>0.57238875550056489</v>
      </c>
      <c r="J266" s="9">
        <f>'Raw Data'!A274</f>
        <v>42391</v>
      </c>
      <c r="K266" s="10">
        <f>'Raw Data'!H274</f>
        <v>0</v>
      </c>
      <c r="L266" s="10">
        <f>'Raw Data'!J274</f>
        <v>0</v>
      </c>
      <c r="M266" s="10">
        <f t="shared" si="78"/>
        <v>0</v>
      </c>
      <c r="O266" s="9">
        <f>'Raw Data'!A274</f>
        <v>42391</v>
      </c>
      <c r="P266" s="10">
        <f>'Raw Data'!B274</f>
        <v>3.0310000000000001</v>
      </c>
      <c r="Q266" s="10">
        <f>'Raw Data'!C274</f>
        <v>0</v>
      </c>
      <c r="R266" s="10">
        <f t="shared" si="79"/>
        <v>3.0310000000000001</v>
      </c>
      <c r="S266" s="10">
        <f>'Raw Data'!D274</f>
        <v>2.6168</v>
      </c>
      <c r="T266" s="15">
        <f t="shared" si="85"/>
        <v>-3.8642917684148084E-2</v>
      </c>
      <c r="U266" s="15">
        <f t="shared" si="75"/>
        <v>3.4501953907101153E-2</v>
      </c>
      <c r="V266" s="10">
        <f>'Raw Data'!F274</f>
        <v>2.3399000000000001</v>
      </c>
      <c r="W266" s="10">
        <f t="shared" si="80"/>
        <v>0.27689999999999992</v>
      </c>
      <c r="Y266" s="9">
        <f>'Raw Data'!A274</f>
        <v>42391</v>
      </c>
      <c r="Z266" s="10">
        <f>'Raw Data'!G274</f>
        <v>3.6760999999999999</v>
      </c>
      <c r="AA266" s="10">
        <f>'Raw Data'!H274</f>
        <v>0</v>
      </c>
      <c r="AB266" s="10">
        <f t="shared" si="81"/>
        <v>3.6760999999999999</v>
      </c>
      <c r="AC266" s="10">
        <f>'Raw Data'!I274</f>
        <v>0</v>
      </c>
      <c r="AD266" s="12" t="e">
        <f t="shared" si="86"/>
        <v>#DIV/0!</v>
      </c>
      <c r="AE266" s="15" t="e">
        <f t="shared" si="76"/>
        <v>#DIV/0!</v>
      </c>
      <c r="AG266" s="9">
        <f>'Raw Data'!M274</f>
        <v>42398</v>
      </c>
      <c r="AH266" s="10">
        <f>'Raw Data'!N274</f>
        <v>2737.6</v>
      </c>
      <c r="AI266" s="14">
        <f t="shared" si="87"/>
        <v>3.0388036229882058E-2</v>
      </c>
      <c r="AJ266" s="15">
        <f t="shared" si="72"/>
        <v>2.8850425936885658E-2</v>
      </c>
      <c r="AK266" s="10">
        <f>'Raw Data'!R274+'Raw Data'!S274</f>
        <v>90917153.212799996</v>
      </c>
      <c r="AM266" s="9">
        <f>'Raw Data'!V274</f>
        <v>42377</v>
      </c>
      <c r="AN266" s="10">
        <f>IF('Raw Data'!W274=0,AN265,'Raw Data'!W274)</f>
        <v>6.5888</v>
      </c>
      <c r="AO266" s="15">
        <f t="shared" si="88"/>
        <v>-7.7374138142215503E-4</v>
      </c>
      <c r="AP266" s="15">
        <f t="shared" si="77"/>
        <v>1.8621088547226853E-3</v>
      </c>
      <c r="AQ266" s="10">
        <f>IF('Raw Data'!Y274=0,AQ265,'Raw Data'!Y274)</f>
        <v>6.6832000000000003</v>
      </c>
      <c r="AR266" s="10">
        <f>IF('Raw Data'!X274=0,AR265,'Raw Data'!X274)</f>
        <v>6.7309999999999999</v>
      </c>
      <c r="AS266" s="10">
        <f t="shared" si="82"/>
        <v>4.7799999999999621E-2</v>
      </c>
      <c r="AT266" s="10">
        <f t="shared" si="83"/>
        <v>9.4400000000000261E-2</v>
      </c>
      <c r="AV266" s="9">
        <f>'Raw Data'!AB267</f>
        <v>42633</v>
      </c>
      <c r="AW266" s="10">
        <f>'Raw Data'!AC267</f>
        <v>238.44</v>
      </c>
      <c r="AX266" s="10">
        <f t="shared" si="89"/>
        <v>253.33600000000001</v>
      </c>
    </row>
    <row r="267" spans="1:50">
      <c r="A267" s="9">
        <f>'Raw Data'!M275</f>
        <v>42401</v>
      </c>
      <c r="B267" s="13">
        <f>'Raw Data'!N275</f>
        <v>2688.8539999999998</v>
      </c>
      <c r="C267" s="14">
        <f t="shared" si="84"/>
        <v>-1.7966543620160993E-2</v>
      </c>
      <c r="D267" s="15">
        <f t="shared" si="73"/>
        <v>2.8839133395118993E-2</v>
      </c>
      <c r="E267" s="10">
        <f>'Raw Data'!Q275</f>
        <v>2855.4</v>
      </c>
      <c r="F267" s="14">
        <f t="shared" si="84"/>
        <v>-1.6491409266733269E-2</v>
      </c>
      <c r="G267" s="15">
        <f t="shared" si="74"/>
        <v>1.693527126780946E-2</v>
      </c>
      <c r="H267" s="13">
        <f t="shared" si="90"/>
        <v>0.58723232199049868</v>
      </c>
      <c r="J267" s="9">
        <f>'Raw Data'!A275</f>
        <v>42394</v>
      </c>
      <c r="K267" s="10">
        <f>'Raw Data'!H275</f>
        <v>0</v>
      </c>
      <c r="L267" s="10">
        <f>'Raw Data'!J275</f>
        <v>0</v>
      </c>
      <c r="M267" s="10">
        <f t="shared" si="78"/>
        <v>0</v>
      </c>
      <c r="O267" s="9">
        <f>'Raw Data'!A275</f>
        <v>42394</v>
      </c>
      <c r="P267" s="10">
        <f>'Raw Data'!B275</f>
        <v>3.0415000000000001</v>
      </c>
      <c r="Q267" s="10">
        <f>'Raw Data'!C275</f>
        <v>0</v>
      </c>
      <c r="R267" s="10">
        <f t="shared" si="79"/>
        <v>3.0415000000000001</v>
      </c>
      <c r="S267" s="10">
        <f>'Raw Data'!D275</f>
        <v>2.5556999999999999</v>
      </c>
      <c r="T267" s="15">
        <f t="shared" si="85"/>
        <v>-2.3626038507269787E-2</v>
      </c>
      <c r="U267" s="15">
        <f t="shared" si="75"/>
        <v>3.3529475927201464E-2</v>
      </c>
      <c r="V267" s="10">
        <f>'Raw Data'!F275</f>
        <v>2.2896999999999998</v>
      </c>
      <c r="W267" s="10">
        <f t="shared" si="80"/>
        <v>0.26600000000000001</v>
      </c>
      <c r="Y267" s="9">
        <f>'Raw Data'!A275</f>
        <v>42394</v>
      </c>
      <c r="Z267" s="10">
        <f>'Raw Data'!G275</f>
        <v>3.6358000000000001</v>
      </c>
      <c r="AA267" s="10">
        <f>'Raw Data'!H275</f>
        <v>0</v>
      </c>
      <c r="AB267" s="10">
        <f t="shared" si="81"/>
        <v>3.6358000000000001</v>
      </c>
      <c r="AC267" s="10">
        <f>'Raw Data'!I275</f>
        <v>0</v>
      </c>
      <c r="AD267" s="12" t="e">
        <f t="shared" si="86"/>
        <v>#DIV/0!</v>
      </c>
      <c r="AE267" s="15" t="e">
        <f t="shared" si="76"/>
        <v>#DIV/0!</v>
      </c>
      <c r="AG267" s="9">
        <f>'Raw Data'!M275</f>
        <v>42401</v>
      </c>
      <c r="AH267" s="10">
        <f>'Raw Data'!N275</f>
        <v>2688.8539999999998</v>
      </c>
      <c r="AI267" s="14">
        <f t="shared" si="87"/>
        <v>-1.7966543620160993E-2</v>
      </c>
      <c r="AJ267" s="15">
        <f t="shared" si="72"/>
        <v>2.8839133395118993E-2</v>
      </c>
      <c r="AK267" s="10">
        <f>'Raw Data'!R275+'Raw Data'!S275</f>
        <v>89963463.424600005</v>
      </c>
      <c r="AM267" s="9">
        <f>'Raw Data'!V275</f>
        <v>42380</v>
      </c>
      <c r="AN267" s="10">
        <f>IF('Raw Data'!W275=0,AN266,'Raw Data'!W275)</f>
        <v>6.5822000000000003</v>
      </c>
      <c r="AO267" s="15">
        <f t="shared" si="88"/>
        <v>-1.0022018908852457E-3</v>
      </c>
      <c r="AP267" s="15">
        <f t="shared" si="77"/>
        <v>1.8829587415205293E-3</v>
      </c>
      <c r="AQ267" s="10">
        <f>IF('Raw Data'!Y275=0,AQ266,'Raw Data'!Y275)</f>
        <v>6.5842000000000001</v>
      </c>
      <c r="AR267" s="10">
        <f>IF('Raw Data'!X275=0,AR266,'Raw Data'!X275)</f>
        <v>6.6706000000000003</v>
      </c>
      <c r="AS267" s="10">
        <f t="shared" si="82"/>
        <v>8.6400000000000254E-2</v>
      </c>
      <c r="AT267" s="10">
        <f t="shared" si="83"/>
        <v>1.9999999999997797E-3</v>
      </c>
      <c r="AV267" s="9">
        <f>'Raw Data'!AB268</f>
        <v>42634</v>
      </c>
      <c r="AW267" s="10">
        <f>'Raw Data'!AC268</f>
        <v>272.54000000000002</v>
      </c>
      <c r="AX267" s="10">
        <f t="shared" si="89"/>
        <v>255.42599999999999</v>
      </c>
    </row>
    <row r="268" spans="1:50">
      <c r="A268" s="9">
        <f>'Raw Data'!M276</f>
        <v>42402</v>
      </c>
      <c r="B268" s="13">
        <f>'Raw Data'!N276</f>
        <v>2749.57</v>
      </c>
      <c r="C268" s="14">
        <f t="shared" si="84"/>
        <v>2.2329455280417482E-2</v>
      </c>
      <c r="D268" s="15">
        <f t="shared" si="73"/>
        <v>2.7658316764248941E-2</v>
      </c>
      <c r="E268" s="10">
        <f>'Raw Data'!Q276</f>
        <v>2880.08</v>
      </c>
      <c r="F268" s="14">
        <f t="shared" si="84"/>
        <v>8.6061331668542164E-3</v>
      </c>
      <c r="G268" s="15">
        <f t="shared" si="74"/>
        <v>1.6203389260029434E-2</v>
      </c>
      <c r="H268" s="13">
        <f t="shared" si="90"/>
        <v>0.58584148117697055</v>
      </c>
      <c r="J268" s="9">
        <f>'Raw Data'!A276</f>
        <v>42395</v>
      </c>
      <c r="K268" s="10">
        <f>'Raw Data'!H276</f>
        <v>0</v>
      </c>
      <c r="L268" s="10">
        <f>'Raw Data'!J276</f>
        <v>0</v>
      </c>
      <c r="M268" s="10">
        <f t="shared" si="78"/>
        <v>0</v>
      </c>
      <c r="O268" s="9">
        <f>'Raw Data'!A276</f>
        <v>42395</v>
      </c>
      <c r="P268" s="10">
        <f>'Raw Data'!B276</f>
        <v>3.073</v>
      </c>
      <c r="Q268" s="10">
        <f>'Raw Data'!C276</f>
        <v>0</v>
      </c>
      <c r="R268" s="10">
        <f t="shared" si="79"/>
        <v>3.073</v>
      </c>
      <c r="S268" s="10">
        <f>'Raw Data'!D276</f>
        <v>2.5470999999999999</v>
      </c>
      <c r="T268" s="15">
        <f t="shared" si="85"/>
        <v>-3.3707016314570969E-3</v>
      </c>
      <c r="U268" s="15">
        <f t="shared" si="75"/>
        <v>3.2515668032285838E-2</v>
      </c>
      <c r="V268" s="10">
        <f>'Raw Data'!F276</f>
        <v>2.3001</v>
      </c>
      <c r="W268" s="10">
        <f t="shared" si="80"/>
        <v>0.24699999999999989</v>
      </c>
      <c r="Y268" s="9">
        <f>'Raw Data'!A276</f>
        <v>42395</v>
      </c>
      <c r="Z268" s="10">
        <f>'Raw Data'!G276</f>
        <v>3.6114999999999999</v>
      </c>
      <c r="AA268" s="10">
        <f>'Raw Data'!H276</f>
        <v>0</v>
      </c>
      <c r="AB268" s="10">
        <f t="shared" si="81"/>
        <v>3.6114999999999999</v>
      </c>
      <c r="AC268" s="10">
        <f>'Raw Data'!I276</f>
        <v>0</v>
      </c>
      <c r="AD268" s="12" t="e">
        <f t="shared" si="86"/>
        <v>#DIV/0!</v>
      </c>
      <c r="AE268" s="15" t="e">
        <f t="shared" si="76"/>
        <v>#DIV/0!</v>
      </c>
      <c r="AG268" s="9">
        <f>'Raw Data'!M276</f>
        <v>42402</v>
      </c>
      <c r="AH268" s="10">
        <f>'Raw Data'!N276</f>
        <v>2749.57</v>
      </c>
      <c r="AI268" s="14">
        <f t="shared" si="87"/>
        <v>2.2329455280417482E-2</v>
      </c>
      <c r="AJ268" s="15">
        <f t="shared" si="72"/>
        <v>2.7658316764248941E-2</v>
      </c>
      <c r="AK268" s="10">
        <f>'Raw Data'!R276+'Raw Data'!S276</f>
        <v>90013949.303000003</v>
      </c>
      <c r="AM268" s="9">
        <f>'Raw Data'!V276</f>
        <v>42381</v>
      </c>
      <c r="AN268" s="10">
        <f>IF('Raw Data'!W276=0,AN267,'Raw Data'!W276)</f>
        <v>6.5750000000000002</v>
      </c>
      <c r="AO268" s="15">
        <f t="shared" si="88"/>
        <v>-1.0944578966197399E-3</v>
      </c>
      <c r="AP268" s="15">
        <f t="shared" si="77"/>
        <v>1.9351596790863951E-3</v>
      </c>
      <c r="AQ268" s="10">
        <f>IF('Raw Data'!Y276=0,AQ267,'Raw Data'!Y276)</f>
        <v>6.5780000000000003</v>
      </c>
      <c r="AR268" s="10">
        <f>IF('Raw Data'!X276=0,AR267,'Raw Data'!X276)</f>
        <v>6.6439000000000004</v>
      </c>
      <c r="AS268" s="10">
        <f t="shared" si="82"/>
        <v>6.590000000000007E-2</v>
      </c>
      <c r="AT268" s="10">
        <f t="shared" si="83"/>
        <v>3.0000000000001137E-3</v>
      </c>
      <c r="AV268" s="9">
        <f>'Raw Data'!AB269</f>
        <v>42635</v>
      </c>
      <c r="AW268" s="10">
        <f>'Raw Data'!AC269</f>
        <v>160.72999999999999</v>
      </c>
      <c r="AX268" s="10">
        <f t="shared" si="89"/>
        <v>227.244</v>
      </c>
    </row>
    <row r="269" spans="1:50">
      <c r="A269" s="9">
        <f>'Raw Data'!M277</f>
        <v>42403</v>
      </c>
      <c r="B269" s="13">
        <f>'Raw Data'!N277</f>
        <v>2739.2469999999998</v>
      </c>
      <c r="C269" s="14">
        <f t="shared" si="84"/>
        <v>-3.7614707035718889E-3</v>
      </c>
      <c r="D269" s="15">
        <f t="shared" si="73"/>
        <v>2.7695960651283626E-2</v>
      </c>
      <c r="E269" s="10">
        <f>'Raw Data'!Q277</f>
        <v>2853.21</v>
      </c>
      <c r="F269" s="14">
        <f t="shared" si="84"/>
        <v>-9.3733952875582338E-3</v>
      </c>
      <c r="G269" s="15">
        <f t="shared" si="74"/>
        <v>1.6041674579004718E-2</v>
      </c>
      <c r="H269" s="13">
        <f t="shared" si="90"/>
        <v>0.57920628863477364</v>
      </c>
      <c r="J269" s="9">
        <f>'Raw Data'!A277</f>
        <v>42396</v>
      </c>
      <c r="K269" s="10">
        <f>'Raw Data'!H277</f>
        <v>0</v>
      </c>
      <c r="L269" s="10">
        <f>'Raw Data'!J277</f>
        <v>0</v>
      </c>
      <c r="M269" s="10">
        <f t="shared" si="78"/>
        <v>0</v>
      </c>
      <c r="O269" s="9">
        <f>'Raw Data'!A277</f>
        <v>42396</v>
      </c>
      <c r="P269" s="10">
        <f>'Raw Data'!B277</f>
        <v>3.1040000000000001</v>
      </c>
      <c r="Q269" s="10">
        <f>'Raw Data'!C277</f>
        <v>0</v>
      </c>
      <c r="R269" s="10">
        <f t="shared" si="79"/>
        <v>3.1040000000000001</v>
      </c>
      <c r="S269" s="10">
        <f>'Raw Data'!D277</f>
        <v>2.4742000000000002</v>
      </c>
      <c r="T269" s="15">
        <f t="shared" si="85"/>
        <v>-2.9038345656716067E-2</v>
      </c>
      <c r="U269" s="15">
        <f t="shared" si="75"/>
        <v>3.2285198027486806E-2</v>
      </c>
      <c r="V269" s="10">
        <f>'Raw Data'!F277</f>
        <v>2.3035000000000001</v>
      </c>
      <c r="W269" s="10">
        <f t="shared" si="80"/>
        <v>0.17070000000000007</v>
      </c>
      <c r="Y269" s="9">
        <f>'Raw Data'!A277</f>
        <v>42396</v>
      </c>
      <c r="Z269" s="10">
        <f>'Raw Data'!G277</f>
        <v>3.5893000000000002</v>
      </c>
      <c r="AA269" s="10">
        <f>'Raw Data'!H277</f>
        <v>0</v>
      </c>
      <c r="AB269" s="10">
        <f t="shared" si="81"/>
        <v>3.5893000000000002</v>
      </c>
      <c r="AC269" s="10">
        <f>'Raw Data'!I277</f>
        <v>0</v>
      </c>
      <c r="AD269" s="12" t="e">
        <f t="shared" si="86"/>
        <v>#DIV/0!</v>
      </c>
      <c r="AE269" s="15" t="e">
        <f t="shared" si="76"/>
        <v>#DIV/0!</v>
      </c>
      <c r="AG269" s="9">
        <f>'Raw Data'!M277</f>
        <v>42403</v>
      </c>
      <c r="AH269" s="10">
        <f>'Raw Data'!N277</f>
        <v>2739.2469999999998</v>
      </c>
      <c r="AI269" s="14">
        <f t="shared" si="87"/>
        <v>-3.7614707035718889E-3</v>
      </c>
      <c r="AJ269" s="15">
        <f t="shared" si="72"/>
        <v>2.7695960651283626E-2</v>
      </c>
      <c r="AK269" s="10">
        <f>'Raw Data'!R277+'Raw Data'!S277</f>
        <v>89477656.903999999</v>
      </c>
      <c r="AM269" s="9">
        <f>'Raw Data'!V277</f>
        <v>42382</v>
      </c>
      <c r="AN269" s="10">
        <f>IF('Raw Data'!W277=0,AN268,'Raw Data'!W277)</f>
        <v>6.5750000000000002</v>
      </c>
      <c r="AO269" s="15">
        <f t="shared" si="88"/>
        <v>0</v>
      </c>
      <c r="AP269" s="15">
        <f t="shared" si="77"/>
        <v>1.9407357203430435E-3</v>
      </c>
      <c r="AQ269" s="10">
        <f>IF('Raw Data'!Y277=0,AQ268,'Raw Data'!Y277)</f>
        <v>6.5673000000000004</v>
      </c>
      <c r="AR269" s="10">
        <f>IF('Raw Data'!X277=0,AR268,'Raw Data'!X277)</f>
        <v>6.6132999999999997</v>
      </c>
      <c r="AS269" s="10">
        <f t="shared" si="82"/>
        <v>4.5999999999999375E-2</v>
      </c>
      <c r="AT269" s="10">
        <f t="shared" si="83"/>
        <v>-7.6999999999998181E-3</v>
      </c>
      <c r="AV269" s="9">
        <f>'Raw Data'!AB270</f>
        <v>42636</v>
      </c>
      <c r="AW269" s="10">
        <f>'Raw Data'!AC270</f>
        <v>219.23</v>
      </c>
      <c r="AX269" s="10">
        <f t="shared" si="89"/>
        <v>214</v>
      </c>
    </row>
    <row r="270" spans="1:50">
      <c r="A270" s="9">
        <f>'Raw Data'!M278</f>
        <v>42404</v>
      </c>
      <c r="B270" s="13">
        <f>'Raw Data'!N278</f>
        <v>2781.0230000000001</v>
      </c>
      <c r="C270" s="14">
        <f t="shared" si="84"/>
        <v>1.513578051148045E-2</v>
      </c>
      <c r="D270" s="15">
        <f t="shared" si="73"/>
        <v>2.7180600725089359E-2</v>
      </c>
      <c r="E270" s="10">
        <f>'Raw Data'!Q278</f>
        <v>2884.82</v>
      </c>
      <c r="F270" s="14">
        <f t="shared" si="84"/>
        <v>1.101783008023322E-2</v>
      </c>
      <c r="G270" s="15">
        <f t="shared" si="74"/>
        <v>1.6451086620100006E-2</v>
      </c>
      <c r="H270" s="13">
        <f t="shared" si="90"/>
        <v>0.60525103129581115</v>
      </c>
      <c r="J270" s="9">
        <f>'Raw Data'!A278</f>
        <v>42397</v>
      </c>
      <c r="K270" s="10">
        <f>'Raw Data'!H278</f>
        <v>0</v>
      </c>
      <c r="L270" s="10">
        <f>'Raw Data'!J278</f>
        <v>0</v>
      </c>
      <c r="M270" s="10">
        <f t="shared" si="78"/>
        <v>0</v>
      </c>
      <c r="O270" s="9">
        <f>'Raw Data'!A278</f>
        <v>42397</v>
      </c>
      <c r="P270" s="10">
        <f>'Raw Data'!B278</f>
        <v>3.1070000000000002</v>
      </c>
      <c r="Q270" s="10">
        <f>'Raw Data'!C278</f>
        <v>0</v>
      </c>
      <c r="R270" s="10">
        <f t="shared" si="79"/>
        <v>3.1070000000000002</v>
      </c>
      <c r="S270" s="10">
        <f>'Raw Data'!D278</f>
        <v>2.5238</v>
      </c>
      <c r="T270" s="15">
        <f t="shared" si="85"/>
        <v>1.9848590790078943E-2</v>
      </c>
      <c r="U270" s="15">
        <f t="shared" si="75"/>
        <v>3.250626774633348E-2</v>
      </c>
      <c r="V270" s="10">
        <f>'Raw Data'!F278</f>
        <v>2.3128000000000002</v>
      </c>
      <c r="W270" s="10">
        <f t="shared" si="80"/>
        <v>0.21099999999999985</v>
      </c>
      <c r="Y270" s="9">
        <f>'Raw Data'!A278</f>
        <v>42397</v>
      </c>
      <c r="Z270" s="10">
        <f>'Raw Data'!G278</f>
        <v>3.6313</v>
      </c>
      <c r="AA270" s="10">
        <f>'Raw Data'!H278</f>
        <v>0</v>
      </c>
      <c r="AB270" s="10">
        <f t="shared" si="81"/>
        <v>3.6313</v>
      </c>
      <c r="AC270" s="10">
        <f>'Raw Data'!I278</f>
        <v>0</v>
      </c>
      <c r="AD270" s="12" t="e">
        <f t="shared" si="86"/>
        <v>#DIV/0!</v>
      </c>
      <c r="AE270" s="15" t="e">
        <f t="shared" si="76"/>
        <v>#DIV/0!</v>
      </c>
      <c r="AG270" s="9">
        <f>'Raw Data'!M278</f>
        <v>42404</v>
      </c>
      <c r="AH270" s="10">
        <f>'Raw Data'!N278</f>
        <v>2781.0230000000001</v>
      </c>
      <c r="AI270" s="14">
        <f t="shared" si="87"/>
        <v>1.513578051148045E-2</v>
      </c>
      <c r="AJ270" s="15">
        <f t="shared" ref="AJ270:AJ333" si="91">_xlfn.STDEV.P(AI261:AI270)</f>
        <v>2.7180600725089359E-2</v>
      </c>
      <c r="AK270" s="10">
        <f>'Raw Data'!R278+'Raw Data'!S278</f>
        <v>89038501.866699994</v>
      </c>
      <c r="AM270" s="9">
        <f>'Raw Data'!V278</f>
        <v>42383</v>
      </c>
      <c r="AN270" s="10">
        <f>IF('Raw Data'!W278=0,AN269,'Raw Data'!W278)</f>
        <v>6.5887000000000002</v>
      </c>
      <c r="AO270" s="15">
        <f t="shared" si="88"/>
        <v>2.0814824018093657E-3</v>
      </c>
      <c r="AP270" s="15">
        <f t="shared" si="77"/>
        <v>1.9458763602910327E-3</v>
      </c>
      <c r="AQ270" s="10">
        <f>IF('Raw Data'!Y278=0,AQ269,'Raw Data'!Y278)</f>
        <v>6.6013000000000002</v>
      </c>
      <c r="AR270" s="10">
        <f>IF('Raw Data'!X278=0,AR269,'Raw Data'!X278)</f>
        <v>6.6577999999999999</v>
      </c>
      <c r="AS270" s="10">
        <f t="shared" si="82"/>
        <v>5.6499999999999773E-2</v>
      </c>
      <c r="AT270" s="10">
        <f t="shared" si="83"/>
        <v>1.2599999999999945E-2</v>
      </c>
      <c r="AV270" s="9">
        <f>'Raw Data'!AB271</f>
        <v>42639</v>
      </c>
      <c r="AW270" s="10">
        <f>'Raw Data'!AC271</f>
        <v>227.29</v>
      </c>
      <c r="AX270" s="10">
        <f t="shared" si="89"/>
        <v>223.64600000000002</v>
      </c>
    </row>
    <row r="271" spans="1:50">
      <c r="A271" s="9">
        <f>'Raw Data'!M279</f>
        <v>42405</v>
      </c>
      <c r="B271" s="13">
        <f>'Raw Data'!N279</f>
        <v>2763.4920000000002</v>
      </c>
      <c r="C271" s="14">
        <f t="shared" si="84"/>
        <v>-6.3237482166479562E-3</v>
      </c>
      <c r="D271" s="15">
        <f t="shared" si="73"/>
        <v>2.665657630461718E-2</v>
      </c>
      <c r="E271" s="10">
        <f>'Raw Data'!Q279</f>
        <v>2893.34</v>
      </c>
      <c r="F271" s="14">
        <f t="shared" si="84"/>
        <v>2.9490378164481607E-3</v>
      </c>
      <c r="G271" s="15">
        <f t="shared" si="74"/>
        <v>1.6267514163609005E-2</v>
      </c>
      <c r="H271" s="13">
        <f t="shared" si="90"/>
        <v>0.610262697568979</v>
      </c>
      <c r="J271" s="9">
        <f>'Raw Data'!A279</f>
        <v>42398</v>
      </c>
      <c r="K271" s="10">
        <f>'Raw Data'!H279</f>
        <v>0</v>
      </c>
      <c r="L271" s="10">
        <f>'Raw Data'!J279</f>
        <v>0</v>
      </c>
      <c r="M271" s="10">
        <f t="shared" si="78"/>
        <v>0</v>
      </c>
      <c r="O271" s="9">
        <f>'Raw Data'!A279</f>
        <v>42398</v>
      </c>
      <c r="P271" s="10">
        <f>'Raw Data'!B279</f>
        <v>3.1030000000000002</v>
      </c>
      <c r="Q271" s="10">
        <f>'Raw Data'!C279</f>
        <v>0</v>
      </c>
      <c r="R271" s="10">
        <f t="shared" si="79"/>
        <v>3.1030000000000002</v>
      </c>
      <c r="S271" s="10">
        <f>'Raw Data'!D279</f>
        <v>2.4203000000000001</v>
      </c>
      <c r="T271" s="15">
        <f t="shared" si="85"/>
        <v>-4.1874202809195717E-2</v>
      </c>
      <c r="U271" s="15">
        <f t="shared" si="75"/>
        <v>2.7106617538205556E-2</v>
      </c>
      <c r="V271" s="10">
        <f>'Raw Data'!F279</f>
        <v>2.2682000000000002</v>
      </c>
      <c r="W271" s="10">
        <f t="shared" si="80"/>
        <v>0.1520999999999999</v>
      </c>
      <c r="Y271" s="9">
        <f>'Raw Data'!A279</f>
        <v>42398</v>
      </c>
      <c r="Z271" s="10">
        <f>'Raw Data'!G279</f>
        <v>3.6114999999999999</v>
      </c>
      <c r="AA271" s="10">
        <f>'Raw Data'!H279</f>
        <v>0</v>
      </c>
      <c r="AB271" s="10">
        <f t="shared" si="81"/>
        <v>3.6114999999999999</v>
      </c>
      <c r="AC271" s="10">
        <f>'Raw Data'!I279</f>
        <v>0</v>
      </c>
      <c r="AD271" s="12" t="e">
        <f t="shared" si="86"/>
        <v>#DIV/0!</v>
      </c>
      <c r="AE271" s="15" t="e">
        <f t="shared" si="76"/>
        <v>#DIV/0!</v>
      </c>
      <c r="AG271" s="9">
        <f>'Raw Data'!M279</f>
        <v>42405</v>
      </c>
      <c r="AH271" s="10">
        <f>'Raw Data'!N279</f>
        <v>2763.4920000000002</v>
      </c>
      <c r="AI271" s="14">
        <f t="shared" si="87"/>
        <v>-6.3237482166479562E-3</v>
      </c>
      <c r="AJ271" s="15">
        <f t="shared" si="91"/>
        <v>2.665657630461718E-2</v>
      </c>
      <c r="AK271" s="10">
        <f>'Raw Data'!R279+'Raw Data'!S279</f>
        <v>87174543.65169999</v>
      </c>
      <c r="AM271" s="9">
        <f>'Raw Data'!V279</f>
        <v>42384</v>
      </c>
      <c r="AN271" s="10">
        <f>IF('Raw Data'!W279=0,AN270,'Raw Data'!W279)</f>
        <v>6.5872999999999999</v>
      </c>
      <c r="AO271" s="15">
        <f t="shared" si="88"/>
        <v>-2.1250759035654267E-4</v>
      </c>
      <c r="AP271" s="15">
        <f t="shared" si="77"/>
        <v>1.952481782711664E-3</v>
      </c>
      <c r="AQ271" s="10">
        <f>IF('Raw Data'!Y279=0,AQ270,'Raw Data'!Y279)</f>
        <v>6.6146000000000003</v>
      </c>
      <c r="AR271" s="10">
        <f>IF('Raw Data'!X279=0,AR270,'Raw Data'!X279)</f>
        <v>6.6642999999999999</v>
      </c>
      <c r="AS271" s="10">
        <f t="shared" si="82"/>
        <v>4.9699999999999633E-2</v>
      </c>
      <c r="AT271" s="10">
        <f t="shared" si="83"/>
        <v>2.7300000000000324E-2</v>
      </c>
      <c r="AV271" s="9">
        <f>'Raw Data'!AB272</f>
        <v>42640</v>
      </c>
      <c r="AW271" s="10">
        <f>'Raw Data'!AC272</f>
        <v>257.17</v>
      </c>
      <c r="AX271" s="10">
        <f t="shared" si="89"/>
        <v>227.392</v>
      </c>
    </row>
    <row r="272" spans="1:50">
      <c r="A272" s="9">
        <f>'Raw Data'!M280</f>
        <v>42415</v>
      </c>
      <c r="B272" s="13">
        <f>'Raw Data'!N280</f>
        <v>2746.1959999999999</v>
      </c>
      <c r="C272" s="14">
        <f t="shared" si="84"/>
        <v>-6.2784160610085266E-3</v>
      </c>
      <c r="D272" s="15">
        <f t="shared" si="73"/>
        <v>2.6308531062182141E-2</v>
      </c>
      <c r="E272" s="10">
        <f>'Raw Data'!Q280</f>
        <v>2867.5</v>
      </c>
      <c r="F272" s="14">
        <f t="shared" si="84"/>
        <v>-8.9709741275713784E-3</v>
      </c>
      <c r="G272" s="15">
        <f t="shared" si="74"/>
        <v>1.6250619687154438E-2</v>
      </c>
      <c r="H272" s="13">
        <f t="shared" si="90"/>
        <v>0.61769392022477076</v>
      </c>
      <c r="J272" s="9">
        <f>'Raw Data'!A280</f>
        <v>42401</v>
      </c>
      <c r="K272" s="10">
        <f>'Raw Data'!H280</f>
        <v>0</v>
      </c>
      <c r="L272" s="10">
        <f>'Raw Data'!J280</f>
        <v>0</v>
      </c>
      <c r="M272" s="10">
        <f t="shared" si="78"/>
        <v>0</v>
      </c>
      <c r="O272" s="9">
        <f>'Raw Data'!A280</f>
        <v>42401</v>
      </c>
      <c r="P272" s="10">
        <f>'Raw Data'!B280</f>
        <v>3.0819999999999999</v>
      </c>
      <c r="Q272" s="10">
        <f>'Raw Data'!C280</f>
        <v>0</v>
      </c>
      <c r="R272" s="10">
        <f t="shared" si="79"/>
        <v>3.0819999999999999</v>
      </c>
      <c r="S272" s="10">
        <f>'Raw Data'!D280</f>
        <v>2.4615</v>
      </c>
      <c r="T272" s="15">
        <f t="shared" si="85"/>
        <v>1.6879420788640822E-2</v>
      </c>
      <c r="U272" s="15">
        <f t="shared" si="75"/>
        <v>2.6510214429320087E-2</v>
      </c>
      <c r="V272" s="10">
        <f>'Raw Data'!F280</f>
        <v>2.4323999999999999</v>
      </c>
      <c r="W272" s="10">
        <f t="shared" si="80"/>
        <v>2.9100000000000126E-2</v>
      </c>
      <c r="Y272" s="9">
        <f>'Raw Data'!A280</f>
        <v>42401</v>
      </c>
      <c r="Z272" s="10">
        <f>'Raw Data'!G280</f>
        <v>3.6143000000000001</v>
      </c>
      <c r="AA272" s="10">
        <f>'Raw Data'!H280</f>
        <v>0</v>
      </c>
      <c r="AB272" s="10">
        <f t="shared" si="81"/>
        <v>3.6143000000000001</v>
      </c>
      <c r="AC272" s="10">
        <f>'Raw Data'!I280</f>
        <v>0</v>
      </c>
      <c r="AD272" s="12" t="e">
        <f t="shared" si="86"/>
        <v>#DIV/0!</v>
      </c>
      <c r="AE272" s="15" t="e">
        <f t="shared" si="76"/>
        <v>#DIV/0!</v>
      </c>
      <c r="AG272" s="9">
        <f>'Raw Data'!M280</f>
        <v>42415</v>
      </c>
      <c r="AH272" s="10">
        <f>'Raw Data'!N280</f>
        <v>2746.1959999999999</v>
      </c>
      <c r="AI272" s="14">
        <f t="shared" si="87"/>
        <v>-6.2784160610085266E-3</v>
      </c>
      <c r="AJ272" s="15">
        <f t="shared" si="91"/>
        <v>2.6308531062182141E-2</v>
      </c>
      <c r="AK272" s="10">
        <f>'Raw Data'!R280+'Raw Data'!S280</f>
        <v>87515032.4991</v>
      </c>
      <c r="AM272" s="9">
        <f>'Raw Data'!V280</f>
        <v>42387</v>
      </c>
      <c r="AN272" s="10">
        <f>IF('Raw Data'!W280=0,AN271,'Raw Data'!W280)</f>
        <v>6.5792999999999999</v>
      </c>
      <c r="AO272" s="15">
        <f t="shared" si="88"/>
        <v>-1.2151961758491631E-3</v>
      </c>
      <c r="AP272" s="15">
        <f t="shared" si="77"/>
        <v>1.9868977970837311E-3</v>
      </c>
      <c r="AQ272" s="10">
        <f>IF('Raw Data'!Y280=0,AQ271,'Raw Data'!Y280)</f>
        <v>6.5842999999999998</v>
      </c>
      <c r="AR272" s="10">
        <f>IF('Raw Data'!X280=0,AR271,'Raw Data'!X280)</f>
        <v>6.6435000000000004</v>
      </c>
      <c r="AS272" s="10">
        <f t="shared" si="82"/>
        <v>5.9200000000000585E-2</v>
      </c>
      <c r="AT272" s="10">
        <f t="shared" si="83"/>
        <v>4.9999999999998934E-3</v>
      </c>
      <c r="AV272" s="9">
        <f>'Raw Data'!AB273</f>
        <v>42641</v>
      </c>
      <c r="AW272" s="10">
        <f>'Raw Data'!AC273</f>
        <v>287.77</v>
      </c>
      <c r="AX272" s="10">
        <f t="shared" si="89"/>
        <v>230.43800000000002</v>
      </c>
    </row>
    <row r="273" spans="1:50">
      <c r="A273" s="9">
        <f>'Raw Data'!M281</f>
        <v>42416</v>
      </c>
      <c r="B273" s="13">
        <f>'Raw Data'!N281</f>
        <v>2836.5709999999999</v>
      </c>
      <c r="C273" s="14">
        <f t="shared" si="84"/>
        <v>3.237924697279377E-2</v>
      </c>
      <c r="D273" s="15">
        <f t="shared" si="73"/>
        <v>1.9811338327844433E-2</v>
      </c>
      <c r="E273" s="10">
        <f>'Raw Data'!Q281</f>
        <v>2922.48</v>
      </c>
      <c r="F273" s="14">
        <f t="shared" si="84"/>
        <v>1.8992000863335846E-2</v>
      </c>
      <c r="G273" s="15">
        <f t="shared" si="74"/>
        <v>1.25686583509128E-2</v>
      </c>
      <c r="H273" s="13">
        <f t="shared" si="90"/>
        <v>0.63441743020701469</v>
      </c>
      <c r="J273" s="9">
        <f>'Raw Data'!A281</f>
        <v>42402</v>
      </c>
      <c r="K273" s="10">
        <f>'Raw Data'!H281</f>
        <v>0</v>
      </c>
      <c r="L273" s="10">
        <f>'Raw Data'!J281</f>
        <v>0</v>
      </c>
      <c r="M273" s="10">
        <f t="shared" si="78"/>
        <v>0</v>
      </c>
      <c r="O273" s="9">
        <f>'Raw Data'!A281</f>
        <v>42402</v>
      </c>
      <c r="P273" s="10">
        <f>'Raw Data'!B281</f>
        <v>3.081</v>
      </c>
      <c r="Q273" s="10">
        <f>'Raw Data'!C281</f>
        <v>0</v>
      </c>
      <c r="R273" s="10">
        <f t="shared" si="79"/>
        <v>3.081</v>
      </c>
      <c r="S273" s="10">
        <f>'Raw Data'!D281</f>
        <v>2.5304000000000002</v>
      </c>
      <c r="T273" s="15">
        <f t="shared" si="85"/>
        <v>2.7606472793183852E-2</v>
      </c>
      <c r="U273" s="15">
        <f t="shared" si="75"/>
        <v>2.7176454111138955E-2</v>
      </c>
      <c r="V273" s="10">
        <f>'Raw Data'!F281</f>
        <v>2.5009000000000001</v>
      </c>
      <c r="W273" s="10">
        <f t="shared" si="80"/>
        <v>2.9500000000000082E-2</v>
      </c>
      <c r="Y273" s="9">
        <f>'Raw Data'!A281</f>
        <v>42402</v>
      </c>
      <c r="Z273" s="10">
        <f>'Raw Data'!G281</f>
        <v>3.6282999999999999</v>
      </c>
      <c r="AA273" s="10">
        <f>'Raw Data'!H281</f>
        <v>0</v>
      </c>
      <c r="AB273" s="10">
        <f t="shared" si="81"/>
        <v>3.6282999999999999</v>
      </c>
      <c r="AC273" s="10">
        <f>'Raw Data'!I281</f>
        <v>0</v>
      </c>
      <c r="AD273" s="12" t="e">
        <f t="shared" si="86"/>
        <v>#DIV/0!</v>
      </c>
      <c r="AE273" s="15" t="e">
        <f t="shared" si="76"/>
        <v>#DIV/0!</v>
      </c>
      <c r="AG273" s="9">
        <f>'Raw Data'!M281</f>
        <v>42416</v>
      </c>
      <c r="AH273" s="10">
        <f>'Raw Data'!N281</f>
        <v>2836.5709999999999</v>
      </c>
      <c r="AI273" s="14">
        <f t="shared" si="87"/>
        <v>3.237924697279377E-2</v>
      </c>
      <c r="AJ273" s="15">
        <f t="shared" si="91"/>
        <v>1.9811338327844433E-2</v>
      </c>
      <c r="AK273" s="10">
        <f>'Raw Data'!R281+'Raw Data'!S281</f>
        <v>88103912.004200011</v>
      </c>
      <c r="AM273" s="9">
        <f>'Raw Data'!V281</f>
        <v>42388</v>
      </c>
      <c r="AN273" s="10">
        <f>IF('Raw Data'!W281=0,AN272,'Raw Data'!W281)</f>
        <v>6.5781999999999998</v>
      </c>
      <c r="AO273" s="15">
        <f t="shared" si="88"/>
        <v>-1.6720501654003702E-4</v>
      </c>
      <c r="AP273" s="15">
        <f t="shared" si="77"/>
        <v>1.9882157037820277E-3</v>
      </c>
      <c r="AQ273" s="10">
        <f>IF('Raw Data'!Y281=0,AQ272,'Raw Data'!Y281)</f>
        <v>6.5911</v>
      </c>
      <c r="AR273" s="10">
        <f>IF('Raw Data'!X281=0,AR272,'Raw Data'!X281)</f>
        <v>6.6265999999999998</v>
      </c>
      <c r="AS273" s="10">
        <f t="shared" si="82"/>
        <v>3.5499999999999865E-2</v>
      </c>
      <c r="AT273" s="10">
        <f t="shared" si="83"/>
        <v>1.2900000000000134E-2</v>
      </c>
      <c r="AV273" s="9">
        <f>'Raw Data'!AB274</f>
        <v>42642</v>
      </c>
      <c r="AW273" s="10">
        <f>'Raw Data'!AC274</f>
        <v>306.27999999999997</v>
      </c>
      <c r="AX273" s="10">
        <f t="shared" si="89"/>
        <v>259.548</v>
      </c>
    </row>
    <row r="274" spans="1:50">
      <c r="A274" s="9">
        <f>'Raw Data'!M282</f>
        <v>42417</v>
      </c>
      <c r="B274" s="13">
        <f>'Raw Data'!N282</f>
        <v>2867.3380000000002</v>
      </c>
      <c r="C274" s="14">
        <f t="shared" si="84"/>
        <v>1.0788144901498094E-2</v>
      </c>
      <c r="D274" s="15">
        <f t="shared" si="73"/>
        <v>1.9721978416400287E-2</v>
      </c>
      <c r="E274" s="10">
        <f>'Raw Data'!Q282</f>
        <v>2931.53</v>
      </c>
      <c r="F274" s="14">
        <f t="shared" si="84"/>
        <v>3.0919001538148513E-3</v>
      </c>
      <c r="G274" s="15">
        <f t="shared" si="74"/>
        <v>1.2573012870876889E-2</v>
      </c>
      <c r="H274" s="13">
        <f t="shared" si="90"/>
        <v>0.63751275888333281</v>
      </c>
      <c r="J274" s="9">
        <f>'Raw Data'!A282</f>
        <v>42403</v>
      </c>
      <c r="K274" s="10">
        <f>'Raw Data'!H282</f>
        <v>0</v>
      </c>
      <c r="L274" s="10">
        <f>'Raw Data'!J282</f>
        <v>0</v>
      </c>
      <c r="M274" s="10">
        <f t="shared" si="78"/>
        <v>0</v>
      </c>
      <c r="O274" s="9">
        <f>'Raw Data'!A282</f>
        <v>42403</v>
      </c>
      <c r="P274" s="10">
        <f>'Raw Data'!B282</f>
        <v>3.0710000000000002</v>
      </c>
      <c r="Q274" s="10">
        <f>'Raw Data'!C282</f>
        <v>0</v>
      </c>
      <c r="R274" s="10">
        <f t="shared" si="79"/>
        <v>3.0710000000000002</v>
      </c>
      <c r="S274" s="10">
        <f>'Raw Data'!D282</f>
        <v>2.4279999999999999</v>
      </c>
      <c r="T274" s="15">
        <f t="shared" si="85"/>
        <v>-4.1309519812050263E-2</v>
      </c>
      <c r="U274" s="15">
        <f t="shared" si="75"/>
        <v>2.8122552414998468E-2</v>
      </c>
      <c r="V274" s="10">
        <f>'Raw Data'!F282</f>
        <v>2.4125000000000001</v>
      </c>
      <c r="W274" s="10">
        <f t="shared" si="80"/>
        <v>1.5499999999999847E-2</v>
      </c>
      <c r="Y274" s="9">
        <f>'Raw Data'!A282</f>
        <v>42403</v>
      </c>
      <c r="Z274" s="10">
        <f>'Raw Data'!G282</f>
        <v>3.6225000000000001</v>
      </c>
      <c r="AA274" s="10">
        <f>'Raw Data'!H282</f>
        <v>0</v>
      </c>
      <c r="AB274" s="10">
        <f t="shared" si="81"/>
        <v>3.6225000000000001</v>
      </c>
      <c r="AC274" s="10">
        <f>'Raw Data'!I282</f>
        <v>0</v>
      </c>
      <c r="AD274" s="12" t="e">
        <f t="shared" si="86"/>
        <v>#DIV/0!</v>
      </c>
      <c r="AE274" s="15" t="e">
        <f t="shared" si="76"/>
        <v>#DIV/0!</v>
      </c>
      <c r="AG274" s="9">
        <f>'Raw Data'!M282</f>
        <v>42417</v>
      </c>
      <c r="AH274" s="10">
        <f>'Raw Data'!N282</f>
        <v>2867.3380000000002</v>
      </c>
      <c r="AI274" s="14">
        <f t="shared" si="87"/>
        <v>1.0788144901498094E-2</v>
      </c>
      <c r="AJ274" s="15">
        <f t="shared" si="91"/>
        <v>1.9721978416400287E-2</v>
      </c>
      <c r="AK274" s="10">
        <f>'Raw Data'!R282+'Raw Data'!S282</f>
        <v>88253804.146899998</v>
      </c>
      <c r="AM274" s="9">
        <f>'Raw Data'!V282</f>
        <v>42389</v>
      </c>
      <c r="AN274" s="10">
        <f>IF('Raw Data'!W282=0,AN273,'Raw Data'!W282)</f>
        <v>6.5796000000000001</v>
      </c>
      <c r="AO274" s="15">
        <f t="shared" si="88"/>
        <v>2.1280153297403766E-4</v>
      </c>
      <c r="AP274" s="15">
        <f t="shared" si="77"/>
        <v>1.9776070800128628E-3</v>
      </c>
      <c r="AQ274" s="10">
        <f>IF('Raw Data'!Y282=0,AQ273,'Raw Data'!Y282)</f>
        <v>6.6032000000000002</v>
      </c>
      <c r="AR274" s="10">
        <f>IF('Raw Data'!X282=0,AR273,'Raw Data'!X282)</f>
        <v>6.6327999999999996</v>
      </c>
      <c r="AS274" s="10">
        <f t="shared" si="82"/>
        <v>2.9599999999999405E-2</v>
      </c>
      <c r="AT274" s="10">
        <f t="shared" si="83"/>
        <v>2.3600000000000065E-2</v>
      </c>
      <c r="AV274" s="9">
        <f>'Raw Data'!AB275</f>
        <v>42643</v>
      </c>
      <c r="AW274" s="10">
        <f>'Raw Data'!AC275</f>
        <v>190.53</v>
      </c>
      <c r="AX274" s="10">
        <f t="shared" si="89"/>
        <v>253.80799999999999</v>
      </c>
    </row>
    <row r="275" spans="1:50">
      <c r="A275" s="9">
        <f>'Raw Data'!M283</f>
        <v>42418</v>
      </c>
      <c r="B275" s="13">
        <f>'Raw Data'!N283</f>
        <v>2862.893</v>
      </c>
      <c r="C275" s="14">
        <f t="shared" si="84"/>
        <v>-1.5514211875782458E-3</v>
      </c>
      <c r="D275" s="15">
        <f t="shared" si="73"/>
        <v>1.6340445340091481E-2</v>
      </c>
      <c r="E275" s="10">
        <f>'Raw Data'!Q283</f>
        <v>2926.93</v>
      </c>
      <c r="F275" s="14">
        <f t="shared" si="84"/>
        <v>-1.5703788863745453E-3</v>
      </c>
      <c r="G275" s="15">
        <f t="shared" si="74"/>
        <v>1.1527564802955536E-2</v>
      </c>
      <c r="H275" s="13">
        <f t="shared" si="90"/>
        <v>0.70546209500621848</v>
      </c>
      <c r="J275" s="9">
        <f>'Raw Data'!A283</f>
        <v>42404</v>
      </c>
      <c r="K275" s="10">
        <f>'Raw Data'!H283</f>
        <v>0</v>
      </c>
      <c r="L275" s="10">
        <f>'Raw Data'!J283</f>
        <v>0</v>
      </c>
      <c r="M275" s="10">
        <f t="shared" si="78"/>
        <v>0</v>
      </c>
      <c r="O275" s="9">
        <f>'Raw Data'!A283</f>
        <v>42404</v>
      </c>
      <c r="P275" s="10">
        <f>'Raw Data'!B283</f>
        <v>3.0609999999999999</v>
      </c>
      <c r="Q275" s="10">
        <f>'Raw Data'!C283</f>
        <v>0</v>
      </c>
      <c r="R275" s="10">
        <f t="shared" si="79"/>
        <v>3.0609999999999999</v>
      </c>
      <c r="S275" s="10">
        <f>'Raw Data'!D283</f>
        <v>2.5491999999999999</v>
      </c>
      <c r="T275" s="15">
        <f t="shared" si="85"/>
        <v>4.871171126075019E-2</v>
      </c>
      <c r="U275" s="15">
        <f t="shared" si="75"/>
        <v>2.8718361057477871E-2</v>
      </c>
      <c r="V275" s="10">
        <f>'Raw Data'!F283</f>
        <v>2.4619</v>
      </c>
      <c r="W275" s="10">
        <f t="shared" si="80"/>
        <v>8.7299999999999933E-2</v>
      </c>
      <c r="Y275" s="9">
        <f>'Raw Data'!A283</f>
        <v>42404</v>
      </c>
      <c r="Z275" s="10">
        <f>'Raw Data'!G283</f>
        <v>3.5806</v>
      </c>
      <c r="AA275" s="10">
        <f>'Raw Data'!H283</f>
        <v>0</v>
      </c>
      <c r="AB275" s="10">
        <f t="shared" si="81"/>
        <v>3.5806</v>
      </c>
      <c r="AC275" s="10">
        <f>'Raw Data'!I283</f>
        <v>0</v>
      </c>
      <c r="AD275" s="12" t="e">
        <f t="shared" si="86"/>
        <v>#DIV/0!</v>
      </c>
      <c r="AE275" s="15" t="e">
        <f t="shared" si="76"/>
        <v>#DIV/0!</v>
      </c>
      <c r="AG275" s="9">
        <f>'Raw Data'!M283</f>
        <v>42418</v>
      </c>
      <c r="AH275" s="10">
        <f>'Raw Data'!N283</f>
        <v>2862.893</v>
      </c>
      <c r="AI275" s="14">
        <f t="shared" si="87"/>
        <v>-1.5514211875782458E-3</v>
      </c>
      <c r="AJ275" s="15">
        <f t="shared" si="91"/>
        <v>1.6340445340091481E-2</v>
      </c>
      <c r="AK275" s="10">
        <f>'Raw Data'!R283+'Raw Data'!S283</f>
        <v>88489020.951499999</v>
      </c>
      <c r="AM275" s="9">
        <f>'Raw Data'!V283</f>
        <v>42390</v>
      </c>
      <c r="AN275" s="10">
        <f>IF('Raw Data'!W283=0,AN274,'Raw Data'!W283)</f>
        <v>6.5792999999999999</v>
      </c>
      <c r="AO275" s="15">
        <f t="shared" si="88"/>
        <v>-4.5596516434084246E-5</v>
      </c>
      <c r="AP275" s="15">
        <f t="shared" si="77"/>
        <v>1.9752004577720294E-3</v>
      </c>
      <c r="AQ275" s="10">
        <f>IF('Raw Data'!Y283=0,AQ274,'Raw Data'!Y283)</f>
        <v>6.6036000000000001</v>
      </c>
      <c r="AR275" s="10">
        <f>IF('Raw Data'!X283=0,AR274,'Raw Data'!X283)</f>
        <v>6.6505999999999998</v>
      </c>
      <c r="AS275" s="10">
        <f t="shared" si="82"/>
        <v>4.6999999999999709E-2</v>
      </c>
      <c r="AT275" s="10">
        <f t="shared" si="83"/>
        <v>2.430000000000021E-2</v>
      </c>
      <c r="AV275" s="9">
        <f>'Raw Data'!AB276</f>
        <v>42653</v>
      </c>
      <c r="AW275" s="10">
        <f>'Raw Data'!AC276</f>
        <v>210.95</v>
      </c>
      <c r="AX275" s="10">
        <f t="shared" si="89"/>
        <v>250.54000000000002</v>
      </c>
    </row>
    <row r="276" spans="1:50">
      <c r="A276" s="9">
        <f>'Raw Data'!M284</f>
        <v>42419</v>
      </c>
      <c r="B276" s="13">
        <f>'Raw Data'!N284</f>
        <v>2860.0210000000002</v>
      </c>
      <c r="C276" s="14">
        <f t="shared" si="84"/>
        <v>-1.0036845708672306E-3</v>
      </c>
      <c r="D276" s="15">
        <f t="shared" si="73"/>
        <v>1.4563245060037582E-2</v>
      </c>
      <c r="E276" s="10">
        <f>'Raw Data'!Q284</f>
        <v>2905.77</v>
      </c>
      <c r="F276" s="14">
        <f t="shared" si="84"/>
        <v>-7.2556767295860157E-3</v>
      </c>
      <c r="G276" s="15">
        <f t="shared" si="74"/>
        <v>1.0342766986829583E-2</v>
      </c>
      <c r="H276" s="13">
        <f t="shared" si="90"/>
        <v>0.71019659040214578</v>
      </c>
      <c r="J276" s="9">
        <f>'Raw Data'!A284</f>
        <v>42405</v>
      </c>
      <c r="K276" s="10">
        <f>'Raw Data'!H284</f>
        <v>0</v>
      </c>
      <c r="L276" s="10">
        <f>'Raw Data'!J284</f>
        <v>0</v>
      </c>
      <c r="M276" s="10">
        <f t="shared" si="78"/>
        <v>0</v>
      </c>
      <c r="O276" s="9">
        <f>'Raw Data'!A284</f>
        <v>42405</v>
      </c>
      <c r="P276" s="10">
        <f>'Raw Data'!B284</f>
        <v>3.06</v>
      </c>
      <c r="Q276" s="10">
        <f>'Raw Data'!C284</f>
        <v>0</v>
      </c>
      <c r="R276" s="10">
        <f t="shared" si="79"/>
        <v>3.06</v>
      </c>
      <c r="S276" s="10">
        <f>'Raw Data'!D284</f>
        <v>2.3662999999999998</v>
      </c>
      <c r="T276" s="15">
        <f t="shared" si="85"/>
        <v>-7.4452030659133472E-2</v>
      </c>
      <c r="U276" s="15">
        <f t="shared" si="75"/>
        <v>3.2803042474701741E-2</v>
      </c>
      <c r="V276" s="10">
        <f>'Raw Data'!F284</f>
        <v>2.3668999999999998</v>
      </c>
      <c r="W276" s="10">
        <f t="shared" si="80"/>
        <v>-5.9999999999993392E-4</v>
      </c>
      <c r="Y276" s="9">
        <f>'Raw Data'!A284</f>
        <v>42405</v>
      </c>
      <c r="Z276" s="10">
        <f>'Raw Data'!G284</f>
        <v>3.5838999999999999</v>
      </c>
      <c r="AA276" s="10">
        <f>'Raw Data'!H284</f>
        <v>0</v>
      </c>
      <c r="AB276" s="10">
        <f t="shared" si="81"/>
        <v>3.5838999999999999</v>
      </c>
      <c r="AC276" s="10">
        <f>'Raw Data'!I284</f>
        <v>0</v>
      </c>
      <c r="AD276" s="12" t="e">
        <f t="shared" si="86"/>
        <v>#DIV/0!</v>
      </c>
      <c r="AE276" s="15" t="e">
        <f t="shared" si="76"/>
        <v>#DIV/0!</v>
      </c>
      <c r="AG276" s="9">
        <f>'Raw Data'!M284</f>
        <v>42419</v>
      </c>
      <c r="AH276" s="10">
        <f>'Raw Data'!N284</f>
        <v>2860.0210000000002</v>
      </c>
      <c r="AI276" s="14">
        <f t="shared" si="87"/>
        <v>-1.0036845708672306E-3</v>
      </c>
      <c r="AJ276" s="15">
        <f t="shared" si="91"/>
        <v>1.4563245060037582E-2</v>
      </c>
      <c r="AK276" s="10">
        <f>'Raw Data'!R284+'Raw Data'!S284</f>
        <v>88386448.995700002</v>
      </c>
      <c r="AM276" s="9">
        <f>'Raw Data'!V284</f>
        <v>42391</v>
      </c>
      <c r="AN276" s="10">
        <f>IF('Raw Data'!W284=0,AN275,'Raw Data'!W284)</f>
        <v>6.5793999999999997</v>
      </c>
      <c r="AO276" s="15">
        <f t="shared" si="88"/>
        <v>1.5199069817219747E-5</v>
      </c>
      <c r="AP276" s="15">
        <f t="shared" si="77"/>
        <v>1.9715429923253978E-3</v>
      </c>
      <c r="AQ276" s="10">
        <f>IF('Raw Data'!Y284=0,AQ275,'Raw Data'!Y284)</f>
        <v>6.6121999999999996</v>
      </c>
      <c r="AR276" s="10">
        <f>IF('Raw Data'!X284=0,AR275,'Raw Data'!X284)</f>
        <v>6.6456</v>
      </c>
      <c r="AS276" s="10">
        <f t="shared" si="82"/>
        <v>3.3400000000000318E-2</v>
      </c>
      <c r="AT276" s="10">
        <f t="shared" si="83"/>
        <v>3.279999999999994E-2</v>
      </c>
      <c r="AV276" s="9">
        <f>'Raw Data'!AB277</f>
        <v>42654</v>
      </c>
      <c r="AW276" s="10">
        <f>'Raw Data'!AC277</f>
        <v>267.91000000000003</v>
      </c>
      <c r="AX276" s="10">
        <f t="shared" si="89"/>
        <v>252.68800000000002</v>
      </c>
    </row>
    <row r="277" spans="1:50">
      <c r="A277" s="9">
        <f>'Raw Data'!M285</f>
        <v>42422</v>
      </c>
      <c r="B277" s="13">
        <f>'Raw Data'!N285</f>
        <v>2927.1750000000002</v>
      </c>
      <c r="C277" s="14">
        <f t="shared" si="84"/>
        <v>2.3208826639383007E-2</v>
      </c>
      <c r="D277" s="15">
        <f t="shared" si="73"/>
        <v>1.3442210710317381E-2</v>
      </c>
      <c r="E277" s="10">
        <f>'Raw Data'!Q285</f>
        <v>2957.43</v>
      </c>
      <c r="F277" s="14">
        <f t="shared" si="84"/>
        <v>1.7622232528665929E-2</v>
      </c>
      <c r="G277" s="15">
        <f t="shared" si="74"/>
        <v>9.9254302490832547E-3</v>
      </c>
      <c r="H277" s="13">
        <f t="shared" si="90"/>
        <v>0.7383778206560272</v>
      </c>
      <c r="J277" s="9">
        <f>'Raw Data'!A285</f>
        <v>42406</v>
      </c>
      <c r="K277" s="10">
        <f>'Raw Data'!H285</f>
        <v>0</v>
      </c>
      <c r="L277" s="10">
        <f>'Raw Data'!J285</f>
        <v>0</v>
      </c>
      <c r="M277" s="10">
        <f t="shared" si="78"/>
        <v>0</v>
      </c>
      <c r="O277" s="9">
        <f>'Raw Data'!A285</f>
        <v>42406</v>
      </c>
      <c r="P277" s="10">
        <f>'Raw Data'!B285</f>
        <v>3.0579999999999998</v>
      </c>
      <c r="Q277" s="10">
        <f>'Raw Data'!C285</f>
        <v>0</v>
      </c>
      <c r="R277" s="10">
        <f t="shared" si="79"/>
        <v>3.0579999999999998</v>
      </c>
      <c r="S277" s="10">
        <f>'Raw Data'!D285</f>
        <v>2.2711999999999999</v>
      </c>
      <c r="T277" s="15">
        <f t="shared" si="85"/>
        <v>-4.1019227622244171E-2</v>
      </c>
      <c r="U277" s="15">
        <f t="shared" si="75"/>
        <v>3.3746268401353127E-2</v>
      </c>
      <c r="V277" s="10">
        <f>'Raw Data'!F285</f>
        <v>2.2658999999999998</v>
      </c>
      <c r="W277" s="10">
        <f t="shared" si="80"/>
        <v>5.3000000000000824E-3</v>
      </c>
      <c r="Y277" s="9">
        <f>'Raw Data'!A285</f>
        <v>42406</v>
      </c>
      <c r="Z277" s="10">
        <f>'Raw Data'!G285</f>
        <v>3.5417999999999998</v>
      </c>
      <c r="AA277" s="10">
        <f>'Raw Data'!H285</f>
        <v>0</v>
      </c>
      <c r="AB277" s="10">
        <f t="shared" si="81"/>
        <v>3.5417999999999998</v>
      </c>
      <c r="AC277" s="10">
        <f>'Raw Data'!I285</f>
        <v>0</v>
      </c>
      <c r="AD277" s="12" t="e">
        <f t="shared" si="86"/>
        <v>#DIV/0!</v>
      </c>
      <c r="AE277" s="15" t="e">
        <f t="shared" si="76"/>
        <v>#DIV/0!</v>
      </c>
      <c r="AG277" s="9">
        <f>'Raw Data'!M285</f>
        <v>42422</v>
      </c>
      <c r="AH277" s="10">
        <f>'Raw Data'!N285</f>
        <v>2927.1750000000002</v>
      </c>
      <c r="AI277" s="14">
        <f t="shared" si="87"/>
        <v>2.3208826639383007E-2</v>
      </c>
      <c r="AJ277" s="15">
        <f t="shared" si="91"/>
        <v>1.3442210710317381E-2</v>
      </c>
      <c r="AK277" s="10">
        <f>'Raw Data'!R285+'Raw Data'!S285</f>
        <v>88736126.846599996</v>
      </c>
      <c r="AM277" s="9">
        <f>'Raw Data'!V285</f>
        <v>42394</v>
      </c>
      <c r="AN277" s="10">
        <f>IF('Raw Data'!W285=0,AN276,'Raw Data'!W285)</f>
        <v>6.5793999999999997</v>
      </c>
      <c r="AO277" s="15">
        <f t="shared" si="88"/>
        <v>0</v>
      </c>
      <c r="AP277" s="15">
        <f t="shared" si="77"/>
        <v>1.9699243591284098E-3</v>
      </c>
      <c r="AQ277" s="10">
        <f>IF('Raw Data'!Y285=0,AQ276,'Raw Data'!Y285)</f>
        <v>6.6096000000000004</v>
      </c>
      <c r="AR277" s="10">
        <f>IF('Raw Data'!X285=0,AR276,'Raw Data'!X285)</f>
        <v>6.6323999999999996</v>
      </c>
      <c r="AS277" s="10">
        <f t="shared" si="82"/>
        <v>2.2799999999999265E-2</v>
      </c>
      <c r="AT277" s="10">
        <f t="shared" si="83"/>
        <v>3.0200000000000671E-2</v>
      </c>
      <c r="AV277" s="9">
        <f>'Raw Data'!AB278</f>
        <v>42655</v>
      </c>
      <c r="AW277" s="10">
        <f>'Raw Data'!AC278</f>
        <v>223.8</v>
      </c>
      <c r="AX277" s="10">
        <f t="shared" si="89"/>
        <v>239.89400000000001</v>
      </c>
    </row>
    <row r="278" spans="1:50">
      <c r="A278" s="9">
        <f>'Raw Data'!M286</f>
        <v>42423</v>
      </c>
      <c r="B278" s="13">
        <f>'Raw Data'!N286</f>
        <v>2903.3310000000001</v>
      </c>
      <c r="C278" s="14">
        <f t="shared" si="84"/>
        <v>-8.179095579488942E-3</v>
      </c>
      <c r="D278" s="15">
        <f t="shared" si="73"/>
        <v>1.3417600146166653E-2</v>
      </c>
      <c r="E278" s="10">
        <f>'Raw Data'!Q286</f>
        <v>2921.9</v>
      </c>
      <c r="F278" s="14">
        <f t="shared" si="84"/>
        <v>-1.2086558343201083E-2</v>
      </c>
      <c r="G278" s="15">
        <f t="shared" si="74"/>
        <v>1.0768662925001102E-2</v>
      </c>
      <c r="H278" s="13">
        <f t="shared" si="90"/>
        <v>0.80257742127437437</v>
      </c>
      <c r="J278" s="9">
        <f>'Raw Data'!A286</f>
        <v>42414</v>
      </c>
      <c r="K278" s="10">
        <f>'Raw Data'!H286</f>
        <v>0</v>
      </c>
      <c r="L278" s="10">
        <f>'Raw Data'!J286</f>
        <v>0</v>
      </c>
      <c r="M278" s="10">
        <f t="shared" si="78"/>
        <v>0</v>
      </c>
      <c r="O278" s="9">
        <f>'Raw Data'!A286</f>
        <v>42414</v>
      </c>
      <c r="P278" s="10">
        <f>'Raw Data'!B286</f>
        <v>3.0495000000000001</v>
      </c>
      <c r="Q278" s="10">
        <f>'Raw Data'!C286</f>
        <v>0</v>
      </c>
      <c r="R278" s="10">
        <f t="shared" si="79"/>
        <v>3.0495000000000001</v>
      </c>
      <c r="S278" s="10">
        <f>'Raw Data'!D286</f>
        <v>2.2818999999999998</v>
      </c>
      <c r="T278" s="15">
        <f t="shared" si="85"/>
        <v>4.7001030936168224E-3</v>
      </c>
      <c r="U278" s="15">
        <f t="shared" si="75"/>
        <v>3.3767602228732756E-2</v>
      </c>
      <c r="V278" s="10">
        <f>'Raw Data'!F286</f>
        <v>2.2604000000000002</v>
      </c>
      <c r="W278" s="10">
        <f t="shared" si="80"/>
        <v>2.1499999999999631E-2</v>
      </c>
      <c r="Y278" s="9">
        <f>'Raw Data'!A286</f>
        <v>42414</v>
      </c>
      <c r="Z278" s="10">
        <f>'Raw Data'!G286</f>
        <v>3.5329999999999999</v>
      </c>
      <c r="AA278" s="10">
        <f>'Raw Data'!H286</f>
        <v>0</v>
      </c>
      <c r="AB278" s="10">
        <f t="shared" si="81"/>
        <v>3.5329999999999999</v>
      </c>
      <c r="AC278" s="10">
        <f>'Raw Data'!I286</f>
        <v>0</v>
      </c>
      <c r="AD278" s="12" t="e">
        <f t="shared" si="86"/>
        <v>#DIV/0!</v>
      </c>
      <c r="AE278" s="15" t="e">
        <f t="shared" si="76"/>
        <v>#DIV/0!</v>
      </c>
      <c r="AG278" s="9">
        <f>'Raw Data'!M286</f>
        <v>42423</v>
      </c>
      <c r="AH278" s="10">
        <f>'Raw Data'!N286</f>
        <v>2903.3310000000001</v>
      </c>
      <c r="AI278" s="14">
        <f t="shared" si="87"/>
        <v>-8.179095579488942E-3</v>
      </c>
      <c r="AJ278" s="15">
        <f t="shared" si="91"/>
        <v>1.3417600146166653E-2</v>
      </c>
      <c r="AK278" s="10">
        <f>'Raw Data'!R286+'Raw Data'!S286</f>
        <v>88708163.074400008</v>
      </c>
      <c r="AM278" s="9">
        <f>'Raw Data'!V286</f>
        <v>42395</v>
      </c>
      <c r="AN278" s="10">
        <f>IF('Raw Data'!W286=0,AN277,'Raw Data'!W286)</f>
        <v>6.5796999999999999</v>
      </c>
      <c r="AO278" s="15">
        <f t="shared" si="88"/>
        <v>4.5595823430458868E-5</v>
      </c>
      <c r="AP278" s="15">
        <f t="shared" si="77"/>
        <v>1.9618900375474599E-3</v>
      </c>
      <c r="AQ278" s="10">
        <f>IF('Raw Data'!Y286=0,AQ277,'Raw Data'!Y286)</f>
        <v>6.6116000000000001</v>
      </c>
      <c r="AR278" s="10">
        <f>IF('Raw Data'!X286=0,AR277,'Raw Data'!X286)</f>
        <v>6.6428000000000003</v>
      </c>
      <c r="AS278" s="10">
        <f t="shared" si="82"/>
        <v>3.1200000000000117E-2</v>
      </c>
      <c r="AT278" s="10">
        <f t="shared" si="83"/>
        <v>3.1900000000000261E-2</v>
      </c>
      <c r="AV278" s="9">
        <f>'Raw Data'!AB279</f>
        <v>42656</v>
      </c>
      <c r="AW278" s="10">
        <f>'Raw Data'!AC279</f>
        <v>250.03</v>
      </c>
      <c r="AX278" s="10">
        <f t="shared" si="89"/>
        <v>228.64400000000001</v>
      </c>
    </row>
    <row r="279" spans="1:50">
      <c r="A279" s="9">
        <f>'Raw Data'!M287</f>
        <v>42424</v>
      </c>
      <c r="B279" s="13">
        <f>'Raw Data'!N287</f>
        <v>2928.8960000000002</v>
      </c>
      <c r="C279" s="14">
        <f t="shared" si="84"/>
        <v>8.7668616941915089E-3</v>
      </c>
      <c r="D279" s="15">
        <f t="shared" si="73"/>
        <v>1.3080479670727483E-2</v>
      </c>
      <c r="E279" s="10">
        <f>'Raw Data'!Q287</f>
        <v>2927.8</v>
      </c>
      <c r="F279" s="14">
        <f t="shared" si="84"/>
        <v>2.0171981471307542E-3</v>
      </c>
      <c r="G279" s="15">
        <f t="shared" si="74"/>
        <v>1.0149057094326787E-2</v>
      </c>
      <c r="H279" s="13">
        <f t="shared" si="90"/>
        <v>0.77589334258430431</v>
      </c>
      <c r="J279" s="9">
        <f>'Raw Data'!A287</f>
        <v>42415</v>
      </c>
      <c r="K279" s="10">
        <f>'Raw Data'!H287</f>
        <v>0</v>
      </c>
      <c r="L279" s="10">
        <f>'Raw Data'!J287</f>
        <v>0</v>
      </c>
      <c r="M279" s="10">
        <f t="shared" si="78"/>
        <v>0</v>
      </c>
      <c r="O279" s="9">
        <f>'Raw Data'!A287</f>
        <v>42415</v>
      </c>
      <c r="P279" s="10">
        <f>'Raw Data'!B287</f>
        <v>3.0409999999999999</v>
      </c>
      <c r="Q279" s="10">
        <f>'Raw Data'!C287</f>
        <v>0</v>
      </c>
      <c r="R279" s="10">
        <f t="shared" si="79"/>
        <v>3.0409999999999999</v>
      </c>
      <c r="S279" s="10">
        <f>'Raw Data'!D287</f>
        <v>2.3902000000000001</v>
      </c>
      <c r="T279" s="15">
        <f t="shared" si="85"/>
        <v>4.6368615180402417E-2</v>
      </c>
      <c r="U279" s="15">
        <f t="shared" si="75"/>
        <v>3.5391296561061825E-2</v>
      </c>
      <c r="V279" s="10">
        <f>'Raw Data'!F287</f>
        <v>2.2738</v>
      </c>
      <c r="W279" s="10">
        <f t="shared" si="80"/>
        <v>0.11640000000000006</v>
      </c>
      <c r="Y279" s="9">
        <f>'Raw Data'!A287</f>
        <v>42415</v>
      </c>
      <c r="Z279" s="10">
        <f>'Raw Data'!G287</f>
        <v>3.5552000000000001</v>
      </c>
      <c r="AA279" s="10">
        <f>'Raw Data'!H287</f>
        <v>0</v>
      </c>
      <c r="AB279" s="10">
        <f t="shared" si="81"/>
        <v>3.5552000000000001</v>
      </c>
      <c r="AC279" s="10">
        <f>'Raw Data'!I287</f>
        <v>0</v>
      </c>
      <c r="AD279" s="12" t="e">
        <f t="shared" si="86"/>
        <v>#DIV/0!</v>
      </c>
      <c r="AE279" s="15" t="e">
        <f t="shared" si="76"/>
        <v>#DIV/0!</v>
      </c>
      <c r="AG279" s="9">
        <f>'Raw Data'!M287</f>
        <v>42424</v>
      </c>
      <c r="AH279" s="10">
        <f>'Raw Data'!N287</f>
        <v>2928.8960000000002</v>
      </c>
      <c r="AI279" s="14">
        <f t="shared" si="87"/>
        <v>8.7668616941915089E-3</v>
      </c>
      <c r="AJ279" s="15">
        <f t="shared" si="91"/>
        <v>1.3080479670727483E-2</v>
      </c>
      <c r="AK279" s="10">
        <f>'Raw Data'!R287+'Raw Data'!S287</f>
        <v>88929239.674100012</v>
      </c>
      <c r="AM279" s="9">
        <f>'Raw Data'!V287</f>
        <v>42396</v>
      </c>
      <c r="AN279" s="10">
        <f>IF('Raw Data'!W287=0,AN278,'Raw Data'!W287)</f>
        <v>6.5780000000000003</v>
      </c>
      <c r="AO279" s="15">
        <f t="shared" si="88"/>
        <v>-2.5840382581434436E-4</v>
      </c>
      <c r="AP279" s="15">
        <f t="shared" si="77"/>
        <v>1.9572433614485547E-3</v>
      </c>
      <c r="AQ279" s="10">
        <f>IF('Raw Data'!Y287=0,AQ278,'Raw Data'!Y287)</f>
        <v>6.6180000000000003</v>
      </c>
      <c r="AR279" s="10">
        <f>IF('Raw Data'!X287=0,AR278,'Raw Data'!X287)</f>
        <v>6.6397000000000004</v>
      </c>
      <c r="AS279" s="10">
        <f t="shared" si="82"/>
        <v>2.1700000000000053E-2</v>
      </c>
      <c r="AT279" s="10">
        <f t="shared" si="83"/>
        <v>4.0000000000000036E-2</v>
      </c>
      <c r="AV279" s="9">
        <f>'Raw Data'!AB280</f>
        <v>42657</v>
      </c>
      <c r="AW279" s="10">
        <f>'Raw Data'!AC280</f>
        <v>282.89999999999998</v>
      </c>
      <c r="AX279" s="10">
        <f t="shared" si="89"/>
        <v>247.11800000000002</v>
      </c>
    </row>
    <row r="280" spans="1:50">
      <c r="A280" s="9">
        <f>'Raw Data'!M288</f>
        <v>42425</v>
      </c>
      <c r="B280" s="13">
        <f>'Raw Data'!N288</f>
        <v>2741.2449999999999</v>
      </c>
      <c r="C280" s="14">
        <f t="shared" si="84"/>
        <v>-6.6213363453343096E-2</v>
      </c>
      <c r="D280" s="15">
        <f t="shared" ref="D280:D343" si="92">_xlfn.STDEV.P(C271:C280)</f>
        <v>2.5086812759310375E-2</v>
      </c>
      <c r="E280" s="10">
        <f>'Raw Data'!Q288</f>
        <v>2835.43</v>
      </c>
      <c r="F280" s="14">
        <f t="shared" si="84"/>
        <v>-3.2057686592013655E-2</v>
      </c>
      <c r="G280" s="15">
        <f t="shared" ref="G280:G343" si="93">_xlfn.STDEV.P(F271:F280)</f>
        <v>1.4046753718013512E-2</v>
      </c>
      <c r="H280" s="13">
        <f t="shared" si="90"/>
        <v>0.55992580057027741</v>
      </c>
      <c r="J280" s="9">
        <f>'Raw Data'!A288</f>
        <v>42416</v>
      </c>
      <c r="K280" s="10">
        <f>'Raw Data'!H288</f>
        <v>0</v>
      </c>
      <c r="L280" s="10">
        <f>'Raw Data'!J288</f>
        <v>0</v>
      </c>
      <c r="M280" s="10">
        <f t="shared" si="78"/>
        <v>0</v>
      </c>
      <c r="O280" s="9">
        <f>'Raw Data'!A288</f>
        <v>42416</v>
      </c>
      <c r="P280" s="10">
        <f>'Raw Data'!B288</f>
        <v>3.0289999999999999</v>
      </c>
      <c r="Q280" s="10">
        <f>'Raw Data'!C288</f>
        <v>0</v>
      </c>
      <c r="R280" s="10">
        <f t="shared" si="79"/>
        <v>3.0289999999999999</v>
      </c>
      <c r="S280" s="10">
        <f>'Raw Data'!D288</f>
        <v>2.4434</v>
      </c>
      <c r="T280" s="15">
        <f t="shared" si="85"/>
        <v>2.2013467537178907E-2</v>
      </c>
      <c r="U280" s="15">
        <f t="shared" ref="U280:U343" si="94">_xlfn.STDEV.P(T261:T280)</f>
        <v>3.5632728154984937E-2</v>
      </c>
      <c r="V280" s="10">
        <f>'Raw Data'!F288</f>
        <v>2.3069000000000002</v>
      </c>
      <c r="W280" s="10">
        <f t="shared" si="80"/>
        <v>0.13649999999999984</v>
      </c>
      <c r="Y280" s="9">
        <f>'Raw Data'!A288</f>
        <v>42416</v>
      </c>
      <c r="Z280" s="10">
        <f>'Raw Data'!G288</f>
        <v>3.5331999999999999</v>
      </c>
      <c r="AA280" s="10">
        <f>'Raw Data'!H288</f>
        <v>0</v>
      </c>
      <c r="AB280" s="10">
        <f t="shared" si="81"/>
        <v>3.5331999999999999</v>
      </c>
      <c r="AC280" s="10">
        <f>'Raw Data'!I288</f>
        <v>0</v>
      </c>
      <c r="AD280" s="12" t="e">
        <f t="shared" si="86"/>
        <v>#DIV/0!</v>
      </c>
      <c r="AE280" s="15" t="e">
        <f t="shared" ref="AE280:AE343" si="95">_xlfn.STDEV.P(AD261:AD280)</f>
        <v>#DIV/0!</v>
      </c>
      <c r="AG280" s="9">
        <f>'Raw Data'!M288</f>
        <v>42425</v>
      </c>
      <c r="AH280" s="10">
        <f>'Raw Data'!N288</f>
        <v>2741.2449999999999</v>
      </c>
      <c r="AI280" s="14">
        <f t="shared" si="87"/>
        <v>-6.6213363453343096E-2</v>
      </c>
      <c r="AJ280" s="15">
        <f t="shared" si="91"/>
        <v>2.5086812759310375E-2</v>
      </c>
      <c r="AK280" s="10">
        <f>'Raw Data'!R288+'Raw Data'!S288</f>
        <v>87554399.409799993</v>
      </c>
      <c r="AM280" s="9">
        <f>'Raw Data'!V288</f>
        <v>42397</v>
      </c>
      <c r="AN280" s="10">
        <f>IF('Raw Data'!W288=0,AN279,'Raw Data'!W288)</f>
        <v>6.5754999999999999</v>
      </c>
      <c r="AO280" s="15">
        <f t="shared" si="88"/>
        <v>-3.8012696698270994E-4</v>
      </c>
      <c r="AP280" s="15">
        <f t="shared" ref="AP280:AP343" si="96">_xlfn.STDEV.P(AO261:AO280)</f>
        <v>1.971489757426512E-3</v>
      </c>
      <c r="AQ280" s="10">
        <f>IF('Raw Data'!Y288=0,AQ279,'Raw Data'!Y288)</f>
        <v>6.6151</v>
      </c>
      <c r="AR280" s="10">
        <f>IF('Raw Data'!X288=0,AR279,'Raw Data'!X288)</f>
        <v>6.6340000000000003</v>
      </c>
      <c r="AS280" s="10">
        <f t="shared" si="82"/>
        <v>1.8900000000000361E-2</v>
      </c>
      <c r="AT280" s="10">
        <f t="shared" si="83"/>
        <v>3.960000000000008E-2</v>
      </c>
      <c r="AV280" s="9">
        <f>'Raw Data'!AB281</f>
        <v>42660</v>
      </c>
      <c r="AW280" s="10">
        <f>'Raw Data'!AC281</f>
        <v>218.33</v>
      </c>
      <c r="AX280" s="10">
        <f t="shared" si="89"/>
        <v>248.59399999999997</v>
      </c>
    </row>
    <row r="281" spans="1:50">
      <c r="A281" s="9">
        <f>'Raw Data'!M289</f>
        <v>42426</v>
      </c>
      <c r="B281" s="13">
        <f>'Raw Data'!N289</f>
        <v>2767.21</v>
      </c>
      <c r="C281" s="14">
        <f t="shared" si="84"/>
        <v>9.4273956326057194E-3</v>
      </c>
      <c r="D281" s="15">
        <f t="shared" si="92"/>
        <v>2.5224872898740994E-2</v>
      </c>
      <c r="E281" s="10">
        <f>'Raw Data'!Q289</f>
        <v>2865.06</v>
      </c>
      <c r="F281" s="14">
        <f t="shared" si="84"/>
        <v>1.039569119262994E-2</v>
      </c>
      <c r="G281" s="15">
        <f t="shared" si="93"/>
        <v>1.4466030267564453E-2</v>
      </c>
      <c r="H281" s="13">
        <f t="shared" si="90"/>
        <v>0.57348278128634178</v>
      </c>
      <c r="J281" s="9">
        <f>'Raw Data'!A289</f>
        <v>42417</v>
      </c>
      <c r="K281" s="10">
        <f>'Raw Data'!H289</f>
        <v>0</v>
      </c>
      <c r="L281" s="10">
        <f>'Raw Data'!J289</f>
        <v>0</v>
      </c>
      <c r="M281" s="10">
        <f t="shared" si="78"/>
        <v>0</v>
      </c>
      <c r="O281" s="9">
        <f>'Raw Data'!A289</f>
        <v>42417</v>
      </c>
      <c r="P281" s="10">
        <f>'Raw Data'!B289</f>
        <v>3.0139999999999998</v>
      </c>
      <c r="Q281" s="10">
        <f>'Raw Data'!C289</f>
        <v>0</v>
      </c>
      <c r="R281" s="10">
        <f t="shared" si="79"/>
        <v>3.0139999999999998</v>
      </c>
      <c r="S281" s="10">
        <f>'Raw Data'!D289</f>
        <v>2.3854000000000002</v>
      </c>
      <c r="T281" s="15">
        <f t="shared" si="85"/>
        <v>-2.4023686825390758E-2</v>
      </c>
      <c r="U281" s="15">
        <f t="shared" si="94"/>
        <v>3.6008970376265055E-2</v>
      </c>
      <c r="V281" s="10">
        <f>'Raw Data'!F289</f>
        <v>2.2905000000000002</v>
      </c>
      <c r="W281" s="10">
        <f t="shared" si="80"/>
        <v>9.4899999999999984E-2</v>
      </c>
      <c r="Y281" s="9">
        <f>'Raw Data'!A289</f>
        <v>42417</v>
      </c>
      <c r="Z281" s="10">
        <f>'Raw Data'!G289</f>
        <v>3.5581999999999998</v>
      </c>
      <c r="AA281" s="10">
        <f>'Raw Data'!H289</f>
        <v>0</v>
      </c>
      <c r="AB281" s="10">
        <f t="shared" si="81"/>
        <v>3.5581999999999998</v>
      </c>
      <c r="AC281" s="10">
        <f>'Raw Data'!I289</f>
        <v>0</v>
      </c>
      <c r="AD281" s="12" t="e">
        <f t="shared" si="86"/>
        <v>#DIV/0!</v>
      </c>
      <c r="AE281" s="15" t="e">
        <f t="shared" si="95"/>
        <v>#DIV/0!</v>
      </c>
      <c r="AG281" s="9">
        <f>'Raw Data'!M289</f>
        <v>42426</v>
      </c>
      <c r="AH281" s="10">
        <f>'Raw Data'!N289</f>
        <v>2767.21</v>
      </c>
      <c r="AI281" s="14">
        <f t="shared" si="87"/>
        <v>9.4273956326057194E-3</v>
      </c>
      <c r="AJ281" s="15">
        <f t="shared" si="91"/>
        <v>2.5224872898740994E-2</v>
      </c>
      <c r="AK281" s="10">
        <f>'Raw Data'!R289+'Raw Data'!S289</f>
        <v>86967861.937199995</v>
      </c>
      <c r="AM281" s="9">
        <f>'Raw Data'!V289</f>
        <v>42398</v>
      </c>
      <c r="AN281" s="10">
        <f>IF('Raw Data'!W289=0,AN280,'Raw Data'!W289)</f>
        <v>6.5789</v>
      </c>
      <c r="AO281" s="15">
        <f t="shared" si="88"/>
        <v>5.1693731005812498E-4</v>
      </c>
      <c r="AP281" s="15">
        <f t="shared" si="96"/>
        <v>1.9715125580271097E-3</v>
      </c>
      <c r="AQ281" s="10">
        <f>IF('Raw Data'!Y289=0,AQ280,'Raw Data'!Y289)</f>
        <v>6.5940000000000003</v>
      </c>
      <c r="AR281" s="10">
        <f>IF('Raw Data'!X289=0,AR280,'Raw Data'!X289)</f>
        <v>6.6216999999999997</v>
      </c>
      <c r="AS281" s="10">
        <f t="shared" si="82"/>
        <v>2.7699999999999392E-2</v>
      </c>
      <c r="AT281" s="10">
        <f t="shared" si="83"/>
        <v>1.5100000000000335E-2</v>
      </c>
      <c r="AV281" s="9">
        <f>'Raw Data'!AB282</f>
        <v>42661</v>
      </c>
      <c r="AW281" s="10">
        <f>'Raw Data'!AC282</f>
        <v>294.31</v>
      </c>
      <c r="AX281" s="10">
        <f t="shared" si="89"/>
        <v>253.87400000000002</v>
      </c>
    </row>
    <row r="282" spans="1:50">
      <c r="A282" s="9">
        <f>'Raw Data'!M290</f>
        <v>42429</v>
      </c>
      <c r="B282" s="13">
        <f>'Raw Data'!N290</f>
        <v>2687.9789999999998</v>
      </c>
      <c r="C282" s="14">
        <f t="shared" si="84"/>
        <v>-2.9049982265109693E-2</v>
      </c>
      <c r="D282" s="15">
        <f t="shared" si="92"/>
        <v>2.6686502051660073E-2</v>
      </c>
      <c r="E282" s="10">
        <f>'Raw Data'!Q290</f>
        <v>2872.77</v>
      </c>
      <c r="F282" s="14">
        <f t="shared" si="84"/>
        <v>2.687428745818459E-3</v>
      </c>
      <c r="G282" s="15">
        <f t="shared" si="93"/>
        <v>1.4243295726190297E-2</v>
      </c>
      <c r="H282" s="13">
        <f t="shared" si="90"/>
        <v>0.53372658951772478</v>
      </c>
      <c r="J282" s="9">
        <f>'Raw Data'!A290</f>
        <v>42418</v>
      </c>
      <c r="K282" s="10">
        <f>'Raw Data'!H290</f>
        <v>0</v>
      </c>
      <c r="L282" s="10">
        <f>'Raw Data'!J290</f>
        <v>0</v>
      </c>
      <c r="M282" s="10">
        <f t="shared" si="78"/>
        <v>0</v>
      </c>
      <c r="O282" s="9">
        <f>'Raw Data'!A290</f>
        <v>42418</v>
      </c>
      <c r="P282" s="10">
        <f>'Raw Data'!B290</f>
        <v>3.004</v>
      </c>
      <c r="Q282" s="10">
        <f>'Raw Data'!C290</f>
        <v>0</v>
      </c>
      <c r="R282" s="10">
        <f t="shared" si="79"/>
        <v>3.004</v>
      </c>
      <c r="S282" s="10">
        <f>'Raw Data'!D290</f>
        <v>2.3685999999999998</v>
      </c>
      <c r="T282" s="15">
        <f t="shared" si="85"/>
        <v>-7.0677618571741005E-3</v>
      </c>
      <c r="U282" s="15">
        <f t="shared" si="94"/>
        <v>3.5872568272359961E-2</v>
      </c>
      <c r="V282" s="10">
        <f>'Raw Data'!F290</f>
        <v>2.2486999999999999</v>
      </c>
      <c r="W282" s="10">
        <f t="shared" si="80"/>
        <v>0.1198999999999999</v>
      </c>
      <c r="Y282" s="9">
        <f>'Raw Data'!A290</f>
        <v>42418</v>
      </c>
      <c r="Z282" s="10">
        <f>'Raw Data'!G290</f>
        <v>3.5457999999999998</v>
      </c>
      <c r="AA282" s="10">
        <f>'Raw Data'!H290</f>
        <v>0</v>
      </c>
      <c r="AB282" s="10">
        <f t="shared" si="81"/>
        <v>3.5457999999999998</v>
      </c>
      <c r="AC282" s="10">
        <f>'Raw Data'!I290</f>
        <v>0</v>
      </c>
      <c r="AD282" s="12" t="e">
        <f t="shared" si="86"/>
        <v>#DIV/0!</v>
      </c>
      <c r="AE282" s="15" t="e">
        <f t="shared" si="95"/>
        <v>#DIV/0!</v>
      </c>
      <c r="AG282" s="9">
        <f>'Raw Data'!M290</f>
        <v>42429</v>
      </c>
      <c r="AH282" s="10">
        <f>'Raw Data'!N290</f>
        <v>2687.9789999999998</v>
      </c>
      <c r="AI282" s="14">
        <f t="shared" si="87"/>
        <v>-2.9049982265109693E-2</v>
      </c>
      <c r="AJ282" s="15">
        <f t="shared" si="91"/>
        <v>2.6686502051660073E-2</v>
      </c>
      <c r="AK282" s="10">
        <f>'Raw Data'!R290+'Raw Data'!S290</f>
        <v>85296839.075199991</v>
      </c>
      <c r="AM282" s="9">
        <f>'Raw Data'!V290</f>
        <v>42401</v>
      </c>
      <c r="AN282" s="10">
        <f>IF('Raw Data'!W290=0,AN281,'Raw Data'!W290)</f>
        <v>6.5792000000000002</v>
      </c>
      <c r="AO282" s="15">
        <f t="shared" si="88"/>
        <v>4.5599288659093619E-5</v>
      </c>
      <c r="AP282" s="15">
        <f t="shared" si="96"/>
        <v>1.8521875498952512E-3</v>
      </c>
      <c r="AQ282" s="10">
        <f>IF('Raw Data'!Y290=0,AQ281,'Raw Data'!Y290)</f>
        <v>6.6203000000000003</v>
      </c>
      <c r="AR282" s="10">
        <f>IF('Raw Data'!X290=0,AR281,'Raw Data'!X290)</f>
        <v>6.6497000000000002</v>
      </c>
      <c r="AS282" s="10">
        <f t="shared" si="82"/>
        <v>2.9399999999999871E-2</v>
      </c>
      <c r="AT282" s="10">
        <f t="shared" si="83"/>
        <v>4.1100000000000136E-2</v>
      </c>
      <c r="AV282" s="9">
        <f>'Raw Data'!AB283</f>
        <v>42662</v>
      </c>
      <c r="AW282" s="10">
        <f>'Raw Data'!AC283</f>
        <v>269.22000000000003</v>
      </c>
      <c r="AX282" s="10">
        <f t="shared" si="89"/>
        <v>262.95799999999997</v>
      </c>
    </row>
    <row r="283" spans="1:50">
      <c r="A283" s="9">
        <f>'Raw Data'!M291</f>
        <v>42430</v>
      </c>
      <c r="B283" s="13">
        <f>'Raw Data'!N291</f>
        <v>2733.17</v>
      </c>
      <c r="C283" s="14">
        <f t="shared" si="84"/>
        <v>1.6672497588684845E-2</v>
      </c>
      <c r="D283" s="15">
        <f t="shared" si="92"/>
        <v>2.5018533797378718E-2</v>
      </c>
      <c r="E283" s="10">
        <f>'Raw Data'!Q291</f>
        <v>2882.2</v>
      </c>
      <c r="F283" s="14">
        <f t="shared" si="84"/>
        <v>3.2771703205149607E-3</v>
      </c>
      <c r="G283" s="15">
        <f t="shared" si="93"/>
        <v>1.2883453926141859E-2</v>
      </c>
      <c r="H283" s="13">
        <f t="shared" si="90"/>
        <v>0.51495639314769537</v>
      </c>
      <c r="J283" s="9">
        <f>'Raw Data'!A291</f>
        <v>42419</v>
      </c>
      <c r="K283" s="10">
        <f>'Raw Data'!H291</f>
        <v>0</v>
      </c>
      <c r="L283" s="10">
        <f>'Raw Data'!J291</f>
        <v>0</v>
      </c>
      <c r="M283" s="10">
        <f t="shared" si="78"/>
        <v>0</v>
      </c>
      <c r="O283" s="9">
        <f>'Raw Data'!A291</f>
        <v>42419</v>
      </c>
      <c r="P283" s="10">
        <f>'Raw Data'!B291</f>
        <v>2.9670000000000001</v>
      </c>
      <c r="Q283" s="10">
        <f>'Raw Data'!C291</f>
        <v>0</v>
      </c>
      <c r="R283" s="10">
        <f t="shared" si="79"/>
        <v>2.9670000000000001</v>
      </c>
      <c r="S283" s="10">
        <f>'Raw Data'!D291</f>
        <v>2.3424999999999998</v>
      </c>
      <c r="T283" s="15">
        <f t="shared" si="85"/>
        <v>-1.1080328174817491E-2</v>
      </c>
      <c r="U283" s="15">
        <f t="shared" si="94"/>
        <v>3.3043269749503966E-2</v>
      </c>
      <c r="V283" s="10">
        <f>'Raw Data'!F291</f>
        <v>2.2698</v>
      </c>
      <c r="W283" s="10">
        <f t="shared" si="80"/>
        <v>7.2699999999999765E-2</v>
      </c>
      <c r="Y283" s="9">
        <f>'Raw Data'!A291</f>
        <v>42419</v>
      </c>
      <c r="Z283" s="10">
        <f>'Raw Data'!G291</f>
        <v>3.5608</v>
      </c>
      <c r="AA283" s="10">
        <f>'Raw Data'!H291</f>
        <v>0</v>
      </c>
      <c r="AB283" s="10">
        <f t="shared" si="81"/>
        <v>3.5608</v>
      </c>
      <c r="AC283" s="10">
        <f>'Raw Data'!I291</f>
        <v>0</v>
      </c>
      <c r="AD283" s="12" t="e">
        <f t="shared" si="86"/>
        <v>#DIV/0!</v>
      </c>
      <c r="AE283" s="15" t="e">
        <f t="shared" si="95"/>
        <v>#DIV/0!</v>
      </c>
      <c r="AG283" s="9">
        <f>'Raw Data'!M291</f>
        <v>42430</v>
      </c>
      <c r="AH283" s="10">
        <f>'Raw Data'!N291</f>
        <v>2733.17</v>
      </c>
      <c r="AI283" s="14">
        <f t="shared" si="87"/>
        <v>1.6672497588684845E-2</v>
      </c>
      <c r="AJ283" s="15">
        <f t="shared" si="91"/>
        <v>2.5018533797378718E-2</v>
      </c>
      <c r="AK283" s="10">
        <f>'Raw Data'!R291+'Raw Data'!S291</f>
        <v>85048439.654100001</v>
      </c>
      <c r="AM283" s="9">
        <f>'Raw Data'!V291</f>
        <v>42402</v>
      </c>
      <c r="AN283" s="10">
        <f>IF('Raw Data'!W291=0,AN282,'Raw Data'!W291)</f>
        <v>6.5796999999999999</v>
      </c>
      <c r="AO283" s="15">
        <f t="shared" si="88"/>
        <v>7.5994194079995108E-5</v>
      </c>
      <c r="AP283" s="15">
        <f t="shared" si="96"/>
        <v>1.8541938014521048E-3</v>
      </c>
      <c r="AQ283" s="10">
        <f>IF('Raw Data'!Y291=0,AQ282,'Raw Data'!Y291)</f>
        <v>6.6284000000000001</v>
      </c>
      <c r="AR283" s="10">
        <f>IF('Raw Data'!X291=0,AR282,'Raw Data'!X291)</f>
        <v>6.6586999999999996</v>
      </c>
      <c r="AS283" s="10">
        <f t="shared" si="82"/>
        <v>3.029999999999955E-2</v>
      </c>
      <c r="AT283" s="10">
        <f t="shared" si="83"/>
        <v>4.8700000000000188E-2</v>
      </c>
      <c r="AV283" s="9">
        <f>'Raw Data'!AB284</f>
        <v>42663</v>
      </c>
      <c r="AW283" s="10">
        <f>'Raw Data'!AC284</f>
        <v>306.81</v>
      </c>
      <c r="AX283" s="10">
        <f t="shared" si="89"/>
        <v>274.31399999999996</v>
      </c>
    </row>
    <row r="284" spans="1:50">
      <c r="A284" s="9">
        <f>'Raw Data'!M292</f>
        <v>42431</v>
      </c>
      <c r="B284" s="13">
        <f>'Raw Data'!N292</f>
        <v>2849.681</v>
      </c>
      <c r="C284" s="14">
        <f t="shared" si="84"/>
        <v>4.1744950472317334E-2</v>
      </c>
      <c r="D284" s="15">
        <f t="shared" si="92"/>
        <v>2.8318904754588752E-2</v>
      </c>
      <c r="E284" s="10">
        <f>'Raw Data'!Q292</f>
        <v>2945.69</v>
      </c>
      <c r="F284" s="14">
        <f t="shared" si="84"/>
        <v>2.1789193654500688E-2</v>
      </c>
      <c r="G284" s="15">
        <f t="shared" si="93"/>
        <v>1.4635514457852621E-2</v>
      </c>
      <c r="H284" s="13">
        <f t="shared" si="90"/>
        <v>0.51681075185229775</v>
      </c>
      <c r="J284" s="9">
        <f>'Raw Data'!A292</f>
        <v>42422</v>
      </c>
      <c r="K284" s="10">
        <f>'Raw Data'!H292</f>
        <v>0</v>
      </c>
      <c r="L284" s="10">
        <f>'Raw Data'!J292</f>
        <v>0</v>
      </c>
      <c r="M284" s="10">
        <f t="shared" si="78"/>
        <v>0</v>
      </c>
      <c r="O284" s="9">
        <f>'Raw Data'!A292</f>
        <v>42422</v>
      </c>
      <c r="P284" s="10">
        <f>'Raw Data'!B292</f>
        <v>2.9470000000000001</v>
      </c>
      <c r="Q284" s="10">
        <f>'Raw Data'!C292</f>
        <v>0</v>
      </c>
      <c r="R284" s="10">
        <f t="shared" si="79"/>
        <v>2.9470000000000001</v>
      </c>
      <c r="S284" s="10">
        <f>'Raw Data'!D292</f>
        <v>2.3395000000000001</v>
      </c>
      <c r="T284" s="15">
        <f t="shared" si="85"/>
        <v>-1.2815038063061827E-3</v>
      </c>
      <c r="U284" s="15">
        <f t="shared" si="94"/>
        <v>3.2980851695908531E-2</v>
      </c>
      <c r="V284" s="10">
        <f>'Raw Data'!F292</f>
        <v>2.2631000000000001</v>
      </c>
      <c r="W284" s="10">
        <f t="shared" si="80"/>
        <v>7.6400000000000023E-2</v>
      </c>
      <c r="Y284" s="9">
        <f>'Raw Data'!A292</f>
        <v>42422</v>
      </c>
      <c r="Z284" s="10">
        <f>'Raw Data'!G292</f>
        <v>3.5756999999999999</v>
      </c>
      <c r="AA284" s="10">
        <f>'Raw Data'!H292</f>
        <v>0</v>
      </c>
      <c r="AB284" s="10">
        <f t="shared" si="81"/>
        <v>3.5756999999999999</v>
      </c>
      <c r="AC284" s="10">
        <f>'Raw Data'!I292</f>
        <v>0</v>
      </c>
      <c r="AD284" s="12" t="e">
        <f t="shared" si="86"/>
        <v>#DIV/0!</v>
      </c>
      <c r="AE284" s="15" t="e">
        <f t="shared" si="95"/>
        <v>#DIV/0!</v>
      </c>
      <c r="AG284" s="9">
        <f>'Raw Data'!M292</f>
        <v>42431</v>
      </c>
      <c r="AH284" s="10">
        <f>'Raw Data'!N292</f>
        <v>2849.681</v>
      </c>
      <c r="AI284" s="14">
        <f t="shared" si="87"/>
        <v>4.1744950472317334E-2</v>
      </c>
      <c r="AJ284" s="15">
        <f t="shared" si="91"/>
        <v>2.8318904754588752E-2</v>
      </c>
      <c r="AK284" s="10">
        <f>'Raw Data'!R292+'Raw Data'!S292</f>
        <v>85466107.474400014</v>
      </c>
      <c r="AM284" s="9">
        <f>'Raw Data'!V292</f>
        <v>42403</v>
      </c>
      <c r="AN284" s="10">
        <f>IF('Raw Data'!W292=0,AN283,'Raw Data'!W292)</f>
        <v>6.5792999999999999</v>
      </c>
      <c r="AO284" s="15">
        <f t="shared" si="88"/>
        <v>-6.0794893247693241E-5</v>
      </c>
      <c r="AP284" s="15">
        <f t="shared" si="96"/>
        <v>1.4020438530488353E-3</v>
      </c>
      <c r="AQ284" s="10">
        <f>IF('Raw Data'!Y292=0,AQ283,'Raw Data'!Y292)</f>
        <v>6.6132</v>
      </c>
      <c r="AR284" s="10">
        <f>IF('Raw Data'!X292=0,AR283,'Raw Data'!X292)</f>
        <v>6.6375000000000002</v>
      </c>
      <c r="AS284" s="10">
        <f t="shared" si="82"/>
        <v>2.430000000000021E-2</v>
      </c>
      <c r="AT284" s="10">
        <f t="shared" si="83"/>
        <v>3.3900000000000041E-2</v>
      </c>
      <c r="AV284" s="9">
        <f>'Raw Data'!AB285</f>
        <v>42664</v>
      </c>
      <c r="AW284" s="10">
        <f>'Raw Data'!AC285</f>
        <v>244.54</v>
      </c>
      <c r="AX284" s="10">
        <f t="shared" si="89"/>
        <v>266.642</v>
      </c>
    </row>
    <row r="285" spans="1:50">
      <c r="A285" s="9">
        <f>'Raw Data'!M293</f>
        <v>42432</v>
      </c>
      <c r="B285" s="13">
        <f>'Raw Data'!N293</f>
        <v>2859.7579999999998</v>
      </c>
      <c r="C285" s="14">
        <f t="shared" si="84"/>
        <v>3.5299476756747612E-3</v>
      </c>
      <c r="D285" s="15">
        <f t="shared" si="92"/>
        <v>2.8343169892059424E-2</v>
      </c>
      <c r="E285" s="10">
        <f>'Raw Data'!Q293</f>
        <v>2971.92</v>
      </c>
      <c r="F285" s="14">
        <f t="shared" si="84"/>
        <v>8.8651235161910594E-3</v>
      </c>
      <c r="G285" s="15">
        <f t="shared" si="93"/>
        <v>1.4822821110898533E-2</v>
      </c>
      <c r="H285" s="13">
        <f t="shared" si="90"/>
        <v>0.52297682889207364</v>
      </c>
      <c r="J285" s="9">
        <f>'Raw Data'!A293</f>
        <v>42423</v>
      </c>
      <c r="K285" s="10">
        <f>'Raw Data'!H293</f>
        <v>0</v>
      </c>
      <c r="L285" s="10">
        <f>'Raw Data'!J293</f>
        <v>0</v>
      </c>
      <c r="M285" s="10">
        <f t="shared" si="78"/>
        <v>0</v>
      </c>
      <c r="O285" s="9">
        <f>'Raw Data'!A293</f>
        <v>42423</v>
      </c>
      <c r="P285" s="10">
        <f>'Raw Data'!B293</f>
        <v>2.927</v>
      </c>
      <c r="Q285" s="10">
        <f>'Raw Data'!C293</f>
        <v>0</v>
      </c>
      <c r="R285" s="10">
        <f t="shared" si="79"/>
        <v>2.927</v>
      </c>
      <c r="S285" s="10">
        <f>'Raw Data'!D293</f>
        <v>2.3489</v>
      </c>
      <c r="T285" s="15">
        <f t="shared" si="85"/>
        <v>4.0099021395188965E-3</v>
      </c>
      <c r="U285" s="15">
        <f t="shared" si="94"/>
        <v>3.1428112715919561E-2</v>
      </c>
      <c r="V285" s="10">
        <f>'Raw Data'!F293</f>
        <v>2.2705000000000002</v>
      </c>
      <c r="W285" s="10">
        <f t="shared" si="80"/>
        <v>7.8399999999999803E-2</v>
      </c>
      <c r="Y285" s="9">
        <f>'Raw Data'!A293</f>
        <v>42423</v>
      </c>
      <c r="Z285" s="10">
        <f>'Raw Data'!G293</f>
        <v>3.5541999999999998</v>
      </c>
      <c r="AA285" s="10">
        <f>'Raw Data'!H293</f>
        <v>0</v>
      </c>
      <c r="AB285" s="10">
        <f t="shared" si="81"/>
        <v>3.5541999999999998</v>
      </c>
      <c r="AC285" s="10">
        <f>'Raw Data'!I293</f>
        <v>0</v>
      </c>
      <c r="AD285" s="12" t="e">
        <f t="shared" si="86"/>
        <v>#DIV/0!</v>
      </c>
      <c r="AE285" s="15" t="e">
        <f t="shared" si="95"/>
        <v>#DIV/0!</v>
      </c>
      <c r="AG285" s="9">
        <f>'Raw Data'!M293</f>
        <v>42432</v>
      </c>
      <c r="AH285" s="10">
        <f>'Raw Data'!N293</f>
        <v>2859.7579999999998</v>
      </c>
      <c r="AI285" s="14">
        <f t="shared" si="87"/>
        <v>3.5299476756747612E-3</v>
      </c>
      <c r="AJ285" s="15">
        <f t="shared" si="91"/>
        <v>2.8343169892059424E-2</v>
      </c>
      <c r="AK285" s="10">
        <f>'Raw Data'!R293+'Raw Data'!S293</f>
        <v>85657151.817200005</v>
      </c>
      <c r="AM285" s="9">
        <f>'Raw Data'!V293</f>
        <v>42404</v>
      </c>
      <c r="AN285" s="10">
        <f>IF('Raw Data'!W293=0,AN284,'Raw Data'!W293)</f>
        <v>6.5777000000000001</v>
      </c>
      <c r="AO285" s="15">
        <f t="shared" si="88"/>
        <v>-2.4321653992357412E-4</v>
      </c>
      <c r="AP285" s="15">
        <f t="shared" si="96"/>
        <v>6.7006123717424976E-4</v>
      </c>
      <c r="AQ285" s="10">
        <f>IF('Raw Data'!Y293=0,AQ284,'Raw Data'!Y293)</f>
        <v>6.5787000000000004</v>
      </c>
      <c r="AR285" s="10">
        <f>IF('Raw Data'!X293=0,AR284,'Raw Data'!X293)</f>
        <v>6.6070000000000002</v>
      </c>
      <c r="AS285" s="10">
        <f t="shared" si="82"/>
        <v>2.829999999999977E-2</v>
      </c>
      <c r="AT285" s="10">
        <f t="shared" si="83"/>
        <v>1.000000000000334E-3</v>
      </c>
      <c r="AV285" s="9">
        <f>'Raw Data'!AB286</f>
        <v>42667</v>
      </c>
      <c r="AW285" s="10">
        <f>'Raw Data'!AC286</f>
        <v>312.57</v>
      </c>
      <c r="AX285" s="10">
        <f t="shared" si="89"/>
        <v>285.48999999999995</v>
      </c>
    </row>
    <row r="286" spans="1:50">
      <c r="A286" s="9">
        <f>'Raw Data'!M294</f>
        <v>42433</v>
      </c>
      <c r="B286" s="13">
        <f>'Raw Data'!N294</f>
        <v>2874.1469999999999</v>
      </c>
      <c r="C286" s="14">
        <f t="shared" si="84"/>
        <v>5.0189287072147613E-3</v>
      </c>
      <c r="D286" s="15">
        <f t="shared" si="92"/>
        <v>2.8381732860259676E-2</v>
      </c>
      <c r="E286" s="10">
        <f>'Raw Data'!Q294</f>
        <v>3100.23</v>
      </c>
      <c r="F286" s="14">
        <f t="shared" si="84"/>
        <v>4.226809369446663E-2</v>
      </c>
      <c r="G286" s="15">
        <f t="shared" si="93"/>
        <v>1.8800953435370787E-2</v>
      </c>
      <c r="H286" s="13">
        <f t="shared" si="90"/>
        <v>0.66243148464328017</v>
      </c>
      <c r="J286" s="9">
        <f>'Raw Data'!A294</f>
        <v>42424</v>
      </c>
      <c r="K286" s="10">
        <f>'Raw Data'!H294</f>
        <v>0</v>
      </c>
      <c r="L286" s="10">
        <f>'Raw Data'!J294</f>
        <v>0</v>
      </c>
      <c r="M286" s="10">
        <f t="shared" si="78"/>
        <v>0</v>
      </c>
      <c r="O286" s="9">
        <f>'Raw Data'!A294</f>
        <v>42424</v>
      </c>
      <c r="P286" s="10">
        <f>'Raw Data'!B294</f>
        <v>2.9009999999999998</v>
      </c>
      <c r="Q286" s="10">
        <f>'Raw Data'!C294</f>
        <v>0</v>
      </c>
      <c r="R286" s="10">
        <f t="shared" si="79"/>
        <v>2.9009999999999998</v>
      </c>
      <c r="S286" s="10">
        <f>'Raw Data'!D294</f>
        <v>2.4868999999999999</v>
      </c>
      <c r="T286" s="15">
        <f t="shared" si="85"/>
        <v>5.7089821461953995E-2</v>
      </c>
      <c r="U286" s="15">
        <f t="shared" si="94"/>
        <v>3.3515788394016303E-2</v>
      </c>
      <c r="V286" s="10">
        <f>'Raw Data'!F294</f>
        <v>2.3378000000000001</v>
      </c>
      <c r="W286" s="10">
        <f t="shared" si="80"/>
        <v>0.14909999999999979</v>
      </c>
      <c r="Y286" s="9">
        <f>'Raw Data'!A294</f>
        <v>42424</v>
      </c>
      <c r="Z286" s="10">
        <f>'Raw Data'!G294</f>
        <v>3.4841000000000002</v>
      </c>
      <c r="AA286" s="10">
        <f>'Raw Data'!H294</f>
        <v>0</v>
      </c>
      <c r="AB286" s="10">
        <f t="shared" si="81"/>
        <v>3.4841000000000002</v>
      </c>
      <c r="AC286" s="10">
        <f>'Raw Data'!I294</f>
        <v>0</v>
      </c>
      <c r="AD286" s="12" t="e">
        <f t="shared" si="86"/>
        <v>#DIV/0!</v>
      </c>
      <c r="AE286" s="15" t="e">
        <f t="shared" si="95"/>
        <v>#DIV/0!</v>
      </c>
      <c r="AG286" s="9">
        <f>'Raw Data'!M294</f>
        <v>42433</v>
      </c>
      <c r="AH286" s="10">
        <f>'Raw Data'!N294</f>
        <v>2874.1469999999999</v>
      </c>
      <c r="AI286" s="14">
        <f t="shared" si="87"/>
        <v>5.0189287072147613E-3</v>
      </c>
      <c r="AJ286" s="15">
        <f t="shared" si="91"/>
        <v>2.8381732860259676E-2</v>
      </c>
      <c r="AK286" s="10">
        <f>'Raw Data'!R294+'Raw Data'!S294</f>
        <v>84353605.076200008</v>
      </c>
      <c r="AM286" s="9">
        <f>'Raw Data'!V294</f>
        <v>42405</v>
      </c>
      <c r="AN286" s="10">
        <f>IF('Raw Data'!W294=0,AN285,'Raw Data'!W294)</f>
        <v>6.5694999999999997</v>
      </c>
      <c r="AO286" s="15">
        <f t="shared" si="88"/>
        <v>-1.2474140597686764E-3</v>
      </c>
      <c r="AP286" s="15">
        <f t="shared" si="96"/>
        <v>7.0033110726034438E-4</v>
      </c>
      <c r="AQ286" s="10">
        <f>IF('Raw Data'!Y294=0,AQ285,'Raw Data'!Y294)</f>
        <v>6.5688000000000004</v>
      </c>
      <c r="AR286" s="10">
        <f>IF('Raw Data'!X294=0,AR285,'Raw Data'!X294)</f>
        <v>6.6014999999999997</v>
      </c>
      <c r="AS286" s="10">
        <f t="shared" si="82"/>
        <v>3.2699999999999285E-2</v>
      </c>
      <c r="AT286" s="10">
        <f t="shared" si="83"/>
        <v>-6.9999999999925677E-4</v>
      </c>
      <c r="AV286" s="9">
        <f>'Raw Data'!AB287</f>
        <v>42668</v>
      </c>
      <c r="AW286" s="10">
        <f>'Raw Data'!AC287</f>
        <v>291.73</v>
      </c>
      <c r="AX286" s="10">
        <f t="shared" si="89"/>
        <v>284.97399999999999</v>
      </c>
    </row>
    <row r="287" spans="1:50">
      <c r="A287" s="9">
        <f>'Raw Data'!M295</f>
        <v>42436</v>
      </c>
      <c r="B287" s="13">
        <f>'Raw Data'!N295</f>
        <v>2897.34</v>
      </c>
      <c r="C287" s="14">
        <f t="shared" si="84"/>
        <v>8.037140115555166E-3</v>
      </c>
      <c r="D287" s="15">
        <f t="shared" si="92"/>
        <v>2.7519276265340866E-2</v>
      </c>
      <c r="E287" s="10">
        <f>'Raw Data'!Q295</f>
        <v>3069.21</v>
      </c>
      <c r="F287" s="14">
        <f t="shared" si="84"/>
        <v>-1.0056102793190407E-2</v>
      </c>
      <c r="G287" s="15">
        <f t="shared" si="93"/>
        <v>1.8992947151719879E-2</v>
      </c>
      <c r="H287" s="13">
        <f t="shared" si="90"/>
        <v>0.69016884632393238</v>
      </c>
      <c r="J287" s="9">
        <f>'Raw Data'!A295</f>
        <v>42425</v>
      </c>
      <c r="K287" s="10">
        <f>'Raw Data'!H295</f>
        <v>0</v>
      </c>
      <c r="L287" s="10">
        <f>'Raw Data'!J295</f>
        <v>0</v>
      </c>
      <c r="M287" s="10">
        <f t="shared" si="78"/>
        <v>0</v>
      </c>
      <c r="O287" s="9">
        <f>'Raw Data'!A295</f>
        <v>42425</v>
      </c>
      <c r="P287" s="10">
        <f>'Raw Data'!B295</f>
        <v>2.899</v>
      </c>
      <c r="Q287" s="10">
        <f>'Raw Data'!C295</f>
        <v>0</v>
      </c>
      <c r="R287" s="10">
        <f t="shared" si="79"/>
        <v>2.899</v>
      </c>
      <c r="S287" s="10">
        <f>'Raw Data'!D295</f>
        <v>2.4716</v>
      </c>
      <c r="T287" s="15">
        <f t="shared" si="85"/>
        <v>-6.1712407209193829E-3</v>
      </c>
      <c r="U287" s="15">
        <f t="shared" si="94"/>
        <v>3.3181089476942739E-2</v>
      </c>
      <c r="V287" s="10">
        <f>'Raw Data'!F295</f>
        <v>2.3027000000000002</v>
      </c>
      <c r="W287" s="10">
        <f t="shared" si="80"/>
        <v>0.16889999999999983</v>
      </c>
      <c r="Y287" s="9">
        <f>'Raw Data'!A295</f>
        <v>42425</v>
      </c>
      <c r="Z287" s="10">
        <f>'Raw Data'!G295</f>
        <v>3.4556</v>
      </c>
      <c r="AA287" s="10">
        <f>'Raw Data'!H295</f>
        <v>0</v>
      </c>
      <c r="AB287" s="10">
        <f t="shared" si="81"/>
        <v>3.4556</v>
      </c>
      <c r="AC287" s="10">
        <f>'Raw Data'!I295</f>
        <v>0</v>
      </c>
      <c r="AD287" s="12" t="e">
        <f t="shared" si="86"/>
        <v>#DIV/0!</v>
      </c>
      <c r="AE287" s="15" t="e">
        <f t="shared" si="95"/>
        <v>#DIV/0!</v>
      </c>
      <c r="AG287" s="9">
        <f>'Raw Data'!M295</f>
        <v>42436</v>
      </c>
      <c r="AH287" s="10">
        <f>'Raw Data'!N295</f>
        <v>2897.34</v>
      </c>
      <c r="AI287" s="14">
        <f t="shared" si="87"/>
        <v>8.037140115555166E-3</v>
      </c>
      <c r="AJ287" s="15">
        <f t="shared" si="91"/>
        <v>2.7519276265340866E-2</v>
      </c>
      <c r="AK287" s="10">
        <f>'Raw Data'!R295+'Raw Data'!S295</f>
        <v>84805716.652199998</v>
      </c>
      <c r="AM287" s="9">
        <f>'Raw Data'!V295</f>
        <v>42408</v>
      </c>
      <c r="AN287" s="10">
        <f>IF('Raw Data'!W295=0,AN286,'Raw Data'!W295)</f>
        <v>6.5694999999999997</v>
      </c>
      <c r="AO287" s="15">
        <f t="shared" si="88"/>
        <v>0</v>
      </c>
      <c r="AP287" s="15">
        <f t="shared" si="96"/>
        <v>6.7263070242033426E-4</v>
      </c>
      <c r="AQ287" s="10">
        <f>IF('Raw Data'!Y295=0,AQ286,'Raw Data'!Y295)</f>
        <v>6.5724</v>
      </c>
      <c r="AR287" s="10">
        <f>IF('Raw Data'!X295=0,AR286,'Raw Data'!X295)</f>
        <v>6.6050000000000004</v>
      </c>
      <c r="AS287" s="10">
        <f t="shared" si="82"/>
        <v>3.2600000000000406E-2</v>
      </c>
      <c r="AT287" s="10">
        <f t="shared" si="83"/>
        <v>2.9000000000003467E-3</v>
      </c>
      <c r="AV287" s="9">
        <f>'Raw Data'!AB288</f>
        <v>42669</v>
      </c>
      <c r="AW287" s="10">
        <f>'Raw Data'!AC288</f>
        <v>263.02999999999997</v>
      </c>
      <c r="AX287" s="10">
        <f t="shared" si="89"/>
        <v>283.73599999999999</v>
      </c>
    </row>
    <row r="288" spans="1:50">
      <c r="A288" s="9">
        <f>'Raw Data'!M296</f>
        <v>42437</v>
      </c>
      <c r="B288" s="13">
        <f>'Raw Data'!N296</f>
        <v>2901.3870000000002</v>
      </c>
      <c r="C288" s="14">
        <f t="shared" si="84"/>
        <v>1.3958238272200499E-3</v>
      </c>
      <c r="D288" s="15">
        <f t="shared" si="92"/>
        <v>2.7420078310824575E-2</v>
      </c>
      <c r="E288" s="10">
        <f>'Raw Data'!Q296</f>
        <v>3091.31</v>
      </c>
      <c r="F288" s="14">
        <f t="shared" si="84"/>
        <v>7.1747497949709452E-3</v>
      </c>
      <c r="G288" s="15">
        <f t="shared" si="93"/>
        <v>1.8255671938295664E-2</v>
      </c>
      <c r="H288" s="13">
        <f t="shared" si="90"/>
        <v>0.66577752737813689</v>
      </c>
      <c r="J288" s="9">
        <f>'Raw Data'!A296</f>
        <v>42426</v>
      </c>
      <c r="K288" s="10">
        <f>'Raw Data'!H296</f>
        <v>0</v>
      </c>
      <c r="L288" s="10">
        <f>'Raw Data'!J296</f>
        <v>0</v>
      </c>
      <c r="M288" s="10">
        <f t="shared" si="78"/>
        <v>0</v>
      </c>
      <c r="O288" s="9">
        <f>'Raw Data'!A296</f>
        <v>42426</v>
      </c>
      <c r="P288" s="10">
        <f>'Raw Data'!B296</f>
        <v>2.899</v>
      </c>
      <c r="Q288" s="10">
        <f>'Raw Data'!C296</f>
        <v>0</v>
      </c>
      <c r="R288" s="10">
        <f t="shared" si="79"/>
        <v>2.899</v>
      </c>
      <c r="S288" s="10">
        <f>'Raw Data'!D296</f>
        <v>2.5049000000000001</v>
      </c>
      <c r="T288" s="15">
        <f t="shared" si="85"/>
        <v>1.3383099375629344E-2</v>
      </c>
      <c r="U288" s="15">
        <f t="shared" si="94"/>
        <v>3.3338764349826001E-2</v>
      </c>
      <c r="V288" s="10">
        <f>'Raw Data'!F296</f>
        <v>2.3073000000000001</v>
      </c>
      <c r="W288" s="10">
        <f t="shared" si="80"/>
        <v>0.1976</v>
      </c>
      <c r="Y288" s="9">
        <f>'Raw Data'!A296</f>
        <v>42426</v>
      </c>
      <c r="Z288" s="10">
        <f>'Raw Data'!G296</f>
        <v>3.5074999999999998</v>
      </c>
      <c r="AA288" s="10">
        <f>'Raw Data'!H296</f>
        <v>0</v>
      </c>
      <c r="AB288" s="10">
        <f t="shared" si="81"/>
        <v>3.5074999999999998</v>
      </c>
      <c r="AC288" s="10">
        <f>'Raw Data'!I296</f>
        <v>0</v>
      </c>
      <c r="AD288" s="12" t="e">
        <f t="shared" si="86"/>
        <v>#DIV/0!</v>
      </c>
      <c r="AE288" s="15" t="e">
        <f t="shared" si="95"/>
        <v>#DIV/0!</v>
      </c>
      <c r="AG288" s="9">
        <f>'Raw Data'!M296</f>
        <v>42437</v>
      </c>
      <c r="AH288" s="10">
        <f>'Raw Data'!N296</f>
        <v>2901.3870000000002</v>
      </c>
      <c r="AI288" s="14">
        <f t="shared" si="87"/>
        <v>1.3958238272200499E-3</v>
      </c>
      <c r="AJ288" s="15">
        <f t="shared" si="91"/>
        <v>2.7420078310824575E-2</v>
      </c>
      <c r="AK288" s="10">
        <f>'Raw Data'!R296+'Raw Data'!S296</f>
        <v>84617060.333800003</v>
      </c>
      <c r="AM288" s="9">
        <f>'Raw Data'!V296</f>
        <v>42409</v>
      </c>
      <c r="AN288" s="10">
        <f>IF('Raw Data'!W296=0,AN287,'Raw Data'!W296)</f>
        <v>6.5694999999999997</v>
      </c>
      <c r="AO288" s="15">
        <f t="shared" si="88"/>
        <v>0</v>
      </c>
      <c r="AP288" s="15">
        <f t="shared" si="96"/>
        <v>6.3254584725969273E-4</v>
      </c>
      <c r="AQ288" s="10">
        <f>IF('Raw Data'!Y296=0,AQ287,'Raw Data'!Y296)</f>
        <v>6.5655000000000001</v>
      </c>
      <c r="AR288" s="10">
        <f>IF('Raw Data'!X296=0,AR287,'Raw Data'!X296)</f>
        <v>6.5980999999999996</v>
      </c>
      <c r="AS288" s="10">
        <f t="shared" si="82"/>
        <v>3.2599999999999518E-2</v>
      </c>
      <c r="AT288" s="10">
        <f t="shared" si="83"/>
        <v>-3.9999999999995595E-3</v>
      </c>
      <c r="AV288" s="9">
        <f>'Raw Data'!AB289</f>
        <v>42670</v>
      </c>
      <c r="AW288" s="10">
        <f>'Raw Data'!AC289</f>
        <v>406.05</v>
      </c>
      <c r="AX288" s="10">
        <f t="shared" si="89"/>
        <v>303.58399999999995</v>
      </c>
    </row>
    <row r="289" spans="1:50">
      <c r="A289" s="9">
        <f>'Raw Data'!M297</f>
        <v>42438</v>
      </c>
      <c r="B289" s="13">
        <f>'Raw Data'!N297</f>
        <v>2862.556</v>
      </c>
      <c r="C289" s="14">
        <f t="shared" si="84"/>
        <v>-1.3473966509276191E-2</v>
      </c>
      <c r="D289" s="15">
        <f t="shared" si="92"/>
        <v>2.7515181318609541E-2</v>
      </c>
      <c r="E289" s="10">
        <f>'Raw Data'!Q297</f>
        <v>3105.89</v>
      </c>
      <c r="F289" s="14">
        <f t="shared" si="84"/>
        <v>4.7053594851176102E-3</v>
      </c>
      <c r="G289" s="15">
        <f t="shared" si="93"/>
        <v>1.8220161527204438E-2</v>
      </c>
      <c r="H289" s="13">
        <f t="shared" si="90"/>
        <v>0.66218576996552314</v>
      </c>
      <c r="J289" s="9">
        <f>'Raw Data'!A297</f>
        <v>42429</v>
      </c>
      <c r="K289" s="10">
        <f>'Raw Data'!H297</f>
        <v>0</v>
      </c>
      <c r="L289" s="10">
        <f>'Raw Data'!J297</f>
        <v>0</v>
      </c>
      <c r="M289" s="10">
        <f t="shared" si="78"/>
        <v>0</v>
      </c>
      <c r="O289" s="9">
        <f>'Raw Data'!A297</f>
        <v>42429</v>
      </c>
      <c r="P289" s="10">
        <f>'Raw Data'!B297</f>
        <v>2.899</v>
      </c>
      <c r="Q289" s="10">
        <f>'Raw Data'!C297</f>
        <v>0</v>
      </c>
      <c r="R289" s="10">
        <f t="shared" si="79"/>
        <v>2.899</v>
      </c>
      <c r="S289" s="10">
        <f>'Raw Data'!D297</f>
        <v>2.5830000000000002</v>
      </c>
      <c r="T289" s="15">
        <f t="shared" si="85"/>
        <v>3.0702700533386758E-2</v>
      </c>
      <c r="U289" s="15">
        <f t="shared" si="94"/>
        <v>3.3354349098185798E-2</v>
      </c>
      <c r="V289" s="10">
        <f>'Raw Data'!F297</f>
        <v>2.3374000000000001</v>
      </c>
      <c r="W289" s="10">
        <f t="shared" si="80"/>
        <v>0.24560000000000004</v>
      </c>
      <c r="Y289" s="9">
        <f>'Raw Data'!A297</f>
        <v>42429</v>
      </c>
      <c r="Z289" s="10">
        <f>'Raw Data'!G297</f>
        <v>3.4563000000000001</v>
      </c>
      <c r="AA289" s="10">
        <f>'Raw Data'!H297</f>
        <v>0</v>
      </c>
      <c r="AB289" s="10">
        <f t="shared" si="81"/>
        <v>3.4563000000000001</v>
      </c>
      <c r="AC289" s="10">
        <f>'Raw Data'!I297</f>
        <v>0</v>
      </c>
      <c r="AD289" s="12" t="e">
        <f t="shared" si="86"/>
        <v>#DIV/0!</v>
      </c>
      <c r="AE289" s="15" t="e">
        <f t="shared" si="95"/>
        <v>#DIV/0!</v>
      </c>
      <c r="AG289" s="9">
        <f>'Raw Data'!M297</f>
        <v>42438</v>
      </c>
      <c r="AH289" s="10">
        <f>'Raw Data'!N297</f>
        <v>2862.556</v>
      </c>
      <c r="AI289" s="14">
        <f t="shared" si="87"/>
        <v>-1.3473966509276191E-2</v>
      </c>
      <c r="AJ289" s="15">
        <f t="shared" si="91"/>
        <v>2.7515181318609541E-2</v>
      </c>
      <c r="AK289" s="10">
        <f>'Raw Data'!R297+'Raw Data'!S297</f>
        <v>84172880.977400005</v>
      </c>
      <c r="AM289" s="9">
        <f>'Raw Data'!V297</f>
        <v>42410</v>
      </c>
      <c r="AN289" s="10">
        <f>IF('Raw Data'!W297=0,AN288,'Raw Data'!W297)</f>
        <v>6.5694999999999997</v>
      </c>
      <c r="AO289" s="15">
        <f t="shared" si="88"/>
        <v>0</v>
      </c>
      <c r="AP289" s="15">
        <f t="shared" si="96"/>
        <v>6.3254584725969273E-4</v>
      </c>
      <c r="AQ289" s="10">
        <f>IF('Raw Data'!Y297=0,AQ288,'Raw Data'!Y297)</f>
        <v>6.5461999999999998</v>
      </c>
      <c r="AR289" s="10">
        <f>IF('Raw Data'!X297=0,AR288,'Raw Data'!X297)</f>
        <v>6.5808999999999997</v>
      </c>
      <c r="AS289" s="10">
        <f t="shared" si="82"/>
        <v>3.4699999999999953E-2</v>
      </c>
      <c r="AT289" s="10">
        <f t="shared" si="83"/>
        <v>-2.3299999999999876E-2</v>
      </c>
      <c r="AV289" s="9">
        <f>'Raw Data'!AB290</f>
        <v>42671</v>
      </c>
      <c r="AW289" s="10">
        <f>'Raw Data'!AC290</f>
        <v>278.55</v>
      </c>
      <c r="AX289" s="10">
        <f t="shared" si="89"/>
        <v>310.38599999999997</v>
      </c>
    </row>
    <row r="290" spans="1:50">
      <c r="A290" s="9">
        <f>'Raw Data'!M298</f>
        <v>42439</v>
      </c>
      <c r="B290" s="13">
        <f>'Raw Data'!N298</f>
        <v>2804.7260000000001</v>
      </c>
      <c r="C290" s="14">
        <f t="shared" si="84"/>
        <v>-2.0409080513830443E-2</v>
      </c>
      <c r="D290" s="15">
        <f t="shared" si="92"/>
        <v>1.898223075239374E-2</v>
      </c>
      <c r="E290" s="10">
        <f>'Raw Data'!Q298</f>
        <v>3039.74</v>
      </c>
      <c r="F290" s="14">
        <f t="shared" si="84"/>
        <v>-2.1528323329423921E-2</v>
      </c>
      <c r="G290" s="15">
        <f t="shared" si="93"/>
        <v>1.6186660646733821E-2</v>
      </c>
      <c r="H290" s="13">
        <f t="shared" si="90"/>
        <v>0.85272699810018981</v>
      </c>
      <c r="J290" s="9">
        <f>'Raw Data'!A298</f>
        <v>42430</v>
      </c>
      <c r="K290" s="10">
        <f>'Raw Data'!H298</f>
        <v>0</v>
      </c>
      <c r="L290" s="10">
        <f>'Raw Data'!J298</f>
        <v>0</v>
      </c>
      <c r="M290" s="10">
        <f t="shared" si="78"/>
        <v>0</v>
      </c>
      <c r="O290" s="9">
        <f>'Raw Data'!A298</f>
        <v>42430</v>
      </c>
      <c r="P290" s="10">
        <f>'Raw Data'!B298</f>
        <v>2.8835000000000002</v>
      </c>
      <c r="Q290" s="10">
        <f>'Raw Data'!C298</f>
        <v>0</v>
      </c>
      <c r="R290" s="10">
        <f t="shared" si="79"/>
        <v>2.8835000000000002</v>
      </c>
      <c r="S290" s="10">
        <f>'Raw Data'!D298</f>
        <v>2.4247000000000001</v>
      </c>
      <c r="T290" s="15">
        <f t="shared" si="85"/>
        <v>-6.3243708717342167E-2</v>
      </c>
      <c r="U290" s="15">
        <f t="shared" si="94"/>
        <v>3.5964161638308262E-2</v>
      </c>
      <c r="V290" s="10">
        <f>'Raw Data'!F298</f>
        <v>2.2759999999999998</v>
      </c>
      <c r="W290" s="10">
        <f t="shared" si="80"/>
        <v>0.14870000000000028</v>
      </c>
      <c r="Y290" s="9">
        <f>'Raw Data'!A298</f>
        <v>42430</v>
      </c>
      <c r="Z290" s="10">
        <f>'Raw Data'!G298</f>
        <v>3.4357000000000002</v>
      </c>
      <c r="AA290" s="10">
        <f>'Raw Data'!H298</f>
        <v>0</v>
      </c>
      <c r="AB290" s="10">
        <f t="shared" si="81"/>
        <v>3.4357000000000002</v>
      </c>
      <c r="AC290" s="10">
        <f>'Raw Data'!I298</f>
        <v>0</v>
      </c>
      <c r="AD290" s="12" t="e">
        <f t="shared" si="86"/>
        <v>#DIV/0!</v>
      </c>
      <c r="AE290" s="15" t="e">
        <f t="shared" si="95"/>
        <v>#DIV/0!</v>
      </c>
      <c r="AG290" s="9">
        <f>'Raw Data'!M298</f>
        <v>42439</v>
      </c>
      <c r="AH290" s="10">
        <f>'Raw Data'!N298</f>
        <v>2804.7260000000001</v>
      </c>
      <c r="AI290" s="14">
        <f t="shared" si="87"/>
        <v>-2.0409080513830443E-2</v>
      </c>
      <c r="AJ290" s="15">
        <f t="shared" si="91"/>
        <v>1.898223075239374E-2</v>
      </c>
      <c r="AK290" s="10">
        <f>'Raw Data'!R298+'Raw Data'!S298</f>
        <v>83906963.551899999</v>
      </c>
      <c r="AM290" s="9">
        <f>'Raw Data'!V298</f>
        <v>42411</v>
      </c>
      <c r="AN290" s="10">
        <f>IF('Raw Data'!W298=0,AN289,'Raw Data'!W298)</f>
        <v>6.5694999999999997</v>
      </c>
      <c r="AO290" s="15">
        <f t="shared" si="88"/>
        <v>0</v>
      </c>
      <c r="AP290" s="15">
        <f t="shared" si="96"/>
        <v>4.0490111605171407E-4</v>
      </c>
      <c r="AQ290" s="10">
        <f>IF('Raw Data'!Y298=0,AQ289,'Raw Data'!Y298)</f>
        <v>6.5294999999999996</v>
      </c>
      <c r="AR290" s="10">
        <f>IF('Raw Data'!X298=0,AR289,'Raw Data'!X298)</f>
        <v>6.556</v>
      </c>
      <c r="AS290" s="10">
        <f t="shared" si="82"/>
        <v>2.6500000000000412E-2</v>
      </c>
      <c r="AT290" s="10">
        <f t="shared" si="83"/>
        <v>-4.0000000000000036E-2</v>
      </c>
      <c r="AV290" s="9">
        <f>'Raw Data'!AB291</f>
        <v>42674</v>
      </c>
      <c r="AW290" s="10">
        <f>'Raw Data'!AC291</f>
        <v>335.08</v>
      </c>
      <c r="AX290" s="10">
        <f t="shared" si="89"/>
        <v>314.88799999999998</v>
      </c>
    </row>
    <row r="291" spans="1:50">
      <c r="A291" s="9">
        <f>'Raw Data'!M299</f>
        <v>42440</v>
      </c>
      <c r="B291" s="13">
        <f>'Raw Data'!N299</f>
        <v>2810.3069999999998</v>
      </c>
      <c r="C291" s="14">
        <f t="shared" si="84"/>
        <v>1.9878785531095267E-3</v>
      </c>
      <c r="D291" s="15">
        <f t="shared" si="92"/>
        <v>1.8833097519363646E-2</v>
      </c>
      <c r="E291" s="10">
        <f>'Raw Data'!Q299</f>
        <v>3042.34</v>
      </c>
      <c r="F291" s="14">
        <f t="shared" si="84"/>
        <v>8.5497072000968516E-4</v>
      </c>
      <c r="G291" s="15">
        <f t="shared" si="93"/>
        <v>1.6237005440796492E-2</v>
      </c>
      <c r="H291" s="13">
        <f t="shared" si="90"/>
        <v>0.86215267690840935</v>
      </c>
      <c r="J291" s="9">
        <f>'Raw Data'!A299</f>
        <v>42431</v>
      </c>
      <c r="K291" s="10">
        <f>'Raw Data'!H299</f>
        <v>0</v>
      </c>
      <c r="L291" s="10">
        <f>'Raw Data'!J299</f>
        <v>0</v>
      </c>
      <c r="M291" s="10">
        <f t="shared" si="78"/>
        <v>0</v>
      </c>
      <c r="O291" s="9">
        <f>'Raw Data'!A299</f>
        <v>42431</v>
      </c>
      <c r="P291" s="10">
        <f>'Raw Data'!B299</f>
        <v>2.8570000000000002</v>
      </c>
      <c r="Q291" s="10">
        <f>'Raw Data'!C299</f>
        <v>0</v>
      </c>
      <c r="R291" s="10">
        <f t="shared" si="79"/>
        <v>2.8570000000000002</v>
      </c>
      <c r="S291" s="10">
        <f>'Raw Data'!D299</f>
        <v>2.3809999999999998</v>
      </c>
      <c r="T291" s="15">
        <f t="shared" si="85"/>
        <v>-1.8187237891635698E-2</v>
      </c>
      <c r="U291" s="15">
        <f t="shared" si="94"/>
        <v>3.5008982127813316E-2</v>
      </c>
      <c r="V291" s="10">
        <f>'Raw Data'!F299</f>
        <v>2.2850999999999999</v>
      </c>
      <c r="W291" s="10">
        <f t="shared" si="80"/>
        <v>9.5899999999999874E-2</v>
      </c>
      <c r="Y291" s="9">
        <f>'Raw Data'!A299</f>
        <v>42431</v>
      </c>
      <c r="Z291" s="10">
        <f>'Raw Data'!G299</f>
        <v>3.4411999999999998</v>
      </c>
      <c r="AA291" s="10">
        <f>'Raw Data'!H299</f>
        <v>0</v>
      </c>
      <c r="AB291" s="10">
        <f t="shared" si="81"/>
        <v>3.4411999999999998</v>
      </c>
      <c r="AC291" s="10">
        <f>'Raw Data'!I299</f>
        <v>0</v>
      </c>
      <c r="AD291" s="12" t="e">
        <f t="shared" si="86"/>
        <v>#DIV/0!</v>
      </c>
      <c r="AE291" s="15" t="e">
        <f t="shared" si="95"/>
        <v>#DIV/0!</v>
      </c>
      <c r="AG291" s="9">
        <f>'Raw Data'!M299</f>
        <v>42440</v>
      </c>
      <c r="AH291" s="10">
        <f>'Raw Data'!N299</f>
        <v>2810.3069999999998</v>
      </c>
      <c r="AI291" s="14">
        <f t="shared" si="87"/>
        <v>1.9878785531095267E-3</v>
      </c>
      <c r="AJ291" s="15">
        <f t="shared" si="91"/>
        <v>1.8833097519363646E-2</v>
      </c>
      <c r="AK291" s="10">
        <f>'Raw Data'!R299+'Raw Data'!S299</f>
        <v>83573450.801499993</v>
      </c>
      <c r="AM291" s="9">
        <f>'Raw Data'!V299</f>
        <v>42412</v>
      </c>
      <c r="AN291" s="10">
        <f>IF('Raw Data'!W299=0,AN290,'Raw Data'!W299)</f>
        <v>6.5694999999999997</v>
      </c>
      <c r="AO291" s="15">
        <f t="shared" si="88"/>
        <v>0</v>
      </c>
      <c r="AP291" s="15">
        <f t="shared" si="96"/>
        <v>4.0580153069182329E-4</v>
      </c>
      <c r="AQ291" s="10">
        <f>IF('Raw Data'!Y299=0,AQ290,'Raw Data'!Y299)</f>
        <v>6.5086000000000004</v>
      </c>
      <c r="AR291" s="10">
        <f>IF('Raw Data'!X299=0,AR290,'Raw Data'!X299)</f>
        <v>6.5366999999999997</v>
      </c>
      <c r="AS291" s="10">
        <f t="shared" si="82"/>
        <v>2.8099999999999348E-2</v>
      </c>
      <c r="AT291" s="10">
        <f t="shared" si="83"/>
        <v>-6.0899999999999288E-2</v>
      </c>
      <c r="AV291" s="9">
        <f>'Raw Data'!AB292</f>
        <v>42675</v>
      </c>
      <c r="AW291" s="10">
        <f>'Raw Data'!AC292</f>
        <v>290.3</v>
      </c>
      <c r="AX291" s="10">
        <f t="shared" si="89"/>
        <v>314.60199999999998</v>
      </c>
    </row>
    <row r="292" spans="1:50">
      <c r="A292" s="9">
        <f>'Raw Data'!M300</f>
        <v>42443</v>
      </c>
      <c r="B292" s="13">
        <f>'Raw Data'!N300</f>
        <v>2859.4989999999998</v>
      </c>
      <c r="C292" s="14">
        <f t="shared" si="84"/>
        <v>1.7352704614629393E-2</v>
      </c>
      <c r="D292" s="15">
        <f t="shared" si="92"/>
        <v>1.6264460865714998E-2</v>
      </c>
      <c r="E292" s="10">
        <f>'Raw Data'!Q300</f>
        <v>3025.77</v>
      </c>
      <c r="F292" s="14">
        <f t="shared" si="84"/>
        <v>-5.4613516186140338E-3</v>
      </c>
      <c r="G292" s="15">
        <f t="shared" si="93"/>
        <v>1.6583769264358013E-2</v>
      </c>
      <c r="H292" s="13">
        <f t="shared" si="90"/>
        <v>1.0196322768568435</v>
      </c>
      <c r="J292" s="9">
        <f>'Raw Data'!A300</f>
        <v>42432</v>
      </c>
      <c r="K292" s="10">
        <f>'Raw Data'!H300</f>
        <v>0</v>
      </c>
      <c r="L292" s="10">
        <f>'Raw Data'!J300</f>
        <v>0</v>
      </c>
      <c r="M292" s="10">
        <f t="shared" si="78"/>
        <v>0</v>
      </c>
      <c r="O292" s="9">
        <f>'Raw Data'!A300</f>
        <v>42432</v>
      </c>
      <c r="P292" s="10">
        <f>'Raw Data'!B300</f>
        <v>2.84</v>
      </c>
      <c r="Q292" s="10">
        <f>'Raw Data'!C300</f>
        <v>0</v>
      </c>
      <c r="R292" s="10">
        <f t="shared" si="79"/>
        <v>2.84</v>
      </c>
      <c r="S292" s="10">
        <f>'Raw Data'!D300</f>
        <v>2.3450000000000002</v>
      </c>
      <c r="T292" s="15">
        <f t="shared" si="85"/>
        <v>-1.5235165606482859E-2</v>
      </c>
      <c r="U292" s="15">
        <f t="shared" si="94"/>
        <v>3.4896726288923811E-2</v>
      </c>
      <c r="V292" s="10">
        <f>'Raw Data'!F300</f>
        <v>2.2700999999999998</v>
      </c>
      <c r="W292" s="10">
        <f t="shared" si="80"/>
        <v>7.4900000000000411E-2</v>
      </c>
      <c r="Y292" s="9">
        <f>'Raw Data'!A300</f>
        <v>42432</v>
      </c>
      <c r="Z292" s="10">
        <f>'Raw Data'!G300</f>
        <v>3.3748999999999998</v>
      </c>
      <c r="AA292" s="10">
        <f>'Raw Data'!H300</f>
        <v>0</v>
      </c>
      <c r="AB292" s="10">
        <f t="shared" si="81"/>
        <v>3.3748999999999998</v>
      </c>
      <c r="AC292" s="10">
        <f>'Raw Data'!I300</f>
        <v>0</v>
      </c>
      <c r="AD292" s="12" t="e">
        <f t="shared" si="86"/>
        <v>#DIV/0!</v>
      </c>
      <c r="AE292" s="15" t="e">
        <f t="shared" si="95"/>
        <v>#DIV/0!</v>
      </c>
      <c r="AG292" s="9">
        <f>'Raw Data'!M300</f>
        <v>42443</v>
      </c>
      <c r="AH292" s="10">
        <f>'Raw Data'!N300</f>
        <v>2859.4989999999998</v>
      </c>
      <c r="AI292" s="14">
        <f t="shared" si="87"/>
        <v>1.7352704614629393E-2</v>
      </c>
      <c r="AJ292" s="15">
        <f t="shared" si="91"/>
        <v>1.6264460865714998E-2</v>
      </c>
      <c r="AK292" s="10">
        <f>'Raw Data'!R300+'Raw Data'!S300</f>
        <v>84290730.444299996</v>
      </c>
      <c r="AM292" s="9">
        <f>'Raw Data'!V300</f>
        <v>42415</v>
      </c>
      <c r="AN292" s="10">
        <f>IF('Raw Data'!W300=0,AN291,'Raw Data'!W300)</f>
        <v>6.4943999999999997</v>
      </c>
      <c r="AO292" s="15">
        <f t="shared" si="88"/>
        <v>-1.149745899724349E-2</v>
      </c>
      <c r="AP292" s="15">
        <f t="shared" si="96"/>
        <v>2.5093815039944978E-3</v>
      </c>
      <c r="AQ292" s="10">
        <f>IF('Raw Data'!Y300=0,AQ291,'Raw Data'!Y300)</f>
        <v>6.5006000000000004</v>
      </c>
      <c r="AR292" s="10">
        <f>IF('Raw Data'!X300=0,AR291,'Raw Data'!X300)</f>
        <v>6.5278999999999998</v>
      </c>
      <c r="AS292" s="10">
        <f t="shared" si="82"/>
        <v>2.7299999999999436E-2</v>
      </c>
      <c r="AT292" s="10">
        <f t="shared" si="83"/>
        <v>6.2000000000006494E-3</v>
      </c>
      <c r="AV292" s="9">
        <f>'Raw Data'!AB293</f>
        <v>42676</v>
      </c>
      <c r="AW292" s="10">
        <f>'Raw Data'!AC293</f>
        <v>322.01</v>
      </c>
      <c r="AX292" s="10">
        <f t="shared" si="89"/>
        <v>326.39800000000002</v>
      </c>
    </row>
    <row r="293" spans="1:50">
      <c r="A293" s="9">
        <f>'Raw Data'!M301</f>
        <v>42444</v>
      </c>
      <c r="B293" s="13">
        <f>'Raw Data'!N301</f>
        <v>2864.3679999999999</v>
      </c>
      <c r="C293" s="14">
        <f t="shared" si="84"/>
        <v>1.7012978024852396E-3</v>
      </c>
      <c r="D293" s="15">
        <f t="shared" si="92"/>
        <v>1.5915557182290378E-2</v>
      </c>
      <c r="E293" s="10">
        <f>'Raw Data'!Q301</f>
        <v>3061.22</v>
      </c>
      <c r="F293" s="14">
        <f t="shared" si="84"/>
        <v>1.1647924771734229E-2</v>
      </c>
      <c r="G293" s="15">
        <f t="shared" si="93"/>
        <v>1.6677144728316863E-2</v>
      </c>
      <c r="H293" s="13">
        <f t="shared" si="90"/>
        <v>1.0478517677580224</v>
      </c>
      <c r="J293" s="9">
        <f>'Raw Data'!A301</f>
        <v>42433</v>
      </c>
      <c r="K293" s="10">
        <f>'Raw Data'!H301</f>
        <v>0</v>
      </c>
      <c r="L293" s="10">
        <f>'Raw Data'!J301</f>
        <v>0</v>
      </c>
      <c r="M293" s="10">
        <f t="shared" si="78"/>
        <v>0</v>
      </c>
      <c r="O293" s="9">
        <f>'Raw Data'!A301</f>
        <v>42433</v>
      </c>
      <c r="P293" s="10">
        <f>'Raw Data'!B301</f>
        <v>2.8319999999999999</v>
      </c>
      <c r="Q293" s="10">
        <f>'Raw Data'!C301</f>
        <v>0</v>
      </c>
      <c r="R293" s="10">
        <f t="shared" si="79"/>
        <v>2.8319999999999999</v>
      </c>
      <c r="S293" s="10">
        <f>'Raw Data'!D301</f>
        <v>2.3347000000000002</v>
      </c>
      <c r="T293" s="15">
        <f t="shared" si="85"/>
        <v>-4.4019986889878146E-3</v>
      </c>
      <c r="U293" s="15">
        <f t="shared" si="94"/>
        <v>3.4209990149581683E-2</v>
      </c>
      <c r="V293" s="10">
        <f>'Raw Data'!F301</f>
        <v>2.2728000000000002</v>
      </c>
      <c r="W293" s="10">
        <f t="shared" si="80"/>
        <v>6.1900000000000066E-2</v>
      </c>
      <c r="Y293" s="9">
        <f>'Raw Data'!A301</f>
        <v>42433</v>
      </c>
      <c r="Z293" s="10">
        <f>'Raw Data'!G301</f>
        <v>3.3673000000000002</v>
      </c>
      <c r="AA293" s="10">
        <f>'Raw Data'!H301</f>
        <v>0</v>
      </c>
      <c r="AB293" s="10">
        <f t="shared" si="81"/>
        <v>3.3673000000000002</v>
      </c>
      <c r="AC293" s="10">
        <f>'Raw Data'!I301</f>
        <v>0</v>
      </c>
      <c r="AD293" s="12" t="e">
        <f t="shared" si="86"/>
        <v>#DIV/0!</v>
      </c>
      <c r="AE293" s="15" t="e">
        <f t="shared" si="95"/>
        <v>#DIV/0!</v>
      </c>
      <c r="AG293" s="9">
        <f>'Raw Data'!M301</f>
        <v>42444</v>
      </c>
      <c r="AH293" s="10">
        <f>'Raw Data'!N301</f>
        <v>2864.3679999999999</v>
      </c>
      <c r="AI293" s="14">
        <f t="shared" si="87"/>
        <v>1.7012978024852396E-3</v>
      </c>
      <c r="AJ293" s="15">
        <f t="shared" si="91"/>
        <v>1.5915557182290378E-2</v>
      </c>
      <c r="AK293" s="10">
        <f>'Raw Data'!R301+'Raw Data'!S301</f>
        <v>83759767.282000005</v>
      </c>
      <c r="AM293" s="9">
        <f>'Raw Data'!V301</f>
        <v>42416</v>
      </c>
      <c r="AN293" s="10">
        <f>IF('Raw Data'!W301=0,AN292,'Raw Data'!W301)</f>
        <v>6.5136000000000003</v>
      </c>
      <c r="AO293" s="15">
        <f t="shared" si="88"/>
        <v>2.9520316640810778E-3</v>
      </c>
      <c r="AP293" s="15">
        <f t="shared" si="96"/>
        <v>2.6286047131005058E-3</v>
      </c>
      <c r="AQ293" s="10">
        <f>IF('Raw Data'!Y301=0,AQ292,'Raw Data'!Y301)</f>
        <v>6.5183999999999997</v>
      </c>
      <c r="AR293" s="10">
        <f>IF('Raw Data'!X301=0,AR292,'Raw Data'!X301)</f>
        <v>6.5425000000000004</v>
      </c>
      <c r="AS293" s="10">
        <f t="shared" si="82"/>
        <v>2.4100000000000676E-2</v>
      </c>
      <c r="AT293" s="10">
        <f t="shared" si="83"/>
        <v>4.7999999999994714E-3</v>
      </c>
      <c r="AV293" s="9">
        <f>'Raw Data'!AB294</f>
        <v>42677</v>
      </c>
      <c r="AW293" s="10">
        <f>'Raw Data'!AC294</f>
        <v>318.38</v>
      </c>
      <c r="AX293" s="10">
        <f t="shared" si="89"/>
        <v>308.86400000000003</v>
      </c>
    </row>
    <row r="294" spans="1:50">
      <c r="A294" s="9">
        <f>'Raw Data'!M302</f>
        <v>42445</v>
      </c>
      <c r="B294" s="13">
        <f>'Raw Data'!N302</f>
        <v>2870.43</v>
      </c>
      <c r="C294" s="14">
        <f t="shared" si="84"/>
        <v>2.1141118685702883E-3</v>
      </c>
      <c r="D294" s="15">
        <f t="shared" si="92"/>
        <v>1.004709496253671E-2</v>
      </c>
      <c r="E294" s="10">
        <f>'Raw Data'!Q302</f>
        <v>3134.14</v>
      </c>
      <c r="F294" s="14">
        <f t="shared" si="84"/>
        <v>2.3541284964729375E-2</v>
      </c>
      <c r="G294" s="15">
        <f t="shared" si="93"/>
        <v>1.6850138398810419E-2</v>
      </c>
      <c r="H294" s="13">
        <f t="shared" si="90"/>
        <v>1.677115470854081</v>
      </c>
      <c r="J294" s="9">
        <f>'Raw Data'!A302</f>
        <v>42436</v>
      </c>
      <c r="K294" s="10">
        <f>'Raw Data'!H302</f>
        <v>0</v>
      </c>
      <c r="L294" s="10">
        <f>'Raw Data'!J302</f>
        <v>0</v>
      </c>
      <c r="M294" s="10">
        <f t="shared" si="78"/>
        <v>0</v>
      </c>
      <c r="O294" s="9">
        <f>'Raw Data'!A302</f>
        <v>42436</v>
      </c>
      <c r="P294" s="10">
        <f>'Raw Data'!B302</f>
        <v>2.823</v>
      </c>
      <c r="Q294" s="10">
        <f>'Raw Data'!C302</f>
        <v>0</v>
      </c>
      <c r="R294" s="10">
        <f t="shared" si="79"/>
        <v>2.823</v>
      </c>
      <c r="S294" s="10">
        <f>'Raw Data'!D302</f>
        <v>2.3611</v>
      </c>
      <c r="T294" s="15">
        <f t="shared" si="85"/>
        <v>1.1244208931525747E-2</v>
      </c>
      <c r="U294" s="15">
        <f t="shared" si="94"/>
        <v>3.3250079352074087E-2</v>
      </c>
      <c r="V294" s="10">
        <f>'Raw Data'!F302</f>
        <v>2.2726000000000002</v>
      </c>
      <c r="W294" s="10">
        <f t="shared" si="80"/>
        <v>8.8499999999999801E-2</v>
      </c>
      <c r="Y294" s="9">
        <f>'Raw Data'!A302</f>
        <v>42436</v>
      </c>
      <c r="Z294" s="10">
        <f>'Raw Data'!G302</f>
        <v>3.3849999999999998</v>
      </c>
      <c r="AA294" s="10">
        <f>'Raw Data'!H302</f>
        <v>0</v>
      </c>
      <c r="AB294" s="10">
        <f t="shared" si="81"/>
        <v>3.3849999999999998</v>
      </c>
      <c r="AC294" s="10">
        <f>'Raw Data'!I302</f>
        <v>0</v>
      </c>
      <c r="AD294" s="12" t="e">
        <f t="shared" si="86"/>
        <v>#DIV/0!</v>
      </c>
      <c r="AE294" s="15" t="e">
        <f t="shared" si="95"/>
        <v>#DIV/0!</v>
      </c>
      <c r="AG294" s="9">
        <f>'Raw Data'!M302</f>
        <v>42445</v>
      </c>
      <c r="AH294" s="10">
        <f>'Raw Data'!N302</f>
        <v>2870.43</v>
      </c>
      <c r="AI294" s="14">
        <f t="shared" si="87"/>
        <v>2.1141118685702883E-3</v>
      </c>
      <c r="AJ294" s="15">
        <f t="shared" si="91"/>
        <v>1.004709496253671E-2</v>
      </c>
      <c r="AK294" s="10">
        <f>'Raw Data'!R302+'Raw Data'!S302</f>
        <v>82914822.962700009</v>
      </c>
      <c r="AM294" s="9">
        <f>'Raw Data'!V302</f>
        <v>42417</v>
      </c>
      <c r="AN294" s="10">
        <f>IF('Raw Data'!W302=0,AN293,'Raw Data'!W302)</f>
        <v>6.5259</v>
      </c>
      <c r="AO294" s="15">
        <f t="shared" si="88"/>
        <v>1.8865759650519645E-3</v>
      </c>
      <c r="AP294" s="15">
        <f t="shared" si="96"/>
        <v>2.6759753965630187E-3</v>
      </c>
      <c r="AQ294" s="10">
        <f>IF('Raw Data'!Y302=0,AQ293,'Raw Data'!Y302)</f>
        <v>6.5247999999999999</v>
      </c>
      <c r="AR294" s="10">
        <f>IF('Raw Data'!X302=0,AR293,'Raw Data'!X302)</f>
        <v>6.5526999999999997</v>
      </c>
      <c r="AS294" s="10">
        <f t="shared" si="82"/>
        <v>2.7899999999999814E-2</v>
      </c>
      <c r="AT294" s="10">
        <f t="shared" si="83"/>
        <v>-1.1000000000001009E-3</v>
      </c>
      <c r="AV294" s="9">
        <f>'Raw Data'!AB295</f>
        <v>42678</v>
      </c>
      <c r="AW294" s="10">
        <f>'Raw Data'!AC295</f>
        <v>346.36</v>
      </c>
      <c r="AX294" s="10">
        <f t="shared" si="89"/>
        <v>322.42600000000004</v>
      </c>
    </row>
    <row r="295" spans="1:50">
      <c r="A295" s="9">
        <f>'Raw Data'!M303</f>
        <v>42446</v>
      </c>
      <c r="B295" s="13">
        <f>'Raw Data'!N303</f>
        <v>2904.8319999999999</v>
      </c>
      <c r="C295" s="14">
        <f t="shared" si="84"/>
        <v>1.1913712973537773E-2</v>
      </c>
      <c r="D295" s="15">
        <f t="shared" si="92"/>
        <v>1.0581701003000996E-2</v>
      </c>
      <c r="E295" s="10">
        <f>'Raw Data'!Q303</f>
        <v>3094.15</v>
      </c>
      <c r="F295" s="14">
        <f t="shared" si="84"/>
        <v>-1.2841582376070262E-2</v>
      </c>
      <c r="G295" s="15">
        <f t="shared" si="93"/>
        <v>1.7741711949624293E-2</v>
      </c>
      <c r="H295" s="13">
        <f t="shared" si="90"/>
        <v>1.6766408297298043</v>
      </c>
      <c r="J295" s="9">
        <f>'Raw Data'!A303</f>
        <v>42437</v>
      </c>
      <c r="K295" s="10">
        <f>'Raw Data'!H303</f>
        <v>0</v>
      </c>
      <c r="L295" s="10">
        <f>'Raw Data'!J303</f>
        <v>0</v>
      </c>
      <c r="M295" s="10">
        <f t="shared" si="78"/>
        <v>0</v>
      </c>
      <c r="O295" s="9">
        <f>'Raw Data'!A303</f>
        <v>42437</v>
      </c>
      <c r="P295" s="10">
        <f>'Raw Data'!B303</f>
        <v>2.8140000000000001</v>
      </c>
      <c r="Q295" s="10">
        <f>'Raw Data'!C303</f>
        <v>0</v>
      </c>
      <c r="R295" s="10">
        <f t="shared" si="79"/>
        <v>2.8140000000000001</v>
      </c>
      <c r="S295" s="10">
        <f>'Raw Data'!D303</f>
        <v>2.3721999999999999</v>
      </c>
      <c r="T295" s="15">
        <f t="shared" si="85"/>
        <v>4.6901824722574304E-3</v>
      </c>
      <c r="U295" s="15">
        <f t="shared" si="94"/>
        <v>3.1257503487616772E-2</v>
      </c>
      <c r="V295" s="10">
        <f>'Raw Data'!F303</f>
        <v>2.2787000000000002</v>
      </c>
      <c r="W295" s="10">
        <f t="shared" si="80"/>
        <v>9.3499999999999694E-2</v>
      </c>
      <c r="Y295" s="9">
        <f>'Raw Data'!A303</f>
        <v>42437</v>
      </c>
      <c r="Z295" s="10">
        <f>'Raw Data'!G303</f>
        <v>3.2772999999999999</v>
      </c>
      <c r="AA295" s="10">
        <f>'Raw Data'!H303</f>
        <v>0</v>
      </c>
      <c r="AB295" s="10">
        <f t="shared" si="81"/>
        <v>3.2772999999999999</v>
      </c>
      <c r="AC295" s="10">
        <f>'Raw Data'!I303</f>
        <v>0</v>
      </c>
      <c r="AD295" s="12" t="e">
        <f t="shared" si="86"/>
        <v>#DIV/0!</v>
      </c>
      <c r="AE295" s="15" t="e">
        <f t="shared" si="95"/>
        <v>#DIV/0!</v>
      </c>
      <c r="AG295" s="9">
        <f>'Raw Data'!M303</f>
        <v>42446</v>
      </c>
      <c r="AH295" s="10">
        <f>'Raw Data'!N303</f>
        <v>2904.8319999999999</v>
      </c>
      <c r="AI295" s="14">
        <f t="shared" si="87"/>
        <v>1.1913712973537773E-2</v>
      </c>
      <c r="AJ295" s="15">
        <f t="shared" si="91"/>
        <v>1.0581701003000996E-2</v>
      </c>
      <c r="AK295" s="10">
        <f>'Raw Data'!R303+'Raw Data'!S303</f>
        <v>83960515.0581</v>
      </c>
      <c r="AM295" s="9">
        <f>'Raw Data'!V303</f>
        <v>42418</v>
      </c>
      <c r="AN295" s="10">
        <f>IF('Raw Data'!W303=0,AN294,'Raw Data'!W303)</f>
        <v>6.5175999999999998</v>
      </c>
      <c r="AO295" s="15">
        <f t="shared" si="88"/>
        <v>-1.2726647173344249E-3</v>
      </c>
      <c r="AP295" s="15">
        <f t="shared" si="96"/>
        <v>2.680984950172017E-3</v>
      </c>
      <c r="AQ295" s="10">
        <f>IF('Raw Data'!Y303=0,AQ294,'Raw Data'!Y303)</f>
        <v>6.5228999999999999</v>
      </c>
      <c r="AR295" s="10">
        <f>IF('Raw Data'!X303=0,AR294,'Raw Data'!X303)</f>
        <v>6.5511999999999997</v>
      </c>
      <c r="AS295" s="10">
        <f t="shared" si="82"/>
        <v>2.829999999999977E-2</v>
      </c>
      <c r="AT295" s="10">
        <f t="shared" si="83"/>
        <v>5.3000000000000824E-3</v>
      </c>
      <c r="AV295" s="9">
        <f>'Raw Data'!AB296</f>
        <v>42681</v>
      </c>
      <c r="AW295" s="10">
        <f>'Raw Data'!AC296</f>
        <v>279.7</v>
      </c>
      <c r="AX295" s="10">
        <f t="shared" si="89"/>
        <v>311.35000000000002</v>
      </c>
    </row>
    <row r="296" spans="1:50">
      <c r="A296" s="9">
        <f>'Raw Data'!M304</f>
        <v>42447</v>
      </c>
      <c r="B296" s="13">
        <f>'Raw Data'!N304</f>
        <v>2955.15</v>
      </c>
      <c r="C296" s="14">
        <f t="shared" si="84"/>
        <v>1.7173853684786168E-2</v>
      </c>
      <c r="D296" s="15">
        <f t="shared" si="92"/>
        <v>1.1561506226119983E-2</v>
      </c>
      <c r="E296" s="10">
        <f>'Raw Data'!Q304</f>
        <v>3092.83</v>
      </c>
      <c r="F296" s="14">
        <f t="shared" si="84"/>
        <v>-4.267025333938027E-4</v>
      </c>
      <c r="G296" s="15">
        <f t="shared" si="93"/>
        <v>1.234160503539199E-2</v>
      </c>
      <c r="H296" s="13">
        <f t="shared" si="90"/>
        <v>1.0674738043655239</v>
      </c>
      <c r="J296" s="9">
        <f>'Raw Data'!A304</f>
        <v>42438</v>
      </c>
      <c r="K296" s="10">
        <f>'Raw Data'!H304</f>
        <v>0</v>
      </c>
      <c r="L296" s="10">
        <f>'Raw Data'!J304</f>
        <v>0</v>
      </c>
      <c r="M296" s="10">
        <f t="shared" si="78"/>
        <v>0</v>
      </c>
      <c r="O296" s="9">
        <f>'Raw Data'!A304</f>
        <v>42438</v>
      </c>
      <c r="P296" s="10">
        <f>'Raw Data'!B304</f>
        <v>2.8069999999999999</v>
      </c>
      <c r="Q296" s="10">
        <f>'Raw Data'!C304</f>
        <v>0</v>
      </c>
      <c r="R296" s="10">
        <f t="shared" si="79"/>
        <v>2.8069999999999999</v>
      </c>
      <c r="S296" s="10">
        <f>'Raw Data'!D304</f>
        <v>2.3380000000000001</v>
      </c>
      <c r="T296" s="15">
        <f t="shared" si="85"/>
        <v>-1.4521931563161609E-2</v>
      </c>
      <c r="U296" s="15">
        <f t="shared" si="94"/>
        <v>2.6888751359439005E-2</v>
      </c>
      <c r="V296" s="10">
        <f>'Raw Data'!F304</f>
        <v>2.2599999999999998</v>
      </c>
      <c r="W296" s="10">
        <f t="shared" si="80"/>
        <v>7.8000000000000291E-2</v>
      </c>
      <c r="Y296" s="9">
        <f>'Raw Data'!A304</f>
        <v>42438</v>
      </c>
      <c r="Z296" s="10">
        <f>'Raw Data'!G304</f>
        <v>3.2557</v>
      </c>
      <c r="AA296" s="10">
        <f>'Raw Data'!H304</f>
        <v>0</v>
      </c>
      <c r="AB296" s="10">
        <f t="shared" si="81"/>
        <v>3.2557</v>
      </c>
      <c r="AC296" s="10">
        <f>'Raw Data'!I304</f>
        <v>0</v>
      </c>
      <c r="AD296" s="12" t="e">
        <f t="shared" si="86"/>
        <v>#DIV/0!</v>
      </c>
      <c r="AE296" s="15" t="e">
        <f t="shared" si="95"/>
        <v>#DIV/0!</v>
      </c>
      <c r="AG296" s="9">
        <f>'Raw Data'!M304</f>
        <v>42447</v>
      </c>
      <c r="AH296" s="10">
        <f>'Raw Data'!N304</f>
        <v>2955.15</v>
      </c>
      <c r="AI296" s="14">
        <f t="shared" si="87"/>
        <v>1.7173853684786168E-2</v>
      </c>
      <c r="AJ296" s="15">
        <f t="shared" si="91"/>
        <v>1.1561506226119983E-2</v>
      </c>
      <c r="AK296" s="10">
        <f>'Raw Data'!R304+'Raw Data'!S304</f>
        <v>84740146.965999991</v>
      </c>
      <c r="AM296" s="9">
        <f>'Raw Data'!V304</f>
        <v>42419</v>
      </c>
      <c r="AN296" s="10">
        <f>IF('Raw Data'!W304=0,AN295,'Raw Data'!W304)</f>
        <v>6.5204000000000004</v>
      </c>
      <c r="AO296" s="15">
        <f t="shared" si="88"/>
        <v>4.2951373570287418E-4</v>
      </c>
      <c r="AP296" s="15">
        <f t="shared" si="96"/>
        <v>2.6862580630113578E-3</v>
      </c>
      <c r="AQ296" s="10">
        <f>IF('Raw Data'!Y304=0,AQ295,'Raw Data'!Y304)</f>
        <v>6.5265000000000004</v>
      </c>
      <c r="AR296" s="10">
        <f>IF('Raw Data'!X304=0,AR295,'Raw Data'!X304)</f>
        <v>6.5564999999999998</v>
      </c>
      <c r="AS296" s="10">
        <f t="shared" si="82"/>
        <v>2.9999999999999361E-2</v>
      </c>
      <c r="AT296" s="10">
        <f t="shared" si="83"/>
        <v>6.0999999999999943E-3</v>
      </c>
      <c r="AV296" s="9">
        <f>'Raw Data'!AB297</f>
        <v>42682</v>
      </c>
      <c r="AW296" s="10">
        <f>'Raw Data'!AC297</f>
        <v>287.52</v>
      </c>
      <c r="AX296" s="10">
        <f t="shared" si="89"/>
        <v>310.79399999999998</v>
      </c>
    </row>
    <row r="297" spans="1:50">
      <c r="A297" s="9">
        <f>'Raw Data'!M305</f>
        <v>42450</v>
      </c>
      <c r="B297" s="13">
        <f>'Raw Data'!N305</f>
        <v>3018.8020000000001</v>
      </c>
      <c r="C297" s="14">
        <f t="shared" si="84"/>
        <v>2.1310652952199458E-2</v>
      </c>
      <c r="D297" s="15">
        <f t="shared" si="92"/>
        <v>1.2786049204805361E-2</v>
      </c>
      <c r="E297" s="10">
        <f>'Raw Data'!Q305</f>
        <v>3113.97</v>
      </c>
      <c r="F297" s="14">
        <f t="shared" si="84"/>
        <v>6.8119100808798723E-3</v>
      </c>
      <c r="G297" s="15">
        <f t="shared" si="93"/>
        <v>1.2033445983105844E-2</v>
      </c>
      <c r="H297" s="13">
        <f t="shared" si="90"/>
        <v>0.94113872004992227</v>
      </c>
      <c r="J297" s="9">
        <f>'Raw Data'!A305</f>
        <v>42439</v>
      </c>
      <c r="K297" s="10">
        <f>'Raw Data'!H305</f>
        <v>0</v>
      </c>
      <c r="L297" s="10">
        <f>'Raw Data'!J305</f>
        <v>0</v>
      </c>
      <c r="M297" s="10">
        <f t="shared" si="78"/>
        <v>0</v>
      </c>
      <c r="O297" s="9">
        <f>'Raw Data'!A305</f>
        <v>42439</v>
      </c>
      <c r="P297" s="10">
        <f>'Raw Data'!B305</f>
        <v>2.8039999999999998</v>
      </c>
      <c r="Q297" s="10">
        <f>'Raw Data'!C305</f>
        <v>0</v>
      </c>
      <c r="R297" s="10">
        <f t="shared" si="79"/>
        <v>2.8039999999999998</v>
      </c>
      <c r="S297" s="10">
        <f>'Raw Data'!D305</f>
        <v>2.3584000000000001</v>
      </c>
      <c r="T297" s="15">
        <f t="shared" si="85"/>
        <v>8.6875599630036899E-3</v>
      </c>
      <c r="U297" s="15">
        <f t="shared" si="94"/>
        <v>2.5287608714361337E-2</v>
      </c>
      <c r="V297" s="10">
        <f>'Raw Data'!F305</f>
        <v>2.2791999999999999</v>
      </c>
      <c r="W297" s="10">
        <f t="shared" si="80"/>
        <v>7.9200000000000159E-2</v>
      </c>
      <c r="Y297" s="9">
        <f>'Raw Data'!A305</f>
        <v>42439</v>
      </c>
      <c r="Z297" s="10">
        <f>'Raw Data'!G305</f>
        <v>3.2128999999999999</v>
      </c>
      <c r="AA297" s="10">
        <f>'Raw Data'!H305</f>
        <v>0</v>
      </c>
      <c r="AB297" s="10">
        <f t="shared" si="81"/>
        <v>3.2128999999999999</v>
      </c>
      <c r="AC297" s="10">
        <f>'Raw Data'!I305</f>
        <v>0</v>
      </c>
      <c r="AD297" s="12" t="e">
        <f t="shared" si="86"/>
        <v>#DIV/0!</v>
      </c>
      <c r="AE297" s="15" t="e">
        <f t="shared" si="95"/>
        <v>#DIV/0!</v>
      </c>
      <c r="AG297" s="9">
        <f>'Raw Data'!M305</f>
        <v>42450</v>
      </c>
      <c r="AH297" s="10">
        <f>'Raw Data'!N305</f>
        <v>3018.8020000000001</v>
      </c>
      <c r="AI297" s="14">
        <f t="shared" si="87"/>
        <v>2.1310652952199458E-2</v>
      </c>
      <c r="AJ297" s="15">
        <f t="shared" si="91"/>
        <v>1.2786049204805361E-2</v>
      </c>
      <c r="AK297" s="10">
        <f>'Raw Data'!R305+'Raw Data'!S305</f>
        <v>86551198.624300003</v>
      </c>
      <c r="AM297" s="9">
        <f>'Raw Data'!V305</f>
        <v>42422</v>
      </c>
      <c r="AN297" s="10">
        <f>IF('Raw Data'!W305=0,AN296,'Raw Data'!W305)</f>
        <v>6.5194999999999999</v>
      </c>
      <c r="AO297" s="15">
        <f t="shared" si="88"/>
        <v>-1.3803786860786777E-4</v>
      </c>
      <c r="AP297" s="15">
        <f t="shared" si="96"/>
        <v>2.6852691406925159E-3</v>
      </c>
      <c r="AQ297" s="10">
        <f>IF('Raw Data'!Y305=0,AQ296,'Raw Data'!Y305)</f>
        <v>6.5282</v>
      </c>
      <c r="AR297" s="10">
        <f>IF('Raw Data'!X305=0,AR296,'Raw Data'!X305)</f>
        <v>6.5548000000000002</v>
      </c>
      <c r="AS297" s="10">
        <f t="shared" si="82"/>
        <v>2.6600000000000179E-2</v>
      </c>
      <c r="AT297" s="10">
        <f t="shared" si="83"/>
        <v>8.7000000000001521E-3</v>
      </c>
      <c r="AV297" s="9">
        <f>'Raw Data'!AB298</f>
        <v>42683</v>
      </c>
      <c r="AW297" s="10">
        <f>'Raw Data'!AC298</f>
        <v>200.36</v>
      </c>
      <c r="AX297" s="10">
        <f t="shared" si="89"/>
        <v>286.46400000000006</v>
      </c>
    </row>
    <row r="298" spans="1:50">
      <c r="A298" s="9">
        <f>'Raw Data'!M306</f>
        <v>42451</v>
      </c>
      <c r="B298" s="13">
        <f>'Raw Data'!N306</f>
        <v>2999.3629999999998</v>
      </c>
      <c r="C298" s="14">
        <f t="shared" si="84"/>
        <v>-6.4601311544009122E-3</v>
      </c>
      <c r="D298" s="15">
        <f t="shared" si="92"/>
        <v>1.3164224223045853E-2</v>
      </c>
      <c r="E298" s="10">
        <f>'Raw Data'!Q306</f>
        <v>3105.17</v>
      </c>
      <c r="F298" s="14">
        <f t="shared" si="84"/>
        <v>-2.8299751647620211E-3</v>
      </c>
      <c r="G298" s="15">
        <f t="shared" si="93"/>
        <v>1.1931180397110957E-2</v>
      </c>
      <c r="H298" s="13">
        <f t="shared" si="90"/>
        <v>0.90633372654225397</v>
      </c>
      <c r="J298" s="9">
        <f>'Raw Data'!A306</f>
        <v>42440</v>
      </c>
      <c r="K298" s="10">
        <f>'Raw Data'!H306</f>
        <v>0</v>
      </c>
      <c r="L298" s="10">
        <f>'Raw Data'!J306</f>
        <v>0</v>
      </c>
      <c r="M298" s="10">
        <f t="shared" si="78"/>
        <v>0</v>
      </c>
      <c r="O298" s="9">
        <f>'Raw Data'!A306</f>
        <v>42440</v>
      </c>
      <c r="P298" s="10">
        <f>'Raw Data'!B306</f>
        <v>2.7989999999999999</v>
      </c>
      <c r="Q298" s="10">
        <f>'Raw Data'!C306</f>
        <v>0</v>
      </c>
      <c r="R298" s="10">
        <f t="shared" si="79"/>
        <v>2.7989999999999999</v>
      </c>
      <c r="S298" s="10">
        <f>'Raw Data'!D306</f>
        <v>2.3248000000000002</v>
      </c>
      <c r="T298" s="15">
        <f t="shared" si="85"/>
        <v>-1.4349409178999E-2</v>
      </c>
      <c r="U298" s="15">
        <f t="shared" si="94"/>
        <v>2.5521268278215312E-2</v>
      </c>
      <c r="V298" s="10">
        <f>'Raw Data'!F306</f>
        <v>2.2789000000000001</v>
      </c>
      <c r="W298" s="10">
        <f t="shared" si="80"/>
        <v>4.5900000000000052E-2</v>
      </c>
      <c r="Y298" s="9">
        <f>'Raw Data'!A306</f>
        <v>42440</v>
      </c>
      <c r="Z298" s="10">
        <f>'Raw Data'!G306</f>
        <v>3.2052</v>
      </c>
      <c r="AA298" s="10">
        <f>'Raw Data'!H306</f>
        <v>0</v>
      </c>
      <c r="AB298" s="10">
        <f t="shared" si="81"/>
        <v>3.2052</v>
      </c>
      <c r="AC298" s="10">
        <f>'Raw Data'!I306</f>
        <v>0</v>
      </c>
      <c r="AD298" s="12" t="e">
        <f t="shared" si="86"/>
        <v>#DIV/0!</v>
      </c>
      <c r="AE298" s="15" t="e">
        <f t="shared" si="95"/>
        <v>#DIV/0!</v>
      </c>
      <c r="AG298" s="9">
        <f>'Raw Data'!M306</f>
        <v>42451</v>
      </c>
      <c r="AH298" s="10">
        <f>'Raw Data'!N306</f>
        <v>2999.3629999999998</v>
      </c>
      <c r="AI298" s="14">
        <f t="shared" si="87"/>
        <v>-6.4601311544009122E-3</v>
      </c>
      <c r="AJ298" s="15">
        <f t="shared" si="91"/>
        <v>1.3164224223045853E-2</v>
      </c>
      <c r="AK298" s="10">
        <f>'Raw Data'!R306+'Raw Data'!S306</f>
        <v>87014156.290700004</v>
      </c>
      <c r="AM298" s="9">
        <f>'Raw Data'!V306</f>
        <v>42423</v>
      </c>
      <c r="AN298" s="10">
        <f>IF('Raw Data'!W306=0,AN297,'Raw Data'!W306)</f>
        <v>6.5263999999999998</v>
      </c>
      <c r="AO298" s="15">
        <f t="shared" si="88"/>
        <v>1.0578036997669249E-3</v>
      </c>
      <c r="AP298" s="15">
        <f t="shared" si="96"/>
        <v>2.7037455572005552E-3</v>
      </c>
      <c r="AQ298" s="10">
        <f>IF('Raw Data'!Y306=0,AQ297,'Raw Data'!Y306)</f>
        <v>6.5334000000000003</v>
      </c>
      <c r="AR298" s="10">
        <f>IF('Raw Data'!X306=0,AR297,'Raw Data'!X306)</f>
        <v>6.5620000000000003</v>
      </c>
      <c r="AS298" s="10">
        <f t="shared" si="82"/>
        <v>2.8599999999999959E-2</v>
      </c>
      <c r="AT298" s="10">
        <f t="shared" si="83"/>
        <v>7.0000000000005613E-3</v>
      </c>
      <c r="AV298" s="9">
        <f>'Raw Data'!AB299</f>
        <v>42684</v>
      </c>
      <c r="AW298" s="10">
        <f>'Raw Data'!AC299</f>
        <v>271.20999999999998</v>
      </c>
      <c r="AX298" s="10">
        <f t="shared" si="89"/>
        <v>277.03000000000003</v>
      </c>
    </row>
    <row r="299" spans="1:50">
      <c r="A299" s="9">
        <f>'Raw Data'!M307</f>
        <v>42452</v>
      </c>
      <c r="B299" s="13">
        <f>'Raw Data'!N307</f>
        <v>3009.96</v>
      </c>
      <c r="C299" s="14">
        <f t="shared" si="84"/>
        <v>3.5268568470769525E-3</v>
      </c>
      <c r="D299" s="15">
        <f t="shared" si="92"/>
        <v>1.1924903164244939E-2</v>
      </c>
      <c r="E299" s="10">
        <f>'Raw Data'!Q307</f>
        <v>3098.35</v>
      </c>
      <c r="F299" s="14">
        <f t="shared" si="84"/>
        <v>-2.1987525622919192E-3</v>
      </c>
      <c r="G299" s="15">
        <f t="shared" si="93"/>
        <v>1.1864380367617887E-2</v>
      </c>
      <c r="H299" s="13">
        <f t="shared" si="90"/>
        <v>0.9949246718574184</v>
      </c>
      <c r="J299" s="9">
        <f>'Raw Data'!A307</f>
        <v>42443</v>
      </c>
      <c r="K299" s="10">
        <f>'Raw Data'!H307</f>
        <v>0</v>
      </c>
      <c r="L299" s="10">
        <f>'Raw Data'!J307</f>
        <v>0</v>
      </c>
      <c r="M299" s="10">
        <f t="shared" si="78"/>
        <v>0</v>
      </c>
      <c r="O299" s="9">
        <f>'Raw Data'!A307</f>
        <v>42443</v>
      </c>
      <c r="P299" s="10">
        <f>'Raw Data'!B307</f>
        <v>2.7930000000000001</v>
      </c>
      <c r="Q299" s="10">
        <f>'Raw Data'!C307</f>
        <v>0</v>
      </c>
      <c r="R299" s="10">
        <f t="shared" si="79"/>
        <v>2.7930000000000001</v>
      </c>
      <c r="S299" s="10">
        <f>'Raw Data'!D307</f>
        <v>2.3713000000000002</v>
      </c>
      <c r="T299" s="15">
        <f t="shared" si="85"/>
        <v>1.9804314136045453E-2</v>
      </c>
      <c r="U299" s="15">
        <f t="shared" si="94"/>
        <v>2.3751904696542245E-2</v>
      </c>
      <c r="V299" s="10">
        <f>'Raw Data'!F307</f>
        <v>2.2692999999999999</v>
      </c>
      <c r="W299" s="10">
        <f t="shared" si="80"/>
        <v>0.10200000000000031</v>
      </c>
      <c r="Y299" s="9">
        <f>'Raw Data'!A307</f>
        <v>42443</v>
      </c>
      <c r="Z299" s="10">
        <f>'Raw Data'!G307</f>
        <v>3.1875</v>
      </c>
      <c r="AA299" s="10">
        <f>'Raw Data'!H307</f>
        <v>0</v>
      </c>
      <c r="AB299" s="10">
        <f t="shared" si="81"/>
        <v>3.1875</v>
      </c>
      <c r="AC299" s="10">
        <f>'Raw Data'!I307</f>
        <v>0</v>
      </c>
      <c r="AD299" s="12" t="e">
        <f t="shared" si="86"/>
        <v>#DIV/0!</v>
      </c>
      <c r="AE299" s="15" t="e">
        <f t="shared" si="95"/>
        <v>#DIV/0!</v>
      </c>
      <c r="AG299" s="9">
        <f>'Raw Data'!M307</f>
        <v>42452</v>
      </c>
      <c r="AH299" s="10">
        <f>'Raw Data'!N307</f>
        <v>3009.96</v>
      </c>
      <c r="AI299" s="14">
        <f t="shared" si="87"/>
        <v>3.5268568470769525E-3</v>
      </c>
      <c r="AJ299" s="15">
        <f t="shared" si="91"/>
        <v>1.1924903164244939E-2</v>
      </c>
      <c r="AK299" s="10">
        <f>'Raw Data'!R307+'Raw Data'!S307</f>
        <v>87552664.499500006</v>
      </c>
      <c r="AM299" s="9">
        <f>'Raw Data'!V307</f>
        <v>42424</v>
      </c>
      <c r="AN299" s="10">
        <f>IF('Raw Data'!W307=0,AN298,'Raw Data'!W307)</f>
        <v>6.5326000000000004</v>
      </c>
      <c r="AO299" s="15">
        <f t="shared" si="88"/>
        <v>9.4953678931583921E-4</v>
      </c>
      <c r="AP299" s="15">
        <f t="shared" si="96"/>
        <v>2.7198271119830892E-3</v>
      </c>
      <c r="AQ299" s="10">
        <f>IF('Raw Data'!Y307=0,AQ298,'Raw Data'!Y307)</f>
        <v>6.5350000000000001</v>
      </c>
      <c r="AR299" s="10">
        <f>IF('Raw Data'!X307=0,AR298,'Raw Data'!X307)</f>
        <v>6.5585000000000004</v>
      </c>
      <c r="AS299" s="10">
        <f t="shared" si="82"/>
        <v>2.3500000000000298E-2</v>
      </c>
      <c r="AT299" s="10">
        <f t="shared" si="83"/>
        <v>2.3999999999997357E-3</v>
      </c>
      <c r="AV299" s="9">
        <f>'Raw Data'!AB300</f>
        <v>42685</v>
      </c>
      <c r="AW299" s="10">
        <f>'Raw Data'!AC300</f>
        <v>308.61</v>
      </c>
      <c r="AX299" s="10">
        <f t="shared" si="89"/>
        <v>269.48</v>
      </c>
    </row>
    <row r="300" spans="1:50">
      <c r="A300" s="9">
        <f>'Raw Data'!M308</f>
        <v>42453</v>
      </c>
      <c r="B300" s="13">
        <f>'Raw Data'!N308</f>
        <v>2960.97</v>
      </c>
      <c r="C300" s="14">
        <f t="shared" si="84"/>
        <v>-1.6409872280070865E-2</v>
      </c>
      <c r="D300" s="15">
        <f t="shared" si="92"/>
        <v>1.1104168559837944E-2</v>
      </c>
      <c r="E300" s="10">
        <f>'Raw Data'!Q308</f>
        <v>3063.64</v>
      </c>
      <c r="F300" s="14">
        <f t="shared" si="84"/>
        <v>-1.1265960224116803E-2</v>
      </c>
      <c r="G300" s="15">
        <f t="shared" si="93"/>
        <v>1.0322526307605278E-2</v>
      </c>
      <c r="H300" s="13">
        <f t="shared" si="90"/>
        <v>0.92960821442681041</v>
      </c>
      <c r="J300" s="9">
        <f>'Raw Data'!A308</f>
        <v>42444</v>
      </c>
      <c r="K300" s="10">
        <f>'Raw Data'!H308</f>
        <v>0</v>
      </c>
      <c r="L300" s="10">
        <f>'Raw Data'!J308</f>
        <v>0</v>
      </c>
      <c r="M300" s="10">
        <f t="shared" si="78"/>
        <v>0</v>
      </c>
      <c r="O300" s="9">
        <f>'Raw Data'!A308</f>
        <v>42444</v>
      </c>
      <c r="P300" s="10">
        <f>'Raw Data'!B308</f>
        <v>2.7930000000000001</v>
      </c>
      <c r="Q300" s="10">
        <f>'Raw Data'!C308</f>
        <v>0</v>
      </c>
      <c r="R300" s="10">
        <f t="shared" si="79"/>
        <v>2.7930000000000001</v>
      </c>
      <c r="S300" s="10">
        <f>'Raw Data'!D308</f>
        <v>2.3731</v>
      </c>
      <c r="T300" s="15">
        <f t="shared" si="85"/>
        <v>7.587893459083914E-4</v>
      </c>
      <c r="U300" s="15">
        <f t="shared" si="94"/>
        <v>2.3194375383784195E-2</v>
      </c>
      <c r="V300" s="10">
        <f>'Raw Data'!F308</f>
        <v>2.2892999999999999</v>
      </c>
      <c r="W300" s="10">
        <f t="shared" si="80"/>
        <v>8.3800000000000097E-2</v>
      </c>
      <c r="Y300" s="9">
        <f>'Raw Data'!A308</f>
        <v>42444</v>
      </c>
      <c r="Z300" s="10">
        <f>'Raw Data'!G308</f>
        <v>3.1953999999999998</v>
      </c>
      <c r="AA300" s="10">
        <f>'Raw Data'!H308</f>
        <v>0</v>
      </c>
      <c r="AB300" s="10">
        <f t="shared" si="81"/>
        <v>3.1953999999999998</v>
      </c>
      <c r="AC300" s="10">
        <f>'Raw Data'!I308</f>
        <v>0</v>
      </c>
      <c r="AD300" s="12" t="e">
        <f t="shared" si="86"/>
        <v>#DIV/0!</v>
      </c>
      <c r="AE300" s="15" t="e">
        <f t="shared" si="95"/>
        <v>#DIV/0!</v>
      </c>
      <c r="AG300" s="9">
        <f>'Raw Data'!M308</f>
        <v>42453</v>
      </c>
      <c r="AH300" s="10">
        <f>'Raw Data'!N308</f>
        <v>2960.97</v>
      </c>
      <c r="AI300" s="14">
        <f t="shared" si="87"/>
        <v>-1.6409872280070865E-2</v>
      </c>
      <c r="AJ300" s="15">
        <f t="shared" si="91"/>
        <v>1.1104168559837944E-2</v>
      </c>
      <c r="AK300" s="10">
        <f>'Raw Data'!R308+'Raw Data'!S308</f>
        <v>87505732.835099995</v>
      </c>
      <c r="AM300" s="9">
        <f>'Raw Data'!V308</f>
        <v>42425</v>
      </c>
      <c r="AN300" s="10">
        <f>IF('Raw Data'!W308=0,AN299,'Raw Data'!W308)</f>
        <v>6.5339999999999998</v>
      </c>
      <c r="AO300" s="15">
        <f t="shared" si="88"/>
        <v>2.1428680840561109E-4</v>
      </c>
      <c r="AP300" s="15">
        <f t="shared" si="96"/>
        <v>2.7225412828846855E-3</v>
      </c>
      <c r="AQ300" s="10">
        <f>IF('Raw Data'!Y308=0,AQ299,'Raw Data'!Y308)</f>
        <v>6.5349000000000004</v>
      </c>
      <c r="AR300" s="10">
        <f>IF('Raw Data'!X308=0,AR299,'Raw Data'!X308)</f>
        <v>6.5579999999999998</v>
      </c>
      <c r="AS300" s="10">
        <f t="shared" si="82"/>
        <v>2.3099999999999454E-2</v>
      </c>
      <c r="AT300" s="10">
        <f t="shared" si="83"/>
        <v>9.0000000000056701E-4</v>
      </c>
      <c r="AV300" s="9">
        <f>'Raw Data'!AB301</f>
        <v>42688</v>
      </c>
      <c r="AW300" s="10">
        <f>'Raw Data'!AC301</f>
        <v>243.05</v>
      </c>
      <c r="AX300" s="10">
        <f t="shared" si="89"/>
        <v>262.14999999999998</v>
      </c>
    </row>
    <row r="301" spans="1:50">
      <c r="A301" s="9">
        <f>'Raw Data'!M309</f>
        <v>42454</v>
      </c>
      <c r="B301" s="13">
        <f>'Raw Data'!N309</f>
        <v>2979.4340000000002</v>
      </c>
      <c r="C301" s="14">
        <f t="shared" si="84"/>
        <v>6.2164322360035579E-3</v>
      </c>
      <c r="D301" s="15">
        <f t="shared" si="92"/>
        <v>1.1045736804713959E-2</v>
      </c>
      <c r="E301" s="10">
        <f>'Raw Data'!Q309</f>
        <v>3070.36</v>
      </c>
      <c r="F301" s="14">
        <f t="shared" si="84"/>
        <v>2.1910670650257509E-3</v>
      </c>
      <c r="G301" s="15">
        <f t="shared" si="93"/>
        <v>1.0331234096263766E-2</v>
      </c>
      <c r="H301" s="13">
        <f t="shared" si="90"/>
        <v>0.93531416499574149</v>
      </c>
      <c r="J301" s="9">
        <f>'Raw Data'!A309</f>
        <v>42445</v>
      </c>
      <c r="K301" s="10">
        <f>'Raw Data'!H309</f>
        <v>0</v>
      </c>
      <c r="L301" s="10">
        <f>'Raw Data'!J309</f>
        <v>0</v>
      </c>
      <c r="M301" s="10">
        <f t="shared" si="78"/>
        <v>0</v>
      </c>
      <c r="O301" s="9">
        <f>'Raw Data'!A309</f>
        <v>42445</v>
      </c>
      <c r="P301" s="10">
        <f>'Raw Data'!B309</f>
        <v>2.7930000000000001</v>
      </c>
      <c r="Q301" s="10">
        <f>'Raw Data'!C309</f>
        <v>0</v>
      </c>
      <c r="R301" s="10">
        <f t="shared" si="79"/>
        <v>2.7930000000000001</v>
      </c>
      <c r="S301" s="10">
        <f>'Raw Data'!D309</f>
        <v>2.3908999999999998</v>
      </c>
      <c r="T301" s="15">
        <f t="shared" si="85"/>
        <v>7.4727467809153278E-3</v>
      </c>
      <c r="U301" s="15">
        <f t="shared" si="94"/>
        <v>2.267226600921507E-2</v>
      </c>
      <c r="V301" s="10">
        <f>'Raw Data'!F309</f>
        <v>2.2885</v>
      </c>
      <c r="W301" s="10">
        <f t="shared" si="80"/>
        <v>0.10239999999999982</v>
      </c>
      <c r="Y301" s="9">
        <f>'Raw Data'!A309</f>
        <v>42445</v>
      </c>
      <c r="Z301" s="10">
        <f>'Raw Data'!G309</f>
        <v>3.2439</v>
      </c>
      <c r="AA301" s="10">
        <f>'Raw Data'!H309</f>
        <v>0</v>
      </c>
      <c r="AB301" s="10">
        <f t="shared" si="81"/>
        <v>3.2439</v>
      </c>
      <c r="AC301" s="10">
        <f>'Raw Data'!I309</f>
        <v>0</v>
      </c>
      <c r="AD301" s="12" t="e">
        <f t="shared" si="86"/>
        <v>#DIV/0!</v>
      </c>
      <c r="AE301" s="15" t="e">
        <f t="shared" si="95"/>
        <v>#DIV/0!</v>
      </c>
      <c r="AG301" s="9">
        <f>'Raw Data'!M309</f>
        <v>42454</v>
      </c>
      <c r="AH301" s="10">
        <f>'Raw Data'!N309</f>
        <v>2979.4340000000002</v>
      </c>
      <c r="AI301" s="14">
        <f t="shared" si="87"/>
        <v>6.2164322360035579E-3</v>
      </c>
      <c r="AJ301" s="15">
        <f t="shared" si="91"/>
        <v>1.1045736804713959E-2</v>
      </c>
      <c r="AK301" s="10">
        <f>'Raw Data'!R309+'Raw Data'!S309</f>
        <v>87589580.162</v>
      </c>
      <c r="AM301" s="9">
        <f>'Raw Data'!V309</f>
        <v>42426</v>
      </c>
      <c r="AN301" s="10">
        <f>IF('Raw Data'!W309=0,AN300,'Raw Data'!W309)</f>
        <v>6.5372000000000003</v>
      </c>
      <c r="AO301" s="15">
        <f t="shared" si="88"/>
        <v>4.8962605788742343E-4</v>
      </c>
      <c r="AP301" s="15">
        <f t="shared" si="96"/>
        <v>2.7221296933204204E-3</v>
      </c>
      <c r="AQ301" s="10">
        <f>IF('Raw Data'!Y309=0,AQ300,'Raw Data'!Y309)</f>
        <v>6.5475000000000003</v>
      </c>
      <c r="AR301" s="10">
        <f>IF('Raw Data'!X309=0,AR300,'Raw Data'!X309)</f>
        <v>6.5673000000000004</v>
      </c>
      <c r="AS301" s="10">
        <f t="shared" si="82"/>
        <v>1.980000000000004E-2</v>
      </c>
      <c r="AT301" s="10">
        <f t="shared" si="83"/>
        <v>1.0299999999999976E-2</v>
      </c>
      <c r="AV301" s="9">
        <f>'Raw Data'!AB302</f>
        <v>42689</v>
      </c>
      <c r="AW301" s="10">
        <f>'Raw Data'!AC302</f>
        <v>283.82</v>
      </c>
      <c r="AX301" s="10">
        <f t="shared" si="89"/>
        <v>261.40999999999997</v>
      </c>
    </row>
    <row r="302" spans="1:50">
      <c r="A302" s="9">
        <f>'Raw Data'!M310</f>
        <v>42457</v>
      </c>
      <c r="B302" s="13">
        <f>'Raw Data'!N310</f>
        <v>2957.82</v>
      </c>
      <c r="C302" s="14">
        <f t="shared" si="84"/>
        <v>-7.2808390817954401E-3</v>
      </c>
      <c r="D302" s="15">
        <f t="shared" si="92"/>
        <v>1.0950849796751465E-2</v>
      </c>
      <c r="E302" s="10">
        <f>'Raw Data'!Q310</f>
        <v>3040.59</v>
      </c>
      <c r="F302" s="14">
        <f t="shared" si="84"/>
        <v>-9.7432430332706696E-3</v>
      </c>
      <c r="G302" s="15">
        <f t="shared" si="93"/>
        <v>1.066989269709641E-2</v>
      </c>
      <c r="H302" s="13">
        <f t="shared" si="90"/>
        <v>0.97434380848339275</v>
      </c>
      <c r="J302" s="9">
        <f>'Raw Data'!A310</f>
        <v>42446</v>
      </c>
      <c r="K302" s="10">
        <f>'Raw Data'!H310</f>
        <v>0</v>
      </c>
      <c r="L302" s="10">
        <f>'Raw Data'!J310</f>
        <v>0</v>
      </c>
      <c r="M302" s="10">
        <f t="shared" si="78"/>
        <v>0</v>
      </c>
      <c r="O302" s="9">
        <f>'Raw Data'!A310</f>
        <v>42446</v>
      </c>
      <c r="P302" s="10">
        <f>'Raw Data'!B310</f>
        <v>2.7909999999999999</v>
      </c>
      <c r="Q302" s="10">
        <f>'Raw Data'!C310</f>
        <v>0</v>
      </c>
      <c r="R302" s="10">
        <f t="shared" si="79"/>
        <v>2.7909999999999999</v>
      </c>
      <c r="S302" s="10">
        <f>'Raw Data'!D310</f>
        <v>2.4133</v>
      </c>
      <c r="T302" s="15">
        <f t="shared" si="85"/>
        <v>9.3252413826798216E-3</v>
      </c>
      <c r="U302" s="15">
        <f t="shared" si="94"/>
        <v>2.2694082806753207E-2</v>
      </c>
      <c r="V302" s="10">
        <f>'Raw Data'!F310</f>
        <v>2.2999000000000001</v>
      </c>
      <c r="W302" s="10">
        <f t="shared" si="80"/>
        <v>0.11339999999999995</v>
      </c>
      <c r="Y302" s="9">
        <f>'Raw Data'!A310</f>
        <v>42446</v>
      </c>
      <c r="Z302" s="10">
        <f>'Raw Data'!G310</f>
        <v>3.2787999999999999</v>
      </c>
      <c r="AA302" s="10">
        <f>'Raw Data'!H310</f>
        <v>0</v>
      </c>
      <c r="AB302" s="10">
        <f t="shared" si="81"/>
        <v>3.2787999999999999</v>
      </c>
      <c r="AC302" s="10">
        <f>'Raw Data'!I310</f>
        <v>0</v>
      </c>
      <c r="AD302" s="12" t="e">
        <f t="shared" si="86"/>
        <v>#DIV/0!</v>
      </c>
      <c r="AE302" s="15" t="e">
        <f t="shared" si="95"/>
        <v>#DIV/0!</v>
      </c>
      <c r="AG302" s="9">
        <f>'Raw Data'!M310</f>
        <v>42457</v>
      </c>
      <c r="AH302" s="10">
        <f>'Raw Data'!N310</f>
        <v>2957.82</v>
      </c>
      <c r="AI302" s="14">
        <f t="shared" si="87"/>
        <v>-7.2808390817954401E-3</v>
      </c>
      <c r="AJ302" s="15">
        <f t="shared" si="91"/>
        <v>1.0950849796751465E-2</v>
      </c>
      <c r="AK302" s="10">
        <f>'Raw Data'!R310+'Raw Data'!S310</f>
        <v>87706144.226899996</v>
      </c>
      <c r="AM302" s="9">
        <f>'Raw Data'!V310</f>
        <v>42429</v>
      </c>
      <c r="AN302" s="10">
        <f>IF('Raw Data'!W310=0,AN301,'Raw Data'!W310)</f>
        <v>6.5472000000000001</v>
      </c>
      <c r="AO302" s="15">
        <f t="shared" si="88"/>
        <v>1.5285380983497189E-3</v>
      </c>
      <c r="AP302" s="15">
        <f t="shared" si="96"/>
        <v>2.7510646999185317E-3</v>
      </c>
      <c r="AQ302" s="10">
        <f>IF('Raw Data'!Y310=0,AQ301,'Raw Data'!Y310)</f>
        <v>6.5522</v>
      </c>
      <c r="AR302" s="10">
        <f>IF('Raw Data'!X310=0,AR301,'Raw Data'!X310)</f>
        <v>6.5709</v>
      </c>
      <c r="AS302" s="10">
        <f t="shared" si="82"/>
        <v>1.8699999999999939E-2</v>
      </c>
      <c r="AT302" s="10">
        <f t="shared" si="83"/>
        <v>4.9999999999998934E-3</v>
      </c>
      <c r="AV302" s="9">
        <f>'Raw Data'!AB303</f>
        <v>42690</v>
      </c>
      <c r="AW302" s="10">
        <f>'Raw Data'!AC303</f>
        <v>334.97</v>
      </c>
      <c r="AX302" s="10">
        <f t="shared" si="89"/>
        <v>288.33199999999999</v>
      </c>
    </row>
    <row r="303" spans="1:50">
      <c r="A303" s="9">
        <f>'Raw Data'!M311</f>
        <v>42458</v>
      </c>
      <c r="B303" s="13">
        <f>'Raw Data'!N311</f>
        <v>2919.8319999999999</v>
      </c>
      <c r="C303" s="14">
        <f t="shared" si="84"/>
        <v>-1.2926430131620063E-2</v>
      </c>
      <c r="D303" s="15">
        <f t="shared" si="92"/>
        <v>1.2003805513251253E-2</v>
      </c>
      <c r="E303" s="10">
        <f>'Raw Data'!Q311</f>
        <v>3032.44</v>
      </c>
      <c r="F303" s="14">
        <f t="shared" si="84"/>
        <v>-2.683999549686596E-3</v>
      </c>
      <c r="G303" s="15">
        <f t="shared" si="93"/>
        <v>1.0017287415180928E-2</v>
      </c>
      <c r="H303" s="13">
        <f t="shared" si="90"/>
        <v>0.83450930657970368</v>
      </c>
      <c r="J303" s="9">
        <f>'Raw Data'!A311</f>
        <v>42447</v>
      </c>
      <c r="K303" s="10">
        <f>'Raw Data'!H311</f>
        <v>0</v>
      </c>
      <c r="L303" s="10">
        <f>'Raw Data'!J311</f>
        <v>0</v>
      </c>
      <c r="M303" s="10">
        <f t="shared" si="78"/>
        <v>0</v>
      </c>
      <c r="O303" s="9">
        <f>'Raw Data'!A311</f>
        <v>42447</v>
      </c>
      <c r="P303" s="10">
        <f>'Raw Data'!B311</f>
        <v>2.7930000000000001</v>
      </c>
      <c r="Q303" s="10">
        <f>'Raw Data'!C311</f>
        <v>0</v>
      </c>
      <c r="R303" s="10">
        <f t="shared" si="79"/>
        <v>2.7930000000000001</v>
      </c>
      <c r="S303" s="10">
        <f>'Raw Data'!D311</f>
        <v>2.5181</v>
      </c>
      <c r="T303" s="15">
        <f t="shared" si="85"/>
        <v>4.2509543412919348E-2</v>
      </c>
      <c r="U303" s="15">
        <f t="shared" si="94"/>
        <v>2.4229042418900778E-2</v>
      </c>
      <c r="V303" s="10">
        <f>'Raw Data'!F311</f>
        <v>2.3172000000000001</v>
      </c>
      <c r="W303" s="10">
        <f t="shared" si="80"/>
        <v>0.20089999999999986</v>
      </c>
      <c r="Y303" s="9">
        <f>'Raw Data'!A311</f>
        <v>42447</v>
      </c>
      <c r="Z303" s="10">
        <f>'Raw Data'!G311</f>
        <v>3.2155</v>
      </c>
      <c r="AA303" s="10">
        <f>'Raw Data'!H311</f>
        <v>0</v>
      </c>
      <c r="AB303" s="10">
        <f t="shared" si="81"/>
        <v>3.2155</v>
      </c>
      <c r="AC303" s="10">
        <f>'Raw Data'!I311</f>
        <v>0</v>
      </c>
      <c r="AD303" s="12" t="e">
        <f t="shared" si="86"/>
        <v>#DIV/0!</v>
      </c>
      <c r="AE303" s="15" t="e">
        <f t="shared" si="95"/>
        <v>#DIV/0!</v>
      </c>
      <c r="AG303" s="9">
        <f>'Raw Data'!M311</f>
        <v>42458</v>
      </c>
      <c r="AH303" s="10">
        <f>'Raw Data'!N311</f>
        <v>2919.8319999999999</v>
      </c>
      <c r="AI303" s="14">
        <f t="shared" si="87"/>
        <v>-1.2926430131620063E-2</v>
      </c>
      <c r="AJ303" s="15">
        <f t="shared" si="91"/>
        <v>1.2003805513251253E-2</v>
      </c>
      <c r="AK303" s="10">
        <f>'Raw Data'!R311+'Raw Data'!S311</f>
        <v>87573433.409799993</v>
      </c>
      <c r="AM303" s="9">
        <f>'Raw Data'!V311</f>
        <v>42430</v>
      </c>
      <c r="AN303" s="10">
        <f>IF('Raw Data'!W311=0,AN302,'Raw Data'!W311)</f>
        <v>6.5472000000000001</v>
      </c>
      <c r="AO303" s="15">
        <f t="shared" si="88"/>
        <v>0</v>
      </c>
      <c r="AP303" s="15">
        <f t="shared" si="96"/>
        <v>2.7506728581534793E-3</v>
      </c>
      <c r="AQ303" s="10">
        <f>IF('Raw Data'!Y311=0,AQ302,'Raw Data'!Y311)</f>
        <v>6.5495000000000001</v>
      </c>
      <c r="AR303" s="10">
        <f>IF('Raw Data'!X311=0,AR302,'Raw Data'!X311)</f>
        <v>6.5681000000000003</v>
      </c>
      <c r="AS303" s="10">
        <f t="shared" si="82"/>
        <v>1.8600000000000172E-2</v>
      </c>
      <c r="AT303" s="10">
        <f t="shared" si="83"/>
        <v>2.2999999999999687E-3</v>
      </c>
      <c r="AV303" s="9">
        <f>'Raw Data'!AB304</f>
        <v>42691</v>
      </c>
      <c r="AW303" s="10">
        <f>'Raw Data'!AC304</f>
        <v>314.56</v>
      </c>
      <c r="AX303" s="10">
        <f t="shared" si="89"/>
        <v>297.00200000000001</v>
      </c>
    </row>
    <row r="304" spans="1:50">
      <c r="A304" s="9">
        <f>'Raw Data'!M312</f>
        <v>42459</v>
      </c>
      <c r="B304" s="13">
        <f>'Raw Data'!N312</f>
        <v>3000.645</v>
      </c>
      <c r="C304" s="14">
        <f t="shared" si="84"/>
        <v>2.7301185180465183E-2</v>
      </c>
      <c r="D304" s="15">
        <f t="shared" si="92"/>
        <v>1.4218827497650161E-2</v>
      </c>
      <c r="E304" s="10">
        <f>'Raw Data'!Q312</f>
        <v>3096.81</v>
      </c>
      <c r="F304" s="14">
        <f t="shared" si="84"/>
        <v>2.1004973430915043E-2</v>
      </c>
      <c r="G304" s="15">
        <f t="shared" si="93"/>
        <v>9.4076693124778201E-3</v>
      </c>
      <c r="H304" s="13">
        <f t="shared" si="90"/>
        <v>0.66163467515395036</v>
      </c>
      <c r="J304" s="9">
        <f>'Raw Data'!A312</f>
        <v>42450</v>
      </c>
      <c r="K304" s="10">
        <f>'Raw Data'!H312</f>
        <v>0</v>
      </c>
      <c r="L304" s="10">
        <f>'Raw Data'!J312</f>
        <v>0</v>
      </c>
      <c r="M304" s="10">
        <f t="shared" si="78"/>
        <v>0</v>
      </c>
      <c r="O304" s="9">
        <f>'Raw Data'!A312</f>
        <v>42450</v>
      </c>
      <c r="P304" s="10">
        <f>'Raw Data'!B312</f>
        <v>2.7949999999999999</v>
      </c>
      <c r="Q304" s="10">
        <f>'Raw Data'!C312</f>
        <v>0</v>
      </c>
      <c r="R304" s="10">
        <f t="shared" si="79"/>
        <v>2.7949999999999999</v>
      </c>
      <c r="S304" s="10">
        <f>'Raw Data'!D312</f>
        <v>2.5931999999999999</v>
      </c>
      <c r="T304" s="15">
        <f t="shared" si="85"/>
        <v>2.9387985426353732E-2</v>
      </c>
      <c r="U304" s="15">
        <f t="shared" si="94"/>
        <v>2.4833659901716928E-2</v>
      </c>
      <c r="V304" s="10">
        <f>'Raw Data'!F312</f>
        <v>2.3281999999999998</v>
      </c>
      <c r="W304" s="10">
        <f t="shared" si="80"/>
        <v>0.26500000000000012</v>
      </c>
      <c r="Y304" s="9">
        <f>'Raw Data'!A312</f>
        <v>42450</v>
      </c>
      <c r="Z304" s="10">
        <f>'Raw Data'!G312</f>
        <v>3.1835</v>
      </c>
      <c r="AA304" s="10">
        <f>'Raw Data'!H312</f>
        <v>0</v>
      </c>
      <c r="AB304" s="10">
        <f t="shared" si="81"/>
        <v>3.1835</v>
      </c>
      <c r="AC304" s="10">
        <f>'Raw Data'!I312</f>
        <v>0</v>
      </c>
      <c r="AD304" s="12" t="e">
        <f t="shared" si="86"/>
        <v>#DIV/0!</v>
      </c>
      <c r="AE304" s="15" t="e">
        <f t="shared" si="95"/>
        <v>#DIV/0!</v>
      </c>
      <c r="AG304" s="9">
        <f>'Raw Data'!M312</f>
        <v>42459</v>
      </c>
      <c r="AH304" s="10">
        <f>'Raw Data'!N312</f>
        <v>3000.645</v>
      </c>
      <c r="AI304" s="14">
        <f t="shared" si="87"/>
        <v>2.7301185180465183E-2</v>
      </c>
      <c r="AJ304" s="15">
        <f t="shared" si="91"/>
        <v>1.4218827497650161E-2</v>
      </c>
      <c r="AK304" s="10">
        <f>'Raw Data'!R312+'Raw Data'!S312</f>
        <v>88012612.507800013</v>
      </c>
      <c r="AM304" s="9">
        <f>'Raw Data'!V312</f>
        <v>42431</v>
      </c>
      <c r="AN304" s="10">
        <f>IF('Raw Data'!W312=0,AN303,'Raw Data'!W312)</f>
        <v>6.5514999999999999</v>
      </c>
      <c r="AO304" s="15">
        <f t="shared" si="88"/>
        <v>6.5655372738739233E-4</v>
      </c>
      <c r="AP304" s="15">
        <f t="shared" si="96"/>
        <v>2.7575430046258512E-3</v>
      </c>
      <c r="AQ304" s="10">
        <f>IF('Raw Data'!Y312=0,AQ303,'Raw Data'!Y312)</f>
        <v>6.5488999999999997</v>
      </c>
      <c r="AR304" s="10">
        <f>IF('Raw Data'!X312=0,AR303,'Raw Data'!X312)</f>
        <v>6.569</v>
      </c>
      <c r="AS304" s="10">
        <f t="shared" si="82"/>
        <v>2.0100000000000229E-2</v>
      </c>
      <c r="AT304" s="10">
        <f t="shared" si="83"/>
        <v>-2.6000000000001577E-3</v>
      </c>
      <c r="AV304" s="9">
        <f>'Raw Data'!AB305</f>
        <v>42692</v>
      </c>
      <c r="AW304" s="10">
        <f>'Raw Data'!AC305</f>
        <v>418.08</v>
      </c>
      <c r="AX304" s="10">
        <f t="shared" si="89"/>
        <v>318.89600000000002</v>
      </c>
    </row>
    <row r="305" spans="1:50">
      <c r="A305" s="9">
        <f>'Raw Data'!M313</f>
        <v>42460</v>
      </c>
      <c r="B305" s="13">
        <f>'Raw Data'!N313</f>
        <v>3003.915</v>
      </c>
      <c r="C305" s="14">
        <f t="shared" si="84"/>
        <v>1.089172336779215E-3</v>
      </c>
      <c r="D305" s="15">
        <f t="shared" si="92"/>
        <v>1.4019023812765798E-2</v>
      </c>
      <c r="E305" s="10">
        <f>'Raw Data'!Q313</f>
        <v>3086.26</v>
      </c>
      <c r="F305" s="14">
        <f t="shared" si="84"/>
        <v>-3.4125475656321038E-3</v>
      </c>
      <c r="G305" s="15">
        <f t="shared" si="93"/>
        <v>8.634160240911461E-3</v>
      </c>
      <c r="H305" s="13">
        <f t="shared" si="90"/>
        <v>0.61588883478813616</v>
      </c>
      <c r="J305" s="9">
        <f>'Raw Data'!A313</f>
        <v>42451</v>
      </c>
      <c r="K305" s="10">
        <f>'Raw Data'!H313</f>
        <v>0</v>
      </c>
      <c r="L305" s="10">
        <f>'Raw Data'!J313</f>
        <v>0</v>
      </c>
      <c r="M305" s="10">
        <f t="shared" si="78"/>
        <v>0</v>
      </c>
      <c r="O305" s="9">
        <f>'Raw Data'!A313</f>
        <v>42451</v>
      </c>
      <c r="P305" s="10">
        <f>'Raw Data'!B313</f>
        <v>2.7970000000000002</v>
      </c>
      <c r="Q305" s="10">
        <f>'Raw Data'!C313</f>
        <v>0</v>
      </c>
      <c r="R305" s="10">
        <f t="shared" si="79"/>
        <v>2.7970000000000002</v>
      </c>
      <c r="S305" s="10">
        <f>'Raw Data'!D313</f>
        <v>2.5623</v>
      </c>
      <c r="T305" s="15">
        <f t="shared" si="85"/>
        <v>-1.1987341680629343E-2</v>
      </c>
      <c r="U305" s="15">
        <f t="shared" si="94"/>
        <v>2.5113477462929155E-2</v>
      </c>
      <c r="V305" s="10">
        <f>'Raw Data'!F313</f>
        <v>2.3264999999999998</v>
      </c>
      <c r="W305" s="10">
        <f t="shared" si="80"/>
        <v>0.23580000000000023</v>
      </c>
      <c r="Y305" s="9">
        <f>'Raw Data'!A313</f>
        <v>42451</v>
      </c>
      <c r="Z305" s="10">
        <f>'Raw Data'!G313</f>
        <v>3.1572</v>
      </c>
      <c r="AA305" s="10">
        <f>'Raw Data'!H313</f>
        <v>0</v>
      </c>
      <c r="AB305" s="10">
        <f t="shared" si="81"/>
        <v>3.1572</v>
      </c>
      <c r="AC305" s="10">
        <f>'Raw Data'!I313</f>
        <v>0</v>
      </c>
      <c r="AD305" s="12" t="e">
        <f t="shared" si="86"/>
        <v>#DIV/0!</v>
      </c>
      <c r="AE305" s="15" t="e">
        <f t="shared" si="95"/>
        <v>#DIV/0!</v>
      </c>
      <c r="AG305" s="9">
        <f>'Raw Data'!M313</f>
        <v>42460</v>
      </c>
      <c r="AH305" s="10">
        <f>'Raw Data'!N313</f>
        <v>3003.915</v>
      </c>
      <c r="AI305" s="14">
        <f t="shared" si="87"/>
        <v>1.089172336779215E-3</v>
      </c>
      <c r="AJ305" s="15">
        <f t="shared" si="91"/>
        <v>1.4019023812765798E-2</v>
      </c>
      <c r="AK305" s="10">
        <f>'Raw Data'!R313+'Raw Data'!S313</f>
        <v>88093334.802900001</v>
      </c>
      <c r="AM305" s="9">
        <f>'Raw Data'!V313</f>
        <v>42432</v>
      </c>
      <c r="AN305" s="10">
        <f>IF('Raw Data'!W313=0,AN304,'Raw Data'!W313)</f>
        <v>6.5427999999999997</v>
      </c>
      <c r="AO305" s="15">
        <f t="shared" si="88"/>
        <v>-1.3288226602694766E-3</v>
      </c>
      <c r="AP305" s="15">
        <f t="shared" si="96"/>
        <v>2.7682925767451606E-3</v>
      </c>
      <c r="AQ305" s="10">
        <f>IF('Raw Data'!Y313=0,AQ304,'Raw Data'!Y313)</f>
        <v>6.5223000000000004</v>
      </c>
      <c r="AR305" s="10">
        <f>IF('Raw Data'!X313=0,AR304,'Raw Data'!X313)</f>
        <v>6.5400999999999998</v>
      </c>
      <c r="AS305" s="10">
        <f t="shared" si="82"/>
        <v>1.7799999999999372E-2</v>
      </c>
      <c r="AT305" s="10">
        <f t="shared" si="83"/>
        <v>-2.0499999999999297E-2</v>
      </c>
      <c r="AV305" s="9">
        <f>'Raw Data'!AB306</f>
        <v>42695</v>
      </c>
      <c r="AW305" s="10">
        <f>'Raw Data'!AC306</f>
        <v>280.8</v>
      </c>
      <c r="AX305" s="10">
        <f t="shared" si="89"/>
        <v>326.44599999999997</v>
      </c>
    </row>
    <row r="306" spans="1:50">
      <c r="A306" s="9">
        <f>'Raw Data'!M314</f>
        <v>42461</v>
      </c>
      <c r="B306" s="13">
        <f>'Raw Data'!N314</f>
        <v>3009.53</v>
      </c>
      <c r="C306" s="14">
        <f t="shared" si="84"/>
        <v>1.8674824935973392E-3</v>
      </c>
      <c r="D306" s="15">
        <f t="shared" si="92"/>
        <v>1.3240565927778008E-2</v>
      </c>
      <c r="E306" s="10">
        <f>'Raw Data'!Q314</f>
        <v>3107.01</v>
      </c>
      <c r="F306" s="14">
        <f t="shared" si="84"/>
        <v>6.7008470943015685E-3</v>
      </c>
      <c r="G306" s="15">
        <f t="shared" si="93"/>
        <v>8.8812497195188099E-3</v>
      </c>
      <c r="H306" s="13">
        <f t="shared" si="90"/>
        <v>0.67076058289067664</v>
      </c>
      <c r="J306" s="9">
        <f>'Raw Data'!A314</f>
        <v>42452</v>
      </c>
      <c r="K306" s="10">
        <f>'Raw Data'!H314</f>
        <v>0</v>
      </c>
      <c r="L306" s="10">
        <f>'Raw Data'!J314</f>
        <v>0</v>
      </c>
      <c r="M306" s="10">
        <f t="shared" si="78"/>
        <v>0</v>
      </c>
      <c r="O306" s="9">
        <f>'Raw Data'!A314</f>
        <v>42452</v>
      </c>
      <c r="P306" s="10">
        <f>'Raw Data'!B314</f>
        <v>2.798</v>
      </c>
      <c r="Q306" s="10">
        <f>'Raw Data'!C314</f>
        <v>0</v>
      </c>
      <c r="R306" s="10">
        <f t="shared" si="79"/>
        <v>2.798</v>
      </c>
      <c r="S306" s="10">
        <f>'Raw Data'!D314</f>
        <v>2.5701000000000001</v>
      </c>
      <c r="T306" s="15">
        <f t="shared" si="85"/>
        <v>3.0395160178968176E-3</v>
      </c>
      <c r="U306" s="15">
        <f t="shared" si="94"/>
        <v>2.2008709275170506E-2</v>
      </c>
      <c r="V306" s="10">
        <f>'Raw Data'!F314</f>
        <v>2.371</v>
      </c>
      <c r="W306" s="10">
        <f t="shared" si="80"/>
        <v>0.19910000000000005</v>
      </c>
      <c r="Y306" s="9">
        <f>'Raw Data'!A314</f>
        <v>42452</v>
      </c>
      <c r="Z306" s="10">
        <f>'Raw Data'!G314</f>
        <v>3.1718999999999999</v>
      </c>
      <c r="AA306" s="10">
        <f>'Raw Data'!H314</f>
        <v>0</v>
      </c>
      <c r="AB306" s="10">
        <f t="shared" si="81"/>
        <v>3.1718999999999999</v>
      </c>
      <c r="AC306" s="10">
        <f>'Raw Data'!I314</f>
        <v>0</v>
      </c>
      <c r="AD306" s="12" t="e">
        <f t="shared" si="86"/>
        <v>#DIV/0!</v>
      </c>
      <c r="AE306" s="15" t="e">
        <f t="shared" si="95"/>
        <v>#DIV/0!</v>
      </c>
      <c r="AG306" s="9">
        <f>'Raw Data'!M314</f>
        <v>42461</v>
      </c>
      <c r="AH306" s="10">
        <f>'Raw Data'!N314</f>
        <v>3009.53</v>
      </c>
      <c r="AI306" s="14">
        <f t="shared" si="87"/>
        <v>1.8674824935973392E-3</v>
      </c>
      <c r="AJ306" s="15">
        <f t="shared" si="91"/>
        <v>1.3240565927778008E-2</v>
      </c>
      <c r="AK306" s="10">
        <f>'Raw Data'!R314+'Raw Data'!S314</f>
        <v>87415830.74180001</v>
      </c>
      <c r="AM306" s="9">
        <f>'Raw Data'!V314</f>
        <v>42433</v>
      </c>
      <c r="AN306" s="10">
        <f>IF('Raw Data'!W314=0,AN305,'Raw Data'!W314)</f>
        <v>6.5217999999999998</v>
      </c>
      <c r="AO306" s="15">
        <f t="shared" si="88"/>
        <v>-3.2147969453494027E-3</v>
      </c>
      <c r="AP306" s="15">
        <f t="shared" si="96"/>
        <v>2.8355562887418637E-3</v>
      </c>
      <c r="AQ306" s="10">
        <f>IF('Raw Data'!Y314=0,AQ305,'Raw Data'!Y314)</f>
        <v>6.5023</v>
      </c>
      <c r="AR306" s="10">
        <f>IF('Raw Data'!X314=0,AR305,'Raw Data'!X314)</f>
        <v>6.5182000000000002</v>
      </c>
      <c r="AS306" s="10">
        <f t="shared" si="82"/>
        <v>1.5900000000000247E-2</v>
      </c>
      <c r="AT306" s="10">
        <f t="shared" si="83"/>
        <v>-1.9499999999999851E-2</v>
      </c>
      <c r="AV306" s="9">
        <f>'Raw Data'!AB307</f>
        <v>42696</v>
      </c>
      <c r="AW306" s="10">
        <f>'Raw Data'!AC307</f>
        <v>341.01</v>
      </c>
      <c r="AX306" s="10">
        <f t="shared" si="89"/>
        <v>337.88399999999996</v>
      </c>
    </row>
    <row r="307" spans="1:50">
      <c r="A307" s="9">
        <f>'Raw Data'!M315</f>
        <v>42465</v>
      </c>
      <c r="B307" s="13">
        <f>'Raw Data'!N315</f>
        <v>3053.0650000000001</v>
      </c>
      <c r="C307" s="14">
        <f t="shared" si="84"/>
        <v>1.4362083670703086E-2</v>
      </c>
      <c r="D307" s="15">
        <f t="shared" si="92"/>
        <v>1.2352181458597173E-2</v>
      </c>
      <c r="E307" s="10">
        <f>'Raw Data'!Q315</f>
        <v>3114.38</v>
      </c>
      <c r="F307" s="14">
        <f t="shared" si="84"/>
        <v>2.3692465662879443E-3</v>
      </c>
      <c r="G307" s="15">
        <f t="shared" si="93"/>
        <v>8.6606459503247805E-3</v>
      </c>
      <c r="H307" s="13">
        <f t="shared" si="90"/>
        <v>0.70114303124141142</v>
      </c>
      <c r="J307" s="9">
        <f>'Raw Data'!A315</f>
        <v>42453</v>
      </c>
      <c r="K307" s="10">
        <f>'Raw Data'!H315</f>
        <v>0</v>
      </c>
      <c r="L307" s="10">
        <f>'Raw Data'!J315</f>
        <v>0</v>
      </c>
      <c r="M307" s="10">
        <f t="shared" si="78"/>
        <v>0</v>
      </c>
      <c r="O307" s="9">
        <f>'Raw Data'!A315</f>
        <v>42453</v>
      </c>
      <c r="P307" s="10">
        <f>'Raw Data'!B315</f>
        <v>2.7989999999999999</v>
      </c>
      <c r="Q307" s="10">
        <f>'Raw Data'!C315</f>
        <v>0</v>
      </c>
      <c r="R307" s="10">
        <f t="shared" si="79"/>
        <v>2.7989999999999999</v>
      </c>
      <c r="S307" s="10">
        <f>'Raw Data'!D315</f>
        <v>2.4493</v>
      </c>
      <c r="T307" s="15">
        <f t="shared" si="85"/>
        <v>-4.8142539209152305E-2</v>
      </c>
      <c r="U307" s="15">
        <f t="shared" si="94"/>
        <v>2.4512572885115266E-2</v>
      </c>
      <c r="V307" s="10">
        <f>'Raw Data'!F315</f>
        <v>2.3096000000000001</v>
      </c>
      <c r="W307" s="10">
        <f t="shared" si="80"/>
        <v>0.13969999999999994</v>
      </c>
      <c r="Y307" s="9">
        <f>'Raw Data'!A315</f>
        <v>42453</v>
      </c>
      <c r="Z307" s="10">
        <f>'Raw Data'!G315</f>
        <v>3.2442000000000002</v>
      </c>
      <c r="AA307" s="10">
        <f>'Raw Data'!H315</f>
        <v>0</v>
      </c>
      <c r="AB307" s="10">
        <f t="shared" si="81"/>
        <v>3.2442000000000002</v>
      </c>
      <c r="AC307" s="10">
        <f>'Raw Data'!I315</f>
        <v>0</v>
      </c>
      <c r="AD307" s="12" t="e">
        <f t="shared" si="86"/>
        <v>#DIV/0!</v>
      </c>
      <c r="AE307" s="15" t="e">
        <f t="shared" si="95"/>
        <v>#DIV/0!</v>
      </c>
      <c r="AG307" s="9">
        <f>'Raw Data'!M315</f>
        <v>42465</v>
      </c>
      <c r="AH307" s="10">
        <f>'Raw Data'!N315</f>
        <v>3053.0650000000001</v>
      </c>
      <c r="AI307" s="14">
        <f t="shared" si="87"/>
        <v>1.4362083670703086E-2</v>
      </c>
      <c r="AJ307" s="15">
        <f t="shared" si="91"/>
        <v>1.2352181458597173E-2</v>
      </c>
      <c r="AK307" s="10">
        <f>'Raw Data'!R315+'Raw Data'!S315</f>
        <v>88662503.842200011</v>
      </c>
      <c r="AM307" s="9">
        <f>'Raw Data'!V315</f>
        <v>42436</v>
      </c>
      <c r="AN307" s="10">
        <f>IF('Raw Data'!W315=0,AN306,'Raw Data'!W315)</f>
        <v>6.5149999999999997</v>
      </c>
      <c r="AO307" s="15">
        <f t="shared" si="88"/>
        <v>-1.0432008800757317E-3</v>
      </c>
      <c r="AP307" s="15">
        <f t="shared" si="96"/>
        <v>2.8379678530593886E-3</v>
      </c>
      <c r="AQ307" s="10">
        <f>IF('Raw Data'!Y315=0,AQ306,'Raw Data'!Y315)</f>
        <v>6.5092999999999996</v>
      </c>
      <c r="AR307" s="10">
        <f>IF('Raw Data'!X315=0,AR306,'Raw Data'!X315)</f>
        <v>6.5243000000000002</v>
      </c>
      <c r="AS307" s="10">
        <f t="shared" si="82"/>
        <v>1.5000000000000568E-2</v>
      </c>
      <c r="AT307" s="10">
        <f t="shared" si="83"/>
        <v>-5.7000000000000384E-3</v>
      </c>
      <c r="AV307" s="9">
        <f>'Raw Data'!AB308</f>
        <v>42697</v>
      </c>
      <c r="AW307" s="10">
        <f>'Raw Data'!AC308</f>
        <v>253.04</v>
      </c>
      <c r="AX307" s="10">
        <f t="shared" si="89"/>
        <v>321.49799999999999</v>
      </c>
    </row>
    <row r="308" spans="1:50">
      <c r="A308" s="9">
        <f>'Raw Data'!M316</f>
        <v>42466</v>
      </c>
      <c r="B308" s="13">
        <f>'Raw Data'!N316</f>
        <v>3050.5920000000001</v>
      </c>
      <c r="C308" s="14">
        <f t="shared" si="84"/>
        <v>-8.1033391467537699E-4</v>
      </c>
      <c r="D308" s="15">
        <f t="shared" si="92"/>
        <v>1.2119168861079038E-2</v>
      </c>
      <c r="E308" s="10">
        <f>'Raw Data'!Q316</f>
        <v>3088.67</v>
      </c>
      <c r="F308" s="14">
        <f t="shared" si="84"/>
        <v>-8.2895179707057811E-3</v>
      </c>
      <c r="G308" s="15">
        <f t="shared" si="93"/>
        <v>8.9885389643299691E-3</v>
      </c>
      <c r="H308" s="13">
        <f t="shared" si="90"/>
        <v>0.74167948869801203</v>
      </c>
      <c r="J308" s="9">
        <f>'Raw Data'!A316</f>
        <v>42454</v>
      </c>
      <c r="K308" s="10">
        <f>'Raw Data'!H316</f>
        <v>0</v>
      </c>
      <c r="L308" s="10">
        <f>'Raw Data'!J316</f>
        <v>0</v>
      </c>
      <c r="M308" s="10">
        <f t="shared" si="78"/>
        <v>0</v>
      </c>
      <c r="O308" s="9">
        <f>'Raw Data'!A316</f>
        <v>42454</v>
      </c>
      <c r="P308" s="10">
        <f>'Raw Data'!B316</f>
        <v>2.7970000000000002</v>
      </c>
      <c r="Q308" s="10">
        <f>'Raw Data'!C316</f>
        <v>0</v>
      </c>
      <c r="R308" s="10">
        <f t="shared" si="79"/>
        <v>2.7970000000000002</v>
      </c>
      <c r="S308" s="10">
        <f>'Raw Data'!D316</f>
        <v>2.4468000000000001</v>
      </c>
      <c r="T308" s="15">
        <f t="shared" si="85"/>
        <v>-1.0212210605458163E-3</v>
      </c>
      <c r="U308" s="15">
        <f t="shared" si="94"/>
        <v>2.4306203564010261E-2</v>
      </c>
      <c r="V308" s="10">
        <f>'Raw Data'!F316</f>
        <v>2.2946</v>
      </c>
      <c r="W308" s="10">
        <f t="shared" si="80"/>
        <v>0.15220000000000011</v>
      </c>
      <c r="Y308" s="9">
        <f>'Raw Data'!A316</f>
        <v>42454</v>
      </c>
      <c r="Z308" s="10">
        <f>'Raw Data'!G316</f>
        <v>3.1524999999999999</v>
      </c>
      <c r="AA308" s="10">
        <f>'Raw Data'!H316</f>
        <v>0</v>
      </c>
      <c r="AB308" s="10">
        <f t="shared" si="81"/>
        <v>3.1524999999999999</v>
      </c>
      <c r="AC308" s="10">
        <f>'Raw Data'!I316</f>
        <v>0</v>
      </c>
      <c r="AD308" s="12" t="e">
        <f t="shared" si="86"/>
        <v>#DIV/0!</v>
      </c>
      <c r="AE308" s="15" t="e">
        <f t="shared" si="95"/>
        <v>#DIV/0!</v>
      </c>
      <c r="AG308" s="9">
        <f>'Raw Data'!M316</f>
        <v>42466</v>
      </c>
      <c r="AH308" s="10">
        <f>'Raw Data'!N316</f>
        <v>3050.5920000000001</v>
      </c>
      <c r="AI308" s="14">
        <f t="shared" si="87"/>
        <v>-8.1033391467537699E-4</v>
      </c>
      <c r="AJ308" s="15">
        <f t="shared" si="91"/>
        <v>1.2119168861079038E-2</v>
      </c>
      <c r="AK308" s="10">
        <f>'Raw Data'!R316+'Raw Data'!S316</f>
        <v>88962316.054500014</v>
      </c>
      <c r="AM308" s="9">
        <f>'Raw Data'!V316</f>
        <v>42437</v>
      </c>
      <c r="AN308" s="10">
        <f>IF('Raw Data'!W316=0,AN307,'Raw Data'!W316)</f>
        <v>6.5054999999999996</v>
      </c>
      <c r="AO308" s="15">
        <f t="shared" si="88"/>
        <v>-1.4592376154148349E-3</v>
      </c>
      <c r="AP308" s="15">
        <f t="shared" si="96"/>
        <v>2.8450704405744848E-3</v>
      </c>
      <c r="AQ308" s="10">
        <f>IF('Raw Data'!Y316=0,AQ307,'Raw Data'!Y316)</f>
        <v>6.5086000000000004</v>
      </c>
      <c r="AR308" s="10">
        <f>IF('Raw Data'!X316=0,AR307,'Raw Data'!X316)</f>
        <v>6.5218999999999996</v>
      </c>
      <c r="AS308" s="10">
        <f t="shared" si="82"/>
        <v>1.3299999999999201E-2</v>
      </c>
      <c r="AT308" s="10">
        <f t="shared" si="83"/>
        <v>3.1000000000007688E-3</v>
      </c>
      <c r="AV308" s="9">
        <f>'Raw Data'!AB309</f>
        <v>42698</v>
      </c>
      <c r="AW308" s="10">
        <f>'Raw Data'!AC309</f>
        <v>391.14</v>
      </c>
      <c r="AX308" s="10">
        <f t="shared" si="89"/>
        <v>336.81399999999996</v>
      </c>
    </row>
    <row r="309" spans="1:50">
      <c r="A309" s="9">
        <f>'Raw Data'!M317</f>
        <v>42467</v>
      </c>
      <c r="B309" s="13">
        <f>'Raw Data'!N317</f>
        <v>3008.42</v>
      </c>
      <c r="C309" s="14">
        <f t="shared" si="84"/>
        <v>-1.3920646145192814E-2</v>
      </c>
      <c r="D309" s="15">
        <f t="shared" si="92"/>
        <v>1.2956635127561044E-2</v>
      </c>
      <c r="E309" s="10">
        <f>'Raw Data'!Q317</f>
        <v>3058.92</v>
      </c>
      <c r="F309" s="14">
        <f t="shared" si="84"/>
        <v>-9.6786650506736314E-3</v>
      </c>
      <c r="G309" s="15">
        <f t="shared" si="93"/>
        <v>9.3979521016867087E-3</v>
      </c>
      <c r="H309" s="13">
        <f t="shared" si="90"/>
        <v>0.72533894866697368</v>
      </c>
      <c r="J309" s="9">
        <f>'Raw Data'!A317</f>
        <v>42457</v>
      </c>
      <c r="K309" s="10">
        <f>'Raw Data'!H317</f>
        <v>0</v>
      </c>
      <c r="L309" s="10">
        <f>'Raw Data'!J317</f>
        <v>0</v>
      </c>
      <c r="M309" s="10">
        <f t="shared" si="78"/>
        <v>0</v>
      </c>
      <c r="O309" s="9">
        <f>'Raw Data'!A317</f>
        <v>42457</v>
      </c>
      <c r="P309" s="10">
        <f>'Raw Data'!B317</f>
        <v>2.7970000000000002</v>
      </c>
      <c r="Q309" s="10">
        <f>'Raw Data'!C317</f>
        <v>0</v>
      </c>
      <c r="R309" s="10">
        <f t="shared" si="79"/>
        <v>2.7970000000000002</v>
      </c>
      <c r="S309" s="10">
        <f>'Raw Data'!D317</f>
        <v>2.5240999999999998</v>
      </c>
      <c r="T309" s="15">
        <f t="shared" si="85"/>
        <v>3.1103515159203333E-2</v>
      </c>
      <c r="U309" s="15">
        <f t="shared" si="94"/>
        <v>2.4332628360754983E-2</v>
      </c>
      <c r="V309" s="10">
        <f>'Raw Data'!F317</f>
        <v>2.3201000000000001</v>
      </c>
      <c r="W309" s="10">
        <f t="shared" si="80"/>
        <v>0.20399999999999974</v>
      </c>
      <c r="Y309" s="9">
        <f>'Raw Data'!A317</f>
        <v>42457</v>
      </c>
      <c r="Z309" s="10">
        <f>'Raw Data'!G317</f>
        <v>3.1949000000000001</v>
      </c>
      <c r="AA309" s="10">
        <f>'Raw Data'!H317</f>
        <v>0</v>
      </c>
      <c r="AB309" s="10">
        <f t="shared" si="81"/>
        <v>3.1949000000000001</v>
      </c>
      <c r="AC309" s="10">
        <f>'Raw Data'!I317</f>
        <v>0</v>
      </c>
      <c r="AD309" s="12" t="e">
        <f t="shared" si="86"/>
        <v>#DIV/0!</v>
      </c>
      <c r="AE309" s="15" t="e">
        <f t="shared" si="95"/>
        <v>#DIV/0!</v>
      </c>
      <c r="AG309" s="9">
        <f>'Raw Data'!M317</f>
        <v>42467</v>
      </c>
      <c r="AH309" s="10">
        <f>'Raw Data'!N317</f>
        <v>3008.42</v>
      </c>
      <c r="AI309" s="14">
        <f t="shared" si="87"/>
        <v>-1.3920646145192814E-2</v>
      </c>
      <c r="AJ309" s="15">
        <f t="shared" si="91"/>
        <v>1.2956635127561044E-2</v>
      </c>
      <c r="AK309" s="10">
        <f>'Raw Data'!R317+'Raw Data'!S317</f>
        <v>88898564.649800003</v>
      </c>
      <c r="AM309" s="9">
        <f>'Raw Data'!V317</f>
        <v>42438</v>
      </c>
      <c r="AN309" s="10">
        <f>IF('Raw Data'!W317=0,AN308,'Raw Data'!W317)</f>
        <v>6.5149999999999997</v>
      </c>
      <c r="AO309" s="15">
        <f t="shared" si="88"/>
        <v>1.4592376154147855E-3</v>
      </c>
      <c r="AP309" s="15">
        <f t="shared" si="96"/>
        <v>2.8752389425615852E-3</v>
      </c>
      <c r="AQ309" s="10">
        <f>IF('Raw Data'!Y317=0,AQ308,'Raw Data'!Y317)</f>
        <v>6.5115999999999996</v>
      </c>
      <c r="AR309" s="10">
        <f>IF('Raw Data'!X317=0,AR308,'Raw Data'!X317)</f>
        <v>6.5263</v>
      </c>
      <c r="AS309" s="10">
        <f t="shared" si="82"/>
        <v>1.4700000000000379E-2</v>
      </c>
      <c r="AT309" s="10">
        <f t="shared" si="83"/>
        <v>-3.4000000000000696E-3</v>
      </c>
      <c r="AV309" s="9">
        <f>'Raw Data'!AB310</f>
        <v>42699</v>
      </c>
      <c r="AW309" s="10">
        <f>'Raw Data'!AC310</f>
        <v>311.37</v>
      </c>
      <c r="AX309" s="10">
        <f t="shared" si="89"/>
        <v>315.47199999999992</v>
      </c>
    </row>
    <row r="310" spans="1:50">
      <c r="A310" s="9">
        <f>'Raw Data'!M318</f>
        <v>42468</v>
      </c>
      <c r="B310" s="13">
        <f>'Raw Data'!N318</f>
        <v>2984.9580000000001</v>
      </c>
      <c r="C310" s="14">
        <f t="shared" si="84"/>
        <v>-7.8293476063152033E-3</v>
      </c>
      <c r="D310" s="15">
        <f t="shared" si="92"/>
        <v>1.2100720710540814E-2</v>
      </c>
      <c r="E310" s="10">
        <f>'Raw Data'!Q318</f>
        <v>3057.74</v>
      </c>
      <c r="F310" s="14">
        <f t="shared" si="84"/>
        <v>-3.8583148798161193E-4</v>
      </c>
      <c r="G310" s="15">
        <f t="shared" si="93"/>
        <v>8.7890524176185234E-3</v>
      </c>
      <c r="H310" s="13">
        <f t="shared" si="90"/>
        <v>0.72632470642533464</v>
      </c>
      <c r="J310" s="9">
        <f>'Raw Data'!A318</f>
        <v>42458</v>
      </c>
      <c r="K310" s="10">
        <f>'Raw Data'!H318</f>
        <v>0</v>
      </c>
      <c r="L310" s="10">
        <f>'Raw Data'!J318</f>
        <v>0</v>
      </c>
      <c r="M310" s="10">
        <f t="shared" si="78"/>
        <v>0</v>
      </c>
      <c r="O310" s="9">
        <f>'Raw Data'!A318</f>
        <v>42458</v>
      </c>
      <c r="P310" s="10">
        <f>'Raw Data'!B318</f>
        <v>2.8001999999999998</v>
      </c>
      <c r="Q310" s="10">
        <f>'Raw Data'!C318</f>
        <v>0</v>
      </c>
      <c r="R310" s="10">
        <f t="shared" si="79"/>
        <v>2.8001999999999998</v>
      </c>
      <c r="S310" s="10">
        <f>'Raw Data'!D318</f>
        <v>2.5152000000000001</v>
      </c>
      <c r="T310" s="15">
        <f t="shared" si="85"/>
        <v>-3.5322402927256218E-3</v>
      </c>
      <c r="U310" s="15">
        <f t="shared" si="94"/>
        <v>1.9765764928271028E-2</v>
      </c>
      <c r="V310" s="10">
        <f>'Raw Data'!F318</f>
        <v>2.3083</v>
      </c>
      <c r="W310" s="10">
        <f t="shared" si="80"/>
        <v>0.20690000000000008</v>
      </c>
      <c r="Y310" s="9">
        <f>'Raw Data'!A318</f>
        <v>42458</v>
      </c>
      <c r="Z310" s="10">
        <f>'Raw Data'!G318</f>
        <v>3.2444999999999999</v>
      </c>
      <c r="AA310" s="10">
        <f>'Raw Data'!H318</f>
        <v>0</v>
      </c>
      <c r="AB310" s="10">
        <f t="shared" si="81"/>
        <v>3.2444999999999999</v>
      </c>
      <c r="AC310" s="10">
        <f>'Raw Data'!I318</f>
        <v>0</v>
      </c>
      <c r="AD310" s="12" t="e">
        <f t="shared" si="86"/>
        <v>#DIV/0!</v>
      </c>
      <c r="AE310" s="15" t="e">
        <f t="shared" si="95"/>
        <v>#DIV/0!</v>
      </c>
      <c r="AG310" s="9">
        <f>'Raw Data'!M318</f>
        <v>42468</v>
      </c>
      <c r="AH310" s="10">
        <f>'Raw Data'!N318</f>
        <v>2984.9580000000001</v>
      </c>
      <c r="AI310" s="14">
        <f t="shared" si="87"/>
        <v>-7.8293476063152033E-3</v>
      </c>
      <c r="AJ310" s="15">
        <f t="shared" si="91"/>
        <v>1.2100720710540814E-2</v>
      </c>
      <c r="AK310" s="10">
        <f>'Raw Data'!R318+'Raw Data'!S318</f>
        <v>88461058.934700012</v>
      </c>
      <c r="AM310" s="9">
        <f>'Raw Data'!V318</f>
        <v>42439</v>
      </c>
      <c r="AN310" s="10">
        <f>IF('Raw Data'!W318=0,AN309,'Raw Data'!W318)</f>
        <v>6.5159000000000002</v>
      </c>
      <c r="AO310" s="15">
        <f t="shared" si="88"/>
        <v>1.3813320667509728E-4</v>
      </c>
      <c r="AP310" s="15">
        <f t="shared" si="96"/>
        <v>2.8763968638067334E-3</v>
      </c>
      <c r="AQ310" s="10">
        <f>IF('Raw Data'!Y318=0,AQ309,'Raw Data'!Y318)</f>
        <v>6.5039999999999996</v>
      </c>
      <c r="AR310" s="10">
        <f>IF('Raw Data'!X318=0,AR309,'Raw Data'!X318)</f>
        <v>6.5183999999999997</v>
      </c>
      <c r="AS310" s="10">
        <f t="shared" si="82"/>
        <v>1.440000000000019E-2</v>
      </c>
      <c r="AT310" s="10">
        <f t="shared" si="83"/>
        <v>-1.1900000000000688E-2</v>
      </c>
      <c r="AV310" s="9">
        <f>'Raw Data'!AB311</f>
        <v>42702</v>
      </c>
      <c r="AW310" s="10">
        <f>'Raw Data'!AC311</f>
        <v>276.26</v>
      </c>
      <c r="AX310" s="10">
        <f t="shared" si="89"/>
        <v>314.56399999999996</v>
      </c>
    </row>
    <row r="311" spans="1:50">
      <c r="A311" s="9">
        <f>'Raw Data'!M319</f>
        <v>42471</v>
      </c>
      <c r="B311" s="13">
        <f>'Raw Data'!N319</f>
        <v>3033.9569999999999</v>
      </c>
      <c r="C311" s="14">
        <f t="shared" si="84"/>
        <v>1.6282031722793671E-2</v>
      </c>
      <c r="D311" s="15">
        <f t="shared" si="92"/>
        <v>1.290100746357903E-2</v>
      </c>
      <c r="E311" s="10">
        <f>'Raw Data'!Q319</f>
        <v>3080.38</v>
      </c>
      <c r="F311" s="14">
        <f t="shared" si="84"/>
        <v>7.3768849971488568E-3</v>
      </c>
      <c r="G311" s="15">
        <f t="shared" si="93"/>
        <v>9.0631237454994757E-3</v>
      </c>
      <c r="H311" s="13">
        <f t="shared" si="90"/>
        <v>0.70251286739316099</v>
      </c>
      <c r="J311" s="9">
        <f>'Raw Data'!A319</f>
        <v>42459</v>
      </c>
      <c r="K311" s="10">
        <f>'Raw Data'!H319</f>
        <v>0</v>
      </c>
      <c r="L311" s="10">
        <f>'Raw Data'!J319</f>
        <v>0</v>
      </c>
      <c r="M311" s="10">
        <f t="shared" si="78"/>
        <v>0</v>
      </c>
      <c r="O311" s="9">
        <f>'Raw Data'!A319</f>
        <v>42459</v>
      </c>
      <c r="P311" s="10">
        <f>'Raw Data'!B319</f>
        <v>2.8115000000000001</v>
      </c>
      <c r="Q311" s="10">
        <f>'Raw Data'!C319</f>
        <v>0</v>
      </c>
      <c r="R311" s="10">
        <f t="shared" si="79"/>
        <v>2.8115000000000001</v>
      </c>
      <c r="S311" s="10">
        <f>'Raw Data'!D319</f>
        <v>2.7877000000000001</v>
      </c>
      <c r="T311" s="15">
        <f t="shared" si="85"/>
        <v>0.10286455983858285</v>
      </c>
      <c r="U311" s="15">
        <f t="shared" si="94"/>
        <v>2.9058377406196167E-2</v>
      </c>
      <c r="V311" s="10">
        <f>'Raw Data'!F319</f>
        <v>2.4241999999999999</v>
      </c>
      <c r="W311" s="10">
        <f t="shared" si="80"/>
        <v>0.36350000000000016</v>
      </c>
      <c r="Y311" s="9">
        <f>'Raw Data'!A319</f>
        <v>42459</v>
      </c>
      <c r="Z311" s="10">
        <f>'Raw Data'!G319</f>
        <v>3.2826</v>
      </c>
      <c r="AA311" s="10">
        <f>'Raw Data'!H319</f>
        <v>0</v>
      </c>
      <c r="AB311" s="10">
        <f t="shared" si="81"/>
        <v>3.2826</v>
      </c>
      <c r="AC311" s="10">
        <f>'Raw Data'!I319</f>
        <v>0</v>
      </c>
      <c r="AD311" s="12" t="e">
        <f t="shared" si="86"/>
        <v>#DIV/0!</v>
      </c>
      <c r="AE311" s="15" t="e">
        <f t="shared" si="95"/>
        <v>#DIV/0!</v>
      </c>
      <c r="AG311" s="9">
        <f>'Raw Data'!M319</f>
        <v>42471</v>
      </c>
      <c r="AH311" s="10">
        <f>'Raw Data'!N319</f>
        <v>3033.9569999999999</v>
      </c>
      <c r="AI311" s="14">
        <f t="shared" si="87"/>
        <v>1.6282031722793671E-2</v>
      </c>
      <c r="AJ311" s="15">
        <f t="shared" si="91"/>
        <v>1.290100746357903E-2</v>
      </c>
      <c r="AK311" s="10">
        <f>'Raw Data'!R319+'Raw Data'!S319</f>
        <v>88987881.096500009</v>
      </c>
      <c r="AM311" s="9">
        <f>'Raw Data'!V319</f>
        <v>42440</v>
      </c>
      <c r="AN311" s="10">
        <f>IF('Raw Data'!W319=0,AN310,'Raw Data'!W319)</f>
        <v>6.4984999999999999</v>
      </c>
      <c r="AO311" s="15">
        <f t="shared" si="88"/>
        <v>-2.6739627439775165E-3</v>
      </c>
      <c r="AP311" s="15">
        <f t="shared" si="96"/>
        <v>2.9161201858883146E-3</v>
      </c>
      <c r="AQ311" s="10">
        <f>IF('Raw Data'!Y319=0,AQ310,'Raw Data'!Y319)</f>
        <v>6.4827000000000004</v>
      </c>
      <c r="AR311" s="10">
        <f>IF('Raw Data'!X319=0,AR310,'Raw Data'!X319)</f>
        <v>6.4965000000000002</v>
      </c>
      <c r="AS311" s="10">
        <f t="shared" si="82"/>
        <v>1.3799999999999812E-2</v>
      </c>
      <c r="AT311" s="10">
        <f t="shared" si="83"/>
        <v>-1.5799999999999592E-2</v>
      </c>
      <c r="AV311" s="9">
        <f>'Raw Data'!AB312</f>
        <v>42703</v>
      </c>
      <c r="AW311" s="10">
        <f>'Raw Data'!AC312</f>
        <v>312.45999999999998</v>
      </c>
      <c r="AX311" s="10">
        <f t="shared" si="89"/>
        <v>308.85399999999998</v>
      </c>
    </row>
    <row r="312" spans="1:50">
      <c r="A312" s="9">
        <f>'Raw Data'!M320</f>
        <v>42472</v>
      </c>
      <c r="B312" s="13">
        <f>'Raw Data'!N320</f>
        <v>3023.6460000000002</v>
      </c>
      <c r="C312" s="14">
        <f t="shared" si="84"/>
        <v>-3.4043201438542104E-3</v>
      </c>
      <c r="D312" s="15">
        <f t="shared" si="92"/>
        <v>1.2678234644076969E-2</v>
      </c>
      <c r="E312" s="10">
        <f>'Raw Data'!Q320</f>
        <v>3075.05</v>
      </c>
      <c r="F312" s="14">
        <f t="shared" si="84"/>
        <v>-1.7318047097022256E-3</v>
      </c>
      <c r="G312" s="15">
        <f t="shared" si="93"/>
        <v>8.4724947870757975E-3</v>
      </c>
      <c r="H312" s="13">
        <f t="shared" si="90"/>
        <v>0.66827086143526981</v>
      </c>
      <c r="J312" s="9">
        <f>'Raw Data'!A320</f>
        <v>42460</v>
      </c>
      <c r="K312" s="10">
        <f>'Raw Data'!H320</f>
        <v>0</v>
      </c>
      <c r="L312" s="10">
        <f>'Raw Data'!J320</f>
        <v>0</v>
      </c>
      <c r="M312" s="10">
        <f t="shared" si="78"/>
        <v>0</v>
      </c>
      <c r="O312" s="9">
        <f>'Raw Data'!A320</f>
        <v>42460</v>
      </c>
      <c r="P312" s="10">
        <f>'Raw Data'!B320</f>
        <v>2.8248000000000002</v>
      </c>
      <c r="Q312" s="10">
        <f>'Raw Data'!C320</f>
        <v>0</v>
      </c>
      <c r="R312" s="10">
        <f t="shared" si="79"/>
        <v>2.8248000000000002</v>
      </c>
      <c r="S312" s="10">
        <f>'Raw Data'!D320</f>
        <v>2.8519000000000001</v>
      </c>
      <c r="T312" s="15">
        <f t="shared" si="85"/>
        <v>2.2768555732386432E-2</v>
      </c>
      <c r="U312" s="15">
        <f t="shared" si="94"/>
        <v>2.8725044807230815E-2</v>
      </c>
      <c r="V312" s="10">
        <f>'Raw Data'!F320</f>
        <v>2.3443000000000001</v>
      </c>
      <c r="W312" s="10">
        <f t="shared" si="80"/>
        <v>0.50760000000000005</v>
      </c>
      <c r="Y312" s="9">
        <f>'Raw Data'!A320</f>
        <v>42460</v>
      </c>
      <c r="Z312" s="10">
        <f>'Raw Data'!G320</f>
        <v>3.2534000000000001</v>
      </c>
      <c r="AA312" s="10">
        <f>'Raw Data'!H320</f>
        <v>0</v>
      </c>
      <c r="AB312" s="10">
        <f t="shared" si="81"/>
        <v>3.2534000000000001</v>
      </c>
      <c r="AC312" s="10">
        <f>'Raw Data'!I320</f>
        <v>0</v>
      </c>
      <c r="AD312" s="12" t="e">
        <f t="shared" si="86"/>
        <v>#DIV/0!</v>
      </c>
      <c r="AE312" s="15" t="e">
        <f t="shared" si="95"/>
        <v>#DIV/0!</v>
      </c>
      <c r="AG312" s="9">
        <f>'Raw Data'!M320</f>
        <v>42472</v>
      </c>
      <c r="AH312" s="10">
        <f>'Raw Data'!N320</f>
        <v>3023.6460000000002</v>
      </c>
      <c r="AI312" s="14">
        <f t="shared" si="87"/>
        <v>-3.4043201438542104E-3</v>
      </c>
      <c r="AJ312" s="15">
        <f t="shared" si="91"/>
        <v>1.2678234644076969E-2</v>
      </c>
      <c r="AK312" s="10">
        <f>'Raw Data'!R320+'Raw Data'!S320</f>
        <v>88622449.53580001</v>
      </c>
      <c r="AM312" s="9">
        <f>'Raw Data'!V320</f>
        <v>42443</v>
      </c>
      <c r="AN312" s="10">
        <f>IF('Raw Data'!W320=0,AN311,'Raw Data'!W320)</f>
        <v>6.4950000000000001</v>
      </c>
      <c r="AO312" s="15">
        <f t="shared" si="88"/>
        <v>-5.387309169432034E-4</v>
      </c>
      <c r="AP312" s="15">
        <f t="shared" si="96"/>
        <v>1.4845412152541431E-3</v>
      </c>
      <c r="AQ312" s="10">
        <f>IF('Raw Data'!Y320=0,AQ311,'Raw Data'!Y320)</f>
        <v>6.4942000000000002</v>
      </c>
      <c r="AR312" s="10">
        <f>IF('Raw Data'!X320=0,AR311,'Raw Data'!X320)</f>
        <v>6.5057</v>
      </c>
      <c r="AS312" s="10">
        <f t="shared" si="82"/>
        <v>1.1499999999999844E-2</v>
      </c>
      <c r="AT312" s="10">
        <f t="shared" si="83"/>
        <v>-7.9999999999991189E-4</v>
      </c>
      <c r="AV312" s="9">
        <f>'Raw Data'!AB313</f>
        <v>42704</v>
      </c>
      <c r="AW312" s="10">
        <f>'Raw Data'!AC313</f>
        <v>311.85000000000002</v>
      </c>
      <c r="AX312" s="10">
        <f t="shared" si="89"/>
        <v>320.61599999999999</v>
      </c>
    </row>
    <row r="313" spans="1:50">
      <c r="A313" s="9">
        <f>'Raw Data'!M321</f>
        <v>42473</v>
      </c>
      <c r="B313" s="13">
        <f>'Raw Data'!N321</f>
        <v>3066.6379999999999</v>
      </c>
      <c r="C313" s="14">
        <f t="shared" si="84"/>
        <v>1.4118459544349041E-2</v>
      </c>
      <c r="D313" s="15">
        <f t="shared" si="92"/>
        <v>1.2030859007452755E-2</v>
      </c>
      <c r="E313" s="10">
        <f>'Raw Data'!Q321</f>
        <v>3101.5</v>
      </c>
      <c r="F313" s="14">
        <f t="shared" si="84"/>
        <v>8.5647041421472708E-3</v>
      </c>
      <c r="G313" s="15">
        <f t="shared" si="93"/>
        <v>8.636984444697654E-3</v>
      </c>
      <c r="H313" s="13">
        <f t="shared" si="90"/>
        <v>0.71790255702833039</v>
      </c>
      <c r="J313" s="9">
        <f>'Raw Data'!A321</f>
        <v>42461</v>
      </c>
      <c r="K313" s="10">
        <f>'Raw Data'!H321</f>
        <v>0</v>
      </c>
      <c r="L313" s="10">
        <f>'Raw Data'!J321</f>
        <v>0</v>
      </c>
      <c r="M313" s="10">
        <f t="shared" si="78"/>
        <v>0</v>
      </c>
      <c r="O313" s="9">
        <f>'Raw Data'!A321</f>
        <v>42461</v>
      </c>
      <c r="P313" s="10">
        <f>'Raw Data'!B321</f>
        <v>2.8384999999999998</v>
      </c>
      <c r="Q313" s="10">
        <f>'Raw Data'!C321</f>
        <v>0</v>
      </c>
      <c r="R313" s="10">
        <f t="shared" si="79"/>
        <v>2.8384999999999998</v>
      </c>
      <c r="S313" s="10">
        <f>'Raw Data'!D321</f>
        <v>2.4369000000000001</v>
      </c>
      <c r="T313" s="15">
        <f t="shared" si="85"/>
        <v>-0.15725869908083884</v>
      </c>
      <c r="U313" s="15">
        <f t="shared" si="94"/>
        <v>4.6387839180141437E-2</v>
      </c>
      <c r="V313" s="10">
        <f>'Raw Data'!F321</f>
        <v>2.2858000000000001</v>
      </c>
      <c r="W313" s="10">
        <f t="shared" si="80"/>
        <v>0.15110000000000001</v>
      </c>
      <c r="Y313" s="9">
        <f>'Raw Data'!A321</f>
        <v>42461</v>
      </c>
      <c r="Z313" s="10">
        <f>'Raw Data'!G321</f>
        <v>3.2105999999999999</v>
      </c>
      <c r="AA313" s="10">
        <f>'Raw Data'!H321</f>
        <v>0</v>
      </c>
      <c r="AB313" s="10">
        <f t="shared" si="81"/>
        <v>3.2105999999999999</v>
      </c>
      <c r="AC313" s="10">
        <f>'Raw Data'!I321</f>
        <v>0</v>
      </c>
      <c r="AD313" s="12" t="e">
        <f t="shared" si="86"/>
        <v>#DIV/0!</v>
      </c>
      <c r="AE313" s="15" t="e">
        <f t="shared" si="95"/>
        <v>#DIV/0!</v>
      </c>
      <c r="AG313" s="9">
        <f>'Raw Data'!M321</f>
        <v>42473</v>
      </c>
      <c r="AH313" s="10">
        <f>'Raw Data'!N321</f>
        <v>3066.6379999999999</v>
      </c>
      <c r="AI313" s="14">
        <f t="shared" si="87"/>
        <v>1.4118459544349041E-2</v>
      </c>
      <c r="AJ313" s="15">
        <f t="shared" si="91"/>
        <v>1.2030859007452755E-2</v>
      </c>
      <c r="AK313" s="10">
        <f>'Raw Data'!R321+'Raw Data'!S321</f>
        <v>89467960.663599998</v>
      </c>
      <c r="AM313" s="9">
        <f>'Raw Data'!V321</f>
        <v>42444</v>
      </c>
      <c r="AN313" s="10">
        <f>IF('Raw Data'!W321=0,AN312,'Raw Data'!W321)</f>
        <v>6.5105000000000004</v>
      </c>
      <c r="AO313" s="15">
        <f t="shared" si="88"/>
        <v>2.3836080640830832E-3</v>
      </c>
      <c r="AP313" s="15">
        <f t="shared" si="96"/>
        <v>1.4323659597432197E-3</v>
      </c>
      <c r="AQ313" s="10">
        <f>IF('Raw Data'!Y321=0,AQ312,'Raw Data'!Y321)</f>
        <v>6.5107999999999997</v>
      </c>
      <c r="AR313" s="10">
        <f>IF('Raw Data'!X321=0,AR312,'Raw Data'!X321)</f>
        <v>6.5229999999999997</v>
      </c>
      <c r="AS313" s="10">
        <f t="shared" si="82"/>
        <v>1.2199999999999989E-2</v>
      </c>
      <c r="AT313" s="10">
        <f t="shared" si="83"/>
        <v>2.9999999999930083E-4</v>
      </c>
      <c r="AV313" s="9">
        <f>'Raw Data'!AB314</f>
        <v>42705</v>
      </c>
      <c r="AW313" s="10">
        <f>'Raw Data'!AC314</f>
        <v>327.68</v>
      </c>
      <c r="AX313" s="10">
        <f t="shared" si="89"/>
        <v>307.92400000000004</v>
      </c>
    </row>
    <row r="314" spans="1:50">
      <c r="A314" s="9">
        <f>'Raw Data'!M322</f>
        <v>42474</v>
      </c>
      <c r="B314" s="13">
        <f>'Raw Data'!N322</f>
        <v>3082.3620000000001</v>
      </c>
      <c r="C314" s="14">
        <f t="shared" si="84"/>
        <v>5.1143386806528392E-3</v>
      </c>
      <c r="D314" s="15">
        <f t="shared" si="92"/>
        <v>9.4692680381377424E-3</v>
      </c>
      <c r="E314" s="10">
        <f>'Raw Data'!Q322</f>
        <v>3107.28</v>
      </c>
      <c r="F314" s="14">
        <f t="shared" si="84"/>
        <v>1.8618800053293607E-3</v>
      </c>
      <c r="G314" s="15">
        <f t="shared" si="93"/>
        <v>5.9816455297890675E-3</v>
      </c>
      <c r="H314" s="13">
        <f t="shared" si="90"/>
        <v>0.63169038047057302</v>
      </c>
      <c r="J314" s="9">
        <f>'Raw Data'!A322</f>
        <v>42465</v>
      </c>
      <c r="K314" s="10">
        <f>'Raw Data'!H322</f>
        <v>0</v>
      </c>
      <c r="L314" s="10">
        <f>'Raw Data'!J322</f>
        <v>0</v>
      </c>
      <c r="M314" s="10">
        <f t="shared" si="78"/>
        <v>0</v>
      </c>
      <c r="O314" s="9">
        <f>'Raw Data'!A322</f>
        <v>42465</v>
      </c>
      <c r="P314" s="10">
        <f>'Raw Data'!B322</f>
        <v>2.8460000000000001</v>
      </c>
      <c r="Q314" s="10">
        <f>'Raw Data'!C322</f>
        <v>0</v>
      </c>
      <c r="R314" s="10">
        <f t="shared" si="79"/>
        <v>2.8460000000000001</v>
      </c>
      <c r="S314" s="10">
        <f>'Raw Data'!D322</f>
        <v>2.4192999999999998</v>
      </c>
      <c r="T314" s="15">
        <f t="shared" si="85"/>
        <v>-7.2484976152761933E-3</v>
      </c>
      <c r="U314" s="15">
        <f t="shared" si="94"/>
        <v>4.6381500015881913E-2</v>
      </c>
      <c r="V314" s="10">
        <f>'Raw Data'!F322</f>
        <v>2.2884000000000002</v>
      </c>
      <c r="W314" s="10">
        <f t="shared" si="80"/>
        <v>0.13089999999999957</v>
      </c>
      <c r="Y314" s="9">
        <f>'Raw Data'!A322</f>
        <v>42465</v>
      </c>
      <c r="Z314" s="10">
        <f>'Raw Data'!G322</f>
        <v>3.2271999999999998</v>
      </c>
      <c r="AA314" s="10">
        <f>'Raw Data'!H322</f>
        <v>0</v>
      </c>
      <c r="AB314" s="10">
        <f t="shared" si="81"/>
        <v>3.2271999999999998</v>
      </c>
      <c r="AC314" s="10">
        <f>'Raw Data'!I322</f>
        <v>0</v>
      </c>
      <c r="AD314" s="12" t="e">
        <f t="shared" si="86"/>
        <v>#DIV/0!</v>
      </c>
      <c r="AE314" s="15" t="e">
        <f t="shared" si="95"/>
        <v>#DIV/0!</v>
      </c>
      <c r="AG314" s="9">
        <f>'Raw Data'!M322</f>
        <v>42474</v>
      </c>
      <c r="AH314" s="10">
        <f>'Raw Data'!N322</f>
        <v>3082.3620000000001</v>
      </c>
      <c r="AI314" s="14">
        <f t="shared" si="87"/>
        <v>5.1143386806528392E-3</v>
      </c>
      <c r="AJ314" s="15">
        <f t="shared" si="91"/>
        <v>9.4692680381377424E-3</v>
      </c>
      <c r="AK314" s="10">
        <f>'Raw Data'!R322+'Raw Data'!S322</f>
        <v>89754013.352799997</v>
      </c>
      <c r="AM314" s="9">
        <f>'Raw Data'!V322</f>
        <v>42445</v>
      </c>
      <c r="AN314" s="10">
        <f>IF('Raw Data'!W322=0,AN313,'Raw Data'!W322)</f>
        <v>6.5209999999999999</v>
      </c>
      <c r="AO314" s="15">
        <f t="shared" si="88"/>
        <v>1.6114802244192631E-3</v>
      </c>
      <c r="AP314" s="15">
        <f t="shared" si="96"/>
        <v>1.4151725148809323E-3</v>
      </c>
      <c r="AQ314" s="10">
        <f>IF('Raw Data'!Y322=0,AQ313,'Raw Data'!Y322)</f>
        <v>6.4851999999999999</v>
      </c>
      <c r="AR314" s="10">
        <f>IF('Raw Data'!X322=0,AR313,'Raw Data'!X322)</f>
        <v>6.4954999999999998</v>
      </c>
      <c r="AS314" s="10">
        <f t="shared" si="82"/>
        <v>1.0299999999999976E-2</v>
      </c>
      <c r="AT314" s="10">
        <f t="shared" si="83"/>
        <v>-3.5800000000000054E-2</v>
      </c>
      <c r="AV314" s="9">
        <f>'Raw Data'!AB315</f>
        <v>42706</v>
      </c>
      <c r="AW314" s="10">
        <f>'Raw Data'!AC315</f>
        <v>355.29</v>
      </c>
      <c r="AX314" s="10">
        <f t="shared" si="89"/>
        <v>316.70799999999997</v>
      </c>
    </row>
    <row r="315" spans="1:50">
      <c r="A315" s="9">
        <f>'Raw Data'!M323</f>
        <v>42475</v>
      </c>
      <c r="B315" s="13">
        <f>'Raw Data'!N323</f>
        <v>3078.1170000000002</v>
      </c>
      <c r="C315" s="14">
        <f t="shared" si="84"/>
        <v>-1.3781398075917565E-3</v>
      </c>
      <c r="D315" s="15">
        <f t="shared" si="92"/>
        <v>9.5395669956708559E-3</v>
      </c>
      <c r="E315" s="10">
        <f>'Raw Data'!Q323</f>
        <v>3130.54</v>
      </c>
      <c r="F315" s="14">
        <f t="shared" si="84"/>
        <v>7.4577681968115324E-3</v>
      </c>
      <c r="G315" s="15">
        <f t="shared" si="93"/>
        <v>6.1856235922659077E-3</v>
      </c>
      <c r="H315" s="13">
        <f t="shared" si="90"/>
        <v>0.64841764778977928</v>
      </c>
      <c r="J315" s="9">
        <f>'Raw Data'!A323</f>
        <v>42466</v>
      </c>
      <c r="K315" s="10">
        <f>'Raw Data'!H323</f>
        <v>0</v>
      </c>
      <c r="L315" s="10">
        <f>'Raw Data'!J323</f>
        <v>0</v>
      </c>
      <c r="M315" s="10">
        <f t="shared" si="78"/>
        <v>0</v>
      </c>
      <c r="O315" s="9">
        <f>'Raw Data'!A323</f>
        <v>42466</v>
      </c>
      <c r="P315" s="10">
        <f>'Raw Data'!B323</f>
        <v>2.8450000000000002</v>
      </c>
      <c r="Q315" s="10">
        <f>'Raw Data'!C323</f>
        <v>0</v>
      </c>
      <c r="R315" s="10">
        <f t="shared" si="79"/>
        <v>2.8450000000000002</v>
      </c>
      <c r="S315" s="10">
        <f>'Raw Data'!D323</f>
        <v>2.3906999999999998</v>
      </c>
      <c r="T315" s="15">
        <f t="shared" si="85"/>
        <v>-1.1892032037929602E-2</v>
      </c>
      <c r="U315" s="15">
        <f t="shared" si="94"/>
        <v>4.6460156980965978E-2</v>
      </c>
      <c r="V315" s="10">
        <f>'Raw Data'!F323</f>
        <v>2.278</v>
      </c>
      <c r="W315" s="10">
        <f t="shared" si="80"/>
        <v>0.1126999999999998</v>
      </c>
      <c r="Y315" s="9">
        <f>'Raw Data'!A323</f>
        <v>42466</v>
      </c>
      <c r="Z315" s="10">
        <f>'Raw Data'!G323</f>
        <v>3.1436000000000002</v>
      </c>
      <c r="AA315" s="10">
        <f>'Raw Data'!H323</f>
        <v>0</v>
      </c>
      <c r="AB315" s="10">
        <f t="shared" si="81"/>
        <v>3.1436000000000002</v>
      </c>
      <c r="AC315" s="10">
        <f>'Raw Data'!I323</f>
        <v>0</v>
      </c>
      <c r="AD315" s="12" t="e">
        <f t="shared" si="86"/>
        <v>#DIV/0!</v>
      </c>
      <c r="AE315" s="15" t="e">
        <f t="shared" si="95"/>
        <v>#DIV/0!</v>
      </c>
      <c r="AG315" s="9">
        <f>'Raw Data'!M323</f>
        <v>42475</v>
      </c>
      <c r="AH315" s="10">
        <f>'Raw Data'!N323</f>
        <v>3078.1170000000002</v>
      </c>
      <c r="AI315" s="14">
        <f t="shared" si="87"/>
        <v>-1.3781398075917565E-3</v>
      </c>
      <c r="AJ315" s="15">
        <f t="shared" si="91"/>
        <v>9.5395669956708559E-3</v>
      </c>
      <c r="AK315" s="10">
        <f>'Raw Data'!R323+'Raw Data'!S323</f>
        <v>89388563.0176</v>
      </c>
      <c r="AM315" s="9">
        <f>'Raw Data'!V323</f>
        <v>42446</v>
      </c>
      <c r="AN315" s="10">
        <f>IF('Raw Data'!W323=0,AN314,'Raw Data'!W323)</f>
        <v>6.4930000000000003</v>
      </c>
      <c r="AO315" s="15">
        <f t="shared" si="88"/>
        <v>-4.3030648847154525E-3</v>
      </c>
      <c r="AP315" s="15">
        <f t="shared" si="96"/>
        <v>1.6772621475925006E-3</v>
      </c>
      <c r="AQ315" s="10">
        <f>IF('Raw Data'!Y323=0,AQ314,'Raw Data'!Y323)</f>
        <v>6.4579000000000004</v>
      </c>
      <c r="AR315" s="10">
        <f>IF('Raw Data'!X323=0,AR314,'Raw Data'!X323)</f>
        <v>6.4640000000000004</v>
      </c>
      <c r="AS315" s="10">
        <f t="shared" si="82"/>
        <v>6.0999999999999943E-3</v>
      </c>
      <c r="AT315" s="10">
        <f t="shared" si="83"/>
        <v>-3.5099999999999909E-2</v>
      </c>
      <c r="AV315" s="9">
        <f>'Raw Data'!AB316</f>
        <v>42709</v>
      </c>
      <c r="AW315" s="10">
        <f>'Raw Data'!AC316</f>
        <v>302.27</v>
      </c>
      <c r="AX315" s="10">
        <f t="shared" si="89"/>
        <v>321.90999999999997</v>
      </c>
    </row>
    <row r="316" spans="1:50">
      <c r="A316" s="9">
        <f>'Raw Data'!M324</f>
        <v>42478</v>
      </c>
      <c r="B316" s="13">
        <f>'Raw Data'!N324</f>
        <v>3033.66</v>
      </c>
      <c r="C316" s="14">
        <f t="shared" si="84"/>
        <v>-1.4548235026181099E-2</v>
      </c>
      <c r="D316" s="15">
        <f t="shared" si="92"/>
        <v>1.0822954496845115E-2</v>
      </c>
      <c r="E316" s="10">
        <f>'Raw Data'!Q324</f>
        <v>3114.26</v>
      </c>
      <c r="F316" s="14">
        <f t="shared" si="84"/>
        <v>-5.2139498082680513E-3</v>
      </c>
      <c r="G316" s="15">
        <f t="shared" si="93"/>
        <v>6.2020444249003921E-3</v>
      </c>
      <c r="H316" s="13">
        <f t="shared" si="90"/>
        <v>0.57304541257272079</v>
      </c>
      <c r="J316" s="9">
        <f>'Raw Data'!A324</f>
        <v>42467</v>
      </c>
      <c r="K316" s="10">
        <f>'Raw Data'!H324</f>
        <v>0</v>
      </c>
      <c r="L316" s="10">
        <f>'Raw Data'!J324</f>
        <v>0</v>
      </c>
      <c r="M316" s="10">
        <f t="shared" si="78"/>
        <v>0</v>
      </c>
      <c r="O316" s="9">
        <f>'Raw Data'!A324</f>
        <v>42467</v>
      </c>
      <c r="P316" s="10">
        <f>'Raw Data'!B324</f>
        <v>2.847</v>
      </c>
      <c r="Q316" s="10">
        <f>'Raw Data'!C324</f>
        <v>0</v>
      </c>
      <c r="R316" s="10">
        <f t="shared" si="79"/>
        <v>2.847</v>
      </c>
      <c r="S316" s="10">
        <f>'Raw Data'!D324</f>
        <v>2.3849999999999998</v>
      </c>
      <c r="T316" s="15">
        <f t="shared" si="85"/>
        <v>-2.3870857493705423E-3</v>
      </c>
      <c r="U316" s="15">
        <f t="shared" si="94"/>
        <v>4.6340557743417832E-2</v>
      </c>
      <c r="V316" s="10">
        <f>'Raw Data'!F324</f>
        <v>2.2863000000000002</v>
      </c>
      <c r="W316" s="10">
        <f t="shared" si="80"/>
        <v>9.8699999999999566E-2</v>
      </c>
      <c r="Y316" s="9">
        <f>'Raw Data'!A324</f>
        <v>42467</v>
      </c>
      <c r="Z316" s="10">
        <f>'Raw Data'!G324</f>
        <v>3.1396999999999999</v>
      </c>
      <c r="AA316" s="10">
        <f>'Raw Data'!H324</f>
        <v>0</v>
      </c>
      <c r="AB316" s="10">
        <f t="shared" si="81"/>
        <v>3.1396999999999999</v>
      </c>
      <c r="AC316" s="10">
        <f>'Raw Data'!I324</f>
        <v>0</v>
      </c>
      <c r="AD316" s="12" t="e">
        <f t="shared" si="86"/>
        <v>#DIV/0!</v>
      </c>
      <c r="AE316" s="15" t="e">
        <f t="shared" si="95"/>
        <v>#DIV/0!</v>
      </c>
      <c r="AG316" s="9">
        <f>'Raw Data'!M324</f>
        <v>42478</v>
      </c>
      <c r="AH316" s="10">
        <f>'Raw Data'!N324</f>
        <v>3033.66</v>
      </c>
      <c r="AI316" s="14">
        <f t="shared" si="87"/>
        <v>-1.4548235026181099E-2</v>
      </c>
      <c r="AJ316" s="15">
        <f t="shared" si="91"/>
        <v>1.0822954496845115E-2</v>
      </c>
      <c r="AK316" s="10">
        <f>'Raw Data'!R324+'Raw Data'!S324</f>
        <v>89241070.827699989</v>
      </c>
      <c r="AM316" s="9">
        <f>'Raw Data'!V324</f>
        <v>42447</v>
      </c>
      <c r="AN316" s="10">
        <f>IF('Raw Data'!W324=0,AN315,'Raw Data'!W324)</f>
        <v>6.4726999999999997</v>
      </c>
      <c r="AO316" s="15">
        <f t="shared" si="88"/>
        <v>-3.1313413988130877E-3</v>
      </c>
      <c r="AP316" s="15">
        <f t="shared" si="96"/>
        <v>1.7875185078104643E-3</v>
      </c>
      <c r="AQ316" s="10">
        <f>IF('Raw Data'!Y324=0,AQ315,'Raw Data'!Y324)</f>
        <v>6.4596</v>
      </c>
      <c r="AR316" s="10">
        <f>IF('Raw Data'!X324=0,AR315,'Raw Data'!X324)</f>
        <v>6.4676</v>
      </c>
      <c r="AS316" s="10">
        <f t="shared" si="82"/>
        <v>8.0000000000000071E-3</v>
      </c>
      <c r="AT316" s="10">
        <f t="shared" si="83"/>
        <v>-1.3099999999999667E-2</v>
      </c>
      <c r="AV316" s="9">
        <f>'Raw Data'!AB317</f>
        <v>42710</v>
      </c>
      <c r="AW316" s="10">
        <f>'Raw Data'!AC317</f>
        <v>385.69</v>
      </c>
      <c r="AX316" s="10">
        <f t="shared" si="89"/>
        <v>336.55599999999998</v>
      </c>
    </row>
    <row r="317" spans="1:50">
      <c r="A317" s="9">
        <f>'Raw Data'!M325</f>
        <v>42479</v>
      </c>
      <c r="B317" s="13">
        <f>'Raw Data'!N325</f>
        <v>3042.8229999999999</v>
      </c>
      <c r="C317" s="14">
        <f t="shared" si="84"/>
        <v>3.0158915758503211E-3</v>
      </c>
      <c r="D317" s="15">
        <f t="shared" si="92"/>
        <v>9.8966553852549103E-3</v>
      </c>
      <c r="E317" s="10">
        <f>'Raw Data'!Q325</f>
        <v>3118.67</v>
      </c>
      <c r="F317" s="14">
        <f t="shared" si="84"/>
        <v>1.4150650611784122E-3</v>
      </c>
      <c r="G317" s="15">
        <f t="shared" si="93"/>
        <v>6.1757296661360001E-3</v>
      </c>
      <c r="H317" s="13">
        <f t="shared" si="90"/>
        <v>0.62402189686601184</v>
      </c>
      <c r="J317" s="9">
        <f>'Raw Data'!A325</f>
        <v>42468</v>
      </c>
      <c r="K317" s="10">
        <f>'Raw Data'!H325</f>
        <v>0</v>
      </c>
      <c r="L317" s="10">
        <f>'Raw Data'!J325</f>
        <v>0</v>
      </c>
      <c r="M317" s="10">
        <f t="shared" si="78"/>
        <v>0</v>
      </c>
      <c r="O317" s="9">
        <f>'Raw Data'!A325</f>
        <v>42468</v>
      </c>
      <c r="P317" s="10">
        <f>'Raw Data'!B325</f>
        <v>2.8454999999999999</v>
      </c>
      <c r="Q317" s="10">
        <f>'Raw Data'!C325</f>
        <v>0</v>
      </c>
      <c r="R317" s="10">
        <f t="shared" si="79"/>
        <v>2.8454999999999999</v>
      </c>
      <c r="S317" s="10">
        <f>'Raw Data'!D325</f>
        <v>2.3675999999999999</v>
      </c>
      <c r="T317" s="15">
        <f t="shared" si="85"/>
        <v>-7.3223405058715505E-3</v>
      </c>
      <c r="U317" s="15">
        <f t="shared" si="94"/>
        <v>4.6339042873892754E-2</v>
      </c>
      <c r="V317" s="10">
        <f>'Raw Data'!F325</f>
        <v>2.2584</v>
      </c>
      <c r="W317" s="10">
        <f t="shared" si="80"/>
        <v>0.10919999999999996</v>
      </c>
      <c r="Y317" s="9">
        <f>'Raw Data'!A325</f>
        <v>42468</v>
      </c>
      <c r="Z317" s="10">
        <f>'Raw Data'!G325</f>
        <v>3.1196999999999999</v>
      </c>
      <c r="AA317" s="10">
        <f>'Raw Data'!H325</f>
        <v>0</v>
      </c>
      <c r="AB317" s="10">
        <f t="shared" si="81"/>
        <v>3.1196999999999999</v>
      </c>
      <c r="AC317" s="10">
        <f>'Raw Data'!I325</f>
        <v>0</v>
      </c>
      <c r="AD317" s="12" t="e">
        <f t="shared" si="86"/>
        <v>#DIV/0!</v>
      </c>
      <c r="AE317" s="15" t="e">
        <f t="shared" si="95"/>
        <v>#DIV/0!</v>
      </c>
      <c r="AG317" s="9">
        <f>'Raw Data'!M325</f>
        <v>42479</v>
      </c>
      <c r="AH317" s="10">
        <f>'Raw Data'!N325</f>
        <v>3042.8229999999999</v>
      </c>
      <c r="AI317" s="14">
        <f t="shared" si="87"/>
        <v>3.0158915758503211E-3</v>
      </c>
      <c r="AJ317" s="15">
        <f t="shared" si="91"/>
        <v>9.8966553852549103E-3</v>
      </c>
      <c r="AK317" s="10">
        <f>'Raw Data'!R325+'Raw Data'!S325</f>
        <v>89324232.608599991</v>
      </c>
      <c r="AM317" s="9">
        <f>'Raw Data'!V325</f>
        <v>42450</v>
      </c>
      <c r="AN317" s="10">
        <f>IF('Raw Data'!W325=0,AN316,'Raw Data'!W325)</f>
        <v>6.4858000000000002</v>
      </c>
      <c r="AO317" s="15">
        <f t="shared" si="88"/>
        <v>2.0218396361544621E-3</v>
      </c>
      <c r="AP317" s="15">
        <f t="shared" si="96"/>
        <v>1.8617980890032954E-3</v>
      </c>
      <c r="AQ317" s="10">
        <f>IF('Raw Data'!Y325=0,AQ316,'Raw Data'!Y325)</f>
        <v>6.4837999999999996</v>
      </c>
      <c r="AR317" s="10">
        <f>IF('Raw Data'!X325=0,AR316,'Raw Data'!X325)</f>
        <v>6.4938000000000002</v>
      </c>
      <c r="AS317" s="10">
        <f t="shared" si="82"/>
        <v>1.0000000000000675E-2</v>
      </c>
      <c r="AT317" s="10">
        <f t="shared" si="83"/>
        <v>-2.0000000000006679E-3</v>
      </c>
      <c r="AV317" s="9">
        <f>'Raw Data'!AB318</f>
        <v>42711</v>
      </c>
      <c r="AW317" s="10">
        <f>'Raw Data'!AC318</f>
        <v>391.93</v>
      </c>
      <c r="AX317" s="10">
        <f t="shared" si="89"/>
        <v>352.572</v>
      </c>
    </row>
    <row r="318" spans="1:50">
      <c r="A318" s="9">
        <f>'Raw Data'!M326</f>
        <v>42480</v>
      </c>
      <c r="B318" s="13">
        <f>'Raw Data'!N326</f>
        <v>2972.5839999999998</v>
      </c>
      <c r="C318" s="14">
        <f t="shared" si="84"/>
        <v>-2.33540947151053E-2</v>
      </c>
      <c r="D318" s="15">
        <f t="shared" si="92"/>
        <v>1.2075686717603288E-2</v>
      </c>
      <c r="E318" s="10">
        <f>'Raw Data'!Q326</f>
        <v>3122.85</v>
      </c>
      <c r="F318" s="14">
        <f t="shared" si="84"/>
        <v>1.339417521668987E-3</v>
      </c>
      <c r="G318" s="15">
        <f t="shared" si="93"/>
        <v>5.5004704354832115E-3</v>
      </c>
      <c r="H318" s="13">
        <f t="shared" si="90"/>
        <v>0.45549959717528288</v>
      </c>
      <c r="J318" s="9">
        <f>'Raw Data'!A326</f>
        <v>42471</v>
      </c>
      <c r="K318" s="10">
        <f>'Raw Data'!H326</f>
        <v>0</v>
      </c>
      <c r="L318" s="10">
        <f>'Raw Data'!J326</f>
        <v>0</v>
      </c>
      <c r="M318" s="10">
        <f t="shared" si="78"/>
        <v>0</v>
      </c>
      <c r="O318" s="9">
        <f>'Raw Data'!A326</f>
        <v>42471</v>
      </c>
      <c r="P318" s="10">
        <f>'Raw Data'!B326</f>
        <v>2.8485</v>
      </c>
      <c r="Q318" s="10">
        <f>'Raw Data'!C326</f>
        <v>0</v>
      </c>
      <c r="R318" s="10">
        <f t="shared" si="79"/>
        <v>2.8485</v>
      </c>
      <c r="S318" s="10">
        <f>'Raw Data'!D326</f>
        <v>2.3675999999999999</v>
      </c>
      <c r="T318" s="15">
        <f t="shared" si="85"/>
        <v>0</v>
      </c>
      <c r="U318" s="15">
        <f t="shared" si="94"/>
        <v>4.6219233185786822E-2</v>
      </c>
      <c r="V318" s="10">
        <f>'Raw Data'!F326</f>
        <v>2.2688999999999999</v>
      </c>
      <c r="W318" s="10">
        <f t="shared" si="80"/>
        <v>9.870000000000001E-2</v>
      </c>
      <c r="Y318" s="9">
        <f>'Raw Data'!A326</f>
        <v>42471</v>
      </c>
      <c r="Z318" s="10">
        <f>'Raw Data'!G326</f>
        <v>3.1663000000000001</v>
      </c>
      <c r="AA318" s="10">
        <f>'Raw Data'!H326</f>
        <v>0</v>
      </c>
      <c r="AB318" s="10">
        <f t="shared" si="81"/>
        <v>3.1663000000000001</v>
      </c>
      <c r="AC318" s="10">
        <f>'Raw Data'!I326</f>
        <v>0</v>
      </c>
      <c r="AD318" s="12" t="e">
        <f t="shared" si="86"/>
        <v>#DIV/0!</v>
      </c>
      <c r="AE318" s="15" t="e">
        <f t="shared" si="95"/>
        <v>#DIV/0!</v>
      </c>
      <c r="AG318" s="9">
        <f>'Raw Data'!M326</f>
        <v>42480</v>
      </c>
      <c r="AH318" s="10">
        <f>'Raw Data'!N326</f>
        <v>2972.5839999999998</v>
      </c>
      <c r="AI318" s="14">
        <f t="shared" si="87"/>
        <v>-2.33540947151053E-2</v>
      </c>
      <c r="AJ318" s="15">
        <f t="shared" si="91"/>
        <v>1.2075686717603288E-2</v>
      </c>
      <c r="AK318" s="10">
        <f>'Raw Data'!R326+'Raw Data'!S326</f>
        <v>88022392.828500003</v>
      </c>
      <c r="AM318" s="9">
        <f>'Raw Data'!V326</f>
        <v>42451</v>
      </c>
      <c r="AN318" s="10">
        <f>IF('Raw Data'!W326=0,AN317,'Raw Data'!W326)</f>
        <v>6.4926000000000004</v>
      </c>
      <c r="AO318" s="15">
        <f t="shared" si="88"/>
        <v>1.0478950598298421E-3</v>
      </c>
      <c r="AP318" s="15">
        <f t="shared" si="96"/>
        <v>1.8614488684598385E-3</v>
      </c>
      <c r="AQ318" s="10">
        <f>IF('Raw Data'!Y326=0,AQ317,'Raw Data'!Y326)</f>
        <v>6.4949000000000003</v>
      </c>
      <c r="AR318" s="10">
        <f>IF('Raw Data'!X326=0,AR317,'Raw Data'!X326)</f>
        <v>6.5035999999999996</v>
      </c>
      <c r="AS318" s="10">
        <f t="shared" si="82"/>
        <v>8.6999999999992639E-3</v>
      </c>
      <c r="AT318" s="10">
        <f t="shared" si="83"/>
        <v>2.2999999999999687E-3</v>
      </c>
      <c r="AV318" s="9">
        <f>'Raw Data'!AB319</f>
        <v>42712</v>
      </c>
      <c r="AW318" s="10">
        <f>'Raw Data'!AC319</f>
        <v>314.24</v>
      </c>
      <c r="AX318" s="10">
        <f t="shared" si="89"/>
        <v>349.88400000000001</v>
      </c>
    </row>
    <row r="319" spans="1:50">
      <c r="A319" s="9">
        <f>'Raw Data'!M327</f>
        <v>42481</v>
      </c>
      <c r="B319" s="13">
        <f>'Raw Data'!N327</f>
        <v>2952.8910000000001</v>
      </c>
      <c r="C319" s="14">
        <f t="shared" si="84"/>
        <v>-6.6469177595029714E-3</v>
      </c>
      <c r="D319" s="15">
        <f t="shared" si="92"/>
        <v>1.158020869093191E-2</v>
      </c>
      <c r="E319" s="10">
        <f>'Raw Data'!Q327</f>
        <v>3126.46</v>
      </c>
      <c r="F319" s="14">
        <f t="shared" si="84"/>
        <v>1.1553276766705668E-3</v>
      </c>
      <c r="G319" s="15">
        <f t="shared" si="93"/>
        <v>4.1788252083251563E-3</v>
      </c>
      <c r="H319" s="13">
        <f t="shared" si="90"/>
        <v>0.36085923145732773</v>
      </c>
      <c r="J319" s="9">
        <f>'Raw Data'!A327</f>
        <v>42472</v>
      </c>
      <c r="K319" s="10">
        <f>'Raw Data'!H327</f>
        <v>0</v>
      </c>
      <c r="L319" s="10">
        <f>'Raw Data'!J327</f>
        <v>0</v>
      </c>
      <c r="M319" s="10">
        <f t="shared" si="78"/>
        <v>0</v>
      </c>
      <c r="O319" s="9">
        <f>'Raw Data'!A327</f>
        <v>42472</v>
      </c>
      <c r="P319" s="10">
        <f>'Raw Data'!B327</f>
        <v>2.847</v>
      </c>
      <c r="Q319" s="10">
        <f>'Raw Data'!C327</f>
        <v>0</v>
      </c>
      <c r="R319" s="10">
        <f t="shared" si="79"/>
        <v>2.847</v>
      </c>
      <c r="S319" s="10">
        <f>'Raw Data'!D327</f>
        <v>2.4264999999999999</v>
      </c>
      <c r="T319" s="15">
        <f t="shared" si="85"/>
        <v>2.4573106028700966E-2</v>
      </c>
      <c r="U319" s="15">
        <f t="shared" si="94"/>
        <v>4.6328252903043828E-2</v>
      </c>
      <c r="V319" s="10">
        <f>'Raw Data'!F327</f>
        <v>2.3085</v>
      </c>
      <c r="W319" s="10">
        <f t="shared" si="80"/>
        <v>0.11799999999999988</v>
      </c>
      <c r="Y319" s="9">
        <f>'Raw Data'!A327</f>
        <v>42472</v>
      </c>
      <c r="Z319" s="10">
        <f>'Raw Data'!G327</f>
        <v>3.1951999999999998</v>
      </c>
      <c r="AA319" s="10">
        <f>'Raw Data'!H327</f>
        <v>0</v>
      </c>
      <c r="AB319" s="10">
        <f t="shared" si="81"/>
        <v>3.1951999999999998</v>
      </c>
      <c r="AC319" s="10">
        <f>'Raw Data'!I327</f>
        <v>0</v>
      </c>
      <c r="AD319" s="12" t="e">
        <f t="shared" si="86"/>
        <v>#DIV/0!</v>
      </c>
      <c r="AE319" s="15" t="e">
        <f t="shared" si="95"/>
        <v>#DIV/0!</v>
      </c>
      <c r="AG319" s="9">
        <f>'Raw Data'!M327</f>
        <v>42481</v>
      </c>
      <c r="AH319" s="10">
        <f>'Raw Data'!N327</f>
        <v>2952.8910000000001</v>
      </c>
      <c r="AI319" s="14">
        <f t="shared" si="87"/>
        <v>-6.6469177595029714E-3</v>
      </c>
      <c r="AJ319" s="15">
        <f t="shared" si="91"/>
        <v>1.158020869093191E-2</v>
      </c>
      <c r="AK319" s="10">
        <f>'Raw Data'!R327+'Raw Data'!S327</f>
        <v>87644936.569999993</v>
      </c>
      <c r="AM319" s="9">
        <f>'Raw Data'!V327</f>
        <v>42452</v>
      </c>
      <c r="AN319" s="10">
        <f>IF('Raw Data'!W327=0,AN318,'Raw Data'!W327)</f>
        <v>6.4969000000000001</v>
      </c>
      <c r="AO319" s="15">
        <f t="shared" si="88"/>
        <v>6.6207323716422912E-4</v>
      </c>
      <c r="AP319" s="15">
        <f t="shared" si="96"/>
        <v>1.8531481816250433E-3</v>
      </c>
      <c r="AQ319" s="10">
        <f>IF('Raw Data'!Y327=0,AQ318,'Raw Data'!Y327)</f>
        <v>6.5069999999999997</v>
      </c>
      <c r="AR319" s="10">
        <f>IF('Raw Data'!X327=0,AR318,'Raw Data'!X327)</f>
        <v>6.5153999999999996</v>
      </c>
      <c r="AS319" s="10">
        <f t="shared" si="82"/>
        <v>8.3999999999999631E-3</v>
      </c>
      <c r="AT319" s="10">
        <f t="shared" si="83"/>
        <v>1.0099999999999554E-2</v>
      </c>
      <c r="AV319" s="9">
        <f>'Raw Data'!AB320</f>
        <v>42713</v>
      </c>
      <c r="AW319" s="10">
        <f>'Raw Data'!AC320</f>
        <v>326.24</v>
      </c>
      <c r="AX319" s="10">
        <f t="shared" si="89"/>
        <v>344.07400000000001</v>
      </c>
    </row>
    <row r="320" spans="1:50">
      <c r="A320" s="9">
        <f>'Raw Data'!M328</f>
        <v>42482</v>
      </c>
      <c r="B320" s="13">
        <f>'Raw Data'!N328</f>
        <v>2959.24</v>
      </c>
      <c r="C320" s="14">
        <f t="shared" si="84"/>
        <v>2.1477881463240881E-3</v>
      </c>
      <c r="D320" s="15">
        <f t="shared" si="92"/>
        <v>1.1452282710501889E-2</v>
      </c>
      <c r="E320" s="10">
        <f>'Raw Data'!Q328</f>
        <v>3142.53</v>
      </c>
      <c r="F320" s="14">
        <f t="shared" si="84"/>
        <v>5.1268338916512024E-3</v>
      </c>
      <c r="G320" s="15">
        <f t="shared" si="93"/>
        <v>4.1670575266619988E-3</v>
      </c>
      <c r="H320" s="13">
        <f t="shared" si="90"/>
        <v>0.36386261429267319</v>
      </c>
      <c r="J320" s="9">
        <f>'Raw Data'!A328</f>
        <v>42473</v>
      </c>
      <c r="K320" s="10">
        <f>'Raw Data'!H328</f>
        <v>0</v>
      </c>
      <c r="L320" s="10">
        <f>'Raw Data'!J328</f>
        <v>0</v>
      </c>
      <c r="M320" s="10">
        <f t="shared" si="78"/>
        <v>0</v>
      </c>
      <c r="O320" s="9">
        <f>'Raw Data'!A328</f>
        <v>42473</v>
      </c>
      <c r="P320" s="10">
        <f>'Raw Data'!B328</f>
        <v>2.8485</v>
      </c>
      <c r="Q320" s="10">
        <f>'Raw Data'!C328</f>
        <v>0</v>
      </c>
      <c r="R320" s="10">
        <f t="shared" si="79"/>
        <v>2.8485</v>
      </c>
      <c r="S320" s="10">
        <f>'Raw Data'!D328</f>
        <v>2.4942000000000002</v>
      </c>
      <c r="T320" s="15">
        <f t="shared" si="85"/>
        <v>2.7518146641376091E-2</v>
      </c>
      <c r="U320" s="15">
        <f t="shared" si="94"/>
        <v>4.6682669350341655E-2</v>
      </c>
      <c r="V320" s="10">
        <f>'Raw Data'!F328</f>
        <v>2.3355999999999999</v>
      </c>
      <c r="W320" s="10">
        <f t="shared" si="80"/>
        <v>0.1586000000000003</v>
      </c>
      <c r="Y320" s="9">
        <f>'Raw Data'!A328</f>
        <v>42473</v>
      </c>
      <c r="Z320" s="10">
        <f>'Raw Data'!G328</f>
        <v>3.2477999999999998</v>
      </c>
      <c r="AA320" s="10">
        <f>'Raw Data'!H328</f>
        <v>0</v>
      </c>
      <c r="AB320" s="10">
        <f t="shared" si="81"/>
        <v>3.2477999999999998</v>
      </c>
      <c r="AC320" s="10">
        <f>'Raw Data'!I328</f>
        <v>0</v>
      </c>
      <c r="AD320" s="12" t="e">
        <f t="shared" si="86"/>
        <v>#DIV/0!</v>
      </c>
      <c r="AE320" s="15" t="e">
        <f t="shared" si="95"/>
        <v>#DIV/0!</v>
      </c>
      <c r="AG320" s="9">
        <f>'Raw Data'!M328</f>
        <v>42482</v>
      </c>
      <c r="AH320" s="10">
        <f>'Raw Data'!N328</f>
        <v>2959.24</v>
      </c>
      <c r="AI320" s="14">
        <f t="shared" si="87"/>
        <v>2.1477881463240881E-3</v>
      </c>
      <c r="AJ320" s="15">
        <f t="shared" si="91"/>
        <v>1.1452282710501889E-2</v>
      </c>
      <c r="AK320" s="10">
        <f>'Raw Data'!R328+'Raw Data'!S328</f>
        <v>87217884.749699995</v>
      </c>
      <c r="AM320" s="9">
        <f>'Raw Data'!V328</f>
        <v>42453</v>
      </c>
      <c r="AN320" s="10">
        <f>IF('Raw Data'!W328=0,AN319,'Raw Data'!W328)</f>
        <v>6.5125999999999999</v>
      </c>
      <c r="AO320" s="15">
        <f t="shared" si="88"/>
        <v>2.4136219872843865E-3</v>
      </c>
      <c r="AP320" s="15">
        <f t="shared" si="96"/>
        <v>1.9419857470477817E-3</v>
      </c>
      <c r="AQ320" s="10">
        <f>IF('Raw Data'!Y328=0,AQ319,'Raw Data'!Y328)</f>
        <v>6.5235000000000003</v>
      </c>
      <c r="AR320" s="10">
        <f>IF('Raw Data'!X328=0,AR319,'Raw Data'!X328)</f>
        <v>6.5153999999999996</v>
      </c>
      <c r="AS320" s="10">
        <f t="shared" si="82"/>
        <v>-8.1000000000006622E-3</v>
      </c>
      <c r="AT320" s="10">
        <f t="shared" si="83"/>
        <v>1.0900000000000354E-2</v>
      </c>
      <c r="AV320" s="9">
        <f>'Raw Data'!AB321</f>
        <v>42716</v>
      </c>
      <c r="AW320" s="10">
        <f>'Raw Data'!AC321</f>
        <v>369.75</v>
      </c>
      <c r="AX320" s="10">
        <f t="shared" si="89"/>
        <v>357.57000000000005</v>
      </c>
    </row>
    <row r="321" spans="1:50">
      <c r="A321" s="9">
        <f>'Raw Data'!M329</f>
        <v>42485</v>
      </c>
      <c r="B321" s="13">
        <f>'Raw Data'!N329</f>
        <v>2946.67</v>
      </c>
      <c r="C321" s="14">
        <f t="shared" si="84"/>
        <v>-4.2567594090308861E-3</v>
      </c>
      <c r="D321" s="15">
        <f t="shared" si="92"/>
        <v>9.9339508654250151E-3</v>
      </c>
      <c r="E321" s="10">
        <f>'Raw Data'!Q329</f>
        <v>3139.35</v>
      </c>
      <c r="F321" s="14">
        <f t="shared" si="84"/>
        <v>-1.0124358541176975E-3</v>
      </c>
      <c r="G321" s="15">
        <f t="shared" si="93"/>
        <v>3.9888013462575254E-3</v>
      </c>
      <c r="H321" s="13">
        <f t="shared" si="90"/>
        <v>0.40153222019050805</v>
      </c>
      <c r="J321" s="9">
        <f>'Raw Data'!A329</f>
        <v>42474</v>
      </c>
      <c r="K321" s="10">
        <f>'Raw Data'!H329</f>
        <v>0</v>
      </c>
      <c r="L321" s="10">
        <f>'Raw Data'!J329</f>
        <v>0</v>
      </c>
      <c r="M321" s="10">
        <f t="shared" si="78"/>
        <v>0</v>
      </c>
      <c r="O321" s="9">
        <f>'Raw Data'!A329</f>
        <v>42474</v>
      </c>
      <c r="P321" s="10">
        <f>'Raw Data'!B329</f>
        <v>2.8487</v>
      </c>
      <c r="Q321" s="10">
        <f>'Raw Data'!C329</f>
        <v>0</v>
      </c>
      <c r="R321" s="10">
        <f t="shared" si="79"/>
        <v>2.8487</v>
      </c>
      <c r="S321" s="10">
        <f>'Raw Data'!D329</f>
        <v>2.5116999999999998</v>
      </c>
      <c r="T321" s="15">
        <f t="shared" si="85"/>
        <v>6.9917782179077887E-3</v>
      </c>
      <c r="U321" s="15">
        <f t="shared" si="94"/>
        <v>4.6680219381379055E-2</v>
      </c>
      <c r="V321" s="10">
        <f>'Raw Data'!F329</f>
        <v>2.3422999999999998</v>
      </c>
      <c r="W321" s="10">
        <f t="shared" si="80"/>
        <v>0.1694</v>
      </c>
      <c r="Y321" s="9">
        <f>'Raw Data'!A329</f>
        <v>42474</v>
      </c>
      <c r="Z321" s="10">
        <f>'Raw Data'!G329</f>
        <v>3.2995999999999999</v>
      </c>
      <c r="AA321" s="10">
        <f>'Raw Data'!H329</f>
        <v>0</v>
      </c>
      <c r="AB321" s="10">
        <f t="shared" si="81"/>
        <v>3.2995999999999999</v>
      </c>
      <c r="AC321" s="10">
        <f>'Raw Data'!I329</f>
        <v>0</v>
      </c>
      <c r="AD321" s="12" t="e">
        <f t="shared" si="86"/>
        <v>#DIV/0!</v>
      </c>
      <c r="AE321" s="15" t="e">
        <f t="shared" si="95"/>
        <v>#DIV/0!</v>
      </c>
      <c r="AG321" s="9">
        <f>'Raw Data'!M329</f>
        <v>42485</v>
      </c>
      <c r="AH321" s="10">
        <f>'Raw Data'!N329</f>
        <v>2946.67</v>
      </c>
      <c r="AI321" s="14">
        <f t="shared" si="87"/>
        <v>-4.2567594090308861E-3</v>
      </c>
      <c r="AJ321" s="15">
        <f t="shared" si="91"/>
        <v>9.9339508654250151E-3</v>
      </c>
      <c r="AK321" s="10">
        <f>'Raw Data'!R329+'Raw Data'!S329</f>
        <v>87063439.028400004</v>
      </c>
      <c r="AM321" s="9">
        <f>'Raw Data'!V329</f>
        <v>42454</v>
      </c>
      <c r="AN321" s="10">
        <f>IF('Raw Data'!W329=0,AN320,'Raw Data'!W329)</f>
        <v>6.5153999999999996</v>
      </c>
      <c r="AO321" s="15">
        <f t="shared" si="88"/>
        <v>4.2984342080302465E-4</v>
      </c>
      <c r="AP321" s="15">
        <f t="shared" si="96"/>
        <v>1.941023104275493E-3</v>
      </c>
      <c r="AQ321" s="10">
        <f>IF('Raw Data'!Y329=0,AQ320,'Raw Data'!Y329)</f>
        <v>6.5248999999999997</v>
      </c>
      <c r="AR321" s="10">
        <f>IF('Raw Data'!X329=0,AR320,'Raw Data'!X329)</f>
        <v>6.5312999999999999</v>
      </c>
      <c r="AS321" s="10">
        <f t="shared" si="82"/>
        <v>6.4000000000001833E-3</v>
      </c>
      <c r="AT321" s="10">
        <f t="shared" si="83"/>
        <v>9.5000000000000639E-3</v>
      </c>
      <c r="AV321" s="9">
        <f>'Raw Data'!AB322</f>
        <v>42717</v>
      </c>
      <c r="AW321" s="10">
        <f>'Raw Data'!AC322</f>
        <v>460.32</v>
      </c>
      <c r="AX321" s="10">
        <f t="shared" si="89"/>
        <v>372.49599999999998</v>
      </c>
    </row>
    <row r="322" spans="1:50">
      <c r="A322" s="9">
        <f>'Raw Data'!M330</f>
        <v>42486</v>
      </c>
      <c r="B322" s="13">
        <f>'Raw Data'!N330</f>
        <v>2964.7</v>
      </c>
      <c r="C322" s="14">
        <f t="shared" si="84"/>
        <v>6.1001276896321581E-3</v>
      </c>
      <c r="D322" s="15">
        <f t="shared" si="92"/>
        <v>1.0290351084636223E-2</v>
      </c>
      <c r="E322" s="10">
        <f>'Raw Data'!Q330</f>
        <v>3147.88</v>
      </c>
      <c r="F322" s="14">
        <f t="shared" si="84"/>
        <v>2.7134382657182914E-3</v>
      </c>
      <c r="G322" s="15">
        <f t="shared" si="93"/>
        <v>3.8030788423919063E-3</v>
      </c>
      <c r="H322" s="13">
        <f t="shared" si="90"/>
        <v>0.36957717099370957</v>
      </c>
      <c r="J322" s="9">
        <f>'Raw Data'!A330</f>
        <v>42475</v>
      </c>
      <c r="K322" s="10">
        <f>'Raw Data'!H330</f>
        <v>0</v>
      </c>
      <c r="L322" s="10">
        <f>'Raw Data'!J330</f>
        <v>0</v>
      </c>
      <c r="M322" s="10">
        <f t="shared" si="78"/>
        <v>0</v>
      </c>
      <c r="O322" s="9">
        <f>'Raw Data'!A330</f>
        <v>42475</v>
      </c>
      <c r="P322" s="10">
        <f>'Raw Data'!B330</f>
        <v>2.8479999999999999</v>
      </c>
      <c r="Q322" s="10">
        <f>'Raw Data'!C330</f>
        <v>0</v>
      </c>
      <c r="R322" s="10">
        <f t="shared" si="79"/>
        <v>2.8479999999999999</v>
      </c>
      <c r="S322" s="10">
        <f>'Raw Data'!D330</f>
        <v>2.4655</v>
      </c>
      <c r="T322" s="15">
        <f t="shared" si="85"/>
        <v>-1.8565188040373728E-2</v>
      </c>
      <c r="U322" s="15">
        <f t="shared" si="94"/>
        <v>4.6870642035421121E-2</v>
      </c>
      <c r="V322" s="10">
        <f>'Raw Data'!F330</f>
        <v>2.3231999999999999</v>
      </c>
      <c r="W322" s="10">
        <f t="shared" si="80"/>
        <v>0.14230000000000009</v>
      </c>
      <c r="Y322" s="9">
        <f>'Raw Data'!A330</f>
        <v>42475</v>
      </c>
      <c r="Z322" s="10">
        <f>'Raw Data'!G330</f>
        <v>3.3776999999999999</v>
      </c>
      <c r="AA322" s="10">
        <f>'Raw Data'!H330</f>
        <v>0</v>
      </c>
      <c r="AB322" s="10">
        <f t="shared" si="81"/>
        <v>3.3776999999999999</v>
      </c>
      <c r="AC322" s="10">
        <f>'Raw Data'!I330</f>
        <v>0</v>
      </c>
      <c r="AD322" s="12" t="e">
        <f t="shared" si="86"/>
        <v>#DIV/0!</v>
      </c>
      <c r="AE322" s="15" t="e">
        <f t="shared" si="95"/>
        <v>#DIV/0!</v>
      </c>
      <c r="AG322" s="9">
        <f>'Raw Data'!M330</f>
        <v>42486</v>
      </c>
      <c r="AH322" s="10">
        <f>'Raw Data'!N330</f>
        <v>2964.7</v>
      </c>
      <c r="AI322" s="14">
        <f t="shared" si="87"/>
        <v>6.1001276896321581E-3</v>
      </c>
      <c r="AJ322" s="15">
        <f t="shared" si="91"/>
        <v>1.0290351084636223E-2</v>
      </c>
      <c r="AK322" s="10">
        <f>'Raw Data'!R330+'Raw Data'!S330</f>
        <v>86968009.448300004</v>
      </c>
      <c r="AM322" s="9">
        <f>'Raw Data'!V330</f>
        <v>42457</v>
      </c>
      <c r="AN322" s="10">
        <f>IF('Raw Data'!W330=0,AN321,'Raw Data'!W330)</f>
        <v>6.516</v>
      </c>
      <c r="AO322" s="15">
        <f t="shared" si="88"/>
        <v>9.2085271026095931E-5</v>
      </c>
      <c r="AP322" s="15">
        <f t="shared" si="96"/>
        <v>1.9031614721415344E-3</v>
      </c>
      <c r="AQ322" s="10">
        <f>IF('Raw Data'!Y330=0,AQ321,'Raw Data'!Y330)</f>
        <v>6.5183</v>
      </c>
      <c r="AR322" s="10">
        <f>IF('Raw Data'!X330=0,AR321,'Raw Data'!X330)</f>
        <v>6.5252999999999997</v>
      </c>
      <c r="AS322" s="10">
        <f t="shared" si="82"/>
        <v>6.9999999999996732E-3</v>
      </c>
      <c r="AT322" s="10">
        <f t="shared" si="83"/>
        <v>2.2999999999999687E-3</v>
      </c>
      <c r="AV322" s="9">
        <f>'Raw Data'!AB323</f>
        <v>42718</v>
      </c>
      <c r="AW322" s="10">
        <f>'Raw Data'!AC323</f>
        <v>334.75</v>
      </c>
      <c r="AX322" s="10">
        <f t="shared" si="89"/>
        <v>361.06</v>
      </c>
    </row>
    <row r="323" spans="1:50">
      <c r="A323" s="9">
        <f>'Raw Data'!M331</f>
        <v>42487</v>
      </c>
      <c r="B323" s="13">
        <f>'Raw Data'!N331</f>
        <v>2953.6709999999998</v>
      </c>
      <c r="C323" s="14">
        <f t="shared" si="84"/>
        <v>-3.727043393139123E-3</v>
      </c>
      <c r="D323" s="15">
        <f t="shared" si="92"/>
        <v>8.782711398271633E-3</v>
      </c>
      <c r="E323" s="10">
        <f>'Raw Data'!Q331</f>
        <v>3141.4</v>
      </c>
      <c r="F323" s="14">
        <f t="shared" si="84"/>
        <v>-2.0606499608827006E-3</v>
      </c>
      <c r="G323" s="15">
        <f t="shared" si="93"/>
        <v>3.3760947137030104E-3</v>
      </c>
      <c r="H323" s="13">
        <f t="shared" si="90"/>
        <v>0.38440232868945218</v>
      </c>
      <c r="J323" s="9">
        <f>'Raw Data'!A331</f>
        <v>42478</v>
      </c>
      <c r="K323" s="10">
        <f>'Raw Data'!H331</f>
        <v>0</v>
      </c>
      <c r="L323" s="10">
        <f>'Raw Data'!J331</f>
        <v>0</v>
      </c>
      <c r="M323" s="10">
        <f t="shared" ref="M323:M386" si="97">L323-K323</f>
        <v>0</v>
      </c>
      <c r="O323" s="9">
        <f>'Raw Data'!A331</f>
        <v>42478</v>
      </c>
      <c r="P323" s="10">
        <f>'Raw Data'!B331</f>
        <v>2.8479999999999999</v>
      </c>
      <c r="Q323" s="10">
        <f>'Raw Data'!C331</f>
        <v>0</v>
      </c>
      <c r="R323" s="10">
        <f t="shared" ref="R323:R386" si="98">P323-Q323</f>
        <v>2.8479999999999999</v>
      </c>
      <c r="S323" s="10">
        <f>'Raw Data'!D331</f>
        <v>2.4127000000000001</v>
      </c>
      <c r="T323" s="15">
        <f t="shared" si="85"/>
        <v>-2.164817433277964E-2</v>
      </c>
      <c r="U323" s="15">
        <f t="shared" si="94"/>
        <v>4.6114101787752222E-2</v>
      </c>
      <c r="V323" s="10">
        <f>'Raw Data'!F331</f>
        <v>2.2905000000000002</v>
      </c>
      <c r="W323" s="10">
        <f t="shared" ref="W323:W386" si="99">S323-V323</f>
        <v>0.12219999999999986</v>
      </c>
      <c r="Y323" s="9">
        <f>'Raw Data'!A331</f>
        <v>42478</v>
      </c>
      <c r="Z323" s="10">
        <f>'Raw Data'!G331</f>
        <v>3.3744999999999998</v>
      </c>
      <c r="AA323" s="10">
        <f>'Raw Data'!H331</f>
        <v>0</v>
      </c>
      <c r="AB323" s="10">
        <f t="shared" ref="AB323:AB386" si="100">Z323-AA323</f>
        <v>3.3744999999999998</v>
      </c>
      <c r="AC323" s="10">
        <f>'Raw Data'!I331</f>
        <v>0</v>
      </c>
      <c r="AD323" s="12" t="e">
        <f t="shared" si="86"/>
        <v>#DIV/0!</v>
      </c>
      <c r="AE323" s="15" t="e">
        <f t="shared" si="95"/>
        <v>#DIV/0!</v>
      </c>
      <c r="AG323" s="9">
        <f>'Raw Data'!M331</f>
        <v>42487</v>
      </c>
      <c r="AH323" s="10">
        <f>'Raw Data'!N331</f>
        <v>2953.6709999999998</v>
      </c>
      <c r="AI323" s="14">
        <f t="shared" si="87"/>
        <v>-3.727043393139123E-3</v>
      </c>
      <c r="AJ323" s="15">
        <f t="shared" si="91"/>
        <v>8.782711398271633E-3</v>
      </c>
      <c r="AK323" s="10">
        <f>'Raw Data'!R331+'Raw Data'!S331</f>
        <v>86751510.796200007</v>
      </c>
      <c r="AM323" s="9">
        <f>'Raw Data'!V331</f>
        <v>42458</v>
      </c>
      <c r="AN323" s="10">
        <f>IF('Raw Data'!W331=0,AN322,'Raw Data'!W331)</f>
        <v>6.5114999999999998</v>
      </c>
      <c r="AO323" s="15">
        <f t="shared" si="88"/>
        <v>-6.9084631417785371E-4</v>
      </c>
      <c r="AP323" s="15">
        <f t="shared" si="96"/>
        <v>1.9047818042744716E-3</v>
      </c>
      <c r="AQ323" s="10">
        <f>IF('Raw Data'!Y331=0,AQ322,'Raw Data'!Y331)</f>
        <v>6.4901999999999997</v>
      </c>
      <c r="AR323" s="10">
        <f>IF('Raw Data'!X331=0,AR322,'Raw Data'!X331)</f>
        <v>6.4930000000000003</v>
      </c>
      <c r="AS323" s="10">
        <f t="shared" si="82"/>
        <v>2.8000000000005798E-3</v>
      </c>
      <c r="AT323" s="10">
        <f t="shared" si="83"/>
        <v>-2.1300000000000097E-2</v>
      </c>
      <c r="AV323" s="9">
        <f>'Raw Data'!AB324</f>
        <v>42719</v>
      </c>
      <c r="AW323" s="10">
        <f>'Raw Data'!AC324</f>
        <v>274.87</v>
      </c>
      <c r="AX323" s="10">
        <f t="shared" si="89"/>
        <v>353.18599999999998</v>
      </c>
    </row>
    <row r="324" spans="1:50">
      <c r="A324" s="9">
        <f>'Raw Data'!M332</f>
        <v>42488</v>
      </c>
      <c r="B324" s="13">
        <f>'Raw Data'!N332</f>
        <v>2945.5889999999999</v>
      </c>
      <c r="C324" s="14">
        <f t="shared" si="84"/>
        <v>-2.7400063927988786E-3</v>
      </c>
      <c r="D324" s="15">
        <f t="shared" si="92"/>
        <v>8.2920612661578127E-3</v>
      </c>
      <c r="E324" s="10">
        <f>'Raw Data'!Q332</f>
        <v>3151.26</v>
      </c>
      <c r="F324" s="14">
        <f t="shared" si="84"/>
        <v>3.1338124320736652E-3</v>
      </c>
      <c r="G324" s="15">
        <f t="shared" si="93"/>
        <v>3.4193685425971576E-3</v>
      </c>
      <c r="H324" s="13">
        <f t="shared" si="90"/>
        <v>0.41236653141391311</v>
      </c>
      <c r="J324" s="9">
        <f>'Raw Data'!A332</f>
        <v>42479</v>
      </c>
      <c r="K324" s="10">
        <f>'Raw Data'!H332</f>
        <v>0</v>
      </c>
      <c r="L324" s="10">
        <f>'Raw Data'!J332</f>
        <v>0</v>
      </c>
      <c r="M324" s="10">
        <f t="shared" si="97"/>
        <v>0</v>
      </c>
      <c r="O324" s="9">
        <f>'Raw Data'!A332</f>
        <v>42479</v>
      </c>
      <c r="P324" s="10">
        <f>'Raw Data'!B332</f>
        <v>2.85</v>
      </c>
      <c r="Q324" s="10">
        <f>'Raw Data'!C332</f>
        <v>0</v>
      </c>
      <c r="R324" s="10">
        <f t="shared" si="98"/>
        <v>2.85</v>
      </c>
      <c r="S324" s="10">
        <f>'Raw Data'!D332</f>
        <v>2.4171999999999998</v>
      </c>
      <c r="T324" s="15">
        <f t="shared" si="85"/>
        <v>1.8633931560020831E-3</v>
      </c>
      <c r="U324" s="15">
        <f t="shared" si="94"/>
        <v>4.5560100893692529E-2</v>
      </c>
      <c r="V324" s="10">
        <f>'Raw Data'!F332</f>
        <v>2.3039000000000001</v>
      </c>
      <c r="W324" s="10">
        <f t="shared" si="99"/>
        <v>0.11329999999999973</v>
      </c>
      <c r="Y324" s="9">
        <f>'Raw Data'!A332</f>
        <v>42479</v>
      </c>
      <c r="Z324" s="10">
        <f>'Raw Data'!G332</f>
        <v>3.3837000000000002</v>
      </c>
      <c r="AA324" s="10">
        <f>'Raw Data'!H332</f>
        <v>0</v>
      </c>
      <c r="AB324" s="10">
        <f t="shared" si="100"/>
        <v>3.3837000000000002</v>
      </c>
      <c r="AC324" s="10">
        <f>'Raw Data'!I332</f>
        <v>0</v>
      </c>
      <c r="AD324" s="12" t="e">
        <f t="shared" si="86"/>
        <v>#DIV/0!</v>
      </c>
      <c r="AE324" s="15" t="e">
        <f t="shared" si="95"/>
        <v>#DIV/0!</v>
      </c>
      <c r="AG324" s="9">
        <f>'Raw Data'!M332</f>
        <v>42488</v>
      </c>
      <c r="AH324" s="10">
        <f>'Raw Data'!N332</f>
        <v>2945.5889999999999</v>
      </c>
      <c r="AI324" s="14">
        <f t="shared" si="87"/>
        <v>-2.7400063927988786E-3</v>
      </c>
      <c r="AJ324" s="15">
        <f t="shared" si="91"/>
        <v>8.2920612661578127E-3</v>
      </c>
      <c r="AK324" s="10">
        <f>'Raw Data'!R332+'Raw Data'!S332</f>
        <v>86689142.136600003</v>
      </c>
      <c r="AM324" s="9">
        <f>'Raw Data'!V332</f>
        <v>42459</v>
      </c>
      <c r="AN324" s="10">
        <f>IF('Raw Data'!W332=0,AN323,'Raw Data'!W332)</f>
        <v>6.4779999999999998</v>
      </c>
      <c r="AO324" s="15">
        <f t="shared" si="88"/>
        <v>-5.1580236764833341E-3</v>
      </c>
      <c r="AP324" s="15">
        <f t="shared" si="96"/>
        <v>2.1664297460570639E-3</v>
      </c>
      <c r="AQ324" s="10">
        <f>IF('Raw Data'!Y332=0,AQ323,'Raw Data'!Y332)</f>
        <v>6.4760999999999997</v>
      </c>
      <c r="AR324" s="10">
        <f>IF('Raw Data'!X332=0,AR323,'Raw Data'!X332)</f>
        <v>6.4832000000000001</v>
      </c>
      <c r="AS324" s="10">
        <f t="shared" ref="AS324:AS387" si="101">AR324-AQ324</f>
        <v>7.1000000000003283E-3</v>
      </c>
      <c r="AT324" s="10">
        <f t="shared" ref="AT324:AT387" si="102">AQ324-AN324</f>
        <v>-1.9000000000000128E-3</v>
      </c>
      <c r="AV324" s="9">
        <f>'Raw Data'!AB325</f>
        <v>42720</v>
      </c>
      <c r="AW324" s="10">
        <f>'Raw Data'!AC325</f>
        <v>245.66</v>
      </c>
      <c r="AX324" s="10">
        <f t="shared" si="89"/>
        <v>337.07000000000005</v>
      </c>
    </row>
    <row r="325" spans="1:50">
      <c r="A325" s="9">
        <f>'Raw Data'!M333</f>
        <v>42489</v>
      </c>
      <c r="B325" s="13">
        <f>'Raw Data'!N333</f>
        <v>2938.3240000000001</v>
      </c>
      <c r="C325" s="14">
        <f t="shared" ref="C325:F388" si="103">LN(B325/B324)</f>
        <v>-2.4694463333942117E-3</v>
      </c>
      <c r="D325" s="15">
        <f t="shared" si="92"/>
        <v>8.2568534594427596E-3</v>
      </c>
      <c r="E325" s="10">
        <f>'Raw Data'!Q333</f>
        <v>3129.8</v>
      </c>
      <c r="F325" s="14">
        <f t="shared" si="103"/>
        <v>-6.8332681119341772E-3</v>
      </c>
      <c r="G325" s="15">
        <f t="shared" si="93"/>
        <v>3.5741254202339397E-3</v>
      </c>
      <c r="H325" s="13">
        <f t="shared" si="90"/>
        <v>0.43286773076328172</v>
      </c>
      <c r="J325" s="9">
        <f>'Raw Data'!A333</f>
        <v>42480</v>
      </c>
      <c r="K325" s="10">
        <f>'Raw Data'!H333</f>
        <v>0</v>
      </c>
      <c r="L325" s="10">
        <f>'Raw Data'!J333</f>
        <v>0</v>
      </c>
      <c r="M325" s="10">
        <f t="shared" si="97"/>
        <v>0</v>
      </c>
      <c r="O325" s="9">
        <f>'Raw Data'!A333</f>
        <v>42480</v>
      </c>
      <c r="P325" s="10">
        <f>'Raw Data'!B333</f>
        <v>2.851</v>
      </c>
      <c r="Q325" s="10">
        <f>'Raw Data'!C333</f>
        <v>0</v>
      </c>
      <c r="R325" s="10">
        <f t="shared" si="98"/>
        <v>2.851</v>
      </c>
      <c r="S325" s="10">
        <f>'Raw Data'!D333</f>
        <v>2.5162</v>
      </c>
      <c r="T325" s="15">
        <f t="shared" ref="T325:T388" si="104">LN(S325/S324)</f>
        <v>4.0139981429627249E-2</v>
      </c>
      <c r="U325" s="15">
        <f t="shared" si="94"/>
        <v>4.6482512889739654E-2</v>
      </c>
      <c r="V325" s="10">
        <f>'Raw Data'!F333</f>
        <v>2.3534999999999999</v>
      </c>
      <c r="W325" s="10">
        <f t="shared" si="99"/>
        <v>0.16270000000000007</v>
      </c>
      <c r="Y325" s="9">
        <f>'Raw Data'!A333</f>
        <v>42480</v>
      </c>
      <c r="Z325" s="10">
        <f>'Raw Data'!G333</f>
        <v>3.4154</v>
      </c>
      <c r="AA325" s="10">
        <f>'Raw Data'!H333</f>
        <v>0</v>
      </c>
      <c r="AB325" s="10">
        <f t="shared" si="100"/>
        <v>3.4154</v>
      </c>
      <c r="AC325" s="10">
        <f>'Raw Data'!I333</f>
        <v>0</v>
      </c>
      <c r="AD325" s="12" t="e">
        <f t="shared" ref="AD325:AD388" si="105">LN(AC325/AC324)</f>
        <v>#DIV/0!</v>
      </c>
      <c r="AE325" s="15" t="e">
        <f t="shared" si="95"/>
        <v>#DIV/0!</v>
      </c>
      <c r="AG325" s="9">
        <f>'Raw Data'!M333</f>
        <v>42489</v>
      </c>
      <c r="AH325" s="10">
        <f>'Raw Data'!N333</f>
        <v>2938.3240000000001</v>
      </c>
      <c r="AI325" s="14">
        <f t="shared" ref="AI325:AI388" si="106">LN(AH325/AH324)</f>
        <v>-2.4694463333942117E-3</v>
      </c>
      <c r="AJ325" s="15">
        <f t="shared" si="91"/>
        <v>8.2568534594427596E-3</v>
      </c>
      <c r="AK325" s="10">
        <f>'Raw Data'!R333+'Raw Data'!S333</f>
        <v>85943889.460500002</v>
      </c>
      <c r="AM325" s="9">
        <f>'Raw Data'!V333</f>
        <v>42460</v>
      </c>
      <c r="AN325" s="10">
        <f>IF('Raw Data'!W333=0,AN324,'Raw Data'!W333)</f>
        <v>6.4676</v>
      </c>
      <c r="AO325" s="15">
        <f t="shared" si="88"/>
        <v>-1.6067238656150887E-3</v>
      </c>
      <c r="AP325" s="15">
        <f t="shared" si="96"/>
        <v>2.1721734895192835E-3</v>
      </c>
      <c r="AQ325" s="10">
        <f>IF('Raw Data'!Y333=0,AQ324,'Raw Data'!Y333)</f>
        <v>6.4642999999999997</v>
      </c>
      <c r="AR325" s="10">
        <f>IF('Raw Data'!X333=0,AR324,'Raw Data'!X333)</f>
        <v>6.4707999999999997</v>
      </c>
      <c r="AS325" s="10">
        <f t="shared" si="101"/>
        <v>6.4999999999999503E-3</v>
      </c>
      <c r="AT325" s="10">
        <f t="shared" si="102"/>
        <v>-3.3000000000003027E-3</v>
      </c>
      <c r="AV325" s="9">
        <f>'Raw Data'!AB326</f>
        <v>42723</v>
      </c>
      <c r="AW325" s="10">
        <f>'Raw Data'!AC326</f>
        <v>358.42</v>
      </c>
      <c r="AX325" s="10">
        <f t="shared" si="89"/>
        <v>334.80400000000003</v>
      </c>
    </row>
    <row r="326" spans="1:50">
      <c r="A326" s="9">
        <f>'Raw Data'!M334</f>
        <v>42493</v>
      </c>
      <c r="B326" s="13">
        <f>'Raw Data'!N334</f>
        <v>2992.643</v>
      </c>
      <c r="C326" s="14">
        <f t="shared" si="103"/>
        <v>1.8317592667445065E-2</v>
      </c>
      <c r="D326" s="15">
        <f t="shared" si="92"/>
        <v>1.0015663964903568E-2</v>
      </c>
      <c r="E326" s="10">
        <f>'Raw Data'!Q334</f>
        <v>3151.55</v>
      </c>
      <c r="F326" s="14">
        <f t="shared" si="103"/>
        <v>6.925290559129796E-3</v>
      </c>
      <c r="G326" s="15">
        <f t="shared" si="93"/>
        <v>3.6654597407436754E-3</v>
      </c>
      <c r="H326" s="13">
        <f t="shared" si="90"/>
        <v>0.36597271569693351</v>
      </c>
      <c r="J326" s="9">
        <f>'Raw Data'!A334</f>
        <v>42481</v>
      </c>
      <c r="K326" s="10">
        <f>'Raw Data'!H334</f>
        <v>0</v>
      </c>
      <c r="L326" s="10">
        <f>'Raw Data'!J334</f>
        <v>0</v>
      </c>
      <c r="M326" s="10">
        <f t="shared" si="97"/>
        <v>0</v>
      </c>
      <c r="O326" s="9">
        <f>'Raw Data'!A334</f>
        <v>42481</v>
      </c>
      <c r="P326" s="10">
        <f>'Raw Data'!B334</f>
        <v>2.8610000000000002</v>
      </c>
      <c r="Q326" s="10">
        <f>'Raw Data'!C334</f>
        <v>0</v>
      </c>
      <c r="R326" s="10">
        <f t="shared" si="98"/>
        <v>2.8610000000000002</v>
      </c>
      <c r="S326" s="10">
        <f>'Raw Data'!D334</f>
        <v>2.5474999999999999</v>
      </c>
      <c r="T326" s="15">
        <f t="shared" si="104"/>
        <v>1.2362659179849205E-2</v>
      </c>
      <c r="U326" s="15">
        <f t="shared" si="94"/>
        <v>4.6566434975173737E-2</v>
      </c>
      <c r="V326" s="10">
        <f>'Raw Data'!F334</f>
        <v>2.3191999999999999</v>
      </c>
      <c r="W326" s="10">
        <f t="shared" si="99"/>
        <v>0.22829999999999995</v>
      </c>
      <c r="Y326" s="9">
        <f>'Raw Data'!A334</f>
        <v>42481</v>
      </c>
      <c r="Z326" s="10">
        <f>'Raw Data'!G334</f>
        <v>3.4885000000000002</v>
      </c>
      <c r="AA326" s="10">
        <f>'Raw Data'!H334</f>
        <v>0</v>
      </c>
      <c r="AB326" s="10">
        <f t="shared" si="100"/>
        <v>3.4885000000000002</v>
      </c>
      <c r="AC326" s="10">
        <f>'Raw Data'!I334</f>
        <v>0</v>
      </c>
      <c r="AD326" s="12" t="e">
        <f t="shared" si="105"/>
        <v>#DIV/0!</v>
      </c>
      <c r="AE326" s="15" t="e">
        <f t="shared" si="95"/>
        <v>#DIV/0!</v>
      </c>
      <c r="AG326" s="9">
        <f>'Raw Data'!M334</f>
        <v>42493</v>
      </c>
      <c r="AH326" s="10">
        <f>'Raw Data'!N334</f>
        <v>2992.643</v>
      </c>
      <c r="AI326" s="14">
        <f t="shared" si="106"/>
        <v>1.8317592667445065E-2</v>
      </c>
      <c r="AJ326" s="15">
        <f t="shared" si="91"/>
        <v>1.0015663964903568E-2</v>
      </c>
      <c r="AK326" s="10">
        <f>'Raw Data'!R334+'Raw Data'!S334</f>
        <v>86812746.907700002</v>
      </c>
      <c r="AM326" s="9">
        <f>'Raw Data'!V334</f>
        <v>42461</v>
      </c>
      <c r="AN326" s="10">
        <f>IF('Raw Data'!W334=0,AN325,'Raw Data'!W334)</f>
        <v>6.4644000000000004</v>
      </c>
      <c r="AO326" s="15">
        <f t="shared" ref="AO326:AO389" si="107">LN(AN326/AN325)</f>
        <v>-4.9489639117114147E-4</v>
      </c>
      <c r="AP326" s="15">
        <f t="shared" si="96"/>
        <v>2.0862777719056675E-3</v>
      </c>
      <c r="AQ326" s="10">
        <f>IF('Raw Data'!Y334=0,AQ325,'Raw Data'!Y334)</f>
        <v>6.4725999999999999</v>
      </c>
      <c r="AR326" s="10">
        <f>IF('Raw Data'!X334=0,AR325,'Raw Data'!X334)</f>
        <v>6.4821</v>
      </c>
      <c r="AS326" s="10">
        <f t="shared" si="101"/>
        <v>9.5000000000000639E-3</v>
      </c>
      <c r="AT326" s="10">
        <f t="shared" si="102"/>
        <v>8.199999999999541E-3</v>
      </c>
      <c r="AV326" s="9">
        <f>'Raw Data'!AB327</f>
        <v>42724</v>
      </c>
      <c r="AW326" s="10">
        <f>'Raw Data'!AC327</f>
        <v>419.4</v>
      </c>
      <c r="AX326" s="10">
        <f t="shared" si="89"/>
        <v>326.62</v>
      </c>
    </row>
    <row r="327" spans="1:50">
      <c r="A327" s="9">
        <f>'Raw Data'!M335</f>
        <v>42494</v>
      </c>
      <c r="B327" s="13">
        <f>'Raw Data'!N335</f>
        <v>2991.2719999999999</v>
      </c>
      <c r="C327" s="14">
        <f t="shared" si="103"/>
        <v>-4.5822844207834851E-4</v>
      </c>
      <c r="D327" s="15">
        <f t="shared" si="92"/>
        <v>9.9175809525588604E-3</v>
      </c>
      <c r="E327" s="10">
        <f>'Raw Data'!Q335</f>
        <v>3151.08</v>
      </c>
      <c r="F327" s="14">
        <f t="shared" si="103"/>
        <v>-1.4914408774479332E-4</v>
      </c>
      <c r="G327" s="15">
        <f t="shared" si="93"/>
        <v>3.6858488099173838E-3</v>
      </c>
      <c r="H327" s="13">
        <f t="shared" si="90"/>
        <v>0.3716479681435208</v>
      </c>
      <c r="J327" s="9">
        <f>'Raw Data'!A335</f>
        <v>42482</v>
      </c>
      <c r="K327" s="10">
        <f>'Raw Data'!H335</f>
        <v>0</v>
      </c>
      <c r="L327" s="10">
        <f>'Raw Data'!J335</f>
        <v>0</v>
      </c>
      <c r="M327" s="10">
        <f t="shared" si="97"/>
        <v>0</v>
      </c>
      <c r="O327" s="9">
        <f>'Raw Data'!A335</f>
        <v>42482</v>
      </c>
      <c r="P327" s="10">
        <f>'Raw Data'!B335</f>
        <v>2.8679999999999999</v>
      </c>
      <c r="Q327" s="10">
        <f>'Raw Data'!C335</f>
        <v>0</v>
      </c>
      <c r="R327" s="10">
        <f t="shared" si="98"/>
        <v>2.8679999999999999</v>
      </c>
      <c r="S327" s="10">
        <f>'Raw Data'!D335</f>
        <v>2.6722999999999999</v>
      </c>
      <c r="T327" s="15">
        <f t="shared" si="104"/>
        <v>4.7827038706341835E-2</v>
      </c>
      <c r="U327" s="15">
        <f t="shared" si="94"/>
        <v>4.6347941868124215E-2</v>
      </c>
      <c r="V327" s="10">
        <f>'Raw Data'!F335</f>
        <v>2.4849000000000001</v>
      </c>
      <c r="W327" s="10">
        <f t="shared" si="99"/>
        <v>0.18739999999999979</v>
      </c>
      <c r="Y327" s="9">
        <f>'Raw Data'!A335</f>
        <v>42482</v>
      </c>
      <c r="Z327" s="10">
        <f>'Raw Data'!G335</f>
        <v>3.5451000000000001</v>
      </c>
      <c r="AA327" s="10">
        <f>'Raw Data'!H335</f>
        <v>0</v>
      </c>
      <c r="AB327" s="10">
        <f t="shared" si="100"/>
        <v>3.5451000000000001</v>
      </c>
      <c r="AC327" s="10">
        <f>'Raw Data'!I335</f>
        <v>0</v>
      </c>
      <c r="AD327" s="12" t="e">
        <f t="shared" si="105"/>
        <v>#DIV/0!</v>
      </c>
      <c r="AE327" s="15" t="e">
        <f t="shared" si="95"/>
        <v>#DIV/0!</v>
      </c>
      <c r="AG327" s="9">
        <f>'Raw Data'!M335</f>
        <v>42494</v>
      </c>
      <c r="AH327" s="10">
        <f>'Raw Data'!N335</f>
        <v>2991.2719999999999</v>
      </c>
      <c r="AI327" s="14">
        <f t="shared" si="106"/>
        <v>-4.5822844207834851E-4</v>
      </c>
      <c r="AJ327" s="15">
        <f t="shared" si="91"/>
        <v>9.9175809525588604E-3</v>
      </c>
      <c r="AK327" s="10">
        <f>'Raw Data'!R335+'Raw Data'!S335</f>
        <v>86914071.02700001</v>
      </c>
      <c r="AM327" s="9">
        <f>'Raw Data'!V335</f>
        <v>42464</v>
      </c>
      <c r="AN327" s="10">
        <f>IF('Raw Data'!W335=0,AN326,'Raw Data'!W335)</f>
        <v>6.4644000000000004</v>
      </c>
      <c r="AO327" s="15">
        <f t="shared" si="107"/>
        <v>0</v>
      </c>
      <c r="AP327" s="15">
        <f t="shared" si="96"/>
        <v>2.083634192184161E-3</v>
      </c>
      <c r="AQ327" s="10">
        <f>IF('Raw Data'!Y335=0,AQ326,'Raw Data'!Y335)</f>
        <v>6.4695999999999998</v>
      </c>
      <c r="AR327" s="10">
        <f>IF('Raw Data'!X335=0,AR326,'Raw Data'!X335)</f>
        <v>6.4824000000000002</v>
      </c>
      <c r="AS327" s="10">
        <f t="shared" si="101"/>
        <v>1.2800000000000367E-2</v>
      </c>
      <c r="AT327" s="10">
        <f t="shared" si="102"/>
        <v>5.1999999999994273E-3</v>
      </c>
      <c r="AV327" s="9">
        <f>'Raw Data'!AB328</f>
        <v>42725</v>
      </c>
      <c r="AW327" s="10">
        <f>'Raw Data'!AC328</f>
        <v>298.94</v>
      </c>
      <c r="AX327" s="10">
        <f t="shared" ref="AX327:AX390" si="108">AVERAGE(AW323:AW327)</f>
        <v>319.45799999999997</v>
      </c>
    </row>
    <row r="328" spans="1:50">
      <c r="A328" s="9">
        <f>'Raw Data'!M336</f>
        <v>42495</v>
      </c>
      <c r="B328" s="13">
        <f>'Raw Data'!N336</f>
        <v>2997.8420000000001</v>
      </c>
      <c r="C328" s="14">
        <f t="shared" si="103"/>
        <v>2.1939814922276976E-3</v>
      </c>
      <c r="D328" s="15">
        <f t="shared" si="92"/>
        <v>6.819248115148363E-3</v>
      </c>
      <c r="E328" s="10">
        <f>'Raw Data'!Q336</f>
        <v>3149.4</v>
      </c>
      <c r="F328" s="14">
        <f t="shared" si="103"/>
        <v>-5.3329271414750262E-4</v>
      </c>
      <c r="G328" s="15">
        <f t="shared" si="93"/>
        <v>3.7130408121610042E-3</v>
      </c>
      <c r="H328" s="13">
        <f t="shared" si="90"/>
        <v>0.54449416555364938</v>
      </c>
      <c r="J328" s="9">
        <f>'Raw Data'!A336</f>
        <v>42485</v>
      </c>
      <c r="K328" s="10">
        <f>'Raw Data'!H336</f>
        <v>0</v>
      </c>
      <c r="L328" s="10">
        <f>'Raw Data'!J336</f>
        <v>0</v>
      </c>
      <c r="M328" s="10">
        <f t="shared" si="97"/>
        <v>0</v>
      </c>
      <c r="O328" s="9">
        <f>'Raw Data'!A336</f>
        <v>42485</v>
      </c>
      <c r="P328" s="10">
        <f>'Raw Data'!B336</f>
        <v>2.8734999999999999</v>
      </c>
      <c r="Q328" s="10">
        <f>'Raw Data'!C336</f>
        <v>0</v>
      </c>
      <c r="R328" s="10">
        <f t="shared" si="98"/>
        <v>2.8734999999999999</v>
      </c>
      <c r="S328" s="10">
        <f>'Raw Data'!D336</f>
        <v>2.6423999999999999</v>
      </c>
      <c r="T328" s="15">
        <f t="shared" si="104"/>
        <v>-1.1251929726641725E-2</v>
      </c>
      <c r="U328" s="15">
        <f t="shared" si="94"/>
        <v>4.6460796138098198E-2</v>
      </c>
      <c r="V328" s="10">
        <f>'Raw Data'!F336</f>
        <v>2.4394</v>
      </c>
      <c r="W328" s="10">
        <f t="shared" si="99"/>
        <v>0.20299999999999985</v>
      </c>
      <c r="Y328" s="9">
        <f>'Raw Data'!A336</f>
        <v>42485</v>
      </c>
      <c r="Z328" s="10">
        <f>'Raw Data'!G336</f>
        <v>3.5901000000000001</v>
      </c>
      <c r="AA328" s="10">
        <f>'Raw Data'!H336</f>
        <v>0</v>
      </c>
      <c r="AB328" s="10">
        <f t="shared" si="100"/>
        <v>3.5901000000000001</v>
      </c>
      <c r="AC328" s="10">
        <f>'Raw Data'!I336</f>
        <v>0</v>
      </c>
      <c r="AD328" s="12" t="e">
        <f t="shared" si="105"/>
        <v>#DIV/0!</v>
      </c>
      <c r="AE328" s="15" t="e">
        <f t="shared" si="95"/>
        <v>#DIV/0!</v>
      </c>
      <c r="AG328" s="9">
        <f>'Raw Data'!M336</f>
        <v>42495</v>
      </c>
      <c r="AH328" s="10">
        <f>'Raw Data'!N336</f>
        <v>2997.8420000000001</v>
      </c>
      <c r="AI328" s="14">
        <f t="shared" si="106"/>
        <v>2.1939814922276976E-3</v>
      </c>
      <c r="AJ328" s="15">
        <f t="shared" si="91"/>
        <v>6.819248115148363E-3</v>
      </c>
      <c r="AK328" s="10">
        <f>'Raw Data'!R336+'Raw Data'!S336</f>
        <v>87171721.258599997</v>
      </c>
      <c r="AM328" s="9">
        <f>'Raw Data'!V336</f>
        <v>42465</v>
      </c>
      <c r="AN328" s="10">
        <f>IF('Raw Data'!W336=0,AN327,'Raw Data'!W336)</f>
        <v>6.4732000000000003</v>
      </c>
      <c r="AO328" s="15">
        <f t="shared" si="107"/>
        <v>1.3603761682420717E-3</v>
      </c>
      <c r="AP328" s="15">
        <f t="shared" si="96"/>
        <v>2.1018185275345912E-3</v>
      </c>
      <c r="AQ328" s="10">
        <f>IF('Raw Data'!Y336=0,AQ327,'Raw Data'!Y336)</f>
        <v>6.4858000000000002</v>
      </c>
      <c r="AR328" s="10">
        <f>IF('Raw Data'!X336=0,AR327,'Raw Data'!X336)</f>
        <v>6.4955999999999996</v>
      </c>
      <c r="AS328" s="10">
        <f t="shared" si="101"/>
        <v>9.7999999999993648E-3</v>
      </c>
      <c r="AT328" s="10">
        <f t="shared" si="102"/>
        <v>1.2599999999999945E-2</v>
      </c>
      <c r="AV328" s="9">
        <f>'Raw Data'!AB329</f>
        <v>42726</v>
      </c>
      <c r="AW328" s="10">
        <f>'Raw Data'!AC329</f>
        <v>354.7</v>
      </c>
      <c r="AX328" s="10">
        <f t="shared" si="108"/>
        <v>335.42400000000004</v>
      </c>
    </row>
    <row r="329" spans="1:50">
      <c r="A329" s="9">
        <f>'Raw Data'!M337</f>
        <v>42496</v>
      </c>
      <c r="B329" s="13">
        <f>'Raw Data'!N337</f>
        <v>2913.248</v>
      </c>
      <c r="C329" s="14">
        <f t="shared" si="103"/>
        <v>-2.8624086537909599E-2</v>
      </c>
      <c r="D329" s="15">
        <f t="shared" si="92"/>
        <v>1.1086337633362149E-2</v>
      </c>
      <c r="E329" s="10">
        <f>'Raw Data'!Q337</f>
        <v>3108.27</v>
      </c>
      <c r="F329" s="14">
        <f t="shared" si="103"/>
        <v>-1.3145657185103127E-2</v>
      </c>
      <c r="G329" s="15">
        <f t="shared" si="93"/>
        <v>5.5955571738677571E-3</v>
      </c>
      <c r="H329" s="13">
        <f t="shared" ref="H329:H392" si="109">G329/D329</f>
        <v>0.50472548815661455</v>
      </c>
      <c r="J329" s="9">
        <f>'Raw Data'!A337</f>
        <v>42486</v>
      </c>
      <c r="K329" s="10">
        <f>'Raw Data'!H337</f>
        <v>0</v>
      </c>
      <c r="L329" s="10">
        <f>'Raw Data'!J337</f>
        <v>0</v>
      </c>
      <c r="M329" s="10">
        <f t="shared" si="97"/>
        <v>0</v>
      </c>
      <c r="O329" s="9">
        <f>'Raw Data'!A337</f>
        <v>42486</v>
      </c>
      <c r="P329" s="10">
        <f>'Raw Data'!B337</f>
        <v>2.8774999999999999</v>
      </c>
      <c r="Q329" s="10">
        <f>'Raw Data'!C337</f>
        <v>0</v>
      </c>
      <c r="R329" s="10">
        <f t="shared" si="98"/>
        <v>2.8774999999999999</v>
      </c>
      <c r="S329" s="10">
        <f>'Raw Data'!D337</f>
        <v>2.5985999999999998</v>
      </c>
      <c r="T329" s="15">
        <f t="shared" si="104"/>
        <v>-1.6714756627943906E-2</v>
      </c>
      <c r="U329" s="15">
        <f t="shared" si="94"/>
        <v>4.6226340136888283E-2</v>
      </c>
      <c r="V329" s="10">
        <f>'Raw Data'!F337</f>
        <v>2.3403</v>
      </c>
      <c r="W329" s="10">
        <f t="shared" si="99"/>
        <v>0.25829999999999975</v>
      </c>
      <c r="Y329" s="9">
        <f>'Raw Data'!A337</f>
        <v>42486</v>
      </c>
      <c r="Z329" s="10">
        <f>'Raw Data'!G337</f>
        <v>3.65</v>
      </c>
      <c r="AA329" s="10">
        <f>'Raw Data'!H337</f>
        <v>0</v>
      </c>
      <c r="AB329" s="10">
        <f t="shared" si="100"/>
        <v>3.65</v>
      </c>
      <c r="AC329" s="10">
        <f>'Raw Data'!I337</f>
        <v>0</v>
      </c>
      <c r="AD329" s="12" t="e">
        <f t="shared" si="105"/>
        <v>#DIV/0!</v>
      </c>
      <c r="AE329" s="15" t="e">
        <f t="shared" si="95"/>
        <v>#DIV/0!</v>
      </c>
      <c r="AG329" s="9">
        <f>'Raw Data'!M337</f>
        <v>42496</v>
      </c>
      <c r="AH329" s="10">
        <f>'Raw Data'!N337</f>
        <v>2913.248</v>
      </c>
      <c r="AI329" s="14">
        <f t="shared" si="106"/>
        <v>-2.8624086537909599E-2</v>
      </c>
      <c r="AJ329" s="15">
        <f t="shared" si="91"/>
        <v>1.1086337633362149E-2</v>
      </c>
      <c r="AK329" s="10">
        <f>'Raw Data'!R337+'Raw Data'!S337</f>
        <v>86027653.49149999</v>
      </c>
      <c r="AM329" s="9">
        <f>'Raw Data'!V337</f>
        <v>42466</v>
      </c>
      <c r="AN329" s="10">
        <f>IF('Raw Data'!W337=0,AN328,'Raw Data'!W337)</f>
        <v>6.4820000000000002</v>
      </c>
      <c r="AO329" s="15">
        <f t="shared" si="107"/>
        <v>1.3585280587623569E-3</v>
      </c>
      <c r="AP329" s="15">
        <f t="shared" si="96"/>
        <v>2.0978371274212753E-3</v>
      </c>
      <c r="AQ329" s="10">
        <f>IF('Raw Data'!Y337=0,AQ328,'Raw Data'!Y337)</f>
        <v>6.4832999999999998</v>
      </c>
      <c r="AR329" s="10">
        <f>IF('Raw Data'!X337=0,AR328,'Raw Data'!X337)</f>
        <v>6.4955999999999996</v>
      </c>
      <c r="AS329" s="10">
        <f t="shared" si="101"/>
        <v>1.2299999999999756E-2</v>
      </c>
      <c r="AT329" s="10">
        <f t="shared" si="102"/>
        <v>1.2999999999996348E-3</v>
      </c>
      <c r="AV329" s="9">
        <f>'Raw Data'!AB330</f>
        <v>42727</v>
      </c>
      <c r="AW329" s="10">
        <f>'Raw Data'!AC330</f>
        <v>325.64999999999998</v>
      </c>
      <c r="AX329" s="10">
        <f t="shared" si="108"/>
        <v>351.42200000000003</v>
      </c>
    </row>
    <row r="330" spans="1:50">
      <c r="A330" s="9">
        <f>'Raw Data'!M338</f>
        <v>42499</v>
      </c>
      <c r="B330" s="13">
        <f>'Raw Data'!N338</f>
        <v>2832.1129999999998</v>
      </c>
      <c r="C330" s="14">
        <f t="shared" si="103"/>
        <v>-2.8245533787119109E-2</v>
      </c>
      <c r="D330" s="15">
        <f t="shared" si="92"/>
        <v>1.3593126524576763E-2</v>
      </c>
      <c r="E330" s="10">
        <f>'Raw Data'!Q338</f>
        <v>3079.4</v>
      </c>
      <c r="F330" s="14">
        <f t="shared" si="103"/>
        <v>-9.3315285053875534E-3</v>
      </c>
      <c r="G330" s="15">
        <f t="shared" si="93"/>
        <v>5.7975689362281084E-3</v>
      </c>
      <c r="H330" s="13">
        <f t="shared" si="109"/>
        <v>0.42650739149274725</v>
      </c>
      <c r="J330" s="9">
        <f>'Raw Data'!A338</f>
        <v>42487</v>
      </c>
      <c r="K330" s="10">
        <f>'Raw Data'!H338</f>
        <v>0</v>
      </c>
      <c r="L330" s="10">
        <f>'Raw Data'!J338</f>
        <v>0</v>
      </c>
      <c r="M330" s="10">
        <f t="shared" si="97"/>
        <v>0</v>
      </c>
      <c r="O330" s="9">
        <f>'Raw Data'!A338</f>
        <v>42487</v>
      </c>
      <c r="P330" s="10">
        <f>'Raw Data'!B338</f>
        <v>2.883</v>
      </c>
      <c r="Q330" s="10">
        <f>'Raw Data'!C338</f>
        <v>0</v>
      </c>
      <c r="R330" s="10">
        <f t="shared" si="98"/>
        <v>2.883</v>
      </c>
      <c r="S330" s="10">
        <f>'Raw Data'!D338</f>
        <v>2.6701999999999999</v>
      </c>
      <c r="T330" s="15">
        <f t="shared" si="104"/>
        <v>2.7180537507358615E-2</v>
      </c>
      <c r="U330" s="15">
        <f t="shared" si="94"/>
        <v>4.6544222755512621E-2</v>
      </c>
      <c r="V330" s="10">
        <f>'Raw Data'!F338</f>
        <v>2.4499</v>
      </c>
      <c r="W330" s="10">
        <f t="shared" si="99"/>
        <v>0.22029999999999994</v>
      </c>
      <c r="Y330" s="9">
        <f>'Raw Data'!A338</f>
        <v>42487</v>
      </c>
      <c r="Z330" s="10">
        <f>'Raw Data'!G338</f>
        <v>3.7035</v>
      </c>
      <c r="AA330" s="10">
        <f>'Raw Data'!H338</f>
        <v>0</v>
      </c>
      <c r="AB330" s="10">
        <f t="shared" si="100"/>
        <v>3.7035</v>
      </c>
      <c r="AC330" s="10">
        <f>'Raw Data'!I338</f>
        <v>0</v>
      </c>
      <c r="AD330" s="12" t="e">
        <f t="shared" si="105"/>
        <v>#DIV/0!</v>
      </c>
      <c r="AE330" s="15" t="e">
        <f t="shared" si="95"/>
        <v>#DIV/0!</v>
      </c>
      <c r="AG330" s="9">
        <f>'Raw Data'!M338</f>
        <v>42499</v>
      </c>
      <c r="AH330" s="10">
        <f>'Raw Data'!N338</f>
        <v>2832.1129999999998</v>
      </c>
      <c r="AI330" s="14">
        <f t="shared" si="106"/>
        <v>-2.8245533787119109E-2</v>
      </c>
      <c r="AJ330" s="15">
        <f t="shared" si="91"/>
        <v>1.3593126524576763E-2</v>
      </c>
      <c r="AK330" s="10">
        <f>'Raw Data'!R338+'Raw Data'!S338</f>
        <v>85442305.7984</v>
      </c>
      <c r="AM330" s="9">
        <f>'Raw Data'!V338</f>
        <v>42467</v>
      </c>
      <c r="AN330" s="10">
        <f>IF('Raw Data'!W338=0,AN329,'Raw Data'!W338)</f>
        <v>6.4729000000000001</v>
      </c>
      <c r="AO330" s="15">
        <f t="shared" si="107"/>
        <v>-1.4048740625864796E-3</v>
      </c>
      <c r="AP330" s="15">
        <f t="shared" si="96"/>
        <v>2.1103365088987846E-3</v>
      </c>
      <c r="AQ330" s="10">
        <f>IF('Raw Data'!Y338=0,AQ329,'Raw Data'!Y338)</f>
        <v>6.4862000000000002</v>
      </c>
      <c r="AR330" s="10">
        <f>IF('Raw Data'!X338=0,AR329,'Raw Data'!X338)</f>
        <v>6.4984000000000002</v>
      </c>
      <c r="AS330" s="10">
        <f t="shared" si="101"/>
        <v>1.2199999999999989E-2</v>
      </c>
      <c r="AT330" s="10">
        <f t="shared" si="102"/>
        <v>1.330000000000009E-2</v>
      </c>
      <c r="AV330" s="9">
        <f>'Raw Data'!AB331</f>
        <v>42730</v>
      </c>
      <c r="AW330" s="10">
        <f>'Raw Data'!AC331</f>
        <v>271.01</v>
      </c>
      <c r="AX330" s="10">
        <f t="shared" si="108"/>
        <v>333.94</v>
      </c>
    </row>
    <row r="331" spans="1:50">
      <c r="A331" s="9">
        <f>'Raw Data'!M339</f>
        <v>42500</v>
      </c>
      <c r="B331" s="13">
        <f>'Raw Data'!N339</f>
        <v>2832.5909999999999</v>
      </c>
      <c r="C331" s="14">
        <f t="shared" si="103"/>
        <v>1.6876433477701786E-4</v>
      </c>
      <c r="D331" s="15">
        <f t="shared" si="92"/>
        <v>1.3662156720099235E-2</v>
      </c>
      <c r="E331" s="10">
        <f>'Raw Data'!Q339</f>
        <v>3067.66</v>
      </c>
      <c r="F331" s="14">
        <f t="shared" si="103"/>
        <v>-3.8197168318225257E-3</v>
      </c>
      <c r="G331" s="15">
        <f t="shared" si="93"/>
        <v>5.8094862808191752E-3</v>
      </c>
      <c r="H331" s="13">
        <f t="shared" si="109"/>
        <v>0.42522468449454137</v>
      </c>
      <c r="J331" s="9">
        <f>'Raw Data'!A339</f>
        <v>42488</v>
      </c>
      <c r="K331" s="10">
        <f>'Raw Data'!H339</f>
        <v>0</v>
      </c>
      <c r="L331" s="10">
        <f>'Raw Data'!J339</f>
        <v>0</v>
      </c>
      <c r="M331" s="10">
        <f t="shared" si="97"/>
        <v>0</v>
      </c>
      <c r="O331" s="9">
        <f>'Raw Data'!A339</f>
        <v>42488</v>
      </c>
      <c r="P331" s="10">
        <f>'Raw Data'!B339</f>
        <v>2.8925000000000001</v>
      </c>
      <c r="Q331" s="10">
        <f>'Raw Data'!C339</f>
        <v>0</v>
      </c>
      <c r="R331" s="10">
        <f t="shared" si="98"/>
        <v>2.8925000000000001</v>
      </c>
      <c r="S331" s="10">
        <f>'Raw Data'!D339</f>
        <v>2.6297999999999999</v>
      </c>
      <c r="T331" s="15">
        <f t="shared" si="104"/>
        <v>-1.5245578303176079E-2</v>
      </c>
      <c r="U331" s="15">
        <f t="shared" si="94"/>
        <v>4.0612445289902481E-2</v>
      </c>
      <c r="V331" s="10">
        <f>'Raw Data'!F339</f>
        <v>2.4796</v>
      </c>
      <c r="W331" s="10">
        <f t="shared" si="99"/>
        <v>0.15019999999999989</v>
      </c>
      <c r="Y331" s="9">
        <f>'Raw Data'!A339</f>
        <v>42488</v>
      </c>
      <c r="Z331" s="10">
        <f>'Raw Data'!G339</f>
        <v>3.7635999999999998</v>
      </c>
      <c r="AA331" s="10">
        <f>'Raw Data'!H339</f>
        <v>0</v>
      </c>
      <c r="AB331" s="10">
        <f t="shared" si="100"/>
        <v>3.7635999999999998</v>
      </c>
      <c r="AC331" s="10">
        <f>'Raw Data'!I339</f>
        <v>0</v>
      </c>
      <c r="AD331" s="12" t="e">
        <f t="shared" si="105"/>
        <v>#DIV/0!</v>
      </c>
      <c r="AE331" s="15" t="e">
        <f t="shared" si="95"/>
        <v>#DIV/0!</v>
      </c>
      <c r="AG331" s="9">
        <f>'Raw Data'!M339</f>
        <v>42500</v>
      </c>
      <c r="AH331" s="10">
        <f>'Raw Data'!N339</f>
        <v>2832.5909999999999</v>
      </c>
      <c r="AI331" s="14">
        <f t="shared" si="106"/>
        <v>1.6876433477701786E-4</v>
      </c>
      <c r="AJ331" s="15">
        <f t="shared" si="91"/>
        <v>1.3662156720099235E-2</v>
      </c>
      <c r="AK331" s="10">
        <f>'Raw Data'!R339+'Raw Data'!S339</f>
        <v>84848451.298500001</v>
      </c>
      <c r="AM331" s="9">
        <f>'Raw Data'!V339</f>
        <v>42468</v>
      </c>
      <c r="AN331" s="10">
        <f>IF('Raw Data'!W339=0,AN330,'Raw Data'!W339)</f>
        <v>6.4752999999999998</v>
      </c>
      <c r="AO331" s="15">
        <f t="shared" si="107"/>
        <v>3.7070790186806342E-4</v>
      </c>
      <c r="AP331" s="15">
        <f t="shared" si="96"/>
        <v>2.0446290753953298E-3</v>
      </c>
      <c r="AQ331" s="10">
        <f>IF('Raw Data'!Y339=0,AQ330,'Raw Data'!Y339)</f>
        <v>6.4798</v>
      </c>
      <c r="AR331" s="10">
        <f>IF('Raw Data'!X339=0,AR330,'Raw Data'!X339)</f>
        <v>6.4905999999999997</v>
      </c>
      <c r="AS331" s="10">
        <f t="shared" si="101"/>
        <v>1.0799999999999699E-2</v>
      </c>
      <c r="AT331" s="10">
        <f t="shared" si="102"/>
        <v>4.5000000000001705E-3</v>
      </c>
      <c r="AV331" s="9">
        <f>'Raw Data'!AB332</f>
        <v>42731</v>
      </c>
      <c r="AW331" s="10">
        <f>'Raw Data'!AC332</f>
        <v>376.44</v>
      </c>
      <c r="AX331" s="10">
        <f t="shared" si="108"/>
        <v>325.34800000000001</v>
      </c>
    </row>
    <row r="332" spans="1:50">
      <c r="A332" s="9">
        <f>'Raw Data'!M340</f>
        <v>42501</v>
      </c>
      <c r="B332" s="13">
        <f>'Raw Data'!N340</f>
        <v>2837.0369999999998</v>
      </c>
      <c r="C332" s="14">
        <f t="shared" si="103"/>
        <v>1.5683571872211911E-3</v>
      </c>
      <c r="D332" s="15">
        <f t="shared" si="92"/>
        <v>1.3393854483041628E-2</v>
      </c>
      <c r="E332" s="10">
        <f>'Raw Data'!Q340</f>
        <v>3081.25</v>
      </c>
      <c r="F332" s="14">
        <f t="shared" si="103"/>
        <v>4.4203028270043626E-3</v>
      </c>
      <c r="G332" s="15">
        <f t="shared" si="93"/>
        <v>5.9772255973129917E-3</v>
      </c>
      <c r="H332" s="13">
        <f t="shared" si="109"/>
        <v>0.44626627867884794</v>
      </c>
      <c r="J332" s="9">
        <f>'Raw Data'!A340</f>
        <v>42489</v>
      </c>
      <c r="K332" s="10">
        <f>'Raw Data'!H340</f>
        <v>0</v>
      </c>
      <c r="L332" s="10">
        <f>'Raw Data'!J340</f>
        <v>0</v>
      </c>
      <c r="M332" s="10">
        <f t="shared" si="97"/>
        <v>0</v>
      </c>
      <c r="O332" s="9">
        <f>'Raw Data'!A340</f>
        <v>42489</v>
      </c>
      <c r="P332" s="10">
        <f>'Raw Data'!B340</f>
        <v>2.9079999999999999</v>
      </c>
      <c r="Q332" s="10">
        <f>'Raw Data'!C340</f>
        <v>0</v>
      </c>
      <c r="R332" s="10">
        <f t="shared" si="98"/>
        <v>2.9079999999999999</v>
      </c>
      <c r="S332" s="10">
        <f>'Raw Data'!D340</f>
        <v>2.5158</v>
      </c>
      <c r="T332" s="15">
        <f t="shared" si="104"/>
        <v>-4.4316953248046506E-2</v>
      </c>
      <c r="U332" s="15">
        <f t="shared" si="94"/>
        <v>4.1119828988236448E-2</v>
      </c>
      <c r="V332" s="10">
        <f>'Raw Data'!F340</f>
        <v>2.4041999999999999</v>
      </c>
      <c r="W332" s="10">
        <f t="shared" si="99"/>
        <v>0.11160000000000014</v>
      </c>
      <c r="Y332" s="9">
        <f>'Raw Data'!A340</f>
        <v>42489</v>
      </c>
      <c r="Z332" s="10">
        <f>'Raw Data'!G340</f>
        <v>3.8224999999999998</v>
      </c>
      <c r="AA332" s="10">
        <f>'Raw Data'!H340</f>
        <v>0</v>
      </c>
      <c r="AB332" s="10">
        <f t="shared" si="100"/>
        <v>3.8224999999999998</v>
      </c>
      <c r="AC332" s="10">
        <f>'Raw Data'!I340</f>
        <v>0</v>
      </c>
      <c r="AD332" s="12" t="e">
        <f t="shared" si="105"/>
        <v>#DIV/0!</v>
      </c>
      <c r="AE332" s="15" t="e">
        <f t="shared" si="95"/>
        <v>#DIV/0!</v>
      </c>
      <c r="AG332" s="9">
        <f>'Raw Data'!M340</f>
        <v>42501</v>
      </c>
      <c r="AH332" s="10">
        <f>'Raw Data'!N340</f>
        <v>2837.0369999999998</v>
      </c>
      <c r="AI332" s="14">
        <f t="shared" si="106"/>
        <v>1.5683571872211911E-3</v>
      </c>
      <c r="AJ332" s="15">
        <f t="shared" si="91"/>
        <v>1.3393854483041628E-2</v>
      </c>
      <c r="AK332" s="10">
        <f>'Raw Data'!R340+'Raw Data'!S340</f>
        <v>84360550.279500008</v>
      </c>
      <c r="AM332" s="9">
        <f>'Raw Data'!V340</f>
        <v>42471</v>
      </c>
      <c r="AN332" s="10">
        <f>IF('Raw Data'!W340=0,AN331,'Raw Data'!W340)</f>
        <v>6.47</v>
      </c>
      <c r="AO332" s="15">
        <f t="shared" si="107"/>
        <v>-8.1883004582821133E-4</v>
      </c>
      <c r="AP332" s="15">
        <f t="shared" si="96"/>
        <v>2.0480028581972218E-3</v>
      </c>
      <c r="AQ332" s="10">
        <f>IF('Raw Data'!Y340=0,AQ331,'Raw Data'!Y340)</f>
        <v>6.4691000000000001</v>
      </c>
      <c r="AR332" s="10">
        <f>IF('Raw Data'!X340=0,AR331,'Raw Data'!X340)</f>
        <v>6.4774000000000003</v>
      </c>
      <c r="AS332" s="10">
        <f t="shared" si="101"/>
        <v>8.3000000000001961E-3</v>
      </c>
      <c r="AT332" s="10">
        <f t="shared" si="102"/>
        <v>-8.9999999999967883E-4</v>
      </c>
      <c r="AV332" s="9">
        <f>'Raw Data'!AB333</f>
        <v>42732</v>
      </c>
      <c r="AW332" s="10">
        <f>'Raw Data'!AC333</f>
        <v>320.76</v>
      </c>
      <c r="AX332" s="10">
        <f t="shared" si="108"/>
        <v>329.71199999999999</v>
      </c>
    </row>
    <row r="333" spans="1:50">
      <c r="A333" s="9">
        <f>'Raw Data'!M341</f>
        <v>42502</v>
      </c>
      <c r="B333" s="13">
        <f>'Raw Data'!N341</f>
        <v>2835.8620000000001</v>
      </c>
      <c r="C333" s="14">
        <f t="shared" si="103"/>
        <v>-4.1425028607160598E-4</v>
      </c>
      <c r="D333" s="15">
        <f t="shared" si="92"/>
        <v>1.3447303142321215E-2</v>
      </c>
      <c r="E333" s="10">
        <f>'Raw Data'!Q341</f>
        <v>3088.11</v>
      </c>
      <c r="F333" s="14">
        <f t="shared" si="103"/>
        <v>2.2238944808847558E-3</v>
      </c>
      <c r="G333" s="15">
        <f t="shared" si="93"/>
        <v>6.1193834352752724E-3</v>
      </c>
      <c r="H333" s="13">
        <f t="shared" si="109"/>
        <v>0.45506399093632471</v>
      </c>
      <c r="J333" s="9">
        <f>'Raw Data'!A341</f>
        <v>42493</v>
      </c>
      <c r="K333" s="10">
        <f>'Raw Data'!H341</f>
        <v>0</v>
      </c>
      <c r="L333" s="10">
        <f>'Raw Data'!J341</f>
        <v>0</v>
      </c>
      <c r="M333" s="10">
        <f t="shared" si="97"/>
        <v>0</v>
      </c>
      <c r="O333" s="9">
        <f>'Raw Data'!A341</f>
        <v>42493</v>
      </c>
      <c r="P333" s="10">
        <f>'Raw Data'!B341</f>
        <v>2.9043999999999999</v>
      </c>
      <c r="Q333" s="10">
        <f>'Raw Data'!C341</f>
        <v>0</v>
      </c>
      <c r="R333" s="10">
        <f t="shared" si="98"/>
        <v>2.9043999999999999</v>
      </c>
      <c r="S333" s="10">
        <f>'Raw Data'!D341</f>
        <v>2.4348000000000001</v>
      </c>
      <c r="T333" s="15">
        <f t="shared" si="104"/>
        <v>-3.2726226785002616E-2</v>
      </c>
      <c r="U333" s="15">
        <f t="shared" si="94"/>
        <v>2.3391950812134306E-2</v>
      </c>
      <c r="V333" s="10">
        <f>'Raw Data'!F341</f>
        <v>2.3027000000000002</v>
      </c>
      <c r="W333" s="10">
        <f t="shared" si="99"/>
        <v>0.13209999999999988</v>
      </c>
      <c r="Y333" s="9">
        <f>'Raw Data'!A341</f>
        <v>42493</v>
      </c>
      <c r="Z333" s="10">
        <f>'Raw Data'!G341</f>
        <v>3.8020999999999998</v>
      </c>
      <c r="AA333" s="10">
        <f>'Raw Data'!H341</f>
        <v>0</v>
      </c>
      <c r="AB333" s="10">
        <f t="shared" si="100"/>
        <v>3.8020999999999998</v>
      </c>
      <c r="AC333" s="10">
        <f>'Raw Data'!I341</f>
        <v>0</v>
      </c>
      <c r="AD333" s="12" t="e">
        <f t="shared" si="105"/>
        <v>#DIV/0!</v>
      </c>
      <c r="AE333" s="15" t="e">
        <f t="shared" si="95"/>
        <v>#DIV/0!</v>
      </c>
      <c r="AG333" s="9">
        <f>'Raw Data'!M341</f>
        <v>42502</v>
      </c>
      <c r="AH333" s="10">
        <f>'Raw Data'!N341</f>
        <v>2835.8620000000001</v>
      </c>
      <c r="AI333" s="14">
        <f t="shared" si="106"/>
        <v>-4.1425028607160598E-4</v>
      </c>
      <c r="AJ333" s="15">
        <f t="shared" si="91"/>
        <v>1.3447303142321215E-2</v>
      </c>
      <c r="AK333" s="10">
        <f>'Raw Data'!R341+'Raw Data'!S341</f>
        <v>84053386.633000001</v>
      </c>
      <c r="AM333" s="9">
        <f>'Raw Data'!V341</f>
        <v>42472</v>
      </c>
      <c r="AN333" s="10">
        <f>IF('Raw Data'!W341=0,AN332,'Raw Data'!W341)</f>
        <v>6.4592000000000001</v>
      </c>
      <c r="AO333" s="15">
        <f t="shared" si="107"/>
        <v>-1.6706373962698839E-3</v>
      </c>
      <c r="AP333" s="15">
        <f t="shared" si="96"/>
        <v>1.9825535819529947E-3</v>
      </c>
      <c r="AQ333" s="10">
        <f>IF('Raw Data'!Y341=0,AQ332,'Raw Data'!Y341)</f>
        <v>6.4737</v>
      </c>
      <c r="AR333" s="10">
        <f>IF('Raw Data'!X341=0,AR332,'Raw Data'!X341)</f>
        <v>6.4821999999999997</v>
      </c>
      <c r="AS333" s="10">
        <f t="shared" si="101"/>
        <v>8.49999999999973E-3</v>
      </c>
      <c r="AT333" s="10">
        <f t="shared" si="102"/>
        <v>1.4499999999999957E-2</v>
      </c>
      <c r="AV333" s="9">
        <f>'Raw Data'!AB334</f>
        <v>42733</v>
      </c>
      <c r="AW333" s="10">
        <f>'Raw Data'!AC334</f>
        <v>285.67</v>
      </c>
      <c r="AX333" s="10">
        <f t="shared" si="108"/>
        <v>315.90600000000001</v>
      </c>
    </row>
    <row r="334" spans="1:50">
      <c r="A334" s="9">
        <f>'Raw Data'!M342</f>
        <v>42503</v>
      </c>
      <c r="B334" s="13">
        <f>'Raw Data'!N342</f>
        <v>2827.1089999999999</v>
      </c>
      <c r="C334" s="14">
        <f t="shared" si="103"/>
        <v>-3.0913126591891921E-3</v>
      </c>
      <c r="D334" s="15">
        <f t="shared" si="92"/>
        <v>1.3444240483003874E-2</v>
      </c>
      <c r="E334" s="10">
        <f>'Raw Data'!Q342</f>
        <v>3082.42</v>
      </c>
      <c r="F334" s="14">
        <f t="shared" si="103"/>
        <v>-1.8442505304290529E-3</v>
      </c>
      <c r="G334" s="15">
        <f t="shared" si="93"/>
        <v>5.9036993759702446E-3</v>
      </c>
      <c r="H334" s="13">
        <f t="shared" si="109"/>
        <v>0.4391247972270107</v>
      </c>
      <c r="J334" s="9">
        <f>'Raw Data'!A342</f>
        <v>42494</v>
      </c>
      <c r="K334" s="10">
        <f>'Raw Data'!H342</f>
        <v>0</v>
      </c>
      <c r="L334" s="10">
        <f>'Raw Data'!J342</f>
        <v>0</v>
      </c>
      <c r="M334" s="10">
        <f t="shared" si="97"/>
        <v>0</v>
      </c>
      <c r="O334" s="9">
        <f>'Raw Data'!A342</f>
        <v>42494</v>
      </c>
      <c r="P334" s="10">
        <f>'Raw Data'!B342</f>
        <v>2.899</v>
      </c>
      <c r="Q334" s="10">
        <f>'Raw Data'!C342</f>
        <v>0</v>
      </c>
      <c r="R334" s="10">
        <f t="shared" si="98"/>
        <v>2.899</v>
      </c>
      <c r="S334" s="10">
        <f>'Raw Data'!D342</f>
        <v>2.4420000000000002</v>
      </c>
      <c r="T334" s="15">
        <f t="shared" si="104"/>
        <v>2.9527580508806168E-3</v>
      </c>
      <c r="U334" s="15">
        <f t="shared" si="94"/>
        <v>2.3340438631608219E-2</v>
      </c>
      <c r="V334" s="10">
        <f>'Raw Data'!F342</f>
        <v>2.3243</v>
      </c>
      <c r="W334" s="10">
        <f t="shared" si="99"/>
        <v>0.11770000000000014</v>
      </c>
      <c r="Y334" s="9">
        <f>'Raw Data'!A342</f>
        <v>42494</v>
      </c>
      <c r="Z334" s="10">
        <f>'Raw Data'!G342</f>
        <v>3.7587000000000002</v>
      </c>
      <c r="AA334" s="10">
        <f>'Raw Data'!H342</f>
        <v>0</v>
      </c>
      <c r="AB334" s="10">
        <f t="shared" si="100"/>
        <v>3.7587000000000002</v>
      </c>
      <c r="AC334" s="10">
        <f>'Raw Data'!I342</f>
        <v>0</v>
      </c>
      <c r="AD334" s="12" t="e">
        <f t="shared" si="105"/>
        <v>#DIV/0!</v>
      </c>
      <c r="AE334" s="15" t="e">
        <f t="shared" si="95"/>
        <v>#DIV/0!</v>
      </c>
      <c r="AG334" s="9">
        <f>'Raw Data'!M342</f>
        <v>42503</v>
      </c>
      <c r="AH334" s="10">
        <f>'Raw Data'!N342</f>
        <v>2827.1089999999999</v>
      </c>
      <c r="AI334" s="14">
        <f t="shared" si="106"/>
        <v>-3.0913126591891921E-3</v>
      </c>
      <c r="AJ334" s="15">
        <f t="shared" ref="AJ334:AJ397" si="110">_xlfn.STDEV.P(AI325:AI334)</f>
        <v>1.3444240483003874E-2</v>
      </c>
      <c r="AK334" s="10">
        <f>'Raw Data'!R342+'Raw Data'!S342</f>
        <v>83523143.252299994</v>
      </c>
      <c r="AM334" s="9">
        <f>'Raw Data'!V342</f>
        <v>42473</v>
      </c>
      <c r="AN334" s="10">
        <f>IF('Raw Data'!W342=0,AN333,'Raw Data'!W342)</f>
        <v>6.4678000000000004</v>
      </c>
      <c r="AO334" s="15">
        <f t="shared" si="107"/>
        <v>1.3305486607501323E-3</v>
      </c>
      <c r="AP334" s="15">
        <f t="shared" si="96"/>
        <v>1.9692343718550045E-3</v>
      </c>
      <c r="AQ334" s="10">
        <f>IF('Raw Data'!Y342=0,AQ333,'Raw Data'!Y342)</f>
        <v>6.4854000000000003</v>
      </c>
      <c r="AR334" s="10">
        <f>IF('Raw Data'!X342=0,AR333,'Raw Data'!X342)</f>
        <v>6.4969000000000001</v>
      </c>
      <c r="AS334" s="10">
        <f t="shared" si="101"/>
        <v>1.1499999999999844E-2</v>
      </c>
      <c r="AT334" s="10">
        <f t="shared" si="102"/>
        <v>1.7599999999999838E-2</v>
      </c>
      <c r="AV334" s="9">
        <f>'Raw Data'!AB335</f>
        <v>42734</v>
      </c>
      <c r="AW334" s="10">
        <f>'Raw Data'!AC335</f>
        <v>297.36</v>
      </c>
      <c r="AX334" s="10">
        <f t="shared" si="108"/>
        <v>310.24800000000005</v>
      </c>
    </row>
    <row r="335" spans="1:50">
      <c r="A335" s="9">
        <f>'Raw Data'!M343</f>
        <v>42506</v>
      </c>
      <c r="B335" s="13">
        <f>'Raw Data'!N343</f>
        <v>2850.8620000000001</v>
      </c>
      <c r="C335" s="14">
        <f t="shared" si="103"/>
        <v>8.3667699481470726E-3</v>
      </c>
      <c r="D335" s="15">
        <f t="shared" si="92"/>
        <v>1.3959271807716304E-2</v>
      </c>
      <c r="E335" s="10">
        <f>'Raw Data'!Q343</f>
        <v>3086.39</v>
      </c>
      <c r="F335" s="14">
        <f t="shared" si="103"/>
        <v>1.287120384023609E-3</v>
      </c>
      <c r="G335" s="15">
        <f t="shared" si="93"/>
        <v>5.7686854940414986E-3</v>
      </c>
      <c r="H335" s="13">
        <f t="shared" si="109"/>
        <v>0.41325117624350055</v>
      </c>
      <c r="J335" s="9">
        <f>'Raw Data'!A343</f>
        <v>42495</v>
      </c>
      <c r="K335" s="10">
        <f>'Raw Data'!H343</f>
        <v>0</v>
      </c>
      <c r="L335" s="10">
        <f>'Raw Data'!J343</f>
        <v>0</v>
      </c>
      <c r="M335" s="10">
        <f t="shared" si="97"/>
        <v>0</v>
      </c>
      <c r="O335" s="9">
        <f>'Raw Data'!A343</f>
        <v>42495</v>
      </c>
      <c r="P335" s="10">
        <f>'Raw Data'!B343</f>
        <v>2.8959999999999999</v>
      </c>
      <c r="Q335" s="10">
        <f>'Raw Data'!C343</f>
        <v>0</v>
      </c>
      <c r="R335" s="10">
        <f t="shared" si="98"/>
        <v>2.8959999999999999</v>
      </c>
      <c r="S335" s="10">
        <f>'Raw Data'!D343</f>
        <v>2.4277000000000002</v>
      </c>
      <c r="T335" s="15">
        <f t="shared" si="104"/>
        <v>-5.873068609588669E-3</v>
      </c>
      <c r="U335" s="15">
        <f t="shared" si="94"/>
        <v>2.3217624160156915E-2</v>
      </c>
      <c r="V335" s="10">
        <f>'Raw Data'!F343</f>
        <v>2.3115999999999999</v>
      </c>
      <c r="W335" s="10">
        <f t="shared" si="99"/>
        <v>0.11610000000000031</v>
      </c>
      <c r="Y335" s="9">
        <f>'Raw Data'!A343</f>
        <v>42495</v>
      </c>
      <c r="Z335" s="10">
        <f>'Raw Data'!G343</f>
        <v>3.7751000000000001</v>
      </c>
      <c r="AA335" s="10">
        <f>'Raw Data'!H343</f>
        <v>0</v>
      </c>
      <c r="AB335" s="10">
        <f t="shared" si="100"/>
        <v>3.7751000000000001</v>
      </c>
      <c r="AC335" s="10">
        <f>'Raw Data'!I343</f>
        <v>0</v>
      </c>
      <c r="AD335" s="12" t="e">
        <f t="shared" si="105"/>
        <v>#DIV/0!</v>
      </c>
      <c r="AE335" s="15" t="e">
        <f t="shared" si="95"/>
        <v>#DIV/0!</v>
      </c>
      <c r="AG335" s="9">
        <f>'Raw Data'!M343</f>
        <v>42506</v>
      </c>
      <c r="AH335" s="10">
        <f>'Raw Data'!N343</f>
        <v>2850.8620000000001</v>
      </c>
      <c r="AI335" s="14">
        <f t="shared" si="106"/>
        <v>8.3667699481470726E-3</v>
      </c>
      <c r="AJ335" s="15">
        <f t="shared" si="110"/>
        <v>1.3959271807716304E-2</v>
      </c>
      <c r="AK335" s="10">
        <f>'Raw Data'!R343+'Raw Data'!S343</f>
        <v>83669642.988800004</v>
      </c>
      <c r="AM335" s="9">
        <f>'Raw Data'!V343</f>
        <v>42474</v>
      </c>
      <c r="AN335" s="10">
        <f>IF('Raw Data'!W343=0,AN334,'Raw Data'!W343)</f>
        <v>6.4874999999999998</v>
      </c>
      <c r="AO335" s="15">
        <f t="shared" si="107"/>
        <v>3.0412287147176266E-3</v>
      </c>
      <c r="AP335" s="15">
        <f t="shared" si="96"/>
        <v>1.8922168370506759E-3</v>
      </c>
      <c r="AQ335" s="10">
        <f>IF('Raw Data'!Y343=0,AQ334,'Raw Data'!Y343)</f>
        <v>6.4927999999999999</v>
      </c>
      <c r="AR335" s="10">
        <f>IF('Raw Data'!X343=0,AR334,'Raw Data'!X343)</f>
        <v>6.5038</v>
      </c>
      <c r="AS335" s="10">
        <f t="shared" si="101"/>
        <v>1.1000000000000121E-2</v>
      </c>
      <c r="AT335" s="10">
        <f t="shared" si="102"/>
        <v>5.3000000000000824E-3</v>
      </c>
      <c r="AV335" s="9">
        <f>'Raw Data'!AB336</f>
        <v>42738</v>
      </c>
      <c r="AW335" s="10">
        <f>'Raw Data'!AC336</f>
        <v>339.99</v>
      </c>
      <c r="AX335" s="10">
        <f t="shared" si="108"/>
        <v>324.04399999999998</v>
      </c>
    </row>
    <row r="336" spans="1:50">
      <c r="A336" s="9">
        <f>'Raw Data'!M344</f>
        <v>42507</v>
      </c>
      <c r="B336" s="13">
        <f>'Raw Data'!N344</f>
        <v>2843.6840000000002</v>
      </c>
      <c r="C336" s="14">
        <f t="shared" si="103"/>
        <v>-2.5210100336857653E-3</v>
      </c>
      <c r="D336" s="15">
        <f t="shared" si="92"/>
        <v>1.2041882301580977E-2</v>
      </c>
      <c r="E336" s="10">
        <f>'Raw Data'!Q344</f>
        <v>3073.64</v>
      </c>
      <c r="F336" s="14">
        <f t="shared" si="103"/>
        <v>-4.1395961406899464E-3</v>
      </c>
      <c r="G336" s="15">
        <f t="shared" si="93"/>
        <v>5.0872600150460526E-3</v>
      </c>
      <c r="H336" s="13">
        <f t="shared" si="109"/>
        <v>0.42246385470634829</v>
      </c>
      <c r="J336" s="9">
        <f>'Raw Data'!A344</f>
        <v>42496</v>
      </c>
      <c r="K336" s="10">
        <f>'Raw Data'!H344</f>
        <v>0</v>
      </c>
      <c r="L336" s="10">
        <f>'Raw Data'!J344</f>
        <v>0</v>
      </c>
      <c r="M336" s="10">
        <f t="shared" si="97"/>
        <v>0</v>
      </c>
      <c r="O336" s="9">
        <f>'Raw Data'!A344</f>
        <v>42496</v>
      </c>
      <c r="P336" s="10">
        <f>'Raw Data'!B344</f>
        <v>2.8940000000000001</v>
      </c>
      <c r="Q336" s="10">
        <f>'Raw Data'!C344</f>
        <v>0</v>
      </c>
      <c r="R336" s="10">
        <f t="shared" si="98"/>
        <v>2.8940000000000001</v>
      </c>
      <c r="S336" s="10">
        <f>'Raw Data'!D344</f>
        <v>2.4255</v>
      </c>
      <c r="T336" s="15">
        <f t="shared" si="104"/>
        <v>-9.0661837579008784E-4</v>
      </c>
      <c r="U336" s="15">
        <f t="shared" si="94"/>
        <v>2.3209806016010793E-2</v>
      </c>
      <c r="V336" s="10">
        <f>'Raw Data'!F344</f>
        <v>2.3109999999999999</v>
      </c>
      <c r="W336" s="10">
        <f t="shared" si="99"/>
        <v>0.11450000000000005</v>
      </c>
      <c r="Y336" s="9">
        <f>'Raw Data'!A344</f>
        <v>42496</v>
      </c>
      <c r="Z336" s="10">
        <f>'Raw Data'!G344</f>
        <v>3.77</v>
      </c>
      <c r="AA336" s="10">
        <f>'Raw Data'!H344</f>
        <v>0</v>
      </c>
      <c r="AB336" s="10">
        <f t="shared" si="100"/>
        <v>3.77</v>
      </c>
      <c r="AC336" s="10">
        <f>'Raw Data'!I344</f>
        <v>0</v>
      </c>
      <c r="AD336" s="12" t="e">
        <f t="shared" si="105"/>
        <v>#DIV/0!</v>
      </c>
      <c r="AE336" s="15" t="e">
        <f t="shared" si="95"/>
        <v>#DIV/0!</v>
      </c>
      <c r="AG336" s="9">
        <f>'Raw Data'!M344</f>
        <v>42507</v>
      </c>
      <c r="AH336" s="10">
        <f>'Raw Data'!N344</f>
        <v>2843.6840000000002</v>
      </c>
      <c r="AI336" s="14">
        <f t="shared" si="106"/>
        <v>-2.5210100336857653E-3</v>
      </c>
      <c r="AJ336" s="15">
        <f t="shared" si="110"/>
        <v>1.2041882301580977E-2</v>
      </c>
      <c r="AK336" s="10">
        <f>'Raw Data'!R344+'Raw Data'!S344</f>
        <v>83536312.733099997</v>
      </c>
      <c r="AM336" s="9">
        <f>'Raw Data'!V344</f>
        <v>42475</v>
      </c>
      <c r="AN336" s="10">
        <f>IF('Raw Data'!W344=0,AN335,'Raw Data'!W344)</f>
        <v>6.4816000000000003</v>
      </c>
      <c r="AO336" s="15">
        <f t="shared" si="107"/>
        <v>-9.0985502571794068E-4</v>
      </c>
      <c r="AP336" s="15">
        <f t="shared" si="96"/>
        <v>1.7688093822056355E-3</v>
      </c>
      <c r="AQ336" s="10">
        <f>IF('Raw Data'!Y344=0,AQ335,'Raw Data'!Y344)</f>
        <v>6.4861000000000004</v>
      </c>
      <c r="AR336" s="10">
        <f>IF('Raw Data'!X344=0,AR335,'Raw Data'!X344)</f>
        <v>6.4958999999999998</v>
      </c>
      <c r="AS336" s="10">
        <f t="shared" si="101"/>
        <v>9.7999999999993648E-3</v>
      </c>
      <c r="AT336" s="10">
        <f t="shared" si="102"/>
        <v>4.5000000000001705E-3</v>
      </c>
      <c r="AV336" s="9">
        <f>'Raw Data'!AB337</f>
        <v>42739</v>
      </c>
      <c r="AW336" s="10">
        <f>'Raw Data'!AC337</f>
        <v>264.24</v>
      </c>
      <c r="AX336" s="10">
        <f t="shared" si="108"/>
        <v>301.60400000000004</v>
      </c>
    </row>
    <row r="337" spans="1:50">
      <c r="A337" s="9">
        <f>'Raw Data'!M345</f>
        <v>42508</v>
      </c>
      <c r="B337" s="13">
        <f>'Raw Data'!N345</f>
        <v>2807.5140000000001</v>
      </c>
      <c r="C337" s="14">
        <f t="shared" si="103"/>
        <v>-1.2801000395637894E-2</v>
      </c>
      <c r="D337" s="15">
        <f t="shared" si="92"/>
        <v>1.2134474285485032E-2</v>
      </c>
      <c r="E337" s="10">
        <f>'Raw Data'!Q345</f>
        <v>3095.2</v>
      </c>
      <c r="F337" s="14">
        <f t="shared" si="103"/>
        <v>6.9899974015134722E-3</v>
      </c>
      <c r="G337" s="15">
        <f t="shared" si="93"/>
        <v>5.8162224863949437E-3</v>
      </c>
      <c r="H337" s="13">
        <f t="shared" si="109"/>
        <v>0.4793139240776314</v>
      </c>
      <c r="J337" s="9">
        <f>'Raw Data'!A345</f>
        <v>42499</v>
      </c>
      <c r="K337" s="10">
        <f>'Raw Data'!H345</f>
        <v>0</v>
      </c>
      <c r="L337" s="10">
        <f>'Raw Data'!J345</f>
        <v>0</v>
      </c>
      <c r="M337" s="10">
        <f t="shared" si="97"/>
        <v>0</v>
      </c>
      <c r="O337" s="9">
        <f>'Raw Data'!A345</f>
        <v>42499</v>
      </c>
      <c r="P337" s="10">
        <f>'Raw Data'!B345</f>
        <v>2.8919999999999999</v>
      </c>
      <c r="Q337" s="10">
        <f>'Raw Data'!C345</f>
        <v>0</v>
      </c>
      <c r="R337" s="10">
        <f t="shared" si="98"/>
        <v>2.8919999999999999</v>
      </c>
      <c r="S337" s="10">
        <f>'Raw Data'!D345</f>
        <v>2.4470999999999998</v>
      </c>
      <c r="T337" s="15">
        <f t="shared" si="104"/>
        <v>8.8659612893730293E-3</v>
      </c>
      <c r="U337" s="15">
        <f t="shared" si="94"/>
        <v>2.3193241120202067E-2</v>
      </c>
      <c r="V337" s="10">
        <f>'Raw Data'!F345</f>
        <v>2.3203</v>
      </c>
      <c r="W337" s="10">
        <f t="shared" si="99"/>
        <v>0.1267999999999998</v>
      </c>
      <c r="Y337" s="9">
        <f>'Raw Data'!A345</f>
        <v>42499</v>
      </c>
      <c r="Z337" s="10">
        <f>'Raw Data'!G345</f>
        <v>3.7650999999999999</v>
      </c>
      <c r="AA337" s="10">
        <f>'Raw Data'!H345</f>
        <v>0</v>
      </c>
      <c r="AB337" s="10">
        <f t="shared" si="100"/>
        <v>3.7650999999999999</v>
      </c>
      <c r="AC337" s="10">
        <f>'Raw Data'!I345</f>
        <v>0</v>
      </c>
      <c r="AD337" s="12" t="e">
        <f t="shared" si="105"/>
        <v>#DIV/0!</v>
      </c>
      <c r="AE337" s="15" t="e">
        <f t="shared" si="95"/>
        <v>#DIV/0!</v>
      </c>
      <c r="AG337" s="9">
        <f>'Raw Data'!M345</f>
        <v>42508</v>
      </c>
      <c r="AH337" s="10">
        <f>'Raw Data'!N345</f>
        <v>2807.5140000000001</v>
      </c>
      <c r="AI337" s="14">
        <f t="shared" si="106"/>
        <v>-1.2801000395637894E-2</v>
      </c>
      <c r="AJ337" s="15">
        <f t="shared" si="110"/>
        <v>1.2134474285485032E-2</v>
      </c>
      <c r="AK337" s="10">
        <f>'Raw Data'!R345+'Raw Data'!S345</f>
        <v>82839046.594400004</v>
      </c>
      <c r="AM337" s="9">
        <f>'Raw Data'!V345</f>
        <v>42478</v>
      </c>
      <c r="AN337" s="10">
        <f>IF('Raw Data'!W345=0,AN336,'Raw Data'!W345)</f>
        <v>6.4802999999999997</v>
      </c>
      <c r="AO337" s="15">
        <f t="shared" si="107"/>
        <v>-2.0058787744994239E-4</v>
      </c>
      <c r="AP337" s="15">
        <f t="shared" si="96"/>
        <v>1.7114985913466209E-3</v>
      </c>
      <c r="AQ337" s="10">
        <f>IF('Raw Data'!Y345=0,AQ336,'Raw Data'!Y345)</f>
        <v>6.4832999999999998</v>
      </c>
      <c r="AR337" s="10">
        <f>IF('Raw Data'!X345=0,AR336,'Raw Data'!X345)</f>
        <v>6.4920999999999998</v>
      </c>
      <c r="AS337" s="10">
        <f t="shared" si="101"/>
        <v>8.799999999999919E-3</v>
      </c>
      <c r="AT337" s="10">
        <f t="shared" si="102"/>
        <v>3.0000000000001137E-3</v>
      </c>
      <c r="AV337" s="9">
        <f>'Raw Data'!AB338</f>
        <v>42740</v>
      </c>
      <c r="AW337" s="10">
        <f>'Raw Data'!AC338</f>
        <v>265.7</v>
      </c>
      <c r="AX337" s="10">
        <f t="shared" si="108"/>
        <v>290.59199999999998</v>
      </c>
    </row>
    <row r="338" spans="1:50">
      <c r="A338" s="9">
        <f>'Raw Data'!M346</f>
        <v>42509</v>
      </c>
      <c r="B338" s="13">
        <f>'Raw Data'!N346</f>
        <v>2806.9059999999999</v>
      </c>
      <c r="C338" s="14">
        <f t="shared" si="103"/>
        <v>-2.1658515122736414E-4</v>
      </c>
      <c r="D338" s="15">
        <f t="shared" si="92"/>
        <v>1.1985579983792335E-2</v>
      </c>
      <c r="E338" s="10">
        <f>'Raw Data'!Q346</f>
        <v>3078.62</v>
      </c>
      <c r="F338" s="14">
        <f t="shared" si="103"/>
        <v>-5.3710797720013187E-3</v>
      </c>
      <c r="G338" s="15">
        <f t="shared" si="93"/>
        <v>5.8923329684153264E-3</v>
      </c>
      <c r="H338" s="13">
        <f t="shared" si="109"/>
        <v>0.49161850960765474</v>
      </c>
      <c r="J338" s="9">
        <f>'Raw Data'!A346</f>
        <v>42500</v>
      </c>
      <c r="K338" s="10">
        <f>'Raw Data'!H346</f>
        <v>0</v>
      </c>
      <c r="L338" s="10">
        <f>'Raw Data'!J346</f>
        <v>0</v>
      </c>
      <c r="M338" s="10">
        <f t="shared" si="97"/>
        <v>0</v>
      </c>
      <c r="O338" s="9">
        <f>'Raw Data'!A346</f>
        <v>42500</v>
      </c>
      <c r="P338" s="10">
        <f>'Raw Data'!B346</f>
        <v>2.8919999999999999</v>
      </c>
      <c r="Q338" s="10">
        <f>'Raw Data'!C346</f>
        <v>0</v>
      </c>
      <c r="R338" s="10">
        <f t="shared" si="98"/>
        <v>2.8919999999999999</v>
      </c>
      <c r="S338" s="10">
        <f>'Raw Data'!D346</f>
        <v>2.4125999999999999</v>
      </c>
      <c r="T338" s="15">
        <f t="shared" si="104"/>
        <v>-1.4198645843361122E-2</v>
      </c>
      <c r="U338" s="15">
        <f t="shared" si="94"/>
        <v>2.3448820671178795E-2</v>
      </c>
      <c r="V338" s="10">
        <f>'Raw Data'!F346</f>
        <v>2.2833999999999999</v>
      </c>
      <c r="W338" s="10">
        <f t="shared" si="99"/>
        <v>0.12919999999999998</v>
      </c>
      <c r="Y338" s="9">
        <f>'Raw Data'!A346</f>
        <v>42500</v>
      </c>
      <c r="Z338" s="10">
        <f>'Raw Data'!G346</f>
        <v>3.7153</v>
      </c>
      <c r="AA338" s="10">
        <f>'Raw Data'!H346</f>
        <v>0</v>
      </c>
      <c r="AB338" s="10">
        <f t="shared" si="100"/>
        <v>3.7153</v>
      </c>
      <c r="AC338" s="10">
        <f>'Raw Data'!I346</f>
        <v>0</v>
      </c>
      <c r="AD338" s="12" t="e">
        <f t="shared" si="105"/>
        <v>#DIV/0!</v>
      </c>
      <c r="AE338" s="15" t="e">
        <f t="shared" si="95"/>
        <v>#DIV/0!</v>
      </c>
      <c r="AG338" s="9">
        <f>'Raw Data'!M346</f>
        <v>42509</v>
      </c>
      <c r="AH338" s="10">
        <f>'Raw Data'!N346</f>
        <v>2806.9059999999999</v>
      </c>
      <c r="AI338" s="14">
        <f t="shared" si="106"/>
        <v>-2.1658515122736414E-4</v>
      </c>
      <c r="AJ338" s="15">
        <f t="shared" si="110"/>
        <v>1.1985579983792335E-2</v>
      </c>
      <c r="AK338" s="10">
        <f>'Raw Data'!R346+'Raw Data'!S346</f>
        <v>82896185.653499991</v>
      </c>
      <c r="AM338" s="9">
        <f>'Raw Data'!V346</f>
        <v>42479</v>
      </c>
      <c r="AN338" s="10">
        <f>IF('Raw Data'!W346=0,AN337,'Raw Data'!W346)</f>
        <v>6.4722</v>
      </c>
      <c r="AO338" s="15">
        <f t="shared" si="107"/>
        <v>-1.2507239615378301E-3</v>
      </c>
      <c r="AP338" s="15">
        <f t="shared" si="96"/>
        <v>1.7116013759378788E-3</v>
      </c>
      <c r="AQ338" s="10">
        <f>IF('Raw Data'!Y346=0,AQ337,'Raw Data'!Y346)</f>
        <v>6.4688999999999997</v>
      </c>
      <c r="AR338" s="10">
        <f>IF('Raw Data'!X346=0,AR337,'Raw Data'!X346)</f>
        <v>6.4778000000000002</v>
      </c>
      <c r="AS338" s="10">
        <f t="shared" si="101"/>
        <v>8.9000000000005741E-3</v>
      </c>
      <c r="AT338" s="10">
        <f t="shared" si="102"/>
        <v>-3.3000000000003027E-3</v>
      </c>
      <c r="AV338" s="9">
        <f>'Raw Data'!AB339</f>
        <v>42741</v>
      </c>
      <c r="AW338" s="10">
        <f>'Raw Data'!AC339</f>
        <v>280.98</v>
      </c>
      <c r="AX338" s="10">
        <f t="shared" si="108"/>
        <v>289.654</v>
      </c>
    </row>
    <row r="339" spans="1:50">
      <c r="A339" s="9">
        <f>'Raw Data'!M347</f>
        <v>42510</v>
      </c>
      <c r="B339" s="13">
        <f>'Raw Data'!N347</f>
        <v>2825.4830000000002</v>
      </c>
      <c r="C339" s="14">
        <f t="shared" si="103"/>
        <v>6.59651432571569E-3</v>
      </c>
      <c r="D339" s="15">
        <f t="shared" si="92"/>
        <v>1.0001203074341155E-2</v>
      </c>
      <c r="E339" s="10">
        <f>'Raw Data'!Q347</f>
        <v>3085.9</v>
      </c>
      <c r="F339" s="14">
        <f t="shared" si="103"/>
        <v>2.3619043767709601E-3</v>
      </c>
      <c r="G339" s="15">
        <f t="shared" si="93"/>
        <v>4.7583262776380092E-3</v>
      </c>
      <c r="H339" s="13">
        <f t="shared" si="109"/>
        <v>0.47577538844760148</v>
      </c>
      <c r="J339" s="9">
        <f>'Raw Data'!A347</f>
        <v>42501</v>
      </c>
      <c r="K339" s="10">
        <f>'Raw Data'!H347</f>
        <v>0</v>
      </c>
      <c r="L339" s="10">
        <f>'Raw Data'!J347</f>
        <v>0</v>
      </c>
      <c r="M339" s="10">
        <f t="shared" si="97"/>
        <v>0</v>
      </c>
      <c r="O339" s="9">
        <f>'Raw Data'!A347</f>
        <v>42501</v>
      </c>
      <c r="P339" s="10">
        <f>'Raw Data'!B347</f>
        <v>2.8940000000000001</v>
      </c>
      <c r="Q339" s="10">
        <f>'Raw Data'!C347</f>
        <v>0</v>
      </c>
      <c r="R339" s="10">
        <f t="shared" si="98"/>
        <v>2.8940000000000001</v>
      </c>
      <c r="S339" s="10">
        <f>'Raw Data'!D347</f>
        <v>2.4712999999999998</v>
      </c>
      <c r="T339" s="15">
        <f t="shared" si="104"/>
        <v>2.4039323824636784E-2</v>
      </c>
      <c r="U339" s="15">
        <f t="shared" si="94"/>
        <v>2.3422196884741359E-2</v>
      </c>
      <c r="V339" s="10">
        <f>'Raw Data'!F347</f>
        <v>2.3403</v>
      </c>
      <c r="W339" s="10">
        <f t="shared" si="99"/>
        <v>0.13099999999999978</v>
      </c>
      <c r="Y339" s="9">
        <f>'Raw Data'!A347</f>
        <v>42501</v>
      </c>
      <c r="Z339" s="10">
        <f>'Raw Data'!G347</f>
        <v>3.7098</v>
      </c>
      <c r="AA339" s="10">
        <f>'Raw Data'!H347</f>
        <v>0</v>
      </c>
      <c r="AB339" s="10">
        <f t="shared" si="100"/>
        <v>3.7098</v>
      </c>
      <c r="AC339" s="10">
        <f>'Raw Data'!I347</f>
        <v>0</v>
      </c>
      <c r="AD339" s="12" t="e">
        <f t="shared" si="105"/>
        <v>#DIV/0!</v>
      </c>
      <c r="AE339" s="15" t="e">
        <f t="shared" si="95"/>
        <v>#DIV/0!</v>
      </c>
      <c r="AG339" s="9">
        <f>'Raw Data'!M347</f>
        <v>42510</v>
      </c>
      <c r="AH339" s="10">
        <f>'Raw Data'!N347</f>
        <v>2825.4830000000002</v>
      </c>
      <c r="AI339" s="14">
        <f t="shared" si="106"/>
        <v>6.59651432571569E-3</v>
      </c>
      <c r="AJ339" s="15">
        <f t="shared" si="110"/>
        <v>1.0001203074341155E-2</v>
      </c>
      <c r="AK339" s="10">
        <f>'Raw Data'!R347+'Raw Data'!S347</f>
        <v>82679764.74849999</v>
      </c>
      <c r="AM339" s="9">
        <f>'Raw Data'!V347</f>
        <v>42480</v>
      </c>
      <c r="AN339" s="10">
        <f>IF('Raw Data'!W347=0,AN338,'Raw Data'!W347)</f>
        <v>6.4692999999999996</v>
      </c>
      <c r="AO339" s="15">
        <f t="shared" si="107"/>
        <v>-4.4817062141804903E-4</v>
      </c>
      <c r="AP339" s="15">
        <f t="shared" si="96"/>
        <v>1.7021027754925771E-3</v>
      </c>
      <c r="AQ339" s="10">
        <f>IF('Raw Data'!Y347=0,AQ338,'Raw Data'!Y347)</f>
        <v>6.4831000000000003</v>
      </c>
      <c r="AR339" s="10">
        <f>IF('Raw Data'!X347=0,AR338,'Raw Data'!X347)</f>
        <v>6.4778000000000002</v>
      </c>
      <c r="AS339" s="10">
        <f t="shared" si="101"/>
        <v>-5.3000000000000824E-3</v>
      </c>
      <c r="AT339" s="10">
        <f t="shared" si="102"/>
        <v>1.3800000000000701E-2</v>
      </c>
      <c r="AV339" s="9">
        <f>'Raw Data'!AB340</f>
        <v>42744</v>
      </c>
      <c r="AW339" s="10">
        <f>'Raw Data'!AC340</f>
        <v>228.5</v>
      </c>
      <c r="AX339" s="10">
        <f t="shared" si="108"/>
        <v>275.88200000000001</v>
      </c>
    </row>
    <row r="340" spans="1:50">
      <c r="A340" s="9">
        <f>'Raw Data'!M348</f>
        <v>42513</v>
      </c>
      <c r="B340" s="13">
        <f>'Raw Data'!N348</f>
        <v>2843.645</v>
      </c>
      <c r="C340" s="14">
        <f t="shared" si="103"/>
        <v>6.4073565230899528E-3</v>
      </c>
      <c r="D340" s="15">
        <f t="shared" si="92"/>
        <v>5.7914059210211139E-3</v>
      </c>
      <c r="E340" s="10">
        <f>'Raw Data'!Q348</f>
        <v>3073.29</v>
      </c>
      <c r="F340" s="14">
        <f t="shared" si="103"/>
        <v>-4.0946999910260046E-3</v>
      </c>
      <c r="G340" s="15">
        <f t="shared" si="93"/>
        <v>4.0115890697887376E-3</v>
      </c>
      <c r="H340" s="13">
        <f t="shared" si="109"/>
        <v>0.69267965749522753</v>
      </c>
      <c r="J340" s="9">
        <f>'Raw Data'!A348</f>
        <v>42502</v>
      </c>
      <c r="K340" s="10">
        <f>'Raw Data'!H348</f>
        <v>0</v>
      </c>
      <c r="L340" s="10">
        <f>'Raw Data'!J348</f>
        <v>0</v>
      </c>
      <c r="M340" s="10">
        <f t="shared" si="97"/>
        <v>0</v>
      </c>
      <c r="O340" s="9">
        <f>'Raw Data'!A348</f>
        <v>42502</v>
      </c>
      <c r="P340" s="10">
        <f>'Raw Data'!B348</f>
        <v>2.8955000000000002</v>
      </c>
      <c r="Q340" s="10">
        <f>'Raw Data'!C348</f>
        <v>0</v>
      </c>
      <c r="R340" s="10">
        <f t="shared" si="98"/>
        <v>2.8955000000000002</v>
      </c>
      <c r="S340" s="10">
        <f>'Raw Data'!D348</f>
        <v>2.468</v>
      </c>
      <c r="T340" s="15">
        <f t="shared" si="104"/>
        <v>-1.3362219306417499E-3</v>
      </c>
      <c r="U340" s="15">
        <f t="shared" si="94"/>
        <v>2.2613803250830209E-2</v>
      </c>
      <c r="V340" s="10">
        <f>'Raw Data'!F348</f>
        <v>2.3485999999999998</v>
      </c>
      <c r="W340" s="10">
        <f t="shared" si="99"/>
        <v>0.11940000000000017</v>
      </c>
      <c r="Y340" s="9">
        <f>'Raw Data'!A348</f>
        <v>42502</v>
      </c>
      <c r="Z340" s="10">
        <f>'Raw Data'!G348</f>
        <v>3.7341000000000002</v>
      </c>
      <c r="AA340" s="10">
        <f>'Raw Data'!H348</f>
        <v>0</v>
      </c>
      <c r="AB340" s="10">
        <f t="shared" si="100"/>
        <v>3.7341000000000002</v>
      </c>
      <c r="AC340" s="10">
        <f>'Raw Data'!I348</f>
        <v>0</v>
      </c>
      <c r="AD340" s="12" t="e">
        <f t="shared" si="105"/>
        <v>#DIV/0!</v>
      </c>
      <c r="AE340" s="15" t="e">
        <f t="shared" si="95"/>
        <v>#DIV/0!</v>
      </c>
      <c r="AG340" s="9">
        <f>'Raw Data'!M348</f>
        <v>42513</v>
      </c>
      <c r="AH340" s="10">
        <f>'Raw Data'!N348</f>
        <v>2843.645</v>
      </c>
      <c r="AI340" s="14">
        <f t="shared" si="106"/>
        <v>6.4073565230899528E-3</v>
      </c>
      <c r="AJ340" s="15">
        <f t="shared" si="110"/>
        <v>5.7914059210211139E-3</v>
      </c>
      <c r="AK340" s="10">
        <f>'Raw Data'!R348+'Raw Data'!S348</f>
        <v>82683144.488200009</v>
      </c>
      <c r="AM340" s="9">
        <f>'Raw Data'!V348</f>
        <v>42481</v>
      </c>
      <c r="AN340" s="10">
        <f>IF('Raw Data'!W348=0,AN339,'Raw Data'!W348)</f>
        <v>6.4793000000000003</v>
      </c>
      <c r="AO340" s="15">
        <f t="shared" si="107"/>
        <v>1.5445688318548028E-3</v>
      </c>
      <c r="AP340" s="15">
        <f t="shared" si="96"/>
        <v>1.6446194155781307E-3</v>
      </c>
      <c r="AQ340" s="10">
        <f>IF('Raw Data'!Y348=0,AQ339,'Raw Data'!Y348)</f>
        <v>6.4878</v>
      </c>
      <c r="AR340" s="10">
        <f>IF('Raw Data'!X348=0,AR339,'Raw Data'!X348)</f>
        <v>6.4962999999999997</v>
      </c>
      <c r="AS340" s="10">
        <f t="shared" si="101"/>
        <v>8.49999999999973E-3</v>
      </c>
      <c r="AT340" s="10">
        <f t="shared" si="102"/>
        <v>8.49999999999973E-3</v>
      </c>
      <c r="AV340" s="9">
        <f>'Raw Data'!AB341</f>
        <v>42745</v>
      </c>
      <c r="AW340" s="10">
        <f>'Raw Data'!AC341</f>
        <v>281.17</v>
      </c>
      <c r="AX340" s="10">
        <f t="shared" si="108"/>
        <v>264.11800000000005</v>
      </c>
    </row>
    <row r="341" spans="1:50">
      <c r="A341" s="9">
        <f>'Raw Data'!M349</f>
        <v>42514</v>
      </c>
      <c r="B341" s="13">
        <f>'Raw Data'!N349</f>
        <v>2821.6660000000002</v>
      </c>
      <c r="C341" s="14">
        <f t="shared" si="103"/>
        <v>-7.7591893085473896E-3</v>
      </c>
      <c r="D341" s="15">
        <f t="shared" si="92"/>
        <v>6.2907736435820526E-3</v>
      </c>
      <c r="E341" s="10">
        <f>'Raw Data'!Q349</f>
        <v>3049.43</v>
      </c>
      <c r="F341" s="14">
        <f t="shared" si="103"/>
        <v>-7.7939611097146422E-3</v>
      </c>
      <c r="G341" s="15">
        <f t="shared" si="93"/>
        <v>4.5158158927128406E-3</v>
      </c>
      <c r="H341" s="13">
        <f t="shared" si="109"/>
        <v>0.71784746178555447</v>
      </c>
      <c r="J341" s="9">
        <f>'Raw Data'!A349</f>
        <v>42503</v>
      </c>
      <c r="K341" s="10">
        <f>'Raw Data'!H349</f>
        <v>0</v>
      </c>
      <c r="L341" s="10">
        <f>'Raw Data'!J349</f>
        <v>0</v>
      </c>
      <c r="M341" s="10">
        <f t="shared" si="97"/>
        <v>0</v>
      </c>
      <c r="O341" s="9">
        <f>'Raw Data'!A349</f>
        <v>42503</v>
      </c>
      <c r="P341" s="10">
        <f>'Raw Data'!B349</f>
        <v>2.9035000000000002</v>
      </c>
      <c r="Q341" s="10">
        <f>'Raw Data'!C349</f>
        <v>0</v>
      </c>
      <c r="R341" s="10">
        <f t="shared" si="98"/>
        <v>2.9035000000000002</v>
      </c>
      <c r="S341" s="10">
        <f>'Raw Data'!D349</f>
        <v>2.4462000000000002</v>
      </c>
      <c r="T341" s="15">
        <f t="shared" si="104"/>
        <v>-8.8723059720156004E-3</v>
      </c>
      <c r="U341" s="15">
        <f t="shared" si="94"/>
        <v>2.2614352720131851E-2</v>
      </c>
      <c r="V341" s="10">
        <f>'Raw Data'!F349</f>
        <v>2.3212999999999999</v>
      </c>
      <c r="W341" s="10">
        <f t="shared" si="99"/>
        <v>0.12490000000000023</v>
      </c>
      <c r="Y341" s="9">
        <f>'Raw Data'!A349</f>
        <v>42503</v>
      </c>
      <c r="Z341" s="10">
        <f>'Raw Data'!G349</f>
        <v>3.7170999999999998</v>
      </c>
      <c r="AA341" s="10">
        <f>'Raw Data'!H349</f>
        <v>0</v>
      </c>
      <c r="AB341" s="10">
        <f t="shared" si="100"/>
        <v>3.7170999999999998</v>
      </c>
      <c r="AC341" s="10">
        <f>'Raw Data'!I349</f>
        <v>0</v>
      </c>
      <c r="AD341" s="12" t="e">
        <f t="shared" si="105"/>
        <v>#DIV/0!</v>
      </c>
      <c r="AE341" s="15" t="e">
        <f t="shared" si="95"/>
        <v>#DIV/0!</v>
      </c>
      <c r="AG341" s="9">
        <f>'Raw Data'!M349</f>
        <v>42514</v>
      </c>
      <c r="AH341" s="10">
        <f>'Raw Data'!N349</f>
        <v>2821.6660000000002</v>
      </c>
      <c r="AI341" s="14">
        <f t="shared" si="106"/>
        <v>-7.7591893085473896E-3</v>
      </c>
      <c r="AJ341" s="15">
        <f t="shared" si="110"/>
        <v>6.2907736435820526E-3</v>
      </c>
      <c r="AK341" s="10">
        <f>'Raw Data'!R349+'Raw Data'!S349</f>
        <v>82701788.705300003</v>
      </c>
      <c r="AM341" s="9">
        <f>'Raw Data'!V349</f>
        <v>42482</v>
      </c>
      <c r="AN341" s="10">
        <f>IF('Raw Data'!W349=0,AN340,'Raw Data'!W349)</f>
        <v>6.4930000000000003</v>
      </c>
      <c r="AO341" s="15">
        <f t="shared" si="107"/>
        <v>2.1121936886116317E-3</v>
      </c>
      <c r="AP341" s="15">
        <f t="shared" si="96"/>
        <v>1.7189089905733665E-3</v>
      </c>
      <c r="AQ341" s="10">
        <f>IF('Raw Data'!Y349=0,AQ340,'Raw Data'!Y349)</f>
        <v>6.5061999999999998</v>
      </c>
      <c r="AR341" s="10">
        <f>IF('Raw Data'!X349=0,AR340,'Raw Data'!X349)</f>
        <v>6.5153999999999996</v>
      </c>
      <c r="AS341" s="10">
        <f t="shared" si="101"/>
        <v>9.1999999999998749E-3</v>
      </c>
      <c r="AT341" s="10">
        <f t="shared" si="102"/>
        <v>1.3199999999999434E-2</v>
      </c>
      <c r="AV341" s="9">
        <f>'Raw Data'!AB342</f>
        <v>42746</v>
      </c>
      <c r="AW341" s="10">
        <f>'Raw Data'!AC342</f>
        <v>189.86</v>
      </c>
      <c r="AX341" s="10">
        <f t="shared" si="108"/>
        <v>249.24200000000002</v>
      </c>
    </row>
    <row r="342" spans="1:50">
      <c r="A342" s="9">
        <f>'Raw Data'!M350</f>
        <v>42515</v>
      </c>
      <c r="B342" s="13">
        <f>'Raw Data'!N350</f>
        <v>2815.0862999999999</v>
      </c>
      <c r="C342" s="14">
        <f t="shared" si="103"/>
        <v>-2.3345723346421912E-3</v>
      </c>
      <c r="D342" s="15">
        <f t="shared" si="92"/>
        <v>6.2784478269629022E-3</v>
      </c>
      <c r="E342" s="10">
        <f>'Raw Data'!Q350</f>
        <v>3070.4</v>
      </c>
      <c r="F342" s="14">
        <f t="shared" si="103"/>
        <v>6.8531583631034733E-3</v>
      </c>
      <c r="G342" s="15">
        <f t="shared" si="93"/>
        <v>4.8338483480889058E-3</v>
      </c>
      <c r="H342" s="13">
        <f t="shared" si="109"/>
        <v>0.7699113668397245</v>
      </c>
      <c r="J342" s="9">
        <f>'Raw Data'!A350</f>
        <v>42506</v>
      </c>
      <c r="K342" s="10">
        <f>'Raw Data'!H350</f>
        <v>0</v>
      </c>
      <c r="L342" s="10">
        <f>'Raw Data'!J350</f>
        <v>0</v>
      </c>
      <c r="M342" s="10">
        <f t="shared" si="97"/>
        <v>0</v>
      </c>
      <c r="O342" s="9">
        <f>'Raw Data'!A350</f>
        <v>42506</v>
      </c>
      <c r="P342" s="10">
        <f>'Raw Data'!B350</f>
        <v>2.9075000000000002</v>
      </c>
      <c r="Q342" s="10">
        <f>'Raw Data'!C350</f>
        <v>0</v>
      </c>
      <c r="R342" s="10">
        <f t="shared" si="98"/>
        <v>2.9075000000000002</v>
      </c>
      <c r="S342" s="10">
        <f>'Raw Data'!D350</f>
        <v>2.4422000000000001</v>
      </c>
      <c r="T342" s="15">
        <f t="shared" si="104"/>
        <v>-1.636527654341303E-3</v>
      </c>
      <c r="U342" s="15">
        <f t="shared" si="94"/>
        <v>2.2267234150970712E-2</v>
      </c>
      <c r="V342" s="10">
        <f>'Raw Data'!F350</f>
        <v>2.3108</v>
      </c>
      <c r="W342" s="10">
        <f t="shared" si="99"/>
        <v>0.13140000000000018</v>
      </c>
      <c r="Y342" s="9">
        <f>'Raw Data'!A350</f>
        <v>42506</v>
      </c>
      <c r="Z342" s="10">
        <f>'Raw Data'!G350</f>
        <v>3.7793000000000001</v>
      </c>
      <c r="AA342" s="10">
        <f>'Raw Data'!H350</f>
        <v>0</v>
      </c>
      <c r="AB342" s="10">
        <f t="shared" si="100"/>
        <v>3.7793000000000001</v>
      </c>
      <c r="AC342" s="10">
        <f>'Raw Data'!I350</f>
        <v>0</v>
      </c>
      <c r="AD342" s="12" t="e">
        <f t="shared" si="105"/>
        <v>#DIV/0!</v>
      </c>
      <c r="AE342" s="15" t="e">
        <f t="shared" si="95"/>
        <v>#DIV/0!</v>
      </c>
      <c r="AG342" s="9">
        <f>'Raw Data'!M350</f>
        <v>42515</v>
      </c>
      <c r="AH342" s="10">
        <f>'Raw Data'!N350</f>
        <v>2815.0862999999999</v>
      </c>
      <c r="AI342" s="14">
        <f t="shared" si="106"/>
        <v>-2.3345723346421912E-3</v>
      </c>
      <c r="AJ342" s="15">
        <f t="shared" si="110"/>
        <v>6.2784478269629022E-3</v>
      </c>
      <c r="AK342" s="10">
        <f>'Raw Data'!R350+'Raw Data'!S350</f>
        <v>82563322.462799996</v>
      </c>
      <c r="AM342" s="9">
        <f>'Raw Data'!V350</f>
        <v>42485</v>
      </c>
      <c r="AN342" s="10">
        <f>IF('Raw Data'!W350=0,AN341,'Raw Data'!W350)</f>
        <v>6.4969000000000001</v>
      </c>
      <c r="AO342" s="15">
        <f t="shared" si="107"/>
        <v>6.0046653433535777E-4</v>
      </c>
      <c r="AP342" s="15">
        <f t="shared" si="96"/>
        <v>1.7263719644230147E-3</v>
      </c>
      <c r="AQ342" s="10">
        <f>IF('Raw Data'!Y350=0,AQ341,'Raw Data'!Y350)</f>
        <v>6.5069999999999997</v>
      </c>
      <c r="AR342" s="10">
        <f>IF('Raw Data'!X350=0,AR341,'Raw Data'!X350)</f>
        <v>6.5153999999999996</v>
      </c>
      <c r="AS342" s="10">
        <f t="shared" si="101"/>
        <v>8.3999999999999631E-3</v>
      </c>
      <c r="AT342" s="10">
        <f t="shared" si="102"/>
        <v>1.0099999999999554E-2</v>
      </c>
      <c r="AV342" s="9">
        <f>'Raw Data'!AB343</f>
        <v>42747</v>
      </c>
      <c r="AW342" s="10">
        <f>'Raw Data'!AC343</f>
        <v>205.09</v>
      </c>
      <c r="AX342" s="10">
        <f t="shared" si="108"/>
        <v>237.12000000000003</v>
      </c>
    </row>
    <row r="343" spans="1:50">
      <c r="A343" s="9">
        <f>'Raw Data'!M351</f>
        <v>42516</v>
      </c>
      <c r="B343" s="13">
        <f>'Raw Data'!N351</f>
        <v>2822.4430000000002</v>
      </c>
      <c r="C343" s="14">
        <f t="shared" si="103"/>
        <v>2.609903659713439E-3</v>
      </c>
      <c r="D343" s="15">
        <f t="shared" si="92"/>
        <v>6.3609150597680958E-3</v>
      </c>
      <c r="E343" s="10">
        <f>'Raw Data'!Q351</f>
        <v>3077.43</v>
      </c>
      <c r="F343" s="14">
        <f t="shared" si="103"/>
        <v>2.2869868113101627E-3</v>
      </c>
      <c r="G343" s="15">
        <f t="shared" si="93"/>
        <v>4.8372472985089314E-3</v>
      </c>
      <c r="H343" s="13">
        <f t="shared" si="109"/>
        <v>0.76046406107571674</v>
      </c>
      <c r="J343" s="9">
        <f>'Raw Data'!A351</f>
        <v>42507</v>
      </c>
      <c r="K343" s="10">
        <f>'Raw Data'!H351</f>
        <v>0</v>
      </c>
      <c r="L343" s="10">
        <f>'Raw Data'!J351</f>
        <v>0</v>
      </c>
      <c r="M343" s="10">
        <f t="shared" si="97"/>
        <v>0</v>
      </c>
      <c r="O343" s="9">
        <f>'Raw Data'!A351</f>
        <v>42507</v>
      </c>
      <c r="P343" s="10">
        <f>'Raw Data'!B351</f>
        <v>2.9157999999999999</v>
      </c>
      <c r="Q343" s="10">
        <f>'Raw Data'!C351</f>
        <v>0</v>
      </c>
      <c r="R343" s="10">
        <f t="shared" si="98"/>
        <v>2.9157999999999999</v>
      </c>
      <c r="S343" s="10">
        <f>'Raw Data'!D351</f>
        <v>2.4117000000000002</v>
      </c>
      <c r="T343" s="15">
        <f t="shared" si="104"/>
        <v>-1.2567379396896628E-2</v>
      </c>
      <c r="U343" s="15">
        <f t="shared" si="94"/>
        <v>2.1920754323591959E-2</v>
      </c>
      <c r="V343" s="10">
        <f>'Raw Data'!F351</f>
        <v>2.2829999999999999</v>
      </c>
      <c r="W343" s="10">
        <f t="shared" si="99"/>
        <v>0.12870000000000026</v>
      </c>
      <c r="Y343" s="9">
        <f>'Raw Data'!A351</f>
        <v>42507</v>
      </c>
      <c r="Z343" s="10">
        <f>'Raw Data'!G351</f>
        <v>3.8174000000000001</v>
      </c>
      <c r="AA343" s="10">
        <f>'Raw Data'!H351</f>
        <v>0</v>
      </c>
      <c r="AB343" s="10">
        <f t="shared" si="100"/>
        <v>3.8174000000000001</v>
      </c>
      <c r="AC343" s="10">
        <f>'Raw Data'!I351</f>
        <v>0</v>
      </c>
      <c r="AD343" s="12" t="e">
        <f t="shared" si="105"/>
        <v>#DIV/0!</v>
      </c>
      <c r="AE343" s="15" t="e">
        <f t="shared" si="95"/>
        <v>#DIV/0!</v>
      </c>
      <c r="AG343" s="9">
        <f>'Raw Data'!M351</f>
        <v>42516</v>
      </c>
      <c r="AH343" s="10">
        <f>'Raw Data'!N351</f>
        <v>2822.4430000000002</v>
      </c>
      <c r="AI343" s="14">
        <f t="shared" si="106"/>
        <v>2.609903659713439E-3</v>
      </c>
      <c r="AJ343" s="15">
        <f t="shared" si="110"/>
        <v>6.3609150597680958E-3</v>
      </c>
      <c r="AK343" s="10">
        <f>'Raw Data'!R351+'Raw Data'!S351</f>
        <v>82567684.990199998</v>
      </c>
      <c r="AM343" s="9">
        <f>'Raw Data'!V351</f>
        <v>42486</v>
      </c>
      <c r="AN343" s="10">
        <f>IF('Raw Data'!W351=0,AN342,'Raw Data'!W351)</f>
        <v>6.4935</v>
      </c>
      <c r="AO343" s="15">
        <f t="shared" si="107"/>
        <v>-5.2346349267725658E-4</v>
      </c>
      <c r="AP343" s="15">
        <f t="shared" si="96"/>
        <v>1.7241183807145386E-3</v>
      </c>
      <c r="AQ343" s="10">
        <f>IF('Raw Data'!Y351=0,AQ342,'Raw Data'!Y351)</f>
        <v>6.5030000000000001</v>
      </c>
      <c r="AR343" s="10">
        <f>IF('Raw Data'!X351=0,AR342,'Raw Data'!X351)</f>
        <v>6.5130999999999997</v>
      </c>
      <c r="AS343" s="10">
        <f t="shared" si="101"/>
        <v>1.0099999999999554E-2</v>
      </c>
      <c r="AT343" s="10">
        <f t="shared" si="102"/>
        <v>9.5000000000000639E-3</v>
      </c>
      <c r="AV343" s="9">
        <f>'Raw Data'!AB344</f>
        <v>42748</v>
      </c>
      <c r="AW343" s="10">
        <f>'Raw Data'!AC344</f>
        <v>183.42</v>
      </c>
      <c r="AX343" s="10">
        <f t="shared" si="108"/>
        <v>217.608</v>
      </c>
    </row>
    <row r="344" spans="1:50">
      <c r="A344" s="9">
        <f>'Raw Data'!M352</f>
        <v>42517</v>
      </c>
      <c r="B344" s="13">
        <f>'Raw Data'!N352</f>
        <v>2821.0459999999998</v>
      </c>
      <c r="C344" s="14">
        <f t="shared" si="103"/>
        <v>-4.9508381376659404E-4</v>
      </c>
      <c r="D344" s="15">
        <f t="shared" ref="D344:D407" si="111">_xlfn.STDEV.P(C335:C344)</f>
        <v>6.301508592310893E-3</v>
      </c>
      <c r="E344" s="10">
        <f>'Raw Data'!Q352</f>
        <v>3079.78</v>
      </c>
      <c r="F344" s="14">
        <f t="shared" si="103"/>
        <v>7.6333278030402151E-4</v>
      </c>
      <c r="G344" s="15">
        <f t="shared" ref="G344:G407" si="112">_xlfn.STDEV.P(F335:F344)</f>
        <v>4.8197285709288403E-3</v>
      </c>
      <c r="H344" s="13">
        <f t="shared" si="109"/>
        <v>0.76485313005997924</v>
      </c>
      <c r="J344" s="9">
        <f>'Raw Data'!A352</f>
        <v>42508</v>
      </c>
      <c r="K344" s="10">
        <f>'Raw Data'!H352</f>
        <v>0</v>
      </c>
      <c r="L344" s="10">
        <f>'Raw Data'!J352</f>
        <v>0</v>
      </c>
      <c r="M344" s="10">
        <f t="shared" si="97"/>
        <v>0</v>
      </c>
      <c r="O344" s="9">
        <f>'Raw Data'!A352</f>
        <v>42508</v>
      </c>
      <c r="P344" s="10">
        <f>'Raw Data'!B352</f>
        <v>2.9226999999999999</v>
      </c>
      <c r="Q344" s="10">
        <f>'Raw Data'!C352</f>
        <v>0</v>
      </c>
      <c r="R344" s="10">
        <f t="shared" si="98"/>
        <v>2.9226999999999999</v>
      </c>
      <c r="S344" s="10">
        <f>'Raw Data'!D352</f>
        <v>2.4516</v>
      </c>
      <c r="T344" s="15">
        <f t="shared" si="104"/>
        <v>1.640897960955183E-2</v>
      </c>
      <c r="U344" s="15">
        <f t="shared" ref="U344:U407" si="113">_xlfn.STDEV.P(T325:T344)</f>
        <v>2.2210578646977026E-2</v>
      </c>
      <c r="V344" s="10">
        <f>'Raw Data'!F352</f>
        <v>2.3332999999999999</v>
      </c>
      <c r="W344" s="10">
        <f t="shared" si="99"/>
        <v>0.11830000000000007</v>
      </c>
      <c r="Y344" s="9">
        <f>'Raw Data'!A352</f>
        <v>42508</v>
      </c>
      <c r="Z344" s="10">
        <f>'Raw Data'!G352</f>
        <v>3.7951000000000001</v>
      </c>
      <c r="AA344" s="10">
        <f>'Raw Data'!H352</f>
        <v>0</v>
      </c>
      <c r="AB344" s="10">
        <f t="shared" si="100"/>
        <v>3.7951000000000001</v>
      </c>
      <c r="AC344" s="10">
        <f>'Raw Data'!I352</f>
        <v>0</v>
      </c>
      <c r="AD344" s="12" t="e">
        <f t="shared" si="105"/>
        <v>#DIV/0!</v>
      </c>
      <c r="AE344" s="15" t="e">
        <f t="shared" ref="AE344:AE407" si="114">_xlfn.STDEV.P(AD325:AD344)</f>
        <v>#DIV/0!</v>
      </c>
      <c r="AG344" s="9">
        <f>'Raw Data'!M352</f>
        <v>42517</v>
      </c>
      <c r="AH344" s="10">
        <f>'Raw Data'!N352</f>
        <v>2821.0459999999998</v>
      </c>
      <c r="AI344" s="14">
        <f t="shared" si="106"/>
        <v>-4.9508381376659404E-4</v>
      </c>
      <c r="AJ344" s="15">
        <f t="shared" si="110"/>
        <v>6.301508592310893E-3</v>
      </c>
      <c r="AK344" s="10">
        <f>'Raw Data'!R352+'Raw Data'!S352</f>
        <v>82240880.474099994</v>
      </c>
      <c r="AM344" s="9">
        <f>'Raw Data'!V352</f>
        <v>42487</v>
      </c>
      <c r="AN344" s="10">
        <f>IF('Raw Data'!W352=0,AN343,'Raw Data'!W352)</f>
        <v>6.4935</v>
      </c>
      <c r="AO344" s="15">
        <f t="shared" si="107"/>
        <v>0</v>
      </c>
      <c r="AP344" s="15">
        <f t="shared" ref="AP344:AP407" si="115">_xlfn.STDEV.P(AO325:AO344)</f>
        <v>1.2834337281262039E-3</v>
      </c>
      <c r="AQ344" s="10">
        <f>IF('Raw Data'!Y352=0,AQ343,'Raw Data'!Y352)</f>
        <v>6.5050999999999997</v>
      </c>
      <c r="AR344" s="10">
        <f>IF('Raw Data'!X352=0,AR343,'Raw Data'!X352)</f>
        <v>6.5159000000000002</v>
      </c>
      <c r="AS344" s="10">
        <f t="shared" si="101"/>
        <v>1.0800000000000587E-2</v>
      </c>
      <c r="AT344" s="10">
        <f t="shared" si="102"/>
        <v>1.1599999999999611E-2</v>
      </c>
      <c r="AV344" s="9">
        <f>'Raw Data'!AB345</f>
        <v>42751</v>
      </c>
      <c r="AW344" s="10">
        <f>'Raw Data'!AC345</f>
        <v>223.44</v>
      </c>
      <c r="AX344" s="10">
        <f t="shared" si="108"/>
        <v>216.596</v>
      </c>
    </row>
    <row r="345" spans="1:50">
      <c r="A345" s="9">
        <f>'Raw Data'!M353</f>
        <v>42520</v>
      </c>
      <c r="B345" s="13">
        <f>'Raw Data'!N353</f>
        <v>2822.451</v>
      </c>
      <c r="C345" s="14">
        <f t="shared" si="103"/>
        <v>4.9791823368669291E-4</v>
      </c>
      <c r="D345" s="15">
        <f t="shared" si="111"/>
        <v>5.6370611464955757E-3</v>
      </c>
      <c r="E345" s="10">
        <f>'Raw Data'!Q353</f>
        <v>3106.39</v>
      </c>
      <c r="F345" s="14">
        <f t="shared" si="103"/>
        <v>8.6031144067833486E-3</v>
      </c>
      <c r="G345" s="15">
        <f t="shared" si="112"/>
        <v>5.4822995125761199E-3</v>
      </c>
      <c r="H345" s="13">
        <f t="shared" si="109"/>
        <v>0.97254568827665333</v>
      </c>
      <c r="J345" s="9">
        <f>'Raw Data'!A353</f>
        <v>42509</v>
      </c>
      <c r="K345" s="10">
        <f>'Raw Data'!H353</f>
        <v>0</v>
      </c>
      <c r="L345" s="10">
        <f>'Raw Data'!J353</f>
        <v>0</v>
      </c>
      <c r="M345" s="10">
        <f t="shared" si="97"/>
        <v>0</v>
      </c>
      <c r="O345" s="9">
        <f>'Raw Data'!A353</f>
        <v>42509</v>
      </c>
      <c r="P345" s="10">
        <f>'Raw Data'!B353</f>
        <v>2.9272999999999998</v>
      </c>
      <c r="Q345" s="10">
        <f>'Raw Data'!C353</f>
        <v>0</v>
      </c>
      <c r="R345" s="10">
        <f t="shared" si="98"/>
        <v>2.9272999999999998</v>
      </c>
      <c r="S345" s="10">
        <f>'Raw Data'!D353</f>
        <v>2.3895</v>
      </c>
      <c r="T345" s="15">
        <f t="shared" si="104"/>
        <v>-2.5656733593363807E-2</v>
      </c>
      <c r="U345" s="15">
        <f t="shared" si="113"/>
        <v>2.0963972759543172E-2</v>
      </c>
      <c r="V345" s="10">
        <f>'Raw Data'!F353</f>
        <v>2.2768999999999999</v>
      </c>
      <c r="W345" s="10">
        <f t="shared" si="99"/>
        <v>0.11260000000000003</v>
      </c>
      <c r="Y345" s="9">
        <f>'Raw Data'!A353</f>
        <v>42509</v>
      </c>
      <c r="Z345" s="10">
        <f>'Raw Data'!G353</f>
        <v>3.8050000000000002</v>
      </c>
      <c r="AA345" s="10">
        <f>'Raw Data'!H353</f>
        <v>0</v>
      </c>
      <c r="AB345" s="10">
        <f t="shared" si="100"/>
        <v>3.8050000000000002</v>
      </c>
      <c r="AC345" s="10">
        <f>'Raw Data'!I353</f>
        <v>0</v>
      </c>
      <c r="AD345" s="12" t="e">
        <f t="shared" si="105"/>
        <v>#DIV/0!</v>
      </c>
      <c r="AE345" s="15" t="e">
        <f t="shared" si="114"/>
        <v>#DIV/0!</v>
      </c>
      <c r="AG345" s="9">
        <f>'Raw Data'!M353</f>
        <v>42520</v>
      </c>
      <c r="AH345" s="10">
        <f>'Raw Data'!N353</f>
        <v>2822.451</v>
      </c>
      <c r="AI345" s="14">
        <f t="shared" si="106"/>
        <v>4.9791823368669291E-4</v>
      </c>
      <c r="AJ345" s="15">
        <f t="shared" si="110"/>
        <v>5.6370611464955757E-3</v>
      </c>
      <c r="AK345" s="10">
        <f>'Raw Data'!R353+'Raw Data'!S353</f>
        <v>82090776.5308</v>
      </c>
      <c r="AM345" s="9">
        <f>'Raw Data'!V353</f>
        <v>42488</v>
      </c>
      <c r="AN345" s="10">
        <f>IF('Raw Data'!W353=0,AN344,'Raw Data'!W353)</f>
        <v>6.4817999999999998</v>
      </c>
      <c r="AO345" s="15">
        <f t="shared" si="107"/>
        <v>-1.8034269991507939E-3</v>
      </c>
      <c r="AP345" s="15">
        <f t="shared" si="115"/>
        <v>1.2973030613055948E-3</v>
      </c>
      <c r="AQ345" s="10">
        <f>IF('Raw Data'!Y353=0,AQ344,'Raw Data'!Y353)</f>
        <v>6.4859999999999998</v>
      </c>
      <c r="AR345" s="10">
        <f>IF('Raw Data'!X353=0,AR344,'Raw Data'!X353)</f>
        <v>6.4946000000000002</v>
      </c>
      <c r="AS345" s="10">
        <f t="shared" si="101"/>
        <v>8.6000000000003851E-3</v>
      </c>
      <c r="AT345" s="10">
        <f t="shared" si="102"/>
        <v>4.1999999999999815E-3</v>
      </c>
      <c r="AV345" s="9">
        <f>'Raw Data'!AB346</f>
        <v>42752</v>
      </c>
      <c r="AW345" s="10">
        <f>'Raw Data'!AC346</f>
        <v>242.73</v>
      </c>
      <c r="AX345" s="10">
        <f t="shared" si="108"/>
        <v>208.90799999999999</v>
      </c>
    </row>
    <row r="346" spans="1:50">
      <c r="A346" s="9">
        <f>'Raw Data'!M354</f>
        <v>42521</v>
      </c>
      <c r="B346" s="13">
        <f>'Raw Data'!N354</f>
        <v>2916.616</v>
      </c>
      <c r="C346" s="14">
        <f t="shared" si="103"/>
        <v>3.2818383726986283E-2</v>
      </c>
      <c r="D346" s="15">
        <f t="shared" si="111"/>
        <v>1.1551442429328809E-2</v>
      </c>
      <c r="E346" s="10">
        <f>'Raw Data'!Q354</f>
        <v>3170.45</v>
      </c>
      <c r="F346" s="14">
        <f t="shared" si="103"/>
        <v>2.0412253380679011E-2</v>
      </c>
      <c r="G346" s="15">
        <f t="shared" si="112"/>
        <v>7.7979723587143718E-3</v>
      </c>
      <c r="H346" s="13">
        <f t="shared" si="109"/>
        <v>0.6750648160540994</v>
      </c>
      <c r="J346" s="9">
        <f>'Raw Data'!A354</f>
        <v>42510</v>
      </c>
      <c r="K346" s="10">
        <f>'Raw Data'!H354</f>
        <v>0</v>
      </c>
      <c r="L346" s="10">
        <f>'Raw Data'!J354</f>
        <v>0</v>
      </c>
      <c r="M346" s="10">
        <f t="shared" si="97"/>
        <v>0</v>
      </c>
      <c r="O346" s="9">
        <f>'Raw Data'!A354</f>
        <v>42510</v>
      </c>
      <c r="P346" s="10">
        <f>'Raw Data'!B354</f>
        <v>2.9287999999999998</v>
      </c>
      <c r="Q346" s="10">
        <f>'Raw Data'!C354</f>
        <v>0</v>
      </c>
      <c r="R346" s="10">
        <f t="shared" si="98"/>
        <v>2.9287999999999998</v>
      </c>
      <c r="S346" s="10">
        <f>'Raw Data'!D354</f>
        <v>2.3675999999999999</v>
      </c>
      <c r="T346" s="15">
        <f t="shared" si="104"/>
        <v>-9.2073552016428972E-3</v>
      </c>
      <c r="U346" s="15">
        <f t="shared" si="113"/>
        <v>2.0720758777066858E-2</v>
      </c>
      <c r="V346" s="10">
        <f>'Raw Data'!F354</f>
        <v>2.2684000000000002</v>
      </c>
      <c r="W346" s="10">
        <f t="shared" si="99"/>
        <v>9.9199999999999733E-2</v>
      </c>
      <c r="Y346" s="9">
        <f>'Raw Data'!A354</f>
        <v>42510</v>
      </c>
      <c r="Z346" s="10">
        <f>'Raw Data'!G354</f>
        <v>3.8370000000000002</v>
      </c>
      <c r="AA346" s="10">
        <f>'Raw Data'!H354</f>
        <v>0</v>
      </c>
      <c r="AB346" s="10">
        <f t="shared" si="100"/>
        <v>3.8370000000000002</v>
      </c>
      <c r="AC346" s="10">
        <f>'Raw Data'!I354</f>
        <v>0</v>
      </c>
      <c r="AD346" s="12" t="e">
        <f t="shared" si="105"/>
        <v>#DIV/0!</v>
      </c>
      <c r="AE346" s="15" t="e">
        <f t="shared" si="114"/>
        <v>#DIV/0!</v>
      </c>
      <c r="AG346" s="9">
        <f>'Raw Data'!M354</f>
        <v>42521</v>
      </c>
      <c r="AH346" s="10">
        <f>'Raw Data'!N354</f>
        <v>2916.616</v>
      </c>
      <c r="AI346" s="14">
        <f t="shared" si="106"/>
        <v>3.2818383726986283E-2</v>
      </c>
      <c r="AJ346" s="15">
        <f t="shared" si="110"/>
        <v>1.1551442429328809E-2</v>
      </c>
      <c r="AK346" s="10">
        <f>'Raw Data'!R354+'Raw Data'!S354</f>
        <v>82926504.823799998</v>
      </c>
      <c r="AM346" s="9">
        <f>'Raw Data'!V354</f>
        <v>42489</v>
      </c>
      <c r="AN346" s="10">
        <f>IF('Raw Data'!W354=0,AN345,'Raw Data'!W354)</f>
        <v>6.4855</v>
      </c>
      <c r="AO346" s="15">
        <f t="shared" si="107"/>
        <v>5.7066622973357824E-4</v>
      </c>
      <c r="AP346" s="15">
        <f t="shared" si="115"/>
        <v>1.2932551339145165E-3</v>
      </c>
      <c r="AQ346" s="10">
        <f>IF('Raw Data'!Y354=0,AQ345,'Raw Data'!Y354)</f>
        <v>6.4861000000000004</v>
      </c>
      <c r="AR346" s="10">
        <f>IF('Raw Data'!X354=0,AR345,'Raw Data'!X354)</f>
        <v>6.4946000000000002</v>
      </c>
      <c r="AS346" s="10">
        <f t="shared" si="101"/>
        <v>8.49999999999973E-3</v>
      </c>
      <c r="AT346" s="10">
        <f t="shared" si="102"/>
        <v>6.0000000000037801E-4</v>
      </c>
      <c r="AV346" s="9">
        <f>'Raw Data'!AB347</f>
        <v>42753</v>
      </c>
      <c r="AW346" s="10">
        <f>'Raw Data'!AC347</f>
        <v>151.19999999999999</v>
      </c>
      <c r="AX346" s="10">
        <f t="shared" si="108"/>
        <v>201.17600000000002</v>
      </c>
    </row>
    <row r="347" spans="1:50">
      <c r="A347" s="9">
        <f>'Raw Data'!M355</f>
        <v>42522</v>
      </c>
      <c r="B347" s="13">
        <f>'Raw Data'!N355</f>
        <v>2913.5079999999998</v>
      </c>
      <c r="C347" s="14">
        <f t="shared" si="103"/>
        <v>-1.066186686396207E-3</v>
      </c>
      <c r="D347" s="15">
        <f t="shared" si="111"/>
        <v>1.0480577881147791E-2</v>
      </c>
      <c r="E347" s="10">
        <f>'Raw Data'!Q355</f>
        <v>3147.77</v>
      </c>
      <c r="F347" s="14">
        <f t="shared" si="103"/>
        <v>-7.1792680261488244E-3</v>
      </c>
      <c r="G347" s="15">
        <f t="shared" si="112"/>
        <v>8.2375322966833503E-3</v>
      </c>
      <c r="H347" s="13">
        <f t="shared" si="109"/>
        <v>0.78598073408727043</v>
      </c>
      <c r="J347" s="9">
        <f>'Raw Data'!A355</f>
        <v>42513</v>
      </c>
      <c r="K347" s="10">
        <f>'Raw Data'!H355</f>
        <v>0</v>
      </c>
      <c r="L347" s="10">
        <f>'Raw Data'!J355</f>
        <v>0</v>
      </c>
      <c r="M347" s="10">
        <f t="shared" si="97"/>
        <v>0</v>
      </c>
      <c r="O347" s="9">
        <f>'Raw Data'!A355</f>
        <v>42513</v>
      </c>
      <c r="P347" s="10">
        <f>'Raw Data'!B355</f>
        <v>2.93</v>
      </c>
      <c r="Q347" s="10">
        <f>'Raw Data'!C355</f>
        <v>0</v>
      </c>
      <c r="R347" s="10">
        <f t="shared" si="98"/>
        <v>2.93</v>
      </c>
      <c r="S347" s="10">
        <f>'Raw Data'!D355</f>
        <v>2.3639999999999999</v>
      </c>
      <c r="T347" s="15">
        <f t="shared" si="104"/>
        <v>-1.5216842905811242E-3</v>
      </c>
      <c r="U347" s="15">
        <f t="shared" si="113"/>
        <v>1.7056836043075483E-2</v>
      </c>
      <c r="V347" s="10">
        <f>'Raw Data'!F355</f>
        <v>2.2698999999999998</v>
      </c>
      <c r="W347" s="10">
        <f t="shared" si="99"/>
        <v>9.4100000000000072E-2</v>
      </c>
      <c r="Y347" s="9">
        <f>'Raw Data'!A355</f>
        <v>42513</v>
      </c>
      <c r="Z347" s="10">
        <f>'Raw Data'!G355</f>
        <v>3.7976999999999999</v>
      </c>
      <c r="AA347" s="10">
        <f>'Raw Data'!H355</f>
        <v>0</v>
      </c>
      <c r="AB347" s="10">
        <f t="shared" si="100"/>
        <v>3.7976999999999999</v>
      </c>
      <c r="AC347" s="10">
        <f>'Raw Data'!I355</f>
        <v>0</v>
      </c>
      <c r="AD347" s="12" t="e">
        <f t="shared" si="105"/>
        <v>#DIV/0!</v>
      </c>
      <c r="AE347" s="15" t="e">
        <f t="shared" si="114"/>
        <v>#DIV/0!</v>
      </c>
      <c r="AG347" s="9">
        <f>'Raw Data'!M355</f>
        <v>42522</v>
      </c>
      <c r="AH347" s="10">
        <f>'Raw Data'!N355</f>
        <v>2913.5079999999998</v>
      </c>
      <c r="AI347" s="14">
        <f t="shared" si="106"/>
        <v>-1.066186686396207E-3</v>
      </c>
      <c r="AJ347" s="15">
        <f t="shared" si="110"/>
        <v>1.0480577881147791E-2</v>
      </c>
      <c r="AK347" s="10">
        <f>'Raw Data'!R355+'Raw Data'!S355</f>
        <v>83213914.952899992</v>
      </c>
      <c r="AM347" s="9">
        <f>'Raw Data'!V355</f>
        <v>42493</v>
      </c>
      <c r="AN347" s="10">
        <f>IF('Raw Data'!W355=0,AN346,'Raw Data'!W355)</f>
        <v>6.4743000000000004</v>
      </c>
      <c r="AO347" s="15">
        <f t="shared" si="107"/>
        <v>-1.7284221652000401E-3</v>
      </c>
      <c r="AP347" s="15">
        <f t="shared" si="115"/>
        <v>1.3574146644736123E-3</v>
      </c>
      <c r="AQ347" s="10">
        <f>IF('Raw Data'!Y355=0,AQ346,'Raw Data'!Y355)</f>
        <v>6.5041000000000002</v>
      </c>
      <c r="AR347" s="10">
        <f>IF('Raw Data'!X355=0,AR346,'Raw Data'!X355)</f>
        <v>6.5110999999999999</v>
      </c>
      <c r="AS347" s="10">
        <f t="shared" si="101"/>
        <v>6.9999999999996732E-3</v>
      </c>
      <c r="AT347" s="10">
        <f t="shared" si="102"/>
        <v>2.9799999999999827E-2</v>
      </c>
      <c r="AV347" s="9">
        <f>'Raw Data'!AB348</f>
        <v>42754</v>
      </c>
      <c r="AW347" s="10">
        <f>'Raw Data'!AC348</f>
        <v>200.94</v>
      </c>
      <c r="AX347" s="10">
        <f t="shared" si="108"/>
        <v>200.346</v>
      </c>
    </row>
    <row r="348" spans="1:50">
      <c r="A348" s="9">
        <f>'Raw Data'!M356</f>
        <v>42523</v>
      </c>
      <c r="B348" s="13">
        <f>'Raw Data'!N356</f>
        <v>2925.2289999999998</v>
      </c>
      <c r="C348" s="14">
        <f t="shared" si="103"/>
        <v>4.0149147820007771E-3</v>
      </c>
      <c r="D348" s="15">
        <f t="shared" si="111"/>
        <v>1.0398772168549356E-2</v>
      </c>
      <c r="E348" s="10">
        <f>'Raw Data'!Q356</f>
        <v>3139.14</v>
      </c>
      <c r="F348" s="14">
        <f t="shared" si="103"/>
        <v>-2.7453885678251078E-3</v>
      </c>
      <c r="G348" s="15">
        <f t="shared" si="112"/>
        <v>8.0481325540356415E-3</v>
      </c>
      <c r="H348" s="13">
        <f t="shared" si="109"/>
        <v>0.77395027255014548</v>
      </c>
      <c r="J348" s="9">
        <f>'Raw Data'!A356</f>
        <v>42514</v>
      </c>
      <c r="K348" s="10">
        <f>'Raw Data'!H356</f>
        <v>0</v>
      </c>
      <c r="L348" s="10">
        <f>'Raw Data'!J356</f>
        <v>0</v>
      </c>
      <c r="M348" s="10">
        <f t="shared" si="97"/>
        <v>0</v>
      </c>
      <c r="O348" s="9">
        <f>'Raw Data'!A356</f>
        <v>42514</v>
      </c>
      <c r="P348" s="10">
        <f>'Raw Data'!B356</f>
        <v>2.9329999999999998</v>
      </c>
      <c r="Q348" s="10">
        <f>'Raw Data'!C356</f>
        <v>0</v>
      </c>
      <c r="R348" s="10">
        <f t="shared" si="98"/>
        <v>2.9329999999999998</v>
      </c>
      <c r="S348" s="10">
        <f>'Raw Data'!D356</f>
        <v>2.3351999999999999</v>
      </c>
      <c r="T348" s="15">
        <f t="shared" si="104"/>
        <v>-1.2257558986083767E-2</v>
      </c>
      <c r="U348" s="15">
        <f t="shared" si="113"/>
        <v>1.7073337302267209E-2</v>
      </c>
      <c r="V348" s="10">
        <f>'Raw Data'!F356</f>
        <v>2.2627000000000002</v>
      </c>
      <c r="W348" s="10">
        <f t="shared" si="99"/>
        <v>7.2499999999999787E-2</v>
      </c>
      <c r="Y348" s="9">
        <f>'Raw Data'!A356</f>
        <v>42514</v>
      </c>
      <c r="Z348" s="10">
        <f>'Raw Data'!G356</f>
        <v>3.7732999999999999</v>
      </c>
      <c r="AA348" s="10">
        <f>'Raw Data'!H356</f>
        <v>0</v>
      </c>
      <c r="AB348" s="10">
        <f t="shared" si="100"/>
        <v>3.7732999999999999</v>
      </c>
      <c r="AC348" s="10">
        <f>'Raw Data'!I356</f>
        <v>0</v>
      </c>
      <c r="AD348" s="12" t="e">
        <f t="shared" si="105"/>
        <v>#DIV/0!</v>
      </c>
      <c r="AE348" s="15" t="e">
        <f t="shared" si="114"/>
        <v>#DIV/0!</v>
      </c>
      <c r="AG348" s="9">
        <f>'Raw Data'!M356</f>
        <v>42523</v>
      </c>
      <c r="AH348" s="10">
        <f>'Raw Data'!N356</f>
        <v>2925.2289999999998</v>
      </c>
      <c r="AI348" s="14">
        <f t="shared" si="106"/>
        <v>4.0149147820007771E-3</v>
      </c>
      <c r="AJ348" s="15">
        <f t="shared" si="110"/>
        <v>1.0398772168549356E-2</v>
      </c>
      <c r="AK348" s="10">
        <f>'Raw Data'!R356+'Raw Data'!S356</f>
        <v>83758420.155600011</v>
      </c>
      <c r="AM348" s="9">
        <f>'Raw Data'!V356</f>
        <v>42494</v>
      </c>
      <c r="AN348" s="10">
        <f>IF('Raw Data'!W356=0,AN347,'Raw Data'!W356)</f>
        <v>6.5</v>
      </c>
      <c r="AO348" s="15">
        <f t="shared" si="107"/>
        <v>3.9616832682008198E-3</v>
      </c>
      <c r="AP348" s="15">
        <f t="shared" si="115"/>
        <v>1.5804965398931821E-3</v>
      </c>
      <c r="AQ348" s="10">
        <f>IF('Raw Data'!Y356=0,AQ347,'Raw Data'!Y356)</f>
        <v>6.5159000000000002</v>
      </c>
      <c r="AR348" s="10">
        <f>IF('Raw Data'!X356=0,AR347,'Raw Data'!X356)</f>
        <v>6.5240999999999998</v>
      </c>
      <c r="AS348" s="10">
        <f t="shared" si="101"/>
        <v>8.199999999999541E-3</v>
      </c>
      <c r="AT348" s="10">
        <f t="shared" si="102"/>
        <v>1.5900000000000247E-2</v>
      </c>
      <c r="AV348" s="9">
        <f>'Raw Data'!AB349</f>
        <v>42755</v>
      </c>
      <c r="AW348" s="10">
        <f>'Raw Data'!AC349</f>
        <v>183.2</v>
      </c>
      <c r="AX348" s="10">
        <f t="shared" si="108"/>
        <v>200.30199999999999</v>
      </c>
    </row>
    <row r="349" spans="1:50">
      <c r="A349" s="9">
        <f>'Raw Data'!M357</f>
        <v>42524</v>
      </c>
      <c r="B349" s="13">
        <f>'Raw Data'!N357</f>
        <v>2938.6819999999998</v>
      </c>
      <c r="C349" s="14">
        <f t="shared" si="103"/>
        <v>4.5884132971187363E-3</v>
      </c>
      <c r="D349" s="15">
        <f t="shared" si="111"/>
        <v>1.036852832549876E-2</v>
      </c>
      <c r="E349" s="10">
        <f>'Raw Data'!Q357</f>
        <v>3153.74</v>
      </c>
      <c r="F349" s="14">
        <f t="shared" si="103"/>
        <v>4.6401730833230985E-3</v>
      </c>
      <c r="G349" s="15">
        <f t="shared" si="112"/>
        <v>8.0888041809882624E-3</v>
      </c>
      <c r="H349" s="13">
        <f t="shared" si="109"/>
        <v>0.78013040299035541</v>
      </c>
      <c r="J349" s="9">
        <f>'Raw Data'!A357</f>
        <v>42515</v>
      </c>
      <c r="K349" s="10">
        <f>'Raw Data'!H357</f>
        <v>0</v>
      </c>
      <c r="L349" s="10">
        <f>'Raw Data'!J357</f>
        <v>0</v>
      </c>
      <c r="M349" s="10">
        <f t="shared" si="97"/>
        <v>0</v>
      </c>
      <c r="O349" s="9">
        <f>'Raw Data'!A357</f>
        <v>42515</v>
      </c>
      <c r="P349" s="10">
        <f>'Raw Data'!B357</f>
        <v>2.9384999999999999</v>
      </c>
      <c r="Q349" s="10">
        <f>'Raw Data'!C357</f>
        <v>0</v>
      </c>
      <c r="R349" s="10">
        <f t="shared" si="98"/>
        <v>2.9384999999999999</v>
      </c>
      <c r="S349" s="10">
        <f>'Raw Data'!D357</f>
        <v>2.4828000000000001</v>
      </c>
      <c r="T349" s="15">
        <f t="shared" si="104"/>
        <v>6.1289414999592826E-2</v>
      </c>
      <c r="U349" s="15">
        <f t="shared" si="113"/>
        <v>2.2323538784867116E-2</v>
      </c>
      <c r="V349" s="10">
        <f>'Raw Data'!F357</f>
        <v>2.3494999999999999</v>
      </c>
      <c r="W349" s="10">
        <f t="shared" si="99"/>
        <v>0.1333000000000002</v>
      </c>
      <c r="Y349" s="9">
        <f>'Raw Data'!A357</f>
        <v>42515</v>
      </c>
      <c r="Z349" s="10">
        <f>'Raw Data'!G357</f>
        <v>3.7818000000000001</v>
      </c>
      <c r="AA349" s="10">
        <f>'Raw Data'!H357</f>
        <v>0</v>
      </c>
      <c r="AB349" s="10">
        <f t="shared" si="100"/>
        <v>3.7818000000000001</v>
      </c>
      <c r="AC349" s="10">
        <f>'Raw Data'!I357</f>
        <v>0</v>
      </c>
      <c r="AD349" s="12" t="e">
        <f t="shared" si="105"/>
        <v>#DIV/0!</v>
      </c>
      <c r="AE349" s="15" t="e">
        <f t="shared" si="114"/>
        <v>#DIV/0!</v>
      </c>
      <c r="AG349" s="9">
        <f>'Raw Data'!M357</f>
        <v>42524</v>
      </c>
      <c r="AH349" s="10">
        <f>'Raw Data'!N357</f>
        <v>2938.6819999999998</v>
      </c>
      <c r="AI349" s="14">
        <f t="shared" si="106"/>
        <v>4.5884132971187363E-3</v>
      </c>
      <c r="AJ349" s="15">
        <f t="shared" si="110"/>
        <v>1.036852832549876E-2</v>
      </c>
      <c r="AK349" s="10">
        <f>'Raw Data'!R357+'Raw Data'!S357</f>
        <v>83603363.5053</v>
      </c>
      <c r="AM349" s="9">
        <f>'Raw Data'!V357</f>
        <v>42495</v>
      </c>
      <c r="AN349" s="10">
        <f>IF('Raw Data'!W357=0,AN348,'Raw Data'!W357)</f>
        <v>6.5068000000000001</v>
      </c>
      <c r="AO349" s="15">
        <f t="shared" si="107"/>
        <v>1.0456070085699382E-3</v>
      </c>
      <c r="AP349" s="15">
        <f t="shared" si="115"/>
        <v>1.5705329075136969E-3</v>
      </c>
      <c r="AQ349" s="10">
        <f>IF('Raw Data'!Y357=0,AQ348,'Raw Data'!Y357)</f>
        <v>6.5162000000000004</v>
      </c>
      <c r="AR349" s="10">
        <f>IF('Raw Data'!X357=0,AR348,'Raw Data'!X357)</f>
        <v>6.5244</v>
      </c>
      <c r="AS349" s="10">
        <f t="shared" si="101"/>
        <v>8.199999999999541E-3</v>
      </c>
      <c r="AT349" s="10">
        <f t="shared" si="102"/>
        <v>9.400000000000297E-3</v>
      </c>
      <c r="AV349" s="9">
        <f>'Raw Data'!AB350</f>
        <v>42758</v>
      </c>
      <c r="AW349" s="10">
        <f>'Raw Data'!AC350</f>
        <v>159.53</v>
      </c>
      <c r="AX349" s="10">
        <f t="shared" si="108"/>
        <v>187.51999999999998</v>
      </c>
    </row>
    <row r="350" spans="1:50">
      <c r="A350" s="9">
        <f>'Raw Data'!M358</f>
        <v>42527</v>
      </c>
      <c r="B350" s="13">
        <f>'Raw Data'!N358</f>
        <v>2934.098</v>
      </c>
      <c r="C350" s="14">
        <f t="shared" si="103"/>
        <v>-1.5611008520487969E-3</v>
      </c>
      <c r="D350" s="15">
        <f t="shared" si="111"/>
        <v>1.0453229862933205E-2</v>
      </c>
      <c r="E350" s="10">
        <f>'Raw Data'!Q358</f>
        <v>3128.76</v>
      </c>
      <c r="F350" s="14">
        <f t="shared" si="103"/>
        <v>-7.9522902163826886E-3</v>
      </c>
      <c r="G350" s="15">
        <f t="shared" si="112"/>
        <v>8.461967756043829E-3</v>
      </c>
      <c r="H350" s="13">
        <f t="shared" si="109"/>
        <v>0.80950747921938238</v>
      </c>
      <c r="J350" s="9">
        <f>'Raw Data'!A358</f>
        <v>42516</v>
      </c>
      <c r="K350" s="10">
        <f>'Raw Data'!H358</f>
        <v>0</v>
      </c>
      <c r="L350" s="10">
        <f>'Raw Data'!J358</f>
        <v>0</v>
      </c>
      <c r="M350" s="10">
        <f t="shared" si="97"/>
        <v>0</v>
      </c>
      <c r="O350" s="9">
        <f>'Raw Data'!A358</f>
        <v>42516</v>
      </c>
      <c r="P350" s="10">
        <f>'Raw Data'!B358</f>
        <v>2.9409999999999998</v>
      </c>
      <c r="Q350" s="10">
        <f>'Raw Data'!C358</f>
        <v>0</v>
      </c>
      <c r="R350" s="10">
        <f t="shared" si="98"/>
        <v>2.9409999999999998</v>
      </c>
      <c r="S350" s="10">
        <f>'Raw Data'!D358</f>
        <v>2.5070000000000001</v>
      </c>
      <c r="T350" s="15">
        <f t="shared" si="104"/>
        <v>9.6998636187958388E-3</v>
      </c>
      <c r="U350" s="15">
        <f t="shared" si="113"/>
        <v>2.1479231270390056E-2</v>
      </c>
      <c r="V350" s="10">
        <f>'Raw Data'!F358</f>
        <v>2.3511000000000002</v>
      </c>
      <c r="W350" s="10">
        <f t="shared" si="99"/>
        <v>0.15589999999999993</v>
      </c>
      <c r="Y350" s="9">
        <f>'Raw Data'!A358</f>
        <v>42516</v>
      </c>
      <c r="Z350" s="10">
        <f>'Raw Data'!G358</f>
        <v>3.7993000000000001</v>
      </c>
      <c r="AA350" s="10">
        <f>'Raw Data'!H358</f>
        <v>0</v>
      </c>
      <c r="AB350" s="10">
        <f t="shared" si="100"/>
        <v>3.7993000000000001</v>
      </c>
      <c r="AC350" s="10">
        <f>'Raw Data'!I358</f>
        <v>0</v>
      </c>
      <c r="AD350" s="12" t="e">
        <f t="shared" si="105"/>
        <v>#DIV/0!</v>
      </c>
      <c r="AE350" s="15" t="e">
        <f t="shared" si="114"/>
        <v>#DIV/0!</v>
      </c>
      <c r="AG350" s="9">
        <f>'Raw Data'!M358</f>
        <v>42527</v>
      </c>
      <c r="AH350" s="10">
        <f>'Raw Data'!N358</f>
        <v>2934.098</v>
      </c>
      <c r="AI350" s="14">
        <f t="shared" si="106"/>
        <v>-1.5611008520487969E-3</v>
      </c>
      <c r="AJ350" s="15">
        <f t="shared" si="110"/>
        <v>1.0453229862933205E-2</v>
      </c>
      <c r="AK350" s="10">
        <f>'Raw Data'!R358+'Raw Data'!S358</f>
        <v>83901829.839499995</v>
      </c>
      <c r="AM350" s="9">
        <f>'Raw Data'!V358</f>
        <v>42496</v>
      </c>
      <c r="AN350" s="10">
        <f>IF('Raw Data'!W358=0,AN349,'Raw Data'!W358)</f>
        <v>6.5023</v>
      </c>
      <c r="AO350" s="15">
        <f t="shared" si="107"/>
        <v>-6.9182344350994594E-4</v>
      </c>
      <c r="AP350" s="15">
        <f t="shared" si="115"/>
        <v>1.5417312930850842E-3</v>
      </c>
      <c r="AQ350" s="10">
        <f>IF('Raw Data'!Y358=0,AQ349,'Raw Data'!Y358)</f>
        <v>6.5145999999999997</v>
      </c>
      <c r="AR350" s="10">
        <f>IF('Raw Data'!X358=0,AR349,'Raw Data'!X358)</f>
        <v>6.5228000000000002</v>
      </c>
      <c r="AS350" s="10">
        <f t="shared" si="101"/>
        <v>8.2000000000004292E-3</v>
      </c>
      <c r="AT350" s="10">
        <f t="shared" si="102"/>
        <v>1.2299999999999756E-2</v>
      </c>
      <c r="AV350" s="9">
        <f>'Raw Data'!AB351</f>
        <v>42759</v>
      </c>
      <c r="AW350" s="10">
        <f>'Raw Data'!AC351</f>
        <v>182.76</v>
      </c>
      <c r="AX350" s="10">
        <f t="shared" si="108"/>
        <v>175.52599999999998</v>
      </c>
    </row>
    <row r="351" spans="1:50">
      <c r="A351" s="9">
        <f>'Raw Data'!M359</f>
        <v>42528</v>
      </c>
      <c r="B351" s="13">
        <f>'Raw Data'!N359</f>
        <v>2936.0450000000001</v>
      </c>
      <c r="C351" s="14">
        <f t="shared" si="103"/>
        <v>6.6335694765755815E-4</v>
      </c>
      <c r="D351" s="15">
        <f t="shared" si="111"/>
        <v>9.8645503073867651E-3</v>
      </c>
      <c r="E351" s="10">
        <f>'Raw Data'!Q359</f>
        <v>3132.27</v>
      </c>
      <c r="F351" s="14">
        <f t="shared" si="103"/>
        <v>1.1212213861657406E-3</v>
      </c>
      <c r="G351" s="15">
        <f t="shared" si="112"/>
        <v>7.8531336937628007E-3</v>
      </c>
      <c r="H351" s="13">
        <f t="shared" si="109"/>
        <v>0.79609647161333075</v>
      </c>
      <c r="J351" s="9">
        <f>'Raw Data'!A359</f>
        <v>42517</v>
      </c>
      <c r="K351" s="10">
        <f>'Raw Data'!H359</f>
        <v>0</v>
      </c>
      <c r="L351" s="10">
        <f>'Raw Data'!J359</f>
        <v>0</v>
      </c>
      <c r="M351" s="10">
        <f t="shared" si="97"/>
        <v>0</v>
      </c>
      <c r="O351" s="9">
        <f>'Raw Data'!A359</f>
        <v>42517</v>
      </c>
      <c r="P351" s="10">
        <f>'Raw Data'!B359</f>
        <v>2.9420000000000002</v>
      </c>
      <c r="Q351" s="10">
        <f>'Raw Data'!C359</f>
        <v>0</v>
      </c>
      <c r="R351" s="10">
        <f t="shared" si="98"/>
        <v>2.9420000000000002</v>
      </c>
      <c r="S351" s="10">
        <f>'Raw Data'!D359</f>
        <v>2.5032999999999999</v>
      </c>
      <c r="T351" s="15">
        <f t="shared" si="104"/>
        <v>-1.4769577361035777E-3</v>
      </c>
      <c r="U351" s="15">
        <f t="shared" si="113"/>
        <v>2.1300535755210393E-2</v>
      </c>
      <c r="V351" s="10">
        <f>'Raw Data'!F359</f>
        <v>2.3668999999999998</v>
      </c>
      <c r="W351" s="10">
        <f t="shared" si="99"/>
        <v>0.13640000000000008</v>
      </c>
      <c r="Y351" s="9">
        <f>'Raw Data'!A359</f>
        <v>42517</v>
      </c>
      <c r="Z351" s="10">
        <f>'Raw Data'!G359</f>
        <v>3.7850000000000001</v>
      </c>
      <c r="AA351" s="10">
        <f>'Raw Data'!H359</f>
        <v>0</v>
      </c>
      <c r="AB351" s="10">
        <f t="shared" si="100"/>
        <v>3.7850000000000001</v>
      </c>
      <c r="AC351" s="10">
        <f>'Raw Data'!I359</f>
        <v>0</v>
      </c>
      <c r="AD351" s="12" t="e">
        <f t="shared" si="105"/>
        <v>#DIV/0!</v>
      </c>
      <c r="AE351" s="15" t="e">
        <f t="shared" si="114"/>
        <v>#DIV/0!</v>
      </c>
      <c r="AG351" s="9">
        <f>'Raw Data'!M359</f>
        <v>42528</v>
      </c>
      <c r="AH351" s="10">
        <f>'Raw Data'!N359</f>
        <v>2936.0450000000001</v>
      </c>
      <c r="AI351" s="14">
        <f t="shared" si="106"/>
        <v>6.6335694765755815E-4</v>
      </c>
      <c r="AJ351" s="15">
        <f t="shared" si="110"/>
        <v>9.8645503073867651E-3</v>
      </c>
      <c r="AK351" s="10">
        <f>'Raw Data'!R359+'Raw Data'!S359</f>
        <v>84063913.20449999</v>
      </c>
      <c r="AM351" s="9">
        <f>'Raw Data'!V359</f>
        <v>42499</v>
      </c>
      <c r="AN351" s="10">
        <f>IF('Raw Data'!W359=0,AN350,'Raw Data'!W359)</f>
        <v>6.5068000000000001</v>
      </c>
      <c r="AO351" s="15">
        <f t="shared" si="107"/>
        <v>6.9182344350996448E-4</v>
      </c>
      <c r="AP351" s="15">
        <f t="shared" si="115"/>
        <v>1.5448175666278039E-3</v>
      </c>
      <c r="AQ351" s="10">
        <f>IF('Raw Data'!Y359=0,AQ350,'Raw Data'!Y359)</f>
        <v>6.5162000000000004</v>
      </c>
      <c r="AR351" s="10">
        <f>IF('Raw Data'!X359=0,AR350,'Raw Data'!X359)</f>
        <v>6.5244</v>
      </c>
      <c r="AS351" s="10">
        <f t="shared" si="101"/>
        <v>8.199999999999541E-3</v>
      </c>
      <c r="AT351" s="10">
        <f t="shared" si="102"/>
        <v>9.400000000000297E-3</v>
      </c>
      <c r="AV351" s="9">
        <f>'Raw Data'!AB352</f>
        <v>42760</v>
      </c>
      <c r="AW351" s="10">
        <f>'Raw Data'!AC352</f>
        <v>177.8</v>
      </c>
      <c r="AX351" s="10">
        <f t="shared" si="108"/>
        <v>180.846</v>
      </c>
    </row>
    <row r="352" spans="1:50">
      <c r="A352" s="9">
        <f>'Raw Data'!M360</f>
        <v>42529</v>
      </c>
      <c r="B352" s="13">
        <f>'Raw Data'!N360</f>
        <v>2927.1590000000001</v>
      </c>
      <c r="C352" s="14">
        <f t="shared" si="103"/>
        <v>-3.0311095446909964E-3</v>
      </c>
      <c r="D352" s="15">
        <f t="shared" si="111"/>
        <v>9.9111952935771637E-3</v>
      </c>
      <c r="E352" s="10">
        <f>'Raw Data'!Q360</f>
        <v>3129.1</v>
      </c>
      <c r="F352" s="14">
        <f t="shared" si="103"/>
        <v>-1.0125580410814742E-3</v>
      </c>
      <c r="G352" s="15">
        <f t="shared" si="112"/>
        <v>7.7894483361877417E-3</v>
      </c>
      <c r="H352" s="13">
        <f t="shared" si="109"/>
        <v>0.78592421049715411</v>
      </c>
      <c r="J352" s="9">
        <f>'Raw Data'!A360</f>
        <v>42520</v>
      </c>
      <c r="K352" s="10">
        <f>'Raw Data'!H360</f>
        <v>0</v>
      </c>
      <c r="L352" s="10">
        <f>'Raw Data'!J360</f>
        <v>0</v>
      </c>
      <c r="M352" s="10">
        <f t="shared" si="97"/>
        <v>0</v>
      </c>
      <c r="O352" s="9">
        <f>'Raw Data'!A360</f>
        <v>42520</v>
      </c>
      <c r="P352" s="10">
        <f>'Raw Data'!B360</f>
        <v>2.9455</v>
      </c>
      <c r="Q352" s="10">
        <f>'Raw Data'!C360</f>
        <v>0</v>
      </c>
      <c r="R352" s="10">
        <f t="shared" si="98"/>
        <v>2.9455</v>
      </c>
      <c r="S352" s="10">
        <f>'Raw Data'!D360</f>
        <v>2.4504999999999999</v>
      </c>
      <c r="T352" s="15">
        <f t="shared" si="104"/>
        <v>-2.1317776072587689E-2</v>
      </c>
      <c r="U352" s="15">
        <f t="shared" si="113"/>
        <v>1.9559709596654609E-2</v>
      </c>
      <c r="V352" s="10">
        <f>'Raw Data'!F360</f>
        <v>2.3024</v>
      </c>
      <c r="W352" s="10">
        <f t="shared" si="99"/>
        <v>0.1480999999999999</v>
      </c>
      <c r="Y352" s="9">
        <f>'Raw Data'!A360</f>
        <v>42520</v>
      </c>
      <c r="Z352" s="10">
        <f>'Raw Data'!G360</f>
        <v>3.8197000000000001</v>
      </c>
      <c r="AA352" s="10">
        <f>'Raw Data'!H360</f>
        <v>0</v>
      </c>
      <c r="AB352" s="10">
        <f t="shared" si="100"/>
        <v>3.8197000000000001</v>
      </c>
      <c r="AC352" s="10">
        <f>'Raw Data'!I360</f>
        <v>0</v>
      </c>
      <c r="AD352" s="12" t="e">
        <f t="shared" si="105"/>
        <v>#DIV/0!</v>
      </c>
      <c r="AE352" s="15" t="e">
        <f t="shared" si="114"/>
        <v>#DIV/0!</v>
      </c>
      <c r="AG352" s="9">
        <f>'Raw Data'!M360</f>
        <v>42529</v>
      </c>
      <c r="AH352" s="10">
        <f>'Raw Data'!N360</f>
        <v>2927.1590000000001</v>
      </c>
      <c r="AI352" s="14">
        <f t="shared" si="106"/>
        <v>-3.0311095446909964E-3</v>
      </c>
      <c r="AJ352" s="15">
        <f t="shared" si="110"/>
        <v>9.9111952935771637E-3</v>
      </c>
      <c r="AK352" s="10">
        <f>'Raw Data'!R360+'Raw Data'!S360</f>
        <v>83718236.498400003</v>
      </c>
      <c r="AM352" s="9">
        <f>'Raw Data'!V360</f>
        <v>42500</v>
      </c>
      <c r="AN352" s="10">
        <f>IF('Raw Data'!W360=0,AN351,'Raw Data'!W360)</f>
        <v>6.5155000000000003</v>
      </c>
      <c r="AO352" s="15">
        <f t="shared" si="107"/>
        <v>1.33616969266231E-3</v>
      </c>
      <c r="AP352" s="15">
        <f t="shared" si="115"/>
        <v>1.5421754739147493E-3</v>
      </c>
      <c r="AQ352" s="10">
        <f>IF('Raw Data'!Y360=0,AQ351,'Raw Data'!Y360)</f>
        <v>6.5416999999999996</v>
      </c>
      <c r="AR352" s="10">
        <f>IF('Raw Data'!X360=0,AR351,'Raw Data'!X360)</f>
        <v>6.5488999999999997</v>
      </c>
      <c r="AS352" s="10">
        <f t="shared" si="101"/>
        <v>7.2000000000000952E-3</v>
      </c>
      <c r="AT352" s="10">
        <f t="shared" si="102"/>
        <v>2.6199999999999335E-2</v>
      </c>
      <c r="AV352" s="9">
        <f>'Raw Data'!AB353</f>
        <v>42761</v>
      </c>
      <c r="AW352" s="10">
        <f>'Raw Data'!AC353</f>
        <v>96.7</v>
      </c>
      <c r="AX352" s="10">
        <f t="shared" si="108"/>
        <v>159.99799999999999</v>
      </c>
    </row>
    <row r="353" spans="1:50">
      <c r="A353" s="9">
        <f>'Raw Data'!M361</f>
        <v>42534</v>
      </c>
      <c r="B353" s="13">
        <f>'Raw Data'!N361</f>
        <v>2833.0709999999999</v>
      </c>
      <c r="C353" s="14">
        <f t="shared" si="103"/>
        <v>-3.2671045759286393E-2</v>
      </c>
      <c r="D353" s="15">
        <f t="shared" si="111"/>
        <v>1.4811814555703065E-2</v>
      </c>
      <c r="E353" s="10">
        <f>'Raw Data'!Q361</f>
        <v>3084.89</v>
      </c>
      <c r="F353" s="14">
        <f t="shared" si="103"/>
        <v>-1.4229422948724315E-2</v>
      </c>
      <c r="G353" s="15">
        <f t="shared" si="112"/>
        <v>9.1612128005694217E-3</v>
      </c>
      <c r="H353" s="13">
        <f t="shared" si="109"/>
        <v>0.61850712254846829</v>
      </c>
      <c r="J353" s="9">
        <f>'Raw Data'!A361</f>
        <v>42521</v>
      </c>
      <c r="K353" s="10">
        <f>'Raw Data'!H361</f>
        <v>0</v>
      </c>
      <c r="L353" s="10">
        <f>'Raw Data'!J361</f>
        <v>0</v>
      </c>
      <c r="M353" s="10">
        <f t="shared" si="97"/>
        <v>0</v>
      </c>
      <c r="O353" s="9">
        <f>'Raw Data'!A361</f>
        <v>42521</v>
      </c>
      <c r="P353" s="10">
        <f>'Raw Data'!B361</f>
        <v>2.9460000000000002</v>
      </c>
      <c r="Q353" s="10">
        <f>'Raw Data'!C361</f>
        <v>0</v>
      </c>
      <c r="R353" s="10">
        <f t="shared" si="98"/>
        <v>2.9460000000000002</v>
      </c>
      <c r="S353" s="10">
        <f>'Raw Data'!D361</f>
        <v>2.4014000000000002</v>
      </c>
      <c r="T353" s="15">
        <f t="shared" si="104"/>
        <v>-2.0240184752984433E-2</v>
      </c>
      <c r="U353" s="15">
        <f t="shared" si="113"/>
        <v>1.8728782165659864E-2</v>
      </c>
      <c r="V353" s="10">
        <f>'Raw Data'!F361</f>
        <v>2.2976000000000001</v>
      </c>
      <c r="W353" s="10">
        <f t="shared" si="99"/>
        <v>0.10380000000000011</v>
      </c>
      <c r="Y353" s="9">
        <f>'Raw Data'!A361</f>
        <v>42521</v>
      </c>
      <c r="Z353" s="10">
        <f>'Raw Data'!G361</f>
        <v>3.8313000000000001</v>
      </c>
      <c r="AA353" s="10">
        <f>'Raw Data'!H361</f>
        <v>0</v>
      </c>
      <c r="AB353" s="10">
        <f t="shared" si="100"/>
        <v>3.8313000000000001</v>
      </c>
      <c r="AC353" s="10">
        <f>'Raw Data'!I361</f>
        <v>0</v>
      </c>
      <c r="AD353" s="12" t="e">
        <f t="shared" si="105"/>
        <v>#DIV/0!</v>
      </c>
      <c r="AE353" s="15" t="e">
        <f t="shared" si="114"/>
        <v>#DIV/0!</v>
      </c>
      <c r="AG353" s="9">
        <f>'Raw Data'!M361</f>
        <v>42534</v>
      </c>
      <c r="AH353" s="10">
        <f>'Raw Data'!N361</f>
        <v>2833.0709999999999</v>
      </c>
      <c r="AI353" s="14">
        <f t="shared" si="106"/>
        <v>-3.2671045759286393E-2</v>
      </c>
      <c r="AJ353" s="15">
        <f t="shared" si="110"/>
        <v>1.4811814555703065E-2</v>
      </c>
      <c r="AK353" s="10">
        <f>'Raw Data'!R361+'Raw Data'!S361</f>
        <v>83319539.942499995</v>
      </c>
      <c r="AM353" s="9">
        <f>'Raw Data'!V361</f>
        <v>42501</v>
      </c>
      <c r="AN353" s="10">
        <f>IF('Raw Data'!W361=0,AN352,'Raw Data'!W361)</f>
        <v>6.5119999999999996</v>
      </c>
      <c r="AO353" s="15">
        <f t="shared" si="107"/>
        <v>-5.3732490258458579E-4</v>
      </c>
      <c r="AP353" s="15">
        <f t="shared" si="115"/>
        <v>1.4866970923519713E-3</v>
      </c>
      <c r="AQ353" s="10">
        <f>IF('Raw Data'!Y361=0,AQ352,'Raw Data'!Y361)</f>
        <v>6.5162000000000004</v>
      </c>
      <c r="AR353" s="10">
        <f>IF('Raw Data'!X361=0,AR352,'Raw Data'!X361)</f>
        <v>6.5244</v>
      </c>
      <c r="AS353" s="10">
        <f t="shared" si="101"/>
        <v>8.199999999999541E-3</v>
      </c>
      <c r="AT353" s="10">
        <f t="shared" si="102"/>
        <v>4.2000000000008697E-3</v>
      </c>
      <c r="AV353" s="9">
        <f>'Raw Data'!AB354</f>
        <v>42769</v>
      </c>
      <c r="AW353" s="10">
        <f>'Raw Data'!AC354</f>
        <v>124.77</v>
      </c>
      <c r="AX353" s="10">
        <f t="shared" si="108"/>
        <v>148.31199999999998</v>
      </c>
    </row>
    <row r="354" spans="1:50">
      <c r="A354" s="9">
        <f>'Raw Data'!M362</f>
        <v>42535</v>
      </c>
      <c r="B354" s="13">
        <f>'Raw Data'!N362</f>
        <v>2842.1889999999999</v>
      </c>
      <c r="C354" s="14">
        <f t="shared" si="103"/>
        <v>3.213247620460517E-3</v>
      </c>
      <c r="D354" s="15">
        <f t="shared" si="111"/>
        <v>1.483177555484293E-2</v>
      </c>
      <c r="E354" s="10">
        <f>'Raw Data'!Q362</f>
        <v>3101.24</v>
      </c>
      <c r="F354" s="14">
        <f t="shared" si="103"/>
        <v>5.2860311927258813E-3</v>
      </c>
      <c r="G354" s="15">
        <f t="shared" si="112"/>
        <v>9.2865608632760333E-3</v>
      </c>
      <c r="H354" s="13">
        <f t="shared" si="109"/>
        <v>0.6261260379067527</v>
      </c>
      <c r="J354" s="9">
        <f>'Raw Data'!A362</f>
        <v>42522</v>
      </c>
      <c r="K354" s="10">
        <f>'Raw Data'!H362</f>
        <v>0</v>
      </c>
      <c r="L354" s="10">
        <f>'Raw Data'!J362</f>
        <v>0</v>
      </c>
      <c r="M354" s="10">
        <f t="shared" si="97"/>
        <v>0</v>
      </c>
      <c r="O354" s="9">
        <f>'Raw Data'!A362</f>
        <v>42522</v>
      </c>
      <c r="P354" s="10">
        <f>'Raw Data'!B362</f>
        <v>2.9460000000000002</v>
      </c>
      <c r="Q354" s="10">
        <f>'Raw Data'!C362</f>
        <v>0</v>
      </c>
      <c r="R354" s="10">
        <f t="shared" si="98"/>
        <v>2.9460000000000002</v>
      </c>
      <c r="S354" s="10">
        <f>'Raw Data'!D362</f>
        <v>2.4676</v>
      </c>
      <c r="T354" s="15">
        <f t="shared" si="104"/>
        <v>2.719411773886583E-2</v>
      </c>
      <c r="U354" s="15">
        <f t="shared" si="113"/>
        <v>1.9685335424942062E-2</v>
      </c>
      <c r="V354" s="10">
        <f>'Raw Data'!F362</f>
        <v>2.3498000000000001</v>
      </c>
      <c r="W354" s="10">
        <f t="shared" si="99"/>
        <v>0.1177999999999999</v>
      </c>
      <c r="Y354" s="9">
        <f>'Raw Data'!A362</f>
        <v>42522</v>
      </c>
      <c r="Z354" s="10">
        <f>'Raw Data'!G362</f>
        <v>3.8639999999999999</v>
      </c>
      <c r="AA354" s="10">
        <f>'Raw Data'!H362</f>
        <v>0</v>
      </c>
      <c r="AB354" s="10">
        <f t="shared" si="100"/>
        <v>3.8639999999999999</v>
      </c>
      <c r="AC354" s="10">
        <f>'Raw Data'!I362</f>
        <v>0</v>
      </c>
      <c r="AD354" s="12" t="e">
        <f t="shared" si="105"/>
        <v>#DIV/0!</v>
      </c>
      <c r="AE354" s="15" t="e">
        <f t="shared" si="114"/>
        <v>#DIV/0!</v>
      </c>
      <c r="AG354" s="9">
        <f>'Raw Data'!M362</f>
        <v>42535</v>
      </c>
      <c r="AH354" s="10">
        <f>'Raw Data'!N362</f>
        <v>2842.1889999999999</v>
      </c>
      <c r="AI354" s="14">
        <f t="shared" si="106"/>
        <v>3.213247620460517E-3</v>
      </c>
      <c r="AJ354" s="15">
        <f t="shared" si="110"/>
        <v>1.483177555484293E-2</v>
      </c>
      <c r="AK354" s="10">
        <f>'Raw Data'!R362+'Raw Data'!S362</f>
        <v>83133863.817200005</v>
      </c>
      <c r="AM354" s="9">
        <f>'Raw Data'!V362</f>
        <v>42502</v>
      </c>
      <c r="AN354" s="10">
        <f>IF('Raw Data'!W362=0,AN353,'Raw Data'!W362)</f>
        <v>6.5122</v>
      </c>
      <c r="AO354" s="15">
        <f t="shared" si="107"/>
        <v>3.0712059092513828E-5</v>
      </c>
      <c r="AP354" s="15">
        <f t="shared" si="115"/>
        <v>1.4732563775743679E-3</v>
      </c>
      <c r="AQ354" s="10">
        <f>IF('Raw Data'!Y362=0,AQ353,'Raw Data'!Y362)</f>
        <v>6.5476000000000001</v>
      </c>
      <c r="AR354" s="10">
        <f>IF('Raw Data'!X362=0,AR353,'Raw Data'!X362)</f>
        <v>6.5572999999999997</v>
      </c>
      <c r="AS354" s="10">
        <f t="shared" si="101"/>
        <v>9.6999999999995978E-3</v>
      </c>
      <c r="AT354" s="10">
        <f t="shared" si="102"/>
        <v>3.5400000000000098E-2</v>
      </c>
      <c r="AV354" s="9">
        <f>'Raw Data'!AB355</f>
        <v>42772</v>
      </c>
      <c r="AW354" s="10">
        <f>'Raw Data'!AC355</f>
        <v>165.6</v>
      </c>
      <c r="AX354" s="10">
        <f t="shared" si="108"/>
        <v>149.52600000000001</v>
      </c>
    </row>
    <row r="355" spans="1:50">
      <c r="A355" s="9">
        <f>'Raw Data'!M363</f>
        <v>42536</v>
      </c>
      <c r="B355" s="13">
        <f>'Raw Data'!N363</f>
        <v>2887.21</v>
      </c>
      <c r="C355" s="14">
        <f t="shared" si="103"/>
        <v>1.5716107976985375E-2</v>
      </c>
      <c r="D355" s="15">
        <f t="shared" si="111"/>
        <v>1.5494122265526062E-2</v>
      </c>
      <c r="E355" s="10">
        <f>'Raw Data'!Q363</f>
        <v>3104.08</v>
      </c>
      <c r="F355" s="14">
        <f t="shared" si="103"/>
        <v>9.1534367229800654E-4</v>
      </c>
      <c r="G355" s="15">
        <f t="shared" si="112"/>
        <v>8.910627310991185E-3</v>
      </c>
      <c r="H355" s="13">
        <f t="shared" si="109"/>
        <v>0.5750972632258784</v>
      </c>
      <c r="J355" s="9">
        <f>'Raw Data'!A363</f>
        <v>42523</v>
      </c>
      <c r="K355" s="10">
        <f>'Raw Data'!H363</f>
        <v>0</v>
      </c>
      <c r="L355" s="10">
        <f>'Raw Data'!J363</f>
        <v>0</v>
      </c>
      <c r="M355" s="10">
        <f t="shared" si="97"/>
        <v>0</v>
      </c>
      <c r="O355" s="9">
        <f>'Raw Data'!A363</f>
        <v>42523</v>
      </c>
      <c r="P355" s="10">
        <f>'Raw Data'!B363</f>
        <v>2.9460000000000002</v>
      </c>
      <c r="Q355" s="10">
        <f>'Raw Data'!C363</f>
        <v>0</v>
      </c>
      <c r="R355" s="10">
        <f t="shared" si="98"/>
        <v>2.9460000000000002</v>
      </c>
      <c r="S355" s="10">
        <f>'Raw Data'!D363</f>
        <v>2.3715999999999999</v>
      </c>
      <c r="T355" s="15">
        <f t="shared" si="104"/>
        <v>-3.9681185502270948E-2</v>
      </c>
      <c r="U355" s="15">
        <f t="shared" si="113"/>
        <v>2.152726178878225E-2</v>
      </c>
      <c r="V355" s="10">
        <f>'Raw Data'!F363</f>
        <v>2.3014999999999999</v>
      </c>
      <c r="W355" s="10">
        <f t="shared" si="99"/>
        <v>7.0100000000000051E-2</v>
      </c>
      <c r="Y355" s="9">
        <f>'Raw Data'!A363</f>
        <v>42523</v>
      </c>
      <c r="Z355" s="10">
        <f>'Raw Data'!G363</f>
        <v>3.8609</v>
      </c>
      <c r="AA355" s="10">
        <f>'Raw Data'!H363</f>
        <v>0</v>
      </c>
      <c r="AB355" s="10">
        <f t="shared" si="100"/>
        <v>3.8609</v>
      </c>
      <c r="AC355" s="10">
        <f>'Raw Data'!I363</f>
        <v>0</v>
      </c>
      <c r="AD355" s="12" t="e">
        <f t="shared" si="105"/>
        <v>#DIV/0!</v>
      </c>
      <c r="AE355" s="15" t="e">
        <f t="shared" si="114"/>
        <v>#DIV/0!</v>
      </c>
      <c r="AG355" s="9">
        <f>'Raw Data'!M363</f>
        <v>42536</v>
      </c>
      <c r="AH355" s="10">
        <f>'Raw Data'!N363</f>
        <v>2887.21</v>
      </c>
      <c r="AI355" s="14">
        <f t="shared" si="106"/>
        <v>1.5716107976985375E-2</v>
      </c>
      <c r="AJ355" s="15">
        <f t="shared" si="110"/>
        <v>1.5494122265526062E-2</v>
      </c>
      <c r="AK355" s="10">
        <f>'Raw Data'!R363+'Raw Data'!S363</f>
        <v>83926826.916900009</v>
      </c>
      <c r="AM355" s="9">
        <f>'Raw Data'!V363</f>
        <v>42503</v>
      </c>
      <c r="AN355" s="10">
        <f>IF('Raw Data'!W363=0,AN354,'Raw Data'!W363)</f>
        <v>6.5202</v>
      </c>
      <c r="AO355" s="15">
        <f t="shared" si="107"/>
        <v>1.2277095553922957E-3</v>
      </c>
      <c r="AP355" s="15">
        <f t="shared" si="115"/>
        <v>1.3554359044047465E-3</v>
      </c>
      <c r="AQ355" s="10">
        <f>IF('Raw Data'!Y363=0,AQ354,'Raw Data'!Y363)</f>
        <v>6.5528000000000004</v>
      </c>
      <c r="AR355" s="10">
        <f>IF('Raw Data'!X363=0,AR354,'Raw Data'!X363)</f>
        <v>6.5632000000000001</v>
      </c>
      <c r="AS355" s="10">
        <f t="shared" si="101"/>
        <v>1.0399999999999743E-2</v>
      </c>
      <c r="AT355" s="10">
        <f t="shared" si="102"/>
        <v>3.2600000000000406E-2</v>
      </c>
      <c r="AV355" s="9">
        <f>'Raw Data'!AB356</f>
        <v>42773</v>
      </c>
      <c r="AW355" s="10">
        <f>'Raw Data'!AC356</f>
        <v>204.99</v>
      </c>
      <c r="AX355" s="10">
        <f t="shared" si="108"/>
        <v>153.97200000000001</v>
      </c>
    </row>
    <row r="356" spans="1:50">
      <c r="A356" s="9">
        <f>'Raw Data'!M364</f>
        <v>42537</v>
      </c>
      <c r="B356" s="13">
        <f>'Raw Data'!N364</f>
        <v>2872.817</v>
      </c>
      <c r="C356" s="14">
        <f t="shared" si="103"/>
        <v>-4.9975564198232623E-3</v>
      </c>
      <c r="D356" s="15">
        <f t="shared" si="111"/>
        <v>1.1735304662356016E-2</v>
      </c>
      <c r="E356" s="10">
        <f>'Raw Data'!Q364</f>
        <v>3093.54</v>
      </c>
      <c r="F356" s="14">
        <f t="shared" si="103"/>
        <v>-3.401308941610108E-3</v>
      </c>
      <c r="G356" s="15">
        <f t="shared" si="112"/>
        <v>5.732800573234143E-3</v>
      </c>
      <c r="H356" s="13">
        <f t="shared" si="109"/>
        <v>0.48850888308196749</v>
      </c>
      <c r="J356" s="9">
        <f>'Raw Data'!A364</f>
        <v>42524</v>
      </c>
      <c r="K356" s="10">
        <f>'Raw Data'!H364</f>
        <v>0</v>
      </c>
      <c r="L356" s="10">
        <f>'Raw Data'!J364</f>
        <v>0</v>
      </c>
      <c r="M356" s="10">
        <f t="shared" si="97"/>
        <v>0</v>
      </c>
      <c r="O356" s="9">
        <f>'Raw Data'!A364</f>
        <v>42524</v>
      </c>
      <c r="P356" s="10">
        <f>'Raw Data'!B364</f>
        <v>2.9470000000000001</v>
      </c>
      <c r="Q356" s="10">
        <f>'Raw Data'!C364</f>
        <v>0</v>
      </c>
      <c r="R356" s="10">
        <f t="shared" si="98"/>
        <v>2.9470000000000001</v>
      </c>
      <c r="S356" s="10">
        <f>'Raw Data'!D364</f>
        <v>2.3731</v>
      </c>
      <c r="T356" s="15">
        <f t="shared" si="104"/>
        <v>6.322844647598673E-4</v>
      </c>
      <c r="U356" s="15">
        <f t="shared" si="113"/>
        <v>2.1530811981962838E-2</v>
      </c>
      <c r="V356" s="10">
        <f>'Raw Data'!F364</f>
        <v>2.3147000000000002</v>
      </c>
      <c r="W356" s="10">
        <f t="shared" si="99"/>
        <v>5.8399999999999785E-2</v>
      </c>
      <c r="Y356" s="9">
        <f>'Raw Data'!A364</f>
        <v>42524</v>
      </c>
      <c r="Z356" s="10">
        <f>'Raw Data'!G364</f>
        <v>3.8931</v>
      </c>
      <c r="AA356" s="10">
        <f>'Raw Data'!H364</f>
        <v>0</v>
      </c>
      <c r="AB356" s="10">
        <f t="shared" si="100"/>
        <v>3.8931</v>
      </c>
      <c r="AC356" s="10">
        <f>'Raw Data'!I364</f>
        <v>0</v>
      </c>
      <c r="AD356" s="12" t="e">
        <f t="shared" si="105"/>
        <v>#DIV/0!</v>
      </c>
      <c r="AE356" s="15" t="e">
        <f t="shared" si="114"/>
        <v>#DIV/0!</v>
      </c>
      <c r="AG356" s="9">
        <f>'Raw Data'!M364</f>
        <v>42537</v>
      </c>
      <c r="AH356" s="10">
        <f>'Raw Data'!N364</f>
        <v>2872.817</v>
      </c>
      <c r="AI356" s="14">
        <f t="shared" si="106"/>
        <v>-4.9975564198232623E-3</v>
      </c>
      <c r="AJ356" s="15">
        <f t="shared" si="110"/>
        <v>1.1735304662356016E-2</v>
      </c>
      <c r="AK356" s="10">
        <f>'Raw Data'!R364+'Raw Data'!S364</f>
        <v>83862811.478</v>
      </c>
      <c r="AM356" s="9">
        <f>'Raw Data'!V364</f>
        <v>42506</v>
      </c>
      <c r="AN356" s="10">
        <f>IF('Raw Data'!W364=0,AN355,'Raw Data'!W364)</f>
        <v>6.5209000000000001</v>
      </c>
      <c r="AO356" s="15">
        <f t="shared" si="107"/>
        <v>1.0735290744999842E-4</v>
      </c>
      <c r="AP356" s="15">
        <f t="shared" si="115"/>
        <v>1.3297490498002369E-3</v>
      </c>
      <c r="AQ356" s="10">
        <f>IF('Raw Data'!Y364=0,AQ355,'Raw Data'!Y364)</f>
        <v>6.5491000000000001</v>
      </c>
      <c r="AR356" s="10">
        <f>IF('Raw Data'!X364=0,AR355,'Raw Data'!X364)</f>
        <v>6.5598000000000001</v>
      </c>
      <c r="AS356" s="10">
        <f t="shared" si="101"/>
        <v>1.0699999999999932E-2</v>
      </c>
      <c r="AT356" s="10">
        <f t="shared" si="102"/>
        <v>2.8200000000000003E-2</v>
      </c>
      <c r="AV356" s="9">
        <f>'Raw Data'!AB357</f>
        <v>42774</v>
      </c>
      <c r="AW356" s="10">
        <f>'Raw Data'!AC357</f>
        <v>196.85</v>
      </c>
      <c r="AX356" s="10">
        <f t="shared" si="108"/>
        <v>157.78199999999998</v>
      </c>
    </row>
    <row r="357" spans="1:50">
      <c r="A357" s="9">
        <f>'Raw Data'!M365</f>
        <v>42538</v>
      </c>
      <c r="B357" s="13">
        <f>'Raw Data'!N365</f>
        <v>2885.105</v>
      </c>
      <c r="C357" s="14">
        <f t="shared" si="103"/>
        <v>4.2682129611549303E-3</v>
      </c>
      <c r="D357" s="15">
        <f t="shared" si="111"/>
        <v>1.1864029573209294E-2</v>
      </c>
      <c r="E357" s="10">
        <f>'Raw Data'!Q365</f>
        <v>3104.41</v>
      </c>
      <c r="F357" s="14">
        <f t="shared" si="103"/>
        <v>3.5076149839201195E-3</v>
      </c>
      <c r="G357" s="15">
        <f t="shared" si="112"/>
        <v>5.7487312252598706E-3</v>
      </c>
      <c r="H357" s="13">
        <f t="shared" si="109"/>
        <v>0.48455132295365672</v>
      </c>
      <c r="J357" s="9">
        <f>'Raw Data'!A365</f>
        <v>42527</v>
      </c>
      <c r="K357" s="10">
        <f>'Raw Data'!H365</f>
        <v>0</v>
      </c>
      <c r="L357" s="10">
        <f>'Raw Data'!J365</f>
        <v>0</v>
      </c>
      <c r="M357" s="10">
        <f t="shared" si="97"/>
        <v>0</v>
      </c>
      <c r="O357" s="9">
        <f>'Raw Data'!A365</f>
        <v>42527</v>
      </c>
      <c r="P357" s="10">
        <f>'Raw Data'!B365</f>
        <v>2.9460000000000002</v>
      </c>
      <c r="Q357" s="10">
        <f>'Raw Data'!C365</f>
        <v>0</v>
      </c>
      <c r="R357" s="10">
        <f t="shared" si="98"/>
        <v>2.9460000000000002</v>
      </c>
      <c r="S357" s="10">
        <f>'Raw Data'!D365</f>
        <v>2.3868</v>
      </c>
      <c r="T357" s="15">
        <f t="shared" si="104"/>
        <v>5.7564393499544529E-3</v>
      </c>
      <c r="U357" s="15">
        <f t="shared" si="113"/>
        <v>2.146948274473948E-2</v>
      </c>
      <c r="V357" s="10">
        <f>'Raw Data'!F365</f>
        <v>2.2957999999999998</v>
      </c>
      <c r="W357" s="10">
        <f t="shared" si="99"/>
        <v>9.1000000000000192E-2</v>
      </c>
      <c r="Y357" s="9">
        <f>'Raw Data'!A365</f>
        <v>42527</v>
      </c>
      <c r="Z357" s="10">
        <f>'Raw Data'!G365</f>
        <v>3.8306</v>
      </c>
      <c r="AA357" s="10">
        <f>'Raw Data'!H365</f>
        <v>0</v>
      </c>
      <c r="AB357" s="10">
        <f t="shared" si="100"/>
        <v>3.8306</v>
      </c>
      <c r="AC357" s="10">
        <f>'Raw Data'!I365</f>
        <v>0</v>
      </c>
      <c r="AD357" s="12" t="e">
        <f t="shared" si="105"/>
        <v>#DIV/0!</v>
      </c>
      <c r="AE357" s="15" t="e">
        <f t="shared" si="114"/>
        <v>#DIV/0!</v>
      </c>
      <c r="AG357" s="9">
        <f>'Raw Data'!M365</f>
        <v>42538</v>
      </c>
      <c r="AH357" s="10">
        <f>'Raw Data'!N365</f>
        <v>2885.105</v>
      </c>
      <c r="AI357" s="14">
        <f t="shared" si="106"/>
        <v>4.2682129611549303E-3</v>
      </c>
      <c r="AJ357" s="15">
        <f t="shared" si="110"/>
        <v>1.1864029573209294E-2</v>
      </c>
      <c r="AK357" s="10">
        <f>'Raw Data'!R365+'Raw Data'!S365</f>
        <v>83638296.105300009</v>
      </c>
      <c r="AM357" s="9">
        <f>'Raw Data'!V365</f>
        <v>42507</v>
      </c>
      <c r="AN357" s="10">
        <f>IF('Raw Data'!W365=0,AN356,'Raw Data'!W365)</f>
        <v>6.5227000000000004</v>
      </c>
      <c r="AO357" s="15">
        <f t="shared" si="107"/>
        <v>2.7599742577609298E-4</v>
      </c>
      <c r="AP357" s="15">
        <f t="shared" si="115"/>
        <v>1.3247855832744029E-3</v>
      </c>
      <c r="AQ357" s="10">
        <f>IF('Raw Data'!Y365=0,AQ356,'Raw Data'!Y365)</f>
        <v>6.5484</v>
      </c>
      <c r="AR357" s="10">
        <f>IF('Raw Data'!X365=0,AR356,'Raw Data'!X365)</f>
        <v>6.5580999999999996</v>
      </c>
      <c r="AS357" s="10">
        <f t="shared" si="101"/>
        <v>9.6999999999995978E-3</v>
      </c>
      <c r="AT357" s="10">
        <f t="shared" si="102"/>
        <v>2.5699999999999612E-2</v>
      </c>
      <c r="AV357" s="9">
        <f>'Raw Data'!AB358</f>
        <v>42775</v>
      </c>
      <c r="AW357" s="10">
        <f>'Raw Data'!AC358</f>
        <v>212.04</v>
      </c>
      <c r="AX357" s="10">
        <f t="shared" si="108"/>
        <v>180.85</v>
      </c>
    </row>
    <row r="358" spans="1:50">
      <c r="A358" s="9">
        <f>'Raw Data'!M366</f>
        <v>42541</v>
      </c>
      <c r="B358" s="13">
        <f>'Raw Data'!N366</f>
        <v>2888.8090000000002</v>
      </c>
      <c r="C358" s="14">
        <f t="shared" si="103"/>
        <v>1.2830120116449706E-3</v>
      </c>
      <c r="D358" s="15">
        <f t="shared" si="111"/>
        <v>1.1777009712364474E-2</v>
      </c>
      <c r="E358" s="10">
        <f>'Raw Data'!Q366</f>
        <v>3107.99</v>
      </c>
      <c r="F358" s="14">
        <f t="shared" si="103"/>
        <v>1.1525337699717011E-3</v>
      </c>
      <c r="G358" s="15">
        <f t="shared" si="112"/>
        <v>5.7755016665414494E-3</v>
      </c>
      <c r="H358" s="13">
        <f t="shared" si="109"/>
        <v>0.49040476382369391</v>
      </c>
      <c r="J358" s="9">
        <f>'Raw Data'!A366</f>
        <v>42528</v>
      </c>
      <c r="K358" s="10">
        <f>'Raw Data'!H366</f>
        <v>0</v>
      </c>
      <c r="L358" s="10">
        <f>'Raw Data'!J366</f>
        <v>0</v>
      </c>
      <c r="M358" s="10">
        <f t="shared" si="97"/>
        <v>0</v>
      </c>
      <c r="O358" s="9">
        <f>'Raw Data'!A366</f>
        <v>42528</v>
      </c>
      <c r="P358" s="10">
        <f>'Raw Data'!B366</f>
        <v>2.9460000000000002</v>
      </c>
      <c r="Q358" s="10">
        <f>'Raw Data'!C366</f>
        <v>0</v>
      </c>
      <c r="R358" s="10">
        <f t="shared" si="98"/>
        <v>2.9460000000000002</v>
      </c>
      <c r="S358" s="10">
        <f>'Raw Data'!D366</f>
        <v>2.3883999999999999</v>
      </c>
      <c r="T358" s="15">
        <f t="shared" si="104"/>
        <v>6.7012902491045618E-4</v>
      </c>
      <c r="U358" s="15">
        <f t="shared" si="113"/>
        <v>2.1264600894933018E-2</v>
      </c>
      <c r="V358" s="10">
        <f>'Raw Data'!F366</f>
        <v>2.2753999999999999</v>
      </c>
      <c r="W358" s="10">
        <f t="shared" si="99"/>
        <v>0.11299999999999999</v>
      </c>
      <c r="Y358" s="9">
        <f>'Raw Data'!A366</f>
        <v>42528</v>
      </c>
      <c r="Z358" s="10">
        <f>'Raw Data'!G366</f>
        <v>3.8168000000000002</v>
      </c>
      <c r="AA358" s="10">
        <f>'Raw Data'!H366</f>
        <v>0</v>
      </c>
      <c r="AB358" s="10">
        <f t="shared" si="100"/>
        <v>3.8168000000000002</v>
      </c>
      <c r="AC358" s="10">
        <f>'Raw Data'!I366</f>
        <v>0</v>
      </c>
      <c r="AD358" s="12" t="e">
        <f t="shared" si="105"/>
        <v>#DIV/0!</v>
      </c>
      <c r="AE358" s="15" t="e">
        <f t="shared" si="114"/>
        <v>#DIV/0!</v>
      </c>
      <c r="AG358" s="9">
        <f>'Raw Data'!M366</f>
        <v>42541</v>
      </c>
      <c r="AH358" s="10">
        <f>'Raw Data'!N366</f>
        <v>2888.8090000000002</v>
      </c>
      <c r="AI358" s="14">
        <f t="shared" si="106"/>
        <v>1.2830120116449706E-3</v>
      </c>
      <c r="AJ358" s="15">
        <f t="shared" si="110"/>
        <v>1.1777009712364474E-2</v>
      </c>
      <c r="AK358" s="10">
        <f>'Raw Data'!R366+'Raw Data'!S366</f>
        <v>83839669.795100003</v>
      </c>
      <c r="AM358" s="9">
        <f>'Raw Data'!V366</f>
        <v>42508</v>
      </c>
      <c r="AN358" s="10">
        <f>IF('Raw Data'!W366=0,AN357,'Raw Data'!W366)</f>
        <v>6.5353000000000003</v>
      </c>
      <c r="AO358" s="15">
        <f t="shared" si="107"/>
        <v>1.9298520310224092E-3</v>
      </c>
      <c r="AP358" s="15">
        <f t="shared" si="115"/>
        <v>1.3168353962562515E-3</v>
      </c>
      <c r="AQ358" s="10">
        <f>IF('Raw Data'!Y366=0,AQ357,'Raw Data'!Y366)</f>
        <v>6.5773999999999999</v>
      </c>
      <c r="AR358" s="10">
        <f>IF('Raw Data'!X366=0,AR357,'Raw Data'!X366)</f>
        <v>6.5876999999999999</v>
      </c>
      <c r="AS358" s="10">
        <f t="shared" si="101"/>
        <v>1.0299999999999976E-2</v>
      </c>
      <c r="AT358" s="10">
        <f t="shared" si="102"/>
        <v>4.2099999999999582E-2</v>
      </c>
      <c r="AV358" s="9">
        <f>'Raw Data'!AB359</f>
        <v>42776</v>
      </c>
      <c r="AW358" s="10">
        <f>'Raw Data'!AC359</f>
        <v>191.62</v>
      </c>
      <c r="AX358" s="10">
        <f t="shared" si="108"/>
        <v>194.22</v>
      </c>
    </row>
    <row r="359" spans="1:50">
      <c r="A359" s="9">
        <f>'Raw Data'!M367</f>
        <v>42542</v>
      </c>
      <c r="B359" s="13">
        <f>'Raw Data'!N367</f>
        <v>2878.558</v>
      </c>
      <c r="C359" s="14">
        <f t="shared" si="103"/>
        <v>-3.5548321426436495E-3</v>
      </c>
      <c r="D359" s="15">
        <f t="shared" si="111"/>
        <v>1.1625520032149219E-2</v>
      </c>
      <c r="E359" s="10">
        <f>'Raw Data'!Q367</f>
        <v>3112.37</v>
      </c>
      <c r="F359" s="14">
        <f t="shared" si="103"/>
        <v>1.4082788532773075E-3</v>
      </c>
      <c r="G359" s="15">
        <f t="shared" si="112"/>
        <v>5.5364754696703173E-3</v>
      </c>
      <c r="H359" s="13">
        <f t="shared" si="109"/>
        <v>0.47623465052399766</v>
      </c>
      <c r="J359" s="9">
        <f>'Raw Data'!A367</f>
        <v>42529</v>
      </c>
      <c r="K359" s="10">
        <f>'Raw Data'!H367</f>
        <v>0</v>
      </c>
      <c r="L359" s="10">
        <f>'Raw Data'!J367</f>
        <v>0</v>
      </c>
      <c r="M359" s="10">
        <f t="shared" si="97"/>
        <v>0</v>
      </c>
      <c r="O359" s="9">
        <f>'Raw Data'!A367</f>
        <v>42529</v>
      </c>
      <c r="P359" s="10">
        <f>'Raw Data'!B367</f>
        <v>2.9460000000000002</v>
      </c>
      <c r="Q359" s="10">
        <f>'Raw Data'!C367</f>
        <v>0</v>
      </c>
      <c r="R359" s="10">
        <f t="shared" si="98"/>
        <v>2.9460000000000002</v>
      </c>
      <c r="S359" s="10">
        <f>'Raw Data'!D367</f>
        <v>2.4228999999999998</v>
      </c>
      <c r="T359" s="15">
        <f t="shared" si="104"/>
        <v>1.4341484140545901E-2</v>
      </c>
      <c r="U359" s="15">
        <f t="shared" si="113"/>
        <v>2.0805017418972709E-2</v>
      </c>
      <c r="V359" s="10">
        <f>'Raw Data'!F367</f>
        <v>2.2959000000000001</v>
      </c>
      <c r="W359" s="10">
        <f t="shared" si="99"/>
        <v>0.12699999999999978</v>
      </c>
      <c r="Y359" s="9">
        <f>'Raw Data'!A367</f>
        <v>42529</v>
      </c>
      <c r="Z359" s="10">
        <f>'Raw Data'!G367</f>
        <v>3.8083999999999998</v>
      </c>
      <c r="AA359" s="10">
        <f>'Raw Data'!H367</f>
        <v>0</v>
      </c>
      <c r="AB359" s="10">
        <f t="shared" si="100"/>
        <v>3.8083999999999998</v>
      </c>
      <c r="AC359" s="10">
        <f>'Raw Data'!I367</f>
        <v>0</v>
      </c>
      <c r="AD359" s="12" t="e">
        <f t="shared" si="105"/>
        <v>#DIV/0!</v>
      </c>
      <c r="AE359" s="15" t="e">
        <f t="shared" si="114"/>
        <v>#DIV/0!</v>
      </c>
      <c r="AG359" s="9">
        <f>'Raw Data'!M367</f>
        <v>42542</v>
      </c>
      <c r="AH359" s="10">
        <f>'Raw Data'!N367</f>
        <v>2878.558</v>
      </c>
      <c r="AI359" s="14">
        <f t="shared" si="106"/>
        <v>-3.5548321426436495E-3</v>
      </c>
      <c r="AJ359" s="15">
        <f t="shared" si="110"/>
        <v>1.1625520032149219E-2</v>
      </c>
      <c r="AK359" s="10">
        <f>'Raw Data'!R367+'Raw Data'!S367</f>
        <v>83699918.959199995</v>
      </c>
      <c r="AM359" s="9">
        <f>'Raw Data'!V367</f>
        <v>42509</v>
      </c>
      <c r="AN359" s="10">
        <f>IF('Raw Data'!W367=0,AN358,'Raw Data'!W367)</f>
        <v>6.5439999999999996</v>
      </c>
      <c r="AO359" s="15">
        <f t="shared" si="107"/>
        <v>1.3303466214735586E-3</v>
      </c>
      <c r="AP359" s="15">
        <f t="shared" si="115"/>
        <v>1.3108464901349019E-3</v>
      </c>
      <c r="AQ359" s="10">
        <f>IF('Raw Data'!Y367=0,AQ358,'Raw Data'!Y367)</f>
        <v>6.5621</v>
      </c>
      <c r="AR359" s="10">
        <f>IF('Raw Data'!X367=0,AR358,'Raw Data'!X367)</f>
        <v>6.5876999999999999</v>
      </c>
      <c r="AS359" s="10">
        <f t="shared" si="101"/>
        <v>2.5599999999999845E-2</v>
      </c>
      <c r="AT359" s="10">
        <f t="shared" si="102"/>
        <v>1.8100000000000449E-2</v>
      </c>
      <c r="AV359" s="9">
        <f>'Raw Data'!AB360</f>
        <v>42779</v>
      </c>
      <c r="AW359" s="10">
        <f>'Raw Data'!AC360</f>
        <v>196.05</v>
      </c>
      <c r="AX359" s="10">
        <f t="shared" si="108"/>
        <v>200.31</v>
      </c>
    </row>
    <row r="360" spans="1:50">
      <c r="A360" s="9">
        <f>'Raw Data'!M368</f>
        <v>42543</v>
      </c>
      <c r="B360" s="13">
        <f>'Raw Data'!N368</f>
        <v>2905.55</v>
      </c>
      <c r="C360" s="14">
        <f t="shared" si="103"/>
        <v>9.3332268129049881E-3</v>
      </c>
      <c r="D360" s="15">
        <f t="shared" si="111"/>
        <v>1.2121763402451777E-2</v>
      </c>
      <c r="E360" s="10">
        <f>'Raw Data'!Q368</f>
        <v>3122.59</v>
      </c>
      <c r="F360" s="14">
        <f t="shared" si="103"/>
        <v>3.2782918103815232E-3</v>
      </c>
      <c r="G360" s="15">
        <f t="shared" si="112"/>
        <v>5.2065368241488346E-3</v>
      </c>
      <c r="H360" s="13">
        <f t="shared" si="109"/>
        <v>0.42951975313226687</v>
      </c>
      <c r="J360" s="9">
        <f>'Raw Data'!A368</f>
        <v>42533</v>
      </c>
      <c r="K360" s="10">
        <f>'Raw Data'!H368</f>
        <v>0</v>
      </c>
      <c r="L360" s="10">
        <f>'Raw Data'!J368</f>
        <v>0</v>
      </c>
      <c r="M360" s="10">
        <f t="shared" si="97"/>
        <v>0</v>
      </c>
      <c r="O360" s="9">
        <f>'Raw Data'!A368</f>
        <v>42533</v>
      </c>
      <c r="P360" s="10">
        <f>'Raw Data'!B368</f>
        <v>2.9460000000000002</v>
      </c>
      <c r="Q360" s="10">
        <f>'Raw Data'!C368</f>
        <v>0</v>
      </c>
      <c r="R360" s="10">
        <f t="shared" si="98"/>
        <v>2.9460000000000002</v>
      </c>
      <c r="S360" s="10">
        <f>'Raw Data'!D368</f>
        <v>2.3205</v>
      </c>
      <c r="T360" s="15">
        <f t="shared" si="104"/>
        <v>-4.3182490132152626E-2</v>
      </c>
      <c r="U360" s="15">
        <f t="shared" si="113"/>
        <v>2.2748179110950596E-2</v>
      </c>
      <c r="V360" s="10">
        <f>'Raw Data'!F368</f>
        <v>2.2839999999999998</v>
      </c>
      <c r="W360" s="10">
        <f t="shared" si="99"/>
        <v>3.6500000000000199E-2</v>
      </c>
      <c r="Y360" s="9">
        <f>'Raw Data'!A368</f>
        <v>42533</v>
      </c>
      <c r="Z360" s="10">
        <f>'Raw Data'!G368</f>
        <v>3.8050000000000002</v>
      </c>
      <c r="AA360" s="10">
        <f>'Raw Data'!H368</f>
        <v>0</v>
      </c>
      <c r="AB360" s="10">
        <f t="shared" si="100"/>
        <v>3.8050000000000002</v>
      </c>
      <c r="AC360" s="10">
        <f>'Raw Data'!I368</f>
        <v>0</v>
      </c>
      <c r="AD360" s="12" t="e">
        <f t="shared" si="105"/>
        <v>#DIV/0!</v>
      </c>
      <c r="AE360" s="15" t="e">
        <f t="shared" si="114"/>
        <v>#DIV/0!</v>
      </c>
      <c r="AG360" s="9">
        <f>'Raw Data'!M368</f>
        <v>42543</v>
      </c>
      <c r="AH360" s="10">
        <f>'Raw Data'!N368</f>
        <v>2905.55</v>
      </c>
      <c r="AI360" s="14">
        <f t="shared" si="106"/>
        <v>9.3332268129049881E-3</v>
      </c>
      <c r="AJ360" s="15">
        <f t="shared" si="110"/>
        <v>1.2121763402451777E-2</v>
      </c>
      <c r="AK360" s="10">
        <f>'Raw Data'!R368+'Raw Data'!S368</f>
        <v>83981080.560000002</v>
      </c>
      <c r="AM360" s="9">
        <f>'Raw Data'!V368</f>
        <v>42510</v>
      </c>
      <c r="AN360" s="10">
        <f>IF('Raw Data'!W368=0,AN359,'Raw Data'!W368)</f>
        <v>6.5433000000000003</v>
      </c>
      <c r="AO360" s="15">
        <f t="shared" si="107"/>
        <v>-1.0697393666630849E-4</v>
      </c>
      <c r="AP360" s="15">
        <f t="shared" si="115"/>
        <v>1.2990732477040834E-3</v>
      </c>
      <c r="AQ360" s="10">
        <f>IF('Raw Data'!Y368=0,AQ359,'Raw Data'!Y368)</f>
        <v>6.5648</v>
      </c>
      <c r="AR360" s="10">
        <f>IF('Raw Data'!X368=0,AR359,'Raw Data'!X368)</f>
        <v>6.5740999999999996</v>
      </c>
      <c r="AS360" s="10">
        <f t="shared" si="101"/>
        <v>9.2999999999996419E-3</v>
      </c>
      <c r="AT360" s="10">
        <f t="shared" si="102"/>
        <v>2.1499999999999631E-2</v>
      </c>
      <c r="AV360" s="9">
        <f>'Raw Data'!AB361</f>
        <v>42780</v>
      </c>
      <c r="AW360" s="10">
        <f>'Raw Data'!AC361</f>
        <v>189.23</v>
      </c>
      <c r="AX360" s="10">
        <f t="shared" si="108"/>
        <v>197.15799999999999</v>
      </c>
    </row>
    <row r="361" spans="1:50">
      <c r="A361" s="9">
        <f>'Raw Data'!M369</f>
        <v>42544</v>
      </c>
      <c r="B361" s="13">
        <f>'Raw Data'!N369</f>
        <v>2891.96</v>
      </c>
      <c r="C361" s="14">
        <f t="shared" si="103"/>
        <v>-4.6882281847745793E-3</v>
      </c>
      <c r="D361" s="15">
        <f t="shared" si="111"/>
        <v>1.2155583403474817E-2</v>
      </c>
      <c r="E361" s="10">
        <f>'Raw Data'!Q369</f>
        <v>3107.74</v>
      </c>
      <c r="F361" s="14">
        <f t="shared" si="103"/>
        <v>-4.7670117382019881E-3</v>
      </c>
      <c r="G361" s="15">
        <f t="shared" si="112"/>
        <v>5.3549579593757893E-3</v>
      </c>
      <c r="H361" s="13">
        <f t="shared" si="109"/>
        <v>0.44053483750068395</v>
      </c>
      <c r="J361" s="9">
        <f>'Raw Data'!A369</f>
        <v>42534</v>
      </c>
      <c r="K361" s="10">
        <f>'Raw Data'!H369</f>
        <v>0</v>
      </c>
      <c r="L361" s="10">
        <f>'Raw Data'!J369</f>
        <v>0</v>
      </c>
      <c r="M361" s="10">
        <f t="shared" si="97"/>
        <v>0</v>
      </c>
      <c r="O361" s="9">
        <f>'Raw Data'!A369</f>
        <v>42534</v>
      </c>
      <c r="P361" s="10">
        <f>'Raw Data'!B369</f>
        <v>2.9476</v>
      </c>
      <c r="Q361" s="10">
        <f>'Raw Data'!C369</f>
        <v>0</v>
      </c>
      <c r="R361" s="10">
        <f t="shared" si="98"/>
        <v>2.9476</v>
      </c>
      <c r="S361" s="10">
        <f>'Raw Data'!D369</f>
        <v>2.3904999999999998</v>
      </c>
      <c r="T361" s="15">
        <f t="shared" si="104"/>
        <v>2.971986938492745E-2</v>
      </c>
      <c r="U361" s="15">
        <f t="shared" si="113"/>
        <v>2.378813150115662E-2</v>
      </c>
      <c r="V361" s="10">
        <f>'Raw Data'!F369</f>
        <v>2.2904</v>
      </c>
      <c r="W361" s="10">
        <f t="shared" si="99"/>
        <v>0.10009999999999986</v>
      </c>
      <c r="Y361" s="9">
        <f>'Raw Data'!A369</f>
        <v>42534</v>
      </c>
      <c r="Z361" s="10">
        <f>'Raw Data'!G369</f>
        <v>3.8052999999999999</v>
      </c>
      <c r="AA361" s="10">
        <f>'Raw Data'!H369</f>
        <v>0</v>
      </c>
      <c r="AB361" s="10">
        <f t="shared" si="100"/>
        <v>3.8052999999999999</v>
      </c>
      <c r="AC361" s="10">
        <f>'Raw Data'!I369</f>
        <v>0</v>
      </c>
      <c r="AD361" s="12" t="e">
        <f t="shared" si="105"/>
        <v>#DIV/0!</v>
      </c>
      <c r="AE361" s="15" t="e">
        <f t="shared" si="114"/>
        <v>#DIV/0!</v>
      </c>
      <c r="AG361" s="9">
        <f>'Raw Data'!M369</f>
        <v>42544</v>
      </c>
      <c r="AH361" s="10">
        <f>'Raw Data'!N369</f>
        <v>2891.96</v>
      </c>
      <c r="AI361" s="14">
        <f t="shared" si="106"/>
        <v>-4.6882281847745793E-3</v>
      </c>
      <c r="AJ361" s="15">
        <f t="shared" si="110"/>
        <v>1.2155583403474817E-2</v>
      </c>
      <c r="AK361" s="10">
        <f>'Raw Data'!R369+'Raw Data'!S369</f>
        <v>83946575.351999998</v>
      </c>
      <c r="AM361" s="9">
        <f>'Raw Data'!V369</f>
        <v>42513</v>
      </c>
      <c r="AN361" s="10">
        <f>IF('Raw Data'!W369=0,AN360,'Raw Data'!W369)</f>
        <v>6.5518999999999998</v>
      </c>
      <c r="AO361" s="15">
        <f t="shared" si="107"/>
        <v>1.313458555252925E-3</v>
      </c>
      <c r="AP361" s="15">
        <f t="shared" si="115"/>
        <v>1.260333819901624E-3</v>
      </c>
      <c r="AQ361" s="10">
        <f>IF('Raw Data'!Y369=0,AQ360,'Raw Data'!Y369)</f>
        <v>6.5617000000000001</v>
      </c>
      <c r="AR361" s="10">
        <f>IF('Raw Data'!X369=0,AR360,'Raw Data'!X369)</f>
        <v>6.5720000000000001</v>
      </c>
      <c r="AS361" s="10">
        <f t="shared" si="101"/>
        <v>1.0299999999999976E-2</v>
      </c>
      <c r="AT361" s="10">
        <f t="shared" si="102"/>
        <v>9.800000000000253E-3</v>
      </c>
      <c r="AV361" s="9">
        <f>'Raw Data'!AB362</f>
        <v>42781</v>
      </c>
      <c r="AW361" s="10">
        <f>'Raw Data'!AC362</f>
        <v>163.76</v>
      </c>
      <c r="AX361" s="10">
        <f t="shared" si="108"/>
        <v>190.54000000000002</v>
      </c>
    </row>
    <row r="362" spans="1:50">
      <c r="A362" s="9">
        <f>'Raw Data'!M370</f>
        <v>42545</v>
      </c>
      <c r="B362" s="13">
        <f>'Raw Data'!N370</f>
        <v>2854.2860000000001</v>
      </c>
      <c r="C362" s="14">
        <f t="shared" si="103"/>
        <v>-1.3112748677031752E-2</v>
      </c>
      <c r="D362" s="15">
        <f t="shared" si="111"/>
        <v>1.2647805083800319E-2</v>
      </c>
      <c r="E362" s="10">
        <f>'Raw Data'!Q370</f>
        <v>3063.75</v>
      </c>
      <c r="F362" s="14">
        <f t="shared" si="103"/>
        <v>-1.4256118062278951E-2</v>
      </c>
      <c r="G362" s="15">
        <f t="shared" si="112"/>
        <v>6.7127003850649429E-3</v>
      </c>
      <c r="H362" s="13">
        <f t="shared" si="109"/>
        <v>0.53074034115712043</v>
      </c>
      <c r="J362" s="9">
        <f>'Raw Data'!A370</f>
        <v>42535</v>
      </c>
      <c r="K362" s="10">
        <f>'Raw Data'!H370</f>
        <v>0</v>
      </c>
      <c r="L362" s="10">
        <f>'Raw Data'!J370</f>
        <v>0</v>
      </c>
      <c r="M362" s="10">
        <f t="shared" si="97"/>
        <v>0</v>
      </c>
      <c r="O362" s="9">
        <f>'Raw Data'!A370</f>
        <v>42535</v>
      </c>
      <c r="P362" s="10">
        <f>'Raw Data'!B370</f>
        <v>2.9508000000000001</v>
      </c>
      <c r="Q362" s="10">
        <f>'Raw Data'!C370</f>
        <v>0</v>
      </c>
      <c r="R362" s="10">
        <f t="shared" si="98"/>
        <v>2.9508000000000001</v>
      </c>
      <c r="S362" s="10">
        <f>'Raw Data'!D370</f>
        <v>2.3521000000000001</v>
      </c>
      <c r="T362" s="15">
        <f t="shared" si="104"/>
        <v>-1.619400294466004E-2</v>
      </c>
      <c r="U362" s="15">
        <f t="shared" si="113"/>
        <v>2.4013480497819522E-2</v>
      </c>
      <c r="V362" s="10">
        <f>'Raw Data'!F370</f>
        <v>2.2742</v>
      </c>
      <c r="W362" s="10">
        <f t="shared" si="99"/>
        <v>7.790000000000008E-2</v>
      </c>
      <c r="Y362" s="9">
        <f>'Raw Data'!A370</f>
        <v>42535</v>
      </c>
      <c r="Z362" s="10">
        <f>'Raw Data'!G370</f>
        <v>3.7911000000000001</v>
      </c>
      <c r="AA362" s="10">
        <f>'Raw Data'!H370</f>
        <v>0</v>
      </c>
      <c r="AB362" s="10">
        <f t="shared" si="100"/>
        <v>3.7911000000000001</v>
      </c>
      <c r="AC362" s="10">
        <f>'Raw Data'!I370</f>
        <v>0</v>
      </c>
      <c r="AD362" s="12" t="e">
        <f t="shared" si="105"/>
        <v>#DIV/0!</v>
      </c>
      <c r="AE362" s="15" t="e">
        <f t="shared" si="114"/>
        <v>#DIV/0!</v>
      </c>
      <c r="AG362" s="9">
        <f>'Raw Data'!M370</f>
        <v>42545</v>
      </c>
      <c r="AH362" s="10">
        <f>'Raw Data'!N370</f>
        <v>2854.2860000000001</v>
      </c>
      <c r="AI362" s="14">
        <f t="shared" si="106"/>
        <v>-1.3112748677031752E-2</v>
      </c>
      <c r="AJ362" s="15">
        <f t="shared" si="110"/>
        <v>1.2647805083800319E-2</v>
      </c>
      <c r="AK362" s="10">
        <f>'Raw Data'!R370+'Raw Data'!S370</f>
        <v>83746395.664400011</v>
      </c>
      <c r="AM362" s="9">
        <f>'Raw Data'!V370</f>
        <v>42514</v>
      </c>
      <c r="AN362" s="10">
        <f>IF('Raw Data'!W370=0,AN361,'Raw Data'!W370)</f>
        <v>6.5567000000000002</v>
      </c>
      <c r="AO362" s="15">
        <f t="shared" si="107"/>
        <v>7.3234368499023618E-4</v>
      </c>
      <c r="AP362" s="15">
        <f t="shared" si="115"/>
        <v>1.261440325729251E-3</v>
      </c>
      <c r="AQ362" s="10">
        <f>IF('Raw Data'!Y370=0,AQ361,'Raw Data'!Y370)</f>
        <v>6.5664999999999996</v>
      </c>
      <c r="AR362" s="10">
        <f>IF('Raw Data'!X370=0,AR361,'Raw Data'!X370)</f>
        <v>6.5770999999999997</v>
      </c>
      <c r="AS362" s="10">
        <f t="shared" si="101"/>
        <v>1.0600000000000165E-2</v>
      </c>
      <c r="AT362" s="10">
        <f t="shared" si="102"/>
        <v>9.7999999999993648E-3</v>
      </c>
      <c r="AV362" s="9">
        <f>'Raw Data'!AB363</f>
        <v>42782</v>
      </c>
      <c r="AW362" s="10">
        <f>'Raw Data'!AC363</f>
        <v>165.02</v>
      </c>
      <c r="AX362" s="10">
        <f t="shared" si="108"/>
        <v>181.136</v>
      </c>
    </row>
    <row r="363" spans="1:50">
      <c r="A363" s="9">
        <f>'Raw Data'!M371</f>
        <v>42548</v>
      </c>
      <c r="B363" s="13">
        <f>'Raw Data'!N371</f>
        <v>2895.703</v>
      </c>
      <c r="C363" s="14">
        <f t="shared" si="103"/>
        <v>1.4406189750512865E-2</v>
      </c>
      <c r="D363" s="15">
        <f t="shared" si="111"/>
        <v>8.6922569144449215E-3</v>
      </c>
      <c r="E363" s="10">
        <f>'Raw Data'!Q371</f>
        <v>3074.11</v>
      </c>
      <c r="F363" s="14">
        <f t="shared" si="103"/>
        <v>3.3757726107819714E-3</v>
      </c>
      <c r="G363" s="15">
        <f t="shared" si="112"/>
        <v>5.5031152025447798E-3</v>
      </c>
      <c r="H363" s="13">
        <f t="shared" si="109"/>
        <v>0.63310544737807062</v>
      </c>
      <c r="J363" s="9">
        <f>'Raw Data'!A371</f>
        <v>42536</v>
      </c>
      <c r="K363" s="10">
        <f>'Raw Data'!H371</f>
        <v>0</v>
      </c>
      <c r="L363" s="10">
        <f>'Raw Data'!J371</f>
        <v>0</v>
      </c>
      <c r="M363" s="10">
        <f t="shared" si="97"/>
        <v>0</v>
      </c>
      <c r="O363" s="9">
        <f>'Raw Data'!A371</f>
        <v>42536</v>
      </c>
      <c r="P363" s="10">
        <f>'Raw Data'!B371</f>
        <v>2.9521000000000002</v>
      </c>
      <c r="Q363" s="10">
        <f>'Raw Data'!C371</f>
        <v>0</v>
      </c>
      <c r="R363" s="10">
        <f t="shared" si="98"/>
        <v>2.9521000000000002</v>
      </c>
      <c r="S363" s="10">
        <f>'Raw Data'!D371</f>
        <v>2.3831000000000002</v>
      </c>
      <c r="T363" s="15">
        <f t="shared" si="104"/>
        <v>1.309361500782052E-2</v>
      </c>
      <c r="U363" s="15">
        <f t="shared" si="113"/>
        <v>2.4093552925446807E-2</v>
      </c>
      <c r="V363" s="10">
        <f>'Raw Data'!F371</f>
        <v>2.2917999999999998</v>
      </c>
      <c r="W363" s="10">
        <f t="shared" si="99"/>
        <v>9.1300000000000381E-2</v>
      </c>
      <c r="Y363" s="9">
        <f>'Raw Data'!A371</f>
        <v>42536</v>
      </c>
      <c r="Z363" s="10">
        <f>'Raw Data'!G371</f>
        <v>3.7877000000000001</v>
      </c>
      <c r="AA363" s="10">
        <f>'Raw Data'!H371</f>
        <v>0</v>
      </c>
      <c r="AB363" s="10">
        <f t="shared" si="100"/>
        <v>3.7877000000000001</v>
      </c>
      <c r="AC363" s="10">
        <f>'Raw Data'!I371</f>
        <v>0</v>
      </c>
      <c r="AD363" s="12" t="e">
        <f t="shared" si="105"/>
        <v>#DIV/0!</v>
      </c>
      <c r="AE363" s="15" t="e">
        <f t="shared" si="114"/>
        <v>#DIV/0!</v>
      </c>
      <c r="AG363" s="9">
        <f>'Raw Data'!M371</f>
        <v>42548</v>
      </c>
      <c r="AH363" s="10">
        <f>'Raw Data'!N371</f>
        <v>2895.703</v>
      </c>
      <c r="AI363" s="14">
        <f t="shared" si="106"/>
        <v>1.4406189750512865E-2</v>
      </c>
      <c r="AJ363" s="15">
        <f t="shared" si="110"/>
        <v>8.6922569144449215E-3</v>
      </c>
      <c r="AK363" s="10">
        <f>'Raw Data'!R371+'Raw Data'!S371</f>
        <v>84488628.440800011</v>
      </c>
      <c r="AM363" s="9">
        <f>'Raw Data'!V371</f>
        <v>42515</v>
      </c>
      <c r="AN363" s="10">
        <f>IF('Raw Data'!W371=0,AN362,'Raw Data'!W371)</f>
        <v>6.5620000000000003</v>
      </c>
      <c r="AO363" s="15">
        <f t="shared" si="107"/>
        <v>8.0800693488739667E-4</v>
      </c>
      <c r="AP363" s="15">
        <f t="shared" si="115"/>
        <v>1.2428781702147011E-3</v>
      </c>
      <c r="AQ363" s="10">
        <f>IF('Raw Data'!Y371=0,AQ362,'Raw Data'!Y371)</f>
        <v>6.5637999999999996</v>
      </c>
      <c r="AR363" s="10">
        <f>IF('Raw Data'!X371=0,AR362,'Raw Data'!X371)</f>
        <v>6.5758000000000001</v>
      </c>
      <c r="AS363" s="10">
        <f t="shared" si="101"/>
        <v>1.2000000000000455E-2</v>
      </c>
      <c r="AT363" s="10">
        <f t="shared" si="102"/>
        <v>1.7999999999993577E-3</v>
      </c>
      <c r="AV363" s="9">
        <f>'Raw Data'!AB364</f>
        <v>42783</v>
      </c>
      <c r="AW363" s="10">
        <f>'Raw Data'!AC364</f>
        <v>126.64</v>
      </c>
      <c r="AX363" s="10">
        <f t="shared" si="108"/>
        <v>168.14</v>
      </c>
    </row>
    <row r="364" spans="1:50">
      <c r="A364" s="9">
        <f>'Raw Data'!M372</f>
        <v>42549</v>
      </c>
      <c r="B364" s="13">
        <f>'Raw Data'!N372</f>
        <v>2912.5569999999998</v>
      </c>
      <c r="C364" s="14">
        <f t="shared" si="103"/>
        <v>5.8034755000614816E-3</v>
      </c>
      <c r="D364" s="15">
        <f t="shared" si="111"/>
        <v>8.7573388104630386E-3</v>
      </c>
      <c r="E364" s="10">
        <f>'Raw Data'!Q372</f>
        <v>3073.05</v>
      </c>
      <c r="F364" s="14">
        <f t="shared" si="103"/>
        <v>-3.4487470978669985E-4</v>
      </c>
      <c r="G364" s="15">
        <f t="shared" si="112"/>
        <v>5.1759694150413735E-3</v>
      </c>
      <c r="H364" s="13">
        <f t="shared" si="109"/>
        <v>0.59104364088977135</v>
      </c>
      <c r="J364" s="9">
        <f>'Raw Data'!A372</f>
        <v>42537</v>
      </c>
      <c r="K364" s="10">
        <f>'Raw Data'!H372</f>
        <v>0</v>
      </c>
      <c r="L364" s="10">
        <f>'Raw Data'!J372</f>
        <v>0</v>
      </c>
      <c r="M364" s="10">
        <f t="shared" si="97"/>
        <v>0</v>
      </c>
      <c r="O364" s="9">
        <f>'Raw Data'!A372</f>
        <v>42537</v>
      </c>
      <c r="P364" s="10">
        <f>'Raw Data'!B372</f>
        <v>2.9523000000000001</v>
      </c>
      <c r="Q364" s="10">
        <f>'Raw Data'!C372</f>
        <v>0</v>
      </c>
      <c r="R364" s="10">
        <f t="shared" si="98"/>
        <v>2.9523000000000001</v>
      </c>
      <c r="S364" s="10">
        <f>'Raw Data'!D372</f>
        <v>2.3771</v>
      </c>
      <c r="T364" s="15">
        <f t="shared" si="104"/>
        <v>-2.5209038181076213E-3</v>
      </c>
      <c r="U364" s="15">
        <f t="shared" si="113"/>
        <v>2.3776654861400282E-2</v>
      </c>
      <c r="V364" s="10">
        <f>'Raw Data'!F372</f>
        <v>2.3024</v>
      </c>
      <c r="W364" s="10">
        <f t="shared" si="99"/>
        <v>7.4699999999999989E-2</v>
      </c>
      <c r="Y364" s="9">
        <f>'Raw Data'!A372</f>
        <v>42537</v>
      </c>
      <c r="Z364" s="10">
        <f>'Raw Data'!G372</f>
        <v>3.8028</v>
      </c>
      <c r="AA364" s="10">
        <f>'Raw Data'!H372</f>
        <v>0</v>
      </c>
      <c r="AB364" s="10">
        <f t="shared" si="100"/>
        <v>3.8028</v>
      </c>
      <c r="AC364" s="10">
        <f>'Raw Data'!I372</f>
        <v>0</v>
      </c>
      <c r="AD364" s="12" t="e">
        <f t="shared" si="105"/>
        <v>#DIV/0!</v>
      </c>
      <c r="AE364" s="15" t="e">
        <f t="shared" si="114"/>
        <v>#DIV/0!</v>
      </c>
      <c r="AG364" s="9">
        <f>'Raw Data'!M372</f>
        <v>42549</v>
      </c>
      <c r="AH364" s="10">
        <f>'Raw Data'!N372</f>
        <v>2912.5569999999998</v>
      </c>
      <c r="AI364" s="14">
        <f t="shared" si="106"/>
        <v>5.8034755000614816E-3</v>
      </c>
      <c r="AJ364" s="15">
        <f t="shared" si="110"/>
        <v>8.7573388104630386E-3</v>
      </c>
      <c r="AK364" s="10">
        <f>'Raw Data'!R372+'Raw Data'!S372</f>
        <v>84850515.314400002</v>
      </c>
      <c r="AM364" s="9">
        <f>'Raw Data'!V372</f>
        <v>42516</v>
      </c>
      <c r="AN364" s="10">
        <f>IF('Raw Data'!W372=0,AN363,'Raw Data'!W372)</f>
        <v>6.5618999999999996</v>
      </c>
      <c r="AO364" s="15">
        <f t="shared" si="107"/>
        <v>-1.523937244305274E-5</v>
      </c>
      <c r="AP364" s="15">
        <f t="shared" si="115"/>
        <v>1.2432042345302376E-3</v>
      </c>
      <c r="AQ364" s="10">
        <f>IF('Raw Data'!Y372=0,AQ363,'Raw Data'!Y372)</f>
        <v>6.56</v>
      </c>
      <c r="AR364" s="10">
        <f>IF('Raw Data'!X372=0,AR363,'Raw Data'!X372)</f>
        <v>6.5698999999999996</v>
      </c>
      <c r="AS364" s="10">
        <f t="shared" si="101"/>
        <v>9.9000000000000199E-3</v>
      </c>
      <c r="AT364" s="10">
        <f t="shared" si="102"/>
        <v>-1.9000000000000128E-3</v>
      </c>
      <c r="AV364" s="9">
        <f>'Raw Data'!AB365</f>
        <v>42786</v>
      </c>
      <c r="AW364" s="10">
        <f>'Raw Data'!AC365</f>
        <v>186.47</v>
      </c>
      <c r="AX364" s="10">
        <f t="shared" si="108"/>
        <v>166.22399999999999</v>
      </c>
    </row>
    <row r="365" spans="1:50">
      <c r="A365" s="9">
        <f>'Raw Data'!M373</f>
        <v>42550</v>
      </c>
      <c r="B365" s="13">
        <f>'Raw Data'!N373</f>
        <v>2931.5920000000001</v>
      </c>
      <c r="C365" s="14">
        <f t="shared" si="103"/>
        <v>6.5142306648207013E-3</v>
      </c>
      <c r="D365" s="15">
        <f t="shared" si="111"/>
        <v>7.7388069577395656E-3</v>
      </c>
      <c r="E365" s="10">
        <f>'Raw Data'!Q373</f>
        <v>3106.11</v>
      </c>
      <c r="F365" s="14">
        <f t="shared" si="103"/>
        <v>1.0700585663383885E-2</v>
      </c>
      <c r="G365" s="15">
        <f t="shared" si="112"/>
        <v>6.2439324241975996E-3</v>
      </c>
      <c r="H365" s="13">
        <f t="shared" si="109"/>
        <v>0.80683398077956381</v>
      </c>
      <c r="J365" s="9">
        <f>'Raw Data'!A373</f>
        <v>42538</v>
      </c>
      <c r="K365" s="10">
        <f>'Raw Data'!H373</f>
        <v>0</v>
      </c>
      <c r="L365" s="10">
        <f>'Raw Data'!J373</f>
        <v>0</v>
      </c>
      <c r="M365" s="10">
        <f t="shared" si="97"/>
        <v>0</v>
      </c>
      <c r="O365" s="9">
        <f>'Raw Data'!A373</f>
        <v>42538</v>
      </c>
      <c r="P365" s="10">
        <f>'Raw Data'!B373</f>
        <v>2.9567999999999999</v>
      </c>
      <c r="Q365" s="10">
        <f>'Raw Data'!C373</f>
        <v>0</v>
      </c>
      <c r="R365" s="10">
        <f t="shared" si="98"/>
        <v>2.9567999999999999</v>
      </c>
      <c r="S365" s="10">
        <f>'Raw Data'!D373</f>
        <v>2.3492000000000002</v>
      </c>
      <c r="T365" s="15">
        <f t="shared" si="104"/>
        <v>-1.1806412662846306E-2</v>
      </c>
      <c r="U365" s="15">
        <f t="shared" si="113"/>
        <v>2.3260330734239242E-2</v>
      </c>
      <c r="V365" s="10">
        <f>'Raw Data'!F373</f>
        <v>2.2637999999999998</v>
      </c>
      <c r="W365" s="10">
        <f t="shared" si="99"/>
        <v>8.5400000000000365E-2</v>
      </c>
      <c r="Y365" s="9">
        <f>'Raw Data'!A373</f>
        <v>42538</v>
      </c>
      <c r="Z365" s="10">
        <f>'Raw Data'!G373</f>
        <v>3.7483</v>
      </c>
      <c r="AA365" s="10">
        <f>'Raw Data'!H373</f>
        <v>0</v>
      </c>
      <c r="AB365" s="10">
        <f t="shared" si="100"/>
        <v>3.7483</v>
      </c>
      <c r="AC365" s="10">
        <f>'Raw Data'!I373</f>
        <v>0</v>
      </c>
      <c r="AD365" s="12" t="e">
        <f t="shared" si="105"/>
        <v>#DIV/0!</v>
      </c>
      <c r="AE365" s="15" t="e">
        <f t="shared" si="114"/>
        <v>#DIV/0!</v>
      </c>
      <c r="AG365" s="9">
        <f>'Raw Data'!M373</f>
        <v>42550</v>
      </c>
      <c r="AH365" s="10">
        <f>'Raw Data'!N373</f>
        <v>2931.5920000000001</v>
      </c>
      <c r="AI365" s="14">
        <f t="shared" si="106"/>
        <v>6.5142306648207013E-3</v>
      </c>
      <c r="AJ365" s="15">
        <f t="shared" si="110"/>
        <v>7.7388069577395656E-3</v>
      </c>
      <c r="AK365" s="10">
        <f>'Raw Data'!R373+'Raw Data'!S373</f>
        <v>85251803.051699996</v>
      </c>
      <c r="AM365" s="9">
        <f>'Raw Data'!V373</f>
        <v>42517</v>
      </c>
      <c r="AN365" s="10">
        <f>IF('Raw Data'!W373=0,AN364,'Raw Data'!W373)</f>
        <v>6.5597000000000003</v>
      </c>
      <c r="AO365" s="15">
        <f t="shared" si="107"/>
        <v>-3.3532496351270204E-4</v>
      </c>
      <c r="AP365" s="15">
        <f t="shared" si="115"/>
        <v>1.1429153432588048E-3</v>
      </c>
      <c r="AQ365" s="10">
        <f>IF('Raw Data'!Y373=0,AQ364,'Raw Data'!Y373)</f>
        <v>6.5772000000000004</v>
      </c>
      <c r="AR365" s="10">
        <f>IF('Raw Data'!X373=0,AR364,'Raw Data'!X373)</f>
        <v>6.5864000000000003</v>
      </c>
      <c r="AS365" s="10">
        <f t="shared" si="101"/>
        <v>9.1999999999998749E-3</v>
      </c>
      <c r="AT365" s="10">
        <f t="shared" si="102"/>
        <v>1.7500000000000071E-2</v>
      </c>
      <c r="AV365" s="9">
        <f>'Raw Data'!AB366</f>
        <v>42787</v>
      </c>
      <c r="AW365" s="10">
        <f>'Raw Data'!AC366</f>
        <v>226.77</v>
      </c>
      <c r="AX365" s="10">
        <f t="shared" si="108"/>
        <v>173.732</v>
      </c>
    </row>
    <row r="366" spans="1:50">
      <c r="A366" s="9">
        <f>'Raw Data'!M374</f>
        <v>42551</v>
      </c>
      <c r="B366" s="13">
        <f>'Raw Data'!N374</f>
        <v>2929.6060000000002</v>
      </c>
      <c r="C366" s="14">
        <f t="shared" si="103"/>
        <v>-6.7767718340354692E-4</v>
      </c>
      <c r="D366" s="15">
        <f t="shared" si="111"/>
        <v>7.4788296917868398E-3</v>
      </c>
      <c r="E366" s="10">
        <f>'Raw Data'!Q374</f>
        <v>3093.64</v>
      </c>
      <c r="F366" s="14">
        <f t="shared" si="103"/>
        <v>-4.0227482773706131E-3</v>
      </c>
      <c r="G366" s="15">
        <f t="shared" si="112"/>
        <v>6.2811078532728545E-3</v>
      </c>
      <c r="H366" s="13">
        <f t="shared" si="109"/>
        <v>0.83985170302389567</v>
      </c>
      <c r="J366" s="9">
        <f>'Raw Data'!A374</f>
        <v>42541</v>
      </c>
      <c r="K366" s="10">
        <f>'Raw Data'!H374</f>
        <v>0</v>
      </c>
      <c r="L366" s="10">
        <f>'Raw Data'!J374</f>
        <v>0</v>
      </c>
      <c r="M366" s="10">
        <f t="shared" si="97"/>
        <v>0</v>
      </c>
      <c r="O366" s="9">
        <f>'Raw Data'!A374</f>
        <v>42541</v>
      </c>
      <c r="P366" s="10">
        <f>'Raw Data'!B374</f>
        <v>2.9571999999999998</v>
      </c>
      <c r="Q366" s="10">
        <f>'Raw Data'!C374</f>
        <v>0</v>
      </c>
      <c r="R366" s="10">
        <f t="shared" si="98"/>
        <v>2.9571999999999998</v>
      </c>
      <c r="S366" s="10">
        <f>'Raw Data'!D374</f>
        <v>2.3531</v>
      </c>
      <c r="T366" s="15">
        <f t="shared" si="104"/>
        <v>1.658763113470236E-3</v>
      </c>
      <c r="U366" s="15">
        <f t="shared" si="113"/>
        <v>2.3185571695266985E-2</v>
      </c>
      <c r="V366" s="10">
        <f>'Raw Data'!F374</f>
        <v>2.2921999999999998</v>
      </c>
      <c r="W366" s="10">
        <f t="shared" si="99"/>
        <v>6.0900000000000176E-2</v>
      </c>
      <c r="Y366" s="9">
        <f>'Raw Data'!A374</f>
        <v>42541</v>
      </c>
      <c r="Z366" s="10">
        <f>'Raw Data'!G374</f>
        <v>3.7265000000000001</v>
      </c>
      <c r="AA366" s="10">
        <f>'Raw Data'!H374</f>
        <v>0</v>
      </c>
      <c r="AB366" s="10">
        <f t="shared" si="100"/>
        <v>3.7265000000000001</v>
      </c>
      <c r="AC366" s="10">
        <f>'Raw Data'!I374</f>
        <v>0</v>
      </c>
      <c r="AD366" s="12" t="e">
        <f t="shared" si="105"/>
        <v>#DIV/0!</v>
      </c>
      <c r="AE366" s="15" t="e">
        <f t="shared" si="114"/>
        <v>#DIV/0!</v>
      </c>
      <c r="AG366" s="9">
        <f>'Raw Data'!M374</f>
        <v>42551</v>
      </c>
      <c r="AH366" s="10">
        <f>'Raw Data'!N374</f>
        <v>2929.6060000000002</v>
      </c>
      <c r="AI366" s="14">
        <f t="shared" si="106"/>
        <v>-6.7767718340354692E-4</v>
      </c>
      <c r="AJ366" s="15">
        <f t="shared" si="110"/>
        <v>7.4788296917868398E-3</v>
      </c>
      <c r="AK366" s="10">
        <f>'Raw Data'!R374+'Raw Data'!S374</f>
        <v>85358354.622600004</v>
      </c>
      <c r="AM366" s="9">
        <f>'Raw Data'!V374</f>
        <v>42520</v>
      </c>
      <c r="AN366" s="10">
        <f>IF('Raw Data'!W374=0,AN365,'Raw Data'!W374)</f>
        <v>6.5824999999999996</v>
      </c>
      <c r="AO366" s="15">
        <f t="shared" si="107"/>
        <v>3.4697421853732099E-3</v>
      </c>
      <c r="AP366" s="15">
        <f t="shared" si="115"/>
        <v>1.3029756788089631E-3</v>
      </c>
      <c r="AQ366" s="10">
        <f>IF('Raw Data'!Y374=0,AQ365,'Raw Data'!Y374)</f>
        <v>6.5902000000000003</v>
      </c>
      <c r="AR366" s="10">
        <f>IF('Raw Data'!X374=0,AR365,'Raw Data'!X374)</f>
        <v>6.5979999999999999</v>
      </c>
      <c r="AS366" s="10">
        <f t="shared" si="101"/>
        <v>7.799999999999585E-3</v>
      </c>
      <c r="AT366" s="10">
        <f t="shared" si="102"/>
        <v>7.7000000000007063E-3</v>
      </c>
      <c r="AV366" s="9">
        <f>'Raw Data'!AB367</f>
        <v>42788</v>
      </c>
      <c r="AW366" s="10">
        <f>'Raw Data'!AC367</f>
        <v>186.03</v>
      </c>
      <c r="AX366" s="10">
        <f t="shared" si="108"/>
        <v>178.18599999999998</v>
      </c>
    </row>
    <row r="367" spans="1:50">
      <c r="A367" s="9">
        <f>'Raw Data'!M375</f>
        <v>42552</v>
      </c>
      <c r="B367" s="13">
        <f>'Raw Data'!N375</f>
        <v>2932.4760000000001</v>
      </c>
      <c r="C367" s="14">
        <f t="shared" si="103"/>
        <v>9.7917437160001397E-4</v>
      </c>
      <c r="D367" s="15">
        <f t="shared" si="111"/>
        <v>7.4422093067303997E-3</v>
      </c>
      <c r="E367" s="10">
        <f>'Raw Data'!Q375</f>
        <v>3113.6</v>
      </c>
      <c r="F367" s="14">
        <f t="shared" si="103"/>
        <v>6.4312218623548316E-3</v>
      </c>
      <c r="G367" s="15">
        <f t="shared" si="112"/>
        <v>6.5015902795510297E-3</v>
      </c>
      <c r="H367" s="13">
        <f t="shared" si="109"/>
        <v>0.87361024281744981</v>
      </c>
      <c r="J367" s="9">
        <f>'Raw Data'!A375</f>
        <v>42542</v>
      </c>
      <c r="K367" s="10">
        <f>'Raw Data'!H375</f>
        <v>0</v>
      </c>
      <c r="L367" s="10">
        <f>'Raw Data'!J375</f>
        <v>0</v>
      </c>
      <c r="M367" s="10">
        <f t="shared" si="97"/>
        <v>0</v>
      </c>
      <c r="O367" s="9">
        <f>'Raw Data'!A375</f>
        <v>42542</v>
      </c>
      <c r="P367" s="10">
        <f>'Raw Data'!B375</f>
        <v>2.9573</v>
      </c>
      <c r="Q367" s="10">
        <f>'Raw Data'!C375</f>
        <v>0</v>
      </c>
      <c r="R367" s="10">
        <f t="shared" si="98"/>
        <v>2.9573</v>
      </c>
      <c r="S367" s="10">
        <f>'Raw Data'!D375</f>
        <v>2.3593000000000002</v>
      </c>
      <c r="T367" s="15">
        <f t="shared" si="104"/>
        <v>2.6313570908328716E-3</v>
      </c>
      <c r="U367" s="15">
        <f t="shared" si="113"/>
        <v>2.319236093263002E-2</v>
      </c>
      <c r="V367" s="10">
        <f>'Raw Data'!F375</f>
        <v>2.2774999999999999</v>
      </c>
      <c r="W367" s="10">
        <f t="shared" si="99"/>
        <v>8.1800000000000317E-2</v>
      </c>
      <c r="Y367" s="9">
        <f>'Raw Data'!A375</f>
        <v>42542</v>
      </c>
      <c r="Z367" s="10">
        <f>'Raw Data'!G375</f>
        <v>3.7496</v>
      </c>
      <c r="AA367" s="10">
        <f>'Raw Data'!H375</f>
        <v>0</v>
      </c>
      <c r="AB367" s="10">
        <f t="shared" si="100"/>
        <v>3.7496</v>
      </c>
      <c r="AC367" s="10">
        <f>'Raw Data'!I375</f>
        <v>0</v>
      </c>
      <c r="AD367" s="12" t="e">
        <f t="shared" si="105"/>
        <v>#DIV/0!</v>
      </c>
      <c r="AE367" s="15" t="e">
        <f t="shared" si="114"/>
        <v>#DIV/0!</v>
      </c>
      <c r="AG367" s="9">
        <f>'Raw Data'!M375</f>
        <v>42552</v>
      </c>
      <c r="AH367" s="10">
        <f>'Raw Data'!N375</f>
        <v>2932.4760000000001</v>
      </c>
      <c r="AI367" s="14">
        <f t="shared" si="106"/>
        <v>9.7917437160001397E-4</v>
      </c>
      <c r="AJ367" s="15">
        <f t="shared" si="110"/>
        <v>7.4422093067303997E-3</v>
      </c>
      <c r="AK367" s="10">
        <f>'Raw Data'!R375+'Raw Data'!S375</f>
        <v>85105110.402700007</v>
      </c>
      <c r="AM367" s="9">
        <f>'Raw Data'!V375</f>
        <v>42521</v>
      </c>
      <c r="AN367" s="10">
        <f>IF('Raw Data'!W375=0,AN366,'Raw Data'!W375)</f>
        <v>6.5846</v>
      </c>
      <c r="AO367" s="15">
        <f t="shared" si="107"/>
        <v>3.1897684650460388E-4</v>
      </c>
      <c r="AP367" s="15">
        <f t="shared" si="115"/>
        <v>1.1794091073617937E-3</v>
      </c>
      <c r="AQ367" s="10">
        <f>IF('Raw Data'!Y375=0,AQ366,'Raw Data'!Y375)</f>
        <v>6.5869999999999997</v>
      </c>
      <c r="AR367" s="10">
        <f>IF('Raw Data'!X375=0,AR366,'Raw Data'!X375)</f>
        <v>6.5942999999999996</v>
      </c>
      <c r="AS367" s="10">
        <f t="shared" si="101"/>
        <v>7.2999999999998622E-3</v>
      </c>
      <c r="AT367" s="10">
        <f t="shared" si="102"/>
        <v>2.3999999999997357E-3</v>
      </c>
      <c r="AV367" s="9">
        <f>'Raw Data'!AB368</f>
        <v>42789</v>
      </c>
      <c r="AW367" s="10">
        <f>'Raw Data'!AC368</f>
        <v>190</v>
      </c>
      <c r="AX367" s="10">
        <f t="shared" si="108"/>
        <v>183.18199999999999</v>
      </c>
    </row>
    <row r="368" spans="1:50">
      <c r="A368" s="9">
        <f>'Raw Data'!M376</f>
        <v>42555</v>
      </c>
      <c r="B368" s="13">
        <f>'Raw Data'!N376</f>
        <v>2988.6039999999998</v>
      </c>
      <c r="C368" s="14">
        <f t="shared" si="103"/>
        <v>1.8959271374805912E-2</v>
      </c>
      <c r="D368" s="15">
        <f t="shared" si="111"/>
        <v>9.0711253127583082E-3</v>
      </c>
      <c r="E368" s="10">
        <f>'Raw Data'!Q376</f>
        <v>3145.16</v>
      </c>
      <c r="F368" s="14">
        <f t="shared" si="103"/>
        <v>1.008515025261192E-2</v>
      </c>
      <c r="G368" s="15">
        <f t="shared" si="112"/>
        <v>7.1402288369726424E-3</v>
      </c>
      <c r="H368" s="13">
        <f t="shared" si="109"/>
        <v>0.78713815439525359</v>
      </c>
      <c r="J368" s="9">
        <f>'Raw Data'!A376</f>
        <v>42543</v>
      </c>
      <c r="K368" s="10">
        <f>'Raw Data'!H376</f>
        <v>0</v>
      </c>
      <c r="L368" s="10">
        <f>'Raw Data'!J376</f>
        <v>0</v>
      </c>
      <c r="M368" s="10">
        <f t="shared" si="97"/>
        <v>0</v>
      </c>
      <c r="O368" s="9">
        <f>'Raw Data'!A376</f>
        <v>42543</v>
      </c>
      <c r="P368" s="10">
        <f>'Raw Data'!B376</f>
        <v>2.9592999999999998</v>
      </c>
      <c r="Q368" s="10">
        <f>'Raw Data'!C376</f>
        <v>0</v>
      </c>
      <c r="R368" s="10">
        <f t="shared" si="98"/>
        <v>2.9592999999999998</v>
      </c>
      <c r="S368" s="10">
        <f>'Raw Data'!D376</f>
        <v>2.4394</v>
      </c>
      <c r="T368" s="15">
        <f t="shared" si="104"/>
        <v>3.3387142556470142E-2</v>
      </c>
      <c r="U368" s="15">
        <f t="shared" si="113"/>
        <v>2.4111281197553854E-2</v>
      </c>
      <c r="V368" s="10">
        <f>'Raw Data'!F376</f>
        <v>2.3338000000000001</v>
      </c>
      <c r="W368" s="10">
        <f t="shared" si="99"/>
        <v>0.10559999999999992</v>
      </c>
      <c r="Y368" s="9">
        <f>'Raw Data'!A376</f>
        <v>42543</v>
      </c>
      <c r="Z368" s="10">
        <f>'Raw Data'!G376</f>
        <v>3.7869000000000002</v>
      </c>
      <c r="AA368" s="10">
        <f>'Raw Data'!H376</f>
        <v>0</v>
      </c>
      <c r="AB368" s="10">
        <f t="shared" si="100"/>
        <v>3.7869000000000002</v>
      </c>
      <c r="AC368" s="10">
        <f>'Raw Data'!I376</f>
        <v>0</v>
      </c>
      <c r="AD368" s="12" t="e">
        <f t="shared" si="105"/>
        <v>#DIV/0!</v>
      </c>
      <c r="AE368" s="15" t="e">
        <f t="shared" si="114"/>
        <v>#DIV/0!</v>
      </c>
      <c r="AG368" s="9">
        <f>'Raw Data'!M376</f>
        <v>42555</v>
      </c>
      <c r="AH368" s="10">
        <f>'Raw Data'!N376</f>
        <v>2988.6039999999998</v>
      </c>
      <c r="AI368" s="14">
        <f t="shared" si="106"/>
        <v>1.8959271374805912E-2</v>
      </c>
      <c r="AJ368" s="15">
        <f t="shared" si="110"/>
        <v>9.0711253127583082E-3</v>
      </c>
      <c r="AK368" s="10">
        <f>'Raw Data'!R376+'Raw Data'!S376</f>
        <v>85980088.126000002</v>
      </c>
      <c r="AM368" s="9">
        <f>'Raw Data'!V376</f>
        <v>42522</v>
      </c>
      <c r="AN368" s="10">
        <f>IF('Raw Data'!W376=0,AN367,'Raw Data'!W376)</f>
        <v>6.5820999999999996</v>
      </c>
      <c r="AO368" s="15">
        <f t="shared" si="107"/>
        <v>-3.7974587862464111E-4</v>
      </c>
      <c r="AP368" s="15">
        <f t="shared" si="115"/>
        <v>9.6594531097584529E-4</v>
      </c>
      <c r="AQ368" s="10">
        <f>IF('Raw Data'!Y376=0,AQ367,'Raw Data'!Y376)</f>
        <v>6.5884999999999998</v>
      </c>
      <c r="AR368" s="10">
        <f>IF('Raw Data'!X376=0,AR367,'Raw Data'!X376)</f>
        <v>6.5949</v>
      </c>
      <c r="AS368" s="10">
        <f t="shared" si="101"/>
        <v>6.4000000000001833E-3</v>
      </c>
      <c r="AT368" s="10">
        <f t="shared" si="102"/>
        <v>6.4000000000001833E-3</v>
      </c>
      <c r="AV368" s="9">
        <f>'Raw Data'!AB369</f>
        <v>42790</v>
      </c>
      <c r="AW368" s="10">
        <f>'Raw Data'!AC369</f>
        <v>207.11</v>
      </c>
      <c r="AX368" s="10">
        <f t="shared" si="108"/>
        <v>199.27600000000001</v>
      </c>
    </row>
    <row r="369" spans="1:50">
      <c r="A369" s="9">
        <f>'Raw Data'!M377</f>
        <v>42556</v>
      </c>
      <c r="B369" s="13">
        <f>'Raw Data'!N377</f>
        <v>3006.3919999999998</v>
      </c>
      <c r="C369" s="14">
        <f t="shared" si="103"/>
        <v>5.9342999400483314E-3</v>
      </c>
      <c r="D369" s="15">
        <f t="shared" si="111"/>
        <v>8.786203553986292E-3</v>
      </c>
      <c r="E369" s="10">
        <f>'Raw Data'!Q377</f>
        <v>3136.64</v>
      </c>
      <c r="F369" s="14">
        <f t="shared" si="103"/>
        <v>-2.7125999631699275E-3</v>
      </c>
      <c r="G369" s="15">
        <f t="shared" si="112"/>
        <v>7.2339734364580723E-3</v>
      </c>
      <c r="H369" s="13">
        <f t="shared" si="109"/>
        <v>0.82333323966481808</v>
      </c>
      <c r="J369" s="9">
        <f>'Raw Data'!A377</f>
        <v>42544</v>
      </c>
      <c r="K369" s="10">
        <f>'Raw Data'!H377</f>
        <v>0</v>
      </c>
      <c r="L369" s="10">
        <f>'Raw Data'!J377</f>
        <v>0</v>
      </c>
      <c r="M369" s="10">
        <f t="shared" si="97"/>
        <v>0</v>
      </c>
      <c r="O369" s="9">
        <f>'Raw Data'!A377</f>
        <v>42544</v>
      </c>
      <c r="P369" s="10">
        <f>'Raw Data'!B377</f>
        <v>2.9605000000000001</v>
      </c>
      <c r="Q369" s="10">
        <f>'Raw Data'!C377</f>
        <v>0</v>
      </c>
      <c r="R369" s="10">
        <f t="shared" si="98"/>
        <v>2.9605000000000001</v>
      </c>
      <c r="S369" s="10">
        <f>'Raw Data'!D377</f>
        <v>2.4535</v>
      </c>
      <c r="T369" s="15">
        <f t="shared" si="104"/>
        <v>5.7634691208202984E-3</v>
      </c>
      <c r="U369" s="15">
        <f t="shared" si="113"/>
        <v>1.9990175566402896E-2</v>
      </c>
      <c r="V369" s="10">
        <f>'Raw Data'!F377</f>
        <v>2.3399000000000001</v>
      </c>
      <c r="W369" s="10">
        <f t="shared" si="99"/>
        <v>0.11359999999999992</v>
      </c>
      <c r="Y369" s="9">
        <f>'Raw Data'!A377</f>
        <v>42544</v>
      </c>
      <c r="Z369" s="10">
        <f>'Raw Data'!G377</f>
        <v>3.7549999999999999</v>
      </c>
      <c r="AA369" s="10">
        <f>'Raw Data'!H377</f>
        <v>0</v>
      </c>
      <c r="AB369" s="10">
        <f t="shared" si="100"/>
        <v>3.7549999999999999</v>
      </c>
      <c r="AC369" s="10">
        <f>'Raw Data'!I377</f>
        <v>0</v>
      </c>
      <c r="AD369" s="12" t="e">
        <f t="shared" si="105"/>
        <v>#DIV/0!</v>
      </c>
      <c r="AE369" s="15" t="e">
        <f t="shared" si="114"/>
        <v>#DIV/0!</v>
      </c>
      <c r="AG369" s="9">
        <f>'Raw Data'!M377</f>
        <v>42556</v>
      </c>
      <c r="AH369" s="10">
        <f>'Raw Data'!N377</f>
        <v>3006.3919999999998</v>
      </c>
      <c r="AI369" s="14">
        <f t="shared" si="106"/>
        <v>5.9342999400483314E-3</v>
      </c>
      <c r="AJ369" s="15">
        <f t="shared" si="110"/>
        <v>8.786203553986292E-3</v>
      </c>
      <c r="AK369" s="10">
        <f>'Raw Data'!R377+'Raw Data'!S377</f>
        <v>86329259.213699996</v>
      </c>
      <c r="AM369" s="9">
        <f>'Raw Data'!V377</f>
        <v>42523</v>
      </c>
      <c r="AN369" s="10">
        <f>IF('Raw Data'!W377=0,AN368,'Raw Data'!W377)</f>
        <v>6.5792000000000002</v>
      </c>
      <c r="AO369" s="15">
        <f t="shared" si="107"/>
        <v>-4.406859576078131E-4</v>
      </c>
      <c r="AP369" s="15">
        <f t="shared" si="115"/>
        <v>9.8785143089058806E-4</v>
      </c>
      <c r="AQ369" s="10">
        <f>IF('Raw Data'!Y377=0,AQ368,'Raw Data'!Y377)</f>
        <v>6.5869999999999997</v>
      </c>
      <c r="AR369" s="10">
        <f>IF('Raw Data'!X377=0,AR368,'Raw Data'!X377)</f>
        <v>6.5937000000000001</v>
      </c>
      <c r="AS369" s="10">
        <f t="shared" si="101"/>
        <v>6.7000000000003723E-3</v>
      </c>
      <c r="AT369" s="10">
        <f t="shared" si="102"/>
        <v>7.799999999999585E-3</v>
      </c>
      <c r="AV369" s="9">
        <f>'Raw Data'!AB370</f>
        <v>42793</v>
      </c>
      <c r="AW369" s="10">
        <f>'Raw Data'!AC370</f>
        <v>195.04</v>
      </c>
      <c r="AX369" s="10">
        <f t="shared" si="108"/>
        <v>200.98999999999998</v>
      </c>
    </row>
    <row r="370" spans="1:50">
      <c r="A370" s="9">
        <f>'Raw Data'!M378</f>
        <v>42557</v>
      </c>
      <c r="B370" s="13">
        <f>'Raw Data'!N378</f>
        <v>3017.2919999999999</v>
      </c>
      <c r="C370" s="14">
        <f t="shared" si="103"/>
        <v>3.6190516955819899E-3</v>
      </c>
      <c r="D370" s="15">
        <f t="shared" si="111"/>
        <v>8.6275983403344657E-3</v>
      </c>
      <c r="E370" s="10">
        <f>'Raw Data'!Q378</f>
        <v>3126.47</v>
      </c>
      <c r="F370" s="14">
        <f t="shared" si="103"/>
        <v>-3.2475907140223034E-3</v>
      </c>
      <c r="G370" s="15">
        <f t="shared" si="112"/>
        <v>7.2731205849724404E-3</v>
      </c>
      <c r="H370" s="13">
        <f t="shared" si="109"/>
        <v>0.84300639622619289</v>
      </c>
      <c r="J370" s="9">
        <f>'Raw Data'!A378</f>
        <v>42545</v>
      </c>
      <c r="K370" s="10">
        <f>'Raw Data'!H378</f>
        <v>0</v>
      </c>
      <c r="L370" s="10">
        <f>'Raw Data'!J378</f>
        <v>0</v>
      </c>
      <c r="M370" s="10">
        <f t="shared" si="97"/>
        <v>0</v>
      </c>
      <c r="O370" s="9">
        <f>'Raw Data'!A378</f>
        <v>42545</v>
      </c>
      <c r="P370" s="10">
        <f>'Raw Data'!B378</f>
        <v>2.9626000000000001</v>
      </c>
      <c r="Q370" s="10">
        <f>'Raw Data'!C378</f>
        <v>0</v>
      </c>
      <c r="R370" s="10">
        <f t="shared" si="98"/>
        <v>2.9626000000000001</v>
      </c>
      <c r="S370" s="10">
        <f>'Raw Data'!D378</f>
        <v>2.5457000000000001</v>
      </c>
      <c r="T370" s="15">
        <f t="shared" si="104"/>
        <v>3.6890084751505056E-2</v>
      </c>
      <c r="U370" s="15">
        <f t="shared" si="113"/>
        <v>2.1510749078125904E-2</v>
      </c>
      <c r="V370" s="10">
        <f>'Raw Data'!F378</f>
        <v>2.3797999999999999</v>
      </c>
      <c r="W370" s="10">
        <f t="shared" si="99"/>
        <v>0.16590000000000016</v>
      </c>
      <c r="Y370" s="9">
        <f>'Raw Data'!A378</f>
        <v>42545</v>
      </c>
      <c r="Z370" s="10">
        <f>'Raw Data'!G378</f>
        <v>3.7683</v>
      </c>
      <c r="AA370" s="10">
        <f>'Raw Data'!H378</f>
        <v>0</v>
      </c>
      <c r="AB370" s="10">
        <f t="shared" si="100"/>
        <v>3.7683</v>
      </c>
      <c r="AC370" s="10">
        <f>'Raw Data'!I378</f>
        <v>0</v>
      </c>
      <c r="AD370" s="12" t="e">
        <f t="shared" si="105"/>
        <v>#DIV/0!</v>
      </c>
      <c r="AE370" s="15" t="e">
        <f t="shared" si="114"/>
        <v>#DIV/0!</v>
      </c>
      <c r="AG370" s="9">
        <f>'Raw Data'!M378</f>
        <v>42557</v>
      </c>
      <c r="AH370" s="10">
        <f>'Raw Data'!N378</f>
        <v>3017.2919999999999</v>
      </c>
      <c r="AI370" s="14">
        <f t="shared" si="106"/>
        <v>3.6190516955819899E-3</v>
      </c>
      <c r="AJ370" s="15">
        <f t="shared" si="110"/>
        <v>8.6275983403344657E-3</v>
      </c>
      <c r="AK370" s="10">
        <f>'Raw Data'!R378+'Raw Data'!S378</f>
        <v>86648819.685499996</v>
      </c>
      <c r="AM370" s="9">
        <f>'Raw Data'!V378</f>
        <v>42524</v>
      </c>
      <c r="AN370" s="10">
        <f>IF('Raw Data'!W378=0,AN369,'Raw Data'!W378)</f>
        <v>6.5854999999999997</v>
      </c>
      <c r="AO370" s="15">
        <f t="shared" si="107"/>
        <v>9.5710505836459287E-4</v>
      </c>
      <c r="AP370" s="15">
        <f t="shared" si="115"/>
        <v>9.4852227630395599E-4</v>
      </c>
      <c r="AQ370" s="10">
        <f>IF('Raw Data'!Y378=0,AQ369,'Raw Data'!Y378)</f>
        <v>6.5427999999999997</v>
      </c>
      <c r="AR370" s="10">
        <f>IF('Raw Data'!X378=0,AR369,'Raw Data'!X378)</f>
        <v>6.5492999999999997</v>
      </c>
      <c r="AS370" s="10">
        <f t="shared" si="101"/>
        <v>6.4999999999999503E-3</v>
      </c>
      <c r="AT370" s="10">
        <f t="shared" si="102"/>
        <v>-4.269999999999996E-2</v>
      </c>
      <c r="AV370" s="9">
        <f>'Raw Data'!AB371</f>
        <v>42794</v>
      </c>
      <c r="AW370" s="10">
        <f>'Raw Data'!AC371</f>
        <v>191.72</v>
      </c>
      <c r="AX370" s="10">
        <f t="shared" si="108"/>
        <v>193.98</v>
      </c>
    </row>
    <row r="371" spans="1:50">
      <c r="A371" s="9">
        <f>'Raw Data'!M379</f>
        <v>42558</v>
      </c>
      <c r="B371" s="13">
        <f>'Raw Data'!N379</f>
        <v>3016.8470000000002</v>
      </c>
      <c r="C371" s="14">
        <f t="shared" si="103"/>
        <v>-1.4749411666065157E-4</v>
      </c>
      <c r="D371" s="15">
        <f t="shared" si="111"/>
        <v>8.2828992730997232E-3</v>
      </c>
      <c r="E371" s="10">
        <f>'Raw Data'!Q379</f>
        <v>3126.09</v>
      </c>
      <c r="F371" s="14">
        <f t="shared" si="103"/>
        <v>-1.2155021318229332E-4</v>
      </c>
      <c r="G371" s="15">
        <f t="shared" si="112"/>
        <v>7.0919774253997755E-3</v>
      </c>
      <c r="H371" s="13">
        <f t="shared" si="109"/>
        <v>0.8562192043590714</v>
      </c>
      <c r="J371" s="9">
        <f>'Raw Data'!A379</f>
        <v>42548</v>
      </c>
      <c r="K371" s="10">
        <f>'Raw Data'!H379</f>
        <v>0</v>
      </c>
      <c r="L371" s="10">
        <f>'Raw Data'!J379</f>
        <v>0</v>
      </c>
      <c r="M371" s="10">
        <f t="shared" si="97"/>
        <v>0</v>
      </c>
      <c r="O371" s="9">
        <f>'Raw Data'!A379</f>
        <v>42548</v>
      </c>
      <c r="P371" s="10">
        <f>'Raw Data'!B379</f>
        <v>2.9618000000000002</v>
      </c>
      <c r="Q371" s="10">
        <f>'Raw Data'!C379</f>
        <v>0</v>
      </c>
      <c r="R371" s="10">
        <f t="shared" si="98"/>
        <v>2.9618000000000002</v>
      </c>
      <c r="S371" s="10">
        <f>'Raw Data'!D379</f>
        <v>2.6240999999999999</v>
      </c>
      <c r="T371" s="15">
        <f t="shared" si="104"/>
        <v>3.0332318812455666E-2</v>
      </c>
      <c r="U371" s="15">
        <f t="shared" si="113"/>
        <v>2.2441919532596815E-2</v>
      </c>
      <c r="V371" s="10">
        <f>'Raw Data'!F379</f>
        <v>2.3835999999999999</v>
      </c>
      <c r="W371" s="10">
        <f t="shared" si="99"/>
        <v>0.24049999999999994</v>
      </c>
      <c r="Y371" s="9">
        <f>'Raw Data'!A379</f>
        <v>42548</v>
      </c>
      <c r="Z371" s="10">
        <f>'Raw Data'!G379</f>
        <v>3.7764000000000002</v>
      </c>
      <c r="AA371" s="10">
        <f>'Raw Data'!H379</f>
        <v>0</v>
      </c>
      <c r="AB371" s="10">
        <f t="shared" si="100"/>
        <v>3.7764000000000002</v>
      </c>
      <c r="AC371" s="10">
        <f>'Raw Data'!I379</f>
        <v>0</v>
      </c>
      <c r="AD371" s="12" t="e">
        <f t="shared" si="105"/>
        <v>#DIV/0!</v>
      </c>
      <c r="AE371" s="15" t="e">
        <f t="shared" si="114"/>
        <v>#DIV/0!</v>
      </c>
      <c r="AG371" s="9">
        <f>'Raw Data'!M379</f>
        <v>42558</v>
      </c>
      <c r="AH371" s="10">
        <f>'Raw Data'!N379</f>
        <v>3016.8470000000002</v>
      </c>
      <c r="AI371" s="14">
        <f t="shared" si="106"/>
        <v>-1.4749411666065157E-4</v>
      </c>
      <c r="AJ371" s="15">
        <f t="shared" si="110"/>
        <v>8.2828992730997232E-3</v>
      </c>
      <c r="AK371" s="10">
        <f>'Raw Data'!R379+'Raw Data'!S379</f>
        <v>87016774.664999992</v>
      </c>
      <c r="AM371" s="9">
        <f>'Raw Data'!V379</f>
        <v>42527</v>
      </c>
      <c r="AN371" s="10">
        <f>IF('Raw Data'!W379=0,AN370,'Raw Data'!W379)</f>
        <v>6.5648</v>
      </c>
      <c r="AO371" s="15">
        <f t="shared" si="107"/>
        <v>-3.1482197511795182E-3</v>
      </c>
      <c r="AP371" s="15">
        <f t="shared" si="115"/>
        <v>1.2564157033816952E-3</v>
      </c>
      <c r="AQ371" s="10">
        <f>IF('Raw Data'!Y379=0,AQ370,'Raw Data'!Y379)</f>
        <v>6.5666000000000002</v>
      </c>
      <c r="AR371" s="10">
        <f>IF('Raw Data'!X379=0,AR370,'Raw Data'!X379)</f>
        <v>6.5730000000000004</v>
      </c>
      <c r="AS371" s="10">
        <f t="shared" si="101"/>
        <v>6.4000000000001833E-3</v>
      </c>
      <c r="AT371" s="10">
        <f t="shared" si="102"/>
        <v>1.8000000000002458E-3</v>
      </c>
      <c r="AV371" s="9">
        <f>'Raw Data'!AB372</f>
        <v>42795</v>
      </c>
      <c r="AW371" s="10">
        <f>'Raw Data'!AC372</f>
        <v>203.82</v>
      </c>
      <c r="AX371" s="10">
        <f t="shared" si="108"/>
        <v>197.53800000000001</v>
      </c>
    </row>
    <row r="372" spans="1:50">
      <c r="A372" s="9">
        <f>'Raw Data'!M380</f>
        <v>42559</v>
      </c>
      <c r="B372" s="13">
        <f>'Raw Data'!N380</f>
        <v>2988.0940000000001</v>
      </c>
      <c r="C372" s="14">
        <f t="shared" si="103"/>
        <v>-9.5765203168014321E-3</v>
      </c>
      <c r="D372" s="15">
        <f t="shared" si="111"/>
        <v>7.5807552650652837E-3</v>
      </c>
      <c r="E372" s="10">
        <f>'Raw Data'!Q380</f>
        <v>3091.21</v>
      </c>
      <c r="F372" s="14">
        <f t="shared" si="103"/>
        <v>-1.1220422351309016E-2</v>
      </c>
      <c r="G372" s="15">
        <f t="shared" si="112"/>
        <v>6.4894259356398764E-3</v>
      </c>
      <c r="H372" s="13">
        <f t="shared" si="109"/>
        <v>0.85603949853722006</v>
      </c>
      <c r="J372" s="9">
        <f>'Raw Data'!A380</f>
        <v>42549</v>
      </c>
      <c r="K372" s="10">
        <f>'Raw Data'!H380</f>
        <v>0</v>
      </c>
      <c r="L372" s="10">
        <f>'Raw Data'!J380</f>
        <v>0</v>
      </c>
      <c r="M372" s="10">
        <f t="shared" si="97"/>
        <v>0</v>
      </c>
      <c r="O372" s="9">
        <f>'Raw Data'!A380</f>
        <v>42549</v>
      </c>
      <c r="P372" s="10">
        <f>'Raw Data'!B380</f>
        <v>2.9638</v>
      </c>
      <c r="Q372" s="10">
        <f>'Raw Data'!C380</f>
        <v>0</v>
      </c>
      <c r="R372" s="10">
        <f t="shared" si="98"/>
        <v>2.9638</v>
      </c>
      <c r="S372" s="10">
        <f>'Raw Data'!D380</f>
        <v>2.7589999999999999</v>
      </c>
      <c r="T372" s="15">
        <f t="shared" si="104"/>
        <v>5.0130315123367214E-2</v>
      </c>
      <c r="U372" s="15">
        <f t="shared" si="113"/>
        <v>2.4020234246344991E-2</v>
      </c>
      <c r="V372" s="10">
        <f>'Raw Data'!F380</f>
        <v>2.3973</v>
      </c>
      <c r="W372" s="10">
        <f t="shared" si="99"/>
        <v>0.36169999999999991</v>
      </c>
      <c r="Y372" s="9">
        <f>'Raw Data'!A380</f>
        <v>42549</v>
      </c>
      <c r="Z372" s="10">
        <f>'Raw Data'!G380</f>
        <v>3.7747000000000002</v>
      </c>
      <c r="AA372" s="10">
        <f>'Raw Data'!H380</f>
        <v>0</v>
      </c>
      <c r="AB372" s="10">
        <f t="shared" si="100"/>
        <v>3.7747000000000002</v>
      </c>
      <c r="AC372" s="10">
        <f>'Raw Data'!I380</f>
        <v>0</v>
      </c>
      <c r="AD372" s="12" t="e">
        <f t="shared" si="105"/>
        <v>#DIV/0!</v>
      </c>
      <c r="AE372" s="15" t="e">
        <f t="shared" si="114"/>
        <v>#DIV/0!</v>
      </c>
      <c r="AG372" s="9">
        <f>'Raw Data'!M380</f>
        <v>42559</v>
      </c>
      <c r="AH372" s="10">
        <f>'Raw Data'!N380</f>
        <v>2988.0940000000001</v>
      </c>
      <c r="AI372" s="14">
        <f t="shared" si="106"/>
        <v>-9.5765203168014321E-3</v>
      </c>
      <c r="AJ372" s="15">
        <f t="shared" si="110"/>
        <v>7.5807552650652837E-3</v>
      </c>
      <c r="AK372" s="10">
        <f>'Raw Data'!R380+'Raw Data'!S380</f>
        <v>86630710.185699999</v>
      </c>
      <c r="AM372" s="9">
        <f>'Raw Data'!V380</f>
        <v>42528</v>
      </c>
      <c r="AN372" s="10">
        <f>IF('Raw Data'!W380=0,AN371,'Raw Data'!W380)</f>
        <v>6.5720000000000001</v>
      </c>
      <c r="AO372" s="15">
        <f t="shared" si="107"/>
        <v>1.0961574692370303E-3</v>
      </c>
      <c r="AP372" s="15">
        <f t="shared" si="115"/>
        <v>1.2489582240604858E-3</v>
      </c>
      <c r="AQ372" s="10">
        <f>IF('Raw Data'!Y380=0,AQ371,'Raw Data'!Y380)</f>
        <v>6.5759999999999996</v>
      </c>
      <c r="AR372" s="10">
        <f>IF('Raw Data'!X380=0,AR371,'Raw Data'!X380)</f>
        <v>6.5820999999999996</v>
      </c>
      <c r="AS372" s="10">
        <f t="shared" si="101"/>
        <v>6.0999999999999943E-3</v>
      </c>
      <c r="AT372" s="10">
        <f t="shared" si="102"/>
        <v>3.9999999999995595E-3</v>
      </c>
      <c r="AV372" s="9">
        <f>'Raw Data'!AB373</f>
        <v>42796</v>
      </c>
      <c r="AW372" s="10">
        <f>'Raw Data'!AC373</f>
        <v>181.22</v>
      </c>
      <c r="AX372" s="10">
        <f t="shared" si="108"/>
        <v>195.78200000000001</v>
      </c>
    </row>
    <row r="373" spans="1:50">
      <c r="A373" s="9">
        <f>'Raw Data'!M381</f>
        <v>42562</v>
      </c>
      <c r="B373" s="13">
        <f>'Raw Data'!N381</f>
        <v>2994.9169999999999</v>
      </c>
      <c r="C373" s="14">
        <f t="shared" si="103"/>
        <v>2.2807923828914466E-3</v>
      </c>
      <c r="D373" s="15">
        <f t="shared" si="111"/>
        <v>6.8464756159464903E-3</v>
      </c>
      <c r="E373" s="10">
        <f>'Raw Data'!Q381</f>
        <v>3092.59</v>
      </c>
      <c r="F373" s="14">
        <f t="shared" si="103"/>
        <v>4.4632750829884979E-4</v>
      </c>
      <c r="G373" s="15">
        <f t="shared" si="112"/>
        <v>6.4366105010299213E-3</v>
      </c>
      <c r="H373" s="13">
        <f t="shared" si="109"/>
        <v>0.94013487553188235</v>
      </c>
      <c r="J373" s="9">
        <f>'Raw Data'!A381</f>
        <v>42550</v>
      </c>
      <c r="K373" s="10">
        <f>'Raw Data'!H381</f>
        <v>0</v>
      </c>
      <c r="L373" s="10">
        <f>'Raw Data'!J381</f>
        <v>0</v>
      </c>
      <c r="M373" s="10">
        <f t="shared" si="97"/>
        <v>0</v>
      </c>
      <c r="O373" s="9">
        <f>'Raw Data'!A381</f>
        <v>42550</v>
      </c>
      <c r="P373" s="10">
        <f>'Raw Data'!B381</f>
        <v>2.9639000000000002</v>
      </c>
      <c r="Q373" s="10">
        <f>'Raw Data'!C381</f>
        <v>0</v>
      </c>
      <c r="R373" s="10">
        <f t="shared" si="98"/>
        <v>2.9639000000000002</v>
      </c>
      <c r="S373" s="10">
        <f>'Raw Data'!D381</f>
        <v>2.7843</v>
      </c>
      <c r="T373" s="15">
        <f t="shared" si="104"/>
        <v>9.128200052170762E-3</v>
      </c>
      <c r="U373" s="15">
        <f t="shared" si="113"/>
        <v>2.3261263664112183E-2</v>
      </c>
      <c r="V373" s="10">
        <f>'Raw Data'!F381</f>
        <v>2.3921000000000001</v>
      </c>
      <c r="W373" s="10">
        <f t="shared" si="99"/>
        <v>0.39219999999999988</v>
      </c>
      <c r="Y373" s="9">
        <f>'Raw Data'!A381</f>
        <v>42550</v>
      </c>
      <c r="Z373" s="10">
        <f>'Raw Data'!G381</f>
        <v>3.7597999999999998</v>
      </c>
      <c r="AA373" s="10">
        <f>'Raw Data'!H381</f>
        <v>0</v>
      </c>
      <c r="AB373" s="10">
        <f t="shared" si="100"/>
        <v>3.7597999999999998</v>
      </c>
      <c r="AC373" s="10">
        <f>'Raw Data'!I381</f>
        <v>0</v>
      </c>
      <c r="AD373" s="12" t="e">
        <f t="shared" si="105"/>
        <v>#DIV/0!</v>
      </c>
      <c r="AE373" s="15" t="e">
        <f t="shared" si="114"/>
        <v>#DIV/0!</v>
      </c>
      <c r="AG373" s="9">
        <f>'Raw Data'!M381</f>
        <v>42562</v>
      </c>
      <c r="AH373" s="10">
        <f>'Raw Data'!N381</f>
        <v>2994.9169999999999</v>
      </c>
      <c r="AI373" s="14">
        <f t="shared" si="106"/>
        <v>2.2807923828914466E-3</v>
      </c>
      <c r="AJ373" s="15">
        <f t="shared" si="110"/>
        <v>6.8464756159464903E-3</v>
      </c>
      <c r="AK373" s="10">
        <f>'Raw Data'!R381+'Raw Data'!S381</f>
        <v>86835036.057500005</v>
      </c>
      <c r="AM373" s="9">
        <f>'Raw Data'!V381</f>
        <v>42529</v>
      </c>
      <c r="AN373" s="10">
        <f>IF('Raw Data'!W381=0,AN372,'Raw Data'!W381)</f>
        <v>6.5702999999999996</v>
      </c>
      <c r="AO373" s="15">
        <f t="shared" si="107"/>
        <v>-2.5870662052796488E-4</v>
      </c>
      <c r="AP373" s="15">
        <f t="shared" si="115"/>
        <v>1.2395905911126302E-3</v>
      </c>
      <c r="AQ373" s="10">
        <f>IF('Raw Data'!Y381=0,AQ372,'Raw Data'!Y381)</f>
        <v>6.5664999999999996</v>
      </c>
      <c r="AR373" s="10">
        <f>IF('Raw Data'!X381=0,AR372,'Raw Data'!X381)</f>
        <v>6.5715000000000003</v>
      </c>
      <c r="AS373" s="10">
        <f t="shared" si="101"/>
        <v>5.0000000000007816E-3</v>
      </c>
      <c r="AT373" s="10">
        <f t="shared" si="102"/>
        <v>-3.8000000000000256E-3</v>
      </c>
      <c r="AV373" s="9">
        <f>'Raw Data'!AB374</f>
        <v>42797</v>
      </c>
      <c r="AW373" s="10">
        <f>'Raw Data'!AC374</f>
        <v>220.77</v>
      </c>
      <c r="AX373" s="10">
        <f t="shared" si="108"/>
        <v>198.51399999999998</v>
      </c>
    </row>
    <row r="374" spans="1:50">
      <c r="A374" s="9">
        <f>'Raw Data'!M382</f>
        <v>42563</v>
      </c>
      <c r="B374" s="13">
        <f>'Raw Data'!N382</f>
        <v>3049.3809999999999</v>
      </c>
      <c r="C374" s="14">
        <f t="shared" si="103"/>
        <v>1.8022100873697041E-2</v>
      </c>
      <c r="D374" s="15">
        <f t="shared" si="111"/>
        <v>8.140042431862192E-3</v>
      </c>
      <c r="E374" s="10">
        <f>'Raw Data'!Q382</f>
        <v>3135.28</v>
      </c>
      <c r="F374" s="14">
        <f t="shared" si="103"/>
        <v>1.3709556762410048E-2</v>
      </c>
      <c r="G374" s="15">
        <f t="shared" si="112"/>
        <v>7.5201915315900184E-3</v>
      </c>
      <c r="H374" s="13">
        <f t="shared" si="109"/>
        <v>0.92385163769590195</v>
      </c>
      <c r="J374" s="9">
        <f>'Raw Data'!A382</f>
        <v>42551</v>
      </c>
      <c r="K374" s="10">
        <f>'Raw Data'!H382</f>
        <v>0</v>
      </c>
      <c r="L374" s="10">
        <f>'Raw Data'!J382</f>
        <v>0</v>
      </c>
      <c r="M374" s="10">
        <f t="shared" si="97"/>
        <v>0</v>
      </c>
      <c r="O374" s="9">
        <f>'Raw Data'!A382</f>
        <v>42551</v>
      </c>
      <c r="P374" s="10">
        <f>'Raw Data'!B382</f>
        <v>2.9659</v>
      </c>
      <c r="Q374" s="10">
        <f>'Raw Data'!C382</f>
        <v>0</v>
      </c>
      <c r="R374" s="10">
        <f t="shared" si="98"/>
        <v>2.9659</v>
      </c>
      <c r="S374" s="10">
        <f>'Raw Data'!D382</f>
        <v>2.718</v>
      </c>
      <c r="T374" s="15">
        <f t="shared" si="104"/>
        <v>-2.4100179558367765E-2</v>
      </c>
      <c r="U374" s="15">
        <f t="shared" si="113"/>
        <v>2.3759569141382879E-2</v>
      </c>
      <c r="V374" s="10">
        <f>'Raw Data'!F382</f>
        <v>2.3759999999999999</v>
      </c>
      <c r="W374" s="10">
        <f t="shared" si="99"/>
        <v>0.34200000000000008</v>
      </c>
      <c r="Y374" s="9">
        <f>'Raw Data'!A382</f>
        <v>42551</v>
      </c>
      <c r="Z374" s="10">
        <f>'Raw Data'!G382</f>
        <v>3.7557999999999998</v>
      </c>
      <c r="AA374" s="10">
        <f>'Raw Data'!H382</f>
        <v>0</v>
      </c>
      <c r="AB374" s="10">
        <f t="shared" si="100"/>
        <v>3.7557999999999998</v>
      </c>
      <c r="AC374" s="10">
        <f>'Raw Data'!I382</f>
        <v>0</v>
      </c>
      <c r="AD374" s="12" t="e">
        <f t="shared" si="105"/>
        <v>#DIV/0!</v>
      </c>
      <c r="AE374" s="15" t="e">
        <f t="shared" si="114"/>
        <v>#DIV/0!</v>
      </c>
      <c r="AG374" s="9">
        <f>'Raw Data'!M382</f>
        <v>42563</v>
      </c>
      <c r="AH374" s="10">
        <f>'Raw Data'!N382</f>
        <v>3049.3809999999999</v>
      </c>
      <c r="AI374" s="14">
        <f t="shared" si="106"/>
        <v>1.8022100873697041E-2</v>
      </c>
      <c r="AJ374" s="15">
        <f t="shared" si="110"/>
        <v>8.140042431862192E-3</v>
      </c>
      <c r="AK374" s="10">
        <f>'Raw Data'!R382+'Raw Data'!S382</f>
        <v>87334138.407499999</v>
      </c>
      <c r="AM374" s="9">
        <f>'Raw Data'!V382</f>
        <v>42530</v>
      </c>
      <c r="AN374" s="10">
        <f>IF('Raw Data'!W382=0,AN373,'Raw Data'!W382)</f>
        <v>6.5702999999999996</v>
      </c>
      <c r="AO374" s="15">
        <f t="shared" si="107"/>
        <v>0</v>
      </c>
      <c r="AP374" s="15">
        <f t="shared" si="115"/>
        <v>1.2401225649629466E-3</v>
      </c>
      <c r="AQ374" s="10">
        <f>IF('Raw Data'!Y382=0,AQ373,'Raw Data'!Y382)</f>
        <v>6.5842999999999998</v>
      </c>
      <c r="AR374" s="10">
        <f>IF('Raw Data'!X382=0,AR373,'Raw Data'!X382)</f>
        <v>6.5894000000000004</v>
      </c>
      <c r="AS374" s="10">
        <f t="shared" si="101"/>
        <v>5.1000000000005485E-3</v>
      </c>
      <c r="AT374" s="10">
        <f t="shared" si="102"/>
        <v>1.4000000000000234E-2</v>
      </c>
      <c r="AV374" s="9">
        <f>'Raw Data'!AB375</f>
        <v>42800</v>
      </c>
      <c r="AW374" s="10">
        <f>'Raw Data'!AC375</f>
        <v>222.95</v>
      </c>
      <c r="AX374" s="10">
        <f t="shared" si="108"/>
        <v>204.096</v>
      </c>
    </row>
    <row r="375" spans="1:50">
      <c r="A375" s="9">
        <f>'Raw Data'!M383</f>
        <v>42564</v>
      </c>
      <c r="B375" s="13">
        <f>'Raw Data'!N383</f>
        <v>3060.6889999999999</v>
      </c>
      <c r="C375" s="14">
        <f t="shared" si="103"/>
        <v>3.701434815164998E-3</v>
      </c>
      <c r="D375" s="15">
        <f t="shared" si="111"/>
        <v>8.1172820416610583E-3</v>
      </c>
      <c r="E375" s="10">
        <f>'Raw Data'!Q383</f>
        <v>3127.43</v>
      </c>
      <c r="F375" s="14">
        <f t="shared" si="103"/>
        <v>-2.5069032770644296E-3</v>
      </c>
      <c r="G375" s="15">
        <f t="shared" si="112"/>
        <v>7.0201682669199586E-3</v>
      </c>
      <c r="H375" s="13">
        <f t="shared" si="109"/>
        <v>0.8648422256230246</v>
      </c>
      <c r="J375" s="9">
        <f>'Raw Data'!A383</f>
        <v>42552</v>
      </c>
      <c r="K375" s="10">
        <f>'Raw Data'!H383</f>
        <v>0</v>
      </c>
      <c r="L375" s="10">
        <f>'Raw Data'!J383</f>
        <v>0</v>
      </c>
      <c r="M375" s="10">
        <f t="shared" si="97"/>
        <v>0</v>
      </c>
      <c r="O375" s="9">
        <f>'Raw Data'!A383</f>
        <v>42552</v>
      </c>
      <c r="P375" s="10">
        <f>'Raw Data'!B383</f>
        <v>2.9661</v>
      </c>
      <c r="Q375" s="10">
        <f>'Raw Data'!C383</f>
        <v>0</v>
      </c>
      <c r="R375" s="10">
        <f t="shared" si="98"/>
        <v>2.9661</v>
      </c>
      <c r="S375" s="10">
        <f>'Raw Data'!D383</f>
        <v>2.3759000000000001</v>
      </c>
      <c r="T375" s="15">
        <f t="shared" si="104"/>
        <v>-0.13452000265634639</v>
      </c>
      <c r="U375" s="15">
        <f t="shared" si="113"/>
        <v>3.7602045870930266E-2</v>
      </c>
      <c r="V375" s="10">
        <f>'Raw Data'!F383</f>
        <v>2.2755999999999998</v>
      </c>
      <c r="W375" s="10">
        <f t="shared" si="99"/>
        <v>0.10030000000000028</v>
      </c>
      <c r="Y375" s="9">
        <f>'Raw Data'!A383</f>
        <v>42552</v>
      </c>
      <c r="Z375" s="10">
        <f>'Raw Data'!G383</f>
        <v>3.7387999999999999</v>
      </c>
      <c r="AA375" s="10">
        <f>'Raw Data'!H383</f>
        <v>0</v>
      </c>
      <c r="AB375" s="10">
        <f t="shared" si="100"/>
        <v>3.7387999999999999</v>
      </c>
      <c r="AC375" s="10">
        <f>'Raw Data'!I383</f>
        <v>0</v>
      </c>
      <c r="AD375" s="12" t="e">
        <f t="shared" si="105"/>
        <v>#DIV/0!</v>
      </c>
      <c r="AE375" s="15" t="e">
        <f t="shared" si="114"/>
        <v>#DIV/0!</v>
      </c>
      <c r="AG375" s="9">
        <f>'Raw Data'!M383</f>
        <v>42564</v>
      </c>
      <c r="AH375" s="10">
        <f>'Raw Data'!N383</f>
        <v>3060.6889999999999</v>
      </c>
      <c r="AI375" s="14">
        <f t="shared" si="106"/>
        <v>3.701434815164998E-3</v>
      </c>
      <c r="AJ375" s="15">
        <f t="shared" si="110"/>
        <v>8.1172820416610583E-3</v>
      </c>
      <c r="AK375" s="10">
        <f>'Raw Data'!R383+'Raw Data'!S383</f>
        <v>87534323.732800007</v>
      </c>
      <c r="AM375" s="9">
        <f>'Raw Data'!V383</f>
        <v>42531</v>
      </c>
      <c r="AN375" s="10">
        <f>IF('Raw Data'!W383=0,AN374,'Raw Data'!W383)</f>
        <v>6.5702999999999996</v>
      </c>
      <c r="AO375" s="15">
        <f t="shared" si="107"/>
        <v>0</v>
      </c>
      <c r="AP375" s="15">
        <f t="shared" si="115"/>
        <v>1.2301608760339326E-3</v>
      </c>
      <c r="AQ375" s="10">
        <f>IF('Raw Data'!Y383=0,AQ374,'Raw Data'!Y383)</f>
        <v>6.6036000000000001</v>
      </c>
      <c r="AR375" s="10">
        <f>IF('Raw Data'!X383=0,AR374,'Raw Data'!X383)</f>
        <v>6.6090999999999998</v>
      </c>
      <c r="AS375" s="10">
        <f t="shared" si="101"/>
        <v>5.4999999999996163E-3</v>
      </c>
      <c r="AT375" s="10">
        <f t="shared" si="102"/>
        <v>3.3300000000000551E-2</v>
      </c>
      <c r="AV375" s="9">
        <f>'Raw Data'!AB376</f>
        <v>42801</v>
      </c>
      <c r="AW375" s="10">
        <f>'Raw Data'!AC376</f>
        <v>213.23</v>
      </c>
      <c r="AX375" s="10">
        <f t="shared" si="108"/>
        <v>208.398</v>
      </c>
    </row>
    <row r="376" spans="1:50">
      <c r="A376" s="9">
        <f>'Raw Data'!M384</f>
        <v>42565</v>
      </c>
      <c r="B376" s="13">
        <f>'Raw Data'!N384</f>
        <v>3054.018</v>
      </c>
      <c r="C376" s="14">
        <f t="shared" si="103"/>
        <v>-2.1819533288101821E-3</v>
      </c>
      <c r="D376" s="15">
        <f t="shared" si="111"/>
        <v>8.2215768104111613E-3</v>
      </c>
      <c r="E376" s="10">
        <f>'Raw Data'!Q384</f>
        <v>3123.67</v>
      </c>
      <c r="F376" s="14">
        <f t="shared" si="103"/>
        <v>-1.2029884191421438E-3</v>
      </c>
      <c r="G376" s="15">
        <f t="shared" si="112"/>
        <v>6.8806941314451409E-3</v>
      </c>
      <c r="H376" s="13">
        <f t="shared" si="109"/>
        <v>0.83690687201656599</v>
      </c>
      <c r="J376" s="9">
        <f>'Raw Data'!A384</f>
        <v>42555</v>
      </c>
      <c r="K376" s="10">
        <f>'Raw Data'!H384</f>
        <v>0</v>
      </c>
      <c r="L376" s="10">
        <f>'Raw Data'!J384</f>
        <v>0</v>
      </c>
      <c r="M376" s="10">
        <f t="shared" si="97"/>
        <v>0</v>
      </c>
      <c r="O376" s="9">
        <f>'Raw Data'!A384</f>
        <v>42555</v>
      </c>
      <c r="P376" s="10">
        <f>'Raw Data'!B384</f>
        <v>2.9672000000000001</v>
      </c>
      <c r="Q376" s="10">
        <f>'Raw Data'!C384</f>
        <v>0</v>
      </c>
      <c r="R376" s="10">
        <f t="shared" si="98"/>
        <v>2.9672000000000001</v>
      </c>
      <c r="S376" s="10">
        <f>'Raw Data'!D384</f>
        <v>2.3809999999999998</v>
      </c>
      <c r="T376" s="15">
        <f t="shared" si="104"/>
        <v>2.1442544321200749E-3</v>
      </c>
      <c r="U376" s="15">
        <f t="shared" si="113"/>
        <v>3.7604578793005987E-2</v>
      </c>
      <c r="V376" s="10">
        <f>'Raw Data'!F384</f>
        <v>2.2783000000000002</v>
      </c>
      <c r="W376" s="10">
        <f t="shared" si="99"/>
        <v>0.10269999999999957</v>
      </c>
      <c r="Y376" s="9">
        <f>'Raw Data'!A384</f>
        <v>42555</v>
      </c>
      <c r="Z376" s="10">
        <f>'Raw Data'!G384</f>
        <v>3.7578999999999998</v>
      </c>
      <c r="AA376" s="10">
        <f>'Raw Data'!H384</f>
        <v>0</v>
      </c>
      <c r="AB376" s="10">
        <f t="shared" si="100"/>
        <v>3.7578999999999998</v>
      </c>
      <c r="AC376" s="10">
        <f>'Raw Data'!I384</f>
        <v>0</v>
      </c>
      <c r="AD376" s="12" t="e">
        <f t="shared" si="105"/>
        <v>#DIV/0!</v>
      </c>
      <c r="AE376" s="15" t="e">
        <f t="shared" si="114"/>
        <v>#DIV/0!</v>
      </c>
      <c r="AG376" s="9">
        <f>'Raw Data'!M384</f>
        <v>42565</v>
      </c>
      <c r="AH376" s="10">
        <f>'Raw Data'!N384</f>
        <v>3054.018</v>
      </c>
      <c r="AI376" s="14">
        <f t="shared" si="106"/>
        <v>-2.1819533288101821E-3</v>
      </c>
      <c r="AJ376" s="15">
        <f t="shared" si="110"/>
        <v>8.2215768104111613E-3</v>
      </c>
      <c r="AK376" s="10">
        <f>'Raw Data'!R384+'Raw Data'!S384</f>
        <v>87687959.25940001</v>
      </c>
      <c r="AM376" s="9">
        <f>'Raw Data'!V384</f>
        <v>42534</v>
      </c>
      <c r="AN376" s="10">
        <f>IF('Raw Data'!W384=0,AN375,'Raw Data'!W384)</f>
        <v>6.5862999999999996</v>
      </c>
      <c r="AO376" s="15">
        <f t="shared" si="107"/>
        <v>2.4322405314023618E-3</v>
      </c>
      <c r="AP376" s="15">
        <f t="shared" si="115"/>
        <v>1.3061461980863945E-3</v>
      </c>
      <c r="AQ376" s="10">
        <f>IF('Raw Data'!Y384=0,AQ375,'Raw Data'!Y384)</f>
        <v>6.5968</v>
      </c>
      <c r="AR376" s="10">
        <f>IF('Raw Data'!X384=0,AR375,'Raw Data'!X384)</f>
        <v>6.6020000000000003</v>
      </c>
      <c r="AS376" s="10">
        <f t="shared" si="101"/>
        <v>5.2000000000003155E-3</v>
      </c>
      <c r="AT376" s="10">
        <f t="shared" si="102"/>
        <v>1.0500000000000398E-2</v>
      </c>
      <c r="AV376" s="9">
        <f>'Raw Data'!AB377</f>
        <v>42802</v>
      </c>
      <c r="AW376" s="10">
        <f>'Raw Data'!AC377</f>
        <v>266.23</v>
      </c>
      <c r="AX376" s="10">
        <f t="shared" si="108"/>
        <v>220.88000000000002</v>
      </c>
    </row>
    <row r="377" spans="1:50">
      <c r="A377" s="9">
        <f>'Raw Data'!M385</f>
        <v>42566</v>
      </c>
      <c r="B377" s="13">
        <f>'Raw Data'!N385</f>
        <v>3054.2959999999998</v>
      </c>
      <c r="C377" s="14">
        <f t="shared" si="103"/>
        <v>9.1023480519027142E-5</v>
      </c>
      <c r="D377" s="15">
        <f t="shared" si="111"/>
        <v>8.2601546065504371E-3</v>
      </c>
      <c r="E377" s="10">
        <f>'Raw Data'!Q385</f>
        <v>3132.64</v>
      </c>
      <c r="F377" s="14">
        <f t="shared" si="103"/>
        <v>2.8675069318463281E-3</v>
      </c>
      <c r="G377" s="15">
        <f t="shared" si="112"/>
        <v>6.677699701858701E-3</v>
      </c>
      <c r="H377" s="13">
        <f t="shared" si="109"/>
        <v>0.80842308890479808</v>
      </c>
      <c r="J377" s="9">
        <f>'Raw Data'!A385</f>
        <v>42556</v>
      </c>
      <c r="K377" s="10">
        <f>'Raw Data'!H385</f>
        <v>0</v>
      </c>
      <c r="L377" s="10">
        <f>'Raw Data'!J385</f>
        <v>0</v>
      </c>
      <c r="M377" s="10">
        <f t="shared" si="97"/>
        <v>0</v>
      </c>
      <c r="O377" s="9">
        <f>'Raw Data'!A385</f>
        <v>42556</v>
      </c>
      <c r="P377" s="10">
        <f>'Raw Data'!B385</f>
        <v>2.9605000000000001</v>
      </c>
      <c r="Q377" s="10">
        <f>'Raw Data'!C385</f>
        <v>0</v>
      </c>
      <c r="R377" s="10">
        <f t="shared" si="98"/>
        <v>2.9605000000000001</v>
      </c>
      <c r="S377" s="10">
        <f>'Raw Data'!D385</f>
        <v>2.3694999999999999</v>
      </c>
      <c r="T377" s="15">
        <f t="shared" si="104"/>
        <v>-4.8416050792197312E-3</v>
      </c>
      <c r="U377" s="15">
        <f t="shared" si="113"/>
        <v>3.759674038379604E-2</v>
      </c>
      <c r="V377" s="10">
        <f>'Raw Data'!F385</f>
        <v>2.2608000000000001</v>
      </c>
      <c r="W377" s="10">
        <f t="shared" si="99"/>
        <v>0.1086999999999998</v>
      </c>
      <c r="Y377" s="9">
        <f>'Raw Data'!A385</f>
        <v>42556</v>
      </c>
      <c r="Z377" s="10">
        <f>'Raw Data'!G385</f>
        <v>3.7302</v>
      </c>
      <c r="AA377" s="10">
        <f>'Raw Data'!H385</f>
        <v>0</v>
      </c>
      <c r="AB377" s="10">
        <f t="shared" si="100"/>
        <v>3.7302</v>
      </c>
      <c r="AC377" s="10">
        <f>'Raw Data'!I385</f>
        <v>0</v>
      </c>
      <c r="AD377" s="12" t="e">
        <f t="shared" si="105"/>
        <v>#DIV/0!</v>
      </c>
      <c r="AE377" s="15" t="e">
        <f t="shared" si="114"/>
        <v>#DIV/0!</v>
      </c>
      <c r="AG377" s="9">
        <f>'Raw Data'!M385</f>
        <v>42566</v>
      </c>
      <c r="AH377" s="10">
        <f>'Raw Data'!N385</f>
        <v>3054.2959999999998</v>
      </c>
      <c r="AI377" s="14">
        <f t="shared" si="106"/>
        <v>9.1023480519027142E-5</v>
      </c>
      <c r="AJ377" s="15">
        <f t="shared" si="110"/>
        <v>8.2601546065504371E-3</v>
      </c>
      <c r="AK377" s="10">
        <f>'Raw Data'!R385+'Raw Data'!S385</f>
        <v>87509723.611099988</v>
      </c>
      <c r="AM377" s="9">
        <f>'Raw Data'!V385</f>
        <v>42535</v>
      </c>
      <c r="AN377" s="10">
        <f>IF('Raw Data'!W385=0,AN376,'Raw Data'!W385)</f>
        <v>6.5904999999999996</v>
      </c>
      <c r="AO377" s="15">
        <f t="shared" si="107"/>
        <v>6.3748408448709366E-4</v>
      </c>
      <c r="AP377" s="15">
        <f t="shared" si="115"/>
        <v>1.3054366332231337E-3</v>
      </c>
      <c r="AQ377" s="10">
        <f>IF('Raw Data'!Y385=0,AQ376,'Raw Data'!Y385)</f>
        <v>6.6132999999999997</v>
      </c>
      <c r="AR377" s="10">
        <f>IF('Raw Data'!X385=0,AR376,'Raw Data'!X385)</f>
        <v>6.617</v>
      </c>
      <c r="AS377" s="10">
        <f t="shared" si="101"/>
        <v>3.7000000000002586E-3</v>
      </c>
      <c r="AT377" s="10">
        <f t="shared" si="102"/>
        <v>2.2800000000000153E-2</v>
      </c>
      <c r="AV377" s="9">
        <f>'Raw Data'!AB378</f>
        <v>42803</v>
      </c>
      <c r="AW377" s="10">
        <f>'Raw Data'!AC378</f>
        <v>328.07</v>
      </c>
      <c r="AX377" s="10">
        <f t="shared" si="108"/>
        <v>250.25</v>
      </c>
    </row>
    <row r="378" spans="1:50">
      <c r="A378" s="9">
        <f>'Raw Data'!M386</f>
        <v>42569</v>
      </c>
      <c r="B378" s="13">
        <f>'Raw Data'!N386</f>
        <v>3043.5639999999999</v>
      </c>
      <c r="C378" s="14">
        <f t="shared" si="103"/>
        <v>-3.5199270172440273E-3</v>
      </c>
      <c r="D378" s="15">
        <f t="shared" si="111"/>
        <v>6.8388282440324183E-3</v>
      </c>
      <c r="E378" s="10">
        <f>'Raw Data'!Q386</f>
        <v>3168.1</v>
      </c>
      <c r="F378" s="14">
        <f t="shared" si="103"/>
        <v>1.1255939583734283E-2</v>
      </c>
      <c r="G378" s="15">
        <f t="shared" si="112"/>
        <v>6.8508250476626313E-3</v>
      </c>
      <c r="H378" s="13">
        <f t="shared" si="109"/>
        <v>1.0017542191735378</v>
      </c>
      <c r="J378" s="9">
        <f>'Raw Data'!A386</f>
        <v>42557</v>
      </c>
      <c r="K378" s="10">
        <f>'Raw Data'!H386</f>
        <v>0</v>
      </c>
      <c r="L378" s="10">
        <f>'Raw Data'!J386</f>
        <v>0</v>
      </c>
      <c r="M378" s="10">
        <f t="shared" si="97"/>
        <v>0</v>
      </c>
      <c r="O378" s="9">
        <f>'Raw Data'!A386</f>
        <v>42557</v>
      </c>
      <c r="P378" s="10">
        <f>'Raw Data'!B386</f>
        <v>2.9529999999999998</v>
      </c>
      <c r="Q378" s="10">
        <f>'Raw Data'!C386</f>
        <v>0</v>
      </c>
      <c r="R378" s="10">
        <f t="shared" si="98"/>
        <v>2.9529999999999998</v>
      </c>
      <c r="S378" s="10">
        <f>'Raw Data'!D386</f>
        <v>2.4007999999999998</v>
      </c>
      <c r="T378" s="15">
        <f t="shared" si="104"/>
        <v>1.3123052718514348E-2</v>
      </c>
      <c r="U378" s="15">
        <f t="shared" si="113"/>
        <v>3.7711648346860784E-2</v>
      </c>
      <c r="V378" s="10">
        <f>'Raw Data'!F386</f>
        <v>2.2795999999999998</v>
      </c>
      <c r="W378" s="10">
        <f t="shared" si="99"/>
        <v>0.12119999999999997</v>
      </c>
      <c r="Y378" s="9">
        <f>'Raw Data'!A386</f>
        <v>42557</v>
      </c>
      <c r="Z378" s="10">
        <f>'Raw Data'!G386</f>
        <v>3.6831999999999998</v>
      </c>
      <c r="AA378" s="10">
        <f>'Raw Data'!H386</f>
        <v>0</v>
      </c>
      <c r="AB378" s="10">
        <f t="shared" si="100"/>
        <v>3.6831999999999998</v>
      </c>
      <c r="AC378" s="10">
        <f>'Raw Data'!I386</f>
        <v>0</v>
      </c>
      <c r="AD378" s="12" t="e">
        <f t="shared" si="105"/>
        <v>#DIV/0!</v>
      </c>
      <c r="AE378" s="15" t="e">
        <f t="shared" si="114"/>
        <v>#DIV/0!</v>
      </c>
      <c r="AG378" s="9">
        <f>'Raw Data'!M386</f>
        <v>42569</v>
      </c>
      <c r="AH378" s="10">
        <f>'Raw Data'!N386</f>
        <v>3043.5639999999999</v>
      </c>
      <c r="AI378" s="14">
        <f t="shared" si="106"/>
        <v>-3.5199270172440273E-3</v>
      </c>
      <c r="AJ378" s="15">
        <f t="shared" si="110"/>
        <v>6.8388282440324183E-3</v>
      </c>
      <c r="AK378" s="10">
        <f>'Raw Data'!R386+'Raw Data'!S386</f>
        <v>87943991.613700002</v>
      </c>
      <c r="AM378" s="9">
        <f>'Raw Data'!V386</f>
        <v>42536</v>
      </c>
      <c r="AN378" s="10">
        <f>IF('Raw Data'!W386=0,AN377,'Raw Data'!W386)</f>
        <v>6.5883000000000003</v>
      </c>
      <c r="AO378" s="15">
        <f t="shared" si="107"/>
        <v>-3.3386955116329126E-4</v>
      </c>
      <c r="AP378" s="15">
        <f t="shared" si="115"/>
        <v>1.2758347756074585E-3</v>
      </c>
      <c r="AQ378" s="10">
        <f>IF('Raw Data'!Y386=0,AQ377,'Raw Data'!Y386)</f>
        <v>6.5932000000000004</v>
      </c>
      <c r="AR378" s="10">
        <f>IF('Raw Data'!X386=0,AR377,'Raw Data'!X386)</f>
        <v>6.6003999999999996</v>
      </c>
      <c r="AS378" s="10">
        <f t="shared" si="101"/>
        <v>7.199999999999207E-3</v>
      </c>
      <c r="AT378" s="10">
        <f t="shared" si="102"/>
        <v>4.9000000000001265E-3</v>
      </c>
      <c r="AV378" s="9">
        <f>'Raw Data'!AB379</f>
        <v>42804</v>
      </c>
      <c r="AW378" s="10">
        <f>'Raw Data'!AC379</f>
        <v>240.71</v>
      </c>
      <c r="AX378" s="10">
        <f t="shared" si="108"/>
        <v>254.238</v>
      </c>
    </row>
    <row r="379" spans="1:50">
      <c r="A379" s="9">
        <f>'Raw Data'!M387</f>
        <v>42570</v>
      </c>
      <c r="B379" s="13">
        <f>'Raw Data'!N387</f>
        <v>3036.598</v>
      </c>
      <c r="C379" s="14">
        <f t="shared" si="103"/>
        <v>-2.2913873176041628E-3</v>
      </c>
      <c r="D379" s="15">
        <f t="shared" si="111"/>
        <v>6.7892789681468068E-3</v>
      </c>
      <c r="E379" s="10">
        <f>'Raw Data'!Q387</f>
        <v>3144.06</v>
      </c>
      <c r="F379" s="14">
        <f t="shared" si="103"/>
        <v>-7.61708075623105E-3</v>
      </c>
      <c r="G379" s="15">
        <f t="shared" si="112"/>
        <v>7.2437753195546632E-3</v>
      </c>
      <c r="H379" s="13">
        <f t="shared" si="109"/>
        <v>1.0669432429482146</v>
      </c>
      <c r="J379" s="9">
        <f>'Raw Data'!A387</f>
        <v>42558</v>
      </c>
      <c r="K379" s="10">
        <f>'Raw Data'!H387</f>
        <v>0</v>
      </c>
      <c r="L379" s="10">
        <f>'Raw Data'!J387</f>
        <v>0</v>
      </c>
      <c r="M379" s="10">
        <f t="shared" si="97"/>
        <v>0</v>
      </c>
      <c r="O379" s="9">
        <f>'Raw Data'!A387</f>
        <v>42558</v>
      </c>
      <c r="P379" s="10">
        <f>'Raw Data'!B387</f>
        <v>2.9455</v>
      </c>
      <c r="Q379" s="10">
        <f>'Raw Data'!C387</f>
        <v>0</v>
      </c>
      <c r="R379" s="10">
        <f t="shared" si="98"/>
        <v>2.9455</v>
      </c>
      <c r="S379" s="10">
        <f>'Raw Data'!D387</f>
        <v>2.4239000000000002</v>
      </c>
      <c r="T379" s="15">
        <f t="shared" si="104"/>
        <v>9.5757980866605034E-3</v>
      </c>
      <c r="U379" s="15">
        <f t="shared" si="113"/>
        <v>3.763689572975986E-2</v>
      </c>
      <c r="V379" s="10">
        <f>'Raw Data'!F387</f>
        <v>2.2730000000000001</v>
      </c>
      <c r="W379" s="10">
        <f t="shared" si="99"/>
        <v>0.15090000000000003</v>
      </c>
      <c r="Y379" s="9">
        <f>'Raw Data'!A387</f>
        <v>42558</v>
      </c>
      <c r="Z379" s="10">
        <f>'Raw Data'!G387</f>
        <v>3.7008999999999999</v>
      </c>
      <c r="AA379" s="10">
        <f>'Raw Data'!H387</f>
        <v>0</v>
      </c>
      <c r="AB379" s="10">
        <f t="shared" si="100"/>
        <v>3.7008999999999999</v>
      </c>
      <c r="AC379" s="10">
        <f>'Raw Data'!I387</f>
        <v>0</v>
      </c>
      <c r="AD379" s="12" t="e">
        <f t="shared" si="105"/>
        <v>#DIV/0!</v>
      </c>
      <c r="AE379" s="15" t="e">
        <f t="shared" si="114"/>
        <v>#DIV/0!</v>
      </c>
      <c r="AG379" s="9">
        <f>'Raw Data'!M387</f>
        <v>42570</v>
      </c>
      <c r="AH379" s="10">
        <f>'Raw Data'!N387</f>
        <v>3036.598</v>
      </c>
      <c r="AI379" s="14">
        <f t="shared" si="106"/>
        <v>-2.2913873176041628E-3</v>
      </c>
      <c r="AJ379" s="15">
        <f t="shared" si="110"/>
        <v>6.7892789681468068E-3</v>
      </c>
      <c r="AK379" s="10">
        <f>'Raw Data'!R387+'Raw Data'!S387</f>
        <v>88429154.076800004</v>
      </c>
      <c r="AM379" s="9">
        <f>'Raw Data'!V387</f>
        <v>42537</v>
      </c>
      <c r="AN379" s="10">
        <f>IF('Raw Data'!W387=0,AN378,'Raw Data'!W387)</f>
        <v>6.5839999999999996</v>
      </c>
      <c r="AO379" s="15">
        <f t="shared" si="107"/>
        <v>-6.528852444513709E-4</v>
      </c>
      <c r="AP379" s="15">
        <f t="shared" si="115"/>
        <v>1.2770422756456638E-3</v>
      </c>
      <c r="AQ379" s="10">
        <f>IF('Raw Data'!Y387=0,AQ378,'Raw Data'!Y387)</f>
        <v>6.5984999999999996</v>
      </c>
      <c r="AR379" s="10">
        <f>IF('Raw Data'!X387=0,AR378,'Raw Data'!X387)</f>
        <v>6.6056999999999997</v>
      </c>
      <c r="AS379" s="10">
        <f t="shared" si="101"/>
        <v>7.2000000000000952E-3</v>
      </c>
      <c r="AT379" s="10">
        <f t="shared" si="102"/>
        <v>1.4499999999999957E-2</v>
      </c>
      <c r="AV379" s="9">
        <f>'Raw Data'!AB380</f>
        <v>42807</v>
      </c>
      <c r="AW379" s="10">
        <f>'Raw Data'!AC380</f>
        <v>241.82</v>
      </c>
      <c r="AX379" s="10">
        <f t="shared" si="108"/>
        <v>258.012</v>
      </c>
    </row>
    <row r="380" spans="1:50">
      <c r="A380" s="9">
        <f>'Raw Data'!M388</f>
        <v>42571</v>
      </c>
      <c r="B380" s="13">
        <f>'Raw Data'!N388</f>
        <v>3027.9</v>
      </c>
      <c r="C380" s="14">
        <f t="shared" si="103"/>
        <v>-2.8684999035827863E-3</v>
      </c>
      <c r="D380" s="15">
        <f t="shared" si="111"/>
        <v>6.8178910293527021E-3</v>
      </c>
      <c r="E380" s="10">
        <f>'Raw Data'!Q388</f>
        <v>3123.23</v>
      </c>
      <c r="F380" s="14">
        <f t="shared" si="103"/>
        <v>-6.6472356310387148E-3</v>
      </c>
      <c r="G380" s="15">
        <f t="shared" si="112"/>
        <v>7.4753761054172137E-3</v>
      </c>
      <c r="H380" s="13">
        <f t="shared" si="109"/>
        <v>1.0964352573594791</v>
      </c>
      <c r="J380" s="9">
        <f>'Raw Data'!A388</f>
        <v>42559</v>
      </c>
      <c r="K380" s="10">
        <f>'Raw Data'!H388</f>
        <v>0</v>
      </c>
      <c r="L380" s="10">
        <f>'Raw Data'!J388</f>
        <v>0</v>
      </c>
      <c r="M380" s="10">
        <f t="shared" si="97"/>
        <v>0</v>
      </c>
      <c r="O380" s="9">
        <f>'Raw Data'!A388</f>
        <v>42559</v>
      </c>
      <c r="P380" s="10">
        <f>'Raw Data'!B388</f>
        <v>2.9359999999999999</v>
      </c>
      <c r="Q380" s="10">
        <f>'Raw Data'!C388</f>
        <v>0</v>
      </c>
      <c r="R380" s="10">
        <f t="shared" si="98"/>
        <v>2.9359999999999999</v>
      </c>
      <c r="S380" s="10">
        <f>'Raw Data'!D388</f>
        <v>2.4249000000000001</v>
      </c>
      <c r="T380" s="15">
        <f t="shared" si="104"/>
        <v>4.1247319509060963E-4</v>
      </c>
      <c r="U380" s="15">
        <f t="shared" si="113"/>
        <v>3.631069823400384E-2</v>
      </c>
      <c r="V380" s="10">
        <f>'Raw Data'!F388</f>
        <v>2.2934000000000001</v>
      </c>
      <c r="W380" s="10">
        <f t="shared" si="99"/>
        <v>0.13149999999999995</v>
      </c>
      <c r="Y380" s="9">
        <f>'Raw Data'!A388</f>
        <v>42559</v>
      </c>
      <c r="Z380" s="10">
        <f>'Raw Data'!G388</f>
        <v>3.653</v>
      </c>
      <c r="AA380" s="10">
        <f>'Raw Data'!H388</f>
        <v>0</v>
      </c>
      <c r="AB380" s="10">
        <f t="shared" si="100"/>
        <v>3.653</v>
      </c>
      <c r="AC380" s="10">
        <f>'Raw Data'!I388</f>
        <v>0</v>
      </c>
      <c r="AD380" s="12" t="e">
        <f t="shared" si="105"/>
        <v>#DIV/0!</v>
      </c>
      <c r="AE380" s="15" t="e">
        <f t="shared" si="114"/>
        <v>#DIV/0!</v>
      </c>
      <c r="AG380" s="9">
        <f>'Raw Data'!M388</f>
        <v>42571</v>
      </c>
      <c r="AH380" s="10">
        <f>'Raw Data'!N388</f>
        <v>3027.9</v>
      </c>
      <c r="AI380" s="14">
        <f t="shared" si="106"/>
        <v>-2.8684999035827863E-3</v>
      </c>
      <c r="AJ380" s="15">
        <f t="shared" si="110"/>
        <v>6.8178910293527021E-3</v>
      </c>
      <c r="AK380" s="10">
        <f>'Raw Data'!R388+'Raw Data'!S388</f>
        <v>88537578.03639999</v>
      </c>
      <c r="AM380" s="9">
        <f>'Raw Data'!V388</f>
        <v>42538</v>
      </c>
      <c r="AN380" s="10">
        <f>IF('Raw Data'!W388=0,AN379,'Raw Data'!W388)</f>
        <v>6.5910000000000002</v>
      </c>
      <c r="AO380" s="15">
        <f t="shared" si="107"/>
        <v>1.0626186958141855E-3</v>
      </c>
      <c r="AP380" s="15">
        <f t="shared" si="115"/>
        <v>1.2836144932675245E-3</v>
      </c>
      <c r="AQ380" s="10">
        <f>IF('Raw Data'!Y388=0,AQ379,'Raw Data'!Y388)</f>
        <v>6.5970000000000004</v>
      </c>
      <c r="AR380" s="10">
        <f>IF('Raw Data'!X388=0,AR379,'Raw Data'!X388)</f>
        <v>6.6056999999999997</v>
      </c>
      <c r="AS380" s="10">
        <f t="shared" si="101"/>
        <v>8.6999999999992639E-3</v>
      </c>
      <c r="AT380" s="10">
        <f t="shared" si="102"/>
        <v>6.0000000000002274E-3</v>
      </c>
      <c r="AV380" s="9">
        <f>'Raw Data'!AB381</f>
        <v>42808</v>
      </c>
      <c r="AW380" s="10">
        <f>'Raw Data'!AC381</f>
        <v>307.43</v>
      </c>
      <c r="AX380" s="10">
        <f t="shared" si="108"/>
        <v>276.85199999999998</v>
      </c>
    </row>
    <row r="381" spans="1:50">
      <c r="A381" s="9">
        <f>'Raw Data'!M389</f>
        <v>42572</v>
      </c>
      <c r="B381" s="13">
        <f>'Raw Data'!N389</f>
        <v>3039.009</v>
      </c>
      <c r="C381" s="14">
        <f t="shared" si="103"/>
        <v>3.6621654999778146E-3</v>
      </c>
      <c r="D381" s="15">
        <f t="shared" si="111"/>
        <v>6.8854969232301205E-3</v>
      </c>
      <c r="E381" s="10">
        <f>'Raw Data'!Q389</f>
        <v>3137.35</v>
      </c>
      <c r="F381" s="14">
        <f t="shared" si="103"/>
        <v>4.510771826796163E-3</v>
      </c>
      <c r="G381" s="15">
        <f t="shared" si="112"/>
        <v>7.6023649671572114E-3</v>
      </c>
      <c r="H381" s="13">
        <f t="shared" si="109"/>
        <v>1.1041127535049124</v>
      </c>
      <c r="J381" s="9">
        <f>'Raw Data'!A389</f>
        <v>42562</v>
      </c>
      <c r="K381" s="10">
        <f>'Raw Data'!H389</f>
        <v>0</v>
      </c>
      <c r="L381" s="10">
        <f>'Raw Data'!J389</f>
        <v>0</v>
      </c>
      <c r="M381" s="10">
        <f t="shared" si="97"/>
        <v>0</v>
      </c>
      <c r="O381" s="9">
        <f>'Raw Data'!A389</f>
        <v>42562</v>
      </c>
      <c r="P381" s="10">
        <f>'Raw Data'!B389</f>
        <v>2.931</v>
      </c>
      <c r="Q381" s="10">
        <f>'Raw Data'!C389</f>
        <v>0</v>
      </c>
      <c r="R381" s="10">
        <f t="shared" si="98"/>
        <v>2.931</v>
      </c>
      <c r="S381" s="10">
        <f>'Raw Data'!D389</f>
        <v>2.4384999999999999</v>
      </c>
      <c r="T381" s="15">
        <f t="shared" si="104"/>
        <v>5.5928097421987979E-3</v>
      </c>
      <c r="U381" s="15">
        <f t="shared" si="113"/>
        <v>3.5773185959770006E-2</v>
      </c>
      <c r="V381" s="10">
        <f>'Raw Data'!F389</f>
        <v>2.2848000000000002</v>
      </c>
      <c r="W381" s="10">
        <f t="shared" si="99"/>
        <v>0.15369999999999973</v>
      </c>
      <c r="Y381" s="9">
        <f>'Raw Data'!A389</f>
        <v>42562</v>
      </c>
      <c r="Z381" s="10">
        <f>'Raw Data'!G389</f>
        <v>3.6402999999999999</v>
      </c>
      <c r="AA381" s="10">
        <f>'Raw Data'!H389</f>
        <v>0</v>
      </c>
      <c r="AB381" s="10">
        <f t="shared" si="100"/>
        <v>3.6402999999999999</v>
      </c>
      <c r="AC381" s="10">
        <f>'Raw Data'!I389</f>
        <v>0</v>
      </c>
      <c r="AD381" s="12" t="e">
        <f t="shared" si="105"/>
        <v>#DIV/0!</v>
      </c>
      <c r="AE381" s="15" t="e">
        <f t="shared" si="114"/>
        <v>#DIV/0!</v>
      </c>
      <c r="AG381" s="9">
        <f>'Raw Data'!M389</f>
        <v>42572</v>
      </c>
      <c r="AH381" s="10">
        <f>'Raw Data'!N389</f>
        <v>3039.009</v>
      </c>
      <c r="AI381" s="14">
        <f t="shared" si="106"/>
        <v>3.6621654999778146E-3</v>
      </c>
      <c r="AJ381" s="15">
        <f t="shared" si="110"/>
        <v>6.8854969232301205E-3</v>
      </c>
      <c r="AK381" s="10">
        <f>'Raw Data'!R389+'Raw Data'!S389</f>
        <v>88627577.709399998</v>
      </c>
      <c r="AM381" s="9">
        <f>'Raw Data'!V389</f>
        <v>42541</v>
      </c>
      <c r="AN381" s="10">
        <f>IF('Raw Data'!W389=0,AN380,'Raw Data'!W389)</f>
        <v>6.5792000000000002</v>
      </c>
      <c r="AO381" s="15">
        <f t="shared" si="107"/>
        <v>-1.791924671983343E-3</v>
      </c>
      <c r="AP381" s="15">
        <f t="shared" si="115"/>
        <v>1.3455956936192003E-3</v>
      </c>
      <c r="AQ381" s="10">
        <f>IF('Raw Data'!Y389=0,AQ380,'Raw Data'!Y389)</f>
        <v>6.5903999999999998</v>
      </c>
      <c r="AR381" s="10">
        <f>IF('Raw Data'!X389=0,AR380,'Raw Data'!X389)</f>
        <v>6.5972999999999997</v>
      </c>
      <c r="AS381" s="10">
        <f t="shared" si="101"/>
        <v>6.8999999999999062E-3</v>
      </c>
      <c r="AT381" s="10">
        <f t="shared" si="102"/>
        <v>1.1199999999999655E-2</v>
      </c>
      <c r="AV381" s="9">
        <f>'Raw Data'!AB382</f>
        <v>42809</v>
      </c>
      <c r="AW381" s="10">
        <f>'Raw Data'!AC382</f>
        <v>213.91</v>
      </c>
      <c r="AX381" s="10">
        <f t="shared" si="108"/>
        <v>266.38800000000003</v>
      </c>
    </row>
    <row r="382" spans="1:50">
      <c r="A382" s="9">
        <f>'Raw Data'!M390</f>
        <v>42573</v>
      </c>
      <c r="B382" s="13">
        <f>'Raw Data'!N390</f>
        <v>3012.8159999999998</v>
      </c>
      <c r="C382" s="14">
        <f t="shared" si="103"/>
        <v>-8.6562858496594015E-3</v>
      </c>
      <c r="D382" s="15">
        <f t="shared" si="111"/>
        <v>6.7519660662126177E-3</v>
      </c>
      <c r="E382" s="10">
        <f>'Raw Data'!Q390</f>
        <v>3114.73</v>
      </c>
      <c r="F382" s="14">
        <f t="shared" si="103"/>
        <v>-7.2360234349465044E-3</v>
      </c>
      <c r="G382" s="15">
        <f t="shared" si="112"/>
        <v>7.0708485048490135E-3</v>
      </c>
      <c r="H382" s="13">
        <f t="shared" si="109"/>
        <v>1.0472280866801316</v>
      </c>
      <c r="J382" s="9">
        <f>'Raw Data'!A390</f>
        <v>42563</v>
      </c>
      <c r="K382" s="10">
        <f>'Raw Data'!H390</f>
        <v>0</v>
      </c>
      <c r="L382" s="10">
        <f>'Raw Data'!J390</f>
        <v>0</v>
      </c>
      <c r="M382" s="10">
        <f t="shared" si="97"/>
        <v>0</v>
      </c>
      <c r="O382" s="9">
        <f>'Raw Data'!A390</f>
        <v>42563</v>
      </c>
      <c r="P382" s="10">
        <f>'Raw Data'!B390</f>
        <v>2.9239999999999999</v>
      </c>
      <c r="Q382" s="10">
        <f>'Raw Data'!C390</f>
        <v>0</v>
      </c>
      <c r="R382" s="10">
        <f t="shared" si="98"/>
        <v>2.9239999999999999</v>
      </c>
      <c r="S382" s="10">
        <f>'Raw Data'!D390</f>
        <v>2.3809</v>
      </c>
      <c r="T382" s="15">
        <f t="shared" si="104"/>
        <v>-2.3904528705250703E-2</v>
      </c>
      <c r="U382" s="15">
        <f t="shared" si="113"/>
        <v>3.5997190009889324E-2</v>
      </c>
      <c r="V382" s="10">
        <f>'Raw Data'!F390</f>
        <v>2.2673000000000001</v>
      </c>
      <c r="W382" s="10">
        <f t="shared" si="99"/>
        <v>0.11359999999999992</v>
      </c>
      <c r="Y382" s="9">
        <f>'Raw Data'!A390</f>
        <v>42563</v>
      </c>
      <c r="Z382" s="10">
        <f>'Raw Data'!G390</f>
        <v>3.6507999999999998</v>
      </c>
      <c r="AA382" s="10">
        <f>'Raw Data'!H390</f>
        <v>0</v>
      </c>
      <c r="AB382" s="10">
        <f t="shared" si="100"/>
        <v>3.6507999999999998</v>
      </c>
      <c r="AC382" s="10">
        <f>'Raw Data'!I390</f>
        <v>0</v>
      </c>
      <c r="AD382" s="12" t="e">
        <f t="shared" si="105"/>
        <v>#DIV/0!</v>
      </c>
      <c r="AE382" s="15" t="e">
        <f t="shared" si="114"/>
        <v>#DIV/0!</v>
      </c>
      <c r="AG382" s="9">
        <f>'Raw Data'!M390</f>
        <v>42573</v>
      </c>
      <c r="AH382" s="10">
        <f>'Raw Data'!N390</f>
        <v>3012.8159999999998</v>
      </c>
      <c r="AI382" s="14">
        <f t="shared" si="106"/>
        <v>-8.6562858496594015E-3</v>
      </c>
      <c r="AJ382" s="15">
        <f t="shared" si="110"/>
        <v>6.7519660662126177E-3</v>
      </c>
      <c r="AK382" s="10">
        <f>'Raw Data'!R390+'Raw Data'!S390</f>
        <v>88339362.955799997</v>
      </c>
      <c r="AM382" s="9">
        <f>'Raw Data'!V390</f>
        <v>42542</v>
      </c>
      <c r="AN382" s="10">
        <f>IF('Raw Data'!W390=0,AN381,'Raw Data'!W390)</f>
        <v>6.5799000000000003</v>
      </c>
      <c r="AO382" s="15">
        <f t="shared" si="107"/>
        <v>1.0639025475312216E-4</v>
      </c>
      <c r="AP382" s="15">
        <f t="shared" si="115"/>
        <v>1.3403028049292088E-3</v>
      </c>
      <c r="AQ382" s="10">
        <f>IF('Raw Data'!Y390=0,AQ381,'Raw Data'!Y390)</f>
        <v>6.5957999999999997</v>
      </c>
      <c r="AR382" s="10">
        <f>IF('Raw Data'!X390=0,AR381,'Raw Data'!X390)</f>
        <v>6.6021999999999998</v>
      </c>
      <c r="AS382" s="10">
        <f t="shared" si="101"/>
        <v>6.4000000000001833E-3</v>
      </c>
      <c r="AT382" s="10">
        <f t="shared" si="102"/>
        <v>1.5899999999999359E-2</v>
      </c>
      <c r="AV382" s="9">
        <f>'Raw Data'!AB383</f>
        <v>42810</v>
      </c>
      <c r="AW382" s="10">
        <f>'Raw Data'!AC383</f>
        <v>187.28</v>
      </c>
      <c r="AX382" s="10">
        <f t="shared" si="108"/>
        <v>238.23000000000002</v>
      </c>
    </row>
    <row r="383" spans="1:50">
      <c r="A383" s="9">
        <f>'Raw Data'!M391</f>
        <v>42576</v>
      </c>
      <c r="B383" s="13">
        <f>'Raw Data'!N391</f>
        <v>3015.828</v>
      </c>
      <c r="C383" s="14">
        <f t="shared" si="103"/>
        <v>9.9922976066047745E-4</v>
      </c>
      <c r="D383" s="15">
        <f t="shared" si="111"/>
        <v>6.7352397229986545E-3</v>
      </c>
      <c r="E383" s="10">
        <f>'Raw Data'!Q391</f>
        <v>3118.84</v>
      </c>
      <c r="F383" s="14">
        <f t="shared" si="103"/>
        <v>1.3186667016067087E-3</v>
      </c>
      <c r="G383" s="15">
        <f t="shared" si="112"/>
        <v>7.071846421667259E-3</v>
      </c>
      <c r="H383" s="13">
        <f t="shared" si="109"/>
        <v>1.0499769440305446</v>
      </c>
      <c r="J383" s="9">
        <f>'Raw Data'!A391</f>
        <v>42564</v>
      </c>
      <c r="K383" s="10">
        <f>'Raw Data'!H391</f>
        <v>0</v>
      </c>
      <c r="L383" s="10">
        <f>'Raw Data'!J391</f>
        <v>0</v>
      </c>
      <c r="M383" s="10">
        <f t="shared" si="97"/>
        <v>0</v>
      </c>
      <c r="O383" s="9">
        <f>'Raw Data'!A391</f>
        <v>42564</v>
      </c>
      <c r="P383" s="10">
        <f>'Raw Data'!B391</f>
        <v>2.907</v>
      </c>
      <c r="Q383" s="10">
        <f>'Raw Data'!C391</f>
        <v>0</v>
      </c>
      <c r="R383" s="10">
        <f t="shared" si="98"/>
        <v>2.907</v>
      </c>
      <c r="S383" s="10">
        <f>'Raw Data'!D391</f>
        <v>2.4157000000000002</v>
      </c>
      <c r="T383" s="15">
        <f t="shared" si="104"/>
        <v>1.4510532714414609E-2</v>
      </c>
      <c r="U383" s="15">
        <f t="shared" si="113"/>
        <v>3.6023077188924994E-2</v>
      </c>
      <c r="V383" s="10">
        <f>'Raw Data'!F391</f>
        <v>2.2865000000000002</v>
      </c>
      <c r="W383" s="10">
        <f t="shared" si="99"/>
        <v>0.12919999999999998</v>
      </c>
      <c r="Y383" s="9">
        <f>'Raw Data'!A391</f>
        <v>42564</v>
      </c>
      <c r="Z383" s="10">
        <f>'Raw Data'!G391</f>
        <v>3.6579000000000002</v>
      </c>
      <c r="AA383" s="10">
        <f>'Raw Data'!H391</f>
        <v>0</v>
      </c>
      <c r="AB383" s="10">
        <f t="shared" si="100"/>
        <v>3.6579000000000002</v>
      </c>
      <c r="AC383" s="10">
        <f>'Raw Data'!I391</f>
        <v>0</v>
      </c>
      <c r="AD383" s="12" t="e">
        <f t="shared" si="105"/>
        <v>#DIV/0!</v>
      </c>
      <c r="AE383" s="15" t="e">
        <f t="shared" si="114"/>
        <v>#DIV/0!</v>
      </c>
      <c r="AG383" s="9">
        <f>'Raw Data'!M391</f>
        <v>42576</v>
      </c>
      <c r="AH383" s="10">
        <f>'Raw Data'!N391</f>
        <v>3015.828</v>
      </c>
      <c r="AI383" s="14">
        <f t="shared" si="106"/>
        <v>9.9922976066047745E-4</v>
      </c>
      <c r="AJ383" s="15">
        <f t="shared" si="110"/>
        <v>6.7352397229986545E-3</v>
      </c>
      <c r="AK383" s="10">
        <f>'Raw Data'!R391+'Raw Data'!S391</f>
        <v>88540408.125</v>
      </c>
      <c r="AM383" s="9">
        <f>'Raw Data'!V391</f>
        <v>42543</v>
      </c>
      <c r="AN383" s="10">
        <f>IF('Raw Data'!W391=0,AN382,'Raw Data'!W391)</f>
        <v>6.5807000000000002</v>
      </c>
      <c r="AO383" s="15">
        <f t="shared" si="107"/>
        <v>1.2157500432891995E-4</v>
      </c>
      <c r="AP383" s="15">
        <f t="shared" si="115"/>
        <v>1.3324607688699813E-3</v>
      </c>
      <c r="AQ383" s="10">
        <f>IF('Raw Data'!Y391=0,AQ382,'Raw Data'!Y391)</f>
        <v>6.5808999999999997</v>
      </c>
      <c r="AR383" s="10">
        <f>IF('Raw Data'!X391=0,AR382,'Raw Data'!X391)</f>
        <v>6.5885999999999996</v>
      </c>
      <c r="AS383" s="10">
        <f t="shared" si="101"/>
        <v>7.6999999999998181E-3</v>
      </c>
      <c r="AT383" s="10">
        <f t="shared" si="102"/>
        <v>1.9999999999953388E-4</v>
      </c>
      <c r="AV383" s="9">
        <f>'Raw Data'!AB384</f>
        <v>42811</v>
      </c>
      <c r="AW383" s="10">
        <f>'Raw Data'!AC384</f>
        <v>162.82</v>
      </c>
      <c r="AX383" s="10">
        <f t="shared" si="108"/>
        <v>222.65199999999999</v>
      </c>
    </row>
    <row r="384" spans="1:50">
      <c r="A384" s="9">
        <f>'Raw Data'!M392</f>
        <v>42577</v>
      </c>
      <c r="B384" s="13">
        <f>'Raw Data'!N392</f>
        <v>3050.1660000000002</v>
      </c>
      <c r="C384" s="14">
        <f t="shared" si="103"/>
        <v>1.1321596026009632E-2</v>
      </c>
      <c r="D384" s="15">
        <f t="shared" si="111"/>
        <v>5.1171434542063932E-3</v>
      </c>
      <c r="E384" s="10">
        <f>'Raw Data'!Q392</f>
        <v>3136.16</v>
      </c>
      <c r="F384" s="14">
        <f t="shared" si="103"/>
        <v>5.5379837780811254E-3</v>
      </c>
      <c r="G384" s="15">
        <f t="shared" si="112"/>
        <v>5.9157716822627205E-3</v>
      </c>
      <c r="H384" s="13">
        <f t="shared" si="109"/>
        <v>1.1560691497518678</v>
      </c>
      <c r="J384" s="9">
        <f>'Raw Data'!A392</f>
        <v>42565</v>
      </c>
      <c r="K384" s="10">
        <f>'Raw Data'!H392</f>
        <v>0</v>
      </c>
      <c r="L384" s="10">
        <f>'Raw Data'!J392</f>
        <v>0</v>
      </c>
      <c r="M384" s="10">
        <f t="shared" si="97"/>
        <v>0</v>
      </c>
      <c r="O384" s="9">
        <f>'Raw Data'!A392</f>
        <v>42565</v>
      </c>
      <c r="P384" s="10">
        <f>'Raw Data'!B392</f>
        <v>2.8879999999999999</v>
      </c>
      <c r="Q384" s="10">
        <f>'Raw Data'!C392</f>
        <v>0</v>
      </c>
      <c r="R384" s="10">
        <f t="shared" si="98"/>
        <v>2.8879999999999999</v>
      </c>
      <c r="S384" s="10">
        <f>'Raw Data'!D392</f>
        <v>2.4142000000000001</v>
      </c>
      <c r="T384" s="15">
        <f t="shared" si="104"/>
        <v>-6.211308922443072E-4</v>
      </c>
      <c r="U384" s="15">
        <f t="shared" si="113"/>
        <v>3.6017017494484584E-2</v>
      </c>
      <c r="V384" s="10">
        <f>'Raw Data'!F392</f>
        <v>2.3012000000000001</v>
      </c>
      <c r="W384" s="10">
        <f t="shared" si="99"/>
        <v>0.11299999999999999</v>
      </c>
      <c r="Y384" s="9">
        <f>'Raw Data'!A392</f>
        <v>42565</v>
      </c>
      <c r="Z384" s="10">
        <f>'Raw Data'!G392</f>
        <v>3.6564000000000001</v>
      </c>
      <c r="AA384" s="10">
        <f>'Raw Data'!H392</f>
        <v>0</v>
      </c>
      <c r="AB384" s="10">
        <f t="shared" si="100"/>
        <v>3.6564000000000001</v>
      </c>
      <c r="AC384" s="10">
        <f>'Raw Data'!I392</f>
        <v>0</v>
      </c>
      <c r="AD384" s="12" t="e">
        <f t="shared" si="105"/>
        <v>#DIV/0!</v>
      </c>
      <c r="AE384" s="15" t="e">
        <f t="shared" si="114"/>
        <v>#DIV/0!</v>
      </c>
      <c r="AG384" s="9">
        <f>'Raw Data'!M392</f>
        <v>42577</v>
      </c>
      <c r="AH384" s="10">
        <f>'Raw Data'!N392</f>
        <v>3050.1660000000002</v>
      </c>
      <c r="AI384" s="14">
        <f t="shared" si="106"/>
        <v>1.1321596026009632E-2</v>
      </c>
      <c r="AJ384" s="15">
        <f t="shared" si="110"/>
        <v>5.1171434542063932E-3</v>
      </c>
      <c r="AK384" s="10">
        <f>'Raw Data'!R392+'Raw Data'!S392</f>
        <v>88744744.501300007</v>
      </c>
      <c r="AM384" s="9">
        <f>'Raw Data'!V392</f>
        <v>42544</v>
      </c>
      <c r="AN384" s="10">
        <f>IF('Raw Data'!W392=0,AN383,'Raw Data'!W392)</f>
        <v>6.5777999999999999</v>
      </c>
      <c r="AO384" s="15">
        <f t="shared" si="107"/>
        <v>-4.4077973126917242E-4</v>
      </c>
      <c r="AP384" s="15">
        <f t="shared" si="115"/>
        <v>1.3381915002914253E-3</v>
      </c>
      <c r="AQ384" s="10">
        <f>IF('Raw Data'!Y392=0,AQ383,'Raw Data'!Y392)</f>
        <v>6.5808</v>
      </c>
      <c r="AR384" s="10">
        <f>IF('Raw Data'!X392=0,AR383,'Raw Data'!X392)</f>
        <v>6.5903999999999998</v>
      </c>
      <c r="AS384" s="10">
        <f t="shared" si="101"/>
        <v>9.5999999999998309E-3</v>
      </c>
      <c r="AT384" s="10">
        <f t="shared" si="102"/>
        <v>3.0000000000001137E-3</v>
      </c>
      <c r="AV384" s="9">
        <f>'Raw Data'!AB385</f>
        <v>42814</v>
      </c>
      <c r="AW384" s="10">
        <f>'Raw Data'!AC385</f>
        <v>197.73</v>
      </c>
      <c r="AX384" s="10">
        <f t="shared" si="108"/>
        <v>213.834</v>
      </c>
    </row>
    <row r="385" spans="1:50">
      <c r="A385" s="9">
        <f>'Raw Data'!M393</f>
        <v>42578</v>
      </c>
      <c r="B385" s="13">
        <f>'Raw Data'!N393</f>
        <v>2991.9989999999998</v>
      </c>
      <c r="C385" s="14">
        <f t="shared" si="103"/>
        <v>-1.9254289480199058E-2</v>
      </c>
      <c r="D385" s="15">
        <f t="shared" si="111"/>
        <v>7.5323557423614199E-3</v>
      </c>
      <c r="E385" s="10">
        <f>'Raw Data'!Q393</f>
        <v>3139.32</v>
      </c>
      <c r="F385" s="14">
        <f t="shared" si="103"/>
        <v>1.0070943631668705E-3</v>
      </c>
      <c r="G385" s="15">
        <f t="shared" si="112"/>
        <v>5.8588494713234822E-3</v>
      </c>
      <c r="H385" s="13">
        <f t="shared" si="109"/>
        <v>0.77782431840994171</v>
      </c>
      <c r="J385" s="9">
        <f>'Raw Data'!A393</f>
        <v>42566</v>
      </c>
      <c r="K385" s="10">
        <f>'Raw Data'!H393</f>
        <v>0</v>
      </c>
      <c r="L385" s="10">
        <f>'Raw Data'!J393</f>
        <v>0</v>
      </c>
      <c r="M385" s="10">
        <f t="shared" si="97"/>
        <v>0</v>
      </c>
      <c r="O385" s="9">
        <f>'Raw Data'!A393</f>
        <v>42566</v>
      </c>
      <c r="P385" s="10">
        <f>'Raw Data'!B393</f>
        <v>2.8769999999999998</v>
      </c>
      <c r="Q385" s="10">
        <f>'Raw Data'!C393</f>
        <v>0</v>
      </c>
      <c r="R385" s="10">
        <f t="shared" si="98"/>
        <v>2.8769999999999998</v>
      </c>
      <c r="S385" s="10">
        <f>'Raw Data'!D393</f>
        <v>2.4184999999999999</v>
      </c>
      <c r="T385" s="15">
        <f t="shared" si="104"/>
        <v>1.7795439960111819E-3</v>
      </c>
      <c r="U385" s="15">
        <f t="shared" si="113"/>
        <v>3.590126550009741E-2</v>
      </c>
      <c r="V385" s="10">
        <f>'Raw Data'!F393</f>
        <v>2.2957000000000001</v>
      </c>
      <c r="W385" s="10">
        <f t="shared" si="99"/>
        <v>0.1227999999999998</v>
      </c>
      <c r="Y385" s="9">
        <f>'Raw Data'!A393</f>
        <v>42566</v>
      </c>
      <c r="Z385" s="10">
        <f>'Raw Data'!G393</f>
        <v>3.6351</v>
      </c>
      <c r="AA385" s="10">
        <f>'Raw Data'!H393</f>
        <v>0</v>
      </c>
      <c r="AB385" s="10">
        <f t="shared" si="100"/>
        <v>3.6351</v>
      </c>
      <c r="AC385" s="10">
        <f>'Raw Data'!I393</f>
        <v>0</v>
      </c>
      <c r="AD385" s="12" t="e">
        <f t="shared" si="105"/>
        <v>#DIV/0!</v>
      </c>
      <c r="AE385" s="15" t="e">
        <f t="shared" si="114"/>
        <v>#DIV/0!</v>
      </c>
      <c r="AG385" s="9">
        <f>'Raw Data'!M393</f>
        <v>42578</v>
      </c>
      <c r="AH385" s="10">
        <f>'Raw Data'!N393</f>
        <v>2991.9989999999998</v>
      </c>
      <c r="AI385" s="14">
        <f t="shared" si="106"/>
        <v>-1.9254289480199058E-2</v>
      </c>
      <c r="AJ385" s="15">
        <f t="shared" si="110"/>
        <v>7.5323557423614199E-3</v>
      </c>
      <c r="AK385" s="10">
        <f>'Raw Data'!R393+'Raw Data'!S393</f>
        <v>87590233.704400003</v>
      </c>
      <c r="AM385" s="9">
        <f>'Raw Data'!V393</f>
        <v>42545</v>
      </c>
      <c r="AN385" s="10">
        <f>IF('Raw Data'!W393=0,AN384,'Raw Data'!W393)</f>
        <v>6.6147999999999998</v>
      </c>
      <c r="AO385" s="15">
        <f t="shared" si="107"/>
        <v>5.6092198674918903E-3</v>
      </c>
      <c r="AP385" s="15">
        <f t="shared" si="115"/>
        <v>1.7883020741991419E-3</v>
      </c>
      <c r="AQ385" s="10">
        <f>IF('Raw Data'!Y393=0,AQ384,'Raw Data'!Y393)</f>
        <v>6.6378000000000004</v>
      </c>
      <c r="AR385" s="10">
        <f>IF('Raw Data'!X393=0,AR384,'Raw Data'!X393)</f>
        <v>6.6452999999999998</v>
      </c>
      <c r="AS385" s="10">
        <f t="shared" si="101"/>
        <v>7.499999999999396E-3</v>
      </c>
      <c r="AT385" s="10">
        <f t="shared" si="102"/>
        <v>2.3000000000000576E-2</v>
      </c>
      <c r="AV385" s="9">
        <f>'Raw Data'!AB386</f>
        <v>42815</v>
      </c>
      <c r="AW385" s="10">
        <f>'Raw Data'!AC386</f>
        <v>228.19</v>
      </c>
      <c r="AX385" s="10">
        <f t="shared" si="108"/>
        <v>197.98600000000002</v>
      </c>
    </row>
    <row r="386" spans="1:50">
      <c r="A386" s="9">
        <f>'Raw Data'!M394</f>
        <v>42579</v>
      </c>
      <c r="B386" s="13">
        <f>'Raw Data'!N394</f>
        <v>2994.3229999999999</v>
      </c>
      <c r="C386" s="14">
        <f t="shared" si="103"/>
        <v>7.7643672249928341E-4</v>
      </c>
      <c r="D386" s="15">
        <f t="shared" si="111"/>
        <v>7.5878894193603776E-3</v>
      </c>
      <c r="E386" s="10">
        <f>'Raw Data'!Q394</f>
        <v>3114.19</v>
      </c>
      <c r="F386" s="14">
        <f t="shared" si="103"/>
        <v>-8.0371296355161784E-3</v>
      </c>
      <c r="G386" s="15">
        <f t="shared" si="112"/>
        <v>6.3790713157594169E-3</v>
      </c>
      <c r="H386" s="13">
        <f t="shared" si="109"/>
        <v>0.84069112808672719</v>
      </c>
      <c r="J386" s="9">
        <f>'Raw Data'!A394</f>
        <v>42569</v>
      </c>
      <c r="K386" s="10">
        <f>'Raw Data'!H394</f>
        <v>0</v>
      </c>
      <c r="L386" s="10">
        <f>'Raw Data'!J394</f>
        <v>0</v>
      </c>
      <c r="M386" s="10">
        <f t="shared" si="97"/>
        <v>0</v>
      </c>
      <c r="O386" s="9">
        <f>'Raw Data'!A394</f>
        <v>42569</v>
      </c>
      <c r="P386" s="10">
        <f>'Raw Data'!B394</f>
        <v>2.87</v>
      </c>
      <c r="Q386" s="10">
        <f>'Raw Data'!C394</f>
        <v>0</v>
      </c>
      <c r="R386" s="10">
        <f t="shared" si="98"/>
        <v>2.87</v>
      </c>
      <c r="S386" s="10">
        <f>'Raw Data'!D394</f>
        <v>2.4159999999999999</v>
      </c>
      <c r="T386" s="15">
        <f t="shared" si="104"/>
        <v>-1.0342332083323575E-3</v>
      </c>
      <c r="U386" s="15">
        <f t="shared" si="113"/>
        <v>3.5905293537957086E-2</v>
      </c>
      <c r="V386" s="10">
        <f>'Raw Data'!F394</f>
        <v>2.2789999999999999</v>
      </c>
      <c r="W386" s="10">
        <f t="shared" si="99"/>
        <v>0.13700000000000001</v>
      </c>
      <c r="Y386" s="9">
        <f>'Raw Data'!A394</f>
        <v>42569</v>
      </c>
      <c r="Z386" s="10">
        <f>'Raw Data'!G394</f>
        <v>3.6013999999999999</v>
      </c>
      <c r="AA386" s="10">
        <f>'Raw Data'!H394</f>
        <v>0</v>
      </c>
      <c r="AB386" s="10">
        <f t="shared" si="100"/>
        <v>3.6013999999999999</v>
      </c>
      <c r="AC386" s="10">
        <f>'Raw Data'!I394</f>
        <v>0</v>
      </c>
      <c r="AD386" s="12" t="e">
        <f t="shared" si="105"/>
        <v>#DIV/0!</v>
      </c>
      <c r="AE386" s="15" t="e">
        <f t="shared" si="114"/>
        <v>#DIV/0!</v>
      </c>
      <c r="AG386" s="9">
        <f>'Raw Data'!M394</f>
        <v>42579</v>
      </c>
      <c r="AH386" s="10">
        <f>'Raw Data'!N394</f>
        <v>2994.3229999999999</v>
      </c>
      <c r="AI386" s="14">
        <f t="shared" si="106"/>
        <v>7.7643672249928341E-4</v>
      </c>
      <c r="AJ386" s="15">
        <f t="shared" si="110"/>
        <v>7.5878894193603776E-3</v>
      </c>
      <c r="AK386" s="10">
        <f>'Raw Data'!R394+'Raw Data'!S394</f>
        <v>87206521.918899998</v>
      </c>
      <c r="AM386" s="9">
        <f>'Raw Data'!V394</f>
        <v>42548</v>
      </c>
      <c r="AN386" s="10">
        <f>IF('Raw Data'!W394=0,AN385,'Raw Data'!W394)</f>
        <v>6.6393000000000004</v>
      </c>
      <c r="AO386" s="15">
        <f t="shared" si="107"/>
        <v>3.6969734504346636E-3</v>
      </c>
      <c r="AP386" s="15">
        <f t="shared" si="115"/>
        <v>1.808263453726242E-3</v>
      </c>
      <c r="AQ386" s="10">
        <f>IF('Raw Data'!Y394=0,AQ385,'Raw Data'!Y394)</f>
        <v>6.6813000000000002</v>
      </c>
      <c r="AR386" s="10">
        <f>IF('Raw Data'!X394=0,AR385,'Raw Data'!X394)</f>
        <v>6.6853999999999996</v>
      </c>
      <c r="AS386" s="10">
        <f t="shared" si="101"/>
        <v>4.0999999999993264E-3</v>
      </c>
      <c r="AT386" s="10">
        <f t="shared" si="102"/>
        <v>4.1999999999999815E-2</v>
      </c>
      <c r="AV386" s="9">
        <f>'Raw Data'!AB387</f>
        <v>42816</v>
      </c>
      <c r="AW386" s="10">
        <f>'Raw Data'!AC387</f>
        <v>295.79000000000002</v>
      </c>
      <c r="AX386" s="10">
        <f t="shared" si="108"/>
        <v>214.36199999999999</v>
      </c>
    </row>
    <row r="387" spans="1:50">
      <c r="A387" s="9">
        <f>'Raw Data'!M395</f>
        <v>42580</v>
      </c>
      <c r="B387" s="13">
        <f>'Raw Data'!N395</f>
        <v>2979.3389999999999</v>
      </c>
      <c r="C387" s="14">
        <f t="shared" si="103"/>
        <v>-5.0166987772370204E-3</v>
      </c>
      <c r="D387" s="15">
        <f t="shared" si="111"/>
        <v>7.6035881849789676E-3</v>
      </c>
      <c r="E387" s="10">
        <f>'Raw Data'!Q395</f>
        <v>3124.34</v>
      </c>
      <c r="F387" s="14">
        <f t="shared" si="103"/>
        <v>3.2539745600256792E-3</v>
      </c>
      <c r="G387" s="15">
        <f t="shared" si="112"/>
        <v>6.3993066919923779E-3</v>
      </c>
      <c r="H387" s="13">
        <f t="shared" si="109"/>
        <v>0.84161668626850805</v>
      </c>
      <c r="J387" s="9">
        <f>'Raw Data'!A395</f>
        <v>42570</v>
      </c>
      <c r="K387" s="10">
        <f>'Raw Data'!H395</f>
        <v>0</v>
      </c>
      <c r="L387" s="10">
        <f>'Raw Data'!J395</f>
        <v>0</v>
      </c>
      <c r="M387" s="10">
        <f t="shared" ref="M387:M450" si="116">L387-K387</f>
        <v>0</v>
      </c>
      <c r="O387" s="9">
        <f>'Raw Data'!A395</f>
        <v>42570</v>
      </c>
      <c r="P387" s="10">
        <f>'Raw Data'!B395</f>
        <v>2.8650000000000002</v>
      </c>
      <c r="Q387" s="10">
        <f>'Raw Data'!C395</f>
        <v>0</v>
      </c>
      <c r="R387" s="10">
        <f t="shared" ref="R387:R450" si="117">P387-Q387</f>
        <v>2.8650000000000002</v>
      </c>
      <c r="S387" s="10">
        <f>'Raw Data'!D395</f>
        <v>2.4289999999999998</v>
      </c>
      <c r="T387" s="15">
        <f t="shared" si="104"/>
        <v>5.366369947467E-3</v>
      </c>
      <c r="U387" s="15">
        <f t="shared" si="113"/>
        <v>3.5915238463747584E-2</v>
      </c>
      <c r="V387" s="10">
        <f>'Raw Data'!F395</f>
        <v>2.2883</v>
      </c>
      <c r="W387" s="10">
        <f t="shared" ref="W387:W450" si="118">S387-V387</f>
        <v>0.14069999999999983</v>
      </c>
      <c r="Y387" s="9">
        <f>'Raw Data'!A395</f>
        <v>42570</v>
      </c>
      <c r="Z387" s="10">
        <f>'Raw Data'!G395</f>
        <v>3.5783999999999998</v>
      </c>
      <c r="AA387" s="10">
        <f>'Raw Data'!H395</f>
        <v>0</v>
      </c>
      <c r="AB387" s="10">
        <f t="shared" ref="AB387:AB450" si="119">Z387-AA387</f>
        <v>3.5783999999999998</v>
      </c>
      <c r="AC387" s="10">
        <f>'Raw Data'!I395</f>
        <v>0</v>
      </c>
      <c r="AD387" s="12" t="e">
        <f t="shared" si="105"/>
        <v>#DIV/0!</v>
      </c>
      <c r="AE387" s="15" t="e">
        <f t="shared" si="114"/>
        <v>#DIV/0!</v>
      </c>
      <c r="AG387" s="9">
        <f>'Raw Data'!M395</f>
        <v>42580</v>
      </c>
      <c r="AH387" s="10">
        <f>'Raw Data'!N395</f>
        <v>2979.3389999999999</v>
      </c>
      <c r="AI387" s="14">
        <f t="shared" si="106"/>
        <v>-5.0166987772370204E-3</v>
      </c>
      <c r="AJ387" s="15">
        <f t="shared" si="110"/>
        <v>7.6035881849789676E-3</v>
      </c>
      <c r="AK387" s="10">
        <f>'Raw Data'!R395+'Raw Data'!S395</f>
        <v>86689173.955500007</v>
      </c>
      <c r="AM387" s="9">
        <f>'Raw Data'!V395</f>
        <v>42549</v>
      </c>
      <c r="AN387" s="10">
        <f>IF('Raw Data'!W395=0,AN386,'Raw Data'!W395)</f>
        <v>6.6486999999999998</v>
      </c>
      <c r="AO387" s="15">
        <f t="shared" si="107"/>
        <v>1.4148105912084638E-3</v>
      </c>
      <c r="AP387" s="15">
        <f t="shared" si="115"/>
        <v>1.8206414055614143E-3</v>
      </c>
      <c r="AQ387" s="10">
        <f>IF('Raw Data'!Y395=0,AQ386,'Raw Data'!Y395)</f>
        <v>6.6856</v>
      </c>
      <c r="AR387" s="10">
        <f>IF('Raw Data'!X395=0,AR386,'Raw Data'!X395)</f>
        <v>6.6894999999999998</v>
      </c>
      <c r="AS387" s="10">
        <f t="shared" si="101"/>
        <v>3.8999999999997925E-3</v>
      </c>
      <c r="AT387" s="10">
        <f t="shared" si="102"/>
        <v>3.6900000000000155E-2</v>
      </c>
      <c r="AV387" s="9">
        <f>'Raw Data'!AB388</f>
        <v>42817</v>
      </c>
      <c r="AW387" s="10">
        <f>'Raw Data'!AC388</f>
        <v>249.03</v>
      </c>
      <c r="AX387" s="10">
        <f t="shared" si="108"/>
        <v>226.71199999999999</v>
      </c>
    </row>
    <row r="388" spans="1:50">
      <c r="A388" s="9">
        <f>'Raw Data'!M396</f>
        <v>42583</v>
      </c>
      <c r="B388" s="13">
        <f>'Raw Data'!N396</f>
        <v>2953.3850000000002</v>
      </c>
      <c r="C388" s="14">
        <f t="shared" si="103"/>
        <v>-8.7494936803236036E-3</v>
      </c>
      <c r="D388" s="15">
        <f t="shared" si="111"/>
        <v>7.8331727310479108E-3</v>
      </c>
      <c r="E388" s="10">
        <f>'Raw Data'!Q396</f>
        <v>3140.67</v>
      </c>
      <c r="F388" s="14">
        <f t="shared" si="103"/>
        <v>5.2130920724588409E-3</v>
      </c>
      <c r="G388" s="15">
        <f t="shared" si="112"/>
        <v>5.5057554633924409E-3</v>
      </c>
      <c r="H388" s="13">
        <f t="shared" si="109"/>
        <v>0.70287681025717519</v>
      </c>
      <c r="J388" s="9">
        <f>'Raw Data'!A396</f>
        <v>42571</v>
      </c>
      <c r="K388" s="10">
        <f>'Raw Data'!H396</f>
        <v>0</v>
      </c>
      <c r="L388" s="10">
        <f>'Raw Data'!J396</f>
        <v>0</v>
      </c>
      <c r="M388" s="10">
        <f t="shared" si="116"/>
        <v>0</v>
      </c>
      <c r="O388" s="9">
        <f>'Raw Data'!A396</f>
        <v>42571</v>
      </c>
      <c r="P388" s="10">
        <f>'Raw Data'!B396</f>
        <v>2.8614999999999999</v>
      </c>
      <c r="Q388" s="10">
        <f>'Raw Data'!C396</f>
        <v>0</v>
      </c>
      <c r="R388" s="10">
        <f t="shared" si="117"/>
        <v>2.8614999999999999</v>
      </c>
      <c r="S388" s="10">
        <f>'Raw Data'!D396</f>
        <v>2.4594</v>
      </c>
      <c r="T388" s="15">
        <f t="shared" si="104"/>
        <v>1.2437767736174565E-2</v>
      </c>
      <c r="U388" s="15">
        <f t="shared" si="113"/>
        <v>3.5268352305047629E-2</v>
      </c>
      <c r="V388" s="10">
        <f>'Raw Data'!F396</f>
        <v>2.3224</v>
      </c>
      <c r="W388" s="10">
        <f t="shared" si="118"/>
        <v>0.13700000000000001</v>
      </c>
      <c r="Y388" s="9">
        <f>'Raw Data'!A396</f>
        <v>42571</v>
      </c>
      <c r="Z388" s="10">
        <f>'Raw Data'!G396</f>
        <v>3.5129000000000001</v>
      </c>
      <c r="AA388" s="10">
        <f>'Raw Data'!H396</f>
        <v>0</v>
      </c>
      <c r="AB388" s="10">
        <f t="shared" si="119"/>
        <v>3.5129000000000001</v>
      </c>
      <c r="AC388" s="10">
        <f>'Raw Data'!I396</f>
        <v>0</v>
      </c>
      <c r="AD388" s="12" t="e">
        <f t="shared" si="105"/>
        <v>#DIV/0!</v>
      </c>
      <c r="AE388" s="15" t="e">
        <f t="shared" si="114"/>
        <v>#DIV/0!</v>
      </c>
      <c r="AG388" s="9">
        <f>'Raw Data'!M396</f>
        <v>42583</v>
      </c>
      <c r="AH388" s="10">
        <f>'Raw Data'!N396</f>
        <v>2953.3850000000002</v>
      </c>
      <c r="AI388" s="14">
        <f t="shared" si="106"/>
        <v>-8.7494936803236036E-3</v>
      </c>
      <c r="AJ388" s="15">
        <f t="shared" si="110"/>
        <v>7.8331727310479108E-3</v>
      </c>
      <c r="AK388" s="10">
        <f>'Raw Data'!R396+'Raw Data'!S396</f>
        <v>86320934.376300007</v>
      </c>
      <c r="AM388" s="9">
        <f>'Raw Data'!V396</f>
        <v>42550</v>
      </c>
      <c r="AN388" s="10">
        <f>IF('Raw Data'!W396=0,AN387,'Raw Data'!W396)</f>
        <v>6.6463999999999999</v>
      </c>
      <c r="AO388" s="15">
        <f t="shared" si="107"/>
        <v>-3.4599213589138846E-4</v>
      </c>
      <c r="AP388" s="15">
        <f t="shared" si="115"/>
        <v>1.8198550684756472E-3</v>
      </c>
      <c r="AQ388" s="10">
        <f>IF('Raw Data'!Y396=0,AQ387,'Raw Data'!Y396)</f>
        <v>6.6555999999999997</v>
      </c>
      <c r="AR388" s="10">
        <f>IF('Raw Data'!X396=0,AR387,'Raw Data'!X396)</f>
        <v>6.6619000000000002</v>
      </c>
      <c r="AS388" s="10">
        <f t="shared" ref="AS388:AS451" si="120">AR388-AQ388</f>
        <v>6.3000000000004164E-3</v>
      </c>
      <c r="AT388" s="10">
        <f t="shared" ref="AT388:AT451" si="121">AQ388-AN388</f>
        <v>9.1999999999998749E-3</v>
      </c>
      <c r="AV388" s="9">
        <f>'Raw Data'!AB389</f>
        <v>42818</v>
      </c>
      <c r="AW388" s="10">
        <f>'Raw Data'!AC389</f>
        <v>261.92</v>
      </c>
      <c r="AX388" s="10">
        <f t="shared" si="108"/>
        <v>246.53200000000001</v>
      </c>
    </row>
    <row r="389" spans="1:50">
      <c r="A389" s="9">
        <f>'Raw Data'!M397</f>
        <v>42584</v>
      </c>
      <c r="B389" s="13">
        <f>'Raw Data'!N397</f>
        <v>2971.279</v>
      </c>
      <c r="C389" s="14">
        <f t="shared" ref="C389:F452" si="122">LN(B389/B388)</f>
        <v>6.0405296940567611E-3</v>
      </c>
      <c r="D389" s="15">
        <f t="shared" si="111"/>
        <v>8.2945861936626186E-3</v>
      </c>
      <c r="E389" s="10">
        <f>'Raw Data'!Q397</f>
        <v>3131.9</v>
      </c>
      <c r="F389" s="14">
        <f t="shared" si="122"/>
        <v>-2.7963038163353869E-3</v>
      </c>
      <c r="G389" s="15">
        <f t="shared" si="112"/>
        <v>5.0891357269463007E-3</v>
      </c>
      <c r="H389" s="13">
        <f t="shared" si="109"/>
        <v>0.61354907986061979</v>
      </c>
      <c r="J389" s="9">
        <f>'Raw Data'!A397</f>
        <v>42572</v>
      </c>
      <c r="K389" s="10">
        <f>'Raw Data'!H397</f>
        <v>0</v>
      </c>
      <c r="L389" s="10">
        <f>'Raw Data'!J397</f>
        <v>0</v>
      </c>
      <c r="M389" s="10">
        <f t="shared" si="116"/>
        <v>0</v>
      </c>
      <c r="O389" s="9">
        <f>'Raw Data'!A397</f>
        <v>42572</v>
      </c>
      <c r="P389" s="10">
        <f>'Raw Data'!B397</f>
        <v>2.8574999999999999</v>
      </c>
      <c r="Q389" s="10">
        <f>'Raw Data'!C397</f>
        <v>0</v>
      </c>
      <c r="R389" s="10">
        <f t="shared" si="117"/>
        <v>2.8574999999999999</v>
      </c>
      <c r="S389" s="10">
        <f>'Raw Data'!D397</f>
        <v>2.4558</v>
      </c>
      <c r="T389" s="15">
        <f t="shared" ref="T389:T452" si="123">LN(S389/S388)</f>
        <v>-1.4648440119345812E-3</v>
      </c>
      <c r="U389" s="15">
        <f t="shared" si="113"/>
        <v>3.5248653445474433E-2</v>
      </c>
      <c r="V389" s="10">
        <f>'Raw Data'!F397</f>
        <v>2.3372000000000002</v>
      </c>
      <c r="W389" s="10">
        <f t="shared" si="118"/>
        <v>0.11859999999999982</v>
      </c>
      <c r="Y389" s="9">
        <f>'Raw Data'!A397</f>
        <v>42572</v>
      </c>
      <c r="Z389" s="10">
        <f>'Raw Data'!G397</f>
        <v>3.4925999999999999</v>
      </c>
      <c r="AA389" s="10">
        <f>'Raw Data'!H397</f>
        <v>0</v>
      </c>
      <c r="AB389" s="10">
        <f t="shared" si="119"/>
        <v>3.4925999999999999</v>
      </c>
      <c r="AC389" s="10">
        <f>'Raw Data'!I397</f>
        <v>0</v>
      </c>
      <c r="AD389" s="12" t="e">
        <f t="shared" ref="AD389:AD452" si="124">LN(AC389/AC388)</f>
        <v>#DIV/0!</v>
      </c>
      <c r="AE389" s="15" t="e">
        <f t="shared" si="114"/>
        <v>#DIV/0!</v>
      </c>
      <c r="AG389" s="9">
        <f>'Raw Data'!M397</f>
        <v>42584</v>
      </c>
      <c r="AH389" s="10">
        <f>'Raw Data'!N397</f>
        <v>2971.279</v>
      </c>
      <c r="AI389" s="14">
        <f t="shared" ref="AI389:AI452" si="125">LN(AH389/AH388)</f>
        <v>6.0405296940567611E-3</v>
      </c>
      <c r="AJ389" s="15">
        <f t="shared" si="110"/>
        <v>8.2945861936626186E-3</v>
      </c>
      <c r="AK389" s="10">
        <f>'Raw Data'!R397+'Raw Data'!S397</f>
        <v>86241468.423500001</v>
      </c>
      <c r="AM389" s="9">
        <f>'Raw Data'!V397</f>
        <v>42551</v>
      </c>
      <c r="AN389" s="10">
        <f>IF('Raw Data'!W397=0,AN388,'Raw Data'!W397)</f>
        <v>6.6433</v>
      </c>
      <c r="AO389" s="15">
        <f t="shared" si="107"/>
        <v>-4.6652671711559714E-4</v>
      </c>
      <c r="AP389" s="15">
        <f t="shared" si="115"/>
        <v>1.8205216313752662E-3</v>
      </c>
      <c r="AQ389" s="10">
        <f>IF('Raw Data'!Y397=0,AQ388,'Raw Data'!Y397)</f>
        <v>6.6698000000000004</v>
      </c>
      <c r="AR389" s="10">
        <f>IF('Raw Data'!X397=0,AR388,'Raw Data'!X397)</f>
        <v>6.6772999999999998</v>
      </c>
      <c r="AS389" s="10">
        <f t="shared" si="120"/>
        <v>7.499999999999396E-3</v>
      </c>
      <c r="AT389" s="10">
        <f t="shared" si="121"/>
        <v>2.6500000000000412E-2</v>
      </c>
      <c r="AV389" s="9">
        <f>'Raw Data'!AB390</f>
        <v>42821</v>
      </c>
      <c r="AW389" s="10">
        <f>'Raw Data'!AC390</f>
        <v>221.78</v>
      </c>
      <c r="AX389" s="10">
        <f t="shared" si="108"/>
        <v>251.34200000000001</v>
      </c>
    </row>
    <row r="390" spans="1:50">
      <c r="A390" s="9">
        <f>'Raw Data'!M398</f>
        <v>42585</v>
      </c>
      <c r="B390" s="13">
        <f>'Raw Data'!N398</f>
        <v>2978.4609999999998</v>
      </c>
      <c r="C390" s="14">
        <f t="shared" si="122"/>
        <v>2.4142243151278743E-3</v>
      </c>
      <c r="D390" s="15">
        <f t="shared" si="111"/>
        <v>8.4011068688237302E-3</v>
      </c>
      <c r="E390" s="10">
        <f>'Raw Data'!Q398</f>
        <v>3116.84</v>
      </c>
      <c r="F390" s="14">
        <f t="shared" si="122"/>
        <v>-4.8201810793348822E-3</v>
      </c>
      <c r="G390" s="15">
        <f t="shared" si="112"/>
        <v>4.8900268192365688E-3</v>
      </c>
      <c r="H390" s="13">
        <f t="shared" si="109"/>
        <v>0.58206935057371068</v>
      </c>
      <c r="J390" s="9">
        <f>'Raw Data'!A398</f>
        <v>42573</v>
      </c>
      <c r="K390" s="10">
        <f>'Raw Data'!H398</f>
        <v>0</v>
      </c>
      <c r="L390" s="10">
        <f>'Raw Data'!J398</f>
        <v>0</v>
      </c>
      <c r="M390" s="10">
        <f t="shared" si="116"/>
        <v>0</v>
      </c>
      <c r="O390" s="9">
        <f>'Raw Data'!A398</f>
        <v>42573</v>
      </c>
      <c r="P390" s="10">
        <f>'Raw Data'!B398</f>
        <v>2.8559999999999999</v>
      </c>
      <c r="Q390" s="10">
        <f>'Raw Data'!C398</f>
        <v>0</v>
      </c>
      <c r="R390" s="10">
        <f t="shared" si="117"/>
        <v>2.8559999999999999</v>
      </c>
      <c r="S390" s="10">
        <f>'Raw Data'!D398</f>
        <v>2.5585</v>
      </c>
      <c r="T390" s="15">
        <f t="shared" si="123"/>
        <v>4.0968575518734208E-2</v>
      </c>
      <c r="U390" s="15">
        <f t="shared" si="113"/>
        <v>3.5472301422134811E-2</v>
      </c>
      <c r="V390" s="10">
        <f>'Raw Data'!F398</f>
        <v>2.3650000000000002</v>
      </c>
      <c r="W390" s="10">
        <f t="shared" si="118"/>
        <v>0.19349999999999978</v>
      </c>
      <c r="Y390" s="9">
        <f>'Raw Data'!A398</f>
        <v>42573</v>
      </c>
      <c r="Z390" s="10">
        <f>'Raw Data'!G398</f>
        <v>3.4935</v>
      </c>
      <c r="AA390" s="10">
        <f>'Raw Data'!H398</f>
        <v>0</v>
      </c>
      <c r="AB390" s="10">
        <f t="shared" si="119"/>
        <v>3.4935</v>
      </c>
      <c r="AC390" s="10">
        <f>'Raw Data'!I398</f>
        <v>0</v>
      </c>
      <c r="AD390" s="12" t="e">
        <f t="shared" si="124"/>
        <v>#DIV/0!</v>
      </c>
      <c r="AE390" s="15" t="e">
        <f t="shared" si="114"/>
        <v>#DIV/0!</v>
      </c>
      <c r="AG390" s="9">
        <f>'Raw Data'!M398</f>
        <v>42585</v>
      </c>
      <c r="AH390" s="10">
        <f>'Raw Data'!N398</f>
        <v>2978.4609999999998</v>
      </c>
      <c r="AI390" s="14">
        <f t="shared" si="125"/>
        <v>2.4142243151278743E-3</v>
      </c>
      <c r="AJ390" s="15">
        <f t="shared" si="110"/>
        <v>8.4011068688237302E-3</v>
      </c>
      <c r="AK390" s="10">
        <f>'Raw Data'!R398+'Raw Data'!S398</f>
        <v>86255513.069200009</v>
      </c>
      <c r="AM390" s="9">
        <f>'Raw Data'!V398</f>
        <v>42552</v>
      </c>
      <c r="AN390" s="10">
        <f>IF('Raw Data'!W398=0,AN389,'Raw Data'!W398)</f>
        <v>6.6581999999999999</v>
      </c>
      <c r="AO390" s="15">
        <f t="shared" ref="AO390:AO453" si="126">LN(AN390/AN389)</f>
        <v>2.2403497698954382E-3</v>
      </c>
      <c r="AP390" s="15">
        <f t="shared" si="115"/>
        <v>1.8582595291722088E-3</v>
      </c>
      <c r="AQ390" s="10">
        <f>IF('Raw Data'!Y398=0,AQ389,'Raw Data'!Y398)</f>
        <v>6.6773999999999996</v>
      </c>
      <c r="AR390" s="10">
        <f>IF('Raw Data'!X398=0,AR389,'Raw Data'!X398)</f>
        <v>6.6848999999999998</v>
      </c>
      <c r="AS390" s="10">
        <f t="shared" si="120"/>
        <v>7.5000000000002842E-3</v>
      </c>
      <c r="AT390" s="10">
        <f t="shared" si="121"/>
        <v>1.9199999999999662E-2</v>
      </c>
      <c r="AV390" s="9">
        <f>'Raw Data'!AB391</f>
        <v>42822</v>
      </c>
      <c r="AW390" s="10">
        <f>'Raw Data'!AC391</f>
        <v>299.58</v>
      </c>
      <c r="AX390" s="10">
        <f t="shared" si="108"/>
        <v>265.62</v>
      </c>
    </row>
    <row r="391" spans="1:50">
      <c r="A391" s="9">
        <f>'Raw Data'!M399</f>
        <v>42586</v>
      </c>
      <c r="B391" s="13">
        <f>'Raw Data'!N399</f>
        <v>2982.4259999999999</v>
      </c>
      <c r="C391" s="14">
        <f t="shared" si="122"/>
        <v>1.3303391205947868E-3</v>
      </c>
      <c r="D391" s="15">
        <f t="shared" si="111"/>
        <v>8.2820468029366281E-3</v>
      </c>
      <c r="E391" s="10">
        <f>'Raw Data'!Q399</f>
        <v>3108.48</v>
      </c>
      <c r="F391" s="14">
        <f t="shared" si="122"/>
        <v>-2.6858073241044921E-3</v>
      </c>
      <c r="G391" s="15">
        <f t="shared" si="112"/>
        <v>4.6675823376866174E-3</v>
      </c>
      <c r="H391" s="13">
        <f t="shared" si="109"/>
        <v>0.56357835795272215</v>
      </c>
      <c r="J391" s="9">
        <f>'Raw Data'!A399</f>
        <v>42576</v>
      </c>
      <c r="K391" s="10">
        <f>'Raw Data'!H399</f>
        <v>0</v>
      </c>
      <c r="L391" s="10">
        <f>'Raw Data'!J399</f>
        <v>0</v>
      </c>
      <c r="M391" s="10">
        <f t="shared" si="116"/>
        <v>0</v>
      </c>
      <c r="O391" s="9">
        <f>'Raw Data'!A399</f>
        <v>42576</v>
      </c>
      <c r="P391" s="10">
        <f>'Raw Data'!B399</f>
        <v>2.8540000000000001</v>
      </c>
      <c r="Q391" s="10">
        <f>'Raw Data'!C399</f>
        <v>0</v>
      </c>
      <c r="R391" s="10">
        <f t="shared" si="117"/>
        <v>2.8540000000000001</v>
      </c>
      <c r="S391" s="10">
        <f>'Raw Data'!D399</f>
        <v>2.6848000000000001</v>
      </c>
      <c r="T391" s="15">
        <f t="shared" si="123"/>
        <v>4.8185088027740498E-2</v>
      </c>
      <c r="U391" s="15">
        <f t="shared" si="113"/>
        <v>3.642975871729863E-2</v>
      </c>
      <c r="V391" s="10">
        <f>'Raw Data'!F399</f>
        <v>2.3959999999999999</v>
      </c>
      <c r="W391" s="10">
        <f t="shared" si="118"/>
        <v>0.28880000000000017</v>
      </c>
      <c r="Y391" s="9">
        <f>'Raw Data'!A399</f>
        <v>42576</v>
      </c>
      <c r="Z391" s="10">
        <f>'Raw Data'!G399</f>
        <v>3.4754999999999998</v>
      </c>
      <c r="AA391" s="10">
        <f>'Raw Data'!H399</f>
        <v>0</v>
      </c>
      <c r="AB391" s="10">
        <f t="shared" si="119"/>
        <v>3.4754999999999998</v>
      </c>
      <c r="AC391" s="10">
        <f>'Raw Data'!I399</f>
        <v>0</v>
      </c>
      <c r="AD391" s="12" t="e">
        <f t="shared" si="124"/>
        <v>#DIV/0!</v>
      </c>
      <c r="AE391" s="15" t="e">
        <f t="shared" si="114"/>
        <v>#DIV/0!</v>
      </c>
      <c r="AG391" s="9">
        <f>'Raw Data'!M399</f>
        <v>42586</v>
      </c>
      <c r="AH391" s="10">
        <f>'Raw Data'!N399</f>
        <v>2982.4259999999999</v>
      </c>
      <c r="AI391" s="14">
        <f t="shared" si="125"/>
        <v>1.3303391205947868E-3</v>
      </c>
      <c r="AJ391" s="15">
        <f t="shared" si="110"/>
        <v>8.2820468029366281E-3</v>
      </c>
      <c r="AK391" s="10">
        <f>'Raw Data'!R399+'Raw Data'!S399</f>
        <v>86430237.606299996</v>
      </c>
      <c r="AM391" s="9">
        <f>'Raw Data'!V399</f>
        <v>42555</v>
      </c>
      <c r="AN391" s="10">
        <f>IF('Raw Data'!W399=0,AN390,'Raw Data'!W399)</f>
        <v>6.6635999999999997</v>
      </c>
      <c r="AO391" s="15">
        <f t="shared" si="126"/>
        <v>8.1070130098886127E-4</v>
      </c>
      <c r="AP391" s="15">
        <f t="shared" si="115"/>
        <v>1.6534569826383129E-3</v>
      </c>
      <c r="AQ391" s="10">
        <f>IF('Raw Data'!Y399=0,AQ390,'Raw Data'!Y399)</f>
        <v>6.6744000000000003</v>
      </c>
      <c r="AR391" s="10">
        <f>IF('Raw Data'!X399=0,AR390,'Raw Data'!X399)</f>
        <v>6.6830999999999996</v>
      </c>
      <c r="AS391" s="10">
        <f t="shared" si="120"/>
        <v>8.6999999999992639E-3</v>
      </c>
      <c r="AT391" s="10">
        <f t="shared" si="121"/>
        <v>1.0800000000000587E-2</v>
      </c>
      <c r="AV391" s="9">
        <f>'Raw Data'!AB392</f>
        <v>42823</v>
      </c>
      <c r="AW391" s="10">
        <f>'Raw Data'!AC392</f>
        <v>298.63</v>
      </c>
      <c r="AX391" s="10">
        <f t="shared" ref="AX391:AX430" si="127">AVERAGE(AW387:AW391)</f>
        <v>266.18799999999999</v>
      </c>
    </row>
    <row r="392" spans="1:50">
      <c r="A392" s="9">
        <f>'Raw Data'!M400</f>
        <v>42587</v>
      </c>
      <c r="B392" s="13">
        <f>'Raw Data'!N400</f>
        <v>2976.6959999999999</v>
      </c>
      <c r="C392" s="14">
        <f t="shared" si="122"/>
        <v>-1.9231026872581776E-3</v>
      </c>
      <c r="D392" s="15">
        <f t="shared" si="111"/>
        <v>7.9716102515757243E-3</v>
      </c>
      <c r="E392" s="10">
        <f>'Raw Data'!Q400</f>
        <v>3134.55</v>
      </c>
      <c r="F392" s="14">
        <f t="shared" si="122"/>
        <v>8.3517623768913953E-3</v>
      </c>
      <c r="G392" s="15">
        <f t="shared" si="112"/>
        <v>4.8967123271776167E-3</v>
      </c>
      <c r="H392" s="13">
        <f t="shared" si="109"/>
        <v>0.61426890836888293</v>
      </c>
      <c r="J392" s="9">
        <f>'Raw Data'!A400</f>
        <v>42577</v>
      </c>
      <c r="K392" s="10">
        <f>'Raw Data'!H400</f>
        <v>0</v>
      </c>
      <c r="L392" s="10">
        <f>'Raw Data'!J400</f>
        <v>0</v>
      </c>
      <c r="M392" s="10">
        <f t="shared" si="116"/>
        <v>0</v>
      </c>
      <c r="O392" s="9">
        <f>'Raw Data'!A400</f>
        <v>42577</v>
      </c>
      <c r="P392" s="10">
        <f>'Raw Data'!B400</f>
        <v>2.851</v>
      </c>
      <c r="Q392" s="10">
        <f>'Raw Data'!C400</f>
        <v>0</v>
      </c>
      <c r="R392" s="10">
        <f t="shared" si="117"/>
        <v>2.851</v>
      </c>
      <c r="S392" s="10">
        <f>'Raw Data'!D400</f>
        <v>2.7604000000000002</v>
      </c>
      <c r="T392" s="15">
        <f t="shared" si="123"/>
        <v>2.7769359473559664E-2</v>
      </c>
      <c r="U392" s="15">
        <f t="shared" si="113"/>
        <v>3.5232634181106649E-2</v>
      </c>
      <c r="V392" s="10">
        <f>'Raw Data'!F400</f>
        <v>2.4363000000000001</v>
      </c>
      <c r="W392" s="10">
        <f t="shared" si="118"/>
        <v>0.32410000000000005</v>
      </c>
      <c r="Y392" s="9">
        <f>'Raw Data'!A400</f>
        <v>42577</v>
      </c>
      <c r="Z392" s="10">
        <f>'Raw Data'!G400</f>
        <v>3.5358000000000001</v>
      </c>
      <c r="AA392" s="10">
        <f>'Raw Data'!H400</f>
        <v>0</v>
      </c>
      <c r="AB392" s="10">
        <f t="shared" si="119"/>
        <v>3.5358000000000001</v>
      </c>
      <c r="AC392" s="10">
        <f>'Raw Data'!I400</f>
        <v>0</v>
      </c>
      <c r="AD392" s="12" t="e">
        <f t="shared" si="124"/>
        <v>#DIV/0!</v>
      </c>
      <c r="AE392" s="15" t="e">
        <f t="shared" si="114"/>
        <v>#DIV/0!</v>
      </c>
      <c r="AG392" s="9">
        <f>'Raw Data'!M400</f>
        <v>42587</v>
      </c>
      <c r="AH392" s="10">
        <f>'Raw Data'!N400</f>
        <v>2976.6959999999999</v>
      </c>
      <c r="AI392" s="14">
        <f t="shared" si="125"/>
        <v>-1.9231026872581776E-3</v>
      </c>
      <c r="AJ392" s="15">
        <f t="shared" si="110"/>
        <v>7.9716102515757243E-3</v>
      </c>
      <c r="AK392" s="10">
        <f>'Raw Data'!R400+'Raw Data'!S400</f>
        <v>86128956.144999996</v>
      </c>
      <c r="AM392" s="9">
        <f>'Raw Data'!V400</f>
        <v>42556</v>
      </c>
      <c r="AN392" s="10">
        <f>IF('Raw Data'!W400=0,AN391,'Raw Data'!W400)</f>
        <v>6.6695000000000002</v>
      </c>
      <c r="AO392" s="15">
        <f t="shared" si="126"/>
        <v>8.8501554553705038E-4</v>
      </c>
      <c r="AP392" s="15">
        <f t="shared" si="115"/>
        <v>1.6518665577434585E-3</v>
      </c>
      <c r="AQ392" s="10">
        <f>IF('Raw Data'!Y400=0,AQ391,'Raw Data'!Y400)</f>
        <v>6.6901999999999999</v>
      </c>
      <c r="AR392" s="10">
        <f>IF('Raw Data'!X400=0,AR391,'Raw Data'!X400)</f>
        <v>6.6976000000000004</v>
      </c>
      <c r="AS392" s="10">
        <f t="shared" si="120"/>
        <v>7.4000000000005173E-3</v>
      </c>
      <c r="AT392" s="10">
        <f t="shared" si="121"/>
        <v>2.0699999999999719E-2</v>
      </c>
      <c r="AV392" s="9">
        <f>'Raw Data'!AB393</f>
        <v>42824</v>
      </c>
      <c r="AW392" s="10">
        <f>'Raw Data'!AC393</f>
        <v>241.34</v>
      </c>
      <c r="AX392" s="10">
        <f t="shared" si="127"/>
        <v>264.64999999999998</v>
      </c>
    </row>
    <row r="393" spans="1:50">
      <c r="A393" s="9">
        <f>'Raw Data'!M401</f>
        <v>42590</v>
      </c>
      <c r="B393" s="13">
        <f>'Raw Data'!N401</f>
        <v>3004.277</v>
      </c>
      <c r="C393" s="14">
        <f t="shared" si="122"/>
        <v>9.2229794418880653E-3</v>
      </c>
      <c r="D393" s="15">
        <f t="shared" si="111"/>
        <v>8.5592364695988073E-3</v>
      </c>
      <c r="E393" s="10">
        <f>'Raw Data'!Q401</f>
        <v>3135.85</v>
      </c>
      <c r="F393" s="14">
        <f t="shared" si="122"/>
        <v>4.1464659945961618E-4</v>
      </c>
      <c r="G393" s="15">
        <f t="shared" si="112"/>
        <v>4.8915857166422251E-3</v>
      </c>
      <c r="H393" s="13">
        <f t="shared" ref="H393:H456" si="128">G393/D393</f>
        <v>0.57149790568544789</v>
      </c>
      <c r="J393" s="9">
        <f>'Raw Data'!A401</f>
        <v>42578</v>
      </c>
      <c r="K393" s="10">
        <f>'Raw Data'!H401</f>
        <v>0</v>
      </c>
      <c r="L393" s="10">
        <f>'Raw Data'!J401</f>
        <v>0</v>
      </c>
      <c r="M393" s="10">
        <f t="shared" si="116"/>
        <v>0</v>
      </c>
      <c r="O393" s="9">
        <f>'Raw Data'!A401</f>
        <v>42578</v>
      </c>
      <c r="P393" s="10">
        <f>'Raw Data'!B401</f>
        <v>2.8490000000000002</v>
      </c>
      <c r="Q393" s="10">
        <f>'Raw Data'!C401</f>
        <v>0</v>
      </c>
      <c r="R393" s="10">
        <f t="shared" si="117"/>
        <v>2.8490000000000002</v>
      </c>
      <c r="S393" s="10">
        <f>'Raw Data'!D401</f>
        <v>2.6617999999999999</v>
      </c>
      <c r="T393" s="15">
        <f t="shared" si="123"/>
        <v>-3.6373011093991124E-2</v>
      </c>
      <c r="U393" s="15">
        <f t="shared" si="113"/>
        <v>3.603139769649228E-2</v>
      </c>
      <c r="V393" s="10">
        <f>'Raw Data'!F401</f>
        <v>2.4045999999999998</v>
      </c>
      <c r="W393" s="10">
        <f t="shared" si="118"/>
        <v>0.2572000000000001</v>
      </c>
      <c r="Y393" s="9">
        <f>'Raw Data'!A401</f>
        <v>42578</v>
      </c>
      <c r="Z393" s="10">
        <f>'Raw Data'!G401</f>
        <v>3.5179999999999998</v>
      </c>
      <c r="AA393" s="10">
        <f>'Raw Data'!H401</f>
        <v>0</v>
      </c>
      <c r="AB393" s="10">
        <f t="shared" si="119"/>
        <v>3.5179999999999998</v>
      </c>
      <c r="AC393" s="10">
        <f>'Raw Data'!I401</f>
        <v>0</v>
      </c>
      <c r="AD393" s="12" t="e">
        <f t="shared" si="124"/>
        <v>#DIV/0!</v>
      </c>
      <c r="AE393" s="15" t="e">
        <f t="shared" si="114"/>
        <v>#DIV/0!</v>
      </c>
      <c r="AG393" s="9">
        <f>'Raw Data'!M401</f>
        <v>42590</v>
      </c>
      <c r="AH393" s="10">
        <f>'Raw Data'!N401</f>
        <v>3004.277</v>
      </c>
      <c r="AI393" s="14">
        <f t="shared" si="125"/>
        <v>9.2229794418880653E-3</v>
      </c>
      <c r="AJ393" s="15">
        <f t="shared" si="110"/>
        <v>8.5592364695988073E-3</v>
      </c>
      <c r="AK393" s="10">
        <f>'Raw Data'!R401+'Raw Data'!S401</f>
        <v>86456384.675599992</v>
      </c>
      <c r="AM393" s="9">
        <f>'Raw Data'!V401</f>
        <v>42557</v>
      </c>
      <c r="AN393" s="10">
        <f>IF('Raw Data'!W401=0,AN392,'Raw Data'!W401)</f>
        <v>6.69</v>
      </c>
      <c r="AO393" s="15">
        <f t="shared" si="126"/>
        <v>3.0689795411753115E-3</v>
      </c>
      <c r="AP393" s="15">
        <f t="shared" si="115"/>
        <v>1.7098349674268965E-3</v>
      </c>
      <c r="AQ393" s="10">
        <f>IF('Raw Data'!Y401=0,AQ392,'Raw Data'!Y401)</f>
        <v>6.6971999999999996</v>
      </c>
      <c r="AR393" s="10">
        <f>IF('Raw Data'!X401=0,AR392,'Raw Data'!X401)</f>
        <v>6.7042999999999999</v>
      </c>
      <c r="AS393" s="10">
        <f t="shared" si="120"/>
        <v>7.1000000000003283E-3</v>
      </c>
      <c r="AT393" s="10">
        <f t="shared" si="121"/>
        <v>7.199999999999207E-3</v>
      </c>
      <c r="AV393" s="9">
        <f>'Raw Data'!AB394</f>
        <v>42825</v>
      </c>
      <c r="AW393" s="10">
        <f>'Raw Data'!AC394</f>
        <v>177.86</v>
      </c>
      <c r="AX393" s="10">
        <f t="shared" si="127"/>
        <v>247.83800000000002</v>
      </c>
    </row>
    <row r="394" spans="1:50">
      <c r="A394" s="9">
        <f>'Raw Data'!M402</f>
        <v>42591</v>
      </c>
      <c r="B394" s="13">
        <f>'Raw Data'!N402</f>
        <v>3025.681</v>
      </c>
      <c r="C394" s="14">
        <f t="shared" si="122"/>
        <v>7.099250076225477E-3</v>
      </c>
      <c r="D394" s="15">
        <f t="shared" si="111"/>
        <v>8.0610337483584052E-3</v>
      </c>
      <c r="E394" s="10">
        <f>'Raw Data'!Q402</f>
        <v>3148.03</v>
      </c>
      <c r="F394" s="14">
        <f t="shared" si="122"/>
        <v>3.8765906584374891E-3</v>
      </c>
      <c r="G394" s="15">
        <f t="shared" si="112"/>
        <v>4.745166842071478E-3</v>
      </c>
      <c r="H394" s="13">
        <f t="shared" si="128"/>
        <v>0.58865487854306664</v>
      </c>
      <c r="J394" s="9">
        <f>'Raw Data'!A402</f>
        <v>42579</v>
      </c>
      <c r="K394" s="10">
        <f>'Raw Data'!H402</f>
        <v>0</v>
      </c>
      <c r="L394" s="10">
        <f>'Raw Data'!J402</f>
        <v>0</v>
      </c>
      <c r="M394" s="10">
        <f t="shared" si="116"/>
        <v>0</v>
      </c>
      <c r="O394" s="9">
        <f>'Raw Data'!A402</f>
        <v>42579</v>
      </c>
      <c r="P394" s="10">
        <f>'Raw Data'!B402</f>
        <v>2.8464999999999998</v>
      </c>
      <c r="Q394" s="10">
        <f>'Raw Data'!C402</f>
        <v>0</v>
      </c>
      <c r="R394" s="10">
        <f t="shared" si="117"/>
        <v>2.8464999999999998</v>
      </c>
      <c r="S394" s="10">
        <f>'Raw Data'!D402</f>
        <v>2.5548000000000002</v>
      </c>
      <c r="T394" s="15">
        <f t="shared" si="123"/>
        <v>-4.1028642965021588E-2</v>
      </c>
      <c r="U394" s="15">
        <f t="shared" si="113"/>
        <v>3.6726874948155158E-2</v>
      </c>
      <c r="V394" s="10">
        <f>'Raw Data'!F402</f>
        <v>2.3628999999999998</v>
      </c>
      <c r="W394" s="10">
        <f t="shared" si="118"/>
        <v>0.1919000000000004</v>
      </c>
      <c r="Y394" s="9">
        <f>'Raw Data'!A402</f>
        <v>42579</v>
      </c>
      <c r="Z394" s="10">
        <f>'Raw Data'!G402</f>
        <v>3.4325000000000001</v>
      </c>
      <c r="AA394" s="10">
        <f>'Raw Data'!H402</f>
        <v>0</v>
      </c>
      <c r="AB394" s="10">
        <f t="shared" si="119"/>
        <v>3.4325000000000001</v>
      </c>
      <c r="AC394" s="10">
        <f>'Raw Data'!I402</f>
        <v>0</v>
      </c>
      <c r="AD394" s="12" t="e">
        <f t="shared" si="124"/>
        <v>#DIV/0!</v>
      </c>
      <c r="AE394" s="15" t="e">
        <f t="shared" si="114"/>
        <v>#DIV/0!</v>
      </c>
      <c r="AG394" s="9">
        <f>'Raw Data'!M402</f>
        <v>42591</v>
      </c>
      <c r="AH394" s="10">
        <f>'Raw Data'!N402</f>
        <v>3025.681</v>
      </c>
      <c r="AI394" s="14">
        <f t="shared" si="125"/>
        <v>7.099250076225477E-3</v>
      </c>
      <c r="AJ394" s="15">
        <f t="shared" si="110"/>
        <v>8.0610337483584052E-3</v>
      </c>
      <c r="AK394" s="10">
        <f>'Raw Data'!R402+'Raw Data'!S402</f>
        <v>86760845.182399988</v>
      </c>
      <c r="AM394" s="9">
        <f>'Raw Data'!V402</f>
        <v>42558</v>
      </c>
      <c r="AN394" s="10">
        <f>IF('Raw Data'!W402=0,AN393,'Raw Data'!W402)</f>
        <v>6.6829999999999998</v>
      </c>
      <c r="AO394" s="15">
        <f t="shared" si="126"/>
        <v>-1.0468856112040288E-3</v>
      </c>
      <c r="AP394" s="15">
        <f t="shared" si="115"/>
        <v>1.7521696614618198E-3</v>
      </c>
      <c r="AQ394" s="10">
        <f>IF('Raw Data'!Y402=0,AQ393,'Raw Data'!Y402)</f>
        <v>6.7016</v>
      </c>
      <c r="AR394" s="10">
        <f>IF('Raw Data'!X402=0,AR393,'Raw Data'!X402)</f>
        <v>6.71</v>
      </c>
      <c r="AS394" s="10">
        <f t="shared" si="120"/>
        <v>8.3999999999999631E-3</v>
      </c>
      <c r="AT394" s="10">
        <f t="shared" si="121"/>
        <v>1.8600000000000172E-2</v>
      </c>
      <c r="AV394" s="9">
        <f>'Raw Data'!AB395</f>
        <v>42830</v>
      </c>
      <c r="AW394" s="10">
        <f>'Raw Data'!AC395</f>
        <v>205.16</v>
      </c>
      <c r="AX394" s="10">
        <f t="shared" si="127"/>
        <v>244.51400000000004</v>
      </c>
    </row>
    <row r="395" spans="1:50">
      <c r="A395" s="9">
        <f>'Raw Data'!M403</f>
        <v>42592</v>
      </c>
      <c r="B395" s="13">
        <f>'Raw Data'!N403</f>
        <v>3018.7460000000001</v>
      </c>
      <c r="C395" s="14">
        <f t="shared" si="122"/>
        <v>-2.2946767470411111E-3</v>
      </c>
      <c r="D395" s="15">
        <f t="shared" si="111"/>
        <v>5.3189847292979195E-3</v>
      </c>
      <c r="E395" s="10">
        <f>'Raw Data'!Q403</f>
        <v>3155.7</v>
      </c>
      <c r="F395" s="14">
        <f t="shared" si="122"/>
        <v>2.4334810612241962E-3</v>
      </c>
      <c r="G395" s="15">
        <f t="shared" si="112"/>
        <v>4.7832260394131418E-3</v>
      </c>
      <c r="H395" s="13">
        <f t="shared" si="128"/>
        <v>0.89927425680812301</v>
      </c>
      <c r="J395" s="9">
        <f>'Raw Data'!A403</f>
        <v>42580</v>
      </c>
      <c r="K395" s="10">
        <f>'Raw Data'!H403</f>
        <v>0</v>
      </c>
      <c r="L395" s="10">
        <f>'Raw Data'!J403</f>
        <v>0</v>
      </c>
      <c r="M395" s="10">
        <f t="shared" si="116"/>
        <v>0</v>
      </c>
      <c r="O395" s="9">
        <f>'Raw Data'!A403</f>
        <v>42580</v>
      </c>
      <c r="P395" s="10">
        <f>'Raw Data'!B403</f>
        <v>2.8460000000000001</v>
      </c>
      <c r="Q395" s="10">
        <f>'Raw Data'!C403</f>
        <v>0</v>
      </c>
      <c r="R395" s="10">
        <f t="shared" si="117"/>
        <v>2.8460000000000001</v>
      </c>
      <c r="S395" s="10">
        <f>'Raw Data'!D403</f>
        <v>2.4868999999999999</v>
      </c>
      <c r="T395" s="15">
        <f t="shared" si="123"/>
        <v>-2.6936987779690252E-2</v>
      </c>
      <c r="U395" s="15">
        <f t="shared" si="113"/>
        <v>2.2016711117297819E-2</v>
      </c>
      <c r="V395" s="10">
        <f>'Raw Data'!F403</f>
        <v>2.3645999999999998</v>
      </c>
      <c r="W395" s="10">
        <f t="shared" si="118"/>
        <v>0.12230000000000008</v>
      </c>
      <c r="Y395" s="9">
        <f>'Raw Data'!A403</f>
        <v>42580</v>
      </c>
      <c r="Z395" s="10">
        <f>'Raw Data'!G403</f>
        <v>3.3571</v>
      </c>
      <c r="AA395" s="10">
        <f>'Raw Data'!H403</f>
        <v>0</v>
      </c>
      <c r="AB395" s="10">
        <f t="shared" si="119"/>
        <v>3.3571</v>
      </c>
      <c r="AC395" s="10">
        <f>'Raw Data'!I403</f>
        <v>0</v>
      </c>
      <c r="AD395" s="12" t="e">
        <f t="shared" si="124"/>
        <v>#DIV/0!</v>
      </c>
      <c r="AE395" s="15" t="e">
        <f t="shared" si="114"/>
        <v>#DIV/0!</v>
      </c>
      <c r="AG395" s="9">
        <f>'Raw Data'!M403</f>
        <v>42592</v>
      </c>
      <c r="AH395" s="10">
        <f>'Raw Data'!N403</f>
        <v>3018.7460000000001</v>
      </c>
      <c r="AI395" s="14">
        <f t="shared" si="125"/>
        <v>-2.2946767470411111E-3</v>
      </c>
      <c r="AJ395" s="15">
        <f t="shared" si="110"/>
        <v>5.3189847292979195E-3</v>
      </c>
      <c r="AK395" s="10">
        <f>'Raw Data'!R403+'Raw Data'!S403</f>
        <v>87122564.656000003</v>
      </c>
      <c r="AM395" s="9">
        <f>'Raw Data'!V403</f>
        <v>42559</v>
      </c>
      <c r="AN395" s="10">
        <f>IF('Raw Data'!W403=0,AN394,'Raw Data'!W403)</f>
        <v>6.6881000000000004</v>
      </c>
      <c r="AO395" s="15">
        <f t="shared" si="126"/>
        <v>7.6283929479518909E-4</v>
      </c>
      <c r="AP395" s="15">
        <f t="shared" si="115"/>
        <v>1.7415137022701061E-3</v>
      </c>
      <c r="AQ395" s="10">
        <f>IF('Raw Data'!Y403=0,AQ394,'Raw Data'!Y403)</f>
        <v>6.7018000000000004</v>
      </c>
      <c r="AR395" s="10">
        <f>IF('Raw Data'!X403=0,AR394,'Raw Data'!X403)</f>
        <v>6.7102000000000004</v>
      </c>
      <c r="AS395" s="10">
        <f t="shared" si="120"/>
        <v>8.3999999999999631E-3</v>
      </c>
      <c r="AT395" s="10">
        <f t="shared" si="121"/>
        <v>1.3700000000000045E-2</v>
      </c>
      <c r="AV395" s="9">
        <f>'Raw Data'!AB396</f>
        <v>42831</v>
      </c>
      <c r="AW395" s="10">
        <f>'Raw Data'!AC396</f>
        <v>229.58</v>
      </c>
      <c r="AX395" s="10">
        <f t="shared" si="127"/>
        <v>230.51399999999998</v>
      </c>
    </row>
    <row r="396" spans="1:50">
      <c r="A396" s="9">
        <f>'Raw Data'!M404</f>
        <v>42593</v>
      </c>
      <c r="B396" s="13">
        <f>'Raw Data'!N404</f>
        <v>3002.6379999999999</v>
      </c>
      <c r="C396" s="14">
        <f t="shared" si="122"/>
        <v>-5.3502777517285749E-3</v>
      </c>
      <c r="D396" s="15">
        <f t="shared" si="111"/>
        <v>5.6399488638570541E-3</v>
      </c>
      <c r="E396" s="10">
        <f>'Raw Data'!Q404</f>
        <v>3191.6</v>
      </c>
      <c r="F396" s="14">
        <f t="shared" si="122"/>
        <v>1.1312017020787865E-2</v>
      </c>
      <c r="G396" s="15">
        <f t="shared" si="112"/>
        <v>4.8433538453143176E-3</v>
      </c>
      <c r="H396" s="13">
        <f t="shared" si="128"/>
        <v>0.8587584678918595</v>
      </c>
      <c r="J396" s="9">
        <f>'Raw Data'!A404</f>
        <v>42583</v>
      </c>
      <c r="K396" s="10">
        <f>'Raw Data'!H404</f>
        <v>0</v>
      </c>
      <c r="L396" s="10">
        <f>'Raw Data'!J404</f>
        <v>0</v>
      </c>
      <c r="M396" s="10">
        <f t="shared" si="116"/>
        <v>0</v>
      </c>
      <c r="O396" s="9">
        <f>'Raw Data'!A404</f>
        <v>42583</v>
      </c>
      <c r="P396" s="10">
        <f>'Raw Data'!B404</f>
        <v>2.8439999999999999</v>
      </c>
      <c r="Q396" s="10">
        <f>'Raw Data'!C404</f>
        <v>0</v>
      </c>
      <c r="R396" s="10">
        <f t="shared" si="117"/>
        <v>2.8439999999999999</v>
      </c>
      <c r="S396" s="10">
        <f>'Raw Data'!D404</f>
        <v>2.4188000000000001</v>
      </c>
      <c r="T396" s="15">
        <f t="shared" si="123"/>
        <v>-2.7765405508685982E-2</v>
      </c>
      <c r="U396" s="15">
        <f t="shared" si="113"/>
        <v>2.2970493381297342E-2</v>
      </c>
      <c r="V396" s="10">
        <f>'Raw Data'!F404</f>
        <v>2.2803</v>
      </c>
      <c r="W396" s="10">
        <f t="shared" si="118"/>
        <v>0.13850000000000007</v>
      </c>
      <c r="Y396" s="9">
        <f>'Raw Data'!A404</f>
        <v>42583</v>
      </c>
      <c r="Z396" s="10">
        <f>'Raw Data'!G404</f>
        <v>3.3309000000000002</v>
      </c>
      <c r="AA396" s="10">
        <f>'Raw Data'!H404</f>
        <v>0</v>
      </c>
      <c r="AB396" s="10">
        <f t="shared" si="119"/>
        <v>3.3309000000000002</v>
      </c>
      <c r="AC396" s="10">
        <f>'Raw Data'!I404</f>
        <v>0</v>
      </c>
      <c r="AD396" s="12" t="e">
        <f t="shared" si="124"/>
        <v>#DIV/0!</v>
      </c>
      <c r="AE396" s="15" t="e">
        <f t="shared" si="114"/>
        <v>#DIV/0!</v>
      </c>
      <c r="AG396" s="9">
        <f>'Raw Data'!M404</f>
        <v>42593</v>
      </c>
      <c r="AH396" s="10">
        <f>'Raw Data'!N404</f>
        <v>3002.6379999999999</v>
      </c>
      <c r="AI396" s="14">
        <f t="shared" si="125"/>
        <v>-5.3502777517285749E-3</v>
      </c>
      <c r="AJ396" s="15">
        <f t="shared" si="110"/>
        <v>5.6399488638570541E-3</v>
      </c>
      <c r="AK396" s="10">
        <f>'Raw Data'!R404+'Raw Data'!S404</f>
        <v>87175520.909400001</v>
      </c>
      <c r="AM396" s="9">
        <f>'Raw Data'!V404</f>
        <v>42562</v>
      </c>
      <c r="AN396" s="10">
        <f>IF('Raw Data'!W404=0,AN395,'Raw Data'!W404)</f>
        <v>6.6879</v>
      </c>
      <c r="AO396" s="15">
        <f t="shared" si="126"/>
        <v>-2.9904306222380529E-5</v>
      </c>
      <c r="AP396" s="15">
        <f t="shared" si="115"/>
        <v>1.7148572183587015E-3</v>
      </c>
      <c r="AQ396" s="10">
        <f>IF('Raw Data'!Y404=0,AQ395,'Raw Data'!Y404)</f>
        <v>6.7069999999999999</v>
      </c>
      <c r="AR396" s="10">
        <f>IF('Raw Data'!X404=0,AR395,'Raw Data'!X404)</f>
        <v>6.7171000000000003</v>
      </c>
      <c r="AS396" s="10">
        <f t="shared" si="120"/>
        <v>1.0100000000000442E-2</v>
      </c>
      <c r="AT396" s="10">
        <f t="shared" si="121"/>
        <v>1.9099999999999895E-2</v>
      </c>
      <c r="AV396" s="9">
        <f>'Raw Data'!AB397</f>
        <v>42832</v>
      </c>
      <c r="AW396" s="10">
        <f>'Raw Data'!AC397</f>
        <v>182.33</v>
      </c>
      <c r="AX396" s="10">
        <f t="shared" si="127"/>
        <v>207.25399999999999</v>
      </c>
    </row>
    <row r="397" spans="1:50">
      <c r="A397" s="9">
        <f>'Raw Data'!M405</f>
        <v>42594</v>
      </c>
      <c r="B397" s="13">
        <f>'Raw Data'!N405</f>
        <v>3050.6669999999999</v>
      </c>
      <c r="C397" s="14">
        <f t="shared" si="122"/>
        <v>1.5869019620681088E-2</v>
      </c>
      <c r="D397" s="15">
        <f t="shared" si="111"/>
        <v>6.996741393653097E-3</v>
      </c>
      <c r="E397" s="10">
        <f>'Raw Data'!Q405</f>
        <v>3273.7</v>
      </c>
      <c r="F397" s="14">
        <f t="shared" si="122"/>
        <v>2.5398485266198392E-2</v>
      </c>
      <c r="G397" s="15">
        <f t="shared" si="112"/>
        <v>8.4338217501849656E-3</v>
      </c>
      <c r="H397" s="13">
        <f t="shared" si="128"/>
        <v>1.2053928072624602</v>
      </c>
      <c r="J397" s="9">
        <f>'Raw Data'!A405</f>
        <v>42584</v>
      </c>
      <c r="K397" s="10">
        <f>'Raw Data'!H405</f>
        <v>0</v>
      </c>
      <c r="L397" s="10">
        <f>'Raw Data'!J405</f>
        <v>0</v>
      </c>
      <c r="M397" s="10">
        <f t="shared" si="116"/>
        <v>0</v>
      </c>
      <c r="O397" s="9">
        <f>'Raw Data'!A405</f>
        <v>42584</v>
      </c>
      <c r="P397" s="10">
        <f>'Raw Data'!B405</f>
        <v>2.839</v>
      </c>
      <c r="Q397" s="10">
        <f>'Raw Data'!C405</f>
        <v>0</v>
      </c>
      <c r="R397" s="10">
        <f t="shared" si="117"/>
        <v>2.839</v>
      </c>
      <c r="S397" s="10">
        <f>'Raw Data'!D405</f>
        <v>2.3809999999999998</v>
      </c>
      <c r="T397" s="15">
        <f t="shared" si="123"/>
        <v>-1.5750981912195167E-2</v>
      </c>
      <c r="U397" s="15">
        <f t="shared" si="113"/>
        <v>2.322580055631283E-2</v>
      </c>
      <c r="V397" s="10">
        <f>'Raw Data'!F405</f>
        <v>2.2654000000000001</v>
      </c>
      <c r="W397" s="10">
        <f t="shared" si="118"/>
        <v>0.1155999999999997</v>
      </c>
      <c r="Y397" s="9">
        <f>'Raw Data'!A405</f>
        <v>42584</v>
      </c>
      <c r="Z397" s="10">
        <f>'Raw Data'!G405</f>
        <v>3.2911000000000001</v>
      </c>
      <c r="AA397" s="10">
        <f>'Raw Data'!H405</f>
        <v>0</v>
      </c>
      <c r="AB397" s="10">
        <f t="shared" si="119"/>
        <v>3.2911000000000001</v>
      </c>
      <c r="AC397" s="10">
        <f>'Raw Data'!I405</f>
        <v>0</v>
      </c>
      <c r="AD397" s="12" t="e">
        <f t="shared" si="124"/>
        <v>#DIV/0!</v>
      </c>
      <c r="AE397" s="15" t="e">
        <f t="shared" si="114"/>
        <v>#DIV/0!</v>
      </c>
      <c r="AG397" s="9">
        <f>'Raw Data'!M405</f>
        <v>42594</v>
      </c>
      <c r="AH397" s="10">
        <f>'Raw Data'!N405</f>
        <v>3050.6669999999999</v>
      </c>
      <c r="AI397" s="14">
        <f t="shared" si="125"/>
        <v>1.5869019620681088E-2</v>
      </c>
      <c r="AJ397" s="15">
        <f t="shared" si="110"/>
        <v>6.996741393653097E-3</v>
      </c>
      <c r="AK397" s="10">
        <f>'Raw Data'!R405+'Raw Data'!S405</f>
        <v>86912299.806699991</v>
      </c>
      <c r="AM397" s="9">
        <f>'Raw Data'!V405</f>
        <v>42563</v>
      </c>
      <c r="AN397" s="10">
        <f>IF('Raw Data'!W405=0,AN396,'Raw Data'!W405)</f>
        <v>6.6849999999999996</v>
      </c>
      <c r="AO397" s="15">
        <f t="shared" si="126"/>
        <v>-4.3371296359942058E-4</v>
      </c>
      <c r="AP397" s="15">
        <f t="shared" si="115"/>
        <v>1.7346305390664059E-3</v>
      </c>
      <c r="AQ397" s="10">
        <f>IF('Raw Data'!Y405=0,AQ396,'Raw Data'!Y405)</f>
        <v>6.6974</v>
      </c>
      <c r="AR397" s="10">
        <f>IF('Raw Data'!X405=0,AR396,'Raw Data'!X405)</f>
        <v>6.7092000000000001</v>
      </c>
      <c r="AS397" s="10">
        <f t="shared" si="120"/>
        <v>1.1800000000000033E-2</v>
      </c>
      <c r="AT397" s="10">
        <f t="shared" si="121"/>
        <v>1.2400000000000411E-2</v>
      </c>
      <c r="AV397" s="9">
        <f>'Raw Data'!AB398</f>
        <v>42835</v>
      </c>
      <c r="AW397" s="10">
        <f>'Raw Data'!AC398</f>
        <v>228.81</v>
      </c>
      <c r="AX397" s="10">
        <f t="shared" si="127"/>
        <v>204.74799999999999</v>
      </c>
    </row>
    <row r="398" spans="1:50">
      <c r="A398" s="9">
        <f>'Raw Data'!M406</f>
        <v>42597</v>
      </c>
      <c r="B398" s="13">
        <f>'Raw Data'!N406</f>
        <v>3125.1950000000002</v>
      </c>
      <c r="C398" s="14">
        <f t="shared" si="122"/>
        <v>2.4136426006505163E-2</v>
      </c>
      <c r="D398" s="15">
        <f t="shared" si="111"/>
        <v>8.5545352173512171E-3</v>
      </c>
      <c r="E398" s="10">
        <f>'Raw Data'!Q406</f>
        <v>3346.87</v>
      </c>
      <c r="F398" s="14">
        <f t="shared" si="122"/>
        <v>2.2104737003767545E-2</v>
      </c>
      <c r="G398" s="15">
        <f t="shared" si="112"/>
        <v>9.9319853100588214E-3</v>
      </c>
      <c r="H398" s="13">
        <f t="shared" si="128"/>
        <v>1.1610198634653714</v>
      </c>
      <c r="J398" s="9">
        <f>'Raw Data'!A406</f>
        <v>42585</v>
      </c>
      <c r="K398" s="10">
        <f>'Raw Data'!H406</f>
        <v>0</v>
      </c>
      <c r="L398" s="10">
        <f>'Raw Data'!J406</f>
        <v>0</v>
      </c>
      <c r="M398" s="10">
        <f t="shared" si="116"/>
        <v>0</v>
      </c>
      <c r="O398" s="9">
        <f>'Raw Data'!A406</f>
        <v>42585</v>
      </c>
      <c r="P398" s="10">
        <f>'Raw Data'!B406</f>
        <v>2.8334999999999999</v>
      </c>
      <c r="Q398" s="10">
        <f>'Raw Data'!C406</f>
        <v>0</v>
      </c>
      <c r="R398" s="10">
        <f t="shared" si="117"/>
        <v>2.8334999999999999</v>
      </c>
      <c r="S398" s="10">
        <f>'Raw Data'!D406</f>
        <v>2.3980000000000001</v>
      </c>
      <c r="T398" s="15">
        <f t="shared" si="123"/>
        <v>7.1144891005968667E-3</v>
      </c>
      <c r="U398" s="15">
        <f t="shared" si="113"/>
        <v>2.3095737311804573E-2</v>
      </c>
      <c r="V398" s="10">
        <f>'Raw Data'!F406</f>
        <v>2.2824</v>
      </c>
      <c r="W398" s="10">
        <f t="shared" si="118"/>
        <v>0.11560000000000015</v>
      </c>
      <c r="Y398" s="9">
        <f>'Raw Data'!A406</f>
        <v>42585</v>
      </c>
      <c r="Z398" s="10">
        <f>'Raw Data'!G406</f>
        <v>3.2847</v>
      </c>
      <c r="AA398" s="10">
        <f>'Raw Data'!H406</f>
        <v>0</v>
      </c>
      <c r="AB398" s="10">
        <f t="shared" si="119"/>
        <v>3.2847</v>
      </c>
      <c r="AC398" s="10">
        <f>'Raw Data'!I406</f>
        <v>0</v>
      </c>
      <c r="AD398" s="12" t="e">
        <f t="shared" si="124"/>
        <v>#DIV/0!</v>
      </c>
      <c r="AE398" s="15" t="e">
        <f t="shared" si="114"/>
        <v>#DIV/0!</v>
      </c>
      <c r="AG398" s="9">
        <f>'Raw Data'!M406</f>
        <v>42597</v>
      </c>
      <c r="AH398" s="10">
        <f>'Raw Data'!N406</f>
        <v>3125.1950000000002</v>
      </c>
      <c r="AI398" s="14">
        <f t="shared" si="125"/>
        <v>2.4136426006505163E-2</v>
      </c>
      <c r="AJ398" s="15">
        <f t="shared" ref="AJ398:AJ461" si="129">_xlfn.STDEV.P(AI389:AI398)</f>
        <v>8.5545352173512171E-3</v>
      </c>
      <c r="AK398" s="10">
        <f>'Raw Data'!R406+'Raw Data'!S406</f>
        <v>88033242.40200001</v>
      </c>
      <c r="AM398" s="9">
        <f>'Raw Data'!V406</f>
        <v>42564</v>
      </c>
      <c r="AN398" s="10">
        <f>IF('Raw Data'!W406=0,AN397,'Raw Data'!W406)</f>
        <v>6.6921999999999997</v>
      </c>
      <c r="AO398" s="15">
        <f t="shared" si="126"/>
        <v>1.0764585556407124E-3</v>
      </c>
      <c r="AP398" s="15">
        <f t="shared" si="115"/>
        <v>1.7192850544067513E-3</v>
      </c>
      <c r="AQ398" s="10">
        <f>IF('Raw Data'!Y406=0,AQ397,'Raw Data'!Y406)</f>
        <v>6.6879</v>
      </c>
      <c r="AR398" s="10">
        <f>IF('Raw Data'!X406=0,AR397,'Raw Data'!X406)</f>
        <v>6.7012</v>
      </c>
      <c r="AS398" s="10">
        <f t="shared" si="120"/>
        <v>1.330000000000009E-2</v>
      </c>
      <c r="AT398" s="10">
        <f t="shared" si="121"/>
        <v>-4.2999999999997485E-3</v>
      </c>
      <c r="AV398" s="9">
        <f>'Raw Data'!AB399</f>
        <v>42836</v>
      </c>
      <c r="AW398" s="10">
        <f>'Raw Data'!AC399</f>
        <v>248.02</v>
      </c>
      <c r="AX398" s="10">
        <f t="shared" si="127"/>
        <v>218.78000000000003</v>
      </c>
    </row>
    <row r="399" spans="1:50">
      <c r="A399" s="9">
        <f>'Raw Data'!M407</f>
        <v>42598</v>
      </c>
      <c r="B399" s="13">
        <f>'Raw Data'!N407</f>
        <v>3110.0369999999998</v>
      </c>
      <c r="C399" s="14">
        <f t="shared" si="122"/>
        <v>-4.8620580150838281E-3</v>
      </c>
      <c r="D399" s="15">
        <f t="shared" si="111"/>
        <v>9.1124224526632353E-3</v>
      </c>
      <c r="E399" s="10">
        <f>'Raw Data'!Q407</f>
        <v>3279.4</v>
      </c>
      <c r="F399" s="14">
        <f t="shared" si="122"/>
        <v>-2.0365101888323831E-2</v>
      </c>
      <c r="G399" s="15">
        <f t="shared" si="112"/>
        <v>1.2593383494921789E-2</v>
      </c>
      <c r="H399" s="13">
        <f t="shared" si="128"/>
        <v>1.3820017191192879</v>
      </c>
      <c r="J399" s="9">
        <f>'Raw Data'!A407</f>
        <v>42586</v>
      </c>
      <c r="K399" s="10">
        <f>'Raw Data'!H407</f>
        <v>0</v>
      </c>
      <c r="L399" s="10">
        <f>'Raw Data'!J407</f>
        <v>0</v>
      </c>
      <c r="M399" s="10">
        <f t="shared" si="116"/>
        <v>0</v>
      </c>
      <c r="O399" s="9">
        <f>'Raw Data'!A407</f>
        <v>42586</v>
      </c>
      <c r="P399" s="10">
        <f>'Raw Data'!B407</f>
        <v>2.8220000000000001</v>
      </c>
      <c r="Q399" s="10">
        <f>'Raw Data'!C407</f>
        <v>0</v>
      </c>
      <c r="R399" s="10">
        <f t="shared" si="117"/>
        <v>2.8220000000000001</v>
      </c>
      <c r="S399" s="10">
        <f>'Raw Data'!D407</f>
        <v>2.3895</v>
      </c>
      <c r="T399" s="15">
        <f t="shared" si="123"/>
        <v>-3.5509175692467624E-3</v>
      </c>
      <c r="U399" s="15">
        <f t="shared" si="113"/>
        <v>2.2998942779633599E-2</v>
      </c>
      <c r="V399" s="10">
        <f>'Raw Data'!F407</f>
        <v>2.2732999999999999</v>
      </c>
      <c r="W399" s="10">
        <f t="shared" si="118"/>
        <v>0.11620000000000008</v>
      </c>
      <c r="Y399" s="9">
        <f>'Raw Data'!A407</f>
        <v>42586</v>
      </c>
      <c r="Z399" s="10">
        <f>'Raw Data'!G407</f>
        <v>3.2835999999999999</v>
      </c>
      <c r="AA399" s="10">
        <f>'Raw Data'!H407</f>
        <v>0</v>
      </c>
      <c r="AB399" s="10">
        <f t="shared" si="119"/>
        <v>3.2835999999999999</v>
      </c>
      <c r="AC399" s="10">
        <f>'Raw Data'!I407</f>
        <v>0</v>
      </c>
      <c r="AD399" s="12" t="e">
        <f t="shared" si="124"/>
        <v>#DIV/0!</v>
      </c>
      <c r="AE399" s="15" t="e">
        <f t="shared" si="114"/>
        <v>#DIV/0!</v>
      </c>
      <c r="AG399" s="9">
        <f>'Raw Data'!M407</f>
        <v>42598</v>
      </c>
      <c r="AH399" s="10">
        <f>'Raw Data'!N407</f>
        <v>3110.0369999999998</v>
      </c>
      <c r="AI399" s="14">
        <f t="shared" si="125"/>
        <v>-4.8620580150838281E-3</v>
      </c>
      <c r="AJ399" s="15">
        <f t="shared" si="129"/>
        <v>9.1124224526632353E-3</v>
      </c>
      <c r="AK399" s="10">
        <f>'Raw Data'!R407+'Raw Data'!S407</f>
        <v>89015706.926899999</v>
      </c>
      <c r="AM399" s="9">
        <f>'Raw Data'!V407</f>
        <v>42565</v>
      </c>
      <c r="AN399" s="10">
        <f>IF('Raw Data'!W407=0,AN398,'Raw Data'!W407)</f>
        <v>6.6871</v>
      </c>
      <c r="AO399" s="15">
        <f t="shared" si="126"/>
        <v>-7.6237176040815492E-4</v>
      </c>
      <c r="AP399" s="15">
        <f t="shared" si="115"/>
        <v>1.7240140837645401E-3</v>
      </c>
      <c r="AQ399" s="10">
        <f>IF('Raw Data'!Y407=0,AQ398,'Raw Data'!Y407)</f>
        <v>6.6917</v>
      </c>
      <c r="AR399" s="10">
        <f>IF('Raw Data'!X407=0,AR398,'Raw Data'!X407)</f>
        <v>6.7013999999999996</v>
      </c>
      <c r="AS399" s="10">
        <f t="shared" si="120"/>
        <v>9.6999999999995978E-3</v>
      </c>
      <c r="AT399" s="10">
        <f t="shared" si="121"/>
        <v>4.5999999999999375E-3</v>
      </c>
      <c r="AV399" s="9">
        <f>'Raw Data'!AB400</f>
        <v>42837</v>
      </c>
      <c r="AW399" s="10">
        <f>'Raw Data'!AC400</f>
        <v>261.52999999999997</v>
      </c>
      <c r="AX399" s="10">
        <f t="shared" si="127"/>
        <v>230.054</v>
      </c>
    </row>
    <row r="400" spans="1:50">
      <c r="A400" s="9">
        <f>'Raw Data'!M408</f>
        <v>42599</v>
      </c>
      <c r="B400" s="13">
        <f>'Raw Data'!N408</f>
        <v>3109.5549999999998</v>
      </c>
      <c r="C400" s="14">
        <f t="shared" si="122"/>
        <v>-1.5499408995474885E-4</v>
      </c>
      <c r="D400" s="15">
        <f t="shared" si="111"/>
        <v>9.205165952050072E-3</v>
      </c>
      <c r="E400" s="10">
        <f>'Raw Data'!Q408</f>
        <v>3270.01</v>
      </c>
      <c r="F400" s="14">
        <f t="shared" si="122"/>
        <v>-2.8674358251693679E-3</v>
      </c>
      <c r="G400" s="15">
        <f t="shared" si="112"/>
        <v>1.2460202592360529E-2</v>
      </c>
      <c r="H400" s="13">
        <f t="shared" si="128"/>
        <v>1.3536097727369631</v>
      </c>
      <c r="J400" s="9">
        <f>'Raw Data'!A408</f>
        <v>42587</v>
      </c>
      <c r="K400" s="10">
        <f>'Raw Data'!H408</f>
        <v>0</v>
      </c>
      <c r="L400" s="10">
        <f>'Raw Data'!J408</f>
        <v>0</v>
      </c>
      <c r="M400" s="10">
        <f t="shared" si="116"/>
        <v>0</v>
      </c>
      <c r="O400" s="9">
        <f>'Raw Data'!A408</f>
        <v>42587</v>
      </c>
      <c r="P400" s="10">
        <f>'Raw Data'!B408</f>
        <v>2.8184999999999998</v>
      </c>
      <c r="Q400" s="10">
        <f>'Raw Data'!C408</f>
        <v>0</v>
      </c>
      <c r="R400" s="10">
        <f t="shared" si="117"/>
        <v>2.8184999999999998</v>
      </c>
      <c r="S400" s="10">
        <f>'Raw Data'!D408</f>
        <v>2.3875999999999999</v>
      </c>
      <c r="T400" s="15">
        <f t="shared" si="123"/>
        <v>-7.9546172371813524E-4</v>
      </c>
      <c r="U400" s="15">
        <f t="shared" si="113"/>
        <v>2.2997489500680576E-2</v>
      </c>
      <c r="V400" s="10">
        <f>'Raw Data'!F408</f>
        <v>2.3012999999999999</v>
      </c>
      <c r="W400" s="10">
        <f t="shared" si="118"/>
        <v>8.6300000000000043E-2</v>
      </c>
      <c r="Y400" s="9">
        <f>'Raw Data'!A408</f>
        <v>42587</v>
      </c>
      <c r="Z400" s="10">
        <f>'Raw Data'!G408</f>
        <v>3.2265000000000001</v>
      </c>
      <c r="AA400" s="10">
        <f>'Raw Data'!H408</f>
        <v>0</v>
      </c>
      <c r="AB400" s="10">
        <f t="shared" si="119"/>
        <v>3.2265000000000001</v>
      </c>
      <c r="AC400" s="10">
        <f>'Raw Data'!I408</f>
        <v>0</v>
      </c>
      <c r="AD400" s="12" t="e">
        <f t="shared" si="124"/>
        <v>#DIV/0!</v>
      </c>
      <c r="AE400" s="15" t="e">
        <f t="shared" si="114"/>
        <v>#DIV/0!</v>
      </c>
      <c r="AG400" s="9">
        <f>'Raw Data'!M408</f>
        <v>42599</v>
      </c>
      <c r="AH400" s="10">
        <f>'Raw Data'!N408</f>
        <v>3109.5549999999998</v>
      </c>
      <c r="AI400" s="14">
        <f t="shared" si="125"/>
        <v>-1.5499408995474885E-4</v>
      </c>
      <c r="AJ400" s="15">
        <f t="shared" si="129"/>
        <v>9.205165952050072E-3</v>
      </c>
      <c r="AK400" s="10">
        <f>'Raw Data'!R408+'Raw Data'!S408</f>
        <v>89343488.581699997</v>
      </c>
      <c r="AM400" s="9">
        <f>'Raw Data'!V408</f>
        <v>42566</v>
      </c>
      <c r="AN400" s="10">
        <f>IF('Raw Data'!W408=0,AN399,'Raw Data'!W408)</f>
        <v>6.6803999999999997</v>
      </c>
      <c r="AO400" s="15">
        <f t="shared" si="126"/>
        <v>-1.0024313538136262E-3</v>
      </c>
      <c r="AP400" s="15">
        <f t="shared" si="115"/>
        <v>1.7651575035021567E-3</v>
      </c>
      <c r="AQ400" s="10">
        <f>IF('Raw Data'!Y408=0,AQ399,'Raw Data'!Y408)</f>
        <v>6.7115999999999998</v>
      </c>
      <c r="AR400" s="10">
        <f>IF('Raw Data'!X408=0,AR399,'Raw Data'!X408)</f>
        <v>6.7199</v>
      </c>
      <c r="AS400" s="10">
        <f t="shared" si="120"/>
        <v>8.3000000000001961E-3</v>
      </c>
      <c r="AT400" s="10">
        <f t="shared" si="121"/>
        <v>3.1200000000000117E-2</v>
      </c>
      <c r="AV400" s="9">
        <f>'Raw Data'!AB401</f>
        <v>42838</v>
      </c>
      <c r="AW400" s="10">
        <f>'Raw Data'!AC401</f>
        <v>256.79000000000002</v>
      </c>
      <c r="AX400" s="10">
        <f t="shared" si="127"/>
        <v>235.49600000000001</v>
      </c>
    </row>
    <row r="401" spans="1:50">
      <c r="A401" s="9">
        <f>'Raw Data'!M409</f>
        <v>42600</v>
      </c>
      <c r="B401" s="13">
        <f>'Raw Data'!N409</f>
        <v>3104.114</v>
      </c>
      <c r="C401" s="14">
        <f t="shared" si="122"/>
        <v>-1.7513006858437519E-3</v>
      </c>
      <c r="D401" s="15">
        <f t="shared" si="111"/>
        <v>9.3501093003476882E-3</v>
      </c>
      <c r="E401" s="10">
        <f>'Raw Data'!Q409</f>
        <v>3253.87</v>
      </c>
      <c r="F401" s="14">
        <f t="shared" si="122"/>
        <v>-4.9479858394193069E-3</v>
      </c>
      <c r="G401" s="15">
        <f t="shared" si="112"/>
        <v>1.2613598264458386E-2</v>
      </c>
      <c r="H401" s="13">
        <f t="shared" si="128"/>
        <v>1.3490321727029804</v>
      </c>
      <c r="J401" s="9">
        <f>'Raw Data'!A409</f>
        <v>42590</v>
      </c>
      <c r="K401" s="10">
        <f>'Raw Data'!H409</f>
        <v>0</v>
      </c>
      <c r="L401" s="10">
        <f>'Raw Data'!J409</f>
        <v>0</v>
      </c>
      <c r="M401" s="10">
        <f t="shared" si="116"/>
        <v>0</v>
      </c>
      <c r="O401" s="9">
        <f>'Raw Data'!A409</f>
        <v>42590</v>
      </c>
      <c r="P401" s="10">
        <f>'Raw Data'!B409</f>
        <v>2.8149999999999999</v>
      </c>
      <c r="Q401" s="10">
        <f>'Raw Data'!C409</f>
        <v>0</v>
      </c>
      <c r="R401" s="10">
        <f t="shared" si="117"/>
        <v>2.8149999999999999</v>
      </c>
      <c r="S401" s="10">
        <f>'Raw Data'!D409</f>
        <v>2.4424999999999999</v>
      </c>
      <c r="T401" s="15">
        <f t="shared" si="123"/>
        <v>2.2733427622442903E-2</v>
      </c>
      <c r="U401" s="15">
        <f t="shared" si="113"/>
        <v>2.3531999866244949E-2</v>
      </c>
      <c r="V401" s="10">
        <f>'Raw Data'!F409</f>
        <v>2.3014999999999999</v>
      </c>
      <c r="W401" s="10">
        <f t="shared" si="118"/>
        <v>0.14100000000000001</v>
      </c>
      <c r="Y401" s="9">
        <f>'Raw Data'!A409</f>
        <v>42590</v>
      </c>
      <c r="Z401" s="10">
        <f>'Raw Data'!G409</f>
        <v>3.2229000000000001</v>
      </c>
      <c r="AA401" s="10">
        <f>'Raw Data'!H409</f>
        <v>0</v>
      </c>
      <c r="AB401" s="10">
        <f t="shared" si="119"/>
        <v>3.2229000000000001</v>
      </c>
      <c r="AC401" s="10">
        <f>'Raw Data'!I409</f>
        <v>0</v>
      </c>
      <c r="AD401" s="12" t="e">
        <f t="shared" si="124"/>
        <v>#DIV/0!</v>
      </c>
      <c r="AE401" s="15" t="e">
        <f t="shared" si="114"/>
        <v>#DIV/0!</v>
      </c>
      <c r="AG401" s="9">
        <f>'Raw Data'!M409</f>
        <v>42600</v>
      </c>
      <c r="AH401" s="10">
        <f>'Raw Data'!N409</f>
        <v>3104.114</v>
      </c>
      <c r="AI401" s="14">
        <f t="shared" si="125"/>
        <v>-1.7513006858437519E-3</v>
      </c>
      <c r="AJ401" s="15">
        <f t="shared" si="129"/>
        <v>9.3501093003476882E-3</v>
      </c>
      <c r="AK401" s="10">
        <f>'Raw Data'!R409+'Raw Data'!S409</f>
        <v>89779903.456900001</v>
      </c>
      <c r="AM401" s="9">
        <f>'Raw Data'!V409</f>
        <v>42569</v>
      </c>
      <c r="AN401" s="10">
        <f>IF('Raw Data'!W409=0,AN400,'Raw Data'!W409)</f>
        <v>6.6986999999999997</v>
      </c>
      <c r="AO401" s="15">
        <f t="shared" si="126"/>
        <v>2.7356117246221056E-3</v>
      </c>
      <c r="AP401" s="15">
        <f t="shared" si="115"/>
        <v>1.7242884977840863E-3</v>
      </c>
      <c r="AQ401" s="10">
        <f>IF('Raw Data'!Y409=0,AQ400,'Raw Data'!Y409)</f>
        <v>6.7047999999999996</v>
      </c>
      <c r="AR401" s="10">
        <f>IF('Raw Data'!X409=0,AR400,'Raw Data'!X409)</f>
        <v>6.7123999999999997</v>
      </c>
      <c r="AS401" s="10">
        <f t="shared" si="120"/>
        <v>7.6000000000000512E-3</v>
      </c>
      <c r="AT401" s="10">
        <f t="shared" si="121"/>
        <v>6.0999999999999943E-3</v>
      </c>
      <c r="AV401" s="9">
        <f>'Raw Data'!AB402</f>
        <v>42839</v>
      </c>
      <c r="AW401" s="10">
        <f>'Raw Data'!AC402</f>
        <v>231.21</v>
      </c>
      <c r="AX401" s="10">
        <f t="shared" si="127"/>
        <v>245.27200000000002</v>
      </c>
    </row>
    <row r="402" spans="1:50">
      <c r="A402" s="9">
        <f>'Raw Data'!M410</f>
        <v>42601</v>
      </c>
      <c r="B402" s="13">
        <f>'Raw Data'!N410</f>
        <v>3108.1019999999999</v>
      </c>
      <c r="C402" s="14">
        <f t="shared" si="122"/>
        <v>1.2839220490197991E-3</v>
      </c>
      <c r="D402" s="15">
        <f t="shared" si="111"/>
        <v>9.1951969803521771E-3</v>
      </c>
      <c r="E402" s="10">
        <f>'Raw Data'!Q410</f>
        <v>3258.82</v>
      </c>
      <c r="F402" s="14">
        <f t="shared" si="122"/>
        <v>1.5201094949023148E-3</v>
      </c>
      <c r="G402" s="15">
        <f t="shared" si="112"/>
        <v>1.2575280780599739E-2</v>
      </c>
      <c r="H402" s="13">
        <f t="shared" si="128"/>
        <v>1.3675923210204144</v>
      </c>
      <c r="J402" s="9">
        <f>'Raw Data'!A410</f>
        <v>42591</v>
      </c>
      <c r="K402" s="10">
        <f>'Raw Data'!H410</f>
        <v>0</v>
      </c>
      <c r="L402" s="10">
        <f>'Raw Data'!J410</f>
        <v>0</v>
      </c>
      <c r="M402" s="10">
        <f t="shared" si="116"/>
        <v>0</v>
      </c>
      <c r="O402" s="9">
        <f>'Raw Data'!A410</f>
        <v>42591</v>
      </c>
      <c r="P402" s="10">
        <f>'Raw Data'!B410</f>
        <v>2.8105000000000002</v>
      </c>
      <c r="Q402" s="10">
        <f>'Raw Data'!C410</f>
        <v>0</v>
      </c>
      <c r="R402" s="10">
        <f t="shared" si="117"/>
        <v>2.8105000000000002</v>
      </c>
      <c r="S402" s="10">
        <f>'Raw Data'!D410</f>
        <v>2.4417</v>
      </c>
      <c r="T402" s="15">
        <f t="shared" si="123"/>
        <v>-3.2758691583228348E-4</v>
      </c>
      <c r="U402" s="15">
        <f t="shared" si="113"/>
        <v>2.2882442269161789E-2</v>
      </c>
      <c r="V402" s="10">
        <f>'Raw Data'!F410</f>
        <v>2.3111000000000002</v>
      </c>
      <c r="W402" s="10">
        <f t="shared" si="118"/>
        <v>0.13059999999999983</v>
      </c>
      <c r="Y402" s="9">
        <f>'Raw Data'!A410</f>
        <v>42591</v>
      </c>
      <c r="Z402" s="10">
        <f>'Raw Data'!G410</f>
        <v>3.1920000000000002</v>
      </c>
      <c r="AA402" s="10">
        <f>'Raw Data'!H410</f>
        <v>0</v>
      </c>
      <c r="AB402" s="10">
        <f t="shared" si="119"/>
        <v>3.1920000000000002</v>
      </c>
      <c r="AC402" s="10">
        <f>'Raw Data'!I410</f>
        <v>0</v>
      </c>
      <c r="AD402" s="12" t="e">
        <f t="shared" si="124"/>
        <v>#DIV/0!</v>
      </c>
      <c r="AE402" s="15" t="e">
        <f t="shared" si="114"/>
        <v>#DIV/0!</v>
      </c>
      <c r="AG402" s="9">
        <f>'Raw Data'!M410</f>
        <v>42601</v>
      </c>
      <c r="AH402" s="10">
        <f>'Raw Data'!N410</f>
        <v>3108.1019999999999</v>
      </c>
      <c r="AI402" s="14">
        <f t="shared" si="125"/>
        <v>1.2839220490197991E-3</v>
      </c>
      <c r="AJ402" s="15">
        <f t="shared" si="129"/>
        <v>9.1951969803521771E-3</v>
      </c>
      <c r="AK402" s="10">
        <f>'Raw Data'!R410+'Raw Data'!S410</f>
        <v>89763033.958799988</v>
      </c>
      <c r="AM402" s="9">
        <f>'Raw Data'!V410</f>
        <v>42570</v>
      </c>
      <c r="AN402" s="10">
        <f>IF('Raw Data'!W410=0,AN401,'Raw Data'!W410)</f>
        <v>6.6893000000000002</v>
      </c>
      <c r="AO402" s="15">
        <f t="shared" si="126"/>
        <v>-1.4042428360699715E-3</v>
      </c>
      <c r="AP402" s="15">
        <f t="shared" si="115"/>
        <v>1.7892607812122767E-3</v>
      </c>
      <c r="AQ402" s="10">
        <f>IF('Raw Data'!Y410=0,AQ401,'Raw Data'!Y410)</f>
        <v>6.7107000000000001</v>
      </c>
      <c r="AR402" s="10">
        <f>IF('Raw Data'!X410=0,AR401,'Raw Data'!X410)</f>
        <v>6.7195</v>
      </c>
      <c r="AS402" s="10">
        <f t="shared" si="120"/>
        <v>8.799999999999919E-3</v>
      </c>
      <c r="AT402" s="10">
        <f t="shared" si="121"/>
        <v>2.1399999999999864E-2</v>
      </c>
      <c r="AV402" s="9">
        <f>'Raw Data'!AB403</f>
        <v>42842</v>
      </c>
      <c r="AW402" s="10">
        <f>'Raw Data'!AC403</f>
        <v>250.41</v>
      </c>
      <c r="AX402" s="10">
        <f t="shared" si="127"/>
        <v>249.59200000000001</v>
      </c>
    </row>
    <row r="403" spans="1:50">
      <c r="A403" s="9">
        <f>'Raw Data'!M411</f>
        <v>42604</v>
      </c>
      <c r="B403" s="13">
        <f>'Raw Data'!N411</f>
        <v>3084.8049999999998</v>
      </c>
      <c r="C403" s="14">
        <f t="shared" si="122"/>
        <v>-7.5238042163050627E-3</v>
      </c>
      <c r="D403" s="15">
        <f t="shared" si="111"/>
        <v>9.6628244420180805E-3</v>
      </c>
      <c r="E403" s="10">
        <f>'Raw Data'!Q411</f>
        <v>3255.84</v>
      </c>
      <c r="F403" s="14">
        <f t="shared" si="122"/>
        <v>-9.1485978020254327E-4</v>
      </c>
      <c r="G403" s="15">
        <f t="shared" si="112"/>
        <v>1.2618253703428839E-2</v>
      </c>
      <c r="H403" s="13">
        <f t="shared" si="128"/>
        <v>1.305855630426161</v>
      </c>
      <c r="J403" s="9">
        <f>'Raw Data'!A411</f>
        <v>42592</v>
      </c>
      <c r="K403" s="10">
        <f>'Raw Data'!H411</f>
        <v>0</v>
      </c>
      <c r="L403" s="10">
        <f>'Raw Data'!J411</f>
        <v>0</v>
      </c>
      <c r="M403" s="10">
        <f t="shared" si="116"/>
        <v>0</v>
      </c>
      <c r="O403" s="9">
        <f>'Raw Data'!A411</f>
        <v>42592</v>
      </c>
      <c r="P403" s="10">
        <f>'Raw Data'!B411</f>
        <v>2.8085</v>
      </c>
      <c r="Q403" s="10">
        <f>'Raw Data'!C411</f>
        <v>0</v>
      </c>
      <c r="R403" s="10">
        <f t="shared" si="117"/>
        <v>2.8085</v>
      </c>
      <c r="S403" s="10">
        <f>'Raw Data'!D411</f>
        <v>2.5327000000000002</v>
      </c>
      <c r="T403" s="15">
        <f t="shared" si="123"/>
        <v>3.6591409349998022E-2</v>
      </c>
      <c r="U403" s="15">
        <f t="shared" si="113"/>
        <v>2.4000460076418876E-2</v>
      </c>
      <c r="V403" s="10">
        <f>'Raw Data'!F411</f>
        <v>2.3447</v>
      </c>
      <c r="W403" s="10">
        <f t="shared" si="118"/>
        <v>0.18800000000000017</v>
      </c>
      <c r="Y403" s="9">
        <f>'Raw Data'!A411</f>
        <v>42592</v>
      </c>
      <c r="Z403" s="10">
        <f>'Raw Data'!G411</f>
        <v>3.202</v>
      </c>
      <c r="AA403" s="10">
        <f>'Raw Data'!H411</f>
        <v>0</v>
      </c>
      <c r="AB403" s="10">
        <f t="shared" si="119"/>
        <v>3.202</v>
      </c>
      <c r="AC403" s="10">
        <f>'Raw Data'!I411</f>
        <v>0</v>
      </c>
      <c r="AD403" s="12" t="e">
        <f t="shared" si="124"/>
        <v>#DIV/0!</v>
      </c>
      <c r="AE403" s="15" t="e">
        <f t="shared" si="114"/>
        <v>#DIV/0!</v>
      </c>
      <c r="AG403" s="9">
        <f>'Raw Data'!M411</f>
        <v>42604</v>
      </c>
      <c r="AH403" s="10">
        <f>'Raw Data'!N411</f>
        <v>3084.8049999999998</v>
      </c>
      <c r="AI403" s="14">
        <f t="shared" si="125"/>
        <v>-7.5238042163050627E-3</v>
      </c>
      <c r="AJ403" s="15">
        <f t="shared" si="129"/>
        <v>9.6628244420180805E-3</v>
      </c>
      <c r="AK403" s="10">
        <f>'Raw Data'!R411+'Raw Data'!S411</f>
        <v>89925965.590599999</v>
      </c>
      <c r="AM403" s="9">
        <f>'Raw Data'!V411</f>
        <v>42571</v>
      </c>
      <c r="AN403" s="10">
        <f>IF('Raw Data'!W411=0,AN402,'Raw Data'!W411)</f>
        <v>6.6779999999999999</v>
      </c>
      <c r="AO403" s="15">
        <f t="shared" si="126"/>
        <v>-1.6906933624144852E-3</v>
      </c>
      <c r="AP403" s="15">
        <f t="shared" si="115"/>
        <v>1.866774014852956E-3</v>
      </c>
      <c r="AQ403" s="10">
        <f>IF('Raw Data'!Y411=0,AQ402,'Raw Data'!Y411)</f>
        <v>6.68</v>
      </c>
      <c r="AR403" s="10">
        <f>IF('Raw Data'!X411=0,AR402,'Raw Data'!X411)</f>
        <v>6.6889000000000003</v>
      </c>
      <c r="AS403" s="10">
        <f t="shared" si="120"/>
        <v>8.9000000000005741E-3</v>
      </c>
      <c r="AT403" s="10">
        <f t="shared" si="121"/>
        <v>1.9999999999997797E-3</v>
      </c>
      <c r="AV403" s="9">
        <f>'Raw Data'!AB404</f>
        <v>42843</v>
      </c>
      <c r="AW403" s="10">
        <f>'Raw Data'!AC404</f>
        <v>279.77</v>
      </c>
      <c r="AX403" s="10">
        <f t="shared" si="127"/>
        <v>255.94200000000001</v>
      </c>
    </row>
    <row r="404" spans="1:50">
      <c r="A404" s="9">
        <f>'Raw Data'!M412</f>
        <v>42605</v>
      </c>
      <c r="B404" s="13">
        <f>'Raw Data'!N412</f>
        <v>3089.7060000000001</v>
      </c>
      <c r="C404" s="14">
        <f t="shared" si="122"/>
        <v>1.5874944685553467E-3</v>
      </c>
      <c r="D404" s="15">
        <f t="shared" si="111"/>
        <v>9.5495730355064767E-3</v>
      </c>
      <c r="E404" s="10">
        <f>'Raw Data'!Q412</f>
        <v>3266.54</v>
      </c>
      <c r="F404" s="14">
        <f t="shared" si="122"/>
        <v>3.2810138626809338E-3</v>
      </c>
      <c r="G404" s="15">
        <f t="shared" si="112"/>
        <v>1.2618944793709667E-2</v>
      </c>
      <c r="H404" s="13">
        <f t="shared" si="128"/>
        <v>1.3214145540110425</v>
      </c>
      <c r="J404" s="9">
        <f>'Raw Data'!A412</f>
        <v>42593</v>
      </c>
      <c r="K404" s="10">
        <f>'Raw Data'!H412</f>
        <v>0</v>
      </c>
      <c r="L404" s="10">
        <f>'Raw Data'!J412</f>
        <v>0</v>
      </c>
      <c r="M404" s="10">
        <f t="shared" si="116"/>
        <v>0</v>
      </c>
      <c r="O404" s="9">
        <f>'Raw Data'!A412</f>
        <v>42593</v>
      </c>
      <c r="P404" s="10">
        <f>'Raw Data'!B412</f>
        <v>2.8050000000000002</v>
      </c>
      <c r="Q404" s="10">
        <f>'Raw Data'!C412</f>
        <v>0</v>
      </c>
      <c r="R404" s="10">
        <f t="shared" si="117"/>
        <v>2.8050000000000002</v>
      </c>
      <c r="S404" s="10">
        <f>'Raw Data'!D412</f>
        <v>2.5813000000000001</v>
      </c>
      <c r="T404" s="15">
        <f t="shared" si="123"/>
        <v>1.9007220630682956E-2</v>
      </c>
      <c r="U404" s="15">
        <f t="shared" si="113"/>
        <v>2.4258226260316585E-2</v>
      </c>
      <c r="V404" s="10">
        <f>'Raw Data'!F412</f>
        <v>2.3574000000000002</v>
      </c>
      <c r="W404" s="10">
        <f t="shared" si="118"/>
        <v>0.22389999999999999</v>
      </c>
      <c r="Y404" s="9">
        <f>'Raw Data'!A412</f>
        <v>42593</v>
      </c>
      <c r="Z404" s="10">
        <f>'Raw Data'!G412</f>
        <v>3.1520999999999999</v>
      </c>
      <c r="AA404" s="10">
        <f>'Raw Data'!H412</f>
        <v>0</v>
      </c>
      <c r="AB404" s="10">
        <f t="shared" si="119"/>
        <v>3.1520999999999999</v>
      </c>
      <c r="AC404" s="10">
        <f>'Raw Data'!I412</f>
        <v>0</v>
      </c>
      <c r="AD404" s="12" t="e">
        <f t="shared" si="124"/>
        <v>#DIV/0!</v>
      </c>
      <c r="AE404" s="15" t="e">
        <f t="shared" si="114"/>
        <v>#DIV/0!</v>
      </c>
      <c r="AG404" s="9">
        <f>'Raw Data'!M412</f>
        <v>42605</v>
      </c>
      <c r="AH404" s="10">
        <f>'Raw Data'!N412</f>
        <v>3089.7060000000001</v>
      </c>
      <c r="AI404" s="14">
        <f t="shared" si="125"/>
        <v>1.5874944685553467E-3</v>
      </c>
      <c r="AJ404" s="15">
        <f t="shared" si="129"/>
        <v>9.5495730355064767E-3</v>
      </c>
      <c r="AK404" s="10">
        <f>'Raw Data'!R412+'Raw Data'!S412</f>
        <v>89986946.890500009</v>
      </c>
      <c r="AM404" s="9">
        <f>'Raw Data'!V412</f>
        <v>42572</v>
      </c>
      <c r="AN404" s="10">
        <f>IF('Raw Data'!W412=0,AN403,'Raw Data'!W412)</f>
        <v>6.6783000000000001</v>
      </c>
      <c r="AO404" s="15">
        <f t="shared" si="126"/>
        <v>4.4922620793179904E-5</v>
      </c>
      <c r="AP404" s="15">
        <f t="shared" si="115"/>
        <v>1.8544534868228891E-3</v>
      </c>
      <c r="AQ404" s="10">
        <f>IF('Raw Data'!Y412=0,AQ403,'Raw Data'!Y412)</f>
        <v>6.6778000000000004</v>
      </c>
      <c r="AR404" s="10">
        <f>IF('Raw Data'!X412=0,AR403,'Raw Data'!X412)</f>
        <v>6.6872999999999996</v>
      </c>
      <c r="AS404" s="10">
        <f t="shared" si="120"/>
        <v>9.4999999999991758E-3</v>
      </c>
      <c r="AT404" s="10">
        <f t="shared" si="121"/>
        <v>-4.9999999999972289E-4</v>
      </c>
      <c r="AV404" s="9">
        <f>'Raw Data'!AB405</f>
        <v>42844</v>
      </c>
      <c r="AW404" s="10">
        <f>'Raw Data'!AC405</f>
        <v>220.22</v>
      </c>
      <c r="AX404" s="10">
        <f t="shared" si="127"/>
        <v>247.67999999999998</v>
      </c>
    </row>
    <row r="405" spans="1:50">
      <c r="A405" s="9">
        <f>'Raw Data'!M413</f>
        <v>42606</v>
      </c>
      <c r="B405" s="13">
        <f>'Raw Data'!N413</f>
        <v>3085.88</v>
      </c>
      <c r="C405" s="14">
        <f t="shared" si="122"/>
        <v>-1.2390728554360565E-3</v>
      </c>
      <c r="D405" s="15">
        <f t="shared" si="111"/>
        <v>9.5062135751416907E-3</v>
      </c>
      <c r="E405" s="10">
        <f>'Raw Data'!Q413</f>
        <v>3259.96</v>
      </c>
      <c r="F405" s="14">
        <f t="shared" si="122"/>
        <v>-2.0163953817332212E-3</v>
      </c>
      <c r="G405" s="15">
        <f t="shared" si="112"/>
        <v>1.2733538839731762E-2</v>
      </c>
      <c r="H405" s="13">
        <f t="shared" si="128"/>
        <v>1.3394963977065883</v>
      </c>
      <c r="J405" s="9">
        <f>'Raw Data'!A413</f>
        <v>42594</v>
      </c>
      <c r="K405" s="10">
        <f>'Raw Data'!H413</f>
        <v>0</v>
      </c>
      <c r="L405" s="10">
        <f>'Raw Data'!J413</f>
        <v>0</v>
      </c>
      <c r="M405" s="10">
        <f t="shared" si="116"/>
        <v>0</v>
      </c>
      <c r="O405" s="9">
        <f>'Raw Data'!A413</f>
        <v>42594</v>
      </c>
      <c r="P405" s="10">
        <f>'Raw Data'!B413</f>
        <v>2.8045</v>
      </c>
      <c r="Q405" s="10">
        <f>'Raw Data'!C413</f>
        <v>0</v>
      </c>
      <c r="R405" s="10">
        <f t="shared" si="117"/>
        <v>2.8045</v>
      </c>
      <c r="S405" s="10">
        <f>'Raw Data'!D413</f>
        <v>2.464</v>
      </c>
      <c r="T405" s="15">
        <f t="shared" si="123"/>
        <v>-4.6507102328376071E-2</v>
      </c>
      <c r="U405" s="15">
        <f t="shared" si="113"/>
        <v>2.6585290903899609E-2</v>
      </c>
      <c r="V405" s="10">
        <f>'Raw Data'!F413</f>
        <v>2.3252999999999999</v>
      </c>
      <c r="W405" s="10">
        <f t="shared" si="118"/>
        <v>0.13870000000000005</v>
      </c>
      <c r="Y405" s="9">
        <f>'Raw Data'!A413</f>
        <v>42594</v>
      </c>
      <c r="Z405" s="10">
        <f>'Raw Data'!G413</f>
        <v>3.1433</v>
      </c>
      <c r="AA405" s="10">
        <f>'Raw Data'!H413</f>
        <v>0</v>
      </c>
      <c r="AB405" s="10">
        <f t="shared" si="119"/>
        <v>3.1433</v>
      </c>
      <c r="AC405" s="10">
        <f>'Raw Data'!I413</f>
        <v>0</v>
      </c>
      <c r="AD405" s="12" t="e">
        <f t="shared" si="124"/>
        <v>#DIV/0!</v>
      </c>
      <c r="AE405" s="15" t="e">
        <f t="shared" si="114"/>
        <v>#DIV/0!</v>
      </c>
      <c r="AG405" s="9">
        <f>'Raw Data'!M413</f>
        <v>42606</v>
      </c>
      <c r="AH405" s="10">
        <f>'Raw Data'!N413</f>
        <v>3085.88</v>
      </c>
      <c r="AI405" s="14">
        <f t="shared" si="125"/>
        <v>-1.2390728554360565E-3</v>
      </c>
      <c r="AJ405" s="15">
        <f t="shared" si="129"/>
        <v>9.5062135751416907E-3</v>
      </c>
      <c r="AK405" s="10">
        <f>'Raw Data'!R413+'Raw Data'!S413</f>
        <v>90112937.794599995</v>
      </c>
      <c r="AM405" s="9">
        <f>'Raw Data'!V413</f>
        <v>42573</v>
      </c>
      <c r="AN405" s="10">
        <f>IF('Raw Data'!W413=0,AN404,'Raw Data'!W413)</f>
        <v>6.6703999999999999</v>
      </c>
      <c r="AO405" s="15">
        <f t="shared" si="126"/>
        <v>-1.1836359978606946E-3</v>
      </c>
      <c r="AP405" s="15">
        <f t="shared" si="115"/>
        <v>1.5282432152277708E-3</v>
      </c>
      <c r="AQ405" s="10">
        <f>IF('Raw Data'!Y413=0,AQ404,'Raw Data'!Y413)</f>
        <v>6.6825999999999999</v>
      </c>
      <c r="AR405" s="10">
        <f>IF('Raw Data'!X413=0,AR404,'Raw Data'!X413)</f>
        <v>6.6935000000000002</v>
      </c>
      <c r="AS405" s="10">
        <f t="shared" si="120"/>
        <v>1.0900000000000354E-2</v>
      </c>
      <c r="AT405" s="10">
        <f t="shared" si="121"/>
        <v>1.2199999999999989E-2</v>
      </c>
      <c r="AV405" s="9">
        <f>'Raw Data'!AB406</f>
        <v>42845</v>
      </c>
      <c r="AW405" s="10">
        <f>'Raw Data'!AC406</f>
        <v>231.75</v>
      </c>
      <c r="AX405" s="10">
        <f t="shared" si="127"/>
        <v>242.67200000000003</v>
      </c>
    </row>
    <row r="406" spans="1:50">
      <c r="A406" s="9">
        <f>'Raw Data'!M414</f>
        <v>42607</v>
      </c>
      <c r="B406" s="13">
        <f>'Raw Data'!N414</f>
        <v>3068.3290000000002</v>
      </c>
      <c r="C406" s="14">
        <f t="shared" si="122"/>
        <v>-5.7037541565201884E-3</v>
      </c>
      <c r="D406" s="15">
        <f t="shared" si="111"/>
        <v>9.5348349646487956E-3</v>
      </c>
      <c r="E406" s="10">
        <f>'Raw Data'!Q414</f>
        <v>3255.4</v>
      </c>
      <c r="F406" s="14">
        <f t="shared" si="122"/>
        <v>-1.3997693894288576E-3</v>
      </c>
      <c r="G406" s="15">
        <f t="shared" si="112"/>
        <v>1.2497627988477485E-2</v>
      </c>
      <c r="H406" s="13">
        <f t="shared" si="128"/>
        <v>1.3107335402042608</v>
      </c>
      <c r="J406" s="9">
        <f>'Raw Data'!A414</f>
        <v>42597</v>
      </c>
      <c r="K406" s="10">
        <f>'Raw Data'!H414</f>
        <v>0</v>
      </c>
      <c r="L406" s="10">
        <f>'Raw Data'!J414</f>
        <v>0</v>
      </c>
      <c r="M406" s="10">
        <f t="shared" si="116"/>
        <v>0</v>
      </c>
      <c r="O406" s="9">
        <f>'Raw Data'!A414</f>
        <v>42597</v>
      </c>
      <c r="P406" s="10">
        <f>'Raw Data'!B414</f>
        <v>2.8028</v>
      </c>
      <c r="Q406" s="10">
        <f>'Raw Data'!C414</f>
        <v>0</v>
      </c>
      <c r="R406" s="10">
        <f t="shared" si="117"/>
        <v>2.8028</v>
      </c>
      <c r="S406" s="10">
        <f>'Raw Data'!D414</f>
        <v>2.4923000000000002</v>
      </c>
      <c r="T406" s="15">
        <f t="shared" si="123"/>
        <v>1.1419933240957615E-2</v>
      </c>
      <c r="U406" s="15">
        <f t="shared" si="113"/>
        <v>2.6677641419571473E-2</v>
      </c>
      <c r="V406" s="10">
        <f>'Raw Data'!F414</f>
        <v>2.3321999999999998</v>
      </c>
      <c r="W406" s="10">
        <f t="shared" si="118"/>
        <v>0.16010000000000035</v>
      </c>
      <c r="Y406" s="9">
        <f>'Raw Data'!A414</f>
        <v>42597</v>
      </c>
      <c r="Z406" s="10">
        <f>'Raw Data'!G414</f>
        <v>3.0872999999999999</v>
      </c>
      <c r="AA406" s="10">
        <f>'Raw Data'!H414</f>
        <v>0</v>
      </c>
      <c r="AB406" s="10">
        <f t="shared" si="119"/>
        <v>3.0872999999999999</v>
      </c>
      <c r="AC406" s="10">
        <f>'Raw Data'!I414</f>
        <v>0</v>
      </c>
      <c r="AD406" s="12" t="e">
        <f t="shared" si="124"/>
        <v>#DIV/0!</v>
      </c>
      <c r="AE406" s="15" t="e">
        <f t="shared" si="114"/>
        <v>#DIV/0!</v>
      </c>
      <c r="AG406" s="9">
        <f>'Raw Data'!M414</f>
        <v>42607</v>
      </c>
      <c r="AH406" s="10">
        <f>'Raw Data'!N414</f>
        <v>3068.3290000000002</v>
      </c>
      <c r="AI406" s="14">
        <f t="shared" si="125"/>
        <v>-5.7037541565201884E-3</v>
      </c>
      <c r="AJ406" s="15">
        <f t="shared" si="129"/>
        <v>9.5348349646487956E-3</v>
      </c>
      <c r="AK406" s="10">
        <f>'Raw Data'!R414+'Raw Data'!S414</f>
        <v>90132759.76730001</v>
      </c>
      <c r="AM406" s="9">
        <f>'Raw Data'!V414</f>
        <v>42576</v>
      </c>
      <c r="AN406" s="10">
        <f>IF('Raw Data'!W414=0,AN405,'Raw Data'!W414)</f>
        <v>6.6798999999999999</v>
      </c>
      <c r="AO406" s="15">
        <f t="shared" si="126"/>
        <v>1.4231892322263693E-3</v>
      </c>
      <c r="AP406" s="15">
        <f t="shared" si="115"/>
        <v>1.3548637272317871E-3</v>
      </c>
      <c r="AQ406" s="10">
        <f>IF('Raw Data'!Y414=0,AQ405,'Raw Data'!Y414)</f>
        <v>6.6875999999999998</v>
      </c>
      <c r="AR406" s="10">
        <f>IF('Raw Data'!X414=0,AR405,'Raw Data'!X414)</f>
        <v>6.6977000000000002</v>
      </c>
      <c r="AS406" s="10">
        <f t="shared" si="120"/>
        <v>1.0100000000000442E-2</v>
      </c>
      <c r="AT406" s="10">
        <f t="shared" si="121"/>
        <v>7.6999999999998181E-3</v>
      </c>
      <c r="AV406" s="9">
        <f>'Raw Data'!AB407</f>
        <v>42846</v>
      </c>
      <c r="AW406" s="10">
        <f>'Raw Data'!AC407</f>
        <v>257.02999999999997</v>
      </c>
      <c r="AX406" s="10">
        <f t="shared" si="127"/>
        <v>247.83599999999996</v>
      </c>
    </row>
    <row r="407" spans="1:50">
      <c r="A407" s="9">
        <f>'Raw Data'!M415</f>
        <v>42608</v>
      </c>
      <c r="B407" s="13">
        <f>'Raw Data'!N415</f>
        <v>3070.3090000000002</v>
      </c>
      <c r="C407" s="14">
        <f t="shared" si="122"/>
        <v>6.4509425988777637E-4</v>
      </c>
      <c r="D407" s="15">
        <f t="shared" si="111"/>
        <v>8.3692246834741399E-3</v>
      </c>
      <c r="E407" s="10">
        <f>'Raw Data'!Q415</f>
        <v>3249.87</v>
      </c>
      <c r="F407" s="14">
        <f t="shared" si="122"/>
        <v>-1.7001604336360243E-3</v>
      </c>
      <c r="G407" s="15">
        <f t="shared" si="112"/>
        <v>9.7650012119220413E-3</v>
      </c>
      <c r="H407" s="13">
        <f t="shared" si="128"/>
        <v>1.1667748902958717</v>
      </c>
      <c r="J407" s="9">
        <f>'Raw Data'!A415</f>
        <v>42598</v>
      </c>
      <c r="K407" s="10">
        <f>'Raw Data'!H415</f>
        <v>0</v>
      </c>
      <c r="L407" s="10">
        <f>'Raw Data'!J415</f>
        <v>0</v>
      </c>
      <c r="M407" s="10">
        <f t="shared" si="116"/>
        <v>0</v>
      </c>
      <c r="O407" s="9">
        <f>'Raw Data'!A415</f>
        <v>42598</v>
      </c>
      <c r="P407" s="10">
        <f>'Raw Data'!B415</f>
        <v>2.7995000000000001</v>
      </c>
      <c r="Q407" s="10">
        <f>'Raw Data'!C415</f>
        <v>0</v>
      </c>
      <c r="R407" s="10">
        <f t="shared" si="117"/>
        <v>2.7995000000000001</v>
      </c>
      <c r="S407" s="10">
        <f>'Raw Data'!D415</f>
        <v>2.4329000000000001</v>
      </c>
      <c r="T407" s="15">
        <f t="shared" si="123"/>
        <v>-2.4122017476292293E-2</v>
      </c>
      <c r="U407" s="15">
        <f t="shared" si="113"/>
        <v>2.7235284045002101E-2</v>
      </c>
      <c r="V407" s="10">
        <f>'Raw Data'!F415</f>
        <v>2.3081999999999998</v>
      </c>
      <c r="W407" s="10">
        <f t="shared" si="118"/>
        <v>0.12470000000000026</v>
      </c>
      <c r="Y407" s="9">
        <f>'Raw Data'!A415</f>
        <v>42598</v>
      </c>
      <c r="Z407" s="10">
        <f>'Raw Data'!G415</f>
        <v>3.0718999999999999</v>
      </c>
      <c r="AA407" s="10">
        <f>'Raw Data'!H415</f>
        <v>0</v>
      </c>
      <c r="AB407" s="10">
        <f t="shared" si="119"/>
        <v>3.0718999999999999</v>
      </c>
      <c r="AC407" s="10">
        <f>'Raw Data'!I415</f>
        <v>0</v>
      </c>
      <c r="AD407" s="12" t="e">
        <f t="shared" si="124"/>
        <v>#DIV/0!</v>
      </c>
      <c r="AE407" s="15" t="e">
        <f t="shared" si="114"/>
        <v>#DIV/0!</v>
      </c>
      <c r="AG407" s="9">
        <f>'Raw Data'!M415</f>
        <v>42608</v>
      </c>
      <c r="AH407" s="10">
        <f>'Raw Data'!N415</f>
        <v>3070.3090000000002</v>
      </c>
      <c r="AI407" s="14">
        <f t="shared" si="125"/>
        <v>6.4509425988777637E-4</v>
      </c>
      <c r="AJ407" s="15">
        <f t="shared" si="129"/>
        <v>8.3692246834741399E-3</v>
      </c>
      <c r="AK407" s="10">
        <f>'Raw Data'!R415+'Raw Data'!S415</f>
        <v>89906124.148900002</v>
      </c>
      <c r="AM407" s="9">
        <f>'Raw Data'!V415</f>
        <v>42577</v>
      </c>
      <c r="AN407" s="10">
        <f>IF('Raw Data'!W415=0,AN406,'Raw Data'!W415)</f>
        <v>6.6765999999999996</v>
      </c>
      <c r="AO407" s="15">
        <f t="shared" si="126"/>
        <v>-4.9414143932142258E-4</v>
      </c>
      <c r="AP407" s="15">
        <f t="shared" si="115"/>
        <v>1.3404697917398191E-3</v>
      </c>
      <c r="AQ407" s="10">
        <f>IF('Raw Data'!Y415=0,AQ406,'Raw Data'!Y415)</f>
        <v>6.6801000000000004</v>
      </c>
      <c r="AR407" s="10">
        <f>IF('Raw Data'!X415=0,AR406,'Raw Data'!X415)</f>
        <v>6.6885000000000003</v>
      </c>
      <c r="AS407" s="10">
        <f t="shared" si="120"/>
        <v>8.3999999999999631E-3</v>
      </c>
      <c r="AT407" s="10">
        <f t="shared" si="121"/>
        <v>3.5000000000007248E-3</v>
      </c>
      <c r="AV407" s="9">
        <f>'Raw Data'!AB408</f>
        <v>42849</v>
      </c>
      <c r="AW407" s="10">
        <f>'Raw Data'!AC408</f>
        <v>252.23</v>
      </c>
      <c r="AX407" s="10">
        <f t="shared" si="127"/>
        <v>248.2</v>
      </c>
    </row>
    <row r="408" spans="1:50">
      <c r="A408" s="9">
        <f>'Raw Data'!M416</f>
        <v>42611</v>
      </c>
      <c r="B408" s="13">
        <f>'Raw Data'!N416</f>
        <v>3070.027</v>
      </c>
      <c r="C408" s="14">
        <f t="shared" si="122"/>
        <v>-9.1851651179529215E-5</v>
      </c>
      <c r="D408" s="15">
        <f t="shared" ref="D408:D471" si="130">_xlfn.STDEV.P(C399:C408)</f>
        <v>3.0046437205313056E-3</v>
      </c>
      <c r="E408" s="10">
        <f>'Raw Data'!Q416</f>
        <v>3229.26</v>
      </c>
      <c r="F408" s="14">
        <f t="shared" si="122"/>
        <v>-6.3619867221527543E-3</v>
      </c>
      <c r="G408" s="15">
        <f t="shared" ref="G408:G471" si="131">_xlfn.STDEV.P(F399:F408)</f>
        <v>6.1869040354734428E-3</v>
      </c>
      <c r="H408" s="13">
        <f t="shared" si="128"/>
        <v>2.0591140284610594</v>
      </c>
      <c r="J408" s="9">
        <f>'Raw Data'!A416</f>
        <v>42599</v>
      </c>
      <c r="K408" s="10">
        <f>'Raw Data'!H416</f>
        <v>0</v>
      </c>
      <c r="L408" s="10">
        <f>'Raw Data'!J416</f>
        <v>0</v>
      </c>
      <c r="M408" s="10">
        <f t="shared" si="116"/>
        <v>0</v>
      </c>
      <c r="O408" s="9">
        <f>'Raw Data'!A416</f>
        <v>42599</v>
      </c>
      <c r="P408" s="10">
        <f>'Raw Data'!B416</f>
        <v>2.7959999999999998</v>
      </c>
      <c r="Q408" s="10">
        <f>'Raw Data'!C416</f>
        <v>0</v>
      </c>
      <c r="R408" s="10">
        <f t="shared" si="117"/>
        <v>2.7959999999999998</v>
      </c>
      <c r="S408" s="10">
        <f>'Raw Data'!D416</f>
        <v>2.4607000000000001</v>
      </c>
      <c r="T408" s="15">
        <f t="shared" si="123"/>
        <v>1.1361900876378825E-2</v>
      </c>
      <c r="U408" s="15">
        <f t="shared" ref="U408:U471" si="132">_xlfn.STDEV.P(T389:T408)</f>
        <v>2.7211875526668559E-2</v>
      </c>
      <c r="V408" s="10">
        <f>'Raw Data'!F416</f>
        <v>2.3108</v>
      </c>
      <c r="W408" s="10">
        <f t="shared" si="118"/>
        <v>0.14990000000000014</v>
      </c>
      <c r="Y408" s="9">
        <f>'Raw Data'!A416</f>
        <v>42599</v>
      </c>
      <c r="Z408" s="10">
        <f>'Raw Data'!G416</f>
        <v>3.0731999999999999</v>
      </c>
      <c r="AA408" s="10">
        <f>'Raw Data'!H416</f>
        <v>0</v>
      </c>
      <c r="AB408" s="10">
        <f t="shared" si="119"/>
        <v>3.0731999999999999</v>
      </c>
      <c r="AC408" s="10">
        <f>'Raw Data'!I416</f>
        <v>0</v>
      </c>
      <c r="AD408" s="12" t="e">
        <f t="shared" si="124"/>
        <v>#DIV/0!</v>
      </c>
      <c r="AE408" s="15" t="e">
        <f t="shared" ref="AE408:AE471" si="133">_xlfn.STDEV.P(AD389:AD408)</f>
        <v>#DIV/0!</v>
      </c>
      <c r="AG408" s="9">
        <f>'Raw Data'!M416</f>
        <v>42611</v>
      </c>
      <c r="AH408" s="10">
        <f>'Raw Data'!N416</f>
        <v>3070.027</v>
      </c>
      <c r="AI408" s="14">
        <f t="shared" si="125"/>
        <v>-9.1851651179529215E-5</v>
      </c>
      <c r="AJ408" s="15">
        <f t="shared" si="129"/>
        <v>3.0046437205313056E-3</v>
      </c>
      <c r="AK408" s="10">
        <f>'Raw Data'!R416+'Raw Data'!S416</f>
        <v>90135233.301499993</v>
      </c>
      <c r="AM408" s="9">
        <f>'Raw Data'!V416</f>
        <v>42578</v>
      </c>
      <c r="AN408" s="10">
        <f>IF('Raw Data'!W416=0,AN407,'Raw Data'!W416)</f>
        <v>6.6696999999999997</v>
      </c>
      <c r="AO408" s="15">
        <f t="shared" si="126"/>
        <v>-1.0339945325308544E-3</v>
      </c>
      <c r="AP408" s="15">
        <f t="shared" ref="AP408:AP471" si="134">_xlfn.STDEV.P(AO389:AO408)</f>
        <v>1.3629206695082471E-3</v>
      </c>
      <c r="AQ408" s="10">
        <f>IF('Raw Data'!Y416=0,AQ407,'Raw Data'!Y416)</f>
        <v>6.6711</v>
      </c>
      <c r="AR408" s="10">
        <f>IF('Raw Data'!X416=0,AR407,'Raw Data'!X416)</f>
        <v>6.6791</v>
      </c>
      <c r="AS408" s="10">
        <f t="shared" si="120"/>
        <v>8.0000000000000071E-3</v>
      </c>
      <c r="AT408" s="10">
        <f t="shared" si="121"/>
        <v>1.4000000000002899E-3</v>
      </c>
      <c r="AV408" s="9">
        <f>'Raw Data'!AB409</f>
        <v>42850</v>
      </c>
      <c r="AW408" s="10">
        <f>'Raw Data'!AC409</f>
        <v>286.43</v>
      </c>
      <c r="AX408" s="10">
        <f t="shared" si="127"/>
        <v>249.53200000000001</v>
      </c>
    </row>
    <row r="409" spans="1:50">
      <c r="A409" s="9">
        <f>'Raw Data'!M417</f>
        <v>42612</v>
      </c>
      <c r="B409" s="13">
        <f>'Raw Data'!N417</f>
        <v>3074.6770000000001</v>
      </c>
      <c r="C409" s="14">
        <f t="shared" si="122"/>
        <v>1.5134987422137289E-3</v>
      </c>
      <c r="D409" s="15">
        <f t="shared" si="130"/>
        <v>2.9593121535491903E-3</v>
      </c>
      <c r="E409" s="10">
        <f>'Raw Data'!Q417</f>
        <v>3255.33</v>
      </c>
      <c r="F409" s="14">
        <f t="shared" si="122"/>
        <v>8.0406441906827261E-3</v>
      </c>
      <c r="G409" s="15">
        <f t="shared" si="131"/>
        <v>3.9399629097417975E-3</v>
      </c>
      <c r="H409" s="13">
        <f t="shared" si="128"/>
        <v>1.3313779369359477</v>
      </c>
      <c r="J409" s="9">
        <f>'Raw Data'!A417</f>
        <v>42600</v>
      </c>
      <c r="K409" s="10">
        <f>'Raw Data'!H417</f>
        <v>0</v>
      </c>
      <c r="L409" s="10">
        <f>'Raw Data'!J417</f>
        <v>0</v>
      </c>
      <c r="M409" s="10">
        <f t="shared" si="116"/>
        <v>0</v>
      </c>
      <c r="O409" s="9">
        <f>'Raw Data'!A417</f>
        <v>42600</v>
      </c>
      <c r="P409" s="10">
        <f>'Raw Data'!B417</f>
        <v>2.794</v>
      </c>
      <c r="Q409" s="10">
        <f>'Raw Data'!C417</f>
        <v>0</v>
      </c>
      <c r="R409" s="10">
        <f t="shared" si="117"/>
        <v>2.794</v>
      </c>
      <c r="S409" s="10">
        <f>'Raw Data'!D417</f>
        <v>2.5</v>
      </c>
      <c r="T409" s="15">
        <f t="shared" si="123"/>
        <v>1.5844869561837498E-2</v>
      </c>
      <c r="U409" s="15">
        <f t="shared" si="132"/>
        <v>2.74251175799116E-2</v>
      </c>
      <c r="V409" s="10">
        <f>'Raw Data'!F417</f>
        <v>2.3734999999999999</v>
      </c>
      <c r="W409" s="10">
        <f t="shared" si="118"/>
        <v>0.12650000000000006</v>
      </c>
      <c r="Y409" s="9">
        <f>'Raw Data'!A417</f>
        <v>42600</v>
      </c>
      <c r="Z409" s="10">
        <f>'Raw Data'!G417</f>
        <v>3.0908000000000002</v>
      </c>
      <c r="AA409" s="10">
        <f>'Raw Data'!H417</f>
        <v>0</v>
      </c>
      <c r="AB409" s="10">
        <f t="shared" si="119"/>
        <v>3.0908000000000002</v>
      </c>
      <c r="AC409" s="10">
        <f>'Raw Data'!I417</f>
        <v>0</v>
      </c>
      <c r="AD409" s="12" t="e">
        <f t="shared" si="124"/>
        <v>#DIV/0!</v>
      </c>
      <c r="AE409" s="15" t="e">
        <f t="shared" si="133"/>
        <v>#DIV/0!</v>
      </c>
      <c r="AG409" s="9">
        <f>'Raw Data'!M417</f>
        <v>42612</v>
      </c>
      <c r="AH409" s="10">
        <f>'Raw Data'!N417</f>
        <v>3074.6770000000001</v>
      </c>
      <c r="AI409" s="14">
        <f t="shared" si="125"/>
        <v>1.5134987422137289E-3</v>
      </c>
      <c r="AJ409" s="15">
        <f t="shared" si="129"/>
        <v>2.9593121535491903E-3</v>
      </c>
      <c r="AK409" s="10">
        <f>'Raw Data'!R417+'Raw Data'!S417</f>
        <v>90157728.943499997</v>
      </c>
      <c r="AM409" s="9">
        <f>'Raw Data'!V417</f>
        <v>42579</v>
      </c>
      <c r="AN409" s="10">
        <f>IF('Raw Data'!W417=0,AN408,'Raw Data'!W417)</f>
        <v>6.6566000000000001</v>
      </c>
      <c r="AO409" s="15">
        <f t="shared" si="126"/>
        <v>-1.9660377178396175E-3</v>
      </c>
      <c r="AP409" s="15">
        <f t="shared" si="134"/>
        <v>1.4354623536467514E-3</v>
      </c>
      <c r="AQ409" s="10">
        <f>IF('Raw Data'!Y417=0,AQ408,'Raw Data'!Y417)</f>
        <v>6.6605999999999996</v>
      </c>
      <c r="AR409" s="10">
        <f>IF('Raw Data'!X417=0,AR408,'Raw Data'!X417)</f>
        <v>6.6683000000000003</v>
      </c>
      <c r="AS409" s="10">
        <f t="shared" si="120"/>
        <v>7.7000000000007063E-3</v>
      </c>
      <c r="AT409" s="10">
        <f t="shared" si="121"/>
        <v>3.9999999999995595E-3</v>
      </c>
      <c r="AV409" s="9">
        <f>'Raw Data'!AB410</f>
        <v>42851</v>
      </c>
      <c r="AW409" s="10">
        <f>'Raw Data'!AC410</f>
        <v>299.19</v>
      </c>
      <c r="AX409" s="10">
        <f t="shared" si="127"/>
        <v>265.32600000000002</v>
      </c>
    </row>
    <row r="410" spans="1:50">
      <c r="A410" s="9">
        <f>'Raw Data'!M418</f>
        <v>42613</v>
      </c>
      <c r="B410" s="13">
        <f>'Raw Data'!N418</f>
        <v>3085.491</v>
      </c>
      <c r="C410" s="14">
        <f t="shared" si="122"/>
        <v>3.5109468145841506E-3</v>
      </c>
      <c r="D410" s="15">
        <f t="shared" si="130"/>
        <v>3.2698307779641354E-3</v>
      </c>
      <c r="E410" s="10">
        <f>'Raw Data'!Q418</f>
        <v>3266.31</v>
      </c>
      <c r="F410" s="14">
        <f t="shared" si="122"/>
        <v>3.3672543638214106E-3</v>
      </c>
      <c r="G410" s="15">
        <f t="shared" si="131"/>
        <v>4.0453446108147124E-3</v>
      </c>
      <c r="H410" s="13">
        <f t="shared" si="128"/>
        <v>1.2371724671737991</v>
      </c>
      <c r="J410" s="9">
        <f>'Raw Data'!A418</f>
        <v>42601</v>
      </c>
      <c r="K410" s="10">
        <f>'Raw Data'!H418</f>
        <v>0</v>
      </c>
      <c r="L410" s="10">
        <f>'Raw Data'!J418</f>
        <v>0</v>
      </c>
      <c r="M410" s="10">
        <f t="shared" si="116"/>
        <v>0</v>
      </c>
      <c r="O410" s="9">
        <f>'Raw Data'!A418</f>
        <v>42601</v>
      </c>
      <c r="P410" s="10">
        <f>'Raw Data'!B418</f>
        <v>2.7930000000000001</v>
      </c>
      <c r="Q410" s="10">
        <f>'Raw Data'!C418</f>
        <v>0</v>
      </c>
      <c r="R410" s="10">
        <f t="shared" si="117"/>
        <v>2.7930000000000001</v>
      </c>
      <c r="S410" s="10">
        <f>'Raw Data'!D418</f>
        <v>2.4704000000000002</v>
      </c>
      <c r="T410" s="15">
        <f t="shared" si="123"/>
        <v>-1.1910651025835045E-2</v>
      </c>
      <c r="U410" s="15">
        <f t="shared" si="132"/>
        <v>2.5942915298550879E-2</v>
      </c>
      <c r="V410" s="10">
        <f>'Raw Data'!F418</f>
        <v>2.3205</v>
      </c>
      <c r="W410" s="10">
        <f t="shared" si="118"/>
        <v>0.14990000000000014</v>
      </c>
      <c r="Y410" s="9">
        <f>'Raw Data'!A418</f>
        <v>42601</v>
      </c>
      <c r="Z410" s="10">
        <f>'Raw Data'!G418</f>
        <v>3.1280000000000001</v>
      </c>
      <c r="AA410" s="10">
        <f>'Raw Data'!H418</f>
        <v>0</v>
      </c>
      <c r="AB410" s="10">
        <f t="shared" si="119"/>
        <v>3.1280000000000001</v>
      </c>
      <c r="AC410" s="10">
        <f>'Raw Data'!I418</f>
        <v>0</v>
      </c>
      <c r="AD410" s="12" t="e">
        <f t="shared" si="124"/>
        <v>#DIV/0!</v>
      </c>
      <c r="AE410" s="15" t="e">
        <f t="shared" si="133"/>
        <v>#DIV/0!</v>
      </c>
      <c r="AG410" s="9">
        <f>'Raw Data'!M418</f>
        <v>42613</v>
      </c>
      <c r="AH410" s="10">
        <f>'Raw Data'!N418</f>
        <v>3085.491</v>
      </c>
      <c r="AI410" s="14">
        <f t="shared" si="125"/>
        <v>3.5109468145841506E-3</v>
      </c>
      <c r="AJ410" s="15">
        <f t="shared" si="129"/>
        <v>3.2698307779641354E-3</v>
      </c>
      <c r="AK410" s="10">
        <f>'Raw Data'!R418+'Raw Data'!S418</f>
        <v>90358900.727699995</v>
      </c>
      <c r="AM410" s="9">
        <f>'Raw Data'!V418</f>
        <v>42580</v>
      </c>
      <c r="AN410" s="10">
        <f>IF('Raw Data'!W418=0,AN409,'Raw Data'!W418)</f>
        <v>6.6547999999999998</v>
      </c>
      <c r="AO410" s="15">
        <f t="shared" si="126"/>
        <v>-2.7044488347898192E-4</v>
      </c>
      <c r="AP410" s="15">
        <f t="shared" si="134"/>
        <v>1.3500365754753609E-3</v>
      </c>
      <c r="AQ410" s="10">
        <f>IF('Raw Data'!Y418=0,AQ409,'Raw Data'!Y418)</f>
        <v>6.6303999999999998</v>
      </c>
      <c r="AR410" s="10">
        <f>IF('Raw Data'!X418=0,AR409,'Raw Data'!X418)</f>
        <v>6.6885000000000003</v>
      </c>
      <c r="AS410" s="10">
        <f t="shared" si="120"/>
        <v>5.8100000000000485E-2</v>
      </c>
      <c r="AT410" s="10">
        <f t="shared" si="121"/>
        <v>-2.4399999999999977E-2</v>
      </c>
      <c r="AV410" s="9">
        <f>'Raw Data'!AB411</f>
        <v>42852</v>
      </c>
      <c r="AW410" s="10">
        <f>'Raw Data'!AC411</f>
        <v>271.83999999999997</v>
      </c>
      <c r="AX410" s="10">
        <f t="shared" si="127"/>
        <v>273.34399999999999</v>
      </c>
    </row>
    <row r="411" spans="1:50">
      <c r="A411" s="9">
        <f>'Raw Data'!M419</f>
        <v>42614</v>
      </c>
      <c r="B411" s="13">
        <f>'Raw Data'!N419</f>
        <v>3063.3049999999998</v>
      </c>
      <c r="C411" s="14">
        <f t="shared" si="122"/>
        <v>-7.216403432686906E-3</v>
      </c>
      <c r="D411" s="15">
        <f t="shared" si="130"/>
        <v>3.8006464577084141E-3</v>
      </c>
      <c r="E411" s="10">
        <f>'Raw Data'!Q419</f>
        <v>3257.19</v>
      </c>
      <c r="F411" s="14">
        <f t="shared" si="122"/>
        <v>-2.7960468894264378E-3</v>
      </c>
      <c r="G411" s="15">
        <f t="shared" si="131"/>
        <v>3.8341572447215672E-3</v>
      </c>
      <c r="H411" s="13">
        <f t="shared" si="128"/>
        <v>1.0088171281875449</v>
      </c>
      <c r="J411" s="9">
        <f>'Raw Data'!A419</f>
        <v>42604</v>
      </c>
      <c r="K411" s="10">
        <f>'Raw Data'!H419</f>
        <v>0</v>
      </c>
      <c r="L411" s="10">
        <f>'Raw Data'!J419</f>
        <v>0</v>
      </c>
      <c r="M411" s="10">
        <f t="shared" si="116"/>
        <v>0</v>
      </c>
      <c r="O411" s="9">
        <f>'Raw Data'!A419</f>
        <v>42604</v>
      </c>
      <c r="P411" s="10">
        <f>'Raw Data'!B419</f>
        <v>2.7944</v>
      </c>
      <c r="Q411" s="10">
        <f>'Raw Data'!C419</f>
        <v>0</v>
      </c>
      <c r="R411" s="10">
        <f t="shared" si="117"/>
        <v>2.7944</v>
      </c>
      <c r="S411" s="10">
        <f>'Raw Data'!D419</f>
        <v>2.4674999999999998</v>
      </c>
      <c r="T411" s="15">
        <f t="shared" si="123"/>
        <v>-1.1745885228204727E-3</v>
      </c>
      <c r="U411" s="15">
        <f t="shared" si="132"/>
        <v>2.3286791932295256E-2</v>
      </c>
      <c r="V411" s="10">
        <f>'Raw Data'!F419</f>
        <v>2.3418999999999999</v>
      </c>
      <c r="W411" s="10">
        <f t="shared" si="118"/>
        <v>0.12559999999999993</v>
      </c>
      <c r="Y411" s="9">
        <f>'Raw Data'!A419</f>
        <v>42604</v>
      </c>
      <c r="Z411" s="10">
        <f>'Raw Data'!G419</f>
        <v>3.0771000000000002</v>
      </c>
      <c r="AA411" s="10">
        <f>'Raw Data'!H419</f>
        <v>0</v>
      </c>
      <c r="AB411" s="10">
        <f t="shared" si="119"/>
        <v>3.0771000000000002</v>
      </c>
      <c r="AC411" s="10">
        <f>'Raw Data'!I419</f>
        <v>0</v>
      </c>
      <c r="AD411" s="12" t="e">
        <f t="shared" si="124"/>
        <v>#DIV/0!</v>
      </c>
      <c r="AE411" s="15" t="e">
        <f t="shared" si="133"/>
        <v>#DIV/0!</v>
      </c>
      <c r="AG411" s="9">
        <f>'Raw Data'!M419</f>
        <v>42614</v>
      </c>
      <c r="AH411" s="10">
        <f>'Raw Data'!N419</f>
        <v>3063.3049999999998</v>
      </c>
      <c r="AI411" s="14">
        <f t="shared" si="125"/>
        <v>-7.216403432686906E-3</v>
      </c>
      <c r="AJ411" s="15">
        <f t="shared" si="129"/>
        <v>3.8006464577084141E-3</v>
      </c>
      <c r="AK411" s="10">
        <f>'Raw Data'!R419+'Raw Data'!S419</f>
        <v>90302030.290199995</v>
      </c>
      <c r="AM411" s="9">
        <f>'Raw Data'!V419</f>
        <v>42583</v>
      </c>
      <c r="AN411" s="10">
        <f>IF('Raw Data'!W419=0,AN410,'Raw Data'!W419)</f>
        <v>6.6390000000000002</v>
      </c>
      <c r="AO411" s="15">
        <f t="shared" si="126"/>
        <v>-2.3770490664282908E-3</v>
      </c>
      <c r="AP411" s="15">
        <f t="shared" si="134"/>
        <v>1.4278338413262486E-3</v>
      </c>
      <c r="AQ411" s="10">
        <f>IF('Raw Data'!Y419=0,AQ410,'Raw Data'!Y419)</f>
        <v>6.6459999999999999</v>
      </c>
      <c r="AR411" s="10">
        <f>IF('Raw Data'!X419=0,AR410,'Raw Data'!X419)</f>
        <v>6.6536</v>
      </c>
      <c r="AS411" s="10">
        <f t="shared" si="120"/>
        <v>7.6000000000000512E-3</v>
      </c>
      <c r="AT411" s="10">
        <f t="shared" si="121"/>
        <v>6.9999999999996732E-3</v>
      </c>
      <c r="AV411" s="9">
        <f>'Raw Data'!AB412</f>
        <v>42853</v>
      </c>
      <c r="AW411" s="10">
        <f>'Raw Data'!AC412</f>
        <v>243.92</v>
      </c>
      <c r="AX411" s="10">
        <f t="shared" si="127"/>
        <v>270.72199999999998</v>
      </c>
    </row>
    <row r="412" spans="1:50">
      <c r="A412" s="9">
        <f>'Raw Data'!M420</f>
        <v>42615</v>
      </c>
      <c r="B412" s="13">
        <f>'Raw Data'!N420</f>
        <v>3067.3519999999999</v>
      </c>
      <c r="C412" s="14">
        <f t="shared" si="122"/>
        <v>1.3202502073912149E-3</v>
      </c>
      <c r="D412" s="15">
        <f t="shared" si="130"/>
        <v>3.8031534367467461E-3</v>
      </c>
      <c r="E412" s="10">
        <f>'Raw Data'!Q420</f>
        <v>3260.92</v>
      </c>
      <c r="F412" s="14">
        <f t="shared" si="122"/>
        <v>1.1445036696701167E-3</v>
      </c>
      <c r="G412" s="15">
        <f t="shared" si="131"/>
        <v>3.821901024169638E-3</v>
      </c>
      <c r="H412" s="13">
        <f t="shared" si="128"/>
        <v>1.0049294848958104</v>
      </c>
      <c r="J412" s="9">
        <f>'Raw Data'!A420</f>
        <v>42605</v>
      </c>
      <c r="K412" s="10">
        <f>'Raw Data'!H420</f>
        <v>0</v>
      </c>
      <c r="L412" s="10">
        <f>'Raw Data'!J420</f>
        <v>0</v>
      </c>
      <c r="M412" s="10">
        <f t="shared" si="116"/>
        <v>0</v>
      </c>
      <c r="O412" s="9">
        <f>'Raw Data'!A420</f>
        <v>42605</v>
      </c>
      <c r="P412" s="10">
        <f>'Raw Data'!B420</f>
        <v>2.7930000000000001</v>
      </c>
      <c r="Q412" s="10">
        <f>'Raw Data'!C420</f>
        <v>0</v>
      </c>
      <c r="R412" s="10">
        <f t="shared" si="117"/>
        <v>2.7930000000000001</v>
      </c>
      <c r="S412" s="10">
        <f>'Raw Data'!D420</f>
        <v>2.6147</v>
      </c>
      <c r="T412" s="15">
        <f t="shared" si="123"/>
        <v>5.794387585688212E-2</v>
      </c>
      <c r="U412" s="15">
        <f t="shared" si="132"/>
        <v>2.6116086123239932E-2</v>
      </c>
      <c r="V412" s="10">
        <f>'Raw Data'!F420</f>
        <v>2.4001999999999999</v>
      </c>
      <c r="W412" s="10">
        <f t="shared" si="118"/>
        <v>0.21450000000000014</v>
      </c>
      <c r="Y412" s="9">
        <f>'Raw Data'!A420</f>
        <v>42605</v>
      </c>
      <c r="Z412" s="10">
        <f>'Raw Data'!G420</f>
        <v>3.0749</v>
      </c>
      <c r="AA412" s="10">
        <f>'Raw Data'!H420</f>
        <v>0</v>
      </c>
      <c r="AB412" s="10">
        <f t="shared" si="119"/>
        <v>3.0749</v>
      </c>
      <c r="AC412" s="10">
        <f>'Raw Data'!I420</f>
        <v>0</v>
      </c>
      <c r="AD412" s="12" t="e">
        <f t="shared" si="124"/>
        <v>#DIV/0!</v>
      </c>
      <c r="AE412" s="15" t="e">
        <f t="shared" si="133"/>
        <v>#DIV/0!</v>
      </c>
      <c r="AG412" s="9">
        <f>'Raw Data'!M420</f>
        <v>42615</v>
      </c>
      <c r="AH412" s="10">
        <f>'Raw Data'!N420</f>
        <v>3067.3519999999999</v>
      </c>
      <c r="AI412" s="14">
        <f t="shared" si="125"/>
        <v>1.3202502073912149E-3</v>
      </c>
      <c r="AJ412" s="15">
        <f t="shared" si="129"/>
        <v>3.8031534367467461E-3</v>
      </c>
      <c r="AK412" s="10">
        <f>'Raw Data'!R420+'Raw Data'!S420</f>
        <v>89949354.7148</v>
      </c>
      <c r="AM412" s="9">
        <f>'Raw Data'!V420</f>
        <v>42584</v>
      </c>
      <c r="AN412" s="10">
        <f>IF('Raw Data'!W420=0,AN411,'Raw Data'!W420)</f>
        <v>6.6388999999999996</v>
      </c>
      <c r="AO412" s="15">
        <f t="shared" si="126"/>
        <v>-1.5062622854921693E-5</v>
      </c>
      <c r="AP412" s="15">
        <f t="shared" si="134"/>
        <v>1.4074402358670249E-3</v>
      </c>
      <c r="AQ412" s="10">
        <f>IF('Raw Data'!Y420=0,AQ411,'Raw Data'!Y420)</f>
        <v>6.6332000000000004</v>
      </c>
      <c r="AR412" s="10">
        <f>IF('Raw Data'!X420=0,AR411,'Raw Data'!X420)</f>
        <v>6.64</v>
      </c>
      <c r="AS412" s="10">
        <f t="shared" si="120"/>
        <v>6.7999999999992511E-3</v>
      </c>
      <c r="AT412" s="10">
        <f t="shared" si="121"/>
        <v>-5.6999999999991502E-3</v>
      </c>
      <c r="AV412" s="9">
        <f>'Raw Data'!AB413</f>
        <v>42857</v>
      </c>
      <c r="AW412" s="10">
        <f>'Raw Data'!AC413</f>
        <v>241.48</v>
      </c>
      <c r="AX412" s="10">
        <f t="shared" si="127"/>
        <v>268.572</v>
      </c>
    </row>
    <row r="413" spans="1:50">
      <c r="A413" s="9">
        <f>'Raw Data'!M421</f>
        <v>42618</v>
      </c>
      <c r="B413" s="13">
        <f>'Raw Data'!N421</f>
        <v>3072.0949999999998</v>
      </c>
      <c r="C413" s="14">
        <f t="shared" si="122"/>
        <v>1.5450906062328506E-3</v>
      </c>
      <c r="D413" s="15">
        <f t="shared" si="130"/>
        <v>3.257798074811997E-3</v>
      </c>
      <c r="E413" s="10">
        <f>'Raw Data'!Q421</f>
        <v>3262.18</v>
      </c>
      <c r="F413" s="14">
        <f t="shared" si="122"/>
        <v>3.8631939282548626E-4</v>
      </c>
      <c r="G413" s="15">
        <f t="shared" si="131"/>
        <v>3.8084721168175207E-3</v>
      </c>
      <c r="H413" s="13">
        <f t="shared" si="128"/>
        <v>1.1690325886871618</v>
      </c>
      <c r="J413" s="9">
        <f>'Raw Data'!A421</f>
        <v>42606</v>
      </c>
      <c r="K413" s="10">
        <f>'Raw Data'!H421</f>
        <v>0</v>
      </c>
      <c r="L413" s="10">
        <f>'Raw Data'!J421</f>
        <v>0</v>
      </c>
      <c r="M413" s="10">
        <f t="shared" si="116"/>
        <v>0</v>
      </c>
      <c r="O413" s="9">
        <f>'Raw Data'!A421</f>
        <v>42606</v>
      </c>
      <c r="P413" s="10">
        <f>'Raw Data'!B421</f>
        <v>2.794</v>
      </c>
      <c r="Q413" s="10">
        <f>'Raw Data'!C421</f>
        <v>0</v>
      </c>
      <c r="R413" s="10">
        <f t="shared" si="117"/>
        <v>2.794</v>
      </c>
      <c r="S413" s="10">
        <f>'Raw Data'!D421</f>
        <v>2.7010999999999998</v>
      </c>
      <c r="T413" s="15">
        <f t="shared" si="123"/>
        <v>3.2509729267444894E-2</v>
      </c>
      <c r="U413" s="15">
        <f t="shared" si="132"/>
        <v>2.5991507435470629E-2</v>
      </c>
      <c r="V413" s="10">
        <f>'Raw Data'!F421</f>
        <v>2.4988000000000001</v>
      </c>
      <c r="W413" s="10">
        <f t="shared" si="118"/>
        <v>0.2022999999999997</v>
      </c>
      <c r="Y413" s="9">
        <f>'Raw Data'!A421</f>
        <v>42606</v>
      </c>
      <c r="Z413" s="10">
        <f>'Raw Data'!G421</f>
        <v>3.0537999999999998</v>
      </c>
      <c r="AA413" s="10">
        <f>'Raw Data'!H421</f>
        <v>0</v>
      </c>
      <c r="AB413" s="10">
        <f t="shared" si="119"/>
        <v>3.0537999999999998</v>
      </c>
      <c r="AC413" s="10">
        <f>'Raw Data'!I421</f>
        <v>0</v>
      </c>
      <c r="AD413" s="12" t="e">
        <f t="shared" si="124"/>
        <v>#DIV/0!</v>
      </c>
      <c r="AE413" s="15" t="e">
        <f t="shared" si="133"/>
        <v>#DIV/0!</v>
      </c>
      <c r="AG413" s="9">
        <f>'Raw Data'!M421</f>
        <v>42618</v>
      </c>
      <c r="AH413" s="10">
        <f>'Raw Data'!N421</f>
        <v>3072.0949999999998</v>
      </c>
      <c r="AI413" s="14">
        <f t="shared" si="125"/>
        <v>1.5450906062328506E-3</v>
      </c>
      <c r="AJ413" s="15">
        <f t="shared" si="129"/>
        <v>3.257798074811997E-3</v>
      </c>
      <c r="AK413" s="10">
        <f>'Raw Data'!R421+'Raw Data'!S421</f>
        <v>89993271.129500002</v>
      </c>
      <c r="AM413" s="9">
        <f>'Raw Data'!V421</f>
        <v>42585</v>
      </c>
      <c r="AN413" s="10">
        <f>IF('Raw Data'!W421=0,AN412,'Raw Data'!W421)</f>
        <v>6.6307999999999998</v>
      </c>
      <c r="AO413" s="15">
        <f t="shared" si="126"/>
        <v>-1.2208265455936156E-3</v>
      </c>
      <c r="AP413" s="15">
        <f t="shared" si="134"/>
        <v>1.1999313965811742E-3</v>
      </c>
      <c r="AQ413" s="10">
        <f>IF('Raw Data'!Y421=0,AQ412,'Raw Data'!Y421)</f>
        <v>6.6426999999999996</v>
      </c>
      <c r="AR413" s="10">
        <f>IF('Raw Data'!X421=0,AR412,'Raw Data'!X421)</f>
        <v>6.6487999999999996</v>
      </c>
      <c r="AS413" s="10">
        <f t="shared" si="120"/>
        <v>6.0999999999999943E-3</v>
      </c>
      <c r="AT413" s="10">
        <f t="shared" si="121"/>
        <v>1.18999999999998E-2</v>
      </c>
      <c r="AV413" s="9">
        <f>'Raw Data'!AB414</f>
        <v>42858</v>
      </c>
      <c r="AW413" s="10">
        <f>'Raw Data'!AC414</f>
        <v>267.45999999999998</v>
      </c>
      <c r="AX413" s="10">
        <f t="shared" si="127"/>
        <v>264.77799999999996</v>
      </c>
    </row>
    <row r="414" spans="1:50">
      <c r="A414" s="9">
        <f>'Raw Data'!M422</f>
        <v>42619</v>
      </c>
      <c r="B414" s="13">
        <f>'Raw Data'!N422</f>
        <v>3090.7130000000002</v>
      </c>
      <c r="C414" s="14">
        <f t="shared" si="122"/>
        <v>6.0420693424033285E-3</v>
      </c>
      <c r="D414" s="15">
        <f t="shared" si="130"/>
        <v>3.7658060142890751E-3</v>
      </c>
      <c r="E414" s="10">
        <f>'Raw Data'!Q422</f>
        <v>3246.29</v>
      </c>
      <c r="F414" s="14">
        <f t="shared" si="122"/>
        <v>-4.8828777182423431E-3</v>
      </c>
      <c r="G414" s="15">
        <f t="shared" si="131"/>
        <v>3.9323465990183876E-3</v>
      </c>
      <c r="H414" s="13">
        <f t="shared" si="128"/>
        <v>1.0442244194462982</v>
      </c>
      <c r="J414" s="9">
        <f>'Raw Data'!A422</f>
        <v>42607</v>
      </c>
      <c r="K414" s="10">
        <f>'Raw Data'!H422</f>
        <v>0</v>
      </c>
      <c r="L414" s="10">
        <f>'Raw Data'!J422</f>
        <v>0</v>
      </c>
      <c r="M414" s="10">
        <f t="shared" si="116"/>
        <v>0</v>
      </c>
      <c r="O414" s="9">
        <f>'Raw Data'!A422</f>
        <v>42607</v>
      </c>
      <c r="P414" s="10">
        <f>'Raw Data'!B422</f>
        <v>2.7949999999999999</v>
      </c>
      <c r="Q414" s="10">
        <f>'Raw Data'!C422</f>
        <v>0</v>
      </c>
      <c r="R414" s="10">
        <f t="shared" si="117"/>
        <v>2.7949999999999999</v>
      </c>
      <c r="S414" s="10">
        <f>'Raw Data'!D422</f>
        <v>2.7259000000000002</v>
      </c>
      <c r="T414" s="15">
        <f t="shared" si="123"/>
        <v>9.1395513658811822E-3</v>
      </c>
      <c r="U414" s="15">
        <f t="shared" si="132"/>
        <v>2.4199152435305408E-2</v>
      </c>
      <c r="V414" s="10">
        <f>'Raw Data'!F422</f>
        <v>2.4902000000000002</v>
      </c>
      <c r="W414" s="10">
        <f t="shared" si="118"/>
        <v>0.23570000000000002</v>
      </c>
      <c r="Y414" s="9">
        <f>'Raw Data'!A422</f>
        <v>42607</v>
      </c>
      <c r="Z414" s="10">
        <f>'Raw Data'!G422</f>
        <v>3.1002999999999998</v>
      </c>
      <c r="AA414" s="10">
        <f>'Raw Data'!H422</f>
        <v>0</v>
      </c>
      <c r="AB414" s="10">
        <f t="shared" si="119"/>
        <v>3.1002999999999998</v>
      </c>
      <c r="AC414" s="10">
        <f>'Raw Data'!I422</f>
        <v>0</v>
      </c>
      <c r="AD414" s="12" t="e">
        <f t="shared" si="124"/>
        <v>#DIV/0!</v>
      </c>
      <c r="AE414" s="15" t="e">
        <f t="shared" si="133"/>
        <v>#DIV/0!</v>
      </c>
      <c r="AG414" s="9">
        <f>'Raw Data'!M422</f>
        <v>42619</v>
      </c>
      <c r="AH414" s="10">
        <f>'Raw Data'!N422</f>
        <v>3090.7130000000002</v>
      </c>
      <c r="AI414" s="14">
        <f t="shared" si="125"/>
        <v>6.0420693424033285E-3</v>
      </c>
      <c r="AJ414" s="15">
        <f t="shared" si="129"/>
        <v>3.7658060142890751E-3</v>
      </c>
      <c r="AK414" s="10">
        <f>'Raw Data'!R422+'Raw Data'!S422</f>
        <v>90627252.108099997</v>
      </c>
      <c r="AM414" s="9">
        <f>'Raw Data'!V422</f>
        <v>42586</v>
      </c>
      <c r="AN414" s="10">
        <f>IF('Raw Data'!W422=0,AN413,'Raw Data'!W422)</f>
        <v>6.6391999999999998</v>
      </c>
      <c r="AO414" s="15">
        <f t="shared" si="126"/>
        <v>1.2660137335271946E-3</v>
      </c>
      <c r="AP414" s="15">
        <f t="shared" si="134"/>
        <v>1.2468330650923615E-3</v>
      </c>
      <c r="AQ414" s="10">
        <f>IF('Raw Data'!Y422=0,AQ413,'Raw Data'!Y422)</f>
        <v>6.6470000000000002</v>
      </c>
      <c r="AR414" s="10">
        <f>IF('Raw Data'!X422=0,AR413,'Raw Data'!X422)</f>
        <v>6.6536999999999997</v>
      </c>
      <c r="AS414" s="10">
        <f t="shared" si="120"/>
        <v>6.6999999999994841E-3</v>
      </c>
      <c r="AT414" s="10">
        <f t="shared" si="121"/>
        <v>7.8000000000004732E-3</v>
      </c>
      <c r="AV414" s="9">
        <f>'Raw Data'!AB415</f>
        <v>42859</v>
      </c>
      <c r="AW414" s="10">
        <f>'Raw Data'!AC415</f>
        <v>267.57</v>
      </c>
      <c r="AX414" s="10">
        <f t="shared" si="127"/>
        <v>258.45400000000001</v>
      </c>
    </row>
    <row r="415" spans="1:50">
      <c r="A415" s="9">
        <f>'Raw Data'!M423</f>
        <v>42620</v>
      </c>
      <c r="B415" s="13">
        <f>'Raw Data'!N423</f>
        <v>3091.9279999999999</v>
      </c>
      <c r="C415" s="14">
        <f t="shared" si="122"/>
        <v>3.9303592611645346E-4</v>
      </c>
      <c r="D415" s="15">
        <f t="shared" si="130"/>
        <v>3.7424507585072592E-3</v>
      </c>
      <c r="E415" s="10">
        <f>'Raw Data'!Q423</f>
        <v>3250.74</v>
      </c>
      <c r="F415" s="14">
        <f t="shared" si="122"/>
        <v>1.3698569025760185E-3</v>
      </c>
      <c r="G415" s="15">
        <f t="shared" si="131"/>
        <v>3.9434626530732639E-3</v>
      </c>
      <c r="H415" s="13">
        <f t="shared" si="128"/>
        <v>1.0537112997703626</v>
      </c>
      <c r="J415" s="9">
        <f>'Raw Data'!A423</f>
        <v>42608</v>
      </c>
      <c r="K415" s="10">
        <f>'Raw Data'!H423</f>
        <v>0</v>
      </c>
      <c r="L415" s="10">
        <f>'Raw Data'!J423</f>
        <v>0</v>
      </c>
      <c r="M415" s="10">
        <f t="shared" si="116"/>
        <v>0</v>
      </c>
      <c r="O415" s="9">
        <f>'Raw Data'!A423</f>
        <v>42608</v>
      </c>
      <c r="P415" s="10">
        <f>'Raw Data'!B423</f>
        <v>2.7959999999999998</v>
      </c>
      <c r="Q415" s="10">
        <f>'Raw Data'!C423</f>
        <v>0</v>
      </c>
      <c r="R415" s="10">
        <f t="shared" si="117"/>
        <v>2.7959999999999998</v>
      </c>
      <c r="S415" s="10">
        <f>'Raw Data'!D423</f>
        <v>2.5548999999999999</v>
      </c>
      <c r="T415" s="15">
        <f t="shared" si="123"/>
        <v>-6.4785564869236964E-2</v>
      </c>
      <c r="U415" s="15">
        <f t="shared" si="132"/>
        <v>2.771035386438923E-2</v>
      </c>
      <c r="V415" s="10">
        <f>'Raw Data'!F423</f>
        <v>2.3706999999999998</v>
      </c>
      <c r="W415" s="10">
        <f t="shared" si="118"/>
        <v>0.18420000000000014</v>
      </c>
      <c r="Y415" s="9">
        <f>'Raw Data'!A423</f>
        <v>42608</v>
      </c>
      <c r="Z415" s="10">
        <f>'Raw Data'!G423</f>
        <v>3.1131000000000002</v>
      </c>
      <c r="AA415" s="10">
        <f>'Raw Data'!H423</f>
        <v>0</v>
      </c>
      <c r="AB415" s="10">
        <f t="shared" si="119"/>
        <v>3.1131000000000002</v>
      </c>
      <c r="AC415" s="10">
        <f>'Raw Data'!I423</f>
        <v>0</v>
      </c>
      <c r="AD415" s="12" t="e">
        <f t="shared" si="124"/>
        <v>#DIV/0!</v>
      </c>
      <c r="AE415" s="15" t="e">
        <f t="shared" si="133"/>
        <v>#DIV/0!</v>
      </c>
      <c r="AG415" s="9">
        <f>'Raw Data'!M423</f>
        <v>42620</v>
      </c>
      <c r="AH415" s="10">
        <f>'Raw Data'!N423</f>
        <v>3091.9279999999999</v>
      </c>
      <c r="AI415" s="14">
        <f t="shared" si="125"/>
        <v>3.9303592611645346E-4</v>
      </c>
      <c r="AJ415" s="15">
        <f t="shared" si="129"/>
        <v>3.7424507585072592E-3</v>
      </c>
      <c r="AK415" s="10">
        <f>'Raw Data'!R423+'Raw Data'!S423</f>
        <v>90639860.2755</v>
      </c>
      <c r="AM415" s="9">
        <f>'Raw Data'!V423</f>
        <v>42587</v>
      </c>
      <c r="AN415" s="10">
        <f>IF('Raw Data'!W423=0,AN414,'Raw Data'!W423)</f>
        <v>6.6452</v>
      </c>
      <c r="AO415" s="15">
        <f t="shared" si="126"/>
        <v>9.0331522808540963E-4</v>
      </c>
      <c r="AP415" s="15">
        <f t="shared" si="134"/>
        <v>1.2533413727144668E-3</v>
      </c>
      <c r="AQ415" s="10">
        <f>IF('Raw Data'!Y423=0,AQ414,'Raw Data'!Y423)</f>
        <v>6.6336000000000004</v>
      </c>
      <c r="AR415" s="10">
        <f>IF('Raw Data'!X423=0,AR414,'Raw Data'!X423)</f>
        <v>6.6402000000000001</v>
      </c>
      <c r="AS415" s="10">
        <f t="shared" si="120"/>
        <v>6.5999999999997172E-3</v>
      </c>
      <c r="AT415" s="10">
        <f t="shared" si="121"/>
        <v>-1.1599999999999611E-2</v>
      </c>
      <c r="AV415" s="9">
        <f>'Raw Data'!AB416</f>
        <v>42860</v>
      </c>
      <c r="AW415" s="10">
        <f>'Raw Data'!AC416</f>
        <v>277.58999999999997</v>
      </c>
      <c r="AX415" s="10">
        <f t="shared" si="127"/>
        <v>259.60399999999993</v>
      </c>
    </row>
    <row r="416" spans="1:50">
      <c r="A416" s="9">
        <f>'Raw Data'!M424</f>
        <v>42621</v>
      </c>
      <c r="B416" s="13">
        <f>'Raw Data'!N424</f>
        <v>3095.9540000000002</v>
      </c>
      <c r="C416" s="14">
        <f t="shared" si="122"/>
        <v>1.3012531810040471E-3</v>
      </c>
      <c r="D416" s="15">
        <f t="shared" si="130"/>
        <v>3.1869999091602105E-3</v>
      </c>
      <c r="E416" s="10">
        <f>'Raw Data'!Q424</f>
        <v>3251.67</v>
      </c>
      <c r="F416" s="14">
        <f t="shared" si="122"/>
        <v>2.8604779038599775E-4</v>
      </c>
      <c r="G416" s="15">
        <f t="shared" si="131"/>
        <v>3.9281316602331386E-3</v>
      </c>
      <c r="H416" s="13">
        <f t="shared" si="128"/>
        <v>1.2325484067140184</v>
      </c>
      <c r="J416" s="9">
        <f>'Raw Data'!A424</f>
        <v>42611</v>
      </c>
      <c r="K416" s="10">
        <f>'Raw Data'!H424</f>
        <v>0</v>
      </c>
      <c r="L416" s="10">
        <f>'Raw Data'!J424</f>
        <v>0</v>
      </c>
      <c r="M416" s="10">
        <f t="shared" si="116"/>
        <v>0</v>
      </c>
      <c r="O416" s="9">
        <f>'Raw Data'!A424</f>
        <v>42611</v>
      </c>
      <c r="P416" s="10">
        <f>'Raw Data'!B424</f>
        <v>2.7949999999999999</v>
      </c>
      <c r="Q416" s="10">
        <f>'Raw Data'!C424</f>
        <v>0</v>
      </c>
      <c r="R416" s="10">
        <f t="shared" si="117"/>
        <v>2.7949999999999999</v>
      </c>
      <c r="S416" s="10">
        <f>'Raw Data'!D424</f>
        <v>2.4367999999999999</v>
      </c>
      <c r="T416" s="15">
        <f t="shared" si="123"/>
        <v>-4.7327380787710482E-2</v>
      </c>
      <c r="U416" s="15">
        <f t="shared" si="132"/>
        <v>2.903435426182123E-2</v>
      </c>
      <c r="V416" s="10">
        <f>'Raw Data'!F424</f>
        <v>2.2970999999999999</v>
      </c>
      <c r="W416" s="10">
        <f t="shared" si="118"/>
        <v>0.13969999999999994</v>
      </c>
      <c r="Y416" s="9">
        <f>'Raw Data'!A424</f>
        <v>42611</v>
      </c>
      <c r="Z416" s="10">
        <f>'Raw Data'!G424</f>
        <v>3.0855000000000001</v>
      </c>
      <c r="AA416" s="10">
        <f>'Raw Data'!H424</f>
        <v>0</v>
      </c>
      <c r="AB416" s="10">
        <f t="shared" si="119"/>
        <v>3.0855000000000001</v>
      </c>
      <c r="AC416" s="10">
        <f>'Raw Data'!I424</f>
        <v>0</v>
      </c>
      <c r="AD416" s="12" t="e">
        <f t="shared" si="124"/>
        <v>#DIV/0!</v>
      </c>
      <c r="AE416" s="15" t="e">
        <f t="shared" si="133"/>
        <v>#DIV/0!</v>
      </c>
      <c r="AG416" s="9">
        <f>'Raw Data'!M424</f>
        <v>42621</v>
      </c>
      <c r="AH416" s="10">
        <f>'Raw Data'!N424</f>
        <v>3095.9540000000002</v>
      </c>
      <c r="AI416" s="14">
        <f t="shared" si="125"/>
        <v>1.3012531810040471E-3</v>
      </c>
      <c r="AJ416" s="15">
        <f t="shared" si="129"/>
        <v>3.1869999091602105E-3</v>
      </c>
      <c r="AK416" s="10">
        <f>'Raw Data'!R424+'Raw Data'!S424</f>
        <v>90778566.816300005</v>
      </c>
      <c r="AM416" s="9">
        <f>'Raw Data'!V424</f>
        <v>42590</v>
      </c>
      <c r="AN416" s="10">
        <f>IF('Raw Data'!W424=0,AN415,'Raw Data'!W424)</f>
        <v>6.6623999999999999</v>
      </c>
      <c r="AO416" s="15">
        <f t="shared" si="126"/>
        <v>2.5849904682712721E-3</v>
      </c>
      <c r="AP416" s="15">
        <f t="shared" si="134"/>
        <v>1.4042682160353035E-3</v>
      </c>
      <c r="AQ416" s="10">
        <f>IF('Raw Data'!Y424=0,AQ415,'Raw Data'!Y424)</f>
        <v>6.6691000000000003</v>
      </c>
      <c r="AR416" s="10">
        <f>IF('Raw Data'!X424=0,AR415,'Raw Data'!X424)</f>
        <v>6.6755000000000004</v>
      </c>
      <c r="AS416" s="10">
        <f t="shared" si="120"/>
        <v>6.4000000000001833E-3</v>
      </c>
      <c r="AT416" s="10">
        <f t="shared" si="121"/>
        <v>6.7000000000003723E-3</v>
      </c>
      <c r="AV416" s="9">
        <f>'Raw Data'!AB417</f>
        <v>42863</v>
      </c>
      <c r="AW416" s="10">
        <f>'Raw Data'!AC417</f>
        <v>223.95</v>
      </c>
      <c r="AX416" s="10">
        <f t="shared" si="127"/>
        <v>255.60999999999999</v>
      </c>
    </row>
    <row r="417" spans="1:50">
      <c r="A417" s="9">
        <f>'Raw Data'!M425</f>
        <v>42622</v>
      </c>
      <c r="B417" s="13">
        <f>'Raw Data'!N425</f>
        <v>3078.855</v>
      </c>
      <c r="C417" s="14">
        <f t="shared" si="122"/>
        <v>-5.5383231146029889E-3</v>
      </c>
      <c r="D417" s="15">
        <f t="shared" si="130"/>
        <v>3.7294432517247294E-3</v>
      </c>
      <c r="E417" s="10">
        <f>'Raw Data'!Q425</f>
        <v>3237.69</v>
      </c>
      <c r="F417" s="14">
        <f t="shared" si="122"/>
        <v>-4.3085979594512961E-3</v>
      </c>
      <c r="G417" s="15">
        <f t="shared" si="131"/>
        <v>4.107276145772258E-3</v>
      </c>
      <c r="H417" s="13">
        <f t="shared" si="128"/>
        <v>1.1013108039310679</v>
      </c>
      <c r="J417" s="9">
        <f>'Raw Data'!A425</f>
        <v>42612</v>
      </c>
      <c r="K417" s="10">
        <f>'Raw Data'!H425</f>
        <v>0</v>
      </c>
      <c r="L417" s="10">
        <f>'Raw Data'!J425</f>
        <v>0</v>
      </c>
      <c r="M417" s="10">
        <f t="shared" si="116"/>
        <v>0</v>
      </c>
      <c r="O417" s="9">
        <f>'Raw Data'!A425</f>
        <v>42612</v>
      </c>
      <c r="P417" s="10">
        <f>'Raw Data'!B425</f>
        <v>2.7949999999999999</v>
      </c>
      <c r="Q417" s="10">
        <f>'Raw Data'!C425</f>
        <v>0</v>
      </c>
      <c r="R417" s="10">
        <f t="shared" si="117"/>
        <v>2.7949999999999999</v>
      </c>
      <c r="S417" s="10">
        <f>'Raw Data'!D425</f>
        <v>2.4098000000000002</v>
      </c>
      <c r="T417" s="15">
        <f t="shared" si="123"/>
        <v>-1.1141946651721215E-2</v>
      </c>
      <c r="U417" s="15">
        <f t="shared" si="132"/>
        <v>2.8923558496584019E-2</v>
      </c>
      <c r="V417" s="10">
        <f>'Raw Data'!F425</f>
        <v>2.2907999999999999</v>
      </c>
      <c r="W417" s="10">
        <f t="shared" si="118"/>
        <v>0.11900000000000022</v>
      </c>
      <c r="Y417" s="9">
        <f>'Raw Data'!A425</f>
        <v>42612</v>
      </c>
      <c r="Z417" s="10">
        <f>'Raw Data'!G425</f>
        <v>3.0527000000000002</v>
      </c>
      <c r="AA417" s="10">
        <f>'Raw Data'!H425</f>
        <v>0</v>
      </c>
      <c r="AB417" s="10">
        <f t="shared" si="119"/>
        <v>3.0527000000000002</v>
      </c>
      <c r="AC417" s="10">
        <f>'Raw Data'!I425</f>
        <v>0</v>
      </c>
      <c r="AD417" s="12" t="e">
        <f t="shared" si="124"/>
        <v>#DIV/0!</v>
      </c>
      <c r="AE417" s="15" t="e">
        <f t="shared" si="133"/>
        <v>#DIV/0!</v>
      </c>
      <c r="AG417" s="9">
        <f>'Raw Data'!M425</f>
        <v>42622</v>
      </c>
      <c r="AH417" s="10">
        <f>'Raw Data'!N425</f>
        <v>3078.855</v>
      </c>
      <c r="AI417" s="14">
        <f t="shared" si="125"/>
        <v>-5.5383231146029889E-3</v>
      </c>
      <c r="AJ417" s="15">
        <f t="shared" si="129"/>
        <v>3.7294432517247294E-3</v>
      </c>
      <c r="AK417" s="10">
        <f>'Raw Data'!R425+'Raw Data'!S425</f>
        <v>90424479.211300001</v>
      </c>
      <c r="AM417" s="9">
        <f>'Raw Data'!V425</f>
        <v>42591</v>
      </c>
      <c r="AN417" s="10">
        <f>IF('Raw Data'!W425=0,AN416,'Raw Data'!W425)</f>
        <v>6.6619000000000002</v>
      </c>
      <c r="AO417" s="15">
        <f t="shared" si="126"/>
        <v>-7.5050846984017273E-5</v>
      </c>
      <c r="AP417" s="15">
        <f t="shared" si="134"/>
        <v>1.4033440828341989E-3</v>
      </c>
      <c r="AQ417" s="10">
        <f>IF('Raw Data'!Y425=0,AQ416,'Raw Data'!Y425)</f>
        <v>6.6603000000000003</v>
      </c>
      <c r="AR417" s="10">
        <f>IF('Raw Data'!X425=0,AR416,'Raw Data'!X425)</f>
        <v>6.6662999999999997</v>
      </c>
      <c r="AS417" s="10">
        <f t="shared" si="120"/>
        <v>5.9999999999993392E-3</v>
      </c>
      <c r="AT417" s="10">
        <f t="shared" si="121"/>
        <v>-1.5999999999998238E-3</v>
      </c>
      <c r="AV417" s="9">
        <f>'Raw Data'!AB418</f>
        <v>42864</v>
      </c>
      <c r="AW417" s="10">
        <f>'Raw Data'!AC418</f>
        <v>280.39999999999998</v>
      </c>
      <c r="AX417" s="10">
        <f t="shared" si="127"/>
        <v>263.39399999999995</v>
      </c>
    </row>
    <row r="418" spans="1:50">
      <c r="A418" s="9">
        <f>'Raw Data'!M426</f>
        <v>42625</v>
      </c>
      <c r="B418" s="13">
        <f>'Raw Data'!N426</f>
        <v>3021.9769999999999</v>
      </c>
      <c r="C418" s="14">
        <f t="shared" si="122"/>
        <v>-1.864652165351556E-2</v>
      </c>
      <c r="D418" s="15">
        <f t="shared" si="130"/>
        <v>6.8019042416090584E-3</v>
      </c>
      <c r="E418" s="10">
        <f>'Raw Data'!Q426</f>
        <v>3192.47</v>
      </c>
      <c r="F418" s="14">
        <f t="shared" si="122"/>
        <v>-1.406520070618437E-2</v>
      </c>
      <c r="G418" s="15">
        <f t="shared" si="131"/>
        <v>5.6065433668651419E-3</v>
      </c>
      <c r="H418" s="13">
        <f t="shared" si="128"/>
        <v>0.82426084927341725</v>
      </c>
      <c r="J418" s="9">
        <f>'Raw Data'!A426</f>
        <v>42613</v>
      </c>
      <c r="K418" s="10">
        <f>'Raw Data'!H426</f>
        <v>0</v>
      </c>
      <c r="L418" s="10">
        <f>'Raw Data'!J426</f>
        <v>0</v>
      </c>
      <c r="M418" s="10">
        <f t="shared" si="116"/>
        <v>0</v>
      </c>
      <c r="O418" s="9">
        <f>'Raw Data'!A426</f>
        <v>42613</v>
      </c>
      <c r="P418" s="10">
        <f>'Raw Data'!B426</f>
        <v>2.794</v>
      </c>
      <c r="Q418" s="10">
        <f>'Raw Data'!C426</f>
        <v>0</v>
      </c>
      <c r="R418" s="10">
        <f t="shared" si="117"/>
        <v>2.794</v>
      </c>
      <c r="S418" s="10">
        <f>'Raw Data'!D426</f>
        <v>2.3948999999999998</v>
      </c>
      <c r="T418" s="15">
        <f t="shared" si="123"/>
        <v>-6.2022801693132918E-3</v>
      </c>
      <c r="U418" s="15">
        <f t="shared" si="132"/>
        <v>2.8919233420369502E-2</v>
      </c>
      <c r="V418" s="10">
        <f>'Raw Data'!F426</f>
        <v>2.2995000000000001</v>
      </c>
      <c r="W418" s="10">
        <f t="shared" si="118"/>
        <v>9.5399999999999707E-2</v>
      </c>
      <c r="Y418" s="9">
        <f>'Raw Data'!A426</f>
        <v>42613</v>
      </c>
      <c r="Z418" s="10">
        <f>'Raw Data'!G426</f>
        <v>3.0632000000000001</v>
      </c>
      <c r="AA418" s="10">
        <f>'Raw Data'!H426</f>
        <v>0</v>
      </c>
      <c r="AB418" s="10">
        <f t="shared" si="119"/>
        <v>3.0632000000000001</v>
      </c>
      <c r="AC418" s="10">
        <f>'Raw Data'!I426</f>
        <v>0</v>
      </c>
      <c r="AD418" s="12" t="e">
        <f t="shared" si="124"/>
        <v>#DIV/0!</v>
      </c>
      <c r="AE418" s="15" t="e">
        <f t="shared" si="133"/>
        <v>#DIV/0!</v>
      </c>
      <c r="AG418" s="9">
        <f>'Raw Data'!M426</f>
        <v>42625</v>
      </c>
      <c r="AH418" s="10">
        <f>'Raw Data'!N426</f>
        <v>3021.9769999999999</v>
      </c>
      <c r="AI418" s="14">
        <f t="shared" si="125"/>
        <v>-1.864652165351556E-2</v>
      </c>
      <c r="AJ418" s="15">
        <f t="shared" si="129"/>
        <v>6.8019042416090584E-3</v>
      </c>
      <c r="AK418" s="10">
        <f>'Raw Data'!R426+'Raw Data'!S426</f>
        <v>90096000.994899988</v>
      </c>
      <c r="AM418" s="9">
        <f>'Raw Data'!V426</f>
        <v>42592</v>
      </c>
      <c r="AN418" s="10">
        <f>IF('Raw Data'!W426=0,AN417,'Raw Data'!W426)</f>
        <v>6.6429999999999998</v>
      </c>
      <c r="AO418" s="15">
        <f t="shared" si="126"/>
        <v>-2.8410604683699056E-3</v>
      </c>
      <c r="AP418" s="15">
        <f t="shared" si="134"/>
        <v>1.4862194348368321E-3</v>
      </c>
      <c r="AQ418" s="10">
        <f>IF('Raw Data'!Y426=0,AQ417,'Raw Data'!Y426)</f>
        <v>6.6603000000000003</v>
      </c>
      <c r="AR418" s="10">
        <f>IF('Raw Data'!X426=0,AR417,'Raw Data'!X426)</f>
        <v>6.6662999999999997</v>
      </c>
      <c r="AS418" s="10">
        <f t="shared" si="120"/>
        <v>5.9999999999993392E-3</v>
      </c>
      <c r="AT418" s="10">
        <f t="shared" si="121"/>
        <v>1.7300000000000537E-2</v>
      </c>
      <c r="AV418" s="9">
        <f>'Raw Data'!AB419</f>
        <v>42865</v>
      </c>
      <c r="AW418" s="10">
        <f>'Raw Data'!AC419</f>
        <v>286.87</v>
      </c>
      <c r="AX418" s="10">
        <f t="shared" si="127"/>
        <v>267.27599999999995</v>
      </c>
    </row>
    <row r="419" spans="1:50">
      <c r="A419" s="9">
        <f>'Raw Data'!M427</f>
        <v>42626</v>
      </c>
      <c r="B419" s="13">
        <f>'Raw Data'!N427</f>
        <v>3023.51</v>
      </c>
      <c r="C419" s="14">
        <f t="shared" si="122"/>
        <v>5.0715518298470651E-4</v>
      </c>
      <c r="D419" s="15">
        <f t="shared" si="130"/>
        <v>6.7627600399875086E-3</v>
      </c>
      <c r="E419" s="10">
        <f>'Raw Data'!Q427</f>
        <v>3194.43</v>
      </c>
      <c r="F419" s="14">
        <f t="shared" si="122"/>
        <v>6.1375630165716075E-4</v>
      </c>
      <c r="G419" s="15">
        <f t="shared" si="131"/>
        <v>4.76993245609178E-3</v>
      </c>
      <c r="H419" s="13">
        <f t="shared" si="128"/>
        <v>0.70532333365189026</v>
      </c>
      <c r="J419" s="9">
        <f>'Raw Data'!A427</f>
        <v>42614</v>
      </c>
      <c r="K419" s="10">
        <f>'Raw Data'!H427</f>
        <v>0</v>
      </c>
      <c r="L419" s="10">
        <f>'Raw Data'!J427</f>
        <v>0</v>
      </c>
      <c r="M419" s="10">
        <f t="shared" si="116"/>
        <v>0</v>
      </c>
      <c r="O419" s="9">
        <f>'Raw Data'!A427</f>
        <v>42614</v>
      </c>
      <c r="P419" s="10">
        <f>'Raw Data'!B427</f>
        <v>2.7909999999999999</v>
      </c>
      <c r="Q419" s="10">
        <f>'Raw Data'!C427</f>
        <v>0</v>
      </c>
      <c r="R419" s="10">
        <f t="shared" si="117"/>
        <v>2.7909999999999999</v>
      </c>
      <c r="S419" s="10">
        <f>'Raw Data'!D427</f>
        <v>2.3931</v>
      </c>
      <c r="T419" s="15">
        <f t="shared" si="123"/>
        <v>-7.5187973466932039E-4</v>
      </c>
      <c r="U419" s="15">
        <f t="shared" si="132"/>
        <v>2.890879441221934E-2</v>
      </c>
      <c r="V419" s="10">
        <f>'Raw Data'!F427</f>
        <v>2.2915000000000001</v>
      </c>
      <c r="W419" s="10">
        <f t="shared" si="118"/>
        <v>0.10159999999999991</v>
      </c>
      <c r="Y419" s="9">
        <f>'Raw Data'!A427</f>
        <v>42614</v>
      </c>
      <c r="Z419" s="10">
        <f>'Raw Data'!G427</f>
        <v>3.0859999999999999</v>
      </c>
      <c r="AA419" s="10">
        <f>'Raw Data'!H427</f>
        <v>0</v>
      </c>
      <c r="AB419" s="10">
        <f t="shared" si="119"/>
        <v>3.0859999999999999</v>
      </c>
      <c r="AC419" s="10">
        <f>'Raw Data'!I427</f>
        <v>0</v>
      </c>
      <c r="AD419" s="12" t="e">
        <f t="shared" si="124"/>
        <v>#DIV/0!</v>
      </c>
      <c r="AE419" s="15" t="e">
        <f t="shared" si="133"/>
        <v>#DIV/0!</v>
      </c>
      <c r="AG419" s="9">
        <f>'Raw Data'!M427</f>
        <v>42626</v>
      </c>
      <c r="AH419" s="10">
        <f>'Raw Data'!N427</f>
        <v>3023.51</v>
      </c>
      <c r="AI419" s="14">
        <f t="shared" si="125"/>
        <v>5.0715518298470651E-4</v>
      </c>
      <c r="AJ419" s="15">
        <f t="shared" si="129"/>
        <v>6.7627600399875086E-3</v>
      </c>
      <c r="AK419" s="10">
        <f>'Raw Data'!R427+'Raw Data'!S427</f>
        <v>89969000.787400007</v>
      </c>
      <c r="AM419" s="9">
        <f>'Raw Data'!V427</f>
        <v>42593</v>
      </c>
      <c r="AN419" s="10">
        <f>IF('Raw Data'!W427=0,AN418,'Raw Data'!W427)</f>
        <v>6.6414999999999997</v>
      </c>
      <c r="AO419" s="15">
        <f t="shared" si="126"/>
        <v>-2.2582709268320709E-4</v>
      </c>
      <c r="AP419" s="15">
        <f t="shared" si="134"/>
        <v>1.4837161734750314E-3</v>
      </c>
      <c r="AQ419" s="10">
        <f>IF('Raw Data'!Y427=0,AQ418,'Raw Data'!Y427)</f>
        <v>6.6441999999999997</v>
      </c>
      <c r="AR419" s="10">
        <f>IF('Raw Data'!X427=0,AR418,'Raw Data'!X427)</f>
        <v>6.6508000000000003</v>
      </c>
      <c r="AS419" s="10">
        <f t="shared" si="120"/>
        <v>6.6000000000006054E-3</v>
      </c>
      <c r="AT419" s="10">
        <f t="shared" si="121"/>
        <v>2.6999999999999247E-3</v>
      </c>
      <c r="AV419" s="9">
        <f>'Raw Data'!AB420</f>
        <v>42866</v>
      </c>
      <c r="AW419" s="10">
        <f>'Raw Data'!AC420</f>
        <v>248.78</v>
      </c>
      <c r="AX419" s="10">
        <f t="shared" si="127"/>
        <v>263.51799999999997</v>
      </c>
    </row>
    <row r="420" spans="1:50">
      <c r="A420" s="9">
        <f>'Raw Data'!M428</f>
        <v>42627</v>
      </c>
      <c r="B420" s="13">
        <f>'Raw Data'!N428</f>
        <v>3002.8490000000002</v>
      </c>
      <c r="C420" s="14">
        <f t="shared" si="122"/>
        <v>-6.8569034641553376E-3</v>
      </c>
      <c r="D420" s="15">
        <f t="shared" si="130"/>
        <v>6.6820122220712774E-3</v>
      </c>
      <c r="E420" s="10">
        <f>'Raw Data'!Q428</f>
        <v>3166.67</v>
      </c>
      <c r="F420" s="14">
        <f t="shared" si="122"/>
        <v>-8.7281055883761133E-3</v>
      </c>
      <c r="G420" s="15">
        <f t="shared" si="131"/>
        <v>4.81715756888214E-3</v>
      </c>
      <c r="H420" s="13">
        <f t="shared" si="128"/>
        <v>0.72091421098731945</v>
      </c>
      <c r="J420" s="9">
        <f>'Raw Data'!A428</f>
        <v>42615</v>
      </c>
      <c r="K420" s="10">
        <f>'Raw Data'!H428</f>
        <v>0</v>
      </c>
      <c r="L420" s="10">
        <f>'Raw Data'!J428</f>
        <v>0</v>
      </c>
      <c r="M420" s="10">
        <f t="shared" si="116"/>
        <v>0</v>
      </c>
      <c r="O420" s="9">
        <f>'Raw Data'!A428</f>
        <v>42615</v>
      </c>
      <c r="P420" s="10">
        <f>'Raw Data'!B428</f>
        <v>2.7879999999999998</v>
      </c>
      <c r="Q420" s="10">
        <f>'Raw Data'!C428</f>
        <v>0</v>
      </c>
      <c r="R420" s="10">
        <f t="shared" si="117"/>
        <v>2.7879999999999998</v>
      </c>
      <c r="S420" s="10">
        <f>'Raw Data'!D428</f>
        <v>2.3978000000000002</v>
      </c>
      <c r="T420" s="15">
        <f t="shared" si="123"/>
        <v>1.9620536883598761E-3</v>
      </c>
      <c r="U420" s="15">
        <f t="shared" si="132"/>
        <v>2.8910888481569259E-2</v>
      </c>
      <c r="V420" s="10">
        <f>'Raw Data'!F428</f>
        <v>2.2949999999999999</v>
      </c>
      <c r="W420" s="10">
        <f t="shared" si="118"/>
        <v>0.10280000000000022</v>
      </c>
      <c r="Y420" s="9">
        <f>'Raw Data'!A428</f>
        <v>42615</v>
      </c>
      <c r="Z420" s="10">
        <f>'Raw Data'!G428</f>
        <v>3.1291000000000002</v>
      </c>
      <c r="AA420" s="10">
        <f>'Raw Data'!H428</f>
        <v>0</v>
      </c>
      <c r="AB420" s="10">
        <f t="shared" si="119"/>
        <v>3.1291000000000002</v>
      </c>
      <c r="AC420" s="10">
        <f>'Raw Data'!I428</f>
        <v>0</v>
      </c>
      <c r="AD420" s="12" t="e">
        <f t="shared" si="124"/>
        <v>#DIV/0!</v>
      </c>
      <c r="AE420" s="15" t="e">
        <f t="shared" si="133"/>
        <v>#DIV/0!</v>
      </c>
      <c r="AG420" s="9">
        <f>'Raw Data'!M428</f>
        <v>42627</v>
      </c>
      <c r="AH420" s="10">
        <f>'Raw Data'!N428</f>
        <v>3002.8490000000002</v>
      </c>
      <c r="AI420" s="14">
        <f t="shared" si="125"/>
        <v>-6.8569034641553376E-3</v>
      </c>
      <c r="AJ420" s="15">
        <f t="shared" si="129"/>
        <v>6.6820122220712774E-3</v>
      </c>
      <c r="AK420" s="10">
        <f>'Raw Data'!R428+'Raw Data'!S428</f>
        <v>89309409.452500001</v>
      </c>
      <c r="AM420" s="9">
        <f>'Raw Data'!V428</f>
        <v>42594</v>
      </c>
      <c r="AN420" s="10">
        <f>IF('Raw Data'!W428=0,AN419,'Raw Data'!W428)</f>
        <v>6.6445999999999996</v>
      </c>
      <c r="AO420" s="15">
        <f t="shared" si="126"/>
        <v>4.6665312714121583E-4</v>
      </c>
      <c r="AP420" s="15">
        <f t="shared" si="134"/>
        <v>1.4855718475835493E-3</v>
      </c>
      <c r="AQ420" s="10">
        <f>IF('Raw Data'!Y428=0,AQ419,'Raw Data'!Y428)</f>
        <v>6.65</v>
      </c>
      <c r="AR420" s="10">
        <f>IF('Raw Data'!X428=0,AR419,'Raw Data'!X428)</f>
        <v>6.6566000000000001</v>
      </c>
      <c r="AS420" s="10">
        <f t="shared" si="120"/>
        <v>6.5999999999997172E-3</v>
      </c>
      <c r="AT420" s="10">
        <f t="shared" si="121"/>
        <v>5.4000000000007375E-3</v>
      </c>
      <c r="AV420" s="9">
        <f>'Raw Data'!AB421</f>
        <v>42867</v>
      </c>
      <c r="AW420" s="10">
        <f>'Raw Data'!AC421</f>
        <v>281.47000000000003</v>
      </c>
      <c r="AX420" s="10">
        <f t="shared" si="127"/>
        <v>264.29399999999998</v>
      </c>
    </row>
    <row r="421" spans="1:50">
      <c r="A421" s="9">
        <f>'Raw Data'!M429</f>
        <v>42632</v>
      </c>
      <c r="B421" s="13">
        <f>'Raw Data'!N429</f>
        <v>3026.0509999999999</v>
      </c>
      <c r="C421" s="14">
        <f t="shared" si="122"/>
        <v>7.6969644700471407E-3</v>
      </c>
      <c r="D421" s="15">
        <f t="shared" si="130"/>
        <v>7.1581861825028978E-3</v>
      </c>
      <c r="E421" s="10">
        <f>'Raw Data'!Q429</f>
        <v>3187.11</v>
      </c>
      <c r="F421" s="14">
        <f t="shared" si="122"/>
        <v>6.4339874882258907E-3</v>
      </c>
      <c r="G421" s="15">
        <f t="shared" si="131"/>
        <v>5.6062372700362009E-3</v>
      </c>
      <c r="H421" s="13">
        <f t="shared" si="128"/>
        <v>0.78319243549990347</v>
      </c>
      <c r="J421" s="9">
        <f>'Raw Data'!A429</f>
        <v>42618</v>
      </c>
      <c r="K421" s="10">
        <f>'Raw Data'!H429</f>
        <v>0</v>
      </c>
      <c r="L421" s="10">
        <f>'Raw Data'!J429</f>
        <v>0</v>
      </c>
      <c r="M421" s="10">
        <f t="shared" si="116"/>
        <v>0</v>
      </c>
      <c r="O421" s="9">
        <f>'Raw Data'!A429</f>
        <v>42618</v>
      </c>
      <c r="P421" s="10">
        <f>'Raw Data'!B429</f>
        <v>2.786</v>
      </c>
      <c r="Q421" s="10">
        <f>'Raw Data'!C429</f>
        <v>0</v>
      </c>
      <c r="R421" s="10">
        <f t="shared" si="117"/>
        <v>2.786</v>
      </c>
      <c r="S421" s="10">
        <f>'Raw Data'!D429</f>
        <v>2.4026999999999998</v>
      </c>
      <c r="T421" s="15">
        <f t="shared" si="123"/>
        <v>2.0414547241928657E-3</v>
      </c>
      <c r="U421" s="15">
        <f t="shared" si="132"/>
        <v>2.8453085339567769E-2</v>
      </c>
      <c r="V421" s="10">
        <f>'Raw Data'!F429</f>
        <v>2.3007</v>
      </c>
      <c r="W421" s="10">
        <f t="shared" si="118"/>
        <v>0.10199999999999987</v>
      </c>
      <c r="Y421" s="9">
        <f>'Raw Data'!A429</f>
        <v>42618</v>
      </c>
      <c r="Z421" s="10">
        <f>'Raw Data'!G429</f>
        <v>3.1307999999999998</v>
      </c>
      <c r="AA421" s="10">
        <f>'Raw Data'!H429</f>
        <v>0</v>
      </c>
      <c r="AB421" s="10">
        <f t="shared" si="119"/>
        <v>3.1307999999999998</v>
      </c>
      <c r="AC421" s="10">
        <f>'Raw Data'!I429</f>
        <v>0</v>
      </c>
      <c r="AD421" s="12" t="e">
        <f t="shared" si="124"/>
        <v>#DIV/0!</v>
      </c>
      <c r="AE421" s="15" t="e">
        <f t="shared" si="133"/>
        <v>#DIV/0!</v>
      </c>
      <c r="AG421" s="9">
        <f>'Raw Data'!M429</f>
        <v>42632</v>
      </c>
      <c r="AH421" s="10">
        <f>'Raw Data'!N429</f>
        <v>3026.0509999999999</v>
      </c>
      <c r="AI421" s="14">
        <f t="shared" si="125"/>
        <v>7.6969644700471407E-3</v>
      </c>
      <c r="AJ421" s="15">
        <f t="shared" si="129"/>
        <v>7.1581861825028978E-3</v>
      </c>
      <c r="AK421" s="10">
        <f>'Raw Data'!R429+'Raw Data'!S429</f>
        <v>89585840.792999998</v>
      </c>
      <c r="AM421" s="9">
        <f>'Raw Data'!V429</f>
        <v>42597</v>
      </c>
      <c r="AN421" s="10">
        <f>IF('Raw Data'!W429=0,AN420,'Raw Data'!W429)</f>
        <v>6.6406000000000001</v>
      </c>
      <c r="AO421" s="15">
        <f t="shared" si="126"/>
        <v>-6.0217386578606611E-4</v>
      </c>
      <c r="AP421" s="15">
        <f t="shared" si="134"/>
        <v>1.3165667356564549E-3</v>
      </c>
      <c r="AQ421" s="10">
        <f>IF('Raw Data'!Y429=0,AQ420,'Raw Data'!Y429)</f>
        <v>6.6471999999999998</v>
      </c>
      <c r="AR421" s="10">
        <f>IF('Raw Data'!X429=0,AR420,'Raw Data'!X429)</f>
        <v>6.6529999999999996</v>
      </c>
      <c r="AS421" s="10">
        <f t="shared" si="120"/>
        <v>5.7999999999998053E-3</v>
      </c>
      <c r="AT421" s="10">
        <f t="shared" si="121"/>
        <v>6.5999999999997172E-3</v>
      </c>
      <c r="AV421" s="9">
        <f>'Raw Data'!AB422</f>
        <v>42870</v>
      </c>
      <c r="AW421" s="10">
        <f>'Raw Data'!AC422</f>
        <v>297.47000000000003</v>
      </c>
      <c r="AX421" s="10">
        <f t="shared" si="127"/>
        <v>278.99799999999999</v>
      </c>
    </row>
    <row r="422" spans="1:50">
      <c r="A422" s="9">
        <f>'Raw Data'!M430</f>
        <v>42633</v>
      </c>
      <c r="B422" s="13">
        <f>'Raw Data'!N430</f>
        <v>3023</v>
      </c>
      <c r="C422" s="14">
        <f t="shared" si="122"/>
        <v>-1.0087533594014559E-3</v>
      </c>
      <c r="D422" s="15">
        <f t="shared" si="130"/>
        <v>7.1093521969184141E-3</v>
      </c>
      <c r="E422" s="10">
        <f>'Raw Data'!Q430</f>
        <v>3182.91</v>
      </c>
      <c r="F422" s="14">
        <f t="shared" si="122"/>
        <v>-1.318677369496089E-3</v>
      </c>
      <c r="G422" s="15">
        <f t="shared" si="131"/>
        <v>5.508232639452341E-3</v>
      </c>
      <c r="H422" s="13">
        <f t="shared" si="128"/>
        <v>0.77478685636645106</v>
      </c>
      <c r="J422" s="9">
        <f>'Raw Data'!A430</f>
        <v>42619</v>
      </c>
      <c r="K422" s="10">
        <f>'Raw Data'!H430</f>
        <v>0</v>
      </c>
      <c r="L422" s="10">
        <f>'Raw Data'!J430</f>
        <v>0</v>
      </c>
      <c r="M422" s="10">
        <f t="shared" si="116"/>
        <v>0</v>
      </c>
      <c r="O422" s="9">
        <f>'Raw Data'!A430</f>
        <v>42619</v>
      </c>
      <c r="P422" s="10">
        <f>'Raw Data'!B430</f>
        <v>2.7845</v>
      </c>
      <c r="Q422" s="10">
        <f>'Raw Data'!C430</f>
        <v>0</v>
      </c>
      <c r="R422" s="10">
        <f t="shared" si="117"/>
        <v>2.7845</v>
      </c>
      <c r="S422" s="10">
        <f>'Raw Data'!D430</f>
        <v>2.3740999999999999</v>
      </c>
      <c r="T422" s="15">
        <f t="shared" si="123"/>
        <v>-1.1974686716123933E-2</v>
      </c>
      <c r="U422" s="15">
        <f t="shared" si="132"/>
        <v>2.8556023312710004E-2</v>
      </c>
      <c r="V422" s="10">
        <f>'Raw Data'!F430</f>
        <v>2.2726000000000002</v>
      </c>
      <c r="W422" s="10">
        <f t="shared" si="118"/>
        <v>0.1014999999999997</v>
      </c>
      <c r="Y422" s="9">
        <f>'Raw Data'!A430</f>
        <v>42619</v>
      </c>
      <c r="Z422" s="10">
        <f>'Raw Data'!G430</f>
        <v>3.0821999999999998</v>
      </c>
      <c r="AA422" s="10">
        <f>'Raw Data'!H430</f>
        <v>0</v>
      </c>
      <c r="AB422" s="10">
        <f t="shared" si="119"/>
        <v>3.0821999999999998</v>
      </c>
      <c r="AC422" s="10">
        <f>'Raw Data'!I430</f>
        <v>0</v>
      </c>
      <c r="AD422" s="12" t="e">
        <f t="shared" si="124"/>
        <v>#DIV/0!</v>
      </c>
      <c r="AE422" s="15" t="e">
        <f t="shared" si="133"/>
        <v>#DIV/0!</v>
      </c>
      <c r="AG422" s="9">
        <f>'Raw Data'!M430</f>
        <v>42633</v>
      </c>
      <c r="AH422" s="10">
        <f>'Raw Data'!N430</f>
        <v>3023</v>
      </c>
      <c r="AI422" s="14">
        <f t="shared" si="125"/>
        <v>-1.0087533594014559E-3</v>
      </c>
      <c r="AJ422" s="15">
        <f t="shared" si="129"/>
        <v>7.1093521969184141E-3</v>
      </c>
      <c r="AK422" s="10">
        <f>'Raw Data'!R430+'Raw Data'!S430</f>
        <v>89660994.369800001</v>
      </c>
      <c r="AM422" s="9">
        <f>'Raw Data'!V430</f>
        <v>42598</v>
      </c>
      <c r="AN422" s="10">
        <f>IF('Raw Data'!W430=0,AN421,'Raw Data'!W430)</f>
        <v>6.6260000000000003</v>
      </c>
      <c r="AO422" s="15">
        <f t="shared" si="126"/>
        <v>-2.2010169740719525E-3</v>
      </c>
      <c r="AP422" s="15">
        <f t="shared" si="134"/>
        <v>1.3567186934738483E-3</v>
      </c>
      <c r="AQ422" s="10">
        <f>IF('Raw Data'!Y430=0,AQ421,'Raw Data'!Y430)</f>
        <v>6.6306000000000003</v>
      </c>
      <c r="AR422" s="10">
        <f>IF('Raw Data'!X430=0,AR421,'Raw Data'!X430)</f>
        <v>6.6360000000000001</v>
      </c>
      <c r="AS422" s="10">
        <f t="shared" si="120"/>
        <v>5.3999999999998494E-3</v>
      </c>
      <c r="AT422" s="10">
        <f t="shared" si="121"/>
        <v>4.5999999999999375E-3</v>
      </c>
      <c r="AV422" s="9">
        <f>'Raw Data'!AB423</f>
        <v>42871</v>
      </c>
      <c r="AW422" s="10">
        <f>'Raw Data'!AC423</f>
        <v>268.35000000000002</v>
      </c>
      <c r="AX422" s="10">
        <f t="shared" si="127"/>
        <v>276.58800000000002</v>
      </c>
    </row>
    <row r="423" spans="1:50">
      <c r="A423" s="9">
        <f>'Raw Data'!M431</f>
        <v>42634</v>
      </c>
      <c r="B423" s="13">
        <f>'Raw Data'!N431</f>
        <v>3025.8739999999998</v>
      </c>
      <c r="C423" s="14">
        <f t="shared" si="122"/>
        <v>9.5025957434937813E-4</v>
      </c>
      <c r="D423" s="15">
        <f t="shared" si="130"/>
        <v>7.0864409802707242E-3</v>
      </c>
      <c r="E423" s="10">
        <f>'Raw Data'!Q431</f>
        <v>3190.32</v>
      </c>
      <c r="F423" s="14">
        <f t="shared" si="122"/>
        <v>2.325352557176091E-3</v>
      </c>
      <c r="G423" s="15">
        <f t="shared" si="131"/>
        <v>5.6362971672847236E-3</v>
      </c>
      <c r="H423" s="13">
        <f t="shared" si="128"/>
        <v>0.79536359407729085</v>
      </c>
      <c r="J423" s="9">
        <f>'Raw Data'!A431</f>
        <v>42620</v>
      </c>
      <c r="K423" s="10">
        <f>'Raw Data'!H431</f>
        <v>0</v>
      </c>
      <c r="L423" s="10">
        <f>'Raw Data'!J431</f>
        <v>0</v>
      </c>
      <c r="M423" s="10">
        <f t="shared" si="116"/>
        <v>0</v>
      </c>
      <c r="O423" s="9">
        <f>'Raw Data'!A431</f>
        <v>42620</v>
      </c>
      <c r="P423" s="10">
        <f>'Raw Data'!B431</f>
        <v>2.7810000000000001</v>
      </c>
      <c r="Q423" s="10">
        <f>'Raw Data'!C431</f>
        <v>0</v>
      </c>
      <c r="R423" s="10">
        <f t="shared" si="117"/>
        <v>2.7810000000000001</v>
      </c>
      <c r="S423" s="10">
        <f>'Raw Data'!D431</f>
        <v>2.3879999999999999</v>
      </c>
      <c r="T423" s="15">
        <f t="shared" si="123"/>
        <v>5.837777230870542E-3</v>
      </c>
      <c r="U423" s="15">
        <f t="shared" si="132"/>
        <v>2.7267603722056017E-2</v>
      </c>
      <c r="V423" s="10">
        <f>'Raw Data'!F431</f>
        <v>2.2961</v>
      </c>
      <c r="W423" s="10">
        <f t="shared" si="118"/>
        <v>9.1899999999999871E-2</v>
      </c>
      <c r="Y423" s="9">
        <f>'Raw Data'!A431</f>
        <v>42620</v>
      </c>
      <c r="Z423" s="10">
        <f>'Raw Data'!G431</f>
        <v>3.0695000000000001</v>
      </c>
      <c r="AA423" s="10">
        <f>'Raw Data'!H431</f>
        <v>0</v>
      </c>
      <c r="AB423" s="10">
        <f t="shared" si="119"/>
        <v>3.0695000000000001</v>
      </c>
      <c r="AC423" s="10">
        <f>'Raw Data'!I431</f>
        <v>0</v>
      </c>
      <c r="AD423" s="12" t="e">
        <f t="shared" si="124"/>
        <v>#DIV/0!</v>
      </c>
      <c r="AE423" s="15" t="e">
        <f t="shared" si="133"/>
        <v>#DIV/0!</v>
      </c>
      <c r="AG423" s="9">
        <f>'Raw Data'!M431</f>
        <v>42634</v>
      </c>
      <c r="AH423" s="10">
        <f>'Raw Data'!N431</f>
        <v>3025.8739999999998</v>
      </c>
      <c r="AI423" s="14">
        <f t="shared" si="125"/>
        <v>9.5025957434937813E-4</v>
      </c>
      <c r="AJ423" s="15">
        <f t="shared" si="129"/>
        <v>7.0864409802707242E-3</v>
      </c>
      <c r="AK423" s="10">
        <f>'Raw Data'!R431+'Raw Data'!S431</f>
        <v>89746965.030200005</v>
      </c>
      <c r="AM423" s="9">
        <f>'Raw Data'!V431</f>
        <v>42599</v>
      </c>
      <c r="AN423" s="10">
        <f>IF('Raw Data'!W431=0,AN422,'Raw Data'!W431)</f>
        <v>6.6310000000000002</v>
      </c>
      <c r="AO423" s="15">
        <f t="shared" si="126"/>
        <v>7.5431850902650391E-4</v>
      </c>
      <c r="AP423" s="15">
        <f t="shared" si="134"/>
        <v>1.3518517096467073E-3</v>
      </c>
      <c r="AQ423" s="10">
        <f>IF('Raw Data'!Y431=0,AQ422,'Raw Data'!Y431)</f>
        <v>6.6353999999999997</v>
      </c>
      <c r="AR423" s="10">
        <f>IF('Raw Data'!X431=0,AR422,'Raw Data'!X431)</f>
        <v>6.6416000000000004</v>
      </c>
      <c r="AS423" s="10">
        <f t="shared" si="120"/>
        <v>6.2000000000006494E-3</v>
      </c>
      <c r="AT423" s="10">
        <f t="shared" si="121"/>
        <v>4.3999999999995154E-3</v>
      </c>
      <c r="AV423" s="9">
        <f>'Raw Data'!AB424</f>
        <v>42872</v>
      </c>
      <c r="AW423" s="10">
        <f>'Raw Data'!AC424</f>
        <v>282.17</v>
      </c>
      <c r="AX423" s="10">
        <f t="shared" si="127"/>
        <v>275.64800000000002</v>
      </c>
    </row>
    <row r="424" spans="1:50">
      <c r="A424" s="9">
        <f>'Raw Data'!M432</f>
        <v>42635</v>
      </c>
      <c r="B424" s="13">
        <f>'Raw Data'!N432</f>
        <v>3042.3130000000001</v>
      </c>
      <c r="C424" s="14">
        <f t="shared" si="122"/>
        <v>5.4181060059882722E-3</v>
      </c>
      <c r="D424" s="15">
        <f t="shared" si="130"/>
        <v>7.0220721160031887E-3</v>
      </c>
      <c r="E424" s="10">
        <f>'Raw Data'!Q432</f>
        <v>3207.35</v>
      </c>
      <c r="F424" s="14">
        <f t="shared" si="122"/>
        <v>5.3238257751941249E-3</v>
      </c>
      <c r="G424" s="15">
        <f t="shared" si="131"/>
        <v>5.9768818150016277E-3</v>
      </c>
      <c r="H424" s="13">
        <f t="shared" si="128"/>
        <v>0.85115642737140373</v>
      </c>
      <c r="J424" s="9">
        <f>'Raw Data'!A432</f>
        <v>42621</v>
      </c>
      <c r="K424" s="10">
        <f>'Raw Data'!H432</f>
        <v>0</v>
      </c>
      <c r="L424" s="10">
        <f>'Raw Data'!J432</f>
        <v>0</v>
      </c>
      <c r="M424" s="10">
        <f t="shared" si="116"/>
        <v>0</v>
      </c>
      <c r="O424" s="9">
        <f>'Raw Data'!A432</f>
        <v>42621</v>
      </c>
      <c r="P424" s="10">
        <f>'Raw Data'!B432</f>
        <v>2.7810000000000001</v>
      </c>
      <c r="Q424" s="10">
        <f>'Raw Data'!C432</f>
        <v>0</v>
      </c>
      <c r="R424" s="10">
        <f t="shared" si="117"/>
        <v>2.7810000000000001</v>
      </c>
      <c r="S424" s="10">
        <f>'Raw Data'!D432</f>
        <v>2.3357999999999999</v>
      </c>
      <c r="T424" s="15">
        <f t="shared" si="123"/>
        <v>-2.2101750668027626E-2</v>
      </c>
      <c r="U424" s="15">
        <f t="shared" si="132"/>
        <v>2.7084420659782928E-2</v>
      </c>
      <c r="V424" s="10">
        <f>'Raw Data'!F432</f>
        <v>2.2885</v>
      </c>
      <c r="W424" s="10">
        <f t="shared" si="118"/>
        <v>4.7299999999999898E-2</v>
      </c>
      <c r="Y424" s="9">
        <f>'Raw Data'!A432</f>
        <v>42621</v>
      </c>
      <c r="Z424" s="10">
        <f>'Raw Data'!G432</f>
        <v>3.0847000000000002</v>
      </c>
      <c r="AA424" s="10">
        <f>'Raw Data'!H432</f>
        <v>0</v>
      </c>
      <c r="AB424" s="10">
        <f t="shared" si="119"/>
        <v>3.0847000000000002</v>
      </c>
      <c r="AC424" s="10">
        <f>'Raw Data'!I432</f>
        <v>0</v>
      </c>
      <c r="AD424" s="12" t="e">
        <f t="shared" si="124"/>
        <v>#DIV/0!</v>
      </c>
      <c r="AE424" s="15" t="e">
        <f t="shared" si="133"/>
        <v>#DIV/0!</v>
      </c>
      <c r="AG424" s="9">
        <f>'Raw Data'!M432</f>
        <v>42635</v>
      </c>
      <c r="AH424" s="10">
        <f>'Raw Data'!N432</f>
        <v>3042.3130000000001</v>
      </c>
      <c r="AI424" s="14">
        <f t="shared" si="125"/>
        <v>5.4181060059882722E-3</v>
      </c>
      <c r="AJ424" s="15">
        <f t="shared" si="129"/>
        <v>7.0220721160031887E-3</v>
      </c>
      <c r="AK424" s="10">
        <f>'Raw Data'!R432+'Raw Data'!S432</f>
        <v>89602819.742200002</v>
      </c>
      <c r="AM424" s="9">
        <f>'Raw Data'!V432</f>
        <v>42600</v>
      </c>
      <c r="AN424" s="10">
        <f>IF('Raw Data'!W432=0,AN423,'Raw Data'!W432)</f>
        <v>6.6322000000000001</v>
      </c>
      <c r="AO424" s="15">
        <f t="shared" si="126"/>
        <v>1.8095180699599143E-4</v>
      </c>
      <c r="AP424" s="15">
        <f t="shared" si="134"/>
        <v>1.3541775646001364E-3</v>
      </c>
      <c r="AQ424" s="10">
        <f>IF('Raw Data'!Y432=0,AQ423,'Raw Data'!Y432)</f>
        <v>6.6332000000000004</v>
      </c>
      <c r="AR424" s="10">
        <f>IF('Raw Data'!X432=0,AR423,'Raw Data'!X432)</f>
        <v>6.6401000000000003</v>
      </c>
      <c r="AS424" s="10">
        <f t="shared" si="120"/>
        <v>6.8999999999999062E-3</v>
      </c>
      <c r="AT424" s="10">
        <f t="shared" si="121"/>
        <v>1.000000000000334E-3</v>
      </c>
      <c r="AV424" s="9">
        <f>'Raw Data'!AB425</f>
        <v>42873</v>
      </c>
      <c r="AW424" s="10">
        <f>'Raw Data'!AC425</f>
        <v>311.45999999999998</v>
      </c>
      <c r="AX424" s="10">
        <f t="shared" si="127"/>
        <v>288.18400000000003</v>
      </c>
    </row>
    <row r="425" spans="1:50">
      <c r="A425" s="9">
        <f>'Raw Data'!M433</f>
        <v>42636</v>
      </c>
      <c r="B425" s="13">
        <f>'Raw Data'!N433</f>
        <v>3033.8960000000002</v>
      </c>
      <c r="C425" s="14">
        <f t="shared" si="122"/>
        <v>-2.7704792194480129E-3</v>
      </c>
      <c r="D425" s="15">
        <f t="shared" si="130"/>
        <v>6.9973484337964185E-3</v>
      </c>
      <c r="E425" s="10">
        <f>'Raw Data'!Q433</f>
        <v>3207.46</v>
      </c>
      <c r="F425" s="14">
        <f t="shared" si="122"/>
        <v>3.429563775427079E-5</v>
      </c>
      <c r="G425" s="15">
        <f t="shared" si="131"/>
        <v>5.9325712216368011E-3</v>
      </c>
      <c r="H425" s="13">
        <f t="shared" si="128"/>
        <v>0.84783132893356272</v>
      </c>
      <c r="J425" s="9">
        <f>'Raw Data'!A433</f>
        <v>42622</v>
      </c>
      <c r="K425" s="10">
        <f>'Raw Data'!H433</f>
        <v>0</v>
      </c>
      <c r="L425" s="10">
        <f>'Raw Data'!J433</f>
        <v>0</v>
      </c>
      <c r="M425" s="10">
        <f t="shared" si="116"/>
        <v>0</v>
      </c>
      <c r="O425" s="9">
        <f>'Raw Data'!A433</f>
        <v>42622</v>
      </c>
      <c r="P425" s="10">
        <f>'Raw Data'!B433</f>
        <v>2.7831000000000001</v>
      </c>
      <c r="Q425" s="10">
        <f>'Raw Data'!C433</f>
        <v>0</v>
      </c>
      <c r="R425" s="10">
        <f t="shared" si="117"/>
        <v>2.7831000000000001</v>
      </c>
      <c r="S425" s="10">
        <f>'Raw Data'!D433</f>
        <v>2.3176999999999999</v>
      </c>
      <c r="T425" s="15">
        <f t="shared" si="123"/>
        <v>-7.7791302359511254E-3</v>
      </c>
      <c r="U425" s="15">
        <f t="shared" si="132"/>
        <v>2.5378111325759966E-2</v>
      </c>
      <c r="V425" s="10">
        <f>'Raw Data'!F433</f>
        <v>2.2869000000000002</v>
      </c>
      <c r="W425" s="10">
        <f t="shared" si="118"/>
        <v>3.0799999999999716E-2</v>
      </c>
      <c r="Y425" s="9">
        <f>'Raw Data'!A433</f>
        <v>42622</v>
      </c>
      <c r="Z425" s="10">
        <f>'Raw Data'!G433</f>
        <v>3.0565000000000002</v>
      </c>
      <c r="AA425" s="10">
        <f>'Raw Data'!H433</f>
        <v>0</v>
      </c>
      <c r="AB425" s="10">
        <f t="shared" si="119"/>
        <v>3.0565000000000002</v>
      </c>
      <c r="AC425" s="10">
        <f>'Raw Data'!I433</f>
        <v>0</v>
      </c>
      <c r="AD425" s="12" t="e">
        <f t="shared" si="124"/>
        <v>#DIV/0!</v>
      </c>
      <c r="AE425" s="15" t="e">
        <f t="shared" si="133"/>
        <v>#DIV/0!</v>
      </c>
      <c r="AG425" s="9">
        <f>'Raw Data'!M433</f>
        <v>42636</v>
      </c>
      <c r="AH425" s="10">
        <f>'Raw Data'!N433</f>
        <v>3033.8960000000002</v>
      </c>
      <c r="AI425" s="14">
        <f t="shared" si="125"/>
        <v>-2.7704792194480129E-3</v>
      </c>
      <c r="AJ425" s="15">
        <f t="shared" si="129"/>
        <v>6.9973484337964185E-3</v>
      </c>
      <c r="AK425" s="10">
        <f>'Raw Data'!R433+'Raw Data'!S433</f>
        <v>89173863.604000002</v>
      </c>
      <c r="AM425" s="9">
        <f>'Raw Data'!V433</f>
        <v>42601</v>
      </c>
      <c r="AN425" s="10">
        <f>IF('Raw Data'!W433=0,AN424,'Raw Data'!W433)</f>
        <v>6.65</v>
      </c>
      <c r="AO425" s="15">
        <f t="shared" si="126"/>
        <v>2.6802804740362648E-3</v>
      </c>
      <c r="AP425" s="15">
        <f t="shared" si="134"/>
        <v>1.4897792901201806E-3</v>
      </c>
      <c r="AQ425" s="10">
        <f>IF('Raw Data'!Y433=0,AQ424,'Raw Data'!Y433)</f>
        <v>6.6559999999999997</v>
      </c>
      <c r="AR425" s="10">
        <f>IF('Raw Data'!X433=0,AR424,'Raw Data'!X433)</f>
        <v>6.6630000000000003</v>
      </c>
      <c r="AS425" s="10">
        <f t="shared" si="120"/>
        <v>7.0000000000005613E-3</v>
      </c>
      <c r="AT425" s="10">
        <f t="shared" si="121"/>
        <v>5.9999999999993392E-3</v>
      </c>
      <c r="AV425" s="9">
        <f>'Raw Data'!AB426</f>
        <v>42874</v>
      </c>
      <c r="AW425" s="10">
        <f>'Raw Data'!AC426</f>
        <v>234.28</v>
      </c>
      <c r="AX425" s="10">
        <f t="shared" si="127"/>
        <v>278.74599999999998</v>
      </c>
    </row>
    <row r="426" spans="1:50">
      <c r="A426" s="9">
        <f>'Raw Data'!M434</f>
        <v>42639</v>
      </c>
      <c r="B426" s="13">
        <f>'Raw Data'!N434</f>
        <v>2980.43</v>
      </c>
      <c r="C426" s="14">
        <f t="shared" si="122"/>
        <v>-1.7780016748449978E-2</v>
      </c>
      <c r="D426" s="15">
        <f t="shared" si="130"/>
        <v>8.3387505733372065E-3</v>
      </c>
      <c r="E426" s="10">
        <f>'Raw Data'!Q434</f>
        <v>3181.5</v>
      </c>
      <c r="F426" s="14">
        <f t="shared" si="122"/>
        <v>-8.1265629675549133E-3</v>
      </c>
      <c r="G426" s="15">
        <f t="shared" si="131"/>
        <v>6.231248969114994E-3</v>
      </c>
      <c r="H426" s="13">
        <f t="shared" si="128"/>
        <v>0.74726410321459213</v>
      </c>
      <c r="J426" s="9">
        <f>'Raw Data'!A434</f>
        <v>42625</v>
      </c>
      <c r="K426" s="10">
        <f>'Raw Data'!H434</f>
        <v>0</v>
      </c>
      <c r="L426" s="10">
        <f>'Raw Data'!J434</f>
        <v>0</v>
      </c>
      <c r="M426" s="10">
        <f t="shared" si="116"/>
        <v>0</v>
      </c>
      <c r="O426" s="9">
        <f>'Raw Data'!A434</f>
        <v>42625</v>
      </c>
      <c r="P426" s="10">
        <f>'Raw Data'!B434</f>
        <v>2.7848999999999999</v>
      </c>
      <c r="Q426" s="10">
        <f>'Raw Data'!C434</f>
        <v>0</v>
      </c>
      <c r="R426" s="10">
        <f t="shared" si="117"/>
        <v>2.7848999999999999</v>
      </c>
      <c r="S426" s="10">
        <f>'Raw Data'!D434</f>
        <v>2.4133</v>
      </c>
      <c r="T426" s="15">
        <f t="shared" si="123"/>
        <v>4.0419790853053708E-2</v>
      </c>
      <c r="U426" s="15">
        <f t="shared" si="132"/>
        <v>2.6944179304645127E-2</v>
      </c>
      <c r="V426" s="10">
        <f>'Raw Data'!F434</f>
        <v>2.3208000000000002</v>
      </c>
      <c r="W426" s="10">
        <f t="shared" si="118"/>
        <v>9.2499999999999805E-2</v>
      </c>
      <c r="Y426" s="9">
        <f>'Raw Data'!A434</f>
        <v>42625</v>
      </c>
      <c r="Z426" s="10">
        <f>'Raw Data'!G434</f>
        <v>3.0648</v>
      </c>
      <c r="AA426" s="10">
        <f>'Raw Data'!H434</f>
        <v>0</v>
      </c>
      <c r="AB426" s="10">
        <f t="shared" si="119"/>
        <v>3.0648</v>
      </c>
      <c r="AC426" s="10">
        <f>'Raw Data'!I434</f>
        <v>0</v>
      </c>
      <c r="AD426" s="12" t="e">
        <f t="shared" si="124"/>
        <v>#DIV/0!</v>
      </c>
      <c r="AE426" s="15" t="e">
        <f t="shared" si="133"/>
        <v>#DIV/0!</v>
      </c>
      <c r="AG426" s="9">
        <f>'Raw Data'!M434</f>
        <v>42639</v>
      </c>
      <c r="AH426" s="10">
        <f>'Raw Data'!N434</f>
        <v>2980.43</v>
      </c>
      <c r="AI426" s="14">
        <f t="shared" si="125"/>
        <v>-1.7780016748449978E-2</v>
      </c>
      <c r="AJ426" s="15">
        <f t="shared" si="129"/>
        <v>8.3387505733372065E-3</v>
      </c>
      <c r="AK426" s="10">
        <f>'Raw Data'!R434+'Raw Data'!S434</f>
        <v>89108011.615700006</v>
      </c>
      <c r="AM426" s="9">
        <f>'Raw Data'!V434</f>
        <v>42604</v>
      </c>
      <c r="AN426" s="10">
        <f>IF('Raw Data'!W434=0,AN425,'Raw Data'!W434)</f>
        <v>6.6577999999999999</v>
      </c>
      <c r="AO426" s="15">
        <f t="shared" si="126"/>
        <v>1.1722449831229813E-3</v>
      </c>
      <c r="AP426" s="15">
        <f t="shared" si="134"/>
        <v>1.4774560089294039E-3</v>
      </c>
      <c r="AQ426" s="10">
        <f>IF('Raw Data'!Y434=0,AQ425,'Raw Data'!Y434)</f>
        <v>6.6597999999999997</v>
      </c>
      <c r="AR426" s="10">
        <f>IF('Raw Data'!X434=0,AR425,'Raw Data'!X434)</f>
        <v>6.6685999999999996</v>
      </c>
      <c r="AS426" s="10">
        <f t="shared" si="120"/>
        <v>8.799999999999919E-3</v>
      </c>
      <c r="AT426" s="10">
        <f t="shared" si="121"/>
        <v>1.9999999999997797E-3</v>
      </c>
      <c r="AV426" s="9">
        <f>'Raw Data'!AB427</f>
        <v>42877</v>
      </c>
      <c r="AW426" s="10">
        <f>'Raw Data'!AC427</f>
        <v>230.59</v>
      </c>
      <c r="AX426" s="10">
        <f t="shared" si="127"/>
        <v>265.37</v>
      </c>
    </row>
    <row r="427" spans="1:50">
      <c r="A427" s="9">
        <f>'Raw Data'!M435</f>
        <v>42640</v>
      </c>
      <c r="B427" s="13">
        <f>'Raw Data'!N435</f>
        <v>2998.172</v>
      </c>
      <c r="C427" s="14">
        <f t="shared" si="122"/>
        <v>5.9351842060131532E-3</v>
      </c>
      <c r="D427" s="15">
        <f t="shared" si="130"/>
        <v>8.7977323542525621E-3</v>
      </c>
      <c r="E427" s="10">
        <f>'Raw Data'!Q435</f>
        <v>3193.97</v>
      </c>
      <c r="F427" s="14">
        <f t="shared" si="122"/>
        <v>3.9118734468540405E-3</v>
      </c>
      <c r="G427" s="15">
        <f t="shared" si="131"/>
        <v>6.4353181752586251E-3</v>
      </c>
      <c r="H427" s="13">
        <f t="shared" si="128"/>
        <v>0.73147464779921201</v>
      </c>
      <c r="J427" s="9">
        <f>'Raw Data'!A435</f>
        <v>42626</v>
      </c>
      <c r="K427" s="10">
        <f>'Raw Data'!H435</f>
        <v>0</v>
      </c>
      <c r="L427" s="10">
        <f>'Raw Data'!J435</f>
        <v>0</v>
      </c>
      <c r="M427" s="10">
        <f t="shared" si="116"/>
        <v>0</v>
      </c>
      <c r="O427" s="9">
        <f>'Raw Data'!A435</f>
        <v>42626</v>
      </c>
      <c r="P427" s="10">
        <f>'Raw Data'!B435</f>
        <v>2.7850000000000001</v>
      </c>
      <c r="Q427" s="10">
        <f>'Raw Data'!C435</f>
        <v>0</v>
      </c>
      <c r="R427" s="10">
        <f t="shared" si="117"/>
        <v>2.7850000000000001</v>
      </c>
      <c r="S427" s="10">
        <f>'Raw Data'!D435</f>
        <v>2.5375999999999999</v>
      </c>
      <c r="T427" s="15">
        <f t="shared" si="123"/>
        <v>5.0223646978961173E-2</v>
      </c>
      <c r="U427" s="15">
        <f t="shared" si="132"/>
        <v>2.8656089182229671E-2</v>
      </c>
      <c r="V427" s="10">
        <f>'Raw Data'!F435</f>
        <v>2.3923000000000001</v>
      </c>
      <c r="W427" s="10">
        <f t="shared" si="118"/>
        <v>0.14529999999999976</v>
      </c>
      <c r="Y427" s="9">
        <f>'Raw Data'!A435</f>
        <v>42626</v>
      </c>
      <c r="Z427" s="10">
        <f>'Raw Data'!G435</f>
        <v>3.0531999999999999</v>
      </c>
      <c r="AA427" s="10">
        <f>'Raw Data'!H435</f>
        <v>0</v>
      </c>
      <c r="AB427" s="10">
        <f t="shared" si="119"/>
        <v>3.0531999999999999</v>
      </c>
      <c r="AC427" s="10">
        <f>'Raw Data'!I435</f>
        <v>0</v>
      </c>
      <c r="AD427" s="12" t="e">
        <f t="shared" si="124"/>
        <v>#DIV/0!</v>
      </c>
      <c r="AE427" s="15" t="e">
        <f t="shared" si="133"/>
        <v>#DIV/0!</v>
      </c>
      <c r="AG427" s="9">
        <f>'Raw Data'!M435</f>
        <v>42640</v>
      </c>
      <c r="AH427" s="10">
        <f>'Raw Data'!N435</f>
        <v>2998.172</v>
      </c>
      <c r="AI427" s="14">
        <f t="shared" si="125"/>
        <v>5.9351842060131532E-3</v>
      </c>
      <c r="AJ427" s="15">
        <f t="shared" si="129"/>
        <v>8.7977323542525621E-3</v>
      </c>
      <c r="AK427" s="10">
        <f>'Raw Data'!R435+'Raw Data'!S435</f>
        <v>89031380.691100001</v>
      </c>
      <c r="AM427" s="9">
        <f>'Raw Data'!V435</f>
        <v>42605</v>
      </c>
      <c r="AN427" s="10">
        <f>IF('Raw Data'!W435=0,AN426,'Raw Data'!W435)</f>
        <v>6.6416000000000004</v>
      </c>
      <c r="AO427" s="15">
        <f t="shared" si="126"/>
        <v>-2.4362013342485818E-3</v>
      </c>
      <c r="AP427" s="15">
        <f t="shared" si="134"/>
        <v>1.5575022286111462E-3</v>
      </c>
      <c r="AQ427" s="10">
        <f>IF('Raw Data'!Y435=0,AQ426,'Raw Data'!Y435)</f>
        <v>6.6580000000000004</v>
      </c>
      <c r="AR427" s="10">
        <f>IF('Raw Data'!X435=0,AR426,'Raw Data'!X435)</f>
        <v>6.6637000000000004</v>
      </c>
      <c r="AS427" s="10">
        <f t="shared" si="120"/>
        <v>5.7000000000000384E-3</v>
      </c>
      <c r="AT427" s="10">
        <f t="shared" si="121"/>
        <v>1.639999999999997E-2</v>
      </c>
      <c r="AV427" s="9">
        <f>'Raw Data'!AB428</f>
        <v>42878</v>
      </c>
      <c r="AW427" s="10">
        <f>'Raw Data'!AC428</f>
        <v>233.73</v>
      </c>
      <c r="AX427" s="10">
        <f t="shared" si="127"/>
        <v>258.44600000000003</v>
      </c>
    </row>
    <row r="428" spans="1:50">
      <c r="A428" s="9">
        <f>'Raw Data'!M436</f>
        <v>42641</v>
      </c>
      <c r="B428" s="13">
        <f>'Raw Data'!N436</f>
        <v>2987.8580000000002</v>
      </c>
      <c r="C428" s="14">
        <f t="shared" si="122"/>
        <v>-3.446026901518187E-3</v>
      </c>
      <c r="D428" s="15">
        <f t="shared" si="130"/>
        <v>7.041360778829441E-3</v>
      </c>
      <c r="E428" s="10">
        <f>'Raw Data'!Q436</f>
        <v>3176.6</v>
      </c>
      <c r="F428" s="14">
        <f t="shared" si="122"/>
        <v>-5.4532147186463521E-3</v>
      </c>
      <c r="G428" s="15">
        <f t="shared" si="131"/>
        <v>5.1189942770824195E-3</v>
      </c>
      <c r="H428" s="13">
        <f t="shared" si="128"/>
        <v>0.72698934735359544</v>
      </c>
      <c r="J428" s="9">
        <f>'Raw Data'!A436</f>
        <v>42627</v>
      </c>
      <c r="K428" s="10">
        <f>'Raw Data'!H436</f>
        <v>0</v>
      </c>
      <c r="L428" s="10">
        <f>'Raw Data'!J436</f>
        <v>0</v>
      </c>
      <c r="M428" s="10">
        <f t="shared" si="116"/>
        <v>0</v>
      </c>
      <c r="O428" s="9">
        <f>'Raw Data'!A436</f>
        <v>42627</v>
      </c>
      <c r="P428" s="10">
        <f>'Raw Data'!B436</f>
        <v>2.7885</v>
      </c>
      <c r="Q428" s="10">
        <f>'Raw Data'!C436</f>
        <v>0</v>
      </c>
      <c r="R428" s="10">
        <f t="shared" si="117"/>
        <v>2.7885</v>
      </c>
      <c r="S428" s="10">
        <f>'Raw Data'!D436</f>
        <v>2.6181999999999999</v>
      </c>
      <c r="T428" s="15">
        <f t="shared" si="123"/>
        <v>3.1268306305469749E-2</v>
      </c>
      <c r="U428" s="15">
        <f t="shared" si="132"/>
        <v>2.9298766748751016E-2</v>
      </c>
      <c r="V428" s="10">
        <f>'Raw Data'!F436</f>
        <v>2.4317000000000002</v>
      </c>
      <c r="W428" s="10">
        <f t="shared" si="118"/>
        <v>0.18649999999999967</v>
      </c>
      <c r="Y428" s="9">
        <f>'Raw Data'!A436</f>
        <v>42627</v>
      </c>
      <c r="Z428" s="10">
        <f>'Raw Data'!G436</f>
        <v>3.0505</v>
      </c>
      <c r="AA428" s="10">
        <f>'Raw Data'!H436</f>
        <v>0</v>
      </c>
      <c r="AB428" s="10">
        <f t="shared" si="119"/>
        <v>3.0505</v>
      </c>
      <c r="AC428" s="10">
        <f>'Raw Data'!I436</f>
        <v>0</v>
      </c>
      <c r="AD428" s="12" t="e">
        <f t="shared" si="124"/>
        <v>#DIV/0!</v>
      </c>
      <c r="AE428" s="15" t="e">
        <f t="shared" si="133"/>
        <v>#DIV/0!</v>
      </c>
      <c r="AG428" s="9">
        <f>'Raw Data'!M436</f>
        <v>42641</v>
      </c>
      <c r="AH428" s="10">
        <f>'Raw Data'!N436</f>
        <v>2987.8580000000002</v>
      </c>
      <c r="AI428" s="14">
        <f t="shared" si="125"/>
        <v>-3.446026901518187E-3</v>
      </c>
      <c r="AJ428" s="15">
        <f t="shared" si="129"/>
        <v>7.041360778829441E-3</v>
      </c>
      <c r="AK428" s="10">
        <f>'Raw Data'!R436+'Raw Data'!S436</f>
        <v>88859288.680600002</v>
      </c>
      <c r="AM428" s="9">
        <f>'Raw Data'!V436</f>
        <v>42606</v>
      </c>
      <c r="AN428" s="10">
        <f>IF('Raw Data'!W436=0,AN427,'Raw Data'!W436)</f>
        <v>6.6509999999999998</v>
      </c>
      <c r="AO428" s="15">
        <f t="shared" si="126"/>
        <v>1.4143209856467933E-3</v>
      </c>
      <c r="AP428" s="15">
        <f t="shared" si="134"/>
        <v>1.587994642828966E-3</v>
      </c>
      <c r="AQ428" s="10">
        <f>IF('Raw Data'!Y436=0,AQ427,'Raw Data'!Y436)</f>
        <v>6.6714000000000002</v>
      </c>
      <c r="AR428" s="10">
        <f>IF('Raw Data'!X436=0,AR427,'Raw Data'!X436)</f>
        <v>6.6790000000000003</v>
      </c>
      <c r="AS428" s="10">
        <f t="shared" si="120"/>
        <v>7.6000000000000512E-3</v>
      </c>
      <c r="AT428" s="10">
        <f t="shared" si="121"/>
        <v>2.0400000000000418E-2</v>
      </c>
      <c r="AV428" s="9">
        <f>'Raw Data'!AB429</f>
        <v>42879</v>
      </c>
      <c r="AW428" s="10">
        <f>'Raw Data'!AC429</f>
        <v>237.87</v>
      </c>
      <c r="AX428" s="10">
        <f t="shared" si="127"/>
        <v>249.58600000000001</v>
      </c>
    </row>
    <row r="429" spans="1:50">
      <c r="A429" s="9">
        <f>'Raw Data'!M437</f>
        <v>42642</v>
      </c>
      <c r="B429" s="13">
        <f>'Raw Data'!N437</f>
        <v>2998.4830000000002</v>
      </c>
      <c r="C429" s="14">
        <f t="shared" si="122"/>
        <v>3.5497513946828106E-3</v>
      </c>
      <c r="D429" s="15">
        <f t="shared" si="130"/>
        <v>7.1703196830176846E-3</v>
      </c>
      <c r="E429" s="10">
        <f>'Raw Data'!Q437</f>
        <v>3188.83</v>
      </c>
      <c r="F429" s="14">
        <f t="shared" si="122"/>
        <v>3.8426359409683519E-3</v>
      </c>
      <c r="G429" s="15">
        <f t="shared" si="131"/>
        <v>5.2783123864763469E-3</v>
      </c>
      <c r="H429" s="13">
        <f t="shared" si="128"/>
        <v>0.73613348076761453</v>
      </c>
      <c r="J429" s="9">
        <f>'Raw Data'!A437</f>
        <v>42631</v>
      </c>
      <c r="K429" s="10">
        <f>'Raw Data'!H437</f>
        <v>0</v>
      </c>
      <c r="L429" s="10">
        <f>'Raw Data'!J437</f>
        <v>0</v>
      </c>
      <c r="M429" s="10">
        <f t="shared" si="116"/>
        <v>0</v>
      </c>
      <c r="O429" s="9">
        <f>'Raw Data'!A437</f>
        <v>42631</v>
      </c>
      <c r="P429" s="10">
        <f>'Raw Data'!B437</f>
        <v>2.7919</v>
      </c>
      <c r="Q429" s="10">
        <f>'Raw Data'!C437</f>
        <v>0</v>
      </c>
      <c r="R429" s="10">
        <f t="shared" si="117"/>
        <v>2.7919</v>
      </c>
      <c r="S429" s="10">
        <f>'Raw Data'!D437</f>
        <v>2.4336000000000002</v>
      </c>
      <c r="T429" s="15">
        <f t="shared" si="123"/>
        <v>-7.3115416240970163E-2</v>
      </c>
      <c r="U429" s="15">
        <f t="shared" si="132"/>
        <v>3.3480877000830585E-2</v>
      </c>
      <c r="V429" s="10">
        <f>'Raw Data'!F437</f>
        <v>2.4028999999999998</v>
      </c>
      <c r="W429" s="10">
        <f t="shared" si="118"/>
        <v>3.0700000000000394E-2</v>
      </c>
      <c r="Y429" s="9">
        <f>'Raw Data'!A437</f>
        <v>42631</v>
      </c>
      <c r="Z429" s="10">
        <f>'Raw Data'!G437</f>
        <v>3.0409999999999999</v>
      </c>
      <c r="AA429" s="10">
        <f>'Raw Data'!H437</f>
        <v>0</v>
      </c>
      <c r="AB429" s="10">
        <f t="shared" si="119"/>
        <v>3.0409999999999999</v>
      </c>
      <c r="AC429" s="10">
        <f>'Raw Data'!I437</f>
        <v>0</v>
      </c>
      <c r="AD429" s="12" t="e">
        <f t="shared" si="124"/>
        <v>#DIV/0!</v>
      </c>
      <c r="AE429" s="15" t="e">
        <f t="shared" si="133"/>
        <v>#DIV/0!</v>
      </c>
      <c r="AG429" s="9">
        <f>'Raw Data'!M437</f>
        <v>42642</v>
      </c>
      <c r="AH429" s="10">
        <f>'Raw Data'!N437</f>
        <v>2998.4830000000002</v>
      </c>
      <c r="AI429" s="14">
        <f t="shared" si="125"/>
        <v>3.5497513946828106E-3</v>
      </c>
      <c r="AJ429" s="15">
        <f t="shared" si="129"/>
        <v>7.1703196830176846E-3</v>
      </c>
      <c r="AK429" s="10">
        <f>'Raw Data'!R437+'Raw Data'!S437</f>
        <v>88579880.312600002</v>
      </c>
      <c r="AM429" s="9">
        <f>'Raw Data'!V437</f>
        <v>42607</v>
      </c>
      <c r="AN429" s="10">
        <f>IF('Raw Data'!W437=0,AN428,'Raw Data'!W437)</f>
        <v>6.6535000000000002</v>
      </c>
      <c r="AO429" s="15">
        <f t="shared" si="126"/>
        <v>3.7581269937595136E-4</v>
      </c>
      <c r="AP429" s="15">
        <f t="shared" si="134"/>
        <v>1.5344994279551571E-3</v>
      </c>
      <c r="AQ429" s="10">
        <f>IF('Raw Data'!Y437=0,AQ428,'Raw Data'!Y437)</f>
        <v>6.6714000000000002</v>
      </c>
      <c r="AR429" s="10">
        <f>IF('Raw Data'!X437=0,AR428,'Raw Data'!X437)</f>
        <v>6.6790000000000003</v>
      </c>
      <c r="AS429" s="10">
        <f t="shared" si="120"/>
        <v>7.6000000000000512E-3</v>
      </c>
      <c r="AT429" s="10">
        <f t="shared" si="121"/>
        <v>1.7900000000000027E-2</v>
      </c>
      <c r="AV429" s="9">
        <f>'Raw Data'!AB430</f>
        <v>42880</v>
      </c>
      <c r="AW429" s="10">
        <f>'Raw Data'!AC430</f>
        <v>333.2</v>
      </c>
      <c r="AX429" s="10">
        <f t="shared" si="127"/>
        <v>253.93400000000003</v>
      </c>
    </row>
    <row r="430" spans="1:50">
      <c r="A430" s="9">
        <f>'Raw Data'!M438</f>
        <v>42643</v>
      </c>
      <c r="B430" s="13">
        <f>'Raw Data'!N438</f>
        <v>3004.703</v>
      </c>
      <c r="C430" s="14">
        <f t="shared" si="122"/>
        <v>2.0722337191625413E-3</v>
      </c>
      <c r="D430" s="15">
        <f t="shared" si="130"/>
        <v>6.915797611990581E-3</v>
      </c>
      <c r="E430" s="10">
        <f>'Raw Data'!Q438</f>
        <v>3188.84</v>
      </c>
      <c r="F430" s="14">
        <f t="shared" si="122"/>
        <v>3.1359414959213027E-6</v>
      </c>
      <c r="G430" s="15">
        <f t="shared" si="131"/>
        <v>4.4482186407768997E-3</v>
      </c>
      <c r="H430" s="13">
        <f t="shared" si="128"/>
        <v>0.6431967634600233</v>
      </c>
      <c r="J430" s="9">
        <f>'Raw Data'!A438</f>
        <v>42632</v>
      </c>
      <c r="K430" s="10">
        <f>'Raw Data'!H438</f>
        <v>0</v>
      </c>
      <c r="L430" s="10">
        <f>'Raw Data'!J438</f>
        <v>0</v>
      </c>
      <c r="M430" s="10">
        <f t="shared" si="116"/>
        <v>0</v>
      </c>
      <c r="O430" s="9">
        <f>'Raw Data'!A438</f>
        <v>42632</v>
      </c>
      <c r="P430" s="10">
        <f>'Raw Data'!B438</f>
        <v>2.7959999999999998</v>
      </c>
      <c r="Q430" s="10">
        <f>'Raw Data'!C438</f>
        <v>0</v>
      </c>
      <c r="R430" s="10">
        <f t="shared" si="117"/>
        <v>2.7959999999999998</v>
      </c>
      <c r="S430" s="10">
        <f>'Raw Data'!D438</f>
        <v>2.6625999999999999</v>
      </c>
      <c r="T430" s="15">
        <f t="shared" si="123"/>
        <v>8.993144649278817E-2</v>
      </c>
      <c r="U430" s="15">
        <f t="shared" si="132"/>
        <v>3.8807694447270169E-2</v>
      </c>
      <c r="V430" s="10">
        <f>'Raw Data'!F438</f>
        <v>2.4517000000000002</v>
      </c>
      <c r="W430" s="10">
        <f t="shared" si="118"/>
        <v>0.21089999999999964</v>
      </c>
      <c r="Y430" s="9">
        <f>'Raw Data'!A438</f>
        <v>42632</v>
      </c>
      <c r="Z430" s="10">
        <f>'Raw Data'!G438</f>
        <v>3.0836000000000001</v>
      </c>
      <c r="AA430" s="10">
        <f>'Raw Data'!H438</f>
        <v>0</v>
      </c>
      <c r="AB430" s="10">
        <f t="shared" si="119"/>
        <v>3.0836000000000001</v>
      </c>
      <c r="AC430" s="10">
        <f>'Raw Data'!I438</f>
        <v>0</v>
      </c>
      <c r="AD430" s="12" t="e">
        <f t="shared" si="124"/>
        <v>#DIV/0!</v>
      </c>
      <c r="AE430" s="15" t="e">
        <f t="shared" si="133"/>
        <v>#DIV/0!</v>
      </c>
      <c r="AG430" s="9">
        <f>'Raw Data'!M438</f>
        <v>42643</v>
      </c>
      <c r="AH430" s="10">
        <f>'Raw Data'!N438</f>
        <v>3004.703</v>
      </c>
      <c r="AI430" s="14">
        <f t="shared" si="125"/>
        <v>2.0722337191625413E-3</v>
      </c>
      <c r="AJ430" s="15">
        <f t="shared" si="129"/>
        <v>6.915797611990581E-3</v>
      </c>
      <c r="AK430" s="10">
        <f>'Raw Data'!R438+'Raw Data'!S438</f>
        <v>87177917.431499988</v>
      </c>
      <c r="AM430" s="9">
        <f>'Raw Data'!V438</f>
        <v>42608</v>
      </c>
      <c r="AN430" s="10">
        <f>IF('Raw Data'!W438=0,AN429,'Raw Data'!W438)</f>
        <v>6.6688000000000001</v>
      </c>
      <c r="AO430" s="15">
        <f t="shared" si="126"/>
        <v>2.2969016951412116E-3</v>
      </c>
      <c r="AP430" s="15">
        <f t="shared" si="134"/>
        <v>1.6137907768813305E-3</v>
      </c>
      <c r="AQ430" s="10">
        <f>IF('Raw Data'!Y438=0,AQ429,'Raw Data'!Y438)</f>
        <v>6.6938000000000004</v>
      </c>
      <c r="AR430" s="10">
        <f>IF('Raw Data'!X438=0,AR429,'Raw Data'!X438)</f>
        <v>6.7016</v>
      </c>
      <c r="AS430" s="10">
        <f t="shared" si="120"/>
        <v>7.799999999999585E-3</v>
      </c>
      <c r="AT430" s="10">
        <f t="shared" si="121"/>
        <v>2.5000000000000355E-2</v>
      </c>
      <c r="AV430" s="9">
        <f>'Raw Data'!AB431</f>
        <v>42881</v>
      </c>
      <c r="AW430" s="10">
        <f>'Raw Data'!AC431</f>
        <v>246.49</v>
      </c>
      <c r="AX430" s="10">
        <f t="shared" si="127"/>
        <v>256.37600000000003</v>
      </c>
    </row>
    <row r="431" spans="1:50">
      <c r="A431" s="9">
        <f>'Raw Data'!M439</f>
        <v>42653</v>
      </c>
      <c r="B431" s="13">
        <f>'Raw Data'!N439</f>
        <v>3048.143</v>
      </c>
      <c r="C431" s="14">
        <f t="shared" si="122"/>
        <v>1.4353824906276094E-2</v>
      </c>
      <c r="D431" s="15">
        <f t="shared" si="130"/>
        <v>7.8728550141493828E-3</v>
      </c>
      <c r="E431" s="10">
        <f>'Raw Data'!Q439</f>
        <v>3213.5</v>
      </c>
      <c r="F431" s="14">
        <f t="shared" si="122"/>
        <v>7.7034715278217394E-3</v>
      </c>
      <c r="G431" s="15">
        <f t="shared" si="131"/>
        <v>4.6247298382227006E-3</v>
      </c>
      <c r="H431" s="13">
        <f t="shared" si="128"/>
        <v>0.58742728399176247</v>
      </c>
      <c r="J431" s="9">
        <f>'Raw Data'!A439</f>
        <v>42633</v>
      </c>
      <c r="K431" s="10">
        <f>'Raw Data'!H439</f>
        <v>0</v>
      </c>
      <c r="L431" s="10">
        <f>'Raw Data'!J439</f>
        <v>0</v>
      </c>
      <c r="M431" s="10">
        <f t="shared" si="116"/>
        <v>0</v>
      </c>
      <c r="O431" s="9">
        <f>'Raw Data'!A439</f>
        <v>42633</v>
      </c>
      <c r="P431" s="10">
        <f>'Raw Data'!B439</f>
        <v>2.7989999999999999</v>
      </c>
      <c r="Q431" s="10">
        <f>'Raw Data'!C439</f>
        <v>0</v>
      </c>
      <c r="R431" s="10">
        <f t="shared" si="117"/>
        <v>2.7989999999999999</v>
      </c>
      <c r="S431" s="10">
        <f>'Raw Data'!D439</f>
        <v>2.6749000000000001</v>
      </c>
      <c r="T431" s="15">
        <f t="shared" si="123"/>
        <v>4.6089074559517917E-3</v>
      </c>
      <c r="U431" s="15">
        <f t="shared" si="132"/>
        <v>3.8791494688308351E-2</v>
      </c>
      <c r="V431" s="10">
        <f>'Raw Data'!F439</f>
        <v>2.44</v>
      </c>
      <c r="W431" s="10">
        <f t="shared" si="118"/>
        <v>0.23490000000000011</v>
      </c>
      <c r="Y431" s="9">
        <f>'Raw Data'!A439</f>
        <v>42633</v>
      </c>
      <c r="Z431" s="10">
        <f>'Raw Data'!G439</f>
        <v>3.0834999999999999</v>
      </c>
      <c r="AA431" s="10">
        <f>'Raw Data'!H439</f>
        <v>0</v>
      </c>
      <c r="AB431" s="10">
        <f t="shared" si="119"/>
        <v>3.0834999999999999</v>
      </c>
      <c r="AC431" s="10">
        <f>'Raw Data'!I439</f>
        <v>0</v>
      </c>
      <c r="AD431" s="12" t="e">
        <f t="shared" si="124"/>
        <v>#DIV/0!</v>
      </c>
      <c r="AE431" s="15" t="e">
        <f t="shared" si="133"/>
        <v>#DIV/0!</v>
      </c>
      <c r="AG431" s="9">
        <f>'Raw Data'!M439</f>
        <v>42653</v>
      </c>
      <c r="AH431" s="10">
        <f>'Raw Data'!N439</f>
        <v>3048.143</v>
      </c>
      <c r="AI431" s="14">
        <f t="shared" si="125"/>
        <v>1.4353824906276094E-2</v>
      </c>
      <c r="AJ431" s="15">
        <f t="shared" si="129"/>
        <v>7.8728550141493828E-3</v>
      </c>
      <c r="AK431" s="10">
        <f>'Raw Data'!R439+'Raw Data'!S439</f>
        <v>88178598.390100002</v>
      </c>
      <c r="AM431" s="9">
        <f>'Raw Data'!V439</f>
        <v>42611</v>
      </c>
      <c r="AN431" s="10">
        <f>IF('Raw Data'!W439=0,AN430,'Raw Data'!W439)</f>
        <v>6.6790000000000003</v>
      </c>
      <c r="AO431" s="15">
        <f t="shared" si="126"/>
        <v>1.5283420466976729E-3</v>
      </c>
      <c r="AP431" s="15">
        <f t="shared" si="134"/>
        <v>1.5360427243647199E-3</v>
      </c>
      <c r="AQ431" s="10">
        <f>IF('Raw Data'!Y439=0,AQ430,'Raw Data'!Y439)</f>
        <v>6.69</v>
      </c>
      <c r="AR431" s="10">
        <f>IF('Raw Data'!X439=0,AR430,'Raw Data'!X439)</f>
        <v>6.6970999999999998</v>
      </c>
      <c r="AS431" s="10">
        <f t="shared" si="120"/>
        <v>7.0999999999994401E-3</v>
      </c>
      <c r="AT431" s="10">
        <f t="shared" si="121"/>
        <v>1.1000000000000121E-2</v>
      </c>
      <c r="AV431" s="9">
        <f>'Raw Data'!AB432</f>
        <v>42886</v>
      </c>
      <c r="AW431" s="10">
        <f>'Raw Data'!AC432</f>
        <v>305.87</v>
      </c>
      <c r="AX431" s="10">
        <f>AVERAGE(AW427:AW431)</f>
        <v>271.43199999999996</v>
      </c>
    </row>
    <row r="432" spans="1:50">
      <c r="A432" s="9">
        <f>'Raw Data'!M440</f>
        <v>42654</v>
      </c>
      <c r="B432" s="13">
        <f>'Raw Data'!N440</f>
        <v>3065.25</v>
      </c>
      <c r="C432" s="14">
        <f t="shared" si="122"/>
        <v>5.5965793959823849E-3</v>
      </c>
      <c r="D432" s="15">
        <f t="shared" si="130"/>
        <v>7.9759011261956517E-3</v>
      </c>
      <c r="E432" s="10">
        <f>'Raw Data'!Q440</f>
        <v>3211.35</v>
      </c>
      <c r="F432" s="14">
        <f t="shared" si="122"/>
        <v>-6.692763504997835E-4</v>
      </c>
      <c r="G432" s="15">
        <f t="shared" si="131"/>
        <v>4.5986639323946686E-3</v>
      </c>
      <c r="H432" s="13">
        <f t="shared" si="128"/>
        <v>0.57656982698682735</v>
      </c>
      <c r="J432" s="9">
        <f>'Raw Data'!A440</f>
        <v>42634</v>
      </c>
      <c r="K432" s="10">
        <f>'Raw Data'!H440</f>
        <v>0</v>
      </c>
      <c r="L432" s="10">
        <f>'Raw Data'!J440</f>
        <v>0</v>
      </c>
      <c r="M432" s="10">
        <f t="shared" si="116"/>
        <v>0</v>
      </c>
      <c r="O432" s="9">
        <f>'Raw Data'!A440</f>
        <v>42634</v>
      </c>
      <c r="P432" s="10">
        <f>'Raw Data'!B440</f>
        <v>2.8008999999999999</v>
      </c>
      <c r="Q432" s="10">
        <f>'Raw Data'!C440</f>
        <v>0</v>
      </c>
      <c r="R432" s="10">
        <f t="shared" si="117"/>
        <v>2.8008999999999999</v>
      </c>
      <c r="S432" s="10">
        <f>'Raw Data'!D440</f>
        <v>2.6823000000000001</v>
      </c>
      <c r="T432" s="15">
        <f t="shared" si="123"/>
        <v>2.7626389556136043E-3</v>
      </c>
      <c r="U432" s="15">
        <f t="shared" si="132"/>
        <v>3.6768764362513459E-2</v>
      </c>
      <c r="V432" s="10">
        <f>'Raw Data'!F440</f>
        <v>2.5112000000000001</v>
      </c>
      <c r="W432" s="10">
        <f t="shared" si="118"/>
        <v>0.17110000000000003</v>
      </c>
      <c r="Y432" s="9">
        <f>'Raw Data'!A440</f>
        <v>42634</v>
      </c>
      <c r="Z432" s="10">
        <f>'Raw Data'!G440</f>
        <v>3.1038000000000001</v>
      </c>
      <c r="AA432" s="10">
        <f>'Raw Data'!H440</f>
        <v>0</v>
      </c>
      <c r="AB432" s="10">
        <f t="shared" si="119"/>
        <v>3.1038000000000001</v>
      </c>
      <c r="AC432" s="10">
        <f>'Raw Data'!I440</f>
        <v>0</v>
      </c>
      <c r="AD432" s="12" t="e">
        <f t="shared" si="124"/>
        <v>#DIV/0!</v>
      </c>
      <c r="AE432" s="15" t="e">
        <f t="shared" si="133"/>
        <v>#DIV/0!</v>
      </c>
      <c r="AG432" s="9">
        <f>'Raw Data'!M440</f>
        <v>42654</v>
      </c>
      <c r="AH432" s="10">
        <f>'Raw Data'!N440</f>
        <v>3065.25</v>
      </c>
      <c r="AI432" s="14">
        <f t="shared" si="125"/>
        <v>5.5965793959823849E-3</v>
      </c>
      <c r="AJ432" s="15">
        <f t="shared" si="129"/>
        <v>7.9759011261956517E-3</v>
      </c>
      <c r="AK432" s="10">
        <f>'Raw Data'!R440+'Raw Data'!S440</f>
        <v>88662504.818700001</v>
      </c>
      <c r="AM432" s="9">
        <f>'Raw Data'!V440</f>
        <v>42612</v>
      </c>
      <c r="AN432" s="10">
        <f>IF('Raw Data'!W440=0,AN431,'Raw Data'!W440)</f>
        <v>6.68</v>
      </c>
      <c r="AO432" s="15">
        <f t="shared" si="126"/>
        <v>1.4971180505542292E-4</v>
      </c>
      <c r="AP432" s="15">
        <f t="shared" si="134"/>
        <v>1.5347702670630409E-3</v>
      </c>
      <c r="AQ432" s="10">
        <f>IF('Raw Data'!Y440=0,AQ431,'Raw Data'!Y440)</f>
        <v>6.6929999999999996</v>
      </c>
      <c r="AR432" s="10">
        <f>IF('Raw Data'!X440=0,AR431,'Raw Data'!X440)</f>
        <v>6.7012</v>
      </c>
      <c r="AS432" s="10">
        <f t="shared" si="120"/>
        <v>8.2000000000004292E-3</v>
      </c>
      <c r="AT432" s="10">
        <f t="shared" si="121"/>
        <v>1.2999999999999901E-2</v>
      </c>
      <c r="AV432" s="17">
        <f>'Raw Data'!AB433</f>
        <v>42887</v>
      </c>
      <c r="AW432" s="16">
        <f>'Raw Data'!AC433</f>
        <v>238.3</v>
      </c>
      <c r="AX432" s="16">
        <f>AVERAGE(AW428:AW432)</f>
        <v>272.34599999999995</v>
      </c>
    </row>
    <row r="433" spans="1:50">
      <c r="A433" s="9">
        <f>'Raw Data'!M441</f>
        <v>42655</v>
      </c>
      <c r="B433" s="13">
        <f>'Raw Data'!N441</f>
        <v>3058.498</v>
      </c>
      <c r="C433" s="14">
        <f t="shared" si="122"/>
        <v>-2.2051863454086002E-3</v>
      </c>
      <c r="D433" s="15">
        <f t="shared" si="130"/>
        <v>8.0490577519354047E-3</v>
      </c>
      <c r="E433" s="10">
        <f>'Raw Data'!Q441</f>
        <v>3198.15</v>
      </c>
      <c r="F433" s="14">
        <f t="shared" si="122"/>
        <v>-4.1188918517174461E-3</v>
      </c>
      <c r="G433" s="15">
        <f t="shared" si="131"/>
        <v>4.7994507940725727E-3</v>
      </c>
      <c r="H433" s="13">
        <f t="shared" si="128"/>
        <v>0.59627486123062534</v>
      </c>
      <c r="J433" s="9">
        <f>'Raw Data'!A441</f>
        <v>42635</v>
      </c>
      <c r="K433" s="10">
        <f>'Raw Data'!H441</f>
        <v>0</v>
      </c>
      <c r="L433" s="10">
        <f>'Raw Data'!J441</f>
        <v>0</v>
      </c>
      <c r="M433" s="10">
        <f t="shared" si="116"/>
        <v>0</v>
      </c>
      <c r="O433" s="9">
        <f>'Raw Data'!A441</f>
        <v>42635</v>
      </c>
      <c r="P433" s="10">
        <f>'Raw Data'!B441</f>
        <v>2.8029999999999999</v>
      </c>
      <c r="Q433" s="10">
        <f>'Raw Data'!C441</f>
        <v>0</v>
      </c>
      <c r="R433" s="10">
        <f t="shared" si="117"/>
        <v>2.8029999999999999</v>
      </c>
      <c r="S433" s="10">
        <f>'Raw Data'!D441</f>
        <v>2.6878000000000002</v>
      </c>
      <c r="T433" s="15">
        <f t="shared" si="123"/>
        <v>2.0483797035817371E-3</v>
      </c>
      <c r="U433" s="15">
        <f t="shared" si="132"/>
        <v>3.6067653607665812E-2</v>
      </c>
      <c r="V433" s="10">
        <f>'Raw Data'!F441</f>
        <v>2.4523000000000001</v>
      </c>
      <c r="W433" s="10">
        <f t="shared" si="118"/>
        <v>0.23550000000000004</v>
      </c>
      <c r="Y433" s="9">
        <f>'Raw Data'!A441</f>
        <v>42635</v>
      </c>
      <c r="Z433" s="10">
        <f>'Raw Data'!G441</f>
        <v>3.1113</v>
      </c>
      <c r="AA433" s="10">
        <f>'Raw Data'!H441</f>
        <v>0</v>
      </c>
      <c r="AB433" s="10">
        <f t="shared" si="119"/>
        <v>3.1113</v>
      </c>
      <c r="AC433" s="10">
        <f>'Raw Data'!I441</f>
        <v>0</v>
      </c>
      <c r="AD433" s="12" t="e">
        <f t="shared" si="124"/>
        <v>#DIV/0!</v>
      </c>
      <c r="AE433" s="15" t="e">
        <f t="shared" si="133"/>
        <v>#DIV/0!</v>
      </c>
      <c r="AG433" s="9">
        <f>'Raw Data'!M441</f>
        <v>42655</v>
      </c>
      <c r="AH433" s="10">
        <f>'Raw Data'!N441</f>
        <v>3058.498</v>
      </c>
      <c r="AI433" s="14">
        <f t="shared" si="125"/>
        <v>-2.2051863454086002E-3</v>
      </c>
      <c r="AJ433" s="15">
        <f t="shared" si="129"/>
        <v>8.0490577519354047E-3</v>
      </c>
      <c r="AK433" s="10">
        <f>'Raw Data'!R441+'Raw Data'!S441</f>
        <v>89107526.52700001</v>
      </c>
      <c r="AM433" s="9">
        <f>'Raw Data'!V441</f>
        <v>42613</v>
      </c>
      <c r="AN433" s="10">
        <f>IF('Raw Data'!W441=0,AN432,'Raw Data'!W441)</f>
        <v>6.6783000000000001</v>
      </c>
      <c r="AO433" s="15">
        <f t="shared" si="126"/>
        <v>-2.54523406298298E-4</v>
      </c>
      <c r="AP433" s="15">
        <f t="shared" si="134"/>
        <v>1.500694834482321E-3</v>
      </c>
      <c r="AQ433" s="10">
        <f>IF('Raw Data'!Y441=0,AQ432,'Raw Data'!Y441)</f>
        <v>6.6921999999999997</v>
      </c>
      <c r="AR433" s="10">
        <f>IF('Raw Data'!X441=0,AR432,'Raw Data'!X441)</f>
        <v>6.7008000000000001</v>
      </c>
      <c r="AS433" s="10">
        <f t="shared" si="120"/>
        <v>8.6000000000003851E-3</v>
      </c>
      <c r="AT433" s="10">
        <f t="shared" si="121"/>
        <v>1.3899999999999579E-2</v>
      </c>
      <c r="AV433" s="24">
        <f>'Raw Data'!AB434</f>
        <v>42888</v>
      </c>
      <c r="AW433" s="23">
        <f>'Raw Data'!AC434</f>
        <v>232.99</v>
      </c>
      <c r="AX433" s="23">
        <f>AVERAGE(AW429:AW433)</f>
        <v>271.37</v>
      </c>
    </row>
    <row r="434" spans="1:50">
      <c r="A434" s="9">
        <f>'Raw Data'!M442</f>
        <v>42656</v>
      </c>
      <c r="B434" s="13">
        <f>'Raw Data'!N442</f>
        <v>3061.346</v>
      </c>
      <c r="C434" s="14">
        <f t="shared" si="122"/>
        <v>9.3074274625226433E-4</v>
      </c>
      <c r="D434" s="15">
        <f t="shared" si="130"/>
        <v>7.9182987034540232E-3</v>
      </c>
      <c r="E434" s="10">
        <f>'Raw Data'!Q442</f>
        <v>3191.74</v>
      </c>
      <c r="F434" s="14">
        <f t="shared" si="122"/>
        <v>-2.0062949910368737E-3</v>
      </c>
      <c r="G434" s="15">
        <f t="shared" si="131"/>
        <v>4.5194022253736196E-3</v>
      </c>
      <c r="H434" s="13">
        <f t="shared" si="128"/>
        <v>0.57075419791908344</v>
      </c>
      <c r="J434" s="9">
        <f>'Raw Data'!A442</f>
        <v>42636</v>
      </c>
      <c r="K434" s="10">
        <f>'Raw Data'!H442</f>
        <v>0</v>
      </c>
      <c r="L434" s="10">
        <f>'Raw Data'!J442</f>
        <v>0</v>
      </c>
      <c r="M434" s="10">
        <f t="shared" si="116"/>
        <v>0</v>
      </c>
      <c r="O434" s="9">
        <f>'Raw Data'!A442</f>
        <v>42636</v>
      </c>
      <c r="P434" s="10">
        <f>'Raw Data'!B442</f>
        <v>2.8039999999999998</v>
      </c>
      <c r="Q434" s="10">
        <f>'Raw Data'!C442</f>
        <v>0</v>
      </c>
      <c r="R434" s="10">
        <f t="shared" si="117"/>
        <v>2.8039999999999998</v>
      </c>
      <c r="S434" s="10">
        <f>'Raw Data'!D442</f>
        <v>2.4207000000000001</v>
      </c>
      <c r="T434" s="15">
        <f t="shared" si="123"/>
        <v>-0.10466626059039322</v>
      </c>
      <c r="U434" s="15">
        <f t="shared" si="132"/>
        <v>4.2535422776015089E-2</v>
      </c>
      <c r="V434" s="10">
        <f>'Raw Data'!F442</f>
        <v>2.3300999999999998</v>
      </c>
      <c r="W434" s="10">
        <f t="shared" si="118"/>
        <v>9.0600000000000236E-2</v>
      </c>
      <c r="Y434" s="9">
        <f>'Raw Data'!A442</f>
        <v>42636</v>
      </c>
      <c r="Z434" s="10">
        <f>'Raw Data'!G442</f>
        <v>3.1052</v>
      </c>
      <c r="AA434" s="10">
        <f>'Raw Data'!H442</f>
        <v>0</v>
      </c>
      <c r="AB434" s="10">
        <f t="shared" si="119"/>
        <v>3.1052</v>
      </c>
      <c r="AC434" s="10">
        <f>'Raw Data'!I442</f>
        <v>0</v>
      </c>
      <c r="AD434" s="12" t="e">
        <f t="shared" si="124"/>
        <v>#DIV/0!</v>
      </c>
      <c r="AE434" s="15" t="e">
        <f t="shared" si="133"/>
        <v>#DIV/0!</v>
      </c>
      <c r="AG434" s="9">
        <f>'Raw Data'!M442</f>
        <v>42656</v>
      </c>
      <c r="AH434" s="10">
        <f>'Raw Data'!N442</f>
        <v>3061.346</v>
      </c>
      <c r="AI434" s="14">
        <f t="shared" si="125"/>
        <v>9.3074274625226433E-4</v>
      </c>
      <c r="AJ434" s="15">
        <f t="shared" si="129"/>
        <v>7.9182987034540232E-3</v>
      </c>
      <c r="AK434" s="10">
        <f>'Raw Data'!R442+'Raw Data'!S442</f>
        <v>89442253.8829</v>
      </c>
      <c r="AM434" s="9">
        <f>'Raw Data'!V442</f>
        <v>42614</v>
      </c>
      <c r="AN434" s="10">
        <f>IF('Raw Data'!W442=0,AN433,'Raw Data'!W442)</f>
        <v>6.68</v>
      </c>
      <c r="AO434" s="15">
        <f t="shared" si="126"/>
        <v>2.5452340629833828E-4</v>
      </c>
      <c r="AP434" s="15">
        <f t="shared" si="134"/>
        <v>1.4861786171025877E-3</v>
      </c>
      <c r="AQ434" s="10">
        <f>IF('Raw Data'!Y442=0,AQ433,'Raw Data'!Y442)</f>
        <v>6.6853999999999996</v>
      </c>
      <c r="AR434" s="10">
        <f>IF('Raw Data'!X442=0,AR433,'Raw Data'!X442)</f>
        <v>6.694</v>
      </c>
      <c r="AS434" s="10">
        <f t="shared" si="120"/>
        <v>8.6000000000003851E-3</v>
      </c>
      <c r="AT434" s="10">
        <f t="shared" si="121"/>
        <v>5.3999999999998494E-3</v>
      </c>
      <c r="AV434" s="26">
        <f>'Raw Data'!AB435</f>
        <v>42891</v>
      </c>
      <c r="AW434" s="25">
        <f>'Raw Data'!AC435</f>
        <v>219.43</v>
      </c>
      <c r="AX434" s="25">
        <f t="shared" ref="AX434:AX442" si="135">AVERAGE(AW430:AW434)</f>
        <v>248.61600000000004</v>
      </c>
    </row>
    <row r="435" spans="1:50">
      <c r="A435" s="9">
        <f>'Raw Data'!M443</f>
        <v>42657</v>
      </c>
      <c r="B435" s="13">
        <f>'Raw Data'!N443</f>
        <v>3063.8090000000002</v>
      </c>
      <c r="C435" s="14">
        <f t="shared" si="122"/>
        <v>8.0422458950060087E-4</v>
      </c>
      <c r="D435" s="15">
        <f t="shared" si="130"/>
        <v>7.8372770159965081E-3</v>
      </c>
      <c r="E435" s="10">
        <f>'Raw Data'!Q443</f>
        <v>3198.12</v>
      </c>
      <c r="F435" s="14">
        <f t="shared" si="122"/>
        <v>1.9969145239833335E-3</v>
      </c>
      <c r="G435" s="15">
        <f t="shared" si="131"/>
        <v>4.5800253823448465E-3</v>
      </c>
      <c r="H435" s="13">
        <f t="shared" si="128"/>
        <v>0.58438988094929512</v>
      </c>
      <c r="J435" s="9">
        <f>'Raw Data'!A443</f>
        <v>42639</v>
      </c>
      <c r="K435" s="10">
        <f>'Raw Data'!H443</f>
        <v>0</v>
      </c>
      <c r="L435" s="10">
        <f>'Raw Data'!J443</f>
        <v>0</v>
      </c>
      <c r="M435" s="10">
        <f t="shared" si="116"/>
        <v>0</v>
      </c>
      <c r="O435" s="9">
        <f>'Raw Data'!A443</f>
        <v>42639</v>
      </c>
      <c r="P435" s="10">
        <f>'Raw Data'!B443</f>
        <v>2.8039999999999998</v>
      </c>
      <c r="Q435" s="10">
        <f>'Raw Data'!C443</f>
        <v>0</v>
      </c>
      <c r="R435" s="10">
        <f t="shared" si="117"/>
        <v>2.8039999999999998</v>
      </c>
      <c r="S435" s="10">
        <f>'Raw Data'!D443</f>
        <v>2.4929999999999999</v>
      </c>
      <c r="T435" s="15">
        <f t="shared" si="123"/>
        <v>2.943005000098722E-2</v>
      </c>
      <c r="U435" s="15">
        <f t="shared" si="132"/>
        <v>4.0944540048737058E-2</v>
      </c>
      <c r="V435" s="10">
        <f>'Raw Data'!F443</f>
        <v>2.4373999999999998</v>
      </c>
      <c r="W435" s="10">
        <f t="shared" si="118"/>
        <v>5.5600000000000094E-2</v>
      </c>
      <c r="Y435" s="9">
        <f>'Raw Data'!A443</f>
        <v>42639</v>
      </c>
      <c r="Z435" s="10">
        <f>'Raw Data'!G443</f>
        <v>3.1009000000000002</v>
      </c>
      <c r="AA435" s="10">
        <f>'Raw Data'!H443</f>
        <v>0</v>
      </c>
      <c r="AB435" s="10">
        <f t="shared" si="119"/>
        <v>3.1009000000000002</v>
      </c>
      <c r="AC435" s="10">
        <f>'Raw Data'!I443</f>
        <v>0</v>
      </c>
      <c r="AD435" s="12" t="e">
        <f t="shared" si="124"/>
        <v>#DIV/0!</v>
      </c>
      <c r="AE435" s="15" t="e">
        <f t="shared" si="133"/>
        <v>#DIV/0!</v>
      </c>
      <c r="AG435" s="9">
        <f>'Raw Data'!M443</f>
        <v>42657</v>
      </c>
      <c r="AH435" s="10">
        <f>'Raw Data'!N443</f>
        <v>3063.8090000000002</v>
      </c>
      <c r="AI435" s="14">
        <f t="shared" si="125"/>
        <v>8.0422458950060087E-4</v>
      </c>
      <c r="AJ435" s="15">
        <f t="shared" si="129"/>
        <v>7.8372770159965081E-3</v>
      </c>
      <c r="AK435" s="10">
        <f>'Raw Data'!R443+'Raw Data'!S443</f>
        <v>89360165.529799998</v>
      </c>
      <c r="AM435" s="9">
        <f>'Raw Data'!V443</f>
        <v>42615</v>
      </c>
      <c r="AN435" s="10">
        <f>IF('Raw Data'!W443=0,AN434,'Raw Data'!W443)</f>
        <v>6.68</v>
      </c>
      <c r="AO435" s="15">
        <f t="shared" si="126"/>
        <v>0</v>
      </c>
      <c r="AP435" s="15">
        <f t="shared" si="134"/>
        <v>1.4810668045088726E-3</v>
      </c>
      <c r="AQ435" s="10">
        <f>IF('Raw Data'!Y443=0,AQ434,'Raw Data'!Y443)</f>
        <v>6.6980000000000004</v>
      </c>
      <c r="AR435" s="10">
        <f>IF('Raw Data'!X443=0,AR434,'Raw Data'!X443)</f>
        <v>6.7074999999999996</v>
      </c>
      <c r="AS435" s="10">
        <f t="shared" si="120"/>
        <v>9.4999999999991758E-3</v>
      </c>
      <c r="AT435" s="10">
        <f t="shared" si="121"/>
        <v>1.8000000000000682E-2</v>
      </c>
      <c r="AV435" s="26">
        <f>'Raw Data'!AB436</f>
        <v>42892</v>
      </c>
      <c r="AW435" s="25">
        <f>'Raw Data'!AC436</f>
        <v>246.73</v>
      </c>
      <c r="AX435" s="25">
        <f t="shared" si="135"/>
        <v>248.66400000000004</v>
      </c>
    </row>
    <row r="436" spans="1:50">
      <c r="A436" s="9">
        <f>'Raw Data'!M444</f>
        <v>42660</v>
      </c>
      <c r="B436" s="13">
        <f>'Raw Data'!N444</f>
        <v>3041.1660000000002</v>
      </c>
      <c r="C436" s="14">
        <f t="shared" si="122"/>
        <v>-7.4179186085017211E-3</v>
      </c>
      <c r="D436" s="15">
        <f t="shared" si="130"/>
        <v>5.6749904842272048E-3</v>
      </c>
      <c r="E436" s="10">
        <f>'Raw Data'!Q444</f>
        <v>3178.61</v>
      </c>
      <c r="F436" s="14">
        <f t="shared" si="122"/>
        <v>-6.1191428451627221E-3</v>
      </c>
      <c r="G436" s="15">
        <f t="shared" si="131"/>
        <v>4.2654079112546305E-3</v>
      </c>
      <c r="H436" s="13">
        <f t="shared" si="128"/>
        <v>0.75161498915455449</v>
      </c>
      <c r="J436" s="9">
        <f>'Raw Data'!A444</f>
        <v>42640</v>
      </c>
      <c r="K436" s="10">
        <f>'Raw Data'!H444</f>
        <v>0</v>
      </c>
      <c r="L436" s="10">
        <f>'Raw Data'!J444</f>
        <v>0</v>
      </c>
      <c r="M436" s="10">
        <f t="shared" si="116"/>
        <v>0</v>
      </c>
      <c r="O436" s="9">
        <f>'Raw Data'!A444</f>
        <v>42640</v>
      </c>
      <c r="P436" s="10">
        <f>'Raw Data'!B444</f>
        <v>2.8025000000000002</v>
      </c>
      <c r="Q436" s="10">
        <f>'Raw Data'!C444</f>
        <v>0</v>
      </c>
      <c r="R436" s="10">
        <f t="shared" si="117"/>
        <v>2.8025000000000002</v>
      </c>
      <c r="S436" s="10">
        <f>'Raw Data'!D444</f>
        <v>2.5695000000000001</v>
      </c>
      <c r="T436" s="15">
        <f t="shared" si="123"/>
        <v>3.02245229087264E-2</v>
      </c>
      <c r="U436" s="15">
        <f t="shared" si="132"/>
        <v>4.005760794554887E-2</v>
      </c>
      <c r="V436" s="10">
        <f>'Raw Data'!F444</f>
        <v>2.4922</v>
      </c>
      <c r="W436" s="10">
        <f t="shared" si="118"/>
        <v>7.7300000000000146E-2</v>
      </c>
      <c r="Y436" s="9">
        <f>'Raw Data'!A444</f>
        <v>42640</v>
      </c>
      <c r="Z436" s="10">
        <f>'Raw Data'!G444</f>
        <v>3.1053000000000002</v>
      </c>
      <c r="AA436" s="10">
        <f>'Raw Data'!H444</f>
        <v>0</v>
      </c>
      <c r="AB436" s="10">
        <f t="shared" si="119"/>
        <v>3.1053000000000002</v>
      </c>
      <c r="AC436" s="10">
        <f>'Raw Data'!I444</f>
        <v>0</v>
      </c>
      <c r="AD436" s="12" t="e">
        <f t="shared" si="124"/>
        <v>#DIV/0!</v>
      </c>
      <c r="AE436" s="15" t="e">
        <f t="shared" si="133"/>
        <v>#DIV/0!</v>
      </c>
      <c r="AG436" s="9">
        <f>'Raw Data'!M444</f>
        <v>42660</v>
      </c>
      <c r="AH436" s="10">
        <f>'Raw Data'!N444</f>
        <v>3041.1660000000002</v>
      </c>
      <c r="AI436" s="14">
        <f t="shared" si="125"/>
        <v>-7.4179186085017211E-3</v>
      </c>
      <c r="AJ436" s="15">
        <f t="shared" si="129"/>
        <v>5.6749904842272048E-3</v>
      </c>
      <c r="AK436" s="10">
        <f>'Raw Data'!R444+'Raw Data'!S444</f>
        <v>89568008.194700003</v>
      </c>
      <c r="AM436" s="9">
        <f>'Raw Data'!V444</f>
        <v>42618</v>
      </c>
      <c r="AN436" s="10">
        <f>IF('Raw Data'!W444=0,AN435,'Raw Data'!W444)</f>
        <v>6.6752000000000002</v>
      </c>
      <c r="AO436" s="15">
        <f t="shared" si="126"/>
        <v>-7.188211642927217E-4</v>
      </c>
      <c r="AP436" s="15">
        <f t="shared" si="134"/>
        <v>1.3943742934663887E-3</v>
      </c>
      <c r="AQ436" s="10">
        <f>IF('Raw Data'!Y444=0,AQ435,'Raw Data'!Y444)</f>
        <v>6.6920999999999999</v>
      </c>
      <c r="AR436" s="10">
        <f>IF('Raw Data'!X444=0,AR435,'Raw Data'!X444)</f>
        <v>6.7023999999999999</v>
      </c>
      <c r="AS436" s="10">
        <f t="shared" si="120"/>
        <v>1.0299999999999976E-2</v>
      </c>
      <c r="AT436" s="10">
        <f t="shared" si="121"/>
        <v>1.6899999999999693E-2</v>
      </c>
      <c r="AV436" s="26">
        <f>'Raw Data'!AB437</f>
        <v>42893</v>
      </c>
      <c r="AW436" s="25">
        <f>'Raw Data'!AC437</f>
        <v>242.61</v>
      </c>
      <c r="AX436" s="25">
        <f t="shared" si="135"/>
        <v>236.012</v>
      </c>
    </row>
    <row r="437" spans="1:50">
      <c r="A437" s="9">
        <f>'Raw Data'!M445</f>
        <v>42661</v>
      </c>
      <c r="B437" s="13">
        <f>'Raw Data'!N445</f>
        <v>3083.875</v>
      </c>
      <c r="C437" s="14">
        <f t="shared" si="122"/>
        <v>1.3945928590533454E-2</v>
      </c>
      <c r="D437" s="15">
        <f t="shared" si="130"/>
        <v>6.6526661975288429E-3</v>
      </c>
      <c r="E437" s="10">
        <f>'Raw Data'!Q445</f>
        <v>3196.35</v>
      </c>
      <c r="F437" s="14">
        <f t="shared" si="122"/>
        <v>5.5655394831310122E-3</v>
      </c>
      <c r="G437" s="15">
        <f t="shared" si="131"/>
        <v>4.445634128637836E-3</v>
      </c>
      <c r="H437" s="13">
        <f t="shared" si="128"/>
        <v>0.66824848814587801</v>
      </c>
      <c r="J437" s="9">
        <f>'Raw Data'!A445</f>
        <v>42641</v>
      </c>
      <c r="K437" s="10">
        <f>'Raw Data'!H445</f>
        <v>0</v>
      </c>
      <c r="L437" s="10">
        <f>'Raw Data'!J445</f>
        <v>0</v>
      </c>
      <c r="M437" s="10">
        <f t="shared" si="116"/>
        <v>0</v>
      </c>
      <c r="O437" s="9">
        <f>'Raw Data'!A445</f>
        <v>42641</v>
      </c>
      <c r="P437" s="10">
        <f>'Raw Data'!B445</f>
        <v>2.8014999999999999</v>
      </c>
      <c r="Q437" s="10">
        <f>'Raw Data'!C445</f>
        <v>0</v>
      </c>
      <c r="R437" s="10">
        <f t="shared" si="117"/>
        <v>2.8014999999999999</v>
      </c>
      <c r="S437" s="10">
        <f>'Raw Data'!D445</f>
        <v>2.6387</v>
      </c>
      <c r="T437" s="15">
        <f t="shared" si="123"/>
        <v>2.6575044185020116E-2</v>
      </c>
      <c r="U437" s="15">
        <f t="shared" si="132"/>
        <v>4.0251213532135871E-2</v>
      </c>
      <c r="V437" s="10">
        <f>'Raw Data'!F445</f>
        <v>2.6233</v>
      </c>
      <c r="W437" s="10">
        <f t="shared" si="118"/>
        <v>1.540000000000008E-2</v>
      </c>
      <c r="Y437" s="9">
        <f>'Raw Data'!A445</f>
        <v>42641</v>
      </c>
      <c r="Z437" s="10">
        <f>'Raw Data'!G445</f>
        <v>3.0996999999999999</v>
      </c>
      <c r="AA437" s="10">
        <f>'Raw Data'!H445</f>
        <v>0</v>
      </c>
      <c r="AB437" s="10">
        <f t="shared" si="119"/>
        <v>3.0996999999999999</v>
      </c>
      <c r="AC437" s="10">
        <f>'Raw Data'!I445</f>
        <v>0</v>
      </c>
      <c r="AD437" s="12" t="e">
        <f t="shared" si="124"/>
        <v>#DIV/0!</v>
      </c>
      <c r="AE437" s="15" t="e">
        <f t="shared" si="133"/>
        <v>#DIV/0!</v>
      </c>
      <c r="AG437" s="9">
        <f>'Raw Data'!M445</f>
        <v>42661</v>
      </c>
      <c r="AH437" s="10">
        <f>'Raw Data'!N445</f>
        <v>3083.875</v>
      </c>
      <c r="AI437" s="14">
        <f t="shared" si="125"/>
        <v>1.3945928590533454E-2</v>
      </c>
      <c r="AJ437" s="15">
        <f t="shared" si="129"/>
        <v>6.6526661975288429E-3</v>
      </c>
      <c r="AK437" s="10">
        <f>'Raw Data'!R445+'Raw Data'!S445</f>
        <v>90138170.867400005</v>
      </c>
      <c r="AM437" s="9">
        <f>'Raw Data'!V445</f>
        <v>42619</v>
      </c>
      <c r="AN437" s="10">
        <f>IF('Raw Data'!W445=0,AN436,'Raw Data'!W445)</f>
        <v>6.6802999999999999</v>
      </c>
      <c r="AO437" s="15">
        <f t="shared" si="126"/>
        <v>7.6373033550158258E-4</v>
      </c>
      <c r="AP437" s="15">
        <f t="shared" si="134"/>
        <v>1.4011972129128086E-3</v>
      </c>
      <c r="AQ437" s="10">
        <f>IF('Raw Data'!Y445=0,AQ436,'Raw Data'!Y445)</f>
        <v>6.6741999999999999</v>
      </c>
      <c r="AR437" s="10">
        <f>IF('Raw Data'!X445=0,AR436,'Raw Data'!X445)</f>
        <v>6.6836000000000002</v>
      </c>
      <c r="AS437" s="10">
        <f t="shared" si="120"/>
        <v>9.400000000000297E-3</v>
      </c>
      <c r="AT437" s="10">
        <f t="shared" si="121"/>
        <v>-6.0999999999999943E-3</v>
      </c>
      <c r="AV437" s="26">
        <f>'Raw Data'!AB438</f>
        <v>42894</v>
      </c>
      <c r="AW437" s="25">
        <f>'Raw Data'!AC438</f>
        <v>248.11</v>
      </c>
      <c r="AX437" s="25">
        <f t="shared" si="135"/>
        <v>237.97399999999999</v>
      </c>
    </row>
    <row r="438" spans="1:50">
      <c r="A438" s="9">
        <f>'Raw Data'!M446</f>
        <v>42662</v>
      </c>
      <c r="B438" s="13">
        <f>'Raw Data'!N446</f>
        <v>3084.7190000000001</v>
      </c>
      <c r="C438" s="14">
        <f t="shared" si="122"/>
        <v>2.7364420652963549E-4</v>
      </c>
      <c r="D438" s="15">
        <f t="shared" si="130"/>
        <v>6.390842694840462E-3</v>
      </c>
      <c r="E438" s="10">
        <f>'Raw Data'!Q446</f>
        <v>3193.43</v>
      </c>
      <c r="F438" s="14">
        <f t="shared" si="122"/>
        <v>-9.1395954266397376E-4</v>
      </c>
      <c r="G438" s="15">
        <f t="shared" si="131"/>
        <v>4.0742812683050153E-3</v>
      </c>
      <c r="H438" s="13">
        <f t="shared" si="128"/>
        <v>0.63751862827015238</v>
      </c>
      <c r="J438" s="9">
        <f>'Raw Data'!A446</f>
        <v>42642</v>
      </c>
      <c r="K438" s="10">
        <f>'Raw Data'!H446</f>
        <v>0</v>
      </c>
      <c r="L438" s="10">
        <f>'Raw Data'!J446</f>
        <v>0</v>
      </c>
      <c r="M438" s="10">
        <f t="shared" si="116"/>
        <v>0</v>
      </c>
      <c r="O438" s="9">
        <f>'Raw Data'!A446</f>
        <v>42642</v>
      </c>
      <c r="P438" s="10">
        <f>'Raw Data'!B446</f>
        <v>2.8014999999999999</v>
      </c>
      <c r="Q438" s="10">
        <f>'Raw Data'!C446</f>
        <v>0</v>
      </c>
      <c r="R438" s="10">
        <f t="shared" si="117"/>
        <v>2.8014999999999999</v>
      </c>
      <c r="S438" s="10">
        <f>'Raw Data'!D446</f>
        <v>2.7583000000000002</v>
      </c>
      <c r="T438" s="15">
        <f t="shared" si="123"/>
        <v>4.4328176294685273E-2</v>
      </c>
      <c r="U438" s="15">
        <f t="shared" si="132"/>
        <v>4.1075253999620545E-2</v>
      </c>
      <c r="V438" s="10">
        <f>'Raw Data'!F446</f>
        <v>2.7458999999999998</v>
      </c>
      <c r="W438" s="10">
        <f t="shared" si="118"/>
        <v>1.2400000000000411E-2</v>
      </c>
      <c r="Y438" s="9">
        <f>'Raw Data'!A446</f>
        <v>42642</v>
      </c>
      <c r="Z438" s="10">
        <f>'Raw Data'!G446</f>
        <v>3.0834999999999999</v>
      </c>
      <c r="AA438" s="10">
        <f>'Raw Data'!H446</f>
        <v>0</v>
      </c>
      <c r="AB438" s="10">
        <f t="shared" si="119"/>
        <v>3.0834999999999999</v>
      </c>
      <c r="AC438" s="10">
        <f>'Raw Data'!I446</f>
        <v>0</v>
      </c>
      <c r="AD438" s="12" t="e">
        <f t="shared" si="124"/>
        <v>#DIV/0!</v>
      </c>
      <c r="AE438" s="15" t="e">
        <f t="shared" si="133"/>
        <v>#DIV/0!</v>
      </c>
      <c r="AG438" s="9">
        <f>'Raw Data'!M446</f>
        <v>42662</v>
      </c>
      <c r="AH438" s="10">
        <f>'Raw Data'!N446</f>
        <v>3084.7190000000001</v>
      </c>
      <c r="AI438" s="14">
        <f t="shared" si="125"/>
        <v>2.7364420652963549E-4</v>
      </c>
      <c r="AJ438" s="15">
        <f t="shared" si="129"/>
        <v>6.390842694840462E-3</v>
      </c>
      <c r="AK438" s="10">
        <f>'Raw Data'!R446+'Raw Data'!S446</f>
        <v>90300968.033500001</v>
      </c>
      <c r="AM438" s="9">
        <f>'Raw Data'!V446</f>
        <v>42620</v>
      </c>
      <c r="AN438" s="10">
        <f>IF('Raw Data'!W446=0,AN437,'Raw Data'!W446)</f>
        <v>6.6641000000000004</v>
      </c>
      <c r="AO438" s="15">
        <f t="shared" si="126"/>
        <v>-2.4279859654094587E-3</v>
      </c>
      <c r="AP438" s="15">
        <f t="shared" si="134"/>
        <v>1.3595605807723036E-3</v>
      </c>
      <c r="AQ438" s="10">
        <f>IF('Raw Data'!Y446=0,AQ437,'Raw Data'!Y446)</f>
        <v>6.6718000000000002</v>
      </c>
      <c r="AR438" s="10">
        <f>IF('Raw Data'!X446=0,AR437,'Raw Data'!X446)</f>
        <v>6.6848000000000001</v>
      </c>
      <c r="AS438" s="10">
        <f t="shared" si="120"/>
        <v>1.2999999999999901E-2</v>
      </c>
      <c r="AT438" s="10">
        <f t="shared" si="121"/>
        <v>7.6999999999998181E-3</v>
      </c>
      <c r="AV438" s="26">
        <f>'Raw Data'!AB439</f>
        <v>42895</v>
      </c>
      <c r="AW438" s="25">
        <f>'Raw Data'!AC439</f>
        <v>186.92</v>
      </c>
      <c r="AX438" s="25">
        <f t="shared" si="135"/>
        <v>228.76</v>
      </c>
    </row>
    <row r="439" spans="1:50">
      <c r="A439" s="9">
        <f>'Raw Data'!M447</f>
        <v>42663</v>
      </c>
      <c r="B439" s="13">
        <f>'Raw Data'!N447</f>
        <v>3084.4580000000001</v>
      </c>
      <c r="C439" s="14">
        <f t="shared" si="122"/>
        <v>-8.4614203857533366E-5</v>
      </c>
      <c r="D439" s="15">
        <f t="shared" si="130"/>
        <v>6.4630047136375124E-3</v>
      </c>
      <c r="E439" s="10">
        <f>'Raw Data'!Q447</f>
        <v>3198.91</v>
      </c>
      <c r="F439" s="14">
        <f t="shared" si="122"/>
        <v>1.7145525245711966E-3</v>
      </c>
      <c r="G439" s="15">
        <f t="shared" si="131"/>
        <v>3.949274093814889E-3</v>
      </c>
      <c r="H439" s="13">
        <f t="shared" si="128"/>
        <v>0.61105851980605408</v>
      </c>
      <c r="J439" s="9">
        <f>'Raw Data'!A447</f>
        <v>42643</v>
      </c>
      <c r="K439" s="10">
        <f>'Raw Data'!H447</f>
        <v>0</v>
      </c>
      <c r="L439" s="10">
        <f>'Raw Data'!J447</f>
        <v>0</v>
      </c>
      <c r="M439" s="10">
        <f t="shared" si="116"/>
        <v>0</v>
      </c>
      <c r="O439" s="9">
        <f>'Raw Data'!A447</f>
        <v>42643</v>
      </c>
      <c r="P439" s="10">
        <f>'Raw Data'!B447</f>
        <v>2.8014999999999999</v>
      </c>
      <c r="Q439" s="10">
        <f>'Raw Data'!C447</f>
        <v>0</v>
      </c>
      <c r="R439" s="10">
        <f t="shared" si="117"/>
        <v>2.8014999999999999</v>
      </c>
      <c r="S439" s="10">
        <f>'Raw Data'!D447</f>
        <v>2.5777999999999999</v>
      </c>
      <c r="T439" s="15">
        <f t="shared" si="123"/>
        <v>-6.7678225941310552E-2</v>
      </c>
      <c r="U439" s="15">
        <f t="shared" si="132"/>
        <v>4.4184182138617779E-2</v>
      </c>
      <c r="V439" s="10">
        <f>'Raw Data'!F447</f>
        <v>2.5792000000000002</v>
      </c>
      <c r="W439" s="10">
        <f t="shared" si="118"/>
        <v>-1.4000000000002899E-3</v>
      </c>
      <c r="Y439" s="9">
        <f>'Raw Data'!A447</f>
        <v>42643</v>
      </c>
      <c r="Z439" s="10">
        <f>'Raw Data'!G447</f>
        <v>3.1002000000000001</v>
      </c>
      <c r="AA439" s="10">
        <f>'Raw Data'!H447</f>
        <v>0</v>
      </c>
      <c r="AB439" s="10">
        <f t="shared" si="119"/>
        <v>3.1002000000000001</v>
      </c>
      <c r="AC439" s="10">
        <f>'Raw Data'!I447</f>
        <v>0</v>
      </c>
      <c r="AD439" s="12" t="e">
        <f t="shared" si="124"/>
        <v>#DIV/0!</v>
      </c>
      <c r="AE439" s="15" t="e">
        <f t="shared" si="133"/>
        <v>#DIV/0!</v>
      </c>
      <c r="AG439" s="9">
        <f>'Raw Data'!M447</f>
        <v>42663</v>
      </c>
      <c r="AH439" s="10">
        <f>'Raw Data'!N447</f>
        <v>3084.4580000000001</v>
      </c>
      <c r="AI439" s="14">
        <f t="shared" si="125"/>
        <v>-8.4614203857533366E-5</v>
      </c>
      <c r="AJ439" s="15">
        <f t="shared" si="129"/>
        <v>6.4630047136375124E-3</v>
      </c>
      <c r="AK439" s="10">
        <f>'Raw Data'!R447+'Raw Data'!S447</f>
        <v>90453961.122299999</v>
      </c>
      <c r="AM439" s="9">
        <f>'Raw Data'!V447</f>
        <v>42621</v>
      </c>
      <c r="AN439" s="10">
        <f>IF('Raw Data'!W447=0,AN438,'Raw Data'!W447)</f>
        <v>6.6638999999999999</v>
      </c>
      <c r="AO439" s="15">
        <f t="shared" si="126"/>
        <v>-3.0012004804194392E-5</v>
      </c>
      <c r="AP439" s="15">
        <f t="shared" si="134"/>
        <v>1.3574606332877998E-3</v>
      </c>
      <c r="AQ439" s="10">
        <f>IF('Raw Data'!Y447=0,AQ438,'Raw Data'!Y447)</f>
        <v>6.6803999999999997</v>
      </c>
      <c r="AR439" s="10">
        <f>IF('Raw Data'!X447=0,AR438,'Raw Data'!X447)</f>
        <v>6.6932999999999998</v>
      </c>
      <c r="AS439" s="10">
        <f t="shared" si="120"/>
        <v>1.2900000000000134E-2</v>
      </c>
      <c r="AT439" s="10">
        <f t="shared" si="121"/>
        <v>1.6499999999999737E-2</v>
      </c>
      <c r="AV439" s="26">
        <f>'Raw Data'!AB440</f>
        <v>42898</v>
      </c>
      <c r="AW439" s="25">
        <f>'Raw Data'!AC440</f>
        <v>241.47</v>
      </c>
      <c r="AX439" s="25">
        <f t="shared" si="135"/>
        <v>233.16799999999998</v>
      </c>
    </row>
    <row r="440" spans="1:50">
      <c r="A440" s="9">
        <f>'Raw Data'!M448</f>
        <v>42664</v>
      </c>
      <c r="B440" s="13">
        <f>'Raw Data'!N448</f>
        <v>3090.9409999999998</v>
      </c>
      <c r="C440" s="14">
        <f t="shared" si="122"/>
        <v>2.0996221885080262E-3</v>
      </c>
      <c r="D440" s="15">
        <f t="shared" si="130"/>
        <v>6.4626901022530481E-3</v>
      </c>
      <c r="E440" s="10">
        <f>'Raw Data'!Q448</f>
        <v>3213.33</v>
      </c>
      <c r="F440" s="14">
        <f t="shared" si="122"/>
        <v>4.4976558295996491E-3</v>
      </c>
      <c r="G440" s="15">
        <f t="shared" si="131"/>
        <v>4.1393175938491209E-3</v>
      </c>
      <c r="H440" s="13">
        <f t="shared" si="128"/>
        <v>0.64049451982945238</v>
      </c>
      <c r="J440" s="9">
        <f>'Raw Data'!A448</f>
        <v>42651</v>
      </c>
      <c r="K440" s="10">
        <f>'Raw Data'!H448</f>
        <v>0</v>
      </c>
      <c r="L440" s="10">
        <f>'Raw Data'!J448</f>
        <v>0</v>
      </c>
      <c r="M440" s="10">
        <f t="shared" si="116"/>
        <v>0</v>
      </c>
      <c r="O440" s="9">
        <f>'Raw Data'!A448</f>
        <v>42651</v>
      </c>
      <c r="P440" s="10">
        <f>'Raw Data'!B448</f>
        <v>2.8014999999999999</v>
      </c>
      <c r="Q440" s="10">
        <f>'Raw Data'!C448</f>
        <v>0</v>
      </c>
      <c r="R440" s="10">
        <f t="shared" si="117"/>
        <v>2.8014999999999999</v>
      </c>
      <c r="S440" s="10">
        <f>'Raw Data'!D448</f>
        <v>2.3420000000000001</v>
      </c>
      <c r="T440" s="15">
        <f t="shared" si="123"/>
        <v>-9.5931056813016474E-2</v>
      </c>
      <c r="U440" s="15">
        <f t="shared" si="132"/>
        <v>4.9240434196873788E-2</v>
      </c>
      <c r="V440" s="10">
        <f>'Raw Data'!F448</f>
        <v>2.3349000000000002</v>
      </c>
      <c r="W440" s="10">
        <f t="shared" si="118"/>
        <v>7.0999999999998842E-3</v>
      </c>
      <c r="Y440" s="9">
        <f>'Raw Data'!A448</f>
        <v>42651</v>
      </c>
      <c r="Z440" s="10">
        <f>'Raw Data'!G448</f>
        <v>3.1377000000000002</v>
      </c>
      <c r="AA440" s="10">
        <f>'Raw Data'!H448</f>
        <v>0</v>
      </c>
      <c r="AB440" s="10">
        <f t="shared" si="119"/>
        <v>3.1377000000000002</v>
      </c>
      <c r="AC440" s="10">
        <f>'Raw Data'!I448</f>
        <v>0</v>
      </c>
      <c r="AD440" s="12" t="e">
        <f t="shared" si="124"/>
        <v>#DIV/0!</v>
      </c>
      <c r="AE440" s="15" t="e">
        <f t="shared" si="133"/>
        <v>#DIV/0!</v>
      </c>
      <c r="AG440" s="9">
        <f>'Raw Data'!M448</f>
        <v>42664</v>
      </c>
      <c r="AH440" s="10">
        <f>'Raw Data'!N448</f>
        <v>3090.9409999999998</v>
      </c>
      <c r="AI440" s="14">
        <f t="shared" si="125"/>
        <v>2.0996221885080262E-3</v>
      </c>
      <c r="AJ440" s="15">
        <f t="shared" si="129"/>
        <v>6.4626901022530481E-3</v>
      </c>
      <c r="AK440" s="10">
        <f>'Raw Data'!R448+'Raw Data'!S448</f>
        <v>90228520.330799997</v>
      </c>
      <c r="AM440" s="9">
        <f>'Raw Data'!V448</f>
        <v>42622</v>
      </c>
      <c r="AN440" s="10">
        <f>IF('Raw Data'!W448=0,AN439,'Raw Data'!W448)</f>
        <v>6.6798999999999999</v>
      </c>
      <c r="AO440" s="15">
        <f t="shared" si="126"/>
        <v>2.3981186270722785E-3</v>
      </c>
      <c r="AP440" s="15">
        <f t="shared" si="134"/>
        <v>1.4413592856081401E-3</v>
      </c>
      <c r="AQ440" s="10">
        <f>IF('Raw Data'!Y448=0,AQ439,'Raw Data'!Y448)</f>
        <v>6.6955999999999998</v>
      </c>
      <c r="AR440" s="10">
        <f>IF('Raw Data'!X448=0,AR439,'Raw Data'!X448)</f>
        <v>6.7180999999999997</v>
      </c>
      <c r="AS440" s="10">
        <f t="shared" si="120"/>
        <v>2.2499999999999964E-2</v>
      </c>
      <c r="AT440" s="10">
        <f t="shared" si="121"/>
        <v>1.5699999999999825E-2</v>
      </c>
      <c r="AV440" s="26">
        <f>'Raw Data'!AB441</f>
        <v>42899</v>
      </c>
      <c r="AW440" s="25">
        <f>'Raw Data'!AC441</f>
        <v>328.11</v>
      </c>
      <c r="AX440" s="25">
        <f t="shared" si="135"/>
        <v>249.44400000000002</v>
      </c>
    </row>
    <row r="441" spans="1:50">
      <c r="A441" s="9">
        <f>'Raw Data'!M449</f>
        <v>42667</v>
      </c>
      <c r="B441" s="13">
        <f>'Raw Data'!N449</f>
        <v>3128.2469999999998</v>
      </c>
      <c r="C441" s="14">
        <f t="shared" si="122"/>
        <v>1.1997208466014918E-2</v>
      </c>
      <c r="D441" s="15">
        <f t="shared" si="130"/>
        <v>6.069151128444839E-3</v>
      </c>
      <c r="E441" s="10">
        <f>'Raw Data'!Q449</f>
        <v>3249.58</v>
      </c>
      <c r="F441" s="14">
        <f t="shared" si="122"/>
        <v>1.121797461199182E-2</v>
      </c>
      <c r="G441" s="15">
        <f t="shared" si="131"/>
        <v>4.8085987550128906E-3</v>
      </c>
      <c r="H441" s="13">
        <f t="shared" si="128"/>
        <v>0.79230169973458009</v>
      </c>
      <c r="J441" s="9">
        <f>'Raw Data'!A449</f>
        <v>42652</v>
      </c>
      <c r="K441" s="10">
        <f>'Raw Data'!H449</f>
        <v>0</v>
      </c>
      <c r="L441" s="10">
        <f>'Raw Data'!J449</f>
        <v>0</v>
      </c>
      <c r="M441" s="10">
        <f t="shared" si="116"/>
        <v>0</v>
      </c>
      <c r="O441" s="9">
        <f>'Raw Data'!A449</f>
        <v>42652</v>
      </c>
      <c r="P441" s="10">
        <f>'Raw Data'!B449</f>
        <v>2.8014999999999999</v>
      </c>
      <c r="Q441" s="10">
        <f>'Raw Data'!C449</f>
        <v>0</v>
      </c>
      <c r="R441" s="10">
        <f t="shared" si="117"/>
        <v>2.8014999999999999</v>
      </c>
      <c r="S441" s="10">
        <f>'Raw Data'!D449</f>
        <v>2.3109000000000002</v>
      </c>
      <c r="T441" s="15">
        <f t="shared" si="123"/>
        <v>-1.3368206130632764E-2</v>
      </c>
      <c r="U441" s="15">
        <f t="shared" si="132"/>
        <v>4.9304559389782079E-2</v>
      </c>
      <c r="V441" s="10">
        <f>'Raw Data'!F449</f>
        <v>2.2814000000000001</v>
      </c>
      <c r="W441" s="10">
        <f t="shared" si="118"/>
        <v>2.9500000000000082E-2</v>
      </c>
      <c r="Y441" s="9">
        <f>'Raw Data'!A449</f>
        <v>42652</v>
      </c>
      <c r="Z441" s="10">
        <f>'Raw Data'!G449</f>
        <v>3.1473</v>
      </c>
      <c r="AA441" s="10">
        <f>'Raw Data'!H449</f>
        <v>0</v>
      </c>
      <c r="AB441" s="10">
        <f t="shared" si="119"/>
        <v>3.1473</v>
      </c>
      <c r="AC441" s="10">
        <f>'Raw Data'!I449</f>
        <v>0</v>
      </c>
      <c r="AD441" s="12" t="e">
        <f t="shared" si="124"/>
        <v>#DIV/0!</v>
      </c>
      <c r="AE441" s="15" t="e">
        <f t="shared" si="133"/>
        <v>#DIV/0!</v>
      </c>
      <c r="AG441" s="9">
        <f>'Raw Data'!M449</f>
        <v>42667</v>
      </c>
      <c r="AH441" s="10">
        <f>'Raw Data'!N449</f>
        <v>3128.2469999999998</v>
      </c>
      <c r="AI441" s="14">
        <f t="shared" si="125"/>
        <v>1.1997208466014918E-2</v>
      </c>
      <c r="AJ441" s="15">
        <f t="shared" si="129"/>
        <v>6.069151128444839E-3</v>
      </c>
      <c r="AK441" s="10">
        <f>'Raw Data'!R449+'Raw Data'!S449</f>
        <v>90877552.475199997</v>
      </c>
      <c r="AM441" s="9">
        <f>'Raw Data'!V449</f>
        <v>42625</v>
      </c>
      <c r="AN441" s="10">
        <f>IF('Raw Data'!W449=0,AN440,'Raw Data'!W449)</f>
        <v>6.6798999999999999</v>
      </c>
      <c r="AO441" s="15">
        <f t="shared" si="126"/>
        <v>0</v>
      </c>
      <c r="AP441" s="15">
        <f t="shared" si="134"/>
        <v>1.4291697692026047E-3</v>
      </c>
      <c r="AQ441" s="10">
        <f>IF('Raw Data'!Y449=0,AQ440,'Raw Data'!Y449)</f>
        <v>6.6912000000000003</v>
      </c>
      <c r="AR441" s="10">
        <f>IF('Raw Data'!X449=0,AR440,'Raw Data'!X449)</f>
        <v>6.7165999999999997</v>
      </c>
      <c r="AS441" s="10">
        <f t="shared" si="120"/>
        <v>2.5399999999999423E-2</v>
      </c>
      <c r="AT441" s="10">
        <f t="shared" si="121"/>
        <v>1.130000000000031E-2</v>
      </c>
      <c r="AV441" s="26">
        <f>'Raw Data'!AB442</f>
        <v>42900</v>
      </c>
      <c r="AW441" s="25">
        <f>'Raw Data'!AC442</f>
        <v>300.91000000000003</v>
      </c>
      <c r="AX441" s="25">
        <f t="shared" si="135"/>
        <v>261.10399999999998</v>
      </c>
    </row>
    <row r="442" spans="1:50">
      <c r="A442" s="9">
        <f>'Raw Data'!M450</f>
        <v>42668</v>
      </c>
      <c r="B442" s="13">
        <f>'Raw Data'!N450</f>
        <v>3131.9389999999999</v>
      </c>
      <c r="C442" s="14">
        <f t="shared" si="122"/>
        <v>1.1795178060348011E-3</v>
      </c>
      <c r="D442" s="15">
        <f t="shared" si="130"/>
        <v>5.9948343749329719E-3</v>
      </c>
      <c r="E442" s="10">
        <f>'Raw Data'!Q450</f>
        <v>3242.93</v>
      </c>
      <c r="F442" s="14">
        <f t="shared" si="122"/>
        <v>-2.0485150813822897E-3</v>
      </c>
      <c r="G442" s="15">
        <f t="shared" si="131"/>
        <v>4.8771337166842984E-3</v>
      </c>
      <c r="H442" s="13">
        <f t="shared" si="128"/>
        <v>0.81355604035996898</v>
      </c>
      <c r="J442" s="9">
        <f>'Raw Data'!A450</f>
        <v>42653</v>
      </c>
      <c r="K442" s="10">
        <f>'Raw Data'!H450</f>
        <v>0</v>
      </c>
      <c r="L442" s="10">
        <f>'Raw Data'!J450</f>
        <v>0</v>
      </c>
      <c r="M442" s="10">
        <f t="shared" si="116"/>
        <v>0</v>
      </c>
      <c r="O442" s="9">
        <f>'Raw Data'!A450</f>
        <v>42653</v>
      </c>
      <c r="P442" s="10">
        <f>'Raw Data'!B450</f>
        <v>2.8014999999999999</v>
      </c>
      <c r="Q442" s="10">
        <f>'Raw Data'!C450</f>
        <v>0</v>
      </c>
      <c r="R442" s="10">
        <f t="shared" si="117"/>
        <v>2.8014999999999999</v>
      </c>
      <c r="S442" s="10">
        <f>'Raw Data'!D450</f>
        <v>2.4333</v>
      </c>
      <c r="T442" s="15">
        <f t="shared" si="123"/>
        <v>5.1611301717378849E-2</v>
      </c>
      <c r="U442" s="15">
        <f t="shared" si="132"/>
        <v>5.0588868265667677E-2</v>
      </c>
      <c r="V442" s="10">
        <f>'Raw Data'!F450</f>
        <v>2.2724000000000002</v>
      </c>
      <c r="W442" s="10">
        <f t="shared" si="118"/>
        <v>0.16089999999999982</v>
      </c>
      <c r="Y442" s="9">
        <f>'Raw Data'!A450</f>
        <v>42653</v>
      </c>
      <c r="Z442" s="10">
        <f>'Raw Data'!G450</f>
        <v>3.1355</v>
      </c>
      <c r="AA442" s="10">
        <f>'Raw Data'!H450</f>
        <v>0</v>
      </c>
      <c r="AB442" s="10">
        <f t="shared" si="119"/>
        <v>3.1355</v>
      </c>
      <c r="AC442" s="10">
        <f>'Raw Data'!I450</f>
        <v>0</v>
      </c>
      <c r="AD442" s="12" t="e">
        <f t="shared" si="124"/>
        <v>#DIV/0!</v>
      </c>
      <c r="AE442" s="15" t="e">
        <f t="shared" si="133"/>
        <v>#DIV/0!</v>
      </c>
      <c r="AG442" s="9">
        <f>'Raw Data'!M450</f>
        <v>42668</v>
      </c>
      <c r="AH442" s="10">
        <f>'Raw Data'!N450</f>
        <v>3131.9389999999999</v>
      </c>
      <c r="AI442" s="14">
        <f t="shared" si="125"/>
        <v>1.1795178060348011E-3</v>
      </c>
      <c r="AJ442" s="15">
        <f t="shared" si="129"/>
        <v>5.9948343749329719E-3</v>
      </c>
      <c r="AK442" s="10">
        <f>'Raw Data'!R450+'Raw Data'!S450</f>
        <v>91240837.300799996</v>
      </c>
      <c r="AM442" s="9">
        <f>'Raw Data'!V450</f>
        <v>42626</v>
      </c>
      <c r="AN442" s="10">
        <f>IF('Raw Data'!W450=0,AN441,'Raw Data'!W450)</f>
        <v>6.68</v>
      </c>
      <c r="AO442" s="15">
        <f t="shared" si="126"/>
        <v>1.4970171932643463E-5</v>
      </c>
      <c r="AP442" s="15">
        <f t="shared" si="134"/>
        <v>1.3125005952995079E-3</v>
      </c>
      <c r="AQ442" s="10">
        <f>IF('Raw Data'!Y450=0,AQ441,'Raw Data'!Y450)</f>
        <v>6.6917999999999997</v>
      </c>
      <c r="AR442" s="10">
        <f>IF('Raw Data'!X450=0,AR441,'Raw Data'!X450)</f>
        <v>6.7180999999999997</v>
      </c>
      <c r="AS442" s="10">
        <f t="shared" si="120"/>
        <v>2.629999999999999E-2</v>
      </c>
      <c r="AT442" s="10">
        <f t="shared" si="121"/>
        <v>1.1800000000000033E-2</v>
      </c>
      <c r="AV442" s="26">
        <f>'Raw Data'!AB443</f>
        <v>42901</v>
      </c>
      <c r="AW442" s="25">
        <f>'Raw Data'!AC443</f>
        <v>265.81</v>
      </c>
      <c r="AX442" s="25">
        <f t="shared" si="135"/>
        <v>264.64400000000001</v>
      </c>
    </row>
    <row r="443" spans="1:50">
      <c r="A443" s="9">
        <f>'Raw Data'!M451</f>
        <v>42669</v>
      </c>
      <c r="B443" s="13">
        <f>'Raw Data'!N451</f>
        <v>3116.3119999999999</v>
      </c>
      <c r="C443" s="14">
        <f t="shared" si="122"/>
        <v>-5.0020502002690523E-3</v>
      </c>
      <c r="D443" s="15">
        <f t="shared" si="130"/>
        <v>6.2513621027888728E-3</v>
      </c>
      <c r="E443" s="10">
        <f>'Raw Data'!Q451</f>
        <v>3218.01</v>
      </c>
      <c r="F443" s="14">
        <f t="shared" si="122"/>
        <v>-7.7140860544556034E-3</v>
      </c>
      <c r="G443" s="15">
        <f t="shared" si="131"/>
        <v>5.3492993756999053E-3</v>
      </c>
      <c r="H443" s="13">
        <f t="shared" si="128"/>
        <v>0.85570141158731838</v>
      </c>
      <c r="J443" s="9">
        <f>'Raw Data'!A451</f>
        <v>42654</v>
      </c>
      <c r="K443" s="10">
        <f>'Raw Data'!H451</f>
        <v>0</v>
      </c>
      <c r="L443" s="10">
        <f>'Raw Data'!J451</f>
        <v>0</v>
      </c>
      <c r="M443" s="10">
        <f t="shared" si="116"/>
        <v>0</v>
      </c>
      <c r="O443" s="9">
        <f>'Raw Data'!A451</f>
        <v>42654</v>
      </c>
      <c r="P443" s="10">
        <f>'Raw Data'!B451</f>
        <v>2.8014999999999999</v>
      </c>
      <c r="Q443" s="10">
        <f>'Raw Data'!C451</f>
        <v>0</v>
      </c>
      <c r="R443" s="10">
        <f t="shared" si="117"/>
        <v>2.8014999999999999</v>
      </c>
      <c r="S443" s="10">
        <f>'Raw Data'!D451</f>
        <v>2.3831000000000002</v>
      </c>
      <c r="T443" s="15">
        <f t="shared" si="123"/>
        <v>-2.0846199615090249E-2</v>
      </c>
      <c r="U443" s="15">
        <f t="shared" si="132"/>
        <v>5.080121897840649E-2</v>
      </c>
      <c r="V443" s="10">
        <f>'Raw Data'!F451</f>
        <v>2.2709999999999999</v>
      </c>
      <c r="W443" s="10">
        <f t="shared" si="118"/>
        <v>0.11210000000000031</v>
      </c>
      <c r="Y443" s="9">
        <f>'Raw Data'!A451</f>
        <v>42654</v>
      </c>
      <c r="Z443" s="10">
        <f>'Raw Data'!G451</f>
        <v>3.1259000000000001</v>
      </c>
      <c r="AA443" s="10">
        <f>'Raw Data'!H451</f>
        <v>0</v>
      </c>
      <c r="AB443" s="10">
        <f t="shared" si="119"/>
        <v>3.1259000000000001</v>
      </c>
      <c r="AC443" s="10">
        <f>'Raw Data'!I451</f>
        <v>0</v>
      </c>
      <c r="AD443" s="12" t="e">
        <f t="shared" si="124"/>
        <v>#DIV/0!</v>
      </c>
      <c r="AE443" s="15" t="e">
        <f t="shared" si="133"/>
        <v>#DIV/0!</v>
      </c>
      <c r="AG443" s="9">
        <f>'Raw Data'!M451</f>
        <v>42669</v>
      </c>
      <c r="AH443" s="10">
        <f>'Raw Data'!N451</f>
        <v>3116.3119999999999</v>
      </c>
      <c r="AI443" s="14">
        <f t="shared" si="125"/>
        <v>-5.0020502002690523E-3</v>
      </c>
      <c r="AJ443" s="15">
        <f t="shared" si="129"/>
        <v>6.2513621027888728E-3</v>
      </c>
      <c r="AK443" s="10">
        <f>'Raw Data'!R451+'Raw Data'!S451</f>
        <v>91470111.4243</v>
      </c>
      <c r="AM443" s="9">
        <f>'Raw Data'!V451</f>
        <v>42627</v>
      </c>
      <c r="AN443" s="10">
        <f>IF('Raw Data'!W451=0,AN442,'Raw Data'!W451)</f>
        <v>6.6711</v>
      </c>
      <c r="AO443" s="15">
        <f t="shared" si="126"/>
        <v>-1.3332236771953559E-3</v>
      </c>
      <c r="AP443" s="15">
        <f t="shared" si="134"/>
        <v>1.3626838509381886E-3</v>
      </c>
      <c r="AQ443" s="10">
        <f>IF('Raw Data'!Y451=0,AQ442,'Raw Data'!Y451)</f>
        <v>6.6669999999999998</v>
      </c>
      <c r="AR443" s="10">
        <f>IF('Raw Data'!X451=0,AR442,'Raw Data'!X451)</f>
        <v>6.7180999999999997</v>
      </c>
      <c r="AS443" s="10">
        <f t="shared" si="120"/>
        <v>5.1099999999999923E-2</v>
      </c>
      <c r="AT443" s="10">
        <f t="shared" si="121"/>
        <v>-4.1000000000002146E-3</v>
      </c>
      <c r="AV443" s="35">
        <f>'Raw Data'!AB444</f>
        <v>42902</v>
      </c>
      <c r="AW443" s="34">
        <f>'Raw Data'!AC444</f>
        <v>259.35000000000002</v>
      </c>
      <c r="AX443" s="34">
        <f t="shared" ref="AX443:AX450" si="136">AVERAGE(AW439:AW443)</f>
        <v>279.13</v>
      </c>
    </row>
    <row r="444" spans="1:50">
      <c r="A444" s="9">
        <f>'Raw Data'!M452</f>
        <v>42670</v>
      </c>
      <c r="B444" s="13">
        <f>'Raw Data'!N452</f>
        <v>3112.35</v>
      </c>
      <c r="C444" s="14">
        <f t="shared" si="122"/>
        <v>-1.272183507263246E-3</v>
      </c>
      <c r="D444" s="15">
        <f t="shared" si="130"/>
        <v>6.3191193678351536E-3</v>
      </c>
      <c r="E444" s="10">
        <f>'Raw Data'!Q452</f>
        <v>3211.71</v>
      </c>
      <c r="F444" s="14">
        <f t="shared" si="122"/>
        <v>-1.9596505030143635E-3</v>
      </c>
      <c r="G444" s="15">
        <f t="shared" si="131"/>
        <v>5.347027952128415E-3</v>
      </c>
      <c r="H444" s="13">
        <f t="shared" si="128"/>
        <v>0.84616663191159747</v>
      </c>
      <c r="J444" s="9">
        <f>'Raw Data'!A452</f>
        <v>42655</v>
      </c>
      <c r="K444" s="10">
        <f>'Raw Data'!H452</f>
        <v>0</v>
      </c>
      <c r="L444" s="10">
        <f>'Raw Data'!J452</f>
        <v>0</v>
      </c>
      <c r="M444" s="10">
        <f t="shared" si="116"/>
        <v>0</v>
      </c>
      <c r="O444" s="9">
        <f>'Raw Data'!A452</f>
        <v>42655</v>
      </c>
      <c r="P444" s="10">
        <f>'Raw Data'!B452</f>
        <v>2.8014999999999999</v>
      </c>
      <c r="Q444" s="10">
        <f>'Raw Data'!C452</f>
        <v>0</v>
      </c>
      <c r="R444" s="10">
        <f t="shared" si="117"/>
        <v>2.8014999999999999</v>
      </c>
      <c r="S444" s="10">
        <f>'Raw Data'!D452</f>
        <v>2.4125000000000001</v>
      </c>
      <c r="T444" s="15">
        <f t="shared" si="123"/>
        <v>1.2261393083822516E-2</v>
      </c>
      <c r="U444" s="15">
        <f t="shared" si="132"/>
        <v>5.0608867008191866E-2</v>
      </c>
      <c r="V444" s="10">
        <f>'Raw Data'!F452</f>
        <v>2.2909000000000002</v>
      </c>
      <c r="W444" s="10">
        <f t="shared" si="118"/>
        <v>0.12159999999999993</v>
      </c>
      <c r="Y444" s="9">
        <f>'Raw Data'!A452</f>
        <v>42655</v>
      </c>
      <c r="Z444" s="10">
        <f>'Raw Data'!G452</f>
        <v>3.1238000000000001</v>
      </c>
      <c r="AA444" s="10">
        <f>'Raw Data'!H452</f>
        <v>0</v>
      </c>
      <c r="AB444" s="10">
        <f t="shared" si="119"/>
        <v>3.1238000000000001</v>
      </c>
      <c r="AC444" s="10">
        <f>'Raw Data'!I452</f>
        <v>0</v>
      </c>
      <c r="AD444" s="12" t="e">
        <f t="shared" si="124"/>
        <v>#DIV/0!</v>
      </c>
      <c r="AE444" s="15" t="e">
        <f t="shared" si="133"/>
        <v>#DIV/0!</v>
      </c>
      <c r="AG444" s="9">
        <f>'Raw Data'!M452</f>
        <v>42670</v>
      </c>
      <c r="AH444" s="10">
        <f>'Raw Data'!N452</f>
        <v>3112.35</v>
      </c>
      <c r="AI444" s="14">
        <f t="shared" si="125"/>
        <v>-1.272183507263246E-3</v>
      </c>
      <c r="AJ444" s="15">
        <f t="shared" si="129"/>
        <v>6.3191193678351536E-3</v>
      </c>
      <c r="AK444" s="10">
        <f>'Raw Data'!R452+'Raw Data'!S452</f>
        <v>91626963.966699988</v>
      </c>
      <c r="AM444" s="9">
        <f>'Raw Data'!V452</f>
        <v>42628</v>
      </c>
      <c r="AN444" s="10">
        <f>IF('Raw Data'!W452=0,AN443,'Raw Data'!W452)</f>
        <v>6.6711</v>
      </c>
      <c r="AO444" s="15">
        <f t="shared" si="126"/>
        <v>0</v>
      </c>
      <c r="AP444" s="15">
        <f t="shared" si="134"/>
        <v>1.3640539436273141E-3</v>
      </c>
      <c r="AQ444" s="10">
        <f>IF('Raw Data'!Y452=0,AQ443,'Raw Data'!Y452)</f>
        <v>6.6497000000000002</v>
      </c>
      <c r="AR444" s="10">
        <f>IF('Raw Data'!X452=0,AR443,'Raw Data'!X452)</f>
        <v>6.6866000000000003</v>
      </c>
      <c r="AS444" s="10">
        <f t="shared" si="120"/>
        <v>3.6900000000000155E-2</v>
      </c>
      <c r="AT444" s="10">
        <f t="shared" si="121"/>
        <v>-2.1399999999999864E-2</v>
      </c>
      <c r="AV444" s="35">
        <f>'Raw Data'!AB445</f>
        <v>42905</v>
      </c>
      <c r="AW444" s="34">
        <f>'Raw Data'!AC445</f>
        <v>292.14999999999998</v>
      </c>
      <c r="AX444" s="34">
        <f t="shared" si="136"/>
        <v>289.26599999999996</v>
      </c>
    </row>
    <row r="445" spans="1:50">
      <c r="A445" s="9">
        <f>'Raw Data'!M453</f>
        <v>42671</v>
      </c>
      <c r="B445" s="13">
        <f>'Raw Data'!N453</f>
        <v>3104.27</v>
      </c>
      <c r="C445" s="14">
        <f t="shared" si="122"/>
        <v>-2.5994847843133408E-3</v>
      </c>
      <c r="D445" s="15">
        <f t="shared" si="130"/>
        <v>6.4460287951071775E-3</v>
      </c>
      <c r="E445" s="10">
        <f>'Raw Data'!Q453</f>
        <v>3228.78</v>
      </c>
      <c r="F445" s="14">
        <f t="shared" si="122"/>
        <v>5.3008513236863898E-3</v>
      </c>
      <c r="G445" s="15">
        <f t="shared" si="131"/>
        <v>5.520917666285468E-3</v>
      </c>
      <c r="H445" s="13">
        <f t="shared" si="128"/>
        <v>0.85648355627515815</v>
      </c>
      <c r="J445" s="9">
        <f>'Raw Data'!A453</f>
        <v>42656</v>
      </c>
      <c r="K445" s="10">
        <f>'Raw Data'!H453</f>
        <v>0</v>
      </c>
      <c r="L445" s="10">
        <f>'Raw Data'!J453</f>
        <v>0</v>
      </c>
      <c r="M445" s="10">
        <f t="shared" si="116"/>
        <v>0</v>
      </c>
      <c r="O445" s="9">
        <f>'Raw Data'!A453</f>
        <v>42656</v>
      </c>
      <c r="P445" s="10">
        <f>'Raw Data'!B453</f>
        <v>2.8025000000000002</v>
      </c>
      <c r="Q445" s="10">
        <f>'Raw Data'!C453</f>
        <v>0</v>
      </c>
      <c r="R445" s="10">
        <f t="shared" si="117"/>
        <v>2.8025000000000002</v>
      </c>
      <c r="S445" s="10">
        <f>'Raw Data'!D453</f>
        <v>2.4378000000000002</v>
      </c>
      <c r="T445" s="15">
        <f t="shared" si="123"/>
        <v>1.0432439008595017E-2</v>
      </c>
      <c r="U445" s="15">
        <f t="shared" si="132"/>
        <v>5.0595477215127645E-2</v>
      </c>
      <c r="V445" s="10">
        <f>'Raw Data'!F453</f>
        <v>2.3035000000000001</v>
      </c>
      <c r="W445" s="10">
        <f t="shared" si="118"/>
        <v>0.13430000000000009</v>
      </c>
      <c r="Y445" s="9">
        <f>'Raw Data'!A453</f>
        <v>42656</v>
      </c>
      <c r="Z445" s="10">
        <f>'Raw Data'!G453</f>
        <v>3.0943000000000001</v>
      </c>
      <c r="AA445" s="10">
        <f>'Raw Data'!H453</f>
        <v>0</v>
      </c>
      <c r="AB445" s="10">
        <f t="shared" si="119"/>
        <v>3.0943000000000001</v>
      </c>
      <c r="AC445" s="10">
        <f>'Raw Data'!I453</f>
        <v>0</v>
      </c>
      <c r="AD445" s="12" t="e">
        <f t="shared" si="124"/>
        <v>#DIV/0!</v>
      </c>
      <c r="AE445" s="15" t="e">
        <f t="shared" si="133"/>
        <v>#DIV/0!</v>
      </c>
      <c r="AG445" s="9">
        <f>'Raw Data'!M453</f>
        <v>42671</v>
      </c>
      <c r="AH445" s="10">
        <f>'Raw Data'!N453</f>
        <v>3104.27</v>
      </c>
      <c r="AI445" s="14">
        <f t="shared" si="125"/>
        <v>-2.5994847843133408E-3</v>
      </c>
      <c r="AJ445" s="15">
        <f t="shared" si="129"/>
        <v>6.4460287951071775E-3</v>
      </c>
      <c r="AK445" s="10">
        <f>'Raw Data'!R453+'Raw Data'!S453</f>
        <v>90985290.206699997</v>
      </c>
      <c r="AM445" s="9">
        <f>'Raw Data'!V453</f>
        <v>42629</v>
      </c>
      <c r="AN445" s="10">
        <f>IF('Raw Data'!W453=0,AN444,'Raw Data'!W453)</f>
        <v>6.6711</v>
      </c>
      <c r="AO445" s="15">
        <f t="shared" si="126"/>
        <v>0</v>
      </c>
      <c r="AP445" s="15">
        <f t="shared" si="134"/>
        <v>1.2497448438015535E-3</v>
      </c>
      <c r="AQ445" s="10">
        <f>IF('Raw Data'!Y453=0,AQ444,'Raw Data'!Y453)</f>
        <v>6.6554000000000002</v>
      </c>
      <c r="AR445" s="10">
        <f>IF('Raw Data'!X453=0,AR444,'Raw Data'!X453)</f>
        <v>6.6924000000000001</v>
      </c>
      <c r="AS445" s="10">
        <f t="shared" si="120"/>
        <v>3.6999999999999922E-2</v>
      </c>
      <c r="AT445" s="10">
        <f t="shared" si="121"/>
        <v>-1.5699999999999825E-2</v>
      </c>
      <c r="AV445" s="35">
        <f>'Raw Data'!AB446</f>
        <v>42906</v>
      </c>
      <c r="AW445" s="34">
        <f>'Raw Data'!AC446</f>
        <v>247.55</v>
      </c>
      <c r="AX445" s="34">
        <f t="shared" si="136"/>
        <v>273.154</v>
      </c>
    </row>
    <row r="446" spans="1:50">
      <c r="A446" s="9">
        <f>'Raw Data'!M454</f>
        <v>42674</v>
      </c>
      <c r="B446" s="13">
        <f>'Raw Data'!N454</f>
        <v>3100.4920000000002</v>
      </c>
      <c r="C446" s="14">
        <f t="shared" si="122"/>
        <v>-1.2177744986478494E-3</v>
      </c>
      <c r="D446" s="15">
        <f t="shared" si="130"/>
        <v>5.8468571296503768E-3</v>
      </c>
      <c r="E446" s="10">
        <f>'Raw Data'!Q454</f>
        <v>3218.7</v>
      </c>
      <c r="F446" s="14">
        <f t="shared" si="122"/>
        <v>-3.1268055775609208E-3</v>
      </c>
      <c r="G446" s="15">
        <f t="shared" si="131"/>
        <v>5.2012768146103786E-3</v>
      </c>
      <c r="H446" s="13">
        <f t="shared" si="128"/>
        <v>0.88958507096639083</v>
      </c>
      <c r="J446" s="9">
        <f>'Raw Data'!A454</f>
        <v>42657</v>
      </c>
      <c r="K446" s="10">
        <f>'Raw Data'!H454</f>
        <v>0</v>
      </c>
      <c r="L446" s="10">
        <f>'Raw Data'!J454</f>
        <v>0</v>
      </c>
      <c r="M446" s="10">
        <f t="shared" si="116"/>
        <v>0</v>
      </c>
      <c r="O446" s="9">
        <f>'Raw Data'!A454</f>
        <v>42657</v>
      </c>
      <c r="P446" s="10">
        <f>'Raw Data'!B454</f>
        <v>2.8025000000000002</v>
      </c>
      <c r="Q446" s="10">
        <f>'Raw Data'!C454</f>
        <v>0</v>
      </c>
      <c r="R446" s="10">
        <f t="shared" si="117"/>
        <v>2.8025000000000002</v>
      </c>
      <c r="S446" s="10">
        <f>'Raw Data'!D454</f>
        <v>2.3976000000000002</v>
      </c>
      <c r="T446" s="15">
        <f t="shared" si="123"/>
        <v>-1.6627756219282572E-2</v>
      </c>
      <c r="U446" s="15">
        <f t="shared" si="132"/>
        <v>4.9983125164697433E-2</v>
      </c>
      <c r="V446" s="10">
        <f>'Raw Data'!F454</f>
        <v>2.3043</v>
      </c>
      <c r="W446" s="10">
        <f t="shared" si="118"/>
        <v>9.3300000000000161E-2</v>
      </c>
      <c r="Y446" s="9">
        <f>'Raw Data'!A454</f>
        <v>42657</v>
      </c>
      <c r="Z446" s="10">
        <f>'Raw Data'!G454</f>
        <v>3.0640000000000001</v>
      </c>
      <c r="AA446" s="10">
        <f>'Raw Data'!H454</f>
        <v>0</v>
      </c>
      <c r="AB446" s="10">
        <f t="shared" si="119"/>
        <v>3.0640000000000001</v>
      </c>
      <c r="AC446" s="10">
        <f>'Raw Data'!I454</f>
        <v>0</v>
      </c>
      <c r="AD446" s="12" t="e">
        <f t="shared" si="124"/>
        <v>#DIV/0!</v>
      </c>
      <c r="AE446" s="15" t="e">
        <f t="shared" si="133"/>
        <v>#DIV/0!</v>
      </c>
      <c r="AG446" s="9">
        <f>'Raw Data'!M454</f>
        <v>42674</v>
      </c>
      <c r="AH446" s="10">
        <f>'Raw Data'!N454</f>
        <v>3100.4920000000002</v>
      </c>
      <c r="AI446" s="14">
        <f t="shared" si="125"/>
        <v>-1.2177744986478494E-3</v>
      </c>
      <c r="AJ446" s="15">
        <f t="shared" si="129"/>
        <v>5.8468571296503768E-3</v>
      </c>
      <c r="AK446" s="10">
        <f>'Raw Data'!R454+'Raw Data'!S454</f>
        <v>91160565.316400006</v>
      </c>
      <c r="AM446" s="9">
        <f>'Raw Data'!V454</f>
        <v>42632</v>
      </c>
      <c r="AN446" s="10">
        <f>IF('Raw Data'!W454=0,AN445,'Raw Data'!W454)</f>
        <v>6.6715999999999998</v>
      </c>
      <c r="AO446" s="15">
        <f t="shared" si="126"/>
        <v>7.4947349521971572E-5</v>
      </c>
      <c r="AP446" s="15">
        <f t="shared" si="134"/>
        <v>1.2279273822041828E-3</v>
      </c>
      <c r="AQ446" s="10">
        <f>IF('Raw Data'!Y454=0,AQ445,'Raw Data'!Y454)</f>
        <v>6.6680000000000001</v>
      </c>
      <c r="AR446" s="10">
        <f>IF('Raw Data'!X454=0,AR445,'Raw Data'!X454)</f>
        <v>6.6961000000000004</v>
      </c>
      <c r="AS446" s="10">
        <f t="shared" si="120"/>
        <v>2.8100000000000236E-2</v>
      </c>
      <c r="AT446" s="10">
        <f t="shared" si="121"/>
        <v>-3.5999999999996035E-3</v>
      </c>
      <c r="AV446" s="35">
        <f>'Raw Data'!AB447</f>
        <v>42907</v>
      </c>
      <c r="AW446" s="34">
        <f>'Raw Data'!AC447</f>
        <v>247.18</v>
      </c>
      <c r="AX446" s="34">
        <f t="shared" si="136"/>
        <v>262.40800000000002</v>
      </c>
    </row>
    <row r="447" spans="1:50">
      <c r="A447" s="9">
        <f>'Raw Data'!M455</f>
        <v>42675</v>
      </c>
      <c r="B447" s="13">
        <f>'Raw Data'!N455</f>
        <v>3122.4360000000001</v>
      </c>
      <c r="C447" s="14">
        <f t="shared" si="122"/>
        <v>7.0526578349525242E-3</v>
      </c>
      <c r="D447" s="15">
        <f t="shared" si="130"/>
        <v>4.6796588007699718E-3</v>
      </c>
      <c r="E447" s="10">
        <f>'Raw Data'!Q455</f>
        <v>3233.74</v>
      </c>
      <c r="F447" s="14">
        <f t="shared" si="122"/>
        <v>4.6618107996453202E-3</v>
      </c>
      <c r="G447" s="15">
        <f t="shared" si="131"/>
        <v>5.1329696049948739E-3</v>
      </c>
      <c r="H447" s="13">
        <f t="shared" si="128"/>
        <v>1.0968683452200225</v>
      </c>
      <c r="J447" s="9">
        <f>'Raw Data'!A455</f>
        <v>42660</v>
      </c>
      <c r="K447" s="10">
        <f>'Raw Data'!H455</f>
        <v>0</v>
      </c>
      <c r="L447" s="10">
        <f>'Raw Data'!J455</f>
        <v>0</v>
      </c>
      <c r="M447" s="10">
        <f t="shared" si="116"/>
        <v>0</v>
      </c>
      <c r="O447" s="9">
        <f>'Raw Data'!A455</f>
        <v>42660</v>
      </c>
      <c r="P447" s="10">
        <f>'Raw Data'!B455</f>
        <v>2.8039999999999998</v>
      </c>
      <c r="Q447" s="10">
        <f>'Raw Data'!C455</f>
        <v>0</v>
      </c>
      <c r="R447" s="10">
        <f t="shared" si="117"/>
        <v>2.8039999999999998</v>
      </c>
      <c r="S447" s="10">
        <f>'Raw Data'!D455</f>
        <v>2.4579</v>
      </c>
      <c r="T447" s="15">
        <f t="shared" si="123"/>
        <v>2.48390898134252E-2</v>
      </c>
      <c r="U447" s="15">
        <f t="shared" si="132"/>
        <v>4.8995935922182626E-2</v>
      </c>
      <c r="V447" s="10">
        <f>'Raw Data'!F455</f>
        <v>2.3338000000000001</v>
      </c>
      <c r="W447" s="10">
        <f t="shared" si="118"/>
        <v>0.12409999999999988</v>
      </c>
      <c r="Y447" s="9">
        <f>'Raw Data'!A455</f>
        <v>42660</v>
      </c>
      <c r="Z447" s="10">
        <f>'Raw Data'!G455</f>
        <v>3.0699000000000001</v>
      </c>
      <c r="AA447" s="10">
        <f>'Raw Data'!H455</f>
        <v>0</v>
      </c>
      <c r="AB447" s="10">
        <f t="shared" si="119"/>
        <v>3.0699000000000001</v>
      </c>
      <c r="AC447" s="10">
        <f>'Raw Data'!I455</f>
        <v>0</v>
      </c>
      <c r="AD447" s="12" t="e">
        <f t="shared" si="124"/>
        <v>#DIV/0!</v>
      </c>
      <c r="AE447" s="15" t="e">
        <f t="shared" si="133"/>
        <v>#DIV/0!</v>
      </c>
      <c r="AG447" s="9">
        <f>'Raw Data'!M455</f>
        <v>42675</v>
      </c>
      <c r="AH447" s="10">
        <f>'Raw Data'!N455</f>
        <v>3122.4360000000001</v>
      </c>
      <c r="AI447" s="14">
        <f t="shared" si="125"/>
        <v>7.0526578349525242E-3</v>
      </c>
      <c r="AJ447" s="15">
        <f t="shared" si="129"/>
        <v>4.6796588007699718E-3</v>
      </c>
      <c r="AK447" s="10">
        <f>'Raw Data'!R455+'Raw Data'!S455</f>
        <v>91471042.660400003</v>
      </c>
      <c r="AM447" s="9">
        <f>'Raw Data'!V455</f>
        <v>42633</v>
      </c>
      <c r="AN447" s="10">
        <f>IF('Raw Data'!W455=0,AN446,'Raw Data'!W455)</f>
        <v>6.6711</v>
      </c>
      <c r="AO447" s="15">
        <f t="shared" si="126"/>
        <v>-7.4947349522060206E-5</v>
      </c>
      <c r="AP447" s="15">
        <f t="shared" si="134"/>
        <v>1.0830270837443447E-3</v>
      </c>
      <c r="AQ447" s="10">
        <f>IF('Raw Data'!Y455=0,AQ446,'Raw Data'!Y455)</f>
        <v>6.6841999999999997</v>
      </c>
      <c r="AR447" s="10">
        <f>IF('Raw Data'!X455=0,AR446,'Raw Data'!X455)</f>
        <v>6.7077</v>
      </c>
      <c r="AS447" s="10">
        <f t="shared" si="120"/>
        <v>2.3500000000000298E-2</v>
      </c>
      <c r="AT447" s="10">
        <f t="shared" si="121"/>
        <v>1.3099999999999667E-2</v>
      </c>
      <c r="AV447" s="35">
        <f>'Raw Data'!AB448</f>
        <v>42908</v>
      </c>
      <c r="AW447" s="34">
        <f>'Raw Data'!AC448</f>
        <v>255.8</v>
      </c>
      <c r="AX447" s="34">
        <f t="shared" si="136"/>
        <v>260.40600000000001</v>
      </c>
    </row>
    <row r="448" spans="1:50">
      <c r="A448" s="9">
        <f>'Raw Data'!M456</f>
        <v>42676</v>
      </c>
      <c r="B448" s="13">
        <f>'Raw Data'!N456</f>
        <v>3102.7330000000002</v>
      </c>
      <c r="C448" s="14">
        <f t="shared" si="122"/>
        <v>-6.3301304084953849E-3</v>
      </c>
      <c r="D448" s="15">
        <f t="shared" si="130"/>
        <v>5.2061422290020972E-3</v>
      </c>
      <c r="E448" s="10">
        <f>'Raw Data'!Q456</f>
        <v>3214.78</v>
      </c>
      <c r="F448" s="14">
        <f t="shared" si="122"/>
        <v>-5.8804360180698539E-3</v>
      </c>
      <c r="G448" s="15">
        <f t="shared" si="131"/>
        <v>5.5344669145286993E-3</v>
      </c>
      <c r="H448" s="13">
        <f t="shared" si="128"/>
        <v>1.0630648705096046</v>
      </c>
      <c r="J448" s="9">
        <f>'Raw Data'!A456</f>
        <v>42661</v>
      </c>
      <c r="K448" s="10">
        <f>'Raw Data'!H456</f>
        <v>0</v>
      </c>
      <c r="L448" s="10">
        <f>'Raw Data'!J456</f>
        <v>0</v>
      </c>
      <c r="M448" s="10">
        <f t="shared" si="116"/>
        <v>0</v>
      </c>
      <c r="O448" s="9">
        <f>'Raw Data'!A456</f>
        <v>42661</v>
      </c>
      <c r="P448" s="10">
        <f>'Raw Data'!B456</f>
        <v>2.8039999999999998</v>
      </c>
      <c r="Q448" s="10">
        <f>'Raw Data'!C456</f>
        <v>0</v>
      </c>
      <c r="R448" s="10">
        <f t="shared" si="117"/>
        <v>2.8039999999999998</v>
      </c>
      <c r="S448" s="10">
        <f>'Raw Data'!D456</f>
        <v>2.7347000000000001</v>
      </c>
      <c r="T448" s="15">
        <f t="shared" si="123"/>
        <v>0.10671441381000724</v>
      </c>
      <c r="U448" s="15">
        <f t="shared" si="132"/>
        <v>5.4027052205984756E-2</v>
      </c>
      <c r="V448" s="10">
        <f>'Raw Data'!F456</f>
        <v>2.4525999999999999</v>
      </c>
      <c r="W448" s="10">
        <f t="shared" si="118"/>
        <v>0.28210000000000024</v>
      </c>
      <c r="Y448" s="9">
        <f>'Raw Data'!A456</f>
        <v>42661</v>
      </c>
      <c r="Z448" s="10">
        <f>'Raw Data'!G456</f>
        <v>3.073</v>
      </c>
      <c r="AA448" s="10">
        <f>'Raw Data'!H456</f>
        <v>0</v>
      </c>
      <c r="AB448" s="10">
        <f t="shared" si="119"/>
        <v>3.073</v>
      </c>
      <c r="AC448" s="10">
        <f>'Raw Data'!I456</f>
        <v>0</v>
      </c>
      <c r="AD448" s="12" t="e">
        <f t="shared" si="124"/>
        <v>#DIV/0!</v>
      </c>
      <c r="AE448" s="15" t="e">
        <f t="shared" si="133"/>
        <v>#DIV/0!</v>
      </c>
      <c r="AG448" s="9">
        <f>'Raw Data'!M456</f>
        <v>42676</v>
      </c>
      <c r="AH448" s="10">
        <f>'Raw Data'!N456</f>
        <v>3102.7330000000002</v>
      </c>
      <c r="AI448" s="14">
        <f t="shared" si="125"/>
        <v>-6.3301304084953849E-3</v>
      </c>
      <c r="AJ448" s="15">
        <f t="shared" si="129"/>
        <v>5.2061422290020972E-3</v>
      </c>
      <c r="AK448" s="10">
        <f>'Raw Data'!R456+'Raw Data'!S456</f>
        <v>91409828.440099999</v>
      </c>
      <c r="AM448" s="9">
        <f>'Raw Data'!V456</f>
        <v>42634</v>
      </c>
      <c r="AN448" s="10">
        <f>IF('Raw Data'!W456=0,AN447,'Raw Data'!W456)</f>
        <v>6.6712999999999996</v>
      </c>
      <c r="AO448" s="15">
        <f t="shared" si="126"/>
        <v>2.9979613864824839E-5</v>
      </c>
      <c r="AP448" s="15">
        <f t="shared" si="134"/>
        <v>1.0482664175141376E-3</v>
      </c>
      <c r="AQ448" s="10">
        <f>IF('Raw Data'!Y456=0,AQ447,'Raw Data'!Y456)</f>
        <v>6.6710000000000003</v>
      </c>
      <c r="AR448" s="10">
        <f>IF('Raw Data'!X456=0,AR447,'Raw Data'!X456)</f>
        <v>6.6898</v>
      </c>
      <c r="AS448" s="10">
        <f t="shared" si="120"/>
        <v>1.8799999999999706E-2</v>
      </c>
      <c r="AT448" s="10">
        <f t="shared" si="121"/>
        <v>-2.9999999999930083E-4</v>
      </c>
      <c r="AV448" s="35">
        <f>'Raw Data'!AB449</f>
        <v>42909</v>
      </c>
      <c r="AW448" s="34">
        <f>'Raw Data'!AC449</f>
        <v>252.97</v>
      </c>
      <c r="AX448" s="34">
        <f t="shared" si="136"/>
        <v>259.13</v>
      </c>
    </row>
    <row r="449" spans="1:50">
      <c r="A449" s="9">
        <f>'Raw Data'!M457</f>
        <v>42677</v>
      </c>
      <c r="B449" s="13">
        <f>'Raw Data'!N457</f>
        <v>3128.9360000000001</v>
      </c>
      <c r="C449" s="14">
        <f t="shared" si="122"/>
        <v>8.409674656522894E-3</v>
      </c>
      <c r="D449" s="15">
        <f t="shared" si="130"/>
        <v>5.6977827896311272E-3</v>
      </c>
      <c r="E449" s="10">
        <f>'Raw Data'!Q457</f>
        <v>3230.1</v>
      </c>
      <c r="F449" s="14">
        <f t="shared" si="122"/>
        <v>4.7541703973954007E-3</v>
      </c>
      <c r="G449" s="15">
        <f t="shared" si="131"/>
        <v>5.6656063199672152E-3</v>
      </c>
      <c r="H449" s="13">
        <f t="shared" si="128"/>
        <v>0.99435280865348763</v>
      </c>
      <c r="J449" s="9">
        <f>'Raw Data'!A457</f>
        <v>42662</v>
      </c>
      <c r="K449" s="10">
        <f>'Raw Data'!H457</f>
        <v>0</v>
      </c>
      <c r="L449" s="10">
        <f>'Raw Data'!J457</f>
        <v>0</v>
      </c>
      <c r="M449" s="10">
        <f t="shared" si="116"/>
        <v>0</v>
      </c>
      <c r="O449" s="9">
        <f>'Raw Data'!A457</f>
        <v>42662</v>
      </c>
      <c r="P449" s="10">
        <f>'Raw Data'!B457</f>
        <v>2.8039999999999998</v>
      </c>
      <c r="Q449" s="10">
        <f>'Raw Data'!C457</f>
        <v>0</v>
      </c>
      <c r="R449" s="10">
        <f t="shared" si="117"/>
        <v>2.8039999999999998</v>
      </c>
      <c r="S449" s="10">
        <f>'Raw Data'!D457</f>
        <v>2.7812000000000001</v>
      </c>
      <c r="T449" s="15">
        <f t="shared" si="123"/>
        <v>1.6860748598976842E-2</v>
      </c>
      <c r="U449" s="15">
        <f t="shared" si="132"/>
        <v>5.1244694490902382E-2</v>
      </c>
      <c r="V449" s="10">
        <f>'Raw Data'!F457</f>
        <v>2.5061</v>
      </c>
      <c r="W449" s="10">
        <f t="shared" si="118"/>
        <v>0.27510000000000012</v>
      </c>
      <c r="Y449" s="9">
        <f>'Raw Data'!A457</f>
        <v>42662</v>
      </c>
      <c r="Z449" s="10">
        <f>'Raw Data'!G457</f>
        <v>3.0830000000000002</v>
      </c>
      <c r="AA449" s="10">
        <f>'Raw Data'!H457</f>
        <v>0</v>
      </c>
      <c r="AB449" s="10">
        <f t="shared" si="119"/>
        <v>3.0830000000000002</v>
      </c>
      <c r="AC449" s="10">
        <f>'Raw Data'!I457</f>
        <v>0</v>
      </c>
      <c r="AD449" s="12" t="e">
        <f t="shared" si="124"/>
        <v>#DIV/0!</v>
      </c>
      <c r="AE449" s="15" t="e">
        <f t="shared" si="133"/>
        <v>#DIV/0!</v>
      </c>
      <c r="AG449" s="9">
        <f>'Raw Data'!M457</f>
        <v>42677</v>
      </c>
      <c r="AH449" s="10">
        <f>'Raw Data'!N457</f>
        <v>3128.9360000000001</v>
      </c>
      <c r="AI449" s="14">
        <f t="shared" si="125"/>
        <v>8.409674656522894E-3</v>
      </c>
      <c r="AJ449" s="15">
        <f t="shared" si="129"/>
        <v>5.6977827896311272E-3</v>
      </c>
      <c r="AK449" s="10">
        <f>'Raw Data'!R457+'Raw Data'!S457</f>
        <v>92114670.52759999</v>
      </c>
      <c r="AM449" s="9">
        <f>'Raw Data'!V457</f>
        <v>42635</v>
      </c>
      <c r="AN449" s="10">
        <f>IF('Raw Data'!W457=0,AN448,'Raw Data'!W457)</f>
        <v>6.6692999999999998</v>
      </c>
      <c r="AO449" s="15">
        <f t="shared" si="126"/>
        <v>-2.998365913052972E-4</v>
      </c>
      <c r="AP449" s="15">
        <f t="shared" si="134"/>
        <v>1.0514037543989856E-3</v>
      </c>
      <c r="AQ449" s="10">
        <f>IF('Raw Data'!Y457=0,AQ448,'Raw Data'!Y457)</f>
        <v>6.6809000000000003</v>
      </c>
      <c r="AR449" s="10">
        <f>IF('Raw Data'!X457=0,AR448,'Raw Data'!X457)</f>
        <v>6.6993</v>
      </c>
      <c r="AS449" s="10">
        <f t="shared" si="120"/>
        <v>1.839999999999975E-2</v>
      </c>
      <c r="AT449" s="10">
        <f t="shared" si="121"/>
        <v>1.1600000000000499E-2</v>
      </c>
      <c r="AV449" s="35">
        <f>'Raw Data'!AB450</f>
        <v>42912</v>
      </c>
      <c r="AW449" s="34">
        <f>'Raw Data'!AC450</f>
        <v>250.14</v>
      </c>
      <c r="AX449" s="34">
        <f t="shared" si="136"/>
        <v>250.72799999999998</v>
      </c>
    </row>
    <row r="450" spans="1:50">
      <c r="A450" s="9">
        <f>'Raw Data'!M458</f>
        <v>42678</v>
      </c>
      <c r="B450" s="13">
        <f>'Raw Data'!N458</f>
        <v>3125.317</v>
      </c>
      <c r="C450" s="14">
        <f t="shared" si="122"/>
        <v>-1.1572926147754826E-3</v>
      </c>
      <c r="D450" s="15">
        <f t="shared" si="130"/>
        <v>5.7431989167459185E-3</v>
      </c>
      <c r="E450" s="10">
        <f>'Raw Data'!Q458</f>
        <v>3224.18</v>
      </c>
      <c r="F450" s="14">
        <f t="shared" si="122"/>
        <v>-1.8344421562604591E-3</v>
      </c>
      <c r="G450" s="15">
        <f t="shared" si="131"/>
        <v>5.5893264738741356E-3</v>
      </c>
      <c r="H450" s="13">
        <f t="shared" si="128"/>
        <v>0.97320788551775139</v>
      </c>
      <c r="J450" s="9">
        <f>'Raw Data'!A458</f>
        <v>42663</v>
      </c>
      <c r="K450" s="10">
        <f>'Raw Data'!H458</f>
        <v>0</v>
      </c>
      <c r="L450" s="10">
        <f>'Raw Data'!J458</f>
        <v>0</v>
      </c>
      <c r="M450" s="10">
        <f t="shared" si="116"/>
        <v>0</v>
      </c>
      <c r="O450" s="9">
        <f>'Raw Data'!A458</f>
        <v>42663</v>
      </c>
      <c r="P450" s="10">
        <f>'Raw Data'!B458</f>
        <v>2.8054000000000001</v>
      </c>
      <c r="Q450" s="10">
        <f>'Raw Data'!C458</f>
        <v>0</v>
      </c>
      <c r="R450" s="10">
        <f t="shared" si="117"/>
        <v>2.8054000000000001</v>
      </c>
      <c r="S450" s="10">
        <f>'Raw Data'!D458</f>
        <v>2.8395999999999999</v>
      </c>
      <c r="T450" s="15">
        <f t="shared" si="123"/>
        <v>2.0780707940368029E-2</v>
      </c>
      <c r="U450" s="15">
        <f t="shared" si="132"/>
        <v>4.7722475395227747E-2</v>
      </c>
      <c r="V450" s="10">
        <f>'Raw Data'!F458</f>
        <v>2.5114000000000001</v>
      </c>
      <c r="W450" s="10">
        <f t="shared" si="118"/>
        <v>0.32819999999999983</v>
      </c>
      <c r="Y450" s="9">
        <f>'Raw Data'!A458</f>
        <v>42663</v>
      </c>
      <c r="Z450" s="10">
        <f>'Raw Data'!G458</f>
        <v>3.0510000000000002</v>
      </c>
      <c r="AA450" s="10">
        <f>'Raw Data'!H458</f>
        <v>0</v>
      </c>
      <c r="AB450" s="10">
        <f t="shared" si="119"/>
        <v>3.0510000000000002</v>
      </c>
      <c r="AC450" s="10">
        <f>'Raw Data'!I458</f>
        <v>0</v>
      </c>
      <c r="AD450" s="12" t="e">
        <f t="shared" si="124"/>
        <v>#DIV/0!</v>
      </c>
      <c r="AE450" s="15" t="e">
        <f t="shared" si="133"/>
        <v>#DIV/0!</v>
      </c>
      <c r="AG450" s="9">
        <f>'Raw Data'!M458</f>
        <v>42678</v>
      </c>
      <c r="AH450" s="10">
        <f>'Raw Data'!N458</f>
        <v>3125.317</v>
      </c>
      <c r="AI450" s="14">
        <f t="shared" si="125"/>
        <v>-1.1572926147754826E-3</v>
      </c>
      <c r="AJ450" s="15">
        <f t="shared" si="129"/>
        <v>5.7431989167459185E-3</v>
      </c>
      <c r="AK450" s="10">
        <f>'Raw Data'!R458+'Raw Data'!S458</f>
        <v>91904574.075800002</v>
      </c>
      <c r="AM450" s="9">
        <f>'Raw Data'!V458</f>
        <v>42636</v>
      </c>
      <c r="AN450" s="10">
        <f>IF('Raw Data'!W458=0,AN449,'Raw Data'!W458)</f>
        <v>6.67</v>
      </c>
      <c r="AO450" s="15">
        <f t="shared" si="126"/>
        <v>1.0495303361383831E-4</v>
      </c>
      <c r="AP450" s="15">
        <f t="shared" si="134"/>
        <v>9.2530875090990274E-4</v>
      </c>
      <c r="AQ450" s="10">
        <f>IF('Raw Data'!Y458=0,AQ449,'Raw Data'!Y458)</f>
        <v>6.6798000000000002</v>
      </c>
      <c r="AR450" s="10">
        <f>IF('Raw Data'!X458=0,AR449,'Raw Data'!X458)</f>
        <v>6.7027999999999999</v>
      </c>
      <c r="AS450" s="10">
        <f t="shared" si="120"/>
        <v>2.2999999999999687E-2</v>
      </c>
      <c r="AT450" s="10">
        <f t="shared" si="121"/>
        <v>9.800000000000253E-3</v>
      </c>
      <c r="AV450" s="35">
        <f>'Raw Data'!AB451</f>
        <v>42913</v>
      </c>
      <c r="AW450" s="34">
        <f>'Raw Data'!AC451</f>
        <v>235.71</v>
      </c>
      <c r="AX450" s="34">
        <f t="shared" si="136"/>
        <v>248.35999999999999</v>
      </c>
    </row>
    <row r="451" spans="1:50">
      <c r="A451" s="9">
        <f>'Raw Data'!M459</f>
        <v>42681</v>
      </c>
      <c r="B451" s="13">
        <f>'Raw Data'!N459</f>
        <v>3133.3330000000001</v>
      </c>
      <c r="C451" s="14">
        <f t="shared" si="122"/>
        <v>2.561576181188231E-3</v>
      </c>
      <c r="D451" s="15">
        <f t="shared" si="130"/>
        <v>4.5215127100071981E-3</v>
      </c>
      <c r="E451" s="10">
        <f>'Raw Data'!Q459</f>
        <v>3221.48</v>
      </c>
      <c r="F451" s="14">
        <f t="shared" si="122"/>
        <v>-8.3777306215936575E-4</v>
      </c>
      <c r="G451" s="15">
        <f t="shared" si="131"/>
        <v>4.2527424593813102E-3</v>
      </c>
      <c r="H451" s="13">
        <f t="shared" si="128"/>
        <v>0.94055744883099979</v>
      </c>
      <c r="J451" s="9">
        <f>'Raw Data'!A459</f>
        <v>42664</v>
      </c>
      <c r="K451" s="10">
        <f>'Raw Data'!H459</f>
        <v>0</v>
      </c>
      <c r="L451" s="10">
        <f>'Raw Data'!J459</f>
        <v>0</v>
      </c>
      <c r="M451" s="10">
        <f t="shared" ref="M451:M514" si="137">L451-K451</f>
        <v>0</v>
      </c>
      <c r="O451" s="9">
        <f>'Raw Data'!A459</f>
        <v>42664</v>
      </c>
      <c r="P451" s="10">
        <f>'Raw Data'!B459</f>
        <v>2.8096000000000001</v>
      </c>
      <c r="Q451" s="10">
        <f>'Raw Data'!C459</f>
        <v>0</v>
      </c>
      <c r="R451" s="10">
        <f t="shared" ref="R451:R514" si="138">P451-Q451</f>
        <v>2.8096000000000001</v>
      </c>
      <c r="S451" s="10">
        <f>'Raw Data'!D459</f>
        <v>2.9089999999999998</v>
      </c>
      <c r="T451" s="15">
        <f t="shared" si="123"/>
        <v>2.4146182329970862E-2</v>
      </c>
      <c r="U451" s="15">
        <f t="shared" si="132"/>
        <v>4.7940411910121841E-2</v>
      </c>
      <c r="V451" s="10">
        <f>'Raw Data'!F459</f>
        <v>2.5543</v>
      </c>
      <c r="W451" s="10">
        <f t="shared" ref="W451:W514" si="139">S451-V451</f>
        <v>0.35469999999999979</v>
      </c>
      <c r="Y451" s="9">
        <f>'Raw Data'!A459</f>
        <v>42664</v>
      </c>
      <c r="Z451" s="10">
        <f>'Raw Data'!G459</f>
        <v>3.0417000000000001</v>
      </c>
      <c r="AA451" s="10">
        <f>'Raw Data'!H459</f>
        <v>0</v>
      </c>
      <c r="AB451" s="10">
        <f t="shared" ref="AB451:AB514" si="140">Z451-AA451</f>
        <v>3.0417000000000001</v>
      </c>
      <c r="AC451" s="10">
        <f>'Raw Data'!I459</f>
        <v>0</v>
      </c>
      <c r="AD451" s="12" t="e">
        <f t="shared" si="124"/>
        <v>#DIV/0!</v>
      </c>
      <c r="AE451" s="15" t="e">
        <f t="shared" si="133"/>
        <v>#DIV/0!</v>
      </c>
      <c r="AG451" s="9">
        <f>'Raw Data'!M459</f>
        <v>42681</v>
      </c>
      <c r="AH451" s="10">
        <f>'Raw Data'!N459</f>
        <v>3133.3330000000001</v>
      </c>
      <c r="AI451" s="14">
        <f t="shared" si="125"/>
        <v>2.561576181188231E-3</v>
      </c>
      <c r="AJ451" s="15">
        <f t="shared" si="129"/>
        <v>4.5215127100071981E-3</v>
      </c>
      <c r="AK451" s="10">
        <f>'Raw Data'!R459+'Raw Data'!S459</f>
        <v>92179442.873600006</v>
      </c>
      <c r="AM451" s="9">
        <f>'Raw Data'!V459</f>
        <v>42639</v>
      </c>
      <c r="AN451" s="10">
        <f>IF('Raw Data'!W459=0,AN450,'Raw Data'!W459)</f>
        <v>6.6699000000000002</v>
      </c>
      <c r="AO451" s="15">
        <f t="shared" si="126"/>
        <v>-1.4992616136853404E-5</v>
      </c>
      <c r="AP451" s="15">
        <f t="shared" si="134"/>
        <v>8.5723379546749732E-4</v>
      </c>
      <c r="AQ451" s="10">
        <f>IF('Raw Data'!Y459=0,AQ450,'Raw Data'!Y459)</f>
        <v>6.6841999999999997</v>
      </c>
      <c r="AR451" s="10">
        <f>IF('Raw Data'!X459=0,AR450,'Raw Data'!X459)</f>
        <v>6.6994999999999996</v>
      </c>
      <c r="AS451" s="10">
        <f t="shared" si="120"/>
        <v>1.5299999999999869E-2</v>
      </c>
      <c r="AT451" s="10">
        <f t="shared" si="121"/>
        <v>1.4299999999999535E-2</v>
      </c>
      <c r="AV451" s="39">
        <f>'Raw Data'!AB452</f>
        <v>42914</v>
      </c>
      <c r="AW451" s="38">
        <f>'Raw Data'!AC452</f>
        <v>194.66</v>
      </c>
      <c r="AX451" s="38">
        <f t="shared" ref="AX451:AX458" si="141">AVERAGE(AW447:AW451)</f>
        <v>237.85599999999999</v>
      </c>
    </row>
    <row r="452" spans="1:50">
      <c r="A452" s="9">
        <f>'Raw Data'!M460</f>
        <v>42682</v>
      </c>
      <c r="B452" s="13">
        <f>'Raw Data'!N460</f>
        <v>3147.8879999999999</v>
      </c>
      <c r="C452" s="14">
        <f t="shared" si="122"/>
        <v>4.6344575525216238E-3</v>
      </c>
      <c r="D452" s="15">
        <f t="shared" si="130"/>
        <v>4.7139317814217001E-3</v>
      </c>
      <c r="E452" s="10">
        <f>'Raw Data'!Q460</f>
        <v>3239.53</v>
      </c>
      <c r="F452" s="14">
        <f t="shared" si="122"/>
        <v>5.5873762641488901E-3</v>
      </c>
      <c r="G452" s="15">
        <f t="shared" si="131"/>
        <v>4.6401854905401838E-3</v>
      </c>
      <c r="H452" s="13">
        <f t="shared" si="128"/>
        <v>0.98435567286481296</v>
      </c>
      <c r="J452" s="9">
        <f>'Raw Data'!A460</f>
        <v>42667</v>
      </c>
      <c r="K452" s="10">
        <f>'Raw Data'!H460</f>
        <v>0</v>
      </c>
      <c r="L452" s="10">
        <f>'Raw Data'!J460</f>
        <v>0</v>
      </c>
      <c r="M452" s="10">
        <f t="shared" si="137"/>
        <v>0</v>
      </c>
      <c r="O452" s="9">
        <f>'Raw Data'!A460</f>
        <v>42667</v>
      </c>
      <c r="P452" s="10">
        <f>'Raw Data'!B460</f>
        <v>2.8130000000000002</v>
      </c>
      <c r="Q452" s="10">
        <f>'Raw Data'!C460</f>
        <v>0</v>
      </c>
      <c r="R452" s="10">
        <f t="shared" si="138"/>
        <v>2.8130000000000002</v>
      </c>
      <c r="S452" s="10">
        <f>'Raw Data'!D460</f>
        <v>2.8359000000000001</v>
      </c>
      <c r="T452" s="15">
        <f t="shared" si="123"/>
        <v>-2.5450032395753226E-2</v>
      </c>
      <c r="U452" s="15">
        <f t="shared" si="132"/>
        <v>4.8374907258540878E-2</v>
      </c>
      <c r="V452" s="10">
        <f>'Raw Data'!F460</f>
        <v>2.5465</v>
      </c>
      <c r="W452" s="10">
        <f t="shared" si="139"/>
        <v>0.2894000000000001</v>
      </c>
      <c r="Y452" s="9">
        <f>'Raw Data'!A460</f>
        <v>42667</v>
      </c>
      <c r="Z452" s="10">
        <f>'Raw Data'!G460</f>
        <v>3.0649000000000002</v>
      </c>
      <c r="AA452" s="10">
        <f>'Raw Data'!H460</f>
        <v>0</v>
      </c>
      <c r="AB452" s="10">
        <f t="shared" si="140"/>
        <v>3.0649000000000002</v>
      </c>
      <c r="AC452" s="10">
        <f>'Raw Data'!I460</f>
        <v>0</v>
      </c>
      <c r="AD452" s="12" t="e">
        <f t="shared" si="124"/>
        <v>#DIV/0!</v>
      </c>
      <c r="AE452" s="15" t="e">
        <f t="shared" si="133"/>
        <v>#DIV/0!</v>
      </c>
      <c r="AG452" s="9">
        <f>'Raw Data'!M460</f>
        <v>42682</v>
      </c>
      <c r="AH452" s="10">
        <f>'Raw Data'!N460</f>
        <v>3147.8879999999999</v>
      </c>
      <c r="AI452" s="14">
        <f t="shared" si="125"/>
        <v>4.6344575525216238E-3</v>
      </c>
      <c r="AJ452" s="15">
        <f t="shared" si="129"/>
        <v>4.7139317814217001E-3</v>
      </c>
      <c r="AK452" s="10">
        <f>'Raw Data'!R460+'Raw Data'!S460</f>
        <v>92328256.776199996</v>
      </c>
      <c r="AM452" s="9">
        <f>'Raw Data'!V460</f>
        <v>42640</v>
      </c>
      <c r="AN452" s="10">
        <f>IF('Raw Data'!W460=0,AN451,'Raw Data'!W460)</f>
        <v>6.6684000000000001</v>
      </c>
      <c r="AO452" s="15">
        <f t="shared" si="126"/>
        <v>-2.2491621965673356E-4</v>
      </c>
      <c r="AP452" s="15">
        <f t="shared" si="134"/>
        <v>8.5636075559601275E-4</v>
      </c>
      <c r="AQ452" s="10">
        <f>IF('Raw Data'!Y460=0,AQ451,'Raw Data'!Y460)</f>
        <v>6.6841999999999997</v>
      </c>
      <c r="AR452" s="10">
        <f>IF('Raw Data'!X460=0,AR451,'Raw Data'!X460)</f>
        <v>6.6962000000000002</v>
      </c>
      <c r="AS452" s="10">
        <f t="shared" ref="AS452:AS515" si="142">AR452-AQ452</f>
        <v>1.2000000000000455E-2</v>
      </c>
      <c r="AT452" s="10">
        <f t="shared" ref="AT452:AT515" si="143">AQ452-AN452</f>
        <v>1.5799999999999592E-2</v>
      </c>
      <c r="AV452" s="39">
        <f>'Raw Data'!AB453</f>
        <v>42915</v>
      </c>
      <c r="AW452" s="38">
        <f>'Raw Data'!AC453</f>
        <v>238.6</v>
      </c>
      <c r="AX452" s="38">
        <f t="shared" si="141"/>
        <v>234.416</v>
      </c>
    </row>
    <row r="453" spans="1:50">
      <c r="A453" s="9">
        <f>'Raw Data'!M461</f>
        <v>42683</v>
      </c>
      <c r="B453" s="13">
        <f>'Raw Data'!N461</f>
        <v>3128.37</v>
      </c>
      <c r="C453" s="14">
        <f t="shared" ref="C453:F516" si="144">LN(B453/B452)</f>
        <v>-6.2196496445982097E-3</v>
      </c>
      <c r="D453" s="15">
        <f t="shared" si="130"/>
        <v>4.8678923180860961E-3</v>
      </c>
      <c r="E453" s="10">
        <f>'Raw Data'!Q461</f>
        <v>3212.5</v>
      </c>
      <c r="F453" s="14">
        <f t="shared" si="144"/>
        <v>-8.3788073320347402E-3</v>
      </c>
      <c r="G453" s="15">
        <f t="shared" si="131"/>
        <v>4.7521243734292501E-3</v>
      </c>
      <c r="H453" s="13">
        <f t="shared" si="128"/>
        <v>0.97621805555831143</v>
      </c>
      <c r="J453" s="9">
        <f>'Raw Data'!A461</f>
        <v>42668</v>
      </c>
      <c r="K453" s="10">
        <f>'Raw Data'!H461</f>
        <v>0</v>
      </c>
      <c r="L453" s="10">
        <f>'Raw Data'!J461</f>
        <v>0</v>
      </c>
      <c r="M453" s="10">
        <f t="shared" si="137"/>
        <v>0</v>
      </c>
      <c r="O453" s="9">
        <f>'Raw Data'!A461</f>
        <v>42668</v>
      </c>
      <c r="P453" s="10">
        <f>'Raw Data'!B461</f>
        <v>2.8140000000000001</v>
      </c>
      <c r="Q453" s="10">
        <f>'Raw Data'!C461</f>
        <v>0</v>
      </c>
      <c r="R453" s="10">
        <f t="shared" si="138"/>
        <v>2.8140000000000001</v>
      </c>
      <c r="S453" s="10">
        <f>'Raw Data'!D461</f>
        <v>2.7166000000000001</v>
      </c>
      <c r="T453" s="15">
        <f t="shared" ref="T453:T516" si="145">LN(S453/S452)</f>
        <v>-4.297824871105789E-2</v>
      </c>
      <c r="U453" s="15">
        <f t="shared" si="132"/>
        <v>4.9393788408641587E-2</v>
      </c>
      <c r="V453" s="10">
        <f>'Raw Data'!F461</f>
        <v>2.5005000000000002</v>
      </c>
      <c r="W453" s="10">
        <f t="shared" si="139"/>
        <v>0.21609999999999996</v>
      </c>
      <c r="Y453" s="9">
        <f>'Raw Data'!A461</f>
        <v>42668</v>
      </c>
      <c r="Z453" s="10">
        <f>'Raw Data'!G461</f>
        <v>3.0813000000000001</v>
      </c>
      <c r="AA453" s="10">
        <f>'Raw Data'!H461</f>
        <v>0</v>
      </c>
      <c r="AB453" s="10">
        <f t="shared" si="140"/>
        <v>3.0813000000000001</v>
      </c>
      <c r="AC453" s="10">
        <f>'Raw Data'!I461</f>
        <v>0</v>
      </c>
      <c r="AD453" s="12" t="e">
        <f t="shared" ref="AD453:AD516" si="146">LN(AC453/AC452)</f>
        <v>#DIV/0!</v>
      </c>
      <c r="AE453" s="15" t="e">
        <f t="shared" si="133"/>
        <v>#DIV/0!</v>
      </c>
      <c r="AG453" s="9">
        <f>'Raw Data'!M461</f>
        <v>42683</v>
      </c>
      <c r="AH453" s="10">
        <f>'Raw Data'!N461</f>
        <v>3128.37</v>
      </c>
      <c r="AI453" s="14">
        <f t="shared" ref="AI453:AI516" si="147">LN(AH453/AH452)</f>
        <v>-6.2196496445982097E-3</v>
      </c>
      <c r="AJ453" s="15">
        <f t="shared" si="129"/>
        <v>4.8678923180860961E-3</v>
      </c>
      <c r="AK453" s="10">
        <f>'Raw Data'!R461+'Raw Data'!S461</f>
        <v>92690626.302000001</v>
      </c>
      <c r="AM453" s="9">
        <f>'Raw Data'!V461</f>
        <v>42641</v>
      </c>
      <c r="AN453" s="10">
        <f>IF('Raw Data'!W461=0,AN452,'Raw Data'!W461)</f>
        <v>6.6711999999999998</v>
      </c>
      <c r="AO453" s="15">
        <f t="shared" si="126"/>
        <v>4.1980269889965933E-4</v>
      </c>
      <c r="AP453" s="15">
        <f t="shared" si="134"/>
        <v>8.6235119199788029E-4</v>
      </c>
      <c r="AQ453" s="10">
        <f>IF('Raw Data'!Y461=0,AQ452,'Raw Data'!Y461)</f>
        <v>6.6844000000000001</v>
      </c>
      <c r="AR453" s="10">
        <f>IF('Raw Data'!X461=0,AR452,'Raw Data'!X461)</f>
        <v>6.6943000000000001</v>
      </c>
      <c r="AS453" s="10">
        <f t="shared" si="142"/>
        <v>9.9000000000000199E-3</v>
      </c>
      <c r="AT453" s="10">
        <f t="shared" si="143"/>
        <v>1.3200000000000323E-2</v>
      </c>
      <c r="AV453" s="39">
        <f>'Raw Data'!AB454</f>
        <v>42916</v>
      </c>
      <c r="AW453" s="38">
        <f>'Raw Data'!AC454</f>
        <v>282.02999999999997</v>
      </c>
      <c r="AX453" s="38">
        <f t="shared" si="141"/>
        <v>240.22799999999998</v>
      </c>
    </row>
    <row r="454" spans="1:50">
      <c r="A454" s="9">
        <f>'Raw Data'!M462</f>
        <v>42684</v>
      </c>
      <c r="B454" s="13">
        <f>'Raw Data'!N462</f>
        <v>3171.2820000000002</v>
      </c>
      <c r="C454" s="14">
        <f t="shared" si="144"/>
        <v>1.3623820405914628E-2</v>
      </c>
      <c r="D454" s="15">
        <f t="shared" si="130"/>
        <v>6.2230174810568931E-3</v>
      </c>
      <c r="E454" s="10">
        <f>'Raw Data'!Q462</f>
        <v>3242.32</v>
      </c>
      <c r="F454" s="14">
        <f t="shared" si="144"/>
        <v>9.2396727245702259E-3</v>
      </c>
      <c r="G454" s="15">
        <f t="shared" si="131"/>
        <v>5.4649260532152128E-3</v>
      </c>
      <c r="H454" s="13">
        <f t="shared" si="128"/>
        <v>0.87817944748679555</v>
      </c>
      <c r="J454" s="9">
        <f>'Raw Data'!A462</f>
        <v>42669</v>
      </c>
      <c r="K454" s="10">
        <f>'Raw Data'!H462</f>
        <v>0</v>
      </c>
      <c r="L454" s="10">
        <f>'Raw Data'!J462</f>
        <v>0</v>
      </c>
      <c r="M454" s="10">
        <f t="shared" si="137"/>
        <v>0</v>
      </c>
      <c r="O454" s="9">
        <f>'Raw Data'!A462</f>
        <v>42669</v>
      </c>
      <c r="P454" s="10">
        <f>'Raw Data'!B462</f>
        <v>2.8163999999999998</v>
      </c>
      <c r="Q454" s="10">
        <f>'Raw Data'!C462</f>
        <v>0</v>
      </c>
      <c r="R454" s="10">
        <f t="shared" si="138"/>
        <v>2.8163999999999998</v>
      </c>
      <c r="S454" s="10">
        <f>'Raw Data'!D462</f>
        <v>2.8852000000000002</v>
      </c>
      <c r="T454" s="15">
        <f t="shared" si="145"/>
        <v>6.0213123241127299E-2</v>
      </c>
      <c r="U454" s="15">
        <f t="shared" si="132"/>
        <v>4.4682507981685278E-2</v>
      </c>
      <c r="V454" s="10">
        <f>'Raw Data'!F462</f>
        <v>2.5655000000000001</v>
      </c>
      <c r="W454" s="10">
        <f t="shared" si="139"/>
        <v>0.3197000000000001</v>
      </c>
      <c r="Y454" s="9">
        <f>'Raw Data'!A462</f>
        <v>42669</v>
      </c>
      <c r="Z454" s="10">
        <f>'Raw Data'!G462</f>
        <v>3.1002000000000001</v>
      </c>
      <c r="AA454" s="10">
        <f>'Raw Data'!H462</f>
        <v>0</v>
      </c>
      <c r="AB454" s="10">
        <f t="shared" si="140"/>
        <v>3.1002000000000001</v>
      </c>
      <c r="AC454" s="10">
        <f>'Raw Data'!I462</f>
        <v>0</v>
      </c>
      <c r="AD454" s="12" t="e">
        <f t="shared" si="146"/>
        <v>#DIV/0!</v>
      </c>
      <c r="AE454" s="15" t="e">
        <f t="shared" si="133"/>
        <v>#DIV/0!</v>
      </c>
      <c r="AG454" s="9">
        <f>'Raw Data'!M462</f>
        <v>42684</v>
      </c>
      <c r="AH454" s="10">
        <f>'Raw Data'!N462</f>
        <v>3171.2820000000002</v>
      </c>
      <c r="AI454" s="14">
        <f t="shared" si="147"/>
        <v>1.3623820405914628E-2</v>
      </c>
      <c r="AJ454" s="15">
        <f t="shared" si="129"/>
        <v>6.2230174810568931E-3</v>
      </c>
      <c r="AK454" s="10">
        <f>'Raw Data'!R462+'Raw Data'!S462</f>
        <v>93289956.2289</v>
      </c>
      <c r="AM454" s="9">
        <f>'Raw Data'!V462</f>
        <v>42642</v>
      </c>
      <c r="AN454" s="10">
        <f>IF('Raw Data'!W462=0,AN453,'Raw Data'!W462)</f>
        <v>6.6689999999999996</v>
      </c>
      <c r="AO454" s="15">
        <f t="shared" ref="AO454:AO517" si="148">LN(AN454/AN453)</f>
        <v>-3.2983014046939976E-4</v>
      </c>
      <c r="AP454" s="15">
        <f t="shared" si="134"/>
        <v>8.6132936728526013E-4</v>
      </c>
      <c r="AQ454" s="10">
        <f>IF('Raw Data'!Y462=0,AQ453,'Raw Data'!Y462)</f>
        <v>6.6741999999999999</v>
      </c>
      <c r="AR454" s="10">
        <f>IF('Raw Data'!X462=0,AR453,'Raw Data'!X462)</f>
        <v>6.6906999999999996</v>
      </c>
      <c r="AS454" s="10">
        <f t="shared" si="142"/>
        <v>1.6499999999999737E-2</v>
      </c>
      <c r="AT454" s="10">
        <f t="shared" si="143"/>
        <v>5.2000000000003155E-3</v>
      </c>
      <c r="AV454" s="39">
        <f>'Raw Data'!AB455</f>
        <v>42919</v>
      </c>
      <c r="AW454" s="38">
        <f>'Raw Data'!AC455</f>
        <v>212.76</v>
      </c>
      <c r="AX454" s="38">
        <f t="shared" si="141"/>
        <v>232.75200000000001</v>
      </c>
    </row>
    <row r="455" spans="1:50">
      <c r="A455" s="9">
        <f>'Raw Data'!M463</f>
        <v>42685</v>
      </c>
      <c r="B455" s="13">
        <f>'Raw Data'!N463</f>
        <v>3196.0439999999999</v>
      </c>
      <c r="C455" s="14">
        <f t="shared" si="144"/>
        <v>7.7778724795702029E-3</v>
      </c>
      <c r="D455" s="15">
        <f t="shared" si="130"/>
        <v>6.2553744778191698E-3</v>
      </c>
      <c r="E455" s="10">
        <f>'Raw Data'!Q463</f>
        <v>3247.22</v>
      </c>
      <c r="F455" s="14">
        <f t="shared" si="144"/>
        <v>1.5101227301754984E-3</v>
      </c>
      <c r="G455" s="15">
        <f t="shared" si="131"/>
        <v>5.2781638042200063E-3</v>
      </c>
      <c r="H455" s="13">
        <f t="shared" si="128"/>
        <v>0.84378062783223629</v>
      </c>
      <c r="J455" s="9">
        <f>'Raw Data'!A463</f>
        <v>42670</v>
      </c>
      <c r="K455" s="10">
        <f>'Raw Data'!H463</f>
        <v>0</v>
      </c>
      <c r="L455" s="10">
        <f>'Raw Data'!J463</f>
        <v>0</v>
      </c>
      <c r="M455" s="10">
        <f t="shared" si="137"/>
        <v>0</v>
      </c>
      <c r="O455" s="9">
        <f>'Raw Data'!A463</f>
        <v>42670</v>
      </c>
      <c r="P455" s="10">
        <f>'Raw Data'!B463</f>
        <v>2.8207</v>
      </c>
      <c r="Q455" s="10">
        <f>'Raw Data'!C463</f>
        <v>0</v>
      </c>
      <c r="R455" s="10">
        <f t="shared" si="138"/>
        <v>2.8207</v>
      </c>
      <c r="S455" s="10">
        <f>'Raw Data'!D463</f>
        <v>3.2141999999999999</v>
      </c>
      <c r="T455" s="15">
        <f t="shared" si="145"/>
        <v>0.10798427148545192</v>
      </c>
      <c r="U455" s="15">
        <f t="shared" si="132"/>
        <v>4.9516434768269071E-2</v>
      </c>
      <c r="V455" s="10">
        <f>'Raw Data'!F463</f>
        <v>2.6623999999999999</v>
      </c>
      <c r="W455" s="10">
        <f t="shared" si="139"/>
        <v>0.55180000000000007</v>
      </c>
      <c r="Y455" s="9">
        <f>'Raw Data'!A463</f>
        <v>42670</v>
      </c>
      <c r="Z455" s="10">
        <f>'Raw Data'!G463</f>
        <v>3.1158999999999999</v>
      </c>
      <c r="AA455" s="10">
        <f>'Raw Data'!H463</f>
        <v>0</v>
      </c>
      <c r="AB455" s="10">
        <f t="shared" si="140"/>
        <v>3.1158999999999999</v>
      </c>
      <c r="AC455" s="10">
        <f>'Raw Data'!I463</f>
        <v>0</v>
      </c>
      <c r="AD455" s="12" t="e">
        <f t="shared" si="146"/>
        <v>#DIV/0!</v>
      </c>
      <c r="AE455" s="15" t="e">
        <f t="shared" si="133"/>
        <v>#DIV/0!</v>
      </c>
      <c r="AG455" s="9">
        <f>'Raw Data'!M463</f>
        <v>42685</v>
      </c>
      <c r="AH455" s="10">
        <f>'Raw Data'!N463</f>
        <v>3196.0439999999999</v>
      </c>
      <c r="AI455" s="14">
        <f t="shared" si="147"/>
        <v>7.7778724795702029E-3</v>
      </c>
      <c r="AJ455" s="15">
        <f t="shared" si="129"/>
        <v>6.2553744778191698E-3</v>
      </c>
      <c r="AK455" s="10">
        <f>'Raw Data'!R463+'Raw Data'!S463</f>
        <v>93290974.116999999</v>
      </c>
      <c r="AM455" s="9">
        <f>'Raw Data'!V463</f>
        <v>42643</v>
      </c>
      <c r="AN455" s="10">
        <f>IF('Raw Data'!W463=0,AN454,'Raw Data'!W463)</f>
        <v>6.67</v>
      </c>
      <c r="AO455" s="15">
        <f t="shared" si="148"/>
        <v>1.4993627736317017E-4</v>
      </c>
      <c r="AP455" s="15">
        <f t="shared" si="134"/>
        <v>8.626654298870631E-4</v>
      </c>
      <c r="AQ455" s="10">
        <f>IF('Raw Data'!Y463=0,AQ454,'Raw Data'!Y463)</f>
        <v>6.6752000000000002</v>
      </c>
      <c r="AR455" s="10">
        <f>IF('Raw Data'!X463=0,AR454,'Raw Data'!X463)</f>
        <v>6.69</v>
      </c>
      <c r="AS455" s="10">
        <f t="shared" si="142"/>
        <v>1.4800000000000146E-2</v>
      </c>
      <c r="AT455" s="10">
        <f t="shared" si="143"/>
        <v>5.2000000000003155E-3</v>
      </c>
      <c r="AV455" s="39">
        <f>'Raw Data'!AB456</f>
        <v>42920</v>
      </c>
      <c r="AW455" s="38">
        <f>'Raw Data'!AC456</f>
        <v>205.55</v>
      </c>
      <c r="AX455" s="38">
        <f t="shared" si="141"/>
        <v>226.71999999999997</v>
      </c>
    </row>
    <row r="456" spans="1:50">
      <c r="A456" s="9">
        <f>'Raw Data'!M464</f>
        <v>42688</v>
      </c>
      <c r="B456" s="13">
        <f>'Raw Data'!N464</f>
        <v>3210.3710000000001</v>
      </c>
      <c r="C456" s="14">
        <f t="shared" si="144"/>
        <v>4.4727117692111001E-3</v>
      </c>
      <c r="D456" s="15">
        <f t="shared" si="130"/>
        <v>6.1108297826568134E-3</v>
      </c>
      <c r="E456" s="10">
        <f>'Raw Data'!Q464</f>
        <v>3255.02</v>
      </c>
      <c r="F456" s="14">
        <f t="shared" si="144"/>
        <v>2.3991743588130331E-3</v>
      </c>
      <c r="G456" s="15">
        <f t="shared" si="131"/>
        <v>5.1499674007100928E-3</v>
      </c>
      <c r="H456" s="13">
        <f t="shared" si="128"/>
        <v>0.84276073526483253</v>
      </c>
      <c r="J456" s="9">
        <f>'Raw Data'!A464</f>
        <v>42671</v>
      </c>
      <c r="K456" s="10">
        <f>'Raw Data'!H464</f>
        <v>0</v>
      </c>
      <c r="L456" s="10">
        <f>'Raw Data'!J464</f>
        <v>0</v>
      </c>
      <c r="M456" s="10">
        <f t="shared" si="137"/>
        <v>0</v>
      </c>
      <c r="O456" s="9">
        <f>'Raw Data'!A464</f>
        <v>42671</v>
      </c>
      <c r="P456" s="10">
        <f>'Raw Data'!B464</f>
        <v>2.8220999999999998</v>
      </c>
      <c r="Q456" s="10">
        <f>'Raw Data'!C464</f>
        <v>0</v>
      </c>
      <c r="R456" s="10">
        <f t="shared" si="138"/>
        <v>2.8220999999999998</v>
      </c>
      <c r="S456" s="10">
        <f>'Raw Data'!D464</f>
        <v>2.9763999999999999</v>
      </c>
      <c r="T456" s="15">
        <f t="shared" si="145"/>
        <v>-7.6863976591863517E-2</v>
      </c>
      <c r="U456" s="15">
        <f t="shared" si="132"/>
        <v>5.2999871597050816E-2</v>
      </c>
      <c r="V456" s="10">
        <f>'Raw Data'!F464</f>
        <v>2.5849000000000002</v>
      </c>
      <c r="W456" s="10">
        <f t="shared" si="139"/>
        <v>0.39149999999999974</v>
      </c>
      <c r="Y456" s="9">
        <f>'Raw Data'!A464</f>
        <v>42671</v>
      </c>
      <c r="Z456" s="10">
        <f>'Raw Data'!G464</f>
        <v>3.1242000000000001</v>
      </c>
      <c r="AA456" s="10">
        <f>'Raw Data'!H464</f>
        <v>0</v>
      </c>
      <c r="AB456" s="10">
        <f t="shared" si="140"/>
        <v>3.1242000000000001</v>
      </c>
      <c r="AC456" s="10">
        <f>'Raw Data'!I464</f>
        <v>0</v>
      </c>
      <c r="AD456" s="12" t="e">
        <f t="shared" si="146"/>
        <v>#DIV/0!</v>
      </c>
      <c r="AE456" s="15" t="e">
        <f t="shared" si="133"/>
        <v>#DIV/0!</v>
      </c>
      <c r="AG456" s="9">
        <f>'Raw Data'!M464</f>
        <v>42688</v>
      </c>
      <c r="AH456" s="10">
        <f>'Raw Data'!N464</f>
        <v>3210.3710000000001</v>
      </c>
      <c r="AI456" s="14">
        <f t="shared" si="147"/>
        <v>4.4727117692111001E-3</v>
      </c>
      <c r="AJ456" s="15">
        <f t="shared" si="129"/>
        <v>6.1108297826568134E-3</v>
      </c>
      <c r="AK456" s="10">
        <f>'Raw Data'!R464+'Raw Data'!S464</f>
        <v>94113569.594700009</v>
      </c>
      <c r="AM456" s="9">
        <f>'Raw Data'!V464</f>
        <v>42646</v>
      </c>
      <c r="AN456" s="10">
        <f>IF('Raw Data'!W464=0,AN455,'Raw Data'!W464)</f>
        <v>6.67</v>
      </c>
      <c r="AO456" s="15">
        <f t="shared" si="148"/>
        <v>0</v>
      </c>
      <c r="AP456" s="15">
        <f t="shared" si="134"/>
        <v>8.4997007014888304E-4</v>
      </c>
      <c r="AQ456" s="10">
        <f>IF('Raw Data'!Y464=0,AQ455,'Raw Data'!Y464)</f>
        <v>6.6776999999999997</v>
      </c>
      <c r="AR456" s="10">
        <f>IF('Raw Data'!X464=0,AR455,'Raw Data'!X464)</f>
        <v>6.6942000000000004</v>
      </c>
      <c r="AS456" s="10">
        <f t="shared" si="142"/>
        <v>1.6500000000000625E-2</v>
      </c>
      <c r="AT456" s="10">
        <f t="shared" si="143"/>
        <v>7.6999999999998181E-3</v>
      </c>
      <c r="AV456" s="39">
        <f>'Raw Data'!AB457</f>
        <v>42921</v>
      </c>
      <c r="AW456" s="38">
        <f>'Raw Data'!AC457</f>
        <v>224.28</v>
      </c>
      <c r="AX456" s="38">
        <f t="shared" si="141"/>
        <v>232.64400000000001</v>
      </c>
    </row>
    <row r="457" spans="1:50">
      <c r="A457" s="9">
        <f>'Raw Data'!M465</f>
        <v>42689</v>
      </c>
      <c r="B457" s="13">
        <f>'Raw Data'!N465</f>
        <v>3206.9859999999999</v>
      </c>
      <c r="C457" s="14">
        <f t="shared" si="144"/>
        <v>-1.0549515365709963E-3</v>
      </c>
      <c r="D457" s="15">
        <f t="shared" si="130"/>
        <v>6.1212142994690336E-3</v>
      </c>
      <c r="E457" s="10">
        <f>'Raw Data'!Q465</f>
        <v>3253.72</v>
      </c>
      <c r="F457" s="14">
        <f t="shared" si="144"/>
        <v>-3.9946288138316887E-4</v>
      </c>
      <c r="G457" s="15">
        <f t="shared" si="131"/>
        <v>5.0243951010093763E-3</v>
      </c>
      <c r="H457" s="13">
        <f t="shared" ref="H457:H520" si="149">G457/D457</f>
        <v>0.82081672936123184</v>
      </c>
      <c r="J457" s="9">
        <f>'Raw Data'!A465</f>
        <v>42674</v>
      </c>
      <c r="K457" s="10">
        <f>'Raw Data'!H465</f>
        <v>0</v>
      </c>
      <c r="L457" s="10">
        <f>'Raw Data'!J465</f>
        <v>0</v>
      </c>
      <c r="M457" s="10">
        <f t="shared" si="137"/>
        <v>0</v>
      </c>
      <c r="O457" s="9">
        <f>'Raw Data'!A465</f>
        <v>42674</v>
      </c>
      <c r="P457" s="10">
        <f>'Raw Data'!B465</f>
        <v>2.8233000000000001</v>
      </c>
      <c r="Q457" s="10">
        <f>'Raw Data'!C465</f>
        <v>0</v>
      </c>
      <c r="R457" s="10">
        <f t="shared" si="138"/>
        <v>2.8233000000000001</v>
      </c>
      <c r="S457" s="10">
        <f>'Raw Data'!D465</f>
        <v>3.0659000000000001</v>
      </c>
      <c r="T457" s="15">
        <f t="shared" si="145"/>
        <v>2.9626647590706639E-2</v>
      </c>
      <c r="U457" s="15">
        <f t="shared" si="132"/>
        <v>5.305935728158169E-2</v>
      </c>
      <c r="V457" s="10">
        <f>'Raw Data'!F465</f>
        <v>2.6890999999999998</v>
      </c>
      <c r="W457" s="10">
        <f t="shared" si="139"/>
        <v>0.37680000000000025</v>
      </c>
      <c r="Y457" s="9">
        <f>'Raw Data'!A465</f>
        <v>42674</v>
      </c>
      <c r="Z457" s="10">
        <f>'Raw Data'!G465</f>
        <v>3.1393</v>
      </c>
      <c r="AA457" s="10">
        <f>'Raw Data'!H465</f>
        <v>0</v>
      </c>
      <c r="AB457" s="10">
        <f t="shared" si="140"/>
        <v>3.1393</v>
      </c>
      <c r="AC457" s="10">
        <f>'Raw Data'!I465</f>
        <v>0</v>
      </c>
      <c r="AD457" s="12" t="e">
        <f t="shared" si="146"/>
        <v>#DIV/0!</v>
      </c>
      <c r="AE457" s="15" t="e">
        <f t="shared" si="133"/>
        <v>#DIV/0!</v>
      </c>
      <c r="AG457" s="9">
        <f>'Raw Data'!M465</f>
        <v>42689</v>
      </c>
      <c r="AH457" s="10">
        <f>'Raw Data'!N465</f>
        <v>3206.9859999999999</v>
      </c>
      <c r="AI457" s="14">
        <f t="shared" si="147"/>
        <v>-1.0549515365709963E-3</v>
      </c>
      <c r="AJ457" s="15">
        <f t="shared" si="129"/>
        <v>6.1212142994690336E-3</v>
      </c>
      <c r="AK457" s="10">
        <f>'Raw Data'!R465+'Raw Data'!S465</f>
        <v>94597117.101500005</v>
      </c>
      <c r="AM457" s="9">
        <f>'Raw Data'!V465</f>
        <v>42647</v>
      </c>
      <c r="AN457" s="10">
        <f>IF('Raw Data'!W465=0,AN456,'Raw Data'!W465)</f>
        <v>6.67</v>
      </c>
      <c r="AO457" s="15">
        <f t="shared" si="148"/>
        <v>0</v>
      </c>
      <c r="AP457" s="15">
        <f t="shared" si="134"/>
        <v>8.2997036628360032E-4</v>
      </c>
      <c r="AQ457" s="10">
        <f>IF('Raw Data'!Y465=0,AQ456,'Raw Data'!Y465)</f>
        <v>6.6942000000000004</v>
      </c>
      <c r="AR457" s="10">
        <f>IF('Raw Data'!X465=0,AR456,'Raw Data'!X465)</f>
        <v>6.7102000000000004</v>
      </c>
      <c r="AS457" s="10">
        <f t="shared" si="142"/>
        <v>1.6000000000000014E-2</v>
      </c>
      <c r="AT457" s="10">
        <f t="shared" si="143"/>
        <v>2.4200000000000443E-2</v>
      </c>
      <c r="AV457" s="39">
        <f>'Raw Data'!AB458</f>
        <v>42922</v>
      </c>
      <c r="AW457" s="38">
        <f>'Raw Data'!AC458</f>
        <v>266.57</v>
      </c>
      <c r="AX457" s="38">
        <f t="shared" si="141"/>
        <v>238.23799999999997</v>
      </c>
    </row>
    <row r="458" spans="1:50">
      <c r="A458" s="9">
        <f>'Raw Data'!M466</f>
        <v>42690</v>
      </c>
      <c r="B458" s="13">
        <f>'Raw Data'!N466</f>
        <v>3205.0569999999998</v>
      </c>
      <c r="C458" s="14">
        <f t="shared" si="144"/>
        <v>-6.0168032503674074E-4</v>
      </c>
      <c r="D458" s="15">
        <f t="shared" si="130"/>
        <v>5.4871846291128373E-3</v>
      </c>
      <c r="E458" s="10">
        <f>'Raw Data'!Q466</f>
        <v>3251.34</v>
      </c>
      <c r="F458" s="14">
        <f t="shared" si="144"/>
        <v>-7.3173809501996749E-4</v>
      </c>
      <c r="G458" s="15">
        <f t="shared" si="131"/>
        <v>4.576108459539264E-3</v>
      </c>
      <c r="H458" s="13">
        <f t="shared" si="149"/>
        <v>0.83396290973338816</v>
      </c>
      <c r="J458" s="9">
        <f>'Raw Data'!A466</f>
        <v>42675</v>
      </c>
      <c r="K458" s="10">
        <f>'Raw Data'!H466</f>
        <v>0</v>
      </c>
      <c r="L458" s="10">
        <f>'Raw Data'!J466</f>
        <v>0</v>
      </c>
      <c r="M458" s="10">
        <f t="shared" si="137"/>
        <v>0</v>
      </c>
      <c r="O458" s="9">
        <f>'Raw Data'!A466</f>
        <v>42675</v>
      </c>
      <c r="P458" s="10">
        <f>'Raw Data'!B466</f>
        <v>2.8254000000000001</v>
      </c>
      <c r="Q458" s="10">
        <f>'Raw Data'!C466</f>
        <v>0</v>
      </c>
      <c r="R458" s="10">
        <f t="shared" si="138"/>
        <v>2.8254000000000001</v>
      </c>
      <c r="S458" s="10">
        <f>'Raw Data'!D466</f>
        <v>2.7343000000000002</v>
      </c>
      <c r="T458" s="15">
        <f t="shared" si="145"/>
        <v>-0.11446570251543206</v>
      </c>
      <c r="U458" s="15">
        <f t="shared" si="132"/>
        <v>5.8551396737186422E-2</v>
      </c>
      <c r="V458" s="10">
        <f>'Raw Data'!F466</f>
        <v>2.4982000000000002</v>
      </c>
      <c r="W458" s="10">
        <f t="shared" si="139"/>
        <v>0.23609999999999998</v>
      </c>
      <c r="Y458" s="9">
        <f>'Raw Data'!A466</f>
        <v>42675</v>
      </c>
      <c r="Z458" s="10">
        <f>'Raw Data'!G466</f>
        <v>3.1493000000000002</v>
      </c>
      <c r="AA458" s="10">
        <f>'Raw Data'!H466</f>
        <v>0</v>
      </c>
      <c r="AB458" s="10">
        <f t="shared" si="140"/>
        <v>3.1493000000000002</v>
      </c>
      <c r="AC458" s="10">
        <f>'Raw Data'!I466</f>
        <v>0</v>
      </c>
      <c r="AD458" s="12" t="e">
        <f t="shared" si="146"/>
        <v>#DIV/0!</v>
      </c>
      <c r="AE458" s="15" t="e">
        <f t="shared" si="133"/>
        <v>#DIV/0!</v>
      </c>
      <c r="AG458" s="9">
        <f>'Raw Data'!M466</f>
        <v>42690</v>
      </c>
      <c r="AH458" s="10">
        <f>'Raw Data'!N466</f>
        <v>3205.0569999999998</v>
      </c>
      <c r="AI458" s="14">
        <f t="shared" si="147"/>
        <v>-6.0168032503674074E-4</v>
      </c>
      <c r="AJ458" s="15">
        <f t="shared" si="129"/>
        <v>5.4871846291128373E-3</v>
      </c>
      <c r="AK458" s="10">
        <f>'Raw Data'!R466+'Raw Data'!S466</f>
        <v>94972662.5836</v>
      </c>
      <c r="AM458" s="9">
        <f>'Raw Data'!V466</f>
        <v>42648</v>
      </c>
      <c r="AN458" s="10">
        <f>IF('Raw Data'!W466=0,AN457,'Raw Data'!W466)</f>
        <v>6.67</v>
      </c>
      <c r="AO458" s="15">
        <f t="shared" si="148"/>
        <v>0</v>
      </c>
      <c r="AP458" s="15">
        <f t="shared" si="134"/>
        <v>6.3094340891663278E-4</v>
      </c>
      <c r="AQ458" s="10">
        <f>IF('Raw Data'!Y466=0,AQ457,'Raw Data'!Y466)</f>
        <v>6.6978</v>
      </c>
      <c r="AR458" s="10">
        <f>IF('Raw Data'!X466=0,AR457,'Raw Data'!X466)</f>
        <v>6.7153999999999998</v>
      </c>
      <c r="AS458" s="10">
        <f t="shared" si="142"/>
        <v>1.7599999999999838E-2</v>
      </c>
      <c r="AT458" s="10">
        <f t="shared" si="143"/>
        <v>2.7800000000000047E-2</v>
      </c>
      <c r="AV458" s="39">
        <f>'Raw Data'!AB459</f>
        <v>42923</v>
      </c>
      <c r="AW458" s="38">
        <f>'Raw Data'!AC459</f>
        <v>255.05</v>
      </c>
      <c r="AX458" s="38">
        <f t="shared" si="141"/>
        <v>232.84200000000001</v>
      </c>
    </row>
    <row r="459" spans="1:50">
      <c r="A459" s="9">
        <f>'Raw Data'!M467</f>
        <v>42691</v>
      </c>
      <c r="B459" s="13">
        <f>'Raw Data'!N467</f>
        <v>3208.453</v>
      </c>
      <c r="C459" s="14">
        <f t="shared" si="144"/>
        <v>1.0590145855819456E-3</v>
      </c>
      <c r="D459" s="15">
        <f t="shared" si="130"/>
        <v>5.2324784842126132E-3</v>
      </c>
      <c r="E459" s="10">
        <f>'Raw Data'!Q467</f>
        <v>3249.19</v>
      </c>
      <c r="F459" s="14">
        <f t="shared" si="144"/>
        <v>-6.6148454922802596E-4</v>
      </c>
      <c r="G459" s="15">
        <f t="shared" si="131"/>
        <v>4.4334923328520877E-3</v>
      </c>
      <c r="H459" s="13">
        <f t="shared" si="149"/>
        <v>0.84730254433511398</v>
      </c>
      <c r="J459" s="9">
        <f>'Raw Data'!A467</f>
        <v>42676</v>
      </c>
      <c r="K459" s="10">
        <f>'Raw Data'!H467</f>
        <v>0</v>
      </c>
      <c r="L459" s="10">
        <f>'Raw Data'!J467</f>
        <v>0</v>
      </c>
      <c r="M459" s="10">
        <f t="shared" si="137"/>
        <v>0</v>
      </c>
      <c r="O459" s="9">
        <f>'Raw Data'!A467</f>
        <v>42676</v>
      </c>
      <c r="P459" s="10">
        <f>'Raw Data'!B467</f>
        <v>2.8296000000000001</v>
      </c>
      <c r="Q459" s="10">
        <f>'Raw Data'!C467</f>
        <v>0</v>
      </c>
      <c r="R459" s="10">
        <f t="shared" si="138"/>
        <v>2.8296000000000001</v>
      </c>
      <c r="S459" s="10">
        <f>'Raw Data'!D467</f>
        <v>2.5121000000000002</v>
      </c>
      <c r="T459" s="15">
        <f t="shared" si="145"/>
        <v>-8.4756404885447667E-2</v>
      </c>
      <c r="U459" s="15">
        <f t="shared" si="132"/>
        <v>5.9640220959626455E-2</v>
      </c>
      <c r="V459" s="10">
        <f>'Raw Data'!F467</f>
        <v>2.3683000000000001</v>
      </c>
      <c r="W459" s="10">
        <f t="shared" si="139"/>
        <v>0.14380000000000015</v>
      </c>
      <c r="Y459" s="9">
        <f>'Raw Data'!A467</f>
        <v>42676</v>
      </c>
      <c r="Z459" s="10">
        <f>'Raw Data'!G467</f>
        <v>3.1246</v>
      </c>
      <c r="AA459" s="10">
        <f>'Raw Data'!H467</f>
        <v>0</v>
      </c>
      <c r="AB459" s="10">
        <f t="shared" si="140"/>
        <v>3.1246</v>
      </c>
      <c r="AC459" s="10">
        <f>'Raw Data'!I467</f>
        <v>0</v>
      </c>
      <c r="AD459" s="12" t="e">
        <f t="shared" si="146"/>
        <v>#DIV/0!</v>
      </c>
      <c r="AE459" s="15" t="e">
        <f t="shared" si="133"/>
        <v>#DIV/0!</v>
      </c>
      <c r="AG459" s="9">
        <f>'Raw Data'!M467</f>
        <v>42691</v>
      </c>
      <c r="AH459" s="10">
        <f>'Raw Data'!N467</f>
        <v>3208.453</v>
      </c>
      <c r="AI459" s="14">
        <f t="shared" si="147"/>
        <v>1.0590145855819456E-3</v>
      </c>
      <c r="AJ459" s="15">
        <f t="shared" si="129"/>
        <v>5.2324784842126132E-3</v>
      </c>
      <c r="AK459" s="10">
        <f>'Raw Data'!R467+'Raw Data'!S467</f>
        <v>95039545.0211</v>
      </c>
      <c r="AM459" s="9">
        <f>'Raw Data'!V467</f>
        <v>42649</v>
      </c>
      <c r="AN459" s="10">
        <f>IF('Raw Data'!W467=0,AN458,'Raw Data'!W467)</f>
        <v>6.67</v>
      </c>
      <c r="AO459" s="15">
        <f t="shared" si="148"/>
        <v>0</v>
      </c>
      <c r="AP459" s="15">
        <f t="shared" si="134"/>
        <v>6.3080068321020189E-4</v>
      </c>
      <c r="AQ459" s="10">
        <f>IF('Raw Data'!Y467=0,AQ458,'Raw Data'!Y467)</f>
        <v>6.7096</v>
      </c>
      <c r="AR459" s="10">
        <f>IF('Raw Data'!X467=0,AR458,'Raw Data'!X467)</f>
        <v>6.7309000000000001</v>
      </c>
      <c r="AS459" s="10">
        <f t="shared" si="142"/>
        <v>2.1300000000000097E-2</v>
      </c>
      <c r="AT459" s="10">
        <f t="shared" si="143"/>
        <v>3.960000000000008E-2</v>
      </c>
      <c r="AV459" s="45">
        <f>'Raw Data'!AB460</f>
        <v>42926</v>
      </c>
      <c r="AW459" s="44">
        <f>'Raw Data'!AC460</f>
        <v>217.82</v>
      </c>
      <c r="AX459" s="44">
        <f t="shared" ref="AX459:AX464" si="150">AVERAGE(AW455:AW459)</f>
        <v>233.85399999999998</v>
      </c>
    </row>
    <row r="460" spans="1:50">
      <c r="A460" s="9">
        <f>'Raw Data'!M468</f>
        <v>42692</v>
      </c>
      <c r="B460" s="13">
        <f>'Raw Data'!N468</f>
        <v>3192.8560000000002</v>
      </c>
      <c r="C460" s="14">
        <f t="shared" si="144"/>
        <v>-4.8730754490916121E-3</v>
      </c>
      <c r="D460" s="15">
        <f t="shared" si="130"/>
        <v>5.5987972992191867E-3</v>
      </c>
      <c r="E460" s="10">
        <f>'Raw Data'!Q468</f>
        <v>3243.29</v>
      </c>
      <c r="F460" s="14">
        <f t="shared" si="144"/>
        <v>-1.8174878086967324E-3</v>
      </c>
      <c r="G460" s="15">
        <f t="shared" si="131"/>
        <v>4.4325682922335069E-3</v>
      </c>
      <c r="H460" s="13">
        <f t="shared" si="149"/>
        <v>0.7917000840254883</v>
      </c>
      <c r="J460" s="9">
        <f>'Raw Data'!A468</f>
        <v>42677</v>
      </c>
      <c r="K460" s="10">
        <f>'Raw Data'!H468</f>
        <v>0</v>
      </c>
      <c r="L460" s="10">
        <f>'Raw Data'!J468</f>
        <v>0</v>
      </c>
      <c r="M460" s="10">
        <f t="shared" si="137"/>
        <v>0</v>
      </c>
      <c r="O460" s="9">
        <f>'Raw Data'!A468</f>
        <v>42677</v>
      </c>
      <c r="P460" s="10">
        <f>'Raw Data'!B468</f>
        <v>2.8380000000000001</v>
      </c>
      <c r="Q460" s="10">
        <f>'Raw Data'!C468</f>
        <v>0</v>
      </c>
      <c r="R460" s="10">
        <f t="shared" si="138"/>
        <v>2.8380000000000001</v>
      </c>
      <c r="S460" s="10">
        <f>'Raw Data'!D468</f>
        <v>2.4506999999999999</v>
      </c>
      <c r="T460" s="15">
        <f t="shared" si="145"/>
        <v>-2.4745358696999675E-2</v>
      </c>
      <c r="U460" s="15">
        <f t="shared" si="132"/>
        <v>5.589235013054604E-2</v>
      </c>
      <c r="V460" s="10">
        <f>'Raw Data'!F468</f>
        <v>2.3527999999999998</v>
      </c>
      <c r="W460" s="10">
        <f t="shared" si="139"/>
        <v>9.7900000000000098E-2</v>
      </c>
      <c r="Y460" s="9">
        <f>'Raw Data'!A468</f>
        <v>42677</v>
      </c>
      <c r="Z460" s="10">
        <f>'Raw Data'!G468</f>
        <v>3.1644999999999999</v>
      </c>
      <c r="AA460" s="10">
        <f>'Raw Data'!H468</f>
        <v>0</v>
      </c>
      <c r="AB460" s="10">
        <f t="shared" si="140"/>
        <v>3.1644999999999999</v>
      </c>
      <c r="AC460" s="10">
        <f>'Raw Data'!I468</f>
        <v>0</v>
      </c>
      <c r="AD460" s="12" t="e">
        <f t="shared" si="146"/>
        <v>#DIV/0!</v>
      </c>
      <c r="AE460" s="15" t="e">
        <f t="shared" si="133"/>
        <v>#DIV/0!</v>
      </c>
      <c r="AG460" s="9">
        <f>'Raw Data'!M468</f>
        <v>42692</v>
      </c>
      <c r="AH460" s="10">
        <f>'Raw Data'!N468</f>
        <v>3192.8560000000002</v>
      </c>
      <c r="AI460" s="14">
        <f t="shared" si="147"/>
        <v>-4.8730754490916121E-3</v>
      </c>
      <c r="AJ460" s="15">
        <f t="shared" si="129"/>
        <v>5.5987972992191867E-3</v>
      </c>
      <c r="AK460" s="10">
        <f>'Raw Data'!R468+'Raw Data'!S468</f>
        <v>94810297.832300007</v>
      </c>
      <c r="AM460" s="9">
        <f>'Raw Data'!V468</f>
        <v>42650</v>
      </c>
      <c r="AN460" s="10">
        <f>IF('Raw Data'!W468=0,AN459,'Raw Data'!W468)</f>
        <v>6.67</v>
      </c>
      <c r="AO460" s="15">
        <f t="shared" si="148"/>
        <v>0</v>
      </c>
      <c r="AP460" s="15">
        <f t="shared" si="134"/>
        <v>3.270387581143399E-4</v>
      </c>
      <c r="AQ460" s="10">
        <f>IF('Raw Data'!Y468=0,AQ459,'Raw Data'!Y468)</f>
        <v>6.7092000000000001</v>
      </c>
      <c r="AR460" s="10">
        <f>IF('Raw Data'!X468=0,AR459,'Raw Data'!X468)</f>
        <v>6.7282000000000002</v>
      </c>
      <c r="AS460" s="10">
        <f t="shared" si="142"/>
        <v>1.9000000000000128E-2</v>
      </c>
      <c r="AT460" s="10">
        <f t="shared" si="143"/>
        <v>3.9200000000000124E-2</v>
      </c>
      <c r="AV460" s="45">
        <f>'Raw Data'!AB461</f>
        <v>42927</v>
      </c>
      <c r="AW460" s="44">
        <f>'Raw Data'!AC461</f>
        <v>282.51</v>
      </c>
      <c r="AX460" s="44">
        <f t="shared" si="150"/>
        <v>249.24600000000001</v>
      </c>
    </row>
    <row r="461" spans="1:50">
      <c r="A461" s="9">
        <f>'Raw Data'!M469</f>
        <v>42695</v>
      </c>
      <c r="B461" s="13">
        <f>'Raw Data'!N469</f>
        <v>3218.1480000000001</v>
      </c>
      <c r="C461" s="14">
        <f t="shared" si="144"/>
        <v>7.890224749201407E-3</v>
      </c>
      <c r="D461" s="15">
        <f t="shared" si="130"/>
        <v>5.8611810488619588E-3</v>
      </c>
      <c r="E461" s="10">
        <f>'Raw Data'!Q469</f>
        <v>3271.56</v>
      </c>
      <c r="F461" s="14">
        <f t="shared" si="144"/>
        <v>8.6786886698200939E-3</v>
      </c>
      <c r="G461" s="15">
        <f t="shared" si="131"/>
        <v>5.0078977994661078E-3</v>
      </c>
      <c r="H461" s="13">
        <f t="shared" si="149"/>
        <v>0.85441786522504204</v>
      </c>
      <c r="J461" s="9">
        <f>'Raw Data'!A469</f>
        <v>42678</v>
      </c>
      <c r="K461" s="10">
        <f>'Raw Data'!H469</f>
        <v>0</v>
      </c>
      <c r="L461" s="10">
        <f>'Raw Data'!J469</f>
        <v>0</v>
      </c>
      <c r="M461" s="10">
        <f t="shared" si="137"/>
        <v>0</v>
      </c>
      <c r="O461" s="9">
        <f>'Raw Data'!A469</f>
        <v>42678</v>
      </c>
      <c r="P461" s="10">
        <f>'Raw Data'!B469</f>
        <v>2.8458000000000001</v>
      </c>
      <c r="Q461" s="10">
        <f>'Raw Data'!C469</f>
        <v>0</v>
      </c>
      <c r="R461" s="10">
        <f t="shared" si="138"/>
        <v>2.8458000000000001</v>
      </c>
      <c r="S461" s="10">
        <f>'Raw Data'!D469</f>
        <v>2.4262999999999999</v>
      </c>
      <c r="T461" s="15">
        <f t="shared" si="145"/>
        <v>-1.0006234810999262E-2</v>
      </c>
      <c r="U461" s="15">
        <f t="shared" si="132"/>
        <v>5.5850109213271201E-2</v>
      </c>
      <c r="V461" s="10">
        <f>'Raw Data'!F469</f>
        <v>2.2980999999999998</v>
      </c>
      <c r="W461" s="10">
        <f t="shared" si="139"/>
        <v>0.12820000000000009</v>
      </c>
      <c r="Y461" s="9">
        <f>'Raw Data'!A469</f>
        <v>42678</v>
      </c>
      <c r="Z461" s="10">
        <f>'Raw Data'!G469</f>
        <v>3.1465999999999998</v>
      </c>
      <c r="AA461" s="10">
        <f>'Raw Data'!H469</f>
        <v>0</v>
      </c>
      <c r="AB461" s="10">
        <f t="shared" si="140"/>
        <v>3.1465999999999998</v>
      </c>
      <c r="AC461" s="10">
        <f>'Raw Data'!I469</f>
        <v>0</v>
      </c>
      <c r="AD461" s="12" t="e">
        <f t="shared" si="146"/>
        <v>#DIV/0!</v>
      </c>
      <c r="AE461" s="15" t="e">
        <f t="shared" si="133"/>
        <v>#DIV/0!</v>
      </c>
      <c r="AG461" s="9">
        <f>'Raw Data'!M469</f>
        <v>42695</v>
      </c>
      <c r="AH461" s="10">
        <f>'Raw Data'!N469</f>
        <v>3218.1480000000001</v>
      </c>
      <c r="AI461" s="14">
        <f t="shared" si="147"/>
        <v>7.890224749201407E-3</v>
      </c>
      <c r="AJ461" s="15">
        <f t="shared" si="129"/>
        <v>5.8611810488619588E-3</v>
      </c>
      <c r="AK461" s="10">
        <f>'Raw Data'!R469+'Raw Data'!S469</f>
        <v>95438749.377900004</v>
      </c>
      <c r="AM461" s="9">
        <f>'Raw Data'!V469</f>
        <v>42653</v>
      </c>
      <c r="AN461" s="10">
        <f>IF('Raw Data'!W469=0,AN460,'Raw Data'!W469)</f>
        <v>6.7027999999999999</v>
      </c>
      <c r="AO461" s="15">
        <f t="shared" si="148"/>
        <v>4.9054896168997178E-3</v>
      </c>
      <c r="AP461" s="15">
        <f t="shared" si="134"/>
        <v>1.1341799966338771E-3</v>
      </c>
      <c r="AQ461" s="10">
        <f>IF('Raw Data'!Y469=0,AQ460,'Raw Data'!Y469)</f>
        <v>6.7198000000000002</v>
      </c>
      <c r="AR461" s="10">
        <f>IF('Raw Data'!X469=0,AR460,'Raw Data'!X469)</f>
        <v>6.7389000000000001</v>
      </c>
      <c r="AS461" s="10">
        <f t="shared" si="142"/>
        <v>1.9099999999999895E-2</v>
      </c>
      <c r="AT461" s="10">
        <f t="shared" si="143"/>
        <v>1.7000000000000348E-2</v>
      </c>
      <c r="AV461" s="45">
        <f>'Raw Data'!AB462</f>
        <v>42928</v>
      </c>
      <c r="AW461" s="44">
        <f>'Raw Data'!AC462</f>
        <v>255.76</v>
      </c>
      <c r="AX461" s="44">
        <f t="shared" si="150"/>
        <v>255.542</v>
      </c>
    </row>
    <row r="462" spans="1:50">
      <c r="A462" s="9">
        <f>'Raw Data'!M470</f>
        <v>42696</v>
      </c>
      <c r="B462" s="13">
        <f>'Raw Data'!N470</f>
        <v>3248.3519999999999</v>
      </c>
      <c r="C462" s="14">
        <f t="shared" si="144"/>
        <v>9.3417520000210769E-3</v>
      </c>
      <c r="D462" s="15">
        <f t="shared" si="130"/>
        <v>6.1803197278059892E-3</v>
      </c>
      <c r="E462" s="10">
        <f>'Raw Data'!Q470</f>
        <v>3295.99</v>
      </c>
      <c r="F462" s="14">
        <f t="shared" si="144"/>
        <v>7.4396426916509117E-3</v>
      </c>
      <c r="G462" s="15">
        <f t="shared" si="131"/>
        <v>5.1851923016674661E-3</v>
      </c>
      <c r="H462" s="13">
        <f t="shared" si="149"/>
        <v>0.83898447491942418</v>
      </c>
      <c r="J462" s="9">
        <f>'Raw Data'!A470</f>
        <v>42681</v>
      </c>
      <c r="K462" s="10">
        <f>'Raw Data'!H470</f>
        <v>0</v>
      </c>
      <c r="L462" s="10">
        <f>'Raw Data'!J470</f>
        <v>0</v>
      </c>
      <c r="M462" s="10">
        <f t="shared" si="137"/>
        <v>0</v>
      </c>
      <c r="O462" s="9">
        <f>'Raw Data'!A470</f>
        <v>42681</v>
      </c>
      <c r="P462" s="10">
        <f>'Raw Data'!B470</f>
        <v>2.8576000000000001</v>
      </c>
      <c r="Q462" s="10">
        <f>'Raw Data'!C470</f>
        <v>0</v>
      </c>
      <c r="R462" s="10">
        <f t="shared" si="138"/>
        <v>2.8576000000000001</v>
      </c>
      <c r="S462" s="10">
        <f>'Raw Data'!D470</f>
        <v>2.4211</v>
      </c>
      <c r="T462" s="15">
        <f t="shared" si="145"/>
        <v>-2.1454808741475147E-3</v>
      </c>
      <c r="U462" s="15">
        <f t="shared" si="132"/>
        <v>5.4700566723058133E-2</v>
      </c>
      <c r="V462" s="10">
        <f>'Raw Data'!F470</f>
        <v>2.3008000000000002</v>
      </c>
      <c r="W462" s="10">
        <f t="shared" si="139"/>
        <v>0.12029999999999985</v>
      </c>
      <c r="Y462" s="9">
        <f>'Raw Data'!A470</f>
        <v>42681</v>
      </c>
      <c r="Z462" s="10">
        <f>'Raw Data'!G470</f>
        <v>3.1551</v>
      </c>
      <c r="AA462" s="10">
        <f>'Raw Data'!H470</f>
        <v>0</v>
      </c>
      <c r="AB462" s="10">
        <f t="shared" si="140"/>
        <v>3.1551</v>
      </c>
      <c r="AC462" s="10">
        <f>'Raw Data'!I470</f>
        <v>0</v>
      </c>
      <c r="AD462" s="12" t="e">
        <f t="shared" si="146"/>
        <v>#DIV/0!</v>
      </c>
      <c r="AE462" s="15" t="e">
        <f t="shared" si="133"/>
        <v>#DIV/0!</v>
      </c>
      <c r="AG462" s="9">
        <f>'Raw Data'!M470</f>
        <v>42696</v>
      </c>
      <c r="AH462" s="10">
        <f>'Raw Data'!N470</f>
        <v>3248.3519999999999</v>
      </c>
      <c r="AI462" s="14">
        <f t="shared" si="147"/>
        <v>9.3417520000210769E-3</v>
      </c>
      <c r="AJ462" s="15">
        <f t="shared" ref="AJ462:AJ525" si="151">_xlfn.STDEV.P(AI453:AI462)</f>
        <v>6.1803197278059892E-3</v>
      </c>
      <c r="AK462" s="10">
        <f>'Raw Data'!R470+'Raw Data'!S470</f>
        <v>96086689.550500005</v>
      </c>
      <c r="AM462" s="9">
        <f>'Raw Data'!V470</f>
        <v>42654</v>
      </c>
      <c r="AN462" s="10">
        <f>IF('Raw Data'!W470=0,AN461,'Raw Data'!W470)</f>
        <v>6.7148000000000003</v>
      </c>
      <c r="AO462" s="15">
        <f t="shared" si="148"/>
        <v>1.7886959216900276E-3</v>
      </c>
      <c r="AP462" s="15">
        <f t="shared" si="134"/>
        <v>1.1866372922826264E-3</v>
      </c>
      <c r="AQ462" s="10">
        <f>IF('Raw Data'!Y470=0,AQ461,'Raw Data'!Y470)</f>
        <v>6.7287999999999997</v>
      </c>
      <c r="AR462" s="10">
        <f>IF('Raw Data'!X470=0,AR461,'Raw Data'!X470)</f>
        <v>6.7518000000000002</v>
      </c>
      <c r="AS462" s="10">
        <f t="shared" si="142"/>
        <v>2.3000000000000576E-2</v>
      </c>
      <c r="AT462" s="10">
        <f t="shared" si="143"/>
        <v>1.3999999999999346E-2</v>
      </c>
      <c r="AV462" s="45">
        <f>'Raw Data'!AB463</f>
        <v>42929</v>
      </c>
      <c r="AW462" s="44">
        <f>'Raw Data'!AC463</f>
        <v>285.25</v>
      </c>
      <c r="AX462" s="44">
        <f t="shared" si="150"/>
        <v>259.27799999999996</v>
      </c>
    </row>
    <row r="463" spans="1:50">
      <c r="A463" s="9">
        <f>'Raw Data'!M471</f>
        <v>42697</v>
      </c>
      <c r="B463" s="13">
        <f>'Raw Data'!N471</f>
        <v>3241.1370000000002</v>
      </c>
      <c r="C463" s="14">
        <f t="shared" si="144"/>
        <v>-2.223596641525708E-3</v>
      </c>
      <c r="D463" s="15">
        <f t="shared" si="130"/>
        <v>5.6702644057922231E-3</v>
      </c>
      <c r="E463" s="10">
        <f>'Raw Data'!Q471</f>
        <v>3340.77</v>
      </c>
      <c r="F463" s="14">
        <f t="shared" si="144"/>
        <v>1.3494741278710717E-2</v>
      </c>
      <c r="G463" s="15">
        <f t="shared" si="131"/>
        <v>5.072799743044829E-3</v>
      </c>
      <c r="H463" s="13">
        <f t="shared" si="149"/>
        <v>0.89463195717344701</v>
      </c>
      <c r="J463" s="9">
        <f>'Raw Data'!A471</f>
        <v>42682</v>
      </c>
      <c r="K463" s="10">
        <f>'Raw Data'!H471</f>
        <v>0</v>
      </c>
      <c r="L463" s="10">
        <f>'Raw Data'!J471</f>
        <v>0</v>
      </c>
      <c r="M463" s="10">
        <f t="shared" si="137"/>
        <v>0</v>
      </c>
      <c r="O463" s="9">
        <f>'Raw Data'!A471</f>
        <v>42682</v>
      </c>
      <c r="P463" s="10">
        <f>'Raw Data'!B471</f>
        <v>2.8647999999999998</v>
      </c>
      <c r="Q463" s="10">
        <f>'Raw Data'!C471</f>
        <v>0</v>
      </c>
      <c r="R463" s="10">
        <f t="shared" si="138"/>
        <v>2.8647999999999998</v>
      </c>
      <c r="S463" s="10">
        <f>'Raw Data'!D471</f>
        <v>2.3780000000000001</v>
      </c>
      <c r="T463" s="15">
        <f t="shared" si="145"/>
        <v>-1.7962184080059323E-2</v>
      </c>
      <c r="U463" s="15">
        <f t="shared" si="132"/>
        <v>5.4649862649905678E-2</v>
      </c>
      <c r="V463" s="10">
        <f>'Raw Data'!F471</f>
        <v>2.2694000000000001</v>
      </c>
      <c r="W463" s="10">
        <f t="shared" si="139"/>
        <v>0.10860000000000003</v>
      </c>
      <c r="Y463" s="9">
        <f>'Raw Data'!A471</f>
        <v>42682</v>
      </c>
      <c r="Z463" s="10">
        <f>'Raw Data'!G471</f>
        <v>3.1576</v>
      </c>
      <c r="AA463" s="10">
        <f>'Raw Data'!H471</f>
        <v>0</v>
      </c>
      <c r="AB463" s="10">
        <f t="shared" si="140"/>
        <v>3.1576</v>
      </c>
      <c r="AC463" s="10">
        <f>'Raw Data'!I471</f>
        <v>0</v>
      </c>
      <c r="AD463" s="12" t="e">
        <f t="shared" si="146"/>
        <v>#DIV/0!</v>
      </c>
      <c r="AE463" s="15" t="e">
        <f t="shared" si="133"/>
        <v>#DIV/0!</v>
      </c>
      <c r="AG463" s="9">
        <f>'Raw Data'!M471</f>
        <v>42697</v>
      </c>
      <c r="AH463" s="10">
        <f>'Raw Data'!N471</f>
        <v>3241.1370000000002</v>
      </c>
      <c r="AI463" s="14">
        <f t="shared" si="147"/>
        <v>-2.223596641525708E-3</v>
      </c>
      <c r="AJ463" s="15">
        <f t="shared" si="151"/>
        <v>5.6702644057922231E-3</v>
      </c>
      <c r="AK463" s="10">
        <f>'Raw Data'!R471+'Raw Data'!S471</f>
        <v>96061722.877400011</v>
      </c>
      <c r="AM463" s="9">
        <f>'Raw Data'!V471</f>
        <v>42655</v>
      </c>
      <c r="AN463" s="10">
        <f>IF('Raw Data'!W471=0,AN462,'Raw Data'!W471)</f>
        <v>6.7138999999999998</v>
      </c>
      <c r="AO463" s="15">
        <f t="shared" si="148"/>
        <v>-1.3404127001845622E-4</v>
      </c>
      <c r="AP463" s="15">
        <f t="shared" si="134"/>
        <v>1.1337468613170374E-3</v>
      </c>
      <c r="AQ463" s="10">
        <f>IF('Raw Data'!Y471=0,AQ462,'Raw Data'!Y471)</f>
        <v>6.7266000000000004</v>
      </c>
      <c r="AR463" s="10">
        <f>IF('Raw Data'!X471=0,AR462,'Raw Data'!X471)</f>
        <v>6.7503000000000002</v>
      </c>
      <c r="AS463" s="10">
        <f t="shared" si="142"/>
        <v>2.3699999999999832E-2</v>
      </c>
      <c r="AT463" s="10">
        <f t="shared" si="143"/>
        <v>1.27000000000006E-2</v>
      </c>
      <c r="AV463" s="45">
        <f>'Raw Data'!AB464</f>
        <v>42930</v>
      </c>
      <c r="AW463" s="44">
        <f>'Raw Data'!AC464</f>
        <v>224.67</v>
      </c>
      <c r="AX463" s="44">
        <f t="shared" si="150"/>
        <v>253.202</v>
      </c>
    </row>
    <row r="464" spans="1:50">
      <c r="A464" s="9">
        <f>'Raw Data'!M472</f>
        <v>42698</v>
      </c>
      <c r="B464" s="13">
        <f>'Raw Data'!N472</f>
        <v>3241.7359999999999</v>
      </c>
      <c r="C464" s="14">
        <f t="shared" si="144"/>
        <v>1.8479461242080114E-4</v>
      </c>
      <c r="D464" s="15">
        <f t="shared" si="130"/>
        <v>4.6158933386982745E-3</v>
      </c>
      <c r="E464" s="10">
        <f>'Raw Data'!Q472</f>
        <v>3333.54</v>
      </c>
      <c r="F464" s="14">
        <f t="shared" si="144"/>
        <v>-2.1665169367355314E-3</v>
      </c>
      <c r="G464" s="15">
        <f t="shared" si="131"/>
        <v>5.0295111949921331E-3</v>
      </c>
      <c r="H464" s="13">
        <f t="shared" si="149"/>
        <v>1.0896073253743126</v>
      </c>
      <c r="J464" s="9">
        <f>'Raw Data'!A472</f>
        <v>42683</v>
      </c>
      <c r="K464" s="10">
        <f>'Raw Data'!H472</f>
        <v>0</v>
      </c>
      <c r="L464" s="10">
        <f>'Raw Data'!J472</f>
        <v>0</v>
      </c>
      <c r="M464" s="10">
        <f t="shared" si="137"/>
        <v>0</v>
      </c>
      <c r="O464" s="9">
        <f>'Raw Data'!A472</f>
        <v>42683</v>
      </c>
      <c r="P464" s="10">
        <f>'Raw Data'!B472</f>
        <v>2.8654999999999999</v>
      </c>
      <c r="Q464" s="10">
        <f>'Raw Data'!C472</f>
        <v>0</v>
      </c>
      <c r="R464" s="10">
        <f t="shared" si="138"/>
        <v>2.8654999999999999</v>
      </c>
      <c r="S464" s="10">
        <f>'Raw Data'!D472</f>
        <v>2.3975</v>
      </c>
      <c r="T464" s="15">
        <f t="shared" si="145"/>
        <v>8.1667295068661144E-3</v>
      </c>
      <c r="U464" s="15">
        <f t="shared" si="132"/>
        <v>5.4610799263762042E-2</v>
      </c>
      <c r="V464" s="10">
        <f>'Raw Data'!F472</f>
        <v>2.3187000000000002</v>
      </c>
      <c r="W464" s="10">
        <f t="shared" si="139"/>
        <v>7.8799999999999759E-2</v>
      </c>
      <c r="Y464" s="9">
        <f>'Raw Data'!A472</f>
        <v>42683</v>
      </c>
      <c r="Z464" s="10">
        <f>'Raw Data'!G472</f>
        <v>3.1808999999999998</v>
      </c>
      <c r="AA464" s="10">
        <f>'Raw Data'!H472</f>
        <v>0</v>
      </c>
      <c r="AB464" s="10">
        <f t="shared" si="140"/>
        <v>3.1808999999999998</v>
      </c>
      <c r="AC464" s="10">
        <f>'Raw Data'!I472</f>
        <v>0</v>
      </c>
      <c r="AD464" s="12" t="e">
        <f t="shared" si="146"/>
        <v>#DIV/0!</v>
      </c>
      <c r="AE464" s="15" t="e">
        <f t="shared" si="133"/>
        <v>#DIV/0!</v>
      </c>
      <c r="AG464" s="9">
        <f>'Raw Data'!M472</f>
        <v>42698</v>
      </c>
      <c r="AH464" s="10">
        <f>'Raw Data'!N472</f>
        <v>3241.7359999999999</v>
      </c>
      <c r="AI464" s="14">
        <f t="shared" si="147"/>
        <v>1.8479461242080114E-4</v>
      </c>
      <c r="AJ464" s="15">
        <f t="shared" si="151"/>
        <v>4.6158933386982745E-3</v>
      </c>
      <c r="AK464" s="10">
        <f>'Raw Data'!R472+'Raw Data'!S472</f>
        <v>96135296.881999999</v>
      </c>
      <c r="AM464" s="9">
        <f>'Raw Data'!V472</f>
        <v>42656</v>
      </c>
      <c r="AN464" s="10">
        <f>IF('Raw Data'!W472=0,AN463,'Raw Data'!W472)</f>
        <v>6.7298999999999998</v>
      </c>
      <c r="AO464" s="15">
        <f t="shared" si="148"/>
        <v>2.3802805091287403E-3</v>
      </c>
      <c r="AP464" s="15">
        <f t="shared" si="134"/>
        <v>1.2158914601710471E-3</v>
      </c>
      <c r="AQ464" s="10">
        <f>IF('Raw Data'!Y472=0,AQ463,'Raw Data'!Y472)</f>
        <v>6.7346000000000004</v>
      </c>
      <c r="AR464" s="10">
        <f>IF('Raw Data'!X472=0,AR463,'Raw Data'!X472)</f>
        <v>6.7572000000000001</v>
      </c>
      <c r="AS464" s="10">
        <f t="shared" si="142"/>
        <v>2.2599999999999731E-2</v>
      </c>
      <c r="AT464" s="10">
        <f t="shared" si="143"/>
        <v>4.7000000000005926E-3</v>
      </c>
      <c r="AV464" s="45">
        <f>'Raw Data'!AB465</f>
        <v>42933</v>
      </c>
      <c r="AW464" s="44">
        <f>'Raw Data'!AC465</f>
        <v>231.27</v>
      </c>
      <c r="AX464" s="44">
        <f t="shared" si="150"/>
        <v>255.892</v>
      </c>
    </row>
    <row r="465" spans="1:50">
      <c r="A465" s="9">
        <f>'Raw Data'!M473</f>
        <v>42699</v>
      </c>
      <c r="B465" s="13">
        <f>'Raw Data'!N473</f>
        <v>3261.9380000000001</v>
      </c>
      <c r="C465" s="14">
        <f t="shared" si="144"/>
        <v>6.2125084913793845E-3</v>
      </c>
      <c r="D465" s="15">
        <f t="shared" si="130"/>
        <v>4.4474577847290839E-3</v>
      </c>
      <c r="E465" s="10">
        <f>'Raw Data'!Q473</f>
        <v>3381.21</v>
      </c>
      <c r="F465" s="14">
        <f t="shared" si="144"/>
        <v>1.4198831194117712E-2</v>
      </c>
      <c r="G465" s="15">
        <f t="shared" si="131"/>
        <v>6.047929111857182E-3</v>
      </c>
      <c r="H465" s="13">
        <f t="shared" si="149"/>
        <v>1.3598620615632422</v>
      </c>
      <c r="J465" s="9">
        <f>'Raw Data'!A473</f>
        <v>42684</v>
      </c>
      <c r="K465" s="10">
        <f>'Raw Data'!H473</f>
        <v>0</v>
      </c>
      <c r="L465" s="10">
        <f>'Raw Data'!J473</f>
        <v>0</v>
      </c>
      <c r="M465" s="10">
        <f t="shared" si="137"/>
        <v>0</v>
      </c>
      <c r="O465" s="9">
        <f>'Raw Data'!A473</f>
        <v>42684</v>
      </c>
      <c r="P465" s="10">
        <f>'Raw Data'!B473</f>
        <v>2.8700999999999999</v>
      </c>
      <c r="Q465" s="10">
        <f>'Raw Data'!C473</f>
        <v>0</v>
      </c>
      <c r="R465" s="10">
        <f t="shared" si="138"/>
        <v>2.8700999999999999</v>
      </c>
      <c r="S465" s="10">
        <f>'Raw Data'!D473</f>
        <v>2.5508999999999999</v>
      </c>
      <c r="T465" s="15">
        <f t="shared" si="145"/>
        <v>6.201971030226313E-2</v>
      </c>
      <c r="U465" s="15">
        <f t="shared" si="132"/>
        <v>5.6251004167238348E-2</v>
      </c>
      <c r="V465" s="10">
        <f>'Raw Data'!F473</f>
        <v>2.4224999999999999</v>
      </c>
      <c r="W465" s="10">
        <f t="shared" si="139"/>
        <v>0.12840000000000007</v>
      </c>
      <c r="Y465" s="9">
        <f>'Raw Data'!A473</f>
        <v>42684</v>
      </c>
      <c r="Z465" s="10">
        <f>'Raw Data'!G473</f>
        <v>3.2113999999999998</v>
      </c>
      <c r="AA465" s="10">
        <f>'Raw Data'!H473</f>
        <v>0</v>
      </c>
      <c r="AB465" s="10">
        <f t="shared" si="140"/>
        <v>3.2113999999999998</v>
      </c>
      <c r="AC465" s="10">
        <f>'Raw Data'!I473</f>
        <v>0</v>
      </c>
      <c r="AD465" s="12" t="e">
        <f t="shared" si="146"/>
        <v>#DIV/0!</v>
      </c>
      <c r="AE465" s="15" t="e">
        <f t="shared" si="133"/>
        <v>#DIV/0!</v>
      </c>
      <c r="AG465" s="9">
        <f>'Raw Data'!M473</f>
        <v>42699</v>
      </c>
      <c r="AH465" s="10">
        <f>'Raw Data'!N473</f>
        <v>3261.9380000000001</v>
      </c>
      <c r="AI465" s="14">
        <f t="shared" si="147"/>
        <v>6.2125084913793845E-3</v>
      </c>
      <c r="AJ465" s="15">
        <f t="shared" si="151"/>
        <v>4.4474577847290839E-3</v>
      </c>
      <c r="AK465" s="10">
        <f>'Raw Data'!R473+'Raw Data'!S473</f>
        <v>96031705.417800009</v>
      </c>
      <c r="AM465" s="9">
        <f>'Raw Data'!V473</f>
        <v>42657</v>
      </c>
      <c r="AN465" s="10">
        <f>IF('Raw Data'!W473=0,AN464,'Raw Data'!W473)</f>
        <v>6.7255000000000003</v>
      </c>
      <c r="AO465" s="15">
        <f t="shared" si="148"/>
        <v>-6.5401253873314147E-4</v>
      </c>
      <c r="AP465" s="15">
        <f t="shared" si="134"/>
        <v>1.2358826138643482E-3</v>
      </c>
      <c r="AQ465" s="10">
        <f>IF('Raw Data'!Y473=0,AQ464,'Raw Data'!Y473)</f>
        <v>6.7385000000000002</v>
      </c>
      <c r="AR465" s="10">
        <f>IF('Raw Data'!X473=0,AR464,'Raw Data'!X473)</f>
        <v>6.7572000000000001</v>
      </c>
      <c r="AS465" s="10">
        <f t="shared" si="142"/>
        <v>1.8699999999999939E-2</v>
      </c>
      <c r="AT465" s="10">
        <f t="shared" si="143"/>
        <v>1.2999999999999901E-2</v>
      </c>
      <c r="AV465" s="53">
        <f>'Raw Data'!AB466</f>
        <v>42934</v>
      </c>
      <c r="AW465" s="52">
        <f>'Raw Data'!AC466</f>
        <v>291.02</v>
      </c>
      <c r="AX465" s="52">
        <f t="shared" ref="AX465:AX473" si="152">AVERAGE(AW461:AW465)</f>
        <v>257.59399999999994</v>
      </c>
    </row>
    <row r="466" spans="1:50">
      <c r="A466" s="9">
        <f>'Raw Data'!M474</f>
        <v>42702</v>
      </c>
      <c r="B466" s="13">
        <f>'Raw Data'!N474</f>
        <v>3277</v>
      </c>
      <c r="C466" s="14">
        <f t="shared" si="144"/>
        <v>4.6068724428144012E-3</v>
      </c>
      <c r="D466" s="15">
        <f t="shared" si="130"/>
        <v>4.4549696797902142E-3</v>
      </c>
      <c r="E466" s="10">
        <f>'Raw Data'!Q474</f>
        <v>3378.39</v>
      </c>
      <c r="F466" s="14">
        <f t="shared" si="144"/>
        <v>-8.343689459732374E-4</v>
      </c>
      <c r="G466" s="15">
        <f t="shared" si="131"/>
        <v>6.2114272755447791E-3</v>
      </c>
      <c r="H466" s="13">
        <f t="shared" si="149"/>
        <v>1.3942692592774901</v>
      </c>
      <c r="J466" s="9">
        <f>'Raw Data'!A474</f>
        <v>42685</v>
      </c>
      <c r="K466" s="10">
        <f>'Raw Data'!H474</f>
        <v>0</v>
      </c>
      <c r="L466" s="10">
        <f>'Raw Data'!J474</f>
        <v>0</v>
      </c>
      <c r="M466" s="10">
        <f t="shared" si="137"/>
        <v>0</v>
      </c>
      <c r="O466" s="9">
        <f>'Raw Data'!A474</f>
        <v>42685</v>
      </c>
      <c r="P466" s="10">
        <f>'Raw Data'!B474</f>
        <v>2.8751000000000002</v>
      </c>
      <c r="Q466" s="10">
        <f>'Raw Data'!C474</f>
        <v>0</v>
      </c>
      <c r="R466" s="10">
        <f t="shared" si="138"/>
        <v>2.8751000000000002</v>
      </c>
      <c r="S466" s="10">
        <f>'Raw Data'!D474</f>
        <v>2.6181000000000001</v>
      </c>
      <c r="T466" s="15">
        <f t="shared" si="145"/>
        <v>2.6002625777518926E-2</v>
      </c>
      <c r="U466" s="15">
        <f t="shared" si="132"/>
        <v>5.6302294077293917E-2</v>
      </c>
      <c r="V466" s="10">
        <f>'Raw Data'!F474</f>
        <v>2.4277000000000002</v>
      </c>
      <c r="W466" s="10">
        <f t="shared" si="139"/>
        <v>0.1903999999999999</v>
      </c>
      <c r="Y466" s="9">
        <f>'Raw Data'!A474</f>
        <v>42685</v>
      </c>
      <c r="Z466" s="10">
        <f>'Raw Data'!G474</f>
        <v>3.2324000000000002</v>
      </c>
      <c r="AA466" s="10">
        <f>'Raw Data'!H474</f>
        <v>0</v>
      </c>
      <c r="AB466" s="10">
        <f t="shared" si="140"/>
        <v>3.2324000000000002</v>
      </c>
      <c r="AC466" s="10">
        <f>'Raw Data'!I474</f>
        <v>0</v>
      </c>
      <c r="AD466" s="12" t="e">
        <f t="shared" si="146"/>
        <v>#DIV/0!</v>
      </c>
      <c r="AE466" s="15" t="e">
        <f t="shared" si="133"/>
        <v>#DIV/0!</v>
      </c>
      <c r="AG466" s="9">
        <f>'Raw Data'!M474</f>
        <v>42702</v>
      </c>
      <c r="AH466" s="10">
        <f>'Raw Data'!N474</f>
        <v>3277</v>
      </c>
      <c r="AI466" s="14">
        <f t="shared" si="147"/>
        <v>4.6068724428144012E-3</v>
      </c>
      <c r="AJ466" s="15">
        <f t="shared" si="151"/>
        <v>4.4549696797902142E-3</v>
      </c>
      <c r="AK466" s="10">
        <f>'Raw Data'!R474+'Raw Data'!S474</f>
        <v>96854187.440400004</v>
      </c>
      <c r="AM466" s="9">
        <f>'Raw Data'!V474</f>
        <v>42660</v>
      </c>
      <c r="AN466" s="10">
        <f>IF('Raw Data'!W474=0,AN465,'Raw Data'!W474)</f>
        <v>6.7396000000000003</v>
      </c>
      <c r="AO466" s="15">
        <f t="shared" si="148"/>
        <v>2.0943038155939878E-3</v>
      </c>
      <c r="AP466" s="15">
        <f t="shared" si="134"/>
        <v>1.2861705955276002E-3</v>
      </c>
      <c r="AQ466" s="10">
        <f>IF('Raw Data'!Y474=0,AQ465,'Raw Data'!Y474)</f>
        <v>6.7476000000000003</v>
      </c>
      <c r="AR466" s="10">
        <f>IF('Raw Data'!X474=0,AR465,'Raw Data'!X474)</f>
        <v>6.7686999999999999</v>
      </c>
      <c r="AS466" s="10">
        <f t="shared" si="142"/>
        <v>2.1099999999999675E-2</v>
      </c>
      <c r="AT466" s="10">
        <f t="shared" si="143"/>
        <v>8.0000000000000071E-3</v>
      </c>
      <c r="AV466" s="53">
        <f>'Raw Data'!AB467</f>
        <v>42935</v>
      </c>
      <c r="AW466" s="52">
        <f>'Raw Data'!AC467</f>
        <v>271.22000000000003</v>
      </c>
      <c r="AX466" s="52">
        <f t="shared" si="152"/>
        <v>260.68600000000004</v>
      </c>
    </row>
    <row r="467" spans="1:50">
      <c r="A467" s="9">
        <f>'Raw Data'!M475</f>
        <v>42703</v>
      </c>
      <c r="B467" s="13">
        <f>'Raw Data'!N475</f>
        <v>3282.924</v>
      </c>
      <c r="C467" s="14">
        <f t="shared" si="144"/>
        <v>1.8061189764920322E-3</v>
      </c>
      <c r="D467" s="15">
        <f t="shared" si="130"/>
        <v>4.3364014502942482E-3</v>
      </c>
      <c r="E467" s="10">
        <f>'Raw Data'!Q475</f>
        <v>3386.26</v>
      </c>
      <c r="F467" s="14">
        <f t="shared" si="144"/>
        <v>2.3268028798796902E-3</v>
      </c>
      <c r="G467" s="15">
        <f t="shared" si="131"/>
        <v>6.0831373381496643E-3</v>
      </c>
      <c r="H467" s="13">
        <f t="shared" si="149"/>
        <v>1.4028076984747089</v>
      </c>
      <c r="J467" s="9">
        <f>'Raw Data'!A475</f>
        <v>42688</v>
      </c>
      <c r="K467" s="10">
        <f>'Raw Data'!H475</f>
        <v>0</v>
      </c>
      <c r="L467" s="10">
        <f>'Raw Data'!J475</f>
        <v>0</v>
      </c>
      <c r="M467" s="10">
        <f t="shared" si="137"/>
        <v>0</v>
      </c>
      <c r="O467" s="9">
        <f>'Raw Data'!A475</f>
        <v>42688</v>
      </c>
      <c r="P467" s="10">
        <f>'Raw Data'!B475</f>
        <v>2.8845999999999998</v>
      </c>
      <c r="Q467" s="10">
        <f>'Raw Data'!C475</f>
        <v>0</v>
      </c>
      <c r="R467" s="10">
        <f t="shared" si="138"/>
        <v>2.8845999999999998</v>
      </c>
      <c r="S467" s="10">
        <f>'Raw Data'!D475</f>
        <v>2.6295999999999999</v>
      </c>
      <c r="T467" s="15">
        <f t="shared" si="145"/>
        <v>4.3828795126343648E-3</v>
      </c>
      <c r="U467" s="15">
        <f t="shared" si="132"/>
        <v>5.6107150975113727E-2</v>
      </c>
      <c r="V467" s="10">
        <f>'Raw Data'!F475</f>
        <v>2.4493999999999998</v>
      </c>
      <c r="W467" s="10">
        <f t="shared" si="139"/>
        <v>0.18020000000000014</v>
      </c>
      <c r="Y467" s="9">
        <f>'Raw Data'!A475</f>
        <v>42688</v>
      </c>
      <c r="Z467" s="10">
        <f>'Raw Data'!G475</f>
        <v>3.2389000000000001</v>
      </c>
      <c r="AA467" s="10">
        <f>'Raw Data'!H475</f>
        <v>0</v>
      </c>
      <c r="AB467" s="10">
        <f t="shared" si="140"/>
        <v>3.2389000000000001</v>
      </c>
      <c r="AC467" s="10">
        <f>'Raw Data'!I475</f>
        <v>0</v>
      </c>
      <c r="AD467" s="12" t="e">
        <f t="shared" si="146"/>
        <v>#DIV/0!</v>
      </c>
      <c r="AE467" s="15" t="e">
        <f t="shared" si="133"/>
        <v>#DIV/0!</v>
      </c>
      <c r="AG467" s="9">
        <f>'Raw Data'!M475</f>
        <v>42703</v>
      </c>
      <c r="AH467" s="10">
        <f>'Raw Data'!N475</f>
        <v>3282.924</v>
      </c>
      <c r="AI467" s="14">
        <f t="shared" si="147"/>
        <v>1.8061189764920322E-3</v>
      </c>
      <c r="AJ467" s="15">
        <f t="shared" si="151"/>
        <v>4.3364014502942482E-3</v>
      </c>
      <c r="AK467" s="10">
        <f>'Raw Data'!R475+'Raw Data'!S475</f>
        <v>97155598.550300002</v>
      </c>
      <c r="AM467" s="9">
        <f>'Raw Data'!V475</f>
        <v>42661</v>
      </c>
      <c r="AN467" s="10">
        <f>IF('Raw Data'!W475=0,AN466,'Raw Data'!W475)</f>
        <v>6.7393000000000001</v>
      </c>
      <c r="AO467" s="15">
        <f t="shared" si="148"/>
        <v>-4.4514018213639609E-5</v>
      </c>
      <c r="AP467" s="15">
        <f t="shared" si="134"/>
        <v>1.2854989706243968E-3</v>
      </c>
      <c r="AQ467" s="10">
        <f>IF('Raw Data'!Y475=0,AQ466,'Raw Data'!Y475)</f>
        <v>6.7442000000000002</v>
      </c>
      <c r="AR467" s="10">
        <f>IF('Raw Data'!X475=0,AR466,'Raw Data'!X475)</f>
        <v>6.76</v>
      </c>
      <c r="AS467" s="10">
        <f t="shared" si="142"/>
        <v>1.5799999999999592E-2</v>
      </c>
      <c r="AT467" s="10">
        <f t="shared" si="143"/>
        <v>4.9000000000001265E-3</v>
      </c>
      <c r="AV467" s="53">
        <f>'Raw Data'!AB468</f>
        <v>42936</v>
      </c>
      <c r="AW467" s="52">
        <f>'Raw Data'!AC468</f>
        <v>254.17</v>
      </c>
      <c r="AX467" s="52">
        <f t="shared" si="152"/>
        <v>254.47000000000003</v>
      </c>
    </row>
    <row r="468" spans="1:50">
      <c r="A468" s="9">
        <f>'Raw Data'!M476</f>
        <v>42704</v>
      </c>
      <c r="B468" s="13">
        <f>'Raw Data'!N476</f>
        <v>3250.0340000000001</v>
      </c>
      <c r="C468" s="14">
        <f t="shared" si="144"/>
        <v>-1.0069030867783452E-2</v>
      </c>
      <c r="D468" s="15">
        <f t="shared" si="130"/>
        <v>5.6957600114413091E-3</v>
      </c>
      <c r="E468" s="10">
        <f>'Raw Data'!Q476</f>
        <v>3356.36</v>
      </c>
      <c r="F468" s="14">
        <f t="shared" si="144"/>
        <v>-8.8690141199642518E-3</v>
      </c>
      <c r="G468" s="15">
        <f t="shared" si="131"/>
        <v>7.1170754321098102E-3</v>
      </c>
      <c r="H468" s="13">
        <f t="shared" si="149"/>
        <v>1.249539204217426</v>
      </c>
      <c r="J468" s="9">
        <f>'Raw Data'!A476</f>
        <v>42689</v>
      </c>
      <c r="K468" s="10">
        <f>'Raw Data'!H476</f>
        <v>0</v>
      </c>
      <c r="L468" s="10">
        <f>'Raw Data'!J476</f>
        <v>0</v>
      </c>
      <c r="M468" s="10">
        <f t="shared" si="137"/>
        <v>0</v>
      </c>
      <c r="O468" s="9">
        <f>'Raw Data'!A476</f>
        <v>42689</v>
      </c>
      <c r="P468" s="10">
        <f>'Raw Data'!B476</f>
        <v>2.8955000000000002</v>
      </c>
      <c r="Q468" s="10">
        <f>'Raw Data'!C476</f>
        <v>0</v>
      </c>
      <c r="R468" s="10">
        <f t="shared" si="138"/>
        <v>2.8955000000000002</v>
      </c>
      <c r="S468" s="10">
        <f>'Raw Data'!D476</f>
        <v>2.7277999999999998</v>
      </c>
      <c r="T468" s="15">
        <f t="shared" si="145"/>
        <v>3.6663680142764998E-2</v>
      </c>
      <c r="U468" s="15">
        <f t="shared" si="132"/>
        <v>5.1548116049562151E-2</v>
      </c>
      <c r="V468" s="10">
        <f>'Raw Data'!F476</f>
        <v>2.4742999999999999</v>
      </c>
      <c r="W468" s="10">
        <f t="shared" si="139"/>
        <v>0.25349999999999984</v>
      </c>
      <c r="Y468" s="9">
        <f>'Raw Data'!A476</f>
        <v>42689</v>
      </c>
      <c r="Z468" s="10">
        <f>'Raw Data'!G476</f>
        <v>3.2427000000000001</v>
      </c>
      <c r="AA468" s="10">
        <f>'Raw Data'!H476</f>
        <v>0</v>
      </c>
      <c r="AB468" s="10">
        <f t="shared" si="140"/>
        <v>3.2427000000000001</v>
      </c>
      <c r="AC468" s="10">
        <f>'Raw Data'!I476</f>
        <v>0</v>
      </c>
      <c r="AD468" s="12" t="e">
        <f t="shared" si="146"/>
        <v>#DIV/0!</v>
      </c>
      <c r="AE468" s="15" t="e">
        <f t="shared" si="133"/>
        <v>#DIV/0!</v>
      </c>
      <c r="AG468" s="9">
        <f>'Raw Data'!M476</f>
        <v>42704</v>
      </c>
      <c r="AH468" s="10">
        <f>'Raw Data'!N476</f>
        <v>3250.0340000000001</v>
      </c>
      <c r="AI468" s="14">
        <f t="shared" si="147"/>
        <v>-1.0069030867783452E-2</v>
      </c>
      <c r="AJ468" s="15">
        <f t="shared" si="151"/>
        <v>5.6957600114413091E-3</v>
      </c>
      <c r="AK468" s="10">
        <f>'Raw Data'!R476+'Raw Data'!S476</f>
        <v>97667912.154599994</v>
      </c>
      <c r="AM468" s="9">
        <f>'Raw Data'!V476</f>
        <v>42662</v>
      </c>
      <c r="AN468" s="10">
        <f>IF('Raw Data'!W476=0,AN467,'Raw Data'!W476)</f>
        <v>6.7393000000000001</v>
      </c>
      <c r="AO468" s="15">
        <f t="shared" si="148"/>
        <v>0</v>
      </c>
      <c r="AP468" s="15">
        <f t="shared" si="134"/>
        <v>1.2860735109695247E-3</v>
      </c>
      <c r="AQ468" s="10">
        <f>IF('Raw Data'!Y476=0,AQ467,'Raw Data'!Y476)</f>
        <v>6.7412999999999998</v>
      </c>
      <c r="AR468" s="10">
        <f>IF('Raw Data'!X476=0,AR467,'Raw Data'!X476)</f>
        <v>6.7542</v>
      </c>
      <c r="AS468" s="10">
        <f t="shared" si="142"/>
        <v>1.2900000000000134E-2</v>
      </c>
      <c r="AT468" s="10">
        <f t="shared" si="143"/>
        <v>1.9999999999997797E-3</v>
      </c>
      <c r="AV468" s="53">
        <f>'Raw Data'!AB469</f>
        <v>42937</v>
      </c>
      <c r="AW468" s="52">
        <f>'Raw Data'!AC469</f>
        <v>213.47</v>
      </c>
      <c r="AX468" s="52">
        <f t="shared" si="152"/>
        <v>252.23000000000002</v>
      </c>
    </row>
    <row r="469" spans="1:50">
      <c r="A469" s="9">
        <f>'Raw Data'!M477</f>
        <v>42705</v>
      </c>
      <c r="B469" s="13">
        <f>'Raw Data'!N477</f>
        <v>3273.3090000000002</v>
      </c>
      <c r="C469" s="14">
        <f t="shared" si="144"/>
        <v>7.13594203669382E-3</v>
      </c>
      <c r="D469" s="15">
        <f t="shared" si="130"/>
        <v>5.9463179191786755E-3</v>
      </c>
      <c r="E469" s="10">
        <f>'Raw Data'!Q477</f>
        <v>3364.02</v>
      </c>
      <c r="F469" s="14">
        <f t="shared" si="144"/>
        <v>2.2796339841634075E-3</v>
      </c>
      <c r="G469" s="15">
        <f t="shared" si="131"/>
        <v>7.0122909547122858E-3</v>
      </c>
      <c r="H469" s="13">
        <f t="shared" si="149"/>
        <v>1.1792660685187255</v>
      </c>
      <c r="J469" s="9">
        <f>'Raw Data'!A477</f>
        <v>42690</v>
      </c>
      <c r="K469" s="10">
        <f>'Raw Data'!H477</f>
        <v>0</v>
      </c>
      <c r="L469" s="10">
        <f>'Raw Data'!J477</f>
        <v>0</v>
      </c>
      <c r="M469" s="10">
        <f t="shared" si="137"/>
        <v>0</v>
      </c>
      <c r="O469" s="9">
        <f>'Raw Data'!A477</f>
        <v>42690</v>
      </c>
      <c r="P469" s="10">
        <f>'Raw Data'!B477</f>
        <v>2.9125000000000001</v>
      </c>
      <c r="Q469" s="10">
        <f>'Raw Data'!C477</f>
        <v>0</v>
      </c>
      <c r="R469" s="10">
        <f t="shared" si="138"/>
        <v>2.9125000000000001</v>
      </c>
      <c r="S469" s="10">
        <f>'Raw Data'!D477</f>
        <v>2.8551000000000002</v>
      </c>
      <c r="T469" s="15">
        <f t="shared" si="145"/>
        <v>4.5611445253632803E-2</v>
      </c>
      <c r="U469" s="15">
        <f t="shared" si="132"/>
        <v>5.2395714361881798E-2</v>
      </c>
      <c r="V469" s="10">
        <f>'Raw Data'!F477</f>
        <v>2.5608</v>
      </c>
      <c r="W469" s="10">
        <f t="shared" si="139"/>
        <v>0.29430000000000023</v>
      </c>
      <c r="Y469" s="9">
        <f>'Raw Data'!A477</f>
        <v>42690</v>
      </c>
      <c r="Z469" s="10">
        <f>'Raw Data'!G477</f>
        <v>3.2747000000000002</v>
      </c>
      <c r="AA469" s="10">
        <f>'Raw Data'!H477</f>
        <v>0</v>
      </c>
      <c r="AB469" s="10">
        <f t="shared" si="140"/>
        <v>3.2747000000000002</v>
      </c>
      <c r="AC469" s="10">
        <f>'Raw Data'!I477</f>
        <v>0</v>
      </c>
      <c r="AD469" s="12" t="e">
        <f t="shared" si="146"/>
        <v>#DIV/0!</v>
      </c>
      <c r="AE469" s="15" t="e">
        <f t="shared" si="133"/>
        <v>#DIV/0!</v>
      </c>
      <c r="AG469" s="9">
        <f>'Raw Data'!M477</f>
        <v>42705</v>
      </c>
      <c r="AH469" s="10">
        <f>'Raw Data'!N477</f>
        <v>3273.3090000000002</v>
      </c>
      <c r="AI469" s="14">
        <f t="shared" si="147"/>
        <v>7.13594203669382E-3</v>
      </c>
      <c r="AJ469" s="15">
        <f t="shared" si="151"/>
        <v>5.9463179191786755E-3</v>
      </c>
      <c r="AK469" s="10">
        <f>'Raw Data'!R477+'Raw Data'!S477</f>
        <v>97435621.390699998</v>
      </c>
      <c r="AM469" s="9">
        <f>'Raw Data'!V477</f>
        <v>42663</v>
      </c>
      <c r="AN469" s="10">
        <f>IF('Raw Data'!W477=0,AN468,'Raw Data'!W477)</f>
        <v>6.7396000000000003</v>
      </c>
      <c r="AO469" s="15">
        <f t="shared" si="148"/>
        <v>4.4514018213565423E-5</v>
      </c>
      <c r="AP469" s="15">
        <f t="shared" si="134"/>
        <v>1.2774317054469631E-3</v>
      </c>
      <c r="AQ469" s="10">
        <f>IF('Raw Data'!Y477=0,AQ468,'Raw Data'!Y477)</f>
        <v>6.7488000000000001</v>
      </c>
      <c r="AR469" s="10">
        <f>IF('Raw Data'!X477=0,AR468,'Raw Data'!X477)</f>
        <v>6.7633000000000001</v>
      </c>
      <c r="AS469" s="10">
        <f t="shared" si="142"/>
        <v>1.4499999999999957E-2</v>
      </c>
      <c r="AT469" s="10">
        <f t="shared" si="143"/>
        <v>9.1999999999998749E-3</v>
      </c>
      <c r="AV469" s="57">
        <f>'Raw Data'!AB470</f>
        <v>42940</v>
      </c>
      <c r="AW469" s="56">
        <f>'Raw Data'!AC470</f>
        <v>231.62</v>
      </c>
      <c r="AX469" s="56">
        <f t="shared" si="152"/>
        <v>252.3</v>
      </c>
    </row>
    <row r="470" spans="1:50">
      <c r="A470" s="9">
        <f>'Raw Data'!M478</f>
        <v>42706</v>
      </c>
      <c r="B470" s="13">
        <f>'Raw Data'!N478</f>
        <v>3243.8429999999998</v>
      </c>
      <c r="C470" s="14">
        <f t="shared" si="144"/>
        <v>-9.0426618207786781E-3</v>
      </c>
      <c r="D470" s="15">
        <f t="shared" si="130"/>
        <v>6.5311566316007706E-3</v>
      </c>
      <c r="E470" s="10">
        <f>'Raw Data'!Q478</f>
        <v>3358.84</v>
      </c>
      <c r="F470" s="14">
        <f t="shared" si="144"/>
        <v>-1.5410111247549964E-3</v>
      </c>
      <c r="G470" s="15">
        <f t="shared" si="131"/>
        <v>6.9918924048837676E-3</v>
      </c>
      <c r="H470" s="13">
        <f t="shared" si="149"/>
        <v>1.0705442847678377</v>
      </c>
      <c r="J470" s="9">
        <f>'Raw Data'!A478</f>
        <v>42691</v>
      </c>
      <c r="K470" s="10">
        <f>'Raw Data'!H478</f>
        <v>0</v>
      </c>
      <c r="L470" s="10">
        <f>'Raw Data'!J478</f>
        <v>0</v>
      </c>
      <c r="M470" s="10">
        <f t="shared" si="137"/>
        <v>0</v>
      </c>
      <c r="O470" s="9">
        <f>'Raw Data'!A478</f>
        <v>42691</v>
      </c>
      <c r="P470" s="10">
        <f>'Raw Data'!B478</f>
        <v>2.9325000000000001</v>
      </c>
      <c r="Q470" s="10">
        <f>'Raw Data'!C478</f>
        <v>0</v>
      </c>
      <c r="R470" s="10">
        <f t="shared" si="138"/>
        <v>2.9325000000000001</v>
      </c>
      <c r="S470" s="10">
        <f>'Raw Data'!D478</f>
        <v>2.8079999999999998</v>
      </c>
      <c r="T470" s="15">
        <f t="shared" si="145"/>
        <v>-1.6634382600705818E-2</v>
      </c>
      <c r="U470" s="15">
        <f t="shared" si="132"/>
        <v>5.2335077546159361E-2</v>
      </c>
      <c r="V470" s="10">
        <f>'Raw Data'!F478</f>
        <v>2.5630999999999999</v>
      </c>
      <c r="W470" s="10">
        <f t="shared" si="139"/>
        <v>0.2448999999999999</v>
      </c>
      <c r="Y470" s="9">
        <f>'Raw Data'!A478</f>
        <v>42691</v>
      </c>
      <c r="Z470" s="10">
        <f>'Raw Data'!G478</f>
        <v>3.3094999999999999</v>
      </c>
      <c r="AA470" s="10">
        <f>'Raw Data'!H478</f>
        <v>0</v>
      </c>
      <c r="AB470" s="10">
        <f t="shared" si="140"/>
        <v>3.3094999999999999</v>
      </c>
      <c r="AC470" s="10">
        <f>'Raw Data'!I478</f>
        <v>0</v>
      </c>
      <c r="AD470" s="12" t="e">
        <f t="shared" si="146"/>
        <v>#DIV/0!</v>
      </c>
      <c r="AE470" s="15" t="e">
        <f t="shared" si="133"/>
        <v>#DIV/0!</v>
      </c>
      <c r="AG470" s="9">
        <f>'Raw Data'!M478</f>
        <v>42706</v>
      </c>
      <c r="AH470" s="10">
        <f>'Raw Data'!N478</f>
        <v>3243.8429999999998</v>
      </c>
      <c r="AI470" s="14">
        <f t="shared" si="147"/>
        <v>-9.0426618207786781E-3</v>
      </c>
      <c r="AJ470" s="15">
        <f t="shared" si="151"/>
        <v>6.5311566316007706E-3</v>
      </c>
      <c r="AK470" s="10">
        <f>'Raw Data'!R478+'Raw Data'!S478</f>
        <v>96965264.048999995</v>
      </c>
      <c r="AM470" s="9">
        <f>'Raw Data'!V478</f>
        <v>42664</v>
      </c>
      <c r="AN470" s="10">
        <f>IF('Raw Data'!W478=0,AN469,'Raw Data'!W478)</f>
        <v>6.7599</v>
      </c>
      <c r="AO470" s="15">
        <f t="shared" si="148"/>
        <v>3.0075210639553224E-3</v>
      </c>
      <c r="AP470" s="15">
        <f t="shared" si="134"/>
        <v>1.3821364116241822E-3</v>
      </c>
      <c r="AQ470" s="10">
        <f>IF('Raw Data'!Y478=0,AQ469,'Raw Data'!Y478)</f>
        <v>6.7640000000000002</v>
      </c>
      <c r="AR470" s="10">
        <f>IF('Raw Data'!X478=0,AR469,'Raw Data'!X478)</f>
        <v>6.7816000000000001</v>
      </c>
      <c r="AS470" s="10">
        <f t="shared" si="142"/>
        <v>1.7599999999999838E-2</v>
      </c>
      <c r="AT470" s="10">
        <f t="shared" si="143"/>
        <v>4.1000000000002146E-3</v>
      </c>
      <c r="AV470" s="57">
        <f>'Raw Data'!AB471</f>
        <v>42941</v>
      </c>
      <c r="AW470" s="56">
        <f>'Raw Data'!AC471</f>
        <v>249.77</v>
      </c>
      <c r="AX470" s="56">
        <f t="shared" si="152"/>
        <v>244.05</v>
      </c>
    </row>
    <row r="471" spans="1:50">
      <c r="A471" s="9">
        <f>'Raw Data'!M479</f>
        <v>42709</v>
      </c>
      <c r="B471" s="13">
        <f>'Raw Data'!N479</f>
        <v>3204.7089999999998</v>
      </c>
      <c r="C471" s="14">
        <f t="shared" si="144"/>
        <v>-1.2137447422666203E-2</v>
      </c>
      <c r="D471" s="15">
        <f t="shared" si="130"/>
        <v>7.3141688870746605E-3</v>
      </c>
      <c r="E471" s="10">
        <f>'Raw Data'!Q479</f>
        <v>3366.82</v>
      </c>
      <c r="F471" s="14">
        <f t="shared" si="144"/>
        <v>2.37300242495394E-3</v>
      </c>
      <c r="G471" s="15">
        <f t="shared" si="131"/>
        <v>6.7775371855616157E-3</v>
      </c>
      <c r="H471" s="13">
        <f t="shared" si="149"/>
        <v>0.92663121267798976</v>
      </c>
      <c r="J471" s="9">
        <f>'Raw Data'!A479</f>
        <v>42692</v>
      </c>
      <c r="K471" s="10">
        <f>'Raw Data'!H479</f>
        <v>0</v>
      </c>
      <c r="L471" s="10">
        <f>'Raw Data'!J479</f>
        <v>0</v>
      </c>
      <c r="M471" s="10">
        <f t="shared" si="137"/>
        <v>0</v>
      </c>
      <c r="O471" s="9">
        <f>'Raw Data'!A479</f>
        <v>42692</v>
      </c>
      <c r="P471" s="10">
        <f>'Raw Data'!B479</f>
        <v>2.9504999999999999</v>
      </c>
      <c r="Q471" s="10">
        <f>'Raw Data'!C479</f>
        <v>0</v>
      </c>
      <c r="R471" s="10">
        <f t="shared" si="138"/>
        <v>2.9504999999999999</v>
      </c>
      <c r="S471" s="10">
        <f>'Raw Data'!D479</f>
        <v>2.706</v>
      </c>
      <c r="T471" s="15">
        <f t="shared" si="145"/>
        <v>-3.7000956414968374E-2</v>
      </c>
      <c r="U471" s="15">
        <f t="shared" si="132"/>
        <v>5.2587956256632221E-2</v>
      </c>
      <c r="V471" s="10">
        <f>'Raw Data'!F479</f>
        <v>2.4965999999999999</v>
      </c>
      <c r="W471" s="10">
        <f t="shared" si="139"/>
        <v>0.20940000000000003</v>
      </c>
      <c r="Y471" s="9">
        <f>'Raw Data'!A479</f>
        <v>42692</v>
      </c>
      <c r="Z471" s="10">
        <f>'Raw Data'!G479</f>
        <v>3.3729</v>
      </c>
      <c r="AA471" s="10">
        <f>'Raw Data'!H479</f>
        <v>0</v>
      </c>
      <c r="AB471" s="10">
        <f t="shared" si="140"/>
        <v>3.3729</v>
      </c>
      <c r="AC471" s="10">
        <f>'Raw Data'!I479</f>
        <v>0</v>
      </c>
      <c r="AD471" s="12" t="e">
        <f t="shared" si="146"/>
        <v>#DIV/0!</v>
      </c>
      <c r="AE471" s="15" t="e">
        <f t="shared" si="133"/>
        <v>#DIV/0!</v>
      </c>
      <c r="AG471" s="9">
        <f>'Raw Data'!M479</f>
        <v>42709</v>
      </c>
      <c r="AH471" s="10">
        <f>'Raw Data'!N479</f>
        <v>3204.7089999999998</v>
      </c>
      <c r="AI471" s="14">
        <f t="shared" si="147"/>
        <v>-1.2137447422666203E-2</v>
      </c>
      <c r="AJ471" s="15">
        <f t="shared" si="151"/>
        <v>7.3141688870746605E-3</v>
      </c>
      <c r="AK471" s="10">
        <f>'Raw Data'!R479+'Raw Data'!S479</f>
        <v>96797976.042899996</v>
      </c>
      <c r="AM471" s="9">
        <f>'Raw Data'!V479</f>
        <v>42667</v>
      </c>
      <c r="AN471" s="10">
        <f>IF('Raw Data'!W479=0,AN470,'Raw Data'!W479)</f>
        <v>6.7717999999999998</v>
      </c>
      <c r="AO471" s="15">
        <f t="shared" si="148"/>
        <v>1.7588334160106057E-3</v>
      </c>
      <c r="AP471" s="15">
        <f t="shared" si="134"/>
        <v>1.3922486868611055E-3</v>
      </c>
      <c r="AQ471" s="10">
        <f>IF('Raw Data'!Y479=0,AQ470,'Raw Data'!Y479)</f>
        <v>6.7847999999999997</v>
      </c>
      <c r="AR471" s="10">
        <f>IF('Raw Data'!X479=0,AR470,'Raw Data'!X479)</f>
        <v>6.7994000000000003</v>
      </c>
      <c r="AS471" s="10">
        <f t="shared" si="142"/>
        <v>1.4600000000000612E-2</v>
      </c>
      <c r="AT471" s="10">
        <f t="shared" si="143"/>
        <v>1.2999999999999901E-2</v>
      </c>
      <c r="AV471" s="57">
        <f>'Raw Data'!AB472</f>
        <v>42942</v>
      </c>
      <c r="AW471" s="56">
        <f>'Raw Data'!AC472</f>
        <v>257.99</v>
      </c>
      <c r="AX471" s="56">
        <f t="shared" si="152"/>
        <v>241.404</v>
      </c>
    </row>
    <row r="472" spans="1:50">
      <c r="A472" s="9">
        <f>'Raw Data'!M480</f>
        <v>42710</v>
      </c>
      <c r="B472" s="13">
        <f>'Raw Data'!N480</f>
        <v>3199.6469999999999</v>
      </c>
      <c r="C472" s="14">
        <f t="shared" si="144"/>
        <v>-1.5807993978256276E-3</v>
      </c>
      <c r="D472" s="15">
        <f t="shared" ref="D472:D535" si="153">_xlfn.STDEV.P(C463:C472)</f>
        <v>6.5507970739754045E-3</v>
      </c>
      <c r="E472" s="10">
        <f>'Raw Data'!Q480</f>
        <v>3350.77</v>
      </c>
      <c r="F472" s="14">
        <f t="shared" si="144"/>
        <v>-4.7785085248298722E-3</v>
      </c>
      <c r="G472" s="15">
        <f t="shared" ref="G472:G535" si="154">_xlfn.STDEV.P(F463:F472)</f>
        <v>6.9429395033452357E-3</v>
      </c>
      <c r="H472" s="13">
        <f t="shared" si="149"/>
        <v>1.0598617885642818</v>
      </c>
      <c r="J472" s="9">
        <f>'Raw Data'!A480</f>
        <v>42695</v>
      </c>
      <c r="K472" s="10">
        <f>'Raw Data'!H480</f>
        <v>0</v>
      </c>
      <c r="L472" s="10">
        <f>'Raw Data'!J480</f>
        <v>0</v>
      </c>
      <c r="M472" s="10">
        <f t="shared" si="137"/>
        <v>0</v>
      </c>
      <c r="O472" s="9">
        <f>'Raw Data'!A480</f>
        <v>42695</v>
      </c>
      <c r="P472" s="10">
        <f>'Raw Data'!B480</f>
        <v>2.9701</v>
      </c>
      <c r="Q472" s="10">
        <f>'Raw Data'!C480</f>
        <v>0</v>
      </c>
      <c r="R472" s="10">
        <f t="shared" si="138"/>
        <v>2.9701</v>
      </c>
      <c r="S472" s="10">
        <f>'Raw Data'!D480</f>
        <v>2.7126000000000001</v>
      </c>
      <c r="T472" s="15">
        <f t="shared" si="145"/>
        <v>2.436054797881121E-3</v>
      </c>
      <c r="U472" s="15">
        <f t="shared" ref="U472:U535" si="155">_xlfn.STDEV.P(T453:T472)</f>
        <v>5.2359781008264016E-2</v>
      </c>
      <c r="V472" s="10">
        <f>'Raw Data'!F480</f>
        <v>2.4445000000000001</v>
      </c>
      <c r="W472" s="10">
        <f t="shared" si="139"/>
        <v>0.2681</v>
      </c>
      <c r="Y472" s="9">
        <f>'Raw Data'!A480</f>
        <v>42695</v>
      </c>
      <c r="Z472" s="10">
        <f>'Raw Data'!G480</f>
        <v>3.3950999999999998</v>
      </c>
      <c r="AA472" s="10">
        <f>'Raw Data'!H480</f>
        <v>0</v>
      </c>
      <c r="AB472" s="10">
        <f t="shared" si="140"/>
        <v>3.3950999999999998</v>
      </c>
      <c r="AC472" s="10">
        <f>'Raw Data'!I480</f>
        <v>0</v>
      </c>
      <c r="AD472" s="12" t="e">
        <f t="shared" si="146"/>
        <v>#DIV/0!</v>
      </c>
      <c r="AE472" s="15" t="e">
        <f t="shared" ref="AE472:AE535" si="156">_xlfn.STDEV.P(AD453:AD472)</f>
        <v>#DIV/0!</v>
      </c>
      <c r="AG472" s="9">
        <f>'Raw Data'!M480</f>
        <v>42710</v>
      </c>
      <c r="AH472" s="10">
        <f>'Raw Data'!N480</f>
        <v>3199.6469999999999</v>
      </c>
      <c r="AI472" s="14">
        <f t="shared" si="147"/>
        <v>-1.5807993978256276E-3</v>
      </c>
      <c r="AJ472" s="15">
        <f t="shared" si="151"/>
        <v>6.5507970739754045E-3</v>
      </c>
      <c r="AK472" s="10">
        <f>'Raw Data'!R480+'Raw Data'!S480</f>
        <v>96796121.294200003</v>
      </c>
      <c r="AM472" s="9">
        <f>'Raw Data'!V480</f>
        <v>42668</v>
      </c>
      <c r="AN472" s="10">
        <f>IF('Raw Data'!W480=0,AN471,'Raw Data'!W480)</f>
        <v>6.7778</v>
      </c>
      <c r="AO472" s="15">
        <f t="shared" si="148"/>
        <v>8.856350581824522E-4</v>
      </c>
      <c r="AP472" s="15">
        <f t="shared" ref="AP472:AP535" si="157">_xlfn.STDEV.P(AO453:AO472)</f>
        <v>1.3739614114677008E-3</v>
      </c>
      <c r="AQ472" s="10">
        <f>IF('Raw Data'!Y480=0,AQ471,'Raw Data'!Y480)</f>
        <v>6.7766000000000002</v>
      </c>
      <c r="AR472" s="10">
        <f>IF('Raw Data'!X480=0,AR471,'Raw Data'!X480)</f>
        <v>6.7900999999999998</v>
      </c>
      <c r="AS472" s="10">
        <f t="shared" si="142"/>
        <v>1.3499999999999623E-2</v>
      </c>
      <c r="AT472" s="10">
        <f t="shared" si="143"/>
        <v>-1.1999999999998678E-3</v>
      </c>
      <c r="AV472" s="57">
        <f>'Raw Data'!AB473</f>
        <v>42943</v>
      </c>
      <c r="AW472" s="56">
        <f>'Raw Data'!AC473</f>
        <v>249.91</v>
      </c>
      <c r="AX472" s="56">
        <f t="shared" si="152"/>
        <v>240.55199999999999</v>
      </c>
    </row>
    <row r="473" spans="1:50">
      <c r="A473" s="9">
        <f>'Raw Data'!M481</f>
        <v>42711</v>
      </c>
      <c r="B473" s="13">
        <f>'Raw Data'!N481</f>
        <v>3222.2420000000002</v>
      </c>
      <c r="C473" s="14">
        <f t="shared" si="144"/>
        <v>7.0368993416427003E-3</v>
      </c>
      <c r="D473" s="15">
        <f t="shared" si="153"/>
        <v>7.0221615775643677E-3</v>
      </c>
      <c r="E473" s="10">
        <f>'Raw Data'!Q481</f>
        <v>3343.15</v>
      </c>
      <c r="F473" s="14">
        <f t="shared" si="144"/>
        <v>-2.2766938629135685E-3</v>
      </c>
      <c r="G473" s="15">
        <f t="shared" si="154"/>
        <v>5.7640224354695915E-3</v>
      </c>
      <c r="H473" s="13">
        <f t="shared" si="149"/>
        <v>0.82083306853626103</v>
      </c>
      <c r="J473" s="9">
        <f>'Raw Data'!A481</f>
        <v>42696</v>
      </c>
      <c r="K473" s="10">
        <f>'Raw Data'!H481</f>
        <v>0</v>
      </c>
      <c r="L473" s="10">
        <f>'Raw Data'!J481</f>
        <v>0</v>
      </c>
      <c r="M473" s="10">
        <f t="shared" si="137"/>
        <v>0</v>
      </c>
      <c r="O473" s="9">
        <f>'Raw Data'!A481</f>
        <v>42696</v>
      </c>
      <c r="P473" s="10">
        <f>'Raw Data'!B481</f>
        <v>2.9765000000000001</v>
      </c>
      <c r="Q473" s="10">
        <f>'Raw Data'!C481</f>
        <v>0</v>
      </c>
      <c r="R473" s="10">
        <f t="shared" si="138"/>
        <v>2.9765000000000001</v>
      </c>
      <c r="S473" s="10">
        <f>'Raw Data'!D481</f>
        <v>2.6945999999999999</v>
      </c>
      <c r="T473" s="15">
        <f t="shared" si="145"/>
        <v>-6.6578142068671551E-3</v>
      </c>
      <c r="U473" s="15">
        <f t="shared" si="155"/>
        <v>5.1538151891286917E-2</v>
      </c>
      <c r="V473" s="10">
        <f>'Raw Data'!F481</f>
        <v>2.4384000000000001</v>
      </c>
      <c r="W473" s="10">
        <f t="shared" si="139"/>
        <v>0.25619999999999976</v>
      </c>
      <c r="Y473" s="9">
        <f>'Raw Data'!A481</f>
        <v>42696</v>
      </c>
      <c r="Z473" s="10">
        <f>'Raw Data'!G481</f>
        <v>3.3908</v>
      </c>
      <c r="AA473" s="10">
        <f>'Raw Data'!H481</f>
        <v>0</v>
      </c>
      <c r="AB473" s="10">
        <f t="shared" si="140"/>
        <v>3.3908</v>
      </c>
      <c r="AC473" s="10">
        <f>'Raw Data'!I481</f>
        <v>0</v>
      </c>
      <c r="AD473" s="12" t="e">
        <f t="shared" si="146"/>
        <v>#DIV/0!</v>
      </c>
      <c r="AE473" s="15" t="e">
        <f t="shared" si="156"/>
        <v>#DIV/0!</v>
      </c>
      <c r="AG473" s="9">
        <f>'Raw Data'!M481</f>
        <v>42711</v>
      </c>
      <c r="AH473" s="10">
        <f>'Raw Data'!N481</f>
        <v>3222.2420000000002</v>
      </c>
      <c r="AI473" s="14">
        <f t="shared" si="147"/>
        <v>7.0368993416427003E-3</v>
      </c>
      <c r="AJ473" s="15">
        <f t="shared" si="151"/>
        <v>7.0221615775643677E-3</v>
      </c>
      <c r="AK473" s="10">
        <f>'Raw Data'!R481+'Raw Data'!S481</f>
        <v>96962163.074200004</v>
      </c>
      <c r="AM473" s="9">
        <f>'Raw Data'!V481</f>
        <v>42669</v>
      </c>
      <c r="AN473" s="10">
        <f>IF('Raw Data'!W481=0,AN472,'Raw Data'!W481)</f>
        <v>6.7686000000000002</v>
      </c>
      <c r="AO473" s="15">
        <f t="shared" si="148"/>
        <v>-1.3582946634489472E-3</v>
      </c>
      <c r="AP473" s="15">
        <f t="shared" si="157"/>
        <v>1.4518863085428019E-3</v>
      </c>
      <c r="AQ473" s="10">
        <f>IF('Raw Data'!Y481=0,AQ472,'Raw Data'!Y481)</f>
        <v>6.7854999999999999</v>
      </c>
      <c r="AR473" s="10">
        <f>IF('Raw Data'!X481=0,AR472,'Raw Data'!X481)</f>
        <v>6.8014000000000001</v>
      </c>
      <c r="AS473" s="10">
        <f t="shared" si="142"/>
        <v>1.5900000000000247E-2</v>
      </c>
      <c r="AT473" s="10">
        <f t="shared" si="143"/>
        <v>1.6899999999999693E-2</v>
      </c>
      <c r="AV473" s="57">
        <f>'Raw Data'!AB474</f>
        <v>42944</v>
      </c>
      <c r="AW473" s="56">
        <f>'Raw Data'!AC474</f>
        <v>236.06</v>
      </c>
      <c r="AX473" s="56">
        <f t="shared" si="152"/>
        <v>245.07</v>
      </c>
    </row>
    <row r="474" spans="1:50">
      <c r="A474" s="9">
        <f>'Raw Data'!M482</f>
        <v>42712</v>
      </c>
      <c r="B474" s="13">
        <f>'Raw Data'!N482</f>
        <v>3215.366</v>
      </c>
      <c r="C474" s="14">
        <f t="shared" si="144"/>
        <v>-2.1361979837214982E-3</v>
      </c>
      <c r="D474" s="15">
        <f t="shared" si="153"/>
        <v>7.0312441768941693E-3</v>
      </c>
      <c r="E474" s="10">
        <f>'Raw Data'!Q482</f>
        <v>3380.77</v>
      </c>
      <c r="F474" s="14">
        <f t="shared" si="144"/>
        <v>1.1190017892214488E-2</v>
      </c>
      <c r="G474" s="15">
        <f t="shared" si="154"/>
        <v>6.5804267264668185E-3</v>
      </c>
      <c r="H474" s="13">
        <f t="shared" si="149"/>
        <v>0.93588368728413507</v>
      </c>
      <c r="J474" s="9">
        <f>'Raw Data'!A482</f>
        <v>42697</v>
      </c>
      <c r="K474" s="10">
        <f>'Raw Data'!H482</f>
        <v>0</v>
      </c>
      <c r="L474" s="10">
        <f>'Raw Data'!J482</f>
        <v>0</v>
      </c>
      <c r="M474" s="10">
        <f t="shared" si="137"/>
        <v>0</v>
      </c>
      <c r="O474" s="9">
        <f>'Raw Data'!A482</f>
        <v>42697</v>
      </c>
      <c r="P474" s="10">
        <f>'Raw Data'!B482</f>
        <v>2.9857</v>
      </c>
      <c r="Q474" s="10">
        <f>'Raw Data'!C482</f>
        <v>0</v>
      </c>
      <c r="R474" s="10">
        <f t="shared" si="138"/>
        <v>2.9857</v>
      </c>
      <c r="S474" s="10">
        <f>'Raw Data'!D482</f>
        <v>2.6714000000000002</v>
      </c>
      <c r="T474" s="15">
        <f t="shared" si="145"/>
        <v>-8.6470907787422301E-3</v>
      </c>
      <c r="U474" s="15">
        <f t="shared" si="155"/>
        <v>4.963854098532474E-2</v>
      </c>
      <c r="V474" s="10">
        <f>'Raw Data'!F482</f>
        <v>2.4763000000000002</v>
      </c>
      <c r="W474" s="10">
        <f t="shared" si="139"/>
        <v>0.19510000000000005</v>
      </c>
      <c r="Y474" s="9">
        <f>'Raw Data'!A482</f>
        <v>42697</v>
      </c>
      <c r="Z474" s="10">
        <f>'Raw Data'!G482</f>
        <v>3.3881999999999999</v>
      </c>
      <c r="AA474" s="10">
        <f>'Raw Data'!H482</f>
        <v>0</v>
      </c>
      <c r="AB474" s="10">
        <f t="shared" si="140"/>
        <v>3.3881999999999999</v>
      </c>
      <c r="AC474" s="10">
        <f>'Raw Data'!I482</f>
        <v>0</v>
      </c>
      <c r="AD474" s="12" t="e">
        <f t="shared" si="146"/>
        <v>#DIV/0!</v>
      </c>
      <c r="AE474" s="15" t="e">
        <f t="shared" si="156"/>
        <v>#DIV/0!</v>
      </c>
      <c r="AG474" s="9">
        <f>'Raw Data'!M482</f>
        <v>42712</v>
      </c>
      <c r="AH474" s="10">
        <f>'Raw Data'!N482</f>
        <v>3215.366</v>
      </c>
      <c r="AI474" s="14">
        <f t="shared" si="147"/>
        <v>-2.1361979837214982E-3</v>
      </c>
      <c r="AJ474" s="15">
        <f t="shared" si="151"/>
        <v>7.0312441768941693E-3</v>
      </c>
      <c r="AK474" s="10">
        <f>'Raw Data'!R482+'Raw Data'!S482</f>
        <v>96951864.177100003</v>
      </c>
      <c r="AM474" s="9">
        <f>'Raw Data'!V482</f>
        <v>42670</v>
      </c>
      <c r="AN474" s="10">
        <f>IF('Raw Data'!W482=0,AN473,'Raw Data'!W482)</f>
        <v>6.7778</v>
      </c>
      <c r="AO474" s="15">
        <f t="shared" si="148"/>
        <v>1.3582946634489029E-3</v>
      </c>
      <c r="AP474" s="15">
        <f t="shared" si="157"/>
        <v>1.4371205566022151E-3</v>
      </c>
      <c r="AQ474" s="10">
        <f>IF('Raw Data'!Y482=0,AQ473,'Raw Data'!Y482)</f>
        <v>6.7949999999999999</v>
      </c>
      <c r="AR474" s="10">
        <f>IF('Raw Data'!X482=0,AR473,'Raw Data'!X482)</f>
        <v>6.8135000000000003</v>
      </c>
      <c r="AS474" s="10">
        <f t="shared" si="142"/>
        <v>1.8500000000000405E-2</v>
      </c>
      <c r="AT474" s="10">
        <f t="shared" si="143"/>
        <v>1.7199999999999882E-2</v>
      </c>
      <c r="AV474" s="61">
        <f>'Raw Data'!AB475</f>
        <v>42947</v>
      </c>
      <c r="AW474" s="60">
        <f>'Raw Data'!AC475</f>
        <v>244.25</v>
      </c>
      <c r="AX474" s="60">
        <f t="shared" ref="AX474:AX481" si="158">AVERAGE(AW470:AW474)</f>
        <v>247.596</v>
      </c>
    </row>
    <row r="475" spans="1:50">
      <c r="A475" s="9">
        <f>'Raw Data'!M483</f>
        <v>42713</v>
      </c>
      <c r="B475" s="13">
        <f>'Raw Data'!N483</f>
        <v>3232.8829999999998</v>
      </c>
      <c r="C475" s="14">
        <f t="shared" si="144"/>
        <v>5.433116211851257E-3</v>
      </c>
      <c r="D475" s="15">
        <f t="shared" si="153"/>
        <v>6.956820452434934E-3</v>
      </c>
      <c r="E475" s="10">
        <f>'Raw Data'!Q483</f>
        <v>3435.66</v>
      </c>
      <c r="F475" s="14">
        <f t="shared" si="144"/>
        <v>1.6105552754919622E-2</v>
      </c>
      <c r="G475" s="15">
        <f t="shared" si="154"/>
        <v>6.9647225858544548E-3</v>
      </c>
      <c r="H475" s="13">
        <f t="shared" si="149"/>
        <v>1.0011358829042016</v>
      </c>
      <c r="J475" s="9">
        <f>'Raw Data'!A483</f>
        <v>42698</v>
      </c>
      <c r="K475" s="10">
        <f>'Raw Data'!H483</f>
        <v>0</v>
      </c>
      <c r="L475" s="10">
        <f>'Raw Data'!J483</f>
        <v>0</v>
      </c>
      <c r="M475" s="10">
        <f t="shared" si="137"/>
        <v>0</v>
      </c>
      <c r="O475" s="9">
        <f>'Raw Data'!A483</f>
        <v>42698</v>
      </c>
      <c r="P475" s="10">
        <f>'Raw Data'!B483</f>
        <v>2.9956</v>
      </c>
      <c r="Q475" s="10">
        <f>'Raw Data'!C483</f>
        <v>0</v>
      </c>
      <c r="R475" s="10">
        <f t="shared" si="138"/>
        <v>2.9956</v>
      </c>
      <c r="S475" s="10">
        <f>'Raw Data'!D483</f>
        <v>2.8405</v>
      </c>
      <c r="T475" s="15">
        <f t="shared" si="145"/>
        <v>6.1377413454176494E-2</v>
      </c>
      <c r="U475" s="15">
        <f t="shared" si="155"/>
        <v>4.5232087984734652E-2</v>
      </c>
      <c r="V475" s="10">
        <f>'Raw Data'!F483</f>
        <v>2.5501</v>
      </c>
      <c r="W475" s="10">
        <f t="shared" si="139"/>
        <v>0.29039999999999999</v>
      </c>
      <c r="Y475" s="9">
        <f>'Raw Data'!A483</f>
        <v>42698</v>
      </c>
      <c r="Z475" s="10">
        <f>'Raw Data'!G483</f>
        <v>3.3969999999999998</v>
      </c>
      <c r="AA475" s="10">
        <f>'Raw Data'!H483</f>
        <v>0</v>
      </c>
      <c r="AB475" s="10">
        <f t="shared" si="140"/>
        <v>3.3969999999999998</v>
      </c>
      <c r="AC475" s="10">
        <f>'Raw Data'!I483</f>
        <v>0</v>
      </c>
      <c r="AD475" s="12" t="e">
        <f t="shared" si="146"/>
        <v>#DIV/0!</v>
      </c>
      <c r="AE475" s="15" t="e">
        <f t="shared" si="156"/>
        <v>#DIV/0!</v>
      </c>
      <c r="AG475" s="9">
        <f>'Raw Data'!M483</f>
        <v>42713</v>
      </c>
      <c r="AH475" s="10">
        <f>'Raw Data'!N483</f>
        <v>3232.8829999999998</v>
      </c>
      <c r="AI475" s="14">
        <f t="shared" si="147"/>
        <v>5.433116211851257E-3</v>
      </c>
      <c r="AJ475" s="15">
        <f t="shared" si="151"/>
        <v>6.956820452434934E-3</v>
      </c>
      <c r="AK475" s="10">
        <f>'Raw Data'!R483+'Raw Data'!S483</f>
        <v>96634479.9771</v>
      </c>
      <c r="AM475" s="9">
        <f>'Raw Data'!V483</f>
        <v>42671</v>
      </c>
      <c r="AN475" s="10">
        <f>IF('Raw Data'!W483=0,AN474,'Raw Data'!W483)</f>
        <v>6.7794999999999996</v>
      </c>
      <c r="AO475" s="15">
        <f t="shared" si="148"/>
        <v>2.5078739998528148E-4</v>
      </c>
      <c r="AP475" s="15">
        <f t="shared" si="157"/>
        <v>1.4349740591643027E-3</v>
      </c>
      <c r="AQ475" s="10">
        <f>IF('Raw Data'!Y483=0,AQ474,'Raw Data'!Y483)</f>
        <v>6.7887000000000004</v>
      </c>
      <c r="AR475" s="10">
        <f>IF('Raw Data'!X483=0,AR474,'Raw Data'!X483)</f>
        <v>6.8056999999999999</v>
      </c>
      <c r="AS475" s="10">
        <f t="shared" si="142"/>
        <v>1.699999999999946E-2</v>
      </c>
      <c r="AT475" s="10">
        <f t="shared" si="143"/>
        <v>9.2000000000007631E-3</v>
      </c>
      <c r="AV475" s="61">
        <f>'Raw Data'!AB476</f>
        <v>42948</v>
      </c>
      <c r="AW475" s="60">
        <f>'Raw Data'!AC476</f>
        <v>270.67</v>
      </c>
      <c r="AX475" s="60">
        <f t="shared" si="158"/>
        <v>251.77600000000001</v>
      </c>
    </row>
    <row r="476" spans="1:50">
      <c r="A476" s="9">
        <f>'Raw Data'!M484</f>
        <v>42716</v>
      </c>
      <c r="B476" s="13">
        <f>'Raw Data'!N484</f>
        <v>3152.97</v>
      </c>
      <c r="C476" s="14">
        <f t="shared" si="144"/>
        <v>-2.5029443020782801E-2</v>
      </c>
      <c r="D476" s="15">
        <f t="shared" si="153"/>
        <v>9.738376624438376E-3</v>
      </c>
      <c r="E476" s="10">
        <f>'Raw Data'!Q484</f>
        <v>3440.72</v>
      </c>
      <c r="F476" s="14">
        <f t="shared" si="144"/>
        <v>1.4717048543839606E-3</v>
      </c>
      <c r="G476" s="15">
        <f t="shared" si="154"/>
        <v>6.9184062943964458E-3</v>
      </c>
      <c r="H476" s="13">
        <f t="shared" si="149"/>
        <v>0.71042706204592276</v>
      </c>
      <c r="J476" s="9">
        <f>'Raw Data'!A484</f>
        <v>42699</v>
      </c>
      <c r="K476" s="10">
        <f>'Raw Data'!H484</f>
        <v>0</v>
      </c>
      <c r="L476" s="10">
        <f>'Raw Data'!J484</f>
        <v>0</v>
      </c>
      <c r="M476" s="10">
        <f t="shared" si="137"/>
        <v>0</v>
      </c>
      <c r="O476" s="9">
        <f>'Raw Data'!A484</f>
        <v>42699</v>
      </c>
      <c r="P476" s="10">
        <f>'Raw Data'!B484</f>
        <v>3.0026000000000002</v>
      </c>
      <c r="Q476" s="10">
        <f>'Raw Data'!C484</f>
        <v>0</v>
      </c>
      <c r="R476" s="10">
        <f t="shared" si="138"/>
        <v>3.0026000000000002</v>
      </c>
      <c r="S476" s="10">
        <f>'Raw Data'!D484</f>
        <v>2.879</v>
      </c>
      <c r="T476" s="15">
        <f t="shared" si="145"/>
        <v>1.3462918614994377E-2</v>
      </c>
      <c r="U476" s="15">
        <f t="shared" si="155"/>
        <v>4.2367731543550266E-2</v>
      </c>
      <c r="V476" s="10">
        <f>'Raw Data'!F484</f>
        <v>2.5596000000000001</v>
      </c>
      <c r="W476" s="10">
        <f t="shared" si="139"/>
        <v>0.31939999999999991</v>
      </c>
      <c r="Y476" s="9">
        <f>'Raw Data'!A484</f>
        <v>42699</v>
      </c>
      <c r="Z476" s="10">
        <f>'Raw Data'!G484</f>
        <v>3.3969999999999998</v>
      </c>
      <c r="AA476" s="10">
        <f>'Raw Data'!H484</f>
        <v>0</v>
      </c>
      <c r="AB476" s="10">
        <f t="shared" si="140"/>
        <v>3.3969999999999998</v>
      </c>
      <c r="AC476" s="10">
        <f>'Raw Data'!I484</f>
        <v>0</v>
      </c>
      <c r="AD476" s="12" t="e">
        <f t="shared" si="146"/>
        <v>#DIV/0!</v>
      </c>
      <c r="AE476" s="15" t="e">
        <f t="shared" si="156"/>
        <v>#DIV/0!</v>
      </c>
      <c r="AG476" s="9">
        <f>'Raw Data'!M484</f>
        <v>42716</v>
      </c>
      <c r="AH476" s="10">
        <f>'Raw Data'!N484</f>
        <v>3152.97</v>
      </c>
      <c r="AI476" s="14">
        <f t="shared" si="147"/>
        <v>-2.5029443020782801E-2</v>
      </c>
      <c r="AJ476" s="15">
        <f t="shared" si="151"/>
        <v>9.738376624438376E-3</v>
      </c>
      <c r="AK476" s="10">
        <f>'Raw Data'!R484+'Raw Data'!S484</f>
        <v>95457832.21329999</v>
      </c>
      <c r="AM476" s="9">
        <f>'Raw Data'!V484</f>
        <v>42674</v>
      </c>
      <c r="AN476" s="10">
        <f>IF('Raw Data'!W484=0,AN475,'Raw Data'!W484)</f>
        <v>6.7708000000000004</v>
      </c>
      <c r="AO476" s="15">
        <f t="shared" si="148"/>
        <v>-1.2841045874216377E-3</v>
      </c>
      <c r="AP476" s="15">
        <f t="shared" si="157"/>
        <v>1.4973386419990576E-3</v>
      </c>
      <c r="AQ476" s="10">
        <f>IF('Raw Data'!Y484=0,AQ475,'Raw Data'!Y484)</f>
        <v>6.7778</v>
      </c>
      <c r="AR476" s="10">
        <f>IF('Raw Data'!X484=0,AR475,'Raw Data'!X484)</f>
        <v>6.7935999999999996</v>
      </c>
      <c r="AS476" s="10">
        <f t="shared" si="142"/>
        <v>1.5799999999999592E-2</v>
      </c>
      <c r="AT476" s="10">
        <f t="shared" si="143"/>
        <v>6.9999999999996732E-3</v>
      </c>
      <c r="AV476" s="61">
        <f>'Raw Data'!AB477</f>
        <v>42949</v>
      </c>
      <c r="AW476" s="60">
        <f>'Raw Data'!AC477</f>
        <v>219.75</v>
      </c>
      <c r="AX476" s="60">
        <f t="shared" si="158"/>
        <v>244.12800000000001</v>
      </c>
    </row>
    <row r="477" spans="1:50">
      <c r="A477" s="9">
        <f>'Raw Data'!M485</f>
        <v>42717</v>
      </c>
      <c r="B477" s="13">
        <f>'Raw Data'!N485</f>
        <v>3155.0369999999998</v>
      </c>
      <c r="C477" s="14">
        <f t="shared" si="144"/>
        <v>6.5535757141052097E-4</v>
      </c>
      <c r="D477" s="15">
        <f t="shared" si="153"/>
        <v>9.6773690327439724E-3</v>
      </c>
      <c r="E477" s="10">
        <f>'Raw Data'!Q485</f>
        <v>3393.53</v>
      </c>
      <c r="F477" s="14">
        <f t="shared" si="144"/>
        <v>-1.381007425737844E-2</v>
      </c>
      <c r="G477" s="15">
        <f t="shared" si="154"/>
        <v>8.3481071983582504E-3</v>
      </c>
      <c r="H477" s="13">
        <f t="shared" si="149"/>
        <v>0.86264222952663239</v>
      </c>
      <c r="J477" s="9">
        <f>'Raw Data'!A485</f>
        <v>42702</v>
      </c>
      <c r="K477" s="10">
        <f>'Raw Data'!H485</f>
        <v>0</v>
      </c>
      <c r="L477" s="10">
        <f>'Raw Data'!J485</f>
        <v>0</v>
      </c>
      <c r="M477" s="10">
        <f t="shared" si="137"/>
        <v>0</v>
      </c>
      <c r="O477" s="9">
        <f>'Raw Data'!A485</f>
        <v>42702</v>
      </c>
      <c r="P477" s="10">
        <f>'Raw Data'!B485</f>
        <v>3.0112999999999999</v>
      </c>
      <c r="Q477" s="10">
        <f>'Raw Data'!C485</f>
        <v>0</v>
      </c>
      <c r="R477" s="10">
        <f t="shared" si="138"/>
        <v>3.0112999999999999</v>
      </c>
      <c r="S477" s="10">
        <f>'Raw Data'!D485</f>
        <v>2.9152</v>
      </c>
      <c r="T477" s="15">
        <f t="shared" si="145"/>
        <v>1.2495416453463229E-2</v>
      </c>
      <c r="U477" s="15">
        <f t="shared" si="155"/>
        <v>4.1897027680793335E-2</v>
      </c>
      <c r="V477" s="10">
        <f>'Raw Data'!F485</f>
        <v>2.5945999999999998</v>
      </c>
      <c r="W477" s="10">
        <f t="shared" si="139"/>
        <v>0.32060000000000022</v>
      </c>
      <c r="Y477" s="9">
        <f>'Raw Data'!A485</f>
        <v>42702</v>
      </c>
      <c r="Z477" s="10">
        <f>'Raw Data'!G485</f>
        <v>3.4</v>
      </c>
      <c r="AA477" s="10">
        <f>'Raw Data'!H485</f>
        <v>0</v>
      </c>
      <c r="AB477" s="10">
        <f t="shared" si="140"/>
        <v>3.4</v>
      </c>
      <c r="AC477" s="10">
        <f>'Raw Data'!I485</f>
        <v>0</v>
      </c>
      <c r="AD477" s="12" t="e">
        <f t="shared" si="146"/>
        <v>#DIV/0!</v>
      </c>
      <c r="AE477" s="15" t="e">
        <f t="shared" si="156"/>
        <v>#DIV/0!</v>
      </c>
      <c r="AG477" s="9">
        <f>'Raw Data'!M485</f>
        <v>42717</v>
      </c>
      <c r="AH477" s="10">
        <f>'Raw Data'!N485</f>
        <v>3155.0369999999998</v>
      </c>
      <c r="AI477" s="14">
        <f t="shared" si="147"/>
        <v>6.5535757141052097E-4</v>
      </c>
      <c r="AJ477" s="15">
        <f t="shared" si="151"/>
        <v>9.6773690327439724E-3</v>
      </c>
      <c r="AK477" s="10">
        <f>'Raw Data'!R485+'Raw Data'!S485</f>
        <v>95289019.258399993</v>
      </c>
      <c r="AM477" s="9">
        <f>'Raw Data'!V485</f>
        <v>42675</v>
      </c>
      <c r="AN477" s="10">
        <f>IF('Raw Data'!W485=0,AN476,'Raw Data'!W485)</f>
        <v>6.7744</v>
      </c>
      <c r="AO477" s="15">
        <f t="shared" si="148"/>
        <v>5.3155362560371438E-4</v>
      </c>
      <c r="AP477" s="15">
        <f t="shared" si="157"/>
        <v>1.4884821806399524E-3</v>
      </c>
      <c r="AQ477" s="10">
        <f>IF('Raw Data'!Y485=0,AQ476,'Raw Data'!Y485)</f>
        <v>6.7735000000000003</v>
      </c>
      <c r="AR477" s="10">
        <f>IF('Raw Data'!X485=0,AR476,'Raw Data'!X485)</f>
        <v>6.7899000000000003</v>
      </c>
      <c r="AS477" s="10">
        <f t="shared" si="142"/>
        <v>1.639999999999997E-2</v>
      </c>
      <c r="AT477" s="10">
        <f t="shared" si="143"/>
        <v>-8.9999999999967883E-4</v>
      </c>
      <c r="AV477" s="61">
        <f>'Raw Data'!AB478</f>
        <v>42950</v>
      </c>
      <c r="AW477" s="60">
        <f>'Raw Data'!AC478</f>
        <v>224.79</v>
      </c>
      <c r="AX477" s="60">
        <f t="shared" si="158"/>
        <v>239.10399999999998</v>
      </c>
    </row>
    <row r="478" spans="1:50">
      <c r="A478" s="9">
        <f>'Raw Data'!M486</f>
        <v>42718</v>
      </c>
      <c r="B478" s="13">
        <f>'Raw Data'!N486</f>
        <v>3140.5309999999999</v>
      </c>
      <c r="C478" s="14">
        <f t="shared" si="144"/>
        <v>-4.6083294379862267E-3</v>
      </c>
      <c r="D478" s="15">
        <f t="shared" si="153"/>
        <v>9.469844230319175E-3</v>
      </c>
      <c r="E478" s="10">
        <f>'Raw Data'!Q486</f>
        <v>3407.68</v>
      </c>
      <c r="F478" s="14">
        <f t="shared" si="144"/>
        <v>4.1610302920479939E-3</v>
      </c>
      <c r="G478" s="15">
        <f t="shared" si="154"/>
        <v>7.8294100740901526E-3</v>
      </c>
      <c r="H478" s="13">
        <f t="shared" si="149"/>
        <v>0.82677284690946462</v>
      </c>
      <c r="J478" s="9">
        <f>'Raw Data'!A486</f>
        <v>42703</v>
      </c>
      <c r="K478" s="10">
        <f>'Raw Data'!H486</f>
        <v>0</v>
      </c>
      <c r="L478" s="10">
        <f>'Raw Data'!J486</f>
        <v>0</v>
      </c>
      <c r="M478" s="10">
        <f t="shared" si="137"/>
        <v>0</v>
      </c>
      <c r="O478" s="9">
        <f>'Raw Data'!A486</f>
        <v>42703</v>
      </c>
      <c r="P478" s="10">
        <f>'Raw Data'!B486</f>
        <v>3.0171999999999999</v>
      </c>
      <c r="Q478" s="10">
        <f>'Raw Data'!C486</f>
        <v>0</v>
      </c>
      <c r="R478" s="10">
        <f t="shared" si="138"/>
        <v>3.0171999999999999</v>
      </c>
      <c r="S478" s="10">
        <f>'Raw Data'!D486</f>
        <v>3.0619000000000001</v>
      </c>
      <c r="T478" s="15">
        <f t="shared" si="145"/>
        <v>4.9097210225485854E-2</v>
      </c>
      <c r="U478" s="15">
        <f t="shared" si="155"/>
        <v>3.4570303787989663E-2</v>
      </c>
      <c r="V478" s="10">
        <f>'Raw Data'!F486</f>
        <v>2.5779000000000001</v>
      </c>
      <c r="W478" s="10">
        <f t="shared" si="139"/>
        <v>0.48399999999999999</v>
      </c>
      <c r="Y478" s="9">
        <f>'Raw Data'!A486</f>
        <v>42703</v>
      </c>
      <c r="Z478" s="10">
        <f>'Raw Data'!G486</f>
        <v>3.44</v>
      </c>
      <c r="AA478" s="10">
        <f>'Raw Data'!H486</f>
        <v>0</v>
      </c>
      <c r="AB478" s="10">
        <f t="shared" si="140"/>
        <v>3.44</v>
      </c>
      <c r="AC478" s="10">
        <f>'Raw Data'!I486</f>
        <v>0</v>
      </c>
      <c r="AD478" s="12" t="e">
        <f t="shared" si="146"/>
        <v>#DIV/0!</v>
      </c>
      <c r="AE478" s="15" t="e">
        <f t="shared" si="156"/>
        <v>#DIV/0!</v>
      </c>
      <c r="AG478" s="9">
        <f>'Raw Data'!M486</f>
        <v>42718</v>
      </c>
      <c r="AH478" s="10">
        <f>'Raw Data'!N486</f>
        <v>3140.5309999999999</v>
      </c>
      <c r="AI478" s="14">
        <f t="shared" si="147"/>
        <v>-4.6083294379862267E-3</v>
      </c>
      <c r="AJ478" s="15">
        <f t="shared" si="151"/>
        <v>9.469844230319175E-3</v>
      </c>
      <c r="AK478" s="10">
        <f>'Raw Data'!R486+'Raw Data'!S486</f>
        <v>95330337.738099992</v>
      </c>
      <c r="AM478" s="9">
        <f>'Raw Data'!V486</f>
        <v>42676</v>
      </c>
      <c r="AN478" s="10">
        <f>IF('Raw Data'!W486=0,AN477,'Raw Data'!W486)</f>
        <v>6.7613000000000003</v>
      </c>
      <c r="AO478" s="15">
        <f t="shared" si="148"/>
        <v>-1.9356226999824959E-3</v>
      </c>
      <c r="AP478" s="15">
        <f t="shared" si="157"/>
        <v>1.5949465807859238E-3</v>
      </c>
      <c r="AQ478" s="10">
        <f>IF('Raw Data'!Y486=0,AQ477,'Raw Data'!Y486)</f>
        <v>6.7676999999999996</v>
      </c>
      <c r="AR478" s="10">
        <f>IF('Raw Data'!X486=0,AR477,'Raw Data'!X486)</f>
        <v>6.7832999999999997</v>
      </c>
      <c r="AS478" s="10">
        <f t="shared" si="142"/>
        <v>1.5600000000000058E-2</v>
      </c>
      <c r="AT478" s="10">
        <f t="shared" si="143"/>
        <v>6.3999999999992951E-3</v>
      </c>
      <c r="AV478" s="61">
        <f>'Raw Data'!AB479</f>
        <v>42951</v>
      </c>
      <c r="AW478" s="60">
        <f>'Raw Data'!AC479</f>
        <v>251.2</v>
      </c>
      <c r="AX478" s="60">
        <f t="shared" si="158"/>
        <v>242.13200000000001</v>
      </c>
    </row>
    <row r="479" spans="1:50">
      <c r="A479" s="9">
        <f>'Raw Data'!M487</f>
        <v>42719</v>
      </c>
      <c r="B479" s="13">
        <f>'Raw Data'!N487</f>
        <v>3117.6770000000001</v>
      </c>
      <c r="C479" s="14">
        <f t="shared" si="144"/>
        <v>-7.3037206798485651E-3</v>
      </c>
      <c r="D479" s="15">
        <f t="shared" si="153"/>
        <v>8.8282050152936522E-3</v>
      </c>
      <c r="E479" s="10">
        <f>'Raw Data'!Q487</f>
        <v>3300.44</v>
      </c>
      <c r="F479" s="14">
        <f t="shared" si="144"/>
        <v>-3.1975914927212815E-2</v>
      </c>
      <c r="G479" s="15">
        <f t="shared" si="154"/>
        <v>1.2715651716363267E-2</v>
      </c>
      <c r="H479" s="13">
        <f t="shared" si="149"/>
        <v>1.4403439537635507</v>
      </c>
      <c r="J479" s="9">
        <f>'Raw Data'!A487</f>
        <v>42704</v>
      </c>
      <c r="K479" s="10">
        <f>'Raw Data'!H487</f>
        <v>0</v>
      </c>
      <c r="L479" s="10">
        <f>'Raw Data'!J487</f>
        <v>0</v>
      </c>
      <c r="M479" s="10">
        <f t="shared" si="137"/>
        <v>0</v>
      </c>
      <c r="O479" s="9">
        <f>'Raw Data'!A487</f>
        <v>42704</v>
      </c>
      <c r="P479" s="10">
        <f>'Raw Data'!B487</f>
        <v>3.0358000000000001</v>
      </c>
      <c r="Q479" s="10">
        <f>'Raw Data'!C487</f>
        <v>0</v>
      </c>
      <c r="R479" s="10">
        <f t="shared" si="138"/>
        <v>3.0358000000000001</v>
      </c>
      <c r="S479" s="10">
        <f>'Raw Data'!D487</f>
        <v>3.4916</v>
      </c>
      <c r="T479" s="15">
        <f t="shared" si="145"/>
        <v>0.13132444557006959</v>
      </c>
      <c r="U479" s="15">
        <f t="shared" si="155"/>
        <v>3.8200038283117348E-2</v>
      </c>
      <c r="V479" s="10">
        <f>'Raw Data'!F487</f>
        <v>2.6791</v>
      </c>
      <c r="W479" s="10">
        <f t="shared" si="139"/>
        <v>0.8125</v>
      </c>
      <c r="Y479" s="9">
        <f>'Raw Data'!A487</f>
        <v>42704</v>
      </c>
      <c r="Z479" s="10">
        <f>'Raw Data'!G487</f>
        <v>3.4750000000000001</v>
      </c>
      <c r="AA479" s="10">
        <f>'Raw Data'!H487</f>
        <v>0</v>
      </c>
      <c r="AB479" s="10">
        <f t="shared" si="140"/>
        <v>3.4750000000000001</v>
      </c>
      <c r="AC479" s="10">
        <f>'Raw Data'!I487</f>
        <v>0</v>
      </c>
      <c r="AD479" s="12" t="e">
        <f t="shared" si="146"/>
        <v>#DIV/0!</v>
      </c>
      <c r="AE479" s="15" t="e">
        <f t="shared" si="156"/>
        <v>#DIV/0!</v>
      </c>
      <c r="AG479" s="9">
        <f>'Raw Data'!M487</f>
        <v>42719</v>
      </c>
      <c r="AH479" s="10">
        <f>'Raw Data'!N487</f>
        <v>3117.6770000000001</v>
      </c>
      <c r="AI479" s="14">
        <f t="shared" si="147"/>
        <v>-7.3037206798485651E-3</v>
      </c>
      <c r="AJ479" s="15">
        <f t="shared" si="151"/>
        <v>8.8282050152936522E-3</v>
      </c>
      <c r="AK479" s="10">
        <f>'Raw Data'!R487+'Raw Data'!S487</f>
        <v>95598415.159199998</v>
      </c>
      <c r="AM479" s="9">
        <f>'Raw Data'!V487</f>
        <v>42677</v>
      </c>
      <c r="AN479" s="10">
        <f>IF('Raw Data'!W487=0,AN478,'Raw Data'!W487)</f>
        <v>6.7607999999999997</v>
      </c>
      <c r="AO479" s="15">
        <f t="shared" si="148"/>
        <v>-7.3953010291024748E-5</v>
      </c>
      <c r="AP479" s="15">
        <f t="shared" si="157"/>
        <v>1.5966030969780417E-3</v>
      </c>
      <c r="AQ479" s="10">
        <f>IF('Raw Data'!Y487=0,AQ478,'Raw Data'!Y487)</f>
        <v>6.7704000000000004</v>
      </c>
      <c r="AR479" s="10">
        <f>IF('Raw Data'!X487=0,AR478,'Raw Data'!X487)</f>
        <v>6.7845000000000004</v>
      </c>
      <c r="AS479" s="10">
        <f t="shared" si="142"/>
        <v>1.4100000000000001E-2</v>
      </c>
      <c r="AT479" s="10">
        <f t="shared" si="143"/>
        <v>9.6000000000007191E-3</v>
      </c>
      <c r="AV479" s="61">
        <f>'Raw Data'!AB480</f>
        <v>42954</v>
      </c>
      <c r="AW479" s="60">
        <f>'Raw Data'!AC480</f>
        <v>279.98</v>
      </c>
      <c r="AX479" s="60">
        <f t="shared" si="158"/>
        <v>249.27800000000002</v>
      </c>
    </row>
    <row r="480" spans="1:50">
      <c r="A480" s="9">
        <f>'Raw Data'!M488</f>
        <v>42720</v>
      </c>
      <c r="B480" s="13">
        <f>'Raw Data'!N488</f>
        <v>3122.982</v>
      </c>
      <c r="C480" s="14">
        <f t="shared" si="144"/>
        <v>1.7001413721957923E-3</v>
      </c>
      <c r="D480" s="15">
        <f t="shared" si="153"/>
        <v>8.9085089947286856E-3</v>
      </c>
      <c r="E480" s="10">
        <f>'Raw Data'!Q488</f>
        <v>3278.77</v>
      </c>
      <c r="F480" s="14">
        <f t="shared" si="144"/>
        <v>-6.5874408516997506E-3</v>
      </c>
      <c r="G480" s="15">
        <f t="shared" si="154"/>
        <v>1.2790984807609521E-2</v>
      </c>
      <c r="H480" s="13">
        <f t="shared" si="149"/>
        <v>1.4358165676409107</v>
      </c>
      <c r="J480" s="9">
        <f>'Raw Data'!A488</f>
        <v>42705</v>
      </c>
      <c r="K480" s="10">
        <f>'Raw Data'!H488</f>
        <v>0</v>
      </c>
      <c r="L480" s="10">
        <f>'Raw Data'!J488</f>
        <v>0</v>
      </c>
      <c r="M480" s="10">
        <f t="shared" si="137"/>
        <v>0</v>
      </c>
      <c r="O480" s="9">
        <f>'Raw Data'!A488</f>
        <v>42705</v>
      </c>
      <c r="P480" s="10">
        <f>'Raw Data'!B488</f>
        <v>3.0556000000000001</v>
      </c>
      <c r="Q480" s="10">
        <f>'Raw Data'!C488</f>
        <v>0</v>
      </c>
      <c r="R480" s="10">
        <f t="shared" si="138"/>
        <v>3.0556000000000001</v>
      </c>
      <c r="S480" s="10">
        <f>'Raw Data'!D488</f>
        <v>3.2576999999999998</v>
      </c>
      <c r="T480" s="15">
        <f t="shared" si="145"/>
        <v>-6.9338658970230352E-2</v>
      </c>
      <c r="U480" s="15">
        <f t="shared" si="155"/>
        <v>4.168281517874324E-2</v>
      </c>
      <c r="V480" s="10">
        <f>'Raw Data'!F488</f>
        <v>2.6560000000000001</v>
      </c>
      <c r="W480" s="10">
        <f t="shared" si="139"/>
        <v>0.60169999999999968</v>
      </c>
      <c r="Y480" s="9">
        <f>'Raw Data'!A488</f>
        <v>42705</v>
      </c>
      <c r="Z480" s="10">
        <f>'Raw Data'!G488</f>
        <v>3.5270000000000001</v>
      </c>
      <c r="AA480" s="10">
        <f>'Raw Data'!H488</f>
        <v>0</v>
      </c>
      <c r="AB480" s="10">
        <f t="shared" si="140"/>
        <v>3.5270000000000001</v>
      </c>
      <c r="AC480" s="10">
        <f>'Raw Data'!I488</f>
        <v>0</v>
      </c>
      <c r="AD480" s="12" t="e">
        <f t="shared" si="146"/>
        <v>#DIV/0!</v>
      </c>
      <c r="AE480" s="15" t="e">
        <f t="shared" si="156"/>
        <v>#DIV/0!</v>
      </c>
      <c r="AG480" s="9">
        <f>'Raw Data'!M488</f>
        <v>42720</v>
      </c>
      <c r="AH480" s="10">
        <f>'Raw Data'!N488</f>
        <v>3122.982</v>
      </c>
      <c r="AI480" s="14">
        <f t="shared" si="147"/>
        <v>1.7001413721957923E-3</v>
      </c>
      <c r="AJ480" s="15">
        <f t="shared" si="151"/>
        <v>8.9085089947286856E-3</v>
      </c>
      <c r="AK480" s="10">
        <f>'Raw Data'!R488+'Raw Data'!S488</f>
        <v>95225719.868299991</v>
      </c>
      <c r="AM480" s="9">
        <f>'Raw Data'!V488</f>
        <v>42678</v>
      </c>
      <c r="AN480" s="10">
        <f>IF('Raw Data'!W488=0,AN479,'Raw Data'!W488)</f>
        <v>6.7591000000000001</v>
      </c>
      <c r="AO480" s="15">
        <f t="shared" si="148"/>
        <v>-2.5148115133376753E-4</v>
      </c>
      <c r="AP480" s="15">
        <f t="shared" si="157"/>
        <v>1.6028559900002075E-3</v>
      </c>
      <c r="AQ480" s="10">
        <f>IF('Raw Data'!Y488=0,AQ479,'Raw Data'!Y488)</f>
        <v>6.7736000000000001</v>
      </c>
      <c r="AR480" s="10">
        <f>IF('Raw Data'!X488=0,AR479,'Raw Data'!X488)</f>
        <v>6.7866999999999997</v>
      </c>
      <c r="AS480" s="10">
        <f t="shared" si="142"/>
        <v>1.3099999999999667E-2</v>
      </c>
      <c r="AT480" s="10">
        <f t="shared" si="143"/>
        <v>1.4499999999999957E-2</v>
      </c>
      <c r="AV480" s="61">
        <f>'Raw Data'!AB481</f>
        <v>42955</v>
      </c>
      <c r="AW480" s="60">
        <f>'Raw Data'!AC481</f>
        <v>340.32</v>
      </c>
      <c r="AX480" s="60">
        <f t="shared" si="158"/>
        <v>263.20799999999997</v>
      </c>
    </row>
    <row r="481" spans="1:50">
      <c r="A481" s="9">
        <f>'Raw Data'!M489</f>
        <v>42723</v>
      </c>
      <c r="B481" s="13">
        <f>'Raw Data'!N489</f>
        <v>3118.0846000000001</v>
      </c>
      <c r="C481" s="14">
        <f t="shared" si="144"/>
        <v>-1.5694115506514476E-3</v>
      </c>
      <c r="D481" s="15">
        <f t="shared" si="153"/>
        <v>8.4725850185155775E-3</v>
      </c>
      <c r="E481" s="10">
        <f>'Raw Data'!Q489</f>
        <v>3261.48</v>
      </c>
      <c r="F481" s="14">
        <f t="shared" si="144"/>
        <v>-5.287271978542076E-3</v>
      </c>
      <c r="G481" s="15">
        <f t="shared" si="154"/>
        <v>1.2710565143809534E-2</v>
      </c>
      <c r="H481" s="13">
        <f t="shared" si="149"/>
        <v>1.5001991854944483</v>
      </c>
      <c r="J481" s="9">
        <f>'Raw Data'!A489</f>
        <v>42706</v>
      </c>
      <c r="K481" s="10">
        <f>'Raw Data'!H489</f>
        <v>0</v>
      </c>
      <c r="L481" s="10">
        <f>'Raw Data'!J489</f>
        <v>0</v>
      </c>
      <c r="M481" s="10">
        <f t="shared" si="137"/>
        <v>0</v>
      </c>
      <c r="O481" s="9">
        <f>'Raw Data'!A489</f>
        <v>42706</v>
      </c>
      <c r="P481" s="10">
        <f>'Raw Data'!B489</f>
        <v>3.0686</v>
      </c>
      <c r="Q481" s="10">
        <f>'Raw Data'!C489</f>
        <v>0</v>
      </c>
      <c r="R481" s="10">
        <f t="shared" si="138"/>
        <v>3.0686</v>
      </c>
      <c r="S481" s="10">
        <f>'Raw Data'!D489</f>
        <v>2.7347000000000001</v>
      </c>
      <c r="T481" s="15">
        <f t="shared" si="145"/>
        <v>-0.17499968426507848</v>
      </c>
      <c r="U481" s="15">
        <f t="shared" si="155"/>
        <v>5.8570156862428356E-2</v>
      </c>
      <c r="V481" s="10">
        <f>'Raw Data'!F489</f>
        <v>2.4552</v>
      </c>
      <c r="W481" s="10">
        <f t="shared" si="139"/>
        <v>0.27950000000000008</v>
      </c>
      <c r="Y481" s="9">
        <f>'Raw Data'!A489</f>
        <v>42706</v>
      </c>
      <c r="Z481" s="10">
        <f>'Raw Data'!G489</f>
        <v>3.5609999999999999</v>
      </c>
      <c r="AA481" s="10">
        <f>'Raw Data'!H489</f>
        <v>0</v>
      </c>
      <c r="AB481" s="10">
        <f t="shared" si="140"/>
        <v>3.5609999999999999</v>
      </c>
      <c r="AC481" s="10">
        <f>'Raw Data'!I489</f>
        <v>0</v>
      </c>
      <c r="AD481" s="12" t="e">
        <f t="shared" si="146"/>
        <v>#DIV/0!</v>
      </c>
      <c r="AE481" s="15" t="e">
        <f t="shared" si="156"/>
        <v>#DIV/0!</v>
      </c>
      <c r="AG481" s="9">
        <f>'Raw Data'!M489</f>
        <v>42723</v>
      </c>
      <c r="AH481" s="10">
        <f>'Raw Data'!N489</f>
        <v>3118.0846000000001</v>
      </c>
      <c r="AI481" s="14">
        <f t="shared" si="147"/>
        <v>-1.5694115506514476E-3</v>
      </c>
      <c r="AJ481" s="15">
        <f t="shared" si="151"/>
        <v>8.4725850185155775E-3</v>
      </c>
      <c r="AK481" s="10">
        <f>'Raw Data'!R489+'Raw Data'!S489</f>
        <v>95133069.9014</v>
      </c>
      <c r="AM481" s="9">
        <f>'Raw Data'!V489</f>
        <v>42681</v>
      </c>
      <c r="AN481" s="10">
        <f>IF('Raw Data'!W489=0,AN480,'Raw Data'!W489)</f>
        <v>6.7758000000000003</v>
      </c>
      <c r="AO481" s="15">
        <f t="shared" si="148"/>
        <v>2.4676958787409821E-3</v>
      </c>
      <c r="AP481" s="15">
        <f t="shared" si="157"/>
        <v>1.3480805510747104E-3</v>
      </c>
      <c r="AQ481" s="10">
        <f>IF('Raw Data'!Y489=0,AQ480,'Raw Data'!Y489)</f>
        <v>6.7939999999999996</v>
      </c>
      <c r="AR481" s="10">
        <f>IF('Raw Data'!X489=0,AR480,'Raw Data'!X489)</f>
        <v>6.8085000000000004</v>
      </c>
      <c r="AS481" s="10">
        <f t="shared" si="142"/>
        <v>1.4500000000000846E-2</v>
      </c>
      <c r="AT481" s="10">
        <f t="shared" si="143"/>
        <v>1.8199999999999328E-2</v>
      </c>
      <c r="AV481" s="61">
        <f>'Raw Data'!AB482</f>
        <v>42956</v>
      </c>
      <c r="AW481" s="60">
        <f>'Raw Data'!AC482</f>
        <v>308.45</v>
      </c>
      <c r="AX481" s="60">
        <f t="shared" si="158"/>
        <v>280.94799999999998</v>
      </c>
    </row>
    <row r="482" spans="1:50">
      <c r="A482" s="9">
        <f>'Raw Data'!M490</f>
        <v>42724</v>
      </c>
      <c r="B482" s="13">
        <f>'Raw Data'!N490</f>
        <v>3102.8759</v>
      </c>
      <c r="C482" s="14">
        <f t="shared" si="144"/>
        <v>-4.8895119330639976E-3</v>
      </c>
      <c r="D482" s="15">
        <f t="shared" si="153"/>
        <v>8.4854421608478864E-3</v>
      </c>
      <c r="E482" s="10">
        <f>'Raw Data'!Q490</f>
        <v>3230.48</v>
      </c>
      <c r="F482" s="14">
        <f t="shared" si="144"/>
        <v>-9.5503470826147803E-3</v>
      </c>
      <c r="G482" s="15">
        <f t="shared" si="154"/>
        <v>1.2850469043440655E-2</v>
      </c>
      <c r="H482" s="13">
        <f t="shared" si="149"/>
        <v>1.5144136038936367</v>
      </c>
      <c r="J482" s="9">
        <f>'Raw Data'!A490</f>
        <v>42709</v>
      </c>
      <c r="K482" s="10">
        <f>'Raw Data'!H490</f>
        <v>0</v>
      </c>
      <c r="L482" s="10">
        <f>'Raw Data'!J490</f>
        <v>0</v>
      </c>
      <c r="M482" s="10">
        <f t="shared" si="137"/>
        <v>0</v>
      </c>
      <c r="O482" s="9">
        <f>'Raw Data'!A490</f>
        <v>42709</v>
      </c>
      <c r="P482" s="10">
        <f>'Raw Data'!B490</f>
        <v>3.0889000000000002</v>
      </c>
      <c r="Q482" s="10">
        <f>'Raw Data'!C490</f>
        <v>0</v>
      </c>
      <c r="R482" s="10">
        <f t="shared" si="138"/>
        <v>3.0889000000000002</v>
      </c>
      <c r="S482" s="10">
        <f>'Raw Data'!D490</f>
        <v>2.5537000000000001</v>
      </c>
      <c r="T482" s="15">
        <f t="shared" si="145"/>
        <v>-6.8478452736142212E-2</v>
      </c>
      <c r="U482" s="15">
        <f t="shared" si="155"/>
        <v>6.0773209608623979E-2</v>
      </c>
      <c r="V482" s="10">
        <f>'Raw Data'!F490</f>
        <v>2.3471000000000002</v>
      </c>
      <c r="W482" s="10">
        <f t="shared" si="139"/>
        <v>0.20659999999999989</v>
      </c>
      <c r="Y482" s="9">
        <f>'Raw Data'!A490</f>
        <v>42709</v>
      </c>
      <c r="Z482" s="10">
        <f>'Raw Data'!G490</f>
        <v>3.6051000000000002</v>
      </c>
      <c r="AA482" s="10">
        <f>'Raw Data'!H490</f>
        <v>0</v>
      </c>
      <c r="AB482" s="10">
        <f t="shared" si="140"/>
        <v>3.6051000000000002</v>
      </c>
      <c r="AC482" s="10">
        <f>'Raw Data'!I490</f>
        <v>0</v>
      </c>
      <c r="AD482" s="12" t="e">
        <f t="shared" si="146"/>
        <v>#DIV/0!</v>
      </c>
      <c r="AE482" s="15" t="e">
        <f t="shared" si="156"/>
        <v>#DIV/0!</v>
      </c>
      <c r="AG482" s="9">
        <f>'Raw Data'!M490</f>
        <v>42724</v>
      </c>
      <c r="AH482" s="10">
        <f>'Raw Data'!N490</f>
        <v>3102.8759</v>
      </c>
      <c r="AI482" s="14">
        <f t="shared" si="147"/>
        <v>-4.8895119330639976E-3</v>
      </c>
      <c r="AJ482" s="15">
        <f t="shared" si="151"/>
        <v>8.4854421608478864E-3</v>
      </c>
      <c r="AK482" s="10">
        <f>'Raw Data'!R490+'Raw Data'!S490</f>
        <v>95247907.029599994</v>
      </c>
      <c r="AM482" s="9">
        <f>'Raw Data'!V490</f>
        <v>42682</v>
      </c>
      <c r="AN482" s="10">
        <f>IF('Raw Data'!W490=0,AN481,'Raw Data'!W490)</f>
        <v>6.78</v>
      </c>
      <c r="AO482" s="15">
        <f t="shared" si="148"/>
        <v>6.1966097676167205E-4</v>
      </c>
      <c r="AP482" s="15">
        <f t="shared" si="157"/>
        <v>1.317743284471754E-3</v>
      </c>
      <c r="AQ482" s="10">
        <f>IF('Raw Data'!Y490=0,AQ481,'Raw Data'!Y490)</f>
        <v>6.7979000000000003</v>
      </c>
      <c r="AR482" s="10">
        <f>IF('Raw Data'!X490=0,AR481,'Raw Data'!X490)</f>
        <v>6.8139000000000003</v>
      </c>
      <c r="AS482" s="10">
        <f t="shared" si="142"/>
        <v>1.6000000000000014E-2</v>
      </c>
      <c r="AT482" s="10">
        <f t="shared" si="143"/>
        <v>1.7900000000000027E-2</v>
      </c>
      <c r="AV482" s="63">
        <f>'Raw Data'!AB483</f>
        <v>42957</v>
      </c>
      <c r="AW482" s="62">
        <f>'Raw Data'!AC483</f>
        <v>292.08</v>
      </c>
      <c r="AX482" s="62">
        <f t="shared" ref="AX482:AX489" si="159">AVERAGE(AW478:AW482)</f>
        <v>294.40600000000001</v>
      </c>
    </row>
    <row r="483" spans="1:50">
      <c r="A483" s="9">
        <f>'Raw Data'!M491</f>
        <v>42725</v>
      </c>
      <c r="B483" s="13">
        <f>'Raw Data'!N491</f>
        <v>3137.4297000000001</v>
      </c>
      <c r="C483" s="14">
        <f t="shared" si="144"/>
        <v>1.1074506720518653E-2</v>
      </c>
      <c r="D483" s="15">
        <f t="shared" si="153"/>
        <v>9.0350632480211048E-3</v>
      </c>
      <c r="E483" s="10">
        <f>'Raw Data'!Q491</f>
        <v>3244.66</v>
      </c>
      <c r="F483" s="14">
        <f t="shared" si="144"/>
        <v>4.3798350824388894E-3</v>
      </c>
      <c r="G483" s="15">
        <f t="shared" si="154"/>
        <v>1.3075113840244306E-2</v>
      </c>
      <c r="H483" s="13">
        <f t="shared" si="149"/>
        <v>1.4471524416952</v>
      </c>
      <c r="J483" s="9">
        <f>'Raw Data'!A491</f>
        <v>42710</v>
      </c>
      <c r="K483" s="10">
        <f>'Raw Data'!H491</f>
        <v>0</v>
      </c>
      <c r="L483" s="10">
        <f>'Raw Data'!J491</f>
        <v>0</v>
      </c>
      <c r="M483" s="10">
        <f t="shared" si="137"/>
        <v>0</v>
      </c>
      <c r="O483" s="9">
        <f>'Raw Data'!A491</f>
        <v>42710</v>
      </c>
      <c r="P483" s="10">
        <f>'Raw Data'!B491</f>
        <v>3.1038999999999999</v>
      </c>
      <c r="Q483" s="10">
        <f>'Raw Data'!C491</f>
        <v>0</v>
      </c>
      <c r="R483" s="10">
        <f t="shared" si="138"/>
        <v>3.1038999999999999</v>
      </c>
      <c r="S483" s="10">
        <f>'Raw Data'!D491</f>
        <v>2.5453999999999999</v>
      </c>
      <c r="T483" s="15">
        <f t="shared" si="145"/>
        <v>-3.2554793317969514E-3</v>
      </c>
      <c r="U483" s="15">
        <f t="shared" si="155"/>
        <v>6.0607914410345937E-2</v>
      </c>
      <c r="V483" s="10">
        <f>'Raw Data'!F491</f>
        <v>2.37</v>
      </c>
      <c r="W483" s="10">
        <f t="shared" si="139"/>
        <v>0.17539999999999978</v>
      </c>
      <c r="Y483" s="9">
        <f>'Raw Data'!A491</f>
        <v>42710</v>
      </c>
      <c r="Z483" s="10">
        <f>'Raw Data'!G491</f>
        <v>3.6983999999999999</v>
      </c>
      <c r="AA483" s="10">
        <f>'Raw Data'!H491</f>
        <v>0</v>
      </c>
      <c r="AB483" s="10">
        <f t="shared" si="140"/>
        <v>3.6983999999999999</v>
      </c>
      <c r="AC483" s="10">
        <f>'Raw Data'!I491</f>
        <v>0</v>
      </c>
      <c r="AD483" s="12" t="e">
        <f t="shared" si="146"/>
        <v>#DIV/0!</v>
      </c>
      <c r="AE483" s="15" t="e">
        <f t="shared" si="156"/>
        <v>#DIV/0!</v>
      </c>
      <c r="AG483" s="9">
        <f>'Raw Data'!M491</f>
        <v>42725</v>
      </c>
      <c r="AH483" s="10">
        <f>'Raw Data'!N491</f>
        <v>3137.4297000000001</v>
      </c>
      <c r="AI483" s="14">
        <f t="shared" si="147"/>
        <v>1.1074506720518653E-2</v>
      </c>
      <c r="AJ483" s="15">
        <f t="shared" si="151"/>
        <v>9.0350632480211048E-3</v>
      </c>
      <c r="AK483" s="10">
        <f>'Raw Data'!R491+'Raw Data'!S491</f>
        <v>95263575.757699996</v>
      </c>
      <c r="AM483" s="9">
        <f>'Raw Data'!V491</f>
        <v>42683</v>
      </c>
      <c r="AN483" s="10">
        <f>IF('Raw Data'!W491=0,AN482,'Raw Data'!W491)</f>
        <v>6.7731000000000003</v>
      </c>
      <c r="AO483" s="15">
        <f t="shared" si="148"/>
        <v>-1.0182173224045641E-3</v>
      </c>
      <c r="AP483" s="15">
        <f t="shared" si="157"/>
        <v>1.3520917623851879E-3</v>
      </c>
      <c r="AQ483" s="10">
        <f>IF('Raw Data'!Y491=0,AQ482,'Raw Data'!Y491)</f>
        <v>6.8339999999999996</v>
      </c>
      <c r="AR483" s="10">
        <f>IF('Raw Data'!X491=0,AR482,'Raw Data'!X491)</f>
        <v>6.8475000000000001</v>
      </c>
      <c r="AS483" s="10">
        <f t="shared" si="142"/>
        <v>1.3500000000000512E-2</v>
      </c>
      <c r="AT483" s="10">
        <f t="shared" si="143"/>
        <v>6.0899999999999288E-2</v>
      </c>
      <c r="AV483" s="63">
        <f>'Raw Data'!AB484</f>
        <v>42958</v>
      </c>
      <c r="AW483" s="62">
        <f>'Raw Data'!AC484</f>
        <v>324.29000000000002</v>
      </c>
      <c r="AX483" s="62">
        <f t="shared" si="159"/>
        <v>309.024</v>
      </c>
    </row>
    <row r="484" spans="1:50">
      <c r="A484" s="9">
        <f>'Raw Data'!M492</f>
        <v>42726</v>
      </c>
      <c r="B484" s="13">
        <f>'Raw Data'!N492</f>
        <v>3139.558</v>
      </c>
      <c r="C484" s="14">
        <f t="shared" si="144"/>
        <v>6.7812784834963234E-4</v>
      </c>
      <c r="D484" s="15">
        <f t="shared" si="153"/>
        <v>9.0908840683727021E-3</v>
      </c>
      <c r="E484" s="10">
        <f>'Raw Data'!Q492</f>
        <v>3227.05</v>
      </c>
      <c r="F484" s="14">
        <f t="shared" si="144"/>
        <v>-5.4421608703401538E-3</v>
      </c>
      <c r="G484" s="15">
        <f t="shared" si="154"/>
        <v>1.2193660622689336E-2</v>
      </c>
      <c r="H484" s="13">
        <f t="shared" si="149"/>
        <v>1.3413063604134203</v>
      </c>
      <c r="J484" s="9">
        <f>'Raw Data'!A492</f>
        <v>42711</v>
      </c>
      <c r="K484" s="10">
        <f>'Raw Data'!H492</f>
        <v>0</v>
      </c>
      <c r="L484" s="10">
        <f>'Raw Data'!J492</f>
        <v>0</v>
      </c>
      <c r="M484" s="10">
        <f t="shared" si="137"/>
        <v>0</v>
      </c>
      <c r="O484" s="9">
        <f>'Raw Data'!A492</f>
        <v>42711</v>
      </c>
      <c r="P484" s="10">
        <f>'Raw Data'!B492</f>
        <v>3.1133999999999999</v>
      </c>
      <c r="Q484" s="10">
        <f>'Raw Data'!C492</f>
        <v>0</v>
      </c>
      <c r="R484" s="10">
        <f t="shared" si="138"/>
        <v>3.1133999999999999</v>
      </c>
      <c r="S484" s="10">
        <f>'Raw Data'!D492</f>
        <v>2.5842999999999998</v>
      </c>
      <c r="T484" s="15">
        <f t="shared" si="145"/>
        <v>1.5166869676777507E-2</v>
      </c>
      <c r="U484" s="15">
        <f t="shared" si="155"/>
        <v>6.0654617956717609E-2</v>
      </c>
      <c r="V484" s="10">
        <f>'Raw Data'!F492</f>
        <v>2.3942999999999999</v>
      </c>
      <c r="W484" s="10">
        <f t="shared" si="139"/>
        <v>0.18999999999999995</v>
      </c>
      <c r="Y484" s="9">
        <f>'Raw Data'!A492</f>
        <v>42711</v>
      </c>
      <c r="Z484" s="10">
        <f>'Raw Data'!G492</f>
        <v>3.7309999999999999</v>
      </c>
      <c r="AA484" s="10">
        <f>'Raw Data'!H492</f>
        <v>0</v>
      </c>
      <c r="AB484" s="10">
        <f t="shared" si="140"/>
        <v>3.7309999999999999</v>
      </c>
      <c r="AC484" s="10">
        <f>'Raw Data'!I492</f>
        <v>0</v>
      </c>
      <c r="AD484" s="12" t="e">
        <f t="shared" si="146"/>
        <v>#DIV/0!</v>
      </c>
      <c r="AE484" s="15" t="e">
        <f t="shared" si="156"/>
        <v>#DIV/0!</v>
      </c>
      <c r="AG484" s="9">
        <f>'Raw Data'!M492</f>
        <v>42726</v>
      </c>
      <c r="AH484" s="10">
        <f>'Raw Data'!N492</f>
        <v>3139.558</v>
      </c>
      <c r="AI484" s="14">
        <f t="shared" si="147"/>
        <v>6.7812784834963234E-4</v>
      </c>
      <c r="AJ484" s="15">
        <f t="shared" si="151"/>
        <v>9.0908840683727021E-3</v>
      </c>
      <c r="AK484" s="10">
        <f>'Raw Data'!R492+'Raw Data'!S492</f>
        <v>95143662.299500003</v>
      </c>
      <c r="AM484" s="9">
        <f>'Raw Data'!V492</f>
        <v>42684</v>
      </c>
      <c r="AN484" s="10">
        <f>IF('Raw Data'!W492=0,AN483,'Raw Data'!W492)</f>
        <v>6.7925000000000004</v>
      </c>
      <c r="AO484" s="15">
        <f t="shared" si="148"/>
        <v>2.8601776884660452E-3</v>
      </c>
      <c r="AP484" s="15">
        <f t="shared" si="157"/>
        <v>1.390055983130353E-3</v>
      </c>
      <c r="AQ484" s="10">
        <f>IF('Raw Data'!Y492=0,AQ483,'Raw Data'!Y492)</f>
        <v>6.8305999999999996</v>
      </c>
      <c r="AR484" s="10">
        <f>IF('Raw Data'!X492=0,AR483,'Raw Data'!X492)</f>
        <v>6.8468999999999998</v>
      </c>
      <c r="AS484" s="10">
        <f t="shared" si="142"/>
        <v>1.6300000000000203E-2</v>
      </c>
      <c r="AT484" s="10">
        <f t="shared" si="143"/>
        <v>3.8099999999999135E-2</v>
      </c>
      <c r="AV484" s="63">
        <f>'Raw Data'!AB485</f>
        <v>42961</v>
      </c>
      <c r="AW484" s="62">
        <f>'Raw Data'!AC485</f>
        <v>338.45</v>
      </c>
      <c r="AX484" s="62">
        <f t="shared" si="159"/>
        <v>320.71799999999996</v>
      </c>
    </row>
    <row r="485" spans="1:50">
      <c r="A485" s="9">
        <f>'Raw Data'!M493</f>
        <v>42727</v>
      </c>
      <c r="B485" s="13">
        <f>'Raw Data'!N493</f>
        <v>3110.1543999999999</v>
      </c>
      <c r="C485" s="14">
        <f t="shared" si="144"/>
        <v>-9.4096544196668134E-3</v>
      </c>
      <c r="D485" s="15">
        <f t="shared" si="153"/>
        <v>8.9028454082094952E-3</v>
      </c>
      <c r="E485" s="10">
        <f>'Raw Data'!Q493</f>
        <v>3210.44</v>
      </c>
      <c r="F485" s="14">
        <f t="shared" si="144"/>
        <v>-5.1604078173566282E-3</v>
      </c>
      <c r="G485" s="15">
        <f t="shared" si="154"/>
        <v>1.0054589997613992E-2</v>
      </c>
      <c r="H485" s="13">
        <f t="shared" si="149"/>
        <v>1.1293681442949071</v>
      </c>
      <c r="J485" s="9">
        <f>'Raw Data'!A493</f>
        <v>42712</v>
      </c>
      <c r="K485" s="10">
        <f>'Raw Data'!H493</f>
        <v>0</v>
      </c>
      <c r="L485" s="10">
        <f>'Raw Data'!J493</f>
        <v>0</v>
      </c>
      <c r="M485" s="10">
        <f t="shared" si="137"/>
        <v>0</v>
      </c>
      <c r="O485" s="9">
        <f>'Raw Data'!A493</f>
        <v>42712</v>
      </c>
      <c r="P485" s="10">
        <f>'Raw Data'!B493</f>
        <v>3.1143999999999998</v>
      </c>
      <c r="Q485" s="10">
        <f>'Raw Data'!C493</f>
        <v>0</v>
      </c>
      <c r="R485" s="10">
        <f t="shared" si="138"/>
        <v>3.1143999999999998</v>
      </c>
      <c r="S485" s="10">
        <f>'Raw Data'!D493</f>
        <v>2.5884</v>
      </c>
      <c r="T485" s="15">
        <f t="shared" si="145"/>
        <v>1.5852459483868097E-3</v>
      </c>
      <c r="U485" s="15">
        <f t="shared" si="155"/>
        <v>5.9163559102168362E-2</v>
      </c>
      <c r="V485" s="10">
        <f>'Raw Data'!F493</f>
        <v>2.3662000000000001</v>
      </c>
      <c r="W485" s="10">
        <f t="shared" si="139"/>
        <v>0.22219999999999995</v>
      </c>
      <c r="Y485" s="9">
        <f>'Raw Data'!A493</f>
        <v>42712</v>
      </c>
      <c r="Z485" s="10">
        <f>'Raw Data'!G493</f>
        <v>3.7968000000000002</v>
      </c>
      <c r="AA485" s="10">
        <f>'Raw Data'!H493</f>
        <v>0</v>
      </c>
      <c r="AB485" s="10">
        <f t="shared" si="140"/>
        <v>3.7968000000000002</v>
      </c>
      <c r="AC485" s="10">
        <f>'Raw Data'!I493</f>
        <v>0</v>
      </c>
      <c r="AD485" s="12" t="e">
        <f t="shared" si="146"/>
        <v>#DIV/0!</v>
      </c>
      <c r="AE485" s="15" t="e">
        <f t="shared" si="156"/>
        <v>#DIV/0!</v>
      </c>
      <c r="AG485" s="9">
        <f>'Raw Data'!M493</f>
        <v>42727</v>
      </c>
      <c r="AH485" s="10">
        <f>'Raw Data'!N493</f>
        <v>3110.1543999999999</v>
      </c>
      <c r="AI485" s="14">
        <f t="shared" si="147"/>
        <v>-9.4096544196668134E-3</v>
      </c>
      <c r="AJ485" s="15">
        <f t="shared" si="151"/>
        <v>8.9028454082094952E-3</v>
      </c>
      <c r="AK485" s="10">
        <f>'Raw Data'!R493+'Raw Data'!S493</f>
        <v>94598924.665899992</v>
      </c>
      <c r="AM485" s="9">
        <f>'Raw Data'!V493</f>
        <v>42685</v>
      </c>
      <c r="AN485" s="10">
        <f>IF('Raw Data'!W493=0,AN484,'Raw Data'!W493)</f>
        <v>6.8155000000000001</v>
      </c>
      <c r="AO485" s="15">
        <f t="shared" si="148"/>
        <v>3.3803677103948623E-3</v>
      </c>
      <c r="AP485" s="15">
        <f t="shared" si="157"/>
        <v>1.5015843637357315E-3</v>
      </c>
      <c r="AQ485" s="10">
        <f>IF('Raw Data'!Y493=0,AQ484,'Raw Data'!Y493)</f>
        <v>6.8226000000000004</v>
      </c>
      <c r="AR485" s="10">
        <f>IF('Raw Data'!X493=0,AR484,'Raw Data'!X493)</f>
        <v>6.8461999999999996</v>
      </c>
      <c r="AS485" s="10">
        <f t="shared" si="142"/>
        <v>2.3599999999999177E-2</v>
      </c>
      <c r="AT485" s="10">
        <f t="shared" si="143"/>
        <v>7.1000000000003283E-3</v>
      </c>
      <c r="AV485" s="63">
        <f>'Raw Data'!AB486</f>
        <v>42962</v>
      </c>
      <c r="AW485" s="62">
        <f>'Raw Data'!AC486</f>
        <v>314.7</v>
      </c>
      <c r="AX485" s="62">
        <f t="shared" si="159"/>
        <v>315.59399999999999</v>
      </c>
    </row>
    <row r="486" spans="1:50">
      <c r="A486" s="9">
        <f>'Raw Data'!M494</f>
        <v>42730</v>
      </c>
      <c r="B486" s="13">
        <f>'Raw Data'!N494</f>
        <v>3122.569</v>
      </c>
      <c r="C486" s="14">
        <f t="shared" si="144"/>
        <v>3.983689190531341E-3</v>
      </c>
      <c r="D486" s="15">
        <f t="shared" si="153"/>
        <v>5.6780280667272183E-3</v>
      </c>
      <c r="E486" s="10">
        <f>'Raw Data'!Q494</f>
        <v>3220.53</v>
      </c>
      <c r="F486" s="14">
        <f t="shared" si="144"/>
        <v>3.1379428855742002E-3</v>
      </c>
      <c r="G486" s="15">
        <f t="shared" si="154"/>
        <v>1.0202673534210548E-2</v>
      </c>
      <c r="H486" s="13">
        <f t="shared" si="149"/>
        <v>1.796869162024292</v>
      </c>
      <c r="J486" s="9">
        <f>'Raw Data'!A494</f>
        <v>42713</v>
      </c>
      <c r="K486" s="10">
        <f>'Raw Data'!H494</f>
        <v>0</v>
      </c>
      <c r="L486" s="10">
        <f>'Raw Data'!J494</f>
        <v>0</v>
      </c>
      <c r="M486" s="10">
        <f t="shared" si="137"/>
        <v>0</v>
      </c>
      <c r="O486" s="9">
        <f>'Raw Data'!A494</f>
        <v>42713</v>
      </c>
      <c r="P486" s="10">
        <f>'Raw Data'!B494</f>
        <v>3.1265000000000001</v>
      </c>
      <c r="Q486" s="10">
        <f>'Raw Data'!C494</f>
        <v>0</v>
      </c>
      <c r="R486" s="10">
        <f t="shared" si="138"/>
        <v>3.1265000000000001</v>
      </c>
      <c r="S486" s="10">
        <f>'Raw Data'!D494</f>
        <v>2.5680000000000001</v>
      </c>
      <c r="T486" s="15">
        <f t="shared" si="145"/>
        <v>-7.9125383732592362E-3</v>
      </c>
      <c r="U486" s="15">
        <f t="shared" si="155"/>
        <v>5.8900334904384365E-2</v>
      </c>
      <c r="V486" s="10">
        <f>'Raw Data'!F494</f>
        <v>2.3793000000000002</v>
      </c>
      <c r="W486" s="10">
        <f t="shared" si="139"/>
        <v>0.18869999999999987</v>
      </c>
      <c r="Y486" s="9">
        <f>'Raw Data'!A494</f>
        <v>42713</v>
      </c>
      <c r="Z486" s="10">
        <f>'Raw Data'!G494</f>
        <v>3.8085</v>
      </c>
      <c r="AA486" s="10">
        <f>'Raw Data'!H494</f>
        <v>0</v>
      </c>
      <c r="AB486" s="10">
        <f t="shared" si="140"/>
        <v>3.8085</v>
      </c>
      <c r="AC486" s="10">
        <f>'Raw Data'!I494</f>
        <v>0</v>
      </c>
      <c r="AD486" s="12" t="e">
        <f t="shared" si="146"/>
        <v>#DIV/0!</v>
      </c>
      <c r="AE486" s="15" t="e">
        <f t="shared" si="156"/>
        <v>#DIV/0!</v>
      </c>
      <c r="AG486" s="9">
        <f>'Raw Data'!M494</f>
        <v>42730</v>
      </c>
      <c r="AH486" s="10">
        <f>'Raw Data'!N494</f>
        <v>3122.569</v>
      </c>
      <c r="AI486" s="14">
        <f t="shared" si="147"/>
        <v>3.983689190531341E-3</v>
      </c>
      <c r="AJ486" s="15">
        <f t="shared" si="151"/>
        <v>5.6780280667272183E-3</v>
      </c>
      <c r="AK486" s="10">
        <f>'Raw Data'!R494+'Raw Data'!S494</f>
        <v>94737419.404100001</v>
      </c>
      <c r="AM486" s="9">
        <f>'Raw Data'!V494</f>
        <v>42688</v>
      </c>
      <c r="AN486" s="10">
        <f>IF('Raw Data'!W494=0,AN485,'Raw Data'!W494)</f>
        <v>6.8409000000000004</v>
      </c>
      <c r="AO486" s="15">
        <f t="shared" si="148"/>
        <v>3.719871897316423E-3</v>
      </c>
      <c r="AP486" s="15">
        <f t="shared" si="157"/>
        <v>1.6163760947983468E-3</v>
      </c>
      <c r="AQ486" s="10">
        <f>IF('Raw Data'!Y494=0,AQ485,'Raw Data'!Y494)</f>
        <v>6.8545999999999996</v>
      </c>
      <c r="AR486" s="10">
        <f>IF('Raw Data'!X494=0,AR485,'Raw Data'!X494)</f>
        <v>6.8380000000000001</v>
      </c>
      <c r="AS486" s="10">
        <f t="shared" si="142"/>
        <v>-1.6599999999999504E-2</v>
      </c>
      <c r="AT486" s="10">
        <f t="shared" si="143"/>
        <v>1.3699999999999157E-2</v>
      </c>
      <c r="AV486" s="63">
        <f>'Raw Data'!AB487</f>
        <v>42963</v>
      </c>
      <c r="AW486" s="62">
        <f>'Raw Data'!AC487</f>
        <v>285.06</v>
      </c>
      <c r="AX486" s="62">
        <f t="shared" si="159"/>
        <v>310.916</v>
      </c>
    </row>
    <row r="487" spans="1:50">
      <c r="A487" s="9">
        <f>'Raw Data'!M495</f>
        <v>42731</v>
      </c>
      <c r="B487" s="13">
        <f>'Raw Data'!N495</f>
        <v>3114.6640000000002</v>
      </c>
      <c r="C487" s="14">
        <f t="shared" si="144"/>
        <v>-2.5347791985765519E-3</v>
      </c>
      <c r="D487" s="15">
        <f t="shared" si="153"/>
        <v>5.6674175708417221E-3</v>
      </c>
      <c r="E487" s="10">
        <f>'Raw Data'!Q495</f>
        <v>3206.8</v>
      </c>
      <c r="F487" s="14">
        <f t="shared" si="144"/>
        <v>-4.2723870984690453E-3</v>
      </c>
      <c r="G487" s="15">
        <f t="shared" si="154"/>
        <v>9.9274291236976387E-3</v>
      </c>
      <c r="H487" s="13">
        <f t="shared" si="149"/>
        <v>1.7516671393287193</v>
      </c>
      <c r="J487" s="9">
        <f>'Raw Data'!A495</f>
        <v>42716</v>
      </c>
      <c r="K487" s="10">
        <f>'Raw Data'!H495</f>
        <v>0</v>
      </c>
      <c r="L487" s="10">
        <f>'Raw Data'!J495</f>
        <v>0</v>
      </c>
      <c r="M487" s="10">
        <f t="shared" si="137"/>
        <v>0</v>
      </c>
      <c r="O487" s="9">
        <f>'Raw Data'!A495</f>
        <v>42716</v>
      </c>
      <c r="P487" s="10">
        <f>'Raw Data'!B495</f>
        <v>3.1377000000000002</v>
      </c>
      <c r="Q487" s="10">
        <f>'Raw Data'!C495</f>
        <v>0</v>
      </c>
      <c r="R487" s="10">
        <f t="shared" si="138"/>
        <v>3.1377000000000002</v>
      </c>
      <c r="S487" s="10">
        <f>'Raw Data'!D495</f>
        <v>2.6105</v>
      </c>
      <c r="T487" s="15">
        <f t="shared" si="145"/>
        <v>1.6414388040755342E-2</v>
      </c>
      <c r="U487" s="15">
        <f t="shared" si="155"/>
        <v>5.901322747138827E-2</v>
      </c>
      <c r="V487" s="10">
        <f>'Raw Data'!F495</f>
        <v>2.4241999999999999</v>
      </c>
      <c r="W487" s="10">
        <f t="shared" si="139"/>
        <v>0.18630000000000013</v>
      </c>
      <c r="Y487" s="9">
        <f>'Raw Data'!A495</f>
        <v>42716</v>
      </c>
      <c r="Z487" s="10">
        <f>'Raw Data'!G495</f>
        <v>3.9</v>
      </c>
      <c r="AA487" s="10">
        <f>'Raw Data'!H495</f>
        <v>0</v>
      </c>
      <c r="AB487" s="10">
        <f t="shared" si="140"/>
        <v>3.9</v>
      </c>
      <c r="AC487" s="10">
        <f>'Raw Data'!I495</f>
        <v>0</v>
      </c>
      <c r="AD487" s="12" t="e">
        <f t="shared" si="146"/>
        <v>#DIV/0!</v>
      </c>
      <c r="AE487" s="15" t="e">
        <f t="shared" si="156"/>
        <v>#DIV/0!</v>
      </c>
      <c r="AG487" s="9">
        <f>'Raw Data'!M495</f>
        <v>42731</v>
      </c>
      <c r="AH487" s="10">
        <f>'Raw Data'!N495</f>
        <v>3114.6640000000002</v>
      </c>
      <c r="AI487" s="14">
        <f t="shared" si="147"/>
        <v>-2.5347791985765519E-3</v>
      </c>
      <c r="AJ487" s="15">
        <f t="shared" si="151"/>
        <v>5.6674175708417221E-3</v>
      </c>
      <c r="AK487" s="10">
        <f>'Raw Data'!R495+'Raw Data'!S495</f>
        <v>94787985.440600008</v>
      </c>
      <c r="AM487" s="9">
        <f>'Raw Data'!V495</f>
        <v>42689</v>
      </c>
      <c r="AN487" s="10">
        <f>IF('Raw Data'!W495=0,AN486,'Raw Data'!W495)</f>
        <v>6.8529999999999998</v>
      </c>
      <c r="AO487" s="15">
        <f t="shared" si="148"/>
        <v>1.7672106776094052E-3</v>
      </c>
      <c r="AP487" s="15">
        <f t="shared" si="157"/>
        <v>1.6203009895847183E-3</v>
      </c>
      <c r="AQ487" s="10">
        <f>IF('Raw Data'!Y495=0,AQ486,'Raw Data'!Y495)</f>
        <v>6.8730000000000002</v>
      </c>
      <c r="AR487" s="10">
        <f>IF('Raw Data'!X495=0,AR486,'Raw Data'!X495)</f>
        <v>6.8867000000000003</v>
      </c>
      <c r="AS487" s="10">
        <f t="shared" si="142"/>
        <v>1.3700000000000045E-2</v>
      </c>
      <c r="AT487" s="10">
        <f t="shared" si="143"/>
        <v>2.0000000000000462E-2</v>
      </c>
      <c r="AV487" s="63">
        <f>'Raw Data'!AB488</f>
        <v>42964</v>
      </c>
      <c r="AW487" s="62">
        <f>'Raw Data'!AC488</f>
        <v>335.29</v>
      </c>
      <c r="AX487" s="62">
        <f t="shared" si="159"/>
        <v>319.55799999999999</v>
      </c>
    </row>
    <row r="488" spans="1:50">
      <c r="A488" s="9">
        <f>'Raw Data'!M496</f>
        <v>42732</v>
      </c>
      <c r="B488" s="13">
        <f>'Raw Data'!N496</f>
        <v>3102.2357000000002</v>
      </c>
      <c r="C488" s="14">
        <f t="shared" si="144"/>
        <v>-3.9982361486227977E-3</v>
      </c>
      <c r="D488" s="15">
        <f t="shared" si="153"/>
        <v>5.634533353883424E-3</v>
      </c>
      <c r="E488" s="10">
        <f>'Raw Data'!Q496</f>
        <v>3196.62</v>
      </c>
      <c r="F488" s="14">
        <f t="shared" si="144"/>
        <v>-3.1795536061281519E-3</v>
      </c>
      <c r="G488" s="15">
        <f t="shared" si="154"/>
        <v>9.4332087641578102E-3</v>
      </c>
      <c r="H488" s="13">
        <f t="shared" si="149"/>
        <v>1.6741774645199801</v>
      </c>
      <c r="J488" s="9">
        <f>'Raw Data'!A496</f>
        <v>42717</v>
      </c>
      <c r="K488" s="10">
        <f>'Raw Data'!H496</f>
        <v>0</v>
      </c>
      <c r="L488" s="10">
        <f>'Raw Data'!J496</f>
        <v>0</v>
      </c>
      <c r="M488" s="10">
        <f t="shared" si="137"/>
        <v>0</v>
      </c>
      <c r="O488" s="9">
        <f>'Raw Data'!A496</f>
        <v>42717</v>
      </c>
      <c r="P488" s="10">
        <f>'Raw Data'!B496</f>
        <v>3.1497999999999999</v>
      </c>
      <c r="Q488" s="10">
        <f>'Raw Data'!C496</f>
        <v>0</v>
      </c>
      <c r="R488" s="10">
        <f t="shared" si="138"/>
        <v>3.1497999999999999</v>
      </c>
      <c r="S488" s="10">
        <f>'Raw Data'!D496</f>
        <v>2.6507999999999998</v>
      </c>
      <c r="T488" s="15">
        <f t="shared" si="145"/>
        <v>1.5319707363464627E-2</v>
      </c>
      <c r="U488" s="15">
        <f t="shared" si="155"/>
        <v>5.8524930744996026E-2</v>
      </c>
      <c r="V488" s="10">
        <f>'Raw Data'!F496</f>
        <v>2.3881000000000001</v>
      </c>
      <c r="W488" s="10">
        <f t="shared" si="139"/>
        <v>0.26269999999999971</v>
      </c>
      <c r="Y488" s="9">
        <f>'Raw Data'!A496</f>
        <v>42717</v>
      </c>
      <c r="Z488" s="10">
        <f>'Raw Data'!G496</f>
        <v>3.9243000000000001</v>
      </c>
      <c r="AA488" s="10">
        <f>'Raw Data'!H496</f>
        <v>0</v>
      </c>
      <c r="AB488" s="10">
        <f t="shared" si="140"/>
        <v>3.9243000000000001</v>
      </c>
      <c r="AC488" s="10">
        <f>'Raw Data'!I496</f>
        <v>0</v>
      </c>
      <c r="AD488" s="12" t="e">
        <f t="shared" si="146"/>
        <v>#DIV/0!</v>
      </c>
      <c r="AE488" s="15" t="e">
        <f t="shared" si="156"/>
        <v>#DIV/0!</v>
      </c>
      <c r="AG488" s="9">
        <f>'Raw Data'!M496</f>
        <v>42732</v>
      </c>
      <c r="AH488" s="10">
        <f>'Raw Data'!N496</f>
        <v>3102.2357000000002</v>
      </c>
      <c r="AI488" s="14">
        <f t="shared" si="147"/>
        <v>-3.9982361486227977E-3</v>
      </c>
      <c r="AJ488" s="15">
        <f t="shared" si="151"/>
        <v>5.634533353883424E-3</v>
      </c>
      <c r="AK488" s="10">
        <f>'Raw Data'!R496+'Raw Data'!S496</f>
        <v>94819885.453900009</v>
      </c>
      <c r="AM488" s="9">
        <f>'Raw Data'!V496</f>
        <v>42690</v>
      </c>
      <c r="AN488" s="10">
        <f>IF('Raw Data'!W496=0,AN487,'Raw Data'!W496)</f>
        <v>6.87</v>
      </c>
      <c r="AO488" s="15">
        <f t="shared" si="148"/>
        <v>2.4775936305713683E-3</v>
      </c>
      <c r="AP488" s="15">
        <f t="shared" si="157"/>
        <v>1.6461155310479028E-3</v>
      </c>
      <c r="AQ488" s="10">
        <f>IF('Raw Data'!Y496=0,AQ487,'Raw Data'!Y496)</f>
        <v>6.89</v>
      </c>
      <c r="AR488" s="10">
        <f>IF('Raw Data'!X496=0,AR487,'Raw Data'!X496)</f>
        <v>6.9016000000000002</v>
      </c>
      <c r="AS488" s="10">
        <f t="shared" si="142"/>
        <v>1.1600000000000499E-2</v>
      </c>
      <c r="AT488" s="10">
        <f t="shared" si="143"/>
        <v>1.9999999999999574E-2</v>
      </c>
      <c r="AV488" s="63">
        <f>'Raw Data'!AB489</f>
        <v>42965</v>
      </c>
      <c r="AW488" s="62">
        <f>'Raw Data'!AC489</f>
        <v>286.83</v>
      </c>
      <c r="AX488" s="62">
        <f t="shared" si="159"/>
        <v>312.06599999999997</v>
      </c>
    </row>
    <row r="489" spans="1:50">
      <c r="A489" s="9">
        <f>'Raw Data'!M497</f>
        <v>42733</v>
      </c>
      <c r="B489" s="13">
        <f>'Raw Data'!N497</f>
        <v>3096.0967999999998</v>
      </c>
      <c r="C489" s="14">
        <f t="shared" si="144"/>
        <v>-1.9808237158132546E-3</v>
      </c>
      <c r="D489" s="15">
        <f t="shared" si="153"/>
        <v>5.2752898345006603E-3</v>
      </c>
      <c r="E489" s="10">
        <f>'Raw Data'!Q497</f>
        <v>3195.21</v>
      </c>
      <c r="F489" s="14">
        <f t="shared" si="144"/>
        <v>-4.4118821147340434E-4</v>
      </c>
      <c r="G489" s="15">
        <f t="shared" si="154"/>
        <v>4.1400182047823591E-3</v>
      </c>
      <c r="H489" s="13">
        <f t="shared" si="149"/>
        <v>0.78479445389074787</v>
      </c>
      <c r="J489" s="9">
        <f>'Raw Data'!A497</f>
        <v>42718</v>
      </c>
      <c r="K489" s="10">
        <f>'Raw Data'!H497</f>
        <v>0</v>
      </c>
      <c r="L489" s="10">
        <f>'Raw Data'!J497</f>
        <v>0</v>
      </c>
      <c r="M489" s="10">
        <f t="shared" si="137"/>
        <v>0</v>
      </c>
      <c r="O489" s="9">
        <f>'Raw Data'!A497</f>
        <v>42718</v>
      </c>
      <c r="P489" s="10">
        <f>'Raw Data'!B497</f>
        <v>3.1568000000000001</v>
      </c>
      <c r="Q489" s="10">
        <f>'Raw Data'!C497</f>
        <v>0</v>
      </c>
      <c r="R489" s="10">
        <f t="shared" si="138"/>
        <v>3.1568000000000001</v>
      </c>
      <c r="S489" s="10">
        <f>'Raw Data'!D497</f>
        <v>2.9329000000000001</v>
      </c>
      <c r="T489" s="15">
        <f t="shared" si="145"/>
        <v>0.10113021339864088</v>
      </c>
      <c r="U489" s="15">
        <f t="shared" si="155"/>
        <v>6.1909256956245669E-2</v>
      </c>
      <c r="V489" s="10">
        <f>'Raw Data'!F497</f>
        <v>2.5268000000000002</v>
      </c>
      <c r="W489" s="10">
        <f t="shared" si="139"/>
        <v>0.40609999999999991</v>
      </c>
      <c r="Y489" s="9">
        <f>'Raw Data'!A497</f>
        <v>42718</v>
      </c>
      <c r="Z489" s="10">
        <f>'Raw Data'!G497</f>
        <v>3.9579</v>
      </c>
      <c r="AA489" s="10">
        <f>'Raw Data'!H497</f>
        <v>0</v>
      </c>
      <c r="AB489" s="10">
        <f t="shared" si="140"/>
        <v>3.9579</v>
      </c>
      <c r="AC489" s="10">
        <f>'Raw Data'!I497</f>
        <v>0</v>
      </c>
      <c r="AD489" s="12" t="e">
        <f t="shared" si="146"/>
        <v>#DIV/0!</v>
      </c>
      <c r="AE489" s="15" t="e">
        <f t="shared" si="156"/>
        <v>#DIV/0!</v>
      </c>
      <c r="AG489" s="9">
        <f>'Raw Data'!M497</f>
        <v>42733</v>
      </c>
      <c r="AH489" s="10">
        <f>'Raw Data'!N497</f>
        <v>3096.0967999999998</v>
      </c>
      <c r="AI489" s="14">
        <f t="shared" si="147"/>
        <v>-1.9808237158132546E-3</v>
      </c>
      <c r="AJ489" s="15">
        <f t="shared" si="151"/>
        <v>5.2752898345006603E-3</v>
      </c>
      <c r="AK489" s="10">
        <f>'Raw Data'!R497+'Raw Data'!S497</f>
        <v>94743685.962599993</v>
      </c>
      <c r="AM489" s="9">
        <f>'Raw Data'!V497</f>
        <v>42691</v>
      </c>
      <c r="AN489" s="10">
        <f>IF('Raw Data'!W497=0,AN488,'Raw Data'!W497)</f>
        <v>6.87</v>
      </c>
      <c r="AO489" s="15">
        <f t="shared" si="148"/>
        <v>0</v>
      </c>
      <c r="AP489" s="15">
        <f t="shared" si="157"/>
        <v>1.6473819985310608E-3</v>
      </c>
      <c r="AQ489" s="10">
        <f>IF('Raw Data'!Y497=0,AQ488,'Raw Data'!Y497)</f>
        <v>6.9042000000000003</v>
      </c>
      <c r="AR489" s="10">
        <f>IF('Raw Data'!X497=0,AR488,'Raw Data'!X497)</f>
        <v>6.9</v>
      </c>
      <c r="AS489" s="10">
        <f t="shared" si="142"/>
        <v>-4.1999999999999815E-3</v>
      </c>
      <c r="AT489" s="10">
        <f t="shared" si="143"/>
        <v>3.420000000000023E-2</v>
      </c>
      <c r="AV489" s="63">
        <f>'Raw Data'!AB490</f>
        <v>42968</v>
      </c>
      <c r="AW489" s="62">
        <f>'Raw Data'!AC490</f>
        <v>319.87</v>
      </c>
      <c r="AX489" s="62">
        <f t="shared" si="159"/>
        <v>308.35000000000002</v>
      </c>
    </row>
    <row r="490" spans="1:50">
      <c r="A490" s="9">
        <f>'Raw Data'!M498</f>
        <v>42734</v>
      </c>
      <c r="B490" s="13">
        <f>'Raw Data'!N498</f>
        <v>3103.6372999999999</v>
      </c>
      <c r="C490" s="14">
        <f t="shared" si="144"/>
        <v>2.4325248781898253E-3</v>
      </c>
      <c r="D490" s="15">
        <f t="shared" si="153"/>
        <v>5.3129775693944222E-3</v>
      </c>
      <c r="E490" s="10">
        <f>'Raw Data'!Q498</f>
        <v>3215.4</v>
      </c>
      <c r="F490" s="14">
        <f t="shared" si="144"/>
        <v>6.2989533776645996E-3</v>
      </c>
      <c r="G490" s="15">
        <f t="shared" si="154"/>
        <v>4.8434031646051269E-3</v>
      </c>
      <c r="H490" s="13">
        <f t="shared" si="149"/>
        <v>0.9116174689887091</v>
      </c>
      <c r="J490" s="9">
        <f>'Raw Data'!A498</f>
        <v>42719</v>
      </c>
      <c r="K490" s="10">
        <f>'Raw Data'!H498</f>
        <v>0</v>
      </c>
      <c r="L490" s="10">
        <f>'Raw Data'!J498</f>
        <v>0</v>
      </c>
      <c r="M490" s="10">
        <f t="shared" si="137"/>
        <v>0</v>
      </c>
      <c r="O490" s="9">
        <f>'Raw Data'!A498</f>
        <v>42719</v>
      </c>
      <c r="P490" s="10">
        <f>'Raw Data'!B498</f>
        <v>3.1635</v>
      </c>
      <c r="Q490" s="10">
        <f>'Raw Data'!C498</f>
        <v>0</v>
      </c>
      <c r="R490" s="10">
        <f t="shared" si="138"/>
        <v>3.1635</v>
      </c>
      <c r="S490" s="10">
        <f>'Raw Data'!D498</f>
        <v>3.3605999999999998</v>
      </c>
      <c r="T490" s="15">
        <f t="shared" si="145"/>
        <v>0.136127834831129</v>
      </c>
      <c r="U490" s="15">
        <f t="shared" si="155"/>
        <v>6.831240493263227E-2</v>
      </c>
      <c r="V490" s="10">
        <f>'Raw Data'!F498</f>
        <v>2.5432999999999999</v>
      </c>
      <c r="W490" s="10">
        <f t="shared" si="139"/>
        <v>0.81729999999999992</v>
      </c>
      <c r="Y490" s="9">
        <f>'Raw Data'!A498</f>
        <v>42719</v>
      </c>
      <c r="Z490" s="10">
        <f>'Raw Data'!G498</f>
        <v>4.1383000000000001</v>
      </c>
      <c r="AA490" s="10">
        <f>'Raw Data'!H498</f>
        <v>0</v>
      </c>
      <c r="AB490" s="10">
        <f t="shared" si="140"/>
        <v>4.1383000000000001</v>
      </c>
      <c r="AC490" s="10">
        <f>'Raw Data'!I498</f>
        <v>0</v>
      </c>
      <c r="AD490" s="12" t="e">
        <f t="shared" si="146"/>
        <v>#DIV/0!</v>
      </c>
      <c r="AE490" s="15" t="e">
        <f t="shared" si="156"/>
        <v>#DIV/0!</v>
      </c>
      <c r="AG490" s="9">
        <f>'Raw Data'!M498</f>
        <v>42734</v>
      </c>
      <c r="AH490" s="10">
        <f>'Raw Data'!N498</f>
        <v>3103.6372999999999</v>
      </c>
      <c r="AI490" s="14">
        <f t="shared" si="147"/>
        <v>2.4325248781898253E-3</v>
      </c>
      <c r="AJ490" s="15">
        <f t="shared" si="151"/>
        <v>5.3129775693944222E-3</v>
      </c>
      <c r="AK490" s="10">
        <f>'Raw Data'!R498+'Raw Data'!S498</f>
        <v>93924861.868300006</v>
      </c>
      <c r="AM490" s="9">
        <f>'Raw Data'!V498</f>
        <v>42692</v>
      </c>
      <c r="AN490" s="10">
        <f>IF('Raw Data'!W498=0,AN489,'Raw Data'!W498)</f>
        <v>6.8912000000000004</v>
      </c>
      <c r="AO490" s="15">
        <f t="shared" si="148"/>
        <v>3.0811290834512036E-3</v>
      </c>
      <c r="AP490" s="15">
        <f t="shared" si="157"/>
        <v>1.6520319700685261E-3</v>
      </c>
      <c r="AQ490" s="10">
        <f>IF('Raw Data'!Y498=0,AQ489,'Raw Data'!Y498)</f>
        <v>6.9063999999999997</v>
      </c>
      <c r="AR490" s="10">
        <f>IF('Raw Data'!X498=0,AR489,'Raw Data'!X498)</f>
        <v>6.9250999999999996</v>
      </c>
      <c r="AS490" s="10">
        <f t="shared" si="142"/>
        <v>1.8699999999999939E-2</v>
      </c>
      <c r="AT490" s="10">
        <f t="shared" si="143"/>
        <v>1.5199999999999214E-2</v>
      </c>
      <c r="AV490" s="66">
        <f>'Raw Data'!AB491</f>
        <v>42969</v>
      </c>
      <c r="AW490" s="65">
        <f>'Raw Data'!AC491</f>
        <v>293.43</v>
      </c>
      <c r="AX490" s="65">
        <f t="shared" ref="AX490:AX498" si="160">AVERAGE(AW486:AW490)</f>
        <v>304.09600000000006</v>
      </c>
    </row>
    <row r="491" spans="1:50">
      <c r="A491" s="9">
        <f>'Raw Data'!M499</f>
        <v>42738</v>
      </c>
      <c r="B491" s="13">
        <f>'Raw Data'!N499</f>
        <v>3135.9207999999999</v>
      </c>
      <c r="C491" s="14">
        <f t="shared" si="144"/>
        <v>1.034810080043976E-2</v>
      </c>
      <c r="D491" s="15">
        <f t="shared" si="153"/>
        <v>6.2249882689557169E-3</v>
      </c>
      <c r="E491" s="10">
        <f>'Raw Data'!Q499</f>
        <v>3251.24</v>
      </c>
      <c r="F491" s="14">
        <f t="shared" si="144"/>
        <v>1.108469528917168E-2</v>
      </c>
      <c r="G491" s="15">
        <f t="shared" si="154"/>
        <v>6.0547635363498598E-3</v>
      </c>
      <c r="H491" s="13">
        <f t="shared" si="149"/>
        <v>0.97265460989625074</v>
      </c>
      <c r="J491" s="9">
        <f>'Raw Data'!A499</f>
        <v>42720</v>
      </c>
      <c r="K491" s="10">
        <f>'Raw Data'!H499</f>
        <v>0</v>
      </c>
      <c r="L491" s="10">
        <f>'Raw Data'!J499</f>
        <v>0</v>
      </c>
      <c r="M491" s="10">
        <f t="shared" si="137"/>
        <v>0</v>
      </c>
      <c r="O491" s="9">
        <f>'Raw Data'!A499</f>
        <v>42720</v>
      </c>
      <c r="P491" s="10">
        <f>'Raw Data'!B499</f>
        <v>3.1774</v>
      </c>
      <c r="Q491" s="10">
        <f>'Raw Data'!C499</f>
        <v>0</v>
      </c>
      <c r="R491" s="10">
        <f t="shared" si="138"/>
        <v>3.1774</v>
      </c>
      <c r="S491" s="10">
        <f>'Raw Data'!D499</f>
        <v>3.6743000000000001</v>
      </c>
      <c r="T491" s="15">
        <f t="shared" si="145"/>
        <v>8.9243108869725793E-2</v>
      </c>
      <c r="U491" s="15">
        <f t="shared" si="155"/>
        <v>6.9592434772572875E-2</v>
      </c>
      <c r="V491" s="10">
        <f>'Raw Data'!F499</f>
        <v>2.6480999999999999</v>
      </c>
      <c r="W491" s="10">
        <f t="shared" si="139"/>
        <v>1.0262000000000002</v>
      </c>
      <c r="Y491" s="9">
        <f>'Raw Data'!A499</f>
        <v>42720</v>
      </c>
      <c r="Z491" s="10">
        <f>'Raw Data'!G499</f>
        <v>4.2485999999999997</v>
      </c>
      <c r="AA491" s="10">
        <f>'Raw Data'!H499</f>
        <v>0</v>
      </c>
      <c r="AB491" s="10">
        <f t="shared" si="140"/>
        <v>4.2485999999999997</v>
      </c>
      <c r="AC491" s="10">
        <f>'Raw Data'!I499</f>
        <v>0</v>
      </c>
      <c r="AD491" s="12" t="e">
        <f t="shared" si="146"/>
        <v>#DIV/0!</v>
      </c>
      <c r="AE491" s="15" t="e">
        <f t="shared" si="156"/>
        <v>#DIV/0!</v>
      </c>
      <c r="AG491" s="9">
        <f>'Raw Data'!M499</f>
        <v>42738</v>
      </c>
      <c r="AH491" s="10">
        <f>'Raw Data'!N499</f>
        <v>3135.9207999999999</v>
      </c>
      <c r="AI491" s="14">
        <f t="shared" si="147"/>
        <v>1.034810080043976E-2</v>
      </c>
      <c r="AJ491" s="15">
        <f t="shared" si="151"/>
        <v>6.2249882689557169E-3</v>
      </c>
      <c r="AK491" s="10">
        <f>'Raw Data'!R499+'Raw Data'!S499</f>
        <v>93920481.528400004</v>
      </c>
      <c r="AM491" s="9">
        <f>'Raw Data'!V499</f>
        <v>42695</v>
      </c>
      <c r="AN491" s="10">
        <f>IF('Raw Data'!W499=0,AN490,'Raw Data'!W499)</f>
        <v>6.8956</v>
      </c>
      <c r="AO491" s="15">
        <f t="shared" si="148"/>
        <v>6.3829172097731575E-4</v>
      </c>
      <c r="AP491" s="15">
        <f t="shared" si="157"/>
        <v>1.6430297441997021E-3</v>
      </c>
      <c r="AQ491" s="10">
        <f>IF('Raw Data'!Y499=0,AQ490,'Raw Data'!Y499)</f>
        <v>6.9050000000000002</v>
      </c>
      <c r="AR491" s="10">
        <f>IF('Raw Data'!X499=0,AR490,'Raw Data'!X499)</f>
        <v>6.9234999999999998</v>
      </c>
      <c r="AS491" s="10">
        <f t="shared" si="142"/>
        <v>1.8499999999999517E-2</v>
      </c>
      <c r="AT491" s="10">
        <f t="shared" si="143"/>
        <v>9.400000000000297E-3</v>
      </c>
      <c r="AV491" s="66">
        <f>'Raw Data'!AB492</f>
        <v>42970</v>
      </c>
      <c r="AW491" s="65">
        <f>'Raw Data'!AC492</f>
        <v>290.56</v>
      </c>
      <c r="AX491" s="65">
        <f t="shared" si="160"/>
        <v>305.19600000000003</v>
      </c>
    </row>
    <row r="492" spans="1:50">
      <c r="A492" s="9">
        <f>'Raw Data'!M500</f>
        <v>42739</v>
      </c>
      <c r="B492" s="13">
        <f>'Raw Data'!N500</f>
        <v>3158.7939999999999</v>
      </c>
      <c r="C492" s="14">
        <f t="shared" si="144"/>
        <v>7.2674621167903722E-3</v>
      </c>
      <c r="D492" s="15">
        <f t="shared" si="153"/>
        <v>6.2270837995384134E-3</v>
      </c>
      <c r="E492" s="10">
        <f>'Raw Data'!Q500</f>
        <v>3257.88</v>
      </c>
      <c r="F492" s="14">
        <f t="shared" si="144"/>
        <v>2.0402150531062904E-3</v>
      </c>
      <c r="G492" s="15">
        <f t="shared" si="154"/>
        <v>5.2288663015735122E-3</v>
      </c>
      <c r="H492" s="13">
        <f t="shared" si="149"/>
        <v>0.83969743621582627</v>
      </c>
      <c r="J492" s="9">
        <f>'Raw Data'!A500</f>
        <v>42723</v>
      </c>
      <c r="K492" s="10">
        <f>'Raw Data'!H500</f>
        <v>0</v>
      </c>
      <c r="L492" s="10">
        <f>'Raw Data'!J500</f>
        <v>0</v>
      </c>
      <c r="M492" s="10">
        <f t="shared" si="137"/>
        <v>0</v>
      </c>
      <c r="O492" s="9">
        <f>'Raw Data'!A500</f>
        <v>42723</v>
      </c>
      <c r="P492" s="10">
        <f>'Raw Data'!B500</f>
        <v>3.1898</v>
      </c>
      <c r="Q492" s="10">
        <f>'Raw Data'!C500</f>
        <v>0</v>
      </c>
      <c r="R492" s="10">
        <f t="shared" si="138"/>
        <v>3.1898</v>
      </c>
      <c r="S492" s="10">
        <f>'Raw Data'!D500</f>
        <v>3.6844999999999999</v>
      </c>
      <c r="T492" s="15">
        <f t="shared" si="145"/>
        <v>2.7721928934866403E-3</v>
      </c>
      <c r="U492" s="15">
        <f t="shared" si="155"/>
        <v>6.958936787579173E-2</v>
      </c>
      <c r="V492" s="10">
        <f>'Raw Data'!F500</f>
        <v>2.6579999999999999</v>
      </c>
      <c r="W492" s="10">
        <f t="shared" si="139"/>
        <v>1.0265</v>
      </c>
      <c r="Y492" s="9">
        <f>'Raw Data'!A500</f>
        <v>42723</v>
      </c>
      <c r="Z492" s="10">
        <f>'Raw Data'!G500</f>
        <v>4.3468</v>
      </c>
      <c r="AA492" s="10">
        <f>'Raw Data'!H500</f>
        <v>0</v>
      </c>
      <c r="AB492" s="10">
        <f t="shared" si="140"/>
        <v>4.3468</v>
      </c>
      <c r="AC492" s="10">
        <f>'Raw Data'!I500</f>
        <v>0</v>
      </c>
      <c r="AD492" s="12" t="e">
        <f t="shared" si="146"/>
        <v>#DIV/0!</v>
      </c>
      <c r="AE492" s="15" t="e">
        <f t="shared" si="156"/>
        <v>#DIV/0!</v>
      </c>
      <c r="AG492" s="9">
        <f>'Raw Data'!M500</f>
        <v>42739</v>
      </c>
      <c r="AH492" s="10">
        <f>'Raw Data'!N500</f>
        <v>3158.7939999999999</v>
      </c>
      <c r="AI492" s="14">
        <f t="shared" si="147"/>
        <v>7.2674621167903722E-3</v>
      </c>
      <c r="AJ492" s="15">
        <f t="shared" si="151"/>
        <v>6.2270837995384134E-3</v>
      </c>
      <c r="AK492" s="10">
        <f>'Raw Data'!R500+'Raw Data'!S500</f>
        <v>93803825.130099997</v>
      </c>
      <c r="AM492" s="9">
        <f>'Raw Data'!V500</f>
        <v>42696</v>
      </c>
      <c r="AN492" s="10">
        <f>IF('Raw Data'!W500=0,AN491,'Raw Data'!W500)</f>
        <v>6.8879999999999999</v>
      </c>
      <c r="AO492" s="15">
        <f t="shared" si="148"/>
        <v>-1.1027599132568584E-3</v>
      </c>
      <c r="AP492" s="15">
        <f t="shared" si="157"/>
        <v>1.7004010409552943E-3</v>
      </c>
      <c r="AQ492" s="10">
        <f>IF('Raw Data'!Y500=0,AQ491,'Raw Data'!Y500)</f>
        <v>6.9126000000000003</v>
      </c>
      <c r="AR492" s="10">
        <f>IF('Raw Data'!X500=0,AR491,'Raw Data'!X500)</f>
        <v>6.9269999999999996</v>
      </c>
      <c r="AS492" s="10">
        <f t="shared" si="142"/>
        <v>1.4399999999999302E-2</v>
      </c>
      <c r="AT492" s="10">
        <f t="shared" si="143"/>
        <v>2.4600000000000399E-2</v>
      </c>
      <c r="AV492" s="66">
        <f>'Raw Data'!AB493</f>
        <v>42971</v>
      </c>
      <c r="AW492" s="65">
        <f>'Raw Data'!AC493</f>
        <v>274.44</v>
      </c>
      <c r="AX492" s="65">
        <f t="shared" si="160"/>
        <v>293.02600000000001</v>
      </c>
    </row>
    <row r="493" spans="1:50">
      <c r="A493" s="9">
        <f>'Raw Data'!M501</f>
        <v>42740</v>
      </c>
      <c r="B493" s="13">
        <f>'Raw Data'!N501</f>
        <v>3165.4108999999999</v>
      </c>
      <c r="C493" s="14">
        <f t="shared" si="144"/>
        <v>2.092564209777712E-3</v>
      </c>
      <c r="D493" s="15">
        <f t="shared" si="153"/>
        <v>5.4177252705350908E-3</v>
      </c>
      <c r="E493" s="10">
        <f>'Raw Data'!Q501</f>
        <v>3255.66</v>
      </c>
      <c r="F493" s="14">
        <f t="shared" si="144"/>
        <v>-6.8165700554896017E-4</v>
      </c>
      <c r="G493" s="15">
        <f t="shared" si="154"/>
        <v>5.1056838380086475E-3</v>
      </c>
      <c r="H493" s="13">
        <f t="shared" si="149"/>
        <v>0.94240360724388961</v>
      </c>
      <c r="J493" s="9">
        <f>'Raw Data'!A501</f>
        <v>42724</v>
      </c>
      <c r="K493" s="10">
        <f>'Raw Data'!H501</f>
        <v>0</v>
      </c>
      <c r="L493" s="10">
        <f>'Raw Data'!J501</f>
        <v>0</v>
      </c>
      <c r="M493" s="10">
        <f t="shared" si="137"/>
        <v>0</v>
      </c>
      <c r="O493" s="9">
        <f>'Raw Data'!A501</f>
        <v>42724</v>
      </c>
      <c r="P493" s="10">
        <f>'Raw Data'!B501</f>
        <v>3.2040000000000002</v>
      </c>
      <c r="Q493" s="10">
        <f>'Raw Data'!C501</f>
        <v>0</v>
      </c>
      <c r="R493" s="10">
        <f t="shared" si="138"/>
        <v>3.2040000000000002</v>
      </c>
      <c r="S493" s="10">
        <f>'Raw Data'!D501</f>
        <v>3.6442999999999999</v>
      </c>
      <c r="T493" s="15">
        <f t="shared" si="145"/>
        <v>-1.097052810283327E-2</v>
      </c>
      <c r="U493" s="15">
        <f t="shared" si="155"/>
        <v>6.966375151362339E-2</v>
      </c>
      <c r="V493" s="10">
        <f>'Raw Data'!F501</f>
        <v>2.5663</v>
      </c>
      <c r="W493" s="10">
        <f t="shared" si="139"/>
        <v>1.0779999999999998</v>
      </c>
      <c r="Y493" s="9">
        <f>'Raw Data'!A501</f>
        <v>42724</v>
      </c>
      <c r="Z493" s="10">
        <f>'Raw Data'!G501</f>
        <v>4.3711000000000002</v>
      </c>
      <c r="AA493" s="10">
        <f>'Raw Data'!H501</f>
        <v>0</v>
      </c>
      <c r="AB493" s="10">
        <f t="shared" si="140"/>
        <v>4.3711000000000002</v>
      </c>
      <c r="AC493" s="10">
        <f>'Raw Data'!I501</f>
        <v>0</v>
      </c>
      <c r="AD493" s="12" t="e">
        <f t="shared" si="146"/>
        <v>#DIV/0!</v>
      </c>
      <c r="AE493" s="15" t="e">
        <f t="shared" si="156"/>
        <v>#DIV/0!</v>
      </c>
      <c r="AG493" s="9">
        <f>'Raw Data'!M501</f>
        <v>42740</v>
      </c>
      <c r="AH493" s="10">
        <f>'Raw Data'!N501</f>
        <v>3165.4108999999999</v>
      </c>
      <c r="AI493" s="14">
        <f t="shared" si="147"/>
        <v>2.092564209777712E-3</v>
      </c>
      <c r="AJ493" s="15">
        <f t="shared" si="151"/>
        <v>5.4177252705350908E-3</v>
      </c>
      <c r="AK493" s="10">
        <f>'Raw Data'!R501+'Raw Data'!S501</f>
        <v>93653779.414099991</v>
      </c>
      <c r="AM493" s="9">
        <f>'Raw Data'!V501</f>
        <v>42697</v>
      </c>
      <c r="AN493" s="10">
        <f>IF('Raw Data'!W501=0,AN492,'Raw Data'!W501)</f>
        <v>6.8928000000000003</v>
      </c>
      <c r="AO493" s="15">
        <f t="shared" si="148"/>
        <v>6.9662141444813577E-4</v>
      </c>
      <c r="AP493" s="15">
        <f t="shared" si="157"/>
        <v>1.6269948819984683E-3</v>
      </c>
      <c r="AQ493" s="10">
        <f>IF('Raw Data'!Y501=0,AQ492,'Raw Data'!Y501)</f>
        <v>6.9543999999999997</v>
      </c>
      <c r="AR493" s="10">
        <f>IF('Raw Data'!X501=0,AR492,'Raw Data'!X501)</f>
        <v>6.9501999999999997</v>
      </c>
      <c r="AS493" s="10">
        <f t="shared" si="142"/>
        <v>-4.1999999999999815E-3</v>
      </c>
      <c r="AT493" s="10">
        <f t="shared" si="143"/>
        <v>6.1599999999999433E-2</v>
      </c>
      <c r="AV493" s="66">
        <f>'Raw Data'!AB494</f>
        <v>42972</v>
      </c>
      <c r="AW493" s="65">
        <f>'Raw Data'!AC494</f>
        <v>228.64</v>
      </c>
      <c r="AX493" s="65">
        <f t="shared" si="160"/>
        <v>281.38800000000003</v>
      </c>
    </row>
    <row r="494" spans="1:50">
      <c r="A494" s="9">
        <f>'Raw Data'!M502</f>
        <v>42741</v>
      </c>
      <c r="B494" s="13">
        <f>'Raw Data'!N502</f>
        <v>3154.3209999999999</v>
      </c>
      <c r="C494" s="14">
        <f t="shared" si="144"/>
        <v>-3.5096145085584357E-3</v>
      </c>
      <c r="D494" s="15">
        <f t="shared" si="153"/>
        <v>5.5772561488067075E-3</v>
      </c>
      <c r="E494" s="10">
        <f>'Raw Data'!Q502</f>
        <v>3234.39</v>
      </c>
      <c r="F494" s="14">
        <f t="shared" si="144"/>
        <v>-6.5546725073489156E-3</v>
      </c>
      <c r="G494" s="15">
        <f t="shared" si="154"/>
        <v>5.2407630313614393E-3</v>
      </c>
      <c r="H494" s="13">
        <f t="shared" si="149"/>
        <v>0.93966690636626704</v>
      </c>
      <c r="J494" s="9">
        <f>'Raw Data'!A502</f>
        <v>42725</v>
      </c>
      <c r="K494" s="10">
        <f>'Raw Data'!H502</f>
        <v>0</v>
      </c>
      <c r="L494" s="10">
        <f>'Raw Data'!J502</f>
        <v>0</v>
      </c>
      <c r="M494" s="10">
        <f t="shared" si="137"/>
        <v>0</v>
      </c>
      <c r="O494" s="9">
        <f>'Raw Data'!A502</f>
        <v>42725</v>
      </c>
      <c r="P494" s="10">
        <f>'Raw Data'!B502</f>
        <v>3.2164000000000001</v>
      </c>
      <c r="Q494" s="10">
        <f>'Raw Data'!C502</f>
        <v>0</v>
      </c>
      <c r="R494" s="10">
        <f t="shared" si="138"/>
        <v>3.2164000000000001</v>
      </c>
      <c r="S494" s="10">
        <f>'Raw Data'!D502</f>
        <v>3.2765</v>
      </c>
      <c r="T494" s="15">
        <f t="shared" si="145"/>
        <v>-0.10638852362466915</v>
      </c>
      <c r="U494" s="15">
        <f t="shared" si="155"/>
        <v>7.4423718597472766E-2</v>
      </c>
      <c r="V494" s="10">
        <f>'Raw Data'!F502</f>
        <v>2.6238999999999999</v>
      </c>
      <c r="W494" s="10">
        <f t="shared" si="139"/>
        <v>0.65260000000000007</v>
      </c>
      <c r="Y494" s="9">
        <f>'Raw Data'!A502</f>
        <v>42725</v>
      </c>
      <c r="Z494" s="10">
        <f>'Raw Data'!G502</f>
        <v>4.3899999999999997</v>
      </c>
      <c r="AA494" s="10">
        <f>'Raw Data'!H502</f>
        <v>0</v>
      </c>
      <c r="AB494" s="10">
        <f t="shared" si="140"/>
        <v>4.3899999999999997</v>
      </c>
      <c r="AC494" s="10">
        <f>'Raw Data'!I502</f>
        <v>0</v>
      </c>
      <c r="AD494" s="12" t="e">
        <f t="shared" si="146"/>
        <v>#DIV/0!</v>
      </c>
      <c r="AE494" s="15" t="e">
        <f t="shared" si="156"/>
        <v>#DIV/0!</v>
      </c>
      <c r="AG494" s="9">
        <f>'Raw Data'!M502</f>
        <v>42741</v>
      </c>
      <c r="AH494" s="10">
        <f>'Raw Data'!N502</f>
        <v>3154.3209999999999</v>
      </c>
      <c r="AI494" s="14">
        <f t="shared" si="147"/>
        <v>-3.5096145085584357E-3</v>
      </c>
      <c r="AJ494" s="15">
        <f t="shared" si="151"/>
        <v>5.5772561488067075E-3</v>
      </c>
      <c r="AK494" s="10">
        <f>'Raw Data'!R502+'Raw Data'!S502</f>
        <v>93289590.266099989</v>
      </c>
      <c r="AM494" s="9">
        <f>'Raw Data'!V502</f>
        <v>42698</v>
      </c>
      <c r="AN494" s="10">
        <f>IF('Raw Data'!W502=0,AN493,'Raw Data'!W502)</f>
        <v>6.9188999999999998</v>
      </c>
      <c r="AO494" s="15">
        <f t="shared" si="148"/>
        <v>3.779408916721893E-3</v>
      </c>
      <c r="AP494" s="15">
        <f t="shared" si="157"/>
        <v>1.7419211238961364E-3</v>
      </c>
      <c r="AQ494" s="10">
        <f>IF('Raw Data'!Y502=0,AQ493,'Raw Data'!Y502)</f>
        <v>6.9459999999999997</v>
      </c>
      <c r="AR494" s="10">
        <f>IF('Raw Data'!X502=0,AR493,'Raw Data'!X502)</f>
        <v>6.9664000000000001</v>
      </c>
      <c r="AS494" s="10">
        <f t="shared" si="142"/>
        <v>2.0400000000000418E-2</v>
      </c>
      <c r="AT494" s="10">
        <f t="shared" si="143"/>
        <v>2.7099999999999902E-2</v>
      </c>
      <c r="AV494" s="66">
        <f>'Raw Data'!AB495</f>
        <v>42975</v>
      </c>
      <c r="AW494" s="65">
        <f>'Raw Data'!AC495</f>
        <v>259.62</v>
      </c>
      <c r="AX494" s="65">
        <f t="shared" si="160"/>
        <v>269.33800000000002</v>
      </c>
    </row>
    <row r="495" spans="1:50">
      <c r="A495" s="9">
        <f>'Raw Data'!M503</f>
        <v>42744</v>
      </c>
      <c r="B495" s="13">
        <f>'Raw Data'!N503</f>
        <v>3171.2361999999998</v>
      </c>
      <c r="C495" s="14">
        <f t="shared" si="144"/>
        <v>5.3482214402980422E-3</v>
      </c>
      <c r="D495" s="15">
        <f t="shared" si="153"/>
        <v>4.6421301180461566E-3</v>
      </c>
      <c r="E495" s="10">
        <f>'Raw Data'!Q503</f>
        <v>3242.13</v>
      </c>
      <c r="F495" s="14">
        <f t="shared" si="144"/>
        <v>2.3901736379536489E-3</v>
      </c>
      <c r="G495" s="15">
        <f t="shared" si="154"/>
        <v>4.9457766883161678E-3</v>
      </c>
      <c r="H495" s="13">
        <f t="shared" si="149"/>
        <v>1.0654110424629404</v>
      </c>
      <c r="J495" s="9">
        <f>'Raw Data'!A503</f>
        <v>42726</v>
      </c>
      <c r="K495" s="10">
        <f>'Raw Data'!H503</f>
        <v>0</v>
      </c>
      <c r="L495" s="10">
        <f>'Raw Data'!J503</f>
        <v>0</v>
      </c>
      <c r="M495" s="10">
        <f t="shared" si="137"/>
        <v>0</v>
      </c>
      <c r="O495" s="9">
        <f>'Raw Data'!A503</f>
        <v>42726</v>
      </c>
      <c r="P495" s="10">
        <f>'Raw Data'!B503</f>
        <v>3.2267000000000001</v>
      </c>
      <c r="Q495" s="10">
        <f>'Raw Data'!C503</f>
        <v>0</v>
      </c>
      <c r="R495" s="10">
        <f t="shared" si="138"/>
        <v>3.2267000000000001</v>
      </c>
      <c r="S495" s="10">
        <f>'Raw Data'!D503</f>
        <v>2.7883</v>
      </c>
      <c r="T495" s="15">
        <f t="shared" si="145"/>
        <v>-0.16134368837081742</v>
      </c>
      <c r="U495" s="15">
        <f t="shared" si="155"/>
        <v>8.2191705180776314E-2</v>
      </c>
      <c r="V495" s="10">
        <f>'Raw Data'!F503</f>
        <v>2.5465</v>
      </c>
      <c r="W495" s="10">
        <f t="shared" si="139"/>
        <v>0.24180000000000001</v>
      </c>
      <c r="Y495" s="9">
        <f>'Raw Data'!A503</f>
        <v>42726</v>
      </c>
      <c r="Z495" s="10">
        <f>'Raw Data'!G503</f>
        <v>4.3914999999999997</v>
      </c>
      <c r="AA495" s="10">
        <f>'Raw Data'!H503</f>
        <v>0</v>
      </c>
      <c r="AB495" s="10">
        <f t="shared" si="140"/>
        <v>4.3914999999999997</v>
      </c>
      <c r="AC495" s="10">
        <f>'Raw Data'!I503</f>
        <v>0</v>
      </c>
      <c r="AD495" s="12" t="e">
        <f t="shared" si="146"/>
        <v>#DIV/0!</v>
      </c>
      <c r="AE495" s="15" t="e">
        <f t="shared" si="156"/>
        <v>#DIV/0!</v>
      </c>
      <c r="AG495" s="9">
        <f>'Raw Data'!M503</f>
        <v>42744</v>
      </c>
      <c r="AH495" s="10">
        <f>'Raw Data'!N503</f>
        <v>3171.2361999999998</v>
      </c>
      <c r="AI495" s="14">
        <f t="shared" si="147"/>
        <v>5.3482214402980422E-3</v>
      </c>
      <c r="AJ495" s="15">
        <f t="shared" si="151"/>
        <v>4.6421301180461566E-3</v>
      </c>
      <c r="AK495" s="10">
        <f>'Raw Data'!R503+'Raw Data'!S503</f>
        <v>93321681.909999996</v>
      </c>
      <c r="AM495" s="9">
        <f>'Raw Data'!V503</f>
        <v>42699</v>
      </c>
      <c r="AN495" s="10">
        <f>IF('Raw Data'!W503=0,AN494,'Raw Data'!W503)</f>
        <v>6.9150999999999998</v>
      </c>
      <c r="AO495" s="15">
        <f t="shared" si="148"/>
        <v>-5.493711284622043E-4</v>
      </c>
      <c r="AP495" s="15">
        <f t="shared" si="157"/>
        <v>1.7683516457618711E-3</v>
      </c>
      <c r="AQ495" s="10">
        <f>IF('Raw Data'!Y503=0,AQ494,'Raw Data'!Y503)</f>
        <v>6.9485999999999999</v>
      </c>
      <c r="AR495" s="10">
        <f>IF('Raw Data'!X503=0,AR494,'Raw Data'!X503)</f>
        <v>6.9618000000000002</v>
      </c>
      <c r="AS495" s="10">
        <f t="shared" si="142"/>
        <v>1.3200000000000323E-2</v>
      </c>
      <c r="AT495" s="10">
        <f t="shared" si="143"/>
        <v>3.3500000000000085E-2</v>
      </c>
      <c r="AV495" s="66">
        <f>'Raw Data'!AB496</f>
        <v>42976</v>
      </c>
      <c r="AW495" s="65">
        <f>'Raw Data'!AC496</f>
        <v>276.47000000000003</v>
      </c>
      <c r="AX495" s="65">
        <f t="shared" si="160"/>
        <v>265.94600000000003</v>
      </c>
    </row>
    <row r="496" spans="1:50">
      <c r="A496" s="9">
        <f>'Raw Data'!M504</f>
        <v>42745</v>
      </c>
      <c r="B496" s="13">
        <f>'Raw Data'!N504</f>
        <v>3161.6713</v>
      </c>
      <c r="C496" s="14">
        <f t="shared" si="144"/>
        <v>-3.0207001359210824E-3</v>
      </c>
      <c r="D496" s="15">
        <f t="shared" si="153"/>
        <v>4.8071639193756907E-3</v>
      </c>
      <c r="E496" s="10">
        <f>'Raw Data'!Q504</f>
        <v>3238.04</v>
      </c>
      <c r="F496" s="14">
        <f t="shared" si="144"/>
        <v>-1.2623127304053228E-3</v>
      </c>
      <c r="G496" s="15">
        <f t="shared" si="154"/>
        <v>4.9301309799031382E-3</v>
      </c>
      <c r="H496" s="13">
        <f t="shared" si="149"/>
        <v>1.0255799599493203</v>
      </c>
      <c r="J496" s="9">
        <f>'Raw Data'!A504</f>
        <v>42727</v>
      </c>
      <c r="K496" s="10">
        <f>'Raw Data'!H504</f>
        <v>0</v>
      </c>
      <c r="L496" s="10">
        <f>'Raw Data'!J504</f>
        <v>0</v>
      </c>
      <c r="M496" s="10">
        <f t="shared" si="137"/>
        <v>0</v>
      </c>
      <c r="O496" s="9">
        <f>'Raw Data'!A504</f>
        <v>42727</v>
      </c>
      <c r="P496" s="10">
        <f>'Raw Data'!B504</f>
        <v>3.2336999999999998</v>
      </c>
      <c r="Q496" s="10">
        <f>'Raw Data'!C504</f>
        <v>0</v>
      </c>
      <c r="R496" s="10">
        <f t="shared" si="138"/>
        <v>3.2336999999999998</v>
      </c>
      <c r="S496" s="10">
        <f>'Raw Data'!D504</f>
        <v>2.5785999999999998</v>
      </c>
      <c r="T496" s="15">
        <f t="shared" si="145"/>
        <v>-7.8185475131997001E-2</v>
      </c>
      <c r="U496" s="15">
        <f t="shared" si="155"/>
        <v>8.3800741492126962E-2</v>
      </c>
      <c r="V496" s="10">
        <f>'Raw Data'!F504</f>
        <v>2.4478</v>
      </c>
      <c r="W496" s="10">
        <f t="shared" si="139"/>
        <v>0.13079999999999981</v>
      </c>
      <c r="Y496" s="9">
        <f>'Raw Data'!A504</f>
        <v>42727</v>
      </c>
      <c r="Z496" s="10">
        <f>'Raw Data'!G504</f>
        <v>4.3936999999999999</v>
      </c>
      <c r="AA496" s="10">
        <f>'Raw Data'!H504</f>
        <v>0</v>
      </c>
      <c r="AB496" s="10">
        <f t="shared" si="140"/>
        <v>4.3936999999999999</v>
      </c>
      <c r="AC496" s="10">
        <f>'Raw Data'!I504</f>
        <v>0</v>
      </c>
      <c r="AD496" s="12" t="e">
        <f t="shared" si="146"/>
        <v>#DIV/0!</v>
      </c>
      <c r="AE496" s="15" t="e">
        <f t="shared" si="156"/>
        <v>#DIV/0!</v>
      </c>
      <c r="AG496" s="9">
        <f>'Raw Data'!M504</f>
        <v>42745</v>
      </c>
      <c r="AH496" s="10">
        <f>'Raw Data'!N504</f>
        <v>3161.6713</v>
      </c>
      <c r="AI496" s="14">
        <f t="shared" si="147"/>
        <v>-3.0207001359210824E-3</v>
      </c>
      <c r="AJ496" s="15">
        <f t="shared" si="151"/>
        <v>4.8071639193756907E-3</v>
      </c>
      <c r="AK496" s="10">
        <f>'Raw Data'!R504+'Raw Data'!S504</f>
        <v>93160439.827600002</v>
      </c>
      <c r="AM496" s="9">
        <f>'Raw Data'!V504</f>
        <v>42702</v>
      </c>
      <c r="AN496" s="10">
        <f>IF('Raw Data'!W504=0,AN495,'Raw Data'!W504)</f>
        <v>6.9021999999999997</v>
      </c>
      <c r="AO496" s="15">
        <f t="shared" si="148"/>
        <v>-1.8672249640694734E-3</v>
      </c>
      <c r="AP496" s="15">
        <f t="shared" si="157"/>
        <v>1.8099277574281304E-3</v>
      </c>
      <c r="AQ496" s="10">
        <f>IF('Raw Data'!Y504=0,AQ495,'Raw Data'!Y504)</f>
        <v>6.9255000000000004</v>
      </c>
      <c r="AR496" s="10">
        <f>IF('Raw Data'!X504=0,AR495,'Raw Data'!X504)</f>
        <v>6.9470999999999998</v>
      </c>
      <c r="AS496" s="10">
        <f t="shared" si="142"/>
        <v>2.1599999999999397E-2</v>
      </c>
      <c r="AT496" s="10">
        <f t="shared" si="143"/>
        <v>2.3300000000000765E-2</v>
      </c>
      <c r="AV496" s="66">
        <f>'Raw Data'!AB497</f>
        <v>42977</v>
      </c>
      <c r="AW496" s="65">
        <f>'Raw Data'!AC497</f>
        <v>268.7</v>
      </c>
      <c r="AX496" s="65">
        <f t="shared" si="160"/>
        <v>261.57400000000001</v>
      </c>
    </row>
    <row r="497" spans="1:50">
      <c r="A497" s="9">
        <f>'Raw Data'!M505</f>
        <v>42746</v>
      </c>
      <c r="B497" s="13">
        <f>'Raw Data'!N505</f>
        <v>3136.7534999999998</v>
      </c>
      <c r="C497" s="14">
        <f t="shared" si="144"/>
        <v>-7.9124323279673066E-3</v>
      </c>
      <c r="D497" s="15">
        <f t="shared" si="153"/>
        <v>5.4567617789975844E-3</v>
      </c>
      <c r="E497" s="10">
        <f>'Raw Data'!Q505</f>
        <v>3226.8</v>
      </c>
      <c r="F497" s="14">
        <f t="shared" si="144"/>
        <v>-3.4772744029685464E-3</v>
      </c>
      <c r="G497" s="15">
        <f t="shared" si="154"/>
        <v>4.8577214574938516E-3</v>
      </c>
      <c r="H497" s="13">
        <f t="shared" si="149"/>
        <v>0.89022054731995692</v>
      </c>
      <c r="J497" s="9">
        <f>'Raw Data'!A505</f>
        <v>42730</v>
      </c>
      <c r="K497" s="10">
        <f>'Raw Data'!H505</f>
        <v>0</v>
      </c>
      <c r="L497" s="10">
        <f>'Raw Data'!J505</f>
        <v>0</v>
      </c>
      <c r="M497" s="10">
        <f t="shared" si="137"/>
        <v>0</v>
      </c>
      <c r="O497" s="9">
        <f>'Raw Data'!A505</f>
        <v>42730</v>
      </c>
      <c r="P497" s="10">
        <f>'Raw Data'!B505</f>
        <v>3.2414000000000001</v>
      </c>
      <c r="Q497" s="10">
        <f>'Raw Data'!C505</f>
        <v>0</v>
      </c>
      <c r="R497" s="10">
        <f t="shared" si="138"/>
        <v>3.2414000000000001</v>
      </c>
      <c r="S497" s="10">
        <f>'Raw Data'!D505</f>
        <v>2.7795999999999998</v>
      </c>
      <c r="T497" s="15">
        <f t="shared" si="145"/>
        <v>7.5060416463435087E-2</v>
      </c>
      <c r="U497" s="15">
        <f t="shared" si="155"/>
        <v>8.5563701698797276E-2</v>
      </c>
      <c r="V497" s="10">
        <f>'Raw Data'!F505</f>
        <v>2.4735999999999998</v>
      </c>
      <c r="W497" s="10">
        <f t="shared" si="139"/>
        <v>0.30600000000000005</v>
      </c>
      <c r="Y497" s="9">
        <f>'Raw Data'!A505</f>
        <v>42730</v>
      </c>
      <c r="Z497" s="10">
        <f>'Raw Data'!G505</f>
        <v>4.3606999999999996</v>
      </c>
      <c r="AA497" s="10">
        <f>'Raw Data'!H505</f>
        <v>0</v>
      </c>
      <c r="AB497" s="10">
        <f t="shared" si="140"/>
        <v>4.3606999999999996</v>
      </c>
      <c r="AC497" s="10">
        <f>'Raw Data'!I505</f>
        <v>0</v>
      </c>
      <c r="AD497" s="12" t="e">
        <f t="shared" si="146"/>
        <v>#DIV/0!</v>
      </c>
      <c r="AE497" s="15" t="e">
        <f t="shared" si="156"/>
        <v>#DIV/0!</v>
      </c>
      <c r="AG497" s="9">
        <f>'Raw Data'!M505</f>
        <v>42746</v>
      </c>
      <c r="AH497" s="10">
        <f>'Raw Data'!N505</f>
        <v>3136.7534999999998</v>
      </c>
      <c r="AI497" s="14">
        <f t="shared" si="147"/>
        <v>-7.9124323279673066E-3</v>
      </c>
      <c r="AJ497" s="15">
        <f t="shared" si="151"/>
        <v>5.4567617789975844E-3</v>
      </c>
      <c r="AK497" s="10">
        <f>'Raw Data'!R505+'Raw Data'!S505</f>
        <v>92946077.112199992</v>
      </c>
      <c r="AM497" s="9">
        <f>'Raw Data'!V505</f>
        <v>42703</v>
      </c>
      <c r="AN497" s="10">
        <f>IF('Raw Data'!W505=0,AN496,'Raw Data'!W505)</f>
        <v>6.8914</v>
      </c>
      <c r="AO497" s="15">
        <f t="shared" si="148"/>
        <v>-1.565943946027399E-3</v>
      </c>
      <c r="AP497" s="15">
        <f t="shared" si="157"/>
        <v>1.8907408118907364E-3</v>
      </c>
      <c r="AQ497" s="10">
        <f>IF('Raw Data'!Y505=0,AQ496,'Raw Data'!Y505)</f>
        <v>6.9138000000000002</v>
      </c>
      <c r="AR497" s="10">
        <f>IF('Raw Data'!X505=0,AR496,'Raw Data'!X505)</f>
        <v>6.9435000000000002</v>
      </c>
      <c r="AS497" s="10">
        <f t="shared" si="142"/>
        <v>2.970000000000006E-2</v>
      </c>
      <c r="AT497" s="10">
        <f t="shared" si="143"/>
        <v>2.2400000000000198E-2</v>
      </c>
      <c r="AV497" s="66">
        <f>'Raw Data'!AB498</f>
        <v>42978</v>
      </c>
      <c r="AW497" s="65">
        <f>'Raw Data'!AC498</f>
        <v>259.55</v>
      </c>
      <c r="AX497" s="65">
        <f t="shared" si="160"/>
        <v>258.596</v>
      </c>
    </row>
    <row r="498" spans="1:50">
      <c r="A498" s="9">
        <f>'Raw Data'!M506</f>
        <v>42747</v>
      </c>
      <c r="B498" s="13">
        <f>'Raw Data'!N506</f>
        <v>3119.2885999999999</v>
      </c>
      <c r="C498" s="14">
        <f t="shared" si="144"/>
        <v>-5.5833848596214038E-3</v>
      </c>
      <c r="D498" s="15">
        <f t="shared" si="153"/>
        <v>5.6119514073023034E-3</v>
      </c>
      <c r="E498" s="10">
        <f>'Raw Data'!Q506</f>
        <v>3223.5</v>
      </c>
      <c r="F498" s="14">
        <f t="shared" si="144"/>
        <v>-1.0232083121445197E-3</v>
      </c>
      <c r="G498" s="15">
        <f t="shared" si="154"/>
        <v>4.7303871517589829E-3</v>
      </c>
      <c r="H498" s="13">
        <f t="shared" si="149"/>
        <v>0.84291306328913962</v>
      </c>
      <c r="J498" s="9">
        <f>'Raw Data'!A506</f>
        <v>42731</v>
      </c>
      <c r="K498" s="10">
        <f>'Raw Data'!H506</f>
        <v>0</v>
      </c>
      <c r="L498" s="10">
        <f>'Raw Data'!J506</f>
        <v>0</v>
      </c>
      <c r="M498" s="10">
        <f t="shared" si="137"/>
        <v>0</v>
      </c>
      <c r="O498" s="9">
        <f>'Raw Data'!A506</f>
        <v>42731</v>
      </c>
      <c r="P498" s="10">
        <f>'Raw Data'!B506</f>
        <v>3.2511999999999999</v>
      </c>
      <c r="Q498" s="10">
        <f>'Raw Data'!C506</f>
        <v>0</v>
      </c>
      <c r="R498" s="10">
        <f t="shared" si="138"/>
        <v>3.2511999999999999</v>
      </c>
      <c r="S498" s="10">
        <f>'Raw Data'!D506</f>
        <v>3.1109</v>
      </c>
      <c r="T498" s="15">
        <f t="shared" si="145"/>
        <v>0.11260504093569207</v>
      </c>
      <c r="U498" s="15">
        <f t="shared" si="155"/>
        <v>8.8541836041819824E-2</v>
      </c>
      <c r="V498" s="10">
        <f>'Raw Data'!F506</f>
        <v>2.4397000000000002</v>
      </c>
      <c r="W498" s="10">
        <f t="shared" si="139"/>
        <v>0.6711999999999998</v>
      </c>
      <c r="Y498" s="9">
        <f>'Raw Data'!A506</f>
        <v>42731</v>
      </c>
      <c r="Z498" s="10">
        <f>'Raw Data'!G506</f>
        <v>4.3978999999999999</v>
      </c>
      <c r="AA498" s="10">
        <f>'Raw Data'!H506</f>
        <v>0</v>
      </c>
      <c r="AB498" s="10">
        <f t="shared" si="140"/>
        <v>4.3978999999999999</v>
      </c>
      <c r="AC498" s="10">
        <f>'Raw Data'!I506</f>
        <v>0</v>
      </c>
      <c r="AD498" s="12" t="e">
        <f t="shared" si="146"/>
        <v>#DIV/0!</v>
      </c>
      <c r="AE498" s="15" t="e">
        <f t="shared" si="156"/>
        <v>#DIV/0!</v>
      </c>
      <c r="AG498" s="9">
        <f>'Raw Data'!M506</f>
        <v>42747</v>
      </c>
      <c r="AH498" s="10">
        <f>'Raw Data'!N506</f>
        <v>3119.2885999999999</v>
      </c>
      <c r="AI498" s="14">
        <f t="shared" si="147"/>
        <v>-5.5833848596214038E-3</v>
      </c>
      <c r="AJ498" s="15">
        <f t="shared" si="151"/>
        <v>5.6119514073023034E-3</v>
      </c>
      <c r="AK498" s="10">
        <f>'Raw Data'!R506+'Raw Data'!S506</f>
        <v>92732003.648200005</v>
      </c>
      <c r="AM498" s="9">
        <f>'Raw Data'!V506</f>
        <v>42704</v>
      </c>
      <c r="AN498" s="10">
        <f>IF('Raw Data'!W506=0,AN497,'Raw Data'!W506)</f>
        <v>6.8869999999999996</v>
      </c>
      <c r="AO498" s="15">
        <f t="shared" si="148"/>
        <v>-6.386808554793707E-4</v>
      </c>
      <c r="AP498" s="15">
        <f t="shared" si="157"/>
        <v>1.8145850607679409E-3</v>
      </c>
      <c r="AQ498" s="10">
        <f>IF('Raw Data'!Y506=0,AQ497,'Raw Data'!Y506)</f>
        <v>6.9161000000000001</v>
      </c>
      <c r="AR498" s="10">
        <f>IF('Raw Data'!X506=0,AR497,'Raw Data'!X506)</f>
        <v>6.9214000000000002</v>
      </c>
      <c r="AS498" s="10">
        <f t="shared" si="142"/>
        <v>5.3000000000000824E-3</v>
      </c>
      <c r="AT498" s="10">
        <f t="shared" si="143"/>
        <v>2.910000000000057E-2</v>
      </c>
      <c r="AV498" s="66">
        <f>'Raw Data'!AB499</f>
        <v>42979</v>
      </c>
      <c r="AW498" s="65">
        <f>'Raw Data'!AC499</f>
        <v>281.26</v>
      </c>
      <c r="AX498" s="65">
        <f t="shared" si="160"/>
        <v>269.12</v>
      </c>
    </row>
    <row r="499" spans="1:50">
      <c r="A499" s="9">
        <f>'Raw Data'!M507</f>
        <v>42748</v>
      </c>
      <c r="B499" s="13">
        <f>'Raw Data'!N507</f>
        <v>3112.7644</v>
      </c>
      <c r="C499" s="14">
        <f t="shared" si="144"/>
        <v>-2.0937570278715119E-3</v>
      </c>
      <c r="D499" s="15">
        <f t="shared" si="153"/>
        <v>5.6171405956543467E-3</v>
      </c>
      <c r="E499" s="10">
        <f>'Raw Data'!Q507</f>
        <v>3248.43</v>
      </c>
      <c r="F499" s="14">
        <f t="shared" si="144"/>
        <v>7.7040769307834224E-3</v>
      </c>
      <c r="G499" s="15">
        <f t="shared" si="154"/>
        <v>5.12491956230628E-3</v>
      </c>
      <c r="H499" s="13">
        <f t="shared" si="149"/>
        <v>0.91237160171335763</v>
      </c>
      <c r="J499" s="9">
        <f>'Raw Data'!A507</f>
        <v>42732</v>
      </c>
      <c r="K499" s="10">
        <f>'Raw Data'!H507</f>
        <v>0</v>
      </c>
      <c r="L499" s="10">
        <f>'Raw Data'!J507</f>
        <v>0</v>
      </c>
      <c r="M499" s="10">
        <f t="shared" si="137"/>
        <v>0</v>
      </c>
      <c r="O499" s="9">
        <f>'Raw Data'!A507</f>
        <v>42732</v>
      </c>
      <c r="P499" s="10">
        <f>'Raw Data'!B507</f>
        <v>3.2591999999999999</v>
      </c>
      <c r="Q499" s="10">
        <f>'Raw Data'!C507</f>
        <v>0</v>
      </c>
      <c r="R499" s="10">
        <f t="shared" si="138"/>
        <v>3.2591999999999999</v>
      </c>
      <c r="S499" s="10">
        <f>'Raw Data'!D507</f>
        <v>4.0536000000000003</v>
      </c>
      <c r="T499" s="15">
        <f t="shared" si="145"/>
        <v>0.26469330178583567</v>
      </c>
      <c r="U499" s="15">
        <f t="shared" si="155"/>
        <v>0.10210496163505296</v>
      </c>
      <c r="V499" s="10">
        <f>'Raw Data'!F507</f>
        <v>2.5724</v>
      </c>
      <c r="W499" s="10">
        <f t="shared" si="139"/>
        <v>1.4812000000000003</v>
      </c>
      <c r="Y499" s="9">
        <f>'Raw Data'!A507</f>
        <v>42732</v>
      </c>
      <c r="Z499" s="10">
        <f>'Raw Data'!G507</f>
        <v>4.3998999999999997</v>
      </c>
      <c r="AA499" s="10">
        <f>'Raw Data'!H507</f>
        <v>0</v>
      </c>
      <c r="AB499" s="10">
        <f t="shared" si="140"/>
        <v>4.3998999999999997</v>
      </c>
      <c r="AC499" s="10">
        <f>'Raw Data'!I507</f>
        <v>0</v>
      </c>
      <c r="AD499" s="12" t="e">
        <f t="shared" si="146"/>
        <v>#DIV/0!</v>
      </c>
      <c r="AE499" s="15" t="e">
        <f t="shared" si="156"/>
        <v>#DIV/0!</v>
      </c>
      <c r="AG499" s="9">
        <f>'Raw Data'!M507</f>
        <v>42748</v>
      </c>
      <c r="AH499" s="10">
        <f>'Raw Data'!N507</f>
        <v>3112.7644</v>
      </c>
      <c r="AI499" s="14">
        <f t="shared" si="147"/>
        <v>-2.0937570278715119E-3</v>
      </c>
      <c r="AJ499" s="15">
        <f t="shared" si="151"/>
        <v>5.6171405956543467E-3</v>
      </c>
      <c r="AK499" s="10">
        <f>'Raw Data'!R507+'Raw Data'!S507</f>
        <v>92027614.407600001</v>
      </c>
      <c r="AM499" s="9">
        <f>'Raw Data'!V507</f>
        <v>42705</v>
      </c>
      <c r="AN499" s="10">
        <f>IF('Raw Data'!W507=0,AN498,'Raw Data'!W507)</f>
        <v>6.8948999999999998</v>
      </c>
      <c r="AO499" s="15">
        <f t="shared" si="148"/>
        <v>1.1464313142965097E-3</v>
      </c>
      <c r="AP499" s="15">
        <f t="shared" si="157"/>
        <v>1.8005659007470866E-3</v>
      </c>
      <c r="AQ499" s="10">
        <f>IF('Raw Data'!Y507=0,AQ498,'Raw Data'!Y507)</f>
        <v>6.8792999999999997</v>
      </c>
      <c r="AR499" s="10">
        <f>IF('Raw Data'!X507=0,AR498,'Raw Data'!X507)</f>
        <v>6.9301000000000004</v>
      </c>
      <c r="AS499" s="10">
        <f t="shared" si="142"/>
        <v>5.0800000000000622E-2</v>
      </c>
      <c r="AT499" s="10">
        <f t="shared" si="143"/>
        <v>-1.5600000000000058E-2</v>
      </c>
      <c r="AV499" s="68">
        <f>'Raw Data'!AB500</f>
        <v>42982</v>
      </c>
      <c r="AW499" s="67">
        <f>'Raw Data'!AC500</f>
        <v>214.46</v>
      </c>
      <c r="AX499" s="67">
        <f t="shared" ref="AX499:AX500" si="161">AVERAGE(AW495:AW499)</f>
        <v>260.08800000000002</v>
      </c>
    </row>
    <row r="500" spans="1:50">
      <c r="A500" s="9">
        <f>'Raw Data'!M508</f>
        <v>42751</v>
      </c>
      <c r="B500" s="13">
        <f>'Raw Data'!N508</f>
        <v>3103.4279999999999</v>
      </c>
      <c r="C500" s="14">
        <f t="shared" si="144"/>
        <v>-3.0038989850159829E-3</v>
      </c>
      <c r="D500" s="15">
        <f t="shared" si="153"/>
        <v>5.6701945406222622E-3</v>
      </c>
      <c r="E500" s="10">
        <f>'Raw Data'!Q508</f>
        <v>3294.21</v>
      </c>
      <c r="F500" s="14">
        <f t="shared" si="144"/>
        <v>1.3994579300904293E-2</v>
      </c>
      <c r="G500" s="15">
        <f t="shared" si="154"/>
        <v>6.2247279701061605E-3</v>
      </c>
      <c r="H500" s="13">
        <f t="shared" si="149"/>
        <v>1.0977979548163868</v>
      </c>
      <c r="J500" s="9">
        <f>'Raw Data'!A508</f>
        <v>42733</v>
      </c>
      <c r="K500" s="10">
        <f>'Raw Data'!H508</f>
        <v>0</v>
      </c>
      <c r="L500" s="10">
        <f>'Raw Data'!J508</f>
        <v>0</v>
      </c>
      <c r="M500" s="10">
        <f t="shared" si="137"/>
        <v>0</v>
      </c>
      <c r="O500" s="9">
        <f>'Raw Data'!A508</f>
        <v>42733</v>
      </c>
      <c r="P500" s="10">
        <f>'Raw Data'!B508</f>
        <v>3.2650999999999999</v>
      </c>
      <c r="Q500" s="10">
        <f>'Raw Data'!C508</f>
        <v>0</v>
      </c>
      <c r="R500" s="10">
        <f t="shared" si="138"/>
        <v>3.2650999999999999</v>
      </c>
      <c r="S500" s="10">
        <f>'Raw Data'!D508</f>
        <v>3.5592999999999999</v>
      </c>
      <c r="T500" s="15">
        <f t="shared" si="145"/>
        <v>-0.13004147886316539</v>
      </c>
      <c r="U500" s="15">
        <f t="shared" si="155"/>
        <v>0.10519817484007565</v>
      </c>
      <c r="V500" s="10">
        <f>'Raw Data'!F508</f>
        <v>2.7218</v>
      </c>
      <c r="W500" s="10">
        <f t="shared" si="139"/>
        <v>0.83749999999999991</v>
      </c>
      <c r="Y500" s="9">
        <f>'Raw Data'!A508</f>
        <v>42733</v>
      </c>
      <c r="Z500" s="10">
        <f>'Raw Data'!G508</f>
        <v>4.3997000000000002</v>
      </c>
      <c r="AA500" s="10">
        <f>'Raw Data'!H508</f>
        <v>0</v>
      </c>
      <c r="AB500" s="10">
        <f t="shared" si="140"/>
        <v>4.3997000000000002</v>
      </c>
      <c r="AC500" s="10">
        <f>'Raw Data'!I508</f>
        <v>0</v>
      </c>
      <c r="AD500" s="12" t="e">
        <f t="shared" si="146"/>
        <v>#DIV/0!</v>
      </c>
      <c r="AE500" s="15" t="e">
        <f t="shared" si="156"/>
        <v>#DIV/0!</v>
      </c>
      <c r="AG500" s="9">
        <f>'Raw Data'!M508</f>
        <v>42751</v>
      </c>
      <c r="AH500" s="10">
        <f>'Raw Data'!N508</f>
        <v>3103.4279999999999</v>
      </c>
      <c r="AI500" s="14">
        <f t="shared" si="147"/>
        <v>-3.0038989850159829E-3</v>
      </c>
      <c r="AJ500" s="15">
        <f t="shared" si="151"/>
        <v>5.6701945406222622E-3</v>
      </c>
      <c r="AK500" s="10">
        <f>'Raw Data'!R508+'Raw Data'!S508</f>
        <v>90285115.2227</v>
      </c>
      <c r="AM500" s="9">
        <f>'Raw Data'!V508</f>
        <v>42706</v>
      </c>
      <c r="AN500" s="10">
        <f>IF('Raw Data'!W508=0,AN499,'Raw Data'!W508)</f>
        <v>6.8818000000000001</v>
      </c>
      <c r="AO500" s="15">
        <f t="shared" si="148"/>
        <v>-1.9017622432410492E-3</v>
      </c>
      <c r="AP500" s="15">
        <f t="shared" si="157"/>
        <v>1.8907580198177809E-3</v>
      </c>
      <c r="AQ500" s="10">
        <f>IF('Raw Data'!Y508=0,AQ499,'Raw Data'!Y508)</f>
        <v>6.8742000000000001</v>
      </c>
      <c r="AR500" s="10">
        <f>IF('Raw Data'!X508=0,AR499,'Raw Data'!X508)</f>
        <v>6.9172000000000002</v>
      </c>
      <c r="AS500" s="10">
        <f t="shared" si="142"/>
        <v>4.3000000000000149E-2</v>
      </c>
      <c r="AT500" s="10">
        <f t="shared" si="143"/>
        <v>-7.6000000000000512E-3</v>
      </c>
      <c r="AV500" s="68">
        <f>'Raw Data'!AB501</f>
        <v>42983</v>
      </c>
      <c r="AW500" s="67">
        <f>'Raw Data'!AC501</f>
        <v>218.47</v>
      </c>
      <c r="AX500" s="67">
        <f t="shared" si="161"/>
        <v>248.488</v>
      </c>
    </row>
    <row r="501" spans="1:50">
      <c r="A501" s="9">
        <f>'Raw Data'!M509</f>
        <v>42752</v>
      </c>
      <c r="B501" s="13">
        <f>'Raw Data'!N509</f>
        <v>3108.7746000000002</v>
      </c>
      <c r="C501" s="14">
        <f t="shared" si="144"/>
        <v>1.7213222634248366E-3</v>
      </c>
      <c r="D501" s="15">
        <f t="shared" si="153"/>
        <v>4.5807459426195933E-3</v>
      </c>
      <c r="E501" s="10">
        <f>'Raw Data'!Q509</f>
        <v>3279.55</v>
      </c>
      <c r="F501" s="14">
        <f t="shared" si="144"/>
        <v>-4.4601641382360528E-3</v>
      </c>
      <c r="G501" s="15">
        <f t="shared" si="154"/>
        <v>5.7932138755922759E-3</v>
      </c>
      <c r="H501" s="13">
        <f t="shared" si="149"/>
        <v>1.2646878801314416</v>
      </c>
      <c r="J501" s="9">
        <f>'Raw Data'!A509</f>
        <v>42734</v>
      </c>
      <c r="K501" s="10">
        <f>'Raw Data'!H509</f>
        <v>0</v>
      </c>
      <c r="L501" s="10">
        <f>'Raw Data'!J509</f>
        <v>0</v>
      </c>
      <c r="M501" s="10">
        <f t="shared" si="137"/>
        <v>0</v>
      </c>
      <c r="O501" s="9">
        <f>'Raw Data'!A509</f>
        <v>42734</v>
      </c>
      <c r="P501" s="10">
        <f>'Raw Data'!B509</f>
        <v>3.2726000000000002</v>
      </c>
      <c r="Q501" s="10">
        <f>'Raw Data'!C509</f>
        <v>0</v>
      </c>
      <c r="R501" s="10">
        <f t="shared" si="138"/>
        <v>3.2726000000000002</v>
      </c>
      <c r="S501" s="10">
        <f>'Raw Data'!D509</f>
        <v>3.0139999999999998</v>
      </c>
      <c r="T501" s="15">
        <f t="shared" si="145"/>
        <v>-0.16629579611209405</v>
      </c>
      <c r="U501" s="15">
        <f t="shared" si="155"/>
        <v>0.10447049053323611</v>
      </c>
      <c r="V501" s="10">
        <f>'Raw Data'!F509</f>
        <v>2.5948000000000002</v>
      </c>
      <c r="W501" s="10">
        <f t="shared" si="139"/>
        <v>0.41919999999999957</v>
      </c>
      <c r="Y501" s="9">
        <f>'Raw Data'!A509</f>
        <v>42734</v>
      </c>
      <c r="Z501" s="10">
        <f>'Raw Data'!G509</f>
        <v>4.4234</v>
      </c>
      <c r="AA501" s="10">
        <f>'Raw Data'!H509</f>
        <v>0</v>
      </c>
      <c r="AB501" s="10">
        <f t="shared" si="140"/>
        <v>4.4234</v>
      </c>
      <c r="AC501" s="10">
        <f>'Raw Data'!I509</f>
        <v>0</v>
      </c>
      <c r="AD501" s="12" t="e">
        <f t="shared" si="146"/>
        <v>#DIV/0!</v>
      </c>
      <c r="AE501" s="15" t="e">
        <f t="shared" si="156"/>
        <v>#DIV/0!</v>
      </c>
      <c r="AG501" s="9">
        <f>'Raw Data'!M509</f>
        <v>42752</v>
      </c>
      <c r="AH501" s="10">
        <f>'Raw Data'!N509</f>
        <v>3108.7746000000002</v>
      </c>
      <c r="AI501" s="14">
        <f t="shared" si="147"/>
        <v>1.7213222634248366E-3</v>
      </c>
      <c r="AJ501" s="15">
        <f t="shared" si="151"/>
        <v>4.5807459426195933E-3</v>
      </c>
      <c r="AK501" s="10">
        <f>'Raw Data'!R509+'Raw Data'!S509</f>
        <v>90123411.761099994</v>
      </c>
      <c r="AM501" s="9">
        <f>'Raw Data'!V509</f>
        <v>42709</v>
      </c>
      <c r="AN501" s="10">
        <f>IF('Raw Data'!W509=0,AN500,'Raw Data'!W509)</f>
        <v>6.8860999999999999</v>
      </c>
      <c r="AO501" s="15">
        <f t="shared" si="148"/>
        <v>6.2464139626422022E-4</v>
      </c>
      <c r="AP501" s="15">
        <f t="shared" si="157"/>
        <v>1.8566889412129008E-3</v>
      </c>
      <c r="AQ501" s="10">
        <f>IF('Raw Data'!Y509=0,AQ500,'Raw Data'!Y509)</f>
        <v>6.8620999999999999</v>
      </c>
      <c r="AR501" s="10">
        <f>IF('Raw Data'!X509=0,AR500,'Raw Data'!X509)</f>
        <v>6.9172000000000002</v>
      </c>
      <c r="AS501" s="10">
        <f t="shared" si="142"/>
        <v>5.5100000000000371E-2</v>
      </c>
      <c r="AT501" s="10">
        <f t="shared" si="143"/>
        <v>-2.4000000000000021E-2</v>
      </c>
      <c r="AV501" s="70">
        <f>'Raw Data'!AB502</f>
        <v>42984</v>
      </c>
      <c r="AW501" s="69">
        <f>'Raw Data'!AC502</f>
        <v>260.02999999999997</v>
      </c>
      <c r="AX501" s="69">
        <f t="shared" ref="AX501:AX508" si="162">AVERAGE(AW497:AW501)</f>
        <v>246.75399999999999</v>
      </c>
    </row>
    <row r="502" spans="1:50">
      <c r="A502" s="9">
        <f>'Raw Data'!M510</f>
        <v>42753</v>
      </c>
      <c r="B502" s="13">
        <f>'Raw Data'!N510</f>
        <v>3113.0122999999999</v>
      </c>
      <c r="C502" s="14">
        <f t="shared" si="144"/>
        <v>1.3622133716273677E-3</v>
      </c>
      <c r="D502" s="15">
        <f t="shared" si="153"/>
        <v>3.8094153556267178E-3</v>
      </c>
      <c r="E502" s="10">
        <f>'Raw Data'!Q510</f>
        <v>3298.51</v>
      </c>
      <c r="F502" s="14">
        <f t="shared" si="144"/>
        <v>5.7646334952705077E-3</v>
      </c>
      <c r="G502" s="15">
        <f t="shared" si="154"/>
        <v>5.9735810280319677E-3</v>
      </c>
      <c r="H502" s="13">
        <f t="shared" si="149"/>
        <v>1.5681096626044355</v>
      </c>
      <c r="J502" s="9">
        <f>'Raw Data'!A510</f>
        <v>42735</v>
      </c>
      <c r="K502" s="10">
        <f>'Raw Data'!H510</f>
        <v>0</v>
      </c>
      <c r="L502" s="10">
        <f>'Raw Data'!J510</f>
        <v>0</v>
      </c>
      <c r="M502" s="10">
        <f t="shared" si="137"/>
        <v>0</v>
      </c>
      <c r="O502" s="9">
        <f>'Raw Data'!A510</f>
        <v>42735</v>
      </c>
      <c r="P502" s="10">
        <f>'Raw Data'!B510</f>
        <v>0</v>
      </c>
      <c r="Q502" s="10">
        <f>'Raw Data'!C510</f>
        <v>0</v>
      </c>
      <c r="R502" s="10">
        <f>R501</f>
        <v>3.2726000000000002</v>
      </c>
      <c r="S502" s="10">
        <f>'Raw Data'!D510</f>
        <v>2.7124999999999999</v>
      </c>
      <c r="T502" s="15">
        <f t="shared" si="145"/>
        <v>-0.10539738133772576</v>
      </c>
      <c r="U502" s="15">
        <f t="shared" si="155"/>
        <v>0.10606409621660315</v>
      </c>
      <c r="V502" s="10">
        <f>'Raw Data'!F510</f>
        <v>0</v>
      </c>
      <c r="W502" s="10">
        <f t="shared" si="139"/>
        <v>2.7124999999999999</v>
      </c>
      <c r="Y502" s="9">
        <f>'Raw Data'!A510</f>
        <v>42735</v>
      </c>
      <c r="Z502" s="10">
        <f>'Raw Data'!G510</f>
        <v>4.4234</v>
      </c>
      <c r="AA502" s="10">
        <f>'Raw Data'!H510</f>
        <v>0</v>
      </c>
      <c r="AB502" s="10">
        <f t="shared" si="140"/>
        <v>4.4234</v>
      </c>
      <c r="AC502" s="10">
        <f>'Raw Data'!I510</f>
        <v>0</v>
      </c>
      <c r="AD502" s="12" t="e">
        <f t="shared" si="146"/>
        <v>#DIV/0!</v>
      </c>
      <c r="AE502" s="15" t="e">
        <f t="shared" si="156"/>
        <v>#DIV/0!</v>
      </c>
      <c r="AG502" s="9">
        <f>'Raw Data'!M510</f>
        <v>42753</v>
      </c>
      <c r="AH502" s="10">
        <f>'Raw Data'!N510</f>
        <v>3113.0122999999999</v>
      </c>
      <c r="AI502" s="14">
        <f t="shared" si="147"/>
        <v>1.3622133716273677E-3</v>
      </c>
      <c r="AJ502" s="15">
        <f t="shared" si="151"/>
        <v>3.8094153556267178E-3</v>
      </c>
      <c r="AK502" s="10">
        <f>'Raw Data'!R510+'Raw Data'!S510</f>
        <v>89804786.098100007</v>
      </c>
      <c r="AM502" s="9">
        <f>'Raw Data'!V510</f>
        <v>42710</v>
      </c>
      <c r="AN502" s="10">
        <f>IF('Raw Data'!W510=0,AN501,'Raw Data'!W510)</f>
        <v>6.8761999999999999</v>
      </c>
      <c r="AO502" s="15">
        <f t="shared" si="148"/>
        <v>-1.4387132539857561E-3</v>
      </c>
      <c r="AP502" s="15">
        <f t="shared" si="157"/>
        <v>1.9202043647863608E-3</v>
      </c>
      <c r="AQ502" s="10">
        <f>IF('Raw Data'!Y510=0,AQ501,'Raw Data'!Y510)</f>
        <v>6.8875999999999999</v>
      </c>
      <c r="AR502" s="10">
        <f>IF('Raw Data'!X510=0,AR501,'Raw Data'!X510)</f>
        <v>6.9076000000000004</v>
      </c>
      <c r="AS502" s="10">
        <f t="shared" si="142"/>
        <v>2.0000000000000462E-2</v>
      </c>
      <c r="AT502" s="10">
        <f t="shared" si="143"/>
        <v>1.1400000000000077E-2</v>
      </c>
      <c r="AV502" s="70">
        <f>'Raw Data'!AB503</f>
        <v>42985</v>
      </c>
      <c r="AW502" s="69">
        <f>'Raw Data'!AC503</f>
        <v>187.93</v>
      </c>
      <c r="AX502" s="69">
        <f t="shared" si="162"/>
        <v>232.43</v>
      </c>
    </row>
    <row r="503" spans="1:50">
      <c r="A503" s="9">
        <f>'Raw Data'!M511</f>
        <v>42754</v>
      </c>
      <c r="B503" s="13">
        <f>'Raw Data'!N511</f>
        <v>3101.2991999999999</v>
      </c>
      <c r="C503" s="14">
        <f t="shared" si="144"/>
        <v>-3.7697221553972824E-3</v>
      </c>
      <c r="D503" s="15">
        <f t="shared" si="153"/>
        <v>3.665986126275765E-3</v>
      </c>
      <c r="E503" s="10">
        <f>'Raw Data'!Q511</f>
        <v>3298.17</v>
      </c>
      <c r="F503" s="14">
        <f t="shared" si="144"/>
        <v>-1.0308215657002444E-4</v>
      </c>
      <c r="G503" s="15">
        <f t="shared" si="154"/>
        <v>5.9574743495523445E-3</v>
      </c>
      <c r="H503" s="13">
        <f t="shared" si="149"/>
        <v>1.6250673473236728</v>
      </c>
      <c r="J503" s="9">
        <f>'Raw Data'!A511</f>
        <v>42738</v>
      </c>
      <c r="K503" s="10">
        <f>'Raw Data'!H511</f>
        <v>0</v>
      </c>
      <c r="L503" s="10">
        <f>'Raw Data'!J511</f>
        <v>0</v>
      </c>
      <c r="M503" s="10">
        <f t="shared" si="137"/>
        <v>0</v>
      </c>
      <c r="O503" s="9">
        <f>'Raw Data'!A511</f>
        <v>42738</v>
      </c>
      <c r="P503" s="10">
        <f>'Raw Data'!B511</f>
        <v>3.2812999999999999</v>
      </c>
      <c r="Q503" s="10">
        <f>'Raw Data'!C511</f>
        <v>0</v>
      </c>
      <c r="R503" s="10">
        <f t="shared" si="138"/>
        <v>3.2812999999999999</v>
      </c>
      <c r="S503" s="10">
        <f>'Raw Data'!D511</f>
        <v>2.7696000000000001</v>
      </c>
      <c r="T503" s="15">
        <f t="shared" si="145"/>
        <v>2.0832186573229824E-2</v>
      </c>
      <c r="U503" s="15">
        <f t="shared" si="155"/>
        <v>0.10612278419218389</v>
      </c>
      <c r="V503" s="10">
        <f>'Raw Data'!F511</f>
        <v>2.6709000000000001</v>
      </c>
      <c r="W503" s="10">
        <f t="shared" si="139"/>
        <v>9.870000000000001E-2</v>
      </c>
      <c r="Y503" s="9">
        <f>'Raw Data'!A511</f>
        <v>42738</v>
      </c>
      <c r="Z503" s="10">
        <f>'Raw Data'!G511</f>
        <v>4.37</v>
      </c>
      <c r="AA503" s="10">
        <f>'Raw Data'!H511</f>
        <v>0</v>
      </c>
      <c r="AB503" s="10">
        <f t="shared" si="140"/>
        <v>4.37</v>
      </c>
      <c r="AC503" s="10">
        <f>'Raw Data'!I511</f>
        <v>0</v>
      </c>
      <c r="AD503" s="12" t="e">
        <f t="shared" si="146"/>
        <v>#DIV/0!</v>
      </c>
      <c r="AE503" s="15" t="e">
        <f t="shared" si="156"/>
        <v>#DIV/0!</v>
      </c>
      <c r="AG503" s="9">
        <f>'Raw Data'!M511</f>
        <v>42754</v>
      </c>
      <c r="AH503" s="10">
        <f>'Raw Data'!N511</f>
        <v>3101.2991999999999</v>
      </c>
      <c r="AI503" s="14">
        <f t="shared" si="147"/>
        <v>-3.7697221553972824E-3</v>
      </c>
      <c r="AJ503" s="15">
        <f t="shared" si="151"/>
        <v>3.665986126275765E-3</v>
      </c>
      <c r="AK503" s="10">
        <f>'Raw Data'!R511+'Raw Data'!S511</f>
        <v>89599766.7324</v>
      </c>
      <c r="AM503" s="9">
        <f>'Raw Data'!V511</f>
        <v>42711</v>
      </c>
      <c r="AN503" s="10">
        <f>IF('Raw Data'!W511=0,AN502,'Raw Data'!W511)</f>
        <v>6.8849999999999998</v>
      </c>
      <c r="AO503" s="15">
        <f t="shared" si="148"/>
        <v>1.2789584047231436E-3</v>
      </c>
      <c r="AP503" s="15">
        <f t="shared" si="157"/>
        <v>1.8820508220967716E-3</v>
      </c>
      <c r="AQ503" s="10">
        <f>IF('Raw Data'!Y511=0,AQ502,'Raw Data'!Y511)</f>
        <v>6.8962000000000003</v>
      </c>
      <c r="AR503" s="10">
        <f>IF('Raw Data'!X511=0,AR502,'Raw Data'!X511)</f>
        <v>6.9341999999999997</v>
      </c>
      <c r="AS503" s="10">
        <f t="shared" si="142"/>
        <v>3.7999999999999368E-2</v>
      </c>
      <c r="AT503" s="10">
        <f t="shared" si="143"/>
        <v>1.1200000000000543E-2</v>
      </c>
      <c r="AV503" s="70">
        <f>'Raw Data'!AB504</f>
        <v>42986</v>
      </c>
      <c r="AW503" s="69">
        <f>'Raw Data'!AC504</f>
        <v>141.11000000000001</v>
      </c>
      <c r="AX503" s="69">
        <f t="shared" si="162"/>
        <v>204.40000000000003</v>
      </c>
    </row>
    <row r="504" spans="1:50">
      <c r="A504" s="9">
        <f>'Raw Data'!M512</f>
        <v>42755</v>
      </c>
      <c r="B504" s="13">
        <f>'Raw Data'!N512</f>
        <v>3123.1388999999999</v>
      </c>
      <c r="C504" s="14">
        <f t="shared" si="144"/>
        <v>7.0174333080601677E-3</v>
      </c>
      <c r="D504" s="15">
        <f t="shared" si="153"/>
        <v>4.5091020805941252E-3</v>
      </c>
      <c r="E504" s="10">
        <f>'Raw Data'!Q512</f>
        <v>3312.18</v>
      </c>
      <c r="F504" s="14">
        <f t="shared" si="144"/>
        <v>4.2388136716203463E-3</v>
      </c>
      <c r="G504" s="15">
        <f t="shared" si="154"/>
        <v>5.3876214034606334E-3</v>
      </c>
      <c r="H504" s="13">
        <f t="shared" si="149"/>
        <v>1.1948324316380865</v>
      </c>
      <c r="J504" s="9">
        <f>'Raw Data'!A512</f>
        <v>42739</v>
      </c>
      <c r="K504" s="10">
        <f>'Raw Data'!H512</f>
        <v>0</v>
      </c>
      <c r="L504" s="10">
        <f>'Raw Data'!J512</f>
        <v>0</v>
      </c>
      <c r="M504" s="10">
        <f t="shared" si="137"/>
        <v>0</v>
      </c>
      <c r="O504" s="9">
        <f>'Raw Data'!A512</f>
        <v>42739</v>
      </c>
      <c r="P504" s="10">
        <f>'Raw Data'!B512</f>
        <v>3.2911999999999999</v>
      </c>
      <c r="Q504" s="10">
        <f>'Raw Data'!C512</f>
        <v>0</v>
      </c>
      <c r="R504" s="10">
        <f t="shared" si="138"/>
        <v>3.2911999999999999</v>
      </c>
      <c r="S504" s="10">
        <f>'Raw Data'!D512</f>
        <v>2.4975000000000001</v>
      </c>
      <c r="T504" s="15">
        <f t="shared" si="145"/>
        <v>-0.1034126738992362</v>
      </c>
      <c r="U504" s="15">
        <f t="shared" si="155"/>
        <v>0.10862849272616855</v>
      </c>
      <c r="V504" s="10">
        <f>'Raw Data'!F512</f>
        <v>2.2988</v>
      </c>
      <c r="W504" s="10">
        <f t="shared" si="139"/>
        <v>0.1987000000000001</v>
      </c>
      <c r="Y504" s="9">
        <f>'Raw Data'!A512</f>
        <v>42739</v>
      </c>
      <c r="Z504" s="10">
        <f>'Raw Data'!G512</f>
        <v>4.3800999999999997</v>
      </c>
      <c r="AA504" s="10">
        <f>'Raw Data'!H512</f>
        <v>0</v>
      </c>
      <c r="AB504" s="10">
        <f t="shared" si="140"/>
        <v>4.3800999999999997</v>
      </c>
      <c r="AC504" s="10">
        <f>'Raw Data'!I512</f>
        <v>0</v>
      </c>
      <c r="AD504" s="12" t="e">
        <f t="shared" si="146"/>
        <v>#DIV/0!</v>
      </c>
      <c r="AE504" s="15" t="e">
        <f t="shared" si="156"/>
        <v>#DIV/0!</v>
      </c>
      <c r="AG504" s="9">
        <f>'Raw Data'!M512</f>
        <v>42755</v>
      </c>
      <c r="AH504" s="10">
        <f>'Raw Data'!N512</f>
        <v>3123.1388999999999</v>
      </c>
      <c r="AI504" s="14">
        <f t="shared" si="147"/>
        <v>7.0174333080601677E-3</v>
      </c>
      <c r="AJ504" s="15">
        <f t="shared" si="151"/>
        <v>4.5091020805941252E-3</v>
      </c>
      <c r="AK504" s="10">
        <f>'Raw Data'!R512+'Raw Data'!S512</f>
        <v>89213973.009599999</v>
      </c>
      <c r="AM504" s="9">
        <f>'Raw Data'!V512</f>
        <v>42712</v>
      </c>
      <c r="AN504" s="10">
        <f>IF('Raw Data'!W512=0,AN503,'Raw Data'!W512)</f>
        <v>6.8799000000000001</v>
      </c>
      <c r="AO504" s="15">
        <f t="shared" si="148"/>
        <v>-7.4101522471921918E-4</v>
      </c>
      <c r="AP504" s="15">
        <f t="shared" si="157"/>
        <v>1.8501806321033262E-3</v>
      </c>
      <c r="AQ504" s="10">
        <f>IF('Raw Data'!Y512=0,AQ503,'Raw Data'!Y512)</f>
        <v>6.9127000000000001</v>
      </c>
      <c r="AR504" s="10">
        <f>IF('Raw Data'!X512=0,AR503,'Raw Data'!X512)</f>
        <v>6.9229000000000003</v>
      </c>
      <c r="AS504" s="10">
        <f t="shared" si="142"/>
        <v>1.0200000000000209E-2</v>
      </c>
      <c r="AT504" s="10">
        <f t="shared" si="143"/>
        <v>3.279999999999994E-2</v>
      </c>
      <c r="AV504" s="70">
        <f>'Raw Data'!AB505</f>
        <v>42989</v>
      </c>
      <c r="AW504" s="69">
        <f>'Raw Data'!AC505</f>
        <v>185.58</v>
      </c>
      <c r="AX504" s="69">
        <f t="shared" si="162"/>
        <v>198.62400000000002</v>
      </c>
    </row>
    <row r="505" spans="1:50">
      <c r="A505" s="9">
        <f>'Raw Data'!M513</f>
        <v>42758</v>
      </c>
      <c r="B505" s="13">
        <f>'Raw Data'!N513</f>
        <v>3136.7748000000001</v>
      </c>
      <c r="C505" s="14">
        <f t="shared" si="144"/>
        <v>4.3565845220029462E-3</v>
      </c>
      <c r="D505" s="15">
        <f t="shared" si="153"/>
        <v>4.3775302786586458E-3</v>
      </c>
      <c r="E505" s="10">
        <f>'Raw Data'!Q513</f>
        <v>3305.63</v>
      </c>
      <c r="F505" s="14">
        <f t="shared" si="144"/>
        <v>-1.9795074620819085E-3</v>
      </c>
      <c r="G505" s="15">
        <f t="shared" si="154"/>
        <v>5.5437435563895554E-3</v>
      </c>
      <c r="H505" s="13">
        <f t="shared" si="149"/>
        <v>1.2664089574471791</v>
      </c>
      <c r="J505" s="9">
        <f>'Raw Data'!A513</f>
        <v>42740</v>
      </c>
      <c r="K505" s="10">
        <f>'Raw Data'!H513</f>
        <v>0</v>
      </c>
      <c r="L505" s="10">
        <f>'Raw Data'!J513</f>
        <v>0</v>
      </c>
      <c r="M505" s="10">
        <f t="shared" si="137"/>
        <v>0</v>
      </c>
      <c r="O505" s="9">
        <f>'Raw Data'!A513</f>
        <v>42740</v>
      </c>
      <c r="P505" s="10">
        <f>'Raw Data'!B513</f>
        <v>3.3384</v>
      </c>
      <c r="Q505" s="10">
        <f>'Raw Data'!C513</f>
        <v>0</v>
      </c>
      <c r="R505" s="10">
        <f t="shared" si="138"/>
        <v>3.3384</v>
      </c>
      <c r="S505" s="10">
        <f>'Raw Data'!D513</f>
        <v>2.4952000000000001</v>
      </c>
      <c r="T505" s="15">
        <f t="shared" si="145"/>
        <v>-9.2134522911504536E-4</v>
      </c>
      <c r="U505" s="15">
        <f t="shared" si="155"/>
        <v>0.10862606656126825</v>
      </c>
      <c r="V505" s="10">
        <f>'Raw Data'!F513</f>
        <v>2.3239000000000001</v>
      </c>
      <c r="W505" s="10">
        <f t="shared" si="139"/>
        <v>0.17130000000000001</v>
      </c>
      <c r="Y505" s="9">
        <f>'Raw Data'!A513</f>
        <v>42740</v>
      </c>
      <c r="Z505" s="10">
        <f>'Raw Data'!G513</f>
        <v>4.4164000000000003</v>
      </c>
      <c r="AA505" s="10">
        <f>'Raw Data'!H513</f>
        <v>0</v>
      </c>
      <c r="AB505" s="10">
        <f t="shared" si="140"/>
        <v>4.4164000000000003</v>
      </c>
      <c r="AC505" s="10">
        <f>'Raw Data'!I513</f>
        <v>0</v>
      </c>
      <c r="AD505" s="12" t="e">
        <f t="shared" si="146"/>
        <v>#DIV/0!</v>
      </c>
      <c r="AE505" s="15" t="e">
        <f t="shared" si="156"/>
        <v>#DIV/0!</v>
      </c>
      <c r="AG505" s="9">
        <f>'Raw Data'!M513</f>
        <v>42758</v>
      </c>
      <c r="AH505" s="10">
        <f>'Raw Data'!N513</f>
        <v>3136.7748000000001</v>
      </c>
      <c r="AI505" s="14">
        <f t="shared" si="147"/>
        <v>4.3565845220029462E-3</v>
      </c>
      <c r="AJ505" s="15">
        <f t="shared" si="151"/>
        <v>4.3775302786586458E-3</v>
      </c>
      <c r="AK505" s="10">
        <f>'Raw Data'!R513+'Raw Data'!S513</f>
        <v>88956002.1479</v>
      </c>
      <c r="AM505" s="9">
        <f>'Raw Data'!V513</f>
        <v>42713</v>
      </c>
      <c r="AN505" s="10">
        <f>IF('Raw Data'!W513=0,AN504,'Raw Data'!W513)</f>
        <v>6.9005000000000001</v>
      </c>
      <c r="AO505" s="15">
        <f t="shared" si="148"/>
        <v>2.9897557900587148E-3</v>
      </c>
      <c r="AP505" s="15">
        <f t="shared" si="157"/>
        <v>1.823004276539913E-3</v>
      </c>
      <c r="AQ505" s="10">
        <f>IF('Raw Data'!Y513=0,AQ504,'Raw Data'!Y513)</f>
        <v>6.9268000000000001</v>
      </c>
      <c r="AR505" s="10">
        <f>IF('Raw Data'!X513=0,AR504,'Raw Data'!X513)</f>
        <v>6.9608999999999996</v>
      </c>
      <c r="AS505" s="10">
        <f t="shared" si="142"/>
        <v>3.4099999999999575E-2</v>
      </c>
      <c r="AT505" s="10">
        <f t="shared" si="143"/>
        <v>2.629999999999999E-2</v>
      </c>
      <c r="AV505" s="70">
        <f>'Raw Data'!AB506</f>
        <v>42990</v>
      </c>
      <c r="AW505" s="69">
        <f>'Raw Data'!AC506</f>
        <v>191.04</v>
      </c>
      <c r="AX505" s="69">
        <f t="shared" si="162"/>
        <v>193.13799999999998</v>
      </c>
    </row>
    <row r="506" spans="1:50">
      <c r="A506" s="9">
        <f>'Raw Data'!M514</f>
        <v>42759</v>
      </c>
      <c r="B506" s="13">
        <f>'Raw Data'!N514</f>
        <v>3142.5533</v>
      </c>
      <c r="C506" s="14">
        <f t="shared" si="144"/>
        <v>1.8404840578932079E-3</v>
      </c>
      <c r="D506" s="15">
        <f t="shared" si="153"/>
        <v>4.4062495017483886E-3</v>
      </c>
      <c r="E506" s="10">
        <f>'Raw Data'!Q514</f>
        <v>3335.49</v>
      </c>
      <c r="F506" s="14">
        <f t="shared" si="144"/>
        <v>8.9925197014433782E-3</v>
      </c>
      <c r="G506" s="15">
        <f t="shared" si="154"/>
        <v>5.7991815104691978E-3</v>
      </c>
      <c r="H506" s="13">
        <f t="shared" si="149"/>
        <v>1.3161264490737752</v>
      </c>
      <c r="J506" s="9">
        <f>'Raw Data'!A514</f>
        <v>42741</v>
      </c>
      <c r="K506" s="10">
        <f>'Raw Data'!H514</f>
        <v>0</v>
      </c>
      <c r="L506" s="10">
        <f>'Raw Data'!J514</f>
        <v>0</v>
      </c>
      <c r="M506" s="10">
        <f t="shared" si="137"/>
        <v>0</v>
      </c>
      <c r="O506" s="9">
        <f>'Raw Data'!A514</f>
        <v>42741</v>
      </c>
      <c r="P506" s="10">
        <f>'Raw Data'!B514</f>
        <v>3.4388000000000001</v>
      </c>
      <c r="Q506" s="10">
        <f>'Raw Data'!C514</f>
        <v>0</v>
      </c>
      <c r="R506" s="10">
        <f t="shared" si="138"/>
        <v>3.4388000000000001</v>
      </c>
      <c r="S506" s="10">
        <f>'Raw Data'!D514</f>
        <v>2.4205000000000001</v>
      </c>
      <c r="T506" s="15">
        <f t="shared" si="145"/>
        <v>-3.0394755913844395E-2</v>
      </c>
      <c r="U506" s="15">
        <f t="shared" si="155"/>
        <v>0.10879934800462071</v>
      </c>
      <c r="V506" s="10">
        <f>'Raw Data'!F514</f>
        <v>2.3246000000000002</v>
      </c>
      <c r="W506" s="10">
        <f t="shared" si="139"/>
        <v>9.5899999999999874E-2</v>
      </c>
      <c r="Y506" s="9">
        <f>'Raw Data'!A514</f>
        <v>42741</v>
      </c>
      <c r="Z506" s="10">
        <f>'Raw Data'!G514</f>
        <v>4.3582000000000001</v>
      </c>
      <c r="AA506" s="10">
        <f>'Raw Data'!H514</f>
        <v>0</v>
      </c>
      <c r="AB506" s="10">
        <f t="shared" si="140"/>
        <v>4.3582000000000001</v>
      </c>
      <c r="AC506" s="10">
        <f>'Raw Data'!I514</f>
        <v>0</v>
      </c>
      <c r="AD506" s="12" t="e">
        <f t="shared" si="146"/>
        <v>#DIV/0!</v>
      </c>
      <c r="AE506" s="15" t="e">
        <f t="shared" si="156"/>
        <v>#DIV/0!</v>
      </c>
      <c r="AG506" s="9">
        <f>'Raw Data'!M514</f>
        <v>42759</v>
      </c>
      <c r="AH506" s="10">
        <f>'Raw Data'!N514</f>
        <v>3142.5533</v>
      </c>
      <c r="AI506" s="14">
        <f t="shared" si="147"/>
        <v>1.8404840578932079E-3</v>
      </c>
      <c r="AJ506" s="15">
        <f t="shared" si="151"/>
        <v>4.4062495017483886E-3</v>
      </c>
      <c r="AK506" s="10">
        <f>'Raw Data'!R514+'Raw Data'!S514</f>
        <v>88513472.694799989</v>
      </c>
      <c r="AM506" s="9">
        <f>'Raw Data'!V514</f>
        <v>42716</v>
      </c>
      <c r="AN506" s="10">
        <f>IF('Raw Data'!W514=0,AN505,'Raw Data'!W514)</f>
        <v>6.9151999999999996</v>
      </c>
      <c r="AO506" s="15">
        <f t="shared" si="148"/>
        <v>2.1280145844721674E-3</v>
      </c>
      <c r="AP506" s="15">
        <f t="shared" si="157"/>
        <v>1.7176176659477382E-3</v>
      </c>
      <c r="AQ506" s="10">
        <f>IF('Raw Data'!Y514=0,AQ505,'Raw Data'!Y514)</f>
        <v>6.9241000000000001</v>
      </c>
      <c r="AR506" s="10">
        <f>IF('Raw Data'!X514=0,AR505,'Raw Data'!X514)</f>
        <v>6.9760999999999997</v>
      </c>
      <c r="AS506" s="10">
        <f t="shared" si="142"/>
        <v>5.1999999999999602E-2</v>
      </c>
      <c r="AT506" s="10">
        <f t="shared" si="143"/>
        <v>8.9000000000005741E-3</v>
      </c>
      <c r="AV506" s="70">
        <f>'Raw Data'!AB507</f>
        <v>42991</v>
      </c>
      <c r="AW506" s="69">
        <f>'Raw Data'!AC507</f>
        <v>171.5</v>
      </c>
      <c r="AX506" s="69">
        <f t="shared" si="162"/>
        <v>175.43199999999999</v>
      </c>
    </row>
    <row r="507" spans="1:50">
      <c r="A507" s="9">
        <f>'Raw Data'!M515</f>
        <v>42760</v>
      </c>
      <c r="B507" s="13">
        <f>'Raw Data'!N515</f>
        <v>3149.5547000000001</v>
      </c>
      <c r="C507" s="14">
        <f t="shared" si="144"/>
        <v>2.2254554084655408E-3</v>
      </c>
      <c r="D507" s="15">
        <f t="shared" si="153"/>
        <v>3.7217779919549252E-3</v>
      </c>
      <c r="E507" s="10">
        <f>'Raw Data'!Q515</f>
        <v>3334.7</v>
      </c>
      <c r="F507" s="14">
        <f t="shared" si="144"/>
        <v>-2.3687481276955742E-4</v>
      </c>
      <c r="G507" s="15">
        <f t="shared" si="154"/>
        <v>5.5136489473940229E-3</v>
      </c>
      <c r="H507" s="13">
        <f t="shared" si="149"/>
        <v>1.4814556266688783</v>
      </c>
      <c r="J507" s="9">
        <f>'Raw Data'!A515</f>
        <v>42744</v>
      </c>
      <c r="K507" s="10">
        <f>'Raw Data'!H515</f>
        <v>0</v>
      </c>
      <c r="L507" s="10">
        <f>'Raw Data'!J515</f>
        <v>0</v>
      </c>
      <c r="M507" s="10">
        <f t="shared" si="137"/>
        <v>0</v>
      </c>
      <c r="O507" s="9">
        <f>'Raw Data'!A515</f>
        <v>42744</v>
      </c>
      <c r="P507" s="10">
        <f>'Raw Data'!B515</f>
        <v>3.5152000000000001</v>
      </c>
      <c r="Q507" s="10">
        <f>'Raw Data'!C515</f>
        <v>0</v>
      </c>
      <c r="R507" s="10">
        <f t="shared" si="138"/>
        <v>3.5152000000000001</v>
      </c>
      <c r="S507" s="10">
        <f>'Raw Data'!D515</f>
        <v>2.3715000000000002</v>
      </c>
      <c r="T507" s="15">
        <f t="shared" si="145"/>
        <v>-2.0451464062112571E-2</v>
      </c>
      <c r="U507" s="15">
        <f t="shared" si="155"/>
        <v>0.10876781801226183</v>
      </c>
      <c r="V507" s="10">
        <f>'Raw Data'!F515</f>
        <v>2.2881999999999998</v>
      </c>
      <c r="W507" s="10">
        <f t="shared" si="139"/>
        <v>8.3300000000000374E-2</v>
      </c>
      <c r="Y507" s="9">
        <f>'Raw Data'!A515</f>
        <v>42744</v>
      </c>
      <c r="Z507" s="10">
        <f>'Raw Data'!G515</f>
        <v>4.343</v>
      </c>
      <c r="AA507" s="10">
        <f>'Raw Data'!H515</f>
        <v>0</v>
      </c>
      <c r="AB507" s="10">
        <f t="shared" si="140"/>
        <v>4.343</v>
      </c>
      <c r="AC507" s="10">
        <f>'Raw Data'!I515</f>
        <v>0</v>
      </c>
      <c r="AD507" s="12" t="e">
        <f t="shared" si="146"/>
        <v>#DIV/0!</v>
      </c>
      <c r="AE507" s="15" t="e">
        <f t="shared" si="156"/>
        <v>#DIV/0!</v>
      </c>
      <c r="AG507" s="9">
        <f>'Raw Data'!M515</f>
        <v>42760</v>
      </c>
      <c r="AH507" s="10">
        <f>'Raw Data'!N515</f>
        <v>3149.5547000000001</v>
      </c>
      <c r="AI507" s="14">
        <f t="shared" si="147"/>
        <v>2.2254554084655408E-3</v>
      </c>
      <c r="AJ507" s="15">
        <f t="shared" si="151"/>
        <v>3.7217779919549252E-3</v>
      </c>
      <c r="AK507" s="10">
        <f>'Raw Data'!R515+'Raw Data'!S515</f>
        <v>88147865.975800008</v>
      </c>
      <c r="AM507" s="9">
        <f>'Raw Data'!V515</f>
        <v>42717</v>
      </c>
      <c r="AN507" s="10">
        <f>IF('Raw Data'!W515=0,AN506,'Raw Data'!W515)</f>
        <v>6.9015000000000004</v>
      </c>
      <c r="AO507" s="15">
        <f t="shared" si="148"/>
        <v>-1.9831080489337784E-3</v>
      </c>
      <c r="AP507" s="15">
        <f t="shared" si="157"/>
        <v>1.7771038544268304E-3</v>
      </c>
      <c r="AQ507" s="10">
        <f>IF('Raw Data'!Y515=0,AQ506,'Raw Data'!Y515)</f>
        <v>6.9211999999999998</v>
      </c>
      <c r="AR507" s="10">
        <f>IF('Raw Data'!X515=0,AR506,'Raw Data'!X515)</f>
        <v>6.9657999999999998</v>
      </c>
      <c r="AS507" s="10">
        <f t="shared" si="142"/>
        <v>4.4599999999999973E-2</v>
      </c>
      <c r="AT507" s="10">
        <f t="shared" si="143"/>
        <v>1.9699999999999385E-2</v>
      </c>
      <c r="AV507" s="70">
        <f>'Raw Data'!AB508</f>
        <v>42992</v>
      </c>
      <c r="AW507" s="69">
        <f>'Raw Data'!AC508</f>
        <v>212.63</v>
      </c>
      <c r="AX507" s="69">
        <f t="shared" si="162"/>
        <v>180.37200000000001</v>
      </c>
    </row>
    <row r="508" spans="1:50">
      <c r="A508" s="9">
        <f>'Raw Data'!M516</f>
        <v>42761</v>
      </c>
      <c r="B508" s="13">
        <f>'Raw Data'!N516</f>
        <v>3159.1660000000002</v>
      </c>
      <c r="C508" s="14">
        <f t="shared" si="144"/>
        <v>3.0469909489143979E-3</v>
      </c>
      <c r="D508" s="15">
        <f t="shared" si="153"/>
        <v>3.1960617168567086E-3</v>
      </c>
      <c r="E508" s="10">
        <f>'Raw Data'!Q516</f>
        <v>3354.9</v>
      </c>
      <c r="F508" s="14">
        <f t="shared" si="144"/>
        <v>6.0392434212127493E-3</v>
      </c>
      <c r="G508" s="15">
        <f t="shared" si="154"/>
        <v>5.3663917117090423E-3</v>
      </c>
      <c r="H508" s="13">
        <f t="shared" si="149"/>
        <v>1.6790638564347966</v>
      </c>
      <c r="J508" s="9">
        <f>'Raw Data'!A516</f>
        <v>42745</v>
      </c>
      <c r="K508" s="10">
        <f>'Raw Data'!H516</f>
        <v>0</v>
      </c>
      <c r="L508" s="10">
        <f>'Raw Data'!J516</f>
        <v>0</v>
      </c>
      <c r="M508" s="10">
        <f t="shared" si="137"/>
        <v>0</v>
      </c>
      <c r="O508" s="9">
        <f>'Raw Data'!A516</f>
        <v>42745</v>
      </c>
      <c r="P508" s="10">
        <f>'Raw Data'!B516</f>
        <v>3.5526</v>
      </c>
      <c r="Q508" s="10">
        <f>'Raw Data'!C516</f>
        <v>0</v>
      </c>
      <c r="R508" s="10">
        <f t="shared" si="138"/>
        <v>3.5526</v>
      </c>
      <c r="S508" s="10">
        <f>'Raw Data'!D516</f>
        <v>2.3816000000000002</v>
      </c>
      <c r="T508" s="15">
        <f t="shared" si="145"/>
        <v>4.2498643839302781E-3</v>
      </c>
      <c r="U508" s="15">
        <f t="shared" si="155"/>
        <v>0.10869216022810194</v>
      </c>
      <c r="V508" s="10">
        <f>'Raw Data'!F516</f>
        <v>2.2766000000000002</v>
      </c>
      <c r="W508" s="10">
        <f t="shared" si="139"/>
        <v>0.10499999999999998</v>
      </c>
      <c r="Y508" s="9">
        <f>'Raw Data'!A516</f>
        <v>42745</v>
      </c>
      <c r="Z508" s="10">
        <f>'Raw Data'!G516</f>
        <v>4.3154000000000003</v>
      </c>
      <c r="AA508" s="10">
        <f>'Raw Data'!H516</f>
        <v>0</v>
      </c>
      <c r="AB508" s="10">
        <f t="shared" si="140"/>
        <v>4.3154000000000003</v>
      </c>
      <c r="AC508" s="10">
        <f>'Raw Data'!I516</f>
        <v>0</v>
      </c>
      <c r="AD508" s="12" t="e">
        <f t="shared" si="146"/>
        <v>#DIV/0!</v>
      </c>
      <c r="AE508" s="15" t="e">
        <f t="shared" si="156"/>
        <v>#DIV/0!</v>
      </c>
      <c r="AG508" s="9">
        <f>'Raw Data'!M516</f>
        <v>42761</v>
      </c>
      <c r="AH508" s="10">
        <f>'Raw Data'!N516</f>
        <v>3159.1660000000002</v>
      </c>
      <c r="AI508" s="14">
        <f t="shared" si="147"/>
        <v>3.0469909489143979E-3</v>
      </c>
      <c r="AJ508" s="15">
        <f t="shared" si="151"/>
        <v>3.1960617168567086E-3</v>
      </c>
      <c r="AK508" s="10">
        <f>'Raw Data'!R516+'Raw Data'!S516</f>
        <v>86798085.046099991</v>
      </c>
      <c r="AM508" s="9">
        <f>'Raw Data'!V516</f>
        <v>42718</v>
      </c>
      <c r="AN508" s="10">
        <f>IF('Raw Data'!W516=0,AN507,'Raw Data'!W516)</f>
        <v>6.9048999999999996</v>
      </c>
      <c r="AO508" s="15">
        <f t="shared" si="148"/>
        <v>4.9252521565810298E-4</v>
      </c>
      <c r="AP508" s="15">
        <f t="shared" si="157"/>
        <v>1.7098095132376209E-3</v>
      </c>
      <c r="AQ508" s="10">
        <f>IF('Raw Data'!Y516=0,AQ507,'Raw Data'!Y516)</f>
        <v>6.9272</v>
      </c>
      <c r="AR508" s="10">
        <f>IF('Raw Data'!X516=0,AR507,'Raw Data'!X516)</f>
        <v>6.9520999999999997</v>
      </c>
      <c r="AS508" s="10">
        <f t="shared" si="142"/>
        <v>2.48999999999997E-2</v>
      </c>
      <c r="AT508" s="10">
        <f t="shared" si="143"/>
        <v>2.2300000000000431E-2</v>
      </c>
      <c r="AV508" s="70">
        <f>'Raw Data'!AB509</f>
        <v>42993</v>
      </c>
      <c r="AW508" s="69">
        <f>'Raw Data'!AC509</f>
        <v>208.38</v>
      </c>
      <c r="AX508" s="69">
        <f t="shared" si="162"/>
        <v>193.82599999999999</v>
      </c>
    </row>
    <row r="509" spans="1:50">
      <c r="A509" s="9">
        <f>'Raw Data'!M517</f>
        <v>42769</v>
      </c>
      <c r="B509" s="13">
        <f>'Raw Data'!N517</f>
        <v>3140.17</v>
      </c>
      <c r="C509" s="14">
        <f t="shared" si="144"/>
        <v>-6.0311301320796623E-3</v>
      </c>
      <c r="D509" s="15">
        <f t="shared" si="153"/>
        <v>3.7761342642425237E-3</v>
      </c>
      <c r="E509" s="10">
        <f>'Raw Data'!Q517</f>
        <v>3318.02</v>
      </c>
      <c r="F509" s="14">
        <f t="shared" si="144"/>
        <v>-1.1053744242482578E-2</v>
      </c>
      <c r="G509" s="15">
        <f t="shared" si="154"/>
        <v>6.822897955142816E-3</v>
      </c>
      <c r="H509" s="13">
        <f t="shared" si="149"/>
        <v>1.8068472881780488</v>
      </c>
      <c r="J509" s="9">
        <f>'Raw Data'!A517</f>
        <v>42746</v>
      </c>
      <c r="K509" s="10">
        <f>'Raw Data'!H517</f>
        <v>0</v>
      </c>
      <c r="L509" s="10">
        <f>'Raw Data'!J517</f>
        <v>0</v>
      </c>
      <c r="M509" s="10">
        <f t="shared" si="137"/>
        <v>0</v>
      </c>
      <c r="O509" s="9">
        <f>'Raw Data'!A517</f>
        <v>42746</v>
      </c>
      <c r="P509" s="10">
        <f>'Raw Data'!B517</f>
        <v>3.5853000000000002</v>
      </c>
      <c r="Q509" s="10">
        <f>'Raw Data'!C517</f>
        <v>0</v>
      </c>
      <c r="R509" s="10">
        <f t="shared" si="138"/>
        <v>3.5853000000000002</v>
      </c>
      <c r="S509" s="10">
        <f>'Raw Data'!D517</f>
        <v>2.4245999999999999</v>
      </c>
      <c r="T509" s="15">
        <f t="shared" si="145"/>
        <v>1.7894031610916222E-2</v>
      </c>
      <c r="U509" s="15">
        <f t="shared" si="155"/>
        <v>0.10609778734099597</v>
      </c>
      <c r="V509" s="10">
        <f>'Raw Data'!F517</f>
        <v>2.3123</v>
      </c>
      <c r="W509" s="10">
        <f t="shared" si="139"/>
        <v>0.11229999999999984</v>
      </c>
      <c r="Y509" s="9">
        <f>'Raw Data'!A517</f>
        <v>42746</v>
      </c>
      <c r="Z509" s="10">
        <f>'Raw Data'!G517</f>
        <v>4.3178000000000001</v>
      </c>
      <c r="AA509" s="10">
        <f>'Raw Data'!H517</f>
        <v>0</v>
      </c>
      <c r="AB509" s="10">
        <f t="shared" si="140"/>
        <v>4.3178000000000001</v>
      </c>
      <c r="AC509" s="10">
        <f>'Raw Data'!I517</f>
        <v>0</v>
      </c>
      <c r="AD509" s="12" t="e">
        <f t="shared" si="146"/>
        <v>#DIV/0!</v>
      </c>
      <c r="AE509" s="15" t="e">
        <f t="shared" si="156"/>
        <v>#DIV/0!</v>
      </c>
      <c r="AG509" s="9">
        <f>'Raw Data'!M517</f>
        <v>42769</v>
      </c>
      <c r="AH509" s="10">
        <f>'Raw Data'!N517</f>
        <v>3140.17</v>
      </c>
      <c r="AI509" s="14">
        <f t="shared" si="147"/>
        <v>-6.0311301320796623E-3</v>
      </c>
      <c r="AJ509" s="15">
        <f t="shared" si="151"/>
        <v>3.7761342642425237E-3</v>
      </c>
      <c r="AK509" s="10">
        <f>'Raw Data'!R517+'Raw Data'!S517</f>
        <v>87273935.346799999</v>
      </c>
      <c r="AM509" s="9">
        <f>'Raw Data'!V517</f>
        <v>42719</v>
      </c>
      <c r="AN509" s="10">
        <f>IF('Raw Data'!W517=0,AN508,'Raw Data'!W517)</f>
        <v>6.9353999999999996</v>
      </c>
      <c r="AO509" s="15">
        <f t="shared" si="148"/>
        <v>4.4074260489854172E-3</v>
      </c>
      <c r="AP509" s="15">
        <f t="shared" si="157"/>
        <v>1.9324825410290585E-3</v>
      </c>
      <c r="AQ509" s="10">
        <f>IF('Raw Data'!Y517=0,AQ508,'Raw Data'!Y517)</f>
        <v>6.9336000000000002</v>
      </c>
      <c r="AR509" s="10">
        <f>IF('Raw Data'!X517=0,AR508,'Raw Data'!X517)</f>
        <v>6.9717000000000002</v>
      </c>
      <c r="AS509" s="10">
        <f t="shared" si="142"/>
        <v>3.8100000000000023E-2</v>
      </c>
      <c r="AT509" s="10">
        <f t="shared" si="143"/>
        <v>-1.7999999999993577E-3</v>
      </c>
      <c r="AV509" s="74">
        <f>'Raw Data'!AB510</f>
        <v>42996</v>
      </c>
      <c r="AW509" s="73">
        <f>'Raw Data'!AC510</f>
        <v>232.97</v>
      </c>
      <c r="AX509" s="73">
        <f t="shared" ref="AX509:AX514" si="163">AVERAGE(AW505:AW509)</f>
        <v>203.304</v>
      </c>
    </row>
    <row r="510" spans="1:50">
      <c r="A510" s="9">
        <f>'Raw Data'!M518</f>
        <v>42772</v>
      </c>
      <c r="B510" s="13">
        <f>'Raw Data'!N518</f>
        <v>3156.9838</v>
      </c>
      <c r="C510" s="14">
        <f t="shared" si="144"/>
        <v>5.3401395267499655E-3</v>
      </c>
      <c r="D510" s="15">
        <f t="shared" si="153"/>
        <v>3.7482657444134564E-3</v>
      </c>
      <c r="E510" s="10">
        <f>'Raw Data'!Q518</f>
        <v>3315.11</v>
      </c>
      <c r="F510" s="14">
        <f t="shared" si="144"/>
        <v>-8.7741388656321884E-4</v>
      </c>
      <c r="G510" s="15">
        <f t="shared" si="154"/>
        <v>5.5800532742107441E-3</v>
      </c>
      <c r="H510" s="13">
        <f t="shared" si="149"/>
        <v>1.4887026840419324</v>
      </c>
      <c r="J510" s="9">
        <f>'Raw Data'!A518</f>
        <v>42747</v>
      </c>
      <c r="K510" s="10">
        <f>'Raw Data'!H518</f>
        <v>0</v>
      </c>
      <c r="L510" s="10">
        <f>'Raw Data'!J518</f>
        <v>0</v>
      </c>
      <c r="M510" s="10">
        <f t="shared" si="137"/>
        <v>0</v>
      </c>
      <c r="O510" s="9">
        <f>'Raw Data'!A518</f>
        <v>42747</v>
      </c>
      <c r="P510" s="10">
        <f>'Raw Data'!B518</f>
        <v>3.6536</v>
      </c>
      <c r="Q510" s="10">
        <f>'Raw Data'!C518</f>
        <v>0</v>
      </c>
      <c r="R510" s="10">
        <f t="shared" si="138"/>
        <v>3.6536</v>
      </c>
      <c r="S510" s="10">
        <f>'Raw Data'!D518</f>
        <v>2.3799000000000001</v>
      </c>
      <c r="T510" s="15">
        <f t="shared" si="145"/>
        <v>-1.8608092336415995E-2</v>
      </c>
      <c r="U510" s="15">
        <f t="shared" si="155"/>
        <v>0.10069958026697463</v>
      </c>
      <c r="V510" s="10">
        <f>'Raw Data'!F518</f>
        <v>2.2919</v>
      </c>
      <c r="W510" s="10">
        <f t="shared" si="139"/>
        <v>8.8000000000000078E-2</v>
      </c>
      <c r="Y510" s="9">
        <f>'Raw Data'!A518</f>
        <v>42747</v>
      </c>
      <c r="Z510" s="10">
        <f>'Raw Data'!G518</f>
        <v>4.3163999999999998</v>
      </c>
      <c r="AA510" s="10">
        <f>'Raw Data'!H518</f>
        <v>0</v>
      </c>
      <c r="AB510" s="10">
        <f t="shared" si="140"/>
        <v>4.3163999999999998</v>
      </c>
      <c r="AC510" s="10">
        <f>'Raw Data'!I518</f>
        <v>0</v>
      </c>
      <c r="AD510" s="12" t="e">
        <f t="shared" si="146"/>
        <v>#DIV/0!</v>
      </c>
      <c r="AE510" s="15" t="e">
        <f t="shared" si="156"/>
        <v>#DIV/0!</v>
      </c>
      <c r="AG510" s="9">
        <f>'Raw Data'!M518</f>
        <v>42772</v>
      </c>
      <c r="AH510" s="10">
        <f>'Raw Data'!N518</f>
        <v>3156.9838</v>
      </c>
      <c r="AI510" s="14">
        <f t="shared" si="147"/>
        <v>5.3401395267499655E-3</v>
      </c>
      <c r="AJ510" s="15">
        <f t="shared" si="151"/>
        <v>3.7482657444134564E-3</v>
      </c>
      <c r="AK510" s="10">
        <f>'Raw Data'!R518+'Raw Data'!S518</f>
        <v>87762592.914900005</v>
      </c>
      <c r="AM510" s="9">
        <f>'Raw Data'!V518</f>
        <v>42720</v>
      </c>
      <c r="AN510" s="10">
        <f>IF('Raw Data'!W518=0,AN509,'Raw Data'!W518)</f>
        <v>6.9546999999999999</v>
      </c>
      <c r="AO510" s="15">
        <f t="shared" si="148"/>
        <v>2.7789594632923382E-3</v>
      </c>
      <c r="AP510" s="15">
        <f t="shared" si="157"/>
        <v>1.9131226272295679E-3</v>
      </c>
      <c r="AQ510" s="10">
        <f>IF('Raw Data'!Y518=0,AQ509,'Raw Data'!Y518)</f>
        <v>6.9665999999999997</v>
      </c>
      <c r="AR510" s="10">
        <f>IF('Raw Data'!X518=0,AR509,'Raw Data'!X518)</f>
        <v>6.9969999999999999</v>
      </c>
      <c r="AS510" s="10">
        <f t="shared" si="142"/>
        <v>3.0400000000000205E-2</v>
      </c>
      <c r="AT510" s="10">
        <f t="shared" si="143"/>
        <v>1.18999999999998E-2</v>
      </c>
      <c r="AV510" s="74">
        <f>'Raw Data'!AB511</f>
        <v>42997</v>
      </c>
      <c r="AW510" s="73">
        <f>'Raw Data'!AC511</f>
        <v>243.88</v>
      </c>
      <c r="AX510" s="73">
        <f t="shared" si="163"/>
        <v>213.87200000000001</v>
      </c>
    </row>
    <row r="511" spans="1:50">
      <c r="A511" s="9">
        <f>'Raw Data'!M519</f>
        <v>42773</v>
      </c>
      <c r="B511" s="13">
        <f>'Raw Data'!N519</f>
        <v>3153.0877999999998</v>
      </c>
      <c r="C511" s="14">
        <f t="shared" si="144"/>
        <v>-1.2348514381582268E-3</v>
      </c>
      <c r="D511" s="15">
        <f t="shared" si="153"/>
        <v>3.8509591459350706E-3</v>
      </c>
      <c r="E511" s="10">
        <f>'Raw Data'!Q519</f>
        <v>3309.95</v>
      </c>
      <c r="F511" s="14">
        <f t="shared" si="144"/>
        <v>-1.5577220563720864E-3</v>
      </c>
      <c r="G511" s="15">
        <f t="shared" si="154"/>
        <v>5.3794954006544564E-3</v>
      </c>
      <c r="H511" s="13">
        <f t="shared" si="149"/>
        <v>1.3969235187376245</v>
      </c>
      <c r="J511" s="9">
        <f>'Raw Data'!A519</f>
        <v>42748</v>
      </c>
      <c r="K511" s="10">
        <f>'Raw Data'!H519</f>
        <v>0</v>
      </c>
      <c r="L511" s="10">
        <f>'Raw Data'!J519</f>
        <v>0</v>
      </c>
      <c r="M511" s="10">
        <f t="shared" si="137"/>
        <v>0</v>
      </c>
      <c r="O511" s="9">
        <f>'Raw Data'!A519</f>
        <v>42748</v>
      </c>
      <c r="P511" s="10">
        <f>'Raw Data'!B519</f>
        <v>3.6873999999999998</v>
      </c>
      <c r="Q511" s="10">
        <f>'Raw Data'!C519</f>
        <v>0</v>
      </c>
      <c r="R511" s="10">
        <f t="shared" si="138"/>
        <v>3.6873999999999998</v>
      </c>
      <c r="S511" s="10">
        <f>'Raw Data'!D519</f>
        <v>2.3853</v>
      </c>
      <c r="T511" s="15">
        <f t="shared" si="145"/>
        <v>2.2664325994803921E-3</v>
      </c>
      <c r="U511" s="15">
        <f t="shared" si="155"/>
        <v>9.7844120936789306E-2</v>
      </c>
      <c r="V511" s="10">
        <f>'Raw Data'!F519</f>
        <v>2.3344999999999998</v>
      </c>
      <c r="W511" s="10">
        <f t="shared" si="139"/>
        <v>5.0800000000000178E-2</v>
      </c>
      <c r="Y511" s="9">
        <f>'Raw Data'!A519</f>
        <v>42748</v>
      </c>
      <c r="Z511" s="10">
        <f>'Raw Data'!G519</f>
        <v>4.3207000000000004</v>
      </c>
      <c r="AA511" s="10">
        <f>'Raw Data'!H519</f>
        <v>0</v>
      </c>
      <c r="AB511" s="10">
        <f t="shared" si="140"/>
        <v>4.3207000000000004</v>
      </c>
      <c r="AC511" s="10">
        <f>'Raw Data'!I519</f>
        <v>0</v>
      </c>
      <c r="AD511" s="12" t="e">
        <f t="shared" si="146"/>
        <v>#DIV/0!</v>
      </c>
      <c r="AE511" s="15" t="e">
        <f t="shared" si="156"/>
        <v>#DIV/0!</v>
      </c>
      <c r="AG511" s="9">
        <f>'Raw Data'!M519</f>
        <v>42773</v>
      </c>
      <c r="AH511" s="10">
        <f>'Raw Data'!N519</f>
        <v>3153.0877999999998</v>
      </c>
      <c r="AI511" s="14">
        <f t="shared" si="147"/>
        <v>-1.2348514381582268E-3</v>
      </c>
      <c r="AJ511" s="15">
        <f t="shared" si="151"/>
        <v>3.8509591459350706E-3</v>
      </c>
      <c r="AK511" s="10">
        <f>'Raw Data'!R519+'Raw Data'!S519</f>
        <v>87813308.157099992</v>
      </c>
      <c r="AM511" s="9">
        <f>'Raw Data'!V519</f>
        <v>42723</v>
      </c>
      <c r="AN511" s="10">
        <f>IF('Raw Data'!W519=0,AN510,'Raw Data'!W519)</f>
        <v>6.9450000000000003</v>
      </c>
      <c r="AO511" s="15">
        <f t="shared" si="148"/>
        <v>-1.3957138031248134E-3</v>
      </c>
      <c r="AP511" s="15">
        <f t="shared" si="157"/>
        <v>1.954484431546724E-3</v>
      </c>
      <c r="AQ511" s="10">
        <f>IF('Raw Data'!Y519=0,AQ510,'Raw Data'!Y519)</f>
        <v>6.9321999999999999</v>
      </c>
      <c r="AR511" s="10">
        <f>IF('Raw Data'!X519=0,AR510,'Raw Data'!X519)</f>
        <v>7.0026000000000002</v>
      </c>
      <c r="AS511" s="10">
        <f t="shared" si="142"/>
        <v>7.040000000000024E-2</v>
      </c>
      <c r="AT511" s="10">
        <f t="shared" si="143"/>
        <v>-1.2800000000000367E-2</v>
      </c>
      <c r="AV511" s="74">
        <f>'Raw Data'!AB512</f>
        <v>42998</v>
      </c>
      <c r="AW511" s="73">
        <f>'Raw Data'!AC512</f>
        <v>226.1</v>
      </c>
      <c r="AX511" s="73">
        <f t="shared" si="163"/>
        <v>224.792</v>
      </c>
    </row>
    <row r="512" spans="1:50">
      <c r="A512" s="9">
        <f>'Raw Data'!M520</f>
        <v>42774</v>
      </c>
      <c r="B512" s="13">
        <f>'Raw Data'!N520</f>
        <v>3166.9818</v>
      </c>
      <c r="C512" s="14">
        <f t="shared" si="144"/>
        <v>4.3967941058731226E-3</v>
      </c>
      <c r="D512" s="15">
        <f t="shared" si="153"/>
        <v>3.9530256986757637E-3</v>
      </c>
      <c r="E512" s="10">
        <f>'Raw Data'!Q520</f>
        <v>3313.97</v>
      </c>
      <c r="F512" s="14">
        <f t="shared" si="144"/>
        <v>1.2137829241733464E-3</v>
      </c>
      <c r="G512" s="15">
        <f t="shared" si="154"/>
        <v>5.1376937491447918E-3</v>
      </c>
      <c r="H512" s="13">
        <f t="shared" si="149"/>
        <v>1.299686402460243</v>
      </c>
      <c r="J512" s="9">
        <f>'Raw Data'!A520</f>
        <v>42751</v>
      </c>
      <c r="K512" s="10">
        <f>'Raw Data'!H520</f>
        <v>0</v>
      </c>
      <c r="L512" s="10">
        <f>'Raw Data'!J520</f>
        <v>0</v>
      </c>
      <c r="M512" s="10">
        <f t="shared" si="137"/>
        <v>0</v>
      </c>
      <c r="O512" s="9">
        <f>'Raw Data'!A520</f>
        <v>42751</v>
      </c>
      <c r="P512" s="10">
        <f>'Raw Data'!B520</f>
        <v>3.7018</v>
      </c>
      <c r="Q512" s="10">
        <f>'Raw Data'!C520</f>
        <v>0</v>
      </c>
      <c r="R512" s="10">
        <f t="shared" si="138"/>
        <v>3.7018</v>
      </c>
      <c r="S512" s="10">
        <f>'Raw Data'!D520</f>
        <v>2.5842000000000001</v>
      </c>
      <c r="T512" s="15">
        <f t="shared" si="145"/>
        <v>8.0091079712572441E-2</v>
      </c>
      <c r="U512" s="15">
        <f t="shared" si="155"/>
        <v>0.10022921061250332</v>
      </c>
      <c r="V512" s="10">
        <f>'Raw Data'!F520</f>
        <v>2.4914000000000001</v>
      </c>
      <c r="W512" s="10">
        <f t="shared" si="139"/>
        <v>9.2799999999999994E-2</v>
      </c>
      <c r="Y512" s="9">
        <f>'Raw Data'!A520</f>
        <v>42751</v>
      </c>
      <c r="Z512" s="10">
        <f>'Raw Data'!G520</f>
        <v>4.3413000000000004</v>
      </c>
      <c r="AA512" s="10">
        <f>'Raw Data'!H520</f>
        <v>0</v>
      </c>
      <c r="AB512" s="10">
        <f t="shared" si="140"/>
        <v>4.3413000000000004</v>
      </c>
      <c r="AC512" s="10">
        <f>'Raw Data'!I520</f>
        <v>0</v>
      </c>
      <c r="AD512" s="12" t="e">
        <f t="shared" si="146"/>
        <v>#DIV/0!</v>
      </c>
      <c r="AE512" s="15" t="e">
        <f t="shared" si="156"/>
        <v>#DIV/0!</v>
      </c>
      <c r="AG512" s="9">
        <f>'Raw Data'!M520</f>
        <v>42774</v>
      </c>
      <c r="AH512" s="10">
        <f>'Raw Data'!N520</f>
        <v>3166.9818</v>
      </c>
      <c r="AI512" s="14">
        <f t="shared" si="147"/>
        <v>4.3967941058731226E-3</v>
      </c>
      <c r="AJ512" s="15">
        <f t="shared" si="151"/>
        <v>3.9530256986757637E-3</v>
      </c>
      <c r="AK512" s="10">
        <f>'Raw Data'!R520+'Raw Data'!S520</f>
        <v>88105811.273000002</v>
      </c>
      <c r="AM512" s="9">
        <f>'Raw Data'!V520</f>
        <v>42724</v>
      </c>
      <c r="AN512" s="10">
        <f>IF('Raw Data'!W520=0,AN511,'Raw Data'!W520)</f>
        <v>6.9508999999999999</v>
      </c>
      <c r="AO512" s="15">
        <f t="shared" si="148"/>
        <v>8.4917138933584776E-4</v>
      </c>
      <c r="AP512" s="15">
        <f t="shared" si="157"/>
        <v>1.9277100722959366E-3</v>
      </c>
      <c r="AQ512" s="10">
        <f>IF('Raw Data'!Y520=0,AQ511,'Raw Data'!Y520)</f>
        <v>6.9391999999999996</v>
      </c>
      <c r="AR512" s="10">
        <f>IF('Raw Data'!X520=0,AR511,'Raw Data'!X520)</f>
        <v>6.9969000000000001</v>
      </c>
      <c r="AS512" s="10">
        <f t="shared" si="142"/>
        <v>5.7700000000000529E-2</v>
      </c>
      <c r="AT512" s="10">
        <f t="shared" si="143"/>
        <v>-1.1700000000000266E-2</v>
      </c>
      <c r="AV512" s="74">
        <f>'Raw Data'!AB513</f>
        <v>42999</v>
      </c>
      <c r="AW512" s="73">
        <f>'Raw Data'!AC513</f>
        <v>238.45</v>
      </c>
      <c r="AX512" s="73">
        <f t="shared" si="163"/>
        <v>229.95599999999999</v>
      </c>
    </row>
    <row r="513" spans="1:50">
      <c r="A513" s="9">
        <f>'Raw Data'!M521</f>
        <v>42775</v>
      </c>
      <c r="B513" s="13">
        <f>'Raw Data'!N521</f>
        <v>3183.1794</v>
      </c>
      <c r="C513" s="14">
        <f t="shared" si="144"/>
        <v>5.1014878579053041E-3</v>
      </c>
      <c r="D513" s="15">
        <f t="shared" si="153"/>
        <v>3.6015645300659931E-3</v>
      </c>
      <c r="E513" s="10">
        <f>'Raw Data'!Q521</f>
        <v>3320.69</v>
      </c>
      <c r="F513" s="14">
        <f t="shared" si="144"/>
        <v>2.0257262008896546E-3</v>
      </c>
      <c r="G513" s="15">
        <f t="shared" si="154"/>
        <v>5.1537157546969956E-3</v>
      </c>
      <c r="H513" s="13">
        <f t="shared" si="149"/>
        <v>1.4309658237895189</v>
      </c>
      <c r="J513" s="9">
        <f>'Raw Data'!A521</f>
        <v>42752</v>
      </c>
      <c r="K513" s="10">
        <f>'Raw Data'!H521</f>
        <v>0</v>
      </c>
      <c r="L513" s="10">
        <f>'Raw Data'!J521</f>
        <v>0</v>
      </c>
      <c r="M513" s="10">
        <f t="shared" si="137"/>
        <v>0</v>
      </c>
      <c r="O513" s="9">
        <f>'Raw Data'!A521</f>
        <v>42752</v>
      </c>
      <c r="P513" s="10">
        <f>'Raw Data'!B521</f>
        <v>3.7222</v>
      </c>
      <c r="Q513" s="10">
        <f>'Raw Data'!C521</f>
        <v>0</v>
      </c>
      <c r="R513" s="10">
        <f t="shared" si="138"/>
        <v>3.7222</v>
      </c>
      <c r="S513" s="10">
        <f>'Raw Data'!D521</f>
        <v>2.6838000000000002</v>
      </c>
      <c r="T513" s="15">
        <f t="shared" si="145"/>
        <v>3.7817718378737583E-2</v>
      </c>
      <c r="U513" s="15">
        <f t="shared" si="155"/>
        <v>0.10095526656647581</v>
      </c>
      <c r="V513" s="10">
        <f>'Raw Data'!F521</f>
        <v>2.4121999999999999</v>
      </c>
      <c r="W513" s="10">
        <f t="shared" si="139"/>
        <v>0.27160000000000029</v>
      </c>
      <c r="Y513" s="9">
        <f>'Raw Data'!A521</f>
        <v>42752</v>
      </c>
      <c r="Z513" s="10">
        <f>'Raw Data'!G521</f>
        <v>4.3015999999999996</v>
      </c>
      <c r="AA513" s="10">
        <f>'Raw Data'!H521</f>
        <v>0</v>
      </c>
      <c r="AB513" s="10">
        <f t="shared" si="140"/>
        <v>4.3015999999999996</v>
      </c>
      <c r="AC513" s="10">
        <f>'Raw Data'!I521</f>
        <v>0</v>
      </c>
      <c r="AD513" s="12" t="e">
        <f t="shared" si="146"/>
        <v>#DIV/0!</v>
      </c>
      <c r="AE513" s="15" t="e">
        <f t="shared" si="156"/>
        <v>#DIV/0!</v>
      </c>
      <c r="AG513" s="9">
        <f>'Raw Data'!M521</f>
        <v>42775</v>
      </c>
      <c r="AH513" s="10">
        <f>'Raw Data'!N521</f>
        <v>3183.1794</v>
      </c>
      <c r="AI513" s="14">
        <f t="shared" si="147"/>
        <v>5.1014878579053041E-3</v>
      </c>
      <c r="AJ513" s="15">
        <f t="shared" si="151"/>
        <v>3.6015645300659931E-3</v>
      </c>
      <c r="AK513" s="10">
        <f>'Raw Data'!R521+'Raw Data'!S521</f>
        <v>88489320.435000002</v>
      </c>
      <c r="AM513" s="9">
        <f>'Raw Data'!V521</f>
        <v>42725</v>
      </c>
      <c r="AN513" s="10">
        <f>IF('Raw Data'!W521=0,AN512,'Raw Data'!W521)</f>
        <v>6.9512</v>
      </c>
      <c r="AO513" s="15">
        <f t="shared" si="148"/>
        <v>4.3158947216076031E-5</v>
      </c>
      <c r="AP513" s="15">
        <f t="shared" si="157"/>
        <v>1.9288672238063909E-3</v>
      </c>
      <c r="AQ513" s="10">
        <f>IF('Raw Data'!Y521=0,AQ512,'Raw Data'!Y521)</f>
        <v>6.9306000000000001</v>
      </c>
      <c r="AR513" s="10">
        <f>IF('Raw Data'!X521=0,AR512,'Raw Data'!X521)</f>
        <v>6.9862000000000002</v>
      </c>
      <c r="AS513" s="10">
        <f t="shared" si="142"/>
        <v>5.5600000000000094E-2</v>
      </c>
      <c r="AT513" s="10">
        <f t="shared" si="143"/>
        <v>-2.0599999999999952E-2</v>
      </c>
      <c r="AV513" s="74">
        <f>'Raw Data'!AB514</f>
        <v>43000</v>
      </c>
      <c r="AW513" s="73">
        <f>'Raw Data'!AC514</f>
        <v>219.52</v>
      </c>
      <c r="AX513" s="73">
        <f t="shared" si="163"/>
        <v>232.18400000000003</v>
      </c>
    </row>
    <row r="514" spans="1:50">
      <c r="A514" s="9">
        <f>'Raw Data'!M522</f>
        <v>42776</v>
      </c>
      <c r="B514" s="13">
        <f>'Raw Data'!N522</f>
        <v>3196.6990000000001</v>
      </c>
      <c r="C514" s="14">
        <f t="shared" si="144"/>
        <v>4.2382062445027084E-3</v>
      </c>
      <c r="D514" s="15">
        <f t="shared" si="153"/>
        <v>3.3487799814710889E-3</v>
      </c>
      <c r="E514" s="10">
        <f>'Raw Data'!Q522</f>
        <v>3339.36</v>
      </c>
      <c r="F514" s="14">
        <f t="shared" si="144"/>
        <v>5.6065792015434065E-3</v>
      </c>
      <c r="G514" s="15">
        <f t="shared" si="154"/>
        <v>5.2633211089120682E-3</v>
      </c>
      <c r="H514" s="13">
        <f t="shared" si="149"/>
        <v>1.5717130232604708</v>
      </c>
      <c r="J514" s="9">
        <f>'Raw Data'!A522</f>
        <v>42753</v>
      </c>
      <c r="K514" s="10">
        <f>'Raw Data'!H522</f>
        <v>0</v>
      </c>
      <c r="L514" s="10">
        <f>'Raw Data'!J522</f>
        <v>0</v>
      </c>
      <c r="M514" s="10">
        <f t="shared" si="137"/>
        <v>0</v>
      </c>
      <c r="O514" s="9">
        <f>'Raw Data'!A522</f>
        <v>42753</v>
      </c>
      <c r="P514" s="10">
        <f>'Raw Data'!B522</f>
        <v>3.7490999999999999</v>
      </c>
      <c r="Q514" s="10">
        <f>'Raw Data'!C522</f>
        <v>0</v>
      </c>
      <c r="R514" s="10">
        <f t="shared" si="138"/>
        <v>3.7490999999999999</v>
      </c>
      <c r="S514" s="10">
        <f>'Raw Data'!D522</f>
        <v>3.4500999999999999</v>
      </c>
      <c r="T514" s="15">
        <f t="shared" si="145"/>
        <v>0.25116951544572264</v>
      </c>
      <c r="U514" s="15">
        <f t="shared" si="155"/>
        <v>0.11405115771992093</v>
      </c>
      <c r="V514" s="10">
        <f>'Raw Data'!F522</f>
        <v>2.7606999999999999</v>
      </c>
      <c r="W514" s="10">
        <f t="shared" si="139"/>
        <v>0.68940000000000001</v>
      </c>
      <c r="Y514" s="9">
        <f>'Raw Data'!A522</f>
        <v>42753</v>
      </c>
      <c r="Z514" s="10">
        <f>'Raw Data'!G522</f>
        <v>4.3129999999999997</v>
      </c>
      <c r="AA514" s="10">
        <f>'Raw Data'!H522</f>
        <v>0</v>
      </c>
      <c r="AB514" s="10">
        <f t="shared" si="140"/>
        <v>4.3129999999999997</v>
      </c>
      <c r="AC514" s="10">
        <f>'Raw Data'!I522</f>
        <v>0</v>
      </c>
      <c r="AD514" s="12" t="e">
        <f t="shared" si="146"/>
        <v>#DIV/0!</v>
      </c>
      <c r="AE514" s="15" t="e">
        <f t="shared" si="156"/>
        <v>#DIV/0!</v>
      </c>
      <c r="AG514" s="9">
        <f>'Raw Data'!M522</f>
        <v>42776</v>
      </c>
      <c r="AH514" s="10">
        <f>'Raw Data'!N522</f>
        <v>3196.6990000000001</v>
      </c>
      <c r="AI514" s="14">
        <f t="shared" si="147"/>
        <v>4.2382062445027084E-3</v>
      </c>
      <c r="AJ514" s="15">
        <f t="shared" si="151"/>
        <v>3.3487799814710889E-3</v>
      </c>
      <c r="AK514" s="10">
        <f>'Raw Data'!R522+'Raw Data'!S522</f>
        <v>88317464.106399998</v>
      </c>
      <c r="AM514" s="9">
        <f>'Raw Data'!V522</f>
        <v>42726</v>
      </c>
      <c r="AN514" s="10">
        <f>IF('Raw Data'!W522=0,AN513,'Raw Data'!W522)</f>
        <v>6.9466000000000001</v>
      </c>
      <c r="AO514" s="15">
        <f t="shared" si="148"/>
        <v>-6.6197530083621735E-4</v>
      </c>
      <c r="AP514" s="15">
        <f t="shared" si="157"/>
        <v>1.7794060756125955E-3</v>
      </c>
      <c r="AQ514" s="10">
        <f>IF('Raw Data'!Y522=0,AQ513,'Raw Data'!Y522)</f>
        <v>6.9489999999999998</v>
      </c>
      <c r="AR514" s="10">
        <f>IF('Raw Data'!X522=0,AR513,'Raw Data'!X522)</f>
        <v>6.9943999999999997</v>
      </c>
      <c r="AS514" s="10">
        <f t="shared" si="142"/>
        <v>4.5399999999999885E-2</v>
      </c>
      <c r="AT514" s="10">
        <f t="shared" si="143"/>
        <v>2.3999999999997357E-3</v>
      </c>
      <c r="AV514" s="74">
        <f>'Raw Data'!AB515</f>
        <v>43003</v>
      </c>
      <c r="AW514" s="73">
        <f>'Raw Data'!AC515</f>
        <v>247.52</v>
      </c>
      <c r="AX514" s="73">
        <f t="shared" si="163"/>
        <v>235.09399999999999</v>
      </c>
    </row>
    <row r="515" spans="1:50">
      <c r="A515" s="9">
        <f>'Raw Data'!M523</f>
        <v>42779</v>
      </c>
      <c r="B515" s="13">
        <f>'Raw Data'!N523</f>
        <v>3216.8393999999998</v>
      </c>
      <c r="C515" s="14">
        <f t="shared" si="144"/>
        <v>6.2806098439851894E-3</v>
      </c>
      <c r="D515" s="15">
        <f t="shared" si="153"/>
        <v>3.5111393268000449E-3</v>
      </c>
      <c r="E515" s="10">
        <f>'Raw Data'!Q523</f>
        <v>3366.55</v>
      </c>
      <c r="F515" s="14">
        <f t="shared" si="144"/>
        <v>8.109309252008411E-3</v>
      </c>
      <c r="G515" s="15">
        <f t="shared" si="154"/>
        <v>5.5874785454666847E-3</v>
      </c>
      <c r="H515" s="13">
        <f t="shared" si="149"/>
        <v>1.5913576834784731</v>
      </c>
      <c r="J515" s="9">
        <f>'Raw Data'!A523</f>
        <v>42754</v>
      </c>
      <c r="K515" s="10">
        <f>'Raw Data'!H523</f>
        <v>0</v>
      </c>
      <c r="L515" s="10">
        <f>'Raw Data'!J523</f>
        <v>0</v>
      </c>
      <c r="M515" s="10">
        <f t="shared" ref="M515:M578" si="164">L515-K515</f>
        <v>0</v>
      </c>
      <c r="O515" s="9">
        <f>'Raw Data'!A523</f>
        <v>42754</v>
      </c>
      <c r="P515" s="10">
        <f>'Raw Data'!B523</f>
        <v>3.8029999999999999</v>
      </c>
      <c r="Q515" s="10">
        <f>'Raw Data'!C523</f>
        <v>0</v>
      </c>
      <c r="R515" s="10">
        <f t="shared" ref="R515:R578" si="165">P515-Q515</f>
        <v>3.8029999999999999</v>
      </c>
      <c r="S515" s="10">
        <f>'Raw Data'!D523</f>
        <v>3.5659999999999998</v>
      </c>
      <c r="T515" s="15">
        <f t="shared" si="145"/>
        <v>3.3041303310505636E-2</v>
      </c>
      <c r="U515" s="15">
        <f t="shared" si="155"/>
        <v>0.10777765013184591</v>
      </c>
      <c r="V515" s="10">
        <f>'Raw Data'!F523</f>
        <v>2.6335999999999999</v>
      </c>
      <c r="W515" s="10">
        <f t="shared" ref="W515:W578" si="166">S515-V515</f>
        <v>0.9323999999999999</v>
      </c>
      <c r="Y515" s="9">
        <f>'Raw Data'!A523</f>
        <v>42754</v>
      </c>
      <c r="Z515" s="10">
        <f>'Raw Data'!G523</f>
        <v>4.343</v>
      </c>
      <c r="AA515" s="10">
        <f>'Raw Data'!H523</f>
        <v>0</v>
      </c>
      <c r="AB515" s="10">
        <f t="shared" ref="AB515:AB578" si="167">Z515-AA515</f>
        <v>4.343</v>
      </c>
      <c r="AC515" s="10">
        <f>'Raw Data'!I523</f>
        <v>0</v>
      </c>
      <c r="AD515" s="12" t="e">
        <f t="shared" si="146"/>
        <v>#DIV/0!</v>
      </c>
      <c r="AE515" s="15" t="e">
        <f t="shared" si="156"/>
        <v>#DIV/0!</v>
      </c>
      <c r="AG515" s="9">
        <f>'Raw Data'!M523</f>
        <v>42779</v>
      </c>
      <c r="AH515" s="10">
        <f>'Raw Data'!N523</f>
        <v>3216.8393999999998</v>
      </c>
      <c r="AI515" s="14">
        <f t="shared" si="147"/>
        <v>6.2806098439851894E-3</v>
      </c>
      <c r="AJ515" s="15">
        <f t="shared" si="151"/>
        <v>3.5111393268000449E-3</v>
      </c>
      <c r="AK515" s="10">
        <f>'Raw Data'!R523+'Raw Data'!S523</f>
        <v>88858329.738800004</v>
      </c>
      <c r="AM515" s="9">
        <f>'Raw Data'!V523</f>
        <v>42727</v>
      </c>
      <c r="AN515" s="10">
        <f>IF('Raw Data'!W523=0,AN514,'Raw Data'!W523)</f>
        <v>6.9493999999999998</v>
      </c>
      <c r="AO515" s="15">
        <f t="shared" si="148"/>
        <v>4.0299367269629253E-4</v>
      </c>
      <c r="AP515" s="15">
        <f t="shared" si="157"/>
        <v>1.7714463637428289E-3</v>
      </c>
      <c r="AQ515" s="10">
        <f>IF('Raw Data'!Y523=0,AQ514,'Raw Data'!Y523)</f>
        <v>6.9558</v>
      </c>
      <c r="AR515" s="10">
        <f>IF('Raw Data'!X523=0,AR514,'Raw Data'!X523)</f>
        <v>7.0152000000000001</v>
      </c>
      <c r="AS515" s="10">
        <f t="shared" si="142"/>
        <v>5.9400000000000119E-2</v>
      </c>
      <c r="AT515" s="10">
        <f t="shared" si="143"/>
        <v>6.4000000000001833E-3</v>
      </c>
      <c r="AV515" s="76">
        <f>'Raw Data'!AB516</f>
        <v>43004</v>
      </c>
      <c r="AW515" s="75">
        <f>'Raw Data'!AC516</f>
        <v>250.32</v>
      </c>
      <c r="AX515" s="75">
        <f t="shared" ref="AX515:AX524" si="168">AVERAGE(AW511:AW515)</f>
        <v>236.38199999999998</v>
      </c>
    </row>
    <row r="516" spans="1:50">
      <c r="A516" s="9">
        <f>'Raw Data'!M524</f>
        <v>42780</v>
      </c>
      <c r="B516" s="13">
        <f>'Raw Data'!N524</f>
        <v>3217.9279999999999</v>
      </c>
      <c r="C516" s="14">
        <f t="shared" si="144"/>
        <v>3.3834945156999168E-4</v>
      </c>
      <c r="D516" s="15">
        <f t="shared" si="153"/>
        <v>3.5686757739929798E-3</v>
      </c>
      <c r="E516" s="10">
        <f>'Raw Data'!Q524</f>
        <v>3353.75</v>
      </c>
      <c r="F516" s="14">
        <f t="shared" si="144"/>
        <v>-3.8093583556155831E-3</v>
      </c>
      <c r="G516" s="15">
        <f t="shared" si="154"/>
        <v>5.2555895489911153E-3</v>
      </c>
      <c r="H516" s="13">
        <f t="shared" si="149"/>
        <v>1.4727002064159651</v>
      </c>
      <c r="J516" s="9">
        <f>'Raw Data'!A524</f>
        <v>42755</v>
      </c>
      <c r="K516" s="10">
        <f>'Raw Data'!H524</f>
        <v>0</v>
      </c>
      <c r="L516" s="10">
        <f>'Raw Data'!J524</f>
        <v>0</v>
      </c>
      <c r="M516" s="10">
        <f t="shared" si="164"/>
        <v>0</v>
      </c>
      <c r="O516" s="9">
        <f>'Raw Data'!A524</f>
        <v>42755</v>
      </c>
      <c r="P516" s="10">
        <f>'Raw Data'!B524</f>
        <v>3.8212999999999999</v>
      </c>
      <c r="Q516" s="10">
        <f>'Raw Data'!C524</f>
        <v>0</v>
      </c>
      <c r="R516" s="10">
        <f t="shared" si="165"/>
        <v>3.8212999999999999</v>
      </c>
      <c r="S516" s="10">
        <f>'Raw Data'!D524</f>
        <v>2.9016999999999999</v>
      </c>
      <c r="T516" s="15">
        <f t="shared" si="145"/>
        <v>-0.20614774730411314</v>
      </c>
      <c r="U516" s="15">
        <f t="shared" si="155"/>
        <v>0.11641169965510167</v>
      </c>
      <c r="V516" s="10">
        <f>'Raw Data'!F524</f>
        <v>2.6511999999999998</v>
      </c>
      <c r="W516" s="10">
        <f t="shared" si="166"/>
        <v>0.25050000000000017</v>
      </c>
      <c r="Y516" s="9">
        <f>'Raw Data'!A524</f>
        <v>42755</v>
      </c>
      <c r="Z516" s="10">
        <f>'Raw Data'!G524</f>
        <v>4.3654000000000002</v>
      </c>
      <c r="AA516" s="10">
        <f>'Raw Data'!H524</f>
        <v>0</v>
      </c>
      <c r="AB516" s="10">
        <f t="shared" si="167"/>
        <v>4.3654000000000002</v>
      </c>
      <c r="AC516" s="10">
        <f>'Raw Data'!I524</f>
        <v>0</v>
      </c>
      <c r="AD516" s="12" t="e">
        <f t="shared" si="146"/>
        <v>#DIV/0!</v>
      </c>
      <c r="AE516" s="15" t="e">
        <f t="shared" si="156"/>
        <v>#DIV/0!</v>
      </c>
      <c r="AG516" s="9">
        <f>'Raw Data'!M524</f>
        <v>42780</v>
      </c>
      <c r="AH516" s="10">
        <f>'Raw Data'!N524</f>
        <v>3217.9279999999999</v>
      </c>
      <c r="AI516" s="14">
        <f t="shared" si="147"/>
        <v>3.3834945156999168E-4</v>
      </c>
      <c r="AJ516" s="15">
        <f t="shared" si="151"/>
        <v>3.5686757739929798E-3</v>
      </c>
      <c r="AK516" s="10">
        <f>'Raw Data'!R524+'Raw Data'!S524</f>
        <v>89030185.583499998</v>
      </c>
      <c r="AM516" s="9">
        <f>'Raw Data'!V524</f>
        <v>42730</v>
      </c>
      <c r="AN516" s="10">
        <f>IF('Raw Data'!W524=0,AN515,'Raw Data'!W524)</f>
        <v>6.9497</v>
      </c>
      <c r="AO516" s="15">
        <f t="shared" si="148"/>
        <v>4.3168262700040043E-5</v>
      </c>
      <c r="AP516" s="15">
        <f t="shared" si="157"/>
        <v>1.7051107810948085E-3</v>
      </c>
      <c r="AQ516" s="10">
        <f>IF('Raw Data'!Y524=0,AQ515,'Raw Data'!Y524)</f>
        <v>6.9526000000000003</v>
      </c>
      <c r="AR516" s="10">
        <f>IF('Raw Data'!X524=0,AR515,'Raw Data'!X524)</f>
        <v>7.0084999999999997</v>
      </c>
      <c r="AS516" s="10">
        <f t="shared" ref="AS516:AS579" si="169">AR516-AQ516</f>
        <v>5.5899999999999395E-2</v>
      </c>
      <c r="AT516" s="10">
        <f t="shared" ref="AT516:AT579" si="170">AQ516-AN516</f>
        <v>2.9000000000003467E-3</v>
      </c>
      <c r="AV516" s="76">
        <f>'Raw Data'!AB517</f>
        <v>43005</v>
      </c>
      <c r="AW516" s="75">
        <f>'Raw Data'!AC517</f>
        <v>238.5</v>
      </c>
      <c r="AX516" s="75">
        <f t="shared" si="168"/>
        <v>238.86199999999999</v>
      </c>
    </row>
    <row r="517" spans="1:50">
      <c r="A517" s="9">
        <f>'Raw Data'!M525</f>
        <v>42781</v>
      </c>
      <c r="B517" s="13">
        <f>'Raw Data'!N525</f>
        <v>3212.9857000000002</v>
      </c>
      <c r="C517" s="14">
        <f t="shared" ref="C517:F580" si="171">LN(B517/B516)</f>
        <v>-1.5370447197939571E-3</v>
      </c>
      <c r="D517" s="15">
        <f t="shared" si="153"/>
        <v>3.7574522801194681E-3</v>
      </c>
      <c r="E517" s="10">
        <f>'Raw Data'!Q525</f>
        <v>3390.05</v>
      </c>
      <c r="F517" s="14">
        <f t="shared" si="171"/>
        <v>1.0765547788429766E-2</v>
      </c>
      <c r="G517" s="15">
        <f t="shared" si="154"/>
        <v>6.0657578932912419E-3</v>
      </c>
      <c r="H517" s="13">
        <f t="shared" si="149"/>
        <v>1.6143273263601849</v>
      </c>
      <c r="J517" s="9">
        <f>'Raw Data'!A525</f>
        <v>42757</v>
      </c>
      <c r="K517" s="10">
        <f>'Raw Data'!H525</f>
        <v>0</v>
      </c>
      <c r="L517" s="10">
        <f>'Raw Data'!J525</f>
        <v>0</v>
      </c>
      <c r="M517" s="10">
        <f t="shared" si="164"/>
        <v>0</v>
      </c>
      <c r="O517" s="9">
        <f>'Raw Data'!A525</f>
        <v>42757</v>
      </c>
      <c r="P517" s="10">
        <f>'Raw Data'!B525</f>
        <v>3.8300999999999998</v>
      </c>
      <c r="Q517" s="10">
        <f>'Raw Data'!C525</f>
        <v>0</v>
      </c>
      <c r="R517" s="10">
        <f t="shared" si="165"/>
        <v>3.8300999999999998</v>
      </c>
      <c r="S517" s="10">
        <f>'Raw Data'!D525</f>
        <v>2.5813999999999999</v>
      </c>
      <c r="T517" s="15">
        <f t="shared" ref="T517:T580" si="172">LN(S517/S516)</f>
        <v>-0.11696488471788528</v>
      </c>
      <c r="U517" s="15">
        <f t="shared" si="155"/>
        <v>0.11821665921799653</v>
      </c>
      <c r="V517" s="10">
        <f>'Raw Data'!F525</f>
        <v>2.5150999999999999</v>
      </c>
      <c r="W517" s="10">
        <f t="shared" si="166"/>
        <v>6.6300000000000026E-2</v>
      </c>
      <c r="Y517" s="9">
        <f>'Raw Data'!A525</f>
        <v>42757</v>
      </c>
      <c r="Z517" s="10">
        <f>'Raw Data'!G525</f>
        <v>4.3331999999999997</v>
      </c>
      <c r="AA517" s="10">
        <f>'Raw Data'!H525</f>
        <v>0</v>
      </c>
      <c r="AB517" s="10">
        <f t="shared" si="167"/>
        <v>4.3331999999999997</v>
      </c>
      <c r="AC517" s="10">
        <f>'Raw Data'!I525</f>
        <v>0</v>
      </c>
      <c r="AD517" s="12" t="e">
        <f t="shared" ref="AD517:AD580" si="173">LN(AC517/AC516)</f>
        <v>#DIV/0!</v>
      </c>
      <c r="AE517" s="15" t="e">
        <f t="shared" si="156"/>
        <v>#DIV/0!</v>
      </c>
      <c r="AG517" s="9">
        <f>'Raw Data'!M525</f>
        <v>42781</v>
      </c>
      <c r="AH517" s="10">
        <f>'Raw Data'!N525</f>
        <v>3212.9857000000002</v>
      </c>
      <c r="AI517" s="14">
        <f t="shared" ref="AI517:AI580" si="174">LN(AH517/AH516)</f>
        <v>-1.5370447197939571E-3</v>
      </c>
      <c r="AJ517" s="15">
        <f t="shared" si="151"/>
        <v>3.7574522801194681E-3</v>
      </c>
      <c r="AK517" s="10">
        <f>'Raw Data'!R525+'Raw Data'!S525</f>
        <v>89280389.108599991</v>
      </c>
      <c r="AM517" s="9">
        <f>'Raw Data'!V525</f>
        <v>42731</v>
      </c>
      <c r="AN517" s="10">
        <f>IF('Raw Data'!W525=0,AN516,'Raw Data'!W525)</f>
        <v>6.9497999999999998</v>
      </c>
      <c r="AO517" s="15">
        <f t="shared" si="148"/>
        <v>1.4389006799000814E-5</v>
      </c>
      <c r="AP517" s="15">
        <f t="shared" si="157"/>
        <v>1.6505661309103681E-3</v>
      </c>
      <c r="AQ517" s="10">
        <f>IF('Raw Data'!Y525=0,AQ516,'Raw Data'!Y525)</f>
        <v>6.9588000000000001</v>
      </c>
      <c r="AR517" s="10">
        <f>IF('Raw Data'!X525=0,AR516,'Raw Data'!X525)</f>
        <v>7.0132000000000003</v>
      </c>
      <c r="AS517" s="10">
        <f t="shared" si="169"/>
        <v>5.4400000000000226E-2</v>
      </c>
      <c r="AT517" s="10">
        <f t="shared" si="170"/>
        <v>9.0000000000003411E-3</v>
      </c>
      <c r="AV517" s="76">
        <f>'Raw Data'!AB518</f>
        <v>43006</v>
      </c>
      <c r="AW517" s="75">
        <f>'Raw Data'!AC518</f>
        <v>215.39</v>
      </c>
      <c r="AX517" s="75">
        <f t="shared" si="168"/>
        <v>234.25</v>
      </c>
    </row>
    <row r="518" spans="1:50">
      <c r="A518" s="9">
        <f>'Raw Data'!M526</f>
        <v>42782</v>
      </c>
      <c r="B518" s="13">
        <f>'Raw Data'!N526</f>
        <v>3229.6183999999998</v>
      </c>
      <c r="C518" s="14">
        <f t="shared" si="171"/>
        <v>5.1633583856789105E-3</v>
      </c>
      <c r="D518" s="15">
        <f t="shared" si="153"/>
        <v>3.8687570052582734E-3</v>
      </c>
      <c r="E518" s="10">
        <f>'Raw Data'!Q526</f>
        <v>3396.5</v>
      </c>
      <c r="F518" s="14">
        <f t="shared" si="171"/>
        <v>1.9008191030929899E-3</v>
      </c>
      <c r="G518" s="15">
        <f t="shared" si="154"/>
        <v>5.8905644196795707E-3</v>
      </c>
      <c r="H518" s="13">
        <f t="shared" si="149"/>
        <v>1.5225987084930199</v>
      </c>
      <c r="J518" s="9">
        <f>'Raw Data'!A526</f>
        <v>42758</v>
      </c>
      <c r="K518" s="10">
        <f>'Raw Data'!H526</f>
        <v>0</v>
      </c>
      <c r="L518" s="10">
        <f>'Raw Data'!J526</f>
        <v>0</v>
      </c>
      <c r="M518" s="10">
        <f t="shared" si="164"/>
        <v>0</v>
      </c>
      <c r="O518" s="9">
        <f>'Raw Data'!A526</f>
        <v>42758</v>
      </c>
      <c r="P518" s="10">
        <f>'Raw Data'!B526</f>
        <v>3.8401000000000001</v>
      </c>
      <c r="Q518" s="10">
        <f>'Raw Data'!C526</f>
        <v>0</v>
      </c>
      <c r="R518" s="10">
        <f t="shared" si="165"/>
        <v>3.8401000000000001</v>
      </c>
      <c r="S518" s="10">
        <f>'Raw Data'!D526</f>
        <v>2.7136999999999998</v>
      </c>
      <c r="T518" s="15">
        <f t="shared" si="172"/>
        <v>4.9981129932594147E-2</v>
      </c>
      <c r="U518" s="15">
        <f t="shared" si="155"/>
        <v>0.11590134585868392</v>
      </c>
      <c r="V518" s="10">
        <f>'Raw Data'!F526</f>
        <v>2.4535999999999998</v>
      </c>
      <c r="W518" s="10">
        <f t="shared" si="166"/>
        <v>0.2601</v>
      </c>
      <c r="Y518" s="9">
        <f>'Raw Data'!A526</f>
        <v>42758</v>
      </c>
      <c r="Z518" s="10">
        <f>'Raw Data'!G526</f>
        <v>4.3585000000000003</v>
      </c>
      <c r="AA518" s="10">
        <f>'Raw Data'!H526</f>
        <v>0</v>
      </c>
      <c r="AB518" s="10">
        <f t="shared" si="167"/>
        <v>4.3585000000000003</v>
      </c>
      <c r="AC518" s="10">
        <f>'Raw Data'!I526</f>
        <v>0</v>
      </c>
      <c r="AD518" s="12" t="e">
        <f t="shared" si="173"/>
        <v>#DIV/0!</v>
      </c>
      <c r="AE518" s="15" t="e">
        <f t="shared" si="156"/>
        <v>#DIV/0!</v>
      </c>
      <c r="AG518" s="9">
        <f>'Raw Data'!M526</f>
        <v>42782</v>
      </c>
      <c r="AH518" s="10">
        <f>'Raw Data'!N526</f>
        <v>3229.6183999999998</v>
      </c>
      <c r="AI518" s="14">
        <f t="shared" si="174"/>
        <v>5.1633583856789105E-3</v>
      </c>
      <c r="AJ518" s="15">
        <f t="shared" si="151"/>
        <v>3.8687570052582734E-3</v>
      </c>
      <c r="AK518" s="10">
        <f>'Raw Data'!R526+'Raw Data'!S526</f>
        <v>89591220.097000003</v>
      </c>
      <c r="AM518" s="9">
        <f>'Raw Data'!V526</f>
        <v>42732</v>
      </c>
      <c r="AN518" s="10">
        <f>IF('Raw Data'!W526=0,AN517,'Raw Data'!W526)</f>
        <v>6.9549000000000003</v>
      </c>
      <c r="AO518" s="15">
        <f t="shared" ref="AO518:AO581" si="175">LN(AN518/AN517)</f>
        <v>7.3356494260216052E-4</v>
      </c>
      <c r="AP518" s="15">
        <f t="shared" si="157"/>
        <v>1.6334845526636069E-3</v>
      </c>
      <c r="AQ518" s="10">
        <f>IF('Raw Data'!Y526=0,AQ517,'Raw Data'!Y526)</f>
        <v>6.9711999999999996</v>
      </c>
      <c r="AR518" s="10">
        <f>IF('Raw Data'!X526=0,AR517,'Raw Data'!X526)</f>
        <v>7.0244999999999997</v>
      </c>
      <c r="AS518" s="10">
        <f t="shared" si="169"/>
        <v>5.3300000000000125E-2</v>
      </c>
      <c r="AT518" s="10">
        <f t="shared" si="170"/>
        <v>1.6299999999999315E-2</v>
      </c>
      <c r="AV518" s="76">
        <f>'Raw Data'!AB519</f>
        <v>43007</v>
      </c>
      <c r="AW518" s="75">
        <f>'Raw Data'!AC519</f>
        <v>136.44999999999999</v>
      </c>
      <c r="AX518" s="75">
        <f t="shared" si="168"/>
        <v>217.63600000000002</v>
      </c>
    </row>
    <row r="519" spans="1:50">
      <c r="A519" s="9">
        <f>'Raw Data'!M527</f>
        <v>42783</v>
      </c>
      <c r="B519" s="13">
        <f>'Raw Data'!N527</f>
        <v>3202.0756000000001</v>
      </c>
      <c r="C519" s="14">
        <f t="shared" si="171"/>
        <v>-8.5647633009363587E-3</v>
      </c>
      <c r="D519" s="15">
        <f t="shared" si="153"/>
        <v>4.4405837379614035E-3</v>
      </c>
      <c r="E519" s="10">
        <f>'Raw Data'!Q527</f>
        <v>3363.63</v>
      </c>
      <c r="F519" s="14">
        <f t="shared" si="171"/>
        <v>-9.7247416970471998E-3</v>
      </c>
      <c r="G519" s="15">
        <f t="shared" si="154"/>
        <v>5.6206815145295316E-3</v>
      </c>
      <c r="H519" s="13">
        <f t="shared" si="149"/>
        <v>1.2657528483203182</v>
      </c>
      <c r="J519" s="9">
        <f>'Raw Data'!A527</f>
        <v>42759</v>
      </c>
      <c r="K519" s="10">
        <f>'Raw Data'!H527</f>
        <v>0</v>
      </c>
      <c r="L519" s="10">
        <f>'Raw Data'!J527</f>
        <v>0</v>
      </c>
      <c r="M519" s="10">
        <f t="shared" si="164"/>
        <v>0</v>
      </c>
      <c r="O519" s="9">
        <f>'Raw Data'!A527</f>
        <v>42759</v>
      </c>
      <c r="P519" s="10">
        <f>'Raw Data'!B527</f>
        <v>3.8401000000000001</v>
      </c>
      <c r="Q519" s="10">
        <f>'Raw Data'!C527</f>
        <v>0</v>
      </c>
      <c r="R519" s="10">
        <f t="shared" si="165"/>
        <v>3.8401000000000001</v>
      </c>
      <c r="S519" s="10">
        <f>'Raw Data'!D527</f>
        <v>2.9033000000000002</v>
      </c>
      <c r="T519" s="15">
        <f t="shared" si="172"/>
        <v>6.7535003722592288E-2</v>
      </c>
      <c r="U519" s="15">
        <f t="shared" si="155"/>
        <v>9.9630351472133338E-2</v>
      </c>
      <c r="V519" s="10">
        <f>'Raw Data'!F527</f>
        <v>2.6352000000000002</v>
      </c>
      <c r="W519" s="10">
        <f t="shared" si="166"/>
        <v>0.2681</v>
      </c>
      <c r="Y519" s="9">
        <f>'Raw Data'!A527</f>
        <v>42759</v>
      </c>
      <c r="Z519" s="10">
        <f>'Raw Data'!G527</f>
        <v>4.3446999999999996</v>
      </c>
      <c r="AA519" s="10">
        <f>'Raw Data'!H527</f>
        <v>0</v>
      </c>
      <c r="AB519" s="10">
        <f t="shared" si="167"/>
        <v>4.3446999999999996</v>
      </c>
      <c r="AC519" s="10">
        <f>'Raw Data'!I527</f>
        <v>0</v>
      </c>
      <c r="AD519" s="12" t="e">
        <f t="shared" si="173"/>
        <v>#DIV/0!</v>
      </c>
      <c r="AE519" s="15" t="e">
        <f t="shared" si="156"/>
        <v>#DIV/0!</v>
      </c>
      <c r="AG519" s="9">
        <f>'Raw Data'!M527</f>
        <v>42783</v>
      </c>
      <c r="AH519" s="10">
        <f>'Raw Data'!N527</f>
        <v>3202.0756000000001</v>
      </c>
      <c r="AI519" s="14">
        <f t="shared" si="174"/>
        <v>-8.5647633009363587E-3</v>
      </c>
      <c r="AJ519" s="15">
        <f t="shared" si="151"/>
        <v>4.4405837379614035E-3</v>
      </c>
      <c r="AK519" s="10">
        <f>'Raw Data'!R527+'Raw Data'!S527</f>
        <v>89451876.523599997</v>
      </c>
      <c r="AM519" s="9">
        <f>'Raw Data'!V527</f>
        <v>42733</v>
      </c>
      <c r="AN519" s="10">
        <f>IF('Raw Data'!W527=0,AN518,'Raw Data'!W527)</f>
        <v>6.9546999999999999</v>
      </c>
      <c r="AO519" s="15">
        <f t="shared" si="175"/>
        <v>-2.8757117388610567E-5</v>
      </c>
      <c r="AP519" s="15">
        <f t="shared" si="157"/>
        <v>1.6299672796700978E-3</v>
      </c>
      <c r="AQ519" s="10">
        <f>IF('Raw Data'!Y527=0,AQ518,'Raw Data'!Y527)</f>
        <v>6.9645999999999999</v>
      </c>
      <c r="AR519" s="10">
        <f>IF('Raw Data'!X527=0,AR518,'Raw Data'!X527)</f>
        <v>7.0388999999999999</v>
      </c>
      <c r="AS519" s="10">
        <f t="shared" si="169"/>
        <v>7.4300000000000033E-2</v>
      </c>
      <c r="AT519" s="10">
        <f t="shared" si="170"/>
        <v>9.9000000000000199E-3</v>
      </c>
      <c r="AV519" s="76">
        <f>'Raw Data'!AB520</f>
        <v>43017</v>
      </c>
      <c r="AW519" s="75">
        <f>'Raw Data'!AC520</f>
        <v>146.44</v>
      </c>
      <c r="AX519" s="75">
        <f t="shared" si="168"/>
        <v>197.42000000000002</v>
      </c>
    </row>
    <row r="520" spans="1:50">
      <c r="A520" s="9">
        <f>'Raw Data'!M528</f>
        <v>42786</v>
      </c>
      <c r="B520" s="13">
        <f>'Raw Data'!N528</f>
        <v>3239.9612999999999</v>
      </c>
      <c r="C520" s="14">
        <f t="shared" si="171"/>
        <v>1.176216074905469E-2</v>
      </c>
      <c r="D520" s="15">
        <f t="shared" si="153"/>
        <v>5.2708674054344241E-3</v>
      </c>
      <c r="E520" s="10">
        <f>'Raw Data'!Q528</f>
        <v>3424.22</v>
      </c>
      <c r="F520" s="14">
        <f t="shared" si="171"/>
        <v>1.7852960599678801E-2</v>
      </c>
      <c r="G520" s="15">
        <f t="shared" si="154"/>
        <v>7.4003572000354255E-3</v>
      </c>
      <c r="H520" s="13">
        <f t="shared" si="149"/>
        <v>1.4040112624357488</v>
      </c>
      <c r="J520" s="9">
        <f>'Raw Data'!A528</f>
        <v>42760</v>
      </c>
      <c r="K520" s="10">
        <f>'Raw Data'!H528</f>
        <v>0</v>
      </c>
      <c r="L520" s="10">
        <f>'Raw Data'!J528</f>
        <v>0</v>
      </c>
      <c r="M520" s="10">
        <f t="shared" si="164"/>
        <v>0</v>
      </c>
      <c r="O520" s="9">
        <f>'Raw Data'!A528</f>
        <v>42760</v>
      </c>
      <c r="P520" s="10">
        <f>'Raw Data'!B528</f>
        <v>3.8551000000000002</v>
      </c>
      <c r="Q520" s="10">
        <f>'Raw Data'!C528</f>
        <v>0</v>
      </c>
      <c r="R520" s="10">
        <f t="shared" si="165"/>
        <v>3.8551000000000002</v>
      </c>
      <c r="S520" s="10">
        <f>'Raw Data'!D528</f>
        <v>2.6821000000000002</v>
      </c>
      <c r="T520" s="15">
        <f t="shared" si="172"/>
        <v>-7.9247951301985614E-2</v>
      </c>
      <c r="U520" s="15">
        <f t="shared" si="155"/>
        <v>9.732930249010413E-2</v>
      </c>
      <c r="V520" s="10">
        <f>'Raw Data'!F528</f>
        <v>2.6080000000000001</v>
      </c>
      <c r="W520" s="10">
        <f t="shared" si="166"/>
        <v>7.4100000000000055E-2</v>
      </c>
      <c r="Y520" s="9">
        <f>'Raw Data'!A528</f>
        <v>42760</v>
      </c>
      <c r="Z520" s="10">
        <f>'Raw Data'!G528</f>
        <v>4.3455000000000004</v>
      </c>
      <c r="AA520" s="10">
        <f>'Raw Data'!H528</f>
        <v>0</v>
      </c>
      <c r="AB520" s="10">
        <f t="shared" si="167"/>
        <v>4.3455000000000004</v>
      </c>
      <c r="AC520" s="10">
        <f>'Raw Data'!I528</f>
        <v>0</v>
      </c>
      <c r="AD520" s="12" t="e">
        <f t="shared" si="173"/>
        <v>#DIV/0!</v>
      </c>
      <c r="AE520" s="15" t="e">
        <f t="shared" si="156"/>
        <v>#DIV/0!</v>
      </c>
      <c r="AG520" s="9">
        <f>'Raw Data'!M528</f>
        <v>42786</v>
      </c>
      <c r="AH520" s="10">
        <f>'Raw Data'!N528</f>
        <v>3239.9612999999999</v>
      </c>
      <c r="AI520" s="14">
        <f t="shared" si="174"/>
        <v>1.176216074905469E-2</v>
      </c>
      <c r="AJ520" s="15">
        <f t="shared" si="151"/>
        <v>5.2708674054344241E-3</v>
      </c>
      <c r="AK520" s="10">
        <f>'Raw Data'!R528+'Raw Data'!S528</f>
        <v>89945301.469700009</v>
      </c>
      <c r="AM520" s="9">
        <f>'Raw Data'!V528</f>
        <v>42734</v>
      </c>
      <c r="AN520" s="10">
        <f>IF('Raw Data'!W528=0,AN519,'Raw Data'!W528)</f>
        <v>6.9494999999999996</v>
      </c>
      <c r="AO520" s="15">
        <f t="shared" si="175"/>
        <v>-7.4797546675623838E-4</v>
      </c>
      <c r="AP520" s="15">
        <f t="shared" si="157"/>
        <v>1.565498315930525E-3</v>
      </c>
      <c r="AQ520" s="10">
        <f>IF('Raw Data'!Y528=0,AQ519,'Raw Data'!Y528)</f>
        <v>6.9695</v>
      </c>
      <c r="AR520" s="10">
        <f>IF('Raw Data'!X528=0,AR519,'Raw Data'!X528)</f>
        <v>7.0536000000000003</v>
      </c>
      <c r="AS520" s="10">
        <f t="shared" si="169"/>
        <v>8.4100000000000286E-2</v>
      </c>
      <c r="AT520" s="10">
        <f t="shared" si="170"/>
        <v>2.0000000000000462E-2</v>
      </c>
      <c r="AV520" s="76">
        <f>'Raw Data'!AB521</f>
        <v>43018</v>
      </c>
      <c r="AW520" s="75">
        <f>'Raw Data'!AC521</f>
        <v>201.33</v>
      </c>
      <c r="AX520" s="75">
        <f t="shared" si="168"/>
        <v>187.62200000000001</v>
      </c>
    </row>
    <row r="521" spans="1:50">
      <c r="A521" s="9">
        <f>'Raw Data'!M529</f>
        <v>42787</v>
      </c>
      <c r="B521" s="13">
        <f>'Raw Data'!N529</f>
        <v>3253.3256999999999</v>
      </c>
      <c r="C521" s="14">
        <f t="shared" si="171"/>
        <v>4.1163801542053822E-3</v>
      </c>
      <c r="D521" s="15">
        <f t="shared" si="153"/>
        <v>5.1245467346530673E-3</v>
      </c>
      <c r="E521" s="10">
        <f>'Raw Data'!Q529</f>
        <v>3424</v>
      </c>
      <c r="F521" s="14">
        <f t="shared" si="171"/>
        <v>-6.4250272355591967E-5</v>
      </c>
      <c r="G521" s="15">
        <f t="shared" si="154"/>
        <v>7.3166581224319311E-3</v>
      </c>
      <c r="H521" s="13">
        <f t="shared" ref="H521:H584" si="176">G521/D521</f>
        <v>1.427766883840756</v>
      </c>
      <c r="J521" s="9">
        <f>'Raw Data'!A529</f>
        <v>42761</v>
      </c>
      <c r="K521" s="10">
        <f>'Raw Data'!H529</f>
        <v>0</v>
      </c>
      <c r="L521" s="10">
        <f>'Raw Data'!J529</f>
        <v>0</v>
      </c>
      <c r="M521" s="10">
        <f t="shared" si="164"/>
        <v>0</v>
      </c>
      <c r="O521" s="9">
        <f>'Raw Data'!A529</f>
        <v>42761</v>
      </c>
      <c r="P521" s="10">
        <f>'Raw Data'!B529</f>
        <v>3.8706</v>
      </c>
      <c r="Q521" s="10">
        <f>'Raw Data'!C529</f>
        <v>0</v>
      </c>
      <c r="R521" s="10">
        <f t="shared" si="165"/>
        <v>3.8706</v>
      </c>
      <c r="S521" s="10">
        <f>'Raw Data'!D529</f>
        <v>2.6522999999999999</v>
      </c>
      <c r="T521" s="15">
        <f t="shared" si="172"/>
        <v>-1.1172881674419979E-2</v>
      </c>
      <c r="U521" s="15">
        <f t="shared" si="155"/>
        <v>9.0861616032507184E-2</v>
      </c>
      <c r="V521" s="10">
        <f>'Raw Data'!F529</f>
        <v>2.6385000000000001</v>
      </c>
      <c r="W521" s="10">
        <f t="shared" si="166"/>
        <v>1.3799999999999812E-2</v>
      </c>
      <c r="Y521" s="9">
        <f>'Raw Data'!A529</f>
        <v>42761</v>
      </c>
      <c r="Z521" s="10">
        <f>'Raw Data'!G529</f>
        <v>4.3738000000000001</v>
      </c>
      <c r="AA521" s="10">
        <f>'Raw Data'!H529</f>
        <v>0</v>
      </c>
      <c r="AB521" s="10">
        <f t="shared" si="167"/>
        <v>4.3738000000000001</v>
      </c>
      <c r="AC521" s="10">
        <f>'Raw Data'!I529</f>
        <v>0</v>
      </c>
      <c r="AD521" s="12" t="e">
        <f t="shared" si="173"/>
        <v>#DIV/0!</v>
      </c>
      <c r="AE521" s="15" t="e">
        <f t="shared" si="156"/>
        <v>#DIV/0!</v>
      </c>
      <c r="AG521" s="9">
        <f>'Raw Data'!M529</f>
        <v>42787</v>
      </c>
      <c r="AH521" s="10">
        <f>'Raw Data'!N529</f>
        <v>3253.3256999999999</v>
      </c>
      <c r="AI521" s="14">
        <f t="shared" si="174"/>
        <v>4.1163801542053822E-3</v>
      </c>
      <c r="AJ521" s="15">
        <f t="shared" si="151"/>
        <v>5.1245467346530673E-3</v>
      </c>
      <c r="AK521" s="10">
        <f>'Raw Data'!R529+'Raw Data'!S529</f>
        <v>90078509.338499993</v>
      </c>
      <c r="AM521" s="9">
        <f>'Raw Data'!V529</f>
        <v>42737</v>
      </c>
      <c r="AN521" s="10">
        <f>IF('Raw Data'!W529=0,AN520,'Raw Data'!W529)</f>
        <v>6.9494999999999996</v>
      </c>
      <c r="AO521" s="15">
        <f t="shared" si="175"/>
        <v>0</v>
      </c>
      <c r="AP521" s="15">
        <f t="shared" si="157"/>
        <v>1.5687177021186272E-3</v>
      </c>
      <c r="AQ521" s="10">
        <f>IF('Raw Data'!Y529=0,AQ520,'Raw Data'!Y529)</f>
        <v>6.9740000000000002</v>
      </c>
      <c r="AR521" s="10">
        <f>IF('Raw Data'!X529=0,AR520,'Raw Data'!X529)</f>
        <v>7.0521000000000003</v>
      </c>
      <c r="AS521" s="10">
        <f t="shared" si="169"/>
        <v>7.8100000000000058E-2</v>
      </c>
      <c r="AT521" s="10">
        <f t="shared" si="170"/>
        <v>2.4500000000000632E-2</v>
      </c>
      <c r="AV521" s="76">
        <f>'Raw Data'!AB522</f>
        <v>43019</v>
      </c>
      <c r="AW521" s="75">
        <f>'Raw Data'!AC522</f>
        <v>235.53</v>
      </c>
      <c r="AX521" s="75">
        <f t="shared" si="168"/>
        <v>187.02799999999999</v>
      </c>
    </row>
    <row r="522" spans="1:50">
      <c r="A522" s="9">
        <f>'Raw Data'!M530</f>
        <v>42788</v>
      </c>
      <c r="B522" s="13">
        <f>'Raw Data'!N530</f>
        <v>3261.2184000000002</v>
      </c>
      <c r="C522" s="14">
        <f t="shared" si="171"/>
        <v>2.4231024429730739E-3</v>
      </c>
      <c r="D522" s="15">
        <f t="shared" si="153"/>
        <v>5.1099258537691669E-3</v>
      </c>
      <c r="E522" s="10">
        <f>'Raw Data'!Q530</f>
        <v>3420.83</v>
      </c>
      <c r="F522" s="14">
        <f t="shared" si="171"/>
        <v>-9.2624659097082017E-4</v>
      </c>
      <c r="G522" s="15">
        <f t="shared" si="154"/>
        <v>7.4078393631151545E-3</v>
      </c>
      <c r="H522" s="13">
        <f t="shared" si="176"/>
        <v>1.449696057262946</v>
      </c>
      <c r="J522" s="9">
        <f>'Raw Data'!A530</f>
        <v>42769</v>
      </c>
      <c r="K522" s="10">
        <f>'Raw Data'!H530</f>
        <v>0</v>
      </c>
      <c r="L522" s="10">
        <f>'Raw Data'!J530</f>
        <v>0</v>
      </c>
      <c r="M522" s="10">
        <f t="shared" si="164"/>
        <v>0</v>
      </c>
      <c r="O522" s="9">
        <f>'Raw Data'!A530</f>
        <v>42769</v>
      </c>
      <c r="P522" s="10">
        <f>'Raw Data'!B530</f>
        <v>3.9175</v>
      </c>
      <c r="Q522" s="10">
        <f>'Raw Data'!C530</f>
        <v>0</v>
      </c>
      <c r="R522" s="10">
        <f t="shared" si="165"/>
        <v>3.9175</v>
      </c>
      <c r="S522" s="10">
        <f>'Raw Data'!D530</f>
        <v>2.7057000000000002</v>
      </c>
      <c r="T522" s="15">
        <f t="shared" si="172"/>
        <v>1.9933470759903864E-2</v>
      </c>
      <c r="U522" s="15">
        <f t="shared" si="155"/>
        <v>8.8097176613331621E-2</v>
      </c>
      <c r="V522" s="10">
        <f>'Raw Data'!F530</f>
        <v>2.5541</v>
      </c>
      <c r="W522" s="10">
        <f t="shared" si="166"/>
        <v>0.15160000000000018</v>
      </c>
      <c r="Y522" s="9">
        <f>'Raw Data'!A530</f>
        <v>42769</v>
      </c>
      <c r="Z522" s="10">
        <f>'Raw Data'!G530</f>
        <v>4.3735999999999997</v>
      </c>
      <c r="AA522" s="10">
        <f>'Raw Data'!H530</f>
        <v>0</v>
      </c>
      <c r="AB522" s="10">
        <f t="shared" si="167"/>
        <v>4.3735999999999997</v>
      </c>
      <c r="AC522" s="10">
        <f>'Raw Data'!I530</f>
        <v>0</v>
      </c>
      <c r="AD522" s="12" t="e">
        <f t="shared" si="173"/>
        <v>#DIV/0!</v>
      </c>
      <c r="AE522" s="15" t="e">
        <f t="shared" si="156"/>
        <v>#DIV/0!</v>
      </c>
      <c r="AG522" s="9">
        <f>'Raw Data'!M530</f>
        <v>42788</v>
      </c>
      <c r="AH522" s="10">
        <f>'Raw Data'!N530</f>
        <v>3261.2184000000002</v>
      </c>
      <c r="AI522" s="14">
        <f t="shared" si="174"/>
        <v>2.4231024429730739E-3</v>
      </c>
      <c r="AJ522" s="15">
        <f t="shared" si="151"/>
        <v>5.1099258537691669E-3</v>
      </c>
      <c r="AK522" s="10">
        <f>'Raw Data'!R530+'Raw Data'!S530</f>
        <v>90262242.320199996</v>
      </c>
      <c r="AM522" s="9">
        <f>'Raw Data'!V530</f>
        <v>42738</v>
      </c>
      <c r="AN522" s="10">
        <f>IF('Raw Data'!W530=0,AN521,'Raw Data'!W530)</f>
        <v>6.9557000000000002</v>
      </c>
      <c r="AO522" s="15">
        <f t="shared" si="175"/>
        <v>8.9175278469423211E-4</v>
      </c>
      <c r="AP522" s="15">
        <f t="shared" si="157"/>
        <v>1.508897714489914E-3</v>
      </c>
      <c r="AQ522" s="10">
        <f>IF('Raw Data'!Y530=0,AQ521,'Raw Data'!Y530)</f>
        <v>6.9588000000000001</v>
      </c>
      <c r="AR522" s="10">
        <f>IF('Raw Data'!X530=0,AR521,'Raw Data'!X530)</f>
        <v>7.0404999999999998</v>
      </c>
      <c r="AS522" s="10">
        <f t="shared" si="169"/>
        <v>8.1699999999999662E-2</v>
      </c>
      <c r="AT522" s="10">
        <f t="shared" si="170"/>
        <v>3.0999999999998806E-3</v>
      </c>
      <c r="AV522" s="76">
        <f>'Raw Data'!AB523</f>
        <v>43020</v>
      </c>
      <c r="AW522" s="75">
        <f>'Raw Data'!AC523</f>
        <v>253.88</v>
      </c>
      <c r="AX522" s="75">
        <f t="shared" si="168"/>
        <v>194.726</v>
      </c>
    </row>
    <row r="523" spans="1:50">
      <c r="A523" s="9">
        <f>'Raw Data'!M531</f>
        <v>42789</v>
      </c>
      <c r="B523" s="13">
        <f>'Raw Data'!N531</f>
        <v>3251.375</v>
      </c>
      <c r="C523" s="14">
        <f t="shared" si="171"/>
        <v>-3.0228840927202442E-3</v>
      </c>
      <c r="D523" s="15">
        <f t="shared" si="153"/>
        <v>5.3410658923425938E-3</v>
      </c>
      <c r="E523" s="10">
        <f>'Raw Data'!Q531</f>
        <v>3417.85</v>
      </c>
      <c r="F523" s="14">
        <f t="shared" si="171"/>
        <v>-8.7151327116285798E-4</v>
      </c>
      <c r="G523" s="15">
        <f t="shared" si="154"/>
        <v>7.5031124728461279E-3</v>
      </c>
      <c r="H523" s="13">
        <f t="shared" si="176"/>
        <v>1.4047968372012087</v>
      </c>
      <c r="J523" s="9">
        <f>'Raw Data'!A531</f>
        <v>42770</v>
      </c>
      <c r="K523" s="10">
        <f>'Raw Data'!H531</f>
        <v>0</v>
      </c>
      <c r="L523" s="10">
        <f>'Raw Data'!J531</f>
        <v>0</v>
      </c>
      <c r="M523" s="10">
        <f t="shared" si="164"/>
        <v>0</v>
      </c>
      <c r="O523" s="9">
        <f>'Raw Data'!A531</f>
        <v>42770</v>
      </c>
      <c r="P523" s="10">
        <f>'Raw Data'!B531</f>
        <v>3.9348000000000001</v>
      </c>
      <c r="Q523" s="10">
        <f>'Raw Data'!C531</f>
        <v>0</v>
      </c>
      <c r="R523" s="10">
        <f t="shared" si="165"/>
        <v>3.9348000000000001</v>
      </c>
      <c r="S523" s="10">
        <f>'Raw Data'!D531</f>
        <v>2.5232999999999999</v>
      </c>
      <c r="T523" s="15">
        <f t="shared" si="172"/>
        <v>-6.9793090203270972E-2</v>
      </c>
      <c r="U523" s="15">
        <f t="shared" si="155"/>
        <v>8.922610365236916E-2</v>
      </c>
      <c r="V523" s="10">
        <f>'Raw Data'!F531</f>
        <v>2.4964</v>
      </c>
      <c r="W523" s="10">
        <f t="shared" si="166"/>
        <v>2.6899999999999924E-2</v>
      </c>
      <c r="Y523" s="9">
        <f>'Raw Data'!A531</f>
        <v>42770</v>
      </c>
      <c r="Z523" s="10">
        <f>'Raw Data'!G531</f>
        <v>4.4329000000000001</v>
      </c>
      <c r="AA523" s="10">
        <f>'Raw Data'!H531</f>
        <v>0</v>
      </c>
      <c r="AB523" s="10">
        <f t="shared" si="167"/>
        <v>4.4329000000000001</v>
      </c>
      <c r="AC523" s="10">
        <f>'Raw Data'!I531</f>
        <v>0</v>
      </c>
      <c r="AD523" s="12" t="e">
        <f t="shared" si="173"/>
        <v>#DIV/0!</v>
      </c>
      <c r="AE523" s="15" t="e">
        <f t="shared" si="156"/>
        <v>#DIV/0!</v>
      </c>
      <c r="AG523" s="9">
        <f>'Raw Data'!M531</f>
        <v>42789</v>
      </c>
      <c r="AH523" s="10">
        <f>'Raw Data'!N531</f>
        <v>3251.375</v>
      </c>
      <c r="AI523" s="14">
        <f t="shared" si="174"/>
        <v>-3.0228840927202442E-3</v>
      </c>
      <c r="AJ523" s="15">
        <f t="shared" si="151"/>
        <v>5.3410658923425938E-3</v>
      </c>
      <c r="AK523" s="10">
        <f>'Raw Data'!R531+'Raw Data'!S531</f>
        <v>90572138.114199996</v>
      </c>
      <c r="AM523" s="9">
        <f>'Raw Data'!V531</f>
        <v>42739</v>
      </c>
      <c r="AN523" s="10">
        <f>IF('Raw Data'!W531=0,AN522,'Raw Data'!W531)</f>
        <v>6.9485000000000001</v>
      </c>
      <c r="AO523" s="15">
        <f t="shared" si="175"/>
        <v>-1.0356583828703891E-3</v>
      </c>
      <c r="AP523" s="15">
        <f t="shared" si="157"/>
        <v>1.5389143468764084E-3</v>
      </c>
      <c r="AQ523" s="10">
        <f>IF('Raw Data'!Y531=0,AQ522,'Raw Data'!Y531)</f>
        <v>6.8662000000000001</v>
      </c>
      <c r="AR523" s="10">
        <f>IF('Raw Data'!X531=0,AR522,'Raw Data'!X531)</f>
        <v>6.9602000000000004</v>
      </c>
      <c r="AS523" s="10">
        <f t="shared" si="169"/>
        <v>9.4000000000000306E-2</v>
      </c>
      <c r="AT523" s="10">
        <f t="shared" si="170"/>
        <v>-8.230000000000004E-2</v>
      </c>
      <c r="AV523" s="76">
        <f>'Raw Data'!AB524</f>
        <v>43021</v>
      </c>
      <c r="AW523" s="75">
        <f>'Raw Data'!AC524</f>
        <v>210.77</v>
      </c>
      <c r="AX523" s="75">
        <f t="shared" si="168"/>
        <v>209.59</v>
      </c>
    </row>
    <row r="524" spans="1:50">
      <c r="A524" s="9">
        <f>'Raw Data'!M532</f>
        <v>42790</v>
      </c>
      <c r="B524" s="13">
        <f>'Raw Data'!N532</f>
        <v>3253.4326999999998</v>
      </c>
      <c r="C524" s="14">
        <f t="shared" si="171"/>
        <v>6.3267053033297144E-4</v>
      </c>
      <c r="D524" s="15">
        <f t="shared" si="153"/>
        <v>5.3074795379794166E-3</v>
      </c>
      <c r="E524" s="10">
        <f>'Raw Data'!Q532</f>
        <v>3411.15</v>
      </c>
      <c r="F524" s="14">
        <f t="shared" si="171"/>
        <v>-1.9622205739509954E-3</v>
      </c>
      <c r="G524" s="15">
        <f t="shared" si="154"/>
        <v>7.5717260744959259E-3</v>
      </c>
      <c r="H524" s="13">
        <f t="shared" si="176"/>
        <v>1.4266142752532436</v>
      </c>
      <c r="J524" s="9">
        <f>'Raw Data'!A532</f>
        <v>42772</v>
      </c>
      <c r="K524" s="10">
        <f>'Raw Data'!H532</f>
        <v>0</v>
      </c>
      <c r="L524" s="10">
        <f>'Raw Data'!J532</f>
        <v>0</v>
      </c>
      <c r="M524" s="10">
        <f t="shared" si="164"/>
        <v>0</v>
      </c>
      <c r="O524" s="9">
        <f>'Raw Data'!A532</f>
        <v>42772</v>
      </c>
      <c r="P524" s="10">
        <f>'Raw Data'!B532</f>
        <v>3.9497</v>
      </c>
      <c r="Q524" s="10">
        <f>'Raw Data'!C532</f>
        <v>0</v>
      </c>
      <c r="R524" s="10">
        <f t="shared" si="165"/>
        <v>3.9497</v>
      </c>
      <c r="S524" s="10">
        <f>'Raw Data'!D532</f>
        <v>2.6375999999999999</v>
      </c>
      <c r="T524" s="15">
        <f t="shared" si="172"/>
        <v>4.4301844121019993E-2</v>
      </c>
      <c r="U524" s="15">
        <f t="shared" si="155"/>
        <v>8.6827181494591218E-2</v>
      </c>
      <c r="V524" s="10">
        <f>'Raw Data'!F532</f>
        <v>2.4453999999999998</v>
      </c>
      <c r="W524" s="10">
        <f t="shared" si="166"/>
        <v>0.19220000000000015</v>
      </c>
      <c r="Y524" s="9">
        <f>'Raw Data'!A532</f>
        <v>42772</v>
      </c>
      <c r="Z524" s="10">
        <f>'Raw Data'!G532</f>
        <v>4.4241999999999999</v>
      </c>
      <c r="AA524" s="10">
        <f>'Raw Data'!H532</f>
        <v>0</v>
      </c>
      <c r="AB524" s="10">
        <f t="shared" si="167"/>
        <v>4.4241999999999999</v>
      </c>
      <c r="AC524" s="10">
        <f>'Raw Data'!I532</f>
        <v>0</v>
      </c>
      <c r="AD524" s="12" t="e">
        <f t="shared" si="173"/>
        <v>#DIV/0!</v>
      </c>
      <c r="AE524" s="15" t="e">
        <f t="shared" si="156"/>
        <v>#DIV/0!</v>
      </c>
      <c r="AG524" s="9">
        <f>'Raw Data'!M532</f>
        <v>42790</v>
      </c>
      <c r="AH524" s="10">
        <f>'Raw Data'!N532</f>
        <v>3253.4326999999998</v>
      </c>
      <c r="AI524" s="14">
        <f t="shared" si="174"/>
        <v>6.3267053033297144E-4</v>
      </c>
      <c r="AJ524" s="15">
        <f t="shared" si="151"/>
        <v>5.3074795379794166E-3</v>
      </c>
      <c r="AK524" s="10">
        <f>'Raw Data'!R532+'Raw Data'!S532</f>
        <v>90545033.348399997</v>
      </c>
      <c r="AM524" s="9">
        <f>'Raw Data'!V532</f>
        <v>42740</v>
      </c>
      <c r="AN524" s="10">
        <f>IF('Raw Data'!W532=0,AN523,'Raw Data'!W532)</f>
        <v>6.8817000000000004</v>
      </c>
      <c r="AO524" s="15">
        <f t="shared" si="175"/>
        <v>-9.6600944984447067E-3</v>
      </c>
      <c r="AP524" s="15">
        <f t="shared" si="157"/>
        <v>2.6864873824927731E-3</v>
      </c>
      <c r="AQ524" s="10">
        <f>IF('Raw Data'!Y532=0,AQ523,'Raw Data'!Y532)</f>
        <v>6.7885999999999997</v>
      </c>
      <c r="AR524" s="10">
        <f>IF('Raw Data'!X532=0,AR523,'Raw Data'!X532)</f>
        <v>6.9123999999999999</v>
      </c>
      <c r="AS524" s="10">
        <f t="shared" si="169"/>
        <v>0.12380000000000013</v>
      </c>
      <c r="AT524" s="10">
        <f t="shared" si="170"/>
        <v>-9.3100000000000627E-2</v>
      </c>
      <c r="AV524" s="76">
        <f>'Raw Data'!AB525</f>
        <v>43024</v>
      </c>
      <c r="AW524" s="75">
        <f>'Raw Data'!AC525</f>
        <v>291.05</v>
      </c>
      <c r="AX524" s="75">
        <f t="shared" si="168"/>
        <v>238.512</v>
      </c>
    </row>
    <row r="525" spans="1:50">
      <c r="A525" s="9">
        <f>'Raw Data'!M533</f>
        <v>42793</v>
      </c>
      <c r="B525" s="13">
        <f>'Raw Data'!N533</f>
        <v>3228.6601999999998</v>
      </c>
      <c r="C525" s="14">
        <f t="shared" si="171"/>
        <v>-7.6434019030976923E-3</v>
      </c>
      <c r="D525" s="15">
        <f t="shared" si="153"/>
        <v>5.7469225423938388E-3</v>
      </c>
      <c r="E525" s="10">
        <f>'Raw Data'!Q533</f>
        <v>3394.14</v>
      </c>
      <c r="F525" s="14">
        <f t="shared" si="171"/>
        <v>-4.9990626186979413E-3</v>
      </c>
      <c r="G525" s="15">
        <f t="shared" si="154"/>
        <v>7.5572545465025179E-3</v>
      </c>
      <c r="H525" s="13">
        <f t="shared" si="176"/>
        <v>1.3150089444836328</v>
      </c>
      <c r="J525" s="9">
        <f>'Raw Data'!A533</f>
        <v>42773</v>
      </c>
      <c r="K525" s="10">
        <f>'Raw Data'!H533</f>
        <v>0</v>
      </c>
      <c r="L525" s="10">
        <f>'Raw Data'!J533</f>
        <v>0</v>
      </c>
      <c r="M525" s="10">
        <f t="shared" si="164"/>
        <v>0</v>
      </c>
      <c r="O525" s="9">
        <f>'Raw Data'!A533</f>
        <v>42773</v>
      </c>
      <c r="P525" s="10">
        <f>'Raw Data'!B533</f>
        <v>4.016</v>
      </c>
      <c r="Q525" s="10">
        <f>'Raw Data'!C533</f>
        <v>0</v>
      </c>
      <c r="R525" s="10">
        <f t="shared" si="165"/>
        <v>4.016</v>
      </c>
      <c r="S525" s="10">
        <f>'Raw Data'!D533</f>
        <v>2.6875</v>
      </c>
      <c r="T525" s="15">
        <f t="shared" si="172"/>
        <v>1.8741980678396986E-2</v>
      </c>
      <c r="U525" s="15">
        <f t="shared" si="155"/>
        <v>8.6891584387236862E-2</v>
      </c>
      <c r="V525" s="10">
        <f>'Raw Data'!F533</f>
        <v>2.4346999999999999</v>
      </c>
      <c r="W525" s="10">
        <f t="shared" si="166"/>
        <v>0.25280000000000014</v>
      </c>
      <c r="Y525" s="9">
        <f>'Raw Data'!A533</f>
        <v>42773</v>
      </c>
      <c r="Z525" s="10">
        <f>'Raw Data'!G533</f>
        <v>4.4343000000000004</v>
      </c>
      <c r="AA525" s="10">
        <f>'Raw Data'!H533</f>
        <v>0</v>
      </c>
      <c r="AB525" s="10">
        <f t="shared" si="167"/>
        <v>4.4343000000000004</v>
      </c>
      <c r="AC525" s="10">
        <f>'Raw Data'!I533</f>
        <v>0</v>
      </c>
      <c r="AD525" s="12" t="e">
        <f t="shared" si="173"/>
        <v>#DIV/0!</v>
      </c>
      <c r="AE525" s="15" t="e">
        <f t="shared" si="156"/>
        <v>#DIV/0!</v>
      </c>
      <c r="AG525" s="9">
        <f>'Raw Data'!M533</f>
        <v>42793</v>
      </c>
      <c r="AH525" s="10">
        <f>'Raw Data'!N533</f>
        <v>3228.6601999999998</v>
      </c>
      <c r="AI525" s="14">
        <f t="shared" si="174"/>
        <v>-7.6434019030976923E-3</v>
      </c>
      <c r="AJ525" s="15">
        <f t="shared" si="151"/>
        <v>5.7469225423938388E-3</v>
      </c>
      <c r="AK525" s="10">
        <f>'Raw Data'!R533+'Raw Data'!S533</f>
        <v>90820784.606399998</v>
      </c>
      <c r="AM525" s="9">
        <f>'Raw Data'!V533</f>
        <v>42741</v>
      </c>
      <c r="AN525" s="10">
        <f>IF('Raw Data'!W533=0,AN524,'Raw Data'!W533)</f>
        <v>6.923</v>
      </c>
      <c r="AO525" s="15">
        <f t="shared" si="175"/>
        <v>5.9834872498334699E-3</v>
      </c>
      <c r="AP525" s="15">
        <f t="shared" si="157"/>
        <v>2.9213124828090329E-3</v>
      </c>
      <c r="AQ525" s="10">
        <f>IF('Raw Data'!Y533=0,AQ524,'Raw Data'!Y533)</f>
        <v>6.8487999999999998</v>
      </c>
      <c r="AR525" s="10">
        <f>IF('Raw Data'!X533=0,AR524,'Raw Data'!X533)</f>
        <v>6.9207000000000001</v>
      </c>
      <c r="AS525" s="10">
        <f t="shared" si="169"/>
        <v>7.1900000000000297E-2</v>
      </c>
      <c r="AT525" s="10">
        <f t="shared" si="170"/>
        <v>-7.4200000000000266E-2</v>
      </c>
      <c r="AV525" s="81">
        <f>'Raw Data'!AB526</f>
        <v>43025</v>
      </c>
      <c r="AW525" s="80">
        <f>'Raw Data'!AC526</f>
        <v>283.14</v>
      </c>
      <c r="AX525" s="80">
        <f t="shared" ref="AX525:AX533" si="177">AVERAGE(AW521:AW525)</f>
        <v>254.87399999999997</v>
      </c>
    </row>
    <row r="526" spans="1:50">
      <c r="A526" s="9">
        <f>'Raw Data'!M534</f>
        <v>42794</v>
      </c>
      <c r="B526" s="13">
        <f>'Raw Data'!N534</f>
        <v>3241.7330999999999</v>
      </c>
      <c r="C526" s="14">
        <f t="shared" si="171"/>
        <v>4.040841779523051E-3</v>
      </c>
      <c r="D526" s="15">
        <f t="shared" si="153"/>
        <v>5.8514798918130745E-3</v>
      </c>
      <c r="E526" s="10">
        <f>'Raw Data'!Q534</f>
        <v>3399.8</v>
      </c>
      <c r="F526" s="14">
        <f t="shared" si="171"/>
        <v>1.6661911378192296E-3</v>
      </c>
      <c r="G526" s="15">
        <f t="shared" si="154"/>
        <v>7.3989834813253082E-3</v>
      </c>
      <c r="H526" s="13">
        <f t="shared" si="176"/>
        <v>1.2644636259756061</v>
      </c>
      <c r="J526" s="9">
        <f>'Raw Data'!A534</f>
        <v>42774</v>
      </c>
      <c r="K526" s="10">
        <f>'Raw Data'!H534</f>
        <v>0</v>
      </c>
      <c r="L526" s="10">
        <f>'Raw Data'!J534</f>
        <v>0</v>
      </c>
      <c r="M526" s="10">
        <f t="shared" si="164"/>
        <v>0</v>
      </c>
      <c r="O526" s="9">
        <f>'Raw Data'!A534</f>
        <v>42774</v>
      </c>
      <c r="P526" s="10">
        <f>'Raw Data'!B534</f>
        <v>4.1093999999999999</v>
      </c>
      <c r="Q526" s="10">
        <f>'Raw Data'!C534</f>
        <v>0</v>
      </c>
      <c r="R526" s="10">
        <f t="shared" si="165"/>
        <v>4.1093999999999999</v>
      </c>
      <c r="S526" s="10">
        <f>'Raw Data'!D534</f>
        <v>2.7791000000000001</v>
      </c>
      <c r="T526" s="15">
        <f t="shared" si="172"/>
        <v>3.3515740826137556E-2</v>
      </c>
      <c r="U526" s="15">
        <f t="shared" si="155"/>
        <v>8.6753587047396025E-2</v>
      </c>
      <c r="V526" s="10">
        <f>'Raw Data'!F534</f>
        <v>2.5684</v>
      </c>
      <c r="W526" s="10">
        <f t="shared" si="166"/>
        <v>0.21070000000000011</v>
      </c>
      <c r="Y526" s="9">
        <f>'Raw Data'!A534</f>
        <v>42774</v>
      </c>
      <c r="Z526" s="10">
        <f>'Raw Data'!G534</f>
        <v>4.4953000000000003</v>
      </c>
      <c r="AA526" s="10">
        <f>'Raw Data'!H534</f>
        <v>0</v>
      </c>
      <c r="AB526" s="10">
        <f t="shared" si="167"/>
        <v>4.4953000000000003</v>
      </c>
      <c r="AC526" s="10">
        <f>'Raw Data'!I534</f>
        <v>0</v>
      </c>
      <c r="AD526" s="12" t="e">
        <f t="shared" si="173"/>
        <v>#DIV/0!</v>
      </c>
      <c r="AE526" s="15" t="e">
        <f t="shared" si="156"/>
        <v>#DIV/0!</v>
      </c>
      <c r="AG526" s="9">
        <f>'Raw Data'!M534</f>
        <v>42794</v>
      </c>
      <c r="AH526" s="10">
        <f>'Raw Data'!N534</f>
        <v>3241.7330999999999</v>
      </c>
      <c r="AI526" s="14">
        <f t="shared" si="174"/>
        <v>4.040841779523051E-3</v>
      </c>
      <c r="AJ526" s="15">
        <f t="shared" ref="AJ526:AJ589" si="178">_xlfn.STDEV.P(AI517:AI526)</f>
        <v>5.8514798918130745E-3</v>
      </c>
      <c r="AK526" s="10">
        <f>'Raw Data'!R534+'Raw Data'!S534</f>
        <v>91040697.270399988</v>
      </c>
      <c r="AM526" s="9">
        <f>'Raw Data'!V534</f>
        <v>42744</v>
      </c>
      <c r="AN526" s="10">
        <f>IF('Raw Data'!W534=0,AN525,'Raw Data'!W534)</f>
        <v>6.9344000000000001</v>
      </c>
      <c r="AO526" s="15">
        <f t="shared" si="175"/>
        <v>1.6453306640144599E-3</v>
      </c>
      <c r="AP526" s="15">
        <f t="shared" si="157"/>
        <v>2.9069354969811193E-3</v>
      </c>
      <c r="AQ526" s="10">
        <f>IF('Raw Data'!Y534=0,AQ525,'Raw Data'!Y534)</f>
        <v>6.8802000000000003</v>
      </c>
      <c r="AR526" s="10">
        <f>IF('Raw Data'!X534=0,AR525,'Raw Data'!X534)</f>
        <v>6.9458000000000002</v>
      </c>
      <c r="AS526" s="10">
        <f t="shared" si="169"/>
        <v>6.5599999999999881E-2</v>
      </c>
      <c r="AT526" s="10">
        <f t="shared" si="170"/>
        <v>-5.4199999999999804E-2</v>
      </c>
      <c r="AV526" s="81">
        <f>'Raw Data'!AB527</f>
        <v>43026</v>
      </c>
      <c r="AW526" s="80">
        <f>'Raw Data'!AC527</f>
        <v>272.87</v>
      </c>
      <c r="AX526" s="80">
        <f t="shared" si="177"/>
        <v>262.34199999999998</v>
      </c>
    </row>
    <row r="527" spans="1:50">
      <c r="A527" s="9">
        <f>'Raw Data'!M535</f>
        <v>42795</v>
      </c>
      <c r="B527" s="13">
        <f>'Raw Data'!N535</f>
        <v>3246.9335000000001</v>
      </c>
      <c r="C527" s="14">
        <f t="shared" si="171"/>
        <v>1.6029182678208424E-3</v>
      </c>
      <c r="D527" s="15">
        <f t="shared" si="153"/>
        <v>5.805088317784343E-3</v>
      </c>
      <c r="E527" s="10">
        <f>'Raw Data'!Q535</f>
        <v>3395.14</v>
      </c>
      <c r="F527" s="14">
        <f t="shared" si="171"/>
        <v>-1.3716090886972756E-3</v>
      </c>
      <c r="G527" s="15">
        <f t="shared" si="154"/>
        <v>6.7216579484135281E-3</v>
      </c>
      <c r="H527" s="13">
        <f t="shared" si="176"/>
        <v>1.1578907297277807</v>
      </c>
      <c r="J527" s="9">
        <f>'Raw Data'!A535</f>
        <v>42775</v>
      </c>
      <c r="K527" s="10">
        <f>'Raw Data'!H535</f>
        <v>0</v>
      </c>
      <c r="L527" s="10">
        <f>'Raw Data'!J535</f>
        <v>0</v>
      </c>
      <c r="M527" s="10">
        <f t="shared" si="164"/>
        <v>0</v>
      </c>
      <c r="O527" s="9">
        <f>'Raw Data'!A535</f>
        <v>42775</v>
      </c>
      <c r="P527" s="10">
        <f>'Raw Data'!B535</f>
        <v>4.1440000000000001</v>
      </c>
      <c r="Q527" s="10">
        <f>'Raw Data'!C535</f>
        <v>0</v>
      </c>
      <c r="R527" s="10">
        <f t="shared" si="165"/>
        <v>4.1440000000000001</v>
      </c>
      <c r="S527" s="10">
        <f>'Raw Data'!D535</f>
        <v>2.7017000000000002</v>
      </c>
      <c r="T527" s="15">
        <f t="shared" si="172"/>
        <v>-2.8245929773578024E-2</v>
      </c>
      <c r="U527" s="15">
        <f t="shared" si="155"/>
        <v>8.6893012572552608E-2</v>
      </c>
      <c r="V527" s="10">
        <f>'Raw Data'!F535</f>
        <v>2.5101</v>
      </c>
      <c r="W527" s="10">
        <f t="shared" si="166"/>
        <v>0.19160000000000021</v>
      </c>
      <c r="Y527" s="9">
        <f>'Raw Data'!A535</f>
        <v>42775</v>
      </c>
      <c r="Z527" s="10">
        <f>'Raw Data'!G535</f>
        <v>4.4866000000000001</v>
      </c>
      <c r="AA527" s="10">
        <f>'Raw Data'!H535</f>
        <v>0</v>
      </c>
      <c r="AB527" s="10">
        <f t="shared" si="167"/>
        <v>4.4866000000000001</v>
      </c>
      <c r="AC527" s="10">
        <f>'Raw Data'!I535</f>
        <v>0</v>
      </c>
      <c r="AD527" s="12" t="e">
        <f t="shared" si="173"/>
        <v>#DIV/0!</v>
      </c>
      <c r="AE527" s="15" t="e">
        <f t="shared" si="156"/>
        <v>#DIV/0!</v>
      </c>
      <c r="AG527" s="9">
        <f>'Raw Data'!M535</f>
        <v>42795</v>
      </c>
      <c r="AH527" s="10">
        <f>'Raw Data'!N535</f>
        <v>3246.9335000000001</v>
      </c>
      <c r="AI527" s="14">
        <f t="shared" si="174"/>
        <v>1.6029182678208424E-3</v>
      </c>
      <c r="AJ527" s="15">
        <f t="shared" si="178"/>
        <v>5.805088317784343E-3</v>
      </c>
      <c r="AK527" s="10">
        <f>'Raw Data'!R535+'Raw Data'!S535</f>
        <v>91141426.699100003</v>
      </c>
      <c r="AM527" s="9">
        <f>'Raw Data'!V535</f>
        <v>42745</v>
      </c>
      <c r="AN527" s="10">
        <f>IF('Raw Data'!W535=0,AN526,'Raw Data'!W535)</f>
        <v>6.9241999999999999</v>
      </c>
      <c r="AO527" s="15">
        <f t="shared" si="175"/>
        <v>-1.4720104255541637E-3</v>
      </c>
      <c r="AP527" s="15">
        <f t="shared" si="157"/>
        <v>2.8903702752747476E-3</v>
      </c>
      <c r="AQ527" s="10">
        <f>IF('Raw Data'!Y535=0,AQ526,'Raw Data'!Y535)</f>
        <v>6.9109999999999996</v>
      </c>
      <c r="AR527" s="10">
        <f>IF('Raw Data'!X535=0,AR526,'Raw Data'!X535)</f>
        <v>6.9292999999999996</v>
      </c>
      <c r="AS527" s="10">
        <f t="shared" si="169"/>
        <v>1.8299999999999983E-2</v>
      </c>
      <c r="AT527" s="10">
        <f t="shared" si="170"/>
        <v>-1.3200000000000323E-2</v>
      </c>
      <c r="AV527" s="81">
        <f>'Raw Data'!AB528</f>
        <v>43027</v>
      </c>
      <c r="AW527" s="80">
        <f>'Raw Data'!AC528</f>
        <v>250.94</v>
      </c>
      <c r="AX527" s="80">
        <f t="shared" si="177"/>
        <v>261.75400000000002</v>
      </c>
    </row>
    <row r="528" spans="1:50">
      <c r="A528" s="9">
        <f>'Raw Data'!M536</f>
        <v>42796</v>
      </c>
      <c r="B528" s="13">
        <f>'Raw Data'!N536</f>
        <v>3230.0281</v>
      </c>
      <c r="C528" s="14">
        <f t="shared" si="171"/>
        <v>-5.2201755803699791E-3</v>
      </c>
      <c r="D528" s="15">
        <f t="shared" si="153"/>
        <v>5.9044531760635904E-3</v>
      </c>
      <c r="E528" s="10">
        <f>'Raw Data'!Q536</f>
        <v>3374.09</v>
      </c>
      <c r="F528" s="14">
        <f t="shared" si="171"/>
        <v>-6.2193389355754804E-3</v>
      </c>
      <c r="G528" s="15">
        <f t="shared" si="154"/>
        <v>6.9477823847470949E-3</v>
      </c>
      <c r="H528" s="13">
        <f t="shared" si="176"/>
        <v>1.1767020886731929</v>
      </c>
      <c r="J528" s="9">
        <f>'Raw Data'!A536</f>
        <v>42776</v>
      </c>
      <c r="K528" s="10">
        <f>'Raw Data'!H536</f>
        <v>0</v>
      </c>
      <c r="L528" s="10">
        <f>'Raw Data'!J536</f>
        <v>0</v>
      </c>
      <c r="M528" s="10">
        <f t="shared" si="164"/>
        <v>0</v>
      </c>
      <c r="O528" s="9">
        <f>'Raw Data'!A536</f>
        <v>42776</v>
      </c>
      <c r="P528" s="10">
        <f>'Raw Data'!B536</f>
        <v>4.1726999999999999</v>
      </c>
      <c r="Q528" s="10">
        <f>'Raw Data'!C536</f>
        <v>0</v>
      </c>
      <c r="R528" s="10">
        <f t="shared" si="165"/>
        <v>4.1726999999999999</v>
      </c>
      <c r="S528" s="10">
        <f>'Raw Data'!D536</f>
        <v>2.6095999999999999</v>
      </c>
      <c r="T528" s="15">
        <f t="shared" si="172"/>
        <v>-3.4684251621728293E-2</v>
      </c>
      <c r="U528" s="15">
        <f t="shared" si="155"/>
        <v>8.7356910092231219E-2</v>
      </c>
      <c r="V528" s="10">
        <f>'Raw Data'!F536</f>
        <v>2.4205999999999999</v>
      </c>
      <c r="W528" s="10">
        <f t="shared" si="166"/>
        <v>0.18900000000000006</v>
      </c>
      <c r="Y528" s="9">
        <f>'Raw Data'!A536</f>
        <v>42776</v>
      </c>
      <c r="Z528" s="10">
        <f>'Raw Data'!G536</f>
        <v>4.4678000000000004</v>
      </c>
      <c r="AA528" s="10">
        <f>'Raw Data'!H536</f>
        <v>0</v>
      </c>
      <c r="AB528" s="10">
        <f t="shared" si="167"/>
        <v>4.4678000000000004</v>
      </c>
      <c r="AC528" s="10">
        <f>'Raw Data'!I536</f>
        <v>0</v>
      </c>
      <c r="AD528" s="12" t="e">
        <f t="shared" si="173"/>
        <v>#DIV/0!</v>
      </c>
      <c r="AE528" s="15" t="e">
        <f t="shared" si="156"/>
        <v>#DIV/0!</v>
      </c>
      <c r="AG528" s="9">
        <f>'Raw Data'!M536</f>
        <v>42796</v>
      </c>
      <c r="AH528" s="10">
        <f>'Raw Data'!N536</f>
        <v>3230.0281</v>
      </c>
      <c r="AI528" s="14">
        <f t="shared" si="174"/>
        <v>-5.2201755803699791E-3</v>
      </c>
      <c r="AJ528" s="15">
        <f t="shared" si="178"/>
        <v>5.9044531760635904E-3</v>
      </c>
      <c r="AK528" s="10">
        <f>'Raw Data'!R536+'Raw Data'!S536</f>
        <v>91238162.384200007</v>
      </c>
      <c r="AM528" s="9">
        <f>'Raw Data'!V536</f>
        <v>42746</v>
      </c>
      <c r="AN528" s="10">
        <f>IF('Raw Data'!W536=0,AN527,'Raw Data'!W536)</f>
        <v>6.9265999999999996</v>
      </c>
      <c r="AO528" s="15">
        <f t="shared" si="175"/>
        <v>3.4655038322978113E-4</v>
      </c>
      <c r="AP528" s="15">
        <f t="shared" si="157"/>
        <v>2.8897161762849455E-3</v>
      </c>
      <c r="AQ528" s="10">
        <f>IF('Raw Data'!Y536=0,AQ527,'Raw Data'!Y536)</f>
        <v>6.8875999999999999</v>
      </c>
      <c r="AR528" s="10">
        <f>IF('Raw Data'!X536=0,AR527,'Raw Data'!X536)</f>
        <v>6.923</v>
      </c>
      <c r="AS528" s="10">
        <f t="shared" si="169"/>
        <v>3.5400000000000098E-2</v>
      </c>
      <c r="AT528" s="10">
        <f t="shared" si="170"/>
        <v>-3.8999999999999702E-2</v>
      </c>
      <c r="AV528" s="81">
        <f>'Raw Data'!AB529</f>
        <v>43028</v>
      </c>
      <c r="AW528" s="80">
        <f>'Raw Data'!AC529</f>
        <v>263.51</v>
      </c>
      <c r="AX528" s="80">
        <f t="shared" si="177"/>
        <v>272.30200000000002</v>
      </c>
    </row>
    <row r="529" spans="1:50">
      <c r="A529" s="9">
        <f>'Raw Data'!M537</f>
        <v>42797</v>
      </c>
      <c r="B529" s="13">
        <f>'Raw Data'!N537</f>
        <v>3218.3117999999999</v>
      </c>
      <c r="C529" s="14">
        <f t="shared" si="171"/>
        <v>-3.6339005309060962E-3</v>
      </c>
      <c r="D529" s="15">
        <f t="shared" si="153"/>
        <v>5.3471422268030096E-3</v>
      </c>
      <c r="E529" s="10">
        <f>'Raw Data'!Q537</f>
        <v>3359.76</v>
      </c>
      <c r="F529" s="14">
        <f t="shared" si="171"/>
        <v>-4.2561154857171596E-3</v>
      </c>
      <c r="G529" s="15">
        <f t="shared" si="154"/>
        <v>6.4071086142807711E-3</v>
      </c>
      <c r="H529" s="13">
        <f t="shared" si="176"/>
        <v>1.198230445819187</v>
      </c>
      <c r="J529" s="9">
        <f>'Raw Data'!A537</f>
        <v>42779</v>
      </c>
      <c r="K529" s="10">
        <f>'Raw Data'!H537</f>
        <v>0</v>
      </c>
      <c r="L529" s="10">
        <f>'Raw Data'!J537</f>
        <v>0</v>
      </c>
      <c r="M529" s="10">
        <f t="shared" si="164"/>
        <v>0</v>
      </c>
      <c r="O529" s="9">
        <f>'Raw Data'!A537</f>
        <v>42779</v>
      </c>
      <c r="P529" s="10">
        <f>'Raw Data'!B537</f>
        <v>4.2028999999999996</v>
      </c>
      <c r="Q529" s="10">
        <f>'Raw Data'!C537</f>
        <v>0</v>
      </c>
      <c r="R529" s="10">
        <f t="shared" si="165"/>
        <v>4.2028999999999996</v>
      </c>
      <c r="S529" s="10">
        <f>'Raw Data'!D537</f>
        <v>2.7536</v>
      </c>
      <c r="T529" s="15">
        <f t="shared" si="172"/>
        <v>5.3712193590525585E-2</v>
      </c>
      <c r="U529" s="15">
        <f t="shared" si="155"/>
        <v>8.7976640558069918E-2</v>
      </c>
      <c r="V529" s="10">
        <f>'Raw Data'!F537</f>
        <v>2.4436</v>
      </c>
      <c r="W529" s="10">
        <f t="shared" si="166"/>
        <v>0.31000000000000005</v>
      </c>
      <c r="Y529" s="9">
        <f>'Raw Data'!A537</f>
        <v>42779</v>
      </c>
      <c r="Z529" s="10">
        <f>'Raw Data'!G537</f>
        <v>4.4924999999999997</v>
      </c>
      <c r="AA529" s="10">
        <f>'Raw Data'!H537</f>
        <v>0</v>
      </c>
      <c r="AB529" s="10">
        <f t="shared" si="167"/>
        <v>4.4924999999999997</v>
      </c>
      <c r="AC529" s="10">
        <f>'Raw Data'!I537</f>
        <v>0</v>
      </c>
      <c r="AD529" s="12" t="e">
        <f t="shared" si="173"/>
        <v>#DIV/0!</v>
      </c>
      <c r="AE529" s="15" t="e">
        <f t="shared" si="156"/>
        <v>#DIV/0!</v>
      </c>
      <c r="AG529" s="9">
        <f>'Raw Data'!M537</f>
        <v>42797</v>
      </c>
      <c r="AH529" s="10">
        <f>'Raw Data'!N537</f>
        <v>3218.3117999999999</v>
      </c>
      <c r="AI529" s="14">
        <f t="shared" si="174"/>
        <v>-3.6339005309060962E-3</v>
      </c>
      <c r="AJ529" s="15">
        <f t="shared" si="178"/>
        <v>5.3471422268030096E-3</v>
      </c>
      <c r="AK529" s="10">
        <f>'Raw Data'!R537+'Raw Data'!S537</f>
        <v>90967118.196199998</v>
      </c>
      <c r="AM529" s="9">
        <f>'Raw Data'!V537</f>
        <v>42747</v>
      </c>
      <c r="AN529" s="10">
        <f>IF('Raw Data'!W537=0,AN528,'Raw Data'!W537)</f>
        <v>6.9</v>
      </c>
      <c r="AO529" s="15">
        <f t="shared" si="175"/>
        <v>-3.847660714364624E-3</v>
      </c>
      <c r="AP529" s="15">
        <f t="shared" si="157"/>
        <v>2.8422808787293553E-3</v>
      </c>
      <c r="AQ529" s="10">
        <f>IF('Raw Data'!Y537=0,AQ528,'Raw Data'!Y537)</f>
        <v>6.8593999999999999</v>
      </c>
      <c r="AR529" s="10">
        <f>IF('Raw Data'!X537=0,AR528,'Raw Data'!X537)</f>
        <v>6.8963000000000001</v>
      </c>
      <c r="AS529" s="10">
        <f t="shared" si="169"/>
        <v>3.6900000000000155E-2</v>
      </c>
      <c r="AT529" s="10">
        <f t="shared" si="170"/>
        <v>-4.0600000000000414E-2</v>
      </c>
      <c r="AV529" s="81">
        <f>'Raw Data'!AB530</f>
        <v>43031</v>
      </c>
      <c r="AW529" s="80">
        <f>'Raw Data'!AC530</f>
        <v>277.74</v>
      </c>
      <c r="AX529" s="80">
        <f t="shared" si="177"/>
        <v>269.64</v>
      </c>
    </row>
    <row r="530" spans="1:50">
      <c r="A530" s="9">
        <f>'Raw Data'!M538</f>
        <v>42800</v>
      </c>
      <c r="B530" s="13">
        <f>'Raw Data'!N538</f>
        <v>3233.8656999999998</v>
      </c>
      <c r="C530" s="14">
        <f t="shared" si="171"/>
        <v>4.8212964163053037E-3</v>
      </c>
      <c r="D530" s="15">
        <f t="shared" si="153"/>
        <v>4.1595575741446775E-3</v>
      </c>
      <c r="E530" s="10">
        <f>'Raw Data'!Q538</f>
        <v>3361.34</v>
      </c>
      <c r="F530" s="14">
        <f t="shared" si="171"/>
        <v>4.7016114299885389E-4</v>
      </c>
      <c r="G530" s="15">
        <f t="shared" si="154"/>
        <v>2.4038480007567086E-3</v>
      </c>
      <c r="H530" s="13">
        <f t="shared" si="176"/>
        <v>0.5779095391535739</v>
      </c>
      <c r="J530" s="9">
        <f>'Raw Data'!A538</f>
        <v>42780</v>
      </c>
      <c r="K530" s="10">
        <f>'Raw Data'!H538</f>
        <v>0</v>
      </c>
      <c r="L530" s="10">
        <f>'Raw Data'!J538</f>
        <v>0</v>
      </c>
      <c r="M530" s="10">
        <f t="shared" si="164"/>
        <v>0</v>
      </c>
      <c r="O530" s="9">
        <f>'Raw Data'!A538</f>
        <v>42780</v>
      </c>
      <c r="P530" s="10">
        <f>'Raw Data'!B538</f>
        <v>4.2148000000000003</v>
      </c>
      <c r="Q530" s="10">
        <f>'Raw Data'!C538</f>
        <v>0</v>
      </c>
      <c r="R530" s="10">
        <f t="shared" si="165"/>
        <v>4.2148000000000003</v>
      </c>
      <c r="S530" s="10">
        <f>'Raw Data'!D538</f>
        <v>2.851</v>
      </c>
      <c r="T530" s="15">
        <f t="shared" si="172"/>
        <v>3.4760663455396933E-2</v>
      </c>
      <c r="U530" s="15">
        <f t="shared" si="155"/>
        <v>8.798816376548689E-2</v>
      </c>
      <c r="V530" s="10">
        <f>'Raw Data'!F538</f>
        <v>2.5230000000000001</v>
      </c>
      <c r="W530" s="10">
        <f t="shared" si="166"/>
        <v>0.32799999999999985</v>
      </c>
      <c r="Y530" s="9">
        <f>'Raw Data'!A538</f>
        <v>42780</v>
      </c>
      <c r="Z530" s="10">
        <f>'Raw Data'!G538</f>
        <v>4.524</v>
      </c>
      <c r="AA530" s="10">
        <f>'Raw Data'!H538</f>
        <v>0</v>
      </c>
      <c r="AB530" s="10">
        <f t="shared" si="167"/>
        <v>4.524</v>
      </c>
      <c r="AC530" s="10">
        <f>'Raw Data'!I538</f>
        <v>0</v>
      </c>
      <c r="AD530" s="12" t="e">
        <f t="shared" si="173"/>
        <v>#DIV/0!</v>
      </c>
      <c r="AE530" s="15" t="e">
        <f t="shared" si="156"/>
        <v>#DIV/0!</v>
      </c>
      <c r="AG530" s="9">
        <f>'Raw Data'!M538</f>
        <v>42800</v>
      </c>
      <c r="AH530" s="10">
        <f>'Raw Data'!N538</f>
        <v>3233.8656999999998</v>
      </c>
      <c r="AI530" s="14">
        <f t="shared" si="174"/>
        <v>4.8212964163053037E-3</v>
      </c>
      <c r="AJ530" s="15">
        <f t="shared" si="178"/>
        <v>4.1595575741446775E-3</v>
      </c>
      <c r="AK530" s="10">
        <f>'Raw Data'!R538+'Raw Data'!S538</f>
        <v>91317687.427399993</v>
      </c>
      <c r="AM530" s="9">
        <f>'Raw Data'!V538</f>
        <v>42748</v>
      </c>
      <c r="AN530" s="10">
        <f>IF('Raw Data'!W538=0,AN529,'Raw Data'!W538)</f>
        <v>6.9</v>
      </c>
      <c r="AO530" s="15">
        <f t="shared" si="175"/>
        <v>0</v>
      </c>
      <c r="AP530" s="15">
        <f t="shared" si="157"/>
        <v>2.7571759392351464E-3</v>
      </c>
      <c r="AQ530" s="10">
        <f>IF('Raw Data'!Y538=0,AQ529,'Raw Data'!Y538)</f>
        <v>6.8395999999999999</v>
      </c>
      <c r="AR530" s="10">
        <f>IF('Raw Data'!X538=0,AR529,'Raw Data'!X538)</f>
        <v>6.8935000000000004</v>
      </c>
      <c r="AS530" s="10">
        <f t="shared" si="169"/>
        <v>5.3900000000000503E-2</v>
      </c>
      <c r="AT530" s="10">
        <f t="shared" si="170"/>
        <v>-6.0400000000000453E-2</v>
      </c>
      <c r="AV530" s="81">
        <f>'Raw Data'!AB531</f>
        <v>43032</v>
      </c>
      <c r="AW530" s="80">
        <f>'Raw Data'!AC531</f>
        <v>313.72000000000003</v>
      </c>
      <c r="AX530" s="80">
        <f t="shared" si="177"/>
        <v>275.75599999999997</v>
      </c>
    </row>
    <row r="531" spans="1:50">
      <c r="A531" s="9">
        <f>'Raw Data'!M539</f>
        <v>42801</v>
      </c>
      <c r="B531" s="13">
        <f>'Raw Data'!N539</f>
        <v>3242.4063000000001</v>
      </c>
      <c r="C531" s="14">
        <f t="shared" si="171"/>
        <v>2.637506562730799E-3</v>
      </c>
      <c r="D531" s="15">
        <f t="shared" si="153"/>
        <v>4.0280932437803986E-3</v>
      </c>
      <c r="E531" s="10">
        <f>'Raw Data'!Q539</f>
        <v>3377.16</v>
      </c>
      <c r="F531" s="14">
        <f t="shared" si="171"/>
        <v>4.6954156162911558E-3</v>
      </c>
      <c r="G531" s="15">
        <f t="shared" si="154"/>
        <v>3.0855363186295028E-3</v>
      </c>
      <c r="H531" s="13">
        <f t="shared" si="176"/>
        <v>0.76600419401754005</v>
      </c>
      <c r="J531" s="9">
        <f>'Raw Data'!A539</f>
        <v>42781</v>
      </c>
      <c r="K531" s="10">
        <f>'Raw Data'!H539</f>
        <v>0</v>
      </c>
      <c r="L531" s="10">
        <f>'Raw Data'!J539</f>
        <v>0</v>
      </c>
      <c r="M531" s="10">
        <f t="shared" si="164"/>
        <v>0</v>
      </c>
      <c r="O531" s="9">
        <f>'Raw Data'!A539</f>
        <v>42781</v>
      </c>
      <c r="P531" s="10">
        <f>'Raw Data'!B539</f>
        <v>4.2393999999999998</v>
      </c>
      <c r="Q531" s="10">
        <f>'Raw Data'!C539</f>
        <v>0</v>
      </c>
      <c r="R531" s="10">
        <f t="shared" si="165"/>
        <v>4.2393999999999998</v>
      </c>
      <c r="S531" s="10">
        <f>'Raw Data'!D539</f>
        <v>3.1600999999999999</v>
      </c>
      <c r="T531" s="15">
        <f t="shared" si="172"/>
        <v>0.10293386273719556</v>
      </c>
      <c r="U531" s="15">
        <f t="shared" si="155"/>
        <v>9.03060679352925E-2</v>
      </c>
      <c r="V531" s="10">
        <f>'Raw Data'!F539</f>
        <v>2.7625000000000002</v>
      </c>
      <c r="W531" s="10">
        <f t="shared" si="166"/>
        <v>0.39759999999999973</v>
      </c>
      <c r="Y531" s="9">
        <f>'Raw Data'!A539</f>
        <v>42781</v>
      </c>
      <c r="Z531" s="10">
        <f>'Raw Data'!G539</f>
        <v>4.5472999999999999</v>
      </c>
      <c r="AA531" s="10">
        <f>'Raw Data'!H539</f>
        <v>0</v>
      </c>
      <c r="AB531" s="10">
        <f t="shared" si="167"/>
        <v>4.5472999999999999</v>
      </c>
      <c r="AC531" s="10">
        <f>'Raw Data'!I539</f>
        <v>0</v>
      </c>
      <c r="AD531" s="12" t="e">
        <f t="shared" si="173"/>
        <v>#DIV/0!</v>
      </c>
      <c r="AE531" s="15" t="e">
        <f t="shared" si="156"/>
        <v>#DIV/0!</v>
      </c>
      <c r="AG531" s="9">
        <f>'Raw Data'!M539</f>
        <v>42801</v>
      </c>
      <c r="AH531" s="10">
        <f>'Raw Data'!N539</f>
        <v>3242.4063000000001</v>
      </c>
      <c r="AI531" s="14">
        <f t="shared" si="174"/>
        <v>2.637506562730799E-3</v>
      </c>
      <c r="AJ531" s="15">
        <f t="shared" si="178"/>
        <v>4.0280932437803986E-3</v>
      </c>
      <c r="AK531" s="10">
        <f>'Raw Data'!R539+'Raw Data'!S539</f>
        <v>91371542.399800003</v>
      </c>
      <c r="AM531" s="9">
        <f>'Raw Data'!V539</f>
        <v>42751</v>
      </c>
      <c r="AN531" s="10">
        <f>IF('Raw Data'!W539=0,AN530,'Raw Data'!W539)</f>
        <v>6.8975999999999997</v>
      </c>
      <c r="AO531" s="15">
        <f t="shared" si="175"/>
        <v>-3.478865924806611E-4</v>
      </c>
      <c r="AP531" s="15">
        <f t="shared" si="157"/>
        <v>2.7475979300423154E-3</v>
      </c>
      <c r="AQ531" s="10">
        <f>IF('Raw Data'!Y539=0,AQ530,'Raw Data'!Y539)</f>
        <v>6.8593999999999999</v>
      </c>
      <c r="AR531" s="10">
        <f>IF('Raw Data'!X539=0,AR530,'Raw Data'!X539)</f>
        <v>6.9015000000000004</v>
      </c>
      <c r="AS531" s="10">
        <f t="shared" si="169"/>
        <v>4.210000000000047E-2</v>
      </c>
      <c r="AT531" s="10">
        <f t="shared" si="170"/>
        <v>-3.819999999999979E-2</v>
      </c>
      <c r="AV531" s="81">
        <f>'Raw Data'!AB532</f>
        <v>43033</v>
      </c>
      <c r="AW531" s="80">
        <f>'Raw Data'!AC532</f>
        <v>307.70999999999998</v>
      </c>
      <c r="AX531" s="80">
        <f t="shared" si="177"/>
        <v>282.72400000000005</v>
      </c>
    </row>
    <row r="532" spans="1:50">
      <c r="A532" s="9">
        <f>'Raw Data'!M540</f>
        <v>42802</v>
      </c>
      <c r="B532" s="13">
        <f>'Raw Data'!N540</f>
        <v>3240.6646000000001</v>
      </c>
      <c r="C532" s="14">
        <f t="shared" si="171"/>
        <v>-5.3730710916708075E-4</v>
      </c>
      <c r="D532" s="15">
        <f t="shared" si="153"/>
        <v>3.9218060632072197E-3</v>
      </c>
      <c r="E532" s="10">
        <f>'Raw Data'!Q540</f>
        <v>3371.99</v>
      </c>
      <c r="F532" s="14">
        <f t="shared" si="171"/>
        <v>-1.5320450756720076E-3</v>
      </c>
      <c r="G532" s="15">
        <f t="shared" si="154"/>
        <v>3.0820282156964413E-3</v>
      </c>
      <c r="H532" s="13">
        <f t="shared" si="176"/>
        <v>0.78586961364835684</v>
      </c>
      <c r="J532" s="9">
        <f>'Raw Data'!A540</f>
        <v>42782</v>
      </c>
      <c r="K532" s="10">
        <f>'Raw Data'!H540</f>
        <v>0</v>
      </c>
      <c r="L532" s="10">
        <f>'Raw Data'!J540</f>
        <v>0</v>
      </c>
      <c r="M532" s="10">
        <f t="shared" si="164"/>
        <v>0</v>
      </c>
      <c r="O532" s="9">
        <f>'Raw Data'!A540</f>
        <v>42782</v>
      </c>
      <c r="P532" s="10">
        <f>'Raw Data'!B540</f>
        <v>4.2518000000000002</v>
      </c>
      <c r="Q532" s="10">
        <f>'Raw Data'!C540</f>
        <v>0</v>
      </c>
      <c r="R532" s="10">
        <f t="shared" si="165"/>
        <v>4.2518000000000002</v>
      </c>
      <c r="S532" s="10">
        <f>'Raw Data'!D540</f>
        <v>3.1257999999999999</v>
      </c>
      <c r="T532" s="15">
        <f t="shared" si="172"/>
        <v>-1.0913422241774395E-2</v>
      </c>
      <c r="U532" s="15">
        <f t="shared" si="155"/>
        <v>8.9149849221261027E-2</v>
      </c>
      <c r="V532" s="10">
        <f>'Raw Data'!F540</f>
        <v>2.5859999999999999</v>
      </c>
      <c r="W532" s="10">
        <f t="shared" si="166"/>
        <v>0.53980000000000006</v>
      </c>
      <c r="Y532" s="9">
        <f>'Raw Data'!A540</f>
        <v>42782</v>
      </c>
      <c r="Z532" s="10">
        <f>'Raw Data'!G540</f>
        <v>4.5277000000000003</v>
      </c>
      <c r="AA532" s="10">
        <f>'Raw Data'!H540</f>
        <v>0</v>
      </c>
      <c r="AB532" s="10">
        <f t="shared" si="167"/>
        <v>4.5277000000000003</v>
      </c>
      <c r="AC532" s="10">
        <f>'Raw Data'!I540</f>
        <v>0</v>
      </c>
      <c r="AD532" s="12" t="e">
        <f t="shared" si="173"/>
        <v>#DIV/0!</v>
      </c>
      <c r="AE532" s="15" t="e">
        <f t="shared" si="156"/>
        <v>#DIV/0!</v>
      </c>
      <c r="AG532" s="9">
        <f>'Raw Data'!M540</f>
        <v>42802</v>
      </c>
      <c r="AH532" s="10">
        <f>'Raw Data'!N540</f>
        <v>3240.6646000000001</v>
      </c>
      <c r="AI532" s="14">
        <f t="shared" si="174"/>
        <v>-5.3730710916708075E-4</v>
      </c>
      <c r="AJ532" s="15">
        <f t="shared" si="178"/>
        <v>3.9218060632072197E-3</v>
      </c>
      <c r="AK532" s="10">
        <f>'Raw Data'!R540+'Raw Data'!S540</f>
        <v>91410182.610599995</v>
      </c>
      <c r="AM532" s="9">
        <f>'Raw Data'!V540</f>
        <v>42752</v>
      </c>
      <c r="AN532" s="10">
        <f>IF('Raw Data'!W540=0,AN531,'Raw Data'!W540)</f>
        <v>6.8727999999999998</v>
      </c>
      <c r="AO532" s="15">
        <f t="shared" si="175"/>
        <v>-3.6019326690234386E-3</v>
      </c>
      <c r="AP532" s="15">
        <f t="shared" si="157"/>
        <v>2.8213452584648457E-3</v>
      </c>
      <c r="AQ532" s="10">
        <f>IF('Raw Data'!Y540=0,AQ531,'Raw Data'!Y540)</f>
        <v>6.8023999999999996</v>
      </c>
      <c r="AR532" s="10">
        <f>IF('Raw Data'!X540=0,AR531,'Raw Data'!X540)</f>
        <v>6.8338999999999999</v>
      </c>
      <c r="AS532" s="10">
        <f t="shared" si="169"/>
        <v>3.1500000000000306E-2</v>
      </c>
      <c r="AT532" s="10">
        <f t="shared" si="170"/>
        <v>-7.040000000000024E-2</v>
      </c>
      <c r="AV532" s="81">
        <f>'Raw Data'!AB533</f>
        <v>43034</v>
      </c>
      <c r="AW532" s="80">
        <f>'Raw Data'!AC533</f>
        <v>261.25</v>
      </c>
      <c r="AX532" s="80">
        <f t="shared" si="177"/>
        <v>284.786</v>
      </c>
    </row>
    <row r="533" spans="1:50">
      <c r="A533" s="9">
        <f>'Raw Data'!M541</f>
        <v>42803</v>
      </c>
      <c r="B533" s="13">
        <f>'Raw Data'!N541</f>
        <v>3216.7456999999999</v>
      </c>
      <c r="C533" s="14">
        <f t="shared" si="171"/>
        <v>-7.4082358969531584E-3</v>
      </c>
      <c r="D533" s="15">
        <f t="shared" si="153"/>
        <v>4.3827092861714574E-3</v>
      </c>
      <c r="E533" s="10">
        <f>'Raw Data'!Q541</f>
        <v>3348.32</v>
      </c>
      <c r="F533" s="14">
        <f t="shared" si="171"/>
        <v>-7.0443470259380411E-3</v>
      </c>
      <c r="G533" s="15">
        <f t="shared" si="154"/>
        <v>3.4969792965447682E-3</v>
      </c>
      <c r="H533" s="13">
        <f t="shared" si="176"/>
        <v>0.7979035496556004</v>
      </c>
      <c r="J533" s="9">
        <f>'Raw Data'!A541</f>
        <v>42783</v>
      </c>
      <c r="K533" s="10">
        <f>'Raw Data'!H541</f>
        <v>0</v>
      </c>
      <c r="L533" s="10">
        <f>'Raw Data'!J541</f>
        <v>0</v>
      </c>
      <c r="M533" s="10">
        <f t="shared" si="164"/>
        <v>0</v>
      </c>
      <c r="O533" s="9">
        <f>'Raw Data'!A541</f>
        <v>42783</v>
      </c>
      <c r="P533" s="10">
        <f>'Raw Data'!B541</f>
        <v>4.2567000000000004</v>
      </c>
      <c r="Q533" s="10">
        <f>'Raw Data'!C541</f>
        <v>0</v>
      </c>
      <c r="R533" s="10">
        <f t="shared" si="165"/>
        <v>4.2567000000000004</v>
      </c>
      <c r="S533" s="10">
        <f>'Raw Data'!D541</f>
        <v>3.1194000000000002</v>
      </c>
      <c r="T533" s="15">
        <f t="shared" si="172"/>
        <v>-2.0495747903679948E-3</v>
      </c>
      <c r="U533" s="15">
        <f t="shared" si="155"/>
        <v>8.8940158310702178E-2</v>
      </c>
      <c r="V533" s="10">
        <f>'Raw Data'!F541</f>
        <v>2.7372000000000001</v>
      </c>
      <c r="W533" s="10">
        <f t="shared" si="166"/>
        <v>0.3822000000000001</v>
      </c>
      <c r="Y533" s="9">
        <f>'Raw Data'!A541</f>
        <v>42783</v>
      </c>
      <c r="Z533" s="10">
        <f>'Raw Data'!G541</f>
        <v>4.5183</v>
      </c>
      <c r="AA533" s="10">
        <f>'Raw Data'!H541</f>
        <v>0</v>
      </c>
      <c r="AB533" s="10">
        <f t="shared" si="167"/>
        <v>4.5183</v>
      </c>
      <c r="AC533" s="10">
        <f>'Raw Data'!I541</f>
        <v>0</v>
      </c>
      <c r="AD533" s="12" t="e">
        <f t="shared" si="173"/>
        <v>#DIV/0!</v>
      </c>
      <c r="AE533" s="15" t="e">
        <f t="shared" si="156"/>
        <v>#DIV/0!</v>
      </c>
      <c r="AG533" s="9">
        <f>'Raw Data'!M541</f>
        <v>42803</v>
      </c>
      <c r="AH533" s="10">
        <f>'Raw Data'!N541</f>
        <v>3216.7456999999999</v>
      </c>
      <c r="AI533" s="14">
        <f t="shared" si="174"/>
        <v>-7.4082358969531584E-3</v>
      </c>
      <c r="AJ533" s="15">
        <f t="shared" si="178"/>
        <v>4.3827092861714574E-3</v>
      </c>
      <c r="AK533" s="10">
        <f>'Raw Data'!R541+'Raw Data'!S541</f>
        <v>91325507.224400014</v>
      </c>
      <c r="AM533" s="9">
        <f>'Raw Data'!V541</f>
        <v>42753</v>
      </c>
      <c r="AN533" s="10">
        <f>IF('Raw Data'!W541=0,AN532,'Raw Data'!W541)</f>
        <v>6.8342000000000001</v>
      </c>
      <c r="AO533" s="15">
        <f t="shared" si="175"/>
        <v>-5.6321736393158961E-3</v>
      </c>
      <c r="AP533" s="15">
        <f t="shared" si="157"/>
        <v>3.0240366659891635E-3</v>
      </c>
      <c r="AQ533" s="10">
        <f>IF('Raw Data'!Y541=0,AQ532,'Raw Data'!Y541)</f>
        <v>6.8403999999999998</v>
      </c>
      <c r="AR533" s="10">
        <f>IF('Raw Data'!X541=0,AR532,'Raw Data'!X541)</f>
        <v>6.8506</v>
      </c>
      <c r="AS533" s="10">
        <f t="shared" si="169"/>
        <v>1.0200000000000209E-2</v>
      </c>
      <c r="AT533" s="10">
        <f t="shared" si="170"/>
        <v>6.1999999999997613E-3</v>
      </c>
      <c r="AV533" s="81">
        <f>'Raw Data'!AB534</f>
        <v>43035</v>
      </c>
      <c r="AW533" s="80">
        <f>'Raw Data'!AC534</f>
        <v>257.02</v>
      </c>
      <c r="AX533" s="80">
        <f t="shared" si="177"/>
        <v>283.488</v>
      </c>
    </row>
    <row r="534" spans="1:50">
      <c r="A534" s="9">
        <f>'Raw Data'!M542</f>
        <v>42804</v>
      </c>
      <c r="B534" s="13">
        <f>'Raw Data'!N542</f>
        <v>3212.7601</v>
      </c>
      <c r="C534" s="14">
        <f t="shared" si="171"/>
        <v>-1.2397844047393808E-3</v>
      </c>
      <c r="D534" s="15">
        <f t="shared" si="153"/>
        <v>4.3457752081392598E-3</v>
      </c>
      <c r="E534" s="10">
        <f>'Raw Data'!Q542</f>
        <v>3343.36</v>
      </c>
      <c r="F534" s="14">
        <f t="shared" si="171"/>
        <v>-1.4824381645119527E-3</v>
      </c>
      <c r="G534" s="15">
        <f t="shared" si="154"/>
        <v>3.5012158888012511E-3</v>
      </c>
      <c r="H534" s="13">
        <f t="shared" si="176"/>
        <v>0.80565968581250536</v>
      </c>
      <c r="J534" s="9">
        <f>'Raw Data'!A542</f>
        <v>42786</v>
      </c>
      <c r="K534" s="10">
        <f>'Raw Data'!H542</f>
        <v>0</v>
      </c>
      <c r="L534" s="10">
        <f>'Raw Data'!J542</f>
        <v>0</v>
      </c>
      <c r="M534" s="10">
        <f t="shared" si="164"/>
        <v>0</v>
      </c>
      <c r="O534" s="9">
        <f>'Raw Data'!A542</f>
        <v>42786</v>
      </c>
      <c r="P534" s="10">
        <f>'Raw Data'!B542</f>
        <v>4.2622</v>
      </c>
      <c r="Q534" s="10">
        <f>'Raw Data'!C542</f>
        <v>0</v>
      </c>
      <c r="R534" s="10">
        <f t="shared" si="165"/>
        <v>4.2622</v>
      </c>
      <c r="S534" s="10">
        <f>'Raw Data'!D542</f>
        <v>3.3452999999999999</v>
      </c>
      <c r="T534" s="15">
        <f t="shared" si="172"/>
        <v>6.9915700021700666E-2</v>
      </c>
      <c r="U534" s="15">
        <f t="shared" si="155"/>
        <v>7.1095939178786913E-2</v>
      </c>
      <c r="V534" s="10">
        <f>'Raw Data'!F542</f>
        <v>2.7018</v>
      </c>
      <c r="W534" s="10">
        <f t="shared" si="166"/>
        <v>0.64349999999999996</v>
      </c>
      <c r="Y534" s="9">
        <f>'Raw Data'!A542</f>
        <v>42786</v>
      </c>
      <c r="Z534" s="10">
        <f>'Raw Data'!G542</f>
        <v>4.4884000000000004</v>
      </c>
      <c r="AA534" s="10">
        <f>'Raw Data'!H542</f>
        <v>0</v>
      </c>
      <c r="AB534" s="10">
        <f t="shared" si="167"/>
        <v>4.4884000000000004</v>
      </c>
      <c r="AC534" s="10">
        <f>'Raw Data'!I542</f>
        <v>0</v>
      </c>
      <c r="AD534" s="12" t="e">
        <f t="shared" si="173"/>
        <v>#DIV/0!</v>
      </c>
      <c r="AE534" s="15" t="e">
        <f t="shared" si="156"/>
        <v>#DIV/0!</v>
      </c>
      <c r="AG534" s="9">
        <f>'Raw Data'!M542</f>
        <v>42804</v>
      </c>
      <c r="AH534" s="10">
        <f>'Raw Data'!N542</f>
        <v>3212.7601</v>
      </c>
      <c r="AI534" s="14">
        <f t="shared" si="174"/>
        <v>-1.2397844047393808E-3</v>
      </c>
      <c r="AJ534" s="15">
        <f t="shared" si="178"/>
        <v>4.3457752081392598E-3</v>
      </c>
      <c r="AK534" s="10">
        <f>'Raw Data'!R542+'Raw Data'!S542</f>
        <v>90983416.000100002</v>
      </c>
      <c r="AM534" s="9">
        <f>'Raw Data'!V542</f>
        <v>42754</v>
      </c>
      <c r="AN534" s="10">
        <f>IF('Raw Data'!W542=0,AN533,'Raw Data'!W542)</f>
        <v>6.8760000000000003</v>
      </c>
      <c r="AO534" s="15">
        <f t="shared" si="175"/>
        <v>6.0976688182089673E-3</v>
      </c>
      <c r="AP534" s="15">
        <f t="shared" si="157"/>
        <v>3.3825219105572406E-3</v>
      </c>
      <c r="AQ534" s="10">
        <f>IF('Raw Data'!Y542=0,AQ533,'Raw Data'!Y542)</f>
        <v>6.8464999999999998</v>
      </c>
      <c r="AR534" s="10">
        <f>IF('Raw Data'!X542=0,AR533,'Raw Data'!X542)</f>
        <v>6.8834999999999997</v>
      </c>
      <c r="AS534" s="10">
        <f t="shared" si="169"/>
        <v>3.6999999999999922E-2</v>
      </c>
      <c r="AT534" s="10">
        <f t="shared" si="170"/>
        <v>-2.9500000000000526E-2</v>
      </c>
      <c r="AV534" s="87">
        <f>'Raw Data'!AB535</f>
        <v>43038</v>
      </c>
      <c r="AW534" s="86">
        <f>'Raw Data'!AC535</f>
        <v>293.55</v>
      </c>
      <c r="AX534" s="86">
        <f t="shared" ref="AX534:AX562" si="179">AVERAGE(AW530:AW534)</f>
        <v>286.64999999999998</v>
      </c>
    </row>
    <row r="535" spans="1:50">
      <c r="A535" s="9">
        <f>'Raw Data'!M543</f>
        <v>42807</v>
      </c>
      <c r="B535" s="13">
        <f>'Raw Data'!N543</f>
        <v>3237.0243999999998</v>
      </c>
      <c r="C535" s="14">
        <f t="shared" si="171"/>
        <v>7.5241008349844242E-3</v>
      </c>
      <c r="D535" s="15">
        <f t="shared" si="153"/>
        <v>4.4967208118206585E-3</v>
      </c>
      <c r="E535" s="10">
        <f>'Raw Data'!Q543</f>
        <v>3366</v>
      </c>
      <c r="F535" s="14">
        <f t="shared" si="171"/>
        <v>6.7488064229038807E-3</v>
      </c>
      <c r="G535" s="15">
        <f t="shared" si="154"/>
        <v>4.201227003030438E-3</v>
      </c>
      <c r="H535" s="13">
        <f t="shared" si="176"/>
        <v>0.93428682340841629</v>
      </c>
      <c r="J535" s="9">
        <f>'Raw Data'!A543</f>
        <v>42787</v>
      </c>
      <c r="K535" s="10">
        <f>'Raw Data'!H543</f>
        <v>0</v>
      </c>
      <c r="L535" s="10">
        <f>'Raw Data'!J543</f>
        <v>0</v>
      </c>
      <c r="M535" s="10">
        <f t="shared" si="164"/>
        <v>0</v>
      </c>
      <c r="O535" s="9">
        <f>'Raw Data'!A543</f>
        <v>42787</v>
      </c>
      <c r="P535" s="10">
        <f>'Raw Data'!B543</f>
        <v>4.2704000000000004</v>
      </c>
      <c r="Q535" s="10">
        <f>'Raw Data'!C543</f>
        <v>0</v>
      </c>
      <c r="R535" s="10">
        <f t="shared" si="165"/>
        <v>4.2704000000000004</v>
      </c>
      <c r="S535" s="10">
        <f>'Raw Data'!D543</f>
        <v>3.7425000000000002</v>
      </c>
      <c r="T535" s="15">
        <f t="shared" si="172"/>
        <v>0.11219746165435771</v>
      </c>
      <c r="U535" s="15">
        <f t="shared" si="155"/>
        <v>7.5006693334729077E-2</v>
      </c>
      <c r="V535" s="10">
        <f>'Raw Data'!F543</f>
        <v>2.7806999999999999</v>
      </c>
      <c r="W535" s="10">
        <f t="shared" si="166"/>
        <v>0.96180000000000021</v>
      </c>
      <c r="Y535" s="9">
        <f>'Raw Data'!A543</f>
        <v>42787</v>
      </c>
      <c r="Z535" s="10">
        <f>'Raw Data'!G543</f>
        <v>4.5145</v>
      </c>
      <c r="AA535" s="10">
        <f>'Raw Data'!H543</f>
        <v>0</v>
      </c>
      <c r="AB535" s="10">
        <f t="shared" si="167"/>
        <v>4.5145</v>
      </c>
      <c r="AC535" s="10">
        <f>'Raw Data'!I543</f>
        <v>0</v>
      </c>
      <c r="AD535" s="12" t="e">
        <f t="shared" si="173"/>
        <v>#DIV/0!</v>
      </c>
      <c r="AE535" s="15" t="e">
        <f t="shared" si="156"/>
        <v>#DIV/0!</v>
      </c>
      <c r="AG535" s="9">
        <f>'Raw Data'!M543</f>
        <v>42807</v>
      </c>
      <c r="AH535" s="10">
        <f>'Raw Data'!N543</f>
        <v>3237.0243999999998</v>
      </c>
      <c r="AI535" s="14">
        <f t="shared" si="174"/>
        <v>7.5241008349844242E-3</v>
      </c>
      <c r="AJ535" s="15">
        <f t="shared" si="178"/>
        <v>4.4967208118206585E-3</v>
      </c>
      <c r="AK535" s="10">
        <f>'Raw Data'!R543+'Raw Data'!S543</f>
        <v>91228817.535999998</v>
      </c>
      <c r="AM535" s="9">
        <f>'Raw Data'!V543</f>
        <v>42755</v>
      </c>
      <c r="AN535" s="10">
        <f>IF('Raw Data'!W543=0,AN534,'Raw Data'!W543)</f>
        <v>6.8752000000000004</v>
      </c>
      <c r="AO535" s="15">
        <f t="shared" si="175"/>
        <v>-1.163534820092337E-4</v>
      </c>
      <c r="AP535" s="15">
        <f t="shared" si="157"/>
        <v>3.3773970146478869E-3</v>
      </c>
      <c r="AQ535" s="10">
        <f>IF('Raw Data'!Y543=0,AQ534,'Raw Data'!Y543)</f>
        <v>6.8376000000000001</v>
      </c>
      <c r="AR535" s="10">
        <f>IF('Raw Data'!X543=0,AR534,'Raw Data'!X543)</f>
        <v>6.8860999999999999</v>
      </c>
      <c r="AS535" s="10">
        <f t="shared" si="169"/>
        <v>4.8499999999999766E-2</v>
      </c>
      <c r="AT535" s="10">
        <f t="shared" si="170"/>
        <v>-3.76000000000003E-2</v>
      </c>
      <c r="AV535" s="87">
        <f>'Raw Data'!AB536</f>
        <v>43039</v>
      </c>
      <c r="AW535" s="86">
        <f>'Raw Data'!AC536</f>
        <v>249.62</v>
      </c>
      <c r="AX535" s="86">
        <f t="shared" si="179"/>
        <v>273.83000000000004</v>
      </c>
    </row>
    <row r="536" spans="1:50">
      <c r="A536" s="9">
        <f>'Raw Data'!M544</f>
        <v>42808</v>
      </c>
      <c r="B536" s="13">
        <f>'Raw Data'!N544</f>
        <v>3239.3278</v>
      </c>
      <c r="C536" s="14">
        <f t="shared" si="171"/>
        <v>7.1132638435699661E-4</v>
      </c>
      <c r="D536" s="15">
        <f t="shared" ref="D536:D589" si="180">_xlfn.STDEV.P(C527:C536)</f>
        <v>4.3243133660968869E-3</v>
      </c>
      <c r="E536" s="10">
        <f>'Raw Data'!Q544</f>
        <v>3365.96</v>
      </c>
      <c r="F536" s="14">
        <f t="shared" si="171"/>
        <v>-1.1883611905168457E-5</v>
      </c>
      <c r="G536" s="15">
        <f t="shared" ref="G536:G589" si="181">_xlfn.STDEV.P(F527:F536)</f>
        <v>4.1309966892180607E-3</v>
      </c>
      <c r="H536" s="13">
        <f t="shared" si="176"/>
        <v>0.95529540518630052</v>
      </c>
      <c r="J536" s="9">
        <f>'Raw Data'!A544</f>
        <v>42788</v>
      </c>
      <c r="K536" s="10">
        <f>'Raw Data'!H544</f>
        <v>0</v>
      </c>
      <c r="L536" s="10">
        <f>'Raw Data'!J544</f>
        <v>0</v>
      </c>
      <c r="M536" s="10">
        <f t="shared" si="164"/>
        <v>0</v>
      </c>
      <c r="O536" s="9">
        <f>'Raw Data'!A544</f>
        <v>42788</v>
      </c>
      <c r="P536" s="10">
        <f>'Raw Data'!B544</f>
        <v>4.2778</v>
      </c>
      <c r="Q536" s="10">
        <f>'Raw Data'!C544</f>
        <v>0</v>
      </c>
      <c r="R536" s="10">
        <f t="shared" si="165"/>
        <v>4.2778</v>
      </c>
      <c r="S536" s="10">
        <f>'Raw Data'!D544</f>
        <v>3.7759999999999998</v>
      </c>
      <c r="T536" s="15">
        <f t="shared" si="172"/>
        <v>8.9114109716077246E-3</v>
      </c>
      <c r="U536" s="15">
        <f t="shared" ref="U536:U599" si="182">_xlfn.STDEV.P(T517:T536)</f>
        <v>5.7771594328622479E-2</v>
      </c>
      <c r="V536" s="10">
        <f>'Raw Data'!F544</f>
        <v>2.8592</v>
      </c>
      <c r="W536" s="10">
        <f t="shared" si="166"/>
        <v>0.91679999999999984</v>
      </c>
      <c r="Y536" s="9">
        <f>'Raw Data'!A544</f>
        <v>42788</v>
      </c>
      <c r="Z536" s="10">
        <f>'Raw Data'!G544</f>
        <v>4.5140000000000002</v>
      </c>
      <c r="AA536" s="10">
        <f>'Raw Data'!H544</f>
        <v>0</v>
      </c>
      <c r="AB536" s="10">
        <f t="shared" si="167"/>
        <v>4.5140000000000002</v>
      </c>
      <c r="AC536" s="10">
        <f>'Raw Data'!I544</f>
        <v>0</v>
      </c>
      <c r="AD536" s="12" t="e">
        <f t="shared" si="173"/>
        <v>#DIV/0!</v>
      </c>
      <c r="AE536" s="15" t="e">
        <f t="shared" ref="AE536:AE599" si="183">_xlfn.STDEV.P(AD517:AD536)</f>
        <v>#DIV/0!</v>
      </c>
      <c r="AG536" s="9">
        <f>'Raw Data'!M544</f>
        <v>42808</v>
      </c>
      <c r="AH536" s="10">
        <f>'Raw Data'!N544</f>
        <v>3239.3278</v>
      </c>
      <c r="AI536" s="14">
        <f t="shared" si="174"/>
        <v>7.1132638435699661E-4</v>
      </c>
      <c r="AJ536" s="15">
        <f t="shared" si="178"/>
        <v>4.3243133660968869E-3</v>
      </c>
      <c r="AK536" s="10">
        <f>'Raw Data'!R544+'Raw Data'!S544</f>
        <v>91330326.248600006</v>
      </c>
      <c r="AM536" s="9">
        <f>'Raw Data'!V544</f>
        <v>42758</v>
      </c>
      <c r="AN536" s="10">
        <f>IF('Raw Data'!W544=0,AN535,'Raw Data'!W544)</f>
        <v>6.8552</v>
      </c>
      <c r="AO536" s="15">
        <f t="shared" si="175"/>
        <v>-2.9132456658216232E-3</v>
      </c>
      <c r="AP536" s="15">
        <f t="shared" ref="AP536:AP599" si="184">_xlfn.STDEV.P(AO517:AO536)</f>
        <v>3.4132882982354372E-3</v>
      </c>
      <c r="AQ536" s="10">
        <f>IF('Raw Data'!Y544=0,AQ535,'Raw Data'!Y544)</f>
        <v>6.8159999999999998</v>
      </c>
      <c r="AR536" s="10">
        <f>IF('Raw Data'!X544=0,AR535,'Raw Data'!X544)</f>
        <v>6.8503999999999996</v>
      </c>
      <c r="AS536" s="10">
        <f t="shared" si="169"/>
        <v>3.4399999999999764E-2</v>
      </c>
      <c r="AT536" s="10">
        <f t="shared" si="170"/>
        <v>-3.9200000000000124E-2</v>
      </c>
      <c r="AV536" s="87">
        <f>'Raw Data'!AB537</f>
        <v>43040</v>
      </c>
      <c r="AW536" s="86">
        <f>'Raw Data'!AC537</f>
        <v>327.43</v>
      </c>
      <c r="AX536" s="86">
        <f t="shared" si="179"/>
        <v>277.774</v>
      </c>
    </row>
    <row r="537" spans="1:50">
      <c r="A537" s="9">
        <f>'Raw Data'!M545</f>
        <v>42809</v>
      </c>
      <c r="B537" s="13">
        <f>'Raw Data'!N545</f>
        <v>3241.7597000000001</v>
      </c>
      <c r="C537" s="14">
        <f t="shared" si="171"/>
        <v>7.5046050963988281E-4</v>
      </c>
      <c r="D537" s="15">
        <f t="shared" si="180"/>
        <v>4.2987380502434924E-3</v>
      </c>
      <c r="E537" s="10">
        <f>'Raw Data'!Q545</f>
        <v>3363.48</v>
      </c>
      <c r="F537" s="14">
        <f t="shared" si="171"/>
        <v>-7.3705987787191229E-4</v>
      </c>
      <c r="G537" s="15">
        <f t="shared" si="181"/>
        <v>4.1296797229852756E-3</v>
      </c>
      <c r="H537" s="13">
        <f t="shared" si="176"/>
        <v>0.96067256825555103</v>
      </c>
      <c r="J537" s="9">
        <f>'Raw Data'!A545</f>
        <v>42789</v>
      </c>
      <c r="K537" s="10">
        <f>'Raw Data'!H545</f>
        <v>0</v>
      </c>
      <c r="L537" s="10">
        <f>'Raw Data'!J545</f>
        <v>0</v>
      </c>
      <c r="M537" s="10">
        <f t="shared" si="164"/>
        <v>0</v>
      </c>
      <c r="O537" s="9">
        <f>'Raw Data'!A545</f>
        <v>42789</v>
      </c>
      <c r="P537" s="10">
        <f>'Raw Data'!B545</f>
        <v>4.2839999999999998</v>
      </c>
      <c r="Q537" s="10">
        <f>'Raw Data'!C545</f>
        <v>0</v>
      </c>
      <c r="R537" s="10">
        <f t="shared" si="165"/>
        <v>4.2839999999999998</v>
      </c>
      <c r="S537" s="10">
        <f>'Raw Data'!D545</f>
        <v>3.5087999999999999</v>
      </c>
      <c r="T537" s="15">
        <f t="shared" si="172"/>
        <v>-7.3391149601767527E-2</v>
      </c>
      <c r="U537" s="15">
        <f t="shared" si="182"/>
        <v>5.3485554342675969E-2</v>
      </c>
      <c r="V537" s="10">
        <f>'Raw Data'!F545</f>
        <v>2.8635999999999999</v>
      </c>
      <c r="W537" s="10">
        <f t="shared" si="166"/>
        <v>0.6452</v>
      </c>
      <c r="Y537" s="9">
        <f>'Raw Data'!A545</f>
        <v>42789</v>
      </c>
      <c r="Z537" s="10">
        <f>'Raw Data'!G545</f>
        <v>4.5122</v>
      </c>
      <c r="AA537" s="10">
        <f>'Raw Data'!H545</f>
        <v>0</v>
      </c>
      <c r="AB537" s="10">
        <f t="shared" si="167"/>
        <v>4.5122</v>
      </c>
      <c r="AC537" s="10">
        <f>'Raw Data'!I545</f>
        <v>0</v>
      </c>
      <c r="AD537" s="12" t="e">
        <f t="shared" si="173"/>
        <v>#DIV/0!</v>
      </c>
      <c r="AE537" s="15" t="e">
        <f t="shared" si="183"/>
        <v>#DIV/0!</v>
      </c>
      <c r="AG537" s="9">
        <f>'Raw Data'!M545</f>
        <v>42809</v>
      </c>
      <c r="AH537" s="10">
        <f>'Raw Data'!N545</f>
        <v>3241.7597000000001</v>
      </c>
      <c r="AI537" s="14">
        <f t="shared" si="174"/>
        <v>7.5046050963988281E-4</v>
      </c>
      <c r="AJ537" s="15">
        <f t="shared" si="178"/>
        <v>4.2987380502434924E-3</v>
      </c>
      <c r="AK537" s="10">
        <f>'Raw Data'!R545+'Raw Data'!S545</f>
        <v>91426108.931700006</v>
      </c>
      <c r="AM537" s="9">
        <f>'Raw Data'!V545</f>
        <v>42759</v>
      </c>
      <c r="AN537" s="10">
        <f>IF('Raw Data'!W545=0,AN536,'Raw Data'!W545)</f>
        <v>6.8570000000000002</v>
      </c>
      <c r="AO537" s="15">
        <f t="shared" si="175"/>
        <v>2.6253992945540576E-4</v>
      </c>
      <c r="AP537" s="15">
        <f t="shared" si="184"/>
        <v>3.4162561738830199E-3</v>
      </c>
      <c r="AQ537" s="10">
        <f>IF('Raw Data'!Y545=0,AQ536,'Raw Data'!Y545)</f>
        <v>6.8292000000000002</v>
      </c>
      <c r="AR537" s="10">
        <f>IF('Raw Data'!X545=0,AR536,'Raw Data'!X545)</f>
        <v>6.8647</v>
      </c>
      <c r="AS537" s="10">
        <f t="shared" si="169"/>
        <v>3.5499999999999865E-2</v>
      </c>
      <c r="AT537" s="10">
        <f t="shared" si="170"/>
        <v>-2.7800000000000047E-2</v>
      </c>
      <c r="AV537" s="87">
        <f>'Raw Data'!AB538</f>
        <v>43041</v>
      </c>
      <c r="AW537" s="86">
        <f>'Raw Data'!AC538</f>
        <v>226.2</v>
      </c>
      <c r="AX537" s="86">
        <f t="shared" si="179"/>
        <v>270.76400000000001</v>
      </c>
    </row>
    <row r="538" spans="1:50">
      <c r="A538" s="9">
        <f>'Raw Data'!M546</f>
        <v>42810</v>
      </c>
      <c r="B538" s="13">
        <f>'Raw Data'!N546</f>
        <v>3268.9353999999998</v>
      </c>
      <c r="C538" s="14">
        <f t="shared" si="171"/>
        <v>8.3480664985153708E-3</v>
      </c>
      <c r="D538" s="15">
        <f t="shared" si="180"/>
        <v>4.6168088547218836E-3</v>
      </c>
      <c r="E538" s="10">
        <f>'Raw Data'!Q546</f>
        <v>3375.64</v>
      </c>
      <c r="F538" s="14">
        <f t="shared" si="171"/>
        <v>3.6087836978599065E-3</v>
      </c>
      <c r="G538" s="15">
        <f t="shared" si="181"/>
        <v>3.9197209235587744E-3</v>
      </c>
      <c r="H538" s="13">
        <f t="shared" si="176"/>
        <v>0.84901087458924007</v>
      </c>
      <c r="J538" s="9">
        <f>'Raw Data'!A546</f>
        <v>42790</v>
      </c>
      <c r="K538" s="10">
        <f>'Raw Data'!H546</f>
        <v>0</v>
      </c>
      <c r="L538" s="10">
        <f>'Raw Data'!J546</f>
        <v>0</v>
      </c>
      <c r="M538" s="10">
        <f t="shared" si="164"/>
        <v>0</v>
      </c>
      <c r="O538" s="9">
        <f>'Raw Data'!A546</f>
        <v>42790</v>
      </c>
      <c r="P538" s="10">
        <f>'Raw Data'!B546</f>
        <v>4.2828999999999997</v>
      </c>
      <c r="Q538" s="10">
        <f>'Raw Data'!C546</f>
        <v>0</v>
      </c>
      <c r="R538" s="10">
        <f t="shared" si="165"/>
        <v>4.2828999999999997</v>
      </c>
      <c r="S538" s="10">
        <f>'Raw Data'!D546</f>
        <v>3.2425999999999999</v>
      </c>
      <c r="T538" s="15">
        <f t="shared" si="172"/>
        <v>-7.8898621547654979E-2</v>
      </c>
      <c r="U538" s="15">
        <f t="shared" si="182"/>
        <v>5.6597850521552036E-2</v>
      </c>
      <c r="V538" s="10">
        <f>'Raw Data'!F546</f>
        <v>2.8656000000000001</v>
      </c>
      <c r="W538" s="10">
        <f t="shared" si="166"/>
        <v>0.37699999999999978</v>
      </c>
      <c r="Y538" s="9">
        <f>'Raw Data'!A546</f>
        <v>42790</v>
      </c>
      <c r="Z538" s="10">
        <f>'Raw Data'!G546</f>
        <v>4.5246000000000004</v>
      </c>
      <c r="AA538" s="10">
        <f>'Raw Data'!H546</f>
        <v>0</v>
      </c>
      <c r="AB538" s="10">
        <f t="shared" si="167"/>
        <v>4.5246000000000004</v>
      </c>
      <c r="AC538" s="10">
        <f>'Raw Data'!I546</f>
        <v>0</v>
      </c>
      <c r="AD538" s="12" t="e">
        <f t="shared" si="173"/>
        <v>#DIV/0!</v>
      </c>
      <c r="AE538" s="15" t="e">
        <f t="shared" si="183"/>
        <v>#DIV/0!</v>
      </c>
      <c r="AG538" s="9">
        <f>'Raw Data'!M546</f>
        <v>42810</v>
      </c>
      <c r="AH538" s="10">
        <f>'Raw Data'!N546</f>
        <v>3268.9353999999998</v>
      </c>
      <c r="AI538" s="14">
        <f t="shared" si="174"/>
        <v>8.3480664985153708E-3</v>
      </c>
      <c r="AJ538" s="15">
        <f t="shared" si="178"/>
        <v>4.6168088547218836E-3</v>
      </c>
      <c r="AK538" s="10">
        <f>'Raw Data'!R546+'Raw Data'!S546</f>
        <v>92122598.917600006</v>
      </c>
      <c r="AM538" s="9">
        <f>'Raw Data'!V546</f>
        <v>42760</v>
      </c>
      <c r="AN538" s="10">
        <f>IF('Raw Data'!W546=0,AN537,'Raw Data'!W546)</f>
        <v>6.8795999999999999</v>
      </c>
      <c r="AO538" s="15">
        <f t="shared" si="175"/>
        <v>3.2904824179727757E-3</v>
      </c>
      <c r="AP538" s="15">
        <f t="shared" si="184"/>
        <v>3.5129447574793211E-3</v>
      </c>
      <c r="AQ538" s="10">
        <f>IF('Raw Data'!Y546=0,AQ537,'Raw Data'!Y546)</f>
        <v>6.8292000000000002</v>
      </c>
      <c r="AR538" s="10">
        <f>IF('Raw Data'!X546=0,AR537,'Raw Data'!X546)</f>
        <v>6.8647</v>
      </c>
      <c r="AS538" s="10">
        <f t="shared" si="169"/>
        <v>3.5499999999999865E-2</v>
      </c>
      <c r="AT538" s="10">
        <f t="shared" si="170"/>
        <v>-5.0399999999999778E-2</v>
      </c>
      <c r="AV538" s="87">
        <f>'Raw Data'!AB539</f>
        <v>43042</v>
      </c>
      <c r="AW538" s="86">
        <f>'Raw Data'!AC539</f>
        <v>222.63</v>
      </c>
      <c r="AX538" s="86">
        <f t="shared" si="179"/>
        <v>263.88600000000008</v>
      </c>
    </row>
    <row r="539" spans="1:50">
      <c r="A539" s="9">
        <f>'Raw Data'!M547</f>
        <v>42811</v>
      </c>
      <c r="B539" s="13">
        <f>'Raw Data'!N547</f>
        <v>3237.4470999999999</v>
      </c>
      <c r="C539" s="14">
        <f t="shared" si="171"/>
        <v>-9.6792790280717644E-3</v>
      </c>
      <c r="D539" s="15">
        <f t="shared" si="180"/>
        <v>5.5177413186757503E-3</v>
      </c>
      <c r="E539" s="10">
        <f>'Raw Data'!Q547</f>
        <v>3338.07</v>
      </c>
      <c r="F539" s="14">
        <f t="shared" si="171"/>
        <v>-1.1192140315832209E-2</v>
      </c>
      <c r="G539" s="15">
        <f t="shared" si="181"/>
        <v>5.0657464917205084E-3</v>
      </c>
      <c r="H539" s="13">
        <f t="shared" si="176"/>
        <v>0.91808336040955973</v>
      </c>
      <c r="J539" s="9">
        <f>'Raw Data'!A547</f>
        <v>42793</v>
      </c>
      <c r="K539" s="10">
        <f>'Raw Data'!H547</f>
        <v>0</v>
      </c>
      <c r="L539" s="10">
        <f>'Raw Data'!J547</f>
        <v>0</v>
      </c>
      <c r="M539" s="10">
        <f t="shared" si="164"/>
        <v>0</v>
      </c>
      <c r="O539" s="9">
        <f>'Raw Data'!A547</f>
        <v>42793</v>
      </c>
      <c r="P539" s="10">
        <f>'Raw Data'!B547</f>
        <v>4.2804000000000002</v>
      </c>
      <c r="Q539" s="10">
        <f>'Raw Data'!C547</f>
        <v>0</v>
      </c>
      <c r="R539" s="10">
        <f t="shared" si="165"/>
        <v>4.2804000000000002</v>
      </c>
      <c r="S539" s="10">
        <f>'Raw Data'!D547</f>
        <v>3.0657000000000001</v>
      </c>
      <c r="T539" s="15">
        <f t="shared" si="172"/>
        <v>-5.6099548829695589E-2</v>
      </c>
      <c r="U539" s="15">
        <f t="shared" si="182"/>
        <v>5.6608174519762543E-2</v>
      </c>
      <c r="V539" s="10">
        <f>'Raw Data'!F547</f>
        <v>2.5767000000000002</v>
      </c>
      <c r="W539" s="10">
        <f t="shared" si="166"/>
        <v>0.48899999999999988</v>
      </c>
      <c r="Y539" s="9">
        <f>'Raw Data'!A547</f>
        <v>42793</v>
      </c>
      <c r="Z539" s="10">
        <f>'Raw Data'!G547</f>
        <v>4.5454999999999997</v>
      </c>
      <c r="AA539" s="10">
        <f>'Raw Data'!H547</f>
        <v>0</v>
      </c>
      <c r="AB539" s="10">
        <f t="shared" si="167"/>
        <v>4.5454999999999997</v>
      </c>
      <c r="AC539" s="10">
        <f>'Raw Data'!I547</f>
        <v>0</v>
      </c>
      <c r="AD539" s="12" t="e">
        <f t="shared" si="173"/>
        <v>#DIV/0!</v>
      </c>
      <c r="AE539" s="15" t="e">
        <f t="shared" si="183"/>
        <v>#DIV/0!</v>
      </c>
      <c r="AG539" s="9">
        <f>'Raw Data'!M547</f>
        <v>42811</v>
      </c>
      <c r="AH539" s="10">
        <f>'Raw Data'!N547</f>
        <v>3237.4470999999999</v>
      </c>
      <c r="AI539" s="14">
        <f t="shared" si="174"/>
        <v>-9.6792790280717644E-3</v>
      </c>
      <c r="AJ539" s="15">
        <f t="shared" si="178"/>
        <v>5.5177413186757503E-3</v>
      </c>
      <c r="AK539" s="10">
        <f>'Raw Data'!R547+'Raw Data'!S547</f>
        <v>91996154.618599996</v>
      </c>
      <c r="AM539" s="9">
        <f>'Raw Data'!V547</f>
        <v>42761</v>
      </c>
      <c r="AN539" s="10">
        <f>IF('Raw Data'!W547=0,AN538,'Raw Data'!W547)</f>
        <v>6.8780000000000001</v>
      </c>
      <c r="AO539" s="15">
        <f t="shared" si="175"/>
        <v>-2.3259871012584876E-4</v>
      </c>
      <c r="AP539" s="15">
        <f t="shared" si="184"/>
        <v>3.511729732901423E-3</v>
      </c>
      <c r="AQ539" s="10">
        <f>IF('Raw Data'!Y547=0,AQ538,'Raw Data'!Y547)</f>
        <v>6.8507999999999996</v>
      </c>
      <c r="AR539" s="10">
        <f>IF('Raw Data'!X547=0,AR538,'Raw Data'!X547)</f>
        <v>6.8602999999999996</v>
      </c>
      <c r="AS539" s="10">
        <f t="shared" si="169"/>
        <v>9.5000000000000639E-3</v>
      </c>
      <c r="AT539" s="10">
        <f t="shared" si="170"/>
        <v>-2.7200000000000557E-2</v>
      </c>
      <c r="AV539" s="87">
        <f>'Raw Data'!AB540</f>
        <v>43045</v>
      </c>
      <c r="AW539" s="86">
        <f>'Raw Data'!AC540</f>
        <v>294.26</v>
      </c>
      <c r="AX539" s="86">
        <f t="shared" si="179"/>
        <v>264.02800000000002</v>
      </c>
    </row>
    <row r="540" spans="1:50">
      <c r="A540" s="9">
        <f>'Raw Data'!M548</f>
        <v>42814</v>
      </c>
      <c r="B540" s="13">
        <f>'Raw Data'!N548</f>
        <v>3250.8081999999999</v>
      </c>
      <c r="C540" s="14">
        <f t="shared" si="171"/>
        <v>4.118555225921256E-3</v>
      </c>
      <c r="D540" s="15">
        <f t="shared" si="180"/>
        <v>5.4676877858988527E-3</v>
      </c>
      <c r="E540" s="10">
        <f>'Raw Data'!Q548</f>
        <v>3325.36</v>
      </c>
      <c r="F540" s="14">
        <f t="shared" si="171"/>
        <v>-3.8148567372024828E-3</v>
      </c>
      <c r="G540" s="15">
        <f t="shared" si="181"/>
        <v>5.1338408845720837E-3</v>
      </c>
      <c r="H540" s="13">
        <f t="shared" si="176"/>
        <v>0.93894184993741614</v>
      </c>
      <c r="J540" s="9">
        <f>'Raw Data'!A548</f>
        <v>42794</v>
      </c>
      <c r="K540" s="10">
        <f>'Raw Data'!H548</f>
        <v>0</v>
      </c>
      <c r="L540" s="10">
        <f>'Raw Data'!J548</f>
        <v>0</v>
      </c>
      <c r="M540" s="10">
        <f t="shared" si="164"/>
        <v>0</v>
      </c>
      <c r="O540" s="9">
        <f>'Raw Data'!A548</f>
        <v>42794</v>
      </c>
      <c r="P540" s="10">
        <f>'Raw Data'!B548</f>
        <v>4.2840999999999996</v>
      </c>
      <c r="Q540" s="10">
        <f>'Raw Data'!C548</f>
        <v>0</v>
      </c>
      <c r="R540" s="10">
        <f t="shared" si="165"/>
        <v>4.2840999999999996</v>
      </c>
      <c r="S540" s="10">
        <f>'Raw Data'!D548</f>
        <v>3.7195</v>
      </c>
      <c r="T540" s="15">
        <f t="shared" si="172"/>
        <v>0.193313322345123</v>
      </c>
      <c r="U540" s="15">
        <f t="shared" si="182"/>
        <v>6.70751574330926E-2</v>
      </c>
      <c r="V540" s="10">
        <f>'Raw Data'!F548</f>
        <v>2.7330000000000001</v>
      </c>
      <c r="W540" s="10">
        <f t="shared" si="166"/>
        <v>0.98649999999999993</v>
      </c>
      <c r="Y540" s="9">
        <f>'Raw Data'!A548</f>
        <v>42794</v>
      </c>
      <c r="Z540" s="10">
        <f>'Raw Data'!G548</f>
        <v>4.5387000000000004</v>
      </c>
      <c r="AA540" s="10">
        <f>'Raw Data'!H548</f>
        <v>0</v>
      </c>
      <c r="AB540" s="10">
        <f t="shared" si="167"/>
        <v>4.5387000000000004</v>
      </c>
      <c r="AC540" s="10">
        <f>'Raw Data'!I548</f>
        <v>0</v>
      </c>
      <c r="AD540" s="12" t="e">
        <f t="shared" si="173"/>
        <v>#DIV/0!</v>
      </c>
      <c r="AE540" s="15" t="e">
        <f t="shared" si="183"/>
        <v>#DIV/0!</v>
      </c>
      <c r="AG540" s="9">
        <f>'Raw Data'!M548</f>
        <v>42814</v>
      </c>
      <c r="AH540" s="10">
        <f>'Raw Data'!N548</f>
        <v>3250.8081999999999</v>
      </c>
      <c r="AI540" s="14">
        <f t="shared" si="174"/>
        <v>4.118555225921256E-3</v>
      </c>
      <c r="AJ540" s="15">
        <f t="shared" si="178"/>
        <v>5.4676877858988527E-3</v>
      </c>
      <c r="AK540" s="10">
        <f>'Raw Data'!R548+'Raw Data'!S548</f>
        <v>92281934.643599987</v>
      </c>
      <c r="AM540" s="9">
        <f>'Raw Data'!V548</f>
        <v>42762</v>
      </c>
      <c r="AN540" s="10">
        <f>IF('Raw Data'!W548=0,AN539,'Raw Data'!W548)</f>
        <v>6.8780000000000001</v>
      </c>
      <c r="AO540" s="15">
        <f t="shared" si="175"/>
        <v>0</v>
      </c>
      <c r="AP540" s="15">
        <f t="shared" si="184"/>
        <v>3.5134524464022175E-3</v>
      </c>
      <c r="AQ540" s="10">
        <f>IF('Raw Data'!Y548=0,AQ539,'Raw Data'!Y548)</f>
        <v>6.8705999999999996</v>
      </c>
      <c r="AR540" s="10">
        <f>IF('Raw Data'!X548=0,AR539,'Raw Data'!X548)</f>
        <v>6.9047999999999998</v>
      </c>
      <c r="AS540" s="10">
        <f t="shared" si="169"/>
        <v>3.420000000000023E-2</v>
      </c>
      <c r="AT540" s="10">
        <f t="shared" si="170"/>
        <v>-7.4000000000005173E-3</v>
      </c>
      <c r="AV540" s="87">
        <f>'Raw Data'!AB541</f>
        <v>43046</v>
      </c>
      <c r="AW540" s="86">
        <f>'Raw Data'!AC541</f>
        <v>302.27999999999997</v>
      </c>
      <c r="AX540" s="86">
        <f t="shared" si="179"/>
        <v>274.56</v>
      </c>
    </row>
    <row r="541" spans="1:50">
      <c r="A541" s="9">
        <f>'Raw Data'!M549</f>
        <v>42815</v>
      </c>
      <c r="B541" s="13">
        <f>'Raw Data'!N549</f>
        <v>3261.6107999999999</v>
      </c>
      <c r="C541" s="14">
        <f t="shared" si="171"/>
        <v>3.3175414259604E-3</v>
      </c>
      <c r="D541" s="15">
        <f t="shared" si="180"/>
        <v>5.4977158948624942E-3</v>
      </c>
      <c r="E541" s="10">
        <f>'Raw Data'!Q549</f>
        <v>3317.52</v>
      </c>
      <c r="F541" s="14">
        <f t="shared" si="171"/>
        <v>-2.3604230815881381E-3</v>
      </c>
      <c r="G541" s="15">
        <f t="shared" si="181"/>
        <v>4.7636409387362853E-3</v>
      </c>
      <c r="H541" s="13">
        <f t="shared" si="176"/>
        <v>0.86647637488648921</v>
      </c>
      <c r="J541" s="9">
        <f>'Raw Data'!A549</f>
        <v>42795</v>
      </c>
      <c r="K541" s="10">
        <f>'Raw Data'!H549</f>
        <v>0</v>
      </c>
      <c r="L541" s="10">
        <f>'Raw Data'!J549</f>
        <v>0</v>
      </c>
      <c r="M541" s="10">
        <f t="shared" si="164"/>
        <v>0</v>
      </c>
      <c r="O541" s="9">
        <f>'Raw Data'!A549</f>
        <v>42795</v>
      </c>
      <c r="P541" s="10">
        <f>'Raw Data'!B549</f>
        <v>4.2881</v>
      </c>
      <c r="Q541" s="10">
        <f>'Raw Data'!C549</f>
        <v>0</v>
      </c>
      <c r="R541" s="10">
        <f t="shared" si="165"/>
        <v>4.2881</v>
      </c>
      <c r="S541" s="10">
        <f>'Raw Data'!D549</f>
        <v>3.3087</v>
      </c>
      <c r="T541" s="15">
        <f t="shared" si="172"/>
        <v>-0.11703388765118522</v>
      </c>
      <c r="U541" s="15">
        <f t="shared" si="182"/>
        <v>7.2957126177337572E-2</v>
      </c>
      <c r="V541" s="10">
        <f>'Raw Data'!F549</f>
        <v>2.7565</v>
      </c>
      <c r="W541" s="10">
        <f t="shared" si="166"/>
        <v>0.55220000000000002</v>
      </c>
      <c r="Y541" s="9">
        <f>'Raw Data'!A549</f>
        <v>42795</v>
      </c>
      <c r="Z541" s="10">
        <f>'Raw Data'!G549</f>
        <v>4.5526</v>
      </c>
      <c r="AA541" s="10">
        <f>'Raw Data'!H549</f>
        <v>0</v>
      </c>
      <c r="AB541" s="10">
        <f t="shared" si="167"/>
        <v>4.5526</v>
      </c>
      <c r="AC541" s="10">
        <f>'Raw Data'!I549</f>
        <v>0</v>
      </c>
      <c r="AD541" s="12" t="e">
        <f t="shared" si="173"/>
        <v>#DIV/0!</v>
      </c>
      <c r="AE541" s="15" t="e">
        <f t="shared" si="183"/>
        <v>#DIV/0!</v>
      </c>
      <c r="AG541" s="9">
        <f>'Raw Data'!M549</f>
        <v>42815</v>
      </c>
      <c r="AH541" s="10">
        <f>'Raw Data'!N549</f>
        <v>3261.6107999999999</v>
      </c>
      <c r="AI541" s="14">
        <f t="shared" si="174"/>
        <v>3.3175414259604E-3</v>
      </c>
      <c r="AJ541" s="15">
        <f t="shared" si="178"/>
        <v>5.4977158948624942E-3</v>
      </c>
      <c r="AK541" s="10">
        <f>'Raw Data'!R549+'Raw Data'!S549</f>
        <v>92458467.062700003</v>
      </c>
      <c r="AM541" s="9">
        <f>'Raw Data'!V549</f>
        <v>42765</v>
      </c>
      <c r="AN541" s="10">
        <f>IF('Raw Data'!W549=0,AN540,'Raw Data'!W549)</f>
        <v>6.8780000000000001</v>
      </c>
      <c r="AO541" s="15">
        <f t="shared" si="175"/>
        <v>0</v>
      </c>
      <c r="AP541" s="15">
        <f t="shared" si="184"/>
        <v>3.5134524464022175E-3</v>
      </c>
      <c r="AQ541" s="10">
        <f>IF('Raw Data'!Y549=0,AQ540,'Raw Data'!Y549)</f>
        <v>6.8634000000000004</v>
      </c>
      <c r="AR541" s="10">
        <f>IF('Raw Data'!X549=0,AR540,'Raw Data'!X549)</f>
        <v>6.9047999999999998</v>
      </c>
      <c r="AS541" s="10">
        <f t="shared" si="169"/>
        <v>4.1399999999999437E-2</v>
      </c>
      <c r="AT541" s="10">
        <f t="shared" si="170"/>
        <v>-1.4599999999999724E-2</v>
      </c>
      <c r="AV541" s="87">
        <f>'Raw Data'!AB542</f>
        <v>43047</v>
      </c>
      <c r="AW541" s="86">
        <f>'Raw Data'!AC542</f>
        <v>296.01</v>
      </c>
      <c r="AX541" s="86">
        <f t="shared" si="179"/>
        <v>268.27599999999995</v>
      </c>
    </row>
    <row r="542" spans="1:50">
      <c r="A542" s="9">
        <f>'Raw Data'!M550</f>
        <v>42816</v>
      </c>
      <c r="B542" s="13">
        <f>'Raw Data'!N550</f>
        <v>3245.2197999999999</v>
      </c>
      <c r="C542" s="14">
        <f t="shared" si="171"/>
        <v>-5.0381009366716962E-3</v>
      </c>
      <c r="D542" s="15">
        <f t="shared" si="180"/>
        <v>5.7500668326050317E-3</v>
      </c>
      <c r="E542" s="10">
        <f>'Raw Data'!Q550</f>
        <v>3274.05</v>
      </c>
      <c r="F542" s="14">
        <f t="shared" si="171"/>
        <v>-1.3189765171015257E-2</v>
      </c>
      <c r="G542" s="15">
        <f t="shared" si="181"/>
        <v>5.860142675729217E-3</v>
      </c>
      <c r="H542" s="13">
        <f t="shared" si="176"/>
        <v>1.0191434023862147</v>
      </c>
      <c r="J542" s="9">
        <f>'Raw Data'!A550</f>
        <v>42796</v>
      </c>
      <c r="K542" s="10">
        <f>'Raw Data'!H550</f>
        <v>0</v>
      </c>
      <c r="L542" s="10">
        <f>'Raw Data'!J550</f>
        <v>0</v>
      </c>
      <c r="M542" s="10">
        <f t="shared" si="164"/>
        <v>0</v>
      </c>
      <c r="O542" s="9">
        <f>'Raw Data'!A550</f>
        <v>42796</v>
      </c>
      <c r="P542" s="10">
        <f>'Raw Data'!B550</f>
        <v>4.2904</v>
      </c>
      <c r="Q542" s="10">
        <f>'Raw Data'!C550</f>
        <v>0</v>
      </c>
      <c r="R542" s="10">
        <f t="shared" si="165"/>
        <v>4.2904</v>
      </c>
      <c r="S542" s="10">
        <f>'Raw Data'!D550</f>
        <v>3.1463999999999999</v>
      </c>
      <c r="T542" s="15">
        <f t="shared" si="172"/>
        <v>-5.0296420862611137E-2</v>
      </c>
      <c r="U542" s="15">
        <f t="shared" si="182"/>
        <v>7.4126109026475998E-2</v>
      </c>
      <c r="V542" s="10">
        <f>'Raw Data'!F550</f>
        <v>2.8086000000000002</v>
      </c>
      <c r="W542" s="10">
        <f t="shared" si="166"/>
        <v>0.33779999999999966</v>
      </c>
      <c r="Y542" s="9">
        <f>'Raw Data'!A550</f>
        <v>42796</v>
      </c>
      <c r="Z542" s="10">
        <f>'Raw Data'!G550</f>
        <v>4.5490000000000004</v>
      </c>
      <c r="AA542" s="10">
        <f>'Raw Data'!H550</f>
        <v>0</v>
      </c>
      <c r="AB542" s="10">
        <f t="shared" si="167"/>
        <v>4.5490000000000004</v>
      </c>
      <c r="AC542" s="10">
        <f>'Raw Data'!I550</f>
        <v>0</v>
      </c>
      <c r="AD542" s="12" t="e">
        <f t="shared" si="173"/>
        <v>#DIV/0!</v>
      </c>
      <c r="AE542" s="15" t="e">
        <f t="shared" si="183"/>
        <v>#DIV/0!</v>
      </c>
      <c r="AG542" s="9">
        <f>'Raw Data'!M550</f>
        <v>42816</v>
      </c>
      <c r="AH542" s="10">
        <f>'Raw Data'!N550</f>
        <v>3245.2197999999999</v>
      </c>
      <c r="AI542" s="14">
        <f t="shared" si="174"/>
        <v>-5.0381009366716962E-3</v>
      </c>
      <c r="AJ542" s="15">
        <f t="shared" si="178"/>
        <v>5.7500668326050317E-3</v>
      </c>
      <c r="AK542" s="10">
        <f>'Raw Data'!R550+'Raw Data'!S550</f>
        <v>92622656.254799992</v>
      </c>
      <c r="AM542" s="9">
        <f>'Raw Data'!V550</f>
        <v>42766</v>
      </c>
      <c r="AN542" s="10">
        <f>IF('Raw Data'!W550=0,AN541,'Raw Data'!W550)</f>
        <v>6.8780000000000001</v>
      </c>
      <c r="AO542" s="15">
        <f t="shared" si="175"/>
        <v>0</v>
      </c>
      <c r="AP542" s="15">
        <f t="shared" si="184"/>
        <v>3.5009266242054661E-3</v>
      </c>
      <c r="AQ542" s="10">
        <f>IF('Raw Data'!Y550=0,AQ541,'Raw Data'!Y550)</f>
        <v>6.8276000000000003</v>
      </c>
      <c r="AR542" s="10">
        <f>IF('Raw Data'!X550=0,AR541,'Raw Data'!X550)</f>
        <v>6.9047999999999998</v>
      </c>
      <c r="AS542" s="10">
        <f t="shared" si="169"/>
        <v>7.7199999999999491E-2</v>
      </c>
      <c r="AT542" s="10">
        <f t="shared" si="170"/>
        <v>-5.0399999999999778E-2</v>
      </c>
      <c r="AV542" s="87">
        <f>'Raw Data'!AB543</f>
        <v>43048</v>
      </c>
      <c r="AW542" s="86">
        <f>'Raw Data'!AC543</f>
        <v>321.5</v>
      </c>
      <c r="AX542" s="86">
        <f t="shared" si="179"/>
        <v>287.33599999999996</v>
      </c>
    </row>
    <row r="543" spans="1:50">
      <c r="A543" s="9">
        <f>'Raw Data'!M551</f>
        <v>42817</v>
      </c>
      <c r="B543" s="13">
        <f>'Raw Data'!N551</f>
        <v>3248.5495000000001</v>
      </c>
      <c r="C543" s="14">
        <f t="shared" si="171"/>
        <v>1.0255061853861748E-3</v>
      </c>
      <c r="D543" s="15">
        <f t="shared" si="180"/>
        <v>5.170302668871439E-3</v>
      </c>
      <c r="E543" s="10">
        <f>'Raw Data'!Q551</f>
        <v>3290.33</v>
      </c>
      <c r="F543" s="14">
        <f t="shared" si="171"/>
        <v>4.9601130274840814E-3</v>
      </c>
      <c r="G543" s="15">
        <f t="shared" si="181"/>
        <v>6.1216744562679918E-3</v>
      </c>
      <c r="H543" s="13">
        <f t="shared" si="176"/>
        <v>1.1840069814721728</v>
      </c>
      <c r="J543" s="9">
        <f>'Raw Data'!A551</f>
        <v>42797</v>
      </c>
      <c r="K543" s="10">
        <f>'Raw Data'!H551</f>
        <v>0</v>
      </c>
      <c r="L543" s="10">
        <f>'Raw Data'!J551</f>
        <v>0</v>
      </c>
      <c r="M543" s="10">
        <f t="shared" si="164"/>
        <v>0</v>
      </c>
      <c r="O543" s="9">
        <f>'Raw Data'!A551</f>
        <v>42797</v>
      </c>
      <c r="P543" s="10">
        <f>'Raw Data'!B551</f>
        <v>4.2904999999999998</v>
      </c>
      <c r="Q543" s="10">
        <f>'Raw Data'!C551</f>
        <v>0</v>
      </c>
      <c r="R543" s="10">
        <f t="shared" si="165"/>
        <v>4.2904999999999998</v>
      </c>
      <c r="S543" s="10">
        <f>'Raw Data'!D551</f>
        <v>2.7265999999999999</v>
      </c>
      <c r="T543" s="15">
        <f t="shared" si="172"/>
        <v>-0.1432035303655704</v>
      </c>
      <c r="U543" s="15">
        <f t="shared" si="182"/>
        <v>7.9488386812293518E-2</v>
      </c>
      <c r="V543" s="10">
        <f>'Raw Data'!F551</f>
        <v>2.5030000000000001</v>
      </c>
      <c r="W543" s="10">
        <f t="shared" si="166"/>
        <v>0.2235999999999998</v>
      </c>
      <c r="Y543" s="9">
        <f>'Raw Data'!A551</f>
        <v>42797</v>
      </c>
      <c r="Z543" s="10">
        <f>'Raw Data'!G551</f>
        <v>4.5429000000000004</v>
      </c>
      <c r="AA543" s="10">
        <f>'Raw Data'!H551</f>
        <v>0</v>
      </c>
      <c r="AB543" s="10">
        <f t="shared" si="167"/>
        <v>4.5429000000000004</v>
      </c>
      <c r="AC543" s="10">
        <f>'Raw Data'!I551</f>
        <v>0</v>
      </c>
      <c r="AD543" s="12" t="e">
        <f t="shared" si="173"/>
        <v>#DIV/0!</v>
      </c>
      <c r="AE543" s="15" t="e">
        <f t="shared" si="183"/>
        <v>#DIV/0!</v>
      </c>
      <c r="AG543" s="9">
        <f>'Raw Data'!M551</f>
        <v>42817</v>
      </c>
      <c r="AH543" s="10">
        <f>'Raw Data'!N551</f>
        <v>3248.5495000000001</v>
      </c>
      <c r="AI543" s="14">
        <f t="shared" si="174"/>
        <v>1.0255061853861748E-3</v>
      </c>
      <c r="AJ543" s="15">
        <f t="shared" si="178"/>
        <v>5.170302668871439E-3</v>
      </c>
      <c r="AK543" s="10">
        <f>'Raw Data'!R551+'Raw Data'!S551</f>
        <v>92692873.745399997</v>
      </c>
      <c r="AM543" s="9">
        <f>'Raw Data'!V551</f>
        <v>42767</v>
      </c>
      <c r="AN543" s="10">
        <f>IF('Raw Data'!W551=0,AN542,'Raw Data'!W551)</f>
        <v>6.8780000000000001</v>
      </c>
      <c r="AO543" s="15">
        <f t="shared" si="175"/>
        <v>0</v>
      </c>
      <c r="AP543" s="15">
        <f t="shared" si="184"/>
        <v>3.5011922214760144E-3</v>
      </c>
      <c r="AQ543" s="10">
        <f>IF('Raw Data'!Y551=0,AQ542,'Raw Data'!Y551)</f>
        <v>6.8293999999999997</v>
      </c>
      <c r="AR543" s="10">
        <f>IF('Raw Data'!X551=0,AR542,'Raw Data'!X551)</f>
        <v>6.8651999999999997</v>
      </c>
      <c r="AS543" s="10">
        <f t="shared" si="169"/>
        <v>3.5800000000000054E-2</v>
      </c>
      <c r="AT543" s="10">
        <f t="shared" si="170"/>
        <v>-4.8600000000000421E-2</v>
      </c>
      <c r="AV543" s="87">
        <f>'Raw Data'!AB544</f>
        <v>43049</v>
      </c>
      <c r="AW543" s="86">
        <f>'Raw Data'!AC544</f>
        <v>257.60000000000002</v>
      </c>
      <c r="AX543" s="86">
        <f t="shared" si="179"/>
        <v>294.33000000000004</v>
      </c>
    </row>
    <row r="544" spans="1:50">
      <c r="A544" s="9">
        <f>'Raw Data'!M552</f>
        <v>42818</v>
      </c>
      <c r="B544" s="13">
        <f>'Raw Data'!N552</f>
        <v>3269.4450999999999</v>
      </c>
      <c r="C544" s="14">
        <f t="shared" si="171"/>
        <v>6.4116872954545091E-3</v>
      </c>
      <c r="D544" s="15">
        <f t="shared" si="180"/>
        <v>5.3477362211247284E-3</v>
      </c>
      <c r="E544" s="10">
        <f>'Raw Data'!Q552</f>
        <v>3302.88</v>
      </c>
      <c r="F544" s="14">
        <f t="shared" si="171"/>
        <v>3.8069514415990922E-3</v>
      </c>
      <c r="G544" s="15">
        <f t="shared" si="181"/>
        <v>6.3460894628335016E-3</v>
      </c>
      <c r="H544" s="13">
        <f t="shared" si="176"/>
        <v>1.1866870766297446</v>
      </c>
      <c r="J544" s="9">
        <f>'Raw Data'!A552</f>
        <v>42800</v>
      </c>
      <c r="K544" s="10">
        <f>'Raw Data'!H552</f>
        <v>0</v>
      </c>
      <c r="L544" s="10">
        <f>'Raw Data'!J552</f>
        <v>0</v>
      </c>
      <c r="M544" s="10">
        <f t="shared" si="164"/>
        <v>0</v>
      </c>
      <c r="O544" s="9">
        <f>'Raw Data'!A552</f>
        <v>42800</v>
      </c>
      <c r="P544" s="10">
        <f>'Raw Data'!B552</f>
        <v>4.2925000000000004</v>
      </c>
      <c r="Q544" s="10">
        <f>'Raw Data'!C552</f>
        <v>0</v>
      </c>
      <c r="R544" s="10">
        <f t="shared" si="165"/>
        <v>4.2925000000000004</v>
      </c>
      <c r="S544" s="10">
        <f>'Raw Data'!D552</f>
        <v>2.8317000000000001</v>
      </c>
      <c r="T544" s="15">
        <f t="shared" si="172"/>
        <v>3.7821826246979148E-2</v>
      </c>
      <c r="U544" s="15">
        <f t="shared" si="182"/>
        <v>7.9336001486654234E-2</v>
      </c>
      <c r="V544" s="10">
        <f>'Raw Data'!F552</f>
        <v>2.5367999999999999</v>
      </c>
      <c r="W544" s="10">
        <f t="shared" si="166"/>
        <v>0.29490000000000016</v>
      </c>
      <c r="Y544" s="9">
        <f>'Raw Data'!A552</f>
        <v>42800</v>
      </c>
      <c r="Z544" s="10">
        <f>'Raw Data'!G552</f>
        <v>4.5435999999999996</v>
      </c>
      <c r="AA544" s="10">
        <f>'Raw Data'!H552</f>
        <v>0</v>
      </c>
      <c r="AB544" s="10">
        <f t="shared" si="167"/>
        <v>4.5435999999999996</v>
      </c>
      <c r="AC544" s="10">
        <f>'Raw Data'!I552</f>
        <v>0</v>
      </c>
      <c r="AD544" s="12" t="e">
        <f t="shared" si="173"/>
        <v>#DIV/0!</v>
      </c>
      <c r="AE544" s="15" t="e">
        <f t="shared" si="183"/>
        <v>#DIV/0!</v>
      </c>
      <c r="AG544" s="9">
        <f>'Raw Data'!M552</f>
        <v>42818</v>
      </c>
      <c r="AH544" s="10">
        <f>'Raw Data'!N552</f>
        <v>3269.4450999999999</v>
      </c>
      <c r="AI544" s="14">
        <f t="shared" si="174"/>
        <v>6.4116872954545091E-3</v>
      </c>
      <c r="AJ544" s="15">
        <f t="shared" si="178"/>
        <v>5.3477362211247284E-3</v>
      </c>
      <c r="AK544" s="10">
        <f>'Raw Data'!R552+'Raw Data'!S552</f>
        <v>92629336.559399992</v>
      </c>
      <c r="AM544" s="9">
        <f>'Raw Data'!V552</f>
        <v>42768</v>
      </c>
      <c r="AN544" s="10">
        <f>IF('Raw Data'!W552=0,AN543,'Raw Data'!W552)</f>
        <v>6.8780000000000001</v>
      </c>
      <c r="AO544" s="15">
        <f t="shared" si="175"/>
        <v>0</v>
      </c>
      <c r="AP544" s="15">
        <f t="shared" si="184"/>
        <v>2.8020966010904413E-3</v>
      </c>
      <c r="AQ544" s="10">
        <f>IF('Raw Data'!Y552=0,AQ543,'Raw Data'!Y552)</f>
        <v>6.8103999999999996</v>
      </c>
      <c r="AR544" s="10">
        <f>IF('Raw Data'!X552=0,AR543,'Raw Data'!X552)</f>
        <v>6.8460000000000001</v>
      </c>
      <c r="AS544" s="10">
        <f t="shared" si="169"/>
        <v>3.560000000000052E-2</v>
      </c>
      <c r="AT544" s="10">
        <f t="shared" si="170"/>
        <v>-6.7600000000000549E-2</v>
      </c>
      <c r="AV544" s="87">
        <f>'Raw Data'!AB545</f>
        <v>43052</v>
      </c>
      <c r="AW544" s="86">
        <f>'Raw Data'!AC545</f>
        <v>274.39</v>
      </c>
      <c r="AX544" s="86">
        <f t="shared" si="179"/>
        <v>290.35599999999994</v>
      </c>
    </row>
    <row r="545" spans="1:50">
      <c r="A545" s="9">
        <f>'Raw Data'!M553</f>
        <v>42821</v>
      </c>
      <c r="B545" s="13">
        <f>'Raw Data'!N553</f>
        <v>3266.9551999999999</v>
      </c>
      <c r="C545" s="14">
        <f t="shared" si="171"/>
        <v>-7.6185668140110871E-4</v>
      </c>
      <c r="D545" s="15">
        <f t="shared" si="180"/>
        <v>5.0206523939483431E-3</v>
      </c>
      <c r="E545" s="10">
        <f>'Raw Data'!Q553</f>
        <v>3326.17</v>
      </c>
      <c r="F545" s="14">
        <f t="shared" si="171"/>
        <v>7.0266767717812005E-3</v>
      </c>
      <c r="G545" s="15">
        <f t="shared" si="181"/>
        <v>6.3814227718316432E-3</v>
      </c>
      <c r="H545" s="13">
        <f t="shared" si="176"/>
        <v>1.2710345730215278</v>
      </c>
      <c r="J545" s="9">
        <f>'Raw Data'!A553</f>
        <v>42801</v>
      </c>
      <c r="K545" s="10">
        <f>'Raw Data'!H553</f>
        <v>0</v>
      </c>
      <c r="L545" s="10">
        <f>'Raw Data'!J553</f>
        <v>0</v>
      </c>
      <c r="M545" s="10">
        <f t="shared" si="164"/>
        <v>0</v>
      </c>
      <c r="O545" s="9">
        <f>'Raw Data'!A553</f>
        <v>42801</v>
      </c>
      <c r="P545" s="10">
        <f>'Raw Data'!B553</f>
        <v>4.2918000000000003</v>
      </c>
      <c r="Q545" s="10">
        <f>'Raw Data'!C553</f>
        <v>0</v>
      </c>
      <c r="R545" s="10">
        <f t="shared" si="165"/>
        <v>4.2918000000000003</v>
      </c>
      <c r="S545" s="10">
        <f>'Raw Data'!D553</f>
        <v>3.1686000000000001</v>
      </c>
      <c r="T545" s="15">
        <f t="shared" si="172"/>
        <v>0.11241261194193398</v>
      </c>
      <c r="U545" s="15">
        <f t="shared" si="182"/>
        <v>8.2784513039003541E-2</v>
      </c>
      <c r="V545" s="10">
        <f>'Raw Data'!F553</f>
        <v>2.6612</v>
      </c>
      <c r="W545" s="10">
        <f t="shared" si="166"/>
        <v>0.50740000000000007</v>
      </c>
      <c r="Y545" s="9">
        <f>'Raw Data'!A553</f>
        <v>42801</v>
      </c>
      <c r="Z545" s="10">
        <f>'Raw Data'!G553</f>
        <v>4.5247000000000002</v>
      </c>
      <c r="AA545" s="10">
        <f>'Raw Data'!H553</f>
        <v>0</v>
      </c>
      <c r="AB545" s="10">
        <f t="shared" si="167"/>
        <v>4.5247000000000002</v>
      </c>
      <c r="AC545" s="10">
        <f>'Raw Data'!I553</f>
        <v>0</v>
      </c>
      <c r="AD545" s="12" t="e">
        <f t="shared" si="173"/>
        <v>#DIV/0!</v>
      </c>
      <c r="AE545" s="15" t="e">
        <f t="shared" si="183"/>
        <v>#DIV/0!</v>
      </c>
      <c r="AG545" s="9">
        <f>'Raw Data'!M553</f>
        <v>42821</v>
      </c>
      <c r="AH545" s="10">
        <f>'Raw Data'!N553</f>
        <v>3266.9551999999999</v>
      </c>
      <c r="AI545" s="14">
        <f t="shared" si="174"/>
        <v>-7.6185668140110871E-4</v>
      </c>
      <c r="AJ545" s="15">
        <f t="shared" si="178"/>
        <v>5.0206523939483431E-3</v>
      </c>
      <c r="AK545" s="10">
        <f>'Raw Data'!R553+'Raw Data'!S553</f>
        <v>93056612.180799991</v>
      </c>
      <c r="AM545" s="9">
        <f>'Raw Data'!V553</f>
        <v>42769</v>
      </c>
      <c r="AN545" s="10">
        <f>IF('Raw Data'!W553=0,AN544,'Raw Data'!W553)</f>
        <v>6.8739999999999997</v>
      </c>
      <c r="AO545" s="15">
        <f t="shared" si="175"/>
        <v>-5.8173358243240338E-4</v>
      </c>
      <c r="AP545" s="15">
        <f t="shared" si="184"/>
        <v>2.4399079503580334E-3</v>
      </c>
      <c r="AQ545" s="10">
        <f>IF('Raw Data'!Y553=0,AQ544,'Raw Data'!Y553)</f>
        <v>6.8023999999999996</v>
      </c>
      <c r="AR545" s="10">
        <f>IF('Raw Data'!X553=0,AR544,'Raw Data'!X553)</f>
        <v>6.8531000000000004</v>
      </c>
      <c r="AS545" s="10">
        <f t="shared" si="169"/>
        <v>5.0700000000000855E-2</v>
      </c>
      <c r="AT545" s="10">
        <f t="shared" si="170"/>
        <v>-7.1600000000000108E-2</v>
      </c>
      <c r="AV545" s="87">
        <f>'Raw Data'!AB546</f>
        <v>43053</v>
      </c>
      <c r="AW545" s="86">
        <f>'Raw Data'!AC546</f>
        <v>277.64999999999998</v>
      </c>
      <c r="AX545" s="86">
        <f t="shared" si="179"/>
        <v>285.43</v>
      </c>
    </row>
    <row r="546" spans="1:50">
      <c r="A546" s="9">
        <f>'Raw Data'!M554</f>
        <v>42822</v>
      </c>
      <c r="B546" s="13">
        <f>'Raw Data'!N554</f>
        <v>3252.9479000000001</v>
      </c>
      <c r="C546" s="14">
        <f t="shared" si="171"/>
        <v>-4.296788260757657E-3</v>
      </c>
      <c r="D546" s="15">
        <f t="shared" si="180"/>
        <v>5.2605763151780437E-3</v>
      </c>
      <c r="E546" s="10">
        <f>'Raw Data'!Q554</f>
        <v>3314.95</v>
      </c>
      <c r="F546" s="14">
        <f t="shared" si="171"/>
        <v>-3.378951344106141E-3</v>
      </c>
      <c r="G546" s="15">
        <f t="shared" si="181"/>
        <v>6.3991638070473164E-3</v>
      </c>
      <c r="H546" s="13">
        <f t="shared" si="176"/>
        <v>1.216437786214444</v>
      </c>
      <c r="J546" s="9">
        <f>'Raw Data'!A554</f>
        <v>42802</v>
      </c>
      <c r="K546" s="10">
        <f>'Raw Data'!H554</f>
        <v>0</v>
      </c>
      <c r="L546" s="10">
        <f>'Raw Data'!J554</f>
        <v>0</v>
      </c>
      <c r="M546" s="10">
        <f t="shared" si="164"/>
        <v>0</v>
      </c>
      <c r="O546" s="9">
        <f>'Raw Data'!A554</f>
        <v>42802</v>
      </c>
      <c r="P546" s="10">
        <f>'Raw Data'!B554</f>
        <v>4.2931999999999997</v>
      </c>
      <c r="Q546" s="10">
        <f>'Raw Data'!C554</f>
        <v>0</v>
      </c>
      <c r="R546" s="10">
        <f t="shared" si="165"/>
        <v>4.2931999999999997</v>
      </c>
      <c r="S546" s="10">
        <f>'Raw Data'!D554</f>
        <v>2.9693999999999998</v>
      </c>
      <c r="T546" s="15">
        <f t="shared" si="172"/>
        <v>-6.492993775504724E-2</v>
      </c>
      <c r="U546" s="15">
        <f t="shared" si="182"/>
        <v>8.4051982300870465E-2</v>
      </c>
      <c r="V546" s="10">
        <f>'Raw Data'!F554</f>
        <v>2.6236999999999999</v>
      </c>
      <c r="W546" s="10">
        <f t="shared" si="166"/>
        <v>0.3456999999999999</v>
      </c>
      <c r="Y546" s="9">
        <f>'Raw Data'!A554</f>
        <v>42802</v>
      </c>
      <c r="Z546" s="10">
        <f>'Raw Data'!G554</f>
        <v>4.5419999999999998</v>
      </c>
      <c r="AA546" s="10">
        <f>'Raw Data'!H554</f>
        <v>0</v>
      </c>
      <c r="AB546" s="10">
        <f t="shared" si="167"/>
        <v>4.5419999999999998</v>
      </c>
      <c r="AC546" s="10">
        <f>'Raw Data'!I554</f>
        <v>0</v>
      </c>
      <c r="AD546" s="12" t="e">
        <f t="shared" si="173"/>
        <v>#DIV/0!</v>
      </c>
      <c r="AE546" s="15" t="e">
        <f t="shared" si="183"/>
        <v>#DIV/0!</v>
      </c>
      <c r="AG546" s="9">
        <f>'Raw Data'!M554</f>
        <v>42822</v>
      </c>
      <c r="AH546" s="10">
        <f>'Raw Data'!N554</f>
        <v>3252.9479000000001</v>
      </c>
      <c r="AI546" s="14">
        <f t="shared" si="174"/>
        <v>-4.296788260757657E-3</v>
      </c>
      <c r="AJ546" s="15">
        <f t="shared" si="178"/>
        <v>5.2605763151780437E-3</v>
      </c>
      <c r="AK546" s="10">
        <f>'Raw Data'!R554+'Raw Data'!S554</f>
        <v>93150417.950599998</v>
      </c>
      <c r="AM546" s="9">
        <f>'Raw Data'!V554</f>
        <v>42772</v>
      </c>
      <c r="AN546" s="10">
        <f>IF('Raw Data'!W554=0,AN545,'Raw Data'!W554)</f>
        <v>6.8636999999999997</v>
      </c>
      <c r="AO546" s="15">
        <f t="shared" si="175"/>
        <v>-1.4995234908351594E-3</v>
      </c>
      <c r="AP546" s="15">
        <f t="shared" si="184"/>
        <v>2.407033145010153E-3</v>
      </c>
      <c r="AQ546" s="10">
        <f>IF('Raw Data'!Y554=0,AQ545,'Raw Data'!Y554)</f>
        <v>6.8003999999999998</v>
      </c>
      <c r="AR546" s="10">
        <f>IF('Raw Data'!X554=0,AR545,'Raw Data'!X554)</f>
        <v>6.8285</v>
      </c>
      <c r="AS546" s="10">
        <f t="shared" si="169"/>
        <v>2.8100000000000236E-2</v>
      </c>
      <c r="AT546" s="10">
        <f t="shared" si="170"/>
        <v>-6.3299999999999912E-2</v>
      </c>
      <c r="AV546" s="87">
        <f>'Raw Data'!AB547</f>
        <v>43054</v>
      </c>
      <c r="AW546" s="86">
        <f>'Raw Data'!AC547</f>
        <v>266.45999999999998</v>
      </c>
      <c r="AX546" s="86">
        <f t="shared" si="179"/>
        <v>279.52</v>
      </c>
    </row>
    <row r="547" spans="1:50">
      <c r="A547" s="9">
        <f>'Raw Data'!M555</f>
        <v>42823</v>
      </c>
      <c r="B547" s="13">
        <f>'Raw Data'!N555</f>
        <v>3241.3144000000002</v>
      </c>
      <c r="C547" s="14">
        <f t="shared" si="171"/>
        <v>-3.5827048266113678E-3</v>
      </c>
      <c r="D547" s="15">
        <f t="shared" si="180"/>
        <v>5.3922888895752176E-3</v>
      </c>
      <c r="E547" s="10">
        <f>'Raw Data'!Q555</f>
        <v>3306.17</v>
      </c>
      <c r="F547" s="14">
        <f t="shared" si="171"/>
        <v>-2.6521208334408558E-3</v>
      </c>
      <c r="G547" s="15">
        <f t="shared" si="181"/>
        <v>6.4013112931215156E-3</v>
      </c>
      <c r="H547" s="13">
        <f t="shared" si="176"/>
        <v>1.1871232094958815</v>
      </c>
      <c r="J547" s="9">
        <f>'Raw Data'!A555</f>
        <v>42803</v>
      </c>
      <c r="K547" s="10">
        <f>'Raw Data'!H555</f>
        <v>0</v>
      </c>
      <c r="L547" s="10">
        <f>'Raw Data'!J555</f>
        <v>0</v>
      </c>
      <c r="M547" s="10">
        <f t="shared" si="164"/>
        <v>0</v>
      </c>
      <c r="O547" s="9">
        <f>'Raw Data'!A555</f>
        <v>42803</v>
      </c>
      <c r="P547" s="10">
        <f>'Raw Data'!B555</f>
        <v>4.2942999999999998</v>
      </c>
      <c r="Q547" s="10">
        <f>'Raw Data'!C555</f>
        <v>0</v>
      </c>
      <c r="R547" s="10">
        <f t="shared" si="165"/>
        <v>4.2942999999999998</v>
      </c>
      <c r="S547" s="10">
        <f>'Raw Data'!D555</f>
        <v>2.8677000000000001</v>
      </c>
      <c r="T547" s="15">
        <f t="shared" si="172"/>
        <v>-3.4849597448068627E-2</v>
      </c>
      <c r="U547" s="15">
        <f t="shared" si="182"/>
        <v>8.4188162461166227E-2</v>
      </c>
      <c r="V547" s="10">
        <f>'Raw Data'!F555</f>
        <v>2.6120000000000001</v>
      </c>
      <c r="W547" s="10">
        <f t="shared" si="166"/>
        <v>0.25570000000000004</v>
      </c>
      <c r="Y547" s="9">
        <f>'Raw Data'!A555</f>
        <v>42803</v>
      </c>
      <c r="Z547" s="10">
        <f>'Raw Data'!G555</f>
        <v>4.5576999999999996</v>
      </c>
      <c r="AA547" s="10">
        <f>'Raw Data'!H555</f>
        <v>0</v>
      </c>
      <c r="AB547" s="10">
        <f t="shared" si="167"/>
        <v>4.5576999999999996</v>
      </c>
      <c r="AC547" s="10">
        <f>'Raw Data'!I555</f>
        <v>0</v>
      </c>
      <c r="AD547" s="12" t="e">
        <f t="shared" si="173"/>
        <v>#DIV/0!</v>
      </c>
      <c r="AE547" s="15" t="e">
        <f t="shared" si="183"/>
        <v>#DIV/0!</v>
      </c>
      <c r="AG547" s="9">
        <f>'Raw Data'!M555</f>
        <v>42823</v>
      </c>
      <c r="AH547" s="10">
        <f>'Raw Data'!N555</f>
        <v>3241.3144000000002</v>
      </c>
      <c r="AI547" s="14">
        <f t="shared" si="174"/>
        <v>-3.5827048266113678E-3</v>
      </c>
      <c r="AJ547" s="15">
        <f t="shared" si="178"/>
        <v>5.3922888895752176E-3</v>
      </c>
      <c r="AK547" s="10">
        <f>'Raw Data'!R555+'Raw Data'!S555</f>
        <v>93150825.080699995</v>
      </c>
      <c r="AM547" s="9">
        <f>'Raw Data'!V555</f>
        <v>42773</v>
      </c>
      <c r="AN547" s="10">
        <f>IF('Raw Data'!W555=0,AN546,'Raw Data'!W555)</f>
        <v>6.8815</v>
      </c>
      <c r="AO547" s="15">
        <f t="shared" si="175"/>
        <v>2.5899965006431552E-3</v>
      </c>
      <c r="AP547" s="15">
        <f t="shared" si="184"/>
        <v>2.4875202340651726E-3</v>
      </c>
      <c r="AQ547" s="10">
        <f>IF('Raw Data'!Y555=0,AQ546,'Raw Data'!Y555)</f>
        <v>6.8353999999999999</v>
      </c>
      <c r="AR547" s="10">
        <f>IF('Raw Data'!X555=0,AR546,'Raw Data'!X555)</f>
        <v>6.8593000000000002</v>
      </c>
      <c r="AS547" s="10">
        <f t="shared" si="169"/>
        <v>2.3900000000000254E-2</v>
      </c>
      <c r="AT547" s="10">
        <f t="shared" si="170"/>
        <v>-4.610000000000003E-2</v>
      </c>
      <c r="AV547" s="87">
        <f>'Raw Data'!AB548</f>
        <v>43055</v>
      </c>
      <c r="AW547" s="86">
        <f>'Raw Data'!AC548</f>
        <v>273.41000000000003</v>
      </c>
      <c r="AX547" s="86">
        <f t="shared" si="179"/>
        <v>269.90199999999999</v>
      </c>
    </row>
    <row r="548" spans="1:50">
      <c r="A548" s="9">
        <f>'Raw Data'!M556</f>
        <v>42824</v>
      </c>
      <c r="B548" s="13">
        <f>'Raw Data'!N556</f>
        <v>3210.2368999999999</v>
      </c>
      <c r="C548" s="14">
        <f t="shared" si="171"/>
        <v>-9.6341915092560161E-3</v>
      </c>
      <c r="D548" s="15">
        <f t="shared" si="180"/>
        <v>5.3015564737183829E-3</v>
      </c>
      <c r="E548" s="10">
        <f>'Raw Data'!Q556</f>
        <v>3301.82</v>
      </c>
      <c r="F548" s="14">
        <f t="shared" si="171"/>
        <v>-1.3165881390131843E-3</v>
      </c>
      <c r="G548" s="15">
        <f t="shared" si="181"/>
        <v>6.1572948108487621E-3</v>
      </c>
      <c r="H548" s="13">
        <f t="shared" si="176"/>
        <v>1.161412660861497</v>
      </c>
      <c r="J548" s="9">
        <f>'Raw Data'!A556</f>
        <v>42804</v>
      </c>
      <c r="K548" s="10">
        <f>'Raw Data'!H556</f>
        <v>0</v>
      </c>
      <c r="L548" s="10">
        <f>'Raw Data'!J556</f>
        <v>0</v>
      </c>
      <c r="M548" s="10">
        <f t="shared" si="164"/>
        <v>0</v>
      </c>
      <c r="O548" s="9">
        <f>'Raw Data'!A556</f>
        <v>42804</v>
      </c>
      <c r="P548" s="10">
        <f>'Raw Data'!B556</f>
        <v>4.2942</v>
      </c>
      <c r="Q548" s="10">
        <f>'Raw Data'!C556</f>
        <v>0</v>
      </c>
      <c r="R548" s="10">
        <f t="shared" si="165"/>
        <v>4.2942</v>
      </c>
      <c r="S548" s="10">
        <f>'Raw Data'!D556</f>
        <v>2.7364000000000002</v>
      </c>
      <c r="T548" s="15">
        <f t="shared" si="172"/>
        <v>-4.6867126850983688E-2</v>
      </c>
      <c r="U548" s="15">
        <f t="shared" si="182"/>
        <v>8.4501978828616361E-2</v>
      </c>
      <c r="V548" s="10">
        <f>'Raw Data'!F556</f>
        <v>2.5291999999999999</v>
      </c>
      <c r="W548" s="10">
        <f t="shared" si="166"/>
        <v>0.20720000000000027</v>
      </c>
      <c r="Y548" s="9">
        <f>'Raw Data'!A556</f>
        <v>42804</v>
      </c>
      <c r="Z548" s="10">
        <f>'Raw Data'!G556</f>
        <v>4.5528000000000004</v>
      </c>
      <c r="AA548" s="10">
        <f>'Raw Data'!H556</f>
        <v>0</v>
      </c>
      <c r="AB548" s="10">
        <f t="shared" si="167"/>
        <v>4.5528000000000004</v>
      </c>
      <c r="AC548" s="10">
        <f>'Raw Data'!I556</f>
        <v>0</v>
      </c>
      <c r="AD548" s="12" t="e">
        <f t="shared" si="173"/>
        <v>#DIV/0!</v>
      </c>
      <c r="AE548" s="15" t="e">
        <f t="shared" si="183"/>
        <v>#DIV/0!</v>
      </c>
      <c r="AG548" s="9">
        <f>'Raw Data'!M556</f>
        <v>42824</v>
      </c>
      <c r="AH548" s="10">
        <f>'Raw Data'!N556</f>
        <v>3210.2368999999999</v>
      </c>
      <c r="AI548" s="14">
        <f t="shared" si="174"/>
        <v>-9.6341915092560161E-3</v>
      </c>
      <c r="AJ548" s="15">
        <f t="shared" si="178"/>
        <v>5.3015564737183829E-3</v>
      </c>
      <c r="AK548" s="10">
        <f>'Raw Data'!R556+'Raw Data'!S556</f>
        <v>92996065.515500009</v>
      </c>
      <c r="AM548" s="9">
        <f>'Raw Data'!V556</f>
        <v>42774</v>
      </c>
      <c r="AN548" s="10">
        <f>IF('Raw Data'!W556=0,AN547,'Raw Data'!W556)</f>
        <v>6.8780000000000001</v>
      </c>
      <c r="AO548" s="15">
        <f t="shared" si="175"/>
        <v>-5.0873942737564271E-4</v>
      </c>
      <c r="AP548" s="15">
        <f t="shared" si="184"/>
        <v>2.4832258224026299E-3</v>
      </c>
      <c r="AQ548" s="10">
        <f>IF('Raw Data'!Y556=0,AQ547,'Raw Data'!Y556)</f>
        <v>6.8423999999999996</v>
      </c>
      <c r="AR548" s="10">
        <f>IF('Raw Data'!X556=0,AR547,'Raw Data'!X556)</f>
        <v>6.8677000000000001</v>
      </c>
      <c r="AS548" s="10">
        <f t="shared" si="169"/>
        <v>2.5300000000000544E-2</v>
      </c>
      <c r="AT548" s="10">
        <f t="shared" si="170"/>
        <v>-3.560000000000052E-2</v>
      </c>
      <c r="AV548" s="87">
        <f>'Raw Data'!AB549</f>
        <v>43056</v>
      </c>
      <c r="AW548" s="86">
        <f>'Raw Data'!AC549</f>
        <v>268.35000000000002</v>
      </c>
      <c r="AX548" s="86">
        <f t="shared" si="179"/>
        <v>272.05200000000002</v>
      </c>
    </row>
    <row r="549" spans="1:50">
      <c r="A549" s="9">
        <f>'Raw Data'!M557</f>
        <v>42825</v>
      </c>
      <c r="B549" s="13">
        <f>'Raw Data'!N557</f>
        <v>3222.5142000000001</v>
      </c>
      <c r="C549" s="14">
        <f t="shared" si="171"/>
        <v>3.817127296330883E-3</v>
      </c>
      <c r="D549" s="15">
        <f t="shared" si="180"/>
        <v>4.8232946327996257E-3</v>
      </c>
      <c r="E549" s="10">
        <f>'Raw Data'!Q557</f>
        <v>3335.22</v>
      </c>
      <c r="F549" s="14">
        <f t="shared" si="171"/>
        <v>1.0064812612987377E-2</v>
      </c>
      <c r="G549" s="15">
        <f t="shared" si="181"/>
        <v>6.3559136100812845E-3</v>
      </c>
      <c r="H549" s="13">
        <f t="shared" si="176"/>
        <v>1.3177535468929187</v>
      </c>
      <c r="J549" s="9">
        <f>'Raw Data'!A557</f>
        <v>42807</v>
      </c>
      <c r="K549" s="10">
        <f>'Raw Data'!H557</f>
        <v>0</v>
      </c>
      <c r="L549" s="10">
        <f>'Raw Data'!J557</f>
        <v>0</v>
      </c>
      <c r="M549" s="10">
        <f t="shared" si="164"/>
        <v>0</v>
      </c>
      <c r="O549" s="9">
        <f>'Raw Data'!A557</f>
        <v>42807</v>
      </c>
      <c r="P549" s="10">
        <f>'Raw Data'!B557</f>
        <v>4.2925000000000004</v>
      </c>
      <c r="Q549" s="10">
        <f>'Raw Data'!C557</f>
        <v>0</v>
      </c>
      <c r="R549" s="10">
        <f t="shared" si="165"/>
        <v>4.2925000000000004</v>
      </c>
      <c r="S549" s="10">
        <f>'Raw Data'!D557</f>
        <v>2.8136000000000001</v>
      </c>
      <c r="T549" s="15">
        <f t="shared" si="172"/>
        <v>2.7821614272929635E-2</v>
      </c>
      <c r="U549" s="15">
        <f t="shared" si="182"/>
        <v>8.3901744900128555E-2</v>
      </c>
      <c r="V549" s="10">
        <f>'Raw Data'!F557</f>
        <v>2.5156999999999998</v>
      </c>
      <c r="W549" s="10">
        <f t="shared" si="166"/>
        <v>0.29790000000000028</v>
      </c>
      <c r="Y549" s="9">
        <f>'Raw Data'!A557</f>
        <v>42807</v>
      </c>
      <c r="Z549" s="10">
        <f>'Raw Data'!G557</f>
        <v>4.5416999999999996</v>
      </c>
      <c r="AA549" s="10">
        <f>'Raw Data'!H557</f>
        <v>0</v>
      </c>
      <c r="AB549" s="10">
        <f t="shared" si="167"/>
        <v>4.5416999999999996</v>
      </c>
      <c r="AC549" s="10">
        <f>'Raw Data'!I557</f>
        <v>0</v>
      </c>
      <c r="AD549" s="12" t="e">
        <f t="shared" si="173"/>
        <v>#DIV/0!</v>
      </c>
      <c r="AE549" s="15" t="e">
        <f t="shared" si="183"/>
        <v>#DIV/0!</v>
      </c>
      <c r="AG549" s="9">
        <f>'Raw Data'!M557</f>
        <v>42825</v>
      </c>
      <c r="AH549" s="10">
        <f>'Raw Data'!N557</f>
        <v>3222.5142000000001</v>
      </c>
      <c r="AI549" s="14">
        <f t="shared" si="174"/>
        <v>3.817127296330883E-3</v>
      </c>
      <c r="AJ549" s="15">
        <f t="shared" si="178"/>
        <v>4.8232946327996257E-3</v>
      </c>
      <c r="AK549" s="10">
        <f>'Raw Data'!R557+'Raw Data'!S557</f>
        <v>92223003.510499999</v>
      </c>
      <c r="AM549" s="9">
        <f>'Raw Data'!V557</f>
        <v>42775</v>
      </c>
      <c r="AN549" s="10">
        <f>IF('Raw Data'!W557=0,AN548,'Raw Data'!W557)</f>
        <v>6.8672000000000004</v>
      </c>
      <c r="AO549" s="15">
        <f t="shared" si="175"/>
        <v>-1.5714579958868004E-3</v>
      </c>
      <c r="AP549" s="15">
        <f t="shared" si="184"/>
        <v>2.3699878991616562E-3</v>
      </c>
      <c r="AQ549" s="10">
        <f>IF('Raw Data'!Y557=0,AQ548,'Raw Data'!Y557)</f>
        <v>6.8638000000000003</v>
      </c>
      <c r="AR549" s="10">
        <f>IF('Raw Data'!X557=0,AR548,'Raw Data'!X557)</f>
        <v>6.8712</v>
      </c>
      <c r="AS549" s="10">
        <f t="shared" si="169"/>
        <v>7.3999999999996291E-3</v>
      </c>
      <c r="AT549" s="10">
        <f t="shared" si="170"/>
        <v>-3.4000000000000696E-3</v>
      </c>
      <c r="AV549" s="87">
        <f>'Raw Data'!AB550</f>
        <v>43059</v>
      </c>
      <c r="AW549" s="86">
        <f>'Raw Data'!AC550</f>
        <v>257.73</v>
      </c>
      <c r="AX549" s="86">
        <f t="shared" si="179"/>
        <v>268.71999999999997</v>
      </c>
    </row>
    <row r="550" spans="1:50">
      <c r="A550" s="9">
        <f>'Raw Data'!M558</f>
        <v>42830</v>
      </c>
      <c r="B550" s="13">
        <f>'Raw Data'!N558</f>
        <v>3270.3054000000002</v>
      </c>
      <c r="C550" s="14">
        <f t="shared" si="171"/>
        <v>1.4721512705404139E-2</v>
      </c>
      <c r="D550" s="15">
        <f t="shared" si="180"/>
        <v>6.5647837037272824E-3</v>
      </c>
      <c r="E550" s="10">
        <f>'Raw Data'!Q558</f>
        <v>3349.88</v>
      </c>
      <c r="F550" s="14">
        <f t="shared" si="171"/>
        <v>4.3858800915182227E-3</v>
      </c>
      <c r="G550" s="15">
        <f t="shared" si="181"/>
        <v>6.3508654232423785E-3</v>
      </c>
      <c r="H550" s="13">
        <f t="shared" si="176"/>
        <v>0.96741426829288413</v>
      </c>
      <c r="J550" s="9">
        <f>'Raw Data'!A558</f>
        <v>42808</v>
      </c>
      <c r="K550" s="10">
        <f>'Raw Data'!H558</f>
        <v>0</v>
      </c>
      <c r="L550" s="10">
        <f>'Raw Data'!J558</f>
        <v>0</v>
      </c>
      <c r="M550" s="10">
        <f t="shared" si="164"/>
        <v>0</v>
      </c>
      <c r="O550" s="9">
        <f>'Raw Data'!A558</f>
        <v>42808</v>
      </c>
      <c r="P550" s="10">
        <f>'Raw Data'!B558</f>
        <v>4.2925000000000004</v>
      </c>
      <c r="Q550" s="10">
        <f>'Raw Data'!C558</f>
        <v>0</v>
      </c>
      <c r="R550" s="10">
        <f t="shared" si="165"/>
        <v>4.2925000000000004</v>
      </c>
      <c r="S550" s="10">
        <f>'Raw Data'!D558</f>
        <v>2.8618999999999999</v>
      </c>
      <c r="T550" s="15">
        <f t="shared" si="172"/>
        <v>1.7020937745208096E-2</v>
      </c>
      <c r="U550" s="15">
        <f t="shared" si="182"/>
        <v>8.3634313768974261E-2</v>
      </c>
      <c r="V550" s="10">
        <f>'Raw Data'!F558</f>
        <v>2.6074999999999999</v>
      </c>
      <c r="W550" s="10">
        <f t="shared" si="166"/>
        <v>0.25439999999999996</v>
      </c>
      <c r="Y550" s="9">
        <f>'Raw Data'!A558</f>
        <v>42808</v>
      </c>
      <c r="Z550" s="10">
        <f>'Raw Data'!G558</f>
        <v>4.5728</v>
      </c>
      <c r="AA550" s="10">
        <f>'Raw Data'!H558</f>
        <v>0</v>
      </c>
      <c r="AB550" s="10">
        <f t="shared" si="167"/>
        <v>4.5728</v>
      </c>
      <c r="AC550" s="10">
        <f>'Raw Data'!I558</f>
        <v>0</v>
      </c>
      <c r="AD550" s="12" t="e">
        <f t="shared" si="173"/>
        <v>#DIV/0!</v>
      </c>
      <c r="AE550" s="15" t="e">
        <f t="shared" si="183"/>
        <v>#DIV/0!</v>
      </c>
      <c r="AG550" s="9">
        <f>'Raw Data'!M558</f>
        <v>42830</v>
      </c>
      <c r="AH550" s="10">
        <f>'Raw Data'!N558</f>
        <v>3270.3054000000002</v>
      </c>
      <c r="AI550" s="14">
        <f t="shared" si="174"/>
        <v>1.4721512705404139E-2</v>
      </c>
      <c r="AJ550" s="15">
        <f t="shared" si="178"/>
        <v>6.5647837037272824E-3</v>
      </c>
      <c r="AK550" s="10">
        <f>'Raw Data'!R558+'Raw Data'!S558</f>
        <v>92751482.697699994</v>
      </c>
      <c r="AM550" s="9">
        <f>'Raw Data'!V558</f>
        <v>42776</v>
      </c>
      <c r="AN550" s="10">
        <f>IF('Raw Data'!W558=0,AN549,'Raw Data'!W558)</f>
        <v>6.8814000000000002</v>
      </c>
      <c r="AO550" s="15">
        <f t="shared" si="175"/>
        <v>2.0656656022071647E-3</v>
      </c>
      <c r="AP550" s="15">
        <f t="shared" si="184"/>
        <v>2.422547826187867E-3</v>
      </c>
      <c r="AQ550" s="10">
        <f>IF('Raw Data'!Y558=0,AQ549,'Raw Data'!Y558)</f>
        <v>6.8646000000000003</v>
      </c>
      <c r="AR550" s="10">
        <f>IF('Raw Data'!X558=0,AR549,'Raw Data'!X558)</f>
        <v>6.8883000000000001</v>
      </c>
      <c r="AS550" s="10">
        <f t="shared" si="169"/>
        <v>2.3699999999999832E-2</v>
      </c>
      <c r="AT550" s="10">
        <f t="shared" si="170"/>
        <v>-1.6799999999999926E-2</v>
      </c>
      <c r="AV550" s="87">
        <f>'Raw Data'!AB551</f>
        <v>43060</v>
      </c>
      <c r="AW550" s="86">
        <f>'Raw Data'!AC551</f>
        <v>255.91</v>
      </c>
      <c r="AX550" s="86">
        <f t="shared" si="179"/>
        <v>264.37200000000001</v>
      </c>
    </row>
    <row r="551" spans="1:50">
      <c r="A551" s="9">
        <f>'Raw Data'!M559</f>
        <v>42831</v>
      </c>
      <c r="B551" s="13">
        <f>'Raw Data'!N559</f>
        <v>3281.0047</v>
      </c>
      <c r="C551" s="14">
        <f t="shared" si="171"/>
        <v>3.2663114244523826E-3</v>
      </c>
      <c r="D551" s="15">
        <f t="shared" si="180"/>
        <v>6.5626790708327113E-3</v>
      </c>
      <c r="E551" s="10">
        <f>'Raw Data'!Q559</f>
        <v>3337.46</v>
      </c>
      <c r="F551" s="14">
        <f t="shared" si="171"/>
        <v>-3.7144856640487158E-3</v>
      </c>
      <c r="G551" s="15">
        <f t="shared" si="181"/>
        <v>6.4293617225298352E-3</v>
      </c>
      <c r="H551" s="13">
        <f t="shared" si="176"/>
        <v>0.97968552981732804</v>
      </c>
      <c r="J551" s="9">
        <f>'Raw Data'!A559</f>
        <v>42809</v>
      </c>
      <c r="K551" s="10">
        <f>'Raw Data'!H559</f>
        <v>0</v>
      </c>
      <c r="L551" s="10">
        <f>'Raw Data'!J559</f>
        <v>0</v>
      </c>
      <c r="M551" s="10">
        <f t="shared" si="164"/>
        <v>0</v>
      </c>
      <c r="O551" s="9">
        <f>'Raw Data'!A559</f>
        <v>42809</v>
      </c>
      <c r="P551" s="10">
        <f>'Raw Data'!B559</f>
        <v>4.2933000000000003</v>
      </c>
      <c r="Q551" s="10">
        <f>'Raw Data'!C559</f>
        <v>0</v>
      </c>
      <c r="R551" s="10">
        <f t="shared" si="165"/>
        <v>4.2933000000000003</v>
      </c>
      <c r="S551" s="10">
        <f>'Raw Data'!D559</f>
        <v>2.9308000000000001</v>
      </c>
      <c r="T551" s="15">
        <f t="shared" si="172"/>
        <v>2.3789683380827931E-2</v>
      </c>
      <c r="U551" s="15">
        <f t="shared" si="182"/>
        <v>8.0492716607770673E-2</v>
      </c>
      <c r="V551" s="10">
        <f>'Raw Data'!F559</f>
        <v>2.5697000000000001</v>
      </c>
      <c r="W551" s="10">
        <f t="shared" si="166"/>
        <v>0.36109999999999998</v>
      </c>
      <c r="Y551" s="9">
        <f>'Raw Data'!A559</f>
        <v>42809</v>
      </c>
      <c r="Z551" s="10">
        <f>'Raw Data'!G559</f>
        <v>4.6345999999999998</v>
      </c>
      <c r="AA551" s="10">
        <f>'Raw Data'!H559</f>
        <v>0</v>
      </c>
      <c r="AB551" s="10">
        <f t="shared" si="167"/>
        <v>4.6345999999999998</v>
      </c>
      <c r="AC551" s="10">
        <f>'Raw Data'!I559</f>
        <v>0</v>
      </c>
      <c r="AD551" s="12" t="e">
        <f t="shared" si="173"/>
        <v>#DIV/0!</v>
      </c>
      <c r="AE551" s="15" t="e">
        <f t="shared" si="183"/>
        <v>#DIV/0!</v>
      </c>
      <c r="AG551" s="9">
        <f>'Raw Data'!M559</f>
        <v>42831</v>
      </c>
      <c r="AH551" s="10">
        <f>'Raw Data'!N559</f>
        <v>3281.0047</v>
      </c>
      <c r="AI551" s="14">
        <f t="shared" si="174"/>
        <v>3.2663114244523826E-3</v>
      </c>
      <c r="AJ551" s="15">
        <f t="shared" si="178"/>
        <v>6.5626790708327113E-3</v>
      </c>
      <c r="AK551" s="10">
        <f>'Raw Data'!R559+'Raw Data'!S559</f>
        <v>92863802.31400001</v>
      </c>
      <c r="AM551" s="9">
        <f>'Raw Data'!V559</f>
        <v>42779</v>
      </c>
      <c r="AN551" s="10">
        <f>IF('Raw Data'!W559=0,AN550,'Raw Data'!W559)</f>
        <v>6.8792999999999997</v>
      </c>
      <c r="AO551" s="15">
        <f t="shared" si="175"/>
        <v>-3.052170334798782E-4</v>
      </c>
      <c r="AP551" s="15">
        <f t="shared" si="184"/>
        <v>2.4223781546752312E-3</v>
      </c>
      <c r="AQ551" s="10">
        <f>IF('Raw Data'!Y559=0,AQ550,'Raw Data'!Y559)</f>
        <v>6.8723999999999998</v>
      </c>
      <c r="AR551" s="10">
        <f>IF('Raw Data'!X559=0,AR550,'Raw Data'!X559)</f>
        <v>6.8956</v>
      </c>
      <c r="AS551" s="10">
        <f t="shared" si="169"/>
        <v>2.3200000000000109E-2</v>
      </c>
      <c r="AT551" s="10">
        <f t="shared" si="170"/>
        <v>-6.8999999999999062E-3</v>
      </c>
      <c r="AV551" s="87">
        <f>'Raw Data'!AB552</f>
        <v>43061</v>
      </c>
      <c r="AW551" s="86">
        <f>'Raw Data'!AC552</f>
        <v>254.65</v>
      </c>
      <c r="AX551" s="86">
        <f t="shared" si="179"/>
        <v>262.01000000000005</v>
      </c>
    </row>
    <row r="552" spans="1:50">
      <c r="A552" s="9">
        <f>'Raw Data'!M560</f>
        <v>42832</v>
      </c>
      <c r="B552" s="13">
        <f>'Raw Data'!N560</f>
        <v>3286.616</v>
      </c>
      <c r="C552" s="14">
        <f t="shared" si="171"/>
        <v>1.7087775380752832E-3</v>
      </c>
      <c r="D552" s="15">
        <f t="shared" si="180"/>
        <v>6.2902560451719488E-3</v>
      </c>
      <c r="E552" s="10">
        <f>'Raw Data'!Q560</f>
        <v>3335.99</v>
      </c>
      <c r="F552" s="14">
        <f t="shared" si="171"/>
        <v>-4.4055174573142818E-4</v>
      </c>
      <c r="G552" s="15">
        <f t="shared" si="181"/>
        <v>4.5613251085451622E-3</v>
      </c>
      <c r="H552" s="13">
        <f t="shared" si="176"/>
        <v>0.72514140534011839</v>
      </c>
      <c r="J552" s="9">
        <f>'Raw Data'!A560</f>
        <v>42810</v>
      </c>
      <c r="K552" s="10">
        <f>'Raw Data'!H560</f>
        <v>0</v>
      </c>
      <c r="L552" s="10">
        <f>'Raw Data'!J560</f>
        <v>0</v>
      </c>
      <c r="M552" s="10">
        <f t="shared" si="164"/>
        <v>0</v>
      </c>
      <c r="O552" s="9">
        <f>'Raw Data'!A560</f>
        <v>42810</v>
      </c>
      <c r="P552" s="10">
        <f>'Raw Data'!B560</f>
        <v>4.3266999999999998</v>
      </c>
      <c r="Q552" s="10">
        <f>'Raw Data'!C560</f>
        <v>0</v>
      </c>
      <c r="R552" s="10">
        <f t="shared" si="165"/>
        <v>4.3266999999999998</v>
      </c>
      <c r="S552" s="10">
        <f>'Raw Data'!D560</f>
        <v>3.76</v>
      </c>
      <c r="T552" s="15">
        <f t="shared" si="172"/>
        <v>0.24914353409813134</v>
      </c>
      <c r="U552" s="15">
        <f t="shared" si="182"/>
        <v>9.7496776570926022E-2</v>
      </c>
      <c r="V552" s="10">
        <f>'Raw Data'!F560</f>
        <v>2.7641</v>
      </c>
      <c r="W552" s="10">
        <f t="shared" si="166"/>
        <v>0.99589999999999979</v>
      </c>
      <c r="Y552" s="9">
        <f>'Raw Data'!A560</f>
        <v>42810</v>
      </c>
      <c r="Z552" s="10">
        <f>'Raw Data'!G560</f>
        <v>4.6306000000000003</v>
      </c>
      <c r="AA552" s="10">
        <f>'Raw Data'!H560</f>
        <v>0</v>
      </c>
      <c r="AB552" s="10">
        <f t="shared" si="167"/>
        <v>4.6306000000000003</v>
      </c>
      <c r="AC552" s="10">
        <f>'Raw Data'!I560</f>
        <v>0</v>
      </c>
      <c r="AD552" s="12" t="e">
        <f t="shared" si="173"/>
        <v>#DIV/0!</v>
      </c>
      <c r="AE552" s="15" t="e">
        <f t="shared" si="183"/>
        <v>#DIV/0!</v>
      </c>
      <c r="AG552" s="9">
        <f>'Raw Data'!M560</f>
        <v>42832</v>
      </c>
      <c r="AH552" s="10">
        <f>'Raw Data'!N560</f>
        <v>3286.616</v>
      </c>
      <c r="AI552" s="14">
        <f t="shared" si="174"/>
        <v>1.7087775380752832E-3</v>
      </c>
      <c r="AJ552" s="15">
        <f t="shared" si="178"/>
        <v>6.2902560451719488E-3</v>
      </c>
      <c r="AK552" s="10">
        <f>'Raw Data'!R560+'Raw Data'!S560</f>
        <v>92594840.771299988</v>
      </c>
      <c r="AM552" s="9">
        <f>'Raw Data'!V560</f>
        <v>42780</v>
      </c>
      <c r="AN552" s="10">
        <f>IF('Raw Data'!W560=0,AN551,'Raw Data'!W560)</f>
        <v>6.8673999999999999</v>
      </c>
      <c r="AO552" s="15">
        <f t="shared" si="175"/>
        <v>-1.7313250412836769E-3</v>
      </c>
      <c r="AP552" s="15">
        <f t="shared" si="184"/>
        <v>2.320602045852061E-3</v>
      </c>
      <c r="AQ552" s="10">
        <f>IF('Raw Data'!Y560=0,AQ551,'Raw Data'!Y560)</f>
        <v>6.8583999999999996</v>
      </c>
      <c r="AR552" s="10">
        <f>IF('Raw Data'!X560=0,AR551,'Raw Data'!X560)</f>
        <v>6.875</v>
      </c>
      <c r="AS552" s="10">
        <f t="shared" si="169"/>
        <v>1.6600000000000392E-2</v>
      </c>
      <c r="AT552" s="10">
        <f t="shared" si="170"/>
        <v>-9.0000000000003411E-3</v>
      </c>
      <c r="AV552" s="87">
        <f>'Raw Data'!AB553</f>
        <v>43062</v>
      </c>
      <c r="AW552" s="86">
        <f>'Raw Data'!AC553</f>
        <v>257.62</v>
      </c>
      <c r="AX552" s="86">
        <f t="shared" si="179"/>
        <v>258.85200000000003</v>
      </c>
    </row>
    <row r="553" spans="1:50">
      <c r="A553" s="9">
        <f>'Raw Data'!M561</f>
        <v>42835</v>
      </c>
      <c r="B553" s="13">
        <f>'Raw Data'!N561</f>
        <v>3269.3926000000001</v>
      </c>
      <c r="C553" s="14">
        <f t="shared" si="171"/>
        <v>-5.2542455859461573E-3</v>
      </c>
      <c r="D553" s="15">
        <f t="shared" si="180"/>
        <v>6.5894215688153531E-3</v>
      </c>
      <c r="E553" s="10">
        <f>'Raw Data'!Q561</f>
        <v>3315.68</v>
      </c>
      <c r="F553" s="14">
        <f t="shared" si="171"/>
        <v>-6.1067560830485972E-3</v>
      </c>
      <c r="G553" s="15">
        <f t="shared" si="181"/>
        <v>4.9998152486660855E-3</v>
      </c>
      <c r="H553" s="13">
        <f t="shared" si="176"/>
        <v>0.75876390612612643</v>
      </c>
      <c r="J553" s="9">
        <f>'Raw Data'!A561</f>
        <v>42811</v>
      </c>
      <c r="K553" s="10">
        <f>'Raw Data'!H561</f>
        <v>0</v>
      </c>
      <c r="L553" s="10">
        <f>'Raw Data'!J561</f>
        <v>0</v>
      </c>
      <c r="M553" s="10">
        <f t="shared" si="164"/>
        <v>0</v>
      </c>
      <c r="O553" s="9">
        <f>'Raw Data'!A561</f>
        <v>42811</v>
      </c>
      <c r="P553" s="10">
        <f>'Raw Data'!B561</f>
        <v>4.3506999999999998</v>
      </c>
      <c r="Q553" s="10">
        <f>'Raw Data'!C561</f>
        <v>0</v>
      </c>
      <c r="R553" s="10">
        <f t="shared" si="165"/>
        <v>4.3506999999999998</v>
      </c>
      <c r="S553" s="10">
        <f>'Raw Data'!D561</f>
        <v>3.5535999999999999</v>
      </c>
      <c r="T553" s="15">
        <f t="shared" si="172"/>
        <v>-5.6457783243777204E-2</v>
      </c>
      <c r="U553" s="15">
        <f t="shared" si="182"/>
        <v>9.8527349631636021E-2</v>
      </c>
      <c r="V553" s="10">
        <f>'Raw Data'!F561</f>
        <v>2.9298000000000002</v>
      </c>
      <c r="W553" s="10">
        <f t="shared" si="166"/>
        <v>0.62379999999999969</v>
      </c>
      <c r="Y553" s="9">
        <f>'Raw Data'!A561</f>
        <v>42811</v>
      </c>
      <c r="Z553" s="10">
        <f>'Raw Data'!G561</f>
        <v>4.6315999999999997</v>
      </c>
      <c r="AA553" s="10">
        <f>'Raw Data'!H561</f>
        <v>0</v>
      </c>
      <c r="AB553" s="10">
        <f t="shared" si="167"/>
        <v>4.6315999999999997</v>
      </c>
      <c r="AC553" s="10">
        <f>'Raw Data'!I561</f>
        <v>0</v>
      </c>
      <c r="AD553" s="12" t="e">
        <f t="shared" si="173"/>
        <v>#DIV/0!</v>
      </c>
      <c r="AE553" s="15" t="e">
        <f t="shared" si="183"/>
        <v>#DIV/0!</v>
      </c>
      <c r="AG553" s="9">
        <f>'Raw Data'!M561</f>
        <v>42835</v>
      </c>
      <c r="AH553" s="10">
        <f>'Raw Data'!N561</f>
        <v>3269.3926000000001</v>
      </c>
      <c r="AI553" s="14">
        <f t="shared" si="174"/>
        <v>-5.2542455859461573E-3</v>
      </c>
      <c r="AJ553" s="15">
        <f t="shared" si="178"/>
        <v>6.5894215688153531E-3</v>
      </c>
      <c r="AK553" s="10">
        <f>'Raw Data'!R561+'Raw Data'!S561</f>
        <v>93026420.447600007</v>
      </c>
      <c r="AM553" s="9">
        <f>'Raw Data'!V561</f>
        <v>42781</v>
      </c>
      <c r="AN553" s="10">
        <f>IF('Raw Data'!W561=0,AN552,'Raw Data'!W561)</f>
        <v>6.8672000000000004</v>
      </c>
      <c r="AO553" s="15">
        <f t="shared" si="175"/>
        <v>-2.9123527443594973E-5</v>
      </c>
      <c r="AP553" s="15">
        <f t="shared" si="184"/>
        <v>1.9346064830378965E-3</v>
      </c>
      <c r="AQ553" s="10">
        <f>IF('Raw Data'!Y561=0,AQ552,'Raw Data'!Y561)</f>
        <v>6.8441999999999998</v>
      </c>
      <c r="AR553" s="10">
        <f>IF('Raw Data'!X561=0,AR552,'Raw Data'!X561)</f>
        <v>6.8780999999999999</v>
      </c>
      <c r="AS553" s="10">
        <f t="shared" si="169"/>
        <v>3.3900000000000041E-2</v>
      </c>
      <c r="AT553" s="10">
        <f t="shared" si="170"/>
        <v>-2.3000000000000576E-2</v>
      </c>
      <c r="AV553" s="87">
        <f>'Raw Data'!AB554</f>
        <v>43063</v>
      </c>
      <c r="AW553" s="86">
        <f>'Raw Data'!AC554</f>
        <v>247.6</v>
      </c>
      <c r="AX553" s="86">
        <f t="shared" si="179"/>
        <v>254.70199999999994</v>
      </c>
    </row>
    <row r="554" spans="1:50">
      <c r="A554" s="9">
        <f>'Raw Data'!M562</f>
        <v>42836</v>
      </c>
      <c r="B554" s="13">
        <f>'Raw Data'!N562</f>
        <v>3288.9657000000002</v>
      </c>
      <c r="C554" s="14">
        <f t="shared" si="171"/>
        <v>5.9689200306454904E-3</v>
      </c>
      <c r="D554" s="15">
        <f t="shared" si="180"/>
        <v>6.5518683537981485E-3</v>
      </c>
      <c r="E554" s="10">
        <f>'Raw Data'!Q562</f>
        <v>3307.93</v>
      </c>
      <c r="F554" s="14">
        <f t="shared" si="171"/>
        <v>-2.3401146917379975E-3</v>
      </c>
      <c r="G554" s="15">
        <f t="shared" si="181"/>
        <v>4.9661023311151431E-3</v>
      </c>
      <c r="H554" s="13">
        <f t="shared" si="176"/>
        <v>0.75796735571407969</v>
      </c>
      <c r="J554" s="9">
        <f>'Raw Data'!A562</f>
        <v>42814</v>
      </c>
      <c r="K554" s="10">
        <f>'Raw Data'!H562</f>
        <v>0</v>
      </c>
      <c r="L554" s="10">
        <f>'Raw Data'!J562</f>
        <v>0</v>
      </c>
      <c r="M554" s="10">
        <f t="shared" si="164"/>
        <v>0</v>
      </c>
      <c r="O554" s="9">
        <f>'Raw Data'!A562</f>
        <v>42814</v>
      </c>
      <c r="P554" s="10">
        <f>'Raw Data'!B562</f>
        <v>4.3711000000000002</v>
      </c>
      <c r="Q554" s="10">
        <f>'Raw Data'!C562</f>
        <v>0</v>
      </c>
      <c r="R554" s="10">
        <f t="shared" si="165"/>
        <v>4.3711000000000002</v>
      </c>
      <c r="S554" s="10">
        <f>'Raw Data'!D562</f>
        <v>3.8797000000000001</v>
      </c>
      <c r="T554" s="15">
        <f t="shared" si="172"/>
        <v>8.779665690021396E-2</v>
      </c>
      <c r="U554" s="15">
        <f t="shared" si="182"/>
        <v>9.9177570148101357E-2</v>
      </c>
      <c r="V554" s="10">
        <f>'Raw Data'!F562</f>
        <v>2.9196</v>
      </c>
      <c r="W554" s="10">
        <f t="shared" si="166"/>
        <v>0.96010000000000018</v>
      </c>
      <c r="Y554" s="9">
        <f>'Raw Data'!A562</f>
        <v>42814</v>
      </c>
      <c r="Z554" s="10">
        <f>'Raw Data'!G562</f>
        <v>4.6448999999999998</v>
      </c>
      <c r="AA554" s="10">
        <f>'Raw Data'!H562</f>
        <v>0</v>
      </c>
      <c r="AB554" s="10">
        <f t="shared" si="167"/>
        <v>4.6448999999999998</v>
      </c>
      <c r="AC554" s="10">
        <f>'Raw Data'!I562</f>
        <v>0</v>
      </c>
      <c r="AD554" s="12" t="e">
        <f t="shared" si="173"/>
        <v>#DIV/0!</v>
      </c>
      <c r="AE554" s="15" t="e">
        <f t="shared" si="183"/>
        <v>#DIV/0!</v>
      </c>
      <c r="AG554" s="9">
        <f>'Raw Data'!M562</f>
        <v>42836</v>
      </c>
      <c r="AH554" s="10">
        <f>'Raw Data'!N562</f>
        <v>3288.9657000000002</v>
      </c>
      <c r="AI554" s="14">
        <f t="shared" si="174"/>
        <v>5.9689200306454904E-3</v>
      </c>
      <c r="AJ554" s="15">
        <f t="shared" si="178"/>
        <v>6.5518683537981485E-3</v>
      </c>
      <c r="AK554" s="10">
        <f>'Raw Data'!R562+'Raw Data'!S562</f>
        <v>93553427.252000004</v>
      </c>
      <c r="AM554" s="9">
        <f>'Raw Data'!V562</f>
        <v>42782</v>
      </c>
      <c r="AN554" s="10">
        <f>IF('Raw Data'!W562=0,AN553,'Raw Data'!W562)</f>
        <v>6.8585000000000003</v>
      </c>
      <c r="AO554" s="15">
        <f t="shared" si="175"/>
        <v>-1.2676950778629527E-3</v>
      </c>
      <c r="AP554" s="15">
        <f t="shared" si="184"/>
        <v>1.4162454449918984E-3</v>
      </c>
      <c r="AQ554" s="10">
        <f>IF('Raw Data'!Y562=0,AQ553,'Raw Data'!Y562)</f>
        <v>6.8491999999999997</v>
      </c>
      <c r="AR554" s="10">
        <f>IF('Raw Data'!X562=0,AR553,'Raw Data'!X562)</f>
        <v>6.8648999999999996</v>
      </c>
      <c r="AS554" s="10">
        <f t="shared" si="169"/>
        <v>1.5699999999999825E-2</v>
      </c>
      <c r="AT554" s="10">
        <f t="shared" si="170"/>
        <v>-9.3000000000005301E-3</v>
      </c>
      <c r="AV554" s="87">
        <f>'Raw Data'!AB555</f>
        <v>43066</v>
      </c>
      <c r="AW554" s="86">
        <f>'Raw Data'!AC555</f>
        <v>238.16</v>
      </c>
      <c r="AX554" s="86">
        <f t="shared" si="179"/>
        <v>250.78800000000001</v>
      </c>
    </row>
    <row r="555" spans="1:50">
      <c r="A555" s="9">
        <f>'Raw Data'!M563</f>
        <v>42837</v>
      </c>
      <c r="B555" s="13">
        <f>'Raw Data'!N563</f>
        <v>3273.8301000000001</v>
      </c>
      <c r="C555" s="14">
        <f t="shared" si="171"/>
        <v>-4.6125545563919616E-3</v>
      </c>
      <c r="D555" s="15">
        <f t="shared" si="180"/>
        <v>6.7310234770561377E-3</v>
      </c>
      <c r="E555" s="10">
        <f>'Raw Data'!Q563</f>
        <v>3296.86</v>
      </c>
      <c r="F555" s="14">
        <f t="shared" si="171"/>
        <v>-3.3521157722910542E-3</v>
      </c>
      <c r="G555" s="15">
        <f t="shared" si="181"/>
        <v>4.482004347761164E-3</v>
      </c>
      <c r="H555" s="13">
        <f t="shared" si="176"/>
        <v>0.66587263631435156</v>
      </c>
      <c r="J555" s="9">
        <f>'Raw Data'!A563</f>
        <v>42815</v>
      </c>
      <c r="K555" s="10">
        <f>'Raw Data'!H563</f>
        <v>0</v>
      </c>
      <c r="L555" s="10">
        <f>'Raw Data'!J563</f>
        <v>0</v>
      </c>
      <c r="M555" s="10">
        <f t="shared" si="164"/>
        <v>0</v>
      </c>
      <c r="O555" s="9">
        <f>'Raw Data'!A563</f>
        <v>42815</v>
      </c>
      <c r="P555" s="10">
        <f>'Raw Data'!B563</f>
        <v>4.3845999999999998</v>
      </c>
      <c r="Q555" s="10">
        <f>'Raw Data'!C563</f>
        <v>0</v>
      </c>
      <c r="R555" s="10">
        <f t="shared" si="165"/>
        <v>4.3845999999999998</v>
      </c>
      <c r="S555" s="10">
        <f>'Raw Data'!D563</f>
        <v>5.0095000000000001</v>
      </c>
      <c r="T555" s="15">
        <f t="shared" si="172"/>
        <v>0.25557827865894089</v>
      </c>
      <c r="U555" s="15">
        <f t="shared" si="182"/>
        <v>0.11097363809038314</v>
      </c>
      <c r="V555" s="10">
        <f>'Raw Data'!F563</f>
        <v>3.0882999999999998</v>
      </c>
      <c r="W555" s="10">
        <f t="shared" si="166"/>
        <v>1.9212000000000002</v>
      </c>
      <c r="Y555" s="9">
        <f>'Raw Data'!A563</f>
        <v>42815</v>
      </c>
      <c r="Z555" s="10">
        <f>'Raw Data'!G563</f>
        <v>4.6807999999999996</v>
      </c>
      <c r="AA555" s="10">
        <f>'Raw Data'!H563</f>
        <v>0</v>
      </c>
      <c r="AB555" s="10">
        <f t="shared" si="167"/>
        <v>4.6807999999999996</v>
      </c>
      <c r="AC555" s="10">
        <f>'Raw Data'!I563</f>
        <v>0</v>
      </c>
      <c r="AD555" s="12" t="e">
        <f t="shared" si="173"/>
        <v>#DIV/0!</v>
      </c>
      <c r="AE555" s="15" t="e">
        <f t="shared" si="183"/>
        <v>#DIV/0!</v>
      </c>
      <c r="AG555" s="9">
        <f>'Raw Data'!M563</f>
        <v>42837</v>
      </c>
      <c r="AH555" s="10">
        <f>'Raw Data'!N563</f>
        <v>3273.8301000000001</v>
      </c>
      <c r="AI555" s="14">
        <f t="shared" si="174"/>
        <v>-4.6125545563919616E-3</v>
      </c>
      <c r="AJ555" s="15">
        <f t="shared" si="178"/>
        <v>6.7310234770561377E-3</v>
      </c>
      <c r="AK555" s="10">
        <f>'Raw Data'!R563+'Raw Data'!S563</f>
        <v>93734757.795699999</v>
      </c>
      <c r="AM555" s="9">
        <f>'Raw Data'!V563</f>
        <v>42783</v>
      </c>
      <c r="AN555" s="10">
        <f>IF('Raw Data'!W563=0,AN554,'Raw Data'!W563)</f>
        <v>6.8708999999999998</v>
      </c>
      <c r="AO555" s="15">
        <f t="shared" si="175"/>
        <v>1.806343084422773E-3</v>
      </c>
      <c r="AP555" s="15">
        <f t="shared" si="184"/>
        <v>1.4776584275917267E-3</v>
      </c>
      <c r="AQ555" s="10">
        <f>IF('Raw Data'!Y563=0,AQ554,'Raw Data'!Y563)</f>
        <v>6.8487999999999998</v>
      </c>
      <c r="AR555" s="10">
        <f>IF('Raw Data'!X563=0,AR554,'Raw Data'!X563)</f>
        <v>6.8788999999999998</v>
      </c>
      <c r="AS555" s="10">
        <f t="shared" si="169"/>
        <v>3.0100000000000016E-2</v>
      </c>
      <c r="AT555" s="10">
        <f t="shared" si="170"/>
        <v>-2.2100000000000009E-2</v>
      </c>
      <c r="AV555" s="87">
        <f>'Raw Data'!AB556</f>
        <v>43067</v>
      </c>
      <c r="AW555" s="86">
        <f>'Raw Data'!AC556</f>
        <v>267.87</v>
      </c>
      <c r="AX555" s="86">
        <f t="shared" si="179"/>
        <v>253.18</v>
      </c>
    </row>
    <row r="556" spans="1:50">
      <c r="A556" s="9">
        <f>'Raw Data'!M564</f>
        <v>42838</v>
      </c>
      <c r="B556" s="13">
        <f>'Raw Data'!N564</f>
        <v>3275.9603000000002</v>
      </c>
      <c r="C556" s="14">
        <f t="shared" si="171"/>
        <v>6.5046358585995993E-4</v>
      </c>
      <c r="D556" s="15">
        <f t="shared" si="180"/>
        <v>6.5612496273403922E-3</v>
      </c>
      <c r="E556" s="10">
        <f>'Raw Data'!Q564</f>
        <v>3279.16</v>
      </c>
      <c r="F556" s="14">
        <f t="shared" si="171"/>
        <v>-5.3832083065148096E-3</v>
      </c>
      <c r="G556" s="15">
        <f t="shared" si="181"/>
        <v>4.6313671019107749E-3</v>
      </c>
      <c r="H556" s="13">
        <f t="shared" si="176"/>
        <v>0.7058666206833687</v>
      </c>
      <c r="J556" s="9">
        <f>'Raw Data'!A564</f>
        <v>42816</v>
      </c>
      <c r="K556" s="10">
        <f>'Raw Data'!H564</f>
        <v>0</v>
      </c>
      <c r="L556" s="10">
        <f>'Raw Data'!J564</f>
        <v>0</v>
      </c>
      <c r="M556" s="10">
        <f t="shared" si="164"/>
        <v>0</v>
      </c>
      <c r="O556" s="9">
        <f>'Raw Data'!A564</f>
        <v>42816</v>
      </c>
      <c r="P556" s="10">
        <f>'Raw Data'!B564</f>
        <v>4.4077000000000002</v>
      </c>
      <c r="Q556" s="10">
        <f>'Raw Data'!C564</f>
        <v>0</v>
      </c>
      <c r="R556" s="10">
        <f t="shared" si="165"/>
        <v>4.4077000000000002</v>
      </c>
      <c r="S556" s="10">
        <f>'Raw Data'!D564</f>
        <v>4.5903</v>
      </c>
      <c r="T556" s="15">
        <f t="shared" si="172"/>
        <v>-8.7390728303440232E-2</v>
      </c>
      <c r="U556" s="15">
        <f t="shared" si="182"/>
        <v>0.11318237224221209</v>
      </c>
      <c r="V556" s="10">
        <f>'Raw Data'!F564</f>
        <v>2.9317000000000002</v>
      </c>
      <c r="W556" s="10">
        <f t="shared" si="166"/>
        <v>1.6585999999999999</v>
      </c>
      <c r="Y556" s="9">
        <f>'Raw Data'!A564</f>
        <v>42816</v>
      </c>
      <c r="Z556" s="10">
        <f>'Raw Data'!G564</f>
        <v>4.7084999999999999</v>
      </c>
      <c r="AA556" s="10">
        <f>'Raw Data'!H564</f>
        <v>0</v>
      </c>
      <c r="AB556" s="10">
        <f t="shared" si="167"/>
        <v>4.7084999999999999</v>
      </c>
      <c r="AC556" s="10">
        <f>'Raw Data'!I564</f>
        <v>0</v>
      </c>
      <c r="AD556" s="12" t="e">
        <f t="shared" si="173"/>
        <v>#DIV/0!</v>
      </c>
      <c r="AE556" s="15" t="e">
        <f t="shared" si="183"/>
        <v>#DIV/0!</v>
      </c>
      <c r="AG556" s="9">
        <f>'Raw Data'!M564</f>
        <v>42838</v>
      </c>
      <c r="AH556" s="10">
        <f>'Raw Data'!N564</f>
        <v>3275.9603000000002</v>
      </c>
      <c r="AI556" s="14">
        <f t="shared" si="174"/>
        <v>6.5046358585995993E-4</v>
      </c>
      <c r="AJ556" s="15">
        <f t="shared" si="178"/>
        <v>6.5612496273403922E-3</v>
      </c>
      <c r="AK556" s="10">
        <f>'Raw Data'!R564+'Raw Data'!S564</f>
        <v>94076321.301100001</v>
      </c>
      <c r="AM556" s="9">
        <f>'Raw Data'!V564</f>
        <v>42786</v>
      </c>
      <c r="AN556" s="10">
        <f>IF('Raw Data'!W564=0,AN555,'Raw Data'!W564)</f>
        <v>6.8781999999999996</v>
      </c>
      <c r="AO556" s="15">
        <f t="shared" si="175"/>
        <v>1.0618877869767033E-3</v>
      </c>
      <c r="AP556" s="15">
        <f t="shared" si="184"/>
        <v>1.337323945671155E-3</v>
      </c>
      <c r="AQ556" s="10">
        <f>IF('Raw Data'!Y564=0,AQ555,'Raw Data'!Y564)</f>
        <v>6.8574000000000002</v>
      </c>
      <c r="AR556" s="10">
        <f>IF('Raw Data'!X564=0,AR555,'Raw Data'!X564)</f>
        <v>6.8784000000000001</v>
      </c>
      <c r="AS556" s="10">
        <f t="shared" si="169"/>
        <v>2.0999999999999908E-2</v>
      </c>
      <c r="AT556" s="10">
        <f t="shared" si="170"/>
        <v>-2.0799999999999486E-2</v>
      </c>
      <c r="AV556" s="87">
        <f>'Raw Data'!AB557</f>
        <v>43068</v>
      </c>
      <c r="AW556" s="86">
        <f>'Raw Data'!AC557</f>
        <v>231.57</v>
      </c>
      <c r="AX556" s="86">
        <f t="shared" si="179"/>
        <v>248.56399999999999</v>
      </c>
    </row>
    <row r="557" spans="1:50">
      <c r="A557" s="9">
        <f>'Raw Data'!M565</f>
        <v>42839</v>
      </c>
      <c r="B557" s="13">
        <f>'Raw Data'!N565</f>
        <v>3246.0668000000001</v>
      </c>
      <c r="C557" s="14">
        <f t="shared" si="171"/>
        <v>-9.1669994252561709E-3</v>
      </c>
      <c r="D557" s="15">
        <f t="shared" si="180"/>
        <v>7.1165500064803147E-3</v>
      </c>
      <c r="E557" s="10">
        <f>'Raw Data'!Q565</f>
        <v>3255.65</v>
      </c>
      <c r="F557" s="14">
        <f t="shared" si="171"/>
        <v>-7.1953435315752204E-3</v>
      </c>
      <c r="G557" s="15">
        <f t="shared" si="181"/>
        <v>4.97299895833553E-3</v>
      </c>
      <c r="H557" s="13">
        <f t="shared" si="176"/>
        <v>0.6987935100304401</v>
      </c>
      <c r="J557" s="9">
        <f>'Raw Data'!A565</f>
        <v>42817</v>
      </c>
      <c r="K557" s="10">
        <f>'Raw Data'!H565</f>
        <v>0</v>
      </c>
      <c r="L557" s="10">
        <f>'Raw Data'!J565</f>
        <v>0</v>
      </c>
      <c r="M557" s="10">
        <f t="shared" si="164"/>
        <v>0</v>
      </c>
      <c r="O557" s="9">
        <f>'Raw Data'!A565</f>
        <v>42817</v>
      </c>
      <c r="P557" s="10">
        <f>'Raw Data'!B565</f>
        <v>4.4396000000000004</v>
      </c>
      <c r="Q557" s="10">
        <f>'Raw Data'!C565</f>
        <v>0</v>
      </c>
      <c r="R557" s="10">
        <f t="shared" si="165"/>
        <v>4.4396000000000004</v>
      </c>
      <c r="S557" s="10">
        <f>'Raw Data'!D565</f>
        <v>4.0151000000000003</v>
      </c>
      <c r="T557" s="15">
        <f t="shared" si="172"/>
        <v>-0.1338831277249305</v>
      </c>
      <c r="U557" s="15">
        <f t="shared" si="182"/>
        <v>0.11613391902461</v>
      </c>
      <c r="V557" s="10">
        <f>'Raw Data'!F565</f>
        <v>3.0183</v>
      </c>
      <c r="W557" s="10">
        <f t="shared" si="166"/>
        <v>0.99680000000000035</v>
      </c>
      <c r="Y557" s="9">
        <f>'Raw Data'!A565</f>
        <v>42817</v>
      </c>
      <c r="Z557" s="10">
        <f>'Raw Data'!G565</f>
        <v>4.7233000000000001</v>
      </c>
      <c r="AA557" s="10">
        <f>'Raw Data'!H565</f>
        <v>0</v>
      </c>
      <c r="AB557" s="10">
        <f t="shared" si="167"/>
        <v>4.7233000000000001</v>
      </c>
      <c r="AC557" s="10">
        <f>'Raw Data'!I565</f>
        <v>0</v>
      </c>
      <c r="AD557" s="12" t="e">
        <f t="shared" si="173"/>
        <v>#DIV/0!</v>
      </c>
      <c r="AE557" s="15" t="e">
        <f t="shared" si="183"/>
        <v>#DIV/0!</v>
      </c>
      <c r="AG557" s="9">
        <f>'Raw Data'!M565</f>
        <v>42839</v>
      </c>
      <c r="AH557" s="10">
        <f>'Raw Data'!N565</f>
        <v>3246.0668000000001</v>
      </c>
      <c r="AI557" s="14">
        <f t="shared" si="174"/>
        <v>-9.1669994252561709E-3</v>
      </c>
      <c r="AJ557" s="15">
        <f t="shared" si="178"/>
        <v>7.1165500064803147E-3</v>
      </c>
      <c r="AK557" s="10">
        <f>'Raw Data'!R565+'Raw Data'!S565</f>
        <v>93730077.568599999</v>
      </c>
      <c r="AM557" s="9">
        <f>'Raw Data'!V565</f>
        <v>42787</v>
      </c>
      <c r="AN557" s="10">
        <f>IF('Raw Data'!W565=0,AN556,'Raw Data'!W565)</f>
        <v>6.8826000000000001</v>
      </c>
      <c r="AO557" s="15">
        <f t="shared" si="175"/>
        <v>6.3949772541591608E-4</v>
      </c>
      <c r="AP557" s="15">
        <f t="shared" si="184"/>
        <v>1.3411817533935816E-3</v>
      </c>
      <c r="AQ557" s="10">
        <f>IF('Raw Data'!Y565=0,AQ556,'Raw Data'!Y565)</f>
        <v>6.8624000000000001</v>
      </c>
      <c r="AR557" s="10">
        <f>IF('Raw Data'!X565=0,AR556,'Raw Data'!X565)</f>
        <v>6.89</v>
      </c>
      <c r="AS557" s="10">
        <f t="shared" si="169"/>
        <v>2.7599999999999625E-2</v>
      </c>
      <c r="AT557" s="10">
        <f t="shared" si="170"/>
        <v>-2.0199999999999996E-2</v>
      </c>
      <c r="AV557" s="87">
        <f>'Raw Data'!AB558</f>
        <v>43069</v>
      </c>
      <c r="AW557" s="86">
        <f>'Raw Data'!AC558</f>
        <v>301.91000000000003</v>
      </c>
      <c r="AX557" s="86">
        <f t="shared" si="179"/>
        <v>257.42200000000003</v>
      </c>
    </row>
    <row r="558" spans="1:50">
      <c r="A558" s="9">
        <f>'Raw Data'!M566</f>
        <v>42842</v>
      </c>
      <c r="B558" s="13">
        <f>'Raw Data'!N566</f>
        <v>3222.1673000000001</v>
      </c>
      <c r="C558" s="14">
        <f t="shared" si="171"/>
        <v>-7.3898403776159098E-3</v>
      </c>
      <c r="D558" s="15">
        <f t="shared" si="180"/>
        <v>6.8343512793512477E-3</v>
      </c>
      <c r="E558" s="10">
        <f>'Raw Data'!Q566</f>
        <v>3254.31</v>
      </c>
      <c r="F558" s="14">
        <f t="shared" si="171"/>
        <v>-4.1167688247701505E-4</v>
      </c>
      <c r="G558" s="15">
        <f t="shared" si="181"/>
        <v>4.9844580796252497E-3</v>
      </c>
      <c r="H558" s="13">
        <f t="shared" si="176"/>
        <v>0.72932424393883377</v>
      </c>
      <c r="J558" s="9">
        <f>'Raw Data'!A566</f>
        <v>42818</v>
      </c>
      <c r="K558" s="10">
        <f>'Raw Data'!H566</f>
        <v>0</v>
      </c>
      <c r="L558" s="10">
        <f>'Raw Data'!J566</f>
        <v>0</v>
      </c>
      <c r="M558" s="10">
        <f t="shared" si="164"/>
        <v>0</v>
      </c>
      <c r="O558" s="9">
        <f>'Raw Data'!A566</f>
        <v>42818</v>
      </c>
      <c r="P558" s="10">
        <f>'Raw Data'!B566</f>
        <v>4.4516</v>
      </c>
      <c r="Q558" s="10">
        <f>'Raw Data'!C566</f>
        <v>0</v>
      </c>
      <c r="R558" s="10">
        <f t="shared" si="165"/>
        <v>4.4516</v>
      </c>
      <c r="S558" s="10">
        <f>'Raw Data'!D566</f>
        <v>3.1964999999999999</v>
      </c>
      <c r="T558" s="15">
        <f t="shared" si="172"/>
        <v>-0.22800579246416552</v>
      </c>
      <c r="U558" s="15">
        <f t="shared" si="182"/>
        <v>0.12577788607324203</v>
      </c>
      <c r="V558" s="10">
        <f>'Raw Data'!F566</f>
        <v>2.8820999999999999</v>
      </c>
      <c r="W558" s="10">
        <f t="shared" si="166"/>
        <v>0.31440000000000001</v>
      </c>
      <c r="Y558" s="9">
        <f>'Raw Data'!A566</f>
        <v>42818</v>
      </c>
      <c r="Z558" s="10">
        <f>'Raw Data'!G566</f>
        <v>4.7622999999999998</v>
      </c>
      <c r="AA558" s="10">
        <f>'Raw Data'!H566</f>
        <v>0</v>
      </c>
      <c r="AB558" s="10">
        <f t="shared" si="167"/>
        <v>4.7622999999999998</v>
      </c>
      <c r="AC558" s="10">
        <f>'Raw Data'!I566</f>
        <v>0</v>
      </c>
      <c r="AD558" s="12" t="e">
        <f t="shared" si="173"/>
        <v>#DIV/0!</v>
      </c>
      <c r="AE558" s="15" t="e">
        <f t="shared" si="183"/>
        <v>#DIV/0!</v>
      </c>
      <c r="AG558" s="9">
        <f>'Raw Data'!M566</f>
        <v>42842</v>
      </c>
      <c r="AH558" s="10">
        <f>'Raw Data'!N566</f>
        <v>3222.1673000000001</v>
      </c>
      <c r="AI558" s="14">
        <f t="shared" si="174"/>
        <v>-7.3898403776159098E-3</v>
      </c>
      <c r="AJ558" s="15">
        <f t="shared" si="178"/>
        <v>6.8343512793512477E-3</v>
      </c>
      <c r="AK558" s="10">
        <f>'Raw Data'!R566+'Raw Data'!S566</f>
        <v>93899887.929199994</v>
      </c>
      <c r="AM558" s="9">
        <f>'Raw Data'!V566</f>
        <v>42788</v>
      </c>
      <c r="AN558" s="10">
        <f>IF('Raw Data'!W566=0,AN557,'Raw Data'!W566)</f>
        <v>6.8780000000000001</v>
      </c>
      <c r="AO558" s="15">
        <f t="shared" si="175"/>
        <v>-6.6857552306549015E-4</v>
      </c>
      <c r="AP558" s="15">
        <f t="shared" si="184"/>
        <v>1.1464446871035038E-3</v>
      </c>
      <c r="AQ558" s="10">
        <f>IF('Raw Data'!Y566=0,AQ557,'Raw Data'!Y566)</f>
        <v>6.8570000000000002</v>
      </c>
      <c r="AR558" s="10">
        <f>IF('Raw Data'!X566=0,AR557,'Raw Data'!X566)</f>
        <v>6.8864000000000001</v>
      </c>
      <c r="AS558" s="10">
        <f t="shared" si="169"/>
        <v>2.9399999999999871E-2</v>
      </c>
      <c r="AT558" s="10">
        <f t="shared" si="170"/>
        <v>-2.0999999999999908E-2</v>
      </c>
      <c r="AV558" s="87">
        <f>'Raw Data'!AB559</f>
        <v>43070</v>
      </c>
      <c r="AW558" s="86">
        <f>'Raw Data'!AC559</f>
        <v>283.02999999999997</v>
      </c>
      <c r="AX558" s="86">
        <f t="shared" si="179"/>
        <v>264.50799999999998</v>
      </c>
    </row>
    <row r="559" spans="1:50">
      <c r="A559" s="9">
        <f>'Raw Data'!M567</f>
        <v>42843</v>
      </c>
      <c r="B559" s="13">
        <f>'Raw Data'!N567</f>
        <v>3196.7132999999999</v>
      </c>
      <c r="C559" s="14">
        <f t="shared" si="171"/>
        <v>-7.9310194439548218E-3</v>
      </c>
      <c r="D559" s="15">
        <f t="shared" si="180"/>
        <v>7.143725731765525E-3</v>
      </c>
      <c r="E559" s="10">
        <f>'Raw Data'!Q567</f>
        <v>3209.69</v>
      </c>
      <c r="F559" s="14">
        <f t="shared" si="171"/>
        <v>-1.3805912352734973E-2</v>
      </c>
      <c r="G559" s="15">
        <f t="shared" si="181"/>
        <v>4.5997334554927979E-3</v>
      </c>
      <c r="H559" s="13">
        <f t="shared" si="176"/>
        <v>0.64388438585197527</v>
      </c>
      <c r="J559" s="9">
        <f>'Raw Data'!A567</f>
        <v>42821</v>
      </c>
      <c r="K559" s="10">
        <f>'Raw Data'!H567</f>
        <v>0</v>
      </c>
      <c r="L559" s="10">
        <f>'Raw Data'!J567</f>
        <v>0</v>
      </c>
      <c r="M559" s="10">
        <f t="shared" si="164"/>
        <v>0</v>
      </c>
      <c r="O559" s="9">
        <f>'Raw Data'!A567</f>
        <v>42821</v>
      </c>
      <c r="P559" s="10">
        <f>'Raw Data'!B567</f>
        <v>4.4363999999999999</v>
      </c>
      <c r="Q559" s="10">
        <f>'Raw Data'!C567</f>
        <v>0</v>
      </c>
      <c r="R559" s="10">
        <f t="shared" si="165"/>
        <v>4.4363999999999999</v>
      </c>
      <c r="S559" s="10">
        <f>'Raw Data'!D567</f>
        <v>3.4375</v>
      </c>
      <c r="T559" s="15">
        <f t="shared" si="172"/>
        <v>7.2688001768045213E-2</v>
      </c>
      <c r="U559" s="15">
        <f t="shared" si="182"/>
        <v>0.12607398981597034</v>
      </c>
      <c r="V559" s="10">
        <f>'Raw Data'!F567</f>
        <v>2.7290000000000001</v>
      </c>
      <c r="W559" s="10">
        <f t="shared" si="166"/>
        <v>0.70849999999999991</v>
      </c>
      <c r="Y559" s="9">
        <f>'Raw Data'!A567</f>
        <v>42821</v>
      </c>
      <c r="Z559" s="10">
        <f>'Raw Data'!G567</f>
        <v>4.7709999999999999</v>
      </c>
      <c r="AA559" s="10">
        <f>'Raw Data'!H567</f>
        <v>0</v>
      </c>
      <c r="AB559" s="10">
        <f t="shared" si="167"/>
        <v>4.7709999999999999</v>
      </c>
      <c r="AC559" s="10">
        <f>'Raw Data'!I567</f>
        <v>0</v>
      </c>
      <c r="AD559" s="12" t="e">
        <f t="shared" si="173"/>
        <v>#DIV/0!</v>
      </c>
      <c r="AE559" s="15" t="e">
        <f t="shared" si="183"/>
        <v>#DIV/0!</v>
      </c>
      <c r="AG559" s="9">
        <f>'Raw Data'!M567</f>
        <v>42843</v>
      </c>
      <c r="AH559" s="10">
        <f>'Raw Data'!N567</f>
        <v>3196.7132999999999</v>
      </c>
      <c r="AI559" s="14">
        <f t="shared" si="174"/>
        <v>-7.9310194439548218E-3</v>
      </c>
      <c r="AJ559" s="15">
        <f t="shared" si="178"/>
        <v>7.143725731765525E-3</v>
      </c>
      <c r="AK559" s="10">
        <f>'Raw Data'!R567+'Raw Data'!S567</f>
        <v>93743991.976900011</v>
      </c>
      <c r="AM559" s="9">
        <f>'Raw Data'!V567</f>
        <v>42789</v>
      </c>
      <c r="AN559" s="10">
        <f>IF('Raw Data'!W567=0,AN558,'Raw Data'!W567)</f>
        <v>6.8773999999999997</v>
      </c>
      <c r="AO559" s="15">
        <f t="shared" si="175"/>
        <v>-8.7238466403190206E-5</v>
      </c>
      <c r="AP559" s="15">
        <f t="shared" si="184"/>
        <v>1.1454811517943404E-3</v>
      </c>
      <c r="AQ559" s="10">
        <f>IF('Raw Data'!Y567=0,AQ558,'Raw Data'!Y567)</f>
        <v>6.8483999999999998</v>
      </c>
      <c r="AR559" s="10">
        <f>IF('Raw Data'!X567=0,AR558,'Raw Data'!X567)</f>
        <v>6.8830999999999998</v>
      </c>
      <c r="AS559" s="10">
        <f t="shared" si="169"/>
        <v>3.4699999999999953E-2</v>
      </c>
      <c r="AT559" s="10">
        <f t="shared" si="170"/>
        <v>-2.8999999999999915E-2</v>
      </c>
      <c r="AV559" s="87">
        <f>'Raw Data'!AB560</f>
        <v>43073</v>
      </c>
      <c r="AW559" s="86">
        <f>'Raw Data'!AC560</f>
        <v>170.39</v>
      </c>
      <c r="AX559" s="86">
        <f t="shared" si="179"/>
        <v>250.95400000000001</v>
      </c>
    </row>
    <row r="560" spans="1:50">
      <c r="A560" s="9">
        <f>'Raw Data'!M568</f>
        <v>42844</v>
      </c>
      <c r="B560" s="13">
        <f>'Raw Data'!N568</f>
        <v>3170.6867000000002</v>
      </c>
      <c r="C560" s="14">
        <f t="shared" si="171"/>
        <v>-8.1749991983033881E-3</v>
      </c>
      <c r="D560" s="15">
        <f t="shared" si="180"/>
        <v>5.2076799408405207E-3</v>
      </c>
      <c r="E560" s="10">
        <f>'Raw Data'!Q568</f>
        <v>3181.35</v>
      </c>
      <c r="F560" s="14">
        <f t="shared" si="171"/>
        <v>-8.8687242623811911E-3</v>
      </c>
      <c r="G560" s="15">
        <f t="shared" si="181"/>
        <v>3.8951850686012065E-3</v>
      </c>
      <c r="H560" s="13">
        <f t="shared" si="176"/>
        <v>0.74796936694472105</v>
      </c>
      <c r="J560" s="9">
        <f>'Raw Data'!A568</f>
        <v>42822</v>
      </c>
      <c r="K560" s="10">
        <f>'Raw Data'!H568</f>
        <v>0</v>
      </c>
      <c r="L560" s="10">
        <f>'Raw Data'!J568</f>
        <v>0</v>
      </c>
      <c r="M560" s="10">
        <f t="shared" si="164"/>
        <v>0</v>
      </c>
      <c r="O560" s="9">
        <f>'Raw Data'!A568</f>
        <v>42822</v>
      </c>
      <c r="P560" s="10">
        <f>'Raw Data'!B568</f>
        <v>4.423</v>
      </c>
      <c r="Q560" s="10">
        <f>'Raw Data'!C568</f>
        <v>0</v>
      </c>
      <c r="R560" s="10">
        <f t="shared" si="165"/>
        <v>4.423</v>
      </c>
      <c r="S560" s="10">
        <f>'Raw Data'!D568</f>
        <v>3.0714999999999999</v>
      </c>
      <c r="T560" s="15">
        <f t="shared" si="172"/>
        <v>-0.11257842137084463</v>
      </c>
      <c r="U560" s="15">
        <f t="shared" si="182"/>
        <v>0.12083457463585487</v>
      </c>
      <c r="V560" s="10">
        <f>'Raw Data'!F568</f>
        <v>2.6465999999999998</v>
      </c>
      <c r="W560" s="10">
        <f t="shared" si="166"/>
        <v>0.42490000000000006</v>
      </c>
      <c r="Y560" s="9">
        <f>'Raw Data'!A568</f>
        <v>42822</v>
      </c>
      <c r="Z560" s="10">
        <f>'Raw Data'!G568</f>
        <v>4.7202000000000002</v>
      </c>
      <c r="AA560" s="10">
        <f>'Raw Data'!H568</f>
        <v>0</v>
      </c>
      <c r="AB560" s="10">
        <f t="shared" si="167"/>
        <v>4.7202000000000002</v>
      </c>
      <c r="AC560" s="10">
        <f>'Raw Data'!I568</f>
        <v>0</v>
      </c>
      <c r="AD560" s="12" t="e">
        <f t="shared" si="173"/>
        <v>#DIV/0!</v>
      </c>
      <c r="AE560" s="15" t="e">
        <f t="shared" si="183"/>
        <v>#DIV/0!</v>
      </c>
      <c r="AG560" s="9">
        <f>'Raw Data'!M568</f>
        <v>42844</v>
      </c>
      <c r="AH560" s="10">
        <f>'Raw Data'!N568</f>
        <v>3170.6867000000002</v>
      </c>
      <c r="AI560" s="14">
        <f t="shared" si="174"/>
        <v>-8.1749991983033881E-3</v>
      </c>
      <c r="AJ560" s="15">
        <f t="shared" si="178"/>
        <v>5.2076799408405207E-3</v>
      </c>
      <c r="AK560" s="10">
        <f>'Raw Data'!R568+'Raw Data'!S568</f>
        <v>93420586.920000002</v>
      </c>
      <c r="AM560" s="9">
        <f>'Raw Data'!V568</f>
        <v>42790</v>
      </c>
      <c r="AN560" s="10">
        <f>IF('Raw Data'!W568=0,AN559,'Raw Data'!W568)</f>
        <v>6.8718000000000004</v>
      </c>
      <c r="AO560" s="15">
        <f t="shared" si="175"/>
        <v>-8.1459289408282931E-4</v>
      </c>
      <c r="AP560" s="15">
        <f t="shared" si="184"/>
        <v>1.1590042817603229E-3</v>
      </c>
      <c r="AQ560" s="10">
        <f>IF('Raw Data'!Y568=0,AQ559,'Raw Data'!Y568)</f>
        <v>6.8529999999999998</v>
      </c>
      <c r="AR560" s="10">
        <f>IF('Raw Data'!X568=0,AR559,'Raw Data'!X568)</f>
        <v>6.875</v>
      </c>
      <c r="AS560" s="10">
        <f t="shared" si="169"/>
        <v>2.2000000000000242E-2</v>
      </c>
      <c r="AT560" s="10">
        <f t="shared" si="170"/>
        <v>-1.8800000000000594E-2</v>
      </c>
      <c r="AV560" s="87">
        <f>'Raw Data'!AB561</f>
        <v>43074</v>
      </c>
      <c r="AW560" s="86">
        <f>'Raw Data'!AC561</f>
        <v>184.67</v>
      </c>
      <c r="AX560" s="86">
        <f t="shared" si="179"/>
        <v>234.31399999999999</v>
      </c>
    </row>
    <row r="561" spans="1:50">
      <c r="A561" s="9">
        <f>'Raw Data'!M569</f>
        <v>42845</v>
      </c>
      <c r="B561" s="13">
        <f>'Raw Data'!N569</f>
        <v>3172.1003000000001</v>
      </c>
      <c r="C561" s="14">
        <f t="shared" si="171"/>
        <v>4.4573466629231894E-4</v>
      </c>
      <c r="D561" s="15">
        <f t="shared" si="180"/>
        <v>4.9242523704186442E-3</v>
      </c>
      <c r="E561" s="10">
        <f>'Raw Data'!Q569</f>
        <v>3163.9</v>
      </c>
      <c r="F561" s="14">
        <f t="shared" si="171"/>
        <v>-5.5001911639658389E-3</v>
      </c>
      <c r="G561" s="15">
        <f t="shared" si="181"/>
        <v>3.8655564277756734E-3</v>
      </c>
      <c r="H561" s="13">
        <f t="shared" si="176"/>
        <v>0.7850037197518851</v>
      </c>
      <c r="J561" s="9">
        <f>'Raw Data'!A569</f>
        <v>42823</v>
      </c>
      <c r="K561" s="10">
        <f>'Raw Data'!H569</f>
        <v>0</v>
      </c>
      <c r="L561" s="10">
        <f>'Raw Data'!J569</f>
        <v>0</v>
      </c>
      <c r="M561" s="10">
        <f t="shared" si="164"/>
        <v>0</v>
      </c>
      <c r="O561" s="9">
        <f>'Raw Data'!A569</f>
        <v>42823</v>
      </c>
      <c r="P561" s="10">
        <f>'Raw Data'!B569</f>
        <v>4.4135</v>
      </c>
      <c r="Q561" s="10">
        <f>'Raw Data'!C569</f>
        <v>0</v>
      </c>
      <c r="R561" s="10">
        <f t="shared" si="165"/>
        <v>4.4135</v>
      </c>
      <c r="S561" s="10">
        <f>'Raw Data'!D569</f>
        <v>4.1531000000000002</v>
      </c>
      <c r="T561" s="15">
        <f t="shared" si="172"/>
        <v>0.30168900171592883</v>
      </c>
      <c r="U561" s="15">
        <f t="shared" si="182"/>
        <v>0.13575494400937194</v>
      </c>
      <c r="V561" s="10">
        <f>'Raw Data'!F569</f>
        <v>2.8374000000000001</v>
      </c>
      <c r="W561" s="10">
        <f t="shared" si="166"/>
        <v>1.3157000000000001</v>
      </c>
      <c r="Y561" s="9">
        <f>'Raw Data'!A569</f>
        <v>42823</v>
      </c>
      <c r="Z561" s="10">
        <f>'Raw Data'!G569</f>
        <v>4.7366000000000001</v>
      </c>
      <c r="AA561" s="10">
        <f>'Raw Data'!H569</f>
        <v>0</v>
      </c>
      <c r="AB561" s="10">
        <f t="shared" si="167"/>
        <v>4.7366000000000001</v>
      </c>
      <c r="AC561" s="10">
        <f>'Raw Data'!I569</f>
        <v>0</v>
      </c>
      <c r="AD561" s="12" t="e">
        <f t="shared" si="173"/>
        <v>#DIV/0!</v>
      </c>
      <c r="AE561" s="15" t="e">
        <f t="shared" si="183"/>
        <v>#DIV/0!</v>
      </c>
      <c r="AG561" s="9">
        <f>'Raw Data'!M569</f>
        <v>42845</v>
      </c>
      <c r="AH561" s="10">
        <f>'Raw Data'!N569</f>
        <v>3172.1003000000001</v>
      </c>
      <c r="AI561" s="14">
        <f t="shared" si="174"/>
        <v>4.4573466629231894E-4</v>
      </c>
      <c r="AJ561" s="15">
        <f t="shared" si="178"/>
        <v>4.9242523704186442E-3</v>
      </c>
      <c r="AK561" s="10">
        <f>'Raw Data'!R569+'Raw Data'!S569</f>
        <v>93121828.395099998</v>
      </c>
      <c r="AM561" s="9">
        <f>'Raw Data'!V569</f>
        <v>42793</v>
      </c>
      <c r="AN561" s="10">
        <f>IF('Raw Data'!W569=0,AN560,'Raw Data'!W569)</f>
        <v>6.8714000000000004</v>
      </c>
      <c r="AO561" s="15">
        <f t="shared" si="175"/>
        <v>-5.8210605988880854E-5</v>
      </c>
      <c r="AP561" s="15">
        <f t="shared" si="184"/>
        <v>1.1589604811789958E-3</v>
      </c>
      <c r="AQ561" s="10">
        <f>IF('Raw Data'!Y569=0,AQ560,'Raw Data'!Y569)</f>
        <v>6.8621999999999996</v>
      </c>
      <c r="AR561" s="10">
        <f>IF('Raw Data'!X569=0,AR560,'Raw Data'!X569)</f>
        <v>6.8808999999999996</v>
      </c>
      <c r="AS561" s="10">
        <f t="shared" si="169"/>
        <v>1.8699999999999939E-2</v>
      </c>
      <c r="AT561" s="10">
        <f t="shared" si="170"/>
        <v>-9.2000000000007631E-3</v>
      </c>
      <c r="AV561" s="87">
        <f>'Raw Data'!AB562</f>
        <v>43075</v>
      </c>
      <c r="AW561" s="86">
        <f>'Raw Data'!AC562</f>
        <v>205.11</v>
      </c>
      <c r="AX561" s="86">
        <f t="shared" si="179"/>
        <v>229.02200000000002</v>
      </c>
    </row>
    <row r="562" spans="1:50">
      <c r="A562" s="9">
        <f>'Raw Data'!M570</f>
        <v>42846</v>
      </c>
      <c r="B562" s="13">
        <f>'Raw Data'!N570</f>
        <v>3173.1511999999998</v>
      </c>
      <c r="C562" s="14">
        <f t="shared" si="171"/>
        <v>3.312398285894947E-4</v>
      </c>
      <c r="D562" s="15">
        <f t="shared" si="180"/>
        <v>4.7977357679050633E-3</v>
      </c>
      <c r="E562" s="10">
        <f>'Raw Data'!Q570</f>
        <v>3199.98</v>
      </c>
      <c r="F562" s="14">
        <f t="shared" si="171"/>
        <v>1.1339115942787442E-2</v>
      </c>
      <c r="G562" s="15">
        <f t="shared" si="181"/>
        <v>6.2429828474882603E-3</v>
      </c>
      <c r="H562" s="13">
        <f t="shared" si="176"/>
        <v>1.3012352387664454</v>
      </c>
      <c r="J562" s="9">
        <f>'Raw Data'!A570</f>
        <v>42824</v>
      </c>
      <c r="K562" s="10">
        <f>'Raw Data'!H570</f>
        <v>0</v>
      </c>
      <c r="L562" s="10">
        <f>'Raw Data'!J570</f>
        <v>0</v>
      </c>
      <c r="M562" s="10">
        <f t="shared" si="164"/>
        <v>0</v>
      </c>
      <c r="O562" s="9">
        <f>'Raw Data'!A570</f>
        <v>42824</v>
      </c>
      <c r="P562" s="10">
        <f>'Raw Data'!B570</f>
        <v>4.3994999999999997</v>
      </c>
      <c r="Q562" s="10">
        <f>'Raw Data'!C570</f>
        <v>0</v>
      </c>
      <c r="R562" s="10">
        <f t="shared" si="165"/>
        <v>4.3994999999999997</v>
      </c>
      <c r="S562" s="10">
        <f>'Raw Data'!D570</f>
        <v>4.1660000000000004</v>
      </c>
      <c r="T562" s="15">
        <f t="shared" si="172"/>
        <v>3.1012995010063936E-3</v>
      </c>
      <c r="U562" s="15">
        <f t="shared" si="182"/>
        <v>0.13503919621036087</v>
      </c>
      <c r="V562" s="10">
        <f>'Raw Data'!F570</f>
        <v>2.8144</v>
      </c>
      <c r="W562" s="10">
        <f t="shared" si="166"/>
        <v>1.3516000000000004</v>
      </c>
      <c r="Y562" s="9">
        <f>'Raw Data'!A570</f>
        <v>42824</v>
      </c>
      <c r="Z562" s="10">
        <f>'Raw Data'!G570</f>
        <v>4.7735000000000003</v>
      </c>
      <c r="AA562" s="10">
        <f>'Raw Data'!H570</f>
        <v>0</v>
      </c>
      <c r="AB562" s="10">
        <f t="shared" si="167"/>
        <v>4.7735000000000003</v>
      </c>
      <c r="AC562" s="10">
        <f>'Raw Data'!I570</f>
        <v>0</v>
      </c>
      <c r="AD562" s="12" t="e">
        <f t="shared" si="173"/>
        <v>#DIV/0!</v>
      </c>
      <c r="AE562" s="15" t="e">
        <f t="shared" si="183"/>
        <v>#DIV/0!</v>
      </c>
      <c r="AG562" s="9">
        <f>'Raw Data'!M570</f>
        <v>42846</v>
      </c>
      <c r="AH562" s="10">
        <f>'Raw Data'!N570</f>
        <v>3173.1511999999998</v>
      </c>
      <c r="AI562" s="14">
        <f t="shared" si="174"/>
        <v>3.312398285894947E-4</v>
      </c>
      <c r="AJ562" s="15">
        <f t="shared" si="178"/>
        <v>4.7977357679050633E-3</v>
      </c>
      <c r="AK562" s="10">
        <f>'Raw Data'!R570+'Raw Data'!S570</f>
        <v>92291276.301599994</v>
      </c>
      <c r="AM562" s="9">
        <f>'Raw Data'!V570</f>
        <v>42794</v>
      </c>
      <c r="AN562" s="10">
        <f>IF('Raw Data'!W570=0,AN561,'Raw Data'!W570)</f>
        <v>6.8689</v>
      </c>
      <c r="AO562" s="15">
        <f t="shared" si="175"/>
        <v>-3.6389307767477764E-4</v>
      </c>
      <c r="AP562" s="15">
        <f t="shared" si="184"/>
        <v>1.160918815841269E-3</v>
      </c>
      <c r="AQ562" s="10">
        <f>IF('Raw Data'!Y570=0,AQ561,'Raw Data'!Y570)</f>
        <v>6.8555999999999999</v>
      </c>
      <c r="AR562" s="10">
        <f>IF('Raw Data'!X570=0,AR561,'Raw Data'!X570)</f>
        <v>6.8731</v>
      </c>
      <c r="AS562" s="10">
        <f t="shared" si="169"/>
        <v>1.7500000000000071E-2</v>
      </c>
      <c r="AT562" s="10">
        <f t="shared" si="170"/>
        <v>-1.330000000000009E-2</v>
      </c>
      <c r="AV562" s="87">
        <f>'Raw Data'!AB563</f>
        <v>43076</v>
      </c>
      <c r="AW562" s="86">
        <f>'Raw Data'!AC563</f>
        <v>252.02</v>
      </c>
      <c r="AX562" s="86">
        <f t="shared" si="179"/>
        <v>219.04400000000001</v>
      </c>
    </row>
    <row r="563" spans="1:50">
      <c r="A563" s="9">
        <f>'Raw Data'!M571</f>
        <v>42849</v>
      </c>
      <c r="B563" s="13">
        <f>'Raw Data'!N571</f>
        <v>3129.5311999999999</v>
      </c>
      <c r="C563" s="14">
        <f t="shared" si="171"/>
        <v>-1.3841946553391857E-2</v>
      </c>
      <c r="D563" s="15">
        <f t="shared" si="180"/>
        <v>5.7136446880047655E-3</v>
      </c>
      <c r="E563" s="10">
        <f>'Raw Data'!Q571</f>
        <v>3199.28</v>
      </c>
      <c r="F563" s="14">
        <f t="shared" si="171"/>
        <v>-2.187752967660968E-4</v>
      </c>
      <c r="G563" s="15">
        <f t="shared" si="181"/>
        <v>6.3091541710649929E-3</v>
      </c>
      <c r="H563" s="13">
        <f t="shared" si="176"/>
        <v>1.1042258515497894</v>
      </c>
      <c r="J563" s="9">
        <f>'Raw Data'!A571</f>
        <v>42825</v>
      </c>
      <c r="K563" s="10">
        <f>'Raw Data'!H571</f>
        <v>0</v>
      </c>
      <c r="L563" s="10">
        <f>'Raw Data'!J571</f>
        <v>0</v>
      </c>
      <c r="M563" s="10">
        <f t="shared" si="164"/>
        <v>0</v>
      </c>
      <c r="O563" s="9">
        <f>'Raw Data'!A571</f>
        <v>42825</v>
      </c>
      <c r="P563" s="10">
        <f>'Raw Data'!B571</f>
        <v>4.3929999999999998</v>
      </c>
      <c r="Q563" s="10">
        <f>'Raw Data'!C571</f>
        <v>0</v>
      </c>
      <c r="R563" s="10">
        <f t="shared" si="165"/>
        <v>4.3929999999999998</v>
      </c>
      <c r="S563" s="10">
        <f>'Raw Data'!D571</f>
        <v>4.5801999999999996</v>
      </c>
      <c r="T563" s="15">
        <f t="shared" si="172"/>
        <v>9.4786322456159255E-2</v>
      </c>
      <c r="U563" s="15">
        <f t="shared" si="182"/>
        <v>0.13108711116429775</v>
      </c>
      <c r="V563" s="10">
        <f>'Raw Data'!F571</f>
        <v>3.1749000000000001</v>
      </c>
      <c r="W563" s="10">
        <f t="shared" si="166"/>
        <v>1.4052999999999995</v>
      </c>
      <c r="Y563" s="9">
        <f>'Raw Data'!A571</f>
        <v>42825</v>
      </c>
      <c r="Z563" s="10">
        <f>'Raw Data'!G571</f>
        <v>4.7784000000000004</v>
      </c>
      <c r="AA563" s="10">
        <f>'Raw Data'!H571</f>
        <v>0</v>
      </c>
      <c r="AB563" s="10">
        <f t="shared" si="167"/>
        <v>4.7784000000000004</v>
      </c>
      <c r="AC563" s="10">
        <f>'Raw Data'!I571</f>
        <v>0</v>
      </c>
      <c r="AD563" s="12" t="e">
        <f t="shared" si="173"/>
        <v>#DIV/0!</v>
      </c>
      <c r="AE563" s="15" t="e">
        <f t="shared" si="183"/>
        <v>#DIV/0!</v>
      </c>
      <c r="AG563" s="9">
        <f>'Raw Data'!M571</f>
        <v>42849</v>
      </c>
      <c r="AH563" s="10">
        <f>'Raw Data'!N571</f>
        <v>3129.5311999999999</v>
      </c>
      <c r="AI563" s="14">
        <f t="shared" si="174"/>
        <v>-1.3841946553391857E-2</v>
      </c>
      <c r="AJ563" s="15">
        <f t="shared" si="178"/>
        <v>5.7136446880047655E-3</v>
      </c>
      <c r="AK563" s="10">
        <f>'Raw Data'!R571+'Raw Data'!S571</f>
        <v>91742634.760100007</v>
      </c>
      <c r="AM563" s="9">
        <f>'Raw Data'!V571</f>
        <v>42795</v>
      </c>
      <c r="AN563" s="10">
        <f>IF('Raw Data'!W571=0,AN562,'Raw Data'!W571)</f>
        <v>6.88</v>
      </c>
      <c r="AO563" s="15">
        <f t="shared" si="175"/>
        <v>1.6146749793273768E-3</v>
      </c>
      <c r="AP563" s="15">
        <f t="shared" si="184"/>
        <v>1.2174818056733489E-3</v>
      </c>
      <c r="AQ563" s="10">
        <f>IF('Raw Data'!Y571=0,AQ562,'Raw Data'!Y571)</f>
        <v>6.8689999999999998</v>
      </c>
      <c r="AR563" s="10">
        <f>IF('Raw Data'!X571=0,AR562,'Raw Data'!X571)</f>
        <v>6.8863000000000003</v>
      </c>
      <c r="AS563" s="10">
        <f t="shared" si="169"/>
        <v>1.7300000000000537E-2</v>
      </c>
      <c r="AT563" s="10">
        <f t="shared" si="170"/>
        <v>-1.1000000000000121E-2</v>
      </c>
      <c r="AV563" s="91">
        <f>'Raw Data'!AB564</f>
        <v>43077</v>
      </c>
      <c r="AW563" s="90">
        <f>'Raw Data'!AC564</f>
        <v>269.66000000000003</v>
      </c>
      <c r="AX563" s="90">
        <f t="shared" ref="AX563:AX579" si="185">AVERAGE(AW559:AW563)</f>
        <v>216.36999999999998</v>
      </c>
    </row>
    <row r="564" spans="1:50">
      <c r="A564" s="9">
        <f>'Raw Data'!M572</f>
        <v>42850</v>
      </c>
      <c r="B564" s="13">
        <f>'Raw Data'!N572</f>
        <v>3134.5673999999999</v>
      </c>
      <c r="C564" s="14">
        <f t="shared" si="171"/>
        <v>1.6079571560710965E-3</v>
      </c>
      <c r="D564" s="15">
        <f t="shared" si="180"/>
        <v>5.0336859610522131E-3</v>
      </c>
      <c r="E564" s="10">
        <f>'Raw Data'!Q572</f>
        <v>3207.18</v>
      </c>
      <c r="F564" s="14">
        <f t="shared" si="171"/>
        <v>2.4662618682634507E-3</v>
      </c>
      <c r="G564" s="15">
        <f t="shared" si="181"/>
        <v>6.562800416231019E-3</v>
      </c>
      <c r="H564" s="13">
        <f t="shared" si="176"/>
        <v>1.3037762917691371</v>
      </c>
      <c r="J564" s="9">
        <f>'Raw Data'!A572</f>
        <v>42826</v>
      </c>
      <c r="K564" s="10">
        <f>'Raw Data'!H572</f>
        <v>0</v>
      </c>
      <c r="L564" s="10">
        <f>'Raw Data'!J572</f>
        <v>0</v>
      </c>
      <c r="M564" s="10">
        <f t="shared" si="164"/>
        <v>0</v>
      </c>
      <c r="O564" s="9">
        <f>'Raw Data'!A572</f>
        <v>42826</v>
      </c>
      <c r="P564" s="10">
        <f>'Raw Data'!B572</f>
        <v>4.3642000000000003</v>
      </c>
      <c r="Q564" s="10">
        <f>'Raw Data'!C572</f>
        <v>0</v>
      </c>
      <c r="R564" s="10">
        <f t="shared" si="165"/>
        <v>4.3642000000000003</v>
      </c>
      <c r="S564" s="10">
        <f>'Raw Data'!D572</f>
        <v>2.6938</v>
      </c>
      <c r="T564" s="15">
        <f t="shared" si="172"/>
        <v>-0.53078982911236228</v>
      </c>
      <c r="U564" s="15">
        <f t="shared" si="182"/>
        <v>0.17850926691211796</v>
      </c>
      <c r="V564" s="10">
        <f>'Raw Data'!F572</f>
        <v>2.6520000000000001</v>
      </c>
      <c r="W564" s="10">
        <f t="shared" si="166"/>
        <v>4.1799999999999837E-2</v>
      </c>
      <c r="Y564" s="9">
        <f>'Raw Data'!A572</f>
        <v>42826</v>
      </c>
      <c r="Z564" s="10">
        <f>'Raw Data'!G572</f>
        <v>4.7485999999999997</v>
      </c>
      <c r="AA564" s="10">
        <f>'Raw Data'!H572</f>
        <v>0</v>
      </c>
      <c r="AB564" s="10">
        <f t="shared" si="167"/>
        <v>4.7485999999999997</v>
      </c>
      <c r="AC564" s="10">
        <f>'Raw Data'!I572</f>
        <v>0</v>
      </c>
      <c r="AD564" s="12" t="e">
        <f t="shared" si="173"/>
        <v>#DIV/0!</v>
      </c>
      <c r="AE564" s="15" t="e">
        <f t="shared" si="183"/>
        <v>#DIV/0!</v>
      </c>
      <c r="AG564" s="9">
        <f>'Raw Data'!M572</f>
        <v>42850</v>
      </c>
      <c r="AH564" s="10">
        <f>'Raw Data'!N572</f>
        <v>3134.5673999999999</v>
      </c>
      <c r="AI564" s="14">
        <f t="shared" si="174"/>
        <v>1.6079571560710965E-3</v>
      </c>
      <c r="AJ564" s="15">
        <f t="shared" si="178"/>
        <v>5.0336859610522131E-3</v>
      </c>
      <c r="AK564" s="10">
        <f>'Raw Data'!R572+'Raw Data'!S572</f>
        <v>91548378.099900007</v>
      </c>
      <c r="AM564" s="9">
        <f>'Raw Data'!V572</f>
        <v>42796</v>
      </c>
      <c r="AN564" s="10">
        <f>IF('Raw Data'!W572=0,AN563,'Raw Data'!W572)</f>
        <v>6.8819999999999997</v>
      </c>
      <c r="AO564" s="15">
        <f t="shared" si="175"/>
        <v>2.9065543003632427E-4</v>
      </c>
      <c r="AP564" s="15">
        <f t="shared" si="184"/>
        <v>1.2189553925161308E-3</v>
      </c>
      <c r="AQ564" s="10">
        <f>IF('Raw Data'!Y572=0,AQ563,'Raw Data'!Y572)</f>
        <v>6.8852000000000002</v>
      </c>
      <c r="AR564" s="10">
        <f>IF('Raw Data'!X572=0,AR563,'Raw Data'!X572)</f>
        <v>6.8922999999999996</v>
      </c>
      <c r="AS564" s="10">
        <f t="shared" si="169"/>
        <v>7.0999999999994401E-3</v>
      </c>
      <c r="AT564" s="10">
        <f t="shared" si="170"/>
        <v>3.2000000000005357E-3</v>
      </c>
      <c r="AV564" s="91">
        <f>'Raw Data'!AB565</f>
        <v>43080</v>
      </c>
      <c r="AW564" s="90">
        <f>'Raw Data'!AC565</f>
        <v>260.8</v>
      </c>
      <c r="AX564" s="90">
        <f t="shared" si="185"/>
        <v>234.452</v>
      </c>
    </row>
    <row r="565" spans="1:50">
      <c r="A565" s="9">
        <f>'Raw Data'!M573</f>
        <v>42851</v>
      </c>
      <c r="B565" s="13">
        <f>'Raw Data'!N573</f>
        <v>3140.8471</v>
      </c>
      <c r="C565" s="14">
        <f t="shared" si="171"/>
        <v>2.0013664742286803E-3</v>
      </c>
      <c r="D565" s="15">
        <f t="shared" si="180"/>
        <v>5.4344955573898072E-3</v>
      </c>
      <c r="E565" s="10">
        <f>'Raw Data'!Q573</f>
        <v>3194.55</v>
      </c>
      <c r="F565" s="14">
        <f t="shared" si="171"/>
        <v>-3.9458135181695136E-3</v>
      </c>
      <c r="G565" s="15">
        <f t="shared" si="181"/>
        <v>6.567559117297915E-3</v>
      </c>
      <c r="H565" s="13">
        <f t="shared" si="176"/>
        <v>1.208494707179836</v>
      </c>
      <c r="J565" s="9">
        <f>'Raw Data'!A573</f>
        <v>42830</v>
      </c>
      <c r="K565" s="10">
        <f>'Raw Data'!H573</f>
        <v>0</v>
      </c>
      <c r="L565" s="10">
        <f>'Raw Data'!J573</f>
        <v>0</v>
      </c>
      <c r="M565" s="10">
        <f t="shared" si="164"/>
        <v>0</v>
      </c>
      <c r="O565" s="9">
        <f>'Raw Data'!A573</f>
        <v>42830</v>
      </c>
      <c r="P565" s="10">
        <f>'Raw Data'!B573</f>
        <v>4.3354999999999997</v>
      </c>
      <c r="Q565" s="10">
        <f>'Raw Data'!C573</f>
        <v>0</v>
      </c>
      <c r="R565" s="10">
        <f t="shared" si="165"/>
        <v>4.3354999999999997</v>
      </c>
      <c r="S565" s="10">
        <f>'Raw Data'!D573</f>
        <v>2.9653999999999998</v>
      </c>
      <c r="T565" s="15">
        <f t="shared" si="172"/>
        <v>9.6059094419211219E-2</v>
      </c>
      <c r="U565" s="15">
        <f t="shared" si="182"/>
        <v>0.17801782297459395</v>
      </c>
      <c r="V565" s="10">
        <f>'Raw Data'!F573</f>
        <v>2.5954999999999999</v>
      </c>
      <c r="W565" s="10">
        <f t="shared" si="166"/>
        <v>0.3698999999999999</v>
      </c>
      <c r="Y565" s="9">
        <f>'Raw Data'!A573</f>
        <v>42830</v>
      </c>
      <c r="Z565" s="10">
        <f>'Raw Data'!G573</f>
        <v>4.7474999999999996</v>
      </c>
      <c r="AA565" s="10">
        <f>'Raw Data'!H573</f>
        <v>0</v>
      </c>
      <c r="AB565" s="10">
        <f t="shared" si="167"/>
        <v>4.7474999999999996</v>
      </c>
      <c r="AC565" s="10">
        <f>'Raw Data'!I573</f>
        <v>0</v>
      </c>
      <c r="AD565" s="12" t="e">
        <f t="shared" si="173"/>
        <v>#DIV/0!</v>
      </c>
      <c r="AE565" s="15" t="e">
        <f t="shared" si="183"/>
        <v>#DIV/0!</v>
      </c>
      <c r="AG565" s="9">
        <f>'Raw Data'!M573</f>
        <v>42851</v>
      </c>
      <c r="AH565" s="10">
        <f>'Raw Data'!N573</f>
        <v>3140.8471</v>
      </c>
      <c r="AI565" s="14">
        <f t="shared" si="174"/>
        <v>2.0013664742286803E-3</v>
      </c>
      <c r="AJ565" s="15">
        <f t="shared" si="178"/>
        <v>5.4344955573898072E-3</v>
      </c>
      <c r="AK565" s="10">
        <f>'Raw Data'!R573+'Raw Data'!S573</f>
        <v>91455895.032900006</v>
      </c>
      <c r="AM565" s="9">
        <f>'Raw Data'!V573</f>
        <v>42797</v>
      </c>
      <c r="AN565" s="10">
        <f>IF('Raw Data'!W573=0,AN564,'Raw Data'!W573)</f>
        <v>6.8979999999999997</v>
      </c>
      <c r="AO565" s="15">
        <f t="shared" si="175"/>
        <v>2.3222071393604873E-3</v>
      </c>
      <c r="AP565" s="15">
        <f t="shared" si="184"/>
        <v>1.3073025599036976E-3</v>
      </c>
      <c r="AQ565" s="10">
        <f>IF('Raw Data'!Y573=0,AQ564,'Raw Data'!Y573)</f>
        <v>6.8959999999999999</v>
      </c>
      <c r="AR565" s="10">
        <f>IF('Raw Data'!X573=0,AR564,'Raw Data'!X573)</f>
        <v>6.9192999999999998</v>
      </c>
      <c r="AS565" s="10">
        <f t="shared" si="169"/>
        <v>2.3299999999999876E-2</v>
      </c>
      <c r="AT565" s="10">
        <f t="shared" si="170"/>
        <v>-1.9999999999997797E-3</v>
      </c>
      <c r="AV565" s="91">
        <f>'Raw Data'!AB566</f>
        <v>43081</v>
      </c>
      <c r="AW565" s="90">
        <f>'Raw Data'!AC566</f>
        <v>268.91000000000003</v>
      </c>
      <c r="AX565" s="90">
        <f t="shared" si="185"/>
        <v>251.3</v>
      </c>
    </row>
    <row r="566" spans="1:50">
      <c r="A566" s="9">
        <f>'Raw Data'!M574</f>
        <v>42852</v>
      </c>
      <c r="B566" s="13">
        <f>'Raw Data'!N574</f>
        <v>3152.1869000000002</v>
      </c>
      <c r="C566" s="14">
        <f t="shared" si="171"/>
        <v>3.6039253160568608E-3</v>
      </c>
      <c r="D566" s="15">
        <f t="shared" si="180"/>
        <v>5.7578221281666207E-3</v>
      </c>
      <c r="E566" s="10">
        <f>'Raw Data'!Q574</f>
        <v>3206.68</v>
      </c>
      <c r="F566" s="14">
        <f t="shared" si="171"/>
        <v>3.7899011655416833E-3</v>
      </c>
      <c r="G566" s="15">
        <f t="shared" si="181"/>
        <v>6.8273952895222222E-3</v>
      </c>
      <c r="H566" s="13">
        <f t="shared" si="176"/>
        <v>1.1857600213322619</v>
      </c>
      <c r="J566" s="9">
        <f>'Raw Data'!A574</f>
        <v>42831</v>
      </c>
      <c r="K566" s="10">
        <f>'Raw Data'!H574</f>
        <v>0</v>
      </c>
      <c r="L566" s="10">
        <f>'Raw Data'!J574</f>
        <v>0</v>
      </c>
      <c r="M566" s="10">
        <f t="shared" si="164"/>
        <v>0</v>
      </c>
      <c r="O566" s="9">
        <f>'Raw Data'!A574</f>
        <v>42831</v>
      </c>
      <c r="P566" s="10">
        <f>'Raw Data'!B574</f>
        <v>4.3182999999999998</v>
      </c>
      <c r="Q566" s="10">
        <f>'Raw Data'!C574</f>
        <v>0</v>
      </c>
      <c r="R566" s="10">
        <f t="shared" si="165"/>
        <v>4.3182999999999998</v>
      </c>
      <c r="S566" s="10">
        <f>'Raw Data'!D574</f>
        <v>3.2044999999999999</v>
      </c>
      <c r="T566" s="15">
        <f t="shared" si="172"/>
        <v>7.7544141360355923E-2</v>
      </c>
      <c r="U566" s="15">
        <f t="shared" si="182"/>
        <v>0.17826012571048194</v>
      </c>
      <c r="V566" s="10">
        <f>'Raw Data'!F574</f>
        <v>2.7433000000000001</v>
      </c>
      <c r="W566" s="10">
        <f t="shared" si="166"/>
        <v>0.46119999999999983</v>
      </c>
      <c r="Y566" s="9">
        <f>'Raw Data'!A574</f>
        <v>42831</v>
      </c>
      <c r="Z566" s="10">
        <f>'Raw Data'!G574</f>
        <v>4.7701000000000002</v>
      </c>
      <c r="AA566" s="10">
        <f>'Raw Data'!H574</f>
        <v>0</v>
      </c>
      <c r="AB566" s="10">
        <f t="shared" si="167"/>
        <v>4.7701000000000002</v>
      </c>
      <c r="AC566" s="10">
        <f>'Raw Data'!I574</f>
        <v>0</v>
      </c>
      <c r="AD566" s="12" t="e">
        <f t="shared" si="173"/>
        <v>#DIV/0!</v>
      </c>
      <c r="AE566" s="15" t="e">
        <f t="shared" si="183"/>
        <v>#DIV/0!</v>
      </c>
      <c r="AG566" s="9">
        <f>'Raw Data'!M574</f>
        <v>42852</v>
      </c>
      <c r="AH566" s="10">
        <f>'Raw Data'!N574</f>
        <v>3152.1869000000002</v>
      </c>
      <c r="AI566" s="14">
        <f t="shared" si="174"/>
        <v>3.6039253160568608E-3</v>
      </c>
      <c r="AJ566" s="15">
        <f t="shared" si="178"/>
        <v>5.7578221281666207E-3</v>
      </c>
      <c r="AK566" s="10">
        <f>'Raw Data'!R574+'Raw Data'!S574</f>
        <v>91486343.824900001</v>
      </c>
      <c r="AM566" s="9">
        <f>'Raw Data'!V574</f>
        <v>42800</v>
      </c>
      <c r="AN566" s="10">
        <f>IF('Raw Data'!W574=0,AN565,'Raw Data'!W574)</f>
        <v>6.8929</v>
      </c>
      <c r="AO566" s="15">
        <f t="shared" si="175"/>
        <v>-7.3961818771648346E-4</v>
      </c>
      <c r="AP566" s="15">
        <f t="shared" si="184"/>
        <v>1.268572794237635E-3</v>
      </c>
      <c r="AQ566" s="10">
        <f>IF('Raw Data'!Y574=0,AQ565,'Raw Data'!Y574)</f>
        <v>6.9012000000000002</v>
      </c>
      <c r="AR566" s="10">
        <f>IF('Raw Data'!X574=0,AR565,'Raw Data'!X574)</f>
        <v>6.9175000000000004</v>
      </c>
      <c r="AS566" s="10">
        <f t="shared" si="169"/>
        <v>1.6300000000000203E-2</v>
      </c>
      <c r="AT566" s="10">
        <f t="shared" si="170"/>
        <v>8.3000000000001961E-3</v>
      </c>
      <c r="AV566" s="91">
        <f>'Raw Data'!AB567</f>
        <v>43082</v>
      </c>
      <c r="AW566" s="90">
        <f>'Raw Data'!AC567</f>
        <v>231.98</v>
      </c>
      <c r="AX566" s="90">
        <f t="shared" si="185"/>
        <v>256.67400000000004</v>
      </c>
    </row>
    <row r="567" spans="1:50">
      <c r="A567" s="9">
        <f>'Raw Data'!M575</f>
        <v>42853</v>
      </c>
      <c r="B567" s="13">
        <f>'Raw Data'!N575</f>
        <v>3154.6583999999998</v>
      </c>
      <c r="C567" s="14">
        <f t="shared" si="171"/>
        <v>7.837516250835876E-4</v>
      </c>
      <c r="D567" s="15">
        <f t="shared" si="180"/>
        <v>5.6111817175488951E-3</v>
      </c>
      <c r="E567" s="10">
        <f>'Raw Data'!Q575</f>
        <v>3206.33</v>
      </c>
      <c r="F567" s="14">
        <f t="shared" si="171"/>
        <v>-1.0915311229751291E-4</v>
      </c>
      <c r="G567" s="15">
        <f t="shared" si="181"/>
        <v>6.6409917419998502E-3</v>
      </c>
      <c r="H567" s="13">
        <f t="shared" si="176"/>
        <v>1.1835281900121393</v>
      </c>
      <c r="J567" s="9">
        <f>'Raw Data'!A575</f>
        <v>42832</v>
      </c>
      <c r="K567" s="10">
        <f>'Raw Data'!H575</f>
        <v>0</v>
      </c>
      <c r="L567" s="10">
        <f>'Raw Data'!J575</f>
        <v>0</v>
      </c>
      <c r="M567" s="10">
        <f t="shared" si="164"/>
        <v>0</v>
      </c>
      <c r="O567" s="9">
        <f>'Raw Data'!A575</f>
        <v>42832</v>
      </c>
      <c r="P567" s="10">
        <f>'Raw Data'!B575</f>
        <v>4.3010000000000002</v>
      </c>
      <c r="Q567" s="10">
        <f>'Raw Data'!C575</f>
        <v>0</v>
      </c>
      <c r="R567" s="10">
        <f t="shared" si="165"/>
        <v>4.3010000000000002</v>
      </c>
      <c r="S567" s="10">
        <f>'Raw Data'!D575</f>
        <v>2.9123000000000001</v>
      </c>
      <c r="T567" s="15">
        <f t="shared" si="172"/>
        <v>-9.5612924956082423E-2</v>
      </c>
      <c r="U567" s="15">
        <f t="shared" si="182"/>
        <v>0.17940724197551702</v>
      </c>
      <c r="V567" s="10">
        <f>'Raw Data'!F575</f>
        <v>2.6333000000000002</v>
      </c>
      <c r="W567" s="10">
        <f t="shared" si="166"/>
        <v>0.27899999999999991</v>
      </c>
      <c r="Y567" s="9">
        <f>'Raw Data'!A575</f>
        <v>42832</v>
      </c>
      <c r="Z567" s="10">
        <f>'Raw Data'!G575</f>
        <v>4.7568999999999999</v>
      </c>
      <c r="AA567" s="10">
        <f>'Raw Data'!H575</f>
        <v>0</v>
      </c>
      <c r="AB567" s="10">
        <f t="shared" si="167"/>
        <v>4.7568999999999999</v>
      </c>
      <c r="AC567" s="10">
        <f>'Raw Data'!I575</f>
        <v>0</v>
      </c>
      <c r="AD567" s="12" t="e">
        <f t="shared" si="173"/>
        <v>#DIV/0!</v>
      </c>
      <c r="AE567" s="15" t="e">
        <f t="shared" si="183"/>
        <v>#DIV/0!</v>
      </c>
      <c r="AG567" s="9">
        <f>'Raw Data'!M575</f>
        <v>42853</v>
      </c>
      <c r="AH567" s="10">
        <f>'Raw Data'!N575</f>
        <v>3154.6583999999998</v>
      </c>
      <c r="AI567" s="14">
        <f t="shared" si="174"/>
        <v>7.837516250835876E-4</v>
      </c>
      <c r="AJ567" s="15">
        <f t="shared" si="178"/>
        <v>5.6111817175488951E-3</v>
      </c>
      <c r="AK567" s="10">
        <f>'Raw Data'!R575+'Raw Data'!S575</f>
        <v>90922808.594300002</v>
      </c>
      <c r="AM567" s="9">
        <f>'Raw Data'!V575</f>
        <v>42801</v>
      </c>
      <c r="AN567" s="10">
        <f>IF('Raw Data'!W575=0,AN566,'Raw Data'!W575)</f>
        <v>6.8986999999999998</v>
      </c>
      <c r="AO567" s="15">
        <f t="shared" si="175"/>
        <v>8.4109172857774867E-4</v>
      </c>
      <c r="AP567" s="15">
        <f t="shared" si="184"/>
        <v>1.1570309201923718E-3</v>
      </c>
      <c r="AQ567" s="10">
        <f>IF('Raw Data'!Y575=0,AQ566,'Raw Data'!Y575)</f>
        <v>6.8933999999999997</v>
      </c>
      <c r="AR567" s="10">
        <f>IF('Raw Data'!X575=0,AR566,'Raw Data'!X575)</f>
        <v>6.9153000000000002</v>
      </c>
      <c r="AS567" s="10">
        <f t="shared" si="169"/>
        <v>2.1900000000000475E-2</v>
      </c>
      <c r="AT567" s="10">
        <f t="shared" si="170"/>
        <v>-5.3000000000000824E-3</v>
      </c>
      <c r="AV567" s="91">
        <f>'Raw Data'!AB568</f>
        <v>43083</v>
      </c>
      <c r="AW567" s="90">
        <f>'Raw Data'!AC568</f>
        <v>294.18</v>
      </c>
      <c r="AX567" s="90">
        <f t="shared" si="185"/>
        <v>265.10600000000005</v>
      </c>
    </row>
    <row r="568" spans="1:50">
      <c r="A568" s="9">
        <f>'Raw Data'!M576</f>
        <v>42857</v>
      </c>
      <c r="B568" s="13">
        <f>'Raw Data'!N576</f>
        <v>3143.7121000000002</v>
      </c>
      <c r="C568" s="14">
        <f t="shared" si="171"/>
        <v>-3.4759184208376891E-3</v>
      </c>
      <c r="D568" s="15">
        <f t="shared" si="180"/>
        <v>5.414363424309592E-3</v>
      </c>
      <c r="E568" s="10">
        <f>'Raw Data'!Q576</f>
        <v>3182.17</v>
      </c>
      <c r="F568" s="14">
        <f t="shared" si="171"/>
        <v>-7.5636268856766756E-3</v>
      </c>
      <c r="G568" s="15">
        <f t="shared" si="181"/>
        <v>6.8637948036480347E-3</v>
      </c>
      <c r="H568" s="13">
        <f t="shared" si="176"/>
        <v>1.2677011618449432</v>
      </c>
      <c r="J568" s="9">
        <f>'Raw Data'!A576</f>
        <v>42835</v>
      </c>
      <c r="K568" s="10">
        <f>'Raw Data'!H576</f>
        <v>0</v>
      </c>
      <c r="L568" s="10">
        <f>'Raw Data'!J576</f>
        <v>0</v>
      </c>
      <c r="M568" s="10">
        <f t="shared" si="164"/>
        <v>0</v>
      </c>
      <c r="O568" s="9">
        <f>'Raw Data'!A576</f>
        <v>42835</v>
      </c>
      <c r="P568" s="10">
        <f>'Raw Data'!B576</f>
        <v>4.2906000000000004</v>
      </c>
      <c r="Q568" s="10">
        <f>'Raw Data'!C576</f>
        <v>0</v>
      </c>
      <c r="R568" s="10">
        <f t="shared" si="165"/>
        <v>4.2906000000000004</v>
      </c>
      <c r="S568" s="10">
        <f>'Raw Data'!D576</f>
        <v>2.8521999999999998</v>
      </c>
      <c r="T568" s="15">
        <f t="shared" si="172"/>
        <v>-2.0852520685532526E-2</v>
      </c>
      <c r="U568" s="15">
        <f t="shared" si="182"/>
        <v>0.17915126061695885</v>
      </c>
      <c r="V568" s="10">
        <f>'Raw Data'!F576</f>
        <v>2.6135999999999999</v>
      </c>
      <c r="W568" s="10">
        <f t="shared" si="166"/>
        <v>0.23859999999999992</v>
      </c>
      <c r="Y568" s="9">
        <f>'Raw Data'!A576</f>
        <v>42835</v>
      </c>
      <c r="Z568" s="10">
        <f>'Raw Data'!G576</f>
        <v>4.75</v>
      </c>
      <c r="AA568" s="10">
        <f>'Raw Data'!H576</f>
        <v>0</v>
      </c>
      <c r="AB568" s="10">
        <f t="shared" si="167"/>
        <v>4.75</v>
      </c>
      <c r="AC568" s="10">
        <f>'Raw Data'!I576</f>
        <v>0</v>
      </c>
      <c r="AD568" s="12" t="e">
        <f t="shared" si="173"/>
        <v>#DIV/0!</v>
      </c>
      <c r="AE568" s="15" t="e">
        <f t="shared" si="183"/>
        <v>#DIV/0!</v>
      </c>
      <c r="AG568" s="9">
        <f>'Raw Data'!M576</f>
        <v>42857</v>
      </c>
      <c r="AH568" s="10">
        <f>'Raw Data'!N576</f>
        <v>3143.7121000000002</v>
      </c>
      <c r="AI568" s="14">
        <f t="shared" si="174"/>
        <v>-3.4759184208376891E-3</v>
      </c>
      <c r="AJ568" s="15">
        <f t="shared" si="178"/>
        <v>5.414363424309592E-3</v>
      </c>
      <c r="AK568" s="10">
        <f>'Raw Data'!R576+'Raw Data'!S576</f>
        <v>91103365.594300002</v>
      </c>
      <c r="AM568" s="9">
        <f>'Raw Data'!V576</f>
        <v>42802</v>
      </c>
      <c r="AN568" s="10">
        <f>IF('Raw Data'!W576=0,AN567,'Raw Data'!W576)</f>
        <v>6.907</v>
      </c>
      <c r="AO568" s="15">
        <f t="shared" si="175"/>
        <v>1.2024020513253361E-3</v>
      </c>
      <c r="AP568" s="15">
        <f t="shared" si="184"/>
        <v>1.1702095351364677E-3</v>
      </c>
      <c r="AQ568" s="10">
        <f>IF('Raw Data'!Y576=0,AQ567,'Raw Data'!Y576)</f>
        <v>6.9164000000000003</v>
      </c>
      <c r="AR568" s="10">
        <f>IF('Raw Data'!X576=0,AR567,'Raw Data'!X576)</f>
        <v>6.9385000000000003</v>
      </c>
      <c r="AS568" s="10">
        <f t="shared" si="169"/>
        <v>2.2100000000000009E-2</v>
      </c>
      <c r="AT568" s="10">
        <f t="shared" si="170"/>
        <v>9.400000000000297E-3</v>
      </c>
      <c r="AV568" s="91">
        <f>'Raw Data'!AB569</f>
        <v>43084</v>
      </c>
      <c r="AW568" s="90">
        <f>'Raw Data'!AC569</f>
        <v>278.45999999999998</v>
      </c>
      <c r="AX568" s="90">
        <f t="shared" si="185"/>
        <v>266.86600000000004</v>
      </c>
    </row>
    <row r="569" spans="1:50">
      <c r="A569" s="9">
        <f>'Raw Data'!M577</f>
        <v>42858</v>
      </c>
      <c r="B569" s="13">
        <f>'Raw Data'!N577</f>
        <v>3135.346</v>
      </c>
      <c r="C569" s="14">
        <f t="shared" si="171"/>
        <v>-2.6647643061680423E-3</v>
      </c>
      <c r="D569" s="15">
        <f t="shared" si="180"/>
        <v>5.1043355050788249E-3</v>
      </c>
      <c r="E569" s="10">
        <f>'Raw Data'!Q577</f>
        <v>3164.03</v>
      </c>
      <c r="F569" s="14">
        <f t="shared" si="171"/>
        <v>-5.7168224778142386E-3</v>
      </c>
      <c r="G569" s="15">
        <f t="shared" si="181"/>
        <v>5.8559268197167285E-3</v>
      </c>
      <c r="H569" s="13">
        <f t="shared" si="176"/>
        <v>1.1472456726032347</v>
      </c>
      <c r="J569" s="9">
        <f>'Raw Data'!A577</f>
        <v>42836</v>
      </c>
      <c r="K569" s="10">
        <f>'Raw Data'!H577</f>
        <v>0</v>
      </c>
      <c r="L569" s="10">
        <f>'Raw Data'!J577</f>
        <v>0</v>
      </c>
      <c r="M569" s="10">
        <f t="shared" si="164"/>
        <v>0</v>
      </c>
      <c r="O569" s="9">
        <f>'Raw Data'!A577</f>
        <v>42836</v>
      </c>
      <c r="P569" s="10">
        <f>'Raw Data'!B577</f>
        <v>4.2774000000000001</v>
      </c>
      <c r="Q569" s="10">
        <f>'Raw Data'!C577</f>
        <v>0</v>
      </c>
      <c r="R569" s="10">
        <f t="shared" si="165"/>
        <v>4.2774000000000001</v>
      </c>
      <c r="S569" s="10">
        <f>'Raw Data'!D577</f>
        <v>2.7683</v>
      </c>
      <c r="T569" s="15">
        <f t="shared" si="172"/>
        <v>-2.9857212935066917E-2</v>
      </c>
      <c r="U569" s="15">
        <f t="shared" si="182"/>
        <v>0.17917779105749462</v>
      </c>
      <c r="V569" s="10">
        <f>'Raw Data'!F577</f>
        <v>2.5834000000000001</v>
      </c>
      <c r="W569" s="10">
        <f t="shared" si="166"/>
        <v>0.18489999999999984</v>
      </c>
      <c r="Y569" s="9">
        <f>'Raw Data'!A577</f>
        <v>42836</v>
      </c>
      <c r="Z569" s="10">
        <f>'Raw Data'!G577</f>
        <v>4.7454000000000001</v>
      </c>
      <c r="AA569" s="10">
        <f>'Raw Data'!H577</f>
        <v>0</v>
      </c>
      <c r="AB569" s="10">
        <f t="shared" si="167"/>
        <v>4.7454000000000001</v>
      </c>
      <c r="AC569" s="10">
        <f>'Raw Data'!I577</f>
        <v>0</v>
      </c>
      <c r="AD569" s="12" t="e">
        <f t="shared" si="173"/>
        <v>#DIV/0!</v>
      </c>
      <c r="AE569" s="15" t="e">
        <f t="shared" si="183"/>
        <v>#DIV/0!</v>
      </c>
      <c r="AG569" s="9">
        <f>'Raw Data'!M577</f>
        <v>42858</v>
      </c>
      <c r="AH569" s="10">
        <f>'Raw Data'!N577</f>
        <v>3135.346</v>
      </c>
      <c r="AI569" s="14">
        <f t="shared" si="174"/>
        <v>-2.6647643061680423E-3</v>
      </c>
      <c r="AJ569" s="15">
        <f t="shared" si="178"/>
        <v>5.1043355050788249E-3</v>
      </c>
      <c r="AK569" s="10">
        <f>'Raw Data'!R577+'Raw Data'!S577</f>
        <v>91194530.811199993</v>
      </c>
      <c r="AM569" s="9">
        <f>'Raw Data'!V577</f>
        <v>42803</v>
      </c>
      <c r="AN569" s="10">
        <f>IF('Raw Data'!W577=0,AN568,'Raw Data'!W577)</f>
        <v>6.9085000000000001</v>
      </c>
      <c r="AO569" s="15">
        <f t="shared" si="175"/>
        <v>2.1714740775122997E-4</v>
      </c>
      <c r="AP569" s="15">
        <f t="shared" si="184"/>
        <v>1.0966533776880214E-3</v>
      </c>
      <c r="AQ569" s="10">
        <f>IF('Raw Data'!Y577=0,AQ568,'Raw Data'!Y577)</f>
        <v>6.9032</v>
      </c>
      <c r="AR569" s="10">
        <f>IF('Raw Data'!X577=0,AR568,'Raw Data'!X577)</f>
        <v>6.9451999999999998</v>
      </c>
      <c r="AS569" s="10">
        <f t="shared" si="169"/>
        <v>4.1999999999999815E-2</v>
      </c>
      <c r="AT569" s="10">
        <f t="shared" si="170"/>
        <v>-5.3000000000000824E-3</v>
      </c>
      <c r="AV569" s="91">
        <f>'Raw Data'!AB570</f>
        <v>43087</v>
      </c>
      <c r="AW569" s="90">
        <f>'Raw Data'!AC570</f>
        <v>318.95</v>
      </c>
      <c r="AX569" s="90">
        <f t="shared" si="185"/>
        <v>278.49599999999998</v>
      </c>
    </row>
    <row r="570" spans="1:50">
      <c r="A570" s="9">
        <f>'Raw Data'!M578</f>
        <v>42859</v>
      </c>
      <c r="B570" s="13">
        <f>'Raw Data'!N578</f>
        <v>3127.3687</v>
      </c>
      <c r="C570" s="14">
        <f t="shared" si="171"/>
        <v>-2.5475547574960872E-3</v>
      </c>
      <c r="D570" s="15">
        <f t="shared" si="180"/>
        <v>4.6781524800762007E-3</v>
      </c>
      <c r="E570" s="10">
        <f>'Raw Data'!Q578</f>
        <v>3149.56</v>
      </c>
      <c r="F570" s="14">
        <f t="shared" si="171"/>
        <v>-4.5837709878858834E-3</v>
      </c>
      <c r="G570" s="15">
        <f t="shared" si="181"/>
        <v>5.4379978634433576E-3</v>
      </c>
      <c r="H570" s="13">
        <f t="shared" si="176"/>
        <v>1.1624242447426125</v>
      </c>
      <c r="J570" s="9">
        <f>'Raw Data'!A578</f>
        <v>42837</v>
      </c>
      <c r="K570" s="10">
        <f>'Raw Data'!H578</f>
        <v>0</v>
      </c>
      <c r="L570" s="10">
        <f>'Raw Data'!J578</f>
        <v>0</v>
      </c>
      <c r="M570" s="10">
        <f t="shared" si="164"/>
        <v>0</v>
      </c>
      <c r="O570" s="9">
        <f>'Raw Data'!A578</f>
        <v>42837</v>
      </c>
      <c r="P570" s="10">
        <f>'Raw Data'!B578</f>
        <v>4.2652999999999999</v>
      </c>
      <c r="Q570" s="10">
        <f>'Raw Data'!C578</f>
        <v>0</v>
      </c>
      <c r="R570" s="10">
        <f t="shared" si="165"/>
        <v>4.2652999999999999</v>
      </c>
      <c r="S570" s="10">
        <f>'Raw Data'!D578</f>
        <v>2.8043999999999998</v>
      </c>
      <c r="T570" s="15">
        <f t="shared" si="172"/>
        <v>1.295619896521291E-2</v>
      </c>
      <c r="U570" s="15">
        <f t="shared" si="182"/>
        <v>0.17915975318052724</v>
      </c>
      <c r="V570" s="10">
        <f>'Raw Data'!F578</f>
        <v>2.5945999999999998</v>
      </c>
      <c r="W570" s="10">
        <f t="shared" si="166"/>
        <v>0.20979999999999999</v>
      </c>
      <c r="Y570" s="9">
        <f>'Raw Data'!A578</f>
        <v>42837</v>
      </c>
      <c r="Z570" s="10">
        <f>'Raw Data'!G578</f>
        <v>4.7335000000000003</v>
      </c>
      <c r="AA570" s="10">
        <f>'Raw Data'!H578</f>
        <v>0</v>
      </c>
      <c r="AB570" s="10">
        <f t="shared" si="167"/>
        <v>4.7335000000000003</v>
      </c>
      <c r="AC570" s="10">
        <f>'Raw Data'!I578</f>
        <v>0</v>
      </c>
      <c r="AD570" s="12" t="e">
        <f t="shared" si="173"/>
        <v>#DIV/0!</v>
      </c>
      <c r="AE570" s="15" t="e">
        <f t="shared" si="183"/>
        <v>#DIV/0!</v>
      </c>
      <c r="AG570" s="9">
        <f>'Raw Data'!M578</f>
        <v>42859</v>
      </c>
      <c r="AH570" s="10">
        <f>'Raw Data'!N578</f>
        <v>3127.3687</v>
      </c>
      <c r="AI570" s="14">
        <f t="shared" si="174"/>
        <v>-2.5475547574960872E-3</v>
      </c>
      <c r="AJ570" s="15">
        <f t="shared" si="178"/>
        <v>4.6781524800762007E-3</v>
      </c>
      <c r="AK570" s="10">
        <f>'Raw Data'!R578+'Raw Data'!S578</f>
        <v>91366787.024399996</v>
      </c>
      <c r="AM570" s="9">
        <f>'Raw Data'!V578</f>
        <v>42804</v>
      </c>
      <c r="AN570" s="10">
        <f>IF('Raw Data'!W578=0,AN569,'Raw Data'!W578)</f>
        <v>6.9157000000000002</v>
      </c>
      <c r="AO570" s="15">
        <f t="shared" si="175"/>
        <v>1.0416516906616954E-3</v>
      </c>
      <c r="AP570" s="15">
        <f t="shared" si="184"/>
        <v>1.0351959608638159E-3</v>
      </c>
      <c r="AQ570" s="10">
        <f>IF('Raw Data'!Y578=0,AQ569,'Raw Data'!Y578)</f>
        <v>6.8869999999999996</v>
      </c>
      <c r="AR570" s="10">
        <f>IF('Raw Data'!X578=0,AR569,'Raw Data'!X578)</f>
        <v>6.9332000000000003</v>
      </c>
      <c r="AS570" s="10">
        <f t="shared" si="169"/>
        <v>4.6200000000000685E-2</v>
      </c>
      <c r="AT570" s="10">
        <f t="shared" si="170"/>
        <v>-2.8700000000000614E-2</v>
      </c>
      <c r="AV570" s="91">
        <f>'Raw Data'!AB571</f>
        <v>43088</v>
      </c>
      <c r="AW570" s="90">
        <f>'Raw Data'!AC571</f>
        <v>315.26</v>
      </c>
      <c r="AX570" s="90">
        <f t="shared" si="185"/>
        <v>287.76599999999996</v>
      </c>
    </row>
    <row r="571" spans="1:50">
      <c r="A571" s="9">
        <f>'Raw Data'!M579</f>
        <v>42860</v>
      </c>
      <c r="B571" s="13">
        <f>'Raw Data'!N579</f>
        <v>3103.0378000000001</v>
      </c>
      <c r="C571" s="14">
        <f t="shared" si="171"/>
        <v>-7.8104129119405457E-3</v>
      </c>
      <c r="D571" s="15">
        <f t="shared" si="180"/>
        <v>5.001239058174351E-3</v>
      </c>
      <c r="E571" s="10">
        <f>'Raw Data'!Q579</f>
        <v>3148.32</v>
      </c>
      <c r="F571" s="14">
        <f t="shared" si="171"/>
        <v>-3.9378330994657327E-4</v>
      </c>
      <c r="G571" s="15">
        <f t="shared" si="181"/>
        <v>5.2275255386847802E-3</v>
      </c>
      <c r="H571" s="13">
        <f t="shared" si="176"/>
        <v>1.0452460835961384</v>
      </c>
      <c r="J571" s="9">
        <f>'Raw Data'!A579</f>
        <v>42838</v>
      </c>
      <c r="K571" s="10">
        <f>'Raw Data'!H579</f>
        <v>0</v>
      </c>
      <c r="L571" s="10">
        <f>'Raw Data'!J579</f>
        <v>0</v>
      </c>
      <c r="M571" s="10">
        <f t="shared" si="164"/>
        <v>0</v>
      </c>
      <c r="O571" s="9">
        <f>'Raw Data'!A579</f>
        <v>42838</v>
      </c>
      <c r="P571" s="10">
        <f>'Raw Data'!B579</f>
        <v>4.2630999999999997</v>
      </c>
      <c r="Q571" s="10">
        <f>'Raw Data'!C579</f>
        <v>0</v>
      </c>
      <c r="R571" s="10">
        <f t="shared" si="165"/>
        <v>4.2630999999999997</v>
      </c>
      <c r="S571" s="10">
        <f>'Raw Data'!D579</f>
        <v>2.8165</v>
      </c>
      <c r="T571" s="15">
        <f t="shared" si="172"/>
        <v>4.3053670019562148E-3</v>
      </c>
      <c r="U571" s="15">
        <f t="shared" si="182"/>
        <v>0.17907518013358029</v>
      </c>
      <c r="V571" s="10">
        <f>'Raw Data'!F579</f>
        <v>2.6042999999999998</v>
      </c>
      <c r="W571" s="10">
        <f t="shared" si="166"/>
        <v>0.21220000000000017</v>
      </c>
      <c r="Y571" s="9">
        <f>'Raw Data'!A579</f>
        <v>42838</v>
      </c>
      <c r="Z571" s="10">
        <f>'Raw Data'!G579</f>
        <v>4.7278000000000002</v>
      </c>
      <c r="AA571" s="10">
        <f>'Raw Data'!H579</f>
        <v>0</v>
      </c>
      <c r="AB571" s="10">
        <f t="shared" si="167"/>
        <v>4.7278000000000002</v>
      </c>
      <c r="AC571" s="10">
        <f>'Raw Data'!I579</f>
        <v>0</v>
      </c>
      <c r="AD571" s="12" t="e">
        <f t="shared" si="173"/>
        <v>#DIV/0!</v>
      </c>
      <c r="AE571" s="15" t="e">
        <f t="shared" si="183"/>
        <v>#DIV/0!</v>
      </c>
      <c r="AG571" s="9">
        <f>'Raw Data'!M579</f>
        <v>42860</v>
      </c>
      <c r="AH571" s="10">
        <f>'Raw Data'!N579</f>
        <v>3103.0378000000001</v>
      </c>
      <c r="AI571" s="14">
        <f t="shared" si="174"/>
        <v>-7.8104129119405457E-3</v>
      </c>
      <c r="AJ571" s="15">
        <f t="shared" si="178"/>
        <v>5.001239058174351E-3</v>
      </c>
      <c r="AK571" s="10">
        <f>'Raw Data'!R579+'Raw Data'!S579</f>
        <v>90785952.338499993</v>
      </c>
      <c r="AM571" s="9">
        <f>'Raw Data'!V579</f>
        <v>42807</v>
      </c>
      <c r="AN571" s="10">
        <f>IF('Raw Data'!W579=0,AN570,'Raw Data'!W579)</f>
        <v>6.9092000000000002</v>
      </c>
      <c r="AO571" s="15">
        <f t="shared" si="175"/>
        <v>-9.4033236825659416E-4</v>
      </c>
      <c r="AP571" s="15">
        <f t="shared" si="184"/>
        <v>1.0611148915824892E-3</v>
      </c>
      <c r="AQ571" s="10">
        <f>IF('Raw Data'!Y579=0,AQ570,'Raw Data'!Y579)</f>
        <v>6.8971999999999998</v>
      </c>
      <c r="AR571" s="10">
        <f>IF('Raw Data'!X579=0,AR570,'Raw Data'!X579)</f>
        <v>6.9207000000000001</v>
      </c>
      <c r="AS571" s="10">
        <f t="shared" si="169"/>
        <v>2.3500000000000298E-2</v>
      </c>
      <c r="AT571" s="10">
        <f t="shared" si="170"/>
        <v>-1.2000000000000455E-2</v>
      </c>
      <c r="AV571" s="91">
        <f>'Raw Data'!AB572</f>
        <v>43089</v>
      </c>
      <c r="AW571" s="90">
        <f>'Raw Data'!AC572</f>
        <v>229.53</v>
      </c>
      <c r="AX571" s="90">
        <f t="shared" si="185"/>
        <v>287.27599999999995</v>
      </c>
    </row>
    <row r="572" spans="1:50">
      <c r="A572" s="9">
        <f>'Raw Data'!M580</f>
        <v>42863</v>
      </c>
      <c r="B572" s="13">
        <f>'Raw Data'!N580</f>
        <v>3078.6129000000001</v>
      </c>
      <c r="C572" s="14">
        <f t="shared" si="171"/>
        <v>-7.9024287502433583E-3</v>
      </c>
      <c r="D572" s="15">
        <f t="shared" si="180"/>
        <v>5.1907105677168261E-3</v>
      </c>
      <c r="E572" s="10">
        <f>'Raw Data'!Q580</f>
        <v>3151.68</v>
      </c>
      <c r="F572" s="14">
        <f t="shared" si="171"/>
        <v>1.0666667678024464E-3</v>
      </c>
      <c r="G572" s="15">
        <f t="shared" si="181"/>
        <v>3.5374880710078277E-3</v>
      </c>
      <c r="H572" s="13">
        <f t="shared" si="176"/>
        <v>0.68150362553615063</v>
      </c>
      <c r="J572" s="9">
        <f>'Raw Data'!A580</f>
        <v>42839</v>
      </c>
      <c r="K572" s="10">
        <f>'Raw Data'!H580</f>
        <v>0</v>
      </c>
      <c r="L572" s="10">
        <f>'Raw Data'!J580</f>
        <v>0</v>
      </c>
      <c r="M572" s="10">
        <f t="shared" si="164"/>
        <v>0</v>
      </c>
      <c r="O572" s="9">
        <f>'Raw Data'!A580</f>
        <v>42839</v>
      </c>
      <c r="P572" s="10">
        <f>'Raw Data'!B580</f>
        <v>4.2633999999999999</v>
      </c>
      <c r="Q572" s="10">
        <f>'Raw Data'!C580</f>
        <v>0</v>
      </c>
      <c r="R572" s="10">
        <f t="shared" si="165"/>
        <v>4.2633999999999999</v>
      </c>
      <c r="S572" s="10">
        <f>'Raw Data'!D580</f>
        <v>2.8445999999999998</v>
      </c>
      <c r="T572" s="15">
        <f t="shared" si="172"/>
        <v>9.9274808013590232E-3</v>
      </c>
      <c r="U572" s="15">
        <f t="shared" si="182"/>
        <v>0.16964251073976991</v>
      </c>
      <c r="V572" s="10">
        <f>'Raw Data'!F580</f>
        <v>2.6728999999999998</v>
      </c>
      <c r="W572" s="10">
        <f t="shared" si="166"/>
        <v>0.17169999999999996</v>
      </c>
      <c r="Y572" s="9">
        <f>'Raw Data'!A580</f>
        <v>42839</v>
      </c>
      <c r="Z572" s="10">
        <f>'Raw Data'!G580</f>
        <v>4.7491000000000003</v>
      </c>
      <c r="AA572" s="10">
        <f>'Raw Data'!H580</f>
        <v>0</v>
      </c>
      <c r="AB572" s="10">
        <f t="shared" si="167"/>
        <v>4.7491000000000003</v>
      </c>
      <c r="AC572" s="10">
        <f>'Raw Data'!I580</f>
        <v>0</v>
      </c>
      <c r="AD572" s="12" t="e">
        <f t="shared" si="173"/>
        <v>#DIV/0!</v>
      </c>
      <c r="AE572" s="15" t="e">
        <f t="shared" si="183"/>
        <v>#DIV/0!</v>
      </c>
      <c r="AG572" s="9">
        <f>'Raw Data'!M580</f>
        <v>42863</v>
      </c>
      <c r="AH572" s="10">
        <f>'Raw Data'!N580</f>
        <v>3078.6129000000001</v>
      </c>
      <c r="AI572" s="14">
        <f t="shared" si="174"/>
        <v>-7.9024287502433583E-3</v>
      </c>
      <c r="AJ572" s="15">
        <f t="shared" si="178"/>
        <v>5.1907105677168261E-3</v>
      </c>
      <c r="AK572" s="10">
        <f>'Raw Data'!R580+'Raw Data'!S580</f>
        <v>90302924.806199998</v>
      </c>
      <c r="AM572" s="9">
        <f>'Raw Data'!V580</f>
        <v>42808</v>
      </c>
      <c r="AN572" s="10">
        <f>IF('Raw Data'!W580=0,AN571,'Raw Data'!W580)</f>
        <v>6.9131</v>
      </c>
      <c r="AO572" s="15">
        <f t="shared" si="175"/>
        <v>5.643055212942135E-4</v>
      </c>
      <c r="AP572" s="15">
        <f t="shared" si="184"/>
        <v>9.6387629206608552E-4</v>
      </c>
      <c r="AQ572" s="10">
        <f>IF('Raw Data'!Y580=0,AQ571,'Raw Data'!Y580)</f>
        <v>6.9009999999999998</v>
      </c>
      <c r="AR572" s="10">
        <f>IF('Raw Data'!X580=0,AR571,'Raw Data'!X580)</f>
        <v>6.9307999999999996</v>
      </c>
      <c r="AS572" s="10">
        <f t="shared" si="169"/>
        <v>2.9799999999999827E-2</v>
      </c>
      <c r="AT572" s="10">
        <f t="shared" si="170"/>
        <v>-1.2100000000000222E-2</v>
      </c>
      <c r="AV572" s="91">
        <f>'Raw Data'!AB573</f>
        <v>43090</v>
      </c>
      <c r="AW572" s="90">
        <f>'Raw Data'!AC573</f>
        <v>201.16</v>
      </c>
      <c r="AX572" s="90">
        <f t="shared" si="185"/>
        <v>268.67200000000003</v>
      </c>
    </row>
    <row r="573" spans="1:50">
      <c r="A573" s="9">
        <f>'Raw Data'!M581</f>
        <v>42864</v>
      </c>
      <c r="B573" s="13">
        <f>'Raw Data'!N581</f>
        <v>3080.5268999999998</v>
      </c>
      <c r="C573" s="14">
        <f t="shared" si="171"/>
        <v>6.215153816160427E-4</v>
      </c>
      <c r="D573" s="15">
        <f t="shared" si="180"/>
        <v>3.8051916176826822E-3</v>
      </c>
      <c r="E573" s="10">
        <f>'Raw Data'!Q581</f>
        <v>3154.77</v>
      </c>
      <c r="F573" s="14">
        <f t="shared" si="171"/>
        <v>9.7994917815167758E-4</v>
      </c>
      <c r="G573" s="15">
        <f t="shared" si="181"/>
        <v>3.5993502492532039E-3</v>
      </c>
      <c r="H573" s="13">
        <f t="shared" si="176"/>
        <v>0.94590512407497807</v>
      </c>
      <c r="J573" s="9">
        <f>'Raw Data'!A581</f>
        <v>42842</v>
      </c>
      <c r="K573" s="10">
        <f>'Raw Data'!H581</f>
        <v>0</v>
      </c>
      <c r="L573" s="10">
        <f>'Raw Data'!J581</f>
        <v>0</v>
      </c>
      <c r="M573" s="10">
        <f t="shared" si="164"/>
        <v>0</v>
      </c>
      <c r="O573" s="9">
        <f>'Raw Data'!A581</f>
        <v>42842</v>
      </c>
      <c r="P573" s="10">
        <f>'Raw Data'!B581</f>
        <v>4.2609000000000004</v>
      </c>
      <c r="Q573" s="10">
        <f>'Raw Data'!C581</f>
        <v>0</v>
      </c>
      <c r="R573" s="10">
        <f t="shared" si="165"/>
        <v>4.2609000000000004</v>
      </c>
      <c r="S573" s="10">
        <f>'Raw Data'!D581</f>
        <v>3.2854000000000001</v>
      </c>
      <c r="T573" s="15">
        <f t="shared" si="172"/>
        <v>0.14406594997097197</v>
      </c>
      <c r="U573" s="15">
        <f t="shared" si="182"/>
        <v>0.17273146777486351</v>
      </c>
      <c r="V573" s="10">
        <f>'Raw Data'!F581</f>
        <v>2.7671000000000001</v>
      </c>
      <c r="W573" s="10">
        <f t="shared" si="166"/>
        <v>0.51829999999999998</v>
      </c>
      <c r="Y573" s="9">
        <f>'Raw Data'!A581</f>
        <v>42842</v>
      </c>
      <c r="Z573" s="10">
        <f>'Raw Data'!G581</f>
        <v>4.7563000000000004</v>
      </c>
      <c r="AA573" s="10">
        <f>'Raw Data'!H581</f>
        <v>0</v>
      </c>
      <c r="AB573" s="10">
        <f t="shared" si="167"/>
        <v>4.7563000000000004</v>
      </c>
      <c r="AC573" s="10">
        <f>'Raw Data'!I581</f>
        <v>0</v>
      </c>
      <c r="AD573" s="12" t="e">
        <f t="shared" si="173"/>
        <v>#DIV/0!</v>
      </c>
      <c r="AE573" s="15" t="e">
        <f t="shared" si="183"/>
        <v>#DIV/0!</v>
      </c>
      <c r="AG573" s="9">
        <f>'Raw Data'!M581</f>
        <v>42864</v>
      </c>
      <c r="AH573" s="10">
        <f>'Raw Data'!N581</f>
        <v>3080.5268999999998</v>
      </c>
      <c r="AI573" s="14">
        <f t="shared" si="174"/>
        <v>6.215153816160427E-4</v>
      </c>
      <c r="AJ573" s="15">
        <f t="shared" si="178"/>
        <v>3.8051916176826822E-3</v>
      </c>
      <c r="AK573" s="10">
        <f>'Raw Data'!R581+'Raw Data'!S581</f>
        <v>90113164.331800014</v>
      </c>
      <c r="AM573" s="9">
        <f>'Raw Data'!V581</f>
        <v>42809</v>
      </c>
      <c r="AN573" s="10">
        <f>IF('Raw Data'!W581=0,AN572,'Raw Data'!W581)</f>
        <v>6.9120999999999997</v>
      </c>
      <c r="AO573" s="15">
        <f t="shared" si="175"/>
        <v>-1.4466336859425501E-4</v>
      </c>
      <c r="AP573" s="15">
        <f t="shared" si="184"/>
        <v>9.6636418459534188E-4</v>
      </c>
      <c r="AQ573" s="10">
        <f>IF('Raw Data'!Y581=0,AQ572,'Raw Data'!Y581)</f>
        <v>6.8475999999999999</v>
      </c>
      <c r="AR573" s="10">
        <f>IF('Raw Data'!X581=0,AR572,'Raw Data'!X581)</f>
        <v>6.9134000000000002</v>
      </c>
      <c r="AS573" s="10">
        <f t="shared" si="169"/>
        <v>6.5800000000000303E-2</v>
      </c>
      <c r="AT573" s="10">
        <f t="shared" si="170"/>
        <v>-6.449999999999978E-2</v>
      </c>
      <c r="AV573" s="91">
        <f>'Raw Data'!AB574</f>
        <v>43091</v>
      </c>
      <c r="AW573" s="90">
        <f>'Raw Data'!AC574</f>
        <v>183.59</v>
      </c>
      <c r="AX573" s="90">
        <f t="shared" si="185"/>
        <v>249.69800000000001</v>
      </c>
    </row>
    <row r="574" spans="1:50">
      <c r="A574" s="9">
        <f>'Raw Data'!M582</f>
        <v>42865</v>
      </c>
      <c r="B574" s="13">
        <f>'Raw Data'!N582</f>
        <v>3052.7849999999999</v>
      </c>
      <c r="C574" s="14">
        <f t="shared" si="171"/>
        <v>-9.0463650452599336E-3</v>
      </c>
      <c r="D574" s="15">
        <f t="shared" si="180"/>
        <v>4.2315962230183215E-3</v>
      </c>
      <c r="E574" s="10">
        <f>'Raw Data'!Q582</f>
        <v>3165.5</v>
      </c>
      <c r="F574" s="14">
        <f t="shared" si="171"/>
        <v>3.3954278246919422E-3</v>
      </c>
      <c r="G574" s="15">
        <f t="shared" si="181"/>
        <v>3.7083274977058362E-3</v>
      </c>
      <c r="H574" s="13">
        <f t="shared" si="176"/>
        <v>0.87634247273733334</v>
      </c>
      <c r="J574" s="9">
        <f>'Raw Data'!A582</f>
        <v>42843</v>
      </c>
      <c r="K574" s="10">
        <f>'Raw Data'!H582</f>
        <v>0</v>
      </c>
      <c r="L574" s="10">
        <f>'Raw Data'!J582</f>
        <v>0</v>
      </c>
      <c r="M574" s="10">
        <f t="shared" si="164"/>
        <v>0</v>
      </c>
      <c r="O574" s="9">
        <f>'Raw Data'!A582</f>
        <v>42843</v>
      </c>
      <c r="P574" s="10">
        <f>'Raw Data'!B582</f>
        <v>4.2621000000000002</v>
      </c>
      <c r="Q574" s="10">
        <f>'Raw Data'!C582</f>
        <v>0</v>
      </c>
      <c r="R574" s="10">
        <f t="shared" si="165"/>
        <v>4.2621000000000002</v>
      </c>
      <c r="S574" s="10">
        <f>'Raw Data'!D582</f>
        <v>3.3449</v>
      </c>
      <c r="T574" s="15">
        <f t="shared" si="172"/>
        <v>1.7948387642135653E-2</v>
      </c>
      <c r="U574" s="15">
        <f t="shared" si="182"/>
        <v>0.17154373103354645</v>
      </c>
      <c r="V574" s="10">
        <f>'Raw Data'!F582</f>
        <v>2.9245999999999999</v>
      </c>
      <c r="W574" s="10">
        <f t="shared" si="166"/>
        <v>0.42030000000000012</v>
      </c>
      <c r="Y574" s="9">
        <f>'Raw Data'!A582</f>
        <v>42843</v>
      </c>
      <c r="Z574" s="10">
        <f>'Raw Data'!G582</f>
        <v>4.7720000000000002</v>
      </c>
      <c r="AA574" s="10">
        <f>'Raw Data'!H582</f>
        <v>0</v>
      </c>
      <c r="AB574" s="10">
        <f t="shared" si="167"/>
        <v>4.7720000000000002</v>
      </c>
      <c r="AC574" s="10">
        <f>'Raw Data'!I582</f>
        <v>0</v>
      </c>
      <c r="AD574" s="12" t="e">
        <f t="shared" si="173"/>
        <v>#DIV/0!</v>
      </c>
      <c r="AE574" s="15" t="e">
        <f t="shared" si="183"/>
        <v>#DIV/0!</v>
      </c>
      <c r="AG574" s="9">
        <f>'Raw Data'!M582</f>
        <v>42865</v>
      </c>
      <c r="AH574" s="10">
        <f>'Raw Data'!N582</f>
        <v>3052.7849999999999</v>
      </c>
      <c r="AI574" s="14">
        <f t="shared" si="174"/>
        <v>-9.0463650452599336E-3</v>
      </c>
      <c r="AJ574" s="15">
        <f t="shared" si="178"/>
        <v>4.2315962230183215E-3</v>
      </c>
      <c r="AK574" s="10">
        <f>'Raw Data'!R582+'Raw Data'!S582</f>
        <v>89574412.8389</v>
      </c>
      <c r="AM574" s="9">
        <f>'Raw Data'!V582</f>
        <v>42810</v>
      </c>
      <c r="AN574" s="10">
        <f>IF('Raw Data'!W582=0,AN573,'Raw Data'!W582)</f>
        <v>6.8978000000000002</v>
      </c>
      <c r="AO574" s="15">
        <f t="shared" si="175"/>
        <v>-2.0709788066534049E-3</v>
      </c>
      <c r="AP574" s="15">
        <f t="shared" si="184"/>
        <v>1.0452353212065898E-3</v>
      </c>
      <c r="AQ574" s="10">
        <f>IF('Raw Data'!Y582=0,AQ573,'Raw Data'!Y582)</f>
        <v>6.8704000000000001</v>
      </c>
      <c r="AR574" s="10">
        <f>IF('Raw Data'!X582=0,AR573,'Raw Data'!X582)</f>
        <v>6.8939000000000004</v>
      </c>
      <c r="AS574" s="10">
        <f t="shared" si="169"/>
        <v>2.3500000000000298E-2</v>
      </c>
      <c r="AT574" s="10">
        <f t="shared" si="170"/>
        <v>-2.7400000000000091E-2</v>
      </c>
      <c r="AV574" s="91">
        <f>'Raw Data'!AB575</f>
        <v>43094</v>
      </c>
      <c r="AW574" s="90">
        <f>'Raw Data'!AC575</f>
        <v>163.28</v>
      </c>
      <c r="AX574" s="90">
        <f t="shared" si="185"/>
        <v>218.56399999999999</v>
      </c>
    </row>
    <row r="575" spans="1:50">
      <c r="A575" s="9">
        <f>'Raw Data'!M583</f>
        <v>42866</v>
      </c>
      <c r="B575" s="13">
        <f>'Raw Data'!N583</f>
        <v>3061.5003000000002</v>
      </c>
      <c r="C575" s="14">
        <f t="shared" si="171"/>
        <v>2.8508011893017423E-3</v>
      </c>
      <c r="D575" s="15">
        <f t="shared" si="180"/>
        <v>4.3313368988390551E-3</v>
      </c>
      <c r="E575" s="10">
        <f>'Raw Data'!Q583</f>
        <v>3189.63</v>
      </c>
      <c r="F575" s="14">
        <f t="shared" si="171"/>
        <v>7.5939016068282206E-3</v>
      </c>
      <c r="G575" s="15">
        <f t="shared" si="181"/>
        <v>4.4327032870374533E-3</v>
      </c>
      <c r="H575" s="13">
        <f t="shared" si="176"/>
        <v>1.0234030255705964</v>
      </c>
      <c r="J575" s="9">
        <f>'Raw Data'!A583</f>
        <v>42844</v>
      </c>
      <c r="K575" s="10">
        <f>'Raw Data'!H583</f>
        <v>0</v>
      </c>
      <c r="L575" s="10">
        <f>'Raw Data'!J583</f>
        <v>0</v>
      </c>
      <c r="M575" s="10">
        <f t="shared" si="164"/>
        <v>0</v>
      </c>
      <c r="O575" s="9">
        <f>'Raw Data'!A583</f>
        <v>42844</v>
      </c>
      <c r="P575" s="10">
        <f>'Raw Data'!B583</f>
        <v>4.2660999999999998</v>
      </c>
      <c r="Q575" s="10">
        <f>'Raw Data'!C583</f>
        <v>0</v>
      </c>
      <c r="R575" s="10">
        <f t="shared" si="165"/>
        <v>4.2660999999999998</v>
      </c>
      <c r="S575" s="10">
        <f>'Raw Data'!D583</f>
        <v>3.3628999999999998</v>
      </c>
      <c r="T575" s="15">
        <f t="shared" si="172"/>
        <v>5.3668991935922842E-3</v>
      </c>
      <c r="U575" s="15">
        <f t="shared" si="182"/>
        <v>0.16068791685559833</v>
      </c>
      <c r="V575" s="10">
        <f>'Raw Data'!F583</f>
        <v>2.8327</v>
      </c>
      <c r="W575" s="10">
        <f t="shared" si="166"/>
        <v>0.53019999999999978</v>
      </c>
      <c r="Y575" s="9">
        <f>'Raw Data'!A583</f>
        <v>42844</v>
      </c>
      <c r="Z575" s="10">
        <f>'Raw Data'!G583</f>
        <v>4.7575000000000003</v>
      </c>
      <c r="AA575" s="10">
        <f>'Raw Data'!H583</f>
        <v>0</v>
      </c>
      <c r="AB575" s="10">
        <f t="shared" si="167"/>
        <v>4.7575000000000003</v>
      </c>
      <c r="AC575" s="10">
        <f>'Raw Data'!I583</f>
        <v>0</v>
      </c>
      <c r="AD575" s="12" t="e">
        <f t="shared" si="173"/>
        <v>#DIV/0!</v>
      </c>
      <c r="AE575" s="15" t="e">
        <f t="shared" si="183"/>
        <v>#DIV/0!</v>
      </c>
      <c r="AG575" s="9">
        <f>'Raw Data'!M583</f>
        <v>42866</v>
      </c>
      <c r="AH575" s="10">
        <f>'Raw Data'!N583</f>
        <v>3061.5003000000002</v>
      </c>
      <c r="AI575" s="14">
        <f t="shared" si="174"/>
        <v>2.8508011893017423E-3</v>
      </c>
      <c r="AJ575" s="15">
        <f t="shared" si="178"/>
        <v>4.3313368988390551E-3</v>
      </c>
      <c r="AK575" s="10">
        <f>'Raw Data'!R583+'Raw Data'!S583</f>
        <v>88767132.378800005</v>
      </c>
      <c r="AM575" s="9">
        <f>'Raw Data'!V583</f>
        <v>42811</v>
      </c>
      <c r="AN575" s="10">
        <f>IF('Raw Data'!W583=0,AN574,'Raw Data'!W583)</f>
        <v>6.9085000000000001</v>
      </c>
      <c r="AO575" s="15">
        <f t="shared" si="175"/>
        <v>1.5500173315481564E-3</v>
      </c>
      <c r="AP575" s="15">
        <f t="shared" si="184"/>
        <v>1.0279394241434214E-3</v>
      </c>
      <c r="AQ575" s="10">
        <f>IF('Raw Data'!Y583=0,AQ574,'Raw Data'!Y583)</f>
        <v>6.8845999999999998</v>
      </c>
      <c r="AR575" s="10">
        <f>IF('Raw Data'!X583=0,AR574,'Raw Data'!X583)</f>
        <v>6.9097999999999997</v>
      </c>
      <c r="AS575" s="10">
        <f t="shared" si="169"/>
        <v>2.5199999999999889E-2</v>
      </c>
      <c r="AT575" s="10">
        <f t="shared" si="170"/>
        <v>-2.3900000000000254E-2</v>
      </c>
      <c r="AV575" s="91">
        <f>'Raw Data'!AB576</f>
        <v>43095</v>
      </c>
      <c r="AW575" s="90">
        <f>'Raw Data'!AC576</f>
        <v>182.82</v>
      </c>
      <c r="AX575" s="90">
        <f t="shared" si="185"/>
        <v>192.07599999999996</v>
      </c>
    </row>
    <row r="576" spans="1:50">
      <c r="A576" s="9">
        <f>'Raw Data'!M584</f>
        <v>42867</v>
      </c>
      <c r="B576" s="13">
        <f>'Raw Data'!N584</f>
        <v>3083.5131999999999</v>
      </c>
      <c r="C576" s="14">
        <f t="shared" si="171"/>
        <v>7.1645063628831863E-3</v>
      </c>
      <c r="D576" s="15">
        <f t="shared" si="180"/>
        <v>4.9284899482387665E-3</v>
      </c>
      <c r="E576" s="10">
        <f>'Raw Data'!Q584</f>
        <v>3276.07</v>
      </c>
      <c r="F576" s="14">
        <f t="shared" si="171"/>
        <v>2.6739610675035799E-2</v>
      </c>
      <c r="G576" s="15">
        <f t="shared" si="181"/>
        <v>9.2278796062329662E-3</v>
      </c>
      <c r="H576" s="13">
        <f t="shared" si="176"/>
        <v>1.8723543525802704</v>
      </c>
      <c r="J576" s="9">
        <f>'Raw Data'!A584</f>
        <v>42845</v>
      </c>
      <c r="K576" s="10">
        <f>'Raw Data'!H584</f>
        <v>0</v>
      </c>
      <c r="L576" s="10">
        <f>'Raw Data'!J584</f>
        <v>0</v>
      </c>
      <c r="M576" s="10">
        <f t="shared" si="164"/>
        <v>0</v>
      </c>
      <c r="O576" s="9">
        <f>'Raw Data'!A584</f>
        <v>42845</v>
      </c>
      <c r="P576" s="10">
        <f>'Raw Data'!B584</f>
        <v>4.2725</v>
      </c>
      <c r="Q576" s="10">
        <f>'Raw Data'!C584</f>
        <v>0</v>
      </c>
      <c r="R576" s="10">
        <f t="shared" si="165"/>
        <v>4.2725</v>
      </c>
      <c r="S576" s="10">
        <f>'Raw Data'!D584</f>
        <v>3.5771999999999999</v>
      </c>
      <c r="T576" s="15">
        <f t="shared" si="172"/>
        <v>6.1776674529198432E-2</v>
      </c>
      <c r="U576" s="15">
        <f t="shared" si="182"/>
        <v>0.16084520654692724</v>
      </c>
      <c r="V576" s="10">
        <f>'Raw Data'!F584</f>
        <v>2.9074</v>
      </c>
      <c r="W576" s="10">
        <f t="shared" si="166"/>
        <v>0.66979999999999995</v>
      </c>
      <c r="Y576" s="9">
        <f>'Raw Data'!A584</f>
        <v>42845</v>
      </c>
      <c r="Z576" s="10">
        <f>'Raw Data'!G584</f>
        <v>4.7534999999999998</v>
      </c>
      <c r="AA576" s="10">
        <f>'Raw Data'!H584</f>
        <v>0</v>
      </c>
      <c r="AB576" s="10">
        <f t="shared" si="167"/>
        <v>4.7534999999999998</v>
      </c>
      <c r="AC576" s="10">
        <f>'Raw Data'!I584</f>
        <v>0</v>
      </c>
      <c r="AD576" s="12" t="e">
        <f t="shared" si="173"/>
        <v>#DIV/0!</v>
      </c>
      <c r="AE576" s="15" t="e">
        <f t="shared" si="183"/>
        <v>#DIV/0!</v>
      </c>
      <c r="AG576" s="9">
        <f>'Raw Data'!M584</f>
        <v>42867</v>
      </c>
      <c r="AH576" s="10">
        <f>'Raw Data'!N584</f>
        <v>3083.5131999999999</v>
      </c>
      <c r="AI576" s="14">
        <f t="shared" si="174"/>
        <v>7.1645063628831863E-3</v>
      </c>
      <c r="AJ576" s="15">
        <f t="shared" si="178"/>
        <v>4.9284899482387665E-3</v>
      </c>
      <c r="AK576" s="10">
        <f>'Raw Data'!R584+'Raw Data'!S584</f>
        <v>88230557.109099999</v>
      </c>
      <c r="AM576" s="9">
        <f>'Raw Data'!V584</f>
        <v>42814</v>
      </c>
      <c r="AN576" s="10">
        <f>IF('Raw Data'!W584=0,AN575,'Raw Data'!W584)</f>
        <v>6.9043000000000001</v>
      </c>
      <c r="AO576" s="15">
        <f t="shared" si="175"/>
        <v>-6.0813160683395498E-4</v>
      </c>
      <c r="AP576" s="15">
        <f t="shared" si="184"/>
        <v>1.0282840474790851E-3</v>
      </c>
      <c r="AQ576" s="10">
        <f>IF('Raw Data'!Y584=0,AQ575,'Raw Data'!Y584)</f>
        <v>6.8890000000000002</v>
      </c>
      <c r="AR576" s="10">
        <f>IF('Raw Data'!X584=0,AR575,'Raw Data'!X584)</f>
        <v>6.9143999999999997</v>
      </c>
      <c r="AS576" s="10">
        <f t="shared" si="169"/>
        <v>2.5399999999999423E-2</v>
      </c>
      <c r="AT576" s="10">
        <f t="shared" si="170"/>
        <v>-1.5299999999999869E-2</v>
      </c>
      <c r="AV576" s="91">
        <f>'Raw Data'!AB577</f>
        <v>43096</v>
      </c>
      <c r="AW576" s="90">
        <f>'Raw Data'!AC577</f>
        <v>155.99</v>
      </c>
      <c r="AX576" s="90">
        <f t="shared" si="185"/>
        <v>177.36799999999999</v>
      </c>
    </row>
    <row r="577" spans="1:50">
      <c r="A577" s="9">
        <f>'Raw Data'!M585</f>
        <v>42870</v>
      </c>
      <c r="B577" s="13">
        <f>'Raw Data'!N585</f>
        <v>3090.2289000000001</v>
      </c>
      <c r="C577" s="14">
        <f t="shared" si="171"/>
        <v>2.1755695460104309E-3</v>
      </c>
      <c r="D577" s="15">
        <f t="shared" si="180"/>
        <v>5.0294803966767178E-3</v>
      </c>
      <c r="E577" s="10">
        <f>'Raw Data'!Q585</f>
        <v>3274.32</v>
      </c>
      <c r="F577" s="14">
        <f t="shared" si="171"/>
        <v>-5.3431934331691939E-4</v>
      </c>
      <c r="G577" s="15">
        <f t="shared" si="181"/>
        <v>9.2391209110192635E-3</v>
      </c>
      <c r="H577" s="13">
        <f t="shared" si="176"/>
        <v>1.8369931250003699</v>
      </c>
      <c r="J577" s="9">
        <f>'Raw Data'!A585</f>
        <v>42846</v>
      </c>
      <c r="K577" s="10">
        <f>'Raw Data'!H585</f>
        <v>0</v>
      </c>
      <c r="L577" s="10">
        <f>'Raw Data'!J585</f>
        <v>0</v>
      </c>
      <c r="M577" s="10">
        <f t="shared" si="164"/>
        <v>0</v>
      </c>
      <c r="O577" s="9">
        <f>'Raw Data'!A585</f>
        <v>42846</v>
      </c>
      <c r="P577" s="10">
        <f>'Raw Data'!B585</f>
        <v>4.2781000000000002</v>
      </c>
      <c r="Q577" s="10">
        <f>'Raw Data'!C585</f>
        <v>0</v>
      </c>
      <c r="R577" s="10">
        <f t="shared" si="165"/>
        <v>4.2781000000000002</v>
      </c>
      <c r="S577" s="10">
        <f>'Raw Data'!D585</f>
        <v>3.5438999999999998</v>
      </c>
      <c r="T577" s="15">
        <f t="shared" si="172"/>
        <v>-9.3525558494421419E-3</v>
      </c>
      <c r="U577" s="15">
        <f t="shared" si="182"/>
        <v>0.15841659498874383</v>
      </c>
      <c r="V577" s="10">
        <f>'Raw Data'!F585</f>
        <v>2.8094999999999999</v>
      </c>
      <c r="W577" s="10">
        <f t="shared" si="166"/>
        <v>0.73439999999999994</v>
      </c>
      <c r="Y577" s="9">
        <f>'Raw Data'!A585</f>
        <v>42846</v>
      </c>
      <c r="Z577" s="10">
        <f>'Raw Data'!G585</f>
        <v>4.7812999999999999</v>
      </c>
      <c r="AA577" s="10">
        <f>'Raw Data'!H585</f>
        <v>0</v>
      </c>
      <c r="AB577" s="10">
        <f t="shared" si="167"/>
        <v>4.7812999999999999</v>
      </c>
      <c r="AC577" s="10">
        <f>'Raw Data'!I585</f>
        <v>0</v>
      </c>
      <c r="AD577" s="12" t="e">
        <f t="shared" si="173"/>
        <v>#DIV/0!</v>
      </c>
      <c r="AE577" s="15" t="e">
        <f t="shared" si="183"/>
        <v>#DIV/0!</v>
      </c>
      <c r="AG577" s="9">
        <f>'Raw Data'!M585</f>
        <v>42870</v>
      </c>
      <c r="AH577" s="10">
        <f>'Raw Data'!N585</f>
        <v>3090.2289000000001</v>
      </c>
      <c r="AI577" s="14">
        <f t="shared" si="174"/>
        <v>2.1755695460104309E-3</v>
      </c>
      <c r="AJ577" s="15">
        <f t="shared" si="178"/>
        <v>5.0294803966767178E-3</v>
      </c>
      <c r="AK577" s="10">
        <f>'Raw Data'!R585+'Raw Data'!S585</f>
        <v>88007407.277199998</v>
      </c>
      <c r="AM577" s="9">
        <f>'Raw Data'!V585</f>
        <v>42815</v>
      </c>
      <c r="AN577" s="10">
        <f>IF('Raw Data'!W585=0,AN576,'Raw Data'!W585)</f>
        <v>6.8977000000000004</v>
      </c>
      <c r="AO577" s="15">
        <f t="shared" si="175"/>
        <v>-9.5638320577703668E-4</v>
      </c>
      <c r="AP577" s="15">
        <f t="shared" si="184"/>
        <v>1.0519067890598776E-3</v>
      </c>
      <c r="AQ577" s="10">
        <f>IF('Raw Data'!Y585=0,AQ576,'Raw Data'!Y585)</f>
        <v>6.8742000000000001</v>
      </c>
      <c r="AR577" s="10">
        <f>IF('Raw Data'!X585=0,AR576,'Raw Data'!X585)</f>
        <v>6.9005000000000001</v>
      </c>
      <c r="AS577" s="10">
        <f t="shared" si="169"/>
        <v>2.629999999999999E-2</v>
      </c>
      <c r="AT577" s="10">
        <f t="shared" si="170"/>
        <v>-2.3500000000000298E-2</v>
      </c>
      <c r="AV577" s="91">
        <f>'Raw Data'!AB578</f>
        <v>43097</v>
      </c>
      <c r="AW577" s="90">
        <f>'Raw Data'!AC578</f>
        <v>156.41</v>
      </c>
      <c r="AX577" s="90">
        <f t="shared" si="185"/>
        <v>168.41800000000001</v>
      </c>
    </row>
    <row r="578" spans="1:50">
      <c r="A578" s="9">
        <f>'Raw Data'!M586</f>
        <v>42871</v>
      </c>
      <c r="B578" s="13">
        <f>'Raw Data'!N586</f>
        <v>3112.9641999999999</v>
      </c>
      <c r="C578" s="14">
        <f t="shared" si="171"/>
        <v>7.3302253967851335E-3</v>
      </c>
      <c r="D578" s="15">
        <f t="shared" si="180"/>
        <v>5.7229950111919161E-3</v>
      </c>
      <c r="E578" s="10">
        <f>'Raw Data'!Q586</f>
        <v>3255.17</v>
      </c>
      <c r="F578" s="14">
        <f t="shared" si="171"/>
        <v>-5.8657123013090258E-3</v>
      </c>
      <c r="G578" s="15">
        <f t="shared" si="181"/>
        <v>9.0741271885670504E-3</v>
      </c>
      <c r="H578" s="13">
        <f t="shared" si="176"/>
        <v>1.5855556698584647</v>
      </c>
      <c r="J578" s="9">
        <f>'Raw Data'!A586</f>
        <v>42849</v>
      </c>
      <c r="K578" s="10">
        <f>'Raw Data'!H586</f>
        <v>0</v>
      </c>
      <c r="L578" s="10">
        <f>'Raw Data'!J586</f>
        <v>0</v>
      </c>
      <c r="M578" s="10">
        <f t="shared" si="164"/>
        <v>0</v>
      </c>
      <c r="O578" s="9">
        <f>'Raw Data'!A586</f>
        <v>42849</v>
      </c>
      <c r="P578" s="10">
        <f>'Raw Data'!B586</f>
        <v>4.2789000000000001</v>
      </c>
      <c r="Q578" s="10">
        <f>'Raw Data'!C586</f>
        <v>0</v>
      </c>
      <c r="R578" s="10">
        <f t="shared" si="165"/>
        <v>4.2789000000000001</v>
      </c>
      <c r="S578" s="10">
        <f>'Raw Data'!D586</f>
        <v>3.601</v>
      </c>
      <c r="T578" s="15">
        <f t="shared" si="172"/>
        <v>1.5983769026291332E-2</v>
      </c>
      <c r="U578" s="15">
        <f t="shared" si="182"/>
        <v>0.150042406589878</v>
      </c>
      <c r="V578" s="10">
        <f>'Raw Data'!F586</f>
        <v>2.9155000000000002</v>
      </c>
      <c r="W578" s="10">
        <f t="shared" si="166"/>
        <v>0.68549999999999978</v>
      </c>
      <c r="Y578" s="9">
        <f>'Raw Data'!A586</f>
        <v>42849</v>
      </c>
      <c r="Z578" s="10">
        <f>'Raw Data'!G586</f>
        <v>4.8108000000000004</v>
      </c>
      <c r="AA578" s="10">
        <f>'Raw Data'!H586</f>
        <v>0</v>
      </c>
      <c r="AB578" s="10">
        <f t="shared" si="167"/>
        <v>4.8108000000000004</v>
      </c>
      <c r="AC578" s="10">
        <f>'Raw Data'!I586</f>
        <v>0</v>
      </c>
      <c r="AD578" s="12" t="e">
        <f t="shared" si="173"/>
        <v>#DIV/0!</v>
      </c>
      <c r="AE578" s="15" t="e">
        <f t="shared" si="183"/>
        <v>#DIV/0!</v>
      </c>
      <c r="AG578" s="9">
        <f>'Raw Data'!M586</f>
        <v>42871</v>
      </c>
      <c r="AH578" s="10">
        <f>'Raw Data'!N586</f>
        <v>3112.9641999999999</v>
      </c>
      <c r="AI578" s="14">
        <f t="shared" si="174"/>
        <v>7.3302253967851335E-3</v>
      </c>
      <c r="AJ578" s="15">
        <f t="shared" si="178"/>
        <v>5.7229950111919161E-3</v>
      </c>
      <c r="AK578" s="10">
        <f>'Raw Data'!R586+'Raw Data'!S586</f>
        <v>88290699.3389</v>
      </c>
      <c r="AM578" s="9">
        <f>'Raw Data'!V586</f>
        <v>42816</v>
      </c>
      <c r="AN578" s="10">
        <f>IF('Raw Data'!W586=0,AN577,'Raw Data'!W586)</f>
        <v>6.8871000000000002</v>
      </c>
      <c r="AO578" s="15">
        <f t="shared" si="175"/>
        <v>-1.5379261344778202E-3</v>
      </c>
      <c r="AP578" s="15">
        <f t="shared" si="184"/>
        <v>1.1000253211197134E-3</v>
      </c>
      <c r="AQ578" s="10">
        <f>IF('Raw Data'!Y586=0,AQ577,'Raw Data'!Y586)</f>
        <v>6.8635999999999999</v>
      </c>
      <c r="AR578" s="10">
        <f>IF('Raw Data'!X586=0,AR577,'Raw Data'!X586)</f>
        <v>6.8859000000000004</v>
      </c>
      <c r="AS578" s="10">
        <f t="shared" si="169"/>
        <v>2.2300000000000431E-2</v>
      </c>
      <c r="AT578" s="10">
        <f t="shared" si="170"/>
        <v>-2.3500000000000298E-2</v>
      </c>
      <c r="AV578" s="91">
        <f>'Raw Data'!AB579</f>
        <v>43098</v>
      </c>
      <c r="AW578" s="90">
        <f>'Raw Data'!AC579</f>
        <v>106.01</v>
      </c>
      <c r="AX578" s="90">
        <f t="shared" si="185"/>
        <v>152.90199999999999</v>
      </c>
    </row>
    <row r="579" spans="1:50">
      <c r="A579" s="9">
        <f>'Raw Data'!M587</f>
        <v>42872</v>
      </c>
      <c r="B579" s="13">
        <f>'Raw Data'!N587</f>
        <v>3104.4414999999999</v>
      </c>
      <c r="C579" s="14">
        <f t="shared" si="171"/>
        <v>-2.7415632015682125E-3</v>
      </c>
      <c r="D579" s="15">
        <f t="shared" si="180"/>
        <v>5.7252978900765514E-3</v>
      </c>
      <c r="E579" s="10">
        <f>'Raw Data'!Q587</f>
        <v>3228.52</v>
      </c>
      <c r="F579" s="14">
        <f t="shared" si="171"/>
        <v>-8.2206737467663948E-3</v>
      </c>
      <c r="G579" s="15">
        <f t="shared" si="181"/>
        <v>9.3221584243628926E-3</v>
      </c>
      <c r="H579" s="13">
        <f t="shared" si="176"/>
        <v>1.6282398930753712</v>
      </c>
      <c r="J579" s="9">
        <f>'Raw Data'!A587</f>
        <v>42850</v>
      </c>
      <c r="K579" s="10">
        <f>'Raw Data'!H587</f>
        <v>0</v>
      </c>
      <c r="L579" s="10">
        <f>'Raw Data'!J587</f>
        <v>0</v>
      </c>
      <c r="M579" s="10">
        <f t="shared" ref="M579:M602" si="186">L579-K579</f>
        <v>0</v>
      </c>
      <c r="O579" s="9">
        <f>'Raw Data'!A587</f>
        <v>42850</v>
      </c>
      <c r="P579" s="10">
        <f>'Raw Data'!B587</f>
        <v>4.2839</v>
      </c>
      <c r="Q579" s="10">
        <f>'Raw Data'!C587</f>
        <v>0</v>
      </c>
      <c r="R579" s="10">
        <f t="shared" ref="R579:R602" si="187">P579-Q579</f>
        <v>4.2839</v>
      </c>
      <c r="S579" s="10">
        <f>'Raw Data'!D587</f>
        <v>3.8353000000000002</v>
      </c>
      <c r="T579" s="15">
        <f t="shared" si="172"/>
        <v>6.3036073950808263E-2</v>
      </c>
      <c r="U579" s="15">
        <f t="shared" si="182"/>
        <v>0.14984238822897675</v>
      </c>
      <c r="V579" s="10">
        <f>'Raw Data'!F587</f>
        <v>2.9721000000000002</v>
      </c>
      <c r="W579" s="10">
        <f t="shared" ref="W579:W602" si="188">S579-V579</f>
        <v>0.86319999999999997</v>
      </c>
      <c r="Y579" s="9">
        <f>'Raw Data'!A587</f>
        <v>42850</v>
      </c>
      <c r="Z579" s="10">
        <f>'Raw Data'!G587</f>
        <v>4.8418000000000001</v>
      </c>
      <c r="AA579" s="10">
        <f>'Raw Data'!H587</f>
        <v>0</v>
      </c>
      <c r="AB579" s="10">
        <f t="shared" ref="AB579:AB602" si="189">Z579-AA579</f>
        <v>4.8418000000000001</v>
      </c>
      <c r="AC579" s="10">
        <f>'Raw Data'!I587</f>
        <v>0</v>
      </c>
      <c r="AD579" s="12" t="e">
        <f t="shared" si="173"/>
        <v>#DIV/0!</v>
      </c>
      <c r="AE579" s="15" t="e">
        <f t="shared" si="183"/>
        <v>#DIV/0!</v>
      </c>
      <c r="AG579" s="9">
        <f>'Raw Data'!M587</f>
        <v>42872</v>
      </c>
      <c r="AH579" s="10">
        <f>'Raw Data'!N587</f>
        <v>3104.4414999999999</v>
      </c>
      <c r="AI579" s="14">
        <f t="shared" si="174"/>
        <v>-2.7415632015682125E-3</v>
      </c>
      <c r="AJ579" s="15">
        <f t="shared" si="178"/>
        <v>5.7252978900765514E-3</v>
      </c>
      <c r="AK579" s="10">
        <f>'Raw Data'!R587+'Raw Data'!S587</f>
        <v>88364273.820500001</v>
      </c>
      <c r="AM579" s="9">
        <f>'Raw Data'!V587</f>
        <v>42817</v>
      </c>
      <c r="AN579" s="10">
        <f>IF('Raw Data'!W587=0,AN578,'Raw Data'!W587)</f>
        <v>6.8875000000000002</v>
      </c>
      <c r="AO579" s="15">
        <f t="shared" si="175"/>
        <v>5.8077911534567967E-5</v>
      </c>
      <c r="AP579" s="15">
        <f t="shared" si="184"/>
        <v>1.0994682188746651E-3</v>
      </c>
      <c r="AQ579" s="10">
        <f>IF('Raw Data'!Y587=0,AQ578,'Raw Data'!Y587)</f>
        <v>6.87</v>
      </c>
      <c r="AR579" s="10">
        <f>IF('Raw Data'!X587=0,AR578,'Raw Data'!X587)</f>
        <v>6.8918999999999997</v>
      </c>
      <c r="AS579" s="10">
        <f t="shared" si="169"/>
        <v>2.1899999999999586E-2</v>
      </c>
      <c r="AT579" s="10">
        <f t="shared" si="170"/>
        <v>-1.7500000000000071E-2</v>
      </c>
      <c r="AV579" s="91">
        <f>'Raw Data'!AB580</f>
        <v>43102</v>
      </c>
      <c r="AW579" s="90">
        <f>'Raw Data'!AC580</f>
        <v>171.84</v>
      </c>
      <c r="AX579" s="90">
        <f t="shared" si="185"/>
        <v>154.614</v>
      </c>
    </row>
    <row r="580" spans="1:50">
      <c r="A580" s="9">
        <f>'Raw Data'!M588</f>
        <v>42873</v>
      </c>
      <c r="B580" s="13">
        <f>'Raw Data'!N588</f>
        <v>3090.1390000000001</v>
      </c>
      <c r="C580" s="14">
        <f t="shared" si="171"/>
        <v>-4.6177543144760476E-3</v>
      </c>
      <c r="D580" s="15">
        <f t="shared" si="180"/>
        <v>5.8145855259458482E-3</v>
      </c>
      <c r="E580" s="10">
        <f>'Raw Data'!Q588</f>
        <v>3210.74</v>
      </c>
      <c r="F580" s="14">
        <f t="shared" si="171"/>
        <v>-5.5223877234399522E-3</v>
      </c>
      <c r="G580" s="15">
        <f t="shared" si="181"/>
        <v>9.3926132469039358E-3</v>
      </c>
      <c r="H580" s="13">
        <f t="shared" si="176"/>
        <v>1.6153538726005852</v>
      </c>
      <c r="J580" s="9">
        <f>'Raw Data'!A588</f>
        <v>42851</v>
      </c>
      <c r="K580" s="10">
        <f>'Raw Data'!H588</f>
        <v>0</v>
      </c>
      <c r="L580" s="10">
        <f>'Raw Data'!J588</f>
        <v>0</v>
      </c>
      <c r="M580" s="10">
        <f t="shared" si="186"/>
        <v>0</v>
      </c>
      <c r="O580" s="9">
        <f>'Raw Data'!A588</f>
        <v>42851</v>
      </c>
      <c r="P580" s="10">
        <f>'Raw Data'!B588</f>
        <v>4.2884000000000002</v>
      </c>
      <c r="Q580" s="10">
        <f>'Raw Data'!C588</f>
        <v>0</v>
      </c>
      <c r="R580" s="10">
        <f t="shared" si="187"/>
        <v>4.2884000000000002</v>
      </c>
      <c r="S580" s="10">
        <f>'Raw Data'!D588</f>
        <v>3.9630000000000001</v>
      </c>
      <c r="T580" s="15">
        <f t="shared" si="172"/>
        <v>3.2753655590751607E-2</v>
      </c>
      <c r="U580" s="15">
        <f t="shared" si="182"/>
        <v>0.14744596025058915</v>
      </c>
      <c r="V580" s="10">
        <f>'Raw Data'!F588</f>
        <v>2.9388999999999998</v>
      </c>
      <c r="W580" s="10">
        <f t="shared" si="188"/>
        <v>1.0241000000000002</v>
      </c>
      <c r="Y580" s="9">
        <f>'Raw Data'!A588</f>
        <v>42851</v>
      </c>
      <c r="Z580" s="10">
        <f>'Raw Data'!G588</f>
        <v>4.8654999999999999</v>
      </c>
      <c r="AA580" s="10">
        <f>'Raw Data'!H588</f>
        <v>0</v>
      </c>
      <c r="AB580" s="10">
        <f t="shared" si="189"/>
        <v>4.8654999999999999</v>
      </c>
      <c r="AC580" s="10">
        <f>'Raw Data'!I588</f>
        <v>0</v>
      </c>
      <c r="AD580" s="12" t="e">
        <f t="shared" si="173"/>
        <v>#DIV/0!</v>
      </c>
      <c r="AE580" s="15" t="e">
        <f t="shared" si="183"/>
        <v>#DIV/0!</v>
      </c>
      <c r="AG580" s="9">
        <f>'Raw Data'!M588</f>
        <v>42873</v>
      </c>
      <c r="AH580" s="10">
        <f>'Raw Data'!N588</f>
        <v>3090.1390000000001</v>
      </c>
      <c r="AI580" s="14">
        <f t="shared" si="174"/>
        <v>-4.6177543144760476E-3</v>
      </c>
      <c r="AJ580" s="15">
        <f t="shared" si="178"/>
        <v>5.8145855259458482E-3</v>
      </c>
      <c r="AK580" s="10">
        <f>'Raw Data'!R588+'Raw Data'!S588</f>
        <v>88442524.731099993</v>
      </c>
      <c r="AM580" s="9">
        <f>'Raw Data'!V588</f>
        <v>42818</v>
      </c>
      <c r="AN580" s="10">
        <f>IF('Raw Data'!W588=0,AN579,'Raw Data'!W588)</f>
        <v>6.8875999999999999</v>
      </c>
      <c r="AO580" s="15">
        <f t="shared" si="175"/>
        <v>1.4518950860786891E-5</v>
      </c>
      <c r="AP580" s="15">
        <f t="shared" si="184"/>
        <v>1.0806760138863025E-3</v>
      </c>
      <c r="AQ580" s="10">
        <f>IF('Raw Data'!Y588=0,AQ579,'Raw Data'!Y588)</f>
        <v>6.8727999999999998</v>
      </c>
      <c r="AR580" s="10">
        <f>IF('Raw Data'!X588=0,AR579,'Raw Data'!X588)</f>
        <v>6.8963999999999999</v>
      </c>
      <c r="AS580" s="10">
        <f t="shared" ref="AS580:AS629" si="190">AR580-AQ580</f>
        <v>2.3600000000000065E-2</v>
      </c>
      <c r="AT580" s="10">
        <f t="shared" ref="AT580:AT629" si="191">AQ580-AN580</f>
        <v>-1.4800000000000146E-2</v>
      </c>
      <c r="AV580" s="154">
        <f>'Raw Data'!AB581</f>
        <v>43103</v>
      </c>
      <c r="AW580" s="153">
        <f>'Raw Data'!AC581</f>
        <v>210.58</v>
      </c>
      <c r="AX580" s="153">
        <f t="shared" ref="AX580:AX591" si="192">AVERAGE(AW576:AW580)</f>
        <v>160.166</v>
      </c>
    </row>
    <row r="581" spans="1:50">
      <c r="A581" s="9">
        <f>'Raw Data'!M589</f>
        <v>42874</v>
      </c>
      <c r="B581" s="13">
        <f>'Raw Data'!N589</f>
        <v>3090.6309000000001</v>
      </c>
      <c r="C581" s="14">
        <f t="shared" ref="C581:F588" si="193">LN(B581/B580)</f>
        <v>1.591711094240306E-4</v>
      </c>
      <c r="D581" s="15">
        <f t="shared" si="180"/>
        <v>5.383809110637257E-3</v>
      </c>
      <c r="E581" s="10">
        <f>'Raw Data'!Q589</f>
        <v>3211.53</v>
      </c>
      <c r="F581" s="14">
        <f t="shared" si="193"/>
        <v>2.4601893224207816E-4</v>
      </c>
      <c r="G581" s="15">
        <f t="shared" si="181"/>
        <v>9.3787769528630785E-3</v>
      </c>
      <c r="H581" s="13">
        <f t="shared" si="176"/>
        <v>1.7420337088721474</v>
      </c>
      <c r="J581" s="9">
        <f>'Raw Data'!A589</f>
        <v>42852</v>
      </c>
      <c r="K581" s="10">
        <f>'Raw Data'!H589</f>
        <v>0</v>
      </c>
      <c r="L581" s="10">
        <f>'Raw Data'!J589</f>
        <v>0</v>
      </c>
      <c r="M581" s="10">
        <f t="shared" si="186"/>
        <v>0</v>
      </c>
      <c r="O581" s="9">
        <f>'Raw Data'!A589</f>
        <v>42852</v>
      </c>
      <c r="P581" s="10">
        <f>'Raw Data'!B589</f>
        <v>4.2916999999999996</v>
      </c>
      <c r="Q581" s="10">
        <f>'Raw Data'!C589</f>
        <v>0</v>
      </c>
      <c r="R581" s="10">
        <f t="shared" si="187"/>
        <v>4.2916999999999996</v>
      </c>
      <c r="S581" s="10">
        <f>'Raw Data'!D589</f>
        <v>4.3648999999999996</v>
      </c>
      <c r="T581" s="15">
        <f t="shared" ref="T581:T603" si="194">LN(S581/S580)</f>
        <v>9.659396531339498E-2</v>
      </c>
      <c r="U581" s="15">
        <f t="shared" si="182"/>
        <v>0.13346230001687873</v>
      </c>
      <c r="V581" s="10">
        <f>'Raw Data'!F589</f>
        <v>3.0318999999999998</v>
      </c>
      <c r="W581" s="10">
        <f t="shared" si="188"/>
        <v>1.3329999999999997</v>
      </c>
      <c r="Y581" s="9">
        <f>'Raw Data'!A589</f>
        <v>42852</v>
      </c>
      <c r="Z581" s="10">
        <f>'Raw Data'!G589</f>
        <v>4.8845000000000001</v>
      </c>
      <c r="AA581" s="10">
        <f>'Raw Data'!H589</f>
        <v>0</v>
      </c>
      <c r="AB581" s="10">
        <f t="shared" si="189"/>
        <v>4.8845000000000001</v>
      </c>
      <c r="AC581" s="10">
        <f>'Raw Data'!I589</f>
        <v>0</v>
      </c>
      <c r="AD581" s="12" t="e">
        <f t="shared" ref="AD581:AD603" si="195">LN(AC581/AC580)</f>
        <v>#DIV/0!</v>
      </c>
      <c r="AE581" s="15" t="e">
        <f t="shared" si="183"/>
        <v>#DIV/0!</v>
      </c>
      <c r="AG581" s="9">
        <f>'Raw Data'!M589</f>
        <v>42874</v>
      </c>
      <c r="AH581" s="10">
        <f>'Raw Data'!N589</f>
        <v>3090.6309000000001</v>
      </c>
      <c r="AI581" s="14">
        <f t="shared" ref="AI581:AI589" si="196">LN(AH581/AH580)</f>
        <v>1.591711094240306E-4</v>
      </c>
      <c r="AJ581" s="15">
        <f t="shared" si="178"/>
        <v>5.383809110637257E-3</v>
      </c>
      <c r="AK581" s="10">
        <f>'Raw Data'!R589+'Raw Data'!S589</f>
        <v>88155848.22299999</v>
      </c>
      <c r="AM581" s="9">
        <f>'Raw Data'!V589</f>
        <v>42821</v>
      </c>
      <c r="AN581" s="10">
        <f>IF('Raw Data'!W589=0,AN580,'Raw Data'!W589)</f>
        <v>6.8764000000000003</v>
      </c>
      <c r="AO581" s="15">
        <f t="shared" si="175"/>
        <v>-1.6274342446922633E-3</v>
      </c>
      <c r="AP581" s="15">
        <f t="shared" si="184"/>
        <v>1.1454176847529947E-3</v>
      </c>
      <c r="AQ581" s="10">
        <f>IF('Raw Data'!Y589=0,AQ580,'Raw Data'!Y589)</f>
        <v>6.8559999999999999</v>
      </c>
      <c r="AR581" s="10">
        <f>IF('Raw Data'!X589=0,AR580,'Raw Data'!X589)</f>
        <v>6.8746999999999998</v>
      </c>
      <c r="AS581" s="10">
        <f t="shared" si="190"/>
        <v>1.8699999999999939E-2</v>
      </c>
      <c r="AT581" s="10">
        <f t="shared" si="191"/>
        <v>-2.0400000000000418E-2</v>
      </c>
      <c r="AV581" s="154">
        <f>'Raw Data'!AB582</f>
        <v>43104</v>
      </c>
      <c r="AW581" s="153">
        <f>'Raw Data'!AC582</f>
        <v>211.16</v>
      </c>
      <c r="AX581" s="153">
        <f t="shared" si="192"/>
        <v>171.2</v>
      </c>
    </row>
    <row r="582" spans="1:50">
      <c r="A582" s="9">
        <f>'Raw Data'!M590</f>
        <v>42877</v>
      </c>
      <c r="B582" s="13">
        <f>'Raw Data'!N590</f>
        <v>3075.6756</v>
      </c>
      <c r="C582" s="14">
        <f t="shared" si="193"/>
        <v>-4.8506603826703187E-3</v>
      </c>
      <c r="D582" s="15">
        <f t="shared" si="180"/>
        <v>5.0244251006943972E-3</v>
      </c>
      <c r="E582" s="10">
        <f>'Raw Data'!Q590</f>
        <v>3220.76</v>
      </c>
      <c r="F582" s="14">
        <f t="shared" si="193"/>
        <v>2.8698974502379092E-3</v>
      </c>
      <c r="G582" s="15">
        <f t="shared" si="181"/>
        <v>9.376667014040125E-3</v>
      </c>
      <c r="H582" s="13">
        <f t="shared" si="176"/>
        <v>1.8662168956890668</v>
      </c>
      <c r="J582" s="9">
        <f>'Raw Data'!A590</f>
        <v>42853</v>
      </c>
      <c r="K582" s="10">
        <f>'Raw Data'!H590</f>
        <v>0</v>
      </c>
      <c r="L582" s="10">
        <f>'Raw Data'!J590</f>
        <v>0</v>
      </c>
      <c r="M582" s="10">
        <f t="shared" si="186"/>
        <v>0</v>
      </c>
      <c r="O582" s="9">
        <f>'Raw Data'!A590</f>
        <v>42853</v>
      </c>
      <c r="P582" s="10">
        <f>'Raw Data'!B590</f>
        <v>4.2973999999999997</v>
      </c>
      <c r="Q582" s="10">
        <f>'Raw Data'!C590</f>
        <v>0</v>
      </c>
      <c r="R582" s="10">
        <f t="shared" si="187"/>
        <v>4.2973999999999997</v>
      </c>
      <c r="S582" s="10">
        <f>'Raw Data'!D590</f>
        <v>4.1818</v>
      </c>
      <c r="T582" s="15">
        <f t="shared" si="194"/>
        <v>-4.2853503666507385E-2</v>
      </c>
      <c r="U582" s="15">
        <f t="shared" si="182"/>
        <v>0.13382703450974187</v>
      </c>
      <c r="V582" s="10">
        <f>'Raw Data'!F590</f>
        <v>3.1818</v>
      </c>
      <c r="W582" s="10">
        <f t="shared" si="188"/>
        <v>1</v>
      </c>
      <c r="Y582" s="9">
        <f>'Raw Data'!A590</f>
        <v>42853</v>
      </c>
      <c r="Z582" s="10">
        <f>'Raw Data'!G590</f>
        <v>4.8765999999999998</v>
      </c>
      <c r="AA582" s="10">
        <f>'Raw Data'!H590</f>
        <v>0</v>
      </c>
      <c r="AB582" s="10">
        <f t="shared" si="189"/>
        <v>4.8765999999999998</v>
      </c>
      <c r="AC582" s="10">
        <f>'Raw Data'!I590</f>
        <v>0</v>
      </c>
      <c r="AD582" s="12" t="e">
        <f t="shared" si="195"/>
        <v>#DIV/0!</v>
      </c>
      <c r="AE582" s="15" t="e">
        <f t="shared" si="183"/>
        <v>#DIV/0!</v>
      </c>
      <c r="AG582" s="9">
        <f>'Raw Data'!M590</f>
        <v>42877</v>
      </c>
      <c r="AH582" s="10">
        <f>'Raw Data'!N590</f>
        <v>3075.6756</v>
      </c>
      <c r="AI582" s="14">
        <f t="shared" si="196"/>
        <v>-4.8506603826703187E-3</v>
      </c>
      <c r="AJ582" s="15">
        <f t="shared" si="178"/>
        <v>5.0244251006943972E-3</v>
      </c>
      <c r="AK582" s="10">
        <f>'Raw Data'!R590+'Raw Data'!S590</f>
        <v>88108945.257499993</v>
      </c>
      <c r="AM582" s="9">
        <f>'Raw Data'!V590</f>
        <v>42822</v>
      </c>
      <c r="AN582" s="10">
        <f>IF('Raw Data'!W590=0,AN581,'Raw Data'!W590)</f>
        <v>6.8857999999999997</v>
      </c>
      <c r="AO582" s="15">
        <f t="shared" ref="AO582:AO629" si="197">LN(AN582/AN581)</f>
        <v>1.3660608713425063E-3</v>
      </c>
      <c r="AP582" s="15">
        <f t="shared" si="184"/>
        <v>1.1768148872708711E-3</v>
      </c>
      <c r="AQ582" s="10">
        <f>IF('Raw Data'!Y590=0,AQ581,'Raw Data'!Y590)</f>
        <v>6.8734000000000002</v>
      </c>
      <c r="AR582" s="10">
        <f>IF('Raw Data'!X590=0,AR581,'Raw Data'!X590)</f>
        <v>6.8875000000000002</v>
      </c>
      <c r="AS582" s="10">
        <f t="shared" si="190"/>
        <v>1.4100000000000001E-2</v>
      </c>
      <c r="AT582" s="10">
        <f t="shared" si="191"/>
        <v>-1.2399999999999523E-2</v>
      </c>
      <c r="AV582" s="154">
        <f>'Raw Data'!AB583</f>
        <v>43105</v>
      </c>
      <c r="AW582" s="153">
        <f>'Raw Data'!AC583</f>
        <v>156.79</v>
      </c>
      <c r="AX582" s="153">
        <f t="shared" si="192"/>
        <v>171.27600000000001</v>
      </c>
    </row>
    <row r="583" spans="1:50">
      <c r="A583" s="9">
        <f>'Raw Data'!M591</f>
        <v>42878</v>
      </c>
      <c r="B583" s="13">
        <f>'Raw Data'!N591</f>
        <v>3061.9470000000001</v>
      </c>
      <c r="C583" s="14">
        <f t="shared" si="193"/>
        <v>-4.4735963061456902E-3</v>
      </c>
      <c r="D583" s="15">
        <f t="shared" si="180"/>
        <v>5.1817615764238253E-3</v>
      </c>
      <c r="E583" s="10">
        <f>'Raw Data'!Q591</f>
        <v>3280.39</v>
      </c>
      <c r="F583" s="14">
        <f t="shared" si="193"/>
        <v>1.8344961215186036E-2</v>
      </c>
      <c r="G583" s="15">
        <f t="shared" si="181"/>
        <v>1.0532526479060628E-2</v>
      </c>
      <c r="H583" s="13">
        <f t="shared" si="176"/>
        <v>2.0326150332701363</v>
      </c>
      <c r="J583" s="9">
        <f>'Raw Data'!A591</f>
        <v>42857</v>
      </c>
      <c r="K583" s="10">
        <f>'Raw Data'!H591</f>
        <v>0</v>
      </c>
      <c r="L583" s="10">
        <f>'Raw Data'!J591</f>
        <v>0</v>
      </c>
      <c r="M583" s="10">
        <f t="shared" si="186"/>
        <v>0</v>
      </c>
      <c r="O583" s="9">
        <f>'Raw Data'!A591</f>
        <v>42857</v>
      </c>
      <c r="P583" s="10">
        <f>'Raw Data'!B591</f>
        <v>4.3002000000000002</v>
      </c>
      <c r="Q583" s="10">
        <f>'Raw Data'!C591</f>
        <v>0</v>
      </c>
      <c r="R583" s="10">
        <f t="shared" si="187"/>
        <v>4.3002000000000002</v>
      </c>
      <c r="S583" s="10">
        <f>'Raw Data'!D591</f>
        <v>3.6168999999999998</v>
      </c>
      <c r="T583" s="15">
        <f t="shared" si="194"/>
        <v>-0.14512447048887056</v>
      </c>
      <c r="U583" s="15">
        <f t="shared" si="182"/>
        <v>0.13555130495838649</v>
      </c>
      <c r="V583" s="10">
        <f>'Raw Data'!F591</f>
        <v>2.9944000000000002</v>
      </c>
      <c r="W583" s="10">
        <f t="shared" si="188"/>
        <v>0.62249999999999961</v>
      </c>
      <c r="Y583" s="9">
        <f>'Raw Data'!A591</f>
        <v>42857</v>
      </c>
      <c r="Z583" s="10">
        <f>'Raw Data'!G591</f>
        <v>4.8613999999999997</v>
      </c>
      <c r="AA583" s="10">
        <f>'Raw Data'!H591</f>
        <v>0</v>
      </c>
      <c r="AB583" s="10">
        <f t="shared" si="189"/>
        <v>4.8613999999999997</v>
      </c>
      <c r="AC583" s="10">
        <f>'Raw Data'!I591</f>
        <v>0</v>
      </c>
      <c r="AD583" s="12" t="e">
        <f t="shared" si="195"/>
        <v>#DIV/0!</v>
      </c>
      <c r="AE583" s="15" t="e">
        <f t="shared" si="183"/>
        <v>#DIV/0!</v>
      </c>
      <c r="AG583" s="9">
        <f>'Raw Data'!M591</f>
        <v>42878</v>
      </c>
      <c r="AH583" s="10">
        <f>'Raw Data'!N591</f>
        <v>3061.9470000000001</v>
      </c>
      <c r="AI583" s="14">
        <f t="shared" si="196"/>
        <v>-4.4735963061456902E-3</v>
      </c>
      <c r="AJ583" s="15">
        <f t="shared" si="178"/>
        <v>5.1817615764238253E-3</v>
      </c>
      <c r="AK583" s="10">
        <f>'Raw Data'!R591+'Raw Data'!S591</f>
        <v>87635551.653799996</v>
      </c>
      <c r="AM583" s="9">
        <f>'Raw Data'!V591</f>
        <v>42823</v>
      </c>
      <c r="AN583" s="10">
        <f>IF('Raw Data'!W591=0,AN582,'Raw Data'!W591)</f>
        <v>6.8897000000000004</v>
      </c>
      <c r="AO583" s="15">
        <f t="shared" si="197"/>
        <v>5.6622265677440256E-4</v>
      </c>
      <c r="AP583" s="15">
        <f t="shared" si="184"/>
        <v>1.1316796472425267E-3</v>
      </c>
      <c r="AQ583" s="10">
        <f>IF('Raw Data'!Y591=0,AQ582,'Raw Data'!Y591)</f>
        <v>6.8680000000000003</v>
      </c>
      <c r="AR583" s="10">
        <f>IF('Raw Data'!X591=0,AR582,'Raw Data'!X591)</f>
        <v>6.8903999999999996</v>
      </c>
      <c r="AS583" s="10">
        <f t="shared" si="190"/>
        <v>2.2399999999999309E-2</v>
      </c>
      <c r="AT583" s="10">
        <f t="shared" si="191"/>
        <v>-2.1700000000000053E-2</v>
      </c>
      <c r="AV583" s="154">
        <f>'Raw Data'!AB584</f>
        <v>43108</v>
      </c>
      <c r="AW583" s="153">
        <f>'Raw Data'!AC584</f>
        <v>139.85</v>
      </c>
      <c r="AX583" s="153">
        <f t="shared" si="192"/>
        <v>178.04400000000001</v>
      </c>
    </row>
    <row r="584" spans="1:50">
      <c r="A584" s="9">
        <f>'Raw Data'!M592</f>
        <v>42879</v>
      </c>
      <c r="B584" s="13">
        <f>'Raw Data'!N592</f>
        <v>3064.0758999999998</v>
      </c>
      <c r="C584" s="14">
        <f t="shared" si="193"/>
        <v>6.9503497471441516E-4</v>
      </c>
      <c r="D584" s="15">
        <f t="shared" si="180"/>
        <v>4.3525835845677424E-3</v>
      </c>
      <c r="E584" s="10">
        <f>'Raw Data'!Q592</f>
        <v>3275.72</v>
      </c>
      <c r="F584" s="14">
        <f t="shared" si="193"/>
        <v>-1.4246255141650659E-3</v>
      </c>
      <c r="G584" s="15">
        <f t="shared" si="181"/>
        <v>1.0654388465279514E-2</v>
      </c>
      <c r="H584" s="13">
        <f t="shared" si="176"/>
        <v>2.447830870624764</v>
      </c>
      <c r="J584" s="9">
        <f>'Raw Data'!A592</f>
        <v>42858</v>
      </c>
      <c r="K584" s="10">
        <f>'Raw Data'!H592</f>
        <v>0</v>
      </c>
      <c r="L584" s="10">
        <f>'Raw Data'!J592</f>
        <v>0</v>
      </c>
      <c r="M584" s="10">
        <f t="shared" si="186"/>
        <v>0</v>
      </c>
      <c r="O584" s="9">
        <f>'Raw Data'!A592</f>
        <v>42858</v>
      </c>
      <c r="P584" s="10">
        <f>'Raw Data'!B592</f>
        <v>4.3308999999999997</v>
      </c>
      <c r="Q584" s="10">
        <f>'Raw Data'!C592</f>
        <v>0</v>
      </c>
      <c r="R584" s="10">
        <f t="shared" si="187"/>
        <v>4.3308999999999997</v>
      </c>
      <c r="S584" s="10">
        <f>'Raw Data'!D592</f>
        <v>3.9174000000000002</v>
      </c>
      <c r="T584" s="15">
        <f t="shared" si="194"/>
        <v>7.9810863072190583E-2</v>
      </c>
      <c r="U584" s="15">
        <f t="shared" si="182"/>
        <v>6.6291487858656822E-2</v>
      </c>
      <c r="V584" s="10">
        <f>'Raw Data'!F592</f>
        <v>3.1812</v>
      </c>
      <c r="W584" s="10">
        <f t="shared" si="188"/>
        <v>0.73620000000000019</v>
      </c>
      <c r="Y584" s="9">
        <f>'Raw Data'!A592</f>
        <v>42858</v>
      </c>
      <c r="Z584" s="10">
        <f>'Raw Data'!G592</f>
        <v>4.8673000000000002</v>
      </c>
      <c r="AA584" s="10">
        <f>'Raw Data'!H592</f>
        <v>0</v>
      </c>
      <c r="AB584" s="10">
        <f t="shared" si="189"/>
        <v>4.8673000000000002</v>
      </c>
      <c r="AC584" s="10">
        <f>'Raw Data'!I592</f>
        <v>0</v>
      </c>
      <c r="AD584" s="12" t="e">
        <f t="shared" si="195"/>
        <v>#DIV/0!</v>
      </c>
      <c r="AE584" s="15" t="e">
        <f t="shared" si="183"/>
        <v>#DIV/0!</v>
      </c>
      <c r="AG584" s="9">
        <f>'Raw Data'!M592</f>
        <v>42879</v>
      </c>
      <c r="AH584" s="10">
        <f>'Raw Data'!N592</f>
        <v>3064.0758999999998</v>
      </c>
      <c r="AI584" s="14">
        <f t="shared" si="196"/>
        <v>6.9503497471441516E-4</v>
      </c>
      <c r="AJ584" s="15">
        <f t="shared" si="178"/>
        <v>4.3525835845677424E-3</v>
      </c>
      <c r="AK584" s="10">
        <f>'Raw Data'!R592+'Raw Data'!S592</f>
        <v>87561323.251000002</v>
      </c>
      <c r="AM584" s="9">
        <f>'Raw Data'!V592</f>
        <v>42824</v>
      </c>
      <c r="AN584" s="10">
        <f>IF('Raw Data'!W592=0,AN583,'Raw Data'!W592)</f>
        <v>6.8905000000000003</v>
      </c>
      <c r="AO584" s="15">
        <f t="shared" si="197"/>
        <v>1.1610861974416887E-4</v>
      </c>
      <c r="AP584" s="15">
        <f t="shared" si="184"/>
        <v>1.1306203058883454E-3</v>
      </c>
      <c r="AQ584" s="10">
        <f>IF('Raw Data'!Y592=0,AQ583,'Raw Data'!Y592)</f>
        <v>6.8841999999999999</v>
      </c>
      <c r="AR584" s="10">
        <f>IF('Raw Data'!X592=0,AR583,'Raw Data'!X592)</f>
        <v>6.8971999999999998</v>
      </c>
      <c r="AS584" s="10">
        <f t="shared" si="190"/>
        <v>1.2999999999999901E-2</v>
      </c>
      <c r="AT584" s="10">
        <f t="shared" si="191"/>
        <v>-6.3000000000004164E-3</v>
      </c>
      <c r="AV584" s="154">
        <f>'Raw Data'!AB585</f>
        <v>43109</v>
      </c>
      <c r="AW584" s="153">
        <f>'Raw Data'!AC585</f>
        <v>188.43</v>
      </c>
      <c r="AX584" s="153">
        <f t="shared" si="192"/>
        <v>181.36199999999999</v>
      </c>
    </row>
    <row r="585" spans="1:50">
      <c r="A585" s="9">
        <f>'Raw Data'!M593</f>
        <v>42880</v>
      </c>
      <c r="B585" s="13">
        <f>'Raw Data'!N593</f>
        <v>3107.8310999999999</v>
      </c>
      <c r="C585" s="14">
        <f t="shared" si="193"/>
        <v>1.4179064287383544E-2</v>
      </c>
      <c r="D585" s="15">
        <f t="shared" si="180"/>
        <v>6.0097545134008079E-3</v>
      </c>
      <c r="E585" s="10">
        <f>'Raw Data'!Q593</f>
        <v>3385.93</v>
      </c>
      <c r="F585" s="14">
        <f t="shared" si="193"/>
        <v>3.3090917883771942E-2</v>
      </c>
      <c r="G585" s="15">
        <f t="shared" si="181"/>
        <v>1.3903079003474017E-2</v>
      </c>
      <c r="H585" s="13">
        <f t="shared" ref="H585:H595" si="198">G585/D585</f>
        <v>2.3134187881505537</v>
      </c>
      <c r="J585" s="9">
        <f>'Raw Data'!A593</f>
        <v>42859</v>
      </c>
      <c r="K585" s="10">
        <f>'Raw Data'!H593</f>
        <v>0</v>
      </c>
      <c r="L585" s="10">
        <f>'Raw Data'!J593</f>
        <v>0</v>
      </c>
      <c r="M585" s="10">
        <f t="shared" si="186"/>
        <v>0</v>
      </c>
      <c r="O585" s="9">
        <f>'Raw Data'!A593</f>
        <v>42859</v>
      </c>
      <c r="P585" s="10">
        <f>'Raw Data'!B593</f>
        <v>4.3475999999999999</v>
      </c>
      <c r="Q585" s="10">
        <f>'Raw Data'!C593</f>
        <v>0</v>
      </c>
      <c r="R585" s="10">
        <f t="shared" si="187"/>
        <v>4.3475999999999999</v>
      </c>
      <c r="S585" s="10">
        <f>'Raw Data'!D593</f>
        <v>3.8260000000000001</v>
      </c>
      <c r="T585" s="15">
        <f t="shared" si="194"/>
        <v>-2.360829742044462E-2</v>
      </c>
      <c r="U585" s="15">
        <f t="shared" si="182"/>
        <v>6.4415240329906559E-2</v>
      </c>
      <c r="V585" s="10">
        <f>'Raw Data'!F593</f>
        <v>3.1631</v>
      </c>
      <c r="W585" s="10">
        <f t="shared" si="188"/>
        <v>0.66290000000000004</v>
      </c>
      <c r="Y585" s="9">
        <f>'Raw Data'!A593</f>
        <v>42859</v>
      </c>
      <c r="Z585" s="10">
        <f>'Raw Data'!G593</f>
        <v>4.9206000000000003</v>
      </c>
      <c r="AA585" s="10">
        <f>'Raw Data'!H593</f>
        <v>0</v>
      </c>
      <c r="AB585" s="10">
        <f t="shared" si="189"/>
        <v>4.9206000000000003</v>
      </c>
      <c r="AC585" s="10">
        <f>'Raw Data'!I593</f>
        <v>0</v>
      </c>
      <c r="AD585" s="12" t="e">
        <f t="shared" si="195"/>
        <v>#DIV/0!</v>
      </c>
      <c r="AE585" s="15" t="e">
        <f t="shared" si="183"/>
        <v>#DIV/0!</v>
      </c>
      <c r="AG585" s="9">
        <f>'Raw Data'!M593</f>
        <v>42880</v>
      </c>
      <c r="AH585" s="10">
        <f>'Raw Data'!N593</f>
        <v>3107.8310999999999</v>
      </c>
      <c r="AI585" s="14">
        <f t="shared" si="196"/>
        <v>1.4179064287383544E-2</v>
      </c>
      <c r="AJ585" s="15">
        <f t="shared" si="178"/>
        <v>6.0097545134008079E-3</v>
      </c>
      <c r="AK585" s="10">
        <f>'Raw Data'!R593+'Raw Data'!S593</f>
        <v>87548987.492500007</v>
      </c>
      <c r="AM585" s="9">
        <f>'Raw Data'!V593</f>
        <v>42825</v>
      </c>
      <c r="AN585" s="10">
        <f>IF('Raw Data'!W593=0,AN584,'Raw Data'!W593)</f>
        <v>6.8914999999999997</v>
      </c>
      <c r="AO585" s="15">
        <f t="shared" si="197"/>
        <v>1.4511681929401304E-4</v>
      </c>
      <c r="AP585" s="15">
        <f t="shared" si="184"/>
        <v>1.0056391035060757E-3</v>
      </c>
      <c r="AQ585" s="10">
        <f>IF('Raw Data'!Y593=0,AQ584,'Raw Data'!Y593)</f>
        <v>6.8715999999999999</v>
      </c>
      <c r="AR585" s="10">
        <f>IF('Raw Data'!X593=0,AR584,'Raw Data'!X593)</f>
        <v>6.9025999999999996</v>
      </c>
      <c r="AS585" s="10">
        <f t="shared" si="190"/>
        <v>3.0999999999999694E-2</v>
      </c>
      <c r="AT585" s="10">
        <f t="shared" si="191"/>
        <v>-1.9899999999999807E-2</v>
      </c>
      <c r="AV585" s="154">
        <f>'Raw Data'!AB586</f>
        <v>43110</v>
      </c>
      <c r="AW585" s="153">
        <f>'Raw Data'!AC586</f>
        <v>165.83</v>
      </c>
      <c r="AX585" s="153">
        <f t="shared" si="192"/>
        <v>172.41200000000001</v>
      </c>
    </row>
    <row r="586" spans="1:50">
      <c r="A586" s="9">
        <f>'Raw Data'!M594</f>
        <v>42881</v>
      </c>
      <c r="B586" s="13">
        <f>'Raw Data'!N594</f>
        <v>3110.0587</v>
      </c>
      <c r="C586" s="14">
        <f t="shared" si="193"/>
        <v>7.1651321170173557E-4</v>
      </c>
      <c r="D586" s="15">
        <f t="shared" si="180"/>
        <v>5.7058464706901974E-3</v>
      </c>
      <c r="E586" s="10">
        <f>'Raw Data'!Q594</f>
        <v>3376.07</v>
      </c>
      <c r="F586" s="14">
        <f t="shared" si="193"/>
        <v>-2.9162990204404469E-3</v>
      </c>
      <c r="G586" s="15">
        <f t="shared" si="181"/>
        <v>1.2217769180603497E-2</v>
      </c>
      <c r="H586" s="13">
        <f t="shared" si="198"/>
        <v>2.141271981880998</v>
      </c>
      <c r="J586" s="9">
        <f>'Raw Data'!A594</f>
        <v>42860</v>
      </c>
      <c r="K586" s="10">
        <f>'Raw Data'!H594</f>
        <v>0</v>
      </c>
      <c r="L586" s="10">
        <f>'Raw Data'!J594</f>
        <v>0</v>
      </c>
      <c r="M586" s="10">
        <f t="shared" si="186"/>
        <v>0</v>
      </c>
      <c r="O586" s="9">
        <f>'Raw Data'!A594</f>
        <v>42860</v>
      </c>
      <c r="P586" s="10">
        <f>'Raw Data'!B594</f>
        <v>4.3608000000000002</v>
      </c>
      <c r="Q586" s="10">
        <f>'Raw Data'!C594</f>
        <v>0</v>
      </c>
      <c r="R586" s="10">
        <f t="shared" si="187"/>
        <v>4.3608000000000002</v>
      </c>
      <c r="S586" s="10">
        <f>'Raw Data'!D594</f>
        <v>3.2847</v>
      </c>
      <c r="T586" s="15">
        <f t="shared" si="194"/>
        <v>-0.15254454745270926</v>
      </c>
      <c r="U586" s="15">
        <f t="shared" si="182"/>
        <v>7.1923226807616675E-2</v>
      </c>
      <c r="V586" s="10">
        <f>'Raw Data'!F594</f>
        <v>2.9828000000000001</v>
      </c>
      <c r="W586" s="10">
        <f t="shared" si="188"/>
        <v>0.30189999999999984</v>
      </c>
      <c r="Y586" s="9">
        <f>'Raw Data'!A594</f>
        <v>42860</v>
      </c>
      <c r="Z586" s="10">
        <f>'Raw Data'!G594</f>
        <v>4.9767999999999999</v>
      </c>
      <c r="AA586" s="10">
        <f>'Raw Data'!H594</f>
        <v>0</v>
      </c>
      <c r="AB586" s="10">
        <f t="shared" si="189"/>
        <v>4.9767999999999999</v>
      </c>
      <c r="AC586" s="10">
        <f>'Raw Data'!I594</f>
        <v>0</v>
      </c>
      <c r="AD586" s="12" t="e">
        <f t="shared" si="195"/>
        <v>#DIV/0!</v>
      </c>
      <c r="AE586" s="15" t="e">
        <f t="shared" si="183"/>
        <v>#DIV/0!</v>
      </c>
      <c r="AG586" s="9">
        <f>'Raw Data'!M594</f>
        <v>42881</v>
      </c>
      <c r="AH586" s="10">
        <f>'Raw Data'!N594</f>
        <v>3110.0587</v>
      </c>
      <c r="AI586" s="14">
        <f t="shared" si="196"/>
        <v>7.1651321170173557E-4</v>
      </c>
      <c r="AJ586" s="15">
        <f t="shared" si="178"/>
        <v>5.7058464706901974E-3</v>
      </c>
      <c r="AK586" s="10">
        <f>'Raw Data'!R594+'Raw Data'!S594</f>
        <v>86863323.176699996</v>
      </c>
      <c r="AM586" s="9">
        <f>'Raw Data'!V594</f>
        <v>42828</v>
      </c>
      <c r="AN586" s="10">
        <f>IF('Raw Data'!W594=0,AN585,'Raw Data'!W594)</f>
        <v>6.8914999999999997</v>
      </c>
      <c r="AO586" s="15">
        <f t="shared" si="197"/>
        <v>0</v>
      </c>
      <c r="AP586" s="15">
        <f t="shared" si="184"/>
        <v>9.9301411240788917E-4</v>
      </c>
      <c r="AQ586" s="10">
        <f>IF('Raw Data'!Y594=0,AQ585,'Raw Data'!Y594)</f>
        <v>6.8743999999999996</v>
      </c>
      <c r="AR586" s="10">
        <f>IF('Raw Data'!X594=0,AR585,'Raw Data'!X594)</f>
        <v>6.8906000000000001</v>
      </c>
      <c r="AS586" s="10">
        <f t="shared" si="190"/>
        <v>1.6200000000000436E-2</v>
      </c>
      <c r="AT586" s="10">
        <f t="shared" si="191"/>
        <v>-1.7100000000000115E-2</v>
      </c>
      <c r="AV586" s="154">
        <f>'Raw Data'!AB587</f>
        <v>43111</v>
      </c>
      <c r="AW586" s="153">
        <f>'Raw Data'!AC587</f>
        <v>140.54</v>
      </c>
      <c r="AX586" s="153">
        <f t="shared" si="192"/>
        <v>158.28799999999998</v>
      </c>
    </row>
    <row r="587" spans="1:50">
      <c r="A587" s="9">
        <f>'Raw Data'!M595</f>
        <v>42886</v>
      </c>
      <c r="B587" s="13">
        <f>'Raw Data'!N595</f>
        <v>3117.1777999999999</v>
      </c>
      <c r="C587" s="14">
        <f t="shared" si="193"/>
        <v>2.2864405748655491E-3</v>
      </c>
      <c r="D587" s="15">
        <f t="shared" si="180"/>
        <v>5.7085045370705439E-3</v>
      </c>
      <c r="E587" s="10">
        <f>'Raw Data'!Q595</f>
        <v>3383.52</v>
      </c>
      <c r="F587" s="14">
        <f t="shared" si="193"/>
        <v>2.2042765956298044E-3</v>
      </c>
      <c r="G587" s="15">
        <f t="shared" si="181"/>
        <v>1.2165909279745556E-2</v>
      </c>
      <c r="H587" s="13">
        <f t="shared" si="198"/>
        <v>2.131190261957606</v>
      </c>
      <c r="J587" s="9">
        <f>'Raw Data'!A595</f>
        <v>42863</v>
      </c>
      <c r="K587" s="10">
        <f>'Raw Data'!H595</f>
        <v>0</v>
      </c>
      <c r="L587" s="10">
        <f>'Raw Data'!J595</f>
        <v>0</v>
      </c>
      <c r="M587" s="10">
        <f t="shared" si="186"/>
        <v>0</v>
      </c>
      <c r="O587" s="9">
        <f>'Raw Data'!A595</f>
        <v>42863</v>
      </c>
      <c r="P587" s="10">
        <f>'Raw Data'!B595</f>
        <v>4.3731</v>
      </c>
      <c r="Q587" s="10">
        <f>'Raw Data'!C595</f>
        <v>0</v>
      </c>
      <c r="R587" s="10">
        <f t="shared" si="187"/>
        <v>4.3731</v>
      </c>
      <c r="S587" s="10">
        <f>'Raw Data'!D595</f>
        <v>3.2143000000000002</v>
      </c>
      <c r="T587" s="15">
        <f t="shared" si="194"/>
        <v>-2.1665718975722732E-2</v>
      </c>
      <c r="U587" s="15">
        <f t="shared" si="182"/>
        <v>6.8676918111495663E-2</v>
      </c>
      <c r="V587" s="10">
        <f>'Raw Data'!F595</f>
        <v>2.9489999999999998</v>
      </c>
      <c r="W587" s="10">
        <f t="shared" si="188"/>
        <v>0.26530000000000031</v>
      </c>
      <c r="Y587" s="9">
        <f>'Raw Data'!A595</f>
        <v>42863</v>
      </c>
      <c r="Z587" s="10">
        <f>'Raw Data'!G595</f>
        <v>5.0095000000000001</v>
      </c>
      <c r="AA587" s="10">
        <f>'Raw Data'!H595</f>
        <v>0</v>
      </c>
      <c r="AB587" s="10">
        <f t="shared" si="189"/>
        <v>5.0095000000000001</v>
      </c>
      <c r="AC587" s="10">
        <f>'Raw Data'!I595</f>
        <v>0</v>
      </c>
      <c r="AD587" s="12" t="e">
        <f t="shared" si="195"/>
        <v>#DIV/0!</v>
      </c>
      <c r="AE587" s="15" t="e">
        <f t="shared" si="183"/>
        <v>#DIV/0!</v>
      </c>
      <c r="AG587" s="9">
        <f>'Raw Data'!M595</f>
        <v>42886</v>
      </c>
      <c r="AH587" s="10">
        <f>'Raw Data'!N595</f>
        <v>3117.1777999999999</v>
      </c>
      <c r="AI587" s="14">
        <f t="shared" si="196"/>
        <v>2.2864405748655491E-3</v>
      </c>
      <c r="AJ587" s="15">
        <f t="shared" si="178"/>
        <v>5.7085045370705439E-3</v>
      </c>
      <c r="AK587" s="10">
        <f>'Raw Data'!R595+'Raw Data'!S595</f>
        <v>86962470.914800003</v>
      </c>
      <c r="AM587" s="9">
        <f>'Raw Data'!V595</f>
        <v>42829</v>
      </c>
      <c r="AN587" s="10">
        <f>IF('Raw Data'!W595=0,AN586,'Raw Data'!W595)</f>
        <v>6.8914999999999997</v>
      </c>
      <c r="AO587" s="15">
        <f t="shared" si="197"/>
        <v>0</v>
      </c>
      <c r="AP587" s="15">
        <f t="shared" si="184"/>
        <v>9.7369524352850813E-4</v>
      </c>
      <c r="AQ587" s="10">
        <f>IF('Raw Data'!Y595=0,AQ586,'Raw Data'!Y595)</f>
        <v>6.8789999999999996</v>
      </c>
      <c r="AR587" s="10">
        <f>IF('Raw Data'!X595=0,AR586,'Raw Data'!X595)</f>
        <v>6.8906000000000001</v>
      </c>
      <c r="AS587" s="10">
        <f t="shared" si="190"/>
        <v>1.1600000000000499E-2</v>
      </c>
      <c r="AT587" s="10">
        <f t="shared" si="191"/>
        <v>-1.2500000000000178E-2</v>
      </c>
      <c r="AV587" s="154">
        <f>'Raw Data'!AB588</f>
        <v>43112</v>
      </c>
      <c r="AW587" s="153">
        <f>'Raw Data'!AC588</f>
        <v>159.16</v>
      </c>
      <c r="AX587" s="153">
        <f t="shared" si="192"/>
        <v>158.762</v>
      </c>
    </row>
    <row r="588" spans="1:50">
      <c r="A588" s="9">
        <f>'Raw Data'!M596</f>
        <v>42887</v>
      </c>
      <c r="B588" s="13">
        <f>'Raw Data'!N596</f>
        <v>3102.6232</v>
      </c>
      <c r="C588" s="14">
        <f t="shared" si="193"/>
        <v>-4.6800939663867386E-3</v>
      </c>
      <c r="D588" s="15">
        <f t="shared" si="180"/>
        <v>5.4815450352286993E-3</v>
      </c>
      <c r="E588" s="10">
        <f>'Raw Data'!Q596</f>
        <v>3399.72</v>
      </c>
      <c r="F588" s="14">
        <f t="shared" si="193"/>
        <v>4.7764875782115059E-3</v>
      </c>
      <c r="G588" s="15">
        <f t="shared" si="181"/>
        <v>1.1778580982389044E-2</v>
      </c>
      <c r="H588" s="13">
        <f t="shared" si="198"/>
        <v>2.148770265808392</v>
      </c>
      <c r="J588" s="9">
        <f>'Raw Data'!A596</f>
        <v>42864</v>
      </c>
      <c r="K588" s="10">
        <f>'Raw Data'!H596</f>
        <v>0</v>
      </c>
      <c r="L588" s="10">
        <f>'Raw Data'!J596</f>
        <v>0</v>
      </c>
      <c r="M588" s="10">
        <f t="shared" si="186"/>
        <v>0</v>
      </c>
      <c r="O588" s="9">
        <f>'Raw Data'!A596</f>
        <v>42864</v>
      </c>
      <c r="P588" s="10">
        <f>'Raw Data'!B596</f>
        <v>4.3848000000000003</v>
      </c>
      <c r="Q588" s="10">
        <f>'Raw Data'!C596</f>
        <v>0</v>
      </c>
      <c r="R588" s="10">
        <f t="shared" si="187"/>
        <v>4.3848000000000003</v>
      </c>
      <c r="S588" s="10">
        <f>'Raw Data'!D596</f>
        <v>3.2494000000000001</v>
      </c>
      <c r="T588" s="15">
        <f t="shared" si="194"/>
        <v>1.086075932388377E-2</v>
      </c>
      <c r="U588" s="15">
        <f t="shared" si="182"/>
        <v>6.842891194293392E-2</v>
      </c>
      <c r="V588" s="10">
        <f>'Raw Data'!F596</f>
        <v>3.0339</v>
      </c>
      <c r="W588" s="10">
        <f t="shared" si="188"/>
        <v>0.21550000000000002</v>
      </c>
      <c r="Y588" s="9">
        <f>'Raw Data'!A596</f>
        <v>42864</v>
      </c>
      <c r="Z588" s="10">
        <f>'Raw Data'!G596</f>
        <v>5.0354999999999999</v>
      </c>
      <c r="AA588" s="10">
        <f>'Raw Data'!H596</f>
        <v>0</v>
      </c>
      <c r="AB588" s="10">
        <f t="shared" si="189"/>
        <v>5.0354999999999999</v>
      </c>
      <c r="AC588" s="10">
        <f>'Raw Data'!I596</f>
        <v>0</v>
      </c>
      <c r="AD588" s="12" t="e">
        <f t="shared" si="195"/>
        <v>#DIV/0!</v>
      </c>
      <c r="AE588" s="15" t="e">
        <f t="shared" si="183"/>
        <v>#DIV/0!</v>
      </c>
      <c r="AG588" s="9">
        <f>'Raw Data'!M596</f>
        <v>42887</v>
      </c>
      <c r="AH588" s="10">
        <f>'Raw Data'!N596</f>
        <v>3102.6232</v>
      </c>
      <c r="AI588" s="14">
        <f t="shared" si="196"/>
        <v>-4.6800939663867386E-3</v>
      </c>
      <c r="AJ588" s="15">
        <f t="shared" si="178"/>
        <v>5.4815450352286993E-3</v>
      </c>
      <c r="AK588" s="10">
        <f>'Raw Data'!R596+'Raw Data'!S596</f>
        <v>86462826.279899999</v>
      </c>
      <c r="AM588" s="9">
        <f>'Raw Data'!V596</f>
        <v>42830</v>
      </c>
      <c r="AN588" s="10">
        <f>IF('Raw Data'!W596=0,AN587,'Raw Data'!W596)</f>
        <v>6.8964999999999996</v>
      </c>
      <c r="AO588" s="15">
        <f t="shared" si="197"/>
        <v>7.2526838108103223E-4</v>
      </c>
      <c r="AP588" s="15">
        <f t="shared" si="184"/>
        <v>9.4817419292311171E-4</v>
      </c>
      <c r="AQ588" s="10">
        <f>IF('Raw Data'!Y596=0,AQ587,'Raw Data'!Y596)</f>
        <v>6.8827999999999996</v>
      </c>
      <c r="AR588" s="10">
        <f>IF('Raw Data'!X596=0,AR587,'Raw Data'!X596)</f>
        <v>6.8992000000000004</v>
      </c>
      <c r="AS588" s="10">
        <f t="shared" si="190"/>
        <v>1.6400000000000858E-2</v>
      </c>
      <c r="AT588" s="10">
        <f t="shared" si="191"/>
        <v>-1.3700000000000045E-2</v>
      </c>
      <c r="AV588" s="154">
        <f>'Raw Data'!AB589</f>
        <v>43115</v>
      </c>
      <c r="AW588" s="153">
        <f>'Raw Data'!AC589</f>
        <v>138.16</v>
      </c>
      <c r="AX588" s="153">
        <f t="shared" si="192"/>
        <v>158.42399999999998</v>
      </c>
    </row>
    <row r="589" spans="1:50">
      <c r="A589" s="9">
        <f>'Raw Data'!M597</f>
        <v>42888</v>
      </c>
      <c r="B589" s="13">
        <f>'Raw Data'!N597</f>
        <v>3105.54</v>
      </c>
      <c r="C589" s="14">
        <f t="shared" ref="C589:C595" si="199">LN(B589/B588)</f>
        <v>9.3966608823075107E-4</v>
      </c>
      <c r="D589" s="15">
        <f t="shared" si="180"/>
        <v>5.430790322461871E-3</v>
      </c>
      <c r="E589" s="10">
        <f>'Raw Data'!Q597</f>
        <v>3379.16</v>
      </c>
      <c r="F589" s="14">
        <f t="shared" ref="F589:F595" si="200">LN(E589/E588)</f>
        <v>-6.0659173912704142E-3</v>
      </c>
      <c r="G589" s="15">
        <f t="shared" si="181"/>
        <v>1.1564501982345111E-2</v>
      </c>
      <c r="H589" s="13">
        <f t="shared" si="198"/>
        <v>2.129432604774681</v>
      </c>
      <c r="J589" s="9">
        <f>'Raw Data'!A597</f>
        <v>42865</v>
      </c>
      <c r="K589" s="10">
        <f>'Raw Data'!H597</f>
        <v>0</v>
      </c>
      <c r="L589" s="10">
        <f>'Raw Data'!J597</f>
        <v>0</v>
      </c>
      <c r="M589" s="10">
        <f t="shared" si="186"/>
        <v>0</v>
      </c>
      <c r="O589" s="9">
        <f>'Raw Data'!A597</f>
        <v>42865</v>
      </c>
      <c r="P589" s="10">
        <f>'Raw Data'!B597</f>
        <v>4.3933</v>
      </c>
      <c r="Q589" s="10">
        <f>'Raw Data'!C597</f>
        <v>0</v>
      </c>
      <c r="R589" s="10">
        <f t="shared" si="187"/>
        <v>4.3933</v>
      </c>
      <c r="S589" s="10">
        <f>'Raw Data'!D597</f>
        <v>3.2315999999999998</v>
      </c>
      <c r="T589" s="15">
        <f t="shared" si="194"/>
        <v>-5.4929932900965707E-3</v>
      </c>
      <c r="U589" s="15">
        <f t="shared" si="182"/>
        <v>6.7985917213996938E-2</v>
      </c>
      <c r="V589" s="10">
        <f>'Raw Data'!F597</f>
        <v>2.9487000000000001</v>
      </c>
      <c r="W589" s="10">
        <f t="shared" si="188"/>
        <v>0.28289999999999971</v>
      </c>
      <c r="Y589" s="9">
        <f>'Raw Data'!A597</f>
        <v>42865</v>
      </c>
      <c r="Z589" s="10">
        <f>'Raw Data'!G597</f>
        <v>5.0655000000000001</v>
      </c>
      <c r="AA589" s="10">
        <f>'Raw Data'!H597</f>
        <v>0</v>
      </c>
      <c r="AB589" s="10">
        <f t="shared" si="189"/>
        <v>5.0655000000000001</v>
      </c>
      <c r="AC589" s="10">
        <f>'Raw Data'!I597</f>
        <v>0</v>
      </c>
      <c r="AD589" s="12" t="e">
        <f t="shared" si="195"/>
        <v>#DIV/0!</v>
      </c>
      <c r="AE589" s="15" t="e">
        <f t="shared" si="183"/>
        <v>#DIV/0!</v>
      </c>
      <c r="AG589" s="9">
        <f>'Raw Data'!M597</f>
        <v>42888</v>
      </c>
      <c r="AH589" s="10">
        <f>'Raw Data'!N597</f>
        <v>3105.54</v>
      </c>
      <c r="AI589" s="14">
        <f t="shared" si="196"/>
        <v>9.3966608823075107E-4</v>
      </c>
      <c r="AJ589" s="15">
        <f t="shared" si="178"/>
        <v>5.430790322461871E-3</v>
      </c>
      <c r="AK589" s="10">
        <f>'Raw Data'!R597+'Raw Data'!S597</f>
        <v>86253126.063299999</v>
      </c>
      <c r="AM589" s="9">
        <f>'Raw Data'!V597</f>
        <v>42831</v>
      </c>
      <c r="AN589" s="10">
        <f>IF('Raw Data'!W597=0,AN588,'Raw Data'!W597)</f>
        <v>6.9009999999999998</v>
      </c>
      <c r="AO589" s="15">
        <f t="shared" si="197"/>
        <v>6.5229210502721941E-4</v>
      </c>
      <c r="AP589" s="15">
        <f t="shared" si="184"/>
        <v>9.5957676463980478E-4</v>
      </c>
      <c r="AQ589" s="10">
        <f>IF('Raw Data'!Y597=0,AQ588,'Raw Data'!Y597)</f>
        <v>6.8895999999999997</v>
      </c>
      <c r="AR589" s="10">
        <f>IF('Raw Data'!X597=0,AR588,'Raw Data'!X597)</f>
        <v>6.9062000000000001</v>
      </c>
      <c r="AS589" s="10">
        <f t="shared" si="190"/>
        <v>1.6600000000000392E-2</v>
      </c>
      <c r="AT589" s="10">
        <f t="shared" si="191"/>
        <v>-1.1400000000000077E-2</v>
      </c>
      <c r="AV589" s="154">
        <f>'Raw Data'!AB590</f>
        <v>43116</v>
      </c>
      <c r="AW589" s="153">
        <f>'Raw Data'!AC590</f>
        <v>175.12</v>
      </c>
      <c r="AX589" s="153">
        <f t="shared" si="192"/>
        <v>155.762</v>
      </c>
    </row>
    <row r="590" spans="1:50">
      <c r="A590" s="24">
        <f>'Raw Data'!M598</f>
        <v>42891</v>
      </c>
      <c r="B590" s="13">
        <f>'Raw Data'!N598</f>
        <v>3091.6561000000002</v>
      </c>
      <c r="C590" s="14">
        <f t="shared" si="199"/>
        <v>-4.4807112780090377E-3</v>
      </c>
      <c r="D590" s="15">
        <f t="shared" ref="D590:D595" si="201">_xlfn.STDEV.P(C581:C590)</f>
        <v>5.4191916285768324E-3</v>
      </c>
      <c r="E590" s="23">
        <f>'Raw Data'!Q598</f>
        <v>3329</v>
      </c>
      <c r="F590" s="14">
        <f t="shared" si="200"/>
        <v>-1.4955199305591318E-2</v>
      </c>
      <c r="G590" s="15">
        <f t="shared" ref="G590:G595" si="202">_xlfn.STDEV.P(F581:F590)</f>
        <v>1.267940854912857E-2</v>
      </c>
      <c r="H590" s="13">
        <f t="shared" si="198"/>
        <v>2.3397232314625471</v>
      </c>
      <c r="J590" s="9">
        <f>'Raw Data'!A598</f>
        <v>42866</v>
      </c>
      <c r="K590" s="10">
        <f>'Raw Data'!H598</f>
        <v>0</v>
      </c>
      <c r="L590" s="10">
        <f>'Raw Data'!J598</f>
        <v>0</v>
      </c>
      <c r="M590" s="10">
        <f t="shared" si="186"/>
        <v>0</v>
      </c>
      <c r="O590" s="9">
        <f>'Raw Data'!A598</f>
        <v>42866</v>
      </c>
      <c r="P590" s="10">
        <f>'Raw Data'!B598</f>
        <v>4.4082999999999997</v>
      </c>
      <c r="Q590" s="10">
        <f>'Raw Data'!C598</f>
        <v>0</v>
      </c>
      <c r="R590" s="10">
        <f t="shared" si="187"/>
        <v>4.4082999999999997</v>
      </c>
      <c r="S590" s="10">
        <f>'Raw Data'!D598</f>
        <v>3.2309999999999999</v>
      </c>
      <c r="T590" s="15">
        <f t="shared" si="194"/>
        <v>-1.8568378105529245E-4</v>
      </c>
      <c r="U590" s="15">
        <f t="shared" si="182"/>
        <v>6.799580774410835E-2</v>
      </c>
      <c r="V590" s="10">
        <f>'Raw Data'!F598</f>
        <v>2.8873000000000002</v>
      </c>
      <c r="W590" s="10">
        <f t="shared" si="188"/>
        <v>0.34369999999999967</v>
      </c>
      <c r="Y590" s="9">
        <f>'Raw Data'!A598</f>
        <v>42866</v>
      </c>
      <c r="Z590" s="10">
        <f>'Raw Data'!G598</f>
        <v>5.0221999999999998</v>
      </c>
      <c r="AA590" s="10">
        <f>'Raw Data'!H598</f>
        <v>0</v>
      </c>
      <c r="AB590" s="10">
        <f t="shared" si="189"/>
        <v>5.0221999999999998</v>
      </c>
      <c r="AC590" s="10">
        <f>'Raw Data'!I598</f>
        <v>0</v>
      </c>
      <c r="AD590" s="12" t="e">
        <f t="shared" si="195"/>
        <v>#DIV/0!</v>
      </c>
      <c r="AE590" s="15" t="e">
        <f t="shared" si="183"/>
        <v>#DIV/0!</v>
      </c>
      <c r="AG590" s="24">
        <f>'Raw Data'!M598</f>
        <v>42891</v>
      </c>
      <c r="AH590" s="23">
        <f>'Raw Data'!N598</f>
        <v>3091.6561000000002</v>
      </c>
      <c r="AI590" s="14">
        <f>LN(AH590/AH589)</f>
        <v>-4.4807112780090377E-3</v>
      </c>
      <c r="AJ590" s="15">
        <f>_xlfn.STDEV.P(AI581:AI590)</f>
        <v>5.4191916285768324E-3</v>
      </c>
      <c r="AK590" s="23">
        <f>'Raw Data'!R598+'Raw Data'!S598</f>
        <v>86365477.045000002</v>
      </c>
      <c r="AM590" s="9">
        <f>'Raw Data'!V598</f>
        <v>42832</v>
      </c>
      <c r="AN590" s="10">
        <f>IF('Raw Data'!W598=0,AN589,'Raw Data'!W598)</f>
        <v>6.8993000000000002</v>
      </c>
      <c r="AO590" s="15">
        <f t="shared" si="197"/>
        <v>-2.4637145693914332E-4</v>
      </c>
      <c r="AP590" s="15">
        <f t="shared" si="184"/>
        <v>9.2651377744404156E-4</v>
      </c>
      <c r="AQ590" s="10">
        <f>IF('Raw Data'!Y598=0,AQ589,'Raw Data'!Y598)</f>
        <v>6.8864999999999998</v>
      </c>
      <c r="AR590" s="10">
        <f>IF('Raw Data'!X598=0,AR589,'Raw Data'!X598)</f>
        <v>6.9066000000000001</v>
      </c>
      <c r="AS590" s="10">
        <f t="shared" si="190"/>
        <v>2.0100000000000229E-2</v>
      </c>
      <c r="AT590" s="10">
        <f t="shared" si="191"/>
        <v>-1.2800000000000367E-2</v>
      </c>
      <c r="AV590" s="154">
        <f>'Raw Data'!AB591</f>
        <v>43117</v>
      </c>
      <c r="AW590" s="153">
        <f>'Raw Data'!AC591</f>
        <v>160.94</v>
      </c>
      <c r="AX590" s="153">
        <f t="shared" si="192"/>
        <v>154.78400000000002</v>
      </c>
    </row>
    <row r="591" spans="1:50">
      <c r="A591" s="26">
        <f>'Raw Data'!M599</f>
        <v>42892</v>
      </c>
      <c r="B591" s="13">
        <f>'Raw Data'!N599</f>
        <v>3102.1260000000002</v>
      </c>
      <c r="C591" s="14">
        <f t="shared" si="199"/>
        <v>3.3807808551411227E-3</v>
      </c>
      <c r="D591" s="15">
        <f t="shared" si="201"/>
        <v>5.5111395775285814E-3</v>
      </c>
      <c r="E591" s="25">
        <f>'Raw Data'!Q599</f>
        <v>3331.39</v>
      </c>
      <c r="F591" s="14">
        <f t="shared" si="200"/>
        <v>7.1767572246730731E-4</v>
      </c>
      <c r="G591" s="15">
        <f t="shared" si="202"/>
        <v>1.2667652839211594E-2</v>
      </c>
      <c r="H591" s="13">
        <f t="shared" si="198"/>
        <v>2.2985541667032652</v>
      </c>
      <c r="J591" s="9">
        <f>'Raw Data'!A599</f>
        <v>42867</v>
      </c>
      <c r="K591" s="10">
        <f>'Raw Data'!H599</f>
        <v>0</v>
      </c>
      <c r="L591" s="10">
        <f>'Raw Data'!J599</f>
        <v>0</v>
      </c>
      <c r="M591" s="10">
        <f t="shared" si="186"/>
        <v>0</v>
      </c>
      <c r="O591" s="9">
        <f>'Raw Data'!A599</f>
        <v>42867</v>
      </c>
      <c r="P591" s="10">
        <f>'Raw Data'!B599</f>
        <v>4.4088000000000003</v>
      </c>
      <c r="Q591" s="10">
        <f>'Raw Data'!C599</f>
        <v>0</v>
      </c>
      <c r="R591" s="10">
        <f t="shared" si="187"/>
        <v>4.4088000000000003</v>
      </c>
      <c r="S591" s="10">
        <f>'Raw Data'!D599</f>
        <v>3.1537000000000002</v>
      </c>
      <c r="T591" s="15">
        <f t="shared" si="194"/>
        <v>-2.4215320136803505E-2</v>
      </c>
      <c r="U591" s="15">
        <f t="shared" si="182"/>
        <v>6.8337263014593863E-2</v>
      </c>
      <c r="V591" s="10">
        <f>'Raw Data'!F599</f>
        <v>2.8908</v>
      </c>
      <c r="W591" s="10">
        <f t="shared" si="188"/>
        <v>0.26290000000000013</v>
      </c>
      <c r="Y591" s="9">
        <f>'Raw Data'!A599</f>
        <v>42867</v>
      </c>
      <c r="Z591" s="10">
        <f>'Raw Data'!G599</f>
        <v>5.0526999999999997</v>
      </c>
      <c r="AA591" s="10">
        <f>'Raw Data'!H599</f>
        <v>0</v>
      </c>
      <c r="AB591" s="10">
        <f t="shared" si="189"/>
        <v>5.0526999999999997</v>
      </c>
      <c r="AC591" s="10">
        <f>'Raw Data'!I599</f>
        <v>0</v>
      </c>
      <c r="AD591" s="12" t="e">
        <f t="shared" si="195"/>
        <v>#DIV/0!</v>
      </c>
      <c r="AE591" s="15" t="e">
        <f t="shared" si="183"/>
        <v>#DIV/0!</v>
      </c>
      <c r="AG591" s="26">
        <f>'Raw Data'!M599</f>
        <v>42892</v>
      </c>
      <c r="AH591" s="25">
        <f>'Raw Data'!N599</f>
        <v>3102.1260000000002</v>
      </c>
      <c r="AI591" s="14">
        <f>LN(AH591/AH590)</f>
        <v>3.3807808551411227E-3</v>
      </c>
      <c r="AJ591" s="15">
        <f>_xlfn.STDEV.P(AI582:AI591)</f>
        <v>5.5111395775285814E-3</v>
      </c>
      <c r="AK591" s="25">
        <f>'Raw Data'!R599+'Raw Data'!S599</f>
        <v>86267940.127799988</v>
      </c>
      <c r="AM591" s="9">
        <f>'Raw Data'!V599</f>
        <v>42835</v>
      </c>
      <c r="AN591" s="10">
        <f>IF('Raw Data'!W599=0,AN590,'Raw Data'!W599)</f>
        <v>6.9051999999999998</v>
      </c>
      <c r="AO591" s="15">
        <f t="shared" si="197"/>
        <v>8.5479377873107297E-4</v>
      </c>
      <c r="AP591" s="15">
        <f t="shared" si="184"/>
        <v>9.2951825537584314E-4</v>
      </c>
      <c r="AQ591" s="10">
        <f>IF('Raw Data'!Y599=0,AQ590,'Raw Data'!Y599)</f>
        <v>6.9063999999999997</v>
      </c>
      <c r="AR591" s="10">
        <f>IF('Raw Data'!X599=0,AR590,'Raw Data'!X599)</f>
        <v>6.9196999999999997</v>
      </c>
      <c r="AS591" s="10">
        <f t="shared" si="190"/>
        <v>1.330000000000009E-2</v>
      </c>
      <c r="AT591" s="10">
        <f t="shared" si="191"/>
        <v>1.1999999999998678E-3</v>
      </c>
      <c r="AV591" s="154">
        <f>'Raw Data'!AB592</f>
        <v>43118</v>
      </c>
      <c r="AW591" s="153">
        <f>'Raw Data'!AC592</f>
        <v>134.84</v>
      </c>
      <c r="AX591" s="153">
        <f t="shared" si="192"/>
        <v>153.64400000000001</v>
      </c>
    </row>
    <row r="592" spans="1:50">
      <c r="A592" s="26">
        <f>'Raw Data'!M600</f>
        <v>42893</v>
      </c>
      <c r="B592" s="13">
        <f>'Raw Data'!N600</f>
        <v>3140.3249000000001</v>
      </c>
      <c r="C592" s="14">
        <f t="shared" si="199"/>
        <v>1.2238583020019711E-2</v>
      </c>
      <c r="D592" s="15">
        <f t="shared" si="201"/>
        <v>6.2296695505568581E-3</v>
      </c>
      <c r="E592" s="25">
        <f>'Raw Data'!Q600</f>
        <v>3365.54</v>
      </c>
      <c r="F592" s="14">
        <f t="shared" si="200"/>
        <v>1.019879138943513E-2</v>
      </c>
      <c r="G592" s="15">
        <f t="shared" si="202"/>
        <v>1.2811685006945643E-2</v>
      </c>
      <c r="H592" s="13">
        <f t="shared" si="198"/>
        <v>2.0565593251732639</v>
      </c>
      <c r="J592" s="9">
        <f>'Raw Data'!A600</f>
        <v>42870</v>
      </c>
      <c r="K592" s="10">
        <f>'Raw Data'!H600</f>
        <v>0</v>
      </c>
      <c r="L592" s="10">
        <f>'Raw Data'!J600</f>
        <v>0</v>
      </c>
      <c r="M592" s="10">
        <f t="shared" si="186"/>
        <v>0</v>
      </c>
      <c r="O592" s="9">
        <f>'Raw Data'!A600</f>
        <v>42870</v>
      </c>
      <c r="P592" s="10">
        <f>'Raw Data'!B600</f>
        <v>4.4184000000000001</v>
      </c>
      <c r="Q592" s="10">
        <f>'Raw Data'!C600</f>
        <v>0</v>
      </c>
      <c r="R592" s="10">
        <f t="shared" si="187"/>
        <v>4.4184000000000001</v>
      </c>
      <c r="S592" s="10">
        <f>'Raw Data'!D600</f>
        <v>3.1362000000000001</v>
      </c>
      <c r="T592" s="15">
        <f t="shared" si="194"/>
        <v>-5.5644907407635461E-3</v>
      </c>
      <c r="U592" s="15">
        <f t="shared" si="182"/>
        <v>6.8372225469494077E-2</v>
      </c>
      <c r="V592" s="10">
        <f>'Raw Data'!F600</f>
        <v>2.8201000000000001</v>
      </c>
      <c r="W592" s="10">
        <f t="shared" si="188"/>
        <v>0.31610000000000005</v>
      </c>
      <c r="Y592" s="9">
        <f>'Raw Data'!A600</f>
        <v>42870</v>
      </c>
      <c r="Z592" s="10">
        <f>'Raw Data'!G600</f>
        <v>5.0541</v>
      </c>
      <c r="AA592" s="10">
        <f>'Raw Data'!H600</f>
        <v>0</v>
      </c>
      <c r="AB592" s="10">
        <f t="shared" si="189"/>
        <v>5.0541</v>
      </c>
      <c r="AC592" s="10">
        <f>'Raw Data'!I600</f>
        <v>0</v>
      </c>
      <c r="AD592" s="12" t="e">
        <f t="shared" si="195"/>
        <v>#DIV/0!</v>
      </c>
      <c r="AE592" s="15" t="e">
        <f t="shared" si="183"/>
        <v>#DIV/0!</v>
      </c>
      <c r="AG592" s="26">
        <f>'Raw Data'!M600</f>
        <v>42893</v>
      </c>
      <c r="AH592" s="25">
        <f>'Raw Data'!N600</f>
        <v>3140.3249000000001</v>
      </c>
      <c r="AI592" s="14">
        <f>LN(AH592/AH591)</f>
        <v>1.2238583020019711E-2</v>
      </c>
      <c r="AJ592" s="15">
        <f>_xlfn.STDEV.P(AI583:AI592)</f>
        <v>6.2296695505568581E-3</v>
      </c>
      <c r="AK592" s="25">
        <f>'Raw Data'!R600+'Raw Data'!S600</f>
        <v>86603922.739600003</v>
      </c>
      <c r="AM592" s="9">
        <f>'Raw Data'!V600</f>
        <v>42836</v>
      </c>
      <c r="AN592" s="10">
        <f>IF('Raw Data'!W600=0,AN591,'Raw Data'!W600)</f>
        <v>6.9029999999999996</v>
      </c>
      <c r="AO592" s="15">
        <f t="shared" si="197"/>
        <v>-3.1865123891832114E-4</v>
      </c>
      <c r="AP592" s="15">
        <f t="shared" si="184"/>
        <v>9.2122387223045723E-4</v>
      </c>
      <c r="AQ592" s="10">
        <f>IF('Raw Data'!Y600=0,AQ591,'Raw Data'!Y600)</f>
        <v>6.9008000000000003</v>
      </c>
      <c r="AR592" s="10">
        <f>IF('Raw Data'!X600=0,AR591,'Raw Data'!X600)</f>
        <v>6.9189999999999996</v>
      </c>
      <c r="AS592" s="10">
        <f t="shared" si="190"/>
        <v>1.8199999999999328E-2</v>
      </c>
      <c r="AT592" s="10">
        <f t="shared" si="191"/>
        <v>-2.1999999999993136E-3</v>
      </c>
      <c r="AV592" s="173">
        <f>'Raw Data'!AB593</f>
        <v>43119</v>
      </c>
      <c r="AW592" s="172">
        <f>'Raw Data'!AC593</f>
        <v>135.96</v>
      </c>
      <c r="AX592" s="172">
        <f t="shared" ref="AX592:AX602" si="203">AVERAGE(AW588:AW592)</f>
        <v>149.00399999999999</v>
      </c>
    </row>
    <row r="593" spans="1:50">
      <c r="A593" s="26">
        <f>'Raw Data'!M601</f>
        <v>42894</v>
      </c>
      <c r="B593" s="13">
        <f>'Raw Data'!N601</f>
        <v>3150.3335999999999</v>
      </c>
      <c r="C593" s="14">
        <f t="shared" si="199"/>
        <v>3.1820860869809097E-3</v>
      </c>
      <c r="D593" s="15">
        <f t="shared" si="201"/>
        <v>5.8351458803789719E-3</v>
      </c>
      <c r="E593" s="25">
        <f>'Raw Data'!Q601</f>
        <v>3371.13</v>
      </c>
      <c r="F593" s="14">
        <f t="shared" si="200"/>
        <v>1.6595740278183935E-3</v>
      </c>
      <c r="G593" s="15">
        <f t="shared" si="202"/>
        <v>1.1943634117607158E-2</v>
      </c>
      <c r="H593" s="13">
        <f t="shared" si="198"/>
        <v>2.0468441342260775</v>
      </c>
      <c r="J593" s="9">
        <f>'Raw Data'!A601</f>
        <v>42871</v>
      </c>
      <c r="K593" s="10">
        <f>'Raw Data'!H601</f>
        <v>0</v>
      </c>
      <c r="L593" s="10">
        <f>'Raw Data'!J601</f>
        <v>0</v>
      </c>
      <c r="M593" s="10">
        <f t="shared" si="186"/>
        <v>0</v>
      </c>
      <c r="O593" s="9">
        <f>'Raw Data'!A601</f>
        <v>42871</v>
      </c>
      <c r="P593" s="10">
        <f>'Raw Data'!B601</f>
        <v>4.4278000000000004</v>
      </c>
      <c r="Q593" s="10">
        <f>'Raw Data'!C601</f>
        <v>0</v>
      </c>
      <c r="R593" s="10">
        <f t="shared" si="187"/>
        <v>4.4278000000000004</v>
      </c>
      <c r="S593" s="10">
        <f>'Raw Data'!D601</f>
        <v>3.2008000000000001</v>
      </c>
      <c r="T593" s="15">
        <f t="shared" si="194"/>
        <v>2.0388902596094126E-2</v>
      </c>
      <c r="U593" s="15">
        <f t="shared" si="182"/>
        <v>6.0662216493854164E-2</v>
      </c>
      <c r="V593" s="10">
        <f>'Raw Data'!F601</f>
        <v>2.9281000000000001</v>
      </c>
      <c r="W593" s="10">
        <f t="shared" si="188"/>
        <v>0.27269999999999994</v>
      </c>
      <c r="Y593" s="9">
        <f>'Raw Data'!A601</f>
        <v>42871</v>
      </c>
      <c r="Z593" s="10">
        <f>'Raw Data'!G601</f>
        <v>5.0987</v>
      </c>
      <c r="AA593" s="10">
        <f>'Raw Data'!H601</f>
        <v>0</v>
      </c>
      <c r="AB593" s="10">
        <f t="shared" si="189"/>
        <v>5.0987</v>
      </c>
      <c r="AC593" s="10">
        <f>'Raw Data'!I601</f>
        <v>0</v>
      </c>
      <c r="AD593" s="12" t="e">
        <f t="shared" si="195"/>
        <v>#DIV/0!</v>
      </c>
      <c r="AE593" s="15" t="e">
        <f t="shared" si="183"/>
        <v>#DIV/0!</v>
      </c>
      <c r="AG593" s="26">
        <f>'Raw Data'!M601</f>
        <v>42894</v>
      </c>
      <c r="AH593" s="25">
        <f>'Raw Data'!N601</f>
        <v>3150.3335999999999</v>
      </c>
      <c r="AI593" s="14">
        <f t="shared" ref="AI593:AI603" si="204">LN(AH593/AH592)</f>
        <v>3.1820860869809097E-3</v>
      </c>
      <c r="AJ593" s="15">
        <f t="shared" ref="AJ593:AJ603" si="205">_xlfn.STDEV.P(AI584:AI593)</f>
        <v>5.8351458803789719E-3</v>
      </c>
      <c r="AK593" s="25">
        <f>'Raw Data'!R601+'Raw Data'!S601</f>
        <v>86683346.226699993</v>
      </c>
      <c r="AM593" s="9">
        <f>'Raw Data'!V601</f>
        <v>42837</v>
      </c>
      <c r="AN593" s="10">
        <f>IF('Raw Data'!W601=0,AN592,'Raw Data'!W601)</f>
        <v>6.8921999999999999</v>
      </c>
      <c r="AO593" s="15">
        <f t="shared" si="197"/>
        <v>-1.56576232406206E-3</v>
      </c>
      <c r="AP593" s="15">
        <f t="shared" si="184"/>
        <v>9.7711317000395573E-4</v>
      </c>
      <c r="AQ593" s="10">
        <f>IF('Raw Data'!Y601=0,AQ592,'Raw Data'!Y601)</f>
        <v>6.8836000000000004</v>
      </c>
      <c r="AR593" s="10">
        <f>IF('Raw Data'!X601=0,AR592,'Raw Data'!X601)</f>
        <v>6.91</v>
      </c>
      <c r="AS593" s="10">
        <f t="shared" si="190"/>
        <v>2.6399999999999757E-2</v>
      </c>
      <c r="AT593" s="10">
        <f t="shared" si="191"/>
        <v>-8.5999999999994969E-3</v>
      </c>
      <c r="AV593" s="173">
        <f>'Raw Data'!AB594</f>
        <v>43122</v>
      </c>
      <c r="AW593" s="172">
        <f>'Raw Data'!AC594</f>
        <v>163.85</v>
      </c>
      <c r="AX593" s="172">
        <f t="shared" si="203"/>
        <v>154.142</v>
      </c>
    </row>
    <row r="594" spans="1:50">
      <c r="A594" s="26">
        <f>'Raw Data'!M602</f>
        <v>42895</v>
      </c>
      <c r="B594" s="13">
        <f>'Raw Data'!N602</f>
        <v>3158.4004</v>
      </c>
      <c r="C594" s="14">
        <f t="shared" si="199"/>
        <v>2.557344911487615E-3</v>
      </c>
      <c r="D594" s="15">
        <f t="shared" si="201"/>
        <v>5.7931002727989941E-3</v>
      </c>
      <c r="E594" s="25">
        <f>'Raw Data'!Q602</f>
        <v>3386.82</v>
      </c>
      <c r="F594" s="14">
        <f t="shared" si="200"/>
        <v>4.6434283152599291E-3</v>
      </c>
      <c r="G594" s="15">
        <f t="shared" si="202"/>
        <v>1.1871139384659229E-2</v>
      </c>
      <c r="H594" s="13">
        <f t="shared" si="198"/>
        <v>2.0491858979895698</v>
      </c>
      <c r="J594" s="9">
        <f>'Raw Data'!A602</f>
        <v>42872</v>
      </c>
      <c r="K594" s="10">
        <f>'Raw Data'!H602</f>
        <v>0</v>
      </c>
      <c r="L594" s="10">
        <f>'Raw Data'!J602</f>
        <v>0</v>
      </c>
      <c r="M594" s="10">
        <f t="shared" si="186"/>
        <v>0</v>
      </c>
      <c r="O594" s="9">
        <f>'Raw Data'!A602</f>
        <v>42872</v>
      </c>
      <c r="P594" s="10">
        <f>'Raw Data'!B602</f>
        <v>4.4348999999999998</v>
      </c>
      <c r="Q594" s="10">
        <f>'Raw Data'!C602</f>
        <v>0</v>
      </c>
      <c r="R594" s="10">
        <f t="shared" si="187"/>
        <v>4.4348999999999998</v>
      </c>
      <c r="S594" s="10">
        <f>'Raw Data'!D602</f>
        <v>3.2044999999999999</v>
      </c>
      <c r="T594" s="15">
        <f t="shared" si="194"/>
        <v>1.1552934012562736E-3</v>
      </c>
      <c r="U594" s="15">
        <f t="shared" si="182"/>
        <v>6.0505938004706786E-2</v>
      </c>
      <c r="V594" s="10">
        <f>'Raw Data'!F602</f>
        <v>2.8744000000000001</v>
      </c>
      <c r="W594" s="10">
        <f t="shared" si="188"/>
        <v>0.33009999999999984</v>
      </c>
      <c r="Y594" s="9">
        <f>'Raw Data'!A602</f>
        <v>42872</v>
      </c>
      <c r="Z594" s="10">
        <f>'Raw Data'!G602</f>
        <v>5.1109999999999998</v>
      </c>
      <c r="AA594" s="10">
        <f>'Raw Data'!H602</f>
        <v>0</v>
      </c>
      <c r="AB594" s="10">
        <f t="shared" si="189"/>
        <v>5.1109999999999998</v>
      </c>
      <c r="AC594" s="10">
        <f>'Raw Data'!I602</f>
        <v>0</v>
      </c>
      <c r="AD594" s="12" t="e">
        <f t="shared" si="195"/>
        <v>#DIV/0!</v>
      </c>
      <c r="AE594" s="15" t="e">
        <f t="shared" si="183"/>
        <v>#DIV/0!</v>
      </c>
      <c r="AG594" s="26">
        <f>'Raw Data'!M602</f>
        <v>42895</v>
      </c>
      <c r="AH594" s="25">
        <f>'Raw Data'!N602</f>
        <v>3158.4004</v>
      </c>
      <c r="AI594" s="14">
        <f t="shared" si="204"/>
        <v>2.557344911487615E-3</v>
      </c>
      <c r="AJ594" s="15">
        <f t="shared" si="205"/>
        <v>5.7931002727989941E-3</v>
      </c>
      <c r="AK594" s="25">
        <f>'Raw Data'!R602+'Raw Data'!S602</f>
        <v>86512150.869100004</v>
      </c>
      <c r="AM594" s="9">
        <f>'Raw Data'!V602</f>
        <v>42838</v>
      </c>
      <c r="AN594" s="10">
        <f>IF('Raw Data'!W602=0,AN593,'Raw Data'!W602)</f>
        <v>6.8825000000000003</v>
      </c>
      <c r="AO594" s="15">
        <f t="shared" si="197"/>
        <v>-1.4083793626511224E-3</v>
      </c>
      <c r="AP594" s="15">
        <f t="shared" si="184"/>
        <v>9.2083300269615582E-4</v>
      </c>
      <c r="AQ594" s="10">
        <f>IF('Raw Data'!Y602=0,AQ593,'Raw Data'!Y602)</f>
        <v>6.8856000000000002</v>
      </c>
      <c r="AR594" s="10">
        <f>IF('Raw Data'!X602=0,AR593,'Raw Data'!X602)</f>
        <v>6.8948</v>
      </c>
      <c r="AS594" s="10">
        <f t="shared" si="190"/>
        <v>9.1999999999998749E-3</v>
      </c>
      <c r="AT594" s="10">
        <f t="shared" si="191"/>
        <v>3.0999999999998806E-3</v>
      </c>
      <c r="AV594" s="173">
        <f>'Raw Data'!AB595</f>
        <v>43123</v>
      </c>
      <c r="AW594" s="172">
        <f>'Raw Data'!AC595</f>
        <v>126.01</v>
      </c>
      <c r="AX594" s="172">
        <f t="shared" si="203"/>
        <v>144.32</v>
      </c>
    </row>
    <row r="595" spans="1:50">
      <c r="A595" s="26">
        <f>'Raw Data'!M603</f>
        <v>42898</v>
      </c>
      <c r="B595" s="13">
        <f>'Raw Data'!N603</f>
        <v>3139.8766000000001</v>
      </c>
      <c r="C595" s="14">
        <f t="shared" si="199"/>
        <v>-5.8821971185561541E-3</v>
      </c>
      <c r="D595" s="15">
        <f t="shared" si="201"/>
        <v>5.0055893359080891E-3</v>
      </c>
      <c r="E595" s="25">
        <f>'Raw Data'!Q603</f>
        <v>3370.44</v>
      </c>
      <c r="F595" s="14">
        <f t="shared" si="200"/>
        <v>-4.8481284080896204E-3</v>
      </c>
      <c r="G595" s="15">
        <f t="shared" si="202"/>
        <v>6.6849058892858053E-3</v>
      </c>
      <c r="H595" s="13">
        <f t="shared" si="198"/>
        <v>1.3354882793382536</v>
      </c>
      <c r="J595" s="9">
        <f>'Raw Data'!A603</f>
        <v>42873</v>
      </c>
      <c r="K595" s="10">
        <f>'Raw Data'!H603</f>
        <v>0</v>
      </c>
      <c r="L595" s="10">
        <f>'Raw Data'!J603</f>
        <v>0</v>
      </c>
      <c r="M595" s="10">
        <f t="shared" si="186"/>
        <v>0</v>
      </c>
      <c r="O595" s="9">
        <f>'Raw Data'!A603</f>
        <v>42873</v>
      </c>
      <c r="P595" s="10">
        <f>'Raw Data'!B603</f>
        <v>4.4439000000000002</v>
      </c>
      <c r="Q595" s="10">
        <f>'Raw Data'!C603</f>
        <v>0</v>
      </c>
      <c r="R595" s="10">
        <f t="shared" si="187"/>
        <v>4.4439000000000002</v>
      </c>
      <c r="S595" s="10">
        <f>'Raw Data'!D603</f>
        <v>3.2467000000000001</v>
      </c>
      <c r="T595" s="15">
        <f t="shared" si="194"/>
        <v>1.3083023911936789E-2</v>
      </c>
      <c r="U595" s="15">
        <f t="shared" si="182"/>
        <v>6.0577158631828193E-2</v>
      </c>
      <c r="V595" s="10">
        <f>'Raw Data'!F603</f>
        <v>2.9144999999999999</v>
      </c>
      <c r="W595" s="10">
        <f t="shared" si="188"/>
        <v>0.33220000000000027</v>
      </c>
      <c r="Y595" s="9">
        <f>'Raw Data'!A603</f>
        <v>42873</v>
      </c>
      <c r="Z595" s="10">
        <f>'Raw Data'!G603</f>
        <v>5.1353</v>
      </c>
      <c r="AA595" s="10">
        <f>'Raw Data'!H603</f>
        <v>0</v>
      </c>
      <c r="AB595" s="10">
        <f t="shared" si="189"/>
        <v>5.1353</v>
      </c>
      <c r="AC595" s="10">
        <f>'Raw Data'!I603</f>
        <v>0</v>
      </c>
      <c r="AD595" s="12" t="e">
        <f t="shared" si="195"/>
        <v>#DIV/0!</v>
      </c>
      <c r="AE595" s="15" t="e">
        <f t="shared" si="183"/>
        <v>#DIV/0!</v>
      </c>
      <c r="AG595" s="26">
        <f>'Raw Data'!M603</f>
        <v>42898</v>
      </c>
      <c r="AH595" s="25">
        <f>'Raw Data'!N603</f>
        <v>3139.8766000000001</v>
      </c>
      <c r="AI595" s="14">
        <f t="shared" si="204"/>
        <v>-5.8821971185561541E-3</v>
      </c>
      <c r="AJ595" s="15">
        <f t="shared" si="205"/>
        <v>5.0055893359080891E-3</v>
      </c>
      <c r="AK595" s="25">
        <f>'Raw Data'!R603+'Raw Data'!S603</f>
        <v>86714943.738999993</v>
      </c>
      <c r="AM595" s="9">
        <f>'Raw Data'!V603</f>
        <v>42839</v>
      </c>
      <c r="AN595" s="10">
        <f>IF('Raw Data'!W603=0,AN594,'Raw Data'!W603)</f>
        <v>6.8868999999999998</v>
      </c>
      <c r="AO595" s="15">
        <f t="shared" si="197"/>
        <v>6.3909831216505558E-4</v>
      </c>
      <c r="AP595" s="15">
        <f t="shared" si="184"/>
        <v>8.579276600954184E-4</v>
      </c>
      <c r="AQ595" s="10">
        <f>IF('Raw Data'!Y603=0,AQ594,'Raw Data'!Y603)</f>
        <v>6.8822000000000001</v>
      </c>
      <c r="AR595" s="10">
        <f>IF('Raw Data'!X603=0,AR594,'Raw Data'!X603)</f>
        <v>6.8933</v>
      </c>
      <c r="AS595" s="10">
        <f t="shared" si="190"/>
        <v>1.1099999999999888E-2</v>
      </c>
      <c r="AT595" s="10">
        <f t="shared" si="191"/>
        <v>-4.6999999999997044E-3</v>
      </c>
      <c r="AV595" s="173">
        <f>'Raw Data'!AB596</f>
        <v>43124</v>
      </c>
      <c r="AW595" s="172">
        <f>'Raw Data'!AC596</f>
        <v>144.94</v>
      </c>
      <c r="AX595" s="172">
        <f t="shared" si="203"/>
        <v>141.11999999999998</v>
      </c>
    </row>
    <row r="596" spans="1:50">
      <c r="A596" s="31">
        <f>'Raw Data'!M604</f>
        <v>42899</v>
      </c>
      <c r="B596" s="13">
        <f>'Raw Data'!N604</f>
        <v>3153.7429000000002</v>
      </c>
      <c r="C596" s="14">
        <f t="shared" ref="C596:C605" si="206">LN(B596/B595)</f>
        <v>4.4064698975829148E-3</v>
      </c>
      <c r="D596" s="15">
        <f t="shared" ref="D596:D605" si="207">_xlfn.STDEV.P(C587:C596)</f>
        <v>5.1042201585090232E-3</v>
      </c>
      <c r="E596" s="30">
        <f>'Raw Data'!Q604</f>
        <v>3360.28</v>
      </c>
      <c r="F596" s="14">
        <f t="shared" ref="F596:F605" si="208">LN(E596/E595)</f>
        <v>-3.0189958033621229E-3</v>
      </c>
      <c r="G596" s="15">
        <f t="shared" ref="G596:G605" si="209">_xlfn.STDEV.P(F587:F596)</f>
        <v>6.6887515216213214E-3</v>
      </c>
      <c r="H596" s="13">
        <f t="shared" ref="H596:H605" si="210">G596/D596</f>
        <v>1.3104355442957911</v>
      </c>
      <c r="J596" s="9">
        <f>'Raw Data'!A604</f>
        <v>42874</v>
      </c>
      <c r="K596" s="10">
        <f>'Raw Data'!H604</f>
        <v>0</v>
      </c>
      <c r="L596" s="10">
        <f>'Raw Data'!J604</f>
        <v>0</v>
      </c>
      <c r="M596" s="10">
        <f t="shared" si="186"/>
        <v>0</v>
      </c>
      <c r="O596" s="9">
        <f>'Raw Data'!A604</f>
        <v>42874</v>
      </c>
      <c r="P596" s="10">
        <f>'Raw Data'!B604</f>
        <v>4.4641000000000002</v>
      </c>
      <c r="Q596" s="10">
        <f>'Raw Data'!C604</f>
        <v>0</v>
      </c>
      <c r="R596" s="10">
        <f t="shared" si="187"/>
        <v>4.4641000000000002</v>
      </c>
      <c r="S596" s="10">
        <f>'Raw Data'!D604</f>
        <v>3.0857000000000001</v>
      </c>
      <c r="T596" s="15">
        <f t="shared" si="194"/>
        <v>-5.08605598796215E-2</v>
      </c>
      <c r="U596" s="15">
        <f t="shared" si="182"/>
        <v>5.9637169753092606E-2</v>
      </c>
      <c r="V596" s="10">
        <f>'Raw Data'!F604</f>
        <v>2.8437000000000001</v>
      </c>
      <c r="W596" s="10">
        <f t="shared" si="188"/>
        <v>0.24199999999999999</v>
      </c>
      <c r="Y596" s="9">
        <f>'Raw Data'!A604</f>
        <v>42874</v>
      </c>
      <c r="Z596" s="10">
        <f>'Raw Data'!G604</f>
        <v>5.1456999999999997</v>
      </c>
      <c r="AA596" s="10">
        <f>'Raw Data'!H604</f>
        <v>0</v>
      </c>
      <c r="AB596" s="10">
        <f t="shared" si="189"/>
        <v>5.1456999999999997</v>
      </c>
      <c r="AC596" s="10">
        <f>'Raw Data'!I604</f>
        <v>0</v>
      </c>
      <c r="AD596" s="12" t="e">
        <f t="shared" si="195"/>
        <v>#DIV/0!</v>
      </c>
      <c r="AE596" s="15" t="e">
        <f t="shared" si="183"/>
        <v>#DIV/0!</v>
      </c>
      <c r="AG596" s="26">
        <f>'Raw Data'!M604</f>
        <v>42899</v>
      </c>
      <c r="AH596" s="25">
        <f>'Raw Data'!N604</f>
        <v>3153.7429000000002</v>
      </c>
      <c r="AI596" s="14">
        <f t="shared" si="204"/>
        <v>4.4064698975829148E-3</v>
      </c>
      <c r="AJ596" s="15">
        <f t="shared" si="205"/>
        <v>5.1042201585090232E-3</v>
      </c>
      <c r="AK596" s="25">
        <f>'Raw Data'!R604+'Raw Data'!S604</f>
        <v>86967495.240899995</v>
      </c>
      <c r="AM596" s="9">
        <f>'Raw Data'!V604</f>
        <v>42842</v>
      </c>
      <c r="AN596" s="10">
        <f>IF('Raw Data'!W604=0,AN595,'Raw Data'!W604)</f>
        <v>6.8875999999999999</v>
      </c>
      <c r="AO596" s="15">
        <f t="shared" si="197"/>
        <v>1.0163708310332778E-4</v>
      </c>
      <c r="AP596" s="15">
        <f t="shared" si="184"/>
        <v>8.5318162174034156E-4</v>
      </c>
      <c r="AQ596" s="10">
        <f>IF('Raw Data'!Y604=0,AQ595,'Raw Data'!Y604)</f>
        <v>6.8781999999999996</v>
      </c>
      <c r="AR596" s="10">
        <f>IF('Raw Data'!X604=0,AR595,'Raw Data'!X604)</f>
        <v>6.8935000000000004</v>
      </c>
      <c r="AS596" s="10">
        <f t="shared" si="190"/>
        <v>1.5300000000000757E-2</v>
      </c>
      <c r="AT596" s="10">
        <f t="shared" si="191"/>
        <v>-9.400000000000297E-3</v>
      </c>
      <c r="AV596" s="173">
        <f>'Raw Data'!AB597</f>
        <v>43125</v>
      </c>
      <c r="AW596" s="172">
        <f>'Raw Data'!AC597</f>
        <v>97.46</v>
      </c>
      <c r="AX596" s="172">
        <f t="shared" si="203"/>
        <v>133.64400000000001</v>
      </c>
    </row>
    <row r="597" spans="1:50">
      <c r="A597" s="31">
        <f>'Raw Data'!M605</f>
        <v>42900</v>
      </c>
      <c r="B597" s="13">
        <f>'Raw Data'!N605</f>
        <v>3130.674</v>
      </c>
      <c r="C597" s="14">
        <f t="shared" si="206"/>
        <v>-7.3416528484797567E-3</v>
      </c>
      <c r="D597" s="15">
        <f t="shared" si="207"/>
        <v>5.7165716309523842E-3</v>
      </c>
      <c r="E597" s="30">
        <f>'Raw Data'!Q605</f>
        <v>3309.35</v>
      </c>
      <c r="F597" s="14">
        <f t="shared" si="208"/>
        <v>-1.5272508353822704E-2</v>
      </c>
      <c r="G597" s="15">
        <f t="shared" si="209"/>
        <v>7.9300352146600816E-3</v>
      </c>
      <c r="H597" s="13">
        <f t="shared" si="210"/>
        <v>1.3872012329422929</v>
      </c>
      <c r="J597" s="9">
        <f>'Raw Data'!A605</f>
        <v>42877</v>
      </c>
      <c r="K597" s="10">
        <f>'Raw Data'!H605</f>
        <v>0</v>
      </c>
      <c r="L597" s="10">
        <f>'Raw Data'!J605</f>
        <v>0</v>
      </c>
      <c r="M597" s="10">
        <f t="shared" si="186"/>
        <v>0</v>
      </c>
      <c r="O597" s="9">
        <f>'Raw Data'!A605</f>
        <v>42877</v>
      </c>
      <c r="P597" s="10">
        <f>'Raw Data'!B605</f>
        <v>4.4744000000000002</v>
      </c>
      <c r="Q597" s="10">
        <f>'Raw Data'!C605</f>
        <v>0</v>
      </c>
      <c r="R597" s="10">
        <f t="shared" si="187"/>
        <v>4.4744000000000002</v>
      </c>
      <c r="S597" s="10">
        <f>'Raw Data'!D605</f>
        <v>3.0044</v>
      </c>
      <c r="T597" s="15">
        <f t="shared" si="194"/>
        <v>-2.6700655164740007E-2</v>
      </c>
      <c r="U597" s="15">
        <f t="shared" si="182"/>
        <v>5.978538244792142E-2</v>
      </c>
      <c r="V597" s="10">
        <f>'Raw Data'!F605</f>
        <v>2.8121</v>
      </c>
      <c r="W597" s="10">
        <f t="shared" si="188"/>
        <v>0.19229999999999992</v>
      </c>
      <c r="Y597" s="9">
        <f>'Raw Data'!A605</f>
        <v>42877</v>
      </c>
      <c r="Z597" s="10">
        <f>'Raw Data'!G605</f>
        <v>5.1547999999999998</v>
      </c>
      <c r="AA597" s="10">
        <f>'Raw Data'!H605</f>
        <v>0</v>
      </c>
      <c r="AB597" s="10">
        <f t="shared" si="189"/>
        <v>5.1547999999999998</v>
      </c>
      <c r="AC597" s="10">
        <f>'Raw Data'!I605</f>
        <v>0</v>
      </c>
      <c r="AD597" s="12" t="e">
        <f t="shared" si="195"/>
        <v>#DIV/0!</v>
      </c>
      <c r="AE597" s="15" t="e">
        <f t="shared" si="183"/>
        <v>#DIV/0!</v>
      </c>
      <c r="AG597" s="26">
        <f>'Raw Data'!M605</f>
        <v>42900</v>
      </c>
      <c r="AH597" s="25">
        <f>'Raw Data'!N605</f>
        <v>3130.674</v>
      </c>
      <c r="AI597" s="14">
        <f t="shared" si="204"/>
        <v>-7.3416528484797567E-3</v>
      </c>
      <c r="AJ597" s="15">
        <f t="shared" si="205"/>
        <v>5.7165716309523842E-3</v>
      </c>
      <c r="AK597" s="25">
        <f>'Raw Data'!R605+'Raw Data'!S605</f>
        <v>86993021.799400002</v>
      </c>
      <c r="AM597" s="9">
        <f>'Raw Data'!V605</f>
        <v>42843</v>
      </c>
      <c r="AN597" s="10">
        <f>IF('Raw Data'!W605=0,AN596,'Raw Data'!W605)</f>
        <v>6.8852000000000002</v>
      </c>
      <c r="AO597" s="15">
        <f t="shared" si="197"/>
        <v>-3.4851301468000423E-4</v>
      </c>
      <c r="AP597" s="15">
        <f t="shared" si="184"/>
        <v>8.3348375667517379E-4</v>
      </c>
      <c r="AQ597" s="10">
        <f>IF('Raw Data'!Y605=0,AQ596,'Raw Data'!Y605)</f>
        <v>6.8760000000000003</v>
      </c>
      <c r="AR597" s="10">
        <f>IF('Raw Data'!X605=0,AR596,'Raw Data'!X605)</f>
        <v>6.8974000000000002</v>
      </c>
      <c r="AS597" s="10">
        <f t="shared" si="190"/>
        <v>2.1399999999999864E-2</v>
      </c>
      <c r="AT597" s="10">
        <f t="shared" si="191"/>
        <v>-9.1999999999998749E-3</v>
      </c>
      <c r="AV597" s="173">
        <f>'Raw Data'!AB598</f>
        <v>43126</v>
      </c>
      <c r="AW597" s="172">
        <f>'Raw Data'!AC598</f>
        <v>100.4</v>
      </c>
      <c r="AX597" s="172">
        <f t="shared" si="203"/>
        <v>126.532</v>
      </c>
    </row>
    <row r="598" spans="1:50">
      <c r="A598" s="31">
        <f>'Raw Data'!M606</f>
        <v>42901</v>
      </c>
      <c r="B598" s="13">
        <f>'Raw Data'!N606</f>
        <v>3132.4863</v>
      </c>
      <c r="C598" s="14">
        <f t="shared" si="206"/>
        <v>5.7871744096363753E-4</v>
      </c>
      <c r="D598" s="15">
        <f t="shared" si="207"/>
        <v>5.4581510948893876E-3</v>
      </c>
      <c r="E598" s="30">
        <f>'Raw Data'!Q606</f>
        <v>3284.05</v>
      </c>
      <c r="F598" s="14">
        <f t="shared" si="208"/>
        <v>-7.6743786733591973E-3</v>
      </c>
      <c r="G598" s="15">
        <f t="shared" si="209"/>
        <v>7.7086915864240813E-3</v>
      </c>
      <c r="H598" s="13">
        <f t="shared" si="210"/>
        <v>1.4123265282344299</v>
      </c>
      <c r="J598" s="9">
        <f>'Raw Data'!A606</f>
        <v>42878</v>
      </c>
      <c r="K598" s="10">
        <f>'Raw Data'!H606</f>
        <v>0</v>
      </c>
      <c r="L598" s="10">
        <f>'Raw Data'!J606</f>
        <v>0</v>
      </c>
      <c r="M598" s="10">
        <f t="shared" si="186"/>
        <v>0</v>
      </c>
      <c r="O598" s="9">
        <f>'Raw Data'!A606</f>
        <v>42878</v>
      </c>
      <c r="P598" s="10">
        <f>'Raw Data'!B606</f>
        <v>4.4955999999999996</v>
      </c>
      <c r="Q598" s="10">
        <f>'Raw Data'!C606</f>
        <v>0</v>
      </c>
      <c r="R598" s="10">
        <f t="shared" si="187"/>
        <v>4.4955999999999996</v>
      </c>
      <c r="S598" s="10">
        <f>'Raw Data'!D606</f>
        <v>2.9759000000000002</v>
      </c>
      <c r="T598" s="15">
        <f t="shared" si="194"/>
        <v>-9.531366573976725E-3</v>
      </c>
      <c r="U598" s="15">
        <f t="shared" si="182"/>
        <v>5.9526158854752327E-2</v>
      </c>
      <c r="V598" s="10">
        <f>'Raw Data'!F606</f>
        <v>2.8121999999999998</v>
      </c>
      <c r="W598" s="10">
        <f t="shared" si="188"/>
        <v>0.1637000000000004</v>
      </c>
      <c r="Y598" s="9">
        <f>'Raw Data'!A606</f>
        <v>42878</v>
      </c>
      <c r="Z598" s="10">
        <f>'Raw Data'!G606</f>
        <v>5.1741000000000001</v>
      </c>
      <c r="AA598" s="10">
        <f>'Raw Data'!H606</f>
        <v>0</v>
      </c>
      <c r="AB598" s="10">
        <f t="shared" si="189"/>
        <v>5.1741000000000001</v>
      </c>
      <c r="AC598" s="10">
        <f>'Raw Data'!I606</f>
        <v>0</v>
      </c>
      <c r="AD598" s="12" t="e">
        <f t="shared" si="195"/>
        <v>#DIV/0!</v>
      </c>
      <c r="AE598" s="15" t="e">
        <f t="shared" si="183"/>
        <v>#DIV/0!</v>
      </c>
      <c r="AG598" s="26">
        <f>'Raw Data'!M606</f>
        <v>42901</v>
      </c>
      <c r="AH598" s="25">
        <f>'Raw Data'!N606</f>
        <v>3132.4863</v>
      </c>
      <c r="AI598" s="14">
        <f t="shared" si="204"/>
        <v>5.7871744096363753E-4</v>
      </c>
      <c r="AJ598" s="15">
        <f t="shared" si="205"/>
        <v>5.4581510948893876E-3</v>
      </c>
      <c r="AK598" s="25">
        <f>'Raw Data'!R606+'Raw Data'!S606</f>
        <v>87311494.570800006</v>
      </c>
      <c r="AM598" s="9">
        <f>'Raw Data'!V606</f>
        <v>42844</v>
      </c>
      <c r="AN598" s="10">
        <f>IF('Raw Data'!W606=0,AN597,'Raw Data'!W606)</f>
        <v>6.8872999999999998</v>
      </c>
      <c r="AO598" s="15">
        <f t="shared" si="197"/>
        <v>3.0495552968221897E-4</v>
      </c>
      <c r="AP598" s="15">
        <f t="shared" si="184"/>
        <v>7.6766345362377063E-4</v>
      </c>
      <c r="AQ598" s="10">
        <f>IF('Raw Data'!Y606=0,AQ597,'Raw Data'!Y606)</f>
        <v>6.8852000000000002</v>
      </c>
      <c r="AR598" s="10">
        <f>IF('Raw Data'!X606=0,AR597,'Raw Data'!X606)</f>
        <v>6.8996000000000004</v>
      </c>
      <c r="AS598" s="10">
        <f t="shared" si="190"/>
        <v>1.440000000000019E-2</v>
      </c>
      <c r="AT598" s="10">
        <f t="shared" si="191"/>
        <v>-2.0999999999995467E-3</v>
      </c>
      <c r="AV598" s="173">
        <f>'Raw Data'!AB599</f>
        <v>43129</v>
      </c>
      <c r="AW598" s="172">
        <f>'Raw Data'!AC599</f>
        <v>105.2</v>
      </c>
      <c r="AX598" s="172">
        <f t="shared" si="203"/>
        <v>114.80199999999999</v>
      </c>
    </row>
    <row r="599" spans="1:50">
      <c r="A599" s="31">
        <f>'Raw Data'!M607</f>
        <v>42902</v>
      </c>
      <c r="B599" s="13">
        <f>'Raw Data'!N607</f>
        <v>3123.1662000000001</v>
      </c>
      <c r="C599" s="14">
        <f t="shared" si="206"/>
        <v>-2.9797393304621974E-3</v>
      </c>
      <c r="D599" s="15">
        <f t="shared" si="207"/>
        <v>5.5846459075319177E-3</v>
      </c>
      <c r="E599" s="30">
        <f>'Raw Data'!Q607</f>
        <v>3281.03</v>
      </c>
      <c r="F599" s="14">
        <f t="shared" si="208"/>
        <v>-9.200193182778366E-4</v>
      </c>
      <c r="G599" s="15">
        <f t="shared" si="209"/>
        <v>7.6893955864595015E-3</v>
      </c>
      <c r="H599" s="13">
        <f t="shared" si="210"/>
        <v>1.3768814914637548</v>
      </c>
      <c r="J599" s="9">
        <f>'Raw Data'!A607</f>
        <v>42879</v>
      </c>
      <c r="K599" s="10">
        <f>'Raw Data'!H607</f>
        <v>0</v>
      </c>
      <c r="L599" s="10">
        <f>'Raw Data'!J607</f>
        <v>0</v>
      </c>
      <c r="M599" s="10">
        <f t="shared" si="186"/>
        <v>0</v>
      </c>
      <c r="O599" s="9">
        <f>'Raw Data'!A607</f>
        <v>42879</v>
      </c>
      <c r="P599" s="10">
        <f>'Raw Data'!B607</f>
        <v>4.5176999999999996</v>
      </c>
      <c r="Q599" s="10">
        <f>'Raw Data'!C607</f>
        <v>0</v>
      </c>
      <c r="R599" s="10">
        <f t="shared" si="187"/>
        <v>4.5176999999999996</v>
      </c>
      <c r="S599" s="10">
        <f>'Raw Data'!D607</f>
        <v>2.9832999999999998</v>
      </c>
      <c r="T599" s="15">
        <f t="shared" si="194"/>
        <v>2.4835561161332632E-3</v>
      </c>
      <c r="U599" s="15">
        <f t="shared" si="182"/>
        <v>5.7254710641753026E-2</v>
      </c>
      <c r="V599" s="10">
        <f>'Raw Data'!F607</f>
        <v>2.7443</v>
      </c>
      <c r="W599" s="10">
        <f t="shared" si="188"/>
        <v>0.23899999999999988</v>
      </c>
      <c r="Y599" s="9">
        <f>'Raw Data'!A607</f>
        <v>42879</v>
      </c>
      <c r="Z599" s="10">
        <f>'Raw Data'!G607</f>
        <v>5.1603000000000003</v>
      </c>
      <c r="AA599" s="10">
        <f>'Raw Data'!H607</f>
        <v>0</v>
      </c>
      <c r="AB599" s="10">
        <f t="shared" si="189"/>
        <v>5.1603000000000003</v>
      </c>
      <c r="AC599" s="10">
        <f>'Raw Data'!I607</f>
        <v>0</v>
      </c>
      <c r="AD599" s="12" t="e">
        <f t="shared" si="195"/>
        <v>#DIV/0!</v>
      </c>
      <c r="AE599" s="15" t="e">
        <f t="shared" si="183"/>
        <v>#DIV/0!</v>
      </c>
      <c r="AG599" s="26">
        <f>'Raw Data'!M607</f>
        <v>42902</v>
      </c>
      <c r="AH599" s="25">
        <f>'Raw Data'!N607</f>
        <v>3123.1662000000001</v>
      </c>
      <c r="AI599" s="14">
        <f t="shared" si="204"/>
        <v>-2.9797393304621974E-3</v>
      </c>
      <c r="AJ599" s="15">
        <f t="shared" si="205"/>
        <v>5.5846459075319177E-3</v>
      </c>
      <c r="AK599" s="25">
        <f>'Raw Data'!R607+'Raw Data'!S607</f>
        <v>86983216.381500006</v>
      </c>
      <c r="AM599" s="9">
        <f>'Raw Data'!V607</f>
        <v>42845</v>
      </c>
      <c r="AN599" s="10">
        <f>IF('Raw Data'!W607=0,AN598,'Raw Data'!W607)</f>
        <v>6.8834999999999997</v>
      </c>
      <c r="AO599" s="15">
        <f t="shared" si="197"/>
        <v>-5.5189242403516723E-4</v>
      </c>
      <c r="AP599" s="15">
        <f t="shared" si="184"/>
        <v>7.7686948356382659E-4</v>
      </c>
      <c r="AQ599" s="10">
        <f>IF('Raw Data'!Y607=0,AQ598,'Raw Data'!Y607)</f>
        <v>6.8848000000000003</v>
      </c>
      <c r="AR599" s="10">
        <f>IF('Raw Data'!X607=0,AR598,'Raw Data'!X607)</f>
        <v>6.8952999999999998</v>
      </c>
      <c r="AS599" s="10">
        <f t="shared" si="190"/>
        <v>1.049999999999951E-2</v>
      </c>
      <c r="AT599" s="10">
        <f t="shared" si="191"/>
        <v>1.300000000000523E-3</v>
      </c>
      <c r="AV599" s="173">
        <f>'Raw Data'!AB600</f>
        <v>43130</v>
      </c>
      <c r="AW599" s="172">
        <f>'Raw Data'!AC600</f>
        <v>117.52</v>
      </c>
      <c r="AX599" s="172">
        <f t="shared" si="203"/>
        <v>113.104</v>
      </c>
    </row>
    <row r="600" spans="1:50">
      <c r="A600" s="31">
        <f>'Raw Data'!M608</f>
        <v>42905</v>
      </c>
      <c r="B600" s="13">
        <f>'Raw Data'!N608</f>
        <v>3144.3739</v>
      </c>
      <c r="C600" s="14">
        <f t="shared" si="206"/>
        <v>6.7674974878682084E-3</v>
      </c>
      <c r="D600" s="15">
        <f t="shared" si="207"/>
        <v>5.5876692068603066E-3</v>
      </c>
      <c r="E600" s="30">
        <f>'Raw Data'!Q608</f>
        <v>3298.49</v>
      </c>
      <c r="F600" s="14">
        <f t="shared" si="208"/>
        <v>5.307390504168486E-3</v>
      </c>
      <c r="G600" s="15">
        <f t="shared" si="209"/>
        <v>6.8858400457057758E-3</v>
      </c>
      <c r="H600" s="13">
        <f t="shared" si="210"/>
        <v>1.2323277901368301</v>
      </c>
      <c r="J600" s="9">
        <f>'Raw Data'!A608</f>
        <v>42880</v>
      </c>
      <c r="K600" s="10">
        <f>'Raw Data'!H608</f>
        <v>0</v>
      </c>
      <c r="L600" s="10">
        <f>'Raw Data'!J608</f>
        <v>0</v>
      </c>
      <c r="M600" s="10">
        <f t="shared" si="186"/>
        <v>0</v>
      </c>
      <c r="O600" s="9">
        <f>'Raw Data'!A608</f>
        <v>42880</v>
      </c>
      <c r="P600" s="10">
        <f>'Raw Data'!B608</f>
        <v>4.5338000000000003</v>
      </c>
      <c r="Q600" s="10">
        <f>'Raw Data'!C608</f>
        <v>0</v>
      </c>
      <c r="R600" s="10">
        <f t="shared" si="187"/>
        <v>4.5338000000000003</v>
      </c>
      <c r="S600" s="10">
        <f>'Raw Data'!D608</f>
        <v>3.4518</v>
      </c>
      <c r="T600" s="15">
        <f t="shared" si="194"/>
        <v>0.14586576374328955</v>
      </c>
      <c r="U600" s="15">
        <f t="shared" ref="U600:U606" si="211">_xlfn.STDEV.P(T581:T600)</f>
        <v>6.6320402042615731E-2</v>
      </c>
      <c r="V600" s="10">
        <f>'Raw Data'!F608</f>
        <v>2.9645000000000001</v>
      </c>
      <c r="W600" s="10">
        <f t="shared" si="188"/>
        <v>0.48729999999999984</v>
      </c>
      <c r="Y600" s="9">
        <f>'Raw Data'!A608</f>
        <v>42880</v>
      </c>
      <c r="Z600" s="10">
        <f>'Raw Data'!G608</f>
        <v>5.1382000000000003</v>
      </c>
      <c r="AA600" s="10">
        <f>'Raw Data'!H608</f>
        <v>0</v>
      </c>
      <c r="AB600" s="10">
        <f t="shared" si="189"/>
        <v>5.1382000000000003</v>
      </c>
      <c r="AC600" s="10">
        <f>'Raw Data'!I608</f>
        <v>0</v>
      </c>
      <c r="AD600" s="12" t="e">
        <f t="shared" si="195"/>
        <v>#DIV/0!</v>
      </c>
      <c r="AE600" s="15" t="e">
        <f t="shared" ref="AE600:AE607" si="212">_xlfn.STDEV.P(AD581:AD600)</f>
        <v>#DIV/0!</v>
      </c>
      <c r="AG600" s="26">
        <f>'Raw Data'!M608</f>
        <v>42905</v>
      </c>
      <c r="AH600" s="25">
        <f>'Raw Data'!N608</f>
        <v>3144.3739</v>
      </c>
      <c r="AI600" s="14">
        <f t="shared" si="204"/>
        <v>6.7674974878682084E-3</v>
      </c>
      <c r="AJ600" s="15">
        <f t="shared" si="205"/>
        <v>5.5876692068603066E-3</v>
      </c>
      <c r="AK600" s="25">
        <f>'Raw Data'!R608+'Raw Data'!S608</f>
        <v>87183302.917899996</v>
      </c>
      <c r="AM600" s="9">
        <f>'Raw Data'!V608</f>
        <v>42846</v>
      </c>
      <c r="AN600" s="10">
        <f>IF('Raw Data'!W608=0,AN599,'Raw Data'!W608)</f>
        <v>6.8837999999999999</v>
      </c>
      <c r="AO600" s="15">
        <f t="shared" si="197"/>
        <v>4.3581530154359101E-5</v>
      </c>
      <c r="AP600" s="15">
        <f t="shared" ref="AP600:AP629" si="213">_xlfn.STDEV.P(AO581:AO600)</f>
        <v>7.769767867581008E-4</v>
      </c>
      <c r="AQ600" s="10">
        <f>IF('Raw Data'!Y608=0,AQ599,'Raw Data'!Y608)</f>
        <v>6.8894000000000002</v>
      </c>
      <c r="AR600" s="10">
        <f>IF('Raw Data'!X608=0,AR599,'Raw Data'!X608)</f>
        <v>6.8986999999999998</v>
      </c>
      <c r="AS600" s="10">
        <f t="shared" si="190"/>
        <v>9.2999999999996419E-3</v>
      </c>
      <c r="AT600" s="10">
        <f t="shared" si="191"/>
        <v>5.6000000000002714E-3</v>
      </c>
      <c r="AV600" s="173">
        <f>'Raw Data'!AB601</f>
        <v>43131</v>
      </c>
      <c r="AW600" s="172">
        <f>'Raw Data'!AC601</f>
        <v>91.72</v>
      </c>
      <c r="AX600" s="172">
        <f t="shared" si="203"/>
        <v>102.46</v>
      </c>
    </row>
    <row r="601" spans="1:50">
      <c r="A601" s="31">
        <f>'Raw Data'!M609</f>
        <v>42906</v>
      </c>
      <c r="B601" s="13">
        <f>'Raw Data'!N609</f>
        <v>3140.0136000000002</v>
      </c>
      <c r="C601" s="14">
        <f t="shared" si="206"/>
        <v>-1.3876613113637264E-3</v>
      </c>
      <c r="D601" s="15">
        <f t="shared" si="207"/>
        <v>5.6264327225731079E-3</v>
      </c>
      <c r="E601" s="30">
        <f>'Raw Data'!Q609</f>
        <v>3296.93</v>
      </c>
      <c r="F601" s="14">
        <f t="shared" si="208"/>
        <v>-4.7305555342693238E-4</v>
      </c>
      <c r="G601" s="15">
        <f t="shared" si="209"/>
        <v>6.8667475355416487E-3</v>
      </c>
      <c r="H601" s="13">
        <f t="shared" si="210"/>
        <v>1.2204442626661878</v>
      </c>
      <c r="J601" s="9">
        <f>'Raw Data'!A609</f>
        <v>42881</v>
      </c>
      <c r="K601" s="10">
        <f>'Raw Data'!H609</f>
        <v>0</v>
      </c>
      <c r="L601" s="10">
        <f>'Raw Data'!J609</f>
        <v>0</v>
      </c>
      <c r="M601" s="10">
        <f t="shared" si="186"/>
        <v>0</v>
      </c>
      <c r="O601" s="9">
        <f>'Raw Data'!A609</f>
        <v>42881</v>
      </c>
      <c r="P601" s="10">
        <f>'Raw Data'!B609</f>
        <v>4.5423999999999998</v>
      </c>
      <c r="Q601" s="10">
        <f>'Raw Data'!C609</f>
        <v>0</v>
      </c>
      <c r="R601" s="10">
        <f t="shared" si="187"/>
        <v>4.5423999999999998</v>
      </c>
      <c r="S601" s="10">
        <f>'Raw Data'!D609</f>
        <v>3.3988</v>
      </c>
      <c r="T601" s="15">
        <f t="shared" si="194"/>
        <v>-1.5473405967916508E-2</v>
      </c>
      <c r="U601" s="15">
        <f t="shared" si="211"/>
        <v>6.1927893595097004E-2</v>
      </c>
      <c r="V601" s="10">
        <f>'Raw Data'!F609</f>
        <v>2.9910999999999999</v>
      </c>
      <c r="W601" s="10">
        <f t="shared" si="188"/>
        <v>0.40770000000000017</v>
      </c>
      <c r="Y601" s="9">
        <f>'Raw Data'!A609</f>
        <v>42881</v>
      </c>
      <c r="Z601" s="10">
        <f>'Raw Data'!G609</f>
        <v>5.1402999999999999</v>
      </c>
      <c r="AA601" s="10">
        <f>'Raw Data'!H609</f>
        <v>0</v>
      </c>
      <c r="AB601" s="10">
        <f t="shared" si="189"/>
        <v>5.1402999999999999</v>
      </c>
      <c r="AC601" s="10">
        <f>'Raw Data'!I609</f>
        <v>0</v>
      </c>
      <c r="AD601" s="12" t="e">
        <f t="shared" si="195"/>
        <v>#DIV/0!</v>
      </c>
      <c r="AE601" s="15" t="e">
        <f t="shared" si="212"/>
        <v>#DIV/0!</v>
      </c>
      <c r="AG601" s="26">
        <f>'Raw Data'!M609</f>
        <v>42906</v>
      </c>
      <c r="AH601" s="25">
        <f>'Raw Data'!N609</f>
        <v>3140.0136000000002</v>
      </c>
      <c r="AI601" s="14">
        <f t="shared" si="204"/>
        <v>-1.3876613113637264E-3</v>
      </c>
      <c r="AJ601" s="15">
        <f t="shared" si="205"/>
        <v>5.6264327225731079E-3</v>
      </c>
      <c r="AK601" s="25">
        <f>'Raw Data'!R609+'Raw Data'!S609</f>
        <v>87185534.743799999</v>
      </c>
      <c r="AM601" s="9">
        <f>'Raw Data'!V609</f>
        <v>42849</v>
      </c>
      <c r="AN601" s="10">
        <f>IF('Raw Data'!W609=0,AN600,'Raw Data'!W609)</f>
        <v>6.8864000000000001</v>
      </c>
      <c r="AO601" s="15">
        <f t="shared" si="197"/>
        <v>3.7762705420363665E-4</v>
      </c>
      <c r="AP601" s="15">
        <f t="shared" si="213"/>
        <v>6.8838789816240995E-4</v>
      </c>
      <c r="AQ601" s="10">
        <f>IF('Raw Data'!Y609=0,AQ600,'Raw Data'!Y609)</f>
        <v>6.8837999999999999</v>
      </c>
      <c r="AR601" s="10">
        <f>IF('Raw Data'!X609=0,AR600,'Raw Data'!X609)</f>
        <v>6.9006999999999996</v>
      </c>
      <c r="AS601" s="10">
        <f t="shared" si="190"/>
        <v>1.6899999999999693E-2</v>
      </c>
      <c r="AT601" s="10">
        <f t="shared" si="191"/>
        <v>-2.6000000000001577E-3</v>
      </c>
      <c r="AV601" s="173">
        <f>'Raw Data'!AB602</f>
        <v>43132</v>
      </c>
      <c r="AW601" s="172">
        <f>'Raw Data'!AC602</f>
        <v>114.52</v>
      </c>
      <c r="AX601" s="172">
        <f t="shared" si="203"/>
        <v>105.872</v>
      </c>
    </row>
    <row r="602" spans="1:50">
      <c r="A602" s="31">
        <f>'Raw Data'!M610</f>
        <v>42907</v>
      </c>
      <c r="B602" s="13">
        <f>'Raw Data'!N610</f>
        <v>3156.2118</v>
      </c>
      <c r="C602" s="14">
        <f t="shared" si="206"/>
        <v>5.1453798770208902E-3</v>
      </c>
      <c r="D602" s="15">
        <f t="shared" si="207"/>
        <v>4.532655214672718E-3</v>
      </c>
      <c r="E602" s="30">
        <f>'Raw Data'!Q610</f>
        <v>3308.35</v>
      </c>
      <c r="F602" s="14">
        <f t="shared" si="208"/>
        <v>3.4578432341313653E-3</v>
      </c>
      <c r="G602" s="15">
        <f t="shared" si="209"/>
        <v>6.0075050520260473E-3</v>
      </c>
      <c r="H602" s="13">
        <f t="shared" si="210"/>
        <v>1.3253831953904356</v>
      </c>
      <c r="J602" s="9">
        <f>'Raw Data'!A610</f>
        <v>42882</v>
      </c>
      <c r="K602" s="10">
        <f>'Raw Data'!H610</f>
        <v>0</v>
      </c>
      <c r="L602" s="10">
        <f>'Raw Data'!J610</f>
        <v>0</v>
      </c>
      <c r="M602" s="10">
        <f t="shared" si="186"/>
        <v>0</v>
      </c>
      <c r="O602" s="9">
        <f>'Raw Data'!A610</f>
        <v>42882</v>
      </c>
      <c r="P602" s="10">
        <f>'Raw Data'!B610</f>
        <v>4.5528000000000004</v>
      </c>
      <c r="Q602" s="10">
        <f>'Raw Data'!C610</f>
        <v>0</v>
      </c>
      <c r="R602" s="10">
        <f t="shared" si="187"/>
        <v>4.5528000000000004</v>
      </c>
      <c r="S602" s="10">
        <f>'Raw Data'!D610</f>
        <v>2.9849000000000001</v>
      </c>
      <c r="T602" s="15">
        <f t="shared" si="194"/>
        <v>-0.12985618270137031</v>
      </c>
      <c r="U602" s="15">
        <f t="shared" si="211"/>
        <v>6.6772914184828919E-2</v>
      </c>
      <c r="V602" s="10">
        <f>'Raw Data'!F610</f>
        <v>2.9005999999999998</v>
      </c>
      <c r="W602" s="10">
        <f t="shared" si="188"/>
        <v>8.4300000000000264E-2</v>
      </c>
      <c r="Y602" s="9">
        <f>'Raw Data'!A610</f>
        <v>42882</v>
      </c>
      <c r="Z602" s="10">
        <f>'Raw Data'!G610</f>
        <v>5.1566999999999998</v>
      </c>
      <c r="AA602" s="10">
        <f>'Raw Data'!H610</f>
        <v>0</v>
      </c>
      <c r="AB602" s="10">
        <f t="shared" si="189"/>
        <v>5.1566999999999998</v>
      </c>
      <c r="AC602" s="10">
        <f>'Raw Data'!I610</f>
        <v>0</v>
      </c>
      <c r="AD602" s="12" t="e">
        <f t="shared" si="195"/>
        <v>#DIV/0!</v>
      </c>
      <c r="AE602" s="15" t="e">
        <f t="shared" si="212"/>
        <v>#DIV/0!</v>
      </c>
      <c r="AG602" s="26">
        <f>'Raw Data'!M610</f>
        <v>42907</v>
      </c>
      <c r="AH602" s="25">
        <f>'Raw Data'!N610</f>
        <v>3156.2118</v>
      </c>
      <c r="AI602" s="14">
        <f t="shared" si="204"/>
        <v>5.1453798770208902E-3</v>
      </c>
      <c r="AJ602" s="15">
        <f t="shared" si="205"/>
        <v>4.532655214672718E-3</v>
      </c>
      <c r="AK602" s="25">
        <f>'Raw Data'!R610+'Raw Data'!S610</f>
        <v>87323469.9014</v>
      </c>
      <c r="AM602" s="9">
        <f>'Raw Data'!V610</f>
        <v>42850</v>
      </c>
      <c r="AN602" s="10">
        <f>IF('Raw Data'!W610=0,AN601,'Raw Data'!W610)</f>
        <v>6.8863000000000003</v>
      </c>
      <c r="AO602" s="15">
        <f t="shared" si="197"/>
        <v>-1.4521480900842347E-5</v>
      </c>
      <c r="AP602" s="15">
        <f t="shared" si="213"/>
        <v>6.2116710329570342E-4</v>
      </c>
      <c r="AQ602" s="10">
        <f>IF('Raw Data'!Y610=0,AQ601,'Raw Data'!Y610)</f>
        <v>6.8886000000000003</v>
      </c>
      <c r="AR602" s="10">
        <f>IF('Raw Data'!X610=0,AR601,'Raw Data'!X610)</f>
        <v>6.8989000000000003</v>
      </c>
      <c r="AS602" s="10">
        <f t="shared" si="190"/>
        <v>1.0299999999999976E-2</v>
      </c>
      <c r="AT602" s="10">
        <f t="shared" si="191"/>
        <v>2.2999999999999687E-3</v>
      </c>
      <c r="AV602" s="173">
        <f>'Raw Data'!AB603</f>
        <v>43133</v>
      </c>
      <c r="AW602" s="172">
        <f>'Raw Data'!AC603</f>
        <v>152.06</v>
      </c>
      <c r="AX602" s="172">
        <f t="shared" si="203"/>
        <v>116.20399999999999</v>
      </c>
    </row>
    <row r="603" spans="1:50">
      <c r="A603" s="31">
        <f>'Raw Data'!M611</f>
        <v>42908</v>
      </c>
      <c r="B603" s="13">
        <f>'Raw Data'!N611</f>
        <v>3147.4531999999999</v>
      </c>
      <c r="C603" s="14">
        <f t="shared" si="206"/>
        <v>-2.7788931157790224E-3</v>
      </c>
      <c r="D603" s="15">
        <f t="shared" si="207"/>
        <v>4.5333099732945874E-3</v>
      </c>
      <c r="E603" s="30">
        <f>'Raw Data'!Q611</f>
        <v>3366.3</v>
      </c>
      <c r="F603" s="14">
        <f t="shared" si="208"/>
        <v>1.7364642680963216E-2</v>
      </c>
      <c r="G603" s="15">
        <f t="shared" si="209"/>
        <v>8.2996761630382918E-3</v>
      </c>
      <c r="H603" s="13">
        <f t="shared" si="210"/>
        <v>1.8308203524424989</v>
      </c>
      <c r="J603" s="9">
        <f>'Raw Data'!A611</f>
        <v>42886</v>
      </c>
      <c r="K603" s="10">
        <f>'Raw Data'!H611</f>
        <v>0</v>
      </c>
      <c r="L603" s="10">
        <f>'Raw Data'!J611</f>
        <v>0</v>
      </c>
      <c r="M603" s="10">
        <f>L603-K603</f>
        <v>0</v>
      </c>
      <c r="O603" s="9">
        <f>'Raw Data'!A611</f>
        <v>42886</v>
      </c>
      <c r="P603" s="10">
        <f>'Raw Data'!B611</f>
        <v>4.5640999999999998</v>
      </c>
      <c r="Q603" s="10">
        <f>'Raw Data'!C611</f>
        <v>0</v>
      </c>
      <c r="R603" s="10">
        <f>P603-Q603</f>
        <v>4.5640999999999998</v>
      </c>
      <c r="S603" s="10">
        <f>'Raw Data'!D611</f>
        <v>3.1229</v>
      </c>
      <c r="T603" s="15">
        <f t="shared" si="194"/>
        <v>4.5195811849280065E-2</v>
      </c>
      <c r="U603" s="15">
        <f t="shared" si="211"/>
        <v>6.1139199606213702E-2</v>
      </c>
      <c r="V603" s="10">
        <f>'Raw Data'!F611</f>
        <v>2.8405</v>
      </c>
      <c r="W603" s="10">
        <f>S603-V603</f>
        <v>0.28239999999999998</v>
      </c>
      <c r="Y603" s="9">
        <f>'Raw Data'!A611</f>
        <v>42886</v>
      </c>
      <c r="Z603" s="10">
        <f>'Raw Data'!G611</f>
        <v>5.1586999999999996</v>
      </c>
      <c r="AA603" s="10">
        <f>'Raw Data'!H611</f>
        <v>0</v>
      </c>
      <c r="AB603" s="10">
        <f>Z603-AA603</f>
        <v>5.1586999999999996</v>
      </c>
      <c r="AC603" s="10">
        <f>'Raw Data'!I611</f>
        <v>0</v>
      </c>
      <c r="AD603" s="12" t="e">
        <f t="shared" si="195"/>
        <v>#DIV/0!</v>
      </c>
      <c r="AE603" s="15" t="e">
        <f t="shared" si="212"/>
        <v>#DIV/0!</v>
      </c>
      <c r="AG603" s="26">
        <f>'Raw Data'!M611</f>
        <v>42908</v>
      </c>
      <c r="AH603" s="25">
        <f>'Raw Data'!N611</f>
        <v>3147.4531999999999</v>
      </c>
      <c r="AI603" s="14">
        <f t="shared" si="204"/>
        <v>-2.7788931157790224E-3</v>
      </c>
      <c r="AJ603" s="15">
        <f t="shared" si="205"/>
        <v>4.5333099732945874E-3</v>
      </c>
      <c r="AK603" s="25">
        <f>'Raw Data'!R611+'Raw Data'!S611</f>
        <v>87385259.417499989</v>
      </c>
      <c r="AM603" s="9">
        <f>'Raw Data'!V611</f>
        <v>42851</v>
      </c>
      <c r="AN603" s="10">
        <f>IF('Raw Data'!W611=0,AN602,'Raw Data'!W611)</f>
        <v>6.8907999999999996</v>
      </c>
      <c r="AO603" s="15">
        <f t="shared" si="197"/>
        <v>6.5325796575895162E-4</v>
      </c>
      <c r="AP603" s="15">
        <f t="shared" si="213"/>
        <v>6.2538382420509108E-4</v>
      </c>
      <c r="AQ603" s="10">
        <f>IF('Raw Data'!Y611=0,AQ602,'Raw Data'!Y611)</f>
        <v>6.8974000000000002</v>
      </c>
      <c r="AR603" s="10">
        <f>IF('Raw Data'!X611=0,AR602,'Raw Data'!X611)</f>
        <v>6.9118000000000004</v>
      </c>
      <c r="AS603" s="10">
        <f t="shared" si="190"/>
        <v>1.440000000000019E-2</v>
      </c>
      <c r="AT603" s="10">
        <f t="shared" si="191"/>
        <v>6.6000000000006054E-3</v>
      </c>
      <c r="AV603" s="189">
        <f>'Raw Data'!AB604</f>
        <v>43136</v>
      </c>
      <c r="AW603" s="188">
        <f>'Raw Data'!AC604</f>
        <v>115.23</v>
      </c>
      <c r="AX603" s="188">
        <f t="shared" ref="AX603:AX607" si="214">AVERAGE(AW599:AW603)</f>
        <v>118.21</v>
      </c>
    </row>
    <row r="604" spans="1:50">
      <c r="A604" s="31">
        <f>'Raw Data'!M612</f>
        <v>42909</v>
      </c>
      <c r="B604" s="13">
        <f>'Raw Data'!N612</f>
        <v>3157.873</v>
      </c>
      <c r="C604" s="14">
        <f t="shared" si="206"/>
        <v>3.3050818164213468E-3</v>
      </c>
      <c r="D604" s="15">
        <f t="shared" si="207"/>
        <v>4.5822857942205732E-3</v>
      </c>
      <c r="E604" s="30">
        <f>'Raw Data'!Q612</f>
        <v>3382.22</v>
      </c>
      <c r="F604" s="14">
        <f t="shared" si="208"/>
        <v>4.7180802700331039E-3</v>
      </c>
      <c r="G604" s="15">
        <f t="shared" si="209"/>
        <v>8.3040107698245883E-3</v>
      </c>
      <c r="H604" s="13">
        <f t="shared" si="210"/>
        <v>1.8121983531228141</v>
      </c>
      <c r="J604" s="17">
        <f>'Raw Data'!A612</f>
        <v>42887</v>
      </c>
      <c r="K604" s="16">
        <f>'Raw Data'!H612</f>
        <v>0</v>
      </c>
      <c r="L604" s="16">
        <f>'Raw Data'!J612</f>
        <v>0</v>
      </c>
      <c r="M604" s="16">
        <f>L604-K604</f>
        <v>0</v>
      </c>
      <c r="O604" s="17">
        <f>'Raw Data'!A612</f>
        <v>42887</v>
      </c>
      <c r="P604" s="16">
        <f>'Raw Data'!B612</f>
        <v>4.5778999999999996</v>
      </c>
      <c r="Q604" s="16">
        <f>'Raw Data'!C612</f>
        <v>0</v>
      </c>
      <c r="R604" s="16">
        <f>P604-Q604</f>
        <v>4.5778999999999996</v>
      </c>
      <c r="S604" s="16">
        <f>'Raw Data'!D612</f>
        <v>3.3075999999999999</v>
      </c>
      <c r="T604" s="15">
        <f>LN(S604/S603)</f>
        <v>5.7460793570715554E-2</v>
      </c>
      <c r="U604" s="15">
        <f t="shared" si="211"/>
        <v>5.9723866553822752E-2</v>
      </c>
      <c r="V604" s="16">
        <f>'Raw Data'!F612</f>
        <v>2.9253</v>
      </c>
      <c r="W604" s="16">
        <f>S604-V604</f>
        <v>0.38229999999999986</v>
      </c>
      <c r="Y604" s="17">
        <f>'Raw Data'!A612</f>
        <v>42887</v>
      </c>
      <c r="Z604" s="16">
        <f>'Raw Data'!G612</f>
        <v>5.1547000000000001</v>
      </c>
      <c r="AA604" s="16">
        <f>'Raw Data'!H612</f>
        <v>0</v>
      </c>
      <c r="AB604" s="16">
        <f>Z604-AA604</f>
        <v>5.1547000000000001</v>
      </c>
      <c r="AC604" s="16">
        <f>'Raw Data'!I612</f>
        <v>0</v>
      </c>
      <c r="AD604" s="12" t="e">
        <f>LN(AC604/AC603)</f>
        <v>#DIV/0!</v>
      </c>
      <c r="AE604" s="15" t="e">
        <f t="shared" si="212"/>
        <v>#DIV/0!</v>
      </c>
      <c r="AG604" s="35">
        <f>'Raw Data'!M612</f>
        <v>42909</v>
      </c>
      <c r="AH604" s="34">
        <f>'Raw Data'!N612</f>
        <v>3157.873</v>
      </c>
      <c r="AI604" s="14">
        <f t="shared" ref="AI604:AI609" si="215">LN(AH604/AH603)</f>
        <v>3.3050818164213468E-3</v>
      </c>
      <c r="AJ604" s="15">
        <f t="shared" ref="AJ604:AJ609" si="216">_xlfn.STDEV.P(AI595:AI604)</f>
        <v>4.5822857942205732E-3</v>
      </c>
      <c r="AK604" s="34">
        <f>'Raw Data'!R612+'Raw Data'!S612</f>
        <v>87119408.985399991</v>
      </c>
      <c r="AM604" s="9">
        <f>'Raw Data'!V612</f>
        <v>42852</v>
      </c>
      <c r="AN604" s="10">
        <f>IF('Raw Data'!W612=0,AN603,'Raw Data'!W612)</f>
        <v>6.8921999999999999</v>
      </c>
      <c r="AO604" s="15">
        <f t="shared" si="197"/>
        <v>2.0314880719946558E-4</v>
      </c>
      <c r="AP604" s="15">
        <f t="shared" si="213"/>
        <v>6.2642311648836017E-4</v>
      </c>
      <c r="AQ604" s="10">
        <f>IF('Raw Data'!Y612=0,AQ603,'Raw Data'!Y612)</f>
        <v>6.9021999999999997</v>
      </c>
      <c r="AR604" s="10">
        <f>IF('Raw Data'!X612=0,AR603,'Raw Data'!X612)</f>
        <v>6.9194000000000004</v>
      </c>
      <c r="AS604" s="10">
        <f t="shared" si="190"/>
        <v>1.720000000000077E-2</v>
      </c>
      <c r="AT604" s="10">
        <f t="shared" si="191"/>
        <v>9.9999999999997868E-3</v>
      </c>
      <c r="AV604" s="189">
        <f>'Raw Data'!AB605</f>
        <v>43137</v>
      </c>
      <c r="AW604" s="188">
        <f>'Raw Data'!AC605</f>
        <v>115.78</v>
      </c>
      <c r="AX604" s="188">
        <f t="shared" si="214"/>
        <v>117.86200000000001</v>
      </c>
    </row>
    <row r="605" spans="1:50">
      <c r="A605" s="31">
        <f>'Raw Data'!M613</f>
        <v>42912</v>
      </c>
      <c r="B605" s="13">
        <f>'Raw Data'!N613</f>
        <v>3185.4439000000002</v>
      </c>
      <c r="C605" s="14">
        <f t="shared" si="206"/>
        <v>8.6929516706222443E-3</v>
      </c>
      <c r="D605" s="15">
        <f t="shared" si="207"/>
        <v>4.7977484553083016E-3</v>
      </c>
      <c r="E605" s="30">
        <f>'Raw Data'!Q613</f>
        <v>3383.27</v>
      </c>
      <c r="F605" s="14">
        <f t="shared" si="208"/>
        <v>3.1039880583090995E-4</v>
      </c>
      <c r="G605" s="15">
        <f t="shared" si="209"/>
        <v>8.1541347053530125E-3</v>
      </c>
      <c r="H605" s="13">
        <f t="shared" si="210"/>
        <v>1.6995752864723774</v>
      </c>
      <c r="J605" s="17">
        <f>'Raw Data'!A613</f>
        <v>42888</v>
      </c>
      <c r="K605" s="16">
        <f>'Raw Data'!H613</f>
        <v>0</v>
      </c>
      <c r="L605" s="16">
        <f>'Raw Data'!J613</f>
        <v>0</v>
      </c>
      <c r="M605" s="16">
        <f>L605-K605</f>
        <v>0</v>
      </c>
      <c r="O605" s="17">
        <f>'Raw Data'!A613</f>
        <v>42888</v>
      </c>
      <c r="P605" s="16">
        <f>'Raw Data'!B613</f>
        <v>4.6012000000000004</v>
      </c>
      <c r="Q605" s="16">
        <f>'Raw Data'!C613</f>
        <v>0</v>
      </c>
      <c r="R605" s="16">
        <f>P605-Q605</f>
        <v>4.6012000000000004</v>
      </c>
      <c r="S605" s="16">
        <f>'Raw Data'!D613</f>
        <v>3.4359000000000002</v>
      </c>
      <c r="T605" s="15">
        <f>LN(S605/S604)</f>
        <v>3.805604922376872E-2</v>
      </c>
      <c r="U605" s="15">
        <f t="shared" si="211"/>
        <v>6.0449559490346041E-2</v>
      </c>
      <c r="V605" s="16">
        <f>'Raw Data'!F613</f>
        <v>2.9981</v>
      </c>
      <c r="W605" s="16">
        <f>S605-V605</f>
        <v>0.43780000000000019</v>
      </c>
      <c r="Y605" s="17">
        <f>'Raw Data'!A613</f>
        <v>42888</v>
      </c>
      <c r="Z605" s="16">
        <f>'Raw Data'!G613</f>
        <v>5.1695000000000002</v>
      </c>
      <c r="AA605" s="16">
        <f>'Raw Data'!H613</f>
        <v>0</v>
      </c>
      <c r="AB605" s="16">
        <f>Z605-AA605</f>
        <v>5.1695000000000002</v>
      </c>
      <c r="AC605" s="16">
        <f>'Raw Data'!I613</f>
        <v>0</v>
      </c>
      <c r="AD605" s="12" t="e">
        <f>LN(AC605/AC604)</f>
        <v>#DIV/0!</v>
      </c>
      <c r="AE605" s="15" t="e">
        <f t="shared" si="212"/>
        <v>#DIV/0!</v>
      </c>
      <c r="AG605" s="35">
        <f>'Raw Data'!M613</f>
        <v>42912</v>
      </c>
      <c r="AH605" s="34">
        <f>'Raw Data'!N613</f>
        <v>3185.4439000000002</v>
      </c>
      <c r="AI605" s="14">
        <f t="shared" si="215"/>
        <v>8.6929516706222443E-3</v>
      </c>
      <c r="AJ605" s="15">
        <f t="shared" si="216"/>
        <v>4.7977484553083016E-3</v>
      </c>
      <c r="AK605" s="34">
        <f>'Raw Data'!R613+'Raw Data'!S613</f>
        <v>87656697.945500001</v>
      </c>
      <c r="AM605" s="9">
        <f>'Raw Data'!V613</f>
        <v>42853</v>
      </c>
      <c r="AN605" s="10">
        <f>IF('Raw Data'!W613=0,AN604,'Raw Data'!W613)</f>
        <v>6.8973000000000004</v>
      </c>
      <c r="AO605" s="15">
        <f t="shared" si="197"/>
        <v>7.39693278587088E-4</v>
      </c>
      <c r="AP605" s="15">
        <f t="shared" si="213"/>
        <v>6.458274630892414E-4</v>
      </c>
      <c r="AQ605" s="10">
        <f>IF('Raw Data'!Y613=0,AQ604,'Raw Data'!Y613)</f>
        <v>6.8975999999999997</v>
      </c>
      <c r="AR605" s="10">
        <f>IF('Raw Data'!X613=0,AR604,'Raw Data'!X613)</f>
        <v>6.9236000000000004</v>
      </c>
      <c r="AS605" s="10">
        <f t="shared" si="190"/>
        <v>2.6000000000000689E-2</v>
      </c>
      <c r="AT605" s="10">
        <f t="shared" si="191"/>
        <v>2.9999999999930083E-4</v>
      </c>
      <c r="AV605" s="189">
        <f>'Raw Data'!AB606</f>
        <v>43138</v>
      </c>
      <c r="AW605" s="188">
        <f>'Raw Data'!AC606</f>
        <v>157.72</v>
      </c>
      <c r="AX605" s="188">
        <f t="shared" si="214"/>
        <v>131.06200000000001</v>
      </c>
    </row>
    <row r="606" spans="1:50">
      <c r="A606" s="37">
        <f>'Raw Data'!M614</f>
        <v>42913</v>
      </c>
      <c r="B606" s="13">
        <f>'Raw Data'!N614</f>
        <v>3191.1968999999999</v>
      </c>
      <c r="C606" s="14">
        <f t="shared" ref="C606:C611" si="217">LN(B606/B605)</f>
        <v>1.8043988179202517E-3</v>
      </c>
      <c r="D606" s="15">
        <f t="shared" ref="D606:D611" si="218">_xlfn.STDEV.P(C597:C606)</f>
        <v>4.699403260621582E-3</v>
      </c>
      <c r="E606" s="36">
        <f>'Raw Data'!Q614</f>
        <v>3422.14</v>
      </c>
      <c r="F606" s="14">
        <f t="shared" ref="F606:F611" si="219">LN(E606/E605)</f>
        <v>1.1423388947997649E-2</v>
      </c>
      <c r="G606" s="15">
        <f t="shared" ref="G606:G611" si="220">_xlfn.STDEV.P(F597:F606)</f>
        <v>8.6858844491891976E-3</v>
      </c>
      <c r="H606" s="13">
        <f t="shared" ref="H606:H611" si="221">G606/D606</f>
        <v>1.8482951914282688</v>
      </c>
      <c r="J606" s="24">
        <f>'Raw Data'!A614</f>
        <v>42891</v>
      </c>
      <c r="K606" s="23">
        <f>'Raw Data'!H614</f>
        <v>0</v>
      </c>
      <c r="L606" s="23">
        <f>'Raw Data'!J614</f>
        <v>0</v>
      </c>
      <c r="M606" s="23">
        <f>L606-K606</f>
        <v>0</v>
      </c>
      <c r="O606" s="24">
        <f>'Raw Data'!A614</f>
        <v>42891</v>
      </c>
      <c r="P606" s="23">
        <f>'Raw Data'!B614</f>
        <v>4.6224999999999996</v>
      </c>
      <c r="Q606" s="23">
        <f>'Raw Data'!C614</f>
        <v>0</v>
      </c>
      <c r="R606" s="23">
        <f>P606-Q606</f>
        <v>4.6224999999999996</v>
      </c>
      <c r="S606" s="23">
        <f>'Raw Data'!D614</f>
        <v>3.3990999999999998</v>
      </c>
      <c r="T606" s="15">
        <f>LN(S606/S605)</f>
        <v>-1.0768209390666425E-2</v>
      </c>
      <c r="U606" s="15">
        <f t="shared" si="211"/>
        <v>5.0223873920049074E-2</v>
      </c>
      <c r="V606" s="23">
        <f>'Raw Data'!F614</f>
        <v>2.9609000000000001</v>
      </c>
      <c r="W606" s="23">
        <f>S606-V606</f>
        <v>0.4381999999999997</v>
      </c>
      <c r="Y606" s="24">
        <f>'Raw Data'!A614</f>
        <v>42891</v>
      </c>
      <c r="Z606" s="23">
        <f>'Raw Data'!G614</f>
        <v>5.1727999999999996</v>
      </c>
      <c r="AA606" s="23">
        <f>'Raw Data'!H614</f>
        <v>0</v>
      </c>
      <c r="AB606" s="23">
        <f>Z606-AA606</f>
        <v>5.1727999999999996</v>
      </c>
      <c r="AC606" s="23">
        <f>'Raw Data'!I614</f>
        <v>0</v>
      </c>
      <c r="AD606" s="12" t="e">
        <f>LN(AC606/AC605)</f>
        <v>#DIV/0!</v>
      </c>
      <c r="AE606" s="15" t="e">
        <f t="shared" si="212"/>
        <v>#DIV/0!</v>
      </c>
      <c r="AG606" s="35">
        <f>'Raw Data'!M614</f>
        <v>42913</v>
      </c>
      <c r="AH606" s="34">
        <f>'Raw Data'!N614</f>
        <v>3191.1968999999999</v>
      </c>
      <c r="AI606" s="14">
        <f t="shared" si="215"/>
        <v>1.8043988179202517E-3</v>
      </c>
      <c r="AJ606" s="15">
        <f t="shared" si="216"/>
        <v>4.699403260621582E-3</v>
      </c>
      <c r="AK606" s="34">
        <f>'Raw Data'!R614+'Raw Data'!S614</f>
        <v>87870801.864199996</v>
      </c>
      <c r="AM606" s="9">
        <f>'Raw Data'!V614</f>
        <v>42856</v>
      </c>
      <c r="AN606" s="10">
        <f>IF('Raw Data'!W614=0,AN605,'Raw Data'!W614)</f>
        <v>6.8973000000000004</v>
      </c>
      <c r="AO606" s="15">
        <f t="shared" si="197"/>
        <v>0</v>
      </c>
      <c r="AP606" s="15">
        <f t="shared" si="213"/>
        <v>6.458274630892414E-4</v>
      </c>
      <c r="AQ606" s="10">
        <f>IF('Raw Data'!Y614=0,AQ605,'Raw Data'!Y614)</f>
        <v>6.8978000000000002</v>
      </c>
      <c r="AR606" s="10">
        <f>IF('Raw Data'!X614=0,AR605,'Raw Data'!X614)</f>
        <v>6.9225000000000003</v>
      </c>
      <c r="AS606" s="10">
        <f t="shared" si="190"/>
        <v>2.4700000000000166E-2</v>
      </c>
      <c r="AT606" s="10">
        <f t="shared" si="191"/>
        <v>4.9999999999972289E-4</v>
      </c>
      <c r="AV606" s="189">
        <f>'Raw Data'!AB607</f>
        <v>43139</v>
      </c>
      <c r="AW606" s="188">
        <f>'Raw Data'!AC607</f>
        <v>144.09</v>
      </c>
      <c r="AX606" s="188">
        <f t="shared" si="214"/>
        <v>136.97600000000003</v>
      </c>
    </row>
    <row r="607" spans="1:50">
      <c r="A607" s="37">
        <f>'Raw Data'!M615</f>
        <v>42914</v>
      </c>
      <c r="B607" s="13">
        <f>'Raw Data'!N615</f>
        <v>3173.2013999999999</v>
      </c>
      <c r="C607" s="14">
        <f t="shared" si="217"/>
        <v>-5.6550665465574324E-3</v>
      </c>
      <c r="D607" s="15">
        <f t="shared" si="218"/>
        <v>4.4119946633092372E-3</v>
      </c>
      <c r="E607" s="36">
        <f>'Raw Data'!Q615</f>
        <v>3438.46</v>
      </c>
      <c r="F607" s="14">
        <f t="shared" si="219"/>
        <v>4.7576103499381694E-3</v>
      </c>
      <c r="G607" s="15">
        <f t="shared" si="220"/>
        <v>6.5622682968344915E-3</v>
      </c>
      <c r="H607" s="13">
        <f t="shared" si="221"/>
        <v>1.4873699534152274</v>
      </c>
      <c r="J607" s="26">
        <f>'Raw Data'!A615</f>
        <v>42892</v>
      </c>
      <c r="K607" s="25">
        <f>'Raw Data'!H615</f>
        <v>0</v>
      </c>
      <c r="L607" s="25">
        <f>'Raw Data'!J615</f>
        <v>0</v>
      </c>
      <c r="M607" s="25">
        <f t="shared" ref="M607:M613" si="222">L607-K607</f>
        <v>0</v>
      </c>
      <c r="O607" s="26">
        <f>'Raw Data'!A615</f>
        <v>42892</v>
      </c>
      <c r="P607" s="25">
        <f>'Raw Data'!B615</f>
        <v>4.6577000000000002</v>
      </c>
      <c r="Q607" s="25">
        <f>'Raw Data'!C615</f>
        <v>0</v>
      </c>
      <c r="R607" s="25">
        <f t="shared" ref="R607:R613" si="223">P607-Q607</f>
        <v>4.6577000000000002</v>
      </c>
      <c r="S607" s="25">
        <f>'Raw Data'!D615</f>
        <v>3.4552</v>
      </c>
      <c r="T607" s="15">
        <f t="shared" ref="T607:T613" si="224">LN(S607/S606)</f>
        <v>1.6369651965377534E-2</v>
      </c>
      <c r="U607" s="15">
        <f t="shared" ref="U607:U613" si="225">_xlfn.STDEV.P(T588:T607)</f>
        <v>5.0022376191319488E-2</v>
      </c>
      <c r="V607" s="25">
        <f>'Raw Data'!F615</f>
        <v>2.9422000000000001</v>
      </c>
      <c r="W607" s="25">
        <f t="shared" ref="W607:W613" si="226">S607-V607</f>
        <v>0.5129999999999999</v>
      </c>
      <c r="Y607" s="26">
        <f>'Raw Data'!A615</f>
        <v>42892</v>
      </c>
      <c r="Z607" s="25">
        <f>'Raw Data'!G615</f>
        <v>5.1734</v>
      </c>
      <c r="AA607" s="25">
        <f>'Raw Data'!H615</f>
        <v>0</v>
      </c>
      <c r="AB607" s="25">
        <f>Z607-AA607</f>
        <v>5.1734</v>
      </c>
      <c r="AC607" s="25">
        <f>'Raw Data'!I615</f>
        <v>0</v>
      </c>
      <c r="AD607" s="12" t="e">
        <f>LN(AC607/AC606)</f>
        <v>#DIV/0!</v>
      </c>
      <c r="AE607" s="15" t="e">
        <f t="shared" si="212"/>
        <v>#DIV/0!</v>
      </c>
      <c r="AG607" s="35">
        <f>'Raw Data'!M615</f>
        <v>42914</v>
      </c>
      <c r="AH607" s="34">
        <f>'Raw Data'!N615</f>
        <v>3173.2013999999999</v>
      </c>
      <c r="AI607" s="14">
        <f t="shared" si="215"/>
        <v>-5.6550665465574324E-3</v>
      </c>
      <c r="AJ607" s="15">
        <f t="shared" si="216"/>
        <v>4.4119946633092372E-3</v>
      </c>
      <c r="AK607" s="34">
        <f>'Raw Data'!R615+'Raw Data'!S615</f>
        <v>88180428.699299991</v>
      </c>
      <c r="AM607" s="9">
        <f>'Raw Data'!V615</f>
        <v>42857</v>
      </c>
      <c r="AN607" s="10">
        <f>IF('Raw Data'!W615=0,AN606,'Raw Data'!W615)</f>
        <v>6.8964999999999996</v>
      </c>
      <c r="AO607" s="15">
        <f t="shared" si="197"/>
        <v>-1.1599414242599553E-4</v>
      </c>
      <c r="AP607" s="15">
        <f t="shared" si="213"/>
        <v>6.4669940092464606E-4</v>
      </c>
      <c r="AQ607" s="10">
        <f>IF('Raw Data'!Y615=0,AQ606,'Raw Data'!Y615)</f>
        <v>6.8898000000000001</v>
      </c>
      <c r="AR607" s="10">
        <f>IF('Raw Data'!X615=0,AR606,'Raw Data'!X615)</f>
        <v>6.9207000000000001</v>
      </c>
      <c r="AS607" s="10">
        <f t="shared" si="190"/>
        <v>3.0899999999999928E-2</v>
      </c>
      <c r="AT607" s="10">
        <f t="shared" si="191"/>
        <v>-6.6999999999994841E-3</v>
      </c>
      <c r="AV607" s="189">
        <f>'Raw Data'!AB608</f>
        <v>43140</v>
      </c>
      <c r="AW607" s="188">
        <f>'Raw Data'!AC608</f>
        <v>104.62</v>
      </c>
      <c r="AX607" s="188">
        <f t="shared" si="214"/>
        <v>127.48800000000001</v>
      </c>
    </row>
    <row r="608" spans="1:50">
      <c r="A608" s="37">
        <f>'Raw Data'!M616</f>
        <v>42915</v>
      </c>
      <c r="B608" s="13">
        <f>'Raw Data'!N616</f>
        <v>3188.0625</v>
      </c>
      <c r="C608" s="14">
        <f t="shared" si="217"/>
        <v>4.6723818630554576E-3</v>
      </c>
      <c r="D608" s="15">
        <f t="shared" si="218"/>
        <v>4.5103271348678024E-3</v>
      </c>
      <c r="E608" s="36">
        <f>'Raw Data'!Q616</f>
        <v>3452.72</v>
      </c>
      <c r="F608" s="14">
        <f t="shared" si="219"/>
        <v>4.1386294811828978E-3</v>
      </c>
      <c r="G608" s="15">
        <f t="shared" si="220"/>
        <v>5.3337589510998734E-3</v>
      </c>
      <c r="H608" s="13">
        <f t="shared" si="221"/>
        <v>1.1825658741838037</v>
      </c>
      <c r="J608" s="26">
        <f>'Raw Data'!A616</f>
        <v>42893</v>
      </c>
      <c r="K608" s="25">
        <f>'Raw Data'!H616</f>
        <v>0</v>
      </c>
      <c r="L608" s="25">
        <f>'Raw Data'!J616</f>
        <v>0</v>
      </c>
      <c r="M608" s="25">
        <f t="shared" si="222"/>
        <v>0</v>
      </c>
      <c r="O608" s="26">
        <f>'Raw Data'!A616</f>
        <v>42893</v>
      </c>
      <c r="P608" s="25">
        <f>'Raw Data'!B616</f>
        <v>4.6988000000000003</v>
      </c>
      <c r="Q608" s="25">
        <f>'Raw Data'!C616</f>
        <v>0</v>
      </c>
      <c r="R608" s="25">
        <f t="shared" si="223"/>
        <v>4.6988000000000003</v>
      </c>
      <c r="S608" s="25">
        <f>'Raw Data'!D616</f>
        <v>3.3660000000000001</v>
      </c>
      <c r="T608" s="15">
        <f t="shared" si="224"/>
        <v>-2.6155246895740069E-2</v>
      </c>
      <c r="U608" s="15">
        <f t="shared" si="225"/>
        <v>5.0403328965847101E-2</v>
      </c>
      <c r="V608" s="25">
        <f>'Raw Data'!F616</f>
        <v>2.9380999999999999</v>
      </c>
      <c r="W608" s="25">
        <f t="shared" si="226"/>
        <v>0.42790000000000017</v>
      </c>
      <c r="Y608" s="26">
        <f>'Raw Data'!A616</f>
        <v>42893</v>
      </c>
      <c r="Z608" s="25">
        <f>'Raw Data'!G616</f>
        <v>5.1684999999999999</v>
      </c>
      <c r="AA608" s="25">
        <f>'Raw Data'!H616</f>
        <v>0</v>
      </c>
      <c r="AB608" s="25">
        <f t="shared" ref="AB608:AB613" si="227">Z608-AA608</f>
        <v>5.1684999999999999</v>
      </c>
      <c r="AC608" s="25">
        <f>'Raw Data'!I616</f>
        <v>0</v>
      </c>
      <c r="AD608" s="12" t="e">
        <f t="shared" ref="AD608:AD613" si="228">LN(AC608/AC607)</f>
        <v>#DIV/0!</v>
      </c>
      <c r="AE608" s="15" t="e">
        <f t="shared" ref="AE608:AE613" si="229">_xlfn.STDEV.P(AD589:AD608)</f>
        <v>#DIV/0!</v>
      </c>
      <c r="AG608" s="35">
        <f>'Raw Data'!M616</f>
        <v>42915</v>
      </c>
      <c r="AH608" s="34">
        <f>'Raw Data'!N616</f>
        <v>3188.0625</v>
      </c>
      <c r="AI608" s="14">
        <f t="shared" si="215"/>
        <v>4.6723818630554576E-3</v>
      </c>
      <c r="AJ608" s="15">
        <f t="shared" si="216"/>
        <v>4.5103271348678024E-3</v>
      </c>
      <c r="AK608" s="34">
        <f>'Raw Data'!R616+'Raw Data'!S616</f>
        <v>88278287.869900003</v>
      </c>
      <c r="AM608" s="9">
        <f>'Raw Data'!V616</f>
        <v>42858</v>
      </c>
      <c r="AN608" s="10">
        <f>IF('Raw Data'!W616=0,AN607,'Raw Data'!W616)</f>
        <v>6.8917000000000002</v>
      </c>
      <c r="AO608" s="15">
        <f t="shared" si="197"/>
        <v>-6.9624754411799826E-4</v>
      </c>
      <c r="AP608" s="15">
        <f t="shared" si="213"/>
        <v>6.4518258657203422E-4</v>
      </c>
      <c r="AQ608" s="10">
        <f>IF('Raw Data'!Y616=0,AQ607,'Raw Data'!Y616)</f>
        <v>6.8945999999999996</v>
      </c>
      <c r="AR608" s="10">
        <f>IF('Raw Data'!X616=0,AR607,'Raw Data'!X616)</f>
        <v>6.9166999999999996</v>
      </c>
      <c r="AS608" s="10">
        <f t="shared" si="190"/>
        <v>2.2100000000000009E-2</v>
      </c>
      <c r="AT608" s="10">
        <f t="shared" si="191"/>
        <v>2.8999999999994586E-3</v>
      </c>
      <c r="AV608" s="199">
        <f>'Raw Data'!AB609</f>
        <v>43143</v>
      </c>
      <c r="AW608" s="198">
        <f>'Raw Data'!AC609</f>
        <v>152.76</v>
      </c>
      <c r="AX608" s="198">
        <f t="shared" ref="AX608:AX643" si="230">AVERAGE(AW604:AW608)</f>
        <v>134.994</v>
      </c>
    </row>
    <row r="609" spans="1:50">
      <c r="A609" s="37">
        <f>'Raw Data'!M617</f>
        <v>42916</v>
      </c>
      <c r="B609" s="13">
        <f>'Raw Data'!N617</f>
        <v>3192.4268999999999</v>
      </c>
      <c r="C609" s="14">
        <f t="shared" si="217"/>
        <v>1.3680457429119351E-3</v>
      </c>
      <c r="D609" s="15">
        <f t="shared" si="218"/>
        <v>4.2336812601525354E-3</v>
      </c>
      <c r="E609" s="36">
        <f>'Raw Data'!Q617</f>
        <v>3437.11</v>
      </c>
      <c r="F609" s="14">
        <f t="shared" si="219"/>
        <v>-4.5313242009948412E-3</v>
      </c>
      <c r="G609" s="15">
        <f t="shared" si="220"/>
        <v>5.8227702361717043E-3</v>
      </c>
      <c r="H609" s="13">
        <f t="shared" si="221"/>
        <v>1.3753445000632654</v>
      </c>
      <c r="J609" s="26">
        <f>'Raw Data'!A617</f>
        <v>42894</v>
      </c>
      <c r="K609" s="25">
        <f>'Raw Data'!H617</f>
        <v>0</v>
      </c>
      <c r="L609" s="25">
        <f>'Raw Data'!J617</f>
        <v>0</v>
      </c>
      <c r="M609" s="25">
        <f t="shared" si="222"/>
        <v>0</v>
      </c>
      <c r="O609" s="26">
        <f>'Raw Data'!A617</f>
        <v>42894</v>
      </c>
      <c r="P609" s="25">
        <f>'Raw Data'!B617</f>
        <v>4.7305999999999999</v>
      </c>
      <c r="Q609" s="25">
        <f>'Raw Data'!C617</f>
        <v>0</v>
      </c>
      <c r="R609" s="25">
        <f t="shared" si="223"/>
        <v>4.7305999999999999</v>
      </c>
      <c r="S609" s="25">
        <f>'Raw Data'!D617</f>
        <v>3.343</v>
      </c>
      <c r="T609" s="15">
        <f t="shared" si="224"/>
        <v>-6.8564883306527838E-3</v>
      </c>
      <c r="U609" s="15">
        <f t="shared" si="225"/>
        <v>5.0414017833832266E-2</v>
      </c>
      <c r="V609" s="25">
        <f>'Raw Data'!F617</f>
        <v>3.0011000000000001</v>
      </c>
      <c r="W609" s="25">
        <f t="shared" si="226"/>
        <v>0.34189999999999987</v>
      </c>
      <c r="Y609" s="26">
        <f>'Raw Data'!A617</f>
        <v>42894</v>
      </c>
      <c r="Z609" s="25">
        <f>'Raw Data'!G617</f>
        <v>5.1950000000000003</v>
      </c>
      <c r="AA609" s="25">
        <f>'Raw Data'!H617</f>
        <v>0</v>
      </c>
      <c r="AB609" s="25">
        <f t="shared" si="227"/>
        <v>5.1950000000000003</v>
      </c>
      <c r="AC609" s="25">
        <f>'Raw Data'!I617</f>
        <v>0</v>
      </c>
      <c r="AD609" s="12" t="e">
        <f t="shared" si="228"/>
        <v>#DIV/0!</v>
      </c>
      <c r="AE609" s="15" t="e">
        <f t="shared" si="229"/>
        <v>#DIV/0!</v>
      </c>
      <c r="AG609" s="35">
        <f>'Raw Data'!M617</f>
        <v>42916</v>
      </c>
      <c r="AH609" s="34">
        <f>'Raw Data'!N617</f>
        <v>3192.4268999999999</v>
      </c>
      <c r="AI609" s="14">
        <f t="shared" si="215"/>
        <v>1.3680457429119351E-3</v>
      </c>
      <c r="AJ609" s="15">
        <f t="shared" si="216"/>
        <v>4.2336812601525354E-3</v>
      </c>
      <c r="AK609" s="34">
        <f>'Raw Data'!R617+'Raw Data'!S617</f>
        <v>87986220.423299998</v>
      </c>
      <c r="AM609" s="9">
        <f>'Raw Data'!V617</f>
        <v>42859</v>
      </c>
      <c r="AN609" s="10">
        <f>IF('Raw Data'!W617=0,AN608,'Raw Data'!W617)</f>
        <v>6.8967999999999998</v>
      </c>
      <c r="AO609" s="15">
        <f t="shared" si="197"/>
        <v>7.3974692425866494E-4</v>
      </c>
      <c r="AP609" s="15">
        <f t="shared" si="213"/>
        <v>6.5010224292128471E-4</v>
      </c>
      <c r="AQ609" s="10">
        <f>IF('Raw Data'!Y617=0,AQ608,'Raw Data'!Y617)</f>
        <v>6.8924000000000003</v>
      </c>
      <c r="AR609" s="10">
        <f>IF('Raw Data'!X617=0,AR608,'Raw Data'!X617)</f>
        <v>6.9157000000000002</v>
      </c>
      <c r="AS609" s="10">
        <f t="shared" si="190"/>
        <v>2.3299999999999876E-2</v>
      </c>
      <c r="AT609" s="10">
        <f t="shared" si="191"/>
        <v>-4.3999999999995154E-3</v>
      </c>
      <c r="AV609" s="199">
        <f>'Raw Data'!AB610</f>
        <v>43144</v>
      </c>
      <c r="AW609" s="198">
        <f>'Raw Data'!AC610</f>
        <v>115.58</v>
      </c>
      <c r="AX609" s="198">
        <f t="shared" si="230"/>
        <v>134.95400000000001</v>
      </c>
    </row>
    <row r="610" spans="1:50">
      <c r="A610" s="37">
        <f>'Raw Data'!M618</f>
        <v>42919</v>
      </c>
      <c r="B610" s="13">
        <f>'Raw Data'!N618</f>
        <v>3195.9115999999999</v>
      </c>
      <c r="C610" s="14">
        <f t="shared" si="217"/>
        <v>1.0909567004379424E-3</v>
      </c>
      <c r="D610" s="15">
        <f t="shared" si="218"/>
        <v>3.9536237053303955E-3</v>
      </c>
      <c r="E610" s="36">
        <f>'Raw Data'!Q618</f>
        <v>3427.63</v>
      </c>
      <c r="F610" s="14">
        <f t="shared" si="219"/>
        <v>-2.76194175638816E-3</v>
      </c>
      <c r="G610" s="15">
        <f t="shared" si="220"/>
        <v>6.2209102184850804E-3</v>
      </c>
      <c r="H610" s="13">
        <f t="shared" si="221"/>
        <v>1.5734704873652645</v>
      </c>
      <c r="J610" s="26">
        <f>'Raw Data'!A618</f>
        <v>42895</v>
      </c>
      <c r="K610" s="25">
        <f>'Raw Data'!H618</f>
        <v>0</v>
      </c>
      <c r="L610" s="25">
        <f>'Raw Data'!J618</f>
        <v>0</v>
      </c>
      <c r="M610" s="25">
        <f t="shared" si="222"/>
        <v>0</v>
      </c>
      <c r="O610" s="26">
        <f>'Raw Data'!A618</f>
        <v>42895</v>
      </c>
      <c r="P610" s="25">
        <f>'Raw Data'!B618</f>
        <v>4.7554999999999996</v>
      </c>
      <c r="Q610" s="25">
        <f>'Raw Data'!C618</f>
        <v>0</v>
      </c>
      <c r="R610" s="25">
        <f t="shared" si="223"/>
        <v>4.7554999999999996</v>
      </c>
      <c r="S610" s="25">
        <f>'Raw Data'!D618</f>
        <v>3.2216</v>
      </c>
      <c r="T610" s="15">
        <f t="shared" si="224"/>
        <v>-3.6990476882854215E-2</v>
      </c>
      <c r="U610" s="15">
        <f t="shared" si="225"/>
        <v>5.1115912953151196E-2</v>
      </c>
      <c r="V610" s="25">
        <f>'Raw Data'!F618</f>
        <v>2.9136000000000002</v>
      </c>
      <c r="W610" s="25">
        <f t="shared" si="226"/>
        <v>0.30799999999999983</v>
      </c>
      <c r="Y610" s="26">
        <f>'Raw Data'!A618</f>
        <v>42895</v>
      </c>
      <c r="Z610" s="25">
        <f>'Raw Data'!G618</f>
        <v>5.2233999999999998</v>
      </c>
      <c r="AA610" s="25">
        <f>'Raw Data'!H618</f>
        <v>0</v>
      </c>
      <c r="AB610" s="25">
        <f t="shared" si="227"/>
        <v>5.2233999999999998</v>
      </c>
      <c r="AC610" s="25">
        <f>'Raw Data'!I618</f>
        <v>0</v>
      </c>
      <c r="AD610" s="12" t="e">
        <f t="shared" si="228"/>
        <v>#DIV/0!</v>
      </c>
      <c r="AE610" s="15" t="e">
        <f t="shared" si="229"/>
        <v>#DIV/0!</v>
      </c>
      <c r="AG610" s="41">
        <f>'Raw Data'!M618</f>
        <v>42919</v>
      </c>
      <c r="AH610" s="40">
        <f>'Raw Data'!N618</f>
        <v>3195.9115999999999</v>
      </c>
      <c r="AI610" s="14">
        <f>LN(AH610/AH609)</f>
        <v>1.0909567004379424E-3</v>
      </c>
      <c r="AJ610" s="15">
        <f>_xlfn.STDEV.P(AI601:AI610)</f>
        <v>3.9536237053303955E-3</v>
      </c>
      <c r="AK610" s="40">
        <f>'Raw Data'!R618+'Raw Data'!S618</f>
        <v>88164451.451000005</v>
      </c>
      <c r="AM610" s="9">
        <f>'Raw Data'!V618</f>
        <v>42860</v>
      </c>
      <c r="AN610" s="10">
        <f>IF('Raw Data'!W618=0,AN609,'Raw Data'!W618)</f>
        <v>6.9</v>
      </c>
      <c r="AO610" s="15">
        <f t="shared" si="197"/>
        <v>4.6387568963552971E-4</v>
      </c>
      <c r="AP610" s="15">
        <f t="shared" si="213"/>
        <v>6.5670225615479562E-4</v>
      </c>
      <c r="AQ610" s="10">
        <f>IF('Raw Data'!Y618=0,AQ609,'Raw Data'!Y618)</f>
        <v>6.9025999999999996</v>
      </c>
      <c r="AR610" s="10">
        <f>IF('Raw Data'!X618=0,AR609,'Raw Data'!X618)</f>
        <v>6.9256000000000002</v>
      </c>
      <c r="AS610" s="10">
        <f t="shared" si="190"/>
        <v>2.3000000000000576E-2</v>
      </c>
      <c r="AT610" s="10">
        <f t="shared" si="191"/>
        <v>2.5999999999992696E-3</v>
      </c>
      <c r="AV610" s="199">
        <f>'Raw Data'!AB611</f>
        <v>43145</v>
      </c>
      <c r="AW610" s="198">
        <f>'Raw Data'!AC611</f>
        <v>70.91</v>
      </c>
      <c r="AX610" s="198">
        <f t="shared" si="230"/>
        <v>117.59200000000001</v>
      </c>
    </row>
    <row r="611" spans="1:50">
      <c r="A611" s="37">
        <f>'Raw Data'!M619</f>
        <v>42920</v>
      </c>
      <c r="B611" s="13">
        <f>'Raw Data'!N619</f>
        <v>3182.8038999999999</v>
      </c>
      <c r="C611" s="14">
        <f t="shared" si="217"/>
        <v>-4.1098300903530931E-3</v>
      </c>
      <c r="D611" s="15">
        <f t="shared" si="218"/>
        <v>4.2354061918725124E-3</v>
      </c>
      <c r="E611" s="36">
        <f>'Raw Data'!Q619</f>
        <v>3403.01</v>
      </c>
      <c r="F611" s="14">
        <f t="shared" si="219"/>
        <v>-7.2087261563395233E-3</v>
      </c>
      <c r="G611" s="15">
        <f t="shared" si="220"/>
        <v>6.9709251207748044E-3</v>
      </c>
      <c r="H611" s="13">
        <f t="shared" si="221"/>
        <v>1.6458693227940184</v>
      </c>
      <c r="J611" s="26">
        <f>'Raw Data'!A619</f>
        <v>42898</v>
      </c>
      <c r="K611" s="25">
        <f>'Raw Data'!H619</f>
        <v>0</v>
      </c>
      <c r="L611" s="25">
        <f>'Raw Data'!J619</f>
        <v>0</v>
      </c>
      <c r="M611" s="25">
        <f t="shared" si="222"/>
        <v>0</v>
      </c>
      <c r="O611" s="26">
        <f>'Raw Data'!A619</f>
        <v>42898</v>
      </c>
      <c r="P611" s="25">
        <f>'Raw Data'!B619</f>
        <v>4.7763</v>
      </c>
      <c r="Q611" s="25">
        <f>'Raw Data'!C619</f>
        <v>0</v>
      </c>
      <c r="R611" s="25">
        <f t="shared" si="223"/>
        <v>4.7763</v>
      </c>
      <c r="S611" s="25">
        <f>'Raw Data'!D619</f>
        <v>3.3054999999999999</v>
      </c>
      <c r="T611" s="15">
        <f t="shared" si="224"/>
        <v>2.5709617236388444E-2</v>
      </c>
      <c r="U611" s="15">
        <f t="shared" si="225"/>
        <v>5.1098559066145847E-2</v>
      </c>
      <c r="V611" s="25">
        <f>'Raw Data'!F619</f>
        <v>2.9563000000000001</v>
      </c>
      <c r="W611" s="25">
        <f t="shared" si="226"/>
        <v>0.34919999999999973</v>
      </c>
      <c r="Y611" s="26">
        <f>'Raw Data'!A619</f>
        <v>42898</v>
      </c>
      <c r="Z611" s="25">
        <f>'Raw Data'!G619</f>
        <v>5.2408000000000001</v>
      </c>
      <c r="AA611" s="25">
        <f>'Raw Data'!H619</f>
        <v>0</v>
      </c>
      <c r="AB611" s="25">
        <f t="shared" si="227"/>
        <v>5.2408000000000001</v>
      </c>
      <c r="AC611" s="25">
        <f>'Raw Data'!I619</f>
        <v>0</v>
      </c>
      <c r="AD611" s="12" t="e">
        <f t="shared" si="228"/>
        <v>#DIV/0!</v>
      </c>
      <c r="AE611" s="15" t="e">
        <f t="shared" si="229"/>
        <v>#DIV/0!</v>
      </c>
      <c r="AG611" s="41">
        <f>'Raw Data'!M619</f>
        <v>42920</v>
      </c>
      <c r="AH611" s="40">
        <f>'Raw Data'!N619</f>
        <v>3182.8038999999999</v>
      </c>
      <c r="AI611" s="14">
        <f>LN(AH611/AH610)</f>
        <v>-4.1098300903530931E-3</v>
      </c>
      <c r="AJ611" s="15">
        <f>_xlfn.STDEV.P(AI602:AI611)</f>
        <v>4.2354061918725124E-3</v>
      </c>
      <c r="AK611" s="40">
        <f>'Raw Data'!R619+'Raw Data'!S619</f>
        <v>88336205.931699991</v>
      </c>
      <c r="AM611" s="9">
        <f>'Raw Data'!V619</f>
        <v>42863</v>
      </c>
      <c r="AN611" s="10">
        <f>IF('Raw Data'!W619=0,AN610,'Raw Data'!W619)</f>
        <v>6.9032999999999998</v>
      </c>
      <c r="AO611" s="15">
        <f t="shared" si="197"/>
        <v>4.781465392870403E-4</v>
      </c>
      <c r="AP611" s="15">
        <f t="shared" si="213"/>
        <v>6.371748923681619E-4</v>
      </c>
      <c r="AQ611" s="10">
        <f>IF('Raw Data'!Y619=0,AQ610,'Raw Data'!Y619)</f>
        <v>6.9089999999999998</v>
      </c>
      <c r="AR611" s="10">
        <f>IF('Raw Data'!X619=0,AR610,'Raw Data'!X619)</f>
        <v>6.9271000000000003</v>
      </c>
      <c r="AS611" s="10">
        <f t="shared" si="190"/>
        <v>1.8100000000000449E-2</v>
      </c>
      <c r="AT611" s="10">
        <f t="shared" si="191"/>
        <v>5.7000000000000384E-3</v>
      </c>
      <c r="AV611" s="199">
        <f>'Raw Data'!AB612</f>
        <v>43153</v>
      </c>
      <c r="AW611" s="198">
        <f>'Raw Data'!AC612</f>
        <v>73.45</v>
      </c>
      <c r="AX611" s="198">
        <f t="shared" si="230"/>
        <v>103.46400000000001</v>
      </c>
    </row>
    <row r="612" spans="1:50">
      <c r="A612" s="43">
        <f>'Raw Data'!M620</f>
        <v>42921</v>
      </c>
      <c r="B612" s="13">
        <f>'Raw Data'!N620</f>
        <v>3207.1342</v>
      </c>
      <c r="C612" s="14">
        <f t="shared" ref="C612:C620" si="231">LN(B612/B611)</f>
        <v>7.6152279407842209E-3</v>
      </c>
      <c r="D612" s="15">
        <f t="shared" ref="D612:D620" si="232">_xlfn.STDEV.P(C603:C612)</f>
        <v>4.512286826469235E-3</v>
      </c>
      <c r="E612" s="42">
        <f>'Raw Data'!Q620</f>
        <v>3432.78</v>
      </c>
      <c r="F612" s="14">
        <f t="shared" ref="F612:F620" si="233">LN(E612/E611)</f>
        <v>8.7100944324010419E-3</v>
      </c>
      <c r="G612" s="15">
        <f t="shared" ref="G612:G620" si="234">_xlfn.STDEV.P(F603:F612)</f>
        <v>7.1681387480964139E-3</v>
      </c>
      <c r="H612" s="13">
        <f t="shared" ref="H612:H620" si="235">G612/D612</f>
        <v>1.5885822474865421</v>
      </c>
      <c r="J612" s="26">
        <f>'Raw Data'!A620</f>
        <v>42899</v>
      </c>
      <c r="K612" s="25">
        <f>'Raw Data'!H620</f>
        <v>0</v>
      </c>
      <c r="L612" s="25">
        <f>'Raw Data'!J620</f>
        <v>0</v>
      </c>
      <c r="M612" s="25">
        <f t="shared" si="222"/>
        <v>0</v>
      </c>
      <c r="O612" s="26">
        <f>'Raw Data'!A620</f>
        <v>42899</v>
      </c>
      <c r="P612" s="25">
        <f>'Raw Data'!B620</f>
        <v>4.7827000000000002</v>
      </c>
      <c r="Q612" s="25">
        <f>'Raw Data'!C620</f>
        <v>0</v>
      </c>
      <c r="R612" s="25">
        <f t="shared" si="223"/>
        <v>4.7827000000000002</v>
      </c>
      <c r="S612" s="25">
        <f>'Raw Data'!D620</f>
        <v>3.2797999999999998</v>
      </c>
      <c r="T612" s="15">
        <f t="shared" si="224"/>
        <v>-7.805302864287599E-3</v>
      </c>
      <c r="U612" s="15">
        <f t="shared" si="225"/>
        <v>5.1118243941691975E-2</v>
      </c>
      <c r="V612" s="25">
        <f>'Raw Data'!F620</f>
        <v>3.0188999999999999</v>
      </c>
      <c r="W612" s="25">
        <f t="shared" si="226"/>
        <v>0.26089999999999991</v>
      </c>
      <c r="Y612" s="26">
        <f>'Raw Data'!A620</f>
        <v>42899</v>
      </c>
      <c r="Z612" s="25">
        <f>'Raw Data'!G620</f>
        <v>5.2664999999999997</v>
      </c>
      <c r="AA612" s="25">
        <f>'Raw Data'!H620</f>
        <v>0</v>
      </c>
      <c r="AB612" s="25">
        <f t="shared" si="227"/>
        <v>5.2664999999999997</v>
      </c>
      <c r="AC612" s="25">
        <f>'Raw Data'!I620</f>
        <v>0</v>
      </c>
      <c r="AD612" s="12" t="e">
        <f t="shared" si="228"/>
        <v>#DIV/0!</v>
      </c>
      <c r="AE612" s="15" t="e">
        <f t="shared" si="229"/>
        <v>#DIV/0!</v>
      </c>
      <c r="AG612" s="41">
        <f>'Raw Data'!M620</f>
        <v>42921</v>
      </c>
      <c r="AH612" s="40">
        <f>'Raw Data'!N620</f>
        <v>3207.1342</v>
      </c>
      <c r="AI612" s="14">
        <f>LN(AH612/AH611)</f>
        <v>7.6152279407842209E-3</v>
      </c>
      <c r="AJ612" s="15">
        <f>_xlfn.STDEV.P(AI603:AI612)</f>
        <v>4.512286826469235E-3</v>
      </c>
      <c r="AK612" s="40">
        <f>'Raw Data'!R620+'Raw Data'!S620</f>
        <v>88523796.456799999</v>
      </c>
      <c r="AM612" s="9">
        <f>'Raw Data'!V620</f>
        <v>42864</v>
      </c>
      <c r="AN612" s="10">
        <f>IF('Raw Data'!W620=0,AN611,'Raw Data'!W620)</f>
        <v>6.9057000000000004</v>
      </c>
      <c r="AO612" s="15">
        <f t="shared" si="197"/>
        <v>3.4759939520109882E-4</v>
      </c>
      <c r="AP612" s="15">
        <f t="shared" si="213"/>
        <v>6.3777989307941705E-4</v>
      </c>
      <c r="AQ612" s="10">
        <f>IF('Raw Data'!Y620=0,AQ611,'Raw Data'!Y620)</f>
        <v>6.9154</v>
      </c>
      <c r="AR612" s="10">
        <f>IF('Raw Data'!X620=0,AR611,'Raw Data'!X620)</f>
        <v>6.9363999999999999</v>
      </c>
      <c r="AS612" s="10">
        <f t="shared" si="190"/>
        <v>2.0999999999999908E-2</v>
      </c>
      <c r="AT612" s="10">
        <f t="shared" si="191"/>
        <v>9.6999999999995978E-3</v>
      </c>
      <c r="AV612" s="199">
        <f>'Raw Data'!AB613</f>
        <v>43154</v>
      </c>
      <c r="AW612" s="198">
        <f>'Raw Data'!AC613</f>
        <v>82.1</v>
      </c>
      <c r="AX612" s="198">
        <f t="shared" si="230"/>
        <v>98.96</v>
      </c>
    </row>
    <row r="613" spans="1:50">
      <c r="A613" s="43">
        <f>'Raw Data'!M621</f>
        <v>42922</v>
      </c>
      <c r="B613" s="13">
        <f>'Raw Data'!N621</f>
        <v>3212.444</v>
      </c>
      <c r="C613" s="14">
        <f t="shared" si="231"/>
        <v>1.6542523653277654E-3</v>
      </c>
      <c r="D613" s="15">
        <f t="shared" si="232"/>
        <v>4.2715995306119173E-3</v>
      </c>
      <c r="E613" s="42">
        <f>'Raw Data'!Q621</f>
        <v>3433.97</v>
      </c>
      <c r="F613" s="14">
        <f t="shared" si="233"/>
        <v>3.4659773893401644E-4</v>
      </c>
      <c r="G613" s="15">
        <f t="shared" si="234"/>
        <v>5.5598040158393505E-3</v>
      </c>
      <c r="H613" s="13">
        <f t="shared" si="235"/>
        <v>1.3015742641592842</v>
      </c>
      <c r="J613" s="26">
        <f>'Raw Data'!A621</f>
        <v>42900</v>
      </c>
      <c r="K613" s="25">
        <f>'Raw Data'!H621</f>
        <v>0</v>
      </c>
      <c r="L613" s="25">
        <f>'Raw Data'!J621</f>
        <v>0</v>
      </c>
      <c r="M613" s="25">
        <f t="shared" si="222"/>
        <v>0</v>
      </c>
      <c r="O613" s="26">
        <f>'Raw Data'!A621</f>
        <v>42900</v>
      </c>
      <c r="P613" s="25">
        <f>'Raw Data'!B621</f>
        <v>4.7827000000000002</v>
      </c>
      <c r="Q613" s="25">
        <f>'Raw Data'!C621</f>
        <v>0</v>
      </c>
      <c r="R613" s="25">
        <f t="shared" si="223"/>
        <v>4.7827000000000002</v>
      </c>
      <c r="S613" s="25">
        <f>'Raw Data'!D621</f>
        <v>3.2692999999999999</v>
      </c>
      <c r="T613" s="15">
        <f t="shared" si="224"/>
        <v>-3.206550212003864E-3</v>
      </c>
      <c r="U613" s="15">
        <f t="shared" si="225"/>
        <v>5.0957763296621023E-2</v>
      </c>
      <c r="V613" s="25">
        <f>'Raw Data'!F621</f>
        <v>2.8898999999999999</v>
      </c>
      <c r="W613" s="25">
        <f t="shared" si="226"/>
        <v>0.37939999999999996</v>
      </c>
      <c r="Y613" s="26">
        <f>'Raw Data'!A621</f>
        <v>42900</v>
      </c>
      <c r="Z613" s="25">
        <f>'Raw Data'!G621</f>
        <v>5.2382</v>
      </c>
      <c r="AA613" s="25">
        <f>'Raw Data'!H621</f>
        <v>0</v>
      </c>
      <c r="AB613" s="25">
        <f t="shared" si="227"/>
        <v>5.2382</v>
      </c>
      <c r="AC613" s="25">
        <f>'Raw Data'!I621</f>
        <v>0</v>
      </c>
      <c r="AD613" s="12" t="e">
        <f t="shared" si="228"/>
        <v>#DIV/0!</v>
      </c>
      <c r="AE613" s="15" t="e">
        <f t="shared" si="229"/>
        <v>#DIV/0!</v>
      </c>
      <c r="AG613" s="43">
        <f>'Raw Data'!M621</f>
        <v>42922</v>
      </c>
      <c r="AH613" s="42">
        <f>'Raw Data'!N621</f>
        <v>3212.444</v>
      </c>
      <c r="AI613" s="14">
        <f t="shared" ref="AI613:AI620" si="236">LN(AH613/AH612)</f>
        <v>1.6542523653277654E-3</v>
      </c>
      <c r="AJ613" s="15">
        <f t="shared" ref="AJ613:AJ620" si="237">_xlfn.STDEV.P(AI604:AI613)</f>
        <v>4.2715995306119173E-3</v>
      </c>
      <c r="AK613" s="42">
        <f>'Raw Data'!R621+'Raw Data'!S621</f>
        <v>88589392.046599999</v>
      </c>
      <c r="AM613" s="9">
        <f>'Raw Data'!V621</f>
        <v>42865</v>
      </c>
      <c r="AN613" s="10">
        <f>IF('Raw Data'!W621=0,AN612,'Raw Data'!W621)</f>
        <v>6.9039999999999999</v>
      </c>
      <c r="AO613" s="15">
        <f t="shared" si="197"/>
        <v>-2.4620375657507772E-4</v>
      </c>
      <c r="AP613" s="15">
        <f t="shared" si="213"/>
        <v>5.2941497734666548E-4</v>
      </c>
      <c r="AQ613" s="10">
        <f>IF('Raw Data'!Y621=0,AQ612,'Raw Data'!Y621)</f>
        <v>6.9134000000000002</v>
      </c>
      <c r="AR613" s="10">
        <f>IF('Raw Data'!X621=0,AR612,'Raw Data'!X621)</f>
        <v>6.9288999999999996</v>
      </c>
      <c r="AS613" s="10">
        <f t="shared" si="190"/>
        <v>1.5499999999999403E-2</v>
      </c>
      <c r="AT613" s="10">
        <f t="shared" si="191"/>
        <v>9.400000000000297E-3</v>
      </c>
      <c r="AV613" s="199">
        <f>'Raw Data'!AB614</f>
        <v>43157</v>
      </c>
      <c r="AW613" s="198">
        <f>'Raw Data'!AC614</f>
        <v>227.16</v>
      </c>
      <c r="AX613" s="198">
        <f t="shared" si="230"/>
        <v>113.83999999999999</v>
      </c>
    </row>
    <row r="614" spans="1:50">
      <c r="A614" s="43">
        <f>'Raw Data'!M622</f>
        <v>42923</v>
      </c>
      <c r="B614" s="13">
        <f>'Raw Data'!N622</f>
        <v>3217.9567000000002</v>
      </c>
      <c r="C614" s="14">
        <f t="shared" si="231"/>
        <v>1.7145747544174662E-3</v>
      </c>
      <c r="D614" s="15">
        <f t="shared" si="232"/>
        <v>4.2512391017151653E-3</v>
      </c>
      <c r="E614" s="42">
        <f>'Raw Data'!Q622</f>
        <v>3406.19</v>
      </c>
      <c r="F614" s="14">
        <f t="shared" si="233"/>
        <v>-8.1226616740110134E-3</v>
      </c>
      <c r="G614" s="15">
        <f t="shared" si="234"/>
        <v>6.2246000424730514E-3</v>
      </c>
      <c r="H614" s="13">
        <f t="shared" si="235"/>
        <v>1.4641848866984999</v>
      </c>
      <c r="J614" s="33">
        <f>'Raw Data'!A622</f>
        <v>42901</v>
      </c>
      <c r="K614" s="32">
        <f>'Raw Data'!H622</f>
        <v>0</v>
      </c>
      <c r="L614" s="32">
        <f>'Raw Data'!J622</f>
        <v>0</v>
      </c>
      <c r="M614" s="32">
        <f t="shared" ref="M614:M622" si="238">L614-K614</f>
        <v>0</v>
      </c>
      <c r="O614" s="33">
        <f>'Raw Data'!A622</f>
        <v>42901</v>
      </c>
      <c r="P614" s="32">
        <f>'Raw Data'!B622</f>
        <v>4.7723000000000004</v>
      </c>
      <c r="Q614" s="32">
        <f>'Raw Data'!C622</f>
        <v>0</v>
      </c>
      <c r="R614" s="32">
        <f t="shared" ref="R614:R619" si="239">P614-Q614</f>
        <v>4.7723000000000004</v>
      </c>
      <c r="S614" s="32">
        <f>'Raw Data'!D622</f>
        <v>3.3431999999999999</v>
      </c>
      <c r="T614" s="15">
        <f t="shared" ref="T614:T619" si="240">LN(S614/S613)</f>
        <v>2.2352537436364169E-2</v>
      </c>
      <c r="U614" s="15">
        <f t="shared" ref="U614:U619" si="241">_xlfn.STDEV.P(T595:T614)</f>
        <v>5.116875143224453E-2</v>
      </c>
      <c r="V614" s="32">
        <f>'Raw Data'!F622</f>
        <v>2.9925000000000002</v>
      </c>
      <c r="W614" s="32">
        <f t="shared" ref="W614:W619" si="242">S614-V614</f>
        <v>0.35069999999999979</v>
      </c>
      <c r="Y614" s="33">
        <f>'Raw Data'!A622</f>
        <v>42901</v>
      </c>
      <c r="Z614" s="32">
        <f>'Raw Data'!G622</f>
        <v>5.2672999999999996</v>
      </c>
      <c r="AA614" s="32">
        <f>'Raw Data'!H622</f>
        <v>0</v>
      </c>
      <c r="AB614" s="32">
        <f t="shared" ref="AB614:AB620" si="243">Z614-AA614</f>
        <v>5.2672999999999996</v>
      </c>
      <c r="AC614" s="32">
        <f>'Raw Data'!I622</f>
        <v>0</v>
      </c>
      <c r="AD614" s="12" t="e">
        <f t="shared" ref="AD614:AD620" si="244">LN(AC614/AC613)</f>
        <v>#DIV/0!</v>
      </c>
      <c r="AE614" s="15" t="e">
        <f t="shared" ref="AE614:AE620" si="245">_xlfn.STDEV.P(AD595:AD614)</f>
        <v>#DIV/0!</v>
      </c>
      <c r="AG614" s="43">
        <f>'Raw Data'!M622</f>
        <v>42923</v>
      </c>
      <c r="AH614" s="42">
        <f>'Raw Data'!N622</f>
        <v>3217.9567000000002</v>
      </c>
      <c r="AI614" s="14">
        <f t="shared" si="236"/>
        <v>1.7145747544174662E-3</v>
      </c>
      <c r="AJ614" s="15">
        <f t="shared" si="237"/>
        <v>4.2512391017151653E-3</v>
      </c>
      <c r="AK614" s="42">
        <f>'Raw Data'!R622+'Raw Data'!S622</f>
        <v>88435943.454300001</v>
      </c>
      <c r="AM614" s="9">
        <f>'Raw Data'!V622</f>
        <v>42866</v>
      </c>
      <c r="AN614" s="10">
        <f>IF('Raw Data'!W622=0,AN613,'Raw Data'!W622)</f>
        <v>6.9035000000000002</v>
      </c>
      <c r="AO614" s="15">
        <f t="shared" si="197"/>
        <v>-7.242440705680906E-5</v>
      </c>
      <c r="AP614" s="15">
        <f t="shared" si="213"/>
        <v>4.0678912256192113E-4</v>
      </c>
      <c r="AQ614" s="10">
        <f>IF('Raw Data'!Y622=0,AQ613,'Raw Data'!Y622)</f>
        <v>6.9039999999999999</v>
      </c>
      <c r="AR614" s="10">
        <f>IF('Raw Data'!X622=0,AR613,'Raw Data'!X622)</f>
        <v>6.9234</v>
      </c>
      <c r="AS614" s="10">
        <f t="shared" si="190"/>
        <v>1.9400000000000084E-2</v>
      </c>
      <c r="AT614" s="10">
        <f t="shared" si="191"/>
        <v>4.9999999999972289E-4</v>
      </c>
      <c r="AV614" s="199">
        <f>'Raw Data'!AB615</f>
        <v>43158</v>
      </c>
      <c r="AW614" s="198">
        <f>'Raw Data'!AC615</f>
        <v>231.76</v>
      </c>
      <c r="AX614" s="198">
        <f t="shared" si="230"/>
        <v>137.07599999999999</v>
      </c>
    </row>
    <row r="615" spans="1:50">
      <c r="A615" s="43">
        <f>'Raw Data'!M623</f>
        <v>42926</v>
      </c>
      <c r="B615" s="13">
        <f>'Raw Data'!N623</f>
        <v>3212.6318999999999</v>
      </c>
      <c r="C615" s="14">
        <f t="shared" si="231"/>
        <v>-1.6560851729782548E-3</v>
      </c>
      <c r="D615" s="15">
        <f>_xlfn.STDEV.P(C606:C615)</f>
        <v>3.6906205475708696E-3</v>
      </c>
      <c r="E615" s="42">
        <f>'Raw Data'!Q623</f>
        <v>3404.08</v>
      </c>
      <c r="F615" s="14">
        <f t="shared" si="233"/>
        <v>-6.1965239778003303E-4</v>
      </c>
      <c r="G615" s="15">
        <f t="shared" si="234"/>
        <v>6.236755531762013E-3</v>
      </c>
      <c r="H615" s="13">
        <f t="shared" si="235"/>
        <v>1.6898934613765657</v>
      </c>
      <c r="J615" s="33">
        <f>'Raw Data'!A623</f>
        <v>42902</v>
      </c>
      <c r="K615" s="32">
        <f>'Raw Data'!H623</f>
        <v>0</v>
      </c>
      <c r="L615" s="32">
        <f>'Raw Data'!J623</f>
        <v>0</v>
      </c>
      <c r="M615" s="32">
        <f t="shared" si="238"/>
        <v>0</v>
      </c>
      <c r="O615" s="33">
        <f>'Raw Data'!A623</f>
        <v>42902</v>
      </c>
      <c r="P615" s="32">
        <f>'Raw Data'!B623</f>
        <v>4.7613000000000003</v>
      </c>
      <c r="Q615" s="32">
        <f>'Raw Data'!C623</f>
        <v>0</v>
      </c>
      <c r="R615" s="32">
        <f t="shared" si="239"/>
        <v>4.7613000000000003</v>
      </c>
      <c r="S615" s="32">
        <f>'Raw Data'!D623</f>
        <v>3.3885999999999998</v>
      </c>
      <c r="T615" s="15">
        <f t="shared" si="240"/>
        <v>1.3488424590300254E-2</v>
      </c>
      <c r="U615" s="15">
        <f t="shared" si="241"/>
        <v>5.117317097371555E-2</v>
      </c>
      <c r="V615" s="32">
        <f>'Raw Data'!F623</f>
        <v>2.9512999999999998</v>
      </c>
      <c r="W615" s="32">
        <f t="shared" si="242"/>
        <v>0.43730000000000002</v>
      </c>
      <c r="Y615" s="33">
        <f>'Raw Data'!A623</f>
        <v>42902</v>
      </c>
      <c r="Z615" s="32">
        <f>'Raw Data'!G623</f>
        <v>5.2895000000000003</v>
      </c>
      <c r="AA615" s="32">
        <f>'Raw Data'!H623</f>
        <v>0</v>
      </c>
      <c r="AB615" s="32">
        <f t="shared" si="243"/>
        <v>5.2895000000000003</v>
      </c>
      <c r="AC615" s="32">
        <f>'Raw Data'!I623</f>
        <v>0</v>
      </c>
      <c r="AD615" s="12" t="e">
        <f t="shared" si="244"/>
        <v>#DIV/0!</v>
      </c>
      <c r="AE615" s="15" t="e">
        <f t="shared" si="245"/>
        <v>#DIV/0!</v>
      </c>
      <c r="AG615" s="43">
        <f>'Raw Data'!M623</f>
        <v>42926</v>
      </c>
      <c r="AH615" s="42">
        <f>'Raw Data'!N623</f>
        <v>3212.6318999999999</v>
      </c>
      <c r="AI615" s="14">
        <f t="shared" si="236"/>
        <v>-1.6560851729782548E-3</v>
      </c>
      <c r="AJ615" s="15">
        <f t="shared" si="237"/>
        <v>3.6906205475708696E-3</v>
      </c>
      <c r="AK615" s="42">
        <f>'Raw Data'!R623+'Raw Data'!S623</f>
        <v>88733160.844300002</v>
      </c>
      <c r="AM615" s="9">
        <f>'Raw Data'!V623</f>
        <v>42867</v>
      </c>
      <c r="AN615" s="10">
        <f>IF('Raw Data'!W623=0,AN614,'Raw Data'!W623)</f>
        <v>6.9027000000000003</v>
      </c>
      <c r="AO615" s="15">
        <f t="shared" si="197"/>
        <v>-1.1588996261032722E-4</v>
      </c>
      <c r="AP615" s="15">
        <f t="shared" si="213"/>
        <v>3.9471786346185762E-4</v>
      </c>
      <c r="AQ615" s="10">
        <f>IF('Raw Data'!Y623=0,AQ614,'Raw Data'!Y623)</f>
        <v>6.8974000000000002</v>
      </c>
      <c r="AR615" s="10">
        <f>IF('Raw Data'!X623=0,AR614,'Raw Data'!X623)</f>
        <v>6.9203999999999999</v>
      </c>
      <c r="AS615" s="10">
        <f t="shared" si="190"/>
        <v>2.2999999999999687E-2</v>
      </c>
      <c r="AT615" s="10">
        <f t="shared" si="191"/>
        <v>-5.3000000000000824E-3</v>
      </c>
      <c r="AV615" s="199">
        <f>'Raw Data'!AB616</f>
        <v>43159</v>
      </c>
      <c r="AW615" s="198">
        <f>'Raw Data'!AC616</f>
        <v>208.47</v>
      </c>
      <c r="AX615" s="198">
        <f t="shared" si="230"/>
        <v>164.58800000000002</v>
      </c>
    </row>
    <row r="616" spans="1:50">
      <c r="A616" s="43">
        <f>'Raw Data'!M624</f>
        <v>42927</v>
      </c>
      <c r="B616" s="13">
        <f>'Raw Data'!N624</f>
        <v>3203.0374999999999</v>
      </c>
      <c r="C616" s="14">
        <f t="shared" si="231"/>
        <v>-2.9909294117777025E-3</v>
      </c>
      <c r="D616" s="15">
        <f t="shared" si="232"/>
        <v>3.8438008248294943E-3</v>
      </c>
      <c r="E616" s="42">
        <f>'Raw Data'!Q624</f>
        <v>3464.34</v>
      </c>
      <c r="F616" s="14">
        <f t="shared" si="233"/>
        <v>1.7547426110899118E-2</v>
      </c>
      <c r="G616" s="15">
        <f t="shared" si="234"/>
        <v>7.450695426011047E-3</v>
      </c>
      <c r="H616" s="13">
        <f t="shared" si="235"/>
        <v>1.9383666754745414</v>
      </c>
      <c r="J616" s="33">
        <f>'Raw Data'!A624</f>
        <v>42905</v>
      </c>
      <c r="K616" s="32">
        <f>'Raw Data'!H624</f>
        <v>0</v>
      </c>
      <c r="L616" s="32">
        <f>'Raw Data'!J624</f>
        <v>0</v>
      </c>
      <c r="M616" s="32">
        <f t="shared" si="238"/>
        <v>0</v>
      </c>
      <c r="O616" s="33">
        <f>'Raw Data'!A624</f>
        <v>42905</v>
      </c>
      <c r="P616" s="32">
        <f>'Raw Data'!B624</f>
        <v>4.7469999999999999</v>
      </c>
      <c r="Q616" s="32">
        <f>'Raw Data'!C624</f>
        <v>0</v>
      </c>
      <c r="R616" s="32">
        <f t="shared" si="239"/>
        <v>4.7469999999999999</v>
      </c>
      <c r="S616" s="32">
        <f>'Raw Data'!D624</f>
        <v>3.4901</v>
      </c>
      <c r="T616" s="15">
        <f t="shared" si="240"/>
        <v>2.9513532357098197E-2</v>
      </c>
      <c r="U616" s="15">
        <f t="shared" si="241"/>
        <v>4.9995649053751055E-2</v>
      </c>
      <c r="V616" s="32">
        <f>'Raw Data'!F624</f>
        <v>2.9597000000000002</v>
      </c>
      <c r="W616" s="32">
        <f t="shared" si="242"/>
        <v>0.53039999999999976</v>
      </c>
      <c r="Y616" s="33">
        <f>'Raw Data'!A624</f>
        <v>42905</v>
      </c>
      <c r="Z616" s="32">
        <f>'Raw Data'!G624</f>
        <v>5.2458</v>
      </c>
      <c r="AA616" s="32">
        <f>'Raw Data'!H624</f>
        <v>0</v>
      </c>
      <c r="AB616" s="32">
        <f t="shared" si="243"/>
        <v>5.2458</v>
      </c>
      <c r="AC616" s="32">
        <f>'Raw Data'!I624</f>
        <v>0</v>
      </c>
      <c r="AD616" s="12" t="e">
        <f t="shared" si="244"/>
        <v>#DIV/0!</v>
      </c>
      <c r="AE616" s="15" t="e">
        <f t="shared" si="245"/>
        <v>#DIV/0!</v>
      </c>
      <c r="AG616" s="43">
        <f>'Raw Data'!M624</f>
        <v>42927</v>
      </c>
      <c r="AH616" s="42">
        <f>'Raw Data'!N624</f>
        <v>3203.0374999999999</v>
      </c>
      <c r="AI616" s="14">
        <f t="shared" si="236"/>
        <v>-2.9909294117777025E-3</v>
      </c>
      <c r="AJ616" s="15">
        <f t="shared" si="237"/>
        <v>3.8438008248294943E-3</v>
      </c>
      <c r="AK616" s="42">
        <f>'Raw Data'!R624+'Raw Data'!S624</f>
        <v>88746623.610500008</v>
      </c>
      <c r="AM616" s="9">
        <f>'Raw Data'!V624</f>
        <v>42870</v>
      </c>
      <c r="AN616" s="10">
        <f>IF('Raw Data'!W624=0,AN615,'Raw Data'!W624)</f>
        <v>6.8975999999999997</v>
      </c>
      <c r="AO616" s="15">
        <f t="shared" si="197"/>
        <v>-7.3911440072661554E-4</v>
      </c>
      <c r="AP616" s="15">
        <f t="shared" si="213"/>
        <v>4.3642444184151106E-4</v>
      </c>
      <c r="AQ616" s="10">
        <f>IF('Raw Data'!Y624=0,AQ615,'Raw Data'!Y624)</f>
        <v>6.8912000000000004</v>
      </c>
      <c r="AR616" s="10">
        <f>IF('Raw Data'!X624=0,AR615,'Raw Data'!X624)</f>
        <v>6.907</v>
      </c>
      <c r="AS616" s="10">
        <f t="shared" si="190"/>
        <v>1.5799999999999592E-2</v>
      </c>
      <c r="AT616" s="10">
        <f t="shared" si="191"/>
        <v>-6.3999999999992951E-3</v>
      </c>
      <c r="AV616" s="199">
        <f>'Raw Data'!AB617</f>
        <v>43160</v>
      </c>
      <c r="AW616" s="198">
        <f>'Raw Data'!AC617</f>
        <v>222.59</v>
      </c>
      <c r="AX616" s="198">
        <f t="shared" si="230"/>
        <v>194.416</v>
      </c>
    </row>
    <row r="617" spans="1:50">
      <c r="A617" s="43">
        <f>'Raw Data'!M625</f>
        <v>42928</v>
      </c>
      <c r="B617" s="13">
        <f>'Raw Data'!N625</f>
        <v>3197.5439000000001</v>
      </c>
      <c r="C617" s="14">
        <f t="shared" si="231"/>
        <v>-1.7165944796819666E-3</v>
      </c>
      <c r="D617" s="15">
        <f t="shared" si="232"/>
        <v>3.3800379009608682E-3</v>
      </c>
      <c r="E617" s="42">
        <f>'Raw Data'!Q625</f>
        <v>3487.44</v>
      </c>
      <c r="F617" s="14">
        <f t="shared" si="233"/>
        <v>6.6458043899160438E-3</v>
      </c>
      <c r="G617" s="15">
        <f t="shared" si="234"/>
        <v>7.5609231879776766E-3</v>
      </c>
      <c r="H617" s="13">
        <f t="shared" si="235"/>
        <v>2.2369344396488211</v>
      </c>
      <c r="J617" s="33">
        <f>'Raw Data'!A625</f>
        <v>42906</v>
      </c>
      <c r="K617" s="32">
        <f>'Raw Data'!H625</f>
        <v>0</v>
      </c>
      <c r="L617" s="32">
        <f>'Raw Data'!J625</f>
        <v>0</v>
      </c>
      <c r="M617" s="32">
        <f t="shared" si="238"/>
        <v>0</v>
      </c>
      <c r="O617" s="33">
        <f>'Raw Data'!A625</f>
        <v>42906</v>
      </c>
      <c r="P617" s="32">
        <f>'Raw Data'!B625</f>
        <v>4.7141000000000002</v>
      </c>
      <c r="Q617" s="32">
        <f>'Raw Data'!C625</f>
        <v>0</v>
      </c>
      <c r="R617" s="32">
        <f t="shared" si="239"/>
        <v>4.7141000000000002</v>
      </c>
      <c r="S617" s="32">
        <f>'Raw Data'!D625</f>
        <v>3.5464000000000002</v>
      </c>
      <c r="T617" s="15">
        <f t="shared" si="240"/>
        <v>1.6002615349739929E-2</v>
      </c>
      <c r="U617" s="15">
        <f t="shared" si="241"/>
        <v>4.9455727697882666E-2</v>
      </c>
      <c r="V617" s="32">
        <f>'Raw Data'!F625</f>
        <v>3.0594000000000001</v>
      </c>
      <c r="W617" s="32">
        <f t="shared" si="242"/>
        <v>0.4870000000000001</v>
      </c>
      <c r="Y617" s="33">
        <f>'Raw Data'!A625</f>
        <v>42906</v>
      </c>
      <c r="Z617" s="32">
        <f>'Raw Data'!G625</f>
        <v>5.2226999999999997</v>
      </c>
      <c r="AA617" s="32">
        <f>'Raw Data'!H625</f>
        <v>0</v>
      </c>
      <c r="AB617" s="32">
        <f t="shared" si="243"/>
        <v>5.2226999999999997</v>
      </c>
      <c r="AC617" s="32">
        <f>'Raw Data'!I625</f>
        <v>0</v>
      </c>
      <c r="AD617" s="12" t="e">
        <f t="shared" si="244"/>
        <v>#DIV/0!</v>
      </c>
      <c r="AE617" s="15" t="e">
        <f t="shared" si="245"/>
        <v>#DIV/0!</v>
      </c>
      <c r="AG617" s="43">
        <f>'Raw Data'!M625</f>
        <v>42928</v>
      </c>
      <c r="AH617" s="42">
        <f>'Raw Data'!N625</f>
        <v>3197.5439000000001</v>
      </c>
      <c r="AI617" s="14">
        <f t="shared" si="236"/>
        <v>-1.7165944796819666E-3</v>
      </c>
      <c r="AJ617" s="15">
        <f t="shared" si="237"/>
        <v>3.3800379009608682E-3</v>
      </c>
      <c r="AK617" s="42">
        <f>'Raw Data'!R625+'Raw Data'!S625</f>
        <v>88890495.452500001</v>
      </c>
      <c r="AM617" s="9">
        <f>'Raw Data'!V625</f>
        <v>42871</v>
      </c>
      <c r="AN617" s="10">
        <f>IF('Raw Data'!W625=0,AN616,'Raw Data'!W625)</f>
        <v>6.8897000000000004</v>
      </c>
      <c r="AO617" s="15">
        <f t="shared" si="197"/>
        <v>-1.1459822974146778E-3</v>
      </c>
      <c r="AP617" s="15">
        <f t="shared" si="213"/>
        <v>5.0423414563517839E-4</v>
      </c>
      <c r="AQ617" s="10">
        <f>IF('Raw Data'!Y625=0,AQ616,'Raw Data'!Y625)</f>
        <v>6.8754</v>
      </c>
      <c r="AR617" s="10">
        <f>IF('Raw Data'!X625=0,AR616,'Raw Data'!X625)</f>
        <v>6.8997000000000002</v>
      </c>
      <c r="AS617" s="10">
        <f t="shared" si="190"/>
        <v>2.430000000000021E-2</v>
      </c>
      <c r="AT617" s="10">
        <f t="shared" si="191"/>
        <v>-1.4300000000000423E-2</v>
      </c>
      <c r="AV617" s="199">
        <f>'Raw Data'!AB618</f>
        <v>43161</v>
      </c>
      <c r="AW617" s="198">
        <f>'Raw Data'!AC618</f>
        <v>238.52</v>
      </c>
      <c r="AX617" s="198">
        <f t="shared" si="230"/>
        <v>225.7</v>
      </c>
    </row>
    <row r="618" spans="1:50">
      <c r="A618" s="43">
        <f>'Raw Data'!M626</f>
        <v>42929</v>
      </c>
      <c r="B618" s="13">
        <f>'Raw Data'!N626</f>
        <v>3218.1632</v>
      </c>
      <c r="C618" s="14">
        <f t="shared" si="231"/>
        <v>6.4277781611232557E-3</v>
      </c>
      <c r="D618" s="15">
        <f t="shared" si="232"/>
        <v>3.6158076904192491E-3</v>
      </c>
      <c r="E618" s="42">
        <f>'Raw Data'!Q626</f>
        <v>3551.11</v>
      </c>
      <c r="F618" s="14">
        <f t="shared" si="233"/>
        <v>1.8092287972278683E-2</v>
      </c>
      <c r="G618" s="15">
        <f>_xlfn.STDEV.P(F609:F618)</f>
        <v>9.0715763268348973E-3</v>
      </c>
      <c r="H618" s="13">
        <f t="shared" si="235"/>
        <v>2.5088658201794627</v>
      </c>
      <c r="J618" s="33">
        <f>'Raw Data'!A626</f>
        <v>42907</v>
      </c>
      <c r="K618" s="32">
        <f>'Raw Data'!H626</f>
        <v>0</v>
      </c>
      <c r="L618" s="32">
        <f>'Raw Data'!J626</f>
        <v>0</v>
      </c>
      <c r="M618" s="32">
        <f t="shared" si="238"/>
        <v>0</v>
      </c>
      <c r="O618" s="33">
        <f>'Raw Data'!A626</f>
        <v>42907</v>
      </c>
      <c r="P618" s="32">
        <f>'Raw Data'!B626</f>
        <v>4.6879999999999997</v>
      </c>
      <c r="Q618" s="32">
        <f>'Raw Data'!C626</f>
        <v>0</v>
      </c>
      <c r="R618" s="32">
        <f t="shared" si="239"/>
        <v>4.6879999999999997</v>
      </c>
      <c r="S618" s="32">
        <f>'Raw Data'!D626</f>
        <v>3.5318000000000001</v>
      </c>
      <c r="T618" s="15">
        <f t="shared" si="240"/>
        <v>-4.1253484518199261E-3</v>
      </c>
      <c r="U618" s="15">
        <f t="shared" si="241"/>
        <v>4.9372273981270726E-2</v>
      </c>
      <c r="V618" s="32">
        <f>'Raw Data'!F626</f>
        <v>2.9508000000000001</v>
      </c>
      <c r="W618" s="32">
        <f t="shared" si="242"/>
        <v>0.58099999999999996</v>
      </c>
      <c r="Y618" s="33">
        <f>'Raw Data'!A626</f>
        <v>42907</v>
      </c>
      <c r="Z618" s="32">
        <f>'Raw Data'!G626</f>
        <v>5.1898999999999997</v>
      </c>
      <c r="AA618" s="32">
        <f>'Raw Data'!H626</f>
        <v>0</v>
      </c>
      <c r="AB618" s="32">
        <f t="shared" si="243"/>
        <v>5.1898999999999997</v>
      </c>
      <c r="AC618" s="32">
        <f>'Raw Data'!I626</f>
        <v>0</v>
      </c>
      <c r="AD618" s="12" t="e">
        <f t="shared" si="244"/>
        <v>#DIV/0!</v>
      </c>
      <c r="AE618" s="15" t="e">
        <f t="shared" si="245"/>
        <v>#DIV/0!</v>
      </c>
      <c r="AG618" s="43">
        <f>'Raw Data'!M626</f>
        <v>42929</v>
      </c>
      <c r="AH618" s="42">
        <f>'Raw Data'!N626</f>
        <v>3218.1632</v>
      </c>
      <c r="AI618" s="14">
        <f t="shared" si="236"/>
        <v>6.4277781611232557E-3</v>
      </c>
      <c r="AJ618" s="15">
        <f t="shared" si="237"/>
        <v>3.6158076904192491E-3</v>
      </c>
      <c r="AK618" s="42">
        <f>'Raw Data'!R626+'Raw Data'!S626</f>
        <v>88957555.586600006</v>
      </c>
      <c r="AM618" s="9">
        <f>'Raw Data'!V626</f>
        <v>42872</v>
      </c>
      <c r="AN618" s="10">
        <f>IF('Raw Data'!W626=0,AN617,'Raw Data'!W626)</f>
        <v>6.891</v>
      </c>
      <c r="AO618" s="15">
        <f t="shared" si="197"/>
        <v>1.8866966175242413E-4</v>
      </c>
      <c r="AP618" s="15">
        <f t="shared" si="213"/>
        <v>5.0172509398611583E-4</v>
      </c>
      <c r="AQ618" s="10">
        <f>IF('Raw Data'!Y626=0,AQ617,'Raw Data'!Y626)</f>
        <v>6.8712</v>
      </c>
      <c r="AR618" s="10">
        <f>IF('Raw Data'!X626=0,AR617,'Raw Data'!X626)</f>
        <v>6.8981000000000003</v>
      </c>
      <c r="AS618" s="10">
        <f t="shared" si="190"/>
        <v>2.6900000000000368E-2</v>
      </c>
      <c r="AT618" s="10">
        <f t="shared" si="191"/>
        <v>-1.980000000000004E-2</v>
      </c>
      <c r="AV618" s="199">
        <f>'Raw Data'!AB619</f>
        <v>43164</v>
      </c>
      <c r="AW618" s="198">
        <f>'Raw Data'!AC619</f>
        <v>269.89999999999998</v>
      </c>
      <c r="AX618" s="198">
        <f t="shared" si="230"/>
        <v>234.24799999999999</v>
      </c>
    </row>
    <row r="619" spans="1:50">
      <c r="A619" s="43">
        <f>'Raw Data'!M627</f>
        <v>42930</v>
      </c>
      <c r="B619" s="13">
        <f>'Raw Data'!N627</f>
        <v>3222.4168</v>
      </c>
      <c r="C619" s="14">
        <f t="shared" si="231"/>
        <v>1.3208750200887924E-3</v>
      </c>
      <c r="D619" s="15">
        <f t="shared" si="232"/>
        <v>3.6152765882355984E-3</v>
      </c>
      <c r="E619" s="42">
        <f>'Raw Data'!Q627</f>
        <v>3581.48</v>
      </c>
      <c r="F619" s="14">
        <f t="shared" si="233"/>
        <v>8.5158921336770197E-3</v>
      </c>
      <c r="G619" s="15">
        <f>_xlfn.STDEV.P(F610:F619)</f>
        <v>8.857649899042969E-3</v>
      </c>
      <c r="H619" s="13">
        <f>G619/D619</f>
        <v>2.450061477416825</v>
      </c>
      <c r="J619" s="33">
        <f>'Raw Data'!A627</f>
        <v>42908</v>
      </c>
      <c r="K619" s="32">
        <f>'Raw Data'!H627</f>
        <v>0</v>
      </c>
      <c r="L619" s="32">
        <f>'Raw Data'!J627</f>
        <v>0</v>
      </c>
      <c r="M619" s="32">
        <f t="shared" si="238"/>
        <v>0</v>
      </c>
      <c r="O619" s="33">
        <f>'Raw Data'!A627</f>
        <v>42908</v>
      </c>
      <c r="P619" s="32">
        <f>'Raw Data'!B627</f>
        <v>4.6520999999999999</v>
      </c>
      <c r="Q619" s="32">
        <f>'Raw Data'!C627</f>
        <v>0</v>
      </c>
      <c r="R619" s="32">
        <f t="shared" si="239"/>
        <v>4.6520999999999999</v>
      </c>
      <c r="S619" s="32">
        <f>'Raw Data'!D627</f>
        <v>3.3628</v>
      </c>
      <c r="T619" s="15">
        <f t="shared" si="240"/>
        <v>-4.9033695717882186E-2</v>
      </c>
      <c r="U619" s="15">
        <f t="shared" si="241"/>
        <v>5.0941217595099057E-2</v>
      </c>
      <c r="V619" s="32">
        <f>'Raw Data'!F627</f>
        <v>2.9588999999999999</v>
      </c>
      <c r="W619" s="32">
        <f t="shared" si="242"/>
        <v>0.40390000000000015</v>
      </c>
      <c r="Y619" s="33">
        <f>'Raw Data'!A627</f>
        <v>42908</v>
      </c>
      <c r="Z619" s="32">
        <f>'Raw Data'!G627</f>
        <v>5.1740000000000004</v>
      </c>
      <c r="AA619" s="32">
        <f>'Raw Data'!H627</f>
        <v>0</v>
      </c>
      <c r="AB619" s="32">
        <f t="shared" si="243"/>
        <v>5.1740000000000004</v>
      </c>
      <c r="AC619" s="32">
        <f>'Raw Data'!I627</f>
        <v>0</v>
      </c>
      <c r="AD619" s="12" t="e">
        <f t="shared" si="244"/>
        <v>#DIV/0!</v>
      </c>
      <c r="AE619" s="15" t="e">
        <f t="shared" si="245"/>
        <v>#DIV/0!</v>
      </c>
      <c r="AG619" s="43">
        <f>'Raw Data'!M627</f>
        <v>42930</v>
      </c>
      <c r="AH619" s="42">
        <f>'Raw Data'!N627</f>
        <v>3222.4168</v>
      </c>
      <c r="AI619" s="14">
        <f t="shared" si="236"/>
        <v>1.3208750200887924E-3</v>
      </c>
      <c r="AJ619" s="15">
        <f t="shared" si="237"/>
        <v>3.6152765882355984E-3</v>
      </c>
      <c r="AK619" s="42">
        <f>'Raw Data'!R627+'Raw Data'!S627</f>
        <v>88526875.2588</v>
      </c>
      <c r="AM619" s="9">
        <f>'Raw Data'!V627</f>
        <v>42873</v>
      </c>
      <c r="AN619" s="10">
        <f>IF('Raw Data'!W627=0,AN618,'Raw Data'!W627)</f>
        <v>6.8902999999999999</v>
      </c>
      <c r="AO619" s="15">
        <f t="shared" si="197"/>
        <v>-1.0158693310529578E-4</v>
      </c>
      <c r="AP619" s="15">
        <f t="shared" si="213"/>
        <v>4.8507589394156223E-4</v>
      </c>
      <c r="AQ619" s="10">
        <f>IF('Raw Data'!Y627=0,AQ618,'Raw Data'!Y627)</f>
        <v>6.8832000000000004</v>
      </c>
      <c r="AR619" s="10">
        <f>IF('Raw Data'!X627=0,AR618,'Raw Data'!X627)</f>
        <v>6.9047999999999998</v>
      </c>
      <c r="AS619" s="10">
        <f t="shared" si="190"/>
        <v>2.1599999999999397E-2</v>
      </c>
      <c r="AT619" s="10">
        <f t="shared" si="191"/>
        <v>-7.0999999999994401E-3</v>
      </c>
      <c r="AV619" s="199">
        <f>'Raw Data'!AB620</f>
        <v>43165</v>
      </c>
      <c r="AW619" s="198">
        <f>'Raw Data'!AC620</f>
        <v>233.89</v>
      </c>
      <c r="AX619" s="198">
        <f t="shared" si="230"/>
        <v>234.67399999999998</v>
      </c>
    </row>
    <row r="620" spans="1:50">
      <c r="A620" s="43">
        <f>'Raw Data'!M628</f>
        <v>42933</v>
      </c>
      <c r="B620" s="13">
        <f>'Raw Data'!N628</f>
        <v>3176.4648000000002</v>
      </c>
      <c r="C620" s="14">
        <f t="shared" si="231"/>
        <v>-1.4362756749801734E-2</v>
      </c>
      <c r="D620" s="15">
        <f t="shared" si="232"/>
        <v>5.8379641921533377E-3</v>
      </c>
      <c r="E620" s="42">
        <f>'Raw Data'!Q628</f>
        <v>3635.76</v>
      </c>
      <c r="F620" s="14">
        <f t="shared" si="233"/>
        <v>1.5042044731672116E-2</v>
      </c>
      <c r="G620" s="15">
        <f t="shared" si="234"/>
        <v>9.0829883648812053E-3</v>
      </c>
      <c r="H620" s="13">
        <f t="shared" si="235"/>
        <v>1.5558485913787248</v>
      </c>
      <c r="J620" s="33">
        <f>'Raw Data'!A628</f>
        <v>42909</v>
      </c>
      <c r="K620" s="32">
        <f>'Raw Data'!H628</f>
        <v>0</v>
      </c>
      <c r="L620" s="32">
        <f>'Raw Data'!J628</f>
        <v>0</v>
      </c>
      <c r="M620" s="32">
        <f t="shared" si="238"/>
        <v>0</v>
      </c>
      <c r="O620" s="35">
        <f>'Raw Data'!A628</f>
        <v>42909</v>
      </c>
      <c r="P620" s="34">
        <f>'Raw Data'!B628</f>
        <v>4.63</v>
      </c>
      <c r="Q620" s="34">
        <f>'Raw Data'!C628</f>
        <v>0</v>
      </c>
      <c r="R620" s="34">
        <f t="shared" ref="R620:R635" si="246">P620-Q620</f>
        <v>4.63</v>
      </c>
      <c r="S620" s="34">
        <f>'Raw Data'!D628</f>
        <v>3.0767000000000002</v>
      </c>
      <c r="T620" s="15">
        <f t="shared" ref="T620:T635" si="247">LN(S620/S619)</f>
        <v>-8.8916366254857118E-2</v>
      </c>
      <c r="U620" s="15">
        <f t="shared" ref="U620:U635" si="248">_xlfn.STDEV.P(T601:T620)</f>
        <v>4.3923053332687347E-2</v>
      </c>
      <c r="V620" s="34">
        <f>'Raw Data'!F628</f>
        <v>2.8233000000000001</v>
      </c>
      <c r="W620" s="34">
        <f t="shared" ref="W620:W635" si="249">S620-V620</f>
        <v>0.25340000000000007</v>
      </c>
      <c r="Y620" s="33">
        <f>'Raw Data'!A628</f>
        <v>42909</v>
      </c>
      <c r="Z620" s="32">
        <f>'Raw Data'!G628</f>
        <v>5.1571999999999996</v>
      </c>
      <c r="AA620" s="32">
        <f>'Raw Data'!H628</f>
        <v>0</v>
      </c>
      <c r="AB620" s="32">
        <f t="shared" si="243"/>
        <v>5.1571999999999996</v>
      </c>
      <c r="AC620" s="32">
        <f>'Raw Data'!I628</f>
        <v>0</v>
      </c>
      <c r="AD620" s="12" t="e">
        <f t="shared" si="244"/>
        <v>#DIV/0!</v>
      </c>
      <c r="AE620" s="15" t="e">
        <f t="shared" si="245"/>
        <v>#DIV/0!</v>
      </c>
      <c r="AG620" s="43">
        <f>'Raw Data'!M628</f>
        <v>42933</v>
      </c>
      <c r="AH620" s="42">
        <f>'Raw Data'!N628</f>
        <v>3176.4648000000002</v>
      </c>
      <c r="AI620" s="14">
        <f t="shared" si="236"/>
        <v>-1.4362756749801734E-2</v>
      </c>
      <c r="AJ620" s="15">
        <f t="shared" si="237"/>
        <v>5.8379641921533377E-3</v>
      </c>
      <c r="AK620" s="42">
        <f>'Raw Data'!R628+'Raw Data'!S628</f>
        <v>88050912.900600001</v>
      </c>
      <c r="AM620" s="9">
        <f>'Raw Data'!V628</f>
        <v>42874</v>
      </c>
      <c r="AN620" s="10">
        <f>IF('Raw Data'!W628=0,AN619,'Raw Data'!W628)</f>
        <v>6.8925999999999998</v>
      </c>
      <c r="AO620" s="15">
        <f t="shared" si="197"/>
        <v>3.3374689235918546E-4</v>
      </c>
      <c r="AP620" s="15">
        <f t="shared" si="213"/>
        <v>4.8900919704564748E-4</v>
      </c>
      <c r="AQ620" s="10">
        <f>IF('Raw Data'!Y628=0,AQ619,'Raw Data'!Y628)</f>
        <v>6.8769999999999998</v>
      </c>
      <c r="AR620" s="10">
        <f>IF('Raw Data'!X628=0,AR619,'Raw Data'!X628)</f>
        <v>6.9020999999999999</v>
      </c>
      <c r="AS620" s="10">
        <f t="shared" si="190"/>
        <v>2.5100000000000122E-2</v>
      </c>
      <c r="AT620" s="10">
        <f t="shared" si="191"/>
        <v>-1.5600000000000058E-2</v>
      </c>
      <c r="AV620" s="199">
        <f>'Raw Data'!AB621</f>
        <v>43166</v>
      </c>
      <c r="AW620" s="198">
        <f>'Raw Data'!AC621</f>
        <v>227.54</v>
      </c>
      <c r="AX620" s="198">
        <f t="shared" si="230"/>
        <v>238.488</v>
      </c>
    </row>
    <row r="621" spans="1:50">
      <c r="A621" s="53">
        <f>'Raw Data'!M629</f>
        <v>42934</v>
      </c>
      <c r="B621" s="13">
        <f>'Raw Data'!N629</f>
        <v>3187.5672</v>
      </c>
      <c r="C621" s="14">
        <f t="shared" ref="C621:C626" si="250">LN(B621/B620)</f>
        <v>3.4891123310800297E-3</v>
      </c>
      <c r="D621" s="15">
        <f t="shared" ref="D621:D626" si="251">_xlfn.STDEV.P(C612:C621)</f>
        <v>5.8275473249689699E-3</v>
      </c>
      <c r="E621" s="52">
        <f>'Raw Data'!Q629</f>
        <v>3601.65</v>
      </c>
      <c r="F621" s="14">
        <f t="shared" ref="F621:F626" si="252">LN(E621/E620)</f>
        <v>-9.4260937432825188E-3</v>
      </c>
      <c r="G621" s="15">
        <f t="shared" ref="G621:G626" si="253">_xlfn.STDEV.P(F612:F621)</f>
        <v>9.4209499673720658E-3</v>
      </c>
      <c r="H621" s="13">
        <f t="shared" ref="H621:H626" si="254">G621/D621</f>
        <v>1.6166235024821922</v>
      </c>
      <c r="J621" s="33">
        <f>'Raw Data'!A629</f>
        <v>42912</v>
      </c>
      <c r="K621" s="32">
        <f>'Raw Data'!H629</f>
        <v>0</v>
      </c>
      <c r="L621" s="32">
        <f>'Raw Data'!J629</f>
        <v>0</v>
      </c>
      <c r="M621" s="32">
        <f t="shared" si="238"/>
        <v>0</v>
      </c>
      <c r="O621" s="35">
        <f>'Raw Data'!A629</f>
        <v>42912</v>
      </c>
      <c r="P621" s="34">
        <f>'Raw Data'!B629</f>
        <v>4.6124999999999998</v>
      </c>
      <c r="Q621" s="34">
        <f>'Raw Data'!C629</f>
        <v>0</v>
      </c>
      <c r="R621" s="34">
        <f t="shared" si="246"/>
        <v>4.6124999999999998</v>
      </c>
      <c r="S621" s="34">
        <f>'Raw Data'!D629</f>
        <v>3.6461000000000001</v>
      </c>
      <c r="T621" s="15">
        <f t="shared" si="247"/>
        <v>0.16980050917381015</v>
      </c>
      <c r="U621" s="15">
        <f t="shared" si="248"/>
        <v>5.8134549209755491E-2</v>
      </c>
      <c r="V621" s="34">
        <f>'Raw Data'!F629</f>
        <v>2.762</v>
      </c>
      <c r="W621" s="34">
        <f t="shared" si="249"/>
        <v>0.88410000000000011</v>
      </c>
      <c r="Y621" s="35">
        <f>'Raw Data'!A629</f>
        <v>42912</v>
      </c>
      <c r="Z621" s="34">
        <f>'Raw Data'!G629</f>
        <v>5.1303999999999998</v>
      </c>
      <c r="AA621" s="34">
        <f>'Raw Data'!H629</f>
        <v>0</v>
      </c>
      <c r="AB621" s="34">
        <f t="shared" ref="AB621:AB627" si="255">Z621-AA621</f>
        <v>5.1303999999999998</v>
      </c>
      <c r="AC621" s="34">
        <f>'Raw Data'!I629</f>
        <v>0</v>
      </c>
      <c r="AD621" s="12" t="e">
        <f t="shared" ref="AD621:AD627" si="256">LN(AC621/AC620)</f>
        <v>#DIV/0!</v>
      </c>
      <c r="AE621" s="15" t="e">
        <f t="shared" ref="AE621:AE627" si="257">_xlfn.STDEV.P(AD602:AD621)</f>
        <v>#DIV/0!</v>
      </c>
      <c r="AG621" s="53">
        <f>'Raw Data'!M629</f>
        <v>42934</v>
      </c>
      <c r="AH621" s="52">
        <f>'Raw Data'!N629</f>
        <v>3187.5672</v>
      </c>
      <c r="AI621" s="14">
        <f t="shared" ref="AI621:AI629" si="258">LN(AH621/AH620)</f>
        <v>3.4891123310800297E-3</v>
      </c>
      <c r="AJ621" s="15">
        <f t="shared" ref="AJ621:AJ629" si="259">_xlfn.STDEV.P(AI612:AI621)</f>
        <v>5.8275473249689699E-3</v>
      </c>
      <c r="AK621" s="52">
        <f>'Raw Data'!R629+'Raw Data'!S629</f>
        <v>88038729.588499993</v>
      </c>
      <c r="AM621" s="9">
        <f>'Raw Data'!V629</f>
        <v>42877</v>
      </c>
      <c r="AN621" s="10">
        <f>IF('Raw Data'!W629=0,AN620,'Raw Data'!W629)</f>
        <v>6.8924000000000003</v>
      </c>
      <c r="AO621" s="15">
        <f t="shared" si="197"/>
        <v>-2.9017047517330088E-5</v>
      </c>
      <c r="AP621" s="15">
        <f t="shared" si="213"/>
        <v>4.8396913271169499E-4</v>
      </c>
      <c r="AQ621" s="10">
        <f>IF('Raw Data'!Y629=0,AQ620,'Raw Data'!Y629)</f>
        <v>6.8785999999999996</v>
      </c>
      <c r="AR621" s="10">
        <f>IF('Raw Data'!X629=0,AR620,'Raw Data'!X629)</f>
        <v>6.9023000000000003</v>
      </c>
      <c r="AS621" s="10">
        <f t="shared" si="190"/>
        <v>2.370000000000072E-2</v>
      </c>
      <c r="AT621" s="10">
        <f t="shared" si="191"/>
        <v>-1.3800000000000701E-2</v>
      </c>
      <c r="AV621" s="199">
        <f>'Raw Data'!AB622</f>
        <v>43167</v>
      </c>
      <c r="AW621" s="198">
        <f>'Raw Data'!AC622</f>
        <v>246.92</v>
      </c>
      <c r="AX621" s="198">
        <f t="shared" si="230"/>
        <v>243.35399999999998</v>
      </c>
    </row>
    <row r="622" spans="1:50">
      <c r="A622" s="53">
        <f>'Raw Data'!M630</f>
        <v>42935</v>
      </c>
      <c r="B622" s="13">
        <f>'Raw Data'!N630</f>
        <v>3230.9762000000001</v>
      </c>
      <c r="C622" s="14">
        <f t="shared" si="250"/>
        <v>1.3526328059461183E-2</v>
      </c>
      <c r="D622" s="15">
        <f t="shared" si="251"/>
        <v>6.777247711336129E-3</v>
      </c>
      <c r="E622" s="52">
        <f>'Raw Data'!Q630</f>
        <v>3637</v>
      </c>
      <c r="F622" s="14">
        <f t="shared" si="252"/>
        <v>9.7670922120935977E-3</v>
      </c>
      <c r="G622" s="15">
        <f t="shared" si="253"/>
        <v>9.4602776868639854E-3</v>
      </c>
      <c r="H622" s="13">
        <f t="shared" si="254"/>
        <v>1.3958878426473951</v>
      </c>
      <c r="J622" s="33">
        <f>'Raw Data'!A630</f>
        <v>42913</v>
      </c>
      <c r="K622" s="32">
        <f>'Raw Data'!H630</f>
        <v>0</v>
      </c>
      <c r="L622" s="32">
        <f>'Raw Data'!J630</f>
        <v>0</v>
      </c>
      <c r="M622" s="32">
        <f t="shared" si="238"/>
        <v>0</v>
      </c>
      <c r="O622" s="35">
        <f>'Raw Data'!A630</f>
        <v>42913</v>
      </c>
      <c r="P622" s="34">
        <f>'Raw Data'!B630</f>
        <v>4.5833000000000004</v>
      </c>
      <c r="Q622" s="34">
        <f>'Raw Data'!C630</f>
        <v>0</v>
      </c>
      <c r="R622" s="34">
        <f t="shared" si="246"/>
        <v>4.5833000000000004</v>
      </c>
      <c r="S622" s="34">
        <f>'Raw Data'!D630</f>
        <v>3.7029999999999998</v>
      </c>
      <c r="T622" s="15">
        <f t="shared" si="247"/>
        <v>1.5485198733517905E-2</v>
      </c>
      <c r="U622" s="15">
        <f t="shared" si="248"/>
        <v>4.9443229348828069E-2</v>
      </c>
      <c r="V622" s="34">
        <f>'Raw Data'!F630</f>
        <v>2.7805</v>
      </c>
      <c r="W622" s="34">
        <f t="shared" si="249"/>
        <v>0.92249999999999988</v>
      </c>
      <c r="Y622" s="35">
        <f>'Raw Data'!A630</f>
        <v>42913</v>
      </c>
      <c r="Z622" s="34">
        <f>'Raw Data'!G630</f>
        <v>5.1173999999999999</v>
      </c>
      <c r="AA622" s="34">
        <f>'Raw Data'!H630</f>
        <v>0</v>
      </c>
      <c r="AB622" s="34">
        <f t="shared" si="255"/>
        <v>5.1173999999999999</v>
      </c>
      <c r="AC622" s="34">
        <f>'Raw Data'!I630</f>
        <v>0</v>
      </c>
      <c r="AD622" s="12" t="e">
        <f t="shared" si="256"/>
        <v>#DIV/0!</v>
      </c>
      <c r="AE622" s="15" t="e">
        <f t="shared" si="257"/>
        <v>#DIV/0!</v>
      </c>
      <c r="AG622" s="53">
        <f>'Raw Data'!M630</f>
        <v>42935</v>
      </c>
      <c r="AH622" s="52">
        <f>'Raw Data'!N630</f>
        <v>3230.9762000000001</v>
      </c>
      <c r="AI622" s="14">
        <f t="shared" si="258"/>
        <v>1.3526328059461183E-2</v>
      </c>
      <c r="AJ622" s="15">
        <f t="shared" si="259"/>
        <v>6.777247711336129E-3</v>
      </c>
      <c r="AK622" s="52">
        <f>'Raw Data'!R630+'Raw Data'!S630</f>
        <v>88302157.6655</v>
      </c>
      <c r="AM622" s="9">
        <f>'Raw Data'!V630</f>
        <v>42878</v>
      </c>
      <c r="AN622" s="10">
        <f>IF('Raw Data'!W630=0,AN621,'Raw Data'!W630)</f>
        <v>6.8897000000000004</v>
      </c>
      <c r="AO622" s="15">
        <f t="shared" si="197"/>
        <v>-3.9181257348902082E-4</v>
      </c>
      <c r="AP622" s="15">
        <f t="shared" si="213"/>
        <v>4.931313020157728E-4</v>
      </c>
      <c r="AQ622" s="10">
        <f>IF('Raw Data'!Y630=0,AQ621,'Raw Data'!Y630)</f>
        <v>6.8807999999999998</v>
      </c>
      <c r="AR622" s="10">
        <f>IF('Raw Data'!X630=0,AR621,'Raw Data'!X630)</f>
        <v>6.8987999999999996</v>
      </c>
      <c r="AS622" s="10">
        <f t="shared" si="190"/>
        <v>1.7999999999999794E-2</v>
      </c>
      <c r="AT622" s="10">
        <f t="shared" si="191"/>
        <v>-8.9000000000005741E-3</v>
      </c>
      <c r="AV622" s="199">
        <f>'Raw Data'!AB623</f>
        <v>43168</v>
      </c>
      <c r="AW622" s="198">
        <f>'Raw Data'!AC623</f>
        <v>201.04</v>
      </c>
      <c r="AX622" s="198">
        <f t="shared" si="230"/>
        <v>235.858</v>
      </c>
    </row>
    <row r="623" spans="1:50">
      <c r="A623" s="53">
        <f>'Raw Data'!M631</f>
        <v>42936</v>
      </c>
      <c r="B623" s="13">
        <f>'Raw Data'!N631</f>
        <v>3244.8647000000001</v>
      </c>
      <c r="C623" s="14">
        <f t="shared" si="250"/>
        <v>4.2893336968246269E-3</v>
      </c>
      <c r="D623" s="15">
        <f t="shared" si="251"/>
        <v>6.8583887161833869E-3</v>
      </c>
      <c r="E623" s="52">
        <f>'Raw Data'!Q631</f>
        <v>3630.43</v>
      </c>
      <c r="F623" s="14">
        <f t="shared" si="252"/>
        <v>-1.8080674433291145E-3</v>
      </c>
      <c r="G623" s="15">
        <f t="shared" si="253"/>
        <v>9.6049796195546312E-3</v>
      </c>
      <c r="H623" s="13">
        <f t="shared" si="254"/>
        <v>1.4004717459204747</v>
      </c>
      <c r="J623" s="37">
        <f>'Raw Data'!A631</f>
        <v>42914</v>
      </c>
      <c r="K623" s="36">
        <f>'Raw Data'!H631</f>
        <v>0</v>
      </c>
      <c r="L623" s="36">
        <f>'Raw Data'!J631</f>
        <v>0</v>
      </c>
      <c r="M623" s="36">
        <f t="shared" ref="M623:M640" si="260">L623-K623</f>
        <v>0</v>
      </c>
      <c r="O623" s="37">
        <f>'Raw Data'!A631</f>
        <v>42914</v>
      </c>
      <c r="P623" s="36">
        <f>'Raw Data'!B631</f>
        <v>4.5522</v>
      </c>
      <c r="Q623" s="36">
        <f>'Raw Data'!C631</f>
        <v>0</v>
      </c>
      <c r="R623" s="36">
        <f t="shared" si="246"/>
        <v>4.5522</v>
      </c>
      <c r="S623" s="36">
        <f>'Raw Data'!D631</f>
        <v>3.8521999999999998</v>
      </c>
      <c r="T623" s="15">
        <f t="shared" si="247"/>
        <v>3.9501111736509303E-2</v>
      </c>
      <c r="U623" s="15">
        <f t="shared" si="248"/>
        <v>4.926026703989745E-2</v>
      </c>
      <c r="V623" s="36">
        <f>'Raw Data'!F631</f>
        <v>2.8275999999999999</v>
      </c>
      <c r="W623" s="36">
        <f t="shared" si="249"/>
        <v>1.0246</v>
      </c>
      <c r="Y623" s="35">
        <f>'Raw Data'!A631</f>
        <v>42914</v>
      </c>
      <c r="Z623" s="34">
        <f>'Raw Data'!G631</f>
        <v>5.0701000000000001</v>
      </c>
      <c r="AA623" s="34">
        <f>'Raw Data'!H631</f>
        <v>0</v>
      </c>
      <c r="AB623" s="34">
        <f t="shared" si="255"/>
        <v>5.0701000000000001</v>
      </c>
      <c r="AC623" s="34">
        <f>'Raw Data'!I631</f>
        <v>0</v>
      </c>
      <c r="AD623" s="12" t="e">
        <f t="shared" si="256"/>
        <v>#DIV/0!</v>
      </c>
      <c r="AE623" s="15" t="e">
        <f t="shared" si="257"/>
        <v>#DIV/0!</v>
      </c>
      <c r="AG623" s="53">
        <f>'Raw Data'!M631</f>
        <v>42936</v>
      </c>
      <c r="AH623" s="52">
        <f>'Raw Data'!N631</f>
        <v>3244.8647000000001</v>
      </c>
      <c r="AI623" s="14">
        <f t="shared" si="258"/>
        <v>4.2893336968246269E-3</v>
      </c>
      <c r="AJ623" s="15">
        <f t="shared" si="259"/>
        <v>6.8583887161833869E-3</v>
      </c>
      <c r="AK623" s="52">
        <f>'Raw Data'!R631+'Raw Data'!S631</f>
        <v>88420777.8301</v>
      </c>
      <c r="AM623" s="9">
        <f>'Raw Data'!V631</f>
        <v>42879</v>
      </c>
      <c r="AN623" s="10">
        <f>IF('Raw Data'!W631=0,AN622,'Raw Data'!W631)</f>
        <v>6.8909000000000002</v>
      </c>
      <c r="AO623" s="15">
        <f t="shared" si="197"/>
        <v>1.7415787455309022E-4</v>
      </c>
      <c r="AP623" s="15">
        <f t="shared" si="213"/>
        <v>4.7325081779185093E-4</v>
      </c>
      <c r="AQ623" s="10">
        <f>IF('Raw Data'!Y631=0,AQ622,'Raw Data'!Y631)</f>
        <v>6.8746</v>
      </c>
      <c r="AR623" s="10">
        <f>IF('Raw Data'!X631=0,AR622,'Raw Data'!X631)</f>
        <v>6.8968999999999996</v>
      </c>
      <c r="AS623" s="10">
        <f t="shared" si="190"/>
        <v>2.2299999999999542E-2</v>
      </c>
      <c r="AT623" s="10">
        <f t="shared" si="191"/>
        <v>-1.6300000000000203E-2</v>
      </c>
      <c r="AV623" s="199">
        <f>'Raw Data'!AB624</f>
        <v>43171</v>
      </c>
      <c r="AW623" s="198">
        <f>'Raw Data'!AC624</f>
        <v>245.01</v>
      </c>
      <c r="AX623" s="198">
        <f t="shared" si="230"/>
        <v>230.87999999999997</v>
      </c>
    </row>
    <row r="624" spans="1:50">
      <c r="A624" s="53">
        <f>'Raw Data'!M632</f>
        <v>42937</v>
      </c>
      <c r="B624" s="13">
        <f>'Raw Data'!N632</f>
        <v>3237.9816999999998</v>
      </c>
      <c r="C624" s="14">
        <f t="shared" si="250"/>
        <v>-2.1234507688820399E-3</v>
      </c>
      <c r="D624" s="15">
        <f t="shared" si="251"/>
        <v>6.9150502646280511E-3</v>
      </c>
      <c r="E624" s="52">
        <f>'Raw Data'!Q632</f>
        <v>3595.51</v>
      </c>
      <c r="F624" s="14">
        <f t="shared" si="252"/>
        <v>-9.665253750633044E-3</v>
      </c>
      <c r="G624" s="15">
        <f t="shared" si="253"/>
        <v>9.8332192546714027E-3</v>
      </c>
      <c r="H624" s="13">
        <f t="shared" si="254"/>
        <v>1.422002570967619</v>
      </c>
      <c r="J624" s="37">
        <f>'Raw Data'!A632</f>
        <v>42915</v>
      </c>
      <c r="K624" s="36">
        <f>'Raw Data'!H632</f>
        <v>0</v>
      </c>
      <c r="L624" s="36">
        <f>'Raw Data'!J632</f>
        <v>0</v>
      </c>
      <c r="M624" s="36">
        <f t="shared" si="260"/>
        <v>0</v>
      </c>
      <c r="O624" s="37">
        <f>'Raw Data'!A632</f>
        <v>42915</v>
      </c>
      <c r="P624" s="36">
        <f>'Raw Data'!B632</f>
        <v>4.5210999999999997</v>
      </c>
      <c r="Q624" s="36">
        <f>'Raw Data'!C632</f>
        <v>0</v>
      </c>
      <c r="R624" s="36">
        <f t="shared" si="246"/>
        <v>4.5210999999999997</v>
      </c>
      <c r="S624" s="36">
        <f>'Raw Data'!D632</f>
        <v>3.7593999999999999</v>
      </c>
      <c r="T624" s="15">
        <f t="shared" si="247"/>
        <v>-2.4385043467627019E-2</v>
      </c>
      <c r="U624" s="15">
        <f t="shared" si="248"/>
        <v>4.8583550912653477E-2</v>
      </c>
      <c r="V624" s="36">
        <f>'Raw Data'!F632</f>
        <v>2.9112</v>
      </c>
      <c r="W624" s="36">
        <f t="shared" si="249"/>
        <v>0.84819999999999984</v>
      </c>
      <c r="Y624" s="37">
        <f>'Raw Data'!A632</f>
        <v>42915</v>
      </c>
      <c r="Z624" s="36">
        <f>'Raw Data'!G632</f>
        <v>5.0498000000000003</v>
      </c>
      <c r="AA624" s="36">
        <f>'Raw Data'!H632</f>
        <v>0</v>
      </c>
      <c r="AB624" s="36">
        <f t="shared" si="255"/>
        <v>5.0498000000000003</v>
      </c>
      <c r="AC624" s="36">
        <f>'Raw Data'!I632</f>
        <v>0</v>
      </c>
      <c r="AD624" s="12" t="e">
        <f t="shared" si="256"/>
        <v>#DIV/0!</v>
      </c>
      <c r="AE624" s="15" t="e">
        <f t="shared" si="257"/>
        <v>#DIV/0!</v>
      </c>
      <c r="AG624" s="53">
        <f>'Raw Data'!M632</f>
        <v>42937</v>
      </c>
      <c r="AH624" s="52">
        <f>'Raw Data'!N632</f>
        <v>3237.9816999999998</v>
      </c>
      <c r="AI624" s="14">
        <f t="shared" si="258"/>
        <v>-2.1234507688820399E-3</v>
      </c>
      <c r="AJ624" s="15">
        <f t="shared" si="259"/>
        <v>6.9150502646280511E-3</v>
      </c>
      <c r="AK624" s="52">
        <f>'Raw Data'!R632+'Raw Data'!S632</f>
        <v>88293862.793599993</v>
      </c>
      <c r="AM624" s="9">
        <f>'Raw Data'!V632</f>
        <v>42880</v>
      </c>
      <c r="AN624" s="10">
        <f>IF('Raw Data'!W632=0,AN623,'Raw Data'!W632)</f>
        <v>6.8677999999999999</v>
      </c>
      <c r="AO624" s="15">
        <f t="shared" si="197"/>
        <v>-3.3578785357688671E-3</v>
      </c>
      <c r="AP624" s="15">
        <f t="shared" si="213"/>
        <v>8.6846207542845891E-4</v>
      </c>
      <c r="AQ624" s="10">
        <f>IF('Raw Data'!Y632=0,AQ623,'Raw Data'!Y632)</f>
        <v>6.8498000000000001</v>
      </c>
      <c r="AR624" s="10">
        <f>IF('Raw Data'!X632=0,AR623,'Raw Data'!X632)</f>
        <v>6.8738999999999999</v>
      </c>
      <c r="AS624" s="10">
        <f t="shared" si="190"/>
        <v>2.4099999999999788E-2</v>
      </c>
      <c r="AT624" s="10">
        <f t="shared" si="191"/>
        <v>-1.7999999999999794E-2</v>
      </c>
      <c r="AV624" s="199">
        <f>'Raw Data'!AB625</f>
        <v>43172</v>
      </c>
      <c r="AW624" s="198">
        <f>'Raw Data'!AC625</f>
        <v>231.81</v>
      </c>
      <c r="AX624" s="198">
        <f t="shared" si="230"/>
        <v>230.464</v>
      </c>
    </row>
    <row r="625" spans="1:50">
      <c r="A625" s="53">
        <f>'Raw Data'!M633</f>
        <v>42940</v>
      </c>
      <c r="B625" s="13">
        <f>'Raw Data'!N633</f>
        <v>3250.5989</v>
      </c>
      <c r="C625" s="14">
        <f t="shared" si="250"/>
        <v>3.8890526851564763E-3</v>
      </c>
      <c r="D625" s="15">
        <f t="shared" si="251"/>
        <v>6.9325787671739216E-3</v>
      </c>
      <c r="E625" s="52">
        <f>'Raw Data'!Q633</f>
        <v>3639.37</v>
      </c>
      <c r="F625" s="14">
        <f t="shared" si="252"/>
        <v>1.2124744935143469E-2</v>
      </c>
      <c r="G625" s="15">
        <f t="shared" si="253"/>
        <v>9.7950643192180366E-3</v>
      </c>
      <c r="H625" s="13">
        <f t="shared" si="254"/>
        <v>1.4129034300480097</v>
      </c>
      <c r="J625" s="37">
        <f>'Raw Data'!A633</f>
        <v>42916</v>
      </c>
      <c r="K625" s="36">
        <f>'Raw Data'!H633</f>
        <v>0</v>
      </c>
      <c r="L625" s="36">
        <f>'Raw Data'!J633</f>
        <v>0</v>
      </c>
      <c r="M625" s="36">
        <f t="shared" si="260"/>
        <v>0</v>
      </c>
      <c r="O625" s="37">
        <f>'Raw Data'!A633</f>
        <v>42916</v>
      </c>
      <c r="P625" s="36">
        <f>'Raw Data'!B633</f>
        <v>4.5008999999999997</v>
      </c>
      <c r="Q625" s="36">
        <f>'Raw Data'!C633</f>
        <v>0</v>
      </c>
      <c r="R625" s="36">
        <f t="shared" si="246"/>
        <v>4.5008999999999997</v>
      </c>
      <c r="S625" s="36">
        <f>'Raw Data'!D633</f>
        <v>3.9681999999999999</v>
      </c>
      <c r="T625" s="15">
        <f t="shared" si="247"/>
        <v>5.405322117787497E-2</v>
      </c>
      <c r="U625" s="15">
        <f t="shared" si="248"/>
        <v>4.9225551558963687E-2</v>
      </c>
      <c r="V625" s="36">
        <f>'Raw Data'!F633</f>
        <v>2.8936000000000002</v>
      </c>
      <c r="W625" s="36">
        <f t="shared" si="249"/>
        <v>1.0745999999999998</v>
      </c>
      <c r="Y625" s="37">
        <f>'Raw Data'!A633</f>
        <v>42916</v>
      </c>
      <c r="Z625" s="36">
        <f>'Raw Data'!G633</f>
        <v>5.0227000000000004</v>
      </c>
      <c r="AA625" s="36">
        <f>'Raw Data'!H633</f>
        <v>0</v>
      </c>
      <c r="AB625" s="36">
        <f t="shared" si="255"/>
        <v>5.0227000000000004</v>
      </c>
      <c r="AC625" s="36">
        <f>'Raw Data'!I633</f>
        <v>0</v>
      </c>
      <c r="AD625" s="12" t="e">
        <f t="shared" si="256"/>
        <v>#DIV/0!</v>
      </c>
      <c r="AE625" s="15" t="e">
        <f t="shared" si="257"/>
        <v>#DIV/0!</v>
      </c>
      <c r="AG625" s="53">
        <f>'Raw Data'!M633</f>
        <v>42940</v>
      </c>
      <c r="AH625" s="52">
        <f>'Raw Data'!N633</f>
        <v>3250.5989</v>
      </c>
      <c r="AI625" s="14">
        <f t="shared" si="258"/>
        <v>3.8890526851564763E-3</v>
      </c>
      <c r="AJ625" s="15">
        <f t="shared" si="259"/>
        <v>6.9325787671739216E-3</v>
      </c>
      <c r="AK625" s="52">
        <f>'Raw Data'!R633+'Raw Data'!S633</f>
        <v>88901662.49970001</v>
      </c>
      <c r="AM625" s="9">
        <f>'Raw Data'!V633</f>
        <v>42881</v>
      </c>
      <c r="AN625" s="10">
        <f>IF('Raw Data'!W633=0,AN624,'Raw Data'!W633)</f>
        <v>6.8609999999999998</v>
      </c>
      <c r="AO625" s="15">
        <f t="shared" si="197"/>
        <v>-9.9061834334885994E-4</v>
      </c>
      <c r="AP625" s="15">
        <f t="shared" si="213"/>
        <v>8.5893391764382148E-4</v>
      </c>
      <c r="AQ625" s="10">
        <f>IF('Raw Data'!Y633=0,AQ624,'Raw Data'!Y633)</f>
        <v>6.8224</v>
      </c>
      <c r="AR625" s="10">
        <f>IF('Raw Data'!X633=0,AR624,'Raw Data'!X633)</f>
        <v>6.8533999999999997</v>
      </c>
      <c r="AS625" s="10">
        <f t="shared" si="190"/>
        <v>3.0999999999999694E-2</v>
      </c>
      <c r="AT625" s="10">
        <f t="shared" si="191"/>
        <v>-3.8599999999999746E-2</v>
      </c>
      <c r="AV625" s="199">
        <f>'Raw Data'!AB626</f>
        <v>43173</v>
      </c>
      <c r="AW625" s="198">
        <f>'Raw Data'!AC626</f>
        <v>233.23</v>
      </c>
      <c r="AX625" s="198">
        <f t="shared" si="230"/>
        <v>231.602</v>
      </c>
    </row>
    <row r="626" spans="1:50">
      <c r="A626" s="53">
        <f>'Raw Data'!M634</f>
        <v>42941</v>
      </c>
      <c r="B626" s="13">
        <f>'Raw Data'!N634</f>
        <v>3243.6894000000002</v>
      </c>
      <c r="C626" s="14">
        <f t="shared" si="250"/>
        <v>-2.1278706111917882E-3</v>
      </c>
      <c r="D626" s="15">
        <f t="shared" si="251"/>
        <v>6.8853917754027128E-3</v>
      </c>
      <c r="E626" s="52">
        <f>'Raw Data'!Q634</f>
        <v>3642.23</v>
      </c>
      <c r="F626" s="14">
        <f t="shared" si="252"/>
        <v>7.8554167959499015E-4</v>
      </c>
      <c r="G626" s="15">
        <f t="shared" si="253"/>
        <v>9.2092384966760057E-3</v>
      </c>
      <c r="H626" s="13">
        <f t="shared" si="254"/>
        <v>1.3375039209206618</v>
      </c>
      <c r="J626" s="37">
        <f>'Raw Data'!A634</f>
        <v>42919</v>
      </c>
      <c r="K626" s="36">
        <f>'Raw Data'!H634</f>
        <v>0</v>
      </c>
      <c r="L626" s="36">
        <f>'Raw Data'!J634</f>
        <v>0</v>
      </c>
      <c r="M626" s="36">
        <f t="shared" si="260"/>
        <v>0</v>
      </c>
      <c r="O626" s="37">
        <f>'Raw Data'!A634</f>
        <v>42919</v>
      </c>
      <c r="P626" s="36">
        <f>'Raw Data'!B634</f>
        <v>4.4856999999999996</v>
      </c>
      <c r="Q626" s="36">
        <f>'Raw Data'!C634</f>
        <v>0</v>
      </c>
      <c r="R626" s="36">
        <f t="shared" si="246"/>
        <v>4.4856999999999996</v>
      </c>
      <c r="S626" s="36">
        <f>'Raw Data'!D634</f>
        <v>3.2458</v>
      </c>
      <c r="T626" s="15">
        <f t="shared" si="247"/>
        <v>-0.20095073847858835</v>
      </c>
      <c r="U626" s="15">
        <f t="shared" si="248"/>
        <v>6.6954888894348849E-2</v>
      </c>
      <c r="V626" s="36">
        <f>'Raw Data'!F634</f>
        <v>2.8369</v>
      </c>
      <c r="W626" s="36">
        <f t="shared" si="249"/>
        <v>0.40890000000000004</v>
      </c>
      <c r="Y626" s="37">
        <f>'Raw Data'!A634</f>
        <v>42919</v>
      </c>
      <c r="Z626" s="36">
        <f>'Raw Data'!G634</f>
        <v>5.0732999999999997</v>
      </c>
      <c r="AA626" s="36">
        <f>'Raw Data'!H634</f>
        <v>0</v>
      </c>
      <c r="AB626" s="36">
        <f t="shared" si="255"/>
        <v>5.0732999999999997</v>
      </c>
      <c r="AC626" s="36">
        <f>'Raw Data'!I634</f>
        <v>0</v>
      </c>
      <c r="AD626" s="12" t="e">
        <f t="shared" si="256"/>
        <v>#DIV/0!</v>
      </c>
      <c r="AE626" s="15" t="e">
        <f t="shared" si="257"/>
        <v>#DIV/0!</v>
      </c>
      <c r="AG626" s="53">
        <f>'Raw Data'!M634</f>
        <v>42941</v>
      </c>
      <c r="AH626" s="52">
        <f>'Raw Data'!N634</f>
        <v>3243.6894000000002</v>
      </c>
      <c r="AI626" s="14">
        <f t="shared" si="258"/>
        <v>-2.1278706111917882E-3</v>
      </c>
      <c r="AJ626" s="15">
        <f t="shared" si="259"/>
        <v>6.8853917754027128E-3</v>
      </c>
      <c r="AK626" s="52">
        <f>'Raw Data'!R634+'Raw Data'!S634</f>
        <v>89257751.30309999</v>
      </c>
      <c r="AM626" s="9">
        <f>'Raw Data'!V634</f>
        <v>42884</v>
      </c>
      <c r="AN626" s="10">
        <f>IF('Raw Data'!W634=0,AN625,'Raw Data'!W634)</f>
        <v>6.8609999999999998</v>
      </c>
      <c r="AO626" s="15">
        <f t="shared" si="197"/>
        <v>0</v>
      </c>
      <c r="AP626" s="15">
        <f t="shared" si="213"/>
        <v>8.5893391764382148E-4</v>
      </c>
      <c r="AQ626" s="10">
        <f>IF('Raw Data'!Y634=0,AQ625,'Raw Data'!Y634)</f>
        <v>6.8217999999999996</v>
      </c>
      <c r="AR626" s="10">
        <f>IF('Raw Data'!X634=0,AR625,'Raw Data'!X634)</f>
        <v>6.8596000000000004</v>
      </c>
      <c r="AS626" s="10">
        <f t="shared" si="190"/>
        <v>3.7800000000000722E-2</v>
      </c>
      <c r="AT626" s="10">
        <f t="shared" si="191"/>
        <v>-3.9200000000000124E-2</v>
      </c>
      <c r="AV626" s="199">
        <f>'Raw Data'!AB627</f>
        <v>43174</v>
      </c>
      <c r="AW626" s="198">
        <f>'Raw Data'!AC627</f>
        <v>274.14999999999998</v>
      </c>
      <c r="AX626" s="198">
        <f t="shared" si="230"/>
        <v>237.04799999999994</v>
      </c>
    </row>
    <row r="627" spans="1:50">
      <c r="A627" s="59">
        <f>'Raw Data'!M635</f>
        <v>42942</v>
      </c>
      <c r="B627" s="13">
        <f>'Raw Data'!N635</f>
        <v>3247.6747999999998</v>
      </c>
      <c r="C627" s="14">
        <f>LN(B627/B626)</f>
        <v>1.2279084574399464E-3</v>
      </c>
      <c r="D627" s="15">
        <f>_xlfn.STDEV.P(C618:C627)</f>
        <v>6.8143462714472499E-3</v>
      </c>
      <c r="E627" s="58">
        <f>'Raw Data'!Q635</f>
        <v>3635.47</v>
      </c>
      <c r="F627" s="14">
        <f>LN(E627/E626)</f>
        <v>-1.857730311542038E-3</v>
      </c>
      <c r="G627" s="15">
        <f>_xlfn.STDEV.P(F618:F627)</f>
        <v>9.4091198323143811E-3</v>
      </c>
      <c r="H627" s="13">
        <f>G627/D627</f>
        <v>1.3807809960787398</v>
      </c>
      <c r="J627" s="37">
        <f>'Raw Data'!A635</f>
        <v>42920</v>
      </c>
      <c r="K627" s="36">
        <f>'Raw Data'!H635</f>
        <v>0</v>
      </c>
      <c r="L627" s="36">
        <f>'Raw Data'!J635</f>
        <v>0</v>
      </c>
      <c r="M627" s="36">
        <f t="shared" si="260"/>
        <v>0</v>
      </c>
      <c r="O627" s="37">
        <f>'Raw Data'!A635</f>
        <v>42920</v>
      </c>
      <c r="P627" s="36">
        <f>'Raw Data'!B635</f>
        <v>4.4606000000000003</v>
      </c>
      <c r="Q627" s="36">
        <f>'Raw Data'!C635</f>
        <v>0</v>
      </c>
      <c r="R627" s="36">
        <f t="shared" si="246"/>
        <v>4.4606000000000003</v>
      </c>
      <c r="S627" s="36">
        <f>'Raw Data'!D635</f>
        <v>3.0872999999999999</v>
      </c>
      <c r="T627" s="15">
        <f t="shared" si="247"/>
        <v>-5.0064930371625863E-2</v>
      </c>
      <c r="U627" s="15">
        <f t="shared" si="248"/>
        <v>6.7590831154000414E-2</v>
      </c>
      <c r="V627" s="36">
        <f>'Raw Data'!F635</f>
        <v>2.7625000000000002</v>
      </c>
      <c r="W627" s="36">
        <f t="shared" si="249"/>
        <v>0.32479999999999976</v>
      </c>
      <c r="Y627" s="37">
        <f>'Raw Data'!A635</f>
        <v>42920</v>
      </c>
      <c r="Z627" s="36">
        <f>'Raw Data'!G635</f>
        <v>4.9904999999999999</v>
      </c>
      <c r="AA627" s="36">
        <f>'Raw Data'!H635</f>
        <v>0</v>
      </c>
      <c r="AB627" s="36">
        <f t="shared" si="255"/>
        <v>4.9904999999999999</v>
      </c>
      <c r="AC627" s="36">
        <f>'Raw Data'!I635</f>
        <v>0</v>
      </c>
      <c r="AD627" s="12" t="e">
        <f t="shared" si="256"/>
        <v>#DIV/0!</v>
      </c>
      <c r="AE627" s="15" t="e">
        <f t="shared" si="257"/>
        <v>#DIV/0!</v>
      </c>
      <c r="AG627" s="53">
        <f>'Raw Data'!M635</f>
        <v>42942</v>
      </c>
      <c r="AH627" s="52">
        <f>'Raw Data'!N635</f>
        <v>3247.6747999999998</v>
      </c>
      <c r="AI627" s="14">
        <f t="shared" si="258"/>
        <v>1.2279084574399464E-3</v>
      </c>
      <c r="AJ627" s="15">
        <f t="shared" si="259"/>
        <v>6.8143462714472499E-3</v>
      </c>
      <c r="AK627" s="52">
        <f>'Raw Data'!R635+'Raw Data'!S635</f>
        <v>89506457.191399992</v>
      </c>
      <c r="AM627" s="9">
        <f>'Raw Data'!V635</f>
        <v>42885</v>
      </c>
      <c r="AN627" s="10">
        <f>IF('Raw Data'!W635=0,AN626,'Raw Data'!W635)</f>
        <v>6.8609999999999998</v>
      </c>
      <c r="AO627" s="15">
        <f t="shared" si="197"/>
        <v>0</v>
      </c>
      <c r="AP627" s="15">
        <f t="shared" si="213"/>
        <v>8.6030315082319354E-4</v>
      </c>
      <c r="AQ627" s="10">
        <f>IF('Raw Data'!Y635=0,AQ626,'Raw Data'!Y635)</f>
        <v>6.8243999999999998</v>
      </c>
      <c r="AR627" s="10">
        <f>IF('Raw Data'!X635=0,AR626,'Raw Data'!X635)</f>
        <v>6.8596000000000004</v>
      </c>
      <c r="AS627" s="10">
        <f t="shared" si="190"/>
        <v>3.5200000000000564E-2</v>
      </c>
      <c r="AT627" s="10">
        <f t="shared" si="191"/>
        <v>-3.6599999999999966E-2</v>
      </c>
      <c r="AV627" s="199">
        <f>'Raw Data'!AB628</f>
        <v>43175</v>
      </c>
      <c r="AW627" s="198">
        <f>'Raw Data'!AC628</f>
        <v>229.38</v>
      </c>
      <c r="AX627" s="198">
        <f t="shared" si="230"/>
        <v>242.71599999999998</v>
      </c>
    </row>
    <row r="628" spans="1:50">
      <c r="A628" s="59">
        <f>'Raw Data'!M636</f>
        <v>42943</v>
      </c>
      <c r="B628" s="13">
        <f>'Raw Data'!N636</f>
        <v>3249.7813999999998</v>
      </c>
      <c r="C628" s="14">
        <f>LN(B628/B627)</f>
        <v>6.4843840696123813E-4</v>
      </c>
      <c r="D628" s="15">
        <f>_xlfn.STDEV.P(C619:C628)</f>
        <v>6.6188991157052233E-3</v>
      </c>
      <c r="E628" s="58">
        <f>'Raw Data'!Q636</f>
        <v>3624.44</v>
      </c>
      <c r="F628" s="14">
        <f>LN(E628/E627)</f>
        <v>-3.038607499759355E-3</v>
      </c>
      <c r="G628" s="15">
        <f>_xlfn.STDEV.P(F619:F628)</f>
        <v>8.3561375025216697E-3</v>
      </c>
      <c r="H628" s="13">
        <f>G628/D628</f>
        <v>1.2624663643375911</v>
      </c>
      <c r="J628" s="43">
        <f>'Raw Data'!A636</f>
        <v>42921</v>
      </c>
      <c r="K628" s="42">
        <f>'Raw Data'!H636</f>
        <v>0</v>
      </c>
      <c r="L628" s="42">
        <f>'Raw Data'!J636</f>
        <v>0</v>
      </c>
      <c r="M628" s="42">
        <f t="shared" si="260"/>
        <v>0</v>
      </c>
      <c r="O628" s="43">
        <f>'Raw Data'!A636</f>
        <v>42921</v>
      </c>
      <c r="P628" s="42">
        <f>'Raw Data'!B636</f>
        <v>4.4284999999999997</v>
      </c>
      <c r="Q628" s="42">
        <f>'Raw Data'!C636</f>
        <v>0</v>
      </c>
      <c r="R628" s="42">
        <f t="shared" si="246"/>
        <v>4.4284999999999997</v>
      </c>
      <c r="S628" s="42">
        <f>'Raw Data'!D636</f>
        <v>2.9687999999999999</v>
      </c>
      <c r="T628" s="15">
        <f t="shared" si="247"/>
        <v>-3.9139091763767925E-2</v>
      </c>
      <c r="U628" s="15">
        <f t="shared" si="248"/>
        <v>6.7846729879977766E-2</v>
      </c>
      <c r="V628" s="42">
        <f>'Raw Data'!F636</f>
        <v>2.7080000000000002</v>
      </c>
      <c r="W628" s="42">
        <f t="shared" si="249"/>
        <v>0.2607999999999997</v>
      </c>
      <c r="Y628" s="43">
        <f>'Raw Data'!A636</f>
        <v>42921</v>
      </c>
      <c r="Z628" s="42">
        <f>'Raw Data'!G636</f>
        <v>4.9438000000000004</v>
      </c>
      <c r="AA628" s="42">
        <f>'Raw Data'!H636</f>
        <v>0</v>
      </c>
      <c r="AB628" s="42">
        <f t="shared" ref="AB628:AB633" si="261">Z628-AA628</f>
        <v>4.9438000000000004</v>
      </c>
      <c r="AC628" s="42">
        <f>'Raw Data'!I636</f>
        <v>0</v>
      </c>
      <c r="AD628" s="12" t="e">
        <f t="shared" ref="AD628:AD633" si="262">LN(AC628/AC627)</f>
        <v>#DIV/0!</v>
      </c>
      <c r="AE628" s="15" t="e">
        <f t="shared" ref="AE628:AE633" si="263">_xlfn.STDEV.P(AD609:AD628)</f>
        <v>#DIV/0!</v>
      </c>
      <c r="AG628" s="53">
        <f>'Raw Data'!M636</f>
        <v>42943</v>
      </c>
      <c r="AH628" s="52">
        <f>'Raw Data'!N636</f>
        <v>3249.7813999999998</v>
      </c>
      <c r="AI628" s="14">
        <f t="shared" si="258"/>
        <v>6.4843840696123813E-4</v>
      </c>
      <c r="AJ628" s="15">
        <f t="shared" si="259"/>
        <v>6.6188991157052233E-3</v>
      </c>
      <c r="AK628" s="52">
        <f>'Raw Data'!R636+'Raw Data'!S636</f>
        <v>89847691.017100006</v>
      </c>
      <c r="AM628" s="9">
        <f>'Raw Data'!V636</f>
        <v>42886</v>
      </c>
      <c r="AN628" s="10">
        <f>IF('Raw Data'!W636=0,AN627,'Raw Data'!W636)</f>
        <v>6.8209999999999997</v>
      </c>
      <c r="AO628" s="15">
        <f t="shared" si="197"/>
        <v>-5.8471150361715102E-3</v>
      </c>
      <c r="AP628" s="15">
        <f t="shared" si="213"/>
        <v>1.4920049502425512E-3</v>
      </c>
      <c r="AQ628" s="10">
        <f>IF('Raw Data'!Y636=0,AQ627,'Raw Data'!Y636)</f>
        <v>6.7464000000000004</v>
      </c>
      <c r="AR628" s="10">
        <f>IF('Raw Data'!X636=0,AR627,'Raw Data'!X636)</f>
        <v>6.8250999999999999</v>
      </c>
      <c r="AS628" s="10">
        <f t="shared" si="190"/>
        <v>7.8699999999999548E-2</v>
      </c>
      <c r="AT628" s="10">
        <f t="shared" si="191"/>
        <v>-7.4599999999999334E-2</v>
      </c>
      <c r="AV628" s="199">
        <f>'Raw Data'!AB629</f>
        <v>43178</v>
      </c>
      <c r="AW628" s="198">
        <f>'Raw Data'!AC629</f>
        <v>270.31</v>
      </c>
      <c r="AX628" s="198">
        <f t="shared" si="230"/>
        <v>247.77599999999998</v>
      </c>
    </row>
    <row r="629" spans="1:50">
      <c r="A629" s="59">
        <f>'Raw Data'!M637</f>
        <v>42944</v>
      </c>
      <c r="B629" s="13">
        <f>'Raw Data'!N637</f>
        <v>3253.2404000000001</v>
      </c>
      <c r="C629" s="14">
        <f>LN(B629/B628)</f>
        <v>1.0638132340913152E-3</v>
      </c>
      <c r="D629" s="15">
        <f>_xlfn.STDEV.P(C620:C629)</f>
        <v>6.6180155019617114E-3</v>
      </c>
      <c r="E629" s="58">
        <f>'Raw Data'!Q637</f>
        <v>3633.36</v>
      </c>
      <c r="F629" s="14">
        <f>LN(E629/E628)</f>
        <v>2.4580463752689082E-3</v>
      </c>
      <c r="G629" s="15">
        <f>_xlfn.STDEV.P(F620:F629)</f>
        <v>8.0800130394334032E-3</v>
      </c>
      <c r="H629" s="13">
        <f>G629/D629</f>
        <v>1.2209117728778855</v>
      </c>
      <c r="J629" s="43">
        <f>'Raw Data'!A637</f>
        <v>42922</v>
      </c>
      <c r="K629" s="42">
        <f>'Raw Data'!H637</f>
        <v>0</v>
      </c>
      <c r="L629" s="42">
        <f>'Raw Data'!J637</f>
        <v>0</v>
      </c>
      <c r="M629" s="42">
        <f t="shared" si="260"/>
        <v>0</v>
      </c>
      <c r="O629" s="43">
        <f>'Raw Data'!A637</f>
        <v>42922</v>
      </c>
      <c r="P629" s="42">
        <f>'Raw Data'!B637</f>
        <v>4.3875999999999999</v>
      </c>
      <c r="Q629" s="42">
        <f>'Raw Data'!C637</f>
        <v>0</v>
      </c>
      <c r="R629" s="42">
        <f t="shared" si="246"/>
        <v>4.3875999999999999</v>
      </c>
      <c r="S629" s="42">
        <f>'Raw Data'!D637</f>
        <v>2.9295</v>
      </c>
      <c r="T629" s="15">
        <f t="shared" si="247"/>
        <v>-1.33260707615445E-2</v>
      </c>
      <c r="U629" s="15">
        <f t="shared" si="248"/>
        <v>6.7864135699885114E-2</v>
      </c>
      <c r="V629" s="42">
        <f>'Raw Data'!F637</f>
        <v>2.7324999999999999</v>
      </c>
      <c r="W629" s="42">
        <f t="shared" si="249"/>
        <v>0.19700000000000006</v>
      </c>
      <c r="Y629" s="43">
        <f>'Raw Data'!A637</f>
        <v>42922</v>
      </c>
      <c r="Z629" s="42">
        <f>'Raw Data'!G637</f>
        <v>4.8491</v>
      </c>
      <c r="AA629" s="42">
        <f>'Raw Data'!H637</f>
        <v>0</v>
      </c>
      <c r="AB629" s="42">
        <f t="shared" si="261"/>
        <v>4.8491</v>
      </c>
      <c r="AC629" s="42">
        <f>'Raw Data'!I637</f>
        <v>0</v>
      </c>
      <c r="AD629" s="12" t="e">
        <f t="shared" si="262"/>
        <v>#DIV/0!</v>
      </c>
      <c r="AE629" s="15" t="e">
        <f t="shared" si="263"/>
        <v>#DIV/0!</v>
      </c>
      <c r="AG629" s="53">
        <f>'Raw Data'!M637</f>
        <v>42944</v>
      </c>
      <c r="AH629" s="52">
        <f>'Raw Data'!N637</f>
        <v>3253.2404000000001</v>
      </c>
      <c r="AI629" s="14">
        <f t="shared" si="258"/>
        <v>1.0638132340913152E-3</v>
      </c>
      <c r="AJ629" s="15">
        <f t="shared" si="259"/>
        <v>6.6180155019617114E-3</v>
      </c>
      <c r="AK629" s="52">
        <f>'Raw Data'!R637+'Raw Data'!S637</f>
        <v>89547871.076099992</v>
      </c>
      <c r="AM629" s="9">
        <f>'Raw Data'!V637</f>
        <v>42887</v>
      </c>
      <c r="AN629" s="10">
        <f>IF('Raw Data'!W637=0,AN628,'Raw Data'!W637)</f>
        <v>6.8060999999999998</v>
      </c>
      <c r="AO629" s="15">
        <f t="shared" si="197"/>
        <v>-2.1868197837946633E-3</v>
      </c>
      <c r="AP629" s="15">
        <f t="shared" si="213"/>
        <v>1.5051661563750725E-3</v>
      </c>
      <c r="AQ629" s="10">
        <f>IF('Raw Data'!Y637=0,AQ628,'Raw Data'!Y637)</f>
        <v>6.75</v>
      </c>
      <c r="AR629" s="10">
        <f>IF('Raw Data'!X637=0,AR628,'Raw Data'!X637)</f>
        <v>6.8167</v>
      </c>
      <c r="AS629" s="10">
        <f t="shared" si="190"/>
        <v>6.6699999999999982E-2</v>
      </c>
      <c r="AT629" s="10">
        <f t="shared" si="191"/>
        <v>-5.6099999999999817E-2</v>
      </c>
      <c r="AV629" s="199">
        <f>'Raw Data'!AB630</f>
        <v>43179</v>
      </c>
      <c r="AW629" s="198">
        <f>'Raw Data'!AC630</f>
        <v>223.67</v>
      </c>
      <c r="AX629" s="198">
        <f t="shared" si="230"/>
        <v>246.148</v>
      </c>
    </row>
    <row r="630" spans="1:50">
      <c r="A630" s="59">
        <f>'Raw Data'!M638</f>
        <v>42947</v>
      </c>
      <c r="B630" s="13">
        <f>'Raw Data'!N638</f>
        <v>3273.0282999999999</v>
      </c>
      <c r="C630" s="14">
        <f>LN(B630/B629)</f>
        <v>6.0640962082257957E-3</v>
      </c>
      <c r="D630" s="15">
        <f>_xlfn.STDEV.P(C621:C630)</f>
        <v>4.3341410432517317E-3</v>
      </c>
      <c r="E630" s="58">
        <f>'Raw Data'!Q638</f>
        <v>3621.31</v>
      </c>
      <c r="F630" s="14">
        <f>LN(E630/E629)</f>
        <v>-3.3220011610926295E-3</v>
      </c>
      <c r="G630" s="15">
        <f>_xlfn.STDEV.P(F621:F630)</f>
        <v>6.7582259055532579E-3</v>
      </c>
      <c r="H630" s="13">
        <f>G630/D630</f>
        <v>1.5592999485044061</v>
      </c>
      <c r="J630" s="43">
        <f>'Raw Data'!A638</f>
        <v>42923</v>
      </c>
      <c r="K630" s="42">
        <f>'Raw Data'!H638</f>
        <v>0</v>
      </c>
      <c r="L630" s="42">
        <f>'Raw Data'!J638</f>
        <v>0</v>
      </c>
      <c r="M630" s="42">
        <f t="shared" si="260"/>
        <v>0</v>
      </c>
      <c r="O630" s="43">
        <f>'Raw Data'!A638</f>
        <v>42923</v>
      </c>
      <c r="P630" s="42">
        <f>'Raw Data'!B638</f>
        <v>4.3606999999999996</v>
      </c>
      <c r="Q630" s="42">
        <f>'Raw Data'!C638</f>
        <v>0</v>
      </c>
      <c r="R630" s="42">
        <f t="shared" si="246"/>
        <v>4.3606999999999996</v>
      </c>
      <c r="S630" s="42">
        <f>'Raw Data'!D638</f>
        <v>2.8424</v>
      </c>
      <c r="T630" s="15">
        <f t="shared" si="247"/>
        <v>-3.0182994278025958E-2</v>
      </c>
      <c r="U630" s="15">
        <f t="shared" si="248"/>
        <v>6.7727801829328263E-2</v>
      </c>
      <c r="V630" s="42">
        <f>'Raw Data'!F638</f>
        <v>2.7073</v>
      </c>
      <c r="W630" s="42">
        <f t="shared" si="249"/>
        <v>0.1351</v>
      </c>
      <c r="Y630" s="43">
        <f>'Raw Data'!A638</f>
        <v>42923</v>
      </c>
      <c r="Z630" s="42">
        <f>'Raw Data'!G638</f>
        <v>4.7789000000000001</v>
      </c>
      <c r="AA630" s="42">
        <f>'Raw Data'!H638</f>
        <v>0</v>
      </c>
      <c r="AB630" s="42">
        <f t="shared" si="261"/>
        <v>4.7789000000000001</v>
      </c>
      <c r="AC630" s="42">
        <f>'Raw Data'!I638</f>
        <v>0</v>
      </c>
      <c r="AD630" s="12" t="e">
        <f t="shared" si="262"/>
        <v>#DIV/0!</v>
      </c>
      <c r="AE630" s="15" t="e">
        <f t="shared" si="263"/>
        <v>#DIV/0!</v>
      </c>
      <c r="AG630" s="59">
        <f>'Raw Data'!M638</f>
        <v>42947</v>
      </c>
      <c r="AH630" s="58">
        <f>'Raw Data'!N638</f>
        <v>3273.0282999999999</v>
      </c>
      <c r="AI630" s="14">
        <f>LN(AH630/AH629)</f>
        <v>6.0640962082257957E-3</v>
      </c>
      <c r="AJ630" s="15">
        <f>_xlfn.STDEV.P(AI621:AI630)</f>
        <v>4.3341410432517317E-3</v>
      </c>
      <c r="AK630" s="58">
        <f>'Raw Data'!R638+'Raw Data'!S638</f>
        <v>90106053.682300001</v>
      </c>
      <c r="AM630" s="17">
        <f>'Raw Data'!V638</f>
        <v>42888</v>
      </c>
      <c r="AN630" s="16">
        <f>IF('Raw Data'!W638=0,AN629,'Raw Data'!W638)</f>
        <v>6.8162000000000003</v>
      </c>
      <c r="AO630" s="15">
        <f t="shared" ref="AO630:AO635" si="264">LN(AN630/AN629)</f>
        <v>1.4828629307423833E-3</v>
      </c>
      <c r="AP630" s="15">
        <f t="shared" ref="AP630:AP635" si="265">_xlfn.STDEV.P(AO611:AO630)</f>
        <v>1.5587054043541876E-3</v>
      </c>
      <c r="AQ630" s="16">
        <f>IF('Raw Data'!Y638=0,AQ629,'Raw Data'!Y638)</f>
        <v>6.7758000000000003</v>
      </c>
      <c r="AR630" s="16">
        <f>IF('Raw Data'!X638=0,AR629,'Raw Data'!X638)</f>
        <v>6.8205999999999998</v>
      </c>
      <c r="AS630" s="16">
        <f t="shared" ref="AS630:AS635" si="266">AR630-AQ630</f>
        <v>4.4799999999999507E-2</v>
      </c>
      <c r="AT630" s="16">
        <f t="shared" ref="AT630:AT635" si="267">AQ630-AN630</f>
        <v>-4.0399999999999991E-2</v>
      </c>
      <c r="AV630" s="199">
        <f>'Raw Data'!AB631</f>
        <v>43180</v>
      </c>
      <c r="AW630" s="198">
        <f>'Raw Data'!AC631</f>
        <v>225.22</v>
      </c>
      <c r="AX630" s="198">
        <f t="shared" si="230"/>
        <v>244.54599999999996</v>
      </c>
    </row>
    <row r="631" spans="1:50">
      <c r="A631" s="59">
        <f>'Raw Data'!M639</f>
        <v>42948</v>
      </c>
      <c r="B631" s="13">
        <f>'Raw Data'!N639</f>
        <v>3292.6383000000001</v>
      </c>
      <c r="C631" s="14">
        <f>LN(B631/B630)</f>
        <v>5.9735163255979964E-3</v>
      </c>
      <c r="D631" s="15">
        <f>_xlfn.STDEV.P(C622:C631)</f>
        <v>4.4256025698522451E-3</v>
      </c>
      <c r="E631" s="58">
        <f>'Raw Data'!Q639</f>
        <v>3670.14</v>
      </c>
      <c r="F631" s="14">
        <f>LN(E631/E630)</f>
        <v>1.3393969649356475E-2</v>
      </c>
      <c r="G631" s="15">
        <f>_xlfn.STDEV.P(F622:F631)</f>
        <v>7.1650765732300817E-3</v>
      </c>
      <c r="H631" s="13">
        <f>G631/D631</f>
        <v>1.6190058777621548</v>
      </c>
      <c r="J631" s="43">
        <f>'Raw Data'!A639</f>
        <v>42926</v>
      </c>
      <c r="K631" s="42">
        <f>'Raw Data'!H639</f>
        <v>0</v>
      </c>
      <c r="L631" s="42">
        <f>'Raw Data'!J639</f>
        <v>0</v>
      </c>
      <c r="M631" s="42">
        <f t="shared" si="260"/>
        <v>0</v>
      </c>
      <c r="O631" s="43">
        <f>'Raw Data'!A639</f>
        <v>42926</v>
      </c>
      <c r="P631" s="42">
        <f>'Raw Data'!B639</f>
        <v>4.3421000000000003</v>
      </c>
      <c r="Q631" s="42">
        <f>'Raw Data'!C639</f>
        <v>0</v>
      </c>
      <c r="R631" s="42">
        <f t="shared" si="246"/>
        <v>4.3421000000000003</v>
      </c>
      <c r="S631" s="42">
        <f>'Raw Data'!D639</f>
        <v>2.8679999999999999</v>
      </c>
      <c r="T631" s="15">
        <f t="shared" si="247"/>
        <v>8.9661570126935916E-3</v>
      </c>
      <c r="U631" s="15">
        <f t="shared" si="248"/>
        <v>6.7430266165828354E-2</v>
      </c>
      <c r="V631" s="42">
        <f>'Raw Data'!F639</f>
        <v>2.718</v>
      </c>
      <c r="W631" s="42">
        <f t="shared" si="249"/>
        <v>0.14999999999999991</v>
      </c>
      <c r="Y631" s="43">
        <f>'Raw Data'!A639</f>
        <v>42926</v>
      </c>
      <c r="Z631" s="42">
        <f>'Raw Data'!G639</f>
        <v>4.7358000000000002</v>
      </c>
      <c r="AA631" s="42">
        <f>'Raw Data'!H639</f>
        <v>0</v>
      </c>
      <c r="AB631" s="42">
        <f t="shared" si="261"/>
        <v>4.7358000000000002</v>
      </c>
      <c r="AC631" s="42">
        <f>'Raw Data'!I639</f>
        <v>0</v>
      </c>
      <c r="AD631" s="12" t="e">
        <f t="shared" si="262"/>
        <v>#DIV/0!</v>
      </c>
      <c r="AE631" s="15" t="e">
        <f t="shared" si="263"/>
        <v>#DIV/0!</v>
      </c>
      <c r="AG631" s="59">
        <f>'Raw Data'!M639</f>
        <v>42948</v>
      </c>
      <c r="AH631" s="58">
        <f>'Raw Data'!N639</f>
        <v>3292.6383000000001</v>
      </c>
      <c r="AI631" s="14">
        <f>LN(AH631/AH630)</f>
        <v>5.9735163255979964E-3</v>
      </c>
      <c r="AJ631" s="15">
        <f>_xlfn.STDEV.P(AI622:AI631)</f>
        <v>4.4256025698522451E-3</v>
      </c>
      <c r="AK631" s="58">
        <f>'Raw Data'!R639+'Raw Data'!S639</f>
        <v>90261696.520399988</v>
      </c>
      <c r="AM631" s="24">
        <f>'Raw Data'!V639</f>
        <v>42891</v>
      </c>
      <c r="AN631" s="23">
        <f>IF('Raw Data'!W639=0,AN630,'Raw Data'!W639)</f>
        <v>6.8014000000000001</v>
      </c>
      <c r="AO631" s="15">
        <f t="shared" si="264"/>
        <v>-2.1736584753909755E-3</v>
      </c>
      <c r="AP631" s="15">
        <f t="shared" si="265"/>
        <v>1.5731417541572609E-3</v>
      </c>
      <c r="AQ631" s="23">
        <f>IF('Raw Data'!Y639=0,AQ630,'Raw Data'!Y639)</f>
        <v>6.7826000000000004</v>
      </c>
      <c r="AR631" s="23">
        <f>IF('Raw Data'!X639=0,AR630,'Raw Data'!X639)</f>
        <v>6.8049999999999997</v>
      </c>
      <c r="AS631" s="23">
        <f t="shared" si="266"/>
        <v>2.2399999999999309E-2</v>
      </c>
      <c r="AT631" s="23">
        <f t="shared" si="267"/>
        <v>-1.8799999999999706E-2</v>
      </c>
      <c r="AV631" s="199">
        <f>'Raw Data'!AB632</f>
        <v>43181</v>
      </c>
      <c r="AW631" s="198">
        <f>'Raw Data'!AC632</f>
        <v>212.68</v>
      </c>
      <c r="AX631" s="198">
        <f t="shared" si="230"/>
        <v>232.25200000000001</v>
      </c>
    </row>
    <row r="632" spans="1:50">
      <c r="A632" s="61">
        <f>'Raw Data'!M640</f>
        <v>42949</v>
      </c>
      <c r="B632" s="13">
        <f>'Raw Data'!N640</f>
        <v>3285.0567999999998</v>
      </c>
      <c r="C632" s="14">
        <f t="shared" ref="C632:C638" si="268">LN(B632/B631)</f>
        <v>-2.3052158064770373E-3</v>
      </c>
      <c r="D632" s="15">
        <f t="shared" ref="D632:D638" si="269">_xlfn.STDEV.P(C623:C632)</f>
        <v>3.0957286145235048E-3</v>
      </c>
      <c r="E632" s="60">
        <f>'Raw Data'!Q640</f>
        <v>3703.02</v>
      </c>
      <c r="F632" s="14">
        <f t="shared" ref="F632:F638" si="270">LN(E632/E631)</f>
        <v>8.918894465225289E-3</v>
      </c>
      <c r="G632" s="15">
        <f t="shared" ref="G632:G638" si="271">_xlfn.STDEV.P(F623:F632)</f>
        <v>7.0757154556003324E-3</v>
      </c>
      <c r="H632" s="13">
        <f t="shared" ref="H632:H638" si="272">G632/D632</f>
        <v>2.2856381604010299</v>
      </c>
      <c r="J632" s="43">
        <f>'Raw Data'!A640</f>
        <v>42927</v>
      </c>
      <c r="K632" s="42">
        <f>'Raw Data'!H640</f>
        <v>0</v>
      </c>
      <c r="L632" s="42">
        <f>'Raw Data'!J640</f>
        <v>0</v>
      </c>
      <c r="M632" s="42">
        <f t="shared" si="260"/>
        <v>0</v>
      </c>
      <c r="O632" s="43">
        <f>'Raw Data'!A640</f>
        <v>42927</v>
      </c>
      <c r="P632" s="42">
        <f>'Raw Data'!B640</f>
        <v>4.3212000000000002</v>
      </c>
      <c r="Q632" s="42">
        <f>'Raw Data'!C640</f>
        <v>0</v>
      </c>
      <c r="R632" s="42">
        <f t="shared" si="246"/>
        <v>4.3212000000000002</v>
      </c>
      <c r="S632" s="42">
        <f>'Raw Data'!D640</f>
        <v>3.0407999999999999</v>
      </c>
      <c r="T632" s="15">
        <f t="shared" si="247"/>
        <v>5.8505715955528073E-2</v>
      </c>
      <c r="U632" s="15">
        <f t="shared" si="248"/>
        <v>6.8927639832332604E-2</v>
      </c>
      <c r="V632" s="42">
        <f>'Raw Data'!F640</f>
        <v>2.7951000000000001</v>
      </c>
      <c r="W632" s="42">
        <f t="shared" si="249"/>
        <v>0.24569999999999981</v>
      </c>
      <c r="Y632" s="43">
        <f>'Raw Data'!A640</f>
        <v>42927</v>
      </c>
      <c r="Z632" s="42">
        <f>'Raw Data'!G640</f>
        <v>4.758</v>
      </c>
      <c r="AA632" s="42">
        <f>'Raw Data'!H640</f>
        <v>0</v>
      </c>
      <c r="AB632" s="42">
        <f t="shared" si="261"/>
        <v>4.758</v>
      </c>
      <c r="AC632" s="42">
        <f>'Raw Data'!I640</f>
        <v>0</v>
      </c>
      <c r="AD632" s="12" t="e">
        <f t="shared" si="262"/>
        <v>#DIV/0!</v>
      </c>
      <c r="AE632" s="15" t="e">
        <f t="shared" si="263"/>
        <v>#DIV/0!</v>
      </c>
      <c r="AG632" s="59">
        <f>'Raw Data'!M640</f>
        <v>42949</v>
      </c>
      <c r="AH632" s="58">
        <f>'Raw Data'!N640</f>
        <v>3285.0567999999998</v>
      </c>
      <c r="AI632" s="14">
        <f>LN(AH632/AH631)</f>
        <v>-2.3052158064770373E-3</v>
      </c>
      <c r="AJ632" s="15">
        <f>_xlfn.STDEV.P(AI623:AI632)</f>
        <v>3.0957286145235048E-3</v>
      </c>
      <c r="AK632" s="58">
        <f>'Raw Data'!R640+'Raw Data'!S640</f>
        <v>90621223.057300001</v>
      </c>
      <c r="AM632" s="26">
        <f>'Raw Data'!V640</f>
        <v>42892</v>
      </c>
      <c r="AN632" s="25">
        <f>IF('Raw Data'!W640=0,AN631,'Raw Data'!W640)</f>
        <v>6.7968000000000002</v>
      </c>
      <c r="AO632" s="15">
        <f t="shared" si="264"/>
        <v>-6.7656015876582827E-4</v>
      </c>
      <c r="AP632" s="15">
        <f t="shared" si="265"/>
        <v>1.5533339368168099E-3</v>
      </c>
      <c r="AQ632" s="25">
        <f>IF('Raw Data'!Y640=0,AQ631,'Raw Data'!Y640)</f>
        <v>6.758</v>
      </c>
      <c r="AR632" s="25">
        <f>IF('Raw Data'!X640=0,AR631,'Raw Data'!X640)</f>
        <v>6.7999000000000001</v>
      </c>
      <c r="AS632" s="25">
        <f t="shared" si="266"/>
        <v>4.1900000000000048E-2</v>
      </c>
      <c r="AT632" s="25">
        <f t="shared" si="267"/>
        <v>-3.8800000000000168E-2</v>
      </c>
      <c r="AV632" s="199">
        <f>'Raw Data'!AB633</f>
        <v>43182</v>
      </c>
      <c r="AW632" s="198">
        <f>'Raw Data'!AC633</f>
        <v>241.54</v>
      </c>
      <c r="AX632" s="198">
        <f t="shared" si="230"/>
        <v>234.68400000000003</v>
      </c>
    </row>
    <row r="633" spans="1:50">
      <c r="A633" s="61">
        <f>'Raw Data'!M641</f>
        <v>42950</v>
      </c>
      <c r="B633" s="13">
        <f>'Raw Data'!N641</f>
        <v>3272.9286000000002</v>
      </c>
      <c r="C633" s="14">
        <f t="shared" si="268"/>
        <v>-3.6987620701303915E-3</v>
      </c>
      <c r="D633" s="15">
        <f t="shared" si="269"/>
        <v>3.3355167547078368E-3</v>
      </c>
      <c r="E633" s="60">
        <f>'Raw Data'!Q641</f>
        <v>3646.68</v>
      </c>
      <c r="F633" s="14">
        <f t="shared" si="270"/>
        <v>-1.5331538316914216E-2</v>
      </c>
      <c r="G633" s="15">
        <f t="shared" si="271"/>
        <v>8.7339121857585734E-3</v>
      </c>
      <c r="H633" s="13">
        <f t="shared" si="272"/>
        <v>2.6184584962528814</v>
      </c>
      <c r="J633" s="45">
        <f>'Raw Data'!A641</f>
        <v>42928</v>
      </c>
      <c r="K633" s="44">
        <f>'Raw Data'!H641</f>
        <v>0</v>
      </c>
      <c r="L633" s="44">
        <f>'Raw Data'!J641</f>
        <v>0</v>
      </c>
      <c r="M633" s="44">
        <f t="shared" si="260"/>
        <v>0</v>
      </c>
      <c r="O633" s="45">
        <f>'Raw Data'!A641</f>
        <v>42928</v>
      </c>
      <c r="P633" s="44">
        <f>'Raw Data'!B641</f>
        <v>4.3087999999999997</v>
      </c>
      <c r="Q633" s="44">
        <f>'Raw Data'!C641</f>
        <v>0</v>
      </c>
      <c r="R633" s="44">
        <f t="shared" si="246"/>
        <v>4.3087999999999997</v>
      </c>
      <c r="S633" s="44">
        <f>'Raw Data'!D641</f>
        <v>3.1070000000000002</v>
      </c>
      <c r="T633" s="15">
        <f t="shared" si="247"/>
        <v>2.1536991718008467E-2</v>
      </c>
      <c r="U633" s="15">
        <f t="shared" si="248"/>
        <v>6.9148590972361298E-2</v>
      </c>
      <c r="V633" s="44">
        <f>'Raw Data'!F641</f>
        <v>2.8064</v>
      </c>
      <c r="W633" s="44">
        <f t="shared" si="249"/>
        <v>0.3006000000000002</v>
      </c>
      <c r="Y633" s="43">
        <f>'Raw Data'!A641</f>
        <v>42928</v>
      </c>
      <c r="Z633" s="42">
        <f>'Raw Data'!G641</f>
        <v>4.7652999999999999</v>
      </c>
      <c r="AA633" s="42">
        <f>'Raw Data'!H641</f>
        <v>0</v>
      </c>
      <c r="AB633" s="42">
        <f t="shared" si="261"/>
        <v>4.7652999999999999</v>
      </c>
      <c r="AC633" s="42">
        <f>'Raw Data'!I641</f>
        <v>0</v>
      </c>
      <c r="AD633" s="12" t="e">
        <f t="shared" si="262"/>
        <v>#DIV/0!</v>
      </c>
      <c r="AE633" s="15" t="e">
        <f t="shared" si="263"/>
        <v>#DIV/0!</v>
      </c>
      <c r="AG633" s="61">
        <f>'Raw Data'!M641</f>
        <v>42950</v>
      </c>
      <c r="AH633" s="60">
        <f>'Raw Data'!N641</f>
        <v>3272.9286000000002</v>
      </c>
      <c r="AI633" s="14">
        <f t="shared" ref="AI633:AI638" si="273">LN(AH633/AH632)</f>
        <v>-3.6987620701303915E-3</v>
      </c>
      <c r="AJ633" s="15">
        <f t="shared" ref="AJ633:AJ638" si="274">_xlfn.STDEV.P(AI624:AI633)</f>
        <v>3.3355167547078368E-3</v>
      </c>
      <c r="AK633" s="60">
        <f>'Raw Data'!R641+'Raw Data'!S641</f>
        <v>91001232.952700004</v>
      </c>
      <c r="AM633" s="26">
        <f>'Raw Data'!V641</f>
        <v>42893</v>
      </c>
      <c r="AN633" s="25">
        <f>IF('Raw Data'!W641=0,AN632,'Raw Data'!W641)</f>
        <v>6.7939999999999996</v>
      </c>
      <c r="AO633" s="15">
        <f t="shared" si="264"/>
        <v>-4.1204344698118276E-4</v>
      </c>
      <c r="AP633" s="15">
        <f t="shared" si="265"/>
        <v>1.5508241118419423E-3</v>
      </c>
      <c r="AQ633" s="25">
        <f>IF('Raw Data'!Y641=0,AQ632,'Raw Data'!Y641)</f>
        <v>6.7744</v>
      </c>
      <c r="AR633" s="25">
        <f>IF('Raw Data'!X641=0,AR632,'Raw Data'!X641)</f>
        <v>6.7923999999999998</v>
      </c>
      <c r="AS633" s="25">
        <f t="shared" si="266"/>
        <v>1.7999999999999794E-2</v>
      </c>
      <c r="AT633" s="25">
        <f t="shared" si="267"/>
        <v>-1.9599999999999618E-2</v>
      </c>
      <c r="AV633" s="199">
        <f>'Raw Data'!AB634</f>
        <v>43185</v>
      </c>
      <c r="AW633" s="198">
        <f>'Raw Data'!AC634</f>
        <v>271.19</v>
      </c>
      <c r="AX633" s="198">
        <f t="shared" si="230"/>
        <v>234.85999999999999</v>
      </c>
    </row>
    <row r="634" spans="1:50">
      <c r="A634" s="61">
        <f>'Raw Data'!M642</f>
        <v>42951</v>
      </c>
      <c r="B634" s="13">
        <f>'Raw Data'!N642</f>
        <v>3262.0808999999999</v>
      </c>
      <c r="C634" s="14">
        <f t="shared" si="268"/>
        <v>-3.3198758052997569E-3</v>
      </c>
      <c r="D634" s="15">
        <f t="shared" si="269"/>
        <v>3.4595768266294969E-3</v>
      </c>
      <c r="E634" s="60">
        <f>'Raw Data'!Q642</f>
        <v>3623.27</v>
      </c>
      <c r="F634" s="14">
        <f t="shared" si="270"/>
        <v>-6.4402316147552522E-3</v>
      </c>
      <c r="G634" s="15">
        <f t="shared" si="271"/>
        <v>8.4080376111881263E-3</v>
      </c>
      <c r="H634" s="13">
        <f t="shared" si="272"/>
        <v>2.4303659183021185</v>
      </c>
      <c r="J634" s="45">
        <f>'Raw Data'!A642</f>
        <v>42929</v>
      </c>
      <c r="K634" s="44">
        <f>'Raw Data'!H642</f>
        <v>0</v>
      </c>
      <c r="L634" s="44">
        <f>'Raw Data'!J642</f>
        <v>0</v>
      </c>
      <c r="M634" s="44">
        <f t="shared" si="260"/>
        <v>0</v>
      </c>
      <c r="O634" s="45">
        <f>'Raw Data'!A642</f>
        <v>42929</v>
      </c>
      <c r="P634" s="44">
        <f>'Raw Data'!B642</f>
        <v>4.29</v>
      </c>
      <c r="Q634" s="44">
        <f>'Raw Data'!C642</f>
        <v>0</v>
      </c>
      <c r="R634" s="44">
        <f t="shared" si="246"/>
        <v>4.29</v>
      </c>
      <c r="S634" s="44">
        <f>'Raw Data'!D642</f>
        <v>3.1120999999999999</v>
      </c>
      <c r="T634" s="15">
        <f t="shared" si="247"/>
        <v>1.6401090650517984E-3</v>
      </c>
      <c r="U634" s="15">
        <f t="shared" si="248"/>
        <v>6.8922671296347937E-2</v>
      </c>
      <c r="V634" s="44">
        <f>'Raw Data'!F642</f>
        <v>2.8050000000000002</v>
      </c>
      <c r="W634" s="44">
        <f t="shared" si="249"/>
        <v>0.30709999999999971</v>
      </c>
      <c r="Y634" s="51">
        <f>'Raw Data'!A642</f>
        <v>42929</v>
      </c>
      <c r="Z634" s="50">
        <f>'Raw Data'!G642</f>
        <v>4.7683</v>
      </c>
      <c r="AA634" s="50">
        <f>'Raw Data'!H642</f>
        <v>0</v>
      </c>
      <c r="AB634" s="50">
        <f>Z634-AA634</f>
        <v>4.7683</v>
      </c>
      <c r="AC634" s="50">
        <f>'Raw Data'!I642</f>
        <v>0</v>
      </c>
      <c r="AD634" s="12" t="e">
        <f>LN(AC634/AC633)</f>
        <v>#DIV/0!</v>
      </c>
      <c r="AE634" s="15" t="e">
        <f>_xlfn.STDEV.P(AD615:AD634)</f>
        <v>#DIV/0!</v>
      </c>
      <c r="AG634" s="61">
        <f>'Raw Data'!M642</f>
        <v>42951</v>
      </c>
      <c r="AH634" s="60">
        <f>'Raw Data'!N642</f>
        <v>3262.0808999999999</v>
      </c>
      <c r="AI634" s="14">
        <f t="shared" si="273"/>
        <v>-3.3198758052997569E-3</v>
      </c>
      <c r="AJ634" s="15">
        <f t="shared" si="274"/>
        <v>3.4595768266294969E-3</v>
      </c>
      <c r="AK634" s="60">
        <f>'Raw Data'!R642+'Raw Data'!S642</f>
        <v>90676192.8336</v>
      </c>
      <c r="AM634" s="26">
        <f>'Raw Data'!V642</f>
        <v>42894</v>
      </c>
      <c r="AN634" s="25">
        <f>IF('Raw Data'!W642=0,AN633,'Raw Data'!W642)</f>
        <v>6.7938000000000001</v>
      </c>
      <c r="AO634" s="15">
        <f t="shared" si="264"/>
        <v>-2.9438172480262459E-5</v>
      </c>
      <c r="AP634" s="15">
        <f t="shared" si="265"/>
        <v>1.5518646524499446E-3</v>
      </c>
      <c r="AQ634" s="25">
        <f>IF('Raw Data'!Y642=0,AQ633,'Raw Data'!Y642)</f>
        <v>6.7827999999999999</v>
      </c>
      <c r="AR634" s="25">
        <f>IF('Raw Data'!X642=0,AR633,'Raw Data'!X642)</f>
        <v>6.7953999999999999</v>
      </c>
      <c r="AS634" s="25">
        <f t="shared" si="266"/>
        <v>1.2599999999999945E-2</v>
      </c>
      <c r="AT634" s="25">
        <f t="shared" si="267"/>
        <v>-1.1000000000000121E-2</v>
      </c>
      <c r="AV634" s="199">
        <f>'Raw Data'!AB635</f>
        <v>43186</v>
      </c>
      <c r="AW634" s="198">
        <f>'Raw Data'!AC635</f>
        <v>313.25</v>
      </c>
      <c r="AX634" s="198">
        <f t="shared" si="230"/>
        <v>252.77599999999998</v>
      </c>
    </row>
    <row r="635" spans="1:50">
      <c r="A635" s="61">
        <f>'Raw Data'!M643</f>
        <v>42954</v>
      </c>
      <c r="B635" s="13">
        <f>'Raw Data'!N643</f>
        <v>3279.4566</v>
      </c>
      <c r="C635" s="14">
        <f t="shared" si="268"/>
        <v>5.3124333123996826E-3</v>
      </c>
      <c r="D635" s="15">
        <f t="shared" si="269"/>
        <v>3.6120690972607258E-3</v>
      </c>
      <c r="E635" s="60">
        <f>'Raw Data'!Q643</f>
        <v>3624.41</v>
      </c>
      <c r="F635" s="14">
        <f t="shared" si="270"/>
        <v>3.1458342791112256E-4</v>
      </c>
      <c r="G635" s="15">
        <f t="shared" si="271"/>
        <v>7.5117181455549489E-3</v>
      </c>
      <c r="H635" s="13">
        <f t="shared" si="272"/>
        <v>2.0796164035875138</v>
      </c>
      <c r="J635" s="45">
        <f>'Raw Data'!A643</f>
        <v>42930</v>
      </c>
      <c r="K635" s="44">
        <f>'Raw Data'!H643</f>
        <v>0</v>
      </c>
      <c r="L635" s="44">
        <f>'Raw Data'!J643</f>
        <v>0</v>
      </c>
      <c r="M635" s="44">
        <f t="shared" si="260"/>
        <v>0</v>
      </c>
      <c r="O635" s="45">
        <f>'Raw Data'!A643</f>
        <v>42930</v>
      </c>
      <c r="P635" s="44">
        <f>'Raw Data'!B643</f>
        <v>4.2809999999999997</v>
      </c>
      <c r="Q635" s="44">
        <f>'Raw Data'!C643</f>
        <v>0</v>
      </c>
      <c r="R635" s="44">
        <f t="shared" si="246"/>
        <v>4.2809999999999997</v>
      </c>
      <c r="S635" s="44">
        <f>'Raw Data'!D643</f>
        <v>2.9371</v>
      </c>
      <c r="T635" s="15">
        <f t="shared" si="247"/>
        <v>-5.787503949045586E-2</v>
      </c>
      <c r="U635" s="15">
        <f t="shared" si="248"/>
        <v>6.9788414630910733E-2</v>
      </c>
      <c r="V635" s="44">
        <f>'Raw Data'!F643</f>
        <v>2.7465999999999999</v>
      </c>
      <c r="W635" s="44">
        <f t="shared" si="249"/>
        <v>0.19050000000000011</v>
      </c>
      <c r="Y635" s="51">
        <f>'Raw Data'!A643</f>
        <v>42930</v>
      </c>
      <c r="Z635" s="50">
        <f>'Raw Data'!G643</f>
        <v>4.7643000000000004</v>
      </c>
      <c r="AA635" s="50">
        <f>'Raw Data'!H643</f>
        <v>0</v>
      </c>
      <c r="AB635" s="50">
        <f>Z635-AA635</f>
        <v>4.7643000000000004</v>
      </c>
      <c r="AC635" s="50">
        <f>'Raw Data'!I643</f>
        <v>0</v>
      </c>
      <c r="AD635" s="12" t="e">
        <f>LN(AC635/AC634)</f>
        <v>#DIV/0!</v>
      </c>
      <c r="AE635" s="15" t="e">
        <f>_xlfn.STDEV.P(AD616:AD635)</f>
        <v>#DIV/0!</v>
      </c>
      <c r="AG635" s="61">
        <f>'Raw Data'!M643</f>
        <v>42954</v>
      </c>
      <c r="AH635" s="60">
        <f>'Raw Data'!N643</f>
        <v>3279.4566</v>
      </c>
      <c r="AI635" s="14">
        <f t="shared" si="273"/>
        <v>5.3124333123996826E-3</v>
      </c>
      <c r="AJ635" s="15">
        <f t="shared" si="274"/>
        <v>3.6120690972607258E-3</v>
      </c>
      <c r="AK635" s="60">
        <f>'Raw Data'!R643+'Raw Data'!S643</f>
        <v>90992570.408800006</v>
      </c>
      <c r="AM635" s="26">
        <f>'Raw Data'!V643</f>
        <v>42895</v>
      </c>
      <c r="AN635" s="25">
        <f>IF('Raw Data'!W643=0,AN634,'Raw Data'!W643)</f>
        <v>6.7988</v>
      </c>
      <c r="AO635" s="15">
        <f t="shared" si="264"/>
        <v>7.3569445514756824E-4</v>
      </c>
      <c r="AP635" s="15">
        <f t="shared" si="265"/>
        <v>1.5814757394108094E-3</v>
      </c>
      <c r="AQ635" s="25">
        <f>IF('Raw Data'!Y643=0,AQ634,'Raw Data'!Y643)</f>
        <v>6.7864000000000004</v>
      </c>
      <c r="AR635" s="25">
        <f>IF('Raw Data'!X643=0,AR634,'Raw Data'!X643)</f>
        <v>6.8108000000000004</v>
      </c>
      <c r="AS635" s="25">
        <f t="shared" si="266"/>
        <v>2.4399999999999977E-2</v>
      </c>
      <c r="AT635" s="25">
        <f t="shared" si="267"/>
        <v>-1.2399999999999523E-2</v>
      </c>
      <c r="AV635" s="199">
        <f>'Raw Data'!AB636</f>
        <v>43187</v>
      </c>
      <c r="AW635" s="198">
        <f>'Raw Data'!AC636</f>
        <v>228.93</v>
      </c>
      <c r="AX635" s="198">
        <f t="shared" si="230"/>
        <v>253.51800000000003</v>
      </c>
    </row>
    <row r="636" spans="1:50">
      <c r="A636" s="61">
        <f>'Raw Data'!M644</f>
        <v>42955</v>
      </c>
      <c r="B636" s="13">
        <f>'Raw Data'!N644</f>
        <v>3281.8728000000001</v>
      </c>
      <c r="C636" s="14">
        <f t="shared" si="268"/>
        <v>7.3649712182349315E-4</v>
      </c>
      <c r="D636" s="15">
        <f t="shared" si="269"/>
        <v>3.4727688337261656E-3</v>
      </c>
      <c r="E636" s="60">
        <f>'Raw Data'!Q644</f>
        <v>3617.43</v>
      </c>
      <c r="F636" s="14">
        <f t="shared" si="270"/>
        <v>-1.9276874831427315E-3</v>
      </c>
      <c r="G636" s="15">
        <f t="shared" si="271"/>
        <v>7.5125670650722561E-3</v>
      </c>
      <c r="H636" s="13">
        <f t="shared" si="272"/>
        <v>2.1632787625001577</v>
      </c>
      <c r="J636" s="49">
        <f>'Raw Data'!A644</f>
        <v>42933</v>
      </c>
      <c r="K636" s="48">
        <f>'Raw Data'!H644</f>
        <v>0</v>
      </c>
      <c r="L636" s="48">
        <f>'Raw Data'!J644</f>
        <v>0</v>
      </c>
      <c r="M636" s="48">
        <f t="shared" si="260"/>
        <v>0</v>
      </c>
      <c r="O636" s="53">
        <f>'Raw Data'!A644</f>
        <v>42933</v>
      </c>
      <c r="P636" s="52">
        <f>'Raw Data'!B644</f>
        <v>4.2706</v>
      </c>
      <c r="Q636" s="52">
        <f>'Raw Data'!C644</f>
        <v>0</v>
      </c>
      <c r="R636" s="52">
        <f t="shared" ref="R636:R642" si="275">P636-Q636</f>
        <v>4.2706</v>
      </c>
      <c r="S636" s="52">
        <f>'Raw Data'!D644</f>
        <v>3.0748000000000002</v>
      </c>
      <c r="T636" s="15">
        <f t="shared" ref="T636:T642" si="276">LN(S636/S635)</f>
        <v>4.58171585073337E-2</v>
      </c>
      <c r="U636" s="15">
        <f t="shared" ref="U636:U642" si="277">_xlfn.STDEV.P(T617:T636)</f>
        <v>7.0305213772333772E-2</v>
      </c>
      <c r="V636" s="52">
        <f>'Raw Data'!F644</f>
        <v>2.8041999999999998</v>
      </c>
      <c r="W636" s="52">
        <f t="shared" ref="W636:W642" si="278">S636-V636</f>
        <v>0.2706000000000004</v>
      </c>
      <c r="Y636" s="51">
        <f>'Raw Data'!A644</f>
        <v>42933</v>
      </c>
      <c r="Z636" s="50">
        <f>'Raw Data'!G644</f>
        <v>4.7386999999999997</v>
      </c>
      <c r="AA636" s="50">
        <f>'Raw Data'!H644</f>
        <v>0</v>
      </c>
      <c r="AB636" s="50">
        <f>Z636-AA636</f>
        <v>4.7386999999999997</v>
      </c>
      <c r="AC636" s="50">
        <f>'Raw Data'!I644</f>
        <v>0</v>
      </c>
      <c r="AD636" s="12" t="e">
        <f>LN(AC636/AC635)</f>
        <v>#DIV/0!</v>
      </c>
      <c r="AE636" s="15" t="e">
        <f>_xlfn.STDEV.P(AD617:AD636)</f>
        <v>#DIV/0!</v>
      </c>
      <c r="AG636" s="61">
        <f>'Raw Data'!M644</f>
        <v>42955</v>
      </c>
      <c r="AH636" s="60">
        <f>'Raw Data'!N644</f>
        <v>3281.8728000000001</v>
      </c>
      <c r="AI636" s="14">
        <f t="shared" si="273"/>
        <v>7.3649712182349315E-4</v>
      </c>
      <c r="AJ636" s="15">
        <f t="shared" si="274"/>
        <v>3.4727688337261656E-3</v>
      </c>
      <c r="AK636" s="60">
        <f>'Raw Data'!R644+'Raw Data'!S644</f>
        <v>90930712.834199995</v>
      </c>
      <c r="AM636" s="29">
        <f>'Raw Data'!V644</f>
        <v>42898</v>
      </c>
      <c r="AN636" s="28">
        <f>IF('Raw Data'!W644=0,AN635,'Raw Data'!W644)</f>
        <v>6.7980999999999998</v>
      </c>
      <c r="AO636" s="15">
        <f t="shared" ref="AO636:AO644" si="279">LN(AN636/AN635)</f>
        <v>-1.0296464644415283E-4</v>
      </c>
      <c r="AP636" s="15">
        <f t="shared" ref="AP636:AP644" si="280">_xlfn.STDEV.P(AO617:AO636)</f>
        <v>1.5879263987843401E-3</v>
      </c>
      <c r="AQ636" s="28">
        <f>IF('Raw Data'!Y644=0,AQ635,'Raw Data'!Y644)</f>
        <v>6.7956000000000003</v>
      </c>
      <c r="AR636" s="28">
        <f>IF('Raw Data'!X644=0,AR635,'Raw Data'!X644)</f>
        <v>6.8120000000000003</v>
      </c>
      <c r="AS636" s="28">
        <f t="shared" ref="AS636:AS644" si="281">AR636-AQ636</f>
        <v>1.639999999999997E-2</v>
      </c>
      <c r="AT636" s="28">
        <f t="shared" ref="AT636:AT644" si="282">AQ636-AN636</f>
        <v>-2.4999999999995026E-3</v>
      </c>
      <c r="AV636" s="199">
        <f>'Raw Data'!AB637</f>
        <v>43188</v>
      </c>
      <c r="AW636" s="198">
        <f>'Raw Data'!AC637</f>
        <v>238.37</v>
      </c>
      <c r="AX636" s="198">
        <f t="shared" si="230"/>
        <v>258.65600000000006</v>
      </c>
    </row>
    <row r="637" spans="1:50">
      <c r="A637" s="61">
        <f>'Raw Data'!M645</f>
        <v>42956</v>
      </c>
      <c r="B637" s="13">
        <f>'Raw Data'!N645</f>
        <v>3275.5729999999999</v>
      </c>
      <c r="C637" s="14">
        <f t="shared" si="268"/>
        <v>-1.9214194460170266E-3</v>
      </c>
      <c r="D637" s="15">
        <f t="shared" si="269"/>
        <v>3.593949396301008E-3</v>
      </c>
      <c r="E637" s="60">
        <f>'Raw Data'!Q645</f>
        <v>3560.51</v>
      </c>
      <c r="F637" s="14">
        <f t="shared" si="270"/>
        <v>-1.5860035925787167E-2</v>
      </c>
      <c r="G637" s="15">
        <f t="shared" si="271"/>
        <v>8.7962273903772203E-3</v>
      </c>
      <c r="H637" s="13">
        <f t="shared" si="272"/>
        <v>2.447510084429831</v>
      </c>
      <c r="J637" s="49">
        <f>'Raw Data'!A645</f>
        <v>42934</v>
      </c>
      <c r="K637" s="48">
        <f>'Raw Data'!H645</f>
        <v>0</v>
      </c>
      <c r="L637" s="48">
        <f>'Raw Data'!J645</f>
        <v>0</v>
      </c>
      <c r="M637" s="48">
        <f t="shared" si="260"/>
        <v>0</v>
      </c>
      <c r="O637" s="53">
        <f>'Raw Data'!A645</f>
        <v>42934</v>
      </c>
      <c r="P637" s="52">
        <f>'Raw Data'!B645</f>
        <v>4.2666000000000004</v>
      </c>
      <c r="Q637" s="52">
        <f>'Raw Data'!C645</f>
        <v>0</v>
      </c>
      <c r="R637" s="52">
        <f t="shared" si="275"/>
        <v>4.2666000000000004</v>
      </c>
      <c r="S637" s="52">
        <f>'Raw Data'!D645</f>
        <v>3.5310999999999999</v>
      </c>
      <c r="T637" s="15">
        <f t="shared" si="276"/>
        <v>0.13836957864145727</v>
      </c>
      <c r="U637" s="15">
        <f t="shared" si="277"/>
        <v>7.6989644801233076E-2</v>
      </c>
      <c r="V637" s="52">
        <f>'Raw Data'!F645</f>
        <v>2.7879999999999998</v>
      </c>
      <c r="W637" s="52">
        <f t="shared" si="278"/>
        <v>0.74310000000000009</v>
      </c>
      <c r="Y637" s="51">
        <f>'Raw Data'!A645</f>
        <v>42934</v>
      </c>
      <c r="Z637" s="50">
        <f>'Raw Data'!G645</f>
        <v>4.7222999999999997</v>
      </c>
      <c r="AA637" s="50">
        <f>'Raw Data'!H645</f>
        <v>0</v>
      </c>
      <c r="AB637" s="50">
        <f>Z637-AA637</f>
        <v>4.7222999999999997</v>
      </c>
      <c r="AC637" s="50">
        <f>'Raw Data'!I645</f>
        <v>0</v>
      </c>
      <c r="AD637" s="12" t="e">
        <f>LN(AC637/AC636)</f>
        <v>#DIV/0!</v>
      </c>
      <c r="AE637" s="15" t="e">
        <f>_xlfn.STDEV.P(AD618:AD637)</f>
        <v>#DIV/0!</v>
      </c>
      <c r="AG637" s="61">
        <f>'Raw Data'!M645</f>
        <v>42956</v>
      </c>
      <c r="AH637" s="60">
        <f>'Raw Data'!N645</f>
        <v>3275.5729999999999</v>
      </c>
      <c r="AI637" s="14">
        <f t="shared" si="273"/>
        <v>-1.9214194460170266E-3</v>
      </c>
      <c r="AJ637" s="15">
        <f t="shared" si="274"/>
        <v>3.593949396301008E-3</v>
      </c>
      <c r="AK637" s="60">
        <f>'Raw Data'!R645+'Raw Data'!S645</f>
        <v>91319083.450900003</v>
      </c>
      <c r="AM637" s="29">
        <f>'Raw Data'!V645</f>
        <v>42899</v>
      </c>
      <c r="AN637" s="28">
        <f>IF('Raw Data'!W645=0,AN636,'Raw Data'!W645)</f>
        <v>6.7980999999999998</v>
      </c>
      <c r="AO637" s="15">
        <f t="shared" si="279"/>
        <v>0</v>
      </c>
      <c r="AP637" s="15">
        <f t="shared" si="280"/>
        <v>1.5924261319137502E-3</v>
      </c>
      <c r="AQ637" s="28">
        <f>IF('Raw Data'!Y645=0,AQ636,'Raw Data'!Y645)</f>
        <v>6.7881999999999998</v>
      </c>
      <c r="AR637" s="28">
        <f>IF('Raw Data'!X645=0,AR636,'Raw Data'!X645)</f>
        <v>6.8117000000000001</v>
      </c>
      <c r="AS637" s="28">
        <f t="shared" si="281"/>
        <v>2.3500000000000298E-2</v>
      </c>
      <c r="AT637" s="28">
        <f t="shared" si="282"/>
        <v>-9.9000000000000199E-3</v>
      </c>
      <c r="AV637" s="199">
        <f>'Raw Data'!AB638</f>
        <v>43189</v>
      </c>
      <c r="AW637" s="198">
        <f>'Raw Data'!AC638</f>
        <v>155.49</v>
      </c>
      <c r="AX637" s="198">
        <f t="shared" si="230"/>
        <v>241.44600000000005</v>
      </c>
    </row>
    <row r="638" spans="1:50">
      <c r="A638" s="61">
        <f>'Raw Data'!M646</f>
        <v>42957</v>
      </c>
      <c r="B638" s="13">
        <f>'Raw Data'!N646</f>
        <v>3261.7494000000002</v>
      </c>
      <c r="C638" s="14">
        <f t="shared" si="268"/>
        <v>-4.2291384018697965E-3</v>
      </c>
      <c r="D638" s="15">
        <f t="shared" si="269"/>
        <v>3.9063394365537454E-3</v>
      </c>
      <c r="E638" s="60">
        <f>'Raw Data'!Q646</f>
        <v>3549.7</v>
      </c>
      <c r="F638" s="14">
        <f t="shared" si="270"/>
        <v>-3.0407001562472841E-3</v>
      </c>
      <c r="G638" s="15">
        <f t="shared" si="271"/>
        <v>8.7962501360600021E-3</v>
      </c>
      <c r="H638" s="13">
        <f t="shared" si="272"/>
        <v>2.2517884784278341</v>
      </c>
      <c r="J638" s="55">
        <f>'Raw Data'!A646</f>
        <v>42935</v>
      </c>
      <c r="K638" s="54">
        <f>'Raw Data'!H646</f>
        <v>0</v>
      </c>
      <c r="L638" s="54">
        <f>'Raw Data'!J646</f>
        <v>0</v>
      </c>
      <c r="M638" s="54">
        <f t="shared" si="260"/>
        <v>0</v>
      </c>
      <c r="O638" s="53">
        <f>'Raw Data'!A646</f>
        <v>42935</v>
      </c>
      <c r="P638" s="52">
        <f>'Raw Data'!B646</f>
        <v>4.26</v>
      </c>
      <c r="Q638" s="52">
        <f>'Raw Data'!C646</f>
        <v>0</v>
      </c>
      <c r="R638" s="52">
        <f t="shared" si="275"/>
        <v>4.26</v>
      </c>
      <c r="S638" s="52">
        <f>'Raw Data'!D646</f>
        <v>3.9986999999999999</v>
      </c>
      <c r="T638" s="15">
        <f t="shared" si="276"/>
        <v>0.12435987116164782</v>
      </c>
      <c r="U638" s="15">
        <f t="shared" si="277"/>
        <v>8.1616970065828798E-2</v>
      </c>
      <c r="V638" s="52">
        <f>'Raw Data'!F646</f>
        <v>2.8327</v>
      </c>
      <c r="W638" s="52">
        <f t="shared" si="278"/>
        <v>1.1659999999999999</v>
      </c>
      <c r="Y638" s="55">
        <f>'Raw Data'!A646</f>
        <v>42935</v>
      </c>
      <c r="Z638" s="54">
        <f>'Raw Data'!G646</f>
        <v>4.7343999999999999</v>
      </c>
      <c r="AA638" s="54">
        <f>'Raw Data'!H646</f>
        <v>0</v>
      </c>
      <c r="AB638" s="54">
        <f t="shared" ref="AB638:AB647" si="283">Z638-AA638</f>
        <v>4.7343999999999999</v>
      </c>
      <c r="AC638" s="54">
        <f>'Raw Data'!I646</f>
        <v>0</v>
      </c>
      <c r="AD638" s="12" t="e">
        <f t="shared" ref="AD638:AD647" si="284">LN(AC638/AC637)</f>
        <v>#DIV/0!</v>
      </c>
      <c r="AE638" s="15" t="e">
        <f t="shared" ref="AE638:AE647" si="285">_xlfn.STDEV.P(AD619:AD638)</f>
        <v>#DIV/0!</v>
      </c>
      <c r="AG638" s="61">
        <f>'Raw Data'!M646</f>
        <v>42957</v>
      </c>
      <c r="AH638" s="60">
        <f>'Raw Data'!N646</f>
        <v>3261.7494000000002</v>
      </c>
      <c r="AI638" s="14">
        <f t="shared" si="273"/>
        <v>-4.2291384018697965E-3</v>
      </c>
      <c r="AJ638" s="15">
        <f t="shared" si="274"/>
        <v>3.9063394365537454E-3</v>
      </c>
      <c r="AK638" s="60">
        <f>'Raw Data'!R646+'Raw Data'!S646</f>
        <v>91345217.964399993</v>
      </c>
      <c r="AM638" s="29">
        <f>'Raw Data'!V646</f>
        <v>42900</v>
      </c>
      <c r="AN638" s="28">
        <f>IF('Raw Data'!W646=0,AN637,'Raw Data'!W646)</f>
        <v>6.7969999999999997</v>
      </c>
      <c r="AO638" s="15">
        <f t="shared" si="279"/>
        <v>-1.6182301011400218E-4</v>
      </c>
      <c r="AP638" s="15">
        <f t="shared" si="280"/>
        <v>1.5847989642862059E-3</v>
      </c>
      <c r="AQ638" s="28">
        <f>IF('Raw Data'!Y646=0,AQ637,'Raw Data'!Y646)</f>
        <v>6.7864000000000004</v>
      </c>
      <c r="AR638" s="28">
        <f>IF('Raw Data'!X646=0,AR637,'Raw Data'!X646)</f>
        <v>6.8075000000000001</v>
      </c>
      <c r="AS638" s="28">
        <f t="shared" si="281"/>
        <v>2.1099999999999675E-2</v>
      </c>
      <c r="AT638" s="28">
        <f t="shared" si="282"/>
        <v>-1.0599999999999277E-2</v>
      </c>
      <c r="AV638" s="199">
        <f>'Raw Data'!AB639</f>
        <v>43192</v>
      </c>
      <c r="AW638" s="198">
        <f>'Raw Data'!AC639</f>
        <v>275.68</v>
      </c>
      <c r="AX638" s="198">
        <f t="shared" si="230"/>
        <v>242.34399999999999</v>
      </c>
    </row>
    <row r="639" spans="1:50">
      <c r="A639" s="63">
        <f>'Raw Data'!M647</f>
        <v>42958</v>
      </c>
      <c r="B639" s="13">
        <f>'Raw Data'!N647</f>
        <v>3208.5412999999999</v>
      </c>
      <c r="C639" s="14">
        <f t="shared" ref="C639:C651" si="286">LN(B639/B638)</f>
        <v>-1.6447267029187116E-2</v>
      </c>
      <c r="D639" s="15">
        <f t="shared" ref="D639:D651" si="287">_xlfn.STDEV.P(C630:C639)</f>
        <v>6.3575618857355095E-3</v>
      </c>
      <c r="E639" s="62">
        <f>'Raw Data'!Q647</f>
        <v>3496.94</v>
      </c>
      <c r="F639" s="14">
        <f t="shared" ref="F639:F651" si="288">LN(E639/E638)</f>
        <v>-1.4974792503729434E-2</v>
      </c>
      <c r="G639" s="15">
        <f t="shared" ref="G639:G651" si="289">_xlfn.STDEV.P(F630:F639)</f>
        <v>9.4281685740940108E-3</v>
      </c>
      <c r="H639" s="13">
        <f t="shared" ref="H639:H651" si="290">G639/D639</f>
        <v>1.4829849466739813</v>
      </c>
      <c r="J639" s="55">
        <f>'Raw Data'!A647</f>
        <v>42936</v>
      </c>
      <c r="K639" s="54">
        <f>'Raw Data'!H647</f>
        <v>0</v>
      </c>
      <c r="L639" s="54">
        <f>'Raw Data'!J647</f>
        <v>0</v>
      </c>
      <c r="M639" s="54">
        <f t="shared" si="260"/>
        <v>0</v>
      </c>
      <c r="O639" s="53">
        <f>'Raw Data'!A647</f>
        <v>42936</v>
      </c>
      <c r="P639" s="52">
        <f>'Raw Data'!B647</f>
        <v>4.2550999999999997</v>
      </c>
      <c r="Q639" s="52">
        <f>'Raw Data'!C647</f>
        <v>0</v>
      </c>
      <c r="R639" s="52">
        <f t="shared" si="275"/>
        <v>4.2550999999999997</v>
      </c>
      <c r="S639" s="52">
        <f>'Raw Data'!D647</f>
        <v>3.6181000000000001</v>
      </c>
      <c r="T639" s="15">
        <f t="shared" si="276"/>
        <v>-0.1000202821249295</v>
      </c>
      <c r="U639" s="15">
        <f t="shared" si="277"/>
        <v>8.4062306016665742E-2</v>
      </c>
      <c r="V639" s="52">
        <f>'Raw Data'!F647</f>
        <v>2.8502000000000001</v>
      </c>
      <c r="W639" s="52">
        <f t="shared" si="278"/>
        <v>0.76790000000000003</v>
      </c>
      <c r="Y639" s="55">
        <f>'Raw Data'!A647</f>
        <v>42936</v>
      </c>
      <c r="Z639" s="54">
        <f>'Raw Data'!G647</f>
        <v>4.7629000000000001</v>
      </c>
      <c r="AA639" s="54">
        <f>'Raw Data'!H647</f>
        <v>0</v>
      </c>
      <c r="AB639" s="54">
        <f t="shared" si="283"/>
        <v>4.7629000000000001</v>
      </c>
      <c r="AC639" s="54">
        <f>'Raw Data'!I647</f>
        <v>0</v>
      </c>
      <c r="AD639" s="12" t="e">
        <f t="shared" si="284"/>
        <v>#DIV/0!</v>
      </c>
      <c r="AE639" s="15" t="e">
        <f t="shared" si="285"/>
        <v>#DIV/0!</v>
      </c>
      <c r="AG639" s="63">
        <f>'Raw Data'!M647</f>
        <v>42958</v>
      </c>
      <c r="AH639" s="62">
        <f>'Raw Data'!N647</f>
        <v>3208.5412999999999</v>
      </c>
      <c r="AI639" s="14">
        <f t="shared" ref="AI639:AI654" si="291">LN(AH639/AH638)</f>
        <v>-1.6447267029187116E-2</v>
      </c>
      <c r="AJ639" s="15">
        <f t="shared" ref="AJ639:AJ654" si="292">_xlfn.STDEV.P(AI630:AI639)</f>
        <v>6.3575618857355095E-3</v>
      </c>
      <c r="AK639" s="62">
        <f>'Raw Data'!R647+'Raw Data'!S647</f>
        <v>90939855.956100002</v>
      </c>
      <c r="AM639" s="29">
        <f>'Raw Data'!V647</f>
        <v>42901</v>
      </c>
      <c r="AN639" s="28">
        <f>IF('Raw Data'!W647=0,AN638,'Raw Data'!W647)</f>
        <v>6.7975000000000003</v>
      </c>
      <c r="AO639" s="15">
        <f t="shared" si="279"/>
        <v>7.3559159987633837E-5</v>
      </c>
      <c r="AP639" s="15">
        <f t="shared" si="280"/>
        <v>1.588487855376996E-3</v>
      </c>
      <c r="AQ639" s="28">
        <f>IF('Raw Data'!Y647=0,AQ638,'Raw Data'!Y647)</f>
        <v>6.8071999999999999</v>
      </c>
      <c r="AR639" s="28">
        <f>IF('Raw Data'!X647=0,AR638,'Raw Data'!X647)</f>
        <v>6.8236999999999997</v>
      </c>
      <c r="AS639" s="28">
        <f t="shared" si="281"/>
        <v>1.6499999999999737E-2</v>
      </c>
      <c r="AT639" s="28">
        <f t="shared" si="282"/>
        <v>9.6999999999995978E-3</v>
      </c>
      <c r="AV639" s="199">
        <f>'Raw Data'!AB640</f>
        <v>43193</v>
      </c>
      <c r="AW639" s="198">
        <f>'Raw Data'!AC640</f>
        <v>242.52</v>
      </c>
      <c r="AX639" s="198">
        <f t="shared" si="230"/>
        <v>228.19800000000001</v>
      </c>
    </row>
    <row r="640" spans="1:50">
      <c r="A640" s="63">
        <f>'Raw Data'!M648</f>
        <v>42961</v>
      </c>
      <c r="B640" s="13">
        <f>'Raw Data'!N648</f>
        <v>3237.3602000000001</v>
      </c>
      <c r="C640" s="14">
        <f t="shared" si="286"/>
        <v>8.941834441945325E-3</v>
      </c>
      <c r="D640" s="15">
        <f t="shared" si="287"/>
        <v>6.7416890589204236E-3</v>
      </c>
      <c r="E640" s="62">
        <f>'Raw Data'!Q648</f>
        <v>3492.52</v>
      </c>
      <c r="F640" s="14">
        <f t="shared" si="288"/>
        <v>-1.2647616809293629E-3</v>
      </c>
      <c r="G640" s="15">
        <f t="shared" si="289"/>
        <v>9.4593353632332934E-3</v>
      </c>
      <c r="H640" s="13">
        <f t="shared" si="290"/>
        <v>1.403110597442484</v>
      </c>
      <c r="J640" s="55">
        <f>'Raw Data'!A648</f>
        <v>42937</v>
      </c>
      <c r="K640" s="54">
        <f>'Raw Data'!H648</f>
        <v>0</v>
      </c>
      <c r="L640" s="54">
        <f>'Raw Data'!J648</f>
        <v>0</v>
      </c>
      <c r="M640" s="54">
        <f t="shared" si="260"/>
        <v>0</v>
      </c>
      <c r="O640" s="53">
        <f>'Raw Data'!A648</f>
        <v>42937</v>
      </c>
      <c r="P640" s="52">
        <f>'Raw Data'!B648</f>
        <v>4.2549999999999999</v>
      </c>
      <c r="Q640" s="52">
        <f>'Raw Data'!C648</f>
        <v>0</v>
      </c>
      <c r="R640" s="52">
        <f t="shared" si="275"/>
        <v>4.2549999999999999</v>
      </c>
      <c r="S640" s="52">
        <f>'Raw Data'!D648</f>
        <v>3.4590000000000001</v>
      </c>
      <c r="T640" s="15">
        <f t="shared" si="276"/>
        <v>-4.4969496215983951E-2</v>
      </c>
      <c r="U640" s="15">
        <f t="shared" si="277"/>
        <v>8.2166724827739041E-2</v>
      </c>
      <c r="V640" s="52">
        <f>'Raw Data'!F648</f>
        <v>2.9098999999999999</v>
      </c>
      <c r="W640" s="52">
        <f t="shared" si="278"/>
        <v>0.54910000000000014</v>
      </c>
      <c r="Y640" s="55">
        <f>'Raw Data'!A648</f>
        <v>42937</v>
      </c>
      <c r="Z640" s="54">
        <f>'Raw Data'!G648</f>
        <v>4.7454000000000001</v>
      </c>
      <c r="AA640" s="54">
        <f>'Raw Data'!H648</f>
        <v>0</v>
      </c>
      <c r="AB640" s="54">
        <f t="shared" si="283"/>
        <v>4.7454000000000001</v>
      </c>
      <c r="AC640" s="54">
        <f>'Raw Data'!I648</f>
        <v>0</v>
      </c>
      <c r="AD640" s="12" t="e">
        <f t="shared" si="284"/>
        <v>#DIV/0!</v>
      </c>
      <c r="AE640" s="15" t="e">
        <f t="shared" si="285"/>
        <v>#DIV/0!</v>
      </c>
      <c r="AG640" s="63">
        <f>'Raw Data'!M648</f>
        <v>42961</v>
      </c>
      <c r="AH640" s="62">
        <f>'Raw Data'!N648</f>
        <v>3237.3602000000001</v>
      </c>
      <c r="AI640" s="14">
        <f t="shared" si="291"/>
        <v>8.941834441945325E-3</v>
      </c>
      <c r="AJ640" s="15">
        <f t="shared" si="292"/>
        <v>6.7416890589204236E-3</v>
      </c>
      <c r="AK640" s="62">
        <f>'Raw Data'!R648+'Raw Data'!S648</f>
        <v>91449828.523499995</v>
      </c>
      <c r="AM640" s="29">
        <f>'Raw Data'!V648</f>
        <v>42902</v>
      </c>
      <c r="AN640" s="28">
        <f>IF('Raw Data'!W648=0,AN639,'Raw Data'!W648)</f>
        <v>6.8139000000000003</v>
      </c>
      <c r="AO640" s="15">
        <f t="shared" si="279"/>
        <v>2.4097459388546538E-3</v>
      </c>
      <c r="AP640" s="15">
        <f t="shared" si="280"/>
        <v>1.7140722192480796E-3</v>
      </c>
      <c r="AQ640" s="28">
        <f>IF('Raw Data'!Y648=0,AQ639,'Raw Data'!Y648)</f>
        <v>6.8144</v>
      </c>
      <c r="AR640" s="28">
        <f>IF('Raw Data'!X648=0,AR639,'Raw Data'!X648)</f>
        <v>6.8372000000000002</v>
      </c>
      <c r="AS640" s="28">
        <f t="shared" si="281"/>
        <v>2.2800000000000153E-2</v>
      </c>
      <c r="AT640" s="28">
        <f t="shared" si="282"/>
        <v>4.9999999999972289E-4</v>
      </c>
      <c r="AV640" s="199">
        <f>'Raw Data'!AB641</f>
        <v>43194</v>
      </c>
      <c r="AW640" s="198">
        <f>'Raw Data'!AC641</f>
        <v>244.26</v>
      </c>
      <c r="AX640" s="198">
        <f t="shared" si="230"/>
        <v>231.26399999999998</v>
      </c>
    </row>
    <row r="641" spans="1:50">
      <c r="A641" s="63">
        <f>'Raw Data'!M649</f>
        <v>42962</v>
      </c>
      <c r="B641" s="13">
        <f>'Raw Data'!N649</f>
        <v>3251.2617</v>
      </c>
      <c r="C641" s="14">
        <f t="shared" si="286"/>
        <v>4.2848917640379387E-3</v>
      </c>
      <c r="D641" s="15">
        <f t="shared" si="287"/>
        <v>6.5817579905097113E-3</v>
      </c>
      <c r="E641" s="62">
        <f>'Raw Data'!Q649</f>
        <v>3541.2</v>
      </c>
      <c r="F641" s="14">
        <f t="shared" si="288"/>
        <v>1.3842114065266175E-2</v>
      </c>
      <c r="G641" s="15">
        <f t="shared" si="289"/>
        <v>9.5405531215243203E-3</v>
      </c>
      <c r="H641" s="13">
        <f t="shared" si="290"/>
        <v>1.4495448078280786</v>
      </c>
      <c r="J641" s="57">
        <f>'Raw Data'!A649</f>
        <v>42940</v>
      </c>
      <c r="K641" s="56">
        <f>'Raw Data'!H649</f>
        <v>0</v>
      </c>
      <c r="L641" s="56">
        <f>'Raw Data'!J649</f>
        <v>0</v>
      </c>
      <c r="M641" s="56">
        <f t="shared" ref="M641:M647" si="293">L641-K641</f>
        <v>0</v>
      </c>
      <c r="O641" s="53">
        <f>'Raw Data'!A649</f>
        <v>42940</v>
      </c>
      <c r="P641" s="52">
        <f>'Raw Data'!B649</f>
        <v>4.2549999999999999</v>
      </c>
      <c r="Q641" s="52">
        <f>'Raw Data'!C649</f>
        <v>0</v>
      </c>
      <c r="R641" s="52">
        <f t="shared" si="275"/>
        <v>4.2549999999999999</v>
      </c>
      <c r="S641" s="52">
        <f>'Raw Data'!D649</f>
        <v>3.3277999999999999</v>
      </c>
      <c r="T641" s="15">
        <f t="shared" si="276"/>
        <v>-3.8668104955761881E-2</v>
      </c>
      <c r="U641" s="15">
        <f t="shared" si="277"/>
        <v>7.3470772902034159E-2</v>
      </c>
      <c r="V641" s="52">
        <f>'Raw Data'!F649</f>
        <v>2.8504</v>
      </c>
      <c r="W641" s="52">
        <f t="shared" si="278"/>
        <v>0.47739999999999982</v>
      </c>
      <c r="Y641" s="55">
        <f>'Raw Data'!A649</f>
        <v>42940</v>
      </c>
      <c r="Z641" s="54">
        <f>'Raw Data'!G649</f>
        <v>4.7323000000000004</v>
      </c>
      <c r="AA641" s="54">
        <f>'Raw Data'!H649</f>
        <v>0</v>
      </c>
      <c r="AB641" s="54">
        <f t="shared" si="283"/>
        <v>4.7323000000000004</v>
      </c>
      <c r="AC641" s="54">
        <f>'Raw Data'!I649</f>
        <v>0</v>
      </c>
      <c r="AD641" s="12" t="e">
        <f t="shared" si="284"/>
        <v>#DIV/0!</v>
      </c>
      <c r="AE641" s="15" t="e">
        <f t="shared" si="285"/>
        <v>#DIV/0!</v>
      </c>
      <c r="AG641" s="63">
        <f>'Raw Data'!M649</f>
        <v>42962</v>
      </c>
      <c r="AH641" s="62">
        <f>'Raw Data'!N649</f>
        <v>3251.2617</v>
      </c>
      <c r="AI641" s="14">
        <f t="shared" si="291"/>
        <v>4.2848917640379387E-3</v>
      </c>
      <c r="AJ641" s="15">
        <f t="shared" si="292"/>
        <v>6.5817579905097113E-3</v>
      </c>
      <c r="AK641" s="62">
        <f>'Raw Data'!R649+'Raw Data'!S649</f>
        <v>91727492.570100009</v>
      </c>
      <c r="AM641" s="29">
        <f>'Raw Data'!V649</f>
        <v>42905</v>
      </c>
      <c r="AN641" s="28">
        <f>IF('Raw Data'!W649=0,AN640,'Raw Data'!W649)</f>
        <v>6.8170000000000002</v>
      </c>
      <c r="AO641" s="15">
        <f t="shared" si="279"/>
        <v>4.5484891730485549E-4</v>
      </c>
      <c r="AP641" s="15">
        <f t="shared" si="280"/>
        <v>1.7249763657204583E-3</v>
      </c>
      <c r="AQ641" s="28">
        <f>IF('Raw Data'!Y649=0,AQ640,'Raw Data'!Y649)</f>
        <v>6.8289999999999997</v>
      </c>
      <c r="AR641" s="28">
        <f>IF('Raw Data'!X649=0,AR640,'Raw Data'!X649)</f>
        <v>6.8322000000000003</v>
      </c>
      <c r="AS641" s="28">
        <f t="shared" si="281"/>
        <v>3.2000000000005357E-3</v>
      </c>
      <c r="AT641" s="28">
        <f t="shared" si="282"/>
        <v>1.1999999999999567E-2</v>
      </c>
      <c r="AV641" s="199">
        <f>'Raw Data'!AB642</f>
        <v>43199</v>
      </c>
      <c r="AW641" s="198">
        <f>'Raw Data'!AC642</f>
        <v>295.98</v>
      </c>
      <c r="AX641" s="198">
        <f t="shared" si="230"/>
        <v>242.786</v>
      </c>
    </row>
    <row r="642" spans="1:50">
      <c r="A642" s="63">
        <f>'Raw Data'!M650</f>
        <v>42963</v>
      </c>
      <c r="B642" s="13">
        <f>'Raw Data'!N650</f>
        <v>3246.4512</v>
      </c>
      <c r="C642" s="14">
        <f t="shared" si="286"/>
        <v>-1.4806751091996949E-3</v>
      </c>
      <c r="D642" s="15">
        <f t="shared" si="287"/>
        <v>6.5733644850331239E-3</v>
      </c>
      <c r="E642" s="62">
        <f>'Raw Data'!Q650</f>
        <v>3518.4</v>
      </c>
      <c r="F642" s="14">
        <f t="shared" si="288"/>
        <v>-6.4593119363972554E-3</v>
      </c>
      <c r="G642" s="15">
        <f t="shared" si="289"/>
        <v>8.5950621518701802E-3</v>
      </c>
      <c r="H642" s="13">
        <f t="shared" si="290"/>
        <v>1.3075590394295424</v>
      </c>
      <c r="J642" s="57">
        <f>'Raw Data'!A650</f>
        <v>42941</v>
      </c>
      <c r="K642" s="56">
        <f>'Raw Data'!H650</f>
        <v>0</v>
      </c>
      <c r="L642" s="56">
        <f>'Raw Data'!J650</f>
        <v>0</v>
      </c>
      <c r="M642" s="56">
        <f t="shared" si="293"/>
        <v>0</v>
      </c>
      <c r="O642" s="53">
        <f>'Raw Data'!A650</f>
        <v>42941</v>
      </c>
      <c r="P642" s="52">
        <f>'Raw Data'!B650</f>
        <v>4.2539999999999996</v>
      </c>
      <c r="Q642" s="52">
        <f>'Raw Data'!C650</f>
        <v>0</v>
      </c>
      <c r="R642" s="52">
        <f t="shared" si="275"/>
        <v>4.2539999999999996</v>
      </c>
      <c r="S642" s="52">
        <f>'Raw Data'!D650</f>
        <v>3.6063000000000001</v>
      </c>
      <c r="T642" s="15">
        <f t="shared" si="276"/>
        <v>8.0370890996911401E-2</v>
      </c>
      <c r="U642" s="15">
        <f t="shared" si="277"/>
        <v>7.5683875346182483E-2</v>
      </c>
      <c r="V642" s="52">
        <f>'Raw Data'!F650</f>
        <v>2.8818999999999999</v>
      </c>
      <c r="W642" s="52">
        <f t="shared" si="278"/>
        <v>0.72440000000000015</v>
      </c>
      <c r="Y642" s="55">
        <f>'Raw Data'!A650</f>
        <v>42941</v>
      </c>
      <c r="Z642" s="54">
        <f>'Raw Data'!G650</f>
        <v>4.7256</v>
      </c>
      <c r="AA642" s="54">
        <f>'Raw Data'!H650</f>
        <v>0</v>
      </c>
      <c r="AB642" s="54">
        <f t="shared" si="283"/>
        <v>4.7256</v>
      </c>
      <c r="AC642" s="54">
        <f>'Raw Data'!I650</f>
        <v>0</v>
      </c>
      <c r="AD642" s="12" t="e">
        <f t="shared" si="284"/>
        <v>#DIV/0!</v>
      </c>
      <c r="AE642" s="15" t="e">
        <f t="shared" si="285"/>
        <v>#DIV/0!</v>
      </c>
      <c r="AG642" s="63">
        <f>'Raw Data'!M650</f>
        <v>42963</v>
      </c>
      <c r="AH642" s="62">
        <f>'Raw Data'!N650</f>
        <v>3246.4512</v>
      </c>
      <c r="AI642" s="14">
        <f t="shared" si="291"/>
        <v>-1.4806751091996949E-3</v>
      </c>
      <c r="AJ642" s="15">
        <f t="shared" si="292"/>
        <v>6.5733644850331239E-3</v>
      </c>
      <c r="AK642" s="62">
        <f>'Raw Data'!R650+'Raw Data'!S650</f>
        <v>91970396.233599991</v>
      </c>
      <c r="AM642" s="29">
        <f>'Raw Data'!V650</f>
        <v>42906</v>
      </c>
      <c r="AN642" s="28">
        <f>IF('Raw Data'!W650=0,AN641,'Raw Data'!W650)</f>
        <v>6.8265000000000002</v>
      </c>
      <c r="AO642" s="15">
        <f t="shared" si="279"/>
        <v>1.3926047620210699E-3</v>
      </c>
      <c r="AP642" s="15">
        <f t="shared" si="280"/>
        <v>1.7762365765963989E-3</v>
      </c>
      <c r="AQ642" s="28">
        <f>IF('Raw Data'!Y650=0,AQ641,'Raw Data'!Y650)</f>
        <v>6.8234000000000004</v>
      </c>
      <c r="AR642" s="28">
        <f>IF('Raw Data'!X650=0,AR641,'Raw Data'!X650)</f>
        <v>6.8390000000000004</v>
      </c>
      <c r="AS642" s="28">
        <f t="shared" si="281"/>
        <v>1.5600000000000058E-2</v>
      </c>
      <c r="AT642" s="28">
        <f t="shared" si="282"/>
        <v>-3.0999999999998806E-3</v>
      </c>
      <c r="AV642" s="199">
        <f>'Raw Data'!AB643</f>
        <v>43200</v>
      </c>
      <c r="AW642" s="198">
        <f>'Raw Data'!AC643</f>
        <v>279.27</v>
      </c>
      <c r="AX642" s="198">
        <f t="shared" si="230"/>
        <v>267.54200000000003</v>
      </c>
    </row>
    <row r="643" spans="1:50">
      <c r="A643" s="63">
        <f>'Raw Data'!M651</f>
        <v>42964</v>
      </c>
      <c r="B643" s="13">
        <f>'Raw Data'!N651</f>
        <v>3268.4297999999999</v>
      </c>
      <c r="C643" s="14">
        <f t="shared" si="286"/>
        <v>6.7472248169471076E-3</v>
      </c>
      <c r="D643" s="15">
        <f t="shared" si="287"/>
        <v>6.9117360465411207E-3</v>
      </c>
      <c r="E643" s="62">
        <f>'Raw Data'!Q651</f>
        <v>3528.06</v>
      </c>
      <c r="F643" s="14">
        <f t="shared" si="288"/>
        <v>2.7418039842922359E-3</v>
      </c>
      <c r="G643" s="15">
        <f t="shared" si="289"/>
        <v>8.1450013445745397E-3</v>
      </c>
      <c r="H643" s="13">
        <f t="shared" si="290"/>
        <v>1.1784306127619832</v>
      </c>
      <c r="J643" s="57">
        <f>'Raw Data'!A651</f>
        <v>42942</v>
      </c>
      <c r="K643" s="56">
        <f>'Raw Data'!H651</f>
        <v>0</v>
      </c>
      <c r="L643" s="56">
        <f>'Raw Data'!J651</f>
        <v>0</v>
      </c>
      <c r="M643" s="56">
        <f t="shared" si="293"/>
        <v>0</v>
      </c>
      <c r="O643" s="59">
        <f>'Raw Data'!A651</f>
        <v>42942</v>
      </c>
      <c r="P643" s="58">
        <f>'Raw Data'!B651</f>
        <v>4.2510000000000003</v>
      </c>
      <c r="Q643" s="58">
        <f>'Raw Data'!C651</f>
        <v>0</v>
      </c>
      <c r="R643" s="58">
        <f t="shared" ref="R643:R651" si="294">P643-Q643</f>
        <v>4.2510000000000003</v>
      </c>
      <c r="S643" s="58">
        <f>'Raw Data'!D651</f>
        <v>3.7124999999999999</v>
      </c>
      <c r="T643" s="15">
        <f t="shared" ref="T643:T651" si="295">LN(S643/S642)</f>
        <v>2.9023188132636761E-2</v>
      </c>
      <c r="U643" s="15">
        <f t="shared" ref="U643:U651" si="296">_xlfn.STDEV.P(T624:T643)</f>
        <v>7.543532740242738E-2</v>
      </c>
      <c r="V643" s="58">
        <f>'Raw Data'!F651</f>
        <v>2.8405</v>
      </c>
      <c r="W643" s="58">
        <f t="shared" ref="W643:W651" si="297">S643-V643</f>
        <v>0.87199999999999989</v>
      </c>
      <c r="Y643" s="55">
        <f>'Raw Data'!A651</f>
        <v>42942</v>
      </c>
      <c r="Z643" s="54">
        <f>'Raw Data'!G651</f>
        <v>4.7365000000000004</v>
      </c>
      <c r="AA643" s="54">
        <f>'Raw Data'!H651</f>
        <v>0</v>
      </c>
      <c r="AB643" s="54">
        <f t="shared" si="283"/>
        <v>4.7365000000000004</v>
      </c>
      <c r="AC643" s="54">
        <f>'Raw Data'!I651</f>
        <v>0</v>
      </c>
      <c r="AD643" s="12" t="e">
        <f t="shared" si="284"/>
        <v>#DIV/0!</v>
      </c>
      <c r="AE643" s="15" t="e">
        <f t="shared" si="285"/>
        <v>#DIV/0!</v>
      </c>
      <c r="AG643" s="63">
        <f>'Raw Data'!M651</f>
        <v>42964</v>
      </c>
      <c r="AH643" s="62">
        <f>'Raw Data'!N651</f>
        <v>3268.4297999999999</v>
      </c>
      <c r="AI643" s="14">
        <f t="shared" si="291"/>
        <v>6.7472248169471076E-3</v>
      </c>
      <c r="AJ643" s="15">
        <f t="shared" si="292"/>
        <v>6.9117360465411207E-3</v>
      </c>
      <c r="AK643" s="62">
        <f>'Raw Data'!R651+'Raw Data'!S651</f>
        <v>92280848.265300006</v>
      </c>
      <c r="AM643" s="29">
        <f>'Raw Data'!V651</f>
        <v>42907</v>
      </c>
      <c r="AN643" s="28">
        <f>IF('Raw Data'!W651=0,AN642,'Raw Data'!W651)</f>
        <v>6.8289999999999997</v>
      </c>
      <c r="AO643" s="15">
        <f t="shared" si="279"/>
        <v>3.6615283628283244E-4</v>
      </c>
      <c r="AP643" s="15">
        <f t="shared" si="280"/>
        <v>1.7801566400702843E-3</v>
      </c>
      <c r="AQ643" s="28">
        <f>IF('Raw Data'!Y651=0,AQ642,'Raw Data'!Y651)</f>
        <v>6.8314000000000004</v>
      </c>
      <c r="AR643" s="28">
        <f>IF('Raw Data'!X651=0,AR642,'Raw Data'!X651)</f>
        <v>6.8445999999999998</v>
      </c>
      <c r="AS643" s="28">
        <f t="shared" si="281"/>
        <v>1.3199999999999434E-2</v>
      </c>
      <c r="AT643" s="28">
        <f t="shared" si="282"/>
        <v>2.4000000000006239E-3</v>
      </c>
      <c r="AV643" s="199">
        <f>'Raw Data'!AB644</f>
        <v>43201</v>
      </c>
      <c r="AW643" s="198">
        <f>'Raw Data'!AC644</f>
        <v>278.08999999999997</v>
      </c>
      <c r="AX643" s="198">
        <f t="shared" si="230"/>
        <v>268.024</v>
      </c>
    </row>
    <row r="644" spans="1:50">
      <c r="A644" s="63">
        <f>'Raw Data'!M652</f>
        <v>42965</v>
      </c>
      <c r="B644" s="13">
        <f>'Raw Data'!N652</f>
        <v>3268.7242999999999</v>
      </c>
      <c r="C644" s="14">
        <f t="shared" si="286"/>
        <v>9.0100369578038117E-5</v>
      </c>
      <c r="D644" s="15">
        <f t="shared" si="287"/>
        <v>6.8299544750681099E-3</v>
      </c>
      <c r="E644" s="62">
        <f>'Raw Data'!Q652</f>
        <v>3530.54</v>
      </c>
      <c r="F644" s="14">
        <f t="shared" si="288"/>
        <v>7.0268894739648291E-4</v>
      </c>
      <c r="G644" s="15">
        <f t="shared" si="289"/>
        <v>8.1521003579084639E-3</v>
      </c>
      <c r="H644" s="13">
        <f t="shared" si="290"/>
        <v>1.1935804825151737</v>
      </c>
      <c r="J644" s="57">
        <f>'Raw Data'!A652</f>
        <v>42943</v>
      </c>
      <c r="K644" s="56">
        <f>'Raw Data'!H652</f>
        <v>0</v>
      </c>
      <c r="L644" s="56">
        <f>'Raw Data'!J652</f>
        <v>0</v>
      </c>
      <c r="M644" s="56">
        <f t="shared" si="293"/>
        <v>0</v>
      </c>
      <c r="O644" s="59">
        <f>'Raw Data'!A652</f>
        <v>42943</v>
      </c>
      <c r="P644" s="58">
        <f>'Raw Data'!B652</f>
        <v>4.25</v>
      </c>
      <c r="Q644" s="58">
        <f>'Raw Data'!C652</f>
        <v>0</v>
      </c>
      <c r="R644" s="58">
        <f t="shared" si="294"/>
        <v>4.25</v>
      </c>
      <c r="S644" s="58">
        <f>'Raw Data'!D652</f>
        <v>3.8031999999999999</v>
      </c>
      <c r="T644" s="15">
        <f t="shared" si="295"/>
        <v>2.4137313494974458E-2</v>
      </c>
      <c r="U644" s="15">
        <f t="shared" si="296"/>
        <v>7.545172870890747E-2</v>
      </c>
      <c r="V644" s="58">
        <f>'Raw Data'!F652</f>
        <v>2.9340999999999999</v>
      </c>
      <c r="W644" s="58">
        <f t="shared" si="297"/>
        <v>0.86909999999999998</v>
      </c>
      <c r="Y644" s="55">
        <f>'Raw Data'!A652</f>
        <v>42943</v>
      </c>
      <c r="Z644" s="54">
        <f>'Raw Data'!G652</f>
        <v>4.7298</v>
      </c>
      <c r="AA644" s="54">
        <f>'Raw Data'!H652</f>
        <v>0</v>
      </c>
      <c r="AB644" s="54">
        <f t="shared" si="283"/>
        <v>4.7298</v>
      </c>
      <c r="AC644" s="54">
        <f>'Raw Data'!I652</f>
        <v>0</v>
      </c>
      <c r="AD644" s="12" t="e">
        <f t="shared" si="284"/>
        <v>#DIV/0!</v>
      </c>
      <c r="AE644" s="15" t="e">
        <f t="shared" si="285"/>
        <v>#DIV/0!</v>
      </c>
      <c r="AG644" s="63">
        <f>'Raw Data'!M652</f>
        <v>42965</v>
      </c>
      <c r="AH644" s="62">
        <f>'Raw Data'!N652</f>
        <v>3268.7242999999999</v>
      </c>
      <c r="AI644" s="14">
        <f t="shared" si="291"/>
        <v>9.0100369578038117E-5</v>
      </c>
      <c r="AJ644" s="15">
        <f t="shared" si="292"/>
        <v>6.8299544750681099E-3</v>
      </c>
      <c r="AK644" s="62">
        <f>'Raw Data'!R652+'Raw Data'!S652</f>
        <v>92075134.387600005</v>
      </c>
      <c r="AM644" s="29">
        <f>'Raw Data'!V652</f>
        <v>42908</v>
      </c>
      <c r="AN644" s="28">
        <f>IF('Raw Data'!W652=0,AN643,'Raw Data'!W652)</f>
        <v>6.8307000000000002</v>
      </c>
      <c r="AO644" s="15">
        <f t="shared" si="279"/>
        <v>2.4890737113943996E-4</v>
      </c>
      <c r="AP644" s="15">
        <f t="shared" si="280"/>
        <v>1.6548395708049233E-3</v>
      </c>
      <c r="AQ644" s="28">
        <f>IF('Raw Data'!Y652=0,AQ643,'Raw Data'!Y652)</f>
        <v>6.8372000000000002</v>
      </c>
      <c r="AR644" s="28">
        <f>IF('Raw Data'!X652=0,AR643,'Raw Data'!X652)</f>
        <v>6.8461999999999996</v>
      </c>
      <c r="AS644" s="28">
        <f t="shared" si="281"/>
        <v>8.9999999999994529E-3</v>
      </c>
      <c r="AT644" s="28">
        <f t="shared" si="282"/>
        <v>6.4999999999999503E-3</v>
      </c>
      <c r="AV644" s="245">
        <f>'Raw Data'!AB645</f>
        <v>43202</v>
      </c>
      <c r="AW644" s="244">
        <f>'Raw Data'!AC645</f>
        <v>250.84</v>
      </c>
      <c r="AX644" s="244">
        <f t="shared" ref="AX644:AX649" si="298">AVERAGE(AW640:AW644)</f>
        <v>269.68799999999999</v>
      </c>
    </row>
    <row r="645" spans="1:50">
      <c r="A645" s="63">
        <f>'Raw Data'!M653</f>
        <v>42968</v>
      </c>
      <c r="B645" s="13">
        <f>'Raw Data'!N653</f>
        <v>3286.9054999999998</v>
      </c>
      <c r="C645" s="14">
        <f t="shared" si="286"/>
        <v>5.5467581815984964E-3</v>
      </c>
      <c r="D645" s="15">
        <f t="shared" si="287"/>
        <v>6.847820990569204E-3</v>
      </c>
      <c r="E645" s="62">
        <f>'Raw Data'!Q653</f>
        <v>3525.93</v>
      </c>
      <c r="F645" s="14">
        <f t="shared" si="288"/>
        <v>-1.3066024955404707E-3</v>
      </c>
      <c r="G645" s="15">
        <f t="shared" si="289"/>
        <v>8.1086781906054336E-3</v>
      </c>
      <c r="H645" s="13">
        <f t="shared" si="290"/>
        <v>1.1841253154503715</v>
      </c>
      <c r="J645" s="57">
        <f>'Raw Data'!A653</f>
        <v>42944</v>
      </c>
      <c r="K645" s="56">
        <f>'Raw Data'!H653</f>
        <v>0</v>
      </c>
      <c r="L645" s="56">
        <f>'Raw Data'!J653</f>
        <v>0</v>
      </c>
      <c r="M645" s="56">
        <f t="shared" si="293"/>
        <v>0</v>
      </c>
      <c r="O645" s="59">
        <f>'Raw Data'!A653</f>
        <v>42944</v>
      </c>
      <c r="P645" s="58">
        <f>'Raw Data'!B653</f>
        <v>4.2514000000000003</v>
      </c>
      <c r="Q645" s="58">
        <f>'Raw Data'!C653</f>
        <v>0</v>
      </c>
      <c r="R645" s="58">
        <f t="shared" si="294"/>
        <v>4.2514000000000003</v>
      </c>
      <c r="S645" s="58">
        <f>'Raw Data'!D653</f>
        <v>3.6735000000000002</v>
      </c>
      <c r="T645" s="15">
        <f t="shared" si="295"/>
        <v>-3.4697931545597333E-2</v>
      </c>
      <c r="U645" s="15">
        <f t="shared" si="296"/>
        <v>7.4783162915437407E-2</v>
      </c>
      <c r="V645" s="58">
        <f>'Raw Data'!F653</f>
        <v>2.8542999999999998</v>
      </c>
      <c r="W645" s="58">
        <f t="shared" si="297"/>
        <v>0.81920000000000037</v>
      </c>
      <c r="Y645" s="55">
        <f>'Raw Data'!A653</f>
        <v>42944</v>
      </c>
      <c r="Z645" s="54">
        <f>'Raw Data'!G653</f>
        <v>4.7160000000000002</v>
      </c>
      <c r="AA645" s="54">
        <f>'Raw Data'!H653</f>
        <v>0</v>
      </c>
      <c r="AB645" s="54">
        <f t="shared" si="283"/>
        <v>4.7160000000000002</v>
      </c>
      <c r="AC645" s="54">
        <f>'Raw Data'!I653</f>
        <v>0</v>
      </c>
      <c r="AD645" s="12" t="e">
        <f t="shared" si="284"/>
        <v>#DIV/0!</v>
      </c>
      <c r="AE645" s="15" t="e">
        <f t="shared" si="285"/>
        <v>#DIV/0!</v>
      </c>
      <c r="AG645" s="63">
        <f>'Raw Data'!M653</f>
        <v>42968</v>
      </c>
      <c r="AH645" s="62">
        <f>'Raw Data'!N653</f>
        <v>3286.9054999999998</v>
      </c>
      <c r="AI645" s="14">
        <f t="shared" si="291"/>
        <v>5.5467581815984964E-3</v>
      </c>
      <c r="AJ645" s="15">
        <f t="shared" si="292"/>
        <v>6.847820990569204E-3</v>
      </c>
      <c r="AK645" s="62">
        <f>'Raw Data'!R653+'Raw Data'!S653</f>
        <v>92420355.364800006</v>
      </c>
      <c r="AM645" s="35">
        <f>'Raw Data'!V653</f>
        <v>42909</v>
      </c>
      <c r="AN645" s="34">
        <f>IF('Raw Data'!W653=0,AN644,'Raw Data'!W653)</f>
        <v>6.8387000000000002</v>
      </c>
      <c r="AO645" s="15">
        <f>LN(AN645/AN644)</f>
        <v>1.1704977414336033E-3</v>
      </c>
      <c r="AP645" s="15">
        <f>_xlfn.STDEV.P(AO626:AO645)</f>
        <v>1.6747492849274789E-3</v>
      </c>
      <c r="AQ645" s="34">
        <f>IF('Raw Data'!Y653=0,AQ644,'Raw Data'!Y653)</f>
        <v>6.8365999999999998</v>
      </c>
      <c r="AR645" s="34">
        <f>IF('Raw Data'!X653=0,AR644,'Raw Data'!X653)</f>
        <v>6.8480999999999996</v>
      </c>
      <c r="AS645" s="34">
        <f>AR645-AQ645</f>
        <v>1.1499999999999844E-2</v>
      </c>
      <c r="AT645" s="34">
        <f>AQ645-AN645</f>
        <v>-2.1000000000004349E-3</v>
      </c>
      <c r="AV645" s="245">
        <f>'Raw Data'!AB646</f>
        <v>43203</v>
      </c>
      <c r="AW645" s="244">
        <f>'Raw Data'!AC646</f>
        <v>245.34</v>
      </c>
      <c r="AX645" s="244">
        <f t="shared" si="298"/>
        <v>269.90399999999994</v>
      </c>
    </row>
    <row r="646" spans="1:50">
      <c r="A646" s="63">
        <f>'Raw Data'!M654</f>
        <v>42969</v>
      </c>
      <c r="B646" s="13">
        <f>'Raw Data'!N654</f>
        <v>3290.2257</v>
      </c>
      <c r="C646" s="14">
        <f t="shared" si="286"/>
        <v>1.0096195989010674E-3</v>
      </c>
      <c r="D646" s="15">
        <f t="shared" si="287"/>
        <v>6.850343311852144E-3</v>
      </c>
      <c r="E646" s="62">
        <f>'Raw Data'!Q654</f>
        <v>3549.45</v>
      </c>
      <c r="F646" s="14">
        <f t="shared" si="288"/>
        <v>6.648430652524997E-3</v>
      </c>
      <c r="G646" s="15">
        <f t="shared" si="289"/>
        <v>8.5900351878293556E-3</v>
      </c>
      <c r="H646" s="13">
        <f t="shared" si="290"/>
        <v>1.2539568889879253</v>
      </c>
      <c r="J646" s="57">
        <f>'Raw Data'!A654</f>
        <v>42947</v>
      </c>
      <c r="K646" s="56">
        <f>'Raw Data'!H654</f>
        <v>0</v>
      </c>
      <c r="L646" s="56">
        <f>'Raw Data'!J654</f>
        <v>0</v>
      </c>
      <c r="M646" s="56">
        <f t="shared" si="293"/>
        <v>0</v>
      </c>
      <c r="O646" s="59">
        <f>'Raw Data'!A654</f>
        <v>42947</v>
      </c>
      <c r="P646" s="58">
        <f>'Raw Data'!B654</f>
        <v>4.2561</v>
      </c>
      <c r="Q646" s="58">
        <f>'Raw Data'!C654</f>
        <v>0</v>
      </c>
      <c r="R646" s="58">
        <f t="shared" si="294"/>
        <v>4.2561</v>
      </c>
      <c r="S646" s="58">
        <f>'Raw Data'!D654</f>
        <v>3.7452000000000001</v>
      </c>
      <c r="T646" s="15">
        <f t="shared" si="295"/>
        <v>1.9330134004401922E-2</v>
      </c>
      <c r="U646" s="15">
        <f t="shared" si="296"/>
        <v>5.963076290987817E-2</v>
      </c>
      <c r="V646" s="58">
        <f>'Raw Data'!F654</f>
        <v>2.8025000000000002</v>
      </c>
      <c r="W646" s="58">
        <f t="shared" si="297"/>
        <v>0.94269999999999987</v>
      </c>
      <c r="Y646" s="55">
        <f>'Raw Data'!A654</f>
        <v>42947</v>
      </c>
      <c r="Z646" s="54">
        <f>'Raw Data'!G654</f>
        <v>4.7545999999999999</v>
      </c>
      <c r="AA646" s="54">
        <f>'Raw Data'!H654</f>
        <v>0</v>
      </c>
      <c r="AB646" s="54">
        <f t="shared" si="283"/>
        <v>4.7545999999999999</v>
      </c>
      <c r="AC646" s="54">
        <f>'Raw Data'!I654</f>
        <v>0</v>
      </c>
      <c r="AD646" s="12" t="e">
        <f t="shared" si="284"/>
        <v>#DIV/0!</v>
      </c>
      <c r="AE646" s="15" t="e">
        <f t="shared" si="285"/>
        <v>#DIV/0!</v>
      </c>
      <c r="AG646" s="63">
        <f>'Raw Data'!M654</f>
        <v>42969</v>
      </c>
      <c r="AH646" s="62">
        <f>'Raw Data'!N654</f>
        <v>3290.2257</v>
      </c>
      <c r="AI646" s="14">
        <f t="shared" si="291"/>
        <v>1.0096195989010674E-3</v>
      </c>
      <c r="AJ646" s="15">
        <f t="shared" si="292"/>
        <v>6.850343311852144E-3</v>
      </c>
      <c r="AK646" s="62">
        <f>'Raw Data'!R654+'Raw Data'!S654</f>
        <v>92645080.718800008</v>
      </c>
      <c r="AM646" s="35">
        <f>'Raw Data'!V654</f>
        <v>42912</v>
      </c>
      <c r="AN646" s="34">
        <f>IF('Raw Data'!W654=0,AN645,'Raw Data'!W654)</f>
        <v>6.8377999999999997</v>
      </c>
      <c r="AO646" s="15">
        <f>LN(AN646/AN645)</f>
        <v>-1.3161262037801017E-4</v>
      </c>
      <c r="AP646" s="15">
        <f>_xlfn.STDEV.P(AO627:AO646)</f>
        <v>1.6743552790047954E-3</v>
      </c>
      <c r="AQ646" s="34">
        <f>IF('Raw Data'!Y654=0,AQ645,'Raw Data'!Y654)</f>
        <v>6.8583999999999996</v>
      </c>
      <c r="AR646" s="34">
        <f>IF('Raw Data'!X654=0,AR645,'Raw Data'!X654)</f>
        <v>6.8522999999999996</v>
      </c>
      <c r="AS646" s="34">
        <f>AR646-AQ646</f>
        <v>-6.0999999999999943E-3</v>
      </c>
      <c r="AT646" s="34">
        <f>AQ646-AN646</f>
        <v>2.0599999999999952E-2</v>
      </c>
      <c r="AV646" s="245">
        <f>'Raw Data'!AB647</f>
        <v>43206</v>
      </c>
      <c r="AW646" s="244">
        <f>'Raw Data'!AC647</f>
        <v>280.36</v>
      </c>
      <c r="AX646" s="244">
        <f t="shared" si="298"/>
        <v>266.78000000000003</v>
      </c>
    </row>
    <row r="647" spans="1:50">
      <c r="A647" s="63">
        <f>'Raw Data'!M655</f>
        <v>42970</v>
      </c>
      <c r="B647" s="13">
        <f>'Raw Data'!N655</f>
        <v>3287.7049000000002</v>
      </c>
      <c r="C647" s="14">
        <f t="shared" si="286"/>
        <v>-7.6644169015704629E-4</v>
      </c>
      <c r="D647" s="15">
        <f t="shared" si="287"/>
        <v>6.822367942174252E-3</v>
      </c>
      <c r="E647" s="62">
        <f>'Raw Data'!Q655</f>
        <v>3602.86</v>
      </c>
      <c r="F647" s="14">
        <f t="shared" si="288"/>
        <v>1.4935312595524407E-2</v>
      </c>
      <c r="G647" s="15">
        <f t="shared" si="289"/>
        <v>8.5523052986446694E-3</v>
      </c>
      <c r="H647" s="13">
        <f t="shared" si="290"/>
        <v>1.253568463491445</v>
      </c>
      <c r="J647" s="57">
        <f>'Raw Data'!A655</f>
        <v>42948</v>
      </c>
      <c r="K647" s="56">
        <f>'Raw Data'!H655</f>
        <v>0</v>
      </c>
      <c r="L647" s="56">
        <f>'Raw Data'!J655</f>
        <v>0</v>
      </c>
      <c r="M647" s="56">
        <f t="shared" si="293"/>
        <v>0</v>
      </c>
      <c r="O647" s="59">
        <f>'Raw Data'!A655</f>
        <v>42948</v>
      </c>
      <c r="P647" s="58">
        <f>'Raw Data'!B655</f>
        <v>4.2630999999999997</v>
      </c>
      <c r="Q647" s="58">
        <f>'Raw Data'!C655</f>
        <v>0</v>
      </c>
      <c r="R647" s="58">
        <f t="shared" si="294"/>
        <v>4.2630999999999997</v>
      </c>
      <c r="S647" s="58">
        <f>'Raw Data'!D655</f>
        <v>3.6865999999999999</v>
      </c>
      <c r="T647" s="15">
        <f t="shared" si="295"/>
        <v>-1.5770396002660884E-2</v>
      </c>
      <c r="U647" s="15">
        <f t="shared" si="296"/>
        <v>5.8441919947845269E-2</v>
      </c>
      <c r="V647" s="58">
        <f>'Raw Data'!F655</f>
        <v>2.9411</v>
      </c>
      <c r="W647" s="58">
        <f t="shared" si="297"/>
        <v>0.74549999999999983</v>
      </c>
      <c r="Y647" s="55">
        <f>'Raw Data'!A655</f>
        <v>42948</v>
      </c>
      <c r="Z647" s="54">
        <f>'Raw Data'!G655</f>
        <v>4.7526999999999999</v>
      </c>
      <c r="AA647" s="54">
        <f>'Raw Data'!H655</f>
        <v>0</v>
      </c>
      <c r="AB647" s="54">
        <f t="shared" si="283"/>
        <v>4.7526999999999999</v>
      </c>
      <c r="AC647" s="54">
        <f>'Raw Data'!I655</f>
        <v>0</v>
      </c>
      <c r="AD647" s="12" t="e">
        <f t="shared" si="284"/>
        <v>#DIV/0!</v>
      </c>
      <c r="AE647" s="15" t="e">
        <f t="shared" si="285"/>
        <v>#DIV/0!</v>
      </c>
      <c r="AG647" s="63">
        <f>'Raw Data'!M655</f>
        <v>42970</v>
      </c>
      <c r="AH647" s="62">
        <f>'Raw Data'!N655</f>
        <v>3287.7049000000002</v>
      </c>
      <c r="AI647" s="14">
        <f t="shared" si="291"/>
        <v>-7.6644169015704629E-4</v>
      </c>
      <c r="AJ647" s="15">
        <f t="shared" si="292"/>
        <v>6.822367942174252E-3</v>
      </c>
      <c r="AK647" s="62">
        <f>'Raw Data'!R655+'Raw Data'!S655</f>
        <v>92725255.156100005</v>
      </c>
      <c r="AM647" s="35">
        <f>'Raw Data'!V655</f>
        <v>42913</v>
      </c>
      <c r="AN647" s="34">
        <f>IF('Raw Data'!W655=0,AN646,'Raw Data'!W655)</f>
        <v>6.8101000000000003</v>
      </c>
      <c r="AO647" s="15">
        <f>LN(AN647/AN646)</f>
        <v>-4.0592381297274204E-3</v>
      </c>
      <c r="AP647" s="15">
        <f>_xlfn.STDEV.P(AO628:AO647)</f>
        <v>1.8754722883322368E-3</v>
      </c>
      <c r="AQ647" s="34">
        <f>IF('Raw Data'!Y655=0,AQ646,'Raw Data'!Y655)</f>
        <v>6.8146000000000004</v>
      </c>
      <c r="AR647" s="34">
        <f>IF('Raw Data'!X655=0,AR646,'Raw Data'!X655)</f>
        <v>6.8291000000000004</v>
      </c>
      <c r="AS647" s="34">
        <f>AR647-AQ647</f>
        <v>1.4499999999999957E-2</v>
      </c>
      <c r="AT647" s="34">
        <f>AQ647-AN647</f>
        <v>4.5000000000001705E-3</v>
      </c>
      <c r="AV647" s="245">
        <f>'Raw Data'!AB648</f>
        <v>43207</v>
      </c>
      <c r="AW647" s="244">
        <f>'Raw Data'!AC648</f>
        <v>318.68</v>
      </c>
      <c r="AX647" s="244">
        <f t="shared" si="298"/>
        <v>274.66200000000003</v>
      </c>
    </row>
    <row r="648" spans="1:50">
      <c r="A648" s="63">
        <f>'Raw Data'!M656</f>
        <v>42971</v>
      </c>
      <c r="B648" s="13">
        <f>'Raw Data'!N656</f>
        <v>3271.5117</v>
      </c>
      <c r="C648" s="14">
        <f t="shared" si="286"/>
        <v>-4.9375508954449402E-3</v>
      </c>
      <c r="D648" s="15">
        <f t="shared" si="287"/>
        <v>6.873241177159776E-3</v>
      </c>
      <c r="E648" s="62">
        <f>'Raw Data'!Q656</f>
        <v>3599.38</v>
      </c>
      <c r="F648" s="14">
        <f t="shared" si="288"/>
        <v>-9.6636609466515676E-4</v>
      </c>
      <c r="G648" s="15">
        <f t="shared" si="289"/>
        <v>8.472139744748447E-3</v>
      </c>
      <c r="H648" s="13">
        <f t="shared" si="290"/>
        <v>1.2326265769491567</v>
      </c>
      <c r="J648" s="61">
        <f>'Raw Data'!A656</f>
        <v>42949</v>
      </c>
      <c r="K648" s="60">
        <f>'Raw Data'!H656</f>
        <v>0</v>
      </c>
      <c r="L648" s="60">
        <f>'Raw Data'!J656</f>
        <v>0</v>
      </c>
      <c r="M648" s="60">
        <f>L648-K648</f>
        <v>0</v>
      </c>
      <c r="O648" s="61">
        <f>'Raw Data'!A656</f>
        <v>42949</v>
      </c>
      <c r="P648" s="60">
        <f>'Raw Data'!B656</f>
        <v>4.2680999999999996</v>
      </c>
      <c r="Q648" s="60">
        <f>'Raw Data'!C656</f>
        <v>0</v>
      </c>
      <c r="R648" s="60">
        <f t="shared" si="294"/>
        <v>4.2680999999999996</v>
      </c>
      <c r="S648" s="60">
        <f>'Raw Data'!D656</f>
        <v>3.4872999999999998</v>
      </c>
      <c r="T648" s="15">
        <f t="shared" si="295"/>
        <v>-5.5576826247143593E-2</v>
      </c>
      <c r="U648" s="15">
        <f t="shared" si="296"/>
        <v>5.9221695082551463E-2</v>
      </c>
      <c r="V648" s="60">
        <f>'Raw Data'!F656</f>
        <v>2.8656999999999999</v>
      </c>
      <c r="W648" s="60">
        <f t="shared" si="297"/>
        <v>0.62159999999999993</v>
      </c>
      <c r="Y648" s="61">
        <f>'Raw Data'!A656</f>
        <v>42949</v>
      </c>
      <c r="Z648" s="60">
        <f>'Raw Data'!G656</f>
        <v>4.7465999999999999</v>
      </c>
      <c r="AA648" s="60">
        <f>'Raw Data'!H656</f>
        <v>0</v>
      </c>
      <c r="AB648" s="60">
        <f>Z648-AA648</f>
        <v>4.7465999999999999</v>
      </c>
      <c r="AC648" s="60">
        <f>'Raw Data'!I656</f>
        <v>0</v>
      </c>
      <c r="AD648" s="12" t="e">
        <f>LN(AC648/AC647)</f>
        <v>#DIV/0!</v>
      </c>
      <c r="AE648" s="15" t="e">
        <f>_xlfn.STDEV.P(AD629:AD648)</f>
        <v>#DIV/0!</v>
      </c>
      <c r="AG648" s="63">
        <f>'Raw Data'!M656</f>
        <v>42971</v>
      </c>
      <c r="AH648" s="62">
        <f>'Raw Data'!N656</f>
        <v>3271.5117</v>
      </c>
      <c r="AI648" s="14">
        <f t="shared" si="291"/>
        <v>-4.9375508954449402E-3</v>
      </c>
      <c r="AJ648" s="15">
        <f t="shared" si="292"/>
        <v>6.873241177159776E-3</v>
      </c>
      <c r="AK648" s="62">
        <f>'Raw Data'!R656+'Raw Data'!S656</f>
        <v>92852898.656399995</v>
      </c>
      <c r="AM648" s="37">
        <f>'Raw Data'!V656</f>
        <v>42914</v>
      </c>
      <c r="AN648" s="36">
        <f>IF('Raw Data'!W656=0,AN647,'Raw Data'!W656)</f>
        <v>6.7991999999999999</v>
      </c>
      <c r="AO648" s="15">
        <f t="shared" ref="AO648:AO654" si="299">LN(AN648/AN647)</f>
        <v>-1.6018461391405689E-3</v>
      </c>
      <c r="AP648" s="15">
        <f t="shared" ref="AP648:AP654" si="300">_xlfn.STDEV.P(AO629:AO648)</f>
        <v>1.4315230395595486E-3</v>
      </c>
      <c r="AQ648" s="36">
        <f>IF('Raw Data'!Y656=0,AQ647,'Raw Data'!Y656)</f>
        <v>6.8036000000000003</v>
      </c>
      <c r="AR648" s="36">
        <f>IF('Raw Data'!X656=0,AR647,'Raw Data'!X656)</f>
        <v>6.8231999999999999</v>
      </c>
      <c r="AS648" s="36">
        <f t="shared" ref="AS648:AS654" si="301">AR648-AQ648</f>
        <v>1.9599999999999618E-2</v>
      </c>
      <c r="AT648" s="36">
        <f t="shared" ref="AT648:AT654" si="302">AQ648-AN648</f>
        <v>4.4000000000004036E-3</v>
      </c>
      <c r="AV648" s="245">
        <f>'Raw Data'!AB649</f>
        <v>43208</v>
      </c>
      <c r="AW648" s="244">
        <f>'Raw Data'!AC649</f>
        <v>264.14999999999998</v>
      </c>
      <c r="AX648" s="244">
        <f t="shared" si="298"/>
        <v>271.87399999999997</v>
      </c>
    </row>
    <row r="649" spans="1:50">
      <c r="A649" s="63">
        <f>'Raw Data'!M657</f>
        <v>42972</v>
      </c>
      <c r="B649" s="13">
        <f>'Raw Data'!N657</f>
        <v>3331.5221000000001</v>
      </c>
      <c r="C649" s="14">
        <f t="shared" si="286"/>
        <v>1.817711498456967E-2</v>
      </c>
      <c r="D649" s="15">
        <f t="shared" si="287"/>
        <v>6.2588307338807773E-3</v>
      </c>
      <c r="E649" s="62">
        <f>'Raw Data'!Q657</f>
        <v>3709.72</v>
      </c>
      <c r="F649" s="14">
        <f t="shared" si="288"/>
        <v>3.0194793665206426E-2</v>
      </c>
      <c r="G649" s="15">
        <f t="shared" si="289"/>
        <v>1.0371429419460334E-2</v>
      </c>
      <c r="H649" s="13">
        <f t="shared" si="290"/>
        <v>1.6570873794871821</v>
      </c>
      <c r="J649" s="61">
        <f>'Raw Data'!A657</f>
        <v>42950</v>
      </c>
      <c r="K649" s="60">
        <f>'Raw Data'!H657</f>
        <v>0</v>
      </c>
      <c r="L649" s="60">
        <f>'Raw Data'!J657</f>
        <v>0</v>
      </c>
      <c r="M649" s="60">
        <f>L649-K649</f>
        <v>0</v>
      </c>
      <c r="O649" s="61">
        <f>'Raw Data'!A657</f>
        <v>42950</v>
      </c>
      <c r="P649" s="60">
        <f>'Raw Data'!B657</f>
        <v>4.2704000000000004</v>
      </c>
      <c r="Q649" s="60">
        <f>'Raw Data'!C657</f>
        <v>0</v>
      </c>
      <c r="R649" s="60">
        <f t="shared" si="294"/>
        <v>4.2704000000000004</v>
      </c>
      <c r="S649" s="60">
        <f>'Raw Data'!D657</f>
        <v>3.2132999999999998</v>
      </c>
      <c r="T649" s="15">
        <f t="shared" si="295"/>
        <v>-8.1829351376235954E-2</v>
      </c>
      <c r="U649" s="15">
        <f t="shared" si="296"/>
        <v>6.2261827817468723E-2</v>
      </c>
      <c r="V649" s="60">
        <f>'Raw Data'!F657</f>
        <v>2.8754</v>
      </c>
      <c r="W649" s="60">
        <f t="shared" si="297"/>
        <v>0.33789999999999987</v>
      </c>
      <c r="Y649" s="61">
        <f>'Raw Data'!A657</f>
        <v>42950</v>
      </c>
      <c r="Z649" s="60">
        <f>'Raw Data'!G657</f>
        <v>4.7595000000000001</v>
      </c>
      <c r="AA649" s="60">
        <f>'Raw Data'!H657</f>
        <v>0</v>
      </c>
      <c r="AB649" s="60">
        <f>Z649-AA649</f>
        <v>4.7595000000000001</v>
      </c>
      <c r="AC649" s="60">
        <f>'Raw Data'!I657</f>
        <v>0</v>
      </c>
      <c r="AD649" s="12" t="e">
        <f>LN(AC649/AC648)</f>
        <v>#DIV/0!</v>
      </c>
      <c r="AE649" s="15" t="e">
        <f>_xlfn.STDEV.P(AD630:AD649)</f>
        <v>#DIV/0!</v>
      </c>
      <c r="AG649" s="63">
        <f>'Raw Data'!M657</f>
        <v>42972</v>
      </c>
      <c r="AH649" s="62">
        <f>'Raw Data'!N657</f>
        <v>3331.5221000000001</v>
      </c>
      <c r="AI649" s="14">
        <f t="shared" si="291"/>
        <v>1.817711498456967E-2</v>
      </c>
      <c r="AJ649" s="15">
        <f t="shared" si="292"/>
        <v>6.2588307338807773E-3</v>
      </c>
      <c r="AK649" s="62">
        <f>'Raw Data'!R657+'Raw Data'!S657</f>
        <v>92744490.987300009</v>
      </c>
      <c r="AM649" s="37">
        <f>'Raw Data'!V657</f>
        <v>42915</v>
      </c>
      <c r="AN649" s="36">
        <f>IF('Raw Data'!W657=0,AN648,'Raw Data'!W657)</f>
        <v>6.7786999999999997</v>
      </c>
      <c r="AO649" s="15">
        <f t="shared" si="299"/>
        <v>-3.0196150474976471E-3</v>
      </c>
      <c r="AP649" s="15">
        <f t="shared" si="300"/>
        <v>1.50032983868708E-3</v>
      </c>
      <c r="AQ649" s="36">
        <f>IF('Raw Data'!Y657=0,AQ648,'Raw Data'!Y657)</f>
        <v>6.7935999999999996</v>
      </c>
      <c r="AR649" s="36">
        <f>IF('Raw Data'!X657=0,AR648,'Raw Data'!X657)</f>
        <v>6.8150000000000004</v>
      </c>
      <c r="AS649" s="36">
        <f t="shared" si="301"/>
        <v>2.1400000000000752E-2</v>
      </c>
      <c r="AT649" s="36">
        <f t="shared" si="302"/>
        <v>1.4899999999999913E-2</v>
      </c>
      <c r="AV649" s="245">
        <f>'Raw Data'!AB650</f>
        <v>43209</v>
      </c>
      <c r="AW649" s="244">
        <f>'Raw Data'!AC650</f>
        <v>323.24</v>
      </c>
      <c r="AX649" s="244">
        <f t="shared" si="298"/>
        <v>286.35400000000004</v>
      </c>
    </row>
    <row r="650" spans="1:50">
      <c r="A650" s="63">
        <f>'Raw Data'!M658</f>
        <v>42975</v>
      </c>
      <c r="B650" s="13">
        <f>'Raw Data'!N658</f>
        <v>3362.6514000000002</v>
      </c>
      <c r="C650" s="14">
        <f t="shared" si="286"/>
        <v>9.300483289662485E-3</v>
      </c>
      <c r="D650" s="15">
        <f t="shared" si="287"/>
        <v>6.289367074099746E-3</v>
      </c>
      <c r="E650" s="62">
        <f>'Raw Data'!Q658</f>
        <v>3717.16</v>
      </c>
      <c r="F650" s="14">
        <f t="shared" si="288"/>
        <v>2.0035337823610996E-3</v>
      </c>
      <c r="G650" s="15">
        <f t="shared" si="289"/>
        <v>1.0190198380053465E-2</v>
      </c>
      <c r="H650" s="13">
        <f t="shared" si="290"/>
        <v>1.6202263693619887</v>
      </c>
      <c r="J650" s="61">
        <f>'Raw Data'!A658</f>
        <v>42951</v>
      </c>
      <c r="K650" s="60">
        <f>'Raw Data'!H658</f>
        <v>0</v>
      </c>
      <c r="L650" s="60">
        <f>'Raw Data'!J658</f>
        <v>0</v>
      </c>
      <c r="M650" s="60">
        <f>L650-K650</f>
        <v>0</v>
      </c>
      <c r="O650" s="61">
        <f>'Raw Data'!A658</f>
        <v>42951</v>
      </c>
      <c r="P650" s="60">
        <f>'Raw Data'!B658</f>
        <v>4.2724000000000002</v>
      </c>
      <c r="Q650" s="60">
        <f>'Raw Data'!C658</f>
        <v>0</v>
      </c>
      <c r="R650" s="60">
        <f t="shared" si="294"/>
        <v>4.2724000000000002</v>
      </c>
      <c r="S650" s="60">
        <f>'Raw Data'!D658</f>
        <v>3.0387</v>
      </c>
      <c r="T650" s="15">
        <f t="shared" si="295"/>
        <v>-5.5868654077832432E-2</v>
      </c>
      <c r="U650" s="15">
        <f t="shared" si="296"/>
        <v>6.3224013063654425E-2</v>
      </c>
      <c r="V650" s="60">
        <f>'Raw Data'!F658</f>
        <v>2.7879</v>
      </c>
      <c r="W650" s="60">
        <f t="shared" si="297"/>
        <v>0.25079999999999991</v>
      </c>
      <c r="Y650" s="61">
        <f>'Raw Data'!A658</f>
        <v>42951</v>
      </c>
      <c r="Z650" s="60">
        <f>'Raw Data'!G658</f>
        <v>4.7343999999999999</v>
      </c>
      <c r="AA650" s="60">
        <f>'Raw Data'!H658</f>
        <v>0</v>
      </c>
      <c r="AB650" s="60">
        <f>Z650-AA650</f>
        <v>4.7343999999999999</v>
      </c>
      <c r="AC650" s="60">
        <f>'Raw Data'!I658</f>
        <v>0</v>
      </c>
      <c r="AD650" s="12" t="e">
        <f>LN(AC650/AC649)</f>
        <v>#DIV/0!</v>
      </c>
      <c r="AE650" s="15" t="e">
        <f>_xlfn.STDEV.P(AD631:AD650)</f>
        <v>#DIV/0!</v>
      </c>
      <c r="AG650" s="63">
        <f>'Raw Data'!M658</f>
        <v>42975</v>
      </c>
      <c r="AH650" s="62">
        <f>'Raw Data'!N658</f>
        <v>3362.6514000000002</v>
      </c>
      <c r="AI650" s="14">
        <f t="shared" si="291"/>
        <v>9.300483289662485E-3</v>
      </c>
      <c r="AJ650" s="15">
        <f t="shared" si="292"/>
        <v>6.289367074099746E-3</v>
      </c>
      <c r="AK650" s="62">
        <f>'Raw Data'!R658+'Raw Data'!S658</f>
        <v>93432213.224799991</v>
      </c>
      <c r="AM650" s="37">
        <f>'Raw Data'!V658</f>
        <v>42916</v>
      </c>
      <c r="AN650" s="36">
        <f>IF('Raw Data'!W658=0,AN649,'Raw Data'!W658)</f>
        <v>6.7796000000000003</v>
      </c>
      <c r="AO650" s="15">
        <f t="shared" si="299"/>
        <v>1.3276000698063964E-4</v>
      </c>
      <c r="AP650" s="15">
        <f t="shared" si="300"/>
        <v>1.4526316611097627E-3</v>
      </c>
      <c r="AQ650" s="36">
        <f>IF('Raw Data'!Y658=0,AQ649,'Raw Data'!Y658)</f>
        <v>6.7797999999999998</v>
      </c>
      <c r="AR650" s="36">
        <f>IF('Raw Data'!X658=0,AR649,'Raw Data'!X658)</f>
        <v>6.7986000000000004</v>
      </c>
      <c r="AS650" s="36">
        <f t="shared" si="301"/>
        <v>1.8800000000000594E-2</v>
      </c>
      <c r="AT650" s="36">
        <f t="shared" si="302"/>
        <v>1.9999999999953388E-4</v>
      </c>
      <c r="AV650" s="251">
        <f>'Raw Data'!AB651</f>
        <v>43210</v>
      </c>
      <c r="AW650" s="250">
        <f>'Raw Data'!AC651</f>
        <v>258.10000000000002</v>
      </c>
      <c r="AX650" s="250">
        <f t="shared" ref="AX650:AX667" si="303">AVERAGE(AW646:AW650)</f>
        <v>288.90599999999995</v>
      </c>
    </row>
    <row r="651" spans="1:50">
      <c r="A651" s="63">
        <f>'Raw Data'!M659</f>
        <v>42976</v>
      </c>
      <c r="B651" s="13">
        <f>'Raw Data'!N659</f>
        <v>3365.2260999999999</v>
      </c>
      <c r="C651" s="14">
        <f t="shared" si="286"/>
        <v>7.6538258185889971E-4</v>
      </c>
      <c r="D651" s="15">
        <f t="shared" si="287"/>
        <v>6.3504049233475933E-3</v>
      </c>
      <c r="E651" s="62">
        <f>'Raw Data'!Q659</f>
        <v>3734.14</v>
      </c>
      <c r="F651" s="14">
        <f t="shared" si="288"/>
        <v>4.5576018659816185E-3</v>
      </c>
      <c r="G651" s="15">
        <f t="shared" si="289"/>
        <v>9.8726968682975001E-3</v>
      </c>
      <c r="H651" s="13">
        <f t="shared" si="290"/>
        <v>1.5546562758541613</v>
      </c>
      <c r="J651" s="61">
        <f>'Raw Data'!A659</f>
        <v>42954</v>
      </c>
      <c r="K651" s="60">
        <f>'Raw Data'!H659</f>
        <v>0</v>
      </c>
      <c r="L651" s="60">
        <f>'Raw Data'!J659</f>
        <v>0</v>
      </c>
      <c r="M651" s="60">
        <f>L651-K651</f>
        <v>0</v>
      </c>
      <c r="O651" s="61">
        <f>'Raw Data'!A659</f>
        <v>42954</v>
      </c>
      <c r="P651" s="60">
        <f>'Raw Data'!B659</f>
        <v>4.2732999999999999</v>
      </c>
      <c r="Q651" s="60">
        <f>'Raw Data'!C659</f>
        <v>0</v>
      </c>
      <c r="R651" s="60">
        <f t="shared" si="294"/>
        <v>4.2732999999999999</v>
      </c>
      <c r="S651" s="60">
        <f>'Raw Data'!D659</f>
        <v>3.0676999999999999</v>
      </c>
      <c r="T651" s="15">
        <f t="shared" si="295"/>
        <v>9.4983027728006066E-3</v>
      </c>
      <c r="U651" s="15">
        <f t="shared" si="296"/>
        <v>6.3226487510566323E-2</v>
      </c>
      <c r="V651" s="60">
        <f>'Raw Data'!F659</f>
        <v>2.7837999999999998</v>
      </c>
      <c r="W651" s="60">
        <f t="shared" si="297"/>
        <v>0.28390000000000004</v>
      </c>
      <c r="Y651" s="61">
        <f>'Raw Data'!A659</f>
        <v>42954</v>
      </c>
      <c r="Z651" s="60">
        <f>'Raw Data'!G659</f>
        <v>4.7209000000000003</v>
      </c>
      <c r="AA651" s="60">
        <f>'Raw Data'!H659</f>
        <v>0</v>
      </c>
      <c r="AB651" s="60">
        <f>Z651-AA651</f>
        <v>4.7209000000000003</v>
      </c>
      <c r="AC651" s="60">
        <f>'Raw Data'!I659</f>
        <v>0</v>
      </c>
      <c r="AD651" s="12" t="e">
        <f>LN(AC651/AC650)</f>
        <v>#DIV/0!</v>
      </c>
      <c r="AE651" s="15" t="e">
        <f>_xlfn.STDEV.P(AD632:AD651)</f>
        <v>#DIV/0!</v>
      </c>
      <c r="AG651" s="63">
        <f>'Raw Data'!M659</f>
        <v>42976</v>
      </c>
      <c r="AH651" s="62">
        <f>'Raw Data'!N659</f>
        <v>3365.2260999999999</v>
      </c>
      <c r="AI651" s="14">
        <f t="shared" si="291"/>
        <v>7.6538258185889971E-4</v>
      </c>
      <c r="AJ651" s="15">
        <f t="shared" si="292"/>
        <v>6.3504049233475933E-3</v>
      </c>
      <c r="AK651" s="62">
        <f>'Raw Data'!R659+'Raw Data'!S659</f>
        <v>93792893.314199999</v>
      </c>
      <c r="AM651" s="37">
        <f>'Raw Data'!V659</f>
        <v>42919</v>
      </c>
      <c r="AN651" s="36">
        <f>IF('Raw Data'!W659=0,AN650,'Raw Data'!W659)</f>
        <v>6.7896999999999998</v>
      </c>
      <c r="AO651" s="15">
        <f t="shared" si="299"/>
        <v>1.4886548112593621E-3</v>
      </c>
      <c r="AP651" s="15">
        <f t="shared" si="300"/>
        <v>1.431699163145717E-3</v>
      </c>
      <c r="AQ651" s="36">
        <f>IF('Raw Data'!Y659=0,AQ650,'Raw Data'!Y659)</f>
        <v>6.7961999999999998</v>
      </c>
      <c r="AR651" s="36">
        <f>IF('Raw Data'!X659=0,AR650,'Raw Data'!X659)</f>
        <v>6.8173000000000004</v>
      </c>
      <c r="AS651" s="36">
        <f t="shared" si="301"/>
        <v>2.1100000000000563E-2</v>
      </c>
      <c r="AT651" s="36">
        <f t="shared" si="302"/>
        <v>6.4999999999999503E-3</v>
      </c>
      <c r="AV651" s="251">
        <f>'Raw Data'!AB652</f>
        <v>43213</v>
      </c>
      <c r="AW651" s="250">
        <f>'Raw Data'!AC652</f>
        <v>305.08999999999997</v>
      </c>
      <c r="AX651" s="250">
        <f t="shared" si="303"/>
        <v>293.85199999999998</v>
      </c>
    </row>
    <row r="652" spans="1:50">
      <c r="A652" s="68">
        <f>'Raw Data'!M660</f>
        <v>42977</v>
      </c>
      <c r="B652" s="13">
        <f>'Raw Data'!N660</f>
        <v>3363.6266000000001</v>
      </c>
      <c r="C652" s="14">
        <f t="shared" ref="C652:C658" si="304">LN(B652/B651)</f>
        <v>-4.7541537954202002E-4</v>
      </c>
      <c r="D652" s="15">
        <f t="shared" ref="D652:D658" si="305">_xlfn.STDEV.P(C643:C652)</f>
        <v>6.2791906191212703E-3</v>
      </c>
      <c r="E652" s="67">
        <f>'Raw Data'!Q660</f>
        <v>3701.56</v>
      </c>
      <c r="F652" s="14">
        <f t="shared" ref="F652:F658" si="306">LN(E652/E651)</f>
        <v>-8.7631853070617403E-3</v>
      </c>
      <c r="G652" s="15">
        <f t="shared" ref="G652:G658" si="307">_xlfn.STDEV.P(F643:F652)</f>
        <v>1.0167036551148943E-2</v>
      </c>
      <c r="H652" s="13">
        <f t="shared" ref="H652:H658" si="308">G652/D652</f>
        <v>1.6191635463635201</v>
      </c>
      <c r="J652" s="63">
        <f>'Raw Data'!A660</f>
        <v>42955</v>
      </c>
      <c r="K652" s="62">
        <f>'Raw Data'!H660</f>
        <v>0</v>
      </c>
      <c r="L652" s="62">
        <f>'Raw Data'!J660</f>
        <v>0</v>
      </c>
      <c r="M652" s="62">
        <f t="shared" ref="M652:M666" si="309">L652-K652</f>
        <v>0</v>
      </c>
      <c r="O652" s="63">
        <f>'Raw Data'!A660</f>
        <v>42955</v>
      </c>
      <c r="P652" s="62">
        <f>'Raw Data'!B660</f>
        <v>4.2735000000000003</v>
      </c>
      <c r="Q652" s="62">
        <f>'Raw Data'!C660</f>
        <v>0</v>
      </c>
      <c r="R652" s="62">
        <f t="shared" ref="R652:R665" si="310">P652-Q652</f>
        <v>4.2735000000000003</v>
      </c>
      <c r="S652" s="62">
        <f>'Raw Data'!D660</f>
        <v>3.2919999999999998</v>
      </c>
      <c r="T652" s="15">
        <f t="shared" ref="T652:T665" si="311">LN(S652/S651)</f>
        <v>7.0567187663298697E-2</v>
      </c>
      <c r="U652" s="15">
        <f t="shared" ref="U652:U665" si="312">_xlfn.STDEV.P(T633:T652)</f>
        <v>6.3804435616288874E-2</v>
      </c>
      <c r="V652" s="62">
        <f>'Raw Data'!F660</f>
        <v>2.859</v>
      </c>
      <c r="W652" s="62">
        <f t="shared" ref="W652:W665" si="313">S652-V652</f>
        <v>0.43299999999999983</v>
      </c>
      <c r="Y652" s="63">
        <f>'Raw Data'!A660</f>
        <v>42955</v>
      </c>
      <c r="Z652" s="62">
        <f>'Raw Data'!G660</f>
        <v>4.7312000000000003</v>
      </c>
      <c r="AA652" s="62">
        <f>'Raw Data'!H660</f>
        <v>0</v>
      </c>
      <c r="AB652" s="62">
        <f t="shared" ref="AB652:AB663" si="314">Z652-AA652</f>
        <v>4.7312000000000003</v>
      </c>
      <c r="AC652" s="62">
        <f>'Raw Data'!I660</f>
        <v>0</v>
      </c>
      <c r="AD652" s="12" t="e">
        <f t="shared" ref="AD652:AD663" si="315">LN(AC652/AC651)</f>
        <v>#DIV/0!</v>
      </c>
      <c r="AE652" s="15" t="e">
        <f t="shared" ref="AE652:AE663" si="316">_xlfn.STDEV.P(AD633:AD652)</f>
        <v>#DIV/0!</v>
      </c>
      <c r="AG652" s="63">
        <f>'Raw Data'!M660</f>
        <v>42977</v>
      </c>
      <c r="AH652" s="62">
        <f>'Raw Data'!N660</f>
        <v>3363.6266000000001</v>
      </c>
      <c r="AI652" s="14">
        <f t="shared" si="291"/>
        <v>-4.7541537954202002E-4</v>
      </c>
      <c r="AJ652" s="15">
        <f t="shared" si="292"/>
        <v>6.2791906191212703E-3</v>
      </c>
      <c r="AK652" s="62">
        <f>'Raw Data'!R660+'Raw Data'!S660</f>
        <v>94012357.067000002</v>
      </c>
      <c r="AM652" s="37">
        <f>'Raw Data'!V660</f>
        <v>42920</v>
      </c>
      <c r="AN652" s="36">
        <f>IF('Raw Data'!W660=0,AN651,'Raw Data'!W660)</f>
        <v>6.7999000000000001</v>
      </c>
      <c r="AO652" s="15">
        <f t="shared" si="299"/>
        <v>1.5011482185537425E-3</v>
      </c>
      <c r="AP652" s="15">
        <f t="shared" si="300"/>
        <v>1.4650730512597758E-3</v>
      </c>
      <c r="AQ652" s="36">
        <f>IF('Raw Data'!Y660=0,AQ651,'Raw Data'!Y660)</f>
        <v>6.806</v>
      </c>
      <c r="AR652" s="36">
        <f>IF('Raw Data'!X660=0,AR651,'Raw Data'!X660)</f>
        <v>6.8228999999999997</v>
      </c>
      <c r="AS652" s="36">
        <f t="shared" si="301"/>
        <v>1.6899999999999693E-2</v>
      </c>
      <c r="AT652" s="36">
        <f t="shared" si="302"/>
        <v>6.0999999999999943E-3</v>
      </c>
      <c r="AV652" s="251">
        <f>'Raw Data'!AB653</f>
        <v>43214</v>
      </c>
      <c r="AW652" s="250">
        <f>'Raw Data'!AC653</f>
        <v>340.57</v>
      </c>
      <c r="AX652" s="250">
        <f t="shared" si="303"/>
        <v>298.22999999999996</v>
      </c>
    </row>
    <row r="653" spans="1:50">
      <c r="A653" s="68">
        <f>'Raw Data'!M661</f>
        <v>42978</v>
      </c>
      <c r="B653" s="13">
        <f>'Raw Data'!N661</f>
        <v>3360.8103000000001</v>
      </c>
      <c r="C653" s="14">
        <f t="shared" si="304"/>
        <v>-8.3763152411051392E-4</v>
      </c>
      <c r="D653" s="15">
        <f t="shared" si="305"/>
        <v>6.304709321661924E-3</v>
      </c>
      <c r="E653" s="67">
        <f>'Raw Data'!Q661</f>
        <v>3664.41</v>
      </c>
      <c r="F653" s="14">
        <f t="shared" si="306"/>
        <v>-1.0087012299466314E-2</v>
      </c>
      <c r="G653" s="15">
        <f t="shared" si="307"/>
        <v>1.1143007588381713E-2</v>
      </c>
      <c r="H653" s="13">
        <f t="shared" si="308"/>
        <v>1.7674102040035704</v>
      </c>
      <c r="J653" s="63">
        <f>'Raw Data'!A661</f>
        <v>42956</v>
      </c>
      <c r="K653" s="62">
        <f>'Raw Data'!H661</f>
        <v>0</v>
      </c>
      <c r="L653" s="62">
        <f>'Raw Data'!J661</f>
        <v>0</v>
      </c>
      <c r="M653" s="62">
        <f t="shared" si="309"/>
        <v>0</v>
      </c>
      <c r="O653" s="63">
        <f>'Raw Data'!A661</f>
        <v>42956</v>
      </c>
      <c r="P653" s="62">
        <f>'Raw Data'!B661</f>
        <v>4.2817999999999996</v>
      </c>
      <c r="Q653" s="62">
        <f>'Raw Data'!C661</f>
        <v>0</v>
      </c>
      <c r="R653" s="62">
        <f t="shared" si="310"/>
        <v>4.2817999999999996</v>
      </c>
      <c r="S653" s="62">
        <f>'Raw Data'!D661</f>
        <v>3.2492000000000001</v>
      </c>
      <c r="T653" s="15">
        <f t="shared" si="311"/>
        <v>-1.3086470620161574E-2</v>
      </c>
      <c r="U653" s="15">
        <f t="shared" si="312"/>
        <v>6.3773982579189689E-2</v>
      </c>
      <c r="V653" s="62">
        <f>'Raw Data'!F661</f>
        <v>2.9241999999999999</v>
      </c>
      <c r="W653" s="62">
        <f t="shared" si="313"/>
        <v>0.32500000000000018</v>
      </c>
      <c r="Y653" s="63">
        <f>'Raw Data'!A661</f>
        <v>42956</v>
      </c>
      <c r="Z653" s="62">
        <f>'Raw Data'!G661</f>
        <v>4.7106000000000003</v>
      </c>
      <c r="AA653" s="62">
        <f>'Raw Data'!H661</f>
        <v>0</v>
      </c>
      <c r="AB653" s="62">
        <f t="shared" si="314"/>
        <v>4.7106000000000003</v>
      </c>
      <c r="AC653" s="62">
        <f>'Raw Data'!I661</f>
        <v>0</v>
      </c>
      <c r="AD653" s="12" t="e">
        <f t="shared" si="315"/>
        <v>#DIV/0!</v>
      </c>
      <c r="AE653" s="15" t="e">
        <f t="shared" si="316"/>
        <v>#DIV/0!</v>
      </c>
      <c r="AG653" s="63">
        <f>'Raw Data'!M661</f>
        <v>42978</v>
      </c>
      <c r="AH653" s="62">
        <f>'Raw Data'!N661</f>
        <v>3360.8103000000001</v>
      </c>
      <c r="AI653" s="14">
        <f t="shared" si="291"/>
        <v>-8.3763152411051392E-4</v>
      </c>
      <c r="AJ653" s="15">
        <f t="shared" si="292"/>
        <v>6.304709321661924E-3</v>
      </c>
      <c r="AK653" s="62">
        <f>'Raw Data'!R661+'Raw Data'!S661</f>
        <v>94641020.046000004</v>
      </c>
      <c r="AM653" s="37">
        <f>'Raw Data'!V661</f>
        <v>42921</v>
      </c>
      <c r="AN653" s="36">
        <f>IF('Raw Data'!W661=0,AN652,'Raw Data'!W661)</f>
        <v>6.7992999999999997</v>
      </c>
      <c r="AO653" s="15">
        <f t="shared" si="299"/>
        <v>-8.8240484791709335E-5</v>
      </c>
      <c r="AP653" s="15">
        <f t="shared" si="300"/>
        <v>1.4619640878793499E-3</v>
      </c>
      <c r="AQ653" s="36">
        <f>IF('Raw Data'!Y661=0,AQ652,'Raw Data'!Y661)</f>
        <v>6.8</v>
      </c>
      <c r="AR653" s="36">
        <f>IF('Raw Data'!X661=0,AR652,'Raw Data'!X661)</f>
        <v>6.8162000000000003</v>
      </c>
      <c r="AS653" s="36">
        <f t="shared" si="301"/>
        <v>1.6200000000000436E-2</v>
      </c>
      <c r="AT653" s="36">
        <f t="shared" si="302"/>
        <v>7.0000000000014495E-4</v>
      </c>
      <c r="AV653" s="251">
        <f>'Raw Data'!AB654</f>
        <v>43215</v>
      </c>
      <c r="AW653" s="250">
        <f>'Raw Data'!AC654</f>
        <v>294.57</v>
      </c>
      <c r="AX653" s="250">
        <f t="shared" si="303"/>
        <v>304.31399999999996</v>
      </c>
    </row>
    <row r="654" spans="1:50">
      <c r="A654" s="68">
        <f>'Raw Data'!M662</f>
        <v>42979</v>
      </c>
      <c r="B654" s="13">
        <f>'Raw Data'!N662</f>
        <v>3367.1194</v>
      </c>
      <c r="C654" s="14">
        <f t="shared" si="304"/>
        <v>1.8754957708154612E-3</v>
      </c>
      <c r="D654" s="15">
        <f t="shared" si="305"/>
        <v>6.2508522700269317E-3</v>
      </c>
      <c r="E654" s="67">
        <f>'Raw Data'!Q662</f>
        <v>3641.99</v>
      </c>
      <c r="F654" s="14">
        <f t="shared" si="306"/>
        <v>-6.137104557363513E-3</v>
      </c>
      <c r="G654" s="15">
        <f t="shared" si="307"/>
        <v>1.1515337934165345E-2</v>
      </c>
      <c r="H654" s="13">
        <f t="shared" si="308"/>
        <v>1.8422028607813716</v>
      </c>
      <c r="J654" s="63">
        <f>'Raw Data'!A662</f>
        <v>42957</v>
      </c>
      <c r="K654" s="62">
        <f>'Raw Data'!H662</f>
        <v>0</v>
      </c>
      <c r="L654" s="62">
        <f>'Raw Data'!J662</f>
        <v>0</v>
      </c>
      <c r="M654" s="62">
        <f t="shared" si="309"/>
        <v>0</v>
      </c>
      <c r="O654" s="63">
        <f>'Raw Data'!A662</f>
        <v>42957</v>
      </c>
      <c r="P654" s="62">
        <f>'Raw Data'!B662</f>
        <v>4.2866999999999997</v>
      </c>
      <c r="Q654" s="62">
        <f>'Raw Data'!C662</f>
        <v>0</v>
      </c>
      <c r="R654" s="62">
        <f t="shared" si="310"/>
        <v>4.2866999999999997</v>
      </c>
      <c r="S654" s="62">
        <f>'Raw Data'!D662</f>
        <v>3.1861000000000002</v>
      </c>
      <c r="T654" s="15">
        <f t="shared" si="311"/>
        <v>-1.9611213879853654E-2</v>
      </c>
      <c r="U654" s="15">
        <f t="shared" si="312"/>
        <v>6.3951875686953749E-2</v>
      </c>
      <c r="V654" s="62">
        <f>'Raw Data'!F662</f>
        <v>2.9030999999999998</v>
      </c>
      <c r="W654" s="62">
        <f t="shared" si="313"/>
        <v>0.28300000000000036</v>
      </c>
      <c r="Y654" s="63">
        <f>'Raw Data'!A662</f>
        <v>42957</v>
      </c>
      <c r="Z654" s="62">
        <f>'Raw Data'!G662</f>
        <v>4.7232000000000003</v>
      </c>
      <c r="AA654" s="62">
        <f>'Raw Data'!H662</f>
        <v>0</v>
      </c>
      <c r="AB654" s="62">
        <f t="shared" si="314"/>
        <v>4.7232000000000003</v>
      </c>
      <c r="AC654" s="62">
        <f>'Raw Data'!I662</f>
        <v>0</v>
      </c>
      <c r="AD654" s="12" t="e">
        <f t="shared" si="315"/>
        <v>#DIV/0!</v>
      </c>
      <c r="AE654" s="15" t="e">
        <f t="shared" si="316"/>
        <v>#DIV/0!</v>
      </c>
      <c r="AG654" s="63">
        <f>'Raw Data'!M662</f>
        <v>42979</v>
      </c>
      <c r="AH654" s="62">
        <f>'Raw Data'!N662</f>
        <v>3367.1194</v>
      </c>
      <c r="AI654" s="14">
        <f t="shared" si="291"/>
        <v>1.8754957708154612E-3</v>
      </c>
      <c r="AJ654" s="15">
        <f t="shared" si="292"/>
        <v>6.2508522700269317E-3</v>
      </c>
      <c r="AK654" s="62">
        <f>'Raw Data'!R662+'Raw Data'!S662</f>
        <v>94776593.890100002</v>
      </c>
      <c r="AM654" s="37">
        <f>'Raw Data'!V662</f>
        <v>42922</v>
      </c>
      <c r="AN654" s="36">
        <f>IF('Raw Data'!W662=0,AN653,'Raw Data'!W662)</f>
        <v>6.8037000000000001</v>
      </c>
      <c r="AO654" s="15">
        <f t="shared" si="299"/>
        <v>6.4691614400517073E-4</v>
      </c>
      <c r="AP654" s="15">
        <f t="shared" si="300"/>
        <v>1.4678010624972677E-3</v>
      </c>
      <c r="AQ654" s="36">
        <f>IF('Raw Data'!Y662=0,AQ653,'Raw Data'!Y662)</f>
        <v>6.8003999999999998</v>
      </c>
      <c r="AR654" s="36">
        <f>IF('Raw Data'!X662=0,AR653,'Raw Data'!X662)</f>
        <v>6.8183999999999996</v>
      </c>
      <c r="AS654" s="36">
        <f t="shared" si="301"/>
        <v>1.7999999999999794E-2</v>
      </c>
      <c r="AT654" s="36">
        <f t="shared" si="302"/>
        <v>-3.3000000000003027E-3</v>
      </c>
      <c r="AV654" s="251">
        <f>'Raw Data'!AB655</f>
        <v>43216</v>
      </c>
      <c r="AW654" s="250">
        <f>'Raw Data'!AC655</f>
        <v>292.87</v>
      </c>
      <c r="AX654" s="250">
        <f t="shared" si="303"/>
        <v>298.23999999999995</v>
      </c>
    </row>
    <row r="655" spans="1:50">
      <c r="A655" s="68">
        <f>'Raw Data'!M663</f>
        <v>42982</v>
      </c>
      <c r="B655" s="13">
        <f>'Raw Data'!N663</f>
        <v>3379.5830000000001</v>
      </c>
      <c r="C655" s="14">
        <f t="shared" si="304"/>
        <v>3.6947277171714707E-3</v>
      </c>
      <c r="D655" s="15">
        <f t="shared" si="305"/>
        <v>6.198858453450507E-3</v>
      </c>
      <c r="E655" s="67">
        <f>'Raw Data'!Q663</f>
        <v>3674.07</v>
      </c>
      <c r="F655" s="14">
        <f t="shared" si="306"/>
        <v>8.7698038573655896E-3</v>
      </c>
      <c r="G655" s="15">
        <f t="shared" si="307"/>
        <v>1.1525819685094729E-2</v>
      </c>
      <c r="H655" s="13">
        <f t="shared" si="308"/>
        <v>1.8593455184767196</v>
      </c>
      <c r="J655" s="63">
        <f>'Raw Data'!A663</f>
        <v>42958</v>
      </c>
      <c r="K655" s="62">
        <f>'Raw Data'!H663</f>
        <v>0</v>
      </c>
      <c r="L655" s="62">
        <f>'Raw Data'!J663</f>
        <v>0</v>
      </c>
      <c r="M655" s="62">
        <f t="shared" si="309"/>
        <v>0</v>
      </c>
      <c r="O655" s="63">
        <f>'Raw Data'!A663</f>
        <v>42958</v>
      </c>
      <c r="P655" s="62">
        <f>'Raw Data'!B663</f>
        <v>4.2979000000000003</v>
      </c>
      <c r="Q655" s="62">
        <f>'Raw Data'!C663</f>
        <v>0</v>
      </c>
      <c r="R655" s="62">
        <f t="shared" si="310"/>
        <v>4.2979000000000003</v>
      </c>
      <c r="S655" s="62">
        <f>'Raw Data'!D663</f>
        <v>3.0689000000000002</v>
      </c>
      <c r="T655" s="15">
        <f t="shared" si="311"/>
        <v>-3.7478407111627463E-2</v>
      </c>
      <c r="U655" s="15">
        <f t="shared" si="312"/>
        <v>6.3159807612280572E-2</v>
      </c>
      <c r="V655" s="62">
        <f>'Raw Data'!F663</f>
        <v>2.8372999999999999</v>
      </c>
      <c r="W655" s="62">
        <f t="shared" si="313"/>
        <v>0.23160000000000025</v>
      </c>
      <c r="Y655" s="63">
        <f>'Raw Data'!A663</f>
        <v>42958</v>
      </c>
      <c r="Z655" s="62">
        <f>'Raw Data'!G663</f>
        <v>4.7553999999999998</v>
      </c>
      <c r="AA655" s="62">
        <f>'Raw Data'!H663</f>
        <v>0</v>
      </c>
      <c r="AB655" s="62">
        <f t="shared" si="314"/>
        <v>4.7553999999999998</v>
      </c>
      <c r="AC655" s="62">
        <f>'Raw Data'!I663</f>
        <v>0</v>
      </c>
      <c r="AD655" s="12" t="e">
        <f t="shared" si="315"/>
        <v>#DIV/0!</v>
      </c>
      <c r="AE655" s="15" t="e">
        <f t="shared" si="316"/>
        <v>#DIV/0!</v>
      </c>
      <c r="AF655" s="67"/>
      <c r="AG655" s="68">
        <f>'Raw Data'!M663</f>
        <v>42982</v>
      </c>
      <c r="AH655" s="67">
        <f>'Raw Data'!N663</f>
        <v>3379.5830000000001</v>
      </c>
      <c r="AI655" s="14">
        <f t="shared" ref="AI655:AI657" si="317">LN(AH655/AH654)</f>
        <v>3.6947277171714707E-3</v>
      </c>
      <c r="AJ655" s="15">
        <f t="shared" ref="AJ655:AJ657" si="318">_xlfn.STDEV.P(AI646:AI655)</f>
        <v>6.198858453450507E-3</v>
      </c>
      <c r="AK655" s="67">
        <f>'Raw Data'!R663+'Raw Data'!S663</f>
        <v>95348378.256899998</v>
      </c>
      <c r="AM655" s="43">
        <f>'Raw Data'!V663</f>
        <v>42923</v>
      </c>
      <c r="AN655" s="42">
        <f>IF('Raw Data'!W663=0,AN654,'Raw Data'!W663)</f>
        <v>6.7995000000000001</v>
      </c>
      <c r="AO655" s="15">
        <f t="shared" ref="AO655:AO665" si="319">LN(AN655/AN654)</f>
        <v>-6.1750178391234596E-4</v>
      </c>
      <c r="AP655" s="15">
        <f t="shared" ref="AP655:AP665" si="320">_xlfn.STDEV.P(AO636:AO655)</f>
        <v>1.4668733757382073E-3</v>
      </c>
      <c r="AQ655" s="42">
        <f>IF('Raw Data'!Y663=0,AQ654,'Raw Data'!Y663)</f>
        <v>6.8037999999999998</v>
      </c>
      <c r="AR655" s="42">
        <f>IF('Raw Data'!X663=0,AR654,'Raw Data'!X663)</f>
        <v>6.8198999999999996</v>
      </c>
      <c r="AS655" s="42">
        <f t="shared" ref="AS655:AS665" si="321">AR655-AQ655</f>
        <v>1.6099999999999781E-2</v>
      </c>
      <c r="AT655" s="42">
        <f t="shared" ref="AT655:AT665" si="322">AQ655-AN655</f>
        <v>4.2999999999997485E-3</v>
      </c>
      <c r="AV655" s="251">
        <f>'Raw Data'!AB656</f>
        <v>43217</v>
      </c>
      <c r="AW655" s="250">
        <f>'Raw Data'!AC656</f>
        <v>310.64999999999998</v>
      </c>
      <c r="AX655" s="250">
        <f t="shared" si="303"/>
        <v>308.75</v>
      </c>
    </row>
    <row r="656" spans="1:50">
      <c r="A656" s="68">
        <f>'Raw Data'!M664</f>
        <v>42983</v>
      </c>
      <c r="B656" s="13">
        <f>'Raw Data'!N664</f>
        <v>3384.317</v>
      </c>
      <c r="C656" s="14">
        <f t="shared" si="304"/>
        <v>1.399784376759511E-3</v>
      </c>
      <c r="D656" s="15">
        <f t="shared" si="305"/>
        <v>6.1888087337369007E-3</v>
      </c>
      <c r="E656" s="67">
        <f>'Raw Data'!Q664</f>
        <v>3703.9</v>
      </c>
      <c r="F656" s="14">
        <f t="shared" si="306"/>
        <v>8.0862791643963958E-3</v>
      </c>
      <c r="G656" s="15">
        <f t="shared" si="307"/>
        <v>1.1565420746251814E-2</v>
      </c>
      <c r="H656" s="13">
        <f t="shared" si="308"/>
        <v>1.8687636415721689</v>
      </c>
      <c r="J656" s="63">
        <f>'Raw Data'!A664</f>
        <v>42961</v>
      </c>
      <c r="K656" s="62">
        <f>'Raw Data'!H664</f>
        <v>0</v>
      </c>
      <c r="L656" s="62">
        <f>'Raw Data'!J664</f>
        <v>0</v>
      </c>
      <c r="M656" s="62">
        <f t="shared" si="309"/>
        <v>0</v>
      </c>
      <c r="O656" s="63">
        <f>'Raw Data'!A664</f>
        <v>42961</v>
      </c>
      <c r="P656" s="62">
        <f>'Raw Data'!B664</f>
        <v>4.3148</v>
      </c>
      <c r="Q656" s="62">
        <f>'Raw Data'!C664</f>
        <v>0</v>
      </c>
      <c r="R656" s="62">
        <f t="shared" si="310"/>
        <v>4.3148</v>
      </c>
      <c r="S656" s="62">
        <f>'Raw Data'!D664</f>
        <v>3.25</v>
      </c>
      <c r="T656" s="15">
        <f t="shared" si="311"/>
        <v>5.7335805138465555E-2</v>
      </c>
      <c r="U656" s="15">
        <f t="shared" si="312"/>
        <v>6.3605900556283651E-2</v>
      </c>
      <c r="V656" s="62">
        <f>'Raw Data'!F664</f>
        <v>2.8933</v>
      </c>
      <c r="W656" s="62">
        <f t="shared" si="313"/>
        <v>0.35670000000000002</v>
      </c>
      <c r="Y656" s="63">
        <f>'Raw Data'!A664</f>
        <v>42961</v>
      </c>
      <c r="Z656" s="62">
        <f>'Raw Data'!G664</f>
        <v>4.7480000000000002</v>
      </c>
      <c r="AA656" s="62">
        <f>'Raw Data'!H664</f>
        <v>0</v>
      </c>
      <c r="AB656" s="62">
        <f t="shared" si="314"/>
        <v>4.7480000000000002</v>
      </c>
      <c r="AC656" s="62">
        <f>'Raw Data'!I664</f>
        <v>0</v>
      </c>
      <c r="AD656" s="12" t="e">
        <f t="shared" si="315"/>
        <v>#DIV/0!</v>
      </c>
      <c r="AE656" s="15" t="e">
        <f t="shared" si="316"/>
        <v>#DIV/0!</v>
      </c>
      <c r="AF656" s="67"/>
      <c r="AG656" s="68">
        <f>'Raw Data'!M664</f>
        <v>42983</v>
      </c>
      <c r="AH656" s="67">
        <f>'Raw Data'!N664</f>
        <v>3384.317</v>
      </c>
      <c r="AI656" s="14">
        <f t="shared" si="317"/>
        <v>1.399784376759511E-3</v>
      </c>
      <c r="AJ656" s="15">
        <f t="shared" si="318"/>
        <v>6.1888087337369007E-3</v>
      </c>
      <c r="AK656" s="67">
        <f>'Raw Data'!R664+'Raw Data'!S664</f>
        <v>95682315.549899995</v>
      </c>
      <c r="AM656" s="43">
        <f>'Raw Data'!V664</f>
        <v>42926</v>
      </c>
      <c r="AN656" s="42">
        <f>IF('Raw Data'!W664=0,AN655,'Raw Data'!W664)</f>
        <v>6.8018999999999998</v>
      </c>
      <c r="AO656" s="15">
        <f t="shared" si="319"/>
        <v>3.5290485169298694E-4</v>
      </c>
      <c r="AP656" s="15">
        <f t="shared" si="320"/>
        <v>1.468557215671844E-3</v>
      </c>
      <c r="AQ656" s="42">
        <f>IF('Raw Data'!Y664=0,AQ655,'Raw Data'!Y664)</f>
        <v>6.8061999999999996</v>
      </c>
      <c r="AR656" s="42">
        <f>IF('Raw Data'!X664=0,AR655,'Raw Data'!X664)</f>
        <v>6.8216000000000001</v>
      </c>
      <c r="AS656" s="42">
        <f t="shared" si="321"/>
        <v>1.5400000000000524E-2</v>
      </c>
      <c r="AT656" s="42">
        <f t="shared" si="322"/>
        <v>4.2999999999997485E-3</v>
      </c>
      <c r="AV656" s="251">
        <f>'Raw Data'!AB657</f>
        <v>43222</v>
      </c>
      <c r="AW656" s="250">
        <f>'Raw Data'!AC657</f>
        <v>235.2</v>
      </c>
      <c r="AX656" s="250">
        <f t="shared" si="303"/>
        <v>294.77199999999999</v>
      </c>
    </row>
    <row r="657" spans="1:50">
      <c r="A657" s="68">
        <f>'Raw Data'!M665</f>
        <v>42984</v>
      </c>
      <c r="B657" s="13">
        <f>'Raw Data'!N665</f>
        <v>3385.3888000000002</v>
      </c>
      <c r="C657" s="14">
        <f t="shared" si="304"/>
        <v>3.1664596383365471E-4</v>
      </c>
      <c r="D657" s="15">
        <f t="shared" si="305"/>
        <v>6.134340408243618E-3</v>
      </c>
      <c r="E657" s="67">
        <f>'Raw Data'!Q665</f>
        <v>3678.6</v>
      </c>
      <c r="F657" s="14">
        <f t="shared" si="306"/>
        <v>-6.8540735647517857E-3</v>
      </c>
      <c r="G657" s="15">
        <f t="shared" si="307"/>
        <v>1.1400195279911899E-2</v>
      </c>
      <c r="H657" s="13">
        <f t="shared" si="308"/>
        <v>1.8584223439233623</v>
      </c>
      <c r="J657" s="63">
        <f>'Raw Data'!A665</f>
        <v>42962</v>
      </c>
      <c r="K657" s="62">
        <f>'Raw Data'!H665</f>
        <v>0</v>
      </c>
      <c r="L657" s="62">
        <f>'Raw Data'!J665</f>
        <v>0</v>
      </c>
      <c r="M657" s="62">
        <f t="shared" si="309"/>
        <v>0</v>
      </c>
      <c r="O657" s="63">
        <f>'Raw Data'!A665</f>
        <v>42962</v>
      </c>
      <c r="P657" s="62">
        <f>'Raw Data'!B665</f>
        <v>4.3268000000000004</v>
      </c>
      <c r="Q657" s="62">
        <f>'Raw Data'!C665</f>
        <v>0</v>
      </c>
      <c r="R657" s="62">
        <f t="shared" si="310"/>
        <v>4.3268000000000004</v>
      </c>
      <c r="S657" s="62">
        <f>'Raw Data'!D665</f>
        <v>3.4594</v>
      </c>
      <c r="T657" s="15">
        <f t="shared" si="311"/>
        <v>6.2440167286039891E-2</v>
      </c>
      <c r="U657" s="15">
        <f t="shared" si="312"/>
        <v>5.7358236554603037E-2</v>
      </c>
      <c r="V657" s="62">
        <f>'Raw Data'!F665</f>
        <v>2.8454999999999999</v>
      </c>
      <c r="W657" s="62">
        <f t="shared" si="313"/>
        <v>0.61390000000000011</v>
      </c>
      <c r="Y657" s="63">
        <f>'Raw Data'!A665</f>
        <v>42962</v>
      </c>
      <c r="Z657" s="62">
        <f>'Raw Data'!G665</f>
        <v>4.7488999999999999</v>
      </c>
      <c r="AA657" s="62">
        <f>'Raw Data'!H665</f>
        <v>0</v>
      </c>
      <c r="AB657" s="62">
        <f t="shared" si="314"/>
        <v>4.7488999999999999</v>
      </c>
      <c r="AC657" s="62">
        <f>'Raw Data'!I665</f>
        <v>0</v>
      </c>
      <c r="AD657" s="12" t="e">
        <f t="shared" si="315"/>
        <v>#DIV/0!</v>
      </c>
      <c r="AE657" s="15" t="e">
        <f t="shared" si="316"/>
        <v>#DIV/0!</v>
      </c>
      <c r="AF657" s="67"/>
      <c r="AG657" s="68">
        <f>'Raw Data'!M665</f>
        <v>42984</v>
      </c>
      <c r="AH657" s="67">
        <f>'Raw Data'!N665</f>
        <v>3385.3888000000002</v>
      </c>
      <c r="AI657" s="14">
        <f t="shared" si="317"/>
        <v>3.1664596383365471E-4</v>
      </c>
      <c r="AJ657" s="15">
        <f t="shared" si="318"/>
        <v>6.134340408243618E-3</v>
      </c>
      <c r="AK657" s="67">
        <f>'Raw Data'!R665+'Raw Data'!S665</f>
        <v>96198408.474000007</v>
      </c>
      <c r="AM657" s="43">
        <f>'Raw Data'!V665</f>
        <v>42927</v>
      </c>
      <c r="AN657" s="42">
        <f>IF('Raw Data'!W665=0,AN656,'Raw Data'!W665)</f>
        <v>6.8</v>
      </c>
      <c r="AO657" s="15">
        <f t="shared" si="319"/>
        <v>-2.7937273650849472E-4</v>
      </c>
      <c r="AP657" s="15">
        <f t="shared" si="320"/>
        <v>1.4700844293766906E-3</v>
      </c>
      <c r="AQ657" s="42">
        <f>IF('Raw Data'!Y665=0,AQ656,'Raw Data'!Y665)</f>
        <v>6.7995999999999999</v>
      </c>
      <c r="AR657" s="42">
        <f>IF('Raw Data'!X665=0,AR656,'Raw Data'!X665)</f>
        <v>6.8143000000000002</v>
      </c>
      <c r="AS657" s="42">
        <f t="shared" si="321"/>
        <v>1.4700000000000379E-2</v>
      </c>
      <c r="AT657" s="42">
        <f t="shared" si="322"/>
        <v>-3.9999999999995595E-4</v>
      </c>
      <c r="AV657" s="251">
        <f>'Raw Data'!AB658</f>
        <v>43223</v>
      </c>
      <c r="AW657" s="250">
        <f>'Raw Data'!AC658</f>
        <v>219.57</v>
      </c>
      <c r="AX657" s="250">
        <f t="shared" si="303"/>
        <v>270.572</v>
      </c>
    </row>
    <row r="658" spans="1:50">
      <c r="A658" s="68">
        <f>'Raw Data'!M666</f>
        <v>42985</v>
      </c>
      <c r="B658" s="13">
        <f>'Raw Data'!N666</f>
        <v>3365.4974000000002</v>
      </c>
      <c r="C658" s="14">
        <f t="shared" si="304"/>
        <v>-5.8929915200168614E-3</v>
      </c>
      <c r="D658" s="15">
        <f t="shared" si="305"/>
        <v>6.2622108893827686E-3</v>
      </c>
      <c r="E658" s="67">
        <f>'Raw Data'!Q666</f>
        <v>3646.33</v>
      </c>
      <c r="F658" s="14">
        <f t="shared" si="306"/>
        <v>-8.8110627057777207E-3</v>
      </c>
      <c r="G658" s="15">
        <f t="shared" si="307"/>
        <v>1.1844121741867901E-2</v>
      </c>
      <c r="H658" s="13">
        <f t="shared" si="308"/>
        <v>1.8913642403753845</v>
      </c>
      <c r="J658" s="63">
        <f>'Raw Data'!A666</f>
        <v>42963</v>
      </c>
      <c r="K658" s="62">
        <f>'Raw Data'!H666</f>
        <v>0</v>
      </c>
      <c r="L658" s="62">
        <f>'Raw Data'!J666</f>
        <v>0</v>
      </c>
      <c r="M658" s="62">
        <f t="shared" si="309"/>
        <v>0</v>
      </c>
      <c r="O658" s="63">
        <f>'Raw Data'!A666</f>
        <v>42963</v>
      </c>
      <c r="P658" s="62">
        <f>'Raw Data'!B666</f>
        <v>4.3362999999999996</v>
      </c>
      <c r="Q658" s="62">
        <f>'Raw Data'!C666</f>
        <v>0</v>
      </c>
      <c r="R658" s="62">
        <f t="shared" si="310"/>
        <v>4.3362999999999996</v>
      </c>
      <c r="S658" s="62">
        <f>'Raw Data'!D666</f>
        <v>3.9392999999999998</v>
      </c>
      <c r="T658" s="15">
        <f t="shared" si="311"/>
        <v>0.12990787892324593</v>
      </c>
      <c r="U658" s="15">
        <f t="shared" si="312"/>
        <v>5.797407514545997E-2</v>
      </c>
      <c r="V658" s="62">
        <f>'Raw Data'!F666</f>
        <v>2.9131999999999998</v>
      </c>
      <c r="W658" s="62">
        <f t="shared" si="313"/>
        <v>1.0261</v>
      </c>
      <c r="Y658" s="63">
        <f>'Raw Data'!A666</f>
        <v>42963</v>
      </c>
      <c r="Z658" s="62">
        <f>'Raw Data'!G666</f>
        <v>4.7583000000000002</v>
      </c>
      <c r="AA658" s="62">
        <f>'Raw Data'!H666</f>
        <v>0</v>
      </c>
      <c r="AB658" s="62">
        <f t="shared" si="314"/>
        <v>4.7583000000000002</v>
      </c>
      <c r="AC658" s="62">
        <f>'Raw Data'!I666</f>
        <v>0</v>
      </c>
      <c r="AD658" s="12" t="e">
        <f t="shared" si="315"/>
        <v>#DIV/0!</v>
      </c>
      <c r="AE658" s="15" t="e">
        <f t="shared" si="316"/>
        <v>#DIV/0!</v>
      </c>
      <c r="AG658" s="70">
        <f>'Raw Data'!M666</f>
        <v>42985</v>
      </c>
      <c r="AH658" s="69">
        <f>'Raw Data'!N666</f>
        <v>3365.4974000000002</v>
      </c>
      <c r="AI658" s="14">
        <f t="shared" ref="AI658:AI662" si="323">LN(AH658/AH657)</f>
        <v>-5.8929915200168614E-3</v>
      </c>
      <c r="AJ658" s="15">
        <f t="shared" ref="AJ658:AJ662" si="324">_xlfn.STDEV.P(AI649:AI658)</f>
        <v>6.2622108893827686E-3</v>
      </c>
      <c r="AK658" s="69">
        <f>'Raw Data'!R666+'Raw Data'!S666</f>
        <v>96501909.500799999</v>
      </c>
      <c r="AM658" s="43">
        <f>'Raw Data'!V666</f>
        <v>42928</v>
      </c>
      <c r="AN658" s="42">
        <f>IF('Raw Data'!W666=0,AN657,'Raw Data'!W666)</f>
        <v>6.7874999999999996</v>
      </c>
      <c r="AO658" s="15">
        <f t="shared" si="319"/>
        <v>-1.8399269220071826E-3</v>
      </c>
      <c r="AP658" s="15">
        <f t="shared" si="320"/>
        <v>1.524601621637606E-3</v>
      </c>
      <c r="AQ658" s="42">
        <f>IF('Raw Data'!Y666=0,AQ657,'Raw Data'!Y666)</f>
        <v>6.7876000000000003</v>
      </c>
      <c r="AR658" s="42">
        <f>IF('Raw Data'!X666=0,AR657,'Raw Data'!X666)</f>
        <v>6.8019999999999996</v>
      </c>
      <c r="AS658" s="42">
        <f t="shared" si="321"/>
        <v>1.4399999999999302E-2</v>
      </c>
      <c r="AT658" s="42">
        <f t="shared" si="322"/>
        <v>1.0000000000065512E-4</v>
      </c>
      <c r="AV658" s="251">
        <f>'Raw Data'!AB659</f>
        <v>43224</v>
      </c>
      <c r="AW658" s="250">
        <f>'Raw Data'!AC659</f>
        <v>241.26</v>
      </c>
      <c r="AX658" s="250">
        <f t="shared" si="303"/>
        <v>259.90999999999997</v>
      </c>
    </row>
    <row r="659" spans="1:50">
      <c r="A659" s="70">
        <f>'Raw Data'!M667</f>
        <v>42986</v>
      </c>
      <c r="B659" s="13">
        <f>'Raw Data'!N667</f>
        <v>3365.2426</v>
      </c>
      <c r="C659" s="14">
        <f t="shared" ref="C659:C665" si="325">LN(B659/B658)</f>
        <v>-7.5712328844085313E-5</v>
      </c>
      <c r="D659" s="15">
        <f t="shared" ref="D659:D665" si="326">_xlfn.STDEV.P(C650:C659)</f>
        <v>3.6308628068486173E-3</v>
      </c>
      <c r="E659" s="69">
        <f>'Raw Data'!Q667</f>
        <v>3647.22</v>
      </c>
      <c r="F659" s="14">
        <f t="shared" ref="F659:F665" si="327">LN(E659/E658)</f>
        <v>2.4405125197398761E-4</v>
      </c>
      <c r="G659" s="15">
        <f t="shared" ref="G659:G665" si="328">_xlfn.STDEV.P(F650:F659)</f>
        <v>6.9216419274537831E-3</v>
      </c>
      <c r="H659" s="13">
        <f t="shared" ref="H659:H665" si="329">G659/D659</f>
        <v>1.9063352970533676</v>
      </c>
      <c r="J659" s="63">
        <f>'Raw Data'!A667</f>
        <v>42964</v>
      </c>
      <c r="K659" s="62">
        <f>'Raw Data'!H667</f>
        <v>0</v>
      </c>
      <c r="L659" s="62">
        <f>'Raw Data'!J667</f>
        <v>0</v>
      </c>
      <c r="M659" s="62">
        <f t="shared" si="309"/>
        <v>0</v>
      </c>
      <c r="O659" s="63">
        <f>'Raw Data'!A667</f>
        <v>42964</v>
      </c>
      <c r="P659" s="62">
        <f>'Raw Data'!B667</f>
        <v>4.3417000000000003</v>
      </c>
      <c r="Q659" s="62">
        <f>'Raw Data'!C667</f>
        <v>0</v>
      </c>
      <c r="R659" s="62">
        <f t="shared" si="310"/>
        <v>4.3417000000000003</v>
      </c>
      <c r="S659" s="62">
        <f>'Raw Data'!D667</f>
        <v>4.0206</v>
      </c>
      <c r="T659" s="15">
        <f t="shared" si="311"/>
        <v>2.0428102674110989E-2</v>
      </c>
      <c r="U659" s="15">
        <f t="shared" si="312"/>
        <v>5.3426582290772372E-2</v>
      </c>
      <c r="V659" s="62">
        <f>'Raw Data'!F667</f>
        <v>2.8879000000000001</v>
      </c>
      <c r="W659" s="62">
        <f t="shared" si="313"/>
        <v>1.1326999999999998</v>
      </c>
      <c r="Y659" s="63">
        <f>'Raw Data'!A667</f>
        <v>42964</v>
      </c>
      <c r="Z659" s="62">
        <f>'Raw Data'!G667</f>
        <v>4.7489999999999997</v>
      </c>
      <c r="AA659" s="62">
        <f>'Raw Data'!H667</f>
        <v>0</v>
      </c>
      <c r="AB659" s="62">
        <f t="shared" si="314"/>
        <v>4.7489999999999997</v>
      </c>
      <c r="AC659" s="62">
        <f>'Raw Data'!I667</f>
        <v>0</v>
      </c>
      <c r="AD659" s="12" t="e">
        <f t="shared" si="315"/>
        <v>#DIV/0!</v>
      </c>
      <c r="AE659" s="15" t="e">
        <f t="shared" si="316"/>
        <v>#DIV/0!</v>
      </c>
      <c r="AG659" s="70">
        <f>'Raw Data'!M667</f>
        <v>42986</v>
      </c>
      <c r="AH659" s="69">
        <f>'Raw Data'!N667</f>
        <v>3365.2426</v>
      </c>
      <c r="AI659" s="14">
        <f t="shared" si="323"/>
        <v>-7.5712328844085313E-5</v>
      </c>
      <c r="AJ659" s="15">
        <f t="shared" si="324"/>
        <v>3.6308628068486173E-3</v>
      </c>
      <c r="AK659" s="69">
        <f>'Raw Data'!R667+'Raw Data'!S667</f>
        <v>96558558.799999997</v>
      </c>
      <c r="AM659" s="47">
        <f>'Raw Data'!V667</f>
        <v>42929</v>
      </c>
      <c r="AN659" s="46">
        <f>IF('Raw Data'!W667=0,AN658,'Raw Data'!W667)</f>
        <v>6.7816999999999998</v>
      </c>
      <c r="AO659" s="15">
        <f t="shared" si="319"/>
        <v>-8.5487727400683435E-4</v>
      </c>
      <c r="AP659" s="15">
        <f t="shared" si="320"/>
        <v>1.5336337655536992E-3</v>
      </c>
      <c r="AQ659" s="46">
        <f>IF('Raw Data'!Y667=0,AQ658,'Raw Data'!Y667)</f>
        <v>6.782</v>
      </c>
      <c r="AR659" s="46">
        <f>IF('Raw Data'!X667=0,AR658,'Raw Data'!X667)</f>
        <v>6.7957000000000001</v>
      </c>
      <c r="AS659" s="46">
        <f t="shared" si="321"/>
        <v>1.3700000000000045E-2</v>
      </c>
      <c r="AT659" s="46">
        <f t="shared" si="322"/>
        <v>3.00000000000189E-4</v>
      </c>
      <c r="AV659" s="251">
        <f>'Raw Data'!AB660</f>
        <v>43227</v>
      </c>
      <c r="AW659" s="250">
        <f>'Raw Data'!AC660</f>
        <v>274.26</v>
      </c>
      <c r="AX659" s="250">
        <f t="shared" si="303"/>
        <v>256.18799999999999</v>
      </c>
    </row>
    <row r="660" spans="1:50">
      <c r="A660" s="70">
        <f>'Raw Data'!M668</f>
        <v>42989</v>
      </c>
      <c r="B660" s="13">
        <f>'Raw Data'!N668</f>
        <v>3376.4187999999999</v>
      </c>
      <c r="C660" s="14">
        <f t="shared" si="325"/>
        <v>3.315565578035543E-3</v>
      </c>
      <c r="D660" s="15">
        <f t="shared" si="326"/>
        <v>2.5455501093056307E-3</v>
      </c>
      <c r="E660" s="69">
        <f>'Raw Data'!Q668</f>
        <v>3643.56</v>
      </c>
      <c r="F660" s="14">
        <f t="shared" si="327"/>
        <v>-1.0040078859736535E-3</v>
      </c>
      <c r="G660" s="15">
        <f t="shared" si="328"/>
        <v>6.818799702215236E-3</v>
      </c>
      <c r="H660" s="13">
        <f t="shared" si="329"/>
        <v>2.6787136019393674</v>
      </c>
      <c r="J660" s="63">
        <f>'Raw Data'!A668</f>
        <v>42965</v>
      </c>
      <c r="K660" s="62">
        <f>'Raw Data'!H668</f>
        <v>0</v>
      </c>
      <c r="L660" s="62">
        <f>'Raw Data'!J668</f>
        <v>0</v>
      </c>
      <c r="M660" s="62">
        <f t="shared" si="309"/>
        <v>0</v>
      </c>
      <c r="O660" s="63">
        <f>'Raw Data'!A668</f>
        <v>42965</v>
      </c>
      <c r="P660" s="62">
        <f>'Raw Data'!B668</f>
        <v>4.3440000000000003</v>
      </c>
      <c r="Q660" s="62">
        <f>'Raw Data'!C668</f>
        <v>0</v>
      </c>
      <c r="R660" s="62">
        <f t="shared" si="310"/>
        <v>4.3440000000000003</v>
      </c>
      <c r="S660" s="62">
        <f>'Raw Data'!D668</f>
        <v>3.5274000000000001</v>
      </c>
      <c r="T660" s="15">
        <f t="shared" si="311"/>
        <v>-0.13087008957091573</v>
      </c>
      <c r="U660" s="15">
        <f t="shared" si="312"/>
        <v>6.0303345978645638E-2</v>
      </c>
      <c r="V660" s="62">
        <f>'Raw Data'!F668</f>
        <v>2.8713000000000002</v>
      </c>
      <c r="W660" s="62">
        <f t="shared" si="313"/>
        <v>0.65609999999999991</v>
      </c>
      <c r="Y660" s="63">
        <f>'Raw Data'!A668</f>
        <v>42965</v>
      </c>
      <c r="Z660" s="62">
        <f>'Raw Data'!G668</f>
        <v>4.8060999999999998</v>
      </c>
      <c r="AA660" s="62">
        <f>'Raw Data'!H668</f>
        <v>0</v>
      </c>
      <c r="AB660" s="62">
        <f t="shared" si="314"/>
        <v>4.8060999999999998</v>
      </c>
      <c r="AC660" s="62">
        <f>'Raw Data'!I668</f>
        <v>0</v>
      </c>
      <c r="AD660" s="12" t="e">
        <f t="shared" si="315"/>
        <v>#DIV/0!</v>
      </c>
      <c r="AE660" s="15" t="e">
        <f t="shared" si="316"/>
        <v>#DIV/0!</v>
      </c>
      <c r="AG660" s="70">
        <f>'Raw Data'!M668</f>
        <v>42989</v>
      </c>
      <c r="AH660" s="69">
        <f>'Raw Data'!N668</f>
        <v>3376.4187999999999</v>
      </c>
      <c r="AI660" s="14">
        <f t="shared" si="323"/>
        <v>3.315565578035543E-3</v>
      </c>
      <c r="AJ660" s="15">
        <f t="shared" si="324"/>
        <v>2.5455501093056307E-3</v>
      </c>
      <c r="AK660" s="69">
        <f>'Raw Data'!R668+'Raw Data'!S668</f>
        <v>97371653.086600006</v>
      </c>
      <c r="AM660" s="47">
        <f>'Raw Data'!V668</f>
        <v>42930</v>
      </c>
      <c r="AN660" s="46">
        <f>IF('Raw Data'!W668=0,AN659,'Raw Data'!W668)</f>
        <v>6.7740999999999998</v>
      </c>
      <c r="AO660" s="15">
        <f t="shared" si="319"/>
        <v>-1.121291372886394E-3</v>
      </c>
      <c r="AP660" s="15">
        <f t="shared" si="320"/>
        <v>1.4325842761660815E-3</v>
      </c>
      <c r="AQ660" s="46">
        <f>IF('Raw Data'!Y668=0,AQ659,'Raw Data'!Y668)</f>
        <v>6.7670000000000003</v>
      </c>
      <c r="AR660" s="46">
        <f>IF('Raw Data'!X668=0,AR659,'Raw Data'!X668)</f>
        <v>6.7775999999999996</v>
      </c>
      <c r="AS660" s="46">
        <f t="shared" si="321"/>
        <v>1.0599999999999277E-2</v>
      </c>
      <c r="AT660" s="46">
        <f t="shared" si="322"/>
        <v>-7.0999999999994401E-3</v>
      </c>
      <c r="AV660" s="251">
        <f>'Raw Data'!AB661</f>
        <v>43228</v>
      </c>
      <c r="AW660" s="250">
        <f>'Raw Data'!AC661</f>
        <v>296.97000000000003</v>
      </c>
      <c r="AX660" s="250">
        <f t="shared" si="303"/>
        <v>253.452</v>
      </c>
    </row>
    <row r="661" spans="1:50">
      <c r="A661" s="70">
        <f>'Raw Data'!M669</f>
        <v>42990</v>
      </c>
      <c r="B661" s="13">
        <f>'Raw Data'!N669</f>
        <v>3379.4879999999998</v>
      </c>
      <c r="C661" s="14">
        <f t="shared" si="325"/>
        <v>9.0859755825769043E-4</v>
      </c>
      <c r="D661" s="15">
        <f t="shared" si="326"/>
        <v>2.5479189654599691E-3</v>
      </c>
      <c r="E661" s="69">
        <f>'Raw Data'!Q669</f>
        <v>3654.97</v>
      </c>
      <c r="F661" s="14">
        <f t="shared" si="327"/>
        <v>3.1266595589372896E-3</v>
      </c>
      <c r="G661" s="15">
        <f t="shared" si="328"/>
        <v>6.6935521162729585E-3</v>
      </c>
      <c r="H661" s="13">
        <f t="shared" si="329"/>
        <v>2.6270663262889875</v>
      </c>
      <c r="J661" s="63">
        <f>'Raw Data'!A669</f>
        <v>42968</v>
      </c>
      <c r="K661" s="62">
        <f>'Raw Data'!H669</f>
        <v>0</v>
      </c>
      <c r="L661" s="62">
        <f>'Raw Data'!J669</f>
        <v>0</v>
      </c>
      <c r="M661" s="62">
        <f t="shared" si="309"/>
        <v>0</v>
      </c>
      <c r="O661" s="63">
        <f>'Raw Data'!A669</f>
        <v>42968</v>
      </c>
      <c r="P661" s="62">
        <f>'Raw Data'!B669</f>
        <v>4.3464</v>
      </c>
      <c r="Q661" s="62">
        <f>'Raw Data'!C669</f>
        <v>0</v>
      </c>
      <c r="R661" s="62">
        <f t="shared" si="310"/>
        <v>4.3464</v>
      </c>
      <c r="S661" s="62">
        <f>'Raw Data'!D669</f>
        <v>3.5718000000000001</v>
      </c>
      <c r="T661" s="15">
        <f t="shared" si="311"/>
        <v>1.2508614751135265E-2</v>
      </c>
      <c r="U661" s="15">
        <f t="shared" si="312"/>
        <v>5.9648951863932917E-2</v>
      </c>
      <c r="V661" s="62">
        <f>'Raw Data'!F669</f>
        <v>2.8795000000000002</v>
      </c>
      <c r="W661" s="62">
        <f t="shared" si="313"/>
        <v>0.69229999999999992</v>
      </c>
      <c r="Y661" s="63">
        <f>'Raw Data'!A669</f>
        <v>42968</v>
      </c>
      <c r="Z661" s="62">
        <f>'Raw Data'!G669</f>
        <v>4.8059000000000003</v>
      </c>
      <c r="AA661" s="62">
        <f>'Raw Data'!H669</f>
        <v>0</v>
      </c>
      <c r="AB661" s="62">
        <f t="shared" si="314"/>
        <v>4.8059000000000003</v>
      </c>
      <c r="AC661" s="62">
        <f>'Raw Data'!I669</f>
        <v>0</v>
      </c>
      <c r="AD661" s="12" t="e">
        <f t="shared" si="315"/>
        <v>#DIV/0!</v>
      </c>
      <c r="AE661" s="15" t="e">
        <f t="shared" si="316"/>
        <v>#DIV/0!</v>
      </c>
      <c r="AG661" s="70">
        <f>'Raw Data'!M669</f>
        <v>42990</v>
      </c>
      <c r="AH661" s="69">
        <f>'Raw Data'!N669</f>
        <v>3379.4879999999998</v>
      </c>
      <c r="AI661" s="14">
        <f t="shared" si="323"/>
        <v>9.0859755825769043E-4</v>
      </c>
      <c r="AJ661" s="15">
        <f t="shared" si="324"/>
        <v>2.5479189654599691E-3</v>
      </c>
      <c r="AK661" s="69">
        <f>'Raw Data'!R669+'Raw Data'!S669</f>
        <v>97837624.298099995</v>
      </c>
      <c r="AM661" s="47">
        <f>'Raw Data'!V669</f>
        <v>42933</v>
      </c>
      <c r="AN661" s="46">
        <f>IF('Raw Data'!W669=0,AN660,'Raw Data'!W669)</f>
        <v>6.7698999999999998</v>
      </c>
      <c r="AO661" s="15">
        <f t="shared" si="319"/>
        <v>-6.202008468144545E-4</v>
      </c>
      <c r="AP661" s="15">
        <f t="shared" si="320"/>
        <v>1.4236599195483488E-3</v>
      </c>
      <c r="AQ661" s="46">
        <f>IF('Raw Data'!Y669=0,AQ660,'Raw Data'!Y669)</f>
        <v>6.7641999999999998</v>
      </c>
      <c r="AR661" s="46">
        <f>IF('Raw Data'!X669=0,AR660,'Raw Data'!X669)</f>
        <v>6.7754000000000003</v>
      </c>
      <c r="AS661" s="46">
        <f t="shared" si="321"/>
        <v>1.1200000000000543E-2</v>
      </c>
      <c r="AT661" s="46">
        <f t="shared" si="322"/>
        <v>-5.7000000000000384E-3</v>
      </c>
      <c r="AV661" s="251">
        <f>'Raw Data'!AB662</f>
        <v>43229</v>
      </c>
      <c r="AW661" s="250">
        <f>'Raw Data'!AC662</f>
        <v>292.58</v>
      </c>
      <c r="AX661" s="250">
        <f t="shared" si="303"/>
        <v>264.928</v>
      </c>
    </row>
    <row r="662" spans="1:50">
      <c r="A662" s="70">
        <f>'Raw Data'!M670</f>
        <v>42991</v>
      </c>
      <c r="B662" s="13">
        <f>'Raw Data'!N670</f>
        <v>3384.1469999999999</v>
      </c>
      <c r="C662" s="14">
        <f t="shared" si="325"/>
        <v>1.3776617859715542E-3</v>
      </c>
      <c r="D662" s="15">
        <f t="shared" si="326"/>
        <v>2.5432281858865642E-3</v>
      </c>
      <c r="E662" s="69">
        <f>'Raw Data'!Q670</f>
        <v>3632.81</v>
      </c>
      <c r="F662" s="14">
        <f t="shared" si="327"/>
        <v>-6.0814317382606869E-3</v>
      </c>
      <c r="G662" s="15">
        <f t="shared" si="328"/>
        <v>6.4730319308720285E-3</v>
      </c>
      <c r="H662" s="13">
        <f t="shared" si="329"/>
        <v>2.5452029695147242</v>
      </c>
      <c r="J662" s="63">
        <f>'Raw Data'!A670</f>
        <v>42969</v>
      </c>
      <c r="K662" s="62">
        <f>'Raw Data'!H670</f>
        <v>0</v>
      </c>
      <c r="L662" s="62">
        <f>'Raw Data'!J670</f>
        <v>0</v>
      </c>
      <c r="M662" s="62">
        <f t="shared" si="309"/>
        <v>0</v>
      </c>
      <c r="O662" s="63">
        <f>'Raw Data'!A670</f>
        <v>42969</v>
      </c>
      <c r="P662" s="62">
        <f>'Raw Data'!B670</f>
        <v>4.3505000000000003</v>
      </c>
      <c r="Q662" s="62">
        <f>'Raw Data'!C670</f>
        <v>0</v>
      </c>
      <c r="R662" s="62">
        <f t="shared" si="310"/>
        <v>4.3505000000000003</v>
      </c>
      <c r="S662" s="62">
        <f>'Raw Data'!D670</f>
        <v>3.8081</v>
      </c>
      <c r="T662" s="15">
        <f t="shared" si="311"/>
        <v>6.4060706683257182E-2</v>
      </c>
      <c r="U662" s="15">
        <f t="shared" si="312"/>
        <v>5.8696827038285299E-2</v>
      </c>
      <c r="V662" s="62">
        <f>'Raw Data'!F670</f>
        <v>2.8938999999999999</v>
      </c>
      <c r="W662" s="62">
        <f t="shared" si="313"/>
        <v>0.91420000000000012</v>
      </c>
      <c r="Y662" s="63">
        <f>'Raw Data'!A670</f>
        <v>42969</v>
      </c>
      <c r="Z662" s="62">
        <f>'Raw Data'!G670</f>
        <v>4.8066000000000004</v>
      </c>
      <c r="AA662" s="62">
        <f>'Raw Data'!H670</f>
        <v>0</v>
      </c>
      <c r="AB662" s="62">
        <f t="shared" si="314"/>
        <v>4.8066000000000004</v>
      </c>
      <c r="AC662" s="62">
        <f>'Raw Data'!I670</f>
        <v>0</v>
      </c>
      <c r="AD662" s="12" t="e">
        <f t="shared" si="315"/>
        <v>#DIV/0!</v>
      </c>
      <c r="AE662" s="15" t="e">
        <f t="shared" si="316"/>
        <v>#DIV/0!</v>
      </c>
      <c r="AG662" s="70">
        <f>'Raw Data'!M670</f>
        <v>42991</v>
      </c>
      <c r="AH662" s="69">
        <f>'Raw Data'!N670</f>
        <v>3384.1469999999999</v>
      </c>
      <c r="AI662" s="14">
        <f t="shared" si="323"/>
        <v>1.3776617859715542E-3</v>
      </c>
      <c r="AJ662" s="15">
        <f t="shared" si="324"/>
        <v>2.5432281858865642E-3</v>
      </c>
      <c r="AK662" s="69">
        <f>'Raw Data'!R670+'Raw Data'!S670</f>
        <v>98186903.568700001</v>
      </c>
      <c r="AM662" s="47">
        <f>'Raw Data'!V670</f>
        <v>42934</v>
      </c>
      <c r="AN662" s="46">
        <f>IF('Raw Data'!W670=0,AN661,'Raw Data'!W670)</f>
        <v>6.758</v>
      </c>
      <c r="AO662" s="15">
        <f t="shared" si="319"/>
        <v>-1.7593274742479647E-3</v>
      </c>
      <c r="AP662" s="15">
        <f t="shared" si="320"/>
        <v>1.3966032425293525E-3</v>
      </c>
      <c r="AQ662" s="46">
        <f>IF('Raw Data'!Y670=0,AQ661,'Raw Data'!Y670)</f>
        <v>6.7497999999999996</v>
      </c>
      <c r="AR662" s="46">
        <f>IF('Raw Data'!X670=0,AR661,'Raw Data'!X670)</f>
        <v>6.7572999999999999</v>
      </c>
      <c r="AS662" s="46">
        <f t="shared" si="321"/>
        <v>7.5000000000002842E-3</v>
      </c>
      <c r="AT662" s="46">
        <f t="shared" si="322"/>
        <v>-8.2000000000004292E-3</v>
      </c>
      <c r="AV662" s="251">
        <f>'Raw Data'!AB663</f>
        <v>43230</v>
      </c>
      <c r="AW662" s="250">
        <f>'Raw Data'!AC663</f>
        <v>289.69</v>
      </c>
      <c r="AX662" s="250">
        <f t="shared" si="303"/>
        <v>278.952</v>
      </c>
    </row>
    <row r="663" spans="1:50">
      <c r="A663" s="70">
        <f>'Raw Data'!M671</f>
        <v>42992</v>
      </c>
      <c r="B663" s="13">
        <f>'Raw Data'!N671</f>
        <v>3371.4256</v>
      </c>
      <c r="C663" s="14">
        <f t="shared" si="325"/>
        <v>-3.7661988968811897E-3</v>
      </c>
      <c r="D663" s="15">
        <f t="shared" si="326"/>
        <v>2.8437205604712468E-3</v>
      </c>
      <c r="E663" s="69">
        <f>'Raw Data'!Q671</f>
        <v>3608.15</v>
      </c>
      <c r="F663" s="14">
        <f t="shared" si="327"/>
        <v>-6.8112778798892848E-3</v>
      </c>
      <c r="G663" s="15">
        <f t="shared" si="328"/>
        <v>6.1225541807835761E-3</v>
      </c>
      <c r="H663" s="13">
        <f t="shared" si="329"/>
        <v>2.1530083742718298</v>
      </c>
      <c r="J663" s="63">
        <f>'Raw Data'!A671</f>
        <v>42970</v>
      </c>
      <c r="K663" s="62">
        <f>'Raw Data'!H671</f>
        <v>0</v>
      </c>
      <c r="L663" s="62">
        <f>'Raw Data'!J671</f>
        <v>0</v>
      </c>
      <c r="M663" s="62">
        <f t="shared" si="309"/>
        <v>0</v>
      </c>
      <c r="O663" s="63">
        <f>'Raw Data'!A671</f>
        <v>42970</v>
      </c>
      <c r="P663" s="62">
        <f>'Raw Data'!B671</f>
        <v>4.3571</v>
      </c>
      <c r="Q663" s="62">
        <f>'Raw Data'!C671</f>
        <v>0</v>
      </c>
      <c r="R663" s="62">
        <f t="shared" si="310"/>
        <v>4.3571</v>
      </c>
      <c r="S663" s="62">
        <f>'Raw Data'!D671</f>
        <v>3.8028</v>
      </c>
      <c r="T663" s="15">
        <f t="shared" si="311"/>
        <v>-1.392739585781302E-3</v>
      </c>
      <c r="U663" s="15">
        <f t="shared" si="312"/>
        <v>5.8388910230252472E-2</v>
      </c>
      <c r="V663" s="62">
        <f>'Raw Data'!F671</f>
        <v>2.9104000000000001</v>
      </c>
      <c r="W663" s="62">
        <f t="shared" si="313"/>
        <v>0.89239999999999986</v>
      </c>
      <c r="Y663" s="63">
        <f>'Raw Data'!A671</f>
        <v>42970</v>
      </c>
      <c r="Z663" s="62">
        <f>'Raw Data'!G671</f>
        <v>4.8170999999999999</v>
      </c>
      <c r="AA663" s="62">
        <f>'Raw Data'!H671</f>
        <v>0</v>
      </c>
      <c r="AB663" s="62">
        <f t="shared" si="314"/>
        <v>4.8170999999999999</v>
      </c>
      <c r="AC663" s="62">
        <f>'Raw Data'!I671</f>
        <v>0</v>
      </c>
      <c r="AD663" s="12" t="e">
        <f t="shared" si="315"/>
        <v>#DIV/0!</v>
      </c>
      <c r="AE663" s="15" t="e">
        <f t="shared" si="316"/>
        <v>#DIV/0!</v>
      </c>
      <c r="AG663" s="72">
        <f>'Raw Data'!M671</f>
        <v>42992</v>
      </c>
      <c r="AH663" s="71">
        <f>'Raw Data'!N671</f>
        <v>3371.4256</v>
      </c>
      <c r="AI663" s="14">
        <f t="shared" ref="AI663:AI672" si="330">LN(AH663/AH662)</f>
        <v>-3.7661988968811897E-3</v>
      </c>
      <c r="AJ663" s="15">
        <f t="shared" ref="AJ663:AJ672" si="331">_xlfn.STDEV.P(AI654:AI663)</f>
        <v>2.8437205604712468E-3</v>
      </c>
      <c r="AK663" s="71">
        <f>'Raw Data'!R671+'Raw Data'!S671</f>
        <v>98492657.560299993</v>
      </c>
      <c r="AM663" s="53">
        <f>'Raw Data'!V671</f>
        <v>42935</v>
      </c>
      <c r="AN663" s="52">
        <f>IF('Raw Data'!W671=0,AN662,'Raw Data'!W671)</f>
        <v>6.7556000000000003</v>
      </c>
      <c r="AO663" s="15">
        <f t="shared" si="319"/>
        <v>-3.5519773046899299E-4</v>
      </c>
      <c r="AP663" s="15">
        <f t="shared" si="320"/>
        <v>1.3829064075085373E-3</v>
      </c>
      <c r="AQ663" s="52">
        <f>IF('Raw Data'!Y671=0,AQ662,'Raw Data'!Y671)</f>
        <v>6.7595999999999998</v>
      </c>
      <c r="AR663" s="52">
        <f>IF('Raw Data'!X671=0,AR662,'Raw Data'!X671)</f>
        <v>6.7725999999999997</v>
      </c>
      <c r="AS663" s="52">
        <f t="shared" si="321"/>
        <v>1.2999999999999901E-2</v>
      </c>
      <c r="AT663" s="52">
        <f t="shared" si="322"/>
        <v>3.9999999999995595E-3</v>
      </c>
      <c r="AV663" s="251">
        <f>'Raw Data'!AB664</f>
        <v>43231</v>
      </c>
      <c r="AW663" s="250">
        <f>'Raw Data'!AC664</f>
        <v>300.35000000000002</v>
      </c>
      <c r="AX663" s="250">
        <f t="shared" si="303"/>
        <v>290.77</v>
      </c>
    </row>
    <row r="664" spans="1:50">
      <c r="A664" s="70">
        <f>'Raw Data'!M672</f>
        <v>42993</v>
      </c>
      <c r="B664" s="13">
        <f>'Raw Data'!N672</f>
        <v>3353.6192000000001</v>
      </c>
      <c r="C664" s="14">
        <f t="shared" si="325"/>
        <v>-5.2955607409483655E-3</v>
      </c>
      <c r="D664" s="15">
        <f t="shared" si="326"/>
        <v>3.2368724818109804E-3</v>
      </c>
      <c r="E664" s="69">
        <f>'Raw Data'!Q672</f>
        <v>3597.36</v>
      </c>
      <c r="F664" s="14">
        <f t="shared" si="327"/>
        <v>-2.994932507256957E-3</v>
      </c>
      <c r="G664" s="15">
        <f t="shared" si="328"/>
        <v>5.9573331398451047E-3</v>
      </c>
      <c r="H664" s="13">
        <f t="shared" si="329"/>
        <v>1.8404596329701775</v>
      </c>
      <c r="J664" s="63">
        <f>'Raw Data'!A672</f>
        <v>42971</v>
      </c>
      <c r="K664" s="62">
        <f>'Raw Data'!H672</f>
        <v>0</v>
      </c>
      <c r="L664" s="62">
        <f>'Raw Data'!J672</f>
        <v>0</v>
      </c>
      <c r="M664" s="62">
        <f t="shared" si="309"/>
        <v>0</v>
      </c>
      <c r="O664" s="63">
        <f>'Raw Data'!A672</f>
        <v>42971</v>
      </c>
      <c r="P664" s="62">
        <f>'Raw Data'!B672</f>
        <v>4.3619000000000003</v>
      </c>
      <c r="Q664" s="62">
        <f>'Raw Data'!C672</f>
        <v>0</v>
      </c>
      <c r="R664" s="62">
        <f t="shared" si="310"/>
        <v>4.3619000000000003</v>
      </c>
      <c r="S664" s="62">
        <f>'Raw Data'!D672</f>
        <v>3.6297000000000001</v>
      </c>
      <c r="T664" s="15">
        <f t="shared" si="311"/>
        <v>-4.6587637269333529E-2</v>
      </c>
      <c r="U664" s="15">
        <f t="shared" si="312"/>
        <v>5.9030907587909597E-2</v>
      </c>
      <c r="V664" s="62">
        <f>'Raw Data'!F672</f>
        <v>2.9245000000000001</v>
      </c>
      <c r="W664" s="62">
        <f t="shared" si="313"/>
        <v>0.70520000000000005</v>
      </c>
      <c r="Y664" s="66">
        <f>'Raw Data'!A672</f>
        <v>42971</v>
      </c>
      <c r="Z664" s="65">
        <f>'Raw Data'!G672</f>
        <v>4.8331</v>
      </c>
      <c r="AA664" s="65">
        <f>'Raw Data'!H672</f>
        <v>0</v>
      </c>
      <c r="AB664" s="65">
        <f t="shared" ref="AB664:AB668" si="332">Z664-AA664</f>
        <v>4.8331</v>
      </c>
      <c r="AC664" s="65">
        <f>'Raw Data'!I672</f>
        <v>0</v>
      </c>
      <c r="AD664" s="12" t="e">
        <f t="shared" ref="AD664:AD668" si="333">LN(AC664/AC663)</f>
        <v>#DIV/0!</v>
      </c>
      <c r="AE664" s="15" t="e">
        <f t="shared" ref="AE664:AE668" si="334">_xlfn.STDEV.P(AD645:AD664)</f>
        <v>#DIV/0!</v>
      </c>
      <c r="AG664" s="72">
        <f>'Raw Data'!M672</f>
        <v>42993</v>
      </c>
      <c r="AH664" s="71">
        <f>'Raw Data'!N672</f>
        <v>3353.6192000000001</v>
      </c>
      <c r="AI664" s="14">
        <f t="shared" si="330"/>
        <v>-5.2955607409483655E-3</v>
      </c>
      <c r="AJ664" s="15">
        <f t="shared" si="331"/>
        <v>3.2368724818109804E-3</v>
      </c>
      <c r="AK664" s="71">
        <f>'Raw Data'!R672+'Raw Data'!S672</f>
        <v>98345710.45539999</v>
      </c>
      <c r="AM664" s="53">
        <f>'Raw Data'!V672</f>
        <v>42936</v>
      </c>
      <c r="AN664" s="52">
        <f>IF('Raw Data'!W672=0,AN663,'Raw Data'!W672)</f>
        <v>6.7687999999999997</v>
      </c>
      <c r="AO664" s="15">
        <f t="shared" si="319"/>
        <v>1.9520280665247783E-3</v>
      </c>
      <c r="AP664" s="15">
        <f t="shared" si="320"/>
        <v>1.4780477122585097E-3</v>
      </c>
      <c r="AQ664" s="52">
        <f>IF('Raw Data'!Y672=0,AQ663,'Raw Data'!Y672)</f>
        <v>6.7557999999999998</v>
      </c>
      <c r="AR664" s="52">
        <f>IF('Raw Data'!X672=0,AR663,'Raw Data'!X672)</f>
        <v>6.77</v>
      </c>
      <c r="AS664" s="52">
        <f t="shared" si="321"/>
        <v>1.4199999999999768E-2</v>
      </c>
      <c r="AT664" s="52">
        <f t="shared" si="322"/>
        <v>-1.2999999999999901E-2</v>
      </c>
      <c r="AV664" s="251">
        <f>'Raw Data'!AB665</f>
        <v>43234</v>
      </c>
      <c r="AW664" s="250">
        <f>'Raw Data'!AC665</f>
        <v>266.20999999999998</v>
      </c>
      <c r="AX664" s="250">
        <f t="shared" si="303"/>
        <v>289.16000000000003</v>
      </c>
    </row>
    <row r="665" spans="1:50">
      <c r="A665" s="70">
        <f>'Raw Data'!M673</f>
        <v>42996</v>
      </c>
      <c r="B665" s="13">
        <f>'Raw Data'!N673</f>
        <v>3362.8587000000002</v>
      </c>
      <c r="C665" s="14">
        <f t="shared" si="325"/>
        <v>2.7512949393592124E-3</v>
      </c>
      <c r="D665" s="15">
        <f t="shared" si="326"/>
        <v>3.1280184538281424E-3</v>
      </c>
      <c r="E665" s="69">
        <f>'Raw Data'!Q673</f>
        <v>3590.65</v>
      </c>
      <c r="F665" s="14">
        <f t="shared" si="327"/>
        <v>-1.8669985014150084E-3</v>
      </c>
      <c r="G665" s="15">
        <f t="shared" si="328"/>
        <v>4.9389260988908813E-3</v>
      </c>
      <c r="H665" s="13">
        <f t="shared" si="329"/>
        <v>1.5789312536972113</v>
      </c>
      <c r="J665" s="63">
        <f>'Raw Data'!A673</f>
        <v>42972</v>
      </c>
      <c r="K665" s="62">
        <f>'Raw Data'!H673</f>
        <v>0</v>
      </c>
      <c r="L665" s="62">
        <f>'Raw Data'!J673</f>
        <v>0</v>
      </c>
      <c r="M665" s="62">
        <f t="shared" si="309"/>
        <v>0</v>
      </c>
      <c r="O665" s="63">
        <f>'Raw Data'!A673</f>
        <v>42972</v>
      </c>
      <c r="P665" s="62">
        <f>'Raw Data'!B673</f>
        <v>4.3689</v>
      </c>
      <c r="Q665" s="62">
        <f>'Raw Data'!C673</f>
        <v>0</v>
      </c>
      <c r="R665" s="62">
        <f t="shared" si="310"/>
        <v>4.3689</v>
      </c>
      <c r="S665" s="62">
        <f>'Raw Data'!D673</f>
        <v>3.5840000000000001</v>
      </c>
      <c r="T665" s="15">
        <f t="shared" si="311"/>
        <v>-1.2670505120720724E-2</v>
      </c>
      <c r="U665" s="15">
        <f t="shared" si="312"/>
        <v>5.8620878594463348E-2</v>
      </c>
      <c r="V665" s="62">
        <f>'Raw Data'!F673</f>
        <v>2.9590999999999998</v>
      </c>
      <c r="W665" s="62">
        <f t="shared" si="313"/>
        <v>0.62490000000000023</v>
      </c>
      <c r="Y665" s="66">
        <f>'Raw Data'!A673</f>
        <v>42972</v>
      </c>
      <c r="Z665" s="65">
        <f>'Raw Data'!G673</f>
        <v>4.8415999999999997</v>
      </c>
      <c r="AA665" s="65">
        <f>'Raw Data'!H673</f>
        <v>0</v>
      </c>
      <c r="AB665" s="65">
        <f t="shared" si="332"/>
        <v>4.8415999999999997</v>
      </c>
      <c r="AC665" s="65">
        <f>'Raw Data'!I673</f>
        <v>0</v>
      </c>
      <c r="AD665" s="12" t="e">
        <f t="shared" si="333"/>
        <v>#DIV/0!</v>
      </c>
      <c r="AE665" s="15" t="e">
        <f t="shared" si="334"/>
        <v>#DIV/0!</v>
      </c>
      <c r="AG665" s="72">
        <f>'Raw Data'!M673</f>
        <v>42996</v>
      </c>
      <c r="AH665" s="71">
        <f>'Raw Data'!N673</f>
        <v>3362.8587000000002</v>
      </c>
      <c r="AI665" s="14">
        <f t="shared" si="330"/>
        <v>2.7512949393592124E-3</v>
      </c>
      <c r="AJ665" s="15">
        <f t="shared" si="331"/>
        <v>3.1280184538281424E-3</v>
      </c>
      <c r="AK665" s="71">
        <f>'Raw Data'!R673+'Raw Data'!S673</f>
        <v>98900419.377999991</v>
      </c>
      <c r="AM665" s="53">
        <f>'Raw Data'!V673</f>
        <v>42937</v>
      </c>
      <c r="AN665" s="52">
        <f>IF('Raw Data'!W673=0,AN664,'Raw Data'!W673)</f>
        <v>6.7680999999999996</v>
      </c>
      <c r="AO665" s="15">
        <f t="shared" si="319"/>
        <v>-1.0342101967571152E-4</v>
      </c>
      <c r="AP665" s="15">
        <f t="shared" si="320"/>
        <v>1.4333927739755355E-3</v>
      </c>
      <c r="AQ665" s="52">
        <f>IF('Raw Data'!Y673=0,AQ664,'Raw Data'!Y673)</f>
        <v>6.7584</v>
      </c>
      <c r="AR665" s="52">
        <f>IF('Raw Data'!X673=0,AR664,'Raw Data'!X673)</f>
        <v>6.7667000000000002</v>
      </c>
      <c r="AS665" s="52">
        <f t="shared" si="321"/>
        <v>8.3000000000001961E-3</v>
      </c>
      <c r="AT665" s="52">
        <f t="shared" si="322"/>
        <v>-9.6999999999995978E-3</v>
      </c>
      <c r="AV665" s="251">
        <f>'Raw Data'!AB666</f>
        <v>43235</v>
      </c>
      <c r="AW665" s="250">
        <f>'Raw Data'!AC666</f>
        <v>294.89</v>
      </c>
      <c r="AX665" s="250">
        <f t="shared" si="303"/>
        <v>288.74399999999997</v>
      </c>
    </row>
    <row r="666" spans="1:50">
      <c r="A666" s="72">
        <f>'Raw Data'!M674</f>
        <v>42997</v>
      </c>
      <c r="B666" s="13">
        <f>'Raw Data'!N674</f>
        <v>3356.8445999999999</v>
      </c>
      <c r="C666" s="14">
        <f t="shared" ref="C666:C670" si="335">LN(B666/B665)</f>
        <v>-1.7899902234664743E-3</v>
      </c>
      <c r="D666" s="15">
        <f t="shared" ref="D666:D670" si="336">_xlfn.STDEV.P(C657:C666)</f>
        <v>3.0807037821869135E-3</v>
      </c>
      <c r="E666" s="71">
        <f>'Raw Data'!Q674</f>
        <v>3599.29</v>
      </c>
      <c r="F666" s="14">
        <f t="shared" ref="F666:F670" si="337">LN(E666/E665)</f>
        <v>2.4033591820841636E-3</v>
      </c>
      <c r="G666" s="15">
        <f t="shared" ref="G666:G670" si="338">_xlfn.STDEV.P(F657:F666)</f>
        <v>3.936811976145752E-3</v>
      </c>
      <c r="H666" s="13">
        <f t="shared" ref="H666:H670" si="339">G666/D666</f>
        <v>1.2778937069214453</v>
      </c>
      <c r="J666" s="63">
        <f>'Raw Data'!A674</f>
        <v>42975</v>
      </c>
      <c r="K666" s="62">
        <f>'Raw Data'!H674</f>
        <v>0</v>
      </c>
      <c r="L666" s="62">
        <f>'Raw Data'!J674</f>
        <v>0</v>
      </c>
      <c r="M666" s="62">
        <f t="shared" si="309"/>
        <v>0</v>
      </c>
      <c r="O666" s="68">
        <f>'Raw Data'!A674</f>
        <v>42975</v>
      </c>
      <c r="P666" s="67">
        <f>'Raw Data'!B674</f>
        <v>4.3739999999999997</v>
      </c>
      <c r="Q666" s="67">
        <f>'Raw Data'!C674</f>
        <v>0</v>
      </c>
      <c r="R666" s="67">
        <f t="shared" ref="R666:R673" si="340">P666-Q666</f>
        <v>4.3739999999999997</v>
      </c>
      <c r="S666" s="67">
        <f>'Raw Data'!D674</f>
        <v>3.6137999999999999</v>
      </c>
      <c r="T666" s="15">
        <f t="shared" ref="T666:T673" si="341">LN(S666/S665)</f>
        <v>8.2803551829093193E-3</v>
      </c>
      <c r="U666" s="15">
        <f t="shared" ref="U666:U673" si="342">_xlfn.STDEV.P(T647:T666)</f>
        <v>5.847636221285981E-2</v>
      </c>
      <c r="V666" s="67">
        <f>'Raw Data'!F674</f>
        <v>2.8961000000000001</v>
      </c>
      <c r="W666" s="67">
        <f t="shared" ref="W666:W673" si="343">S666-V666</f>
        <v>0.71769999999999978</v>
      </c>
      <c r="Y666" s="66">
        <f>'Raw Data'!A674</f>
        <v>42975</v>
      </c>
      <c r="Z666" s="65">
        <f>'Raw Data'!G674</f>
        <v>4.8556999999999997</v>
      </c>
      <c r="AA666" s="65">
        <f>'Raw Data'!H674</f>
        <v>0</v>
      </c>
      <c r="AB666" s="65">
        <f t="shared" si="332"/>
        <v>4.8556999999999997</v>
      </c>
      <c r="AC666" s="65">
        <f>'Raw Data'!I674</f>
        <v>0</v>
      </c>
      <c r="AD666" s="12" t="e">
        <f t="shared" si="333"/>
        <v>#DIV/0!</v>
      </c>
      <c r="AE666" s="15" t="e">
        <f t="shared" si="334"/>
        <v>#DIV/0!</v>
      </c>
      <c r="AG666" s="72">
        <f>'Raw Data'!M674</f>
        <v>42997</v>
      </c>
      <c r="AH666" s="71">
        <f>'Raw Data'!N674</f>
        <v>3356.8445999999999</v>
      </c>
      <c r="AI666" s="14">
        <f t="shared" si="330"/>
        <v>-1.7899902234664743E-3</v>
      </c>
      <c r="AJ666" s="15">
        <f t="shared" si="331"/>
        <v>3.0807037821869135E-3</v>
      </c>
      <c r="AK666" s="71">
        <f>'Raw Data'!R674+'Raw Data'!S674</f>
        <v>99196916.110699996</v>
      </c>
      <c r="AM666" s="57">
        <f>'Raw Data'!V674</f>
        <v>42940</v>
      </c>
      <c r="AN666" s="56">
        <f>IF('Raw Data'!W674=0,AN665,'Raw Data'!W674)</f>
        <v>6.7504999999999997</v>
      </c>
      <c r="AO666" s="15">
        <f t="shared" ref="AO666:AO672" si="344">LN(AN666/AN665)</f>
        <v>-2.6038213933145486E-3</v>
      </c>
      <c r="AP666" s="15">
        <f t="shared" ref="AP666:AP672" si="345">_xlfn.STDEV.P(AO647:AO666)</f>
        <v>1.4997298981222437E-3</v>
      </c>
      <c r="AQ666" s="56">
        <f>IF('Raw Data'!Y674=0,AQ665,'Raw Data'!Y674)</f>
        <v>6.7496</v>
      </c>
      <c r="AR666" s="56">
        <f>IF('Raw Data'!X674=0,AR665,'Raw Data'!X674)</f>
        <v>6.7607999999999997</v>
      </c>
      <c r="AS666" s="56">
        <f t="shared" ref="AS666:AS672" si="346">AR666-AQ666</f>
        <v>1.1199999999999655E-2</v>
      </c>
      <c r="AT666" s="56">
        <f t="shared" ref="AT666:AT672" si="347">AQ666-AN666</f>
        <v>-8.9999999999967883E-4</v>
      </c>
      <c r="AV666" s="251">
        <f>'Raw Data'!AB667</f>
        <v>43236</v>
      </c>
      <c r="AW666" s="250">
        <f>'Raw Data'!AC667</f>
        <v>305.13</v>
      </c>
      <c r="AX666" s="250">
        <f t="shared" si="303"/>
        <v>291.25400000000002</v>
      </c>
    </row>
    <row r="667" spans="1:50">
      <c r="A667" s="72">
        <f>'Raw Data'!M675</f>
        <v>42998</v>
      </c>
      <c r="B667" s="13">
        <f>'Raw Data'!N675</f>
        <v>3365.9958999999999</v>
      </c>
      <c r="C667" s="14">
        <f t="shared" si="335"/>
        <v>2.722452110014506E-3</v>
      </c>
      <c r="D667" s="15">
        <f t="shared" si="336"/>
        <v>3.2490282153459361E-3</v>
      </c>
      <c r="E667" s="71">
        <f>'Raw Data'!Q675</f>
        <v>3596.42</v>
      </c>
      <c r="F667" s="14">
        <f t="shared" si="337"/>
        <v>-7.9769755929206751E-4</v>
      </c>
      <c r="G667" s="15">
        <f t="shared" si="338"/>
        <v>3.7373466835744587E-3</v>
      </c>
      <c r="H667" s="13">
        <f t="shared" si="339"/>
        <v>1.1502967767168282</v>
      </c>
      <c r="J667" s="68">
        <f>'Raw Data'!A675</f>
        <v>42976</v>
      </c>
      <c r="K667" s="67">
        <f>'Raw Data'!H675</f>
        <v>0</v>
      </c>
      <c r="L667" s="67">
        <f>'Raw Data'!J675</f>
        <v>0</v>
      </c>
      <c r="M667" s="67">
        <f t="shared" ref="M667:M672" si="348">L667-K667</f>
        <v>0</v>
      </c>
      <c r="O667" s="68">
        <f>'Raw Data'!A675</f>
        <v>42976</v>
      </c>
      <c r="P667" s="67">
        <f>'Raw Data'!B675</f>
        <v>4.3765000000000001</v>
      </c>
      <c r="Q667" s="67">
        <f>'Raw Data'!C675</f>
        <v>0</v>
      </c>
      <c r="R667" s="67">
        <f t="shared" si="340"/>
        <v>4.3765000000000001</v>
      </c>
      <c r="S667" s="67">
        <f>'Raw Data'!D675</f>
        <v>3.8624999999999998</v>
      </c>
      <c r="T667" s="15">
        <f t="shared" si="341"/>
        <v>6.6554791928270476E-2</v>
      </c>
      <c r="U667" s="15">
        <f t="shared" si="342"/>
        <v>6.0218638173576734E-2</v>
      </c>
      <c r="V667" s="67">
        <f>'Raw Data'!F675</f>
        <v>2.9321999999999999</v>
      </c>
      <c r="W667" s="67">
        <f t="shared" si="343"/>
        <v>0.9302999999999999</v>
      </c>
      <c r="Y667" s="66">
        <f>'Raw Data'!A675</f>
        <v>42976</v>
      </c>
      <c r="Z667" s="65">
        <f>'Raw Data'!G675</f>
        <v>4.8418000000000001</v>
      </c>
      <c r="AA667" s="65">
        <f>'Raw Data'!H675</f>
        <v>0</v>
      </c>
      <c r="AB667" s="65">
        <f t="shared" si="332"/>
        <v>4.8418000000000001</v>
      </c>
      <c r="AC667" s="65">
        <f>'Raw Data'!I675</f>
        <v>0</v>
      </c>
      <c r="AD667" s="12" t="e">
        <f t="shared" si="333"/>
        <v>#DIV/0!</v>
      </c>
      <c r="AE667" s="15" t="e">
        <f t="shared" si="334"/>
        <v>#DIV/0!</v>
      </c>
      <c r="AG667" s="72">
        <f>'Raw Data'!M675</f>
        <v>42998</v>
      </c>
      <c r="AH667" s="71">
        <f>'Raw Data'!N675</f>
        <v>3365.9958999999999</v>
      </c>
      <c r="AI667" s="14">
        <f t="shared" si="330"/>
        <v>2.722452110014506E-3</v>
      </c>
      <c r="AJ667" s="15">
        <f t="shared" si="331"/>
        <v>3.2490282153459361E-3</v>
      </c>
      <c r="AK667" s="71">
        <f>'Raw Data'!R675+'Raw Data'!S675</f>
        <v>99766163.457899988</v>
      </c>
      <c r="AM667" s="57">
        <f>'Raw Data'!V675</f>
        <v>42941</v>
      </c>
      <c r="AN667" s="56">
        <f>IF('Raw Data'!W675=0,AN666,'Raw Data'!W675)</f>
        <v>6.7511999999999999</v>
      </c>
      <c r="AO667" s="15">
        <f t="shared" si="344"/>
        <v>1.0369064645602386E-4</v>
      </c>
      <c r="AP667" s="15">
        <f t="shared" si="345"/>
        <v>1.2845188863257135E-3</v>
      </c>
      <c r="AQ667" s="56">
        <f>IF('Raw Data'!Y675=0,AQ666,'Raw Data'!Y675)</f>
        <v>6.7587999999999999</v>
      </c>
      <c r="AR667" s="56">
        <f>IF('Raw Data'!X675=0,AR666,'Raw Data'!X675)</f>
        <v>6.7678000000000003</v>
      </c>
      <c r="AS667" s="56">
        <f t="shared" si="346"/>
        <v>9.0000000000003411E-3</v>
      </c>
      <c r="AT667" s="56">
        <f t="shared" si="347"/>
        <v>7.6000000000000512E-3</v>
      </c>
      <c r="AV667" s="251">
        <f>'Raw Data'!AB668</f>
        <v>43237</v>
      </c>
      <c r="AW667" s="250">
        <f>'Raw Data'!AC668</f>
        <v>297.64999999999998</v>
      </c>
      <c r="AX667" s="250">
        <f t="shared" si="303"/>
        <v>292.846</v>
      </c>
    </row>
    <row r="668" spans="1:50">
      <c r="A668" s="72">
        <f>'Raw Data'!M676</f>
        <v>42999</v>
      </c>
      <c r="B668" s="13">
        <f>'Raw Data'!N676</f>
        <v>3357.8123000000001</v>
      </c>
      <c r="C668" s="14">
        <f t="shared" si="335"/>
        <v>-2.434216978685763E-3</v>
      </c>
      <c r="D668" s="15">
        <f t="shared" si="336"/>
        <v>2.8202419167994166E-3</v>
      </c>
      <c r="E668" s="71">
        <f>'Raw Data'!Q676</f>
        <v>3619.21</v>
      </c>
      <c r="F668" s="14">
        <f t="shared" si="337"/>
        <v>6.3168637477132349E-3</v>
      </c>
      <c r="G668" s="15">
        <f t="shared" si="338"/>
        <v>3.8395078011552084E-3</v>
      </c>
      <c r="H668" s="13">
        <f t="shared" si="339"/>
        <v>1.3614107989404389</v>
      </c>
      <c r="J668" s="68">
        <f>'Raw Data'!A676</f>
        <v>42977</v>
      </c>
      <c r="K668" s="67">
        <f>'Raw Data'!H676</f>
        <v>0</v>
      </c>
      <c r="L668" s="67">
        <f>'Raw Data'!J676</f>
        <v>0</v>
      </c>
      <c r="M668" s="67">
        <f t="shared" si="348"/>
        <v>0</v>
      </c>
      <c r="O668" s="68">
        <f>'Raw Data'!A676</f>
        <v>42977</v>
      </c>
      <c r="P668" s="67">
        <f>'Raw Data'!B676</f>
        <v>4.3867000000000003</v>
      </c>
      <c r="Q668" s="67">
        <f>'Raw Data'!C676</f>
        <v>0</v>
      </c>
      <c r="R668" s="67">
        <f t="shared" si="340"/>
        <v>4.3867000000000003</v>
      </c>
      <c r="S668" s="67">
        <f>'Raw Data'!D676</f>
        <v>4.2114000000000003</v>
      </c>
      <c r="T668" s="15">
        <f t="shared" si="341"/>
        <v>8.6480491758430061E-2</v>
      </c>
      <c r="U668" s="15">
        <f t="shared" si="342"/>
        <v>6.13370344945691E-2</v>
      </c>
      <c r="V668" s="67">
        <f>'Raw Data'!F676</f>
        <v>2.8822999999999999</v>
      </c>
      <c r="W668" s="67">
        <f t="shared" si="343"/>
        <v>1.3291000000000004</v>
      </c>
      <c r="Y668" s="66">
        <f>'Raw Data'!A676</f>
        <v>42977</v>
      </c>
      <c r="Z668" s="65">
        <f>'Raw Data'!G676</f>
        <v>4.9348000000000001</v>
      </c>
      <c r="AA668" s="65">
        <f>'Raw Data'!H676</f>
        <v>0</v>
      </c>
      <c r="AB668" s="65">
        <f t="shared" si="332"/>
        <v>4.9348000000000001</v>
      </c>
      <c r="AC668" s="65">
        <f>'Raw Data'!I676</f>
        <v>0</v>
      </c>
      <c r="AD668" s="12" t="e">
        <f t="shared" si="333"/>
        <v>#DIV/0!</v>
      </c>
      <c r="AE668" s="15" t="e">
        <f t="shared" si="334"/>
        <v>#DIV/0!</v>
      </c>
      <c r="AG668" s="72">
        <f>'Raw Data'!M676</f>
        <v>42999</v>
      </c>
      <c r="AH668" s="71">
        <f>'Raw Data'!N676</f>
        <v>3357.8123000000001</v>
      </c>
      <c r="AI668" s="14">
        <f t="shared" si="330"/>
        <v>-2.434216978685763E-3</v>
      </c>
      <c r="AJ668" s="15">
        <f t="shared" si="331"/>
        <v>2.8202419167994166E-3</v>
      </c>
      <c r="AK668" s="71">
        <f>'Raw Data'!R676+'Raw Data'!S676</f>
        <v>99516684.629799992</v>
      </c>
      <c r="AM668" s="57">
        <f>'Raw Data'!V676</f>
        <v>42942</v>
      </c>
      <c r="AN668" s="56">
        <f>IF('Raw Data'!W676=0,AN667,'Raw Data'!W676)</f>
        <v>6.7545000000000002</v>
      </c>
      <c r="AO668" s="15">
        <f t="shared" si="344"/>
        <v>4.8868256597922556E-4</v>
      </c>
      <c r="AP668" s="15">
        <f t="shared" si="345"/>
        <v>1.2702382663299266E-3</v>
      </c>
      <c r="AQ668" s="56">
        <f>IF('Raw Data'!Y676=0,AQ667,'Raw Data'!Y676)</f>
        <v>6.7431999999999999</v>
      </c>
      <c r="AR668" s="56">
        <f>IF('Raw Data'!X676=0,AR667,'Raw Data'!X676)</f>
        <v>6.7544000000000004</v>
      </c>
      <c r="AS668" s="56">
        <f t="shared" si="346"/>
        <v>1.1200000000000543E-2</v>
      </c>
      <c r="AT668" s="56">
        <f t="shared" si="347"/>
        <v>-1.130000000000031E-2</v>
      </c>
      <c r="AV668" s="275">
        <f>'Raw Data'!AB669</f>
        <v>43238</v>
      </c>
      <c r="AW668" s="274">
        <f>'Raw Data'!AC669</f>
        <v>299.35000000000002</v>
      </c>
      <c r="AX668" s="274">
        <f t="shared" ref="AX668:AX676" si="349">AVERAGE(AW664:AW668)</f>
        <v>292.64600000000002</v>
      </c>
    </row>
    <row r="669" spans="1:50">
      <c r="A669" s="72">
        <f>'Raw Data'!M677</f>
        <v>43000</v>
      </c>
      <c r="B669" s="13">
        <f>'Raw Data'!N677</f>
        <v>3352.5293999999999</v>
      </c>
      <c r="C669" s="14">
        <f t="shared" si="335"/>
        <v>-1.5745550160158096E-3</v>
      </c>
      <c r="D669" s="15">
        <f t="shared" si="336"/>
        <v>2.8478268887598877E-3</v>
      </c>
      <c r="E669" s="71">
        <f>'Raw Data'!Q677</f>
        <v>3619.25</v>
      </c>
      <c r="F669" s="14">
        <f t="shared" si="337"/>
        <v>1.1052074612682454E-5</v>
      </c>
      <c r="G669" s="15">
        <f t="shared" si="338"/>
        <v>3.8341289341653636E-3</v>
      </c>
      <c r="H669" s="13">
        <f t="shared" si="339"/>
        <v>1.3463349718686624</v>
      </c>
      <c r="J669" s="68">
        <f>'Raw Data'!A677</f>
        <v>42978</v>
      </c>
      <c r="K669" s="67">
        <f>'Raw Data'!H677</f>
        <v>0</v>
      </c>
      <c r="L669" s="67">
        <f>'Raw Data'!J677</f>
        <v>0</v>
      </c>
      <c r="M669" s="67">
        <f t="shared" si="348"/>
        <v>0</v>
      </c>
      <c r="O669" s="68">
        <f>'Raw Data'!A677</f>
        <v>42978</v>
      </c>
      <c r="P669" s="67">
        <f>'Raw Data'!B677</f>
        <v>4.3727999999999998</v>
      </c>
      <c r="Q669" s="67">
        <f>'Raw Data'!C677</f>
        <v>0</v>
      </c>
      <c r="R669" s="67">
        <f t="shared" si="340"/>
        <v>4.3727999999999998</v>
      </c>
      <c r="S669" s="67">
        <f>'Raw Data'!D677</f>
        <v>4.0732999999999997</v>
      </c>
      <c r="T669" s="15">
        <f t="shared" si="341"/>
        <v>-3.3341652246493346E-2</v>
      </c>
      <c r="U669" s="15">
        <f t="shared" si="342"/>
        <v>5.8578110966555699E-2</v>
      </c>
      <c r="V669" s="67">
        <f>'Raw Data'!F677</f>
        <v>2.9302999999999999</v>
      </c>
      <c r="W669" s="67">
        <f t="shared" si="343"/>
        <v>1.1429999999999998</v>
      </c>
      <c r="Y669" s="68">
        <f>'Raw Data'!A677</f>
        <v>42978</v>
      </c>
      <c r="Z669" s="67">
        <f>'Raw Data'!G677</f>
        <v>5.0109000000000004</v>
      </c>
      <c r="AA669" s="67">
        <f>'Raw Data'!H677</f>
        <v>0</v>
      </c>
      <c r="AB669" s="67">
        <f t="shared" ref="AB669:AB674" si="350">Z669-AA669</f>
        <v>5.0109000000000004</v>
      </c>
      <c r="AC669" s="67">
        <f>'Raw Data'!I677</f>
        <v>0</v>
      </c>
      <c r="AD669" s="12" t="e">
        <f t="shared" ref="AD669:AD674" si="351">LN(AC669/AC668)</f>
        <v>#DIV/0!</v>
      </c>
      <c r="AE669" s="15" t="e">
        <f t="shared" ref="AE669:AE674" si="352">_xlfn.STDEV.P(AD650:AD669)</f>
        <v>#DIV/0!</v>
      </c>
      <c r="AG669" s="72">
        <f>'Raw Data'!M677</f>
        <v>43000</v>
      </c>
      <c r="AH669" s="71">
        <f>'Raw Data'!N677</f>
        <v>3352.5293999999999</v>
      </c>
      <c r="AI669" s="14">
        <f t="shared" si="330"/>
        <v>-1.5745550160158096E-3</v>
      </c>
      <c r="AJ669" s="15">
        <f t="shared" si="331"/>
        <v>2.8478268887598877E-3</v>
      </c>
      <c r="AK669" s="71">
        <f>'Raw Data'!R677+'Raw Data'!S677</f>
        <v>99155959.082199991</v>
      </c>
      <c r="AM669" s="57">
        <f>'Raw Data'!V677</f>
        <v>42943</v>
      </c>
      <c r="AN669" s="56">
        <f>IF('Raw Data'!W677=0,AN668,'Raw Data'!W677)</f>
        <v>6.7375999999999996</v>
      </c>
      <c r="AO669" s="15">
        <f t="shared" si="344"/>
        <v>-2.5051710020727444E-3</v>
      </c>
      <c r="AP669" s="15">
        <f t="shared" si="345"/>
        <v>1.2197132222269691E-3</v>
      </c>
      <c r="AQ669" s="56">
        <f>IF('Raw Data'!Y677=0,AQ668,'Raw Data'!Y677)</f>
        <v>6.7438000000000002</v>
      </c>
      <c r="AR669" s="56">
        <f>IF('Raw Data'!X677=0,AR668,'Raw Data'!X677)</f>
        <v>6.7521000000000004</v>
      </c>
      <c r="AS669" s="56">
        <f t="shared" si="346"/>
        <v>8.3000000000001961E-3</v>
      </c>
      <c r="AT669" s="56">
        <f t="shared" si="347"/>
        <v>6.2000000000006494E-3</v>
      </c>
      <c r="AV669" s="275">
        <f>'Raw Data'!AB670</f>
        <v>43241</v>
      </c>
      <c r="AW669" s="274">
        <f>'Raw Data'!AC670</f>
        <v>310.82</v>
      </c>
      <c r="AX669" s="274">
        <f t="shared" si="349"/>
        <v>301.56799999999998</v>
      </c>
    </row>
    <row r="670" spans="1:50">
      <c r="A670" s="72">
        <f>'Raw Data'!M678</f>
        <v>43003</v>
      </c>
      <c r="B670" s="13">
        <f>'Raw Data'!N678</f>
        <v>3341.5486999999998</v>
      </c>
      <c r="C670" s="14">
        <f t="shared" si="335"/>
        <v>-3.2807235544221737E-3</v>
      </c>
      <c r="D670" s="15">
        <f t="shared" si="336"/>
        <v>2.6744517948919465E-3</v>
      </c>
      <c r="E670" s="71">
        <f>'Raw Data'!Q678</f>
        <v>3624.13</v>
      </c>
      <c r="F670" s="14">
        <f t="shared" si="337"/>
        <v>1.3474374500133299E-3</v>
      </c>
      <c r="G670" s="15">
        <f t="shared" si="338"/>
        <v>3.8843345882554337E-3</v>
      </c>
      <c r="H670" s="13">
        <f t="shared" si="339"/>
        <v>1.452385343297006</v>
      </c>
      <c r="J670" s="68">
        <f>'Raw Data'!A678</f>
        <v>42979</v>
      </c>
      <c r="K670" s="67">
        <f>'Raw Data'!H678</f>
        <v>0</v>
      </c>
      <c r="L670" s="67">
        <f>'Raw Data'!J678</f>
        <v>0</v>
      </c>
      <c r="M670" s="67">
        <f t="shared" si="348"/>
        <v>0</v>
      </c>
      <c r="O670" s="68">
        <f>'Raw Data'!A678</f>
        <v>42979</v>
      </c>
      <c r="P670" s="67">
        <f>'Raw Data'!B678</f>
        <v>4.3741000000000003</v>
      </c>
      <c r="Q670" s="67">
        <f>'Raw Data'!C678</f>
        <v>0</v>
      </c>
      <c r="R670" s="67">
        <f t="shared" si="340"/>
        <v>4.3741000000000003</v>
      </c>
      <c r="S670" s="67">
        <f>'Raw Data'!D678</f>
        <v>3.3574000000000002</v>
      </c>
      <c r="T670" s="15">
        <f t="shared" si="341"/>
        <v>-0.19328661682962375</v>
      </c>
      <c r="U670" s="15">
        <f t="shared" si="342"/>
        <v>7.2519329416808997E-2</v>
      </c>
      <c r="V670" s="67">
        <f>'Raw Data'!F678</f>
        <v>2.9407999999999999</v>
      </c>
      <c r="W670" s="67">
        <f t="shared" si="343"/>
        <v>0.4166000000000003</v>
      </c>
      <c r="Y670" s="68">
        <f>'Raw Data'!A678</f>
        <v>42979</v>
      </c>
      <c r="Z670" s="67">
        <f>'Raw Data'!G678</f>
        <v>5.0208000000000004</v>
      </c>
      <c r="AA670" s="67">
        <f>'Raw Data'!H678</f>
        <v>0</v>
      </c>
      <c r="AB670" s="67">
        <f t="shared" si="350"/>
        <v>5.0208000000000004</v>
      </c>
      <c r="AC670" s="67">
        <f>'Raw Data'!I678</f>
        <v>0</v>
      </c>
      <c r="AD670" s="12" t="e">
        <f t="shared" si="351"/>
        <v>#DIV/0!</v>
      </c>
      <c r="AE670" s="15" t="e">
        <f t="shared" si="352"/>
        <v>#DIV/0!</v>
      </c>
      <c r="AG670" s="72">
        <f>'Raw Data'!M678</f>
        <v>43003</v>
      </c>
      <c r="AH670" s="71">
        <f>'Raw Data'!N678</f>
        <v>3341.5486999999998</v>
      </c>
      <c r="AI670" s="14">
        <f t="shared" si="330"/>
        <v>-3.2807235544221737E-3</v>
      </c>
      <c r="AJ670" s="15">
        <f t="shared" si="331"/>
        <v>2.6744517948919465E-3</v>
      </c>
      <c r="AK670" s="71">
        <f>'Raw Data'!R678+'Raw Data'!S678</f>
        <v>98905264.291299999</v>
      </c>
      <c r="AM670" s="57">
        <f>'Raw Data'!V678</f>
        <v>42944</v>
      </c>
      <c r="AN670" s="56">
        <f>IF('Raw Data'!W678=0,AN669,'Raw Data'!W678)</f>
        <v>6.7428999999999997</v>
      </c>
      <c r="AO670" s="15">
        <f t="shared" si="344"/>
        <v>7.8632102267465966E-4</v>
      </c>
      <c r="AP670" s="15">
        <f t="shared" si="345"/>
        <v>1.2395723593811878E-3</v>
      </c>
      <c r="AQ670" s="56">
        <f>IF('Raw Data'!Y678=0,AQ669,'Raw Data'!Y678)</f>
        <v>6.7374000000000001</v>
      </c>
      <c r="AR670" s="56">
        <f>IF('Raw Data'!X678=0,AR669,'Raw Data'!X678)</f>
        <v>6.7462</v>
      </c>
      <c r="AS670" s="56">
        <f t="shared" si="346"/>
        <v>8.799999999999919E-3</v>
      </c>
      <c r="AT670" s="56">
        <f t="shared" si="347"/>
        <v>-5.4999999999996163E-3</v>
      </c>
      <c r="AV670" s="275">
        <f>'Raw Data'!AB671</f>
        <v>43242</v>
      </c>
      <c r="AW670" s="274">
        <f>'Raw Data'!AC671</f>
        <v>288.47000000000003</v>
      </c>
      <c r="AX670" s="274">
        <f t="shared" si="349"/>
        <v>300.28399999999999</v>
      </c>
    </row>
    <row r="671" spans="1:50">
      <c r="A671" s="72">
        <f>'Raw Data'!M679</f>
        <v>43004</v>
      </c>
      <c r="B671" s="13">
        <f>'Raw Data'!N679</f>
        <v>3343.5826000000002</v>
      </c>
      <c r="C671" s="14">
        <f t="shared" ref="C671:C678" si="353">LN(B671/B670)</f>
        <v>6.0848470179055651E-4</v>
      </c>
      <c r="D671" s="15">
        <f t="shared" ref="D671:D678" si="354">_xlfn.STDEV.P(C662:C671)</f>
        <v>2.6540443234766477E-3</v>
      </c>
      <c r="E671" s="75">
        <f>'Raw Data'!Q679</f>
        <v>3603.36</v>
      </c>
      <c r="F671" s="14">
        <f t="shared" ref="F671:F678" si="355">LN(E671/E670)</f>
        <v>-5.7475159913644045E-3</v>
      </c>
      <c r="G671" s="15">
        <f t="shared" ref="G671:G678" si="356">_xlfn.STDEV.P(F662:F671)</f>
        <v>3.959462205189058E-3</v>
      </c>
      <c r="H671" s="13">
        <f t="shared" ref="H671:H678" si="357">G671/D671</f>
        <v>1.491859864647018</v>
      </c>
      <c r="J671" s="68">
        <f>'Raw Data'!A679</f>
        <v>42982</v>
      </c>
      <c r="K671" s="67">
        <f>'Raw Data'!H679</f>
        <v>0</v>
      </c>
      <c r="L671" s="67">
        <f>'Raw Data'!J679</f>
        <v>0</v>
      </c>
      <c r="M671" s="67">
        <f t="shared" si="348"/>
        <v>0</v>
      </c>
      <c r="O671" s="68">
        <f>'Raw Data'!A679</f>
        <v>42982</v>
      </c>
      <c r="P671" s="67">
        <f>'Raw Data'!B679</f>
        <v>4.4023000000000003</v>
      </c>
      <c r="Q671" s="67">
        <f>'Raw Data'!C679</f>
        <v>0</v>
      </c>
      <c r="R671" s="67">
        <f t="shared" si="340"/>
        <v>4.4023000000000003</v>
      </c>
      <c r="S671" s="67">
        <f>'Raw Data'!D679</f>
        <v>3.2603</v>
      </c>
      <c r="T671" s="15">
        <f t="shared" si="341"/>
        <v>-2.9347649221681222E-2</v>
      </c>
      <c r="U671" s="15">
        <f t="shared" si="342"/>
        <v>7.2891740716756623E-2</v>
      </c>
      <c r="V671" s="67">
        <f>'Raw Data'!F679</f>
        <v>2.8990999999999998</v>
      </c>
      <c r="W671" s="67">
        <f t="shared" si="343"/>
        <v>0.36120000000000019</v>
      </c>
      <c r="Y671" s="68">
        <f>'Raw Data'!A679</f>
        <v>42982</v>
      </c>
      <c r="Z671" s="67">
        <f>'Raw Data'!G679</f>
        <v>5.0155000000000003</v>
      </c>
      <c r="AA671" s="67">
        <f>'Raw Data'!H679</f>
        <v>0</v>
      </c>
      <c r="AB671" s="67">
        <f t="shared" si="350"/>
        <v>5.0155000000000003</v>
      </c>
      <c r="AC671" s="67">
        <f>'Raw Data'!I679</f>
        <v>0</v>
      </c>
      <c r="AD671" s="12" t="e">
        <f t="shared" si="351"/>
        <v>#DIV/0!</v>
      </c>
      <c r="AE671" s="15" t="e">
        <f t="shared" si="352"/>
        <v>#DIV/0!</v>
      </c>
      <c r="AG671" s="72">
        <f>'Raw Data'!M679</f>
        <v>43004</v>
      </c>
      <c r="AH671" s="71">
        <f>'Raw Data'!N679</f>
        <v>3343.5826000000002</v>
      </c>
      <c r="AI671" s="14">
        <f t="shared" si="330"/>
        <v>6.0848470179055651E-4</v>
      </c>
      <c r="AJ671" s="15">
        <f t="shared" si="331"/>
        <v>2.6540443234766477E-3</v>
      </c>
      <c r="AK671" s="71">
        <f>'Raw Data'!R679+'Raw Data'!S679</f>
        <v>98816337.570899993</v>
      </c>
      <c r="AM671" s="57">
        <f>'Raw Data'!V679</f>
        <v>42947</v>
      </c>
      <c r="AN671" s="56">
        <f>IF('Raw Data'!W679=0,AN670,'Raw Data'!W679)</f>
        <v>6.7290000000000001</v>
      </c>
      <c r="AO671" s="15">
        <f t="shared" si="344"/>
        <v>-2.0635552420199639E-3</v>
      </c>
      <c r="AP671" s="15">
        <f t="shared" si="345"/>
        <v>1.2291035152385116E-3</v>
      </c>
      <c r="AQ671" s="56">
        <f>IF('Raw Data'!Y679=0,AQ670,'Raw Data'!Y679)</f>
        <v>6.7270000000000003</v>
      </c>
      <c r="AR671" s="56">
        <f>IF('Raw Data'!X679=0,AR670,'Raw Data'!X679)</f>
        <v>6.7350000000000003</v>
      </c>
      <c r="AS671" s="56">
        <f t="shared" si="346"/>
        <v>8.0000000000000071E-3</v>
      </c>
      <c r="AT671" s="56">
        <f t="shared" si="347"/>
        <v>-1.9999999999997797E-3</v>
      </c>
      <c r="AV671" s="275">
        <f>'Raw Data'!AB672</f>
        <v>43243</v>
      </c>
      <c r="AW671" s="274">
        <f>'Raw Data'!AC672</f>
        <v>315.13</v>
      </c>
      <c r="AX671" s="274">
        <f t="shared" si="349"/>
        <v>302.28399999999999</v>
      </c>
    </row>
    <row r="672" spans="1:50">
      <c r="A672" s="72">
        <f>'Raw Data'!M680</f>
        <v>43005</v>
      </c>
      <c r="B672" s="13">
        <f>'Raw Data'!N680</f>
        <v>3345.2716999999998</v>
      </c>
      <c r="C672" s="14">
        <f t="shared" si="353"/>
        <v>5.0504913402089349E-4</v>
      </c>
      <c r="D672" s="15">
        <f t="shared" si="354"/>
        <v>2.5856595580255291E-3</v>
      </c>
      <c r="E672" s="75">
        <f>'Raw Data'!Q680</f>
        <v>3575.25</v>
      </c>
      <c r="F672" s="14">
        <f t="shared" si="355"/>
        <v>-7.8316397397571718E-3</v>
      </c>
      <c r="G672" s="15">
        <f t="shared" si="356"/>
        <v>4.1933264189394298E-3</v>
      </c>
      <c r="H672" s="13">
        <f t="shared" si="357"/>
        <v>1.6217627745787049</v>
      </c>
      <c r="J672" s="68">
        <f>'Raw Data'!A680</f>
        <v>42983</v>
      </c>
      <c r="K672" s="67">
        <f>'Raw Data'!H680</f>
        <v>0</v>
      </c>
      <c r="L672" s="67">
        <f>'Raw Data'!J680</f>
        <v>0</v>
      </c>
      <c r="M672" s="67">
        <f t="shared" si="348"/>
        <v>0</v>
      </c>
      <c r="O672" s="68">
        <f>'Raw Data'!A680</f>
        <v>42983</v>
      </c>
      <c r="P672" s="67">
        <f>'Raw Data'!B680</f>
        <v>4.4173</v>
      </c>
      <c r="Q672" s="67">
        <f>'Raw Data'!C680</f>
        <v>0</v>
      </c>
      <c r="R672" s="67">
        <f t="shared" si="340"/>
        <v>4.4173</v>
      </c>
      <c r="S672" s="67">
        <f>'Raw Data'!D680</f>
        <v>3.1412</v>
      </c>
      <c r="T672" s="15">
        <f t="shared" si="341"/>
        <v>-3.7214323165912812E-2</v>
      </c>
      <c r="U672" s="15">
        <f t="shared" si="342"/>
        <v>7.1674523424034242E-2</v>
      </c>
      <c r="V672" s="67">
        <f>'Raw Data'!F680</f>
        <v>2.7639999999999998</v>
      </c>
      <c r="W672" s="67">
        <f t="shared" si="343"/>
        <v>0.3772000000000002</v>
      </c>
      <c r="Y672" s="68">
        <f>'Raw Data'!A680</f>
        <v>42983</v>
      </c>
      <c r="Z672" s="67">
        <f>'Raw Data'!G680</f>
        <v>5.0255000000000001</v>
      </c>
      <c r="AA672" s="67">
        <f>'Raw Data'!H680</f>
        <v>0</v>
      </c>
      <c r="AB672" s="67">
        <f t="shared" si="350"/>
        <v>5.0255000000000001</v>
      </c>
      <c r="AC672" s="67">
        <f>'Raw Data'!I680</f>
        <v>0</v>
      </c>
      <c r="AD672" s="12" t="e">
        <f t="shared" si="351"/>
        <v>#DIV/0!</v>
      </c>
      <c r="AE672" s="15" t="e">
        <f t="shared" si="352"/>
        <v>#DIV/0!</v>
      </c>
      <c r="AG672" s="72">
        <f>'Raw Data'!M680</f>
        <v>43005</v>
      </c>
      <c r="AH672" s="71">
        <f>'Raw Data'!N680</f>
        <v>3345.2716999999998</v>
      </c>
      <c r="AI672" s="14">
        <f t="shared" si="330"/>
        <v>5.0504913402089349E-4</v>
      </c>
      <c r="AJ672" s="15">
        <f t="shared" si="331"/>
        <v>2.5856595580255291E-3</v>
      </c>
      <c r="AK672" s="71">
        <f>'Raw Data'!R680+'Raw Data'!S680</f>
        <v>98722789.605499998</v>
      </c>
      <c r="AM672" s="57">
        <f>'Raw Data'!V680</f>
        <v>42948</v>
      </c>
      <c r="AN672" s="56">
        <f>IF('Raw Data'!W680=0,AN671,'Raw Data'!W680)</f>
        <v>6.7194000000000003</v>
      </c>
      <c r="AO672" s="15">
        <f t="shared" si="344"/>
        <v>-1.4276793716151218E-3</v>
      </c>
      <c r="AP672" s="15">
        <f t="shared" si="345"/>
        <v>1.160596400568715E-3</v>
      </c>
      <c r="AQ672" s="56">
        <f>IF('Raw Data'!Y680=0,AQ671,'Raw Data'!Y680)</f>
        <v>6.7302</v>
      </c>
      <c r="AR672" s="56">
        <f>IF('Raw Data'!X680=0,AR671,'Raw Data'!X680)</f>
        <v>6.7397999999999998</v>
      </c>
      <c r="AS672" s="56">
        <f t="shared" si="346"/>
        <v>9.5999999999998309E-3</v>
      </c>
      <c r="AT672" s="56">
        <f t="shared" si="347"/>
        <v>1.0799999999999699E-2</v>
      </c>
      <c r="AV672" s="275">
        <f>'Raw Data'!AB673</f>
        <v>43244</v>
      </c>
      <c r="AW672" s="274">
        <f>'Raw Data'!AC673</f>
        <v>333.01</v>
      </c>
      <c r="AX672" s="274">
        <f t="shared" si="349"/>
        <v>309.35599999999999</v>
      </c>
    </row>
    <row r="673" spans="1:50">
      <c r="A673" s="72">
        <f>'Raw Data'!M681</f>
        <v>43006</v>
      </c>
      <c r="B673" s="13">
        <f>'Raw Data'!N681</f>
        <v>3339.6421</v>
      </c>
      <c r="C673" s="14">
        <f t="shared" si="353"/>
        <v>-1.684270433171914E-3</v>
      </c>
      <c r="D673" s="15">
        <f t="shared" si="354"/>
        <v>2.4471683467066608E-3</v>
      </c>
      <c r="E673" s="75">
        <f>'Raw Data'!Q681</f>
        <v>3565.07</v>
      </c>
      <c r="F673" s="14">
        <f t="shared" si="355"/>
        <v>-2.8514147538006799E-3</v>
      </c>
      <c r="G673" s="15">
        <f t="shared" si="356"/>
        <v>3.85561596208394E-3</v>
      </c>
      <c r="H673" s="13">
        <f t="shared" si="357"/>
        <v>1.5755417755679675</v>
      </c>
      <c r="J673" s="70">
        <f>'Raw Data'!A681</f>
        <v>42984</v>
      </c>
      <c r="K673" s="69">
        <f>'Raw Data'!H681</f>
        <v>0</v>
      </c>
      <c r="L673" s="69">
        <f>'Raw Data'!J681</f>
        <v>0</v>
      </c>
      <c r="M673" s="69">
        <f t="shared" ref="M673:M676" si="358">L673-K673</f>
        <v>0</v>
      </c>
      <c r="O673" s="68">
        <f>'Raw Data'!A681</f>
        <v>42984</v>
      </c>
      <c r="P673" s="67">
        <f>'Raw Data'!B681</f>
        <v>4.4271000000000003</v>
      </c>
      <c r="Q673" s="67">
        <f>'Raw Data'!C681</f>
        <v>0</v>
      </c>
      <c r="R673" s="67">
        <f t="shared" si="340"/>
        <v>4.4271000000000003</v>
      </c>
      <c r="S673" s="67">
        <f>'Raw Data'!D681</f>
        <v>3.1391</v>
      </c>
      <c r="T673" s="15">
        <f t="shared" si="341"/>
        <v>-6.6875788681002067E-4</v>
      </c>
      <c r="U673" s="15">
        <f t="shared" si="342"/>
        <v>7.1632553648901989E-2</v>
      </c>
      <c r="V673" s="67">
        <f>'Raw Data'!F681</f>
        <v>2.8115999999999999</v>
      </c>
      <c r="W673" s="67">
        <f t="shared" si="343"/>
        <v>0.32750000000000012</v>
      </c>
      <c r="Y673" s="68">
        <f>'Raw Data'!A681</f>
        <v>42984</v>
      </c>
      <c r="Z673" s="67">
        <f>'Raw Data'!G681</f>
        <v>5.0157999999999996</v>
      </c>
      <c r="AA673" s="67">
        <f>'Raw Data'!H681</f>
        <v>0</v>
      </c>
      <c r="AB673" s="67">
        <f t="shared" si="350"/>
        <v>5.0157999999999996</v>
      </c>
      <c r="AC673" s="67">
        <f>'Raw Data'!I681</f>
        <v>0</v>
      </c>
      <c r="AD673" s="12" t="e">
        <f t="shared" si="351"/>
        <v>#DIV/0!</v>
      </c>
      <c r="AE673" s="15" t="e">
        <f t="shared" si="352"/>
        <v>#DIV/0!</v>
      </c>
      <c r="AG673" s="76">
        <f>'Raw Data'!M681</f>
        <v>43006</v>
      </c>
      <c r="AH673" s="75">
        <f>'Raw Data'!N681</f>
        <v>3339.6421</v>
      </c>
      <c r="AI673" s="14">
        <f t="shared" ref="AI673:AI682" si="359">LN(AH673/AH672)</f>
        <v>-1.684270433171914E-3</v>
      </c>
      <c r="AJ673" s="15">
        <f t="shared" ref="AJ673:AJ682" si="360">_xlfn.STDEV.P(AI664:AI673)</f>
        <v>2.4471683467066608E-3</v>
      </c>
      <c r="AK673" s="75">
        <f>'Raw Data'!R681+'Raw Data'!S681</f>
        <v>98483430.797499999</v>
      </c>
      <c r="AM673" s="61">
        <f>'Raw Data'!V681</f>
        <v>42949</v>
      </c>
      <c r="AN673" s="60">
        <f>IF('Raw Data'!W681=0,AN672,'Raw Data'!W681)</f>
        <v>6.7218999999999998</v>
      </c>
      <c r="AO673" s="15">
        <f>LN(AN673/AN672)</f>
        <v>3.7198783284776059E-4</v>
      </c>
      <c r="AP673" s="15">
        <f>_xlfn.STDEV.P(AO654:AO673)</f>
        <v>1.1748992715658079E-3</v>
      </c>
      <c r="AQ673" s="60">
        <f>IF('Raw Data'!Y681=0,AQ672,'Raw Data'!Y681)</f>
        <v>6.7304000000000004</v>
      </c>
      <c r="AR673" s="60">
        <f>IF('Raw Data'!X681=0,AR672,'Raw Data'!X681)</f>
        <v>6.7390999999999996</v>
      </c>
      <c r="AS673" s="60">
        <f>AR673-AQ673</f>
        <v>8.6999999999992639E-3</v>
      </c>
      <c r="AT673" s="60">
        <f>AQ673-AN673</f>
        <v>8.5000000000006182E-3</v>
      </c>
      <c r="AV673" s="275">
        <f>'Raw Data'!AB674</f>
        <v>43245</v>
      </c>
      <c r="AW673" s="274">
        <f>'Raw Data'!AC674</f>
        <v>233.42</v>
      </c>
      <c r="AX673" s="274">
        <f t="shared" si="349"/>
        <v>296.16999999999996</v>
      </c>
    </row>
    <row r="674" spans="1:50">
      <c r="A674" s="72">
        <f>'Raw Data'!M682</f>
        <v>43007</v>
      </c>
      <c r="B674" s="13">
        <f>'Raw Data'!N682</f>
        <v>3348.9431</v>
      </c>
      <c r="C674" s="14">
        <f t="shared" si="353"/>
        <v>2.7811579630156436E-3</v>
      </c>
      <c r="D674" s="15">
        <f t="shared" si="354"/>
        <v>2.1989875144632883E-3</v>
      </c>
      <c r="E674" s="75">
        <f>'Raw Data'!Q682</f>
        <v>3574.23</v>
      </c>
      <c r="F674" s="14">
        <f t="shared" si="355"/>
        <v>2.5660793148819263E-3</v>
      </c>
      <c r="G674" s="15">
        <f t="shared" si="356"/>
        <v>3.9565086293917176E-3</v>
      </c>
      <c r="H674" s="13">
        <f t="shared" si="357"/>
        <v>1.7992410613379</v>
      </c>
      <c r="J674" s="70">
        <f>'Raw Data'!A682</f>
        <v>42985</v>
      </c>
      <c r="K674" s="69">
        <f>'Raw Data'!H682</f>
        <v>0</v>
      </c>
      <c r="L674" s="69">
        <f>'Raw Data'!J682</f>
        <v>0</v>
      </c>
      <c r="M674" s="69">
        <f t="shared" si="358"/>
        <v>0</v>
      </c>
      <c r="O674" s="70">
        <f>'Raw Data'!A682</f>
        <v>42985</v>
      </c>
      <c r="P674" s="69">
        <f>'Raw Data'!B682</f>
        <v>4.4348000000000001</v>
      </c>
      <c r="Q674" s="69">
        <f>'Raw Data'!C682</f>
        <v>0</v>
      </c>
      <c r="R674" s="69">
        <f t="shared" ref="R674:R678" si="361">P674-Q674</f>
        <v>4.4348000000000001</v>
      </c>
      <c r="S674" s="69">
        <f>'Raw Data'!D682</f>
        <v>3.1349</v>
      </c>
      <c r="T674" s="15">
        <f t="shared" ref="T674:T678" si="362">LN(S674/S673)</f>
        <v>-1.338858982272905E-3</v>
      </c>
      <c r="U674" s="15">
        <f t="shared" ref="U674:U678" si="363">_xlfn.STDEV.P(T655:T674)</f>
        <v>7.1515013609375844E-2</v>
      </c>
      <c r="V674" s="69">
        <f>'Raw Data'!F682</f>
        <v>2.8241000000000001</v>
      </c>
      <c r="W674" s="69">
        <f t="shared" ref="W674:W678" si="364">S674-V674</f>
        <v>0.31079999999999997</v>
      </c>
      <c r="Y674" s="68">
        <f>'Raw Data'!A682</f>
        <v>42985</v>
      </c>
      <c r="Z674" s="67">
        <f>'Raw Data'!G682</f>
        <v>5.0098000000000003</v>
      </c>
      <c r="AA674" s="67">
        <f>'Raw Data'!H682</f>
        <v>0</v>
      </c>
      <c r="AB674" s="67">
        <f t="shared" si="350"/>
        <v>5.0098000000000003</v>
      </c>
      <c r="AC674" s="67">
        <f>'Raw Data'!I682</f>
        <v>0</v>
      </c>
      <c r="AD674" s="12" t="e">
        <f t="shared" si="351"/>
        <v>#DIV/0!</v>
      </c>
      <c r="AE674" s="15" t="e">
        <f t="shared" si="352"/>
        <v>#DIV/0!</v>
      </c>
      <c r="AG674" s="76">
        <f>'Raw Data'!M682</f>
        <v>43007</v>
      </c>
      <c r="AH674" s="75">
        <f>'Raw Data'!N682</f>
        <v>3348.9431</v>
      </c>
      <c r="AI674" s="14">
        <f t="shared" si="359"/>
        <v>2.7811579630156436E-3</v>
      </c>
      <c r="AJ674" s="15">
        <f t="shared" si="360"/>
        <v>2.1989875144632883E-3</v>
      </c>
      <c r="AK674" s="75">
        <f>'Raw Data'!R682+'Raw Data'!S682</f>
        <v>96949830.4692</v>
      </c>
      <c r="AM674" s="61">
        <f>'Raw Data'!V682</f>
        <v>42950</v>
      </c>
      <c r="AN674" s="60">
        <f>IF('Raw Data'!W682=0,AN673,'Raw Data'!W682)</f>
        <v>6.7233000000000001</v>
      </c>
      <c r="AO674" s="15">
        <f>LN(AN674/AN673)</f>
        <v>2.082527601016584E-4</v>
      </c>
      <c r="AP674" s="15">
        <f>_xlfn.STDEV.P(AO655:AO674)</f>
        <v>1.1558718764651426E-3</v>
      </c>
      <c r="AQ674" s="60">
        <f>IF('Raw Data'!Y682=0,AQ673,'Raw Data'!Y682)</f>
        <v>6.7294999999999998</v>
      </c>
      <c r="AR674" s="60">
        <f>IF('Raw Data'!X682=0,AR673,'Raw Data'!X682)</f>
        <v>6.74</v>
      </c>
      <c r="AS674" s="60">
        <f>AR674-AQ674</f>
        <v>1.0500000000000398E-2</v>
      </c>
      <c r="AT674" s="60">
        <f>AQ674-AN674</f>
        <v>6.1999999999997613E-3</v>
      </c>
      <c r="AV674" s="275">
        <f>'Raw Data'!AB675</f>
        <v>43248</v>
      </c>
      <c r="AW674" s="274">
        <f>'Raw Data'!AC675</f>
        <v>221.97</v>
      </c>
      <c r="AX674" s="274">
        <f t="shared" si="349"/>
        <v>278.39999999999998</v>
      </c>
    </row>
    <row r="675" spans="1:50">
      <c r="A675" s="72">
        <f>'Raw Data'!M683</f>
        <v>43017</v>
      </c>
      <c r="B675" s="13">
        <f>'Raw Data'!N683</f>
        <v>3374.3780999999999</v>
      </c>
      <c r="C675" s="14">
        <f t="shared" si="353"/>
        <v>7.5662371572174291E-3</v>
      </c>
      <c r="D675" s="15">
        <f t="shared" si="354"/>
        <v>3.1154307791681633E-3</v>
      </c>
      <c r="E675" s="75">
        <f>'Raw Data'!Q683</f>
        <v>3612.72</v>
      </c>
      <c r="F675" s="14">
        <f t="shared" si="355"/>
        <v>1.0711182906232233E-2</v>
      </c>
      <c r="G675" s="15">
        <f t="shared" si="356"/>
        <v>5.1787000764577E-3</v>
      </c>
      <c r="H675" s="13">
        <f t="shared" si="357"/>
        <v>1.6622741583879583</v>
      </c>
      <c r="J675" s="70">
        <f>'Raw Data'!A683</f>
        <v>42986</v>
      </c>
      <c r="K675" s="69">
        <f>'Raw Data'!H683</f>
        <v>0</v>
      </c>
      <c r="L675" s="69">
        <f>'Raw Data'!J683</f>
        <v>0</v>
      </c>
      <c r="M675" s="69">
        <f t="shared" si="358"/>
        <v>0</v>
      </c>
      <c r="O675" s="70">
        <f>'Raw Data'!A683</f>
        <v>42986</v>
      </c>
      <c r="P675" s="69">
        <f>'Raw Data'!B683</f>
        <v>4.4280999999999997</v>
      </c>
      <c r="Q675" s="69">
        <f>'Raw Data'!C683</f>
        <v>0</v>
      </c>
      <c r="R675" s="69">
        <f t="shared" si="361"/>
        <v>4.4280999999999997</v>
      </c>
      <c r="S675" s="69">
        <f>'Raw Data'!D683</f>
        <v>3.1332</v>
      </c>
      <c r="T675" s="15">
        <f t="shared" si="362"/>
        <v>-5.4242913855315645E-4</v>
      </c>
      <c r="U675" s="15">
        <f t="shared" si="363"/>
        <v>7.1019444806827578E-2</v>
      </c>
      <c r="V675" s="69">
        <f>'Raw Data'!F683</f>
        <v>2.8281999999999998</v>
      </c>
      <c r="W675" s="69">
        <f t="shared" si="364"/>
        <v>0.30500000000000016</v>
      </c>
      <c r="Y675" s="70">
        <f>'Raw Data'!A683</f>
        <v>42986</v>
      </c>
      <c r="Z675" s="69">
        <f>'Raw Data'!G683</f>
        <v>4.9943</v>
      </c>
      <c r="AA675" s="69">
        <f>'Raw Data'!H683</f>
        <v>0</v>
      </c>
      <c r="AB675" s="69">
        <f t="shared" ref="AB675:AB677" si="365">Z675-AA675</f>
        <v>4.9943</v>
      </c>
      <c r="AC675" s="69">
        <f>'Raw Data'!I683</f>
        <v>0</v>
      </c>
      <c r="AD675" s="12" t="e">
        <f t="shared" ref="AD675:AD677" si="366">LN(AC675/AC674)</f>
        <v>#DIV/0!</v>
      </c>
      <c r="AE675" s="15" t="e">
        <f t="shared" ref="AE675:AE677" si="367">_xlfn.STDEV.P(AD656:AD675)</f>
        <v>#DIV/0!</v>
      </c>
      <c r="AG675" s="76">
        <f>'Raw Data'!M683</f>
        <v>43017</v>
      </c>
      <c r="AH675" s="75">
        <f>'Raw Data'!N683</f>
        <v>3374.3780999999999</v>
      </c>
      <c r="AI675" s="14">
        <f t="shared" si="359"/>
        <v>7.5662371572174291E-3</v>
      </c>
      <c r="AJ675" s="15">
        <f t="shared" si="360"/>
        <v>3.1154307791681633E-3</v>
      </c>
      <c r="AK675" s="75">
        <f>'Raw Data'!R683+'Raw Data'!S683</f>
        <v>98587166.374899998</v>
      </c>
      <c r="AM675" s="61">
        <f>'Raw Data'!V683</f>
        <v>42951</v>
      </c>
      <c r="AN675" s="60">
        <f>IF('Raw Data'!W683=0,AN674,'Raw Data'!W683)</f>
        <v>6.7180999999999997</v>
      </c>
      <c r="AO675" s="15">
        <f>LN(AN675/AN674)</f>
        <v>-7.7372896564614801E-4</v>
      </c>
      <c r="AP675" s="15">
        <f>_xlfn.STDEV.P(AO656:AO675)</f>
        <v>1.1565294832955363E-3</v>
      </c>
      <c r="AQ675" s="60">
        <f>IF('Raw Data'!Y683=0,AQ674,'Raw Data'!Y683)</f>
        <v>6.7355999999999998</v>
      </c>
      <c r="AR675" s="60">
        <f>IF('Raw Data'!X683=0,AR674,'Raw Data'!X683)</f>
        <v>6.7438000000000002</v>
      </c>
      <c r="AS675" s="60">
        <f>AR675-AQ675</f>
        <v>8.2000000000004292E-3</v>
      </c>
      <c r="AT675" s="60">
        <f>AQ675-AN675</f>
        <v>1.7500000000000071E-2</v>
      </c>
      <c r="AV675" s="275">
        <f>'Raw Data'!AB676</f>
        <v>43249</v>
      </c>
      <c r="AW675" s="274">
        <f>'Raw Data'!AC676</f>
        <v>287.66000000000003</v>
      </c>
      <c r="AX675" s="274">
        <f t="shared" si="349"/>
        <v>278.238</v>
      </c>
    </row>
    <row r="676" spans="1:50">
      <c r="A676" s="72">
        <f>'Raw Data'!M684</f>
        <v>43018</v>
      </c>
      <c r="B676" s="13">
        <f>'Raw Data'!N684</f>
        <v>3382.9879000000001</v>
      </c>
      <c r="C676" s="14">
        <f t="shared" si="353"/>
        <v>2.5482724064718599E-3</v>
      </c>
      <c r="D676" s="15">
        <f t="shared" si="354"/>
        <v>3.0903012513793064E-3</v>
      </c>
      <c r="E676" s="75">
        <f>'Raw Data'!Q684</f>
        <v>3635.47</v>
      </c>
      <c r="F676" s="14">
        <f t="shared" si="355"/>
        <v>6.2774498758653187E-3</v>
      </c>
      <c r="G676" s="15">
        <f t="shared" si="356"/>
        <v>5.4366429925794546E-3</v>
      </c>
      <c r="H676" s="13">
        <f t="shared" si="357"/>
        <v>1.7592598747946973</v>
      </c>
      <c r="J676" s="70">
        <f>'Raw Data'!A684</f>
        <v>42989</v>
      </c>
      <c r="K676" s="69">
        <f>'Raw Data'!H684</f>
        <v>0</v>
      </c>
      <c r="L676" s="69">
        <f>'Raw Data'!J684</f>
        <v>0</v>
      </c>
      <c r="M676" s="69">
        <f t="shared" si="358"/>
        <v>0</v>
      </c>
      <c r="O676" s="70">
        <f>'Raw Data'!A684</f>
        <v>42989</v>
      </c>
      <c r="P676" s="69">
        <f>'Raw Data'!B684</f>
        <v>4.4034000000000004</v>
      </c>
      <c r="Q676" s="69">
        <f>'Raw Data'!C684</f>
        <v>0</v>
      </c>
      <c r="R676" s="69">
        <f t="shared" si="361"/>
        <v>4.4034000000000004</v>
      </c>
      <c r="S676" s="69">
        <f>'Raw Data'!D684</f>
        <v>3.1610999999999998</v>
      </c>
      <c r="T676" s="15">
        <f t="shared" si="362"/>
        <v>8.8652217805079928E-3</v>
      </c>
      <c r="U676" s="15">
        <f t="shared" si="363"/>
        <v>6.9874696950361345E-2</v>
      </c>
      <c r="V676" s="69">
        <f>'Raw Data'!F684</f>
        <v>2.8704999999999998</v>
      </c>
      <c r="W676" s="69">
        <f t="shared" si="364"/>
        <v>0.29059999999999997</v>
      </c>
      <c r="Y676" s="70">
        <f>'Raw Data'!A684</f>
        <v>42989</v>
      </c>
      <c r="Z676" s="69">
        <f>'Raw Data'!G684</f>
        <v>4.9795999999999996</v>
      </c>
      <c r="AA676" s="69">
        <f>'Raw Data'!H684</f>
        <v>0</v>
      </c>
      <c r="AB676" s="69">
        <f t="shared" si="365"/>
        <v>4.9795999999999996</v>
      </c>
      <c r="AC676" s="69">
        <f>'Raw Data'!I684</f>
        <v>0</v>
      </c>
      <c r="AD676" s="12" t="e">
        <f t="shared" si="366"/>
        <v>#DIV/0!</v>
      </c>
      <c r="AE676" s="15" t="e">
        <f t="shared" si="367"/>
        <v>#DIV/0!</v>
      </c>
      <c r="AG676" s="76">
        <f>'Raw Data'!M684</f>
        <v>43018</v>
      </c>
      <c r="AH676" s="75">
        <f>'Raw Data'!N684</f>
        <v>3382.9879000000001</v>
      </c>
      <c r="AI676" s="14">
        <f t="shared" si="359"/>
        <v>2.5482724064718599E-3</v>
      </c>
      <c r="AJ676" s="15">
        <f t="shared" si="360"/>
        <v>3.0903012513793064E-3</v>
      </c>
      <c r="AK676" s="75">
        <f>'Raw Data'!R684+'Raw Data'!S684</f>
        <v>99258246.261500001</v>
      </c>
      <c r="AM676" s="61">
        <f>'Raw Data'!V684</f>
        <v>42954</v>
      </c>
      <c r="AN676" s="60">
        <f>IF('Raw Data'!W684=0,AN675,'Raw Data'!W684)</f>
        <v>6.7182000000000004</v>
      </c>
      <c r="AO676" s="15">
        <f>LN(AN676/AN675)</f>
        <v>1.4885050200226346E-5</v>
      </c>
      <c r="AP676" s="15">
        <f>_xlfn.STDEV.P(AO657:AO676)</f>
        <v>1.1448597020053926E-3</v>
      </c>
      <c r="AQ676" s="60">
        <f>IF('Raw Data'!Y684=0,AQ675,'Raw Data'!Y684)</f>
        <v>6.7313999999999998</v>
      </c>
      <c r="AR676" s="60">
        <f>IF('Raw Data'!X684=0,AR675,'Raw Data'!X684)</f>
        <v>6.7408000000000001</v>
      </c>
      <c r="AS676" s="60">
        <f>AR676-AQ676</f>
        <v>9.400000000000297E-3</v>
      </c>
      <c r="AT676" s="60">
        <f>AQ676-AN676</f>
        <v>1.3199999999999434E-2</v>
      </c>
      <c r="AV676" s="275">
        <f>'Raw Data'!AB677</f>
        <v>43250</v>
      </c>
      <c r="AW676" s="274">
        <f>'Raw Data'!AC677</f>
        <v>264.81</v>
      </c>
      <c r="AX676" s="274">
        <f t="shared" si="349"/>
        <v>268.17399999999998</v>
      </c>
    </row>
    <row r="677" spans="1:50">
      <c r="A677" s="77">
        <f>'Raw Data'!M685</f>
        <v>43019</v>
      </c>
      <c r="B677" s="13">
        <f>'Raw Data'!N685</f>
        <v>3388.2838000000002</v>
      </c>
      <c r="C677" s="14">
        <f t="shared" si="353"/>
        <v>1.5642264302689983E-3</v>
      </c>
      <c r="D677" s="15">
        <f t="shared" si="354"/>
        <v>3.036405857365347E-3</v>
      </c>
      <c r="E677" s="75">
        <f>'Raw Data'!Q685</f>
        <v>3640.08</v>
      </c>
      <c r="F677" s="14">
        <f t="shared" si="355"/>
        <v>1.2672583150277828E-3</v>
      </c>
      <c r="G677" s="15">
        <f t="shared" si="356"/>
        <v>5.4035491505510002E-3</v>
      </c>
      <c r="H677" s="13">
        <f t="shared" si="357"/>
        <v>1.7795872503156067</v>
      </c>
      <c r="J677" s="72">
        <f>'Raw Data'!A685</f>
        <v>42990</v>
      </c>
      <c r="K677" s="71">
        <f>'Raw Data'!H685</f>
        <v>0</v>
      </c>
      <c r="L677" s="71">
        <f>'Raw Data'!J685</f>
        <v>0</v>
      </c>
      <c r="M677" s="71">
        <f t="shared" ref="M677:M682" si="368">L677-K677</f>
        <v>0</v>
      </c>
      <c r="O677" s="70">
        <f>'Raw Data'!A685</f>
        <v>42990</v>
      </c>
      <c r="P677" s="69">
        <f>'Raw Data'!B685</f>
        <v>4.3768000000000002</v>
      </c>
      <c r="Q677" s="69">
        <f>'Raw Data'!C685</f>
        <v>0</v>
      </c>
      <c r="R677" s="69">
        <f t="shared" si="361"/>
        <v>4.3768000000000002</v>
      </c>
      <c r="S677" s="69">
        <f>'Raw Data'!D685</f>
        <v>3.3271999999999999</v>
      </c>
      <c r="T677" s="15">
        <f t="shared" si="362"/>
        <v>5.1211041155110389E-2</v>
      </c>
      <c r="U677" s="15">
        <f t="shared" si="363"/>
        <v>6.9403102653759097E-2</v>
      </c>
      <c r="V677" s="69">
        <f>'Raw Data'!F685</f>
        <v>2.8734000000000002</v>
      </c>
      <c r="W677" s="69">
        <f t="shared" si="364"/>
        <v>0.45379999999999976</v>
      </c>
      <c r="Y677" s="70">
        <f>'Raw Data'!A685</f>
        <v>42990</v>
      </c>
      <c r="Z677" s="69">
        <f>'Raw Data'!G685</f>
        <v>4.9683000000000002</v>
      </c>
      <c r="AA677" s="69">
        <f>'Raw Data'!H685</f>
        <v>0</v>
      </c>
      <c r="AB677" s="69">
        <f t="shared" si="365"/>
        <v>4.9683000000000002</v>
      </c>
      <c r="AC677" s="69">
        <f>'Raw Data'!I685</f>
        <v>0</v>
      </c>
      <c r="AD677" s="12" t="e">
        <f t="shared" si="366"/>
        <v>#DIV/0!</v>
      </c>
      <c r="AE677" s="15" t="e">
        <f t="shared" si="367"/>
        <v>#DIV/0!</v>
      </c>
      <c r="AG677" s="76">
        <f>'Raw Data'!M685</f>
        <v>43019</v>
      </c>
      <c r="AH677" s="75">
        <f>'Raw Data'!N685</f>
        <v>3388.2838000000002</v>
      </c>
      <c r="AI677" s="14">
        <f t="shared" si="359"/>
        <v>1.5642264302689983E-3</v>
      </c>
      <c r="AJ677" s="15">
        <f t="shared" si="360"/>
        <v>3.036405857365347E-3</v>
      </c>
      <c r="AK677" s="75">
        <f>'Raw Data'!R685+'Raw Data'!S685</f>
        <v>99464692.952999994</v>
      </c>
      <c r="AM677" s="63">
        <f>'Raw Data'!V685</f>
        <v>42955</v>
      </c>
      <c r="AN677" s="62">
        <f>IF('Raw Data'!W685=0,AN676,'Raw Data'!W685)</f>
        <v>6.7035</v>
      </c>
      <c r="AO677" s="15">
        <f t="shared" ref="AO677:AO690" si="369">LN(AN677/AN676)</f>
        <v>-2.1904834525904204E-3</v>
      </c>
      <c r="AP677" s="15">
        <f t="shared" ref="AP677:AP690" si="370">_xlfn.STDEV.P(AO658:AO677)</f>
        <v>1.1913299655984708E-3</v>
      </c>
      <c r="AQ677" s="62">
        <f>IF('Raw Data'!Y685=0,AQ676,'Raw Data'!Y685)</f>
        <v>6.7104999999999997</v>
      </c>
      <c r="AR677" s="62">
        <f>IF('Raw Data'!X685=0,AR676,'Raw Data'!X685)</f>
        <v>6.7183000000000002</v>
      </c>
      <c r="AS677" s="62">
        <f t="shared" ref="AS677:AS690" si="371">AR677-AQ677</f>
        <v>7.8000000000004732E-3</v>
      </c>
      <c r="AT677" s="62">
        <f t="shared" ref="AT677:AT690" si="372">AQ677-AN677</f>
        <v>6.9999999999996732E-3</v>
      </c>
      <c r="AV677" s="288">
        <f>'Raw Data'!AB678</f>
        <v>43251</v>
      </c>
      <c r="AW677" s="287">
        <f>'Raw Data'!AC678</f>
        <v>252.98</v>
      </c>
      <c r="AX677" s="287">
        <f t="shared" ref="AX677:AX699" si="373">AVERAGE(AW673:AW677)</f>
        <v>252.16799999999998</v>
      </c>
    </row>
    <row r="678" spans="1:50">
      <c r="A678" s="77">
        <f>'Raw Data'!M686</f>
        <v>43020</v>
      </c>
      <c r="B678" s="13">
        <f>'Raw Data'!N686</f>
        <v>3386.1</v>
      </c>
      <c r="C678" s="14">
        <f t="shared" si="353"/>
        <v>-6.44722867825955E-4</v>
      </c>
      <c r="D678" s="15">
        <f t="shared" si="354"/>
        <v>2.8983723100632504E-3</v>
      </c>
      <c r="E678" s="75">
        <f>'Raw Data'!Q686</f>
        <v>3638.59</v>
      </c>
      <c r="F678" s="14">
        <f t="shared" si="355"/>
        <v>-4.0941546211406435E-4</v>
      </c>
      <c r="G678" s="15">
        <f t="shared" si="356"/>
        <v>5.1376733515461469E-3</v>
      </c>
      <c r="H678" s="13">
        <f t="shared" si="357"/>
        <v>1.7726064155760681</v>
      </c>
      <c r="J678" s="72">
        <f>'Raw Data'!A686</f>
        <v>42991</v>
      </c>
      <c r="K678" s="71">
        <f>'Raw Data'!H686</f>
        <v>0</v>
      </c>
      <c r="L678" s="71">
        <f>'Raw Data'!J686</f>
        <v>0</v>
      </c>
      <c r="M678" s="71">
        <f t="shared" si="368"/>
        <v>0</v>
      </c>
      <c r="O678" s="70">
        <f>'Raw Data'!A686</f>
        <v>42991</v>
      </c>
      <c r="P678" s="69">
        <f>'Raw Data'!B686</f>
        <v>4.3711000000000002</v>
      </c>
      <c r="Q678" s="69">
        <f>'Raw Data'!C686</f>
        <v>0</v>
      </c>
      <c r="R678" s="69">
        <f t="shared" si="361"/>
        <v>4.3711000000000002</v>
      </c>
      <c r="S678" s="69">
        <f>'Raw Data'!D686</f>
        <v>3.4550000000000001</v>
      </c>
      <c r="T678" s="15">
        <f t="shared" si="362"/>
        <v>3.7691347773068352E-2</v>
      </c>
      <c r="U678" s="15">
        <f t="shared" si="363"/>
        <v>6.3283444291337559E-2</v>
      </c>
      <c r="V678" s="69">
        <f>'Raw Data'!F686</f>
        <v>2.8271000000000002</v>
      </c>
      <c r="W678" s="69">
        <f t="shared" si="364"/>
        <v>0.6278999999999999</v>
      </c>
      <c r="Y678" s="72">
        <f>'Raw Data'!A686</f>
        <v>42991</v>
      </c>
      <c r="Z678" s="71">
        <f>'Raw Data'!G686</f>
        <v>4.9287000000000001</v>
      </c>
      <c r="AA678" s="71">
        <f>'Raw Data'!H686</f>
        <v>0</v>
      </c>
      <c r="AB678" s="71">
        <f t="shared" ref="AB678:AB681" si="374">Z678-AA678</f>
        <v>4.9287000000000001</v>
      </c>
      <c r="AC678" s="71">
        <f>'Raw Data'!I686</f>
        <v>0</v>
      </c>
      <c r="AD678" s="12" t="e">
        <f t="shared" ref="AD678:AD681" si="375">LN(AC678/AC677)</f>
        <v>#DIV/0!</v>
      </c>
      <c r="AE678" s="15" t="e">
        <f t="shared" ref="AE678:AE681" si="376">_xlfn.STDEV.P(AD659:AD678)</f>
        <v>#DIV/0!</v>
      </c>
      <c r="AG678" s="76">
        <f>'Raw Data'!M686</f>
        <v>43020</v>
      </c>
      <c r="AH678" s="75">
        <f>'Raw Data'!N686</f>
        <v>3386.1</v>
      </c>
      <c r="AI678" s="14">
        <f t="shared" si="359"/>
        <v>-6.44722867825955E-4</v>
      </c>
      <c r="AJ678" s="15">
        <f t="shared" si="360"/>
        <v>2.8983723100632504E-3</v>
      </c>
      <c r="AK678" s="75">
        <f>'Raw Data'!R686+'Raw Data'!S686</f>
        <v>99498746.145300001</v>
      </c>
      <c r="AM678" s="63">
        <f>'Raw Data'!V686</f>
        <v>42956</v>
      </c>
      <c r="AN678" s="62">
        <f>IF('Raw Data'!W686=0,AN677,'Raw Data'!W686)</f>
        <v>6.6776</v>
      </c>
      <c r="AO678" s="15">
        <f t="shared" si="369"/>
        <v>-3.8711365050890043E-3</v>
      </c>
      <c r="AP678" s="15">
        <f t="shared" si="370"/>
        <v>1.3578704599284135E-3</v>
      </c>
      <c r="AQ678" s="62">
        <f>IF('Raw Data'!Y686=0,AQ677,'Raw Data'!Y686)</f>
        <v>6.6924000000000001</v>
      </c>
      <c r="AR678" s="62">
        <f>IF('Raw Data'!X686=0,AR677,'Raw Data'!X686)</f>
        <v>6.6997</v>
      </c>
      <c r="AS678" s="62">
        <f t="shared" si="371"/>
        <v>7.2999999999998622E-3</v>
      </c>
      <c r="AT678" s="62">
        <f t="shared" si="372"/>
        <v>1.4800000000000146E-2</v>
      </c>
      <c r="AV678" s="288">
        <f>'Raw Data'!AB679</f>
        <v>43252</v>
      </c>
      <c r="AW678" s="287">
        <f>'Raw Data'!AC679</f>
        <v>230.25</v>
      </c>
      <c r="AX678" s="287">
        <f t="shared" si="373"/>
        <v>251.53400000000002</v>
      </c>
    </row>
    <row r="679" spans="1:50">
      <c r="A679" s="79">
        <f>'Raw Data'!M687</f>
        <v>43021</v>
      </c>
      <c r="B679" s="13">
        <f>'Raw Data'!N687</f>
        <v>3390.5232999999998</v>
      </c>
      <c r="C679" s="14">
        <f t="shared" ref="C679:C688" si="377">LN(B679/B678)</f>
        <v>1.3054586133451752E-3</v>
      </c>
      <c r="D679" s="15">
        <f t="shared" ref="D679:D688" si="378">_xlfn.STDEV.P(C670:C679)</f>
        <v>2.7851210860771513E-3</v>
      </c>
      <c r="E679" s="78">
        <f>'Raw Data'!Q687</f>
        <v>3624.62</v>
      </c>
      <c r="F679" s="14">
        <f t="shared" ref="F679:F688" si="379">LN(E679/E678)</f>
        <v>-3.846788741364363E-3</v>
      </c>
      <c r="G679" s="15">
        <f t="shared" ref="G679:G688" si="380">_xlfn.STDEV.P(F670:F679)</f>
        <v>5.3045902977969265E-3</v>
      </c>
      <c r="H679" s="13">
        <f t="shared" ref="H679:H688" si="381">G679/D679</f>
        <v>1.9046174776079314</v>
      </c>
      <c r="J679" s="72">
        <f>'Raw Data'!A687</f>
        <v>42992</v>
      </c>
      <c r="K679" s="71">
        <f>'Raw Data'!H687</f>
        <v>0</v>
      </c>
      <c r="L679" s="71">
        <f>'Raw Data'!J687</f>
        <v>0</v>
      </c>
      <c r="M679" s="71">
        <f t="shared" si="368"/>
        <v>0</v>
      </c>
      <c r="O679" s="72">
        <f>'Raw Data'!A687</f>
        <v>42992</v>
      </c>
      <c r="P679" s="71">
        <f>'Raw Data'!B687</f>
        <v>4.3674999999999997</v>
      </c>
      <c r="Q679" s="71">
        <f>'Raw Data'!C687</f>
        <v>0</v>
      </c>
      <c r="R679" s="71">
        <f t="shared" ref="R679:R683" si="382">P679-Q679</f>
        <v>4.3674999999999997</v>
      </c>
      <c r="S679" s="71">
        <f>'Raw Data'!D687</f>
        <v>3.4230999999999998</v>
      </c>
      <c r="T679" s="15">
        <f t="shared" ref="T679:T683" si="383">LN(S679/S678)</f>
        <v>-9.2758839586660549E-3</v>
      </c>
      <c r="U679" s="15">
        <f t="shared" ref="U679:U683" si="384">_xlfn.STDEV.P(T660:T679)</f>
        <v>6.298049146181578E-2</v>
      </c>
      <c r="V679" s="71">
        <f>'Raw Data'!F687</f>
        <v>2.9108999999999998</v>
      </c>
      <c r="W679" s="71">
        <f t="shared" ref="W679:W683" si="385">S679-V679</f>
        <v>0.51219999999999999</v>
      </c>
      <c r="Y679" s="72">
        <f>'Raw Data'!A687</f>
        <v>42992</v>
      </c>
      <c r="Z679" s="71">
        <f>'Raw Data'!G687</f>
        <v>4.9131</v>
      </c>
      <c r="AA679" s="71">
        <f>'Raw Data'!H687</f>
        <v>0</v>
      </c>
      <c r="AB679" s="71">
        <f t="shared" si="374"/>
        <v>4.9131</v>
      </c>
      <c r="AC679" s="71">
        <f>'Raw Data'!I687</f>
        <v>0</v>
      </c>
      <c r="AD679" s="12" t="e">
        <f t="shared" si="375"/>
        <v>#DIV/0!</v>
      </c>
      <c r="AE679" s="15" t="e">
        <f t="shared" si="376"/>
        <v>#DIV/0!</v>
      </c>
      <c r="AG679" s="76">
        <f>'Raw Data'!M687</f>
        <v>43021</v>
      </c>
      <c r="AH679" s="75">
        <f>'Raw Data'!N687</f>
        <v>3390.5232999999998</v>
      </c>
      <c r="AI679" s="14">
        <f t="shared" si="359"/>
        <v>1.3054586133451752E-3</v>
      </c>
      <c r="AJ679" s="15">
        <f t="shared" si="360"/>
        <v>2.7851210860771513E-3</v>
      </c>
      <c r="AK679" s="75">
        <f>'Raw Data'!R687+'Raw Data'!S687</f>
        <v>99398609.003199995</v>
      </c>
      <c r="AM679" s="63">
        <f>'Raw Data'!V687</f>
        <v>42957</v>
      </c>
      <c r="AN679" s="62">
        <f>IF('Raw Data'!W687=0,AN678,'Raw Data'!W687)</f>
        <v>6.6609999999999996</v>
      </c>
      <c r="AO679" s="15">
        <f t="shared" si="369"/>
        <v>-2.48901812334756E-3</v>
      </c>
      <c r="AP679" s="15">
        <f t="shared" si="370"/>
        <v>1.4060501467462706E-3</v>
      </c>
      <c r="AQ679" s="62">
        <f>IF('Raw Data'!Y687=0,AQ678,'Raw Data'!Y687)</f>
        <v>6.6665000000000001</v>
      </c>
      <c r="AR679" s="62">
        <f>IF('Raw Data'!X687=0,AR678,'Raw Data'!X687)</f>
        <v>6.6707999999999998</v>
      </c>
      <c r="AS679" s="62">
        <f t="shared" si="371"/>
        <v>4.2999999999997485E-3</v>
      </c>
      <c r="AT679" s="62">
        <f t="shared" si="372"/>
        <v>5.5000000000005045E-3</v>
      </c>
      <c r="AV679" s="288">
        <f>'Raw Data'!AB680</f>
        <v>43255</v>
      </c>
      <c r="AW679" s="287">
        <f>'Raw Data'!AC680</f>
        <v>284.36</v>
      </c>
      <c r="AX679" s="287">
        <f t="shared" si="373"/>
        <v>264.012</v>
      </c>
    </row>
    <row r="680" spans="1:50">
      <c r="A680" s="79">
        <f>'Raw Data'!M688</f>
        <v>43024</v>
      </c>
      <c r="B680" s="13">
        <f>'Raw Data'!N688</f>
        <v>3378.4704000000002</v>
      </c>
      <c r="C680" s="14">
        <f t="shared" si="377"/>
        <v>-3.5612125737801842E-3</v>
      </c>
      <c r="D680" s="15">
        <f t="shared" si="378"/>
        <v>2.8304132357392419E-3</v>
      </c>
      <c r="E680" s="78">
        <f>'Raw Data'!Q688</f>
        <v>3658.45</v>
      </c>
      <c r="F680" s="14">
        <f t="shared" si="379"/>
        <v>9.2901052195854521E-3</v>
      </c>
      <c r="G680" s="15">
        <f t="shared" si="380"/>
        <v>5.9767335552947439E-3</v>
      </c>
      <c r="H680" s="13">
        <f t="shared" si="381"/>
        <v>2.1116116473126061</v>
      </c>
      <c r="J680" s="72">
        <f>'Raw Data'!A688</f>
        <v>42993</v>
      </c>
      <c r="K680" s="71">
        <f>'Raw Data'!H688</f>
        <v>0</v>
      </c>
      <c r="L680" s="71">
        <f>'Raw Data'!J688</f>
        <v>0</v>
      </c>
      <c r="M680" s="71">
        <f t="shared" si="368"/>
        <v>0</v>
      </c>
      <c r="O680" s="72">
        <f>'Raw Data'!A688</f>
        <v>42993</v>
      </c>
      <c r="P680" s="71">
        <f>'Raw Data'!B688</f>
        <v>4.3647</v>
      </c>
      <c r="Q680" s="71">
        <f>'Raw Data'!C688</f>
        <v>0</v>
      </c>
      <c r="R680" s="71">
        <f t="shared" si="382"/>
        <v>4.3647</v>
      </c>
      <c r="S680" s="71">
        <f>'Raw Data'!D688</f>
        <v>3.5789</v>
      </c>
      <c r="T680" s="15">
        <f t="shared" si="383"/>
        <v>4.4508917366994187E-2</v>
      </c>
      <c r="U680" s="15">
        <f t="shared" si="384"/>
        <v>5.7213895741708633E-2</v>
      </c>
      <c r="V680" s="71">
        <f>'Raw Data'!F688</f>
        <v>2.9079000000000002</v>
      </c>
      <c r="W680" s="71">
        <f t="shared" si="385"/>
        <v>0.67099999999999982</v>
      </c>
      <c r="Y680" s="72">
        <f>'Raw Data'!A688</f>
        <v>42993</v>
      </c>
      <c r="Z680" s="71">
        <f>'Raw Data'!G688</f>
        <v>4.9048999999999996</v>
      </c>
      <c r="AA680" s="71">
        <f>'Raw Data'!H688</f>
        <v>0</v>
      </c>
      <c r="AB680" s="71">
        <f t="shared" si="374"/>
        <v>4.9048999999999996</v>
      </c>
      <c r="AC680" s="71">
        <f>'Raw Data'!I688</f>
        <v>0</v>
      </c>
      <c r="AD680" s="12" t="e">
        <f t="shared" si="375"/>
        <v>#DIV/0!</v>
      </c>
      <c r="AE680" s="15" t="e">
        <f t="shared" si="376"/>
        <v>#DIV/0!</v>
      </c>
      <c r="AG680" s="76">
        <f>'Raw Data'!M688</f>
        <v>43024</v>
      </c>
      <c r="AH680" s="75">
        <f>'Raw Data'!N688</f>
        <v>3378.4704000000002</v>
      </c>
      <c r="AI680" s="14">
        <f t="shared" si="359"/>
        <v>-3.5612125737801842E-3</v>
      </c>
      <c r="AJ680" s="15">
        <f t="shared" si="360"/>
        <v>2.8304132357392419E-3</v>
      </c>
      <c r="AK680" s="75">
        <f>'Raw Data'!R688+'Raw Data'!S688</f>
        <v>99525044.649399996</v>
      </c>
      <c r="AM680" s="63">
        <f>'Raw Data'!V688</f>
        <v>42958</v>
      </c>
      <c r="AN680" s="62">
        <f>IF('Raw Data'!W688=0,AN679,'Raw Data'!W688)</f>
        <v>6.6668000000000003</v>
      </c>
      <c r="AO680" s="15">
        <f t="shared" si="369"/>
        <v>8.7036125484177284E-4</v>
      </c>
      <c r="AP680" s="15">
        <f t="shared" si="370"/>
        <v>1.4563325034254351E-3</v>
      </c>
      <c r="AQ680" s="62">
        <f>IF('Raw Data'!Y688=0,AQ679,'Raw Data'!Y688)</f>
        <v>6.6745000000000001</v>
      </c>
      <c r="AR680" s="62">
        <f>IF('Raw Data'!X688=0,AR679,'Raw Data'!X688)</f>
        <v>6.6790000000000003</v>
      </c>
      <c r="AS680" s="62">
        <f t="shared" si="371"/>
        <v>4.5000000000001705E-3</v>
      </c>
      <c r="AT680" s="62">
        <f t="shared" si="372"/>
        <v>7.6999999999998181E-3</v>
      </c>
      <c r="AV680" s="288">
        <f>'Raw Data'!AB681</f>
        <v>43256</v>
      </c>
      <c r="AW680" s="287">
        <f>'Raw Data'!AC681</f>
        <v>295.55</v>
      </c>
      <c r="AX680" s="287">
        <f t="shared" si="373"/>
        <v>265.59000000000003</v>
      </c>
    </row>
    <row r="681" spans="1:50">
      <c r="A681" s="79">
        <f>'Raw Data'!M689</f>
        <v>43025</v>
      </c>
      <c r="B681" s="13">
        <f>'Raw Data'!N689</f>
        <v>3372.0407</v>
      </c>
      <c r="C681" s="14">
        <f t="shared" si="377"/>
        <v>-1.9049526322133376E-3</v>
      </c>
      <c r="D681" s="15">
        <f t="shared" si="378"/>
        <v>2.9709109210094872E-3</v>
      </c>
      <c r="E681" s="78">
        <f>'Raw Data'!Q689</f>
        <v>3646.11</v>
      </c>
      <c r="F681" s="14">
        <f t="shared" si="379"/>
        <v>-3.3787145944875838E-3</v>
      </c>
      <c r="G681" s="15">
        <f t="shared" si="380"/>
        <v>5.7495109090778072E-3</v>
      </c>
      <c r="H681" s="13">
        <f t="shared" si="381"/>
        <v>1.9352686976976672</v>
      </c>
      <c r="J681" s="72">
        <f>'Raw Data'!A689</f>
        <v>42996</v>
      </c>
      <c r="K681" s="71">
        <f>'Raw Data'!H689</f>
        <v>0</v>
      </c>
      <c r="L681" s="71">
        <f>'Raw Data'!J689</f>
        <v>0</v>
      </c>
      <c r="M681" s="71">
        <f t="shared" si="368"/>
        <v>0</v>
      </c>
      <c r="O681" s="72">
        <f>'Raw Data'!A689</f>
        <v>42996</v>
      </c>
      <c r="P681" s="71">
        <f>'Raw Data'!B689</f>
        <v>4.3643000000000001</v>
      </c>
      <c r="Q681" s="71">
        <f>'Raw Data'!C689</f>
        <v>0</v>
      </c>
      <c r="R681" s="71">
        <f t="shared" si="382"/>
        <v>4.3643000000000001</v>
      </c>
      <c r="S681" s="71">
        <f>'Raw Data'!D689</f>
        <v>3.6818</v>
      </c>
      <c r="T681" s="15">
        <f t="shared" si="383"/>
        <v>2.834627240236335E-2</v>
      </c>
      <c r="U681" s="15">
        <f t="shared" si="384"/>
        <v>5.74804948113221E-2</v>
      </c>
      <c r="V681" s="71">
        <f>'Raw Data'!F689</f>
        <v>2.9222999999999999</v>
      </c>
      <c r="W681" s="71">
        <f t="shared" si="385"/>
        <v>0.75950000000000006</v>
      </c>
      <c r="Y681" s="72">
        <f>'Raw Data'!A689</f>
        <v>42996</v>
      </c>
      <c r="Z681" s="71">
        <f>'Raw Data'!G689</f>
        <v>4.8964999999999996</v>
      </c>
      <c r="AA681" s="71">
        <f>'Raw Data'!H689</f>
        <v>0</v>
      </c>
      <c r="AB681" s="71">
        <f t="shared" si="374"/>
        <v>4.8964999999999996</v>
      </c>
      <c r="AC681" s="71">
        <f>'Raw Data'!I689</f>
        <v>0</v>
      </c>
      <c r="AD681" s="12" t="e">
        <f t="shared" si="375"/>
        <v>#DIV/0!</v>
      </c>
      <c r="AE681" s="15" t="e">
        <f t="shared" si="376"/>
        <v>#DIV/0!</v>
      </c>
      <c r="AG681" s="76">
        <f>'Raw Data'!M689</f>
        <v>43025</v>
      </c>
      <c r="AH681" s="75">
        <f>'Raw Data'!N689</f>
        <v>3372.0407</v>
      </c>
      <c r="AI681" s="14">
        <f t="shared" si="359"/>
        <v>-1.9049526322133376E-3</v>
      </c>
      <c r="AJ681" s="15">
        <f t="shared" si="360"/>
        <v>2.9709109210094872E-3</v>
      </c>
      <c r="AK681" s="75">
        <f>'Raw Data'!R689+'Raw Data'!S689</f>
        <v>99481103.936500013</v>
      </c>
      <c r="AM681" s="63">
        <f>'Raw Data'!V689</f>
        <v>42961</v>
      </c>
      <c r="AN681" s="62">
        <f>IF('Raw Data'!W689=0,AN680,'Raw Data'!W689)</f>
        <v>6.6687000000000003</v>
      </c>
      <c r="AO681" s="15">
        <f t="shared" si="369"/>
        <v>2.8495369695268654E-4</v>
      </c>
      <c r="AP681" s="15">
        <f t="shared" si="370"/>
        <v>1.475108290677301E-3</v>
      </c>
      <c r="AQ681" s="62">
        <f>IF('Raw Data'!Y689=0,AQ680,'Raw Data'!Y689)</f>
        <v>6.6902999999999997</v>
      </c>
      <c r="AR681" s="62">
        <f>IF('Raw Data'!X689=0,AR680,'Raw Data'!X689)</f>
        <v>6.6959</v>
      </c>
      <c r="AS681" s="62">
        <f t="shared" si="371"/>
        <v>5.6000000000002714E-3</v>
      </c>
      <c r="AT681" s="62">
        <f t="shared" si="372"/>
        <v>2.1599999999999397E-2</v>
      </c>
      <c r="AV681" s="288">
        <f>'Raw Data'!AB682</f>
        <v>43257</v>
      </c>
      <c r="AW681" s="287">
        <f>'Raw Data'!AC682</f>
        <v>300.60000000000002</v>
      </c>
      <c r="AX681" s="287">
        <f t="shared" si="373"/>
        <v>272.74800000000005</v>
      </c>
    </row>
    <row r="682" spans="1:50">
      <c r="A682" s="79">
        <f>'Raw Data'!M690</f>
        <v>43026</v>
      </c>
      <c r="B682" s="13">
        <f>'Raw Data'!N690</f>
        <v>3381.7937000000002</v>
      </c>
      <c r="C682" s="14">
        <f t="shared" si="377"/>
        <v>2.8881391523102092E-3</v>
      </c>
      <c r="D682" s="15">
        <f t="shared" si="378"/>
        <v>3.0288945977749717E-3</v>
      </c>
      <c r="E682" s="78">
        <f>'Raw Data'!Q690</f>
        <v>3669</v>
      </c>
      <c r="F682" s="14">
        <f t="shared" si="379"/>
        <v>6.2582995224112472E-3</v>
      </c>
      <c r="G682" s="15">
        <f t="shared" si="380"/>
        <v>5.0528428915718624E-3</v>
      </c>
      <c r="H682" s="13">
        <f t="shared" si="381"/>
        <v>1.6682135110557115</v>
      </c>
      <c r="J682" s="72">
        <f>'Raw Data'!A690</f>
        <v>42997</v>
      </c>
      <c r="K682" s="71">
        <f>'Raw Data'!H690</f>
        <v>0</v>
      </c>
      <c r="L682" s="71">
        <f>'Raw Data'!J690</f>
        <v>0</v>
      </c>
      <c r="M682" s="71">
        <f t="shared" si="368"/>
        <v>0</v>
      </c>
      <c r="O682" s="72">
        <f>'Raw Data'!A690</f>
        <v>42997</v>
      </c>
      <c r="P682" s="71">
        <f>'Raw Data'!B690</f>
        <v>4.3638000000000003</v>
      </c>
      <c r="Q682" s="71">
        <f>'Raw Data'!C690</f>
        <v>0</v>
      </c>
      <c r="R682" s="71">
        <f t="shared" si="382"/>
        <v>4.3638000000000003</v>
      </c>
      <c r="S682" s="71">
        <f>'Raw Data'!D690</f>
        <v>3.8963000000000001</v>
      </c>
      <c r="T682" s="15">
        <f t="shared" si="383"/>
        <v>5.6625621838846091E-2</v>
      </c>
      <c r="U682" s="15">
        <f t="shared" si="384"/>
        <v>5.7097557183671023E-2</v>
      </c>
      <c r="V682" s="71">
        <f>'Raw Data'!F690</f>
        <v>2.9365999999999999</v>
      </c>
      <c r="W682" s="71">
        <f t="shared" si="385"/>
        <v>0.95970000000000022</v>
      </c>
      <c r="Y682" s="74">
        <f>'Raw Data'!A690</f>
        <v>42997</v>
      </c>
      <c r="Z682" s="73">
        <f>'Raw Data'!G690</f>
        <v>4.8907999999999996</v>
      </c>
      <c r="AA682" s="73">
        <f>'Raw Data'!H690</f>
        <v>0</v>
      </c>
      <c r="AB682" s="73">
        <f t="shared" ref="AB682:AB687" si="386">Z682-AA682</f>
        <v>4.8907999999999996</v>
      </c>
      <c r="AC682" s="73">
        <f>'Raw Data'!I690</f>
        <v>0</v>
      </c>
      <c r="AD682" s="12" t="e">
        <f t="shared" ref="AD682:AD687" si="387">LN(AC682/AC681)</f>
        <v>#DIV/0!</v>
      </c>
      <c r="AE682" s="15" t="e">
        <f t="shared" ref="AE682:AE687" si="388">_xlfn.STDEV.P(AD663:AD682)</f>
        <v>#DIV/0!</v>
      </c>
      <c r="AG682" s="76">
        <f>'Raw Data'!M690</f>
        <v>43026</v>
      </c>
      <c r="AH682" s="75">
        <f>'Raw Data'!N690</f>
        <v>3381.7937000000002</v>
      </c>
      <c r="AI682" s="14">
        <f t="shared" si="359"/>
        <v>2.8881391523102092E-3</v>
      </c>
      <c r="AJ682" s="15">
        <f t="shared" si="360"/>
        <v>3.0288945977749717E-3</v>
      </c>
      <c r="AK682" s="75">
        <f>'Raw Data'!R690+'Raw Data'!S690</f>
        <v>99143519.946500003</v>
      </c>
      <c r="AM682" s="63">
        <f>'Raw Data'!V690</f>
        <v>42962</v>
      </c>
      <c r="AN682" s="62">
        <f>IF('Raw Data'!W690=0,AN681,'Raw Data'!W690)</f>
        <v>6.6771000000000003</v>
      </c>
      <c r="AO682" s="15">
        <f t="shared" si="369"/>
        <v>1.2588231667259196E-3</v>
      </c>
      <c r="AP682" s="15">
        <f t="shared" si="370"/>
        <v>1.5181992771661861E-3</v>
      </c>
      <c r="AQ682" s="62">
        <f>IF('Raw Data'!Y690=0,AQ681,'Raw Data'!Y690)</f>
        <v>6.6962000000000002</v>
      </c>
      <c r="AR682" s="62">
        <f>IF('Raw Data'!X690=0,AR681,'Raw Data'!X690)</f>
        <v>6.7022000000000004</v>
      </c>
      <c r="AS682" s="62">
        <f t="shared" si="371"/>
        <v>6.0000000000002274E-3</v>
      </c>
      <c r="AT682" s="62">
        <f t="shared" si="372"/>
        <v>1.9099999999999895E-2</v>
      </c>
      <c r="AV682" s="288">
        <f>'Raw Data'!AB683</f>
        <v>43258</v>
      </c>
      <c r="AW682" s="287">
        <f>'Raw Data'!AC683</f>
        <v>280.22000000000003</v>
      </c>
      <c r="AX682" s="287">
        <f t="shared" si="373"/>
        <v>278.19600000000003</v>
      </c>
    </row>
    <row r="683" spans="1:50">
      <c r="A683" s="79">
        <f>'Raw Data'!M691</f>
        <v>43027</v>
      </c>
      <c r="B683" s="13">
        <f>'Raw Data'!N691</f>
        <v>3370.1720999999998</v>
      </c>
      <c r="C683" s="14">
        <f t="shared" si="377"/>
        <v>-3.4424378976252918E-3</v>
      </c>
      <c r="D683" s="15">
        <f t="shared" si="378"/>
        <v>3.2290041031800064E-3</v>
      </c>
      <c r="E683" s="78">
        <f>'Raw Data'!Q691</f>
        <v>3666.03</v>
      </c>
      <c r="F683" s="14">
        <f t="shared" si="379"/>
        <v>-8.0981268305905174E-4</v>
      </c>
      <c r="G683" s="15">
        <f t="shared" si="380"/>
        <v>4.8667406635668443E-3</v>
      </c>
      <c r="H683" s="13">
        <f t="shared" si="381"/>
        <v>1.5071955649650468</v>
      </c>
      <c r="J683" s="76">
        <f>'Raw Data'!A691</f>
        <v>42998</v>
      </c>
      <c r="K683" s="75">
        <f>'Raw Data'!H691</f>
        <v>0</v>
      </c>
      <c r="L683" s="75">
        <f>'Raw Data'!J691</f>
        <v>0</v>
      </c>
      <c r="M683" s="75">
        <f t="shared" ref="M683:M697" si="389">L683-K683</f>
        <v>0</v>
      </c>
      <c r="O683" s="72">
        <f>'Raw Data'!A691</f>
        <v>42998</v>
      </c>
      <c r="P683" s="71">
        <f>'Raw Data'!B691</f>
        <v>4.367</v>
      </c>
      <c r="Q683" s="71">
        <f>'Raw Data'!C691</f>
        <v>0</v>
      </c>
      <c r="R683" s="71">
        <f t="shared" si="382"/>
        <v>4.367</v>
      </c>
      <c r="S683" s="71">
        <f>'Raw Data'!D691</f>
        <v>3.8420999999999998</v>
      </c>
      <c r="T683" s="15">
        <f t="shared" si="383"/>
        <v>-1.4008292751172206E-2</v>
      </c>
      <c r="U683" s="15">
        <f t="shared" si="384"/>
        <v>5.7191713342894114E-2</v>
      </c>
      <c r="V683" s="71">
        <f>'Raw Data'!F691</f>
        <v>2.9426000000000001</v>
      </c>
      <c r="W683" s="71">
        <f t="shared" si="385"/>
        <v>0.89949999999999974</v>
      </c>
      <c r="Y683" s="74">
        <f>'Raw Data'!A691</f>
        <v>42998</v>
      </c>
      <c r="Z683" s="73">
        <f>'Raw Data'!G691</f>
        <v>4.8994999999999997</v>
      </c>
      <c r="AA683" s="73">
        <f>'Raw Data'!H691</f>
        <v>0</v>
      </c>
      <c r="AB683" s="73">
        <f t="shared" si="386"/>
        <v>4.8994999999999997</v>
      </c>
      <c r="AC683" s="73">
        <f>'Raw Data'!I691</f>
        <v>0</v>
      </c>
      <c r="AD683" s="12" t="e">
        <f t="shared" si="387"/>
        <v>#DIV/0!</v>
      </c>
      <c r="AE683" s="15" t="e">
        <f t="shared" si="388"/>
        <v>#DIV/0!</v>
      </c>
      <c r="AG683" s="81">
        <f>'Raw Data'!M691</f>
        <v>43027</v>
      </c>
      <c r="AH683" s="80">
        <f>'Raw Data'!N691</f>
        <v>3370.1720999999998</v>
      </c>
      <c r="AI683" s="14">
        <f t="shared" ref="AI683:AI689" si="390">LN(AH683/AH682)</f>
        <v>-3.4424378976252918E-3</v>
      </c>
      <c r="AJ683" s="15">
        <f t="shared" ref="AJ683:AJ689" si="391">_xlfn.STDEV.P(AI674:AI683)</f>
        <v>3.2290041031800064E-3</v>
      </c>
      <c r="AK683" s="80">
        <f>'Raw Data'!R691+'Raw Data'!S691</f>
        <v>98829324.031599998</v>
      </c>
      <c r="AM683" s="63">
        <f>'Raw Data'!V691</f>
        <v>42963</v>
      </c>
      <c r="AN683" s="62">
        <f>IF('Raw Data'!W691=0,AN682,'Raw Data'!W691)</f>
        <v>6.6955</v>
      </c>
      <c r="AO683" s="15">
        <f t="shared" si="369"/>
        <v>2.7518974039211362E-3</v>
      </c>
      <c r="AP683" s="15">
        <f t="shared" si="370"/>
        <v>1.6852981622021302E-3</v>
      </c>
      <c r="AQ683" s="62">
        <f>IF('Raw Data'!Y691=0,AQ682,'Raw Data'!Y691)</f>
        <v>6.6886000000000001</v>
      </c>
      <c r="AR683" s="62">
        <f>IF('Raw Data'!X691=0,AR682,'Raw Data'!X691)</f>
        <v>6.6959</v>
      </c>
      <c r="AS683" s="62">
        <f t="shared" si="371"/>
        <v>7.2999999999998622E-3</v>
      </c>
      <c r="AT683" s="62">
        <f t="shared" si="372"/>
        <v>-6.8999999999999062E-3</v>
      </c>
      <c r="AV683" s="288">
        <f>'Raw Data'!AB684</f>
        <v>43259</v>
      </c>
      <c r="AW683" s="287">
        <f>'Raw Data'!AC684</f>
        <v>333.19</v>
      </c>
      <c r="AX683" s="287">
        <f t="shared" si="373"/>
        <v>298.78399999999999</v>
      </c>
    </row>
    <row r="684" spans="1:50">
      <c r="A684" s="79">
        <f>'Raw Data'!M692</f>
        <v>43028</v>
      </c>
      <c r="B684" s="13">
        <f>'Raw Data'!N692</f>
        <v>3378.6480999999999</v>
      </c>
      <c r="C684" s="14">
        <f t="shared" si="377"/>
        <v>2.51184776163519E-3</v>
      </c>
      <c r="D684" s="15">
        <f t="shared" si="378"/>
        <v>3.2143757596409328E-3</v>
      </c>
      <c r="E684" s="78">
        <f>'Raw Data'!Q692</f>
        <v>3642.31</v>
      </c>
      <c r="F684" s="14">
        <f t="shared" si="379"/>
        <v>-6.4912369400106605E-3</v>
      </c>
      <c r="G684" s="15">
        <f t="shared" si="380"/>
        <v>5.6105776915096051E-3</v>
      </c>
      <c r="H684" s="13">
        <f t="shared" si="381"/>
        <v>1.7454641619548374</v>
      </c>
      <c r="J684" s="76">
        <f>'Raw Data'!A692</f>
        <v>42999</v>
      </c>
      <c r="K684" s="75">
        <f>'Raw Data'!H692</f>
        <v>0</v>
      </c>
      <c r="L684" s="75">
        <f>'Raw Data'!J692</f>
        <v>0</v>
      </c>
      <c r="M684" s="75">
        <f t="shared" si="389"/>
        <v>0</v>
      </c>
      <c r="O684" s="76">
        <f>'Raw Data'!A692</f>
        <v>42999</v>
      </c>
      <c r="P684" s="75">
        <f>'Raw Data'!B692</f>
        <v>4.3674999999999997</v>
      </c>
      <c r="Q684" s="75">
        <f>'Raw Data'!C692</f>
        <v>0</v>
      </c>
      <c r="R684" s="75">
        <f t="shared" ref="R684:R698" si="392">P684-Q684</f>
        <v>4.3674999999999997</v>
      </c>
      <c r="S684" s="75">
        <f>'Raw Data'!D692</f>
        <v>3.6714000000000002</v>
      </c>
      <c r="T684" s="15">
        <f t="shared" ref="T684:T698" si="393">LN(S684/S683)</f>
        <v>-4.5446031403585878E-2</v>
      </c>
      <c r="U684" s="15">
        <f t="shared" ref="U684:U698" si="394">_xlfn.STDEV.P(T665:T684)</f>
        <v>5.7145225708638524E-2</v>
      </c>
      <c r="V684" s="75">
        <f>'Raw Data'!F692</f>
        <v>2.9420999999999999</v>
      </c>
      <c r="W684" s="75">
        <f t="shared" ref="W684:W698" si="395">S684-V684</f>
        <v>0.72930000000000028</v>
      </c>
      <c r="Y684" s="74">
        <f>'Raw Data'!A692</f>
        <v>42999</v>
      </c>
      <c r="Z684" s="73">
        <f>'Raw Data'!G692</f>
        <v>4.8928000000000003</v>
      </c>
      <c r="AA684" s="73">
        <f>'Raw Data'!H692</f>
        <v>0</v>
      </c>
      <c r="AB684" s="73">
        <f t="shared" si="386"/>
        <v>4.8928000000000003</v>
      </c>
      <c r="AC684" s="73">
        <f>'Raw Data'!I692</f>
        <v>0</v>
      </c>
      <c r="AD684" s="12" t="e">
        <f t="shared" si="387"/>
        <v>#DIV/0!</v>
      </c>
      <c r="AE684" s="15" t="e">
        <f t="shared" si="388"/>
        <v>#DIV/0!</v>
      </c>
      <c r="AG684" s="81">
        <f>'Raw Data'!M692</f>
        <v>43028</v>
      </c>
      <c r="AH684" s="80">
        <f>'Raw Data'!N692</f>
        <v>3378.6480999999999</v>
      </c>
      <c r="AI684" s="14">
        <f t="shared" si="390"/>
        <v>2.51184776163519E-3</v>
      </c>
      <c r="AJ684" s="15">
        <f t="shared" si="391"/>
        <v>3.2143757596409328E-3</v>
      </c>
      <c r="AK684" s="80">
        <f>'Raw Data'!R692+'Raw Data'!S692</f>
        <v>98646789.862000003</v>
      </c>
      <c r="AM684" s="63">
        <f>'Raw Data'!V692</f>
        <v>42964</v>
      </c>
      <c r="AN684" s="62">
        <f>IF('Raw Data'!W692=0,AN683,'Raw Data'!W692)</f>
        <v>6.6730999999999998</v>
      </c>
      <c r="AO684" s="15">
        <f t="shared" si="369"/>
        <v>-3.3511393807750954E-3</v>
      </c>
      <c r="AP684" s="15">
        <f t="shared" si="370"/>
        <v>1.7041003493589121E-3</v>
      </c>
      <c r="AQ684" s="62">
        <f>IF('Raw Data'!Y692=0,AQ683,'Raw Data'!Y692)</f>
        <v>6.6863000000000001</v>
      </c>
      <c r="AR684" s="62">
        <f>IF('Raw Data'!X692=0,AR683,'Raw Data'!X692)</f>
        <v>6.6947999999999999</v>
      </c>
      <c r="AS684" s="62">
        <f t="shared" si="371"/>
        <v>8.49999999999973E-3</v>
      </c>
      <c r="AT684" s="62">
        <f t="shared" si="372"/>
        <v>1.3200000000000323E-2</v>
      </c>
      <c r="AV684" s="288">
        <f>'Raw Data'!AB685</f>
        <v>43262</v>
      </c>
      <c r="AW684" s="287">
        <f>'Raw Data'!AC685</f>
        <v>267.52</v>
      </c>
      <c r="AX684" s="287">
        <f t="shared" si="373"/>
        <v>295.41600000000005</v>
      </c>
    </row>
    <row r="685" spans="1:50">
      <c r="A685" s="79">
        <f>'Raw Data'!M693</f>
        <v>43031</v>
      </c>
      <c r="B685" s="13">
        <f>'Raw Data'!N693</f>
        <v>3380.6990000000001</v>
      </c>
      <c r="C685" s="14">
        <f t="shared" si="377"/>
        <v>6.0683377627909416E-4</v>
      </c>
      <c r="D685" s="15">
        <f t="shared" si="378"/>
        <v>2.3214345867709264E-3</v>
      </c>
      <c r="E685" s="78">
        <f>'Raw Data'!Q693</f>
        <v>3607.96</v>
      </c>
      <c r="F685" s="14">
        <f t="shared" si="379"/>
        <v>-9.475580085654519E-3</v>
      </c>
      <c r="G685" s="15">
        <f t="shared" si="380"/>
        <v>5.7032495101733702E-3</v>
      </c>
      <c r="H685" s="13">
        <f t="shared" si="381"/>
        <v>2.4567780383191788</v>
      </c>
      <c r="J685" s="76">
        <f>'Raw Data'!A693</f>
        <v>43000</v>
      </c>
      <c r="K685" s="75">
        <f>'Raw Data'!H693</f>
        <v>0</v>
      </c>
      <c r="L685" s="75">
        <f>'Raw Data'!J693</f>
        <v>0</v>
      </c>
      <c r="M685" s="75">
        <f t="shared" si="389"/>
        <v>0</v>
      </c>
      <c r="O685" s="76">
        <f>'Raw Data'!A693</f>
        <v>43000</v>
      </c>
      <c r="P685" s="75">
        <f>'Raw Data'!B693</f>
        <v>4.3611000000000004</v>
      </c>
      <c r="Q685" s="75">
        <f>'Raw Data'!C693</f>
        <v>0</v>
      </c>
      <c r="R685" s="75">
        <f t="shared" si="392"/>
        <v>4.3611000000000004</v>
      </c>
      <c r="S685" s="75">
        <f>'Raw Data'!D693</f>
        <v>3.4754</v>
      </c>
      <c r="T685" s="15">
        <f t="shared" si="393"/>
        <v>-5.4863480408395844E-2</v>
      </c>
      <c r="U685" s="15">
        <f t="shared" si="394"/>
        <v>5.8361023440739207E-2</v>
      </c>
      <c r="V685" s="75">
        <f>'Raw Data'!F693</f>
        <v>2.9533</v>
      </c>
      <c r="W685" s="75">
        <f t="shared" si="395"/>
        <v>0.52210000000000001</v>
      </c>
      <c r="Y685" s="74">
        <f>'Raw Data'!A693</f>
        <v>43000</v>
      </c>
      <c r="Z685" s="73">
        <f>'Raw Data'!G693</f>
        <v>4.8766999999999996</v>
      </c>
      <c r="AA685" s="73">
        <f>'Raw Data'!H693</f>
        <v>0</v>
      </c>
      <c r="AB685" s="73">
        <f t="shared" si="386"/>
        <v>4.8766999999999996</v>
      </c>
      <c r="AC685" s="73">
        <f>'Raw Data'!I693</f>
        <v>0</v>
      </c>
      <c r="AD685" s="12" t="e">
        <f t="shared" si="387"/>
        <v>#DIV/0!</v>
      </c>
      <c r="AE685" s="15" t="e">
        <f t="shared" si="388"/>
        <v>#DIV/0!</v>
      </c>
      <c r="AG685" s="81">
        <f>'Raw Data'!M693</f>
        <v>43031</v>
      </c>
      <c r="AH685" s="80">
        <f>'Raw Data'!N693</f>
        <v>3380.6990000000001</v>
      </c>
      <c r="AI685" s="14">
        <f t="shared" si="390"/>
        <v>6.0683377627909416E-4</v>
      </c>
      <c r="AJ685" s="15">
        <f t="shared" si="391"/>
        <v>2.3214345867709264E-3</v>
      </c>
      <c r="AK685" s="80">
        <f>'Raw Data'!R693+'Raw Data'!S693</f>
        <v>99015034.64230001</v>
      </c>
      <c r="AM685" s="63">
        <f>'Raw Data'!V693</f>
        <v>42965</v>
      </c>
      <c r="AN685" s="62">
        <f>IF('Raw Data'!W693=0,AN684,'Raw Data'!W693)</f>
        <v>6.6784999999999997</v>
      </c>
      <c r="AO685" s="15">
        <f t="shared" si="369"/>
        <v>8.0889186231435583E-4</v>
      </c>
      <c r="AP685" s="15">
        <f t="shared" si="370"/>
        <v>1.7317653421791569E-3</v>
      </c>
      <c r="AQ685" s="62">
        <f>IF('Raw Data'!Y693=0,AQ684,'Raw Data'!Y693)</f>
        <v>6.6818</v>
      </c>
      <c r="AR685" s="62">
        <f>IF('Raw Data'!X693=0,AR684,'Raw Data'!X693)</f>
        <v>6.6856999999999998</v>
      </c>
      <c r="AS685" s="62">
        <f t="shared" si="371"/>
        <v>3.8999999999997925E-3</v>
      </c>
      <c r="AT685" s="62">
        <f t="shared" si="372"/>
        <v>3.3000000000003027E-3</v>
      </c>
      <c r="AV685" s="288">
        <f>'Raw Data'!AB686</f>
        <v>43263</v>
      </c>
      <c r="AW685" s="287">
        <f>'Raw Data'!AC686</f>
        <v>283.55</v>
      </c>
      <c r="AX685" s="287">
        <f t="shared" si="373"/>
        <v>293.01599999999996</v>
      </c>
    </row>
    <row r="686" spans="1:50">
      <c r="A686" s="79">
        <f>'Raw Data'!M694</f>
        <v>43032</v>
      </c>
      <c r="B686" s="13">
        <f>'Raw Data'!N694</f>
        <v>3388.2476999999999</v>
      </c>
      <c r="C686" s="14">
        <f t="shared" si="377"/>
        <v>2.2303922497556882E-3</v>
      </c>
      <c r="D686" s="15">
        <f t="shared" si="378"/>
        <v>2.2908604815459442E-3</v>
      </c>
      <c r="E686" s="78">
        <f>'Raw Data'!Q694</f>
        <v>3625.47</v>
      </c>
      <c r="F686" s="14">
        <f t="shared" si="379"/>
        <v>4.8414194101256726E-3</v>
      </c>
      <c r="G686" s="15">
        <f t="shared" si="380"/>
        <v>5.5562454376457873E-3</v>
      </c>
      <c r="H686" s="13">
        <f t="shared" si="381"/>
        <v>2.4253966936896392</v>
      </c>
      <c r="J686" s="76">
        <f>'Raw Data'!A694</f>
        <v>43003</v>
      </c>
      <c r="K686" s="75">
        <f>'Raw Data'!H694</f>
        <v>0</v>
      </c>
      <c r="L686" s="75">
        <f>'Raw Data'!J694</f>
        <v>0</v>
      </c>
      <c r="M686" s="75">
        <f t="shared" si="389"/>
        <v>0</v>
      </c>
      <c r="O686" s="76">
        <f>'Raw Data'!A694</f>
        <v>43003</v>
      </c>
      <c r="P686" s="75">
        <f>'Raw Data'!B694</f>
        <v>4.3578000000000001</v>
      </c>
      <c r="Q686" s="75">
        <f>'Raw Data'!C694</f>
        <v>0</v>
      </c>
      <c r="R686" s="75">
        <f t="shared" si="392"/>
        <v>4.3578000000000001</v>
      </c>
      <c r="S686" s="75">
        <f>'Raw Data'!D694</f>
        <v>3.4455</v>
      </c>
      <c r="T686" s="15">
        <f t="shared" si="393"/>
        <v>-8.6405484908913515E-3</v>
      </c>
      <c r="U686" s="15">
        <f t="shared" si="394"/>
        <v>5.8335192899214856E-2</v>
      </c>
      <c r="V686" s="75">
        <f>'Raw Data'!F694</f>
        <v>3.0680000000000001</v>
      </c>
      <c r="W686" s="75">
        <f t="shared" si="395"/>
        <v>0.37749999999999995</v>
      </c>
      <c r="Y686" s="74">
        <f>'Raw Data'!A694</f>
        <v>43003</v>
      </c>
      <c r="Z686" s="73">
        <f>'Raw Data'!G694</f>
        <v>4.9321000000000002</v>
      </c>
      <c r="AA686" s="73">
        <f>'Raw Data'!H694</f>
        <v>0</v>
      </c>
      <c r="AB686" s="73">
        <f t="shared" si="386"/>
        <v>4.9321000000000002</v>
      </c>
      <c r="AC686" s="73">
        <f>'Raw Data'!I694</f>
        <v>0</v>
      </c>
      <c r="AD686" s="12" t="e">
        <f t="shared" si="387"/>
        <v>#DIV/0!</v>
      </c>
      <c r="AE686" s="15" t="e">
        <f t="shared" si="388"/>
        <v>#DIV/0!</v>
      </c>
      <c r="AG686" s="81">
        <f>'Raw Data'!M694</f>
        <v>43032</v>
      </c>
      <c r="AH686" s="80">
        <f>'Raw Data'!N694</f>
        <v>3388.2476999999999</v>
      </c>
      <c r="AI686" s="14">
        <f t="shared" si="390"/>
        <v>2.2303922497556882E-3</v>
      </c>
      <c r="AJ686" s="15">
        <f t="shared" si="391"/>
        <v>2.2908604815459442E-3</v>
      </c>
      <c r="AK686" s="80">
        <f>'Raw Data'!R694+'Raw Data'!S694</f>
        <v>98721065.612100005</v>
      </c>
      <c r="AM686" s="63">
        <f>'Raw Data'!V694</f>
        <v>42968</v>
      </c>
      <c r="AN686" s="62">
        <f>IF('Raw Data'!W694=0,AN685,'Raw Data'!W694)</f>
        <v>6.6702000000000004</v>
      </c>
      <c r="AO686" s="15">
        <f t="shared" si="369"/>
        <v>-1.2435669495356994E-3</v>
      </c>
      <c r="AP686" s="15">
        <f t="shared" si="370"/>
        <v>1.6802840760720198E-3</v>
      </c>
      <c r="AQ686" s="62">
        <f>IF('Raw Data'!Y694=0,AQ685,'Raw Data'!Y694)</f>
        <v>6.6711</v>
      </c>
      <c r="AR686" s="62">
        <f>IF('Raw Data'!X694=0,AR685,'Raw Data'!X694)</f>
        <v>6.6776999999999997</v>
      </c>
      <c r="AS686" s="62">
        <f t="shared" si="371"/>
        <v>6.5999999999997172E-3</v>
      </c>
      <c r="AT686" s="62">
        <f t="shared" si="372"/>
        <v>8.9999999999967883E-4</v>
      </c>
      <c r="AV686" s="288">
        <f>'Raw Data'!AB687</f>
        <v>43264</v>
      </c>
      <c r="AW686" s="287">
        <f>'Raw Data'!AC687</f>
        <v>257.24</v>
      </c>
      <c r="AX686" s="287">
        <f t="shared" si="373"/>
        <v>284.34399999999999</v>
      </c>
    </row>
    <row r="687" spans="1:50">
      <c r="A687" s="79">
        <f>'Raw Data'!M695</f>
        <v>43033</v>
      </c>
      <c r="B687" s="13">
        <f>'Raw Data'!N695</f>
        <v>3396.8975</v>
      </c>
      <c r="C687" s="14">
        <f t="shared" si="377"/>
        <v>2.5496299432913438E-3</v>
      </c>
      <c r="D687" s="15">
        <f t="shared" si="378"/>
        <v>2.3691970139609777E-3</v>
      </c>
      <c r="E687" s="78">
        <f>'Raw Data'!Q695</f>
        <v>3619.34</v>
      </c>
      <c r="F687" s="14">
        <f t="shared" si="379"/>
        <v>-1.692246301247879E-3</v>
      </c>
      <c r="G687" s="15">
        <f t="shared" si="380"/>
        <v>5.5449990964058955E-3</v>
      </c>
      <c r="H687" s="13">
        <f t="shared" si="381"/>
        <v>2.3404550418267687</v>
      </c>
      <c r="J687" s="76">
        <f>'Raw Data'!A695</f>
        <v>43004</v>
      </c>
      <c r="K687" s="75">
        <f>'Raw Data'!H695</f>
        <v>0</v>
      </c>
      <c r="L687" s="75">
        <f>'Raw Data'!J695</f>
        <v>0</v>
      </c>
      <c r="M687" s="75">
        <f t="shared" si="389"/>
        <v>0</v>
      </c>
      <c r="O687" s="76">
        <f>'Raw Data'!A695</f>
        <v>43004</v>
      </c>
      <c r="P687" s="75">
        <f>'Raw Data'!B695</f>
        <v>4.3558000000000003</v>
      </c>
      <c r="Q687" s="75">
        <f>'Raw Data'!C695</f>
        <v>0</v>
      </c>
      <c r="R687" s="75">
        <f t="shared" si="392"/>
        <v>4.3558000000000003</v>
      </c>
      <c r="S687" s="75">
        <f>'Raw Data'!D695</f>
        <v>3.6244000000000001</v>
      </c>
      <c r="T687" s="15">
        <f t="shared" si="393"/>
        <v>5.0619725550643001E-2</v>
      </c>
      <c r="U687" s="15">
        <f t="shared" si="394"/>
        <v>5.7490877078518847E-2</v>
      </c>
      <c r="V687" s="75">
        <f>'Raw Data'!F695</f>
        <v>3.1476999999999999</v>
      </c>
      <c r="W687" s="75">
        <f t="shared" si="395"/>
        <v>0.47670000000000012</v>
      </c>
      <c r="Y687" s="74">
        <f>'Raw Data'!A695</f>
        <v>43004</v>
      </c>
      <c r="Z687" s="73">
        <f>'Raw Data'!G695</f>
        <v>4.9511000000000003</v>
      </c>
      <c r="AA687" s="73">
        <f>'Raw Data'!H695</f>
        <v>0</v>
      </c>
      <c r="AB687" s="73">
        <f t="shared" si="386"/>
        <v>4.9511000000000003</v>
      </c>
      <c r="AC687" s="73">
        <f>'Raw Data'!I695</f>
        <v>0</v>
      </c>
      <c r="AD687" s="12" t="e">
        <f t="shared" si="387"/>
        <v>#DIV/0!</v>
      </c>
      <c r="AE687" s="15" t="e">
        <f t="shared" si="388"/>
        <v>#DIV/0!</v>
      </c>
      <c r="AG687" s="81">
        <f>'Raw Data'!M695</f>
        <v>43033</v>
      </c>
      <c r="AH687" s="80">
        <f>'Raw Data'!N695</f>
        <v>3396.8975</v>
      </c>
      <c r="AI687" s="14">
        <f t="shared" si="390"/>
        <v>2.5496299432913438E-3</v>
      </c>
      <c r="AJ687" s="15">
        <f t="shared" si="391"/>
        <v>2.3691970139609777E-3</v>
      </c>
      <c r="AK687" s="80">
        <f>'Raw Data'!R695+'Raw Data'!S695</f>
        <v>98925373.82980001</v>
      </c>
      <c r="AM687" s="63">
        <f>'Raw Data'!V695</f>
        <v>42969</v>
      </c>
      <c r="AN687" s="62">
        <f>IF('Raw Data'!W695=0,AN686,'Raw Data'!W695)</f>
        <v>6.6604999999999999</v>
      </c>
      <c r="AO687" s="15">
        <f t="shared" si="369"/>
        <v>-1.4552876761068515E-3</v>
      </c>
      <c r="AP687" s="15">
        <f t="shared" si="370"/>
        <v>1.6820685745493542E-3</v>
      </c>
      <c r="AQ687" s="62">
        <f>IF('Raw Data'!Y695=0,AQ686,'Raw Data'!Y695)</f>
        <v>6.6688000000000001</v>
      </c>
      <c r="AR687" s="62">
        <f>IF('Raw Data'!X695=0,AR686,'Raw Data'!X695)</f>
        <v>6.6769999999999996</v>
      </c>
      <c r="AS687" s="62">
        <f t="shared" si="371"/>
        <v>8.199999999999541E-3</v>
      </c>
      <c r="AT687" s="62">
        <f t="shared" si="372"/>
        <v>8.3000000000001961E-3</v>
      </c>
      <c r="AV687" s="288">
        <f>'Raw Data'!AB688</f>
        <v>43265</v>
      </c>
      <c r="AW687" s="287">
        <f>'Raw Data'!AC688</f>
        <v>269.58</v>
      </c>
      <c r="AX687" s="287">
        <f t="shared" si="373"/>
        <v>282.21600000000001</v>
      </c>
    </row>
    <row r="688" spans="1:50">
      <c r="A688" s="79">
        <f>'Raw Data'!M696</f>
        <v>43034</v>
      </c>
      <c r="B688" s="13">
        <f>'Raw Data'!N696</f>
        <v>3407.5671000000002</v>
      </c>
      <c r="C688" s="14">
        <f t="shared" si="377"/>
        <v>3.1360612103171733E-3</v>
      </c>
      <c r="D688" s="15">
        <f t="shared" si="378"/>
        <v>2.4940100395857939E-3</v>
      </c>
      <c r="E688" s="78">
        <f>'Raw Data'!Q696</f>
        <v>3588.94</v>
      </c>
      <c r="F688" s="14">
        <f t="shared" si="379"/>
        <v>-8.4347944962479826E-3</v>
      </c>
      <c r="G688" s="15">
        <f t="shared" si="380"/>
        <v>6.0235891297466451E-3</v>
      </c>
      <c r="H688" s="13">
        <f t="shared" si="381"/>
        <v>2.4152224867334717</v>
      </c>
      <c r="J688" s="76">
        <f>'Raw Data'!A696</f>
        <v>43005</v>
      </c>
      <c r="K688" s="75">
        <f>'Raw Data'!H696</f>
        <v>0</v>
      </c>
      <c r="L688" s="75">
        <f>'Raw Data'!J696</f>
        <v>0</v>
      </c>
      <c r="M688" s="75">
        <f t="shared" si="389"/>
        <v>0</v>
      </c>
      <c r="O688" s="76">
        <f>'Raw Data'!A696</f>
        <v>43005</v>
      </c>
      <c r="P688" s="75">
        <f>'Raw Data'!B696</f>
        <v>4.3564999999999996</v>
      </c>
      <c r="Q688" s="75">
        <f>'Raw Data'!C696</f>
        <v>0</v>
      </c>
      <c r="R688" s="75">
        <f t="shared" si="392"/>
        <v>4.3564999999999996</v>
      </c>
      <c r="S688" s="75">
        <f>'Raw Data'!D696</f>
        <v>3.6627000000000001</v>
      </c>
      <c r="T688" s="15">
        <f t="shared" si="393"/>
        <v>1.0511822995013801E-2</v>
      </c>
      <c r="U688" s="15">
        <f t="shared" si="394"/>
        <v>5.3834804078869467E-2</v>
      </c>
      <c r="V688" s="75">
        <f>'Raw Data'!F696</f>
        <v>3.1177000000000001</v>
      </c>
      <c r="W688" s="75">
        <f t="shared" si="395"/>
        <v>0.54499999999999993</v>
      </c>
      <c r="Y688" s="76">
        <f>'Raw Data'!A696</f>
        <v>43005</v>
      </c>
      <c r="Z688" s="75">
        <f>'Raw Data'!G696</f>
        <v>4.9478</v>
      </c>
      <c r="AA688" s="75">
        <f>'Raw Data'!H696</f>
        <v>0</v>
      </c>
      <c r="AB688" s="75">
        <f t="shared" ref="AB688:AB703" si="396">Z688-AA688</f>
        <v>4.9478</v>
      </c>
      <c r="AC688" s="75">
        <f>'Raw Data'!I696</f>
        <v>0</v>
      </c>
      <c r="AD688" s="12" t="e">
        <f t="shared" ref="AD688:AD703" si="397">LN(AC688/AC687)</f>
        <v>#DIV/0!</v>
      </c>
      <c r="AE688" s="15" t="e">
        <f t="shared" ref="AE688:AE703" si="398">_xlfn.STDEV.P(AD669:AD688)</f>
        <v>#DIV/0!</v>
      </c>
      <c r="AG688" s="81">
        <f>'Raw Data'!M696</f>
        <v>43034</v>
      </c>
      <c r="AH688" s="80">
        <f>'Raw Data'!N696</f>
        <v>3407.5671000000002</v>
      </c>
      <c r="AI688" s="14">
        <f t="shared" si="390"/>
        <v>3.1360612103171733E-3</v>
      </c>
      <c r="AJ688" s="15">
        <f t="shared" si="391"/>
        <v>2.4940100395857939E-3</v>
      </c>
      <c r="AK688" s="80">
        <f>'Raw Data'!R696+'Raw Data'!S696</f>
        <v>99678882.934300005</v>
      </c>
      <c r="AM688" s="63">
        <f>'Raw Data'!V696</f>
        <v>42970</v>
      </c>
      <c r="AN688" s="62">
        <f>IF('Raw Data'!W696=0,AN687,'Raw Data'!W696)</f>
        <v>6.6635999999999997</v>
      </c>
      <c r="AO688" s="15">
        <f t="shared" si="369"/>
        <v>4.6532224404423447E-4</v>
      </c>
      <c r="AP688" s="15">
        <f t="shared" si="370"/>
        <v>1.6812671434201976E-3</v>
      </c>
      <c r="AQ688" s="62">
        <f>IF('Raw Data'!Y696=0,AQ687,'Raw Data'!Y696)</f>
        <v>6.6634000000000002</v>
      </c>
      <c r="AR688" s="62">
        <f>IF('Raw Data'!X696=0,AR687,'Raw Data'!X696)</f>
        <v>6.6718999999999999</v>
      </c>
      <c r="AS688" s="62">
        <f t="shared" si="371"/>
        <v>8.49999999999973E-3</v>
      </c>
      <c r="AT688" s="62">
        <f t="shared" si="372"/>
        <v>-1.9999999999953388E-4</v>
      </c>
      <c r="AV688" s="288">
        <f>'Raw Data'!AB689</f>
        <v>43266</v>
      </c>
      <c r="AW688" s="287">
        <f>'Raw Data'!AC689</f>
        <v>297.73</v>
      </c>
      <c r="AX688" s="287">
        <f t="shared" si="373"/>
        <v>275.12399999999997</v>
      </c>
    </row>
    <row r="689" spans="1:50">
      <c r="A689" s="83">
        <f>'Raw Data'!M697</f>
        <v>43035</v>
      </c>
      <c r="B689" s="13">
        <f>'Raw Data'!N697</f>
        <v>3416.8123999999998</v>
      </c>
      <c r="C689" s="14">
        <f t="shared" ref="C689:C699" si="399">LN(B689/B688)</f>
        <v>2.7094934143343393E-3</v>
      </c>
      <c r="D689" s="15">
        <f t="shared" ref="D689:D699" si="400">_xlfn.STDEV.P(C680:C689)</f>
        <v>2.5664416862863754E-3</v>
      </c>
      <c r="E689" s="82">
        <f>'Raw Data'!Q697</f>
        <v>3652.49</v>
      </c>
      <c r="F689" s="14">
        <f>LN(E689/E688)</f>
        <v>1.7552232511131829E-2</v>
      </c>
      <c r="G689" s="15">
        <f>_xlfn.STDEV.P(F680:F689)</f>
        <v>8.1800321435177049E-3</v>
      </c>
      <c r="H689" s="13">
        <f>G689/D689</f>
        <v>3.1873048926952863</v>
      </c>
      <c r="J689" s="76">
        <f>'Raw Data'!A697</f>
        <v>43006</v>
      </c>
      <c r="K689" s="75">
        <f>'Raw Data'!H697</f>
        <v>0</v>
      </c>
      <c r="L689" s="75">
        <f>'Raw Data'!J697</f>
        <v>0</v>
      </c>
      <c r="M689" s="75">
        <f t="shared" si="389"/>
        <v>0</v>
      </c>
      <c r="O689" s="76">
        <f>'Raw Data'!A697</f>
        <v>43006</v>
      </c>
      <c r="P689" s="75">
        <f>'Raw Data'!B697</f>
        <v>4.3559999999999999</v>
      </c>
      <c r="Q689" s="75">
        <f>'Raw Data'!C697</f>
        <v>0</v>
      </c>
      <c r="R689" s="75">
        <f t="shared" si="392"/>
        <v>4.3559999999999999</v>
      </c>
      <c r="S689" s="75">
        <f>'Raw Data'!D697</f>
        <v>3.6387</v>
      </c>
      <c r="T689" s="15">
        <f t="shared" si="393"/>
        <v>-6.5741053599748817E-3</v>
      </c>
      <c r="U689" s="15">
        <f t="shared" si="394"/>
        <v>5.3494444098692952E-2</v>
      </c>
      <c r="V689" s="75">
        <f>'Raw Data'!F697</f>
        <v>2.9672999999999998</v>
      </c>
      <c r="W689" s="75">
        <f t="shared" si="395"/>
        <v>0.67140000000000022</v>
      </c>
      <c r="Y689" s="76">
        <f>'Raw Data'!A697</f>
        <v>43006</v>
      </c>
      <c r="Z689" s="75">
        <f>'Raw Data'!G697</f>
        <v>4.9539999999999997</v>
      </c>
      <c r="AA689" s="75">
        <f>'Raw Data'!H697</f>
        <v>0</v>
      </c>
      <c r="AB689" s="75">
        <f t="shared" si="396"/>
        <v>4.9539999999999997</v>
      </c>
      <c r="AC689" s="75">
        <f>'Raw Data'!I697</f>
        <v>0</v>
      </c>
      <c r="AD689" s="12" t="e">
        <f t="shared" si="397"/>
        <v>#DIV/0!</v>
      </c>
      <c r="AE689" s="15" t="e">
        <f t="shared" si="398"/>
        <v>#DIV/0!</v>
      </c>
      <c r="AG689" s="81">
        <f>'Raw Data'!M697</f>
        <v>43035</v>
      </c>
      <c r="AH689" s="80">
        <f>'Raw Data'!N697</f>
        <v>3416.8123999999998</v>
      </c>
      <c r="AI689" s="14">
        <f t="shared" si="390"/>
        <v>2.7094934143343393E-3</v>
      </c>
      <c r="AJ689" s="15">
        <f t="shared" si="391"/>
        <v>2.5664416862863754E-3</v>
      </c>
      <c r="AK689" s="80">
        <f>'Raw Data'!R697+'Raw Data'!S697</f>
        <v>99691966.390100002</v>
      </c>
      <c r="AM689" s="63">
        <f>'Raw Data'!V697</f>
        <v>42971</v>
      </c>
      <c r="AN689" s="62">
        <f>IF('Raw Data'!W697=0,AN688,'Raw Data'!W697)</f>
        <v>6.66</v>
      </c>
      <c r="AO689" s="15">
        <f t="shared" si="369"/>
        <v>-5.4039450112697155E-4</v>
      </c>
      <c r="AP689" s="15">
        <f t="shared" si="370"/>
        <v>1.6281646229920779E-3</v>
      </c>
      <c r="AQ689" s="62">
        <f>IF('Raw Data'!Y697=0,AQ688,'Raw Data'!Y697)</f>
        <v>6.6611000000000002</v>
      </c>
      <c r="AR689" s="62">
        <f>IF('Raw Data'!X697=0,AR688,'Raw Data'!X697)</f>
        <v>6.6699000000000002</v>
      </c>
      <c r="AS689" s="62">
        <f t="shared" si="371"/>
        <v>8.799999999999919E-3</v>
      </c>
      <c r="AT689" s="62">
        <f t="shared" si="372"/>
        <v>1.1000000000001009E-3</v>
      </c>
      <c r="AV689" s="288">
        <f>'Raw Data'!AB690</f>
        <v>43270</v>
      </c>
      <c r="AW689" s="287">
        <f>'Raw Data'!AC690</f>
        <v>296.19</v>
      </c>
      <c r="AX689" s="287">
        <f t="shared" si="373"/>
        <v>280.858</v>
      </c>
    </row>
    <row r="690" spans="1:50">
      <c r="A690" s="83">
        <f>'Raw Data'!M698</f>
        <v>43038</v>
      </c>
      <c r="B690" s="13">
        <f>'Raw Data'!N698</f>
        <v>3390.3371000000002</v>
      </c>
      <c r="C690" s="14">
        <f t="shared" si="399"/>
        <v>-7.7787136886022009E-3</v>
      </c>
      <c r="D690" s="15">
        <f t="shared" si="400"/>
        <v>3.4413467085065846E-3</v>
      </c>
      <c r="E690" s="82">
        <f>'Raw Data'!Q698</f>
        <v>3640.45</v>
      </c>
      <c r="F690" s="14">
        <f t="shared" ref="F690:F699" si="401">LN(E690/E689)</f>
        <v>-3.3018264070171438E-3</v>
      </c>
      <c r="G690" s="15">
        <f t="shared" ref="G690:G699" si="402">_xlfn.STDEV.P(F681:F690)</f>
        <v>7.7276102336465936E-3</v>
      </c>
      <c r="H690" s="13">
        <f t="shared" ref="H690:H698" si="403">G690/D690</f>
        <v>2.2455192365665728</v>
      </c>
      <c r="J690" s="76">
        <f>'Raw Data'!A698</f>
        <v>43007</v>
      </c>
      <c r="K690" s="75">
        <f>'Raw Data'!H698</f>
        <v>0</v>
      </c>
      <c r="L690" s="75">
        <f>'Raw Data'!J698</f>
        <v>0</v>
      </c>
      <c r="M690" s="75">
        <f t="shared" si="389"/>
        <v>0</v>
      </c>
      <c r="O690" s="76">
        <f>'Raw Data'!A698</f>
        <v>43007</v>
      </c>
      <c r="P690" s="75">
        <f>'Raw Data'!B698</f>
        <v>4.3560999999999996</v>
      </c>
      <c r="Q690" s="75">
        <f>'Raw Data'!C698</f>
        <v>0</v>
      </c>
      <c r="R690" s="75">
        <f t="shared" si="392"/>
        <v>4.3560999999999996</v>
      </c>
      <c r="S690" s="75">
        <f>'Raw Data'!D698</f>
        <v>3.9971999999999999</v>
      </c>
      <c r="T690" s="15">
        <f t="shared" si="393"/>
        <v>9.3967641004689711E-2</v>
      </c>
      <c r="U690" s="15">
        <f t="shared" si="394"/>
        <v>3.7295150941673232E-2</v>
      </c>
      <c r="V690" s="75">
        <f>'Raw Data'!F698</f>
        <v>2.9882</v>
      </c>
      <c r="W690" s="75">
        <f t="shared" si="395"/>
        <v>1.0089999999999999</v>
      </c>
      <c r="Y690" s="76">
        <f>'Raw Data'!A698</f>
        <v>43007</v>
      </c>
      <c r="Z690" s="75">
        <f>'Raw Data'!G698</f>
        <v>4.9880000000000004</v>
      </c>
      <c r="AA690" s="75">
        <f>'Raw Data'!H698</f>
        <v>0</v>
      </c>
      <c r="AB690" s="75">
        <f t="shared" si="396"/>
        <v>4.9880000000000004</v>
      </c>
      <c r="AC690" s="75">
        <f>'Raw Data'!I698</f>
        <v>0</v>
      </c>
      <c r="AD690" s="12" t="e">
        <f t="shared" si="397"/>
        <v>#DIV/0!</v>
      </c>
      <c r="AE690" s="15" t="e">
        <f t="shared" si="398"/>
        <v>#DIV/0!</v>
      </c>
      <c r="AG690" s="87">
        <f>'Raw Data'!M698</f>
        <v>43038</v>
      </c>
      <c r="AH690" s="86">
        <f>'Raw Data'!N698</f>
        <v>3390.3371000000002</v>
      </c>
      <c r="AI690" s="14">
        <f t="shared" ref="AI690:AI700" si="404">LN(AH690/AH689)</f>
        <v>-7.7787136886022009E-3</v>
      </c>
      <c r="AJ690" s="15">
        <f t="shared" ref="AJ690:AJ700" si="405">_xlfn.STDEV.P(AI681:AI690)</f>
        <v>3.4413467085065846E-3</v>
      </c>
      <c r="AK690" s="86">
        <f>'Raw Data'!R698+'Raw Data'!S698</f>
        <v>99720899.825199991</v>
      </c>
      <c r="AM690" s="63">
        <f>'Raw Data'!V698</f>
        <v>42972</v>
      </c>
      <c r="AN690" s="62">
        <f>IF('Raw Data'!W698=0,AN689,'Raw Data'!W698)</f>
        <v>6.6645000000000003</v>
      </c>
      <c r="AO690" s="15">
        <f t="shared" si="369"/>
        <v>6.7544750963797291E-4</v>
      </c>
      <c r="AP690" s="15">
        <f t="shared" si="370"/>
        <v>1.6236883259459411E-3</v>
      </c>
      <c r="AQ690" s="62">
        <f>IF('Raw Data'!Y698=0,AQ689,'Raw Data'!Y698)</f>
        <v>6.6433</v>
      </c>
      <c r="AR690" s="62">
        <f>IF('Raw Data'!X698=0,AR689,'Raw Data'!X698)</f>
        <v>6.6554000000000002</v>
      </c>
      <c r="AS690" s="62">
        <f t="shared" si="371"/>
        <v>1.2100000000000222E-2</v>
      </c>
      <c r="AT690" s="62">
        <f t="shared" si="372"/>
        <v>-2.120000000000033E-2</v>
      </c>
      <c r="AV690" s="288">
        <f>'Raw Data'!AB691</f>
        <v>43271</v>
      </c>
      <c r="AW690" s="287">
        <f>'Raw Data'!AC691</f>
        <v>303.44</v>
      </c>
      <c r="AX690" s="287">
        <f t="shared" si="373"/>
        <v>284.83600000000001</v>
      </c>
    </row>
    <row r="691" spans="1:50">
      <c r="A691" s="83">
        <f>'Raw Data'!M699</f>
        <v>43039</v>
      </c>
      <c r="B691" s="13">
        <f>'Raw Data'!N699</f>
        <v>3393.3416999999999</v>
      </c>
      <c r="C691" s="14">
        <f t="shared" si="399"/>
        <v>8.858320934874292E-4</v>
      </c>
      <c r="D691" s="15">
        <f t="shared" si="400"/>
        <v>3.3592948033571504E-3</v>
      </c>
      <c r="E691" s="82">
        <f>'Raw Data'!Q699</f>
        <v>3606.18</v>
      </c>
      <c r="F691" s="14">
        <f t="shared" si="401"/>
        <v>-9.4582600405175334E-3</v>
      </c>
      <c r="G691" s="15">
        <f t="shared" si="402"/>
        <v>8.1578753532362529E-3</v>
      </c>
      <c r="H691" s="13">
        <f t="shared" si="403"/>
        <v>2.4284487759405886</v>
      </c>
      <c r="J691" s="76">
        <f>'Raw Data'!A699</f>
        <v>43008</v>
      </c>
      <c r="K691" s="75">
        <f>'Raw Data'!H699</f>
        <v>0</v>
      </c>
      <c r="L691" s="75">
        <f>'Raw Data'!J699</f>
        <v>0</v>
      </c>
      <c r="M691" s="75">
        <f t="shared" si="389"/>
        <v>0</v>
      </c>
      <c r="O691" s="76">
        <f>'Raw Data'!A699</f>
        <v>43008</v>
      </c>
      <c r="P691" s="75">
        <f>'Raw Data'!B699</f>
        <v>4.3564999999999996</v>
      </c>
      <c r="Q691" s="75">
        <f>'Raw Data'!C699</f>
        <v>0</v>
      </c>
      <c r="R691" s="75">
        <f t="shared" si="392"/>
        <v>4.3564999999999996</v>
      </c>
      <c r="S691" s="75">
        <f>'Raw Data'!D699</f>
        <v>3.2042000000000002</v>
      </c>
      <c r="T691" s="15">
        <f t="shared" si="393"/>
        <v>-0.22113166677502033</v>
      </c>
      <c r="U691" s="15">
        <f t="shared" si="394"/>
        <v>6.2194322747466217E-2</v>
      </c>
      <c r="V691" s="75">
        <f>'Raw Data'!F699</f>
        <v>3.1621999999999999</v>
      </c>
      <c r="W691" s="75">
        <f t="shared" si="395"/>
        <v>4.2000000000000259E-2</v>
      </c>
      <c r="Y691" s="76">
        <f>'Raw Data'!A699</f>
        <v>43008</v>
      </c>
      <c r="Z691" s="75">
        <f>'Raw Data'!G699</f>
        <v>4.9775</v>
      </c>
      <c r="AA691" s="75">
        <f>'Raw Data'!H699</f>
        <v>0</v>
      </c>
      <c r="AB691" s="75">
        <f t="shared" si="396"/>
        <v>4.9775</v>
      </c>
      <c r="AC691" s="75">
        <f>'Raw Data'!I699</f>
        <v>0</v>
      </c>
      <c r="AD691" s="12" t="e">
        <f t="shared" si="397"/>
        <v>#DIV/0!</v>
      </c>
      <c r="AE691" s="15" t="e">
        <f t="shared" si="398"/>
        <v>#DIV/0!</v>
      </c>
      <c r="AG691" s="87">
        <f>'Raw Data'!M699</f>
        <v>43039</v>
      </c>
      <c r="AH691" s="86">
        <f>'Raw Data'!N699</f>
        <v>3393.3416999999999</v>
      </c>
      <c r="AI691" s="14">
        <f t="shared" si="404"/>
        <v>8.858320934874292E-4</v>
      </c>
      <c r="AJ691" s="15">
        <f t="shared" si="405"/>
        <v>3.3592948033571504E-3</v>
      </c>
      <c r="AK691" s="86">
        <f>'Raw Data'!R699+'Raw Data'!S699</f>
        <v>99944304.078400001</v>
      </c>
      <c r="AM691" s="66">
        <f>'Raw Data'!V699</f>
        <v>42975</v>
      </c>
      <c r="AN691" s="65">
        <f>IF('Raw Data'!W699=0,AN690,'Raw Data'!W699)</f>
        <v>6.6322999999999999</v>
      </c>
      <c r="AO691" s="15">
        <f t="shared" ref="AO691:AO693" si="406">LN(AN691/AN690)</f>
        <v>-4.8432800288634144E-3</v>
      </c>
      <c r="AP691" s="15">
        <f t="shared" ref="AP691:AP693" si="407">_xlfn.STDEV.P(AO672:AO691)</f>
        <v>1.847824377962686E-3</v>
      </c>
      <c r="AQ691" s="65">
        <f>IF('Raw Data'!Y699=0,AQ690,'Raw Data'!Y699)</f>
        <v>6.6182999999999996</v>
      </c>
      <c r="AR691" s="65">
        <f>IF('Raw Data'!X699=0,AR690,'Raw Data'!X699)</f>
        <v>6.6262999999999996</v>
      </c>
      <c r="AS691" s="65">
        <f t="shared" ref="AS691:AS693" si="408">AR691-AQ691</f>
        <v>8.0000000000000071E-3</v>
      </c>
      <c r="AT691" s="65">
        <f t="shared" ref="AT691:AT693" si="409">AQ691-AN691</f>
        <v>-1.4000000000000234E-2</v>
      </c>
      <c r="AV691" s="288">
        <f>'Raw Data'!AB692</f>
        <v>43272</v>
      </c>
      <c r="AW691" s="287">
        <f>'Raw Data'!AC692</f>
        <v>273.72000000000003</v>
      </c>
      <c r="AX691" s="287">
        <f t="shared" si="373"/>
        <v>288.13200000000001</v>
      </c>
    </row>
    <row r="692" spans="1:50">
      <c r="A692" s="83">
        <f>'Raw Data'!M700</f>
        <v>43040</v>
      </c>
      <c r="B692" s="13">
        <f>'Raw Data'!N700</f>
        <v>3395.9124999999999</v>
      </c>
      <c r="C692" s="14">
        <f t="shared" si="399"/>
        <v>7.5731444047802703E-4</v>
      </c>
      <c r="D692" s="15">
        <f t="shared" si="400"/>
        <v>3.275825783698439E-3</v>
      </c>
      <c r="E692" s="82">
        <f>'Raw Data'!Q700</f>
        <v>3582.91</v>
      </c>
      <c r="F692" s="14">
        <f t="shared" si="401"/>
        <v>-6.4737209489937947E-3</v>
      </c>
      <c r="G692" s="15">
        <f t="shared" si="402"/>
        <v>7.8993740994960267E-3</v>
      </c>
      <c r="H692" s="13">
        <f t="shared" si="403"/>
        <v>2.4114145931709339</v>
      </c>
      <c r="J692" s="76">
        <f>'Raw Data'!A700</f>
        <v>43017</v>
      </c>
      <c r="K692" s="75">
        <f>'Raw Data'!H700</f>
        <v>3.4561000000000002</v>
      </c>
      <c r="L692" s="75">
        <f>'Raw Data'!J700</f>
        <v>0</v>
      </c>
      <c r="M692" s="75">
        <f t="shared" si="389"/>
        <v>-3.4561000000000002</v>
      </c>
      <c r="O692" s="76">
        <f>'Raw Data'!A700</f>
        <v>43017</v>
      </c>
      <c r="P692" s="75">
        <f>'Raw Data'!B700</f>
        <v>4.3502000000000001</v>
      </c>
      <c r="Q692" s="75">
        <f>'Raw Data'!C700</f>
        <v>3.2334000000000001</v>
      </c>
      <c r="R692" s="75">
        <f t="shared" si="392"/>
        <v>1.1168</v>
      </c>
      <c r="S692" s="75">
        <f>'Raw Data'!D700</f>
        <v>3.4973000000000001</v>
      </c>
      <c r="T692" s="15">
        <f t="shared" si="393"/>
        <v>8.7528792989327392E-2</v>
      </c>
      <c r="U692" s="15">
        <f t="shared" si="394"/>
        <v>6.4450574417832279E-2</v>
      </c>
      <c r="V692" s="75">
        <f>'Raw Data'!F700</f>
        <v>2.9706000000000001</v>
      </c>
      <c r="W692" s="75">
        <f t="shared" si="395"/>
        <v>0.52669999999999995</v>
      </c>
      <c r="Y692" s="76">
        <f>'Raw Data'!A700</f>
        <v>43017</v>
      </c>
      <c r="Z692" s="75">
        <f>'Raw Data'!G700</f>
        <v>4.9771999999999998</v>
      </c>
      <c r="AA692" s="75">
        <f>'Raw Data'!H700</f>
        <v>3.4561000000000002</v>
      </c>
      <c r="AB692" s="75">
        <f t="shared" si="396"/>
        <v>1.5210999999999997</v>
      </c>
      <c r="AC692" s="75">
        <f>'Raw Data'!I700</f>
        <v>3.6739999999999999</v>
      </c>
      <c r="AD692" s="12" t="e">
        <f t="shared" si="397"/>
        <v>#DIV/0!</v>
      </c>
      <c r="AE692" s="15" t="e">
        <f t="shared" si="398"/>
        <v>#DIV/0!</v>
      </c>
      <c r="AG692" s="87">
        <f>'Raw Data'!M700</f>
        <v>43040</v>
      </c>
      <c r="AH692" s="86">
        <f>'Raw Data'!N700</f>
        <v>3395.9124999999999</v>
      </c>
      <c r="AI692" s="14">
        <f t="shared" si="404"/>
        <v>7.5731444047802703E-4</v>
      </c>
      <c r="AJ692" s="15">
        <f t="shared" si="405"/>
        <v>3.275825783698439E-3</v>
      </c>
      <c r="AK692" s="86">
        <f>'Raw Data'!R700+'Raw Data'!S700</f>
        <v>100510889.49250001</v>
      </c>
      <c r="AM692" s="66">
        <f>'Raw Data'!V700</f>
        <v>42976</v>
      </c>
      <c r="AN692" s="65">
        <f>IF('Raw Data'!W700=0,AN691,'Raw Data'!W700)</f>
        <v>6.5975000000000001</v>
      </c>
      <c r="AO692" s="15">
        <f t="shared" si="406"/>
        <v>-5.2608626377302599E-3</v>
      </c>
      <c r="AP692" s="15">
        <f t="shared" si="407"/>
        <v>2.0933746654330093E-3</v>
      </c>
      <c r="AQ692" s="65">
        <f>IF('Raw Data'!Y700=0,AQ691,'Raw Data'!Y700)</f>
        <v>6.6078000000000001</v>
      </c>
      <c r="AR692" s="65">
        <f>IF('Raw Data'!X700=0,AR691,'Raw Data'!X700)</f>
        <v>6.6151</v>
      </c>
      <c r="AS692" s="65">
        <f t="shared" si="408"/>
        <v>7.2999999999998622E-3</v>
      </c>
      <c r="AT692" s="65">
        <f t="shared" si="409"/>
        <v>1.0299999999999976E-2</v>
      </c>
      <c r="AV692" s="288">
        <f>'Raw Data'!AB693</f>
        <v>43273</v>
      </c>
      <c r="AW692" s="287">
        <f>'Raw Data'!AC693</f>
        <v>191.67</v>
      </c>
      <c r="AX692" s="287">
        <f t="shared" si="373"/>
        <v>272.55000000000007</v>
      </c>
    </row>
    <row r="693" spans="1:50">
      <c r="A693" s="83">
        <f>'Raw Data'!M701</f>
        <v>43041</v>
      </c>
      <c r="B693" s="13">
        <f>'Raw Data'!N701</f>
        <v>3383.3094999999998</v>
      </c>
      <c r="C693" s="14">
        <f t="shared" si="399"/>
        <v>-3.7181300506661259E-3</v>
      </c>
      <c r="D693" s="15">
        <f t="shared" si="400"/>
        <v>3.3091778147816809E-3</v>
      </c>
      <c r="E693" s="82">
        <f>'Raw Data'!Q701</f>
        <v>3583.97</v>
      </c>
      <c r="F693" s="14">
        <f t="shared" si="401"/>
        <v>2.9580515028263194E-4</v>
      </c>
      <c r="G693" s="15">
        <f t="shared" si="402"/>
        <v>7.928183248079073E-3</v>
      </c>
      <c r="H693" s="13">
        <f t="shared" si="403"/>
        <v>2.3958166323564956</v>
      </c>
      <c r="J693" s="76">
        <f>'Raw Data'!A701</f>
        <v>43018</v>
      </c>
      <c r="K693" s="75">
        <f>'Raw Data'!H701</f>
        <v>3.4607999999999999</v>
      </c>
      <c r="L693" s="75">
        <f>'Raw Data'!J701</f>
        <v>0</v>
      </c>
      <c r="M693" s="75">
        <f t="shared" si="389"/>
        <v>-3.4607999999999999</v>
      </c>
      <c r="O693" s="76">
        <f>'Raw Data'!A701</f>
        <v>43018</v>
      </c>
      <c r="P693" s="75">
        <f>'Raw Data'!B701</f>
        <v>4.3540999999999999</v>
      </c>
      <c r="Q693" s="75">
        <f>'Raw Data'!C701</f>
        <v>3.2299000000000002</v>
      </c>
      <c r="R693" s="75">
        <f t="shared" si="392"/>
        <v>1.1241999999999996</v>
      </c>
      <c r="S693" s="75">
        <f>'Raw Data'!D701</f>
        <v>3.8365999999999998</v>
      </c>
      <c r="T693" s="15">
        <f t="shared" si="393"/>
        <v>9.2595315500296066E-2</v>
      </c>
      <c r="U693" s="15">
        <f t="shared" si="394"/>
        <v>6.7161945274869128E-2</v>
      </c>
      <c r="V693" s="75">
        <f>'Raw Data'!F701</f>
        <v>3.0099</v>
      </c>
      <c r="W693" s="75">
        <f t="shared" si="395"/>
        <v>0.82669999999999977</v>
      </c>
      <c r="Y693" s="76">
        <f>'Raw Data'!A701</f>
        <v>43018</v>
      </c>
      <c r="Z693" s="75">
        <f>'Raw Data'!G701</f>
        <v>4.9561000000000002</v>
      </c>
      <c r="AA693" s="75">
        <f>'Raw Data'!H701</f>
        <v>3.4607999999999999</v>
      </c>
      <c r="AB693" s="75">
        <f t="shared" si="396"/>
        <v>1.4953000000000003</v>
      </c>
      <c r="AC693" s="75">
        <f>'Raw Data'!I701</f>
        <v>3.6688000000000001</v>
      </c>
      <c r="AD693" s="12">
        <f t="shared" si="397"/>
        <v>-1.4163536714309737E-3</v>
      </c>
      <c r="AE693" s="15" t="e">
        <f t="shared" si="398"/>
        <v>#DIV/0!</v>
      </c>
      <c r="AG693" s="87">
        <f>'Raw Data'!M701</f>
        <v>43041</v>
      </c>
      <c r="AH693" s="86">
        <f>'Raw Data'!N701</f>
        <v>3383.3094999999998</v>
      </c>
      <c r="AI693" s="14">
        <f t="shared" si="404"/>
        <v>-3.7181300506661259E-3</v>
      </c>
      <c r="AJ693" s="15">
        <f t="shared" si="405"/>
        <v>3.3091778147816809E-3</v>
      </c>
      <c r="AK693" s="86">
        <f>'Raw Data'!R701+'Raw Data'!S701</f>
        <v>100440605.9892</v>
      </c>
      <c r="AM693" s="66">
        <f>'Raw Data'!V701</f>
        <v>42977</v>
      </c>
      <c r="AN693" s="65">
        <f>IF('Raw Data'!W701=0,AN692,'Raw Data'!W701)</f>
        <v>6.5926999999999998</v>
      </c>
      <c r="AO693" s="15">
        <f t="shared" si="406"/>
        <v>-7.2781310546993498E-4</v>
      </c>
      <c r="AP693" s="15">
        <f t="shared" si="407"/>
        <v>2.0731821531930227E-3</v>
      </c>
      <c r="AQ693" s="65">
        <f>IF('Raw Data'!Y701=0,AQ692,'Raw Data'!Y701)</f>
        <v>6.5989000000000004</v>
      </c>
      <c r="AR693" s="65">
        <f>IF('Raw Data'!X701=0,AR692,'Raw Data'!X701)</f>
        <v>6.6090999999999998</v>
      </c>
      <c r="AS693" s="65">
        <f t="shared" si="408"/>
        <v>1.0199999999999321E-2</v>
      </c>
      <c r="AT693" s="65">
        <f t="shared" si="409"/>
        <v>6.2000000000006494E-3</v>
      </c>
      <c r="AV693" s="288">
        <f>'Raw Data'!AB694</f>
        <v>43276</v>
      </c>
      <c r="AW693" s="287">
        <f>'Raw Data'!AC694</f>
        <v>320.44</v>
      </c>
      <c r="AX693" s="287">
        <f t="shared" si="373"/>
        <v>277.09199999999998</v>
      </c>
    </row>
    <row r="694" spans="1:50">
      <c r="A694" s="83">
        <f>'Raw Data'!M702</f>
        <v>43042</v>
      </c>
      <c r="B694" s="13">
        <f>'Raw Data'!N702</f>
        <v>3371.7440999999999</v>
      </c>
      <c r="C694" s="14">
        <f t="shared" si="399"/>
        <v>-3.4242248797735388E-3</v>
      </c>
      <c r="D694" s="15">
        <f t="shared" si="400"/>
        <v>3.4061378396722198E-3</v>
      </c>
      <c r="E694" s="82">
        <f>'Raw Data'!Q702</f>
        <v>3580.14</v>
      </c>
      <c r="F694" s="14">
        <f t="shared" si="401"/>
        <v>-1.0692187487016227E-3</v>
      </c>
      <c r="G694" s="15">
        <f t="shared" si="402"/>
        <v>7.8049797887331206E-3</v>
      </c>
      <c r="H694" s="13">
        <f t="shared" si="403"/>
        <v>2.2914456654767124</v>
      </c>
      <c r="J694" s="76">
        <f>'Raw Data'!A702</f>
        <v>43019</v>
      </c>
      <c r="K694" s="75">
        <f>'Raw Data'!H702</f>
        <v>3.4681999999999999</v>
      </c>
      <c r="L694" s="75">
        <f>'Raw Data'!J702</f>
        <v>0</v>
      </c>
      <c r="M694" s="75">
        <f t="shared" si="389"/>
        <v>-3.4681999999999999</v>
      </c>
      <c r="O694" s="76">
        <f>'Raw Data'!A702</f>
        <v>43019</v>
      </c>
      <c r="P694" s="75">
        <f>'Raw Data'!B702</f>
        <v>4.3555000000000001</v>
      </c>
      <c r="Q694" s="75">
        <f>'Raw Data'!C702</f>
        <v>3.2395999999999998</v>
      </c>
      <c r="R694" s="75">
        <f t="shared" si="392"/>
        <v>1.1159000000000003</v>
      </c>
      <c r="S694" s="75">
        <f>'Raw Data'!D702</f>
        <v>3.3102999999999998</v>
      </c>
      <c r="T694" s="15">
        <f t="shared" si="393"/>
        <v>-0.14754773799709403</v>
      </c>
      <c r="U694" s="15">
        <f t="shared" si="394"/>
        <v>7.5447967446113443E-2</v>
      </c>
      <c r="V694" s="75">
        <f>'Raw Data'!F702</f>
        <v>2.8938999999999999</v>
      </c>
      <c r="W694" s="75">
        <f t="shared" si="395"/>
        <v>0.41639999999999988</v>
      </c>
      <c r="Y694" s="76">
        <f>'Raw Data'!A702</f>
        <v>43019</v>
      </c>
      <c r="Z694" s="75">
        <f>'Raw Data'!G702</f>
        <v>4.9429999999999996</v>
      </c>
      <c r="AA694" s="75">
        <f>'Raw Data'!H702</f>
        <v>3.4681999999999999</v>
      </c>
      <c r="AB694" s="75">
        <f t="shared" si="396"/>
        <v>1.4747999999999997</v>
      </c>
      <c r="AC694" s="75">
        <f>'Raw Data'!I702</f>
        <v>3.6623999999999999</v>
      </c>
      <c r="AD694" s="12">
        <f t="shared" si="397"/>
        <v>-1.7459629053377533E-3</v>
      </c>
      <c r="AE694" s="15" t="e">
        <f t="shared" si="398"/>
        <v>#DIV/0!</v>
      </c>
      <c r="AG694" s="87">
        <f>'Raw Data'!M702</f>
        <v>43042</v>
      </c>
      <c r="AH694" s="86">
        <f>'Raw Data'!N702</f>
        <v>3371.7440999999999</v>
      </c>
      <c r="AI694" s="14">
        <f t="shared" si="404"/>
        <v>-3.4242248797735388E-3</v>
      </c>
      <c r="AJ694" s="15">
        <f t="shared" si="405"/>
        <v>3.4061378396722198E-3</v>
      </c>
      <c r="AK694" s="86">
        <f>'Raw Data'!R702+'Raw Data'!S702</f>
        <v>100000043.26539999</v>
      </c>
      <c r="AM694" s="68">
        <f>'Raw Data'!V702</f>
        <v>42978</v>
      </c>
      <c r="AN694" s="67">
        <f>IF('Raw Data'!W702=0,AN693,'Raw Data'!W702)</f>
        <v>6.5968999999999998</v>
      </c>
      <c r="AO694" s="15">
        <f t="shared" ref="AO694:AO699" si="410">LN(AN694/AN693)</f>
        <v>6.3686543063615003E-4</v>
      </c>
      <c r="AP694" s="15">
        <f t="shared" ref="AP694:AP699" si="411">_xlfn.STDEV.P(AO675:AO694)</f>
        <v>2.0874215422657392E-3</v>
      </c>
      <c r="AQ694" s="67">
        <f>IF('Raw Data'!Y702=0,AQ693,'Raw Data'!Y702)</f>
        <v>6.5956999999999999</v>
      </c>
      <c r="AR694" s="67">
        <f>IF('Raw Data'!X702=0,AR693,'Raw Data'!X702)</f>
        <v>6.6045999999999996</v>
      </c>
      <c r="AS694" s="67">
        <f t="shared" ref="AS694:AS699" si="412">AR694-AQ694</f>
        <v>8.8999999999996859E-3</v>
      </c>
      <c r="AT694" s="67">
        <f t="shared" ref="AT694:AT699" si="413">AQ694-AN694</f>
        <v>-1.1999999999998678E-3</v>
      </c>
      <c r="AV694" s="288">
        <f>'Raw Data'!AB695</f>
        <v>43277</v>
      </c>
      <c r="AW694" s="287">
        <f>'Raw Data'!AC695</f>
        <v>351.11</v>
      </c>
      <c r="AX694" s="287">
        <f t="shared" si="373"/>
        <v>288.07600000000002</v>
      </c>
    </row>
    <row r="695" spans="1:50">
      <c r="A695" s="83">
        <f>'Raw Data'!M703</f>
        <v>43045</v>
      </c>
      <c r="B695" s="13">
        <f>'Raw Data'!N703</f>
        <v>3388.1741999999999</v>
      </c>
      <c r="C695" s="14">
        <f t="shared" si="399"/>
        <v>4.8610446529382106E-3</v>
      </c>
      <c r="D695" s="15">
        <f t="shared" si="400"/>
        <v>3.7310834102541805E-3</v>
      </c>
      <c r="E695" s="82">
        <f>'Raw Data'!Q703</f>
        <v>3544.32</v>
      </c>
      <c r="F695" s="14">
        <f t="shared" si="401"/>
        <v>-1.00555836728843E-2</v>
      </c>
      <c r="G695" s="15">
        <f t="shared" si="402"/>
        <v>7.8643150322532905E-3</v>
      </c>
      <c r="H695" s="13">
        <f t="shared" si="403"/>
        <v>2.1077832274238899</v>
      </c>
      <c r="J695" s="76">
        <f>'Raw Data'!A703</f>
        <v>43020</v>
      </c>
      <c r="K695" s="75">
        <f>'Raw Data'!H703</f>
        <v>3.4708000000000001</v>
      </c>
      <c r="L695" s="75">
        <f>'Raw Data'!J703</f>
        <v>0</v>
      </c>
      <c r="M695" s="75">
        <f t="shared" si="389"/>
        <v>-3.4708000000000001</v>
      </c>
      <c r="O695" s="76">
        <f>'Raw Data'!A703</f>
        <v>43020</v>
      </c>
      <c r="P695" s="75">
        <f>'Raw Data'!B703</f>
        <v>4.3581000000000003</v>
      </c>
      <c r="Q695" s="75">
        <f>'Raw Data'!C703</f>
        <v>3.22</v>
      </c>
      <c r="R695" s="75">
        <f t="shared" si="392"/>
        <v>1.1381000000000001</v>
      </c>
      <c r="S695" s="75">
        <f>'Raw Data'!D703</f>
        <v>3.1303000000000001</v>
      </c>
      <c r="T695" s="15">
        <f t="shared" si="393"/>
        <v>-5.5909973118573188E-2</v>
      </c>
      <c r="U695" s="15">
        <f t="shared" si="394"/>
        <v>7.6525060572340986E-2</v>
      </c>
      <c r="V695" s="75">
        <f>'Raw Data'!F703</f>
        <v>2.8298999999999999</v>
      </c>
      <c r="W695" s="75">
        <f t="shared" si="395"/>
        <v>0.30040000000000022</v>
      </c>
      <c r="Y695" s="76">
        <f>'Raw Data'!A703</f>
        <v>43020</v>
      </c>
      <c r="Z695" s="75">
        <f>'Raw Data'!G703</f>
        <v>4.9649000000000001</v>
      </c>
      <c r="AA695" s="75">
        <f>'Raw Data'!H703</f>
        <v>3.4708000000000001</v>
      </c>
      <c r="AB695" s="75">
        <f t="shared" si="396"/>
        <v>1.4941</v>
      </c>
      <c r="AC695" s="75">
        <f>'Raw Data'!I703</f>
        <v>3.6924000000000001</v>
      </c>
      <c r="AD695" s="12">
        <f t="shared" si="397"/>
        <v>8.1579829176942412E-3</v>
      </c>
      <c r="AE695" s="15" t="e">
        <f t="shared" si="398"/>
        <v>#DIV/0!</v>
      </c>
      <c r="AG695" s="87">
        <f>'Raw Data'!M703</f>
        <v>43045</v>
      </c>
      <c r="AH695" s="86">
        <f>'Raw Data'!N703</f>
        <v>3388.1741999999999</v>
      </c>
      <c r="AI695" s="14">
        <f t="shared" si="404"/>
        <v>4.8610446529382106E-3</v>
      </c>
      <c r="AJ695" s="15">
        <f t="shared" si="405"/>
        <v>3.7310834102541805E-3</v>
      </c>
      <c r="AK695" s="86">
        <f>'Raw Data'!R703+'Raw Data'!S703</f>
        <v>100650846.648</v>
      </c>
      <c r="AM695" s="68">
        <f>'Raw Data'!V703</f>
        <v>42979</v>
      </c>
      <c r="AN695" s="67">
        <f>IF('Raw Data'!W703=0,AN694,'Raw Data'!W703)</f>
        <v>6.5678999999999998</v>
      </c>
      <c r="AO695" s="15">
        <f t="shared" si="410"/>
        <v>-4.4056950212451205E-3</v>
      </c>
      <c r="AP695" s="15">
        <f t="shared" si="411"/>
        <v>2.2181670697265289E-3</v>
      </c>
      <c r="AQ695" s="67">
        <f>IF('Raw Data'!Y703=0,AQ694,'Raw Data'!Y703)</f>
        <v>6.5606999999999998</v>
      </c>
      <c r="AR695" s="67">
        <f>IF('Raw Data'!X703=0,AR694,'Raw Data'!X703)</f>
        <v>6.5721999999999996</v>
      </c>
      <c r="AS695" s="67">
        <f t="shared" si="412"/>
        <v>1.1499999999999844E-2</v>
      </c>
      <c r="AT695" s="67">
        <f t="shared" si="413"/>
        <v>-7.2000000000000952E-3</v>
      </c>
      <c r="AV695" s="288">
        <f>'Raw Data'!AB696</f>
        <v>43278</v>
      </c>
      <c r="AW695" s="287">
        <f>'Raw Data'!AC696</f>
        <v>368.72</v>
      </c>
      <c r="AX695" s="287">
        <f t="shared" si="373"/>
        <v>301.13200000000001</v>
      </c>
    </row>
    <row r="696" spans="1:50">
      <c r="A696" s="83">
        <f>'Raw Data'!M704</f>
        <v>43046</v>
      </c>
      <c r="B696" s="13">
        <f>'Raw Data'!N704</f>
        <v>3413.5747999999999</v>
      </c>
      <c r="C696" s="14">
        <f t="shared" si="399"/>
        <v>7.4688783955769375E-3</v>
      </c>
      <c r="D696" s="15">
        <f t="shared" si="400"/>
        <v>4.3007104890538826E-3</v>
      </c>
      <c r="E696" s="82">
        <f>'Raw Data'!Q704</f>
        <v>3590.02</v>
      </c>
      <c r="F696" s="14">
        <f t="shared" si="401"/>
        <v>1.2811451394959412E-2</v>
      </c>
      <c r="G696" s="15">
        <f t="shared" si="402"/>
        <v>8.8384589130283079E-3</v>
      </c>
      <c r="H696" s="13">
        <f t="shared" si="403"/>
        <v>2.0551159943278789</v>
      </c>
      <c r="J696" s="76">
        <f>'Raw Data'!A704</f>
        <v>43021</v>
      </c>
      <c r="K696" s="75">
        <f>'Raw Data'!H704</f>
        <v>3.4807999999999999</v>
      </c>
      <c r="L696" s="75">
        <f>'Raw Data'!J704</f>
        <v>0</v>
      </c>
      <c r="M696" s="75">
        <f t="shared" si="389"/>
        <v>-3.4807999999999999</v>
      </c>
      <c r="O696" s="76">
        <f>'Raw Data'!A704</f>
        <v>43021</v>
      </c>
      <c r="P696" s="75">
        <f>'Raw Data'!B704</f>
        <v>4.3598999999999997</v>
      </c>
      <c r="Q696" s="75">
        <f>'Raw Data'!C704</f>
        <v>3.2103000000000002</v>
      </c>
      <c r="R696" s="75">
        <f t="shared" si="392"/>
        <v>1.1495999999999995</v>
      </c>
      <c r="S696" s="75">
        <f>'Raw Data'!D704</f>
        <v>3.0346000000000002</v>
      </c>
      <c r="T696" s="15">
        <f t="shared" si="393"/>
        <v>-3.1049226495429207E-2</v>
      </c>
      <c r="U696" s="15">
        <f t="shared" si="394"/>
        <v>7.6786654434270088E-2</v>
      </c>
      <c r="V696" s="75">
        <f>'Raw Data'!F704</f>
        <v>2.8237999999999999</v>
      </c>
      <c r="W696" s="75">
        <f t="shared" si="395"/>
        <v>0.21080000000000032</v>
      </c>
      <c r="Y696" s="76">
        <f>'Raw Data'!A704</f>
        <v>43021</v>
      </c>
      <c r="Z696" s="75">
        <f>'Raw Data'!G704</f>
        <v>4.9757999999999996</v>
      </c>
      <c r="AA696" s="75">
        <f>'Raw Data'!H704</f>
        <v>3.4807999999999999</v>
      </c>
      <c r="AB696" s="75">
        <f t="shared" si="396"/>
        <v>1.4949999999999997</v>
      </c>
      <c r="AC696" s="75">
        <f>'Raw Data'!I704</f>
        <v>3.6981999999999999</v>
      </c>
      <c r="AD696" s="12">
        <f t="shared" si="397"/>
        <v>1.569561656889284E-3</v>
      </c>
      <c r="AE696" s="15" t="e">
        <f t="shared" si="398"/>
        <v>#DIV/0!</v>
      </c>
      <c r="AG696" s="87">
        <f>'Raw Data'!M704</f>
        <v>43046</v>
      </c>
      <c r="AH696" s="86">
        <f>'Raw Data'!N704</f>
        <v>3413.5747999999999</v>
      </c>
      <c r="AI696" s="14">
        <f t="shared" si="404"/>
        <v>7.4688783955769375E-3</v>
      </c>
      <c r="AJ696" s="15">
        <f t="shared" si="405"/>
        <v>4.3007104890538826E-3</v>
      </c>
      <c r="AK696" s="86">
        <f>'Raw Data'!R704+'Raw Data'!S704</f>
        <v>101239402.79520001</v>
      </c>
      <c r="AM696" s="68">
        <f>'Raw Data'!V704</f>
        <v>42982</v>
      </c>
      <c r="AN696" s="67">
        <f>IF('Raw Data'!W704=0,AN695,'Raw Data'!W704)</f>
        <v>6.52</v>
      </c>
      <c r="AO696" s="15">
        <f t="shared" si="410"/>
        <v>-7.319770760701564E-3</v>
      </c>
      <c r="AP696" s="15">
        <f t="shared" si="411"/>
        <v>2.5759435925372335E-3</v>
      </c>
      <c r="AQ696" s="67">
        <f>IF('Raw Data'!Y704=0,AQ695,'Raw Data'!Y704)</f>
        <v>6.5289999999999999</v>
      </c>
      <c r="AR696" s="67">
        <f>IF('Raw Data'!X704=0,AR695,'Raw Data'!X704)</f>
        <v>6.5362999999999998</v>
      </c>
      <c r="AS696" s="67">
        <f t="shared" si="412"/>
        <v>7.2999999999998622E-3</v>
      </c>
      <c r="AT696" s="67">
        <f t="shared" si="413"/>
        <v>9.0000000000003411E-3</v>
      </c>
      <c r="AV696" s="288">
        <f>'Raw Data'!AB697</f>
        <v>43279</v>
      </c>
      <c r="AW696" s="287">
        <f>'Raw Data'!AC697</f>
        <v>304.69</v>
      </c>
      <c r="AX696" s="287">
        <f t="shared" si="373"/>
        <v>307.32600000000002</v>
      </c>
    </row>
    <row r="697" spans="1:50">
      <c r="A697" s="83">
        <f>'Raw Data'!M705</f>
        <v>43047</v>
      </c>
      <c r="B697" s="13">
        <f>'Raw Data'!N705</f>
        <v>3415.4602</v>
      </c>
      <c r="C697" s="14">
        <f t="shared" si="399"/>
        <v>5.5217173375279437E-4</v>
      </c>
      <c r="D697" s="15">
        <f t="shared" si="400"/>
        <v>4.2584209788141692E-3</v>
      </c>
      <c r="E697" s="82">
        <f>'Raw Data'!Q705</f>
        <v>3600.59</v>
      </c>
      <c r="F697" s="14">
        <f t="shared" si="401"/>
        <v>2.9399474073263567E-3</v>
      </c>
      <c r="G697" s="15">
        <f t="shared" si="402"/>
        <v>8.910223160404589E-3</v>
      </c>
      <c r="H697" s="13">
        <f t="shared" si="403"/>
        <v>2.0923772461044456</v>
      </c>
      <c r="J697" s="76">
        <f>'Raw Data'!A705</f>
        <v>43024</v>
      </c>
      <c r="K697" s="75">
        <f>'Raw Data'!H705</f>
        <v>3.4636</v>
      </c>
      <c r="L697" s="75">
        <f>'Raw Data'!J705</f>
        <v>0</v>
      </c>
      <c r="M697" s="75">
        <f t="shared" si="389"/>
        <v>-3.4636</v>
      </c>
      <c r="O697" s="76">
        <f>'Raw Data'!A705</f>
        <v>43024</v>
      </c>
      <c r="P697" s="75">
        <f>'Raw Data'!B705</f>
        <v>4.3667999999999996</v>
      </c>
      <c r="Q697" s="75">
        <f>'Raw Data'!C705</f>
        <v>3.2145999999999999</v>
      </c>
      <c r="R697" s="75">
        <f t="shared" si="392"/>
        <v>1.1521999999999997</v>
      </c>
      <c r="S697" s="75">
        <f>'Raw Data'!D705</f>
        <v>3.1080999999999999</v>
      </c>
      <c r="T697" s="15">
        <f t="shared" si="393"/>
        <v>2.393198691096696E-2</v>
      </c>
      <c r="U697" s="15">
        <f t="shared" si="394"/>
        <v>7.6067522315808767E-2</v>
      </c>
      <c r="V697" s="75">
        <f>'Raw Data'!F705</f>
        <v>2.8858000000000001</v>
      </c>
      <c r="W697" s="75">
        <f t="shared" si="395"/>
        <v>0.22229999999999972</v>
      </c>
      <c r="Y697" s="76">
        <f>'Raw Data'!A705</f>
        <v>43024</v>
      </c>
      <c r="Z697" s="75">
        <f>'Raw Data'!G705</f>
        <v>4.9241000000000001</v>
      </c>
      <c r="AA697" s="75">
        <f>'Raw Data'!H705</f>
        <v>3.4636</v>
      </c>
      <c r="AB697" s="75">
        <f t="shared" si="396"/>
        <v>1.4605000000000001</v>
      </c>
      <c r="AC697" s="75">
        <f>'Raw Data'!I705</f>
        <v>3.7071999999999998</v>
      </c>
      <c r="AD697" s="12">
        <f t="shared" si="397"/>
        <v>2.4306599052259085E-3</v>
      </c>
      <c r="AE697" s="15" t="e">
        <f t="shared" si="398"/>
        <v>#DIV/0!</v>
      </c>
      <c r="AG697" s="87">
        <f>'Raw Data'!M705</f>
        <v>43047</v>
      </c>
      <c r="AH697" s="86">
        <f>'Raw Data'!N705</f>
        <v>3415.4602</v>
      </c>
      <c r="AI697" s="14">
        <f t="shared" si="404"/>
        <v>5.5217173375279437E-4</v>
      </c>
      <c r="AJ697" s="15">
        <f t="shared" si="405"/>
        <v>4.2584209788141692E-3</v>
      </c>
      <c r="AK697" s="86">
        <f>'Raw Data'!R705+'Raw Data'!S705</f>
        <v>101762075.82780001</v>
      </c>
      <c r="AM697" s="68">
        <f>'Raw Data'!V705</f>
        <v>42983</v>
      </c>
      <c r="AN697" s="67">
        <f>IF('Raw Data'!W705=0,AN696,'Raw Data'!W705)</f>
        <v>6.5515999999999996</v>
      </c>
      <c r="AO697" s="15">
        <f t="shared" si="410"/>
        <v>4.8349186875257773E-3</v>
      </c>
      <c r="AP697" s="15">
        <f t="shared" si="411"/>
        <v>2.9142606600615541E-3</v>
      </c>
      <c r="AQ697" s="67">
        <f>IF('Raw Data'!Y705=0,AQ696,'Raw Data'!Y705)</f>
        <v>6.5400999999999998</v>
      </c>
      <c r="AR697" s="67">
        <f>IF('Raw Data'!X705=0,AR696,'Raw Data'!X705)</f>
        <v>6.5476000000000001</v>
      </c>
      <c r="AS697" s="67">
        <f t="shared" si="412"/>
        <v>7.5000000000002842E-3</v>
      </c>
      <c r="AT697" s="67">
        <f t="shared" si="413"/>
        <v>-1.1499999999999844E-2</v>
      </c>
      <c r="AV697" s="288">
        <f>'Raw Data'!AB698</f>
        <v>43280</v>
      </c>
      <c r="AW697" s="287">
        <f>'Raw Data'!AC698</f>
        <v>293.2</v>
      </c>
      <c r="AX697" s="287">
        <f t="shared" si="373"/>
        <v>327.63200000000001</v>
      </c>
    </row>
    <row r="698" spans="1:50">
      <c r="A698" s="83">
        <f>'Raw Data'!M706</f>
        <v>43048</v>
      </c>
      <c r="B698" s="13">
        <f>'Raw Data'!N706</f>
        <v>3427.7946000000002</v>
      </c>
      <c r="C698" s="14">
        <f t="shared" si="399"/>
        <v>3.6048382582450434E-3</v>
      </c>
      <c r="D698" s="15">
        <f t="shared" si="400"/>
        <v>4.2891555657499992E-3</v>
      </c>
      <c r="E698" s="82">
        <f>'Raw Data'!Q706</f>
        <v>3586.24</v>
      </c>
      <c r="F698" s="14">
        <f t="shared" si="401"/>
        <v>-3.9934210411103508E-3</v>
      </c>
      <c r="G698" s="15">
        <f t="shared" si="402"/>
        <v>8.6102468691130161E-3</v>
      </c>
      <c r="H698" s="13">
        <f t="shared" si="403"/>
        <v>2.0074456934758982</v>
      </c>
      <c r="J698" s="79">
        <f>'Raw Data'!A706</f>
        <v>43025</v>
      </c>
      <c r="K698" s="78">
        <f>'Raw Data'!H706</f>
        <v>3.4655999999999998</v>
      </c>
      <c r="L698" s="78">
        <f>'Raw Data'!J706</f>
        <v>0</v>
      </c>
      <c r="M698" s="78">
        <f t="shared" ref="M698:M702" si="414">L698-K698</f>
        <v>-3.4655999999999998</v>
      </c>
      <c r="O698" s="76">
        <f>'Raw Data'!A706</f>
        <v>43025</v>
      </c>
      <c r="P698" s="75">
        <f>'Raw Data'!B706</f>
        <v>4.3711000000000002</v>
      </c>
      <c r="Q698" s="75">
        <f>'Raw Data'!C706</f>
        <v>3.2222</v>
      </c>
      <c r="R698" s="75">
        <f t="shared" si="392"/>
        <v>1.1489000000000003</v>
      </c>
      <c r="S698" s="75">
        <f>'Raw Data'!D706</f>
        <v>3.2065000000000001</v>
      </c>
      <c r="T698" s="15">
        <f t="shared" si="393"/>
        <v>3.1168392586809861E-2</v>
      </c>
      <c r="U698" s="15">
        <f t="shared" si="394"/>
        <v>7.5904422971074109E-2</v>
      </c>
      <c r="V698" s="75">
        <f>'Raw Data'!F706</f>
        <v>2.8717999999999999</v>
      </c>
      <c r="W698" s="75">
        <f t="shared" si="395"/>
        <v>0.33470000000000022</v>
      </c>
      <c r="Y698" s="76">
        <f>'Raw Data'!A706</f>
        <v>43025</v>
      </c>
      <c r="Z698" s="75">
        <f>'Raw Data'!G706</f>
        <v>4.9181999999999997</v>
      </c>
      <c r="AA698" s="75">
        <f>'Raw Data'!H706</f>
        <v>3.4655999999999998</v>
      </c>
      <c r="AB698" s="75">
        <f t="shared" si="396"/>
        <v>1.4525999999999999</v>
      </c>
      <c r="AC698" s="75">
        <f>'Raw Data'!I706</f>
        <v>3.7418</v>
      </c>
      <c r="AD698" s="12">
        <f t="shared" si="397"/>
        <v>9.2899043732064153E-3</v>
      </c>
      <c r="AE698" s="15" t="e">
        <f t="shared" si="398"/>
        <v>#DIV/0!</v>
      </c>
      <c r="AG698" s="87">
        <f>'Raw Data'!M706</f>
        <v>43048</v>
      </c>
      <c r="AH698" s="86">
        <f>'Raw Data'!N706</f>
        <v>3427.7946000000002</v>
      </c>
      <c r="AI698" s="14">
        <f t="shared" si="404"/>
        <v>3.6048382582450434E-3</v>
      </c>
      <c r="AJ698" s="15">
        <f t="shared" si="405"/>
        <v>4.2891555657499992E-3</v>
      </c>
      <c r="AK698" s="86">
        <f>'Raw Data'!R706+'Raw Data'!S706</f>
        <v>102121184.67910001</v>
      </c>
      <c r="AM698" s="68">
        <f>'Raw Data'!V706</f>
        <v>42984</v>
      </c>
      <c r="AN698" s="67">
        <f>IF('Raw Data'!W706=0,AN697,'Raw Data'!W706)</f>
        <v>6.5246000000000004</v>
      </c>
      <c r="AO698" s="15">
        <f t="shared" si="410"/>
        <v>-4.1296459784087346E-3</v>
      </c>
      <c r="AP698" s="15">
        <f t="shared" si="411"/>
        <v>2.9268645714668209E-3</v>
      </c>
      <c r="AQ698" s="67">
        <f>IF('Raw Data'!Y706=0,AQ697,'Raw Data'!Y706)</f>
        <v>6.5412999999999997</v>
      </c>
      <c r="AR698" s="67">
        <f>IF('Raw Data'!X706=0,AR697,'Raw Data'!X706)</f>
        <v>6.5495999999999999</v>
      </c>
      <c r="AS698" s="67">
        <f t="shared" si="412"/>
        <v>8.3000000000001961E-3</v>
      </c>
      <c r="AT698" s="67">
        <f t="shared" si="413"/>
        <v>1.6699999999999271E-2</v>
      </c>
      <c r="AV698" s="288">
        <f>'Raw Data'!AB699</f>
        <v>43283</v>
      </c>
      <c r="AW698" s="287">
        <f>'Raw Data'!AC699</f>
        <v>328.79</v>
      </c>
      <c r="AX698" s="287">
        <f t="shared" si="373"/>
        <v>329.30200000000002</v>
      </c>
    </row>
    <row r="699" spans="1:50">
      <c r="A699" s="83">
        <f>'Raw Data'!M707</f>
        <v>43049</v>
      </c>
      <c r="B699" s="13">
        <f>'Raw Data'!N707</f>
        <v>3432.6731</v>
      </c>
      <c r="C699" s="14">
        <f t="shared" si="399"/>
        <v>1.4222064837650309E-3</v>
      </c>
      <c r="D699" s="15">
        <f t="shared" si="400"/>
        <v>4.242734062992486E-3</v>
      </c>
      <c r="E699" s="82">
        <f>'Raw Data'!Q707</f>
        <v>3566.48</v>
      </c>
      <c r="F699" s="14">
        <f t="shared" si="401"/>
        <v>-5.5251848999731306E-3</v>
      </c>
      <c r="G699" s="15">
        <f t="shared" si="402"/>
        <v>6.3802821809601029E-3</v>
      </c>
      <c r="H699" s="13">
        <f>G699/D699</f>
        <v>1.5038138347186345</v>
      </c>
      <c r="J699" s="79">
        <f>'Raw Data'!A707</f>
        <v>43026</v>
      </c>
      <c r="K699" s="78">
        <f>'Raw Data'!H707</f>
        <v>3.4674999999999998</v>
      </c>
      <c r="L699" s="78">
        <f>'Raw Data'!J707</f>
        <v>0</v>
      </c>
      <c r="M699" s="78">
        <f t="shared" si="414"/>
        <v>-3.4674999999999998</v>
      </c>
      <c r="O699" s="79">
        <f>'Raw Data'!A707</f>
        <v>43026</v>
      </c>
      <c r="P699" s="78">
        <f>'Raw Data'!B707</f>
        <v>4.3728999999999996</v>
      </c>
      <c r="Q699" s="78">
        <f>'Raw Data'!C707</f>
        <v>3.2061000000000002</v>
      </c>
      <c r="R699" s="78">
        <f t="shared" ref="R699:R704" si="415">P699-Q699</f>
        <v>1.1667999999999994</v>
      </c>
      <c r="S699" s="78">
        <f>'Raw Data'!D707</f>
        <v>3.1787999999999998</v>
      </c>
      <c r="T699" s="15">
        <f t="shared" ref="T699:T704" si="416">LN(S699/S698)</f>
        <v>-8.6762325228934012E-3</v>
      </c>
      <c r="U699" s="15">
        <f t="shared" ref="U699:U704" si="417">_xlfn.STDEV.P(T680:T699)</f>
        <v>7.5902345644125721E-2</v>
      </c>
      <c r="V699" s="78">
        <f>'Raw Data'!F707</f>
        <v>2.8711000000000002</v>
      </c>
      <c r="W699" s="78">
        <f t="shared" ref="W699:W704" si="418">S699-V699</f>
        <v>0.30769999999999964</v>
      </c>
      <c r="Y699" s="76">
        <f>'Raw Data'!A707</f>
        <v>43026</v>
      </c>
      <c r="Z699" s="75">
        <f>'Raw Data'!G707</f>
        <v>4.9264000000000001</v>
      </c>
      <c r="AA699" s="75">
        <f>'Raw Data'!H707</f>
        <v>3.4674999999999998</v>
      </c>
      <c r="AB699" s="75">
        <f t="shared" si="396"/>
        <v>1.4589000000000003</v>
      </c>
      <c r="AC699" s="75">
        <f>'Raw Data'!I707</f>
        <v>3.7597999999999998</v>
      </c>
      <c r="AD699" s="12">
        <f t="shared" si="397"/>
        <v>4.7989854285427165E-3</v>
      </c>
      <c r="AE699" s="15" t="e">
        <f t="shared" si="398"/>
        <v>#DIV/0!</v>
      </c>
      <c r="AG699" s="87">
        <f>'Raw Data'!M707</f>
        <v>43049</v>
      </c>
      <c r="AH699" s="86">
        <f>'Raw Data'!N707</f>
        <v>3432.6731</v>
      </c>
      <c r="AI699" s="14">
        <f t="shared" si="404"/>
        <v>1.4222064837650309E-3</v>
      </c>
      <c r="AJ699" s="15">
        <f t="shared" si="405"/>
        <v>4.242734062992486E-3</v>
      </c>
      <c r="AK699" s="86">
        <f>'Raw Data'!R707+'Raw Data'!S707</f>
        <v>102307626.359</v>
      </c>
      <c r="AM699" s="68">
        <f>'Raw Data'!V707</f>
        <v>42985</v>
      </c>
      <c r="AN699" s="67">
        <f>IF('Raw Data'!W707=0,AN698,'Raw Data'!W707)</f>
        <v>6.4972000000000003</v>
      </c>
      <c r="AO699" s="15">
        <f t="shared" si="410"/>
        <v>-4.2083337845749457E-3</v>
      </c>
      <c r="AP699" s="15">
        <f t="shared" si="411"/>
        <v>2.9892522773216179E-3</v>
      </c>
      <c r="AQ699" s="67">
        <f>IF('Raw Data'!Y707=0,AQ698,'Raw Data'!Y707)</f>
        <v>6.4866000000000001</v>
      </c>
      <c r="AR699" s="67">
        <f>IF('Raw Data'!X707=0,AR698,'Raw Data'!X707)</f>
        <v>6.4903000000000004</v>
      </c>
      <c r="AS699" s="67">
        <f t="shared" si="412"/>
        <v>3.7000000000002586E-3</v>
      </c>
      <c r="AT699" s="67">
        <f t="shared" si="413"/>
        <v>-1.0600000000000165E-2</v>
      </c>
      <c r="AV699" s="288">
        <f>'Raw Data'!AB700</f>
        <v>43284</v>
      </c>
      <c r="AW699" s="287">
        <f>'Raw Data'!AC700</f>
        <v>323.04000000000002</v>
      </c>
      <c r="AX699" s="287">
        <f t="shared" si="373"/>
        <v>323.68799999999999</v>
      </c>
    </row>
    <row r="700" spans="1:50">
      <c r="A700" s="91">
        <f>'Raw Data'!M708</f>
        <v>43052</v>
      </c>
      <c r="B700" s="13">
        <f>'Raw Data'!N708</f>
        <v>3447.8357999999998</v>
      </c>
      <c r="C700" s="14">
        <f t="shared" ref="C700:C716" si="419">LN(B700/B699)</f>
        <v>4.4074427533433349E-3</v>
      </c>
      <c r="D700" s="15">
        <f t="shared" ref="D700:D716" si="420">_xlfn.STDEV.P(C691:C700)</f>
        <v>3.3583850187047675E-3</v>
      </c>
      <c r="E700" s="90">
        <f>'Raw Data'!Q708</f>
        <v>3620.14</v>
      </c>
      <c r="F700" s="14">
        <f t="shared" ref="F700:F716" si="421">LN(E700/E699)</f>
        <v>1.4933584141454634E-2</v>
      </c>
      <c r="G700" s="15">
        <f t="shared" ref="G700:G716" si="422">_xlfn.STDEV.P(F691:F700)</f>
        <v>8.2027243932807584E-3</v>
      </c>
      <c r="H700" s="13">
        <f t="shared" ref="H700:H716" si="423">G700/D700</f>
        <v>2.4424609887178192</v>
      </c>
      <c r="J700" s="79">
        <f>'Raw Data'!A708</f>
        <v>43027</v>
      </c>
      <c r="K700" s="78">
        <f>'Raw Data'!H708</f>
        <v>3.4618000000000002</v>
      </c>
      <c r="L700" s="78">
        <f>'Raw Data'!J708</f>
        <v>0</v>
      </c>
      <c r="M700" s="78">
        <f t="shared" si="414"/>
        <v>-3.4618000000000002</v>
      </c>
      <c r="O700" s="79">
        <f>'Raw Data'!A708</f>
        <v>43027</v>
      </c>
      <c r="P700" s="78">
        <f>'Raw Data'!B708</f>
        <v>4.3737000000000004</v>
      </c>
      <c r="Q700" s="78">
        <f>'Raw Data'!C708</f>
        <v>3.1869999999999998</v>
      </c>
      <c r="R700" s="78">
        <f t="shared" si="415"/>
        <v>1.1867000000000005</v>
      </c>
      <c r="S700" s="78">
        <f>'Raw Data'!D708</f>
        <v>3.0741999999999998</v>
      </c>
      <c r="T700" s="15">
        <f t="shared" si="416"/>
        <v>-3.3459062275192623E-2</v>
      </c>
      <c r="U700" s="15">
        <f t="shared" si="417"/>
        <v>7.5326137401243137E-2</v>
      </c>
      <c r="V700" s="78">
        <f>'Raw Data'!F708</f>
        <v>2.8530000000000002</v>
      </c>
      <c r="W700" s="78">
        <f t="shared" si="418"/>
        <v>0.22119999999999962</v>
      </c>
      <c r="Y700" s="76">
        <f>'Raw Data'!A708</f>
        <v>43027</v>
      </c>
      <c r="Z700" s="75">
        <f>'Raw Data'!G708</f>
        <v>4.9038000000000004</v>
      </c>
      <c r="AA700" s="75">
        <f>'Raw Data'!H708</f>
        <v>3.4618000000000002</v>
      </c>
      <c r="AB700" s="75">
        <f t="shared" si="396"/>
        <v>1.4420000000000002</v>
      </c>
      <c r="AC700" s="75">
        <f>'Raw Data'!I708</f>
        <v>3.7443</v>
      </c>
      <c r="AD700" s="12">
        <f t="shared" si="397"/>
        <v>-4.131080887343353E-3</v>
      </c>
      <c r="AE700" s="15" t="e">
        <f t="shared" si="398"/>
        <v>#DIV/0!</v>
      </c>
      <c r="AG700" s="87">
        <f>'Raw Data'!M708</f>
        <v>43052</v>
      </c>
      <c r="AH700" s="86">
        <f>'Raw Data'!N708</f>
        <v>3447.8357999999998</v>
      </c>
      <c r="AI700" s="14">
        <f t="shared" si="404"/>
        <v>4.4074427533433349E-3</v>
      </c>
      <c r="AJ700" s="15">
        <f t="shared" si="405"/>
        <v>3.3583850187047675E-3</v>
      </c>
      <c r="AK700" s="86">
        <f>'Raw Data'!R708+'Raw Data'!S708</f>
        <v>103221735.2986</v>
      </c>
      <c r="AM700" s="70">
        <f>'Raw Data'!V708</f>
        <v>42986</v>
      </c>
      <c r="AN700" s="69">
        <f>IF('Raw Data'!W708=0,AN699,'Raw Data'!W708)</f>
        <v>6.4617000000000004</v>
      </c>
      <c r="AO700" s="15">
        <f t="shared" ref="AO700:AO705" si="424">LN(AN700/AN699)</f>
        <v>-5.4788737938215636E-3</v>
      </c>
      <c r="AP700" s="15">
        <f t="shared" ref="AP700:AP705" si="425">_xlfn.STDEV.P(AO681:AO700)</f>
        <v>3.0834149271366869E-3</v>
      </c>
      <c r="AQ700" s="69">
        <f>IF('Raw Data'!Y708=0,AQ699,'Raw Data'!Y708)</f>
        <v>6.5030000000000001</v>
      </c>
      <c r="AR700" s="69">
        <f>IF('Raw Data'!X708=0,AR699,'Raw Data'!X708)</f>
        <v>6.5082000000000004</v>
      </c>
      <c r="AS700" s="69">
        <f t="shared" ref="AS700:AS705" si="426">AR700-AQ700</f>
        <v>5.2000000000003155E-3</v>
      </c>
      <c r="AT700" s="69">
        <f t="shared" ref="AT700:AT705" si="427">AQ700-AN700</f>
        <v>4.129999999999967E-2</v>
      </c>
      <c r="AV700" s="318">
        <f>'Raw Data'!AB701</f>
        <v>43285</v>
      </c>
      <c r="AW700" s="317">
        <f>'Raw Data'!AC701</f>
        <v>238.95</v>
      </c>
      <c r="AX700" s="317">
        <f t="shared" ref="AX700:AX703" si="428">AVERAGE(AW696:AW700)</f>
        <v>297.73400000000004</v>
      </c>
    </row>
    <row r="701" spans="1:50">
      <c r="A701" s="91">
        <f>'Raw Data'!M709</f>
        <v>43053</v>
      </c>
      <c r="B701" s="13">
        <f>'Raw Data'!N709</f>
        <v>3429.5482000000002</v>
      </c>
      <c r="C701" s="14">
        <f t="shared" si="419"/>
        <v>-5.3181974723733628E-3</v>
      </c>
      <c r="D701" s="15">
        <f t="shared" si="420"/>
        <v>3.9661583915201783E-3</v>
      </c>
      <c r="E701" s="90">
        <f>'Raw Data'!Q709</f>
        <v>3606.3</v>
      </c>
      <c r="F701" s="14">
        <f t="shared" si="421"/>
        <v>-3.8303831268263976E-3</v>
      </c>
      <c r="G701" s="15">
        <f t="shared" si="422"/>
        <v>7.7536434804697475E-3</v>
      </c>
      <c r="H701" s="13">
        <f t="shared" si="423"/>
        <v>1.9549505377917784</v>
      </c>
      <c r="J701" s="79">
        <f>'Raw Data'!A709</f>
        <v>43028</v>
      </c>
      <c r="K701" s="78">
        <f>'Raw Data'!H709</f>
        <v>3.4586000000000001</v>
      </c>
      <c r="L701" s="78">
        <f>'Raw Data'!J709</f>
        <v>0</v>
      </c>
      <c r="M701" s="78">
        <f t="shared" si="414"/>
        <v>-3.4586000000000001</v>
      </c>
      <c r="O701" s="79">
        <f>'Raw Data'!A709</f>
        <v>43028</v>
      </c>
      <c r="P701" s="78">
        <f>'Raw Data'!B709</f>
        <v>4.3757999999999999</v>
      </c>
      <c r="Q701" s="78">
        <f>'Raw Data'!C709</f>
        <v>3.2201</v>
      </c>
      <c r="R701" s="78">
        <f t="shared" si="415"/>
        <v>1.1556999999999999</v>
      </c>
      <c r="S701" s="78">
        <f>'Raw Data'!D709</f>
        <v>2.9897999999999998</v>
      </c>
      <c r="T701" s="15">
        <f t="shared" si="416"/>
        <v>-2.7838209275417903E-2</v>
      </c>
      <c r="U701" s="15">
        <f t="shared" si="417"/>
        <v>7.4980028918450459E-2</v>
      </c>
      <c r="V701" s="78">
        <f>'Raw Data'!F709</f>
        <v>2.8264999999999998</v>
      </c>
      <c r="W701" s="78">
        <f t="shared" si="418"/>
        <v>0.1633</v>
      </c>
      <c r="Y701" s="76">
        <f>'Raw Data'!A709</f>
        <v>43028</v>
      </c>
      <c r="Z701" s="75">
        <f>'Raw Data'!G709</f>
        <v>4.9290000000000003</v>
      </c>
      <c r="AA701" s="75">
        <f>'Raw Data'!H709</f>
        <v>3.4586000000000001</v>
      </c>
      <c r="AB701" s="75">
        <f t="shared" si="396"/>
        <v>1.4704000000000002</v>
      </c>
      <c r="AC701" s="75">
        <f>'Raw Data'!I709</f>
        <v>3.7490000000000001</v>
      </c>
      <c r="AD701" s="12">
        <f t="shared" si="397"/>
        <v>1.2544541433942597E-3</v>
      </c>
      <c r="AE701" s="15" t="e">
        <f t="shared" si="398"/>
        <v>#DIV/0!</v>
      </c>
      <c r="AG701" s="91">
        <f>'Raw Data'!M709</f>
        <v>43053</v>
      </c>
      <c r="AH701" s="90">
        <f>'Raw Data'!N709</f>
        <v>3429.5482000000002</v>
      </c>
      <c r="AI701" s="14">
        <f t="shared" ref="AI701:AI725" si="429">LN(AH701/AH700)</f>
        <v>-5.3181974723733628E-3</v>
      </c>
      <c r="AJ701" s="15">
        <f t="shared" ref="AJ701:AJ725" si="430">_xlfn.STDEV.P(AI692:AI701)</f>
        <v>3.9661583915201783E-3</v>
      </c>
      <c r="AK701" s="90">
        <f>'Raw Data'!R709+'Raw Data'!S709</f>
        <v>103639880.9155</v>
      </c>
      <c r="AM701" s="70">
        <f>'Raw Data'!V709</f>
        <v>42989</v>
      </c>
      <c r="AN701" s="69">
        <f>IF('Raw Data'!W709=0,AN700,'Raw Data'!W709)</f>
        <v>6.5239000000000003</v>
      </c>
      <c r="AO701" s="15">
        <f t="shared" si="424"/>
        <v>9.5799155523900933E-3</v>
      </c>
      <c r="AP701" s="15">
        <f t="shared" si="425"/>
        <v>3.915144904367185E-3</v>
      </c>
      <c r="AQ701" s="69">
        <f>IF('Raw Data'!Y709=0,AQ700,'Raw Data'!Y709)</f>
        <v>6.5389999999999997</v>
      </c>
      <c r="AR701" s="69">
        <f>IF('Raw Data'!X709=0,AR700,'Raw Data'!X709)</f>
        <v>6.5488999999999997</v>
      </c>
      <c r="AS701" s="69">
        <f t="shared" si="426"/>
        <v>9.9000000000000199E-3</v>
      </c>
      <c r="AT701" s="69">
        <f t="shared" si="427"/>
        <v>1.5099999999999447E-2</v>
      </c>
      <c r="AV701" s="318">
        <f>'Raw Data'!AB702</f>
        <v>43286</v>
      </c>
      <c r="AW701" s="317">
        <f>'Raw Data'!AC702</f>
        <v>273.14999999999998</v>
      </c>
      <c r="AX701" s="317">
        <f t="shared" si="428"/>
        <v>291.42600000000004</v>
      </c>
    </row>
    <row r="702" spans="1:50">
      <c r="A702" s="91">
        <f>'Raw Data'!M710</f>
        <v>43054</v>
      </c>
      <c r="B702" s="13">
        <f>'Raw Data'!N710</f>
        <v>3402.5245</v>
      </c>
      <c r="C702" s="14">
        <f t="shared" si="419"/>
        <v>-7.9108762800110081E-3</v>
      </c>
      <c r="D702" s="15">
        <f t="shared" si="420"/>
        <v>4.7979006630701551E-3</v>
      </c>
      <c r="E702" s="90">
        <f>'Raw Data'!Q710</f>
        <v>3598.32</v>
      </c>
      <c r="F702" s="14">
        <f t="shared" si="421"/>
        <v>-2.2152461235609004E-3</v>
      </c>
      <c r="G702" s="15">
        <f t="shared" si="422"/>
        <v>7.4989754179664988E-3</v>
      </c>
      <c r="H702" s="13">
        <f t="shared" si="423"/>
        <v>1.5629701289330025</v>
      </c>
      <c r="J702" s="79">
        <f>'Raw Data'!A710</f>
        <v>43031</v>
      </c>
      <c r="K702" s="78">
        <f>'Raw Data'!H710</f>
        <v>3.4281000000000001</v>
      </c>
      <c r="L702" s="78">
        <f>'Raw Data'!J710</f>
        <v>0</v>
      </c>
      <c r="M702" s="78">
        <f t="shared" si="414"/>
        <v>-3.4281000000000001</v>
      </c>
      <c r="O702" s="79">
        <f>'Raw Data'!A710</f>
        <v>43031</v>
      </c>
      <c r="P702" s="78">
        <f>'Raw Data'!B710</f>
        <v>4.3792999999999997</v>
      </c>
      <c r="Q702" s="78">
        <f>'Raw Data'!C710</f>
        <v>3.2551999999999999</v>
      </c>
      <c r="R702" s="78">
        <f t="shared" si="415"/>
        <v>1.1240999999999999</v>
      </c>
      <c r="S702" s="78">
        <f>'Raw Data'!D710</f>
        <v>2.9860000000000002</v>
      </c>
      <c r="T702" s="15">
        <f t="shared" si="416"/>
        <v>-1.2717964162780948E-3</v>
      </c>
      <c r="U702" s="15">
        <f t="shared" si="417"/>
        <v>7.3437813403446989E-2</v>
      </c>
      <c r="V702" s="78">
        <f>'Raw Data'!F710</f>
        <v>2.7896000000000001</v>
      </c>
      <c r="W702" s="78">
        <f t="shared" si="418"/>
        <v>0.19640000000000013</v>
      </c>
      <c r="Y702" s="76">
        <f>'Raw Data'!A710</f>
        <v>43031</v>
      </c>
      <c r="Z702" s="75">
        <f>'Raw Data'!G710</f>
        <v>4.9109999999999996</v>
      </c>
      <c r="AA702" s="75">
        <f>'Raw Data'!H710</f>
        <v>3.4281000000000001</v>
      </c>
      <c r="AB702" s="75">
        <f t="shared" si="396"/>
        <v>1.4828999999999994</v>
      </c>
      <c r="AC702" s="75">
        <f>'Raw Data'!I710</f>
        <v>3.7298</v>
      </c>
      <c r="AD702" s="12">
        <f t="shared" si="397"/>
        <v>-5.1345248385661554E-3</v>
      </c>
      <c r="AE702" s="15" t="e">
        <f t="shared" si="398"/>
        <v>#DIV/0!</v>
      </c>
      <c r="AG702" s="91">
        <f>'Raw Data'!M710</f>
        <v>43054</v>
      </c>
      <c r="AH702" s="90">
        <f>'Raw Data'!N710</f>
        <v>3402.5245</v>
      </c>
      <c r="AI702" s="14">
        <f t="shared" si="429"/>
        <v>-7.9108762800110081E-3</v>
      </c>
      <c r="AJ702" s="15">
        <f t="shared" si="430"/>
        <v>4.7979006630701551E-3</v>
      </c>
      <c r="AK702" s="90">
        <f>'Raw Data'!R710+'Raw Data'!S710</f>
        <v>103773156.6539</v>
      </c>
      <c r="AM702" s="70">
        <f>'Raw Data'!V710</f>
        <v>42990</v>
      </c>
      <c r="AN702" s="69">
        <f>IF('Raw Data'!W710=0,AN701,'Raw Data'!W710)</f>
        <v>6.5350000000000001</v>
      </c>
      <c r="AO702" s="15">
        <f t="shared" si="424"/>
        <v>1.6999904545130754E-3</v>
      </c>
      <c r="AP702" s="15">
        <f t="shared" si="425"/>
        <v>3.9295754789223456E-3</v>
      </c>
      <c r="AQ702" s="69">
        <f>IF('Raw Data'!Y710=0,AQ701,'Raw Data'!Y710)</f>
        <v>6.5369000000000002</v>
      </c>
      <c r="AR702" s="69">
        <f>IF('Raw Data'!X710=0,AR701,'Raw Data'!X710)</f>
        <v>6.5481999999999996</v>
      </c>
      <c r="AS702" s="69">
        <f t="shared" si="426"/>
        <v>1.1299999999999422E-2</v>
      </c>
      <c r="AT702" s="69">
        <f t="shared" si="427"/>
        <v>1.9000000000000128E-3</v>
      </c>
      <c r="AV702" s="318">
        <f>'Raw Data'!AB703</f>
        <v>43287</v>
      </c>
      <c r="AW702" s="317">
        <f>'Raw Data'!AC703</f>
        <v>241.83</v>
      </c>
      <c r="AX702" s="317">
        <f t="shared" si="428"/>
        <v>281.15199999999993</v>
      </c>
    </row>
    <row r="703" spans="1:50">
      <c r="A703" s="91">
        <f>'Raw Data'!M711</f>
        <v>43055</v>
      </c>
      <c r="B703" s="13">
        <f>'Raw Data'!N711</f>
        <v>3399.2503000000002</v>
      </c>
      <c r="C703" s="14">
        <f t="shared" si="419"/>
        <v>-9.6274879694644008E-4</v>
      </c>
      <c r="D703" s="15">
        <f t="shared" si="420"/>
        <v>4.6418720508407891E-3</v>
      </c>
      <c r="E703" s="90">
        <f>'Raw Data'!Q711</f>
        <v>3573.61</v>
      </c>
      <c r="F703" s="14">
        <f t="shared" si="421"/>
        <v>-6.8907805221293328E-3</v>
      </c>
      <c r="G703" s="15">
        <f t="shared" si="422"/>
        <v>7.8150213297879471E-3</v>
      </c>
      <c r="H703" s="13">
        <f t="shared" si="423"/>
        <v>1.6835925773465472</v>
      </c>
      <c r="J703" s="83">
        <f>'Raw Data'!A711</f>
        <v>43032</v>
      </c>
      <c r="K703" s="82">
        <f>'Raw Data'!H711</f>
        <v>3.4609999999999999</v>
      </c>
      <c r="L703" s="82">
        <f>'Raw Data'!J711</f>
        <v>0</v>
      </c>
      <c r="M703" s="82">
        <f t="shared" ref="M703:M713" si="431">L703-K703</f>
        <v>-3.4609999999999999</v>
      </c>
      <c r="O703" s="79">
        <f>'Raw Data'!A711</f>
        <v>43032</v>
      </c>
      <c r="P703" s="78">
        <f>'Raw Data'!B711</f>
        <v>4.3803000000000001</v>
      </c>
      <c r="Q703" s="78">
        <f>'Raw Data'!C711</f>
        <v>3.2450000000000001</v>
      </c>
      <c r="R703" s="78">
        <f t="shared" si="415"/>
        <v>1.1353</v>
      </c>
      <c r="S703" s="78">
        <f>'Raw Data'!D711</f>
        <v>3.1493000000000002</v>
      </c>
      <c r="T703" s="15">
        <f t="shared" si="416"/>
        <v>5.3245506803304213E-2</v>
      </c>
      <c r="U703" s="15">
        <f t="shared" si="417"/>
        <v>7.485469965735328E-2</v>
      </c>
      <c r="V703" s="78">
        <f>'Raw Data'!F711</f>
        <v>2.7845</v>
      </c>
      <c r="W703" s="78">
        <f t="shared" si="418"/>
        <v>0.36480000000000024</v>
      </c>
      <c r="Y703" s="76">
        <f>'Raw Data'!A711</f>
        <v>43032</v>
      </c>
      <c r="Z703" s="75">
        <f>'Raw Data'!G711</f>
        <v>4.9040999999999997</v>
      </c>
      <c r="AA703" s="75">
        <f>'Raw Data'!H711</f>
        <v>3.4609999999999999</v>
      </c>
      <c r="AB703" s="75">
        <f t="shared" si="396"/>
        <v>1.4430999999999998</v>
      </c>
      <c r="AC703" s="75">
        <f>'Raw Data'!I711</f>
        <v>3.7397999999999998</v>
      </c>
      <c r="AD703" s="12">
        <f t="shared" si="397"/>
        <v>2.6775211455138054E-3</v>
      </c>
      <c r="AE703" s="15" t="e">
        <f t="shared" si="398"/>
        <v>#DIV/0!</v>
      </c>
      <c r="AG703" s="91">
        <f>'Raw Data'!M711</f>
        <v>43055</v>
      </c>
      <c r="AH703" s="90">
        <f>'Raw Data'!N711</f>
        <v>3399.2503000000002</v>
      </c>
      <c r="AI703" s="14">
        <f t="shared" si="429"/>
        <v>-9.6274879694644008E-4</v>
      </c>
      <c r="AJ703" s="15">
        <f t="shared" si="430"/>
        <v>4.6418720508407891E-3</v>
      </c>
      <c r="AK703" s="90">
        <f>'Raw Data'!R711+'Raw Data'!S711</f>
        <v>104020574.55050001</v>
      </c>
      <c r="AM703" s="70">
        <f>'Raw Data'!V711</f>
        <v>42991</v>
      </c>
      <c r="AN703" s="69">
        <f>IF('Raw Data'!W711=0,AN702,'Raw Data'!W711)</f>
        <v>6.5308999999999999</v>
      </c>
      <c r="AO703" s="15">
        <f t="shared" si="424"/>
        <v>-6.2758786376314768E-4</v>
      </c>
      <c r="AP703" s="15">
        <f t="shared" si="425"/>
        <v>3.8328279326907103E-3</v>
      </c>
      <c r="AQ703" s="69">
        <f>IF('Raw Data'!Y711=0,AQ702,'Raw Data'!Y711)</f>
        <v>6.5476999999999999</v>
      </c>
      <c r="AR703" s="69">
        <f>IF('Raw Data'!X711=0,AR702,'Raw Data'!X711)</f>
        <v>6.5472000000000001</v>
      </c>
      <c r="AS703" s="69">
        <f t="shared" si="426"/>
        <v>-4.9999999999972289E-4</v>
      </c>
      <c r="AT703" s="69">
        <f t="shared" si="427"/>
        <v>1.6799999999999926E-2</v>
      </c>
      <c r="AV703" s="318">
        <f>'Raw Data'!AB704</f>
        <v>43290</v>
      </c>
      <c r="AW703" s="317">
        <f>'Raw Data'!AC704</f>
        <v>266.95</v>
      </c>
      <c r="AX703" s="317">
        <f t="shared" si="428"/>
        <v>268.78399999999999</v>
      </c>
    </row>
    <row r="704" spans="1:50">
      <c r="A704" s="91">
        <f>'Raw Data'!M712</f>
        <v>43056</v>
      </c>
      <c r="B704" s="13">
        <f>'Raw Data'!N712</f>
        <v>3382.9074999999998</v>
      </c>
      <c r="C704" s="14">
        <f t="shared" si="419"/>
        <v>-4.8193604789903343E-3</v>
      </c>
      <c r="D704" s="15">
        <f t="shared" si="420"/>
        <v>4.7758519358272336E-3</v>
      </c>
      <c r="E704" s="90">
        <f>'Raw Data'!Q712</f>
        <v>3670.79</v>
      </c>
      <c r="F704" s="14">
        <f t="shared" si="421"/>
        <v>2.6830608406710307E-2</v>
      </c>
      <c r="G704" s="15">
        <f t="shared" si="422"/>
        <v>1.125964896148555E-2</v>
      </c>
      <c r="H704" s="13">
        <f t="shared" si="423"/>
        <v>2.3576210302958747</v>
      </c>
      <c r="J704" s="83">
        <f>'Raw Data'!A712</f>
        <v>43033</v>
      </c>
      <c r="K704" s="82">
        <f>'Raw Data'!H712</f>
        <v>3.4502000000000002</v>
      </c>
      <c r="L704" s="82">
        <f>'Raw Data'!J712</f>
        <v>0</v>
      </c>
      <c r="M704" s="82">
        <f t="shared" si="431"/>
        <v>-3.4502000000000002</v>
      </c>
      <c r="O704" s="79">
        <f>'Raw Data'!A712</f>
        <v>43033</v>
      </c>
      <c r="P704" s="78">
        <f>'Raw Data'!B712</f>
        <v>4.383</v>
      </c>
      <c r="Q704" s="78">
        <f>'Raw Data'!C712</f>
        <v>3.2827999999999999</v>
      </c>
      <c r="R704" s="78">
        <f t="shared" si="415"/>
        <v>1.1002000000000001</v>
      </c>
      <c r="S704" s="78">
        <f>'Raw Data'!D712</f>
        <v>3.5653999999999999</v>
      </c>
      <c r="T704" s="15">
        <f t="shared" si="416"/>
        <v>0.12409604361532126</v>
      </c>
      <c r="U704" s="15">
        <f t="shared" si="417"/>
        <v>7.9791270657399008E-2</v>
      </c>
      <c r="V704" s="78">
        <f>'Raw Data'!F712</f>
        <v>2.9285999999999999</v>
      </c>
      <c r="W704" s="78">
        <f t="shared" si="418"/>
        <v>0.63680000000000003</v>
      </c>
      <c r="Y704" s="83">
        <f>'Raw Data'!A712</f>
        <v>43033</v>
      </c>
      <c r="Z704" s="82">
        <f>'Raw Data'!G712</f>
        <v>4.9063999999999997</v>
      </c>
      <c r="AA704" s="82">
        <f>'Raw Data'!H712</f>
        <v>3.4502000000000002</v>
      </c>
      <c r="AB704" s="82">
        <f t="shared" ref="AB704:AB712" si="432">Z704-AA704</f>
        <v>1.4561999999999995</v>
      </c>
      <c r="AC704" s="82">
        <f>'Raw Data'!I712</f>
        <v>3.7759999999999998</v>
      </c>
      <c r="AD704" s="12">
        <f t="shared" ref="AD704:AD712" si="433">LN(AC704/AC703)</f>
        <v>9.633114222531337E-3</v>
      </c>
      <c r="AE704" s="15" t="e">
        <f t="shared" ref="AE704:AE712" si="434">_xlfn.STDEV.P(AD685:AD704)</f>
        <v>#DIV/0!</v>
      </c>
      <c r="AG704" s="91">
        <f>'Raw Data'!M712</f>
        <v>43056</v>
      </c>
      <c r="AH704" s="90">
        <f>'Raw Data'!N712</f>
        <v>3382.9074999999998</v>
      </c>
      <c r="AI704" s="14">
        <f t="shared" si="429"/>
        <v>-4.8193604789903343E-3</v>
      </c>
      <c r="AJ704" s="15">
        <f t="shared" si="430"/>
        <v>4.7758519358272336E-3</v>
      </c>
      <c r="AK704" s="90">
        <f>'Raw Data'!R712+'Raw Data'!S712</f>
        <v>102802183.52399999</v>
      </c>
      <c r="AM704" s="70">
        <f>'Raw Data'!V712</f>
        <v>42992</v>
      </c>
      <c r="AN704" s="69">
        <f>IF('Raw Data'!W712=0,AN703,'Raw Data'!W712)</f>
        <v>6.5542999999999996</v>
      </c>
      <c r="AO704" s="15">
        <f t="shared" si="424"/>
        <v>3.5765635900128745E-3</v>
      </c>
      <c r="AP704" s="15">
        <f t="shared" si="425"/>
        <v>3.9383822426340715E-3</v>
      </c>
      <c r="AQ704" s="69">
        <f>IF('Raw Data'!Y712=0,AQ703,'Raw Data'!Y712)</f>
        <v>6.5430000000000001</v>
      </c>
      <c r="AR704" s="69">
        <f>IF('Raw Data'!X712=0,AR703,'Raw Data'!X712)</f>
        <v>6.5697999999999999</v>
      </c>
      <c r="AS704" s="69">
        <f t="shared" si="426"/>
        <v>2.6799999999999713E-2</v>
      </c>
      <c r="AT704" s="69">
        <f t="shared" si="427"/>
        <v>-1.1299999999999422E-2</v>
      </c>
      <c r="AV704" s="328">
        <v>43292</v>
      </c>
      <c r="AW704" s="327">
        <f>AW703</f>
        <v>266.95</v>
      </c>
      <c r="AX704" s="327">
        <f>AX703</f>
        <v>268.78399999999999</v>
      </c>
    </row>
    <row r="705" spans="1:50">
      <c r="A705" s="91">
        <f>'Raw Data'!M713</f>
        <v>43059</v>
      </c>
      <c r="B705" s="13">
        <f>'Raw Data'!N713</f>
        <v>3392.3987999999999</v>
      </c>
      <c r="C705" s="14">
        <f t="shared" si="419"/>
        <v>2.8017349440479984E-3</v>
      </c>
      <c r="D705" s="15">
        <f t="shared" si="420"/>
        <v>4.6178444453418245E-3</v>
      </c>
      <c r="E705" s="90">
        <f>'Raw Data'!Q713</f>
        <v>3728.96</v>
      </c>
      <c r="F705" s="14">
        <f t="shared" si="421"/>
        <v>1.5722476645559882E-2</v>
      </c>
      <c r="G705" s="15">
        <f t="shared" si="422"/>
        <v>1.1038621193911054E-2</v>
      </c>
      <c r="H705" s="13">
        <f t="shared" si="423"/>
        <v>2.3904272490265632</v>
      </c>
      <c r="J705" s="83">
        <f>'Raw Data'!A713</f>
        <v>43034</v>
      </c>
      <c r="K705" s="82">
        <f>'Raw Data'!H713</f>
        <v>3.4754</v>
      </c>
      <c r="L705" s="82">
        <f>'Raw Data'!J713</f>
        <v>0</v>
      </c>
      <c r="M705" s="82">
        <f t="shared" si="431"/>
        <v>-3.4754</v>
      </c>
      <c r="O705" s="83">
        <f>'Raw Data'!A713</f>
        <v>43034</v>
      </c>
      <c r="P705" s="82">
        <f>'Raw Data'!B713</f>
        <v>4.3845000000000001</v>
      </c>
      <c r="Q705" s="82">
        <f>'Raw Data'!C713</f>
        <v>3.3047</v>
      </c>
      <c r="R705" s="82">
        <f t="shared" ref="R705:R712" si="435">P705-Q705</f>
        <v>1.0798000000000001</v>
      </c>
      <c r="S705" s="82">
        <f>'Raw Data'!D713</f>
        <v>3.74</v>
      </c>
      <c r="T705" s="15">
        <f t="shared" ref="T705:T712" si="436">LN(S705/S704)</f>
        <v>4.7809361890816457E-2</v>
      </c>
      <c r="U705" s="15">
        <f t="shared" ref="U705:U712" si="437">_xlfn.STDEV.P(T686:T705)</f>
        <v>7.9492887771310611E-2</v>
      </c>
      <c r="V705" s="82">
        <f>'Raw Data'!F713</f>
        <v>2.9714</v>
      </c>
      <c r="W705" s="82">
        <f t="shared" ref="W705:W712" si="438">S705-V705</f>
        <v>0.76860000000000017</v>
      </c>
      <c r="Y705" s="83">
        <f>'Raw Data'!A713</f>
        <v>43034</v>
      </c>
      <c r="Z705" s="82">
        <f>'Raw Data'!G713</f>
        <v>4.9040999999999997</v>
      </c>
      <c r="AA705" s="82">
        <f>'Raw Data'!H713</f>
        <v>3.4754</v>
      </c>
      <c r="AB705" s="82">
        <f t="shared" si="432"/>
        <v>1.4286999999999996</v>
      </c>
      <c r="AC705" s="82">
        <f>'Raw Data'!I713</f>
        <v>3.7852999999999999</v>
      </c>
      <c r="AD705" s="12">
        <f t="shared" si="433"/>
        <v>2.4598957030119435E-3</v>
      </c>
      <c r="AE705" s="15" t="e">
        <f t="shared" si="434"/>
        <v>#DIV/0!</v>
      </c>
      <c r="AG705" s="91">
        <f>'Raw Data'!M713</f>
        <v>43059</v>
      </c>
      <c r="AH705" s="90">
        <f>'Raw Data'!N713</f>
        <v>3392.3987999999999</v>
      </c>
      <c r="AI705" s="14">
        <f t="shared" si="429"/>
        <v>2.8017349440479984E-3</v>
      </c>
      <c r="AJ705" s="15">
        <f t="shared" si="430"/>
        <v>4.6178444453418245E-3</v>
      </c>
      <c r="AK705" s="90">
        <f>'Raw Data'!R713+'Raw Data'!S713</f>
        <v>102915160.7915</v>
      </c>
      <c r="AM705" s="70">
        <f>'Raw Data'!V713</f>
        <v>42993</v>
      </c>
      <c r="AN705" s="69">
        <f>IF('Raw Data'!W713=0,AN704,'Raw Data'!W713)</f>
        <v>6.5442</v>
      </c>
      <c r="AO705" s="15">
        <f t="shared" si="424"/>
        <v>-1.5421616218198075E-3</v>
      </c>
      <c r="AP705" s="15">
        <f t="shared" si="425"/>
        <v>3.9207233640314778E-3</v>
      </c>
      <c r="AQ705" s="69">
        <f>IF('Raw Data'!Y713=0,AQ704,'Raw Data'!Y713)</f>
        <v>6.5484999999999998</v>
      </c>
      <c r="AR705" s="69">
        <f>IF('Raw Data'!X713=0,AR704,'Raw Data'!X713)</f>
        <v>6.5605000000000002</v>
      </c>
      <c r="AS705" s="69">
        <f t="shared" si="426"/>
        <v>1.2000000000000455E-2</v>
      </c>
      <c r="AT705" s="69">
        <f t="shared" si="427"/>
        <v>4.2999999999997485E-3</v>
      </c>
      <c r="AV705" s="322">
        <f>'Raw Data'!AB705</f>
        <v>43291</v>
      </c>
      <c r="AW705" s="321">
        <f>'Raw Data'!AC705</f>
        <v>269.16000000000003</v>
      </c>
      <c r="AX705" s="321">
        <f>AVERAGE(AW700:AW705)</f>
        <v>259.49833333333333</v>
      </c>
    </row>
    <row r="706" spans="1:50">
      <c r="A706" s="91">
        <f>'Raw Data'!M714</f>
        <v>43060</v>
      </c>
      <c r="B706" s="13">
        <f>'Raw Data'!N714</f>
        <v>3410.4976999999999</v>
      </c>
      <c r="C706" s="14">
        <f t="shared" si="419"/>
        <v>5.3209519510158182E-3</v>
      </c>
      <c r="D706" s="15">
        <f t="shared" si="420"/>
        <v>4.3109998993847059E-3</v>
      </c>
      <c r="E706" s="90">
        <f>'Raw Data'!Q714</f>
        <v>3744.68</v>
      </c>
      <c r="F706" s="14">
        <f t="shared" si="421"/>
        <v>4.2067916525785135E-3</v>
      </c>
      <c r="G706" s="15">
        <f t="shared" si="422"/>
        <v>1.0733431641255937E-2</v>
      </c>
      <c r="H706" s="13">
        <f t="shared" si="423"/>
        <v>2.4897777526712268</v>
      </c>
      <c r="J706" s="83">
        <f>'Raw Data'!A714</f>
        <v>43035</v>
      </c>
      <c r="K706" s="82">
        <f>'Raw Data'!H714</f>
        <v>3.5116000000000001</v>
      </c>
      <c r="L706" s="82">
        <f>'Raw Data'!J714</f>
        <v>0</v>
      </c>
      <c r="M706" s="82">
        <f t="shared" si="431"/>
        <v>-3.5116000000000001</v>
      </c>
      <c r="O706" s="83">
        <f>'Raw Data'!A714</f>
        <v>43035</v>
      </c>
      <c r="P706" s="82">
        <f>'Raw Data'!B714</f>
        <v>4.3901000000000003</v>
      </c>
      <c r="Q706" s="82">
        <f>'Raw Data'!C714</f>
        <v>3.3281000000000001</v>
      </c>
      <c r="R706" s="82">
        <f t="shared" si="435"/>
        <v>1.0620000000000003</v>
      </c>
      <c r="S706" s="82">
        <f>'Raw Data'!D714</f>
        <v>3.5910000000000002</v>
      </c>
      <c r="T706" s="15">
        <f t="shared" si="436"/>
        <v>-4.0654896182494737E-2</v>
      </c>
      <c r="U706" s="15">
        <f t="shared" si="437"/>
        <v>8.0045052403061007E-2</v>
      </c>
      <c r="V706" s="82">
        <f>'Raw Data'!F714</f>
        <v>2.8616999999999999</v>
      </c>
      <c r="W706" s="82">
        <f t="shared" si="438"/>
        <v>0.72930000000000028</v>
      </c>
      <c r="Y706" s="83">
        <f>'Raw Data'!A714</f>
        <v>43035</v>
      </c>
      <c r="Z706" s="82">
        <f>'Raw Data'!G714</f>
        <v>4.9211999999999998</v>
      </c>
      <c r="AA706" s="82">
        <f>'Raw Data'!H714</f>
        <v>3.5116000000000001</v>
      </c>
      <c r="AB706" s="82">
        <f t="shared" si="432"/>
        <v>1.4095999999999997</v>
      </c>
      <c r="AC706" s="82">
        <f>'Raw Data'!I714</f>
        <v>3.8283</v>
      </c>
      <c r="AD706" s="12">
        <f t="shared" si="433"/>
        <v>1.1295696439637149E-2</v>
      </c>
      <c r="AE706" s="15" t="e">
        <f t="shared" si="434"/>
        <v>#DIV/0!</v>
      </c>
      <c r="AG706" s="91">
        <f>'Raw Data'!M714</f>
        <v>43060</v>
      </c>
      <c r="AH706" s="90">
        <f>'Raw Data'!N714</f>
        <v>3410.4976999999999</v>
      </c>
      <c r="AI706" s="14">
        <f t="shared" si="429"/>
        <v>5.3209519510158182E-3</v>
      </c>
      <c r="AJ706" s="15">
        <f t="shared" si="430"/>
        <v>4.3109998993847059E-3</v>
      </c>
      <c r="AK706" s="90">
        <f>'Raw Data'!R714+'Raw Data'!S714</f>
        <v>103671556.61070001</v>
      </c>
      <c r="AM706" s="72">
        <f>'Raw Data'!V714</f>
        <v>42996</v>
      </c>
      <c r="AN706" s="71">
        <f>IF('Raw Data'!W714=0,AN705,'Raw Data'!W714)</f>
        <v>6.5617999999999999</v>
      </c>
      <c r="AO706" s="15">
        <f t="shared" ref="AO706:AO709" si="439">LN(AN706/AN705)</f>
        <v>2.6857943811667315E-3</v>
      </c>
      <c r="AP706" s="15">
        <f t="shared" ref="AP706:AP709" si="440">_xlfn.STDEV.P(AO687:AO706)</f>
        <v>4.0019912266458218E-3</v>
      </c>
      <c r="AQ706" s="71">
        <f>IF('Raw Data'!Y714=0,AQ705,'Raw Data'!Y714)</f>
        <v>6.5738000000000003</v>
      </c>
      <c r="AR706" s="71">
        <f>IF('Raw Data'!X714=0,AR705,'Raw Data'!X714)</f>
        <v>6.5808999999999997</v>
      </c>
      <c r="AS706" s="71">
        <f t="shared" ref="AS706:AS709" si="441">AR706-AQ706</f>
        <v>7.0999999999994401E-3</v>
      </c>
      <c r="AT706" s="71">
        <f t="shared" ref="AT706:AT709" si="442">AQ706-AN706</f>
        <v>1.2000000000000455E-2</v>
      </c>
      <c r="AV706" s="322">
        <f>'Raw Data'!AB706</f>
        <v>43292</v>
      </c>
      <c r="AW706" s="321">
        <f>'Raw Data'!AC706</f>
        <v>288.44</v>
      </c>
      <c r="AX706" s="321">
        <f>AVERAGE(AW701:AW706)</f>
        <v>267.74666666666673</v>
      </c>
    </row>
    <row r="707" spans="1:50">
      <c r="A707" s="91">
        <f>'Raw Data'!M715</f>
        <v>43061</v>
      </c>
      <c r="B707" s="13">
        <f>'Raw Data'!N715</f>
        <v>3430.4643000000001</v>
      </c>
      <c r="C707" s="14">
        <f t="shared" si="419"/>
        <v>5.8373827239077119E-3</v>
      </c>
      <c r="D707" s="15">
        <f t="shared" si="420"/>
        <v>4.6666613216426378E-3</v>
      </c>
      <c r="E707" s="90">
        <f>'Raw Data'!Q715</f>
        <v>3830.96</v>
      </c>
      <c r="F707" s="14">
        <f t="shared" si="421"/>
        <v>2.2779258470578864E-2</v>
      </c>
      <c r="G707" s="15">
        <f t="shared" si="422"/>
        <v>1.2064820750389798E-2</v>
      </c>
      <c r="H707" s="13">
        <f t="shared" si="423"/>
        <v>2.5853216933563652</v>
      </c>
      <c r="J707" s="83">
        <f>'Raw Data'!A715</f>
        <v>43038</v>
      </c>
      <c r="K707" s="82">
        <f>'Raw Data'!H715</f>
        <v>3.5186000000000002</v>
      </c>
      <c r="L707" s="82">
        <f>'Raw Data'!J715</f>
        <v>0</v>
      </c>
      <c r="M707" s="82">
        <f t="shared" si="431"/>
        <v>-3.5186000000000002</v>
      </c>
      <c r="O707" s="83">
        <f>'Raw Data'!A715</f>
        <v>43038</v>
      </c>
      <c r="P707" s="82">
        <f>'Raw Data'!B715</f>
        <v>4.3925999999999998</v>
      </c>
      <c r="Q707" s="82">
        <f>'Raw Data'!C715</f>
        <v>3.3026</v>
      </c>
      <c r="R707" s="82">
        <f t="shared" si="435"/>
        <v>1.0899999999999999</v>
      </c>
      <c r="S707" s="82">
        <f>'Raw Data'!D715</f>
        <v>3.8268</v>
      </c>
      <c r="T707" s="15">
        <f t="shared" si="436"/>
        <v>6.3598229577929336E-2</v>
      </c>
      <c r="U707" s="15">
        <f t="shared" si="437"/>
        <v>8.0487416134127854E-2</v>
      </c>
      <c r="V707" s="82">
        <f>'Raw Data'!F715</f>
        <v>2.9569999999999999</v>
      </c>
      <c r="W707" s="82">
        <f t="shared" si="438"/>
        <v>0.86980000000000013</v>
      </c>
      <c r="Y707" s="83">
        <f>'Raw Data'!A715</f>
        <v>43038</v>
      </c>
      <c r="Z707" s="82">
        <f>'Raw Data'!G715</f>
        <v>5.0029000000000003</v>
      </c>
      <c r="AA707" s="82">
        <f>'Raw Data'!H715</f>
        <v>3.5186000000000002</v>
      </c>
      <c r="AB707" s="82">
        <f t="shared" si="432"/>
        <v>1.4843000000000002</v>
      </c>
      <c r="AC707" s="82">
        <f>'Raw Data'!I715</f>
        <v>3.9129999999999998</v>
      </c>
      <c r="AD707" s="12">
        <f t="shared" si="433"/>
        <v>2.1883502802372081E-2</v>
      </c>
      <c r="AE707" s="15" t="e">
        <f t="shared" si="434"/>
        <v>#DIV/0!</v>
      </c>
      <c r="AG707" s="91">
        <f>'Raw Data'!M715</f>
        <v>43061</v>
      </c>
      <c r="AH707" s="90">
        <f>'Raw Data'!N715</f>
        <v>3430.4643000000001</v>
      </c>
      <c r="AI707" s="14">
        <f t="shared" si="429"/>
        <v>5.8373827239077119E-3</v>
      </c>
      <c r="AJ707" s="15">
        <f t="shared" si="430"/>
        <v>4.6666613216426378E-3</v>
      </c>
      <c r="AK707" s="90">
        <f>'Raw Data'!R715+'Raw Data'!S715</f>
        <v>103951715.3876</v>
      </c>
      <c r="AM707" s="72">
        <f>'Raw Data'!V715</f>
        <v>42997</v>
      </c>
      <c r="AN707" s="71">
        <f>IF('Raw Data'!W715=0,AN706,'Raw Data'!W715)</f>
        <v>6.5858999999999996</v>
      </c>
      <c r="AO707" s="15">
        <f t="shared" si="439"/>
        <v>3.6660445540677099E-3</v>
      </c>
      <c r="AP707" s="15">
        <f t="shared" si="440"/>
        <v>4.1153404464143225E-3</v>
      </c>
      <c r="AQ707" s="71">
        <f>IF('Raw Data'!Y715=0,AQ706,'Raw Data'!Y715)</f>
        <v>6.5846999999999998</v>
      </c>
      <c r="AR707" s="71">
        <f>IF('Raw Data'!X715=0,AR706,'Raw Data'!X715)</f>
        <v>6.5983999999999998</v>
      </c>
      <c r="AS707" s="71">
        <f t="shared" si="441"/>
        <v>1.3700000000000045E-2</v>
      </c>
      <c r="AT707" s="71">
        <f t="shared" si="442"/>
        <v>-1.1999999999998678E-3</v>
      </c>
      <c r="AV707" s="322">
        <f>'Raw Data'!AB707</f>
        <v>43293</v>
      </c>
      <c r="AW707" s="321">
        <f>'Raw Data'!AC707</f>
        <v>266.04000000000002</v>
      </c>
      <c r="AX707" s="321">
        <f>AVERAGE(AW702:AW707)</f>
        <v>266.56166666666667</v>
      </c>
    </row>
    <row r="708" spans="1:50">
      <c r="A708" s="91">
        <f>'Raw Data'!M716</f>
        <v>43062</v>
      </c>
      <c r="B708" s="13">
        <f>'Raw Data'!N716</f>
        <v>3351.9182000000001</v>
      </c>
      <c r="C708" s="14">
        <f t="shared" si="419"/>
        <v>-2.3162837467616011E-2</v>
      </c>
      <c r="D708" s="15">
        <f t="shared" si="420"/>
        <v>8.3253538089357888E-3</v>
      </c>
      <c r="E708" s="90">
        <f>'Raw Data'!Q716</f>
        <v>3772.43</v>
      </c>
      <c r="F708" s="14">
        <f t="shared" si="421"/>
        <v>-1.5396068372863078E-2</v>
      </c>
      <c r="G708" s="15">
        <f t="shared" si="422"/>
        <v>1.3435481647511195E-2</v>
      </c>
      <c r="H708" s="13">
        <f t="shared" si="423"/>
        <v>1.6138030834305914</v>
      </c>
      <c r="J708" s="83">
        <f>'Raw Data'!A716</f>
        <v>43039</v>
      </c>
      <c r="K708" s="82">
        <f>'Raw Data'!H716</f>
        <v>3.5154999999999998</v>
      </c>
      <c r="L708" s="82">
        <f>'Raw Data'!J716</f>
        <v>0</v>
      </c>
      <c r="M708" s="82">
        <f t="shared" si="431"/>
        <v>-3.5154999999999998</v>
      </c>
      <c r="O708" s="83">
        <f>'Raw Data'!A716</f>
        <v>43039</v>
      </c>
      <c r="P708" s="82">
        <f>'Raw Data'!B716</f>
        <v>4.3954000000000004</v>
      </c>
      <c r="Q708" s="82">
        <f>'Raw Data'!C716</f>
        <v>3.35</v>
      </c>
      <c r="R708" s="82">
        <f t="shared" si="435"/>
        <v>1.0454000000000003</v>
      </c>
      <c r="S708" s="82">
        <f>'Raw Data'!D716</f>
        <v>3.9304000000000001</v>
      </c>
      <c r="T708" s="15">
        <f t="shared" si="436"/>
        <v>2.6712257050426173E-2</v>
      </c>
      <c r="U708" s="15">
        <f t="shared" si="437"/>
        <v>8.0643156314560108E-2</v>
      </c>
      <c r="V708" s="82">
        <f>'Raw Data'!F716</f>
        <v>2.8344</v>
      </c>
      <c r="W708" s="82">
        <f t="shared" si="438"/>
        <v>1.0960000000000001</v>
      </c>
      <c r="Y708" s="83">
        <f>'Raw Data'!A716</f>
        <v>43039</v>
      </c>
      <c r="Z708" s="82">
        <f>'Raw Data'!G716</f>
        <v>5.0290999999999997</v>
      </c>
      <c r="AA708" s="82">
        <f>'Raw Data'!H716</f>
        <v>3.5154999999999998</v>
      </c>
      <c r="AB708" s="82">
        <f t="shared" si="432"/>
        <v>1.5135999999999998</v>
      </c>
      <c r="AC708" s="82">
        <f>'Raw Data'!I716</f>
        <v>3.8921000000000001</v>
      </c>
      <c r="AD708" s="12">
        <f t="shared" si="433"/>
        <v>-5.355485503865217E-3</v>
      </c>
      <c r="AE708" s="15" t="e">
        <f t="shared" si="434"/>
        <v>#DIV/0!</v>
      </c>
      <c r="AG708" s="91">
        <f>'Raw Data'!M716</f>
        <v>43062</v>
      </c>
      <c r="AH708" s="90">
        <f>'Raw Data'!N716</f>
        <v>3351.9182000000001</v>
      </c>
      <c r="AI708" s="14">
        <f t="shared" si="429"/>
        <v>-2.3162837467616011E-2</v>
      </c>
      <c r="AJ708" s="15">
        <f t="shared" si="430"/>
        <v>8.3253538089357888E-3</v>
      </c>
      <c r="AK708" s="90">
        <f>'Raw Data'!R716+'Raw Data'!S716</f>
        <v>103684268.56920001</v>
      </c>
      <c r="AM708" s="72">
        <f>'Raw Data'!V716</f>
        <v>42998</v>
      </c>
      <c r="AN708" s="71">
        <f>IF('Raw Data'!W716=0,AN707,'Raw Data'!W716)</f>
        <v>6.5742000000000003</v>
      </c>
      <c r="AO708" s="15">
        <f t="shared" si="439"/>
        <v>-1.7781024585841383E-3</v>
      </c>
      <c r="AP708" s="15">
        <f t="shared" si="440"/>
        <v>4.1163522778541618E-3</v>
      </c>
      <c r="AQ708" s="71">
        <f>IF('Raw Data'!Y716=0,AQ707,'Raw Data'!Y716)</f>
        <v>6.5864000000000003</v>
      </c>
      <c r="AR708" s="71">
        <f>IF('Raw Data'!X716=0,AR707,'Raw Data'!X716)</f>
        <v>6.5867000000000004</v>
      </c>
      <c r="AS708" s="71">
        <f t="shared" si="441"/>
        <v>3.00000000000189E-4</v>
      </c>
      <c r="AT708" s="71">
        <f t="shared" si="442"/>
        <v>1.2199999999999989E-2</v>
      </c>
      <c r="AV708" s="322">
        <f>'Raw Data'!AB708</f>
        <v>43294</v>
      </c>
      <c r="AW708" s="321">
        <f>'Raw Data'!AC708</f>
        <v>283.45</v>
      </c>
      <c r="AX708" s="321">
        <f>AVERAGE(AW703:AW708)</f>
        <v>273.49833333333333</v>
      </c>
    </row>
    <row r="709" spans="1:50">
      <c r="A709" s="91">
        <f>'Raw Data'!M717</f>
        <v>43063</v>
      </c>
      <c r="B709" s="13">
        <f>'Raw Data'!N717</f>
        <v>3353.8207000000002</v>
      </c>
      <c r="C709" s="14">
        <f t="shared" si="419"/>
        <v>5.6742443432924235E-4</v>
      </c>
      <c r="D709" s="15">
        <f t="shared" si="420"/>
        <v>8.2916503457661668E-3</v>
      </c>
      <c r="E709" s="90">
        <f>'Raw Data'!Q717</f>
        <v>3781.59</v>
      </c>
      <c r="F709" s="14">
        <f t="shared" si="421"/>
        <v>2.4251999570076462E-3</v>
      </c>
      <c r="G709" s="15">
        <f t="shared" si="422"/>
        <v>1.3014118872739674E-2</v>
      </c>
      <c r="H709" s="13">
        <f t="shared" si="423"/>
        <v>1.5695450640154966</v>
      </c>
      <c r="J709" s="83">
        <f>'Raw Data'!A717</f>
        <v>43040</v>
      </c>
      <c r="K709" s="82">
        <f>'Raw Data'!H717</f>
        <v>3.5520999999999998</v>
      </c>
      <c r="L709" s="82">
        <f>'Raw Data'!J717</f>
        <v>0</v>
      </c>
      <c r="M709" s="82">
        <f t="shared" si="431"/>
        <v>-3.5520999999999998</v>
      </c>
      <c r="O709" s="83">
        <f>'Raw Data'!A717</f>
        <v>43040</v>
      </c>
      <c r="P709" s="82">
        <f>'Raw Data'!B717</f>
        <v>4.4080000000000004</v>
      </c>
      <c r="Q709" s="82">
        <f>'Raw Data'!C717</f>
        <v>3.3403999999999998</v>
      </c>
      <c r="R709" s="82">
        <f t="shared" si="435"/>
        <v>1.0676000000000005</v>
      </c>
      <c r="S709" s="82">
        <f>'Raw Data'!D717</f>
        <v>3.5510000000000002</v>
      </c>
      <c r="T709" s="15">
        <f t="shared" si="436"/>
        <v>-0.10151194791135053</v>
      </c>
      <c r="U709" s="15">
        <f t="shared" si="437"/>
        <v>8.3829251356373924E-2</v>
      </c>
      <c r="V709" s="82">
        <f>'Raw Data'!F717</f>
        <v>2.9401999999999999</v>
      </c>
      <c r="W709" s="82">
        <f t="shared" si="438"/>
        <v>0.61080000000000023</v>
      </c>
      <c r="Y709" s="83">
        <f>'Raw Data'!A717</f>
        <v>43040</v>
      </c>
      <c r="Z709" s="82">
        <f>'Raw Data'!G717</f>
        <v>5.0073999999999996</v>
      </c>
      <c r="AA709" s="82">
        <f>'Raw Data'!H717</f>
        <v>3.5520999999999998</v>
      </c>
      <c r="AB709" s="82">
        <f t="shared" si="432"/>
        <v>1.4552999999999998</v>
      </c>
      <c r="AC709" s="82">
        <f>'Raw Data'!I717</f>
        <v>3.9066999999999998</v>
      </c>
      <c r="AD709" s="12">
        <f t="shared" si="433"/>
        <v>3.7441701431540461E-3</v>
      </c>
      <c r="AE709" s="15" t="e">
        <f t="shared" si="434"/>
        <v>#DIV/0!</v>
      </c>
      <c r="AG709" s="91">
        <f>'Raw Data'!M717</f>
        <v>43063</v>
      </c>
      <c r="AH709" s="90">
        <f>'Raw Data'!N717</f>
        <v>3353.8207000000002</v>
      </c>
      <c r="AI709" s="14">
        <f t="shared" si="429"/>
        <v>5.6742443432924235E-4</v>
      </c>
      <c r="AJ709" s="15">
        <f t="shared" si="430"/>
        <v>8.2916503457661668E-3</v>
      </c>
      <c r="AK709" s="90">
        <f>'Raw Data'!R717+'Raw Data'!S717</f>
        <v>102986469.18529999</v>
      </c>
      <c r="AM709" s="72">
        <f>'Raw Data'!V717</f>
        <v>42999</v>
      </c>
      <c r="AN709" s="71">
        <f>IF('Raw Data'!W717=0,AN708,'Raw Data'!W717)</f>
        <v>6.5933999999999999</v>
      </c>
      <c r="AO709" s="15">
        <f t="shared" si="439"/>
        <v>2.9162510415306868E-3</v>
      </c>
      <c r="AP709" s="15">
        <f t="shared" si="440"/>
        <v>4.1902928311257923E-3</v>
      </c>
      <c r="AQ709" s="71">
        <f>IF('Raw Data'!Y717=0,AQ708,'Raw Data'!Y717)</f>
        <v>6.5681000000000003</v>
      </c>
      <c r="AR709" s="71">
        <f>IF('Raw Data'!X717=0,AR708,'Raw Data'!X717)</f>
        <v>6.6033999999999997</v>
      </c>
      <c r="AS709" s="71">
        <f t="shared" si="441"/>
        <v>3.5299999999999443E-2</v>
      </c>
      <c r="AT709" s="71">
        <f t="shared" si="442"/>
        <v>-2.5299999999999656E-2</v>
      </c>
      <c r="AV709" s="322">
        <f>'Raw Data'!AB709</f>
        <v>43297</v>
      </c>
      <c r="AW709" s="321">
        <f>'Raw Data'!AC709</f>
        <v>324.18</v>
      </c>
      <c r="AX709" s="321">
        <f t="shared" ref="AX709:AX721" si="443">AVERAGE(AW705:AW709)</f>
        <v>286.25400000000002</v>
      </c>
    </row>
    <row r="710" spans="1:50">
      <c r="A710" s="91">
        <f>'Raw Data'!M718</f>
        <v>43066</v>
      </c>
      <c r="B710" s="13">
        <f>'Raw Data'!N718</f>
        <v>3322.2298000000001</v>
      </c>
      <c r="C710" s="14">
        <f t="shared" si="419"/>
        <v>-9.4640194208357106E-3</v>
      </c>
      <c r="D710" s="15">
        <f t="shared" si="420"/>
        <v>8.2094031828246119E-3</v>
      </c>
      <c r="E710" s="90">
        <f>'Raw Data'!Q718</f>
        <v>3755.03</v>
      </c>
      <c r="F710" s="14">
        <f t="shared" si="421"/>
        <v>-7.0482815783432934E-3</v>
      </c>
      <c r="G710" s="15">
        <f t="shared" si="422"/>
        <v>1.3151024784118167E-2</v>
      </c>
      <c r="H710" s="13">
        <f t="shared" si="423"/>
        <v>1.6019465107563751</v>
      </c>
      <c r="J710" s="83">
        <f>'Raw Data'!A718</f>
        <v>43041</v>
      </c>
      <c r="K710" s="82">
        <f>'Raw Data'!H718</f>
        <v>3.5613000000000001</v>
      </c>
      <c r="L710" s="82">
        <f>'Raw Data'!J718</f>
        <v>0</v>
      </c>
      <c r="M710" s="82">
        <f t="shared" si="431"/>
        <v>-3.5613000000000001</v>
      </c>
      <c r="O710" s="83">
        <f>'Raw Data'!A718</f>
        <v>43041</v>
      </c>
      <c r="P710" s="82">
        <f>'Raw Data'!B718</f>
        <v>4.4099000000000004</v>
      </c>
      <c r="Q710" s="82">
        <f>'Raw Data'!C718</f>
        <v>3.3925000000000001</v>
      </c>
      <c r="R710" s="82">
        <f t="shared" si="435"/>
        <v>1.0174000000000003</v>
      </c>
      <c r="S710" s="82">
        <f>'Raw Data'!D718</f>
        <v>3.0996999999999999</v>
      </c>
      <c r="T710" s="15">
        <f t="shared" si="436"/>
        <v>-0.1359239213463232</v>
      </c>
      <c r="U710" s="15">
        <f t="shared" si="437"/>
        <v>8.5728899575749987E-2</v>
      </c>
      <c r="V710" s="82">
        <f>'Raw Data'!F718</f>
        <v>2.8437000000000001</v>
      </c>
      <c r="W710" s="82">
        <f t="shared" si="438"/>
        <v>0.25599999999999978</v>
      </c>
      <c r="Y710" s="83">
        <f>'Raw Data'!A718</f>
        <v>43041</v>
      </c>
      <c r="Z710" s="82">
        <f>'Raw Data'!G718</f>
        <v>5.0538999999999996</v>
      </c>
      <c r="AA710" s="82">
        <f>'Raw Data'!H718</f>
        <v>3.5613000000000001</v>
      </c>
      <c r="AB710" s="82">
        <f t="shared" si="432"/>
        <v>1.4925999999999995</v>
      </c>
      <c r="AC710" s="82">
        <f>'Raw Data'!I718</f>
        <v>3.8959000000000001</v>
      </c>
      <c r="AD710" s="12">
        <f t="shared" si="433"/>
        <v>-2.7683097678168666E-3</v>
      </c>
      <c r="AE710" s="15" t="e">
        <f t="shared" si="434"/>
        <v>#DIV/0!</v>
      </c>
      <c r="AG710" s="91">
        <f>'Raw Data'!M718</f>
        <v>43066</v>
      </c>
      <c r="AH710" s="90">
        <f>'Raw Data'!N718</f>
        <v>3322.2298000000001</v>
      </c>
      <c r="AI710" s="14">
        <f t="shared" si="429"/>
        <v>-9.4640194208357106E-3</v>
      </c>
      <c r="AJ710" s="15">
        <f t="shared" si="430"/>
        <v>8.2094031828246119E-3</v>
      </c>
      <c r="AK710" s="90">
        <f>'Raw Data'!R718+'Raw Data'!S718</f>
        <v>102587331.82929999</v>
      </c>
      <c r="AM710" s="76">
        <f>'Raw Data'!V718</f>
        <v>43000</v>
      </c>
      <c r="AN710" s="75">
        <f>IF('Raw Data'!W718=0,AN709,'Raw Data'!W718)</f>
        <v>6.5922000000000001</v>
      </c>
      <c r="AO710" s="15">
        <f t="shared" ref="AO710:AO724" si="444">LN(AN710/AN709)</f>
        <v>-1.8201674604313527E-4</v>
      </c>
      <c r="AP710" s="15">
        <f t="shared" ref="AP710:AP724" si="445">_xlfn.STDEV.P(AO691:AO710)</f>
        <v>4.1824002579055166E-3</v>
      </c>
      <c r="AQ710" s="75">
        <f>IF('Raw Data'!Y718=0,AQ709,'Raw Data'!Y718)</f>
        <v>6.5804999999999998</v>
      </c>
      <c r="AR710" s="75">
        <f>IF('Raw Data'!X718=0,AR709,'Raw Data'!X718)</f>
        <v>6.5876999999999999</v>
      </c>
      <c r="AS710" s="75">
        <f t="shared" ref="AS710:AS724" si="446">AR710-AQ710</f>
        <v>7.2000000000000952E-3</v>
      </c>
      <c r="AT710" s="75">
        <f t="shared" ref="AT710:AT724" si="447">AQ710-AN710</f>
        <v>-1.1700000000000266E-2</v>
      </c>
      <c r="AV710" s="322">
        <f>'Raw Data'!AB710</f>
        <v>43298</v>
      </c>
      <c r="AW710" s="321">
        <f>'Raw Data'!AC710</f>
        <v>318.05</v>
      </c>
      <c r="AX710" s="321">
        <f t="shared" si="443"/>
        <v>296.03200000000004</v>
      </c>
    </row>
    <row r="711" spans="1:50">
      <c r="A711" s="91">
        <f>'Raw Data'!M719</f>
        <v>43067</v>
      </c>
      <c r="B711" s="13">
        <f>'Raw Data'!N719</f>
        <v>3333.6570000000002</v>
      </c>
      <c r="C711" s="14">
        <f t="shared" si="419"/>
        <v>3.43371561776127E-3</v>
      </c>
      <c r="D711" s="15">
        <f t="shared" si="420"/>
        <v>8.4542784489357436E-3</v>
      </c>
      <c r="E711" s="90">
        <f>'Raw Data'!Q719</f>
        <v>3703.99</v>
      </c>
      <c r="F711" s="14">
        <f t="shared" si="421"/>
        <v>-1.3685657535448878E-2</v>
      </c>
      <c r="G711" s="15">
        <f t="shared" si="422"/>
        <v>1.4016117534957991E-2</v>
      </c>
      <c r="H711" s="13">
        <f t="shared" si="423"/>
        <v>1.6578727113870246</v>
      </c>
      <c r="J711" s="83">
        <f>'Raw Data'!A719</f>
        <v>43042</v>
      </c>
      <c r="K711" s="82">
        <f>'Raw Data'!H719</f>
        <v>3.5577999999999999</v>
      </c>
      <c r="L711" s="82">
        <f>'Raw Data'!J719</f>
        <v>0</v>
      </c>
      <c r="M711" s="82">
        <f t="shared" si="431"/>
        <v>-3.5577999999999999</v>
      </c>
      <c r="O711" s="83">
        <f>'Raw Data'!A719</f>
        <v>43042</v>
      </c>
      <c r="P711" s="82">
        <f>'Raw Data'!B719</f>
        <v>4.4217000000000004</v>
      </c>
      <c r="Q711" s="82">
        <f>'Raw Data'!C719</f>
        <v>3.4384000000000001</v>
      </c>
      <c r="R711" s="82">
        <f t="shared" si="435"/>
        <v>0.98330000000000028</v>
      </c>
      <c r="S711" s="82">
        <f>'Raw Data'!D719</f>
        <v>2.9142000000000001</v>
      </c>
      <c r="T711" s="15">
        <f t="shared" si="436"/>
        <v>-6.170999301701062E-2</v>
      </c>
      <c r="U711" s="15">
        <f t="shared" si="437"/>
        <v>7.2346715364367861E-2</v>
      </c>
      <c r="V711" s="82">
        <f>'Raw Data'!F719</f>
        <v>2.7387000000000001</v>
      </c>
      <c r="W711" s="82">
        <f t="shared" si="438"/>
        <v>0.17549999999999999</v>
      </c>
      <c r="Y711" s="83">
        <f>'Raw Data'!A719</f>
        <v>43042</v>
      </c>
      <c r="Z711" s="82">
        <f>'Raw Data'!G719</f>
        <v>5.0255999999999998</v>
      </c>
      <c r="AA711" s="82">
        <f>'Raw Data'!H719</f>
        <v>3.5577999999999999</v>
      </c>
      <c r="AB711" s="82">
        <f t="shared" si="432"/>
        <v>1.4678</v>
      </c>
      <c r="AC711" s="82">
        <f>'Raw Data'!I719</f>
        <v>3.8927</v>
      </c>
      <c r="AD711" s="12">
        <f t="shared" si="433"/>
        <v>-8.2171383305270186E-4</v>
      </c>
      <c r="AE711" s="15" t="e">
        <f t="shared" si="434"/>
        <v>#DIV/0!</v>
      </c>
      <c r="AG711" s="91">
        <f>'Raw Data'!M719</f>
        <v>43067</v>
      </c>
      <c r="AH711" s="90">
        <f>'Raw Data'!N719</f>
        <v>3333.6570000000002</v>
      </c>
      <c r="AI711" s="14">
        <f t="shared" si="429"/>
        <v>3.43371561776127E-3</v>
      </c>
      <c r="AJ711" s="15">
        <f t="shared" si="430"/>
        <v>8.4542784489357436E-3</v>
      </c>
      <c r="AK711" s="90">
        <f>'Raw Data'!R719+'Raw Data'!S719</f>
        <v>102775072.7907</v>
      </c>
      <c r="AM711" s="76">
        <f>'Raw Data'!V719</f>
        <v>43003</v>
      </c>
      <c r="AN711" s="75">
        <f>IF('Raw Data'!W719=0,AN710,'Raw Data'!W719)</f>
        <v>6.6204999999999998</v>
      </c>
      <c r="AO711" s="15">
        <f t="shared" si="444"/>
        <v>4.283763844921175E-3</v>
      </c>
      <c r="AP711" s="15">
        <f t="shared" si="445"/>
        <v>4.1864851612673139E-3</v>
      </c>
      <c r="AQ711" s="75">
        <f>IF('Raw Data'!Y719=0,AQ710,'Raw Data'!Y719)</f>
        <v>6.6117999999999997</v>
      </c>
      <c r="AR711" s="75">
        <f>IF('Raw Data'!X719=0,AR710,'Raw Data'!X719)</f>
        <v>6.6212</v>
      </c>
      <c r="AS711" s="75">
        <f t="shared" si="446"/>
        <v>9.400000000000297E-3</v>
      </c>
      <c r="AT711" s="75">
        <f t="shared" si="447"/>
        <v>-8.7000000000001521E-3</v>
      </c>
      <c r="AV711" s="322">
        <f>'Raw Data'!AB711</f>
        <v>43299</v>
      </c>
      <c r="AW711" s="321">
        <f>'Raw Data'!AC711</f>
        <v>376.21</v>
      </c>
      <c r="AX711" s="321">
        <f t="shared" si="443"/>
        <v>313.58600000000001</v>
      </c>
    </row>
    <row r="712" spans="1:50">
      <c r="A712" s="91">
        <f>'Raw Data'!M720</f>
        <v>43068</v>
      </c>
      <c r="B712" s="13">
        <f>'Raw Data'!N720</f>
        <v>3337.8620000000001</v>
      </c>
      <c r="C712" s="14">
        <f t="shared" si="419"/>
        <v>1.2605826519676167E-3</v>
      </c>
      <c r="D712" s="15">
        <f t="shared" si="420"/>
        <v>8.3508190454687908E-3</v>
      </c>
      <c r="E712" s="90">
        <f>'Raw Data'!Q720</f>
        <v>3712.39</v>
      </c>
      <c r="F712" s="14">
        <f t="shared" si="421"/>
        <v>2.2652570639511036E-3</v>
      </c>
      <c r="G712" s="15">
        <f t="shared" si="422"/>
        <v>1.3924011071772855E-2</v>
      </c>
      <c r="H712" s="13">
        <f t="shared" si="423"/>
        <v>1.6673826837773613</v>
      </c>
      <c r="J712" s="83">
        <f>'Raw Data'!A720</f>
        <v>43045</v>
      </c>
      <c r="K712" s="82">
        <f>'Raw Data'!H720</f>
        <v>3.5444</v>
      </c>
      <c r="L712" s="82">
        <f>'Raw Data'!J720</f>
        <v>0</v>
      </c>
      <c r="M712" s="82">
        <f t="shared" si="431"/>
        <v>-3.5444</v>
      </c>
      <c r="O712" s="83">
        <f>'Raw Data'!A720</f>
        <v>43045</v>
      </c>
      <c r="P712" s="82">
        <f>'Raw Data'!B720</f>
        <v>4.4294000000000002</v>
      </c>
      <c r="Q712" s="82">
        <f>'Raw Data'!C720</f>
        <v>3.4127000000000001</v>
      </c>
      <c r="R712" s="82">
        <f t="shared" si="435"/>
        <v>1.0167000000000002</v>
      </c>
      <c r="S712" s="82">
        <f>'Raw Data'!D720</f>
        <v>2.9302000000000001</v>
      </c>
      <c r="T712" s="15">
        <f t="shared" si="436"/>
        <v>5.4753404874584343E-3</v>
      </c>
      <c r="U712" s="15">
        <f t="shared" si="437"/>
        <v>6.9258421289668276E-2</v>
      </c>
      <c r="V712" s="82">
        <f>'Raw Data'!F720</f>
        <v>2.7479</v>
      </c>
      <c r="W712" s="82">
        <f t="shared" si="438"/>
        <v>0.18230000000000013</v>
      </c>
      <c r="Y712" s="83">
        <f>'Raw Data'!A720</f>
        <v>43045</v>
      </c>
      <c r="Z712" s="82">
        <f>'Raw Data'!G720</f>
        <v>5.0167000000000002</v>
      </c>
      <c r="AA712" s="82">
        <f>'Raw Data'!H720</f>
        <v>3.5444</v>
      </c>
      <c r="AB712" s="82">
        <f t="shared" si="432"/>
        <v>1.4723000000000002</v>
      </c>
      <c r="AC712" s="82">
        <f>'Raw Data'!I720</f>
        <v>3.8723999999999998</v>
      </c>
      <c r="AD712" s="12">
        <f t="shared" si="433"/>
        <v>-5.2285344029152532E-3</v>
      </c>
      <c r="AE712" s="15">
        <f t="shared" si="434"/>
        <v>6.6591454427895984E-3</v>
      </c>
      <c r="AG712" s="91">
        <f>'Raw Data'!M720</f>
        <v>43068</v>
      </c>
      <c r="AH712" s="90">
        <f>'Raw Data'!N720</f>
        <v>3337.8620000000001</v>
      </c>
      <c r="AI712" s="14">
        <f t="shared" si="429"/>
        <v>1.2605826519676167E-3</v>
      </c>
      <c r="AJ712" s="15">
        <f t="shared" si="430"/>
        <v>8.3508190454687908E-3</v>
      </c>
      <c r="AK712" s="90">
        <f>'Raw Data'!R720+'Raw Data'!S720</f>
        <v>103000433.0442</v>
      </c>
      <c r="AM712" s="76">
        <f>'Raw Data'!V720</f>
        <v>43004</v>
      </c>
      <c r="AN712" s="75">
        <f>IF('Raw Data'!W720=0,AN711,'Raw Data'!W720)</f>
        <v>6.6304999999999996</v>
      </c>
      <c r="AO712" s="15">
        <f t="shared" si="444"/>
        <v>1.509320337842095E-3</v>
      </c>
      <c r="AP712" s="15">
        <f t="shared" si="445"/>
        <v>4.0252227763075601E-3</v>
      </c>
      <c r="AQ712" s="75">
        <f>IF('Raw Data'!Y720=0,AQ711,'Raw Data'!Y720)</f>
        <v>6.6285999999999996</v>
      </c>
      <c r="AR712" s="75">
        <f>IF('Raw Data'!X720=0,AR711,'Raw Data'!X720)</f>
        <v>6.6356999999999999</v>
      </c>
      <c r="AS712" s="75">
        <f t="shared" si="446"/>
        <v>7.1000000000003283E-3</v>
      </c>
      <c r="AT712" s="75">
        <f t="shared" si="447"/>
        <v>-1.9000000000000128E-3</v>
      </c>
      <c r="AV712" s="322">
        <f>'Raw Data'!AB712</f>
        <v>43300</v>
      </c>
      <c r="AW712" s="321">
        <f>'Raw Data'!AC712</f>
        <v>364.03</v>
      </c>
      <c r="AX712" s="321">
        <f t="shared" si="443"/>
        <v>333.18400000000003</v>
      </c>
    </row>
    <row r="713" spans="1:50">
      <c r="A713" s="91">
        <f>'Raw Data'!M721</f>
        <v>43069</v>
      </c>
      <c r="B713" s="13">
        <f>'Raw Data'!N721</f>
        <v>3317.1884</v>
      </c>
      <c r="C713" s="14">
        <f t="shared" si="419"/>
        <v>-6.2129256003239817E-3</v>
      </c>
      <c r="D713" s="15">
        <f t="shared" si="420"/>
        <v>8.4387896046723126E-3</v>
      </c>
      <c r="E713" s="90">
        <f>'Raw Data'!Q721</f>
        <v>3698.37</v>
      </c>
      <c r="F713" s="14">
        <f t="shared" si="421"/>
        <v>-3.7836920170768356E-3</v>
      </c>
      <c r="G713" s="15">
        <f t="shared" si="422"/>
        <v>1.3730459603003444E-2</v>
      </c>
      <c r="H713" s="13">
        <f t="shared" si="423"/>
        <v>1.6270650467931191</v>
      </c>
      <c r="J713" s="83">
        <f>'Raw Data'!A721</f>
        <v>43046</v>
      </c>
      <c r="K713" s="82">
        <f>'Raw Data'!H721</f>
        <v>3.5684</v>
      </c>
      <c r="L713" s="82">
        <f>'Raw Data'!J721</f>
        <v>0</v>
      </c>
      <c r="M713" s="82">
        <f t="shared" si="431"/>
        <v>-3.5684</v>
      </c>
      <c r="O713" s="89">
        <f>'Raw Data'!A721</f>
        <v>43046</v>
      </c>
      <c r="P713" s="88">
        <f>'Raw Data'!B721</f>
        <v>4.4314</v>
      </c>
      <c r="Q713" s="88">
        <f>'Raw Data'!C721</f>
        <v>3.3795999999999999</v>
      </c>
      <c r="R713" s="88">
        <f t="shared" ref="R713:R722" si="448">P713-Q713</f>
        <v>1.0518000000000001</v>
      </c>
      <c r="S713" s="88">
        <f>'Raw Data'!D721</f>
        <v>3.0141</v>
      </c>
      <c r="T713" s="15">
        <f t="shared" ref="T713:T722" si="449">LN(S713/S712)</f>
        <v>2.8230598069165475E-2</v>
      </c>
      <c r="U713" s="15">
        <f t="shared" ref="U713:U722" si="450">_xlfn.STDEV.P(T694:T713)</f>
        <v>6.588314183614484E-2</v>
      </c>
      <c r="V713" s="88">
        <f>'Raw Data'!F721</f>
        <v>2.7587000000000002</v>
      </c>
      <c r="W713" s="88">
        <f t="shared" ref="W713:W722" si="451">S713-V713</f>
        <v>0.25539999999999985</v>
      </c>
      <c r="Y713" s="89">
        <f>'Raw Data'!A721</f>
        <v>43046</v>
      </c>
      <c r="Z713" s="88">
        <f>'Raw Data'!G721</f>
        <v>5.0244</v>
      </c>
      <c r="AA713" s="88">
        <f>'Raw Data'!H721</f>
        <v>3.5684</v>
      </c>
      <c r="AB713" s="88">
        <f t="shared" ref="AB713:AB724" si="452">Z713-AA713</f>
        <v>1.456</v>
      </c>
      <c r="AC713" s="88">
        <f>'Raw Data'!I721</f>
        <v>3.9022999999999999</v>
      </c>
      <c r="AD713" s="12">
        <f t="shared" ref="AD713:AD724" si="453">LN(AC713/AC712)</f>
        <v>7.6916530311542421E-3</v>
      </c>
      <c r="AE713" s="15">
        <f t="shared" ref="AE713:AE724" si="454">_xlfn.STDEV.P(AD694:AD713)</f>
        <v>6.678285185048349E-3</v>
      </c>
      <c r="AG713" s="91">
        <f>'Raw Data'!M721</f>
        <v>43069</v>
      </c>
      <c r="AH713" s="90">
        <f>'Raw Data'!N721</f>
        <v>3317.1884</v>
      </c>
      <c r="AI713" s="14">
        <f t="shared" si="429"/>
        <v>-6.2129256003239817E-3</v>
      </c>
      <c r="AJ713" s="15">
        <f t="shared" si="430"/>
        <v>8.4387896046723126E-3</v>
      </c>
      <c r="AK713" s="90">
        <f>'Raw Data'!R721+'Raw Data'!S721</f>
        <v>102882789.83649999</v>
      </c>
      <c r="AM713" s="76">
        <f>'Raw Data'!V721</f>
        <v>43005</v>
      </c>
      <c r="AN713" s="75">
        <f>IF('Raw Data'!W721=0,AN712,'Raw Data'!W721)</f>
        <v>6.6349999999999998</v>
      </c>
      <c r="AO713" s="15">
        <f t="shared" si="444"/>
        <v>6.7845164865419194E-4</v>
      </c>
      <c r="AP713" s="15">
        <f t="shared" si="445"/>
        <v>4.0198160914178454E-3</v>
      </c>
      <c r="AQ713" s="75">
        <f>IF('Raw Data'!Y721=0,AQ712,'Raw Data'!Y721)</f>
        <v>6.6398000000000001</v>
      </c>
      <c r="AR713" s="75">
        <f>IF('Raw Data'!X721=0,AR712,'Raw Data'!X721)</f>
        <v>6.6535000000000002</v>
      </c>
      <c r="AS713" s="75">
        <f t="shared" si="446"/>
        <v>1.3700000000000045E-2</v>
      </c>
      <c r="AT713" s="75">
        <f t="shared" si="447"/>
        <v>4.8000000000003595E-3</v>
      </c>
      <c r="AV713" s="322">
        <f>'Raw Data'!AB713</f>
        <v>43301</v>
      </c>
      <c r="AW713" s="321">
        <f>'Raw Data'!AC713</f>
        <v>299.64999999999998</v>
      </c>
      <c r="AX713" s="321">
        <f t="shared" si="443"/>
        <v>336.42399999999998</v>
      </c>
    </row>
    <row r="714" spans="1:50">
      <c r="A714" s="91">
        <f>'Raw Data'!M722</f>
        <v>43070</v>
      </c>
      <c r="B714" s="13">
        <f>'Raw Data'!N722</f>
        <v>3317.6174000000001</v>
      </c>
      <c r="C714" s="14">
        <f t="shared" si="419"/>
        <v>1.2931802784574943E-4</v>
      </c>
      <c r="D714" s="15">
        <f t="shared" si="420"/>
        <v>8.4300638439376574E-3</v>
      </c>
      <c r="E714" s="90">
        <f>'Raw Data'!Q722</f>
        <v>3673.37</v>
      </c>
      <c r="F714" s="14">
        <f t="shared" si="421"/>
        <v>-6.7826851851253899E-3</v>
      </c>
      <c r="G714" s="15">
        <f t="shared" si="422"/>
        <v>1.1528604271650188E-2</v>
      </c>
      <c r="H714" s="13">
        <f t="shared" si="423"/>
        <v>1.3675583584032753</v>
      </c>
      <c r="J714" s="89">
        <f>'Raw Data'!A722</f>
        <v>43047</v>
      </c>
      <c r="K714" s="88">
        <f>'Raw Data'!H722</f>
        <v>3.5526</v>
      </c>
      <c r="L714" s="88">
        <f>'Raw Data'!J722</f>
        <v>0</v>
      </c>
      <c r="M714" s="88">
        <f t="shared" ref="M714:M720" si="455">L714-K714</f>
        <v>-3.5526</v>
      </c>
      <c r="O714" s="89">
        <f>'Raw Data'!A722</f>
        <v>43047</v>
      </c>
      <c r="P714" s="88">
        <f>'Raw Data'!B722</f>
        <v>4.4377000000000004</v>
      </c>
      <c r="Q714" s="88">
        <f>'Raw Data'!C722</f>
        <v>3.3860000000000001</v>
      </c>
      <c r="R714" s="88">
        <f t="shared" si="448"/>
        <v>1.0517000000000003</v>
      </c>
      <c r="S714" s="88">
        <f>'Raw Data'!D722</f>
        <v>3.0697999999999999</v>
      </c>
      <c r="T714" s="15">
        <f t="shared" si="449"/>
        <v>1.8311134742929419E-2</v>
      </c>
      <c r="U714" s="15">
        <f t="shared" si="450"/>
        <v>5.8310891948233877E-2</v>
      </c>
      <c r="V714" s="88">
        <f>'Raw Data'!F722</f>
        <v>2.8037000000000001</v>
      </c>
      <c r="W714" s="88">
        <f t="shared" si="451"/>
        <v>0.26609999999999978</v>
      </c>
      <c r="Y714" s="89">
        <f>'Raw Data'!A722</f>
        <v>43047</v>
      </c>
      <c r="Z714" s="88">
        <f>'Raw Data'!G722</f>
        <v>5.0086000000000004</v>
      </c>
      <c r="AA714" s="88">
        <f>'Raw Data'!H722</f>
        <v>3.5526</v>
      </c>
      <c r="AB714" s="88">
        <f t="shared" si="452"/>
        <v>1.4560000000000004</v>
      </c>
      <c r="AC714" s="88">
        <f>'Raw Data'!I722</f>
        <v>3.8961000000000001</v>
      </c>
      <c r="AD714" s="12">
        <f t="shared" si="453"/>
        <v>-1.5900700929164146E-3</v>
      </c>
      <c r="AE714" s="15">
        <f t="shared" si="454"/>
        <v>6.6727306992141987E-3</v>
      </c>
      <c r="AG714" s="91">
        <f>'Raw Data'!M722</f>
        <v>43070</v>
      </c>
      <c r="AH714" s="90">
        <f>'Raw Data'!N722</f>
        <v>3317.6174000000001</v>
      </c>
      <c r="AI714" s="14">
        <f t="shared" si="429"/>
        <v>1.2931802784574943E-4</v>
      </c>
      <c r="AJ714" s="15">
        <f t="shared" si="430"/>
        <v>8.4300638439376574E-3</v>
      </c>
      <c r="AK714" s="90">
        <f>'Raw Data'!R722+'Raw Data'!S722</f>
        <v>102666648.2774</v>
      </c>
      <c r="AM714" s="76">
        <f>'Raw Data'!V722</f>
        <v>43006</v>
      </c>
      <c r="AN714" s="75">
        <f>IF('Raw Data'!W722=0,AN713,'Raw Data'!W722)</f>
        <v>6.6699000000000002</v>
      </c>
      <c r="AO714" s="15">
        <f t="shared" si="444"/>
        <v>5.2461995272248029E-3</v>
      </c>
      <c r="AP714" s="15">
        <f t="shared" si="445"/>
        <v>4.1610404597339553E-3</v>
      </c>
      <c r="AQ714" s="75">
        <f>IF('Raw Data'!Y722=0,AQ713,'Raw Data'!Y722)</f>
        <v>6.6540999999999997</v>
      </c>
      <c r="AR714" s="75">
        <f>IF('Raw Data'!X722=0,AR713,'Raw Data'!X722)</f>
        <v>6.6829999999999998</v>
      </c>
      <c r="AS714" s="75">
        <f t="shared" si="446"/>
        <v>2.8900000000000148E-2</v>
      </c>
      <c r="AT714" s="75">
        <f t="shared" si="447"/>
        <v>-1.580000000000048E-2</v>
      </c>
      <c r="AV714" s="322">
        <f>'Raw Data'!AB714</f>
        <v>43304</v>
      </c>
      <c r="AW714" s="321">
        <f>'Raw Data'!AC714</f>
        <v>282.33</v>
      </c>
      <c r="AX714" s="321">
        <f t="shared" si="443"/>
        <v>328.05399999999997</v>
      </c>
    </row>
    <row r="715" spans="1:50">
      <c r="A715" s="91">
        <f>'Raw Data'!M723</f>
        <v>43073</v>
      </c>
      <c r="B715" s="13">
        <f>'Raw Data'!N723</f>
        <v>3309.6183000000001</v>
      </c>
      <c r="C715" s="14">
        <f t="shared" si="419"/>
        <v>-2.4140091726397514E-3</v>
      </c>
      <c r="D715" s="15">
        <f t="shared" si="420"/>
        <v>8.2800211451384623E-3</v>
      </c>
      <c r="E715" s="90">
        <f>'Raw Data'!Q723</f>
        <v>3681.93</v>
      </c>
      <c r="F715" s="14">
        <f t="shared" si="421"/>
        <v>2.3275743653027921E-3</v>
      </c>
      <c r="G715" s="15">
        <f t="shared" si="422"/>
        <v>1.0350113060390775E-2</v>
      </c>
      <c r="H715" s="13">
        <f t="shared" si="423"/>
        <v>1.2500104624089938</v>
      </c>
      <c r="J715" s="89">
        <f>'Raw Data'!A723</f>
        <v>43048</v>
      </c>
      <c r="K715" s="88">
        <f>'Raw Data'!H723</f>
        <v>3.5716000000000001</v>
      </c>
      <c r="L715" s="88">
        <f>'Raw Data'!J723</f>
        <v>0</v>
      </c>
      <c r="M715" s="88">
        <f t="shared" si="455"/>
        <v>-3.5716000000000001</v>
      </c>
      <c r="O715" s="89">
        <f>'Raw Data'!A723</f>
        <v>43048</v>
      </c>
      <c r="P715" s="88">
        <f>'Raw Data'!B723</f>
        <v>4.4568000000000003</v>
      </c>
      <c r="Q715" s="88">
        <f>'Raw Data'!C723</f>
        <v>3.3639999999999999</v>
      </c>
      <c r="R715" s="88">
        <f t="shared" si="448"/>
        <v>1.0928000000000004</v>
      </c>
      <c r="S715" s="88">
        <f>'Raw Data'!D723</f>
        <v>3.2299000000000002</v>
      </c>
      <c r="T715" s="15">
        <f t="shared" si="449"/>
        <v>5.0838764105809578E-2</v>
      </c>
      <c r="U715" s="15">
        <f t="shared" si="450"/>
        <v>5.8179575437137615E-2</v>
      </c>
      <c r="V715" s="88">
        <f>'Raw Data'!F723</f>
        <v>2.9026000000000001</v>
      </c>
      <c r="W715" s="88">
        <f t="shared" si="451"/>
        <v>0.32730000000000015</v>
      </c>
      <c r="Y715" s="89">
        <f>'Raw Data'!A723</f>
        <v>43048</v>
      </c>
      <c r="Z715" s="88">
        <f>'Raw Data'!G723</f>
        <v>5.0247999999999999</v>
      </c>
      <c r="AA715" s="88">
        <f>'Raw Data'!H723</f>
        <v>3.5716000000000001</v>
      </c>
      <c r="AB715" s="88">
        <f t="shared" si="452"/>
        <v>1.4531999999999998</v>
      </c>
      <c r="AC715" s="88">
        <f>'Raw Data'!I723</f>
        <v>3.8967999999999998</v>
      </c>
      <c r="AD715" s="12">
        <f t="shared" si="453"/>
        <v>1.7965070817854464E-4</v>
      </c>
      <c r="AE715" s="15">
        <f t="shared" si="454"/>
        <v>6.5960422767069324E-3</v>
      </c>
      <c r="AG715" s="91">
        <f>'Raw Data'!M723</f>
        <v>43073</v>
      </c>
      <c r="AH715" s="90">
        <f>'Raw Data'!N723</f>
        <v>3309.6183000000001</v>
      </c>
      <c r="AI715" s="14">
        <f t="shared" si="429"/>
        <v>-2.4140091726397514E-3</v>
      </c>
      <c r="AJ715" s="15">
        <f t="shared" si="430"/>
        <v>8.2800211451384623E-3</v>
      </c>
      <c r="AK715" s="90">
        <f>'Raw Data'!R723+'Raw Data'!S723</f>
        <v>102577604.9316</v>
      </c>
      <c r="AM715" s="76">
        <f>'Raw Data'!V723</f>
        <v>43007</v>
      </c>
      <c r="AN715" s="75">
        <f>IF('Raw Data'!W723=0,AN714,'Raw Data'!W723)</f>
        <v>6.6470000000000002</v>
      </c>
      <c r="AO715" s="15">
        <f t="shared" si="444"/>
        <v>-3.4392422519507475E-3</v>
      </c>
      <c r="AP715" s="15">
        <f t="shared" si="445"/>
        <v>4.1084857764426292E-3</v>
      </c>
      <c r="AQ715" s="75">
        <f>IF('Raw Data'!Y723=0,AQ714,'Raw Data'!Y723)</f>
        <v>6.6477000000000004</v>
      </c>
      <c r="AR715" s="75">
        <f>IF('Raw Data'!X723=0,AR714,'Raw Data'!X723)</f>
        <v>6.6592000000000002</v>
      </c>
      <c r="AS715" s="75">
        <f t="shared" si="446"/>
        <v>1.1499999999999844E-2</v>
      </c>
      <c r="AT715" s="75">
        <f t="shared" si="447"/>
        <v>7.0000000000014495E-4</v>
      </c>
      <c r="AV715" s="322">
        <f>'Raw Data'!AB715</f>
        <v>43305</v>
      </c>
      <c r="AW715" s="321">
        <f>'Raw Data'!AC715</f>
        <v>347.03</v>
      </c>
      <c r="AX715" s="321">
        <f t="shared" si="443"/>
        <v>333.84999999999997</v>
      </c>
    </row>
    <row r="716" spans="1:50">
      <c r="A716" s="91">
        <f>'Raw Data'!M724</f>
        <v>43074</v>
      </c>
      <c r="B716" s="13">
        <f>'Raw Data'!N724</f>
        <v>3303.6750999999999</v>
      </c>
      <c r="C716" s="14">
        <f t="shared" si="419"/>
        <v>-1.7973500464814167E-3</v>
      </c>
      <c r="D716" s="15">
        <f t="shared" si="420"/>
        <v>7.8757076997359628E-3</v>
      </c>
      <c r="E716" s="90">
        <f>'Raw Data'!Q724</f>
        <v>3742.04</v>
      </c>
      <c r="F716" s="14">
        <f t="shared" si="421"/>
        <v>1.619384604231424E-2</v>
      </c>
      <c r="G716" s="15">
        <f t="shared" si="422"/>
        <v>1.1540587834582042E-2</v>
      </c>
      <c r="H716" s="13">
        <f t="shared" si="423"/>
        <v>1.4653397859050745</v>
      </c>
      <c r="J716" s="89">
        <f>'Raw Data'!A724</f>
        <v>43049</v>
      </c>
      <c r="K716" s="88">
        <f>'Raw Data'!H724</f>
        <v>3.5678000000000001</v>
      </c>
      <c r="L716" s="88">
        <f>'Raw Data'!J724</f>
        <v>0</v>
      </c>
      <c r="M716" s="88">
        <f t="shared" si="455"/>
        <v>-3.5678000000000001</v>
      </c>
      <c r="O716" s="89">
        <f>'Raw Data'!A724</f>
        <v>43049</v>
      </c>
      <c r="P716" s="88">
        <f>'Raw Data'!B724</f>
        <v>4.4747000000000003</v>
      </c>
      <c r="Q716" s="88">
        <f>'Raw Data'!C724</f>
        <v>3.4198</v>
      </c>
      <c r="R716" s="88">
        <f t="shared" si="448"/>
        <v>1.0549000000000004</v>
      </c>
      <c r="S716" s="88">
        <f>'Raw Data'!D724</f>
        <v>3.3993000000000002</v>
      </c>
      <c r="T716" s="15">
        <f t="shared" si="449"/>
        <v>5.111835106951336E-2</v>
      </c>
      <c r="U716" s="15">
        <f t="shared" si="450"/>
        <v>5.863077168587115E-2</v>
      </c>
      <c r="V716" s="88">
        <f>'Raw Data'!F724</f>
        <v>2.9438</v>
      </c>
      <c r="W716" s="88">
        <f t="shared" si="451"/>
        <v>0.45550000000000024</v>
      </c>
      <c r="Y716" s="89">
        <f>'Raw Data'!A724</f>
        <v>43049</v>
      </c>
      <c r="Z716" s="88">
        <f>'Raw Data'!G724</f>
        <v>5.0392999999999999</v>
      </c>
      <c r="AA716" s="88">
        <f>'Raw Data'!H724</f>
        <v>3.5678000000000001</v>
      </c>
      <c r="AB716" s="88">
        <f t="shared" si="452"/>
        <v>1.4714999999999998</v>
      </c>
      <c r="AC716" s="88">
        <f>'Raw Data'!I724</f>
        <v>3.9022000000000001</v>
      </c>
      <c r="AD716" s="12">
        <f t="shared" si="453"/>
        <v>1.3847931434655555E-3</v>
      </c>
      <c r="AE716" s="15">
        <f t="shared" si="454"/>
        <v>6.5977398054622074E-3</v>
      </c>
      <c r="AG716" s="91">
        <f>'Raw Data'!M724</f>
        <v>43074</v>
      </c>
      <c r="AH716" s="90">
        <f>'Raw Data'!N724</f>
        <v>3303.6750999999999</v>
      </c>
      <c r="AI716" s="14">
        <f t="shared" si="429"/>
        <v>-1.7973500464814167E-3</v>
      </c>
      <c r="AJ716" s="15">
        <f t="shared" si="430"/>
        <v>7.8757076997359628E-3</v>
      </c>
      <c r="AK716" s="90">
        <f>'Raw Data'!R724+'Raw Data'!S724</f>
        <v>101243641.06470001</v>
      </c>
      <c r="AM716" s="76">
        <f>'Raw Data'!V724</f>
        <v>43010</v>
      </c>
      <c r="AN716" s="75">
        <f>IF('Raw Data'!W724=0,AN715,'Raw Data'!W724)</f>
        <v>6.6470000000000002</v>
      </c>
      <c r="AO716" s="15">
        <f t="shared" si="444"/>
        <v>0</v>
      </c>
      <c r="AP716" s="15">
        <f t="shared" si="445"/>
        <v>3.6916951634013788E-3</v>
      </c>
      <c r="AQ716" s="75">
        <f>IF('Raw Data'!Y724=0,AQ715,'Raw Data'!Y724)</f>
        <v>6.673</v>
      </c>
      <c r="AR716" s="75">
        <f>IF('Raw Data'!X724=0,AR715,'Raw Data'!X724)</f>
        <v>6.6837</v>
      </c>
      <c r="AS716" s="75">
        <f t="shared" si="446"/>
        <v>1.0699999999999932E-2</v>
      </c>
      <c r="AT716" s="75">
        <f t="shared" si="447"/>
        <v>2.5999999999999801E-2</v>
      </c>
      <c r="AV716" s="322">
        <f>'Raw Data'!AB716</f>
        <v>43306</v>
      </c>
      <c r="AW716" s="321">
        <f>'Raw Data'!AC716</f>
        <v>324.64999999999998</v>
      </c>
      <c r="AX716" s="321">
        <f t="shared" si="443"/>
        <v>323.53800000000001</v>
      </c>
    </row>
    <row r="717" spans="1:50">
      <c r="A717" s="129">
        <f>'Raw Data'!M725</f>
        <v>43075</v>
      </c>
      <c r="B717" s="13">
        <f>'Raw Data'!N725</f>
        <v>3293.9648000000002</v>
      </c>
      <c r="C717" s="14">
        <f t="shared" ref="C717:C732" si="456">LN(B717/B716)</f>
        <v>-2.9435698699844903E-3</v>
      </c>
      <c r="D717" s="15">
        <f t="shared" ref="D717:D732" si="457">_xlfn.STDEV.P(C708:C717)</f>
        <v>7.2887585726872563E-3</v>
      </c>
      <c r="E717" s="128">
        <f>'Raw Data'!Q725</f>
        <v>3703.17</v>
      </c>
      <c r="F717" s="14">
        <f t="shared" ref="F717:F732" si="458">LN(E717/E716)</f>
        <v>-1.0441707665277303E-2</v>
      </c>
      <c r="G717" s="15">
        <f t="shared" ref="G717:G732" si="459">_xlfn.STDEV.P(F708:F717)</f>
        <v>8.9829686064391741E-3</v>
      </c>
      <c r="H717" s="13">
        <f t="shared" ref="H717:H732" si="460">G717/D717</f>
        <v>1.2324415079545279</v>
      </c>
      <c r="J717" s="89">
        <f>'Raw Data'!A725</f>
        <v>43052</v>
      </c>
      <c r="K717" s="88">
        <f>'Raw Data'!H725</f>
        <v>3.6101000000000001</v>
      </c>
      <c r="L717" s="88">
        <f>'Raw Data'!J725</f>
        <v>0</v>
      </c>
      <c r="M717" s="88">
        <f t="shared" si="455"/>
        <v>-3.6101000000000001</v>
      </c>
      <c r="O717" s="89">
        <f>'Raw Data'!A725</f>
        <v>43052</v>
      </c>
      <c r="P717" s="88">
        <f>'Raw Data'!B725</f>
        <v>4.5155000000000003</v>
      </c>
      <c r="Q717" s="88">
        <f>'Raw Data'!C725</f>
        <v>3.4468999999999999</v>
      </c>
      <c r="R717" s="88">
        <f t="shared" si="448"/>
        <v>1.0686000000000004</v>
      </c>
      <c r="S717" s="88">
        <f>'Raw Data'!D725</f>
        <v>3.4417</v>
      </c>
      <c r="T717" s="15">
        <f t="shared" si="449"/>
        <v>1.2396007289615823E-2</v>
      </c>
      <c r="U717" s="15">
        <f t="shared" si="450"/>
        <v>5.8504929943591459E-2</v>
      </c>
      <c r="V717" s="88">
        <f>'Raw Data'!F725</f>
        <v>2.9430000000000001</v>
      </c>
      <c r="W717" s="88">
        <f t="shared" si="451"/>
        <v>0.49869999999999992</v>
      </c>
      <c r="Y717" s="89">
        <f>'Raw Data'!A725</f>
        <v>43052</v>
      </c>
      <c r="Z717" s="88">
        <f>'Raw Data'!G725</f>
        <v>5.1078000000000001</v>
      </c>
      <c r="AA717" s="88">
        <f>'Raw Data'!H725</f>
        <v>3.6101000000000001</v>
      </c>
      <c r="AB717" s="88">
        <f t="shared" si="452"/>
        <v>1.4977</v>
      </c>
      <c r="AC717" s="88">
        <f>'Raw Data'!I725</f>
        <v>3.9533999999999998</v>
      </c>
      <c r="AD717" s="12">
        <f t="shared" si="453"/>
        <v>1.3035471512030786E-2</v>
      </c>
      <c r="AE717" s="15">
        <f t="shared" si="454"/>
        <v>6.9715634722959602E-3</v>
      </c>
      <c r="AG717" s="91">
        <f>'Raw Data'!M725</f>
        <v>43075</v>
      </c>
      <c r="AH717" s="90">
        <f>'Raw Data'!N725</f>
        <v>3293.9648000000002</v>
      </c>
      <c r="AI717" s="14">
        <f t="shared" si="429"/>
        <v>-2.9435698699844903E-3</v>
      </c>
      <c r="AJ717" s="15">
        <f t="shared" si="430"/>
        <v>7.2887585726872563E-3</v>
      </c>
      <c r="AK717" s="90">
        <f>'Raw Data'!R725+'Raw Data'!S725</f>
        <v>101306745.2735</v>
      </c>
      <c r="AM717" s="76">
        <f>'Raw Data'!V725</f>
        <v>43011</v>
      </c>
      <c r="AN717" s="75">
        <f>IF('Raw Data'!W725=0,AN716,'Raw Data'!W725)</f>
        <v>6.6470000000000002</v>
      </c>
      <c r="AO717" s="15">
        <f t="shared" si="444"/>
        <v>0</v>
      </c>
      <c r="AP717" s="15">
        <f t="shared" si="445"/>
        <v>3.587158799293074E-3</v>
      </c>
      <c r="AQ717" s="75">
        <f>IF('Raw Data'!Y725=0,AQ716,'Raw Data'!Y725)</f>
        <v>6.6669999999999998</v>
      </c>
      <c r="AR717" s="75">
        <f>IF('Raw Data'!X725=0,AR716,'Raw Data'!X725)</f>
        <v>6.6833</v>
      </c>
      <c r="AS717" s="75">
        <f t="shared" si="446"/>
        <v>1.6300000000000203E-2</v>
      </c>
      <c r="AT717" s="75">
        <f t="shared" si="447"/>
        <v>1.9999999999999574E-2</v>
      </c>
      <c r="AV717" s="322">
        <f>'Raw Data'!AB717</f>
        <v>43307</v>
      </c>
      <c r="AW717" s="321">
        <f>'Raw Data'!AC717</f>
        <v>291.33</v>
      </c>
      <c r="AX717" s="321">
        <f t="shared" si="443"/>
        <v>308.99799999999993</v>
      </c>
    </row>
    <row r="718" spans="1:50">
      <c r="A718" s="129">
        <f>'Raw Data'!M726</f>
        <v>43076</v>
      </c>
      <c r="B718" s="13">
        <f>'Raw Data'!N726</f>
        <v>3272.0542</v>
      </c>
      <c r="C718" s="14">
        <f t="shared" si="456"/>
        <v>-6.6739622069378552E-3</v>
      </c>
      <c r="D718" s="15">
        <f t="shared" si="457"/>
        <v>3.8209713333448277E-3</v>
      </c>
      <c r="E718" s="128">
        <f>'Raw Data'!Q726</f>
        <v>3669.26</v>
      </c>
      <c r="F718" s="14">
        <f t="shared" si="458"/>
        <v>-9.199202742309915E-3</v>
      </c>
      <c r="G718" s="15">
        <f t="shared" si="459"/>
        <v>8.3230450213851604E-3</v>
      </c>
      <c r="H718" s="13">
        <f t="shared" si="460"/>
        <v>2.1782537201343715</v>
      </c>
      <c r="J718" s="89">
        <f>'Raw Data'!A726</f>
        <v>43053</v>
      </c>
      <c r="K718" s="88">
        <f>'Raw Data'!H726</f>
        <v>3.6122999999999998</v>
      </c>
      <c r="L718" s="88">
        <f>'Raw Data'!J726</f>
        <v>0</v>
      </c>
      <c r="M718" s="88">
        <f t="shared" si="455"/>
        <v>-3.6122999999999998</v>
      </c>
      <c r="O718" s="89">
        <f>'Raw Data'!A726</f>
        <v>43053</v>
      </c>
      <c r="P718" s="88">
        <f>'Raw Data'!B726</f>
        <v>4.5346000000000002</v>
      </c>
      <c r="Q718" s="88">
        <f>'Raw Data'!C726</f>
        <v>3.4439000000000002</v>
      </c>
      <c r="R718" s="88">
        <f t="shared" si="448"/>
        <v>1.0907</v>
      </c>
      <c r="S718" s="88">
        <f>'Raw Data'!D726</f>
        <v>3.5785</v>
      </c>
      <c r="T718" s="15">
        <f t="shared" si="449"/>
        <v>3.8978182834405704E-2</v>
      </c>
      <c r="U718" s="15">
        <f t="shared" si="450"/>
        <v>5.8703361519594904E-2</v>
      </c>
      <c r="V718" s="88">
        <f>'Raw Data'!F726</f>
        <v>2.9430999999999998</v>
      </c>
      <c r="W718" s="88">
        <f t="shared" si="451"/>
        <v>0.63540000000000019</v>
      </c>
      <c r="Y718" s="89">
        <f>'Raw Data'!A726</f>
        <v>43053</v>
      </c>
      <c r="Z718" s="88">
        <f>'Raw Data'!G726</f>
        <v>5.1372999999999998</v>
      </c>
      <c r="AA718" s="88">
        <f>'Raw Data'!H726</f>
        <v>3.6122999999999998</v>
      </c>
      <c r="AB718" s="88">
        <f t="shared" si="452"/>
        <v>1.5249999999999999</v>
      </c>
      <c r="AC718" s="88">
        <f>'Raw Data'!I726</f>
        <v>3.9851000000000001</v>
      </c>
      <c r="AD718" s="12">
        <f t="shared" si="453"/>
        <v>7.986437864520449E-3</v>
      </c>
      <c r="AE718" s="15">
        <f t="shared" si="454"/>
        <v>6.9203722143619311E-3</v>
      </c>
      <c r="AG718" s="91">
        <f>'Raw Data'!M726</f>
        <v>43076</v>
      </c>
      <c r="AH718" s="90">
        <f>'Raw Data'!N726</f>
        <v>3272.0542</v>
      </c>
      <c r="AI718" s="14">
        <f t="shared" si="429"/>
        <v>-6.6739622069378552E-3</v>
      </c>
      <c r="AJ718" s="15">
        <f t="shared" si="430"/>
        <v>3.8209713333448277E-3</v>
      </c>
      <c r="AK718" s="90">
        <f>'Raw Data'!R726+'Raw Data'!S726</f>
        <v>101363259.68360001</v>
      </c>
      <c r="AM718" s="76">
        <f>'Raw Data'!V726</f>
        <v>43012</v>
      </c>
      <c r="AN718" s="75">
        <f>IF('Raw Data'!W726=0,AN717,'Raw Data'!W726)</f>
        <v>6.6470000000000002</v>
      </c>
      <c r="AO718" s="15">
        <f t="shared" si="444"/>
        <v>0</v>
      </c>
      <c r="AP718" s="15">
        <f t="shared" si="445"/>
        <v>3.4167055597527835E-3</v>
      </c>
      <c r="AQ718" s="75">
        <f>IF('Raw Data'!Y726=0,AQ717,'Raw Data'!Y726)</f>
        <v>6.6477000000000004</v>
      </c>
      <c r="AR718" s="75">
        <f>IF('Raw Data'!X726=0,AR717,'Raw Data'!X726)</f>
        <v>6.6573000000000002</v>
      </c>
      <c r="AS718" s="75">
        <f t="shared" si="446"/>
        <v>9.5999999999998309E-3</v>
      </c>
      <c r="AT718" s="75">
        <f t="shared" si="447"/>
        <v>7.0000000000014495E-4</v>
      </c>
      <c r="AV718" s="318">
        <f>'Raw Data'!AB718</f>
        <v>43308</v>
      </c>
      <c r="AW718" s="317">
        <f>'Raw Data'!AC718</f>
        <v>301.60000000000002</v>
      </c>
      <c r="AX718" s="317">
        <f t="shared" si="443"/>
        <v>309.38800000000003</v>
      </c>
    </row>
    <row r="719" spans="1:50">
      <c r="A719" s="129">
        <f>'Raw Data'!M727</f>
        <v>43077</v>
      </c>
      <c r="B719" s="13">
        <f>'Raw Data'!N727</f>
        <v>3289.9924000000001</v>
      </c>
      <c r="C719" s="14">
        <f t="shared" si="456"/>
        <v>5.467271348735315E-3</v>
      </c>
      <c r="D719" s="15">
        <f t="shared" si="457"/>
        <v>4.4361944973595182E-3</v>
      </c>
      <c r="E719" s="128">
        <f>'Raw Data'!Q727</f>
        <v>3664.62</v>
      </c>
      <c r="F719" s="14">
        <f t="shared" si="458"/>
        <v>-1.2653603874366048E-3</v>
      </c>
      <c r="G719" s="15">
        <f t="shared" si="459"/>
        <v>8.1646857589008897E-3</v>
      </c>
      <c r="H719" s="13">
        <f t="shared" si="460"/>
        <v>1.8404706474796402</v>
      </c>
      <c r="J719" s="89">
        <f>'Raw Data'!A727</f>
        <v>43054</v>
      </c>
      <c r="K719" s="88">
        <f>'Raw Data'!H727</f>
        <v>3.6012</v>
      </c>
      <c r="L719" s="88">
        <f>'Raw Data'!J727</f>
        <v>0</v>
      </c>
      <c r="M719" s="88">
        <f t="shared" si="455"/>
        <v>-3.6012</v>
      </c>
      <c r="O719" s="89">
        <f>'Raw Data'!A727</f>
        <v>43054</v>
      </c>
      <c r="P719" s="88">
        <f>'Raw Data'!B727</f>
        <v>4.5454999999999997</v>
      </c>
      <c r="Q719" s="88">
        <f>'Raw Data'!C727</f>
        <v>3.5261</v>
      </c>
      <c r="R719" s="88">
        <f t="shared" si="448"/>
        <v>1.0193999999999996</v>
      </c>
      <c r="S719" s="88">
        <f>'Raw Data'!D727</f>
        <v>3.7149000000000001</v>
      </c>
      <c r="T719" s="15">
        <f t="shared" si="449"/>
        <v>3.740804171051039E-2</v>
      </c>
      <c r="U719" s="15">
        <f t="shared" si="450"/>
        <v>5.9005826619246408E-2</v>
      </c>
      <c r="V719" s="88">
        <f>'Raw Data'!F727</f>
        <v>2.9759000000000002</v>
      </c>
      <c r="W719" s="88">
        <f t="shared" si="451"/>
        <v>0.73899999999999988</v>
      </c>
      <c r="Y719" s="89">
        <f>'Raw Data'!A727</f>
        <v>43054</v>
      </c>
      <c r="Z719" s="88">
        <f>'Raw Data'!G727</f>
        <v>5.1420000000000003</v>
      </c>
      <c r="AA719" s="88">
        <f>'Raw Data'!H727</f>
        <v>3.6012</v>
      </c>
      <c r="AB719" s="88">
        <f t="shared" si="452"/>
        <v>1.5408000000000004</v>
      </c>
      <c r="AC719" s="88">
        <f>'Raw Data'!I727</f>
        <v>3.9784999999999999</v>
      </c>
      <c r="AD719" s="12">
        <f t="shared" si="453"/>
        <v>-1.6575421947600591E-3</v>
      </c>
      <c r="AE719" s="15">
        <f t="shared" si="454"/>
        <v>6.9861905921785863E-3</v>
      </c>
      <c r="AG719" s="91">
        <f>'Raw Data'!M727</f>
        <v>43077</v>
      </c>
      <c r="AH719" s="90">
        <f>'Raw Data'!N727</f>
        <v>3289.9924000000001</v>
      </c>
      <c r="AI719" s="14">
        <f t="shared" si="429"/>
        <v>5.467271348735315E-3</v>
      </c>
      <c r="AJ719" s="15">
        <f t="shared" si="430"/>
        <v>4.4361944973595182E-3</v>
      </c>
      <c r="AK719" s="90">
        <f>'Raw Data'!R727+'Raw Data'!S727</f>
        <v>101377060.7121</v>
      </c>
      <c r="AM719" s="76">
        <f>'Raw Data'!V727</f>
        <v>43013</v>
      </c>
      <c r="AN719" s="75">
        <f>IF('Raw Data'!W727=0,AN718,'Raw Data'!W727)</f>
        <v>6.6470000000000002</v>
      </c>
      <c r="AO719" s="15">
        <f t="shared" si="444"/>
        <v>0</v>
      </c>
      <c r="AP719" s="15">
        <f t="shared" si="445"/>
        <v>3.2176106157450301E-3</v>
      </c>
      <c r="AQ719" s="75">
        <f>IF('Raw Data'!Y727=0,AQ718,'Raw Data'!Y727)</f>
        <v>6.6542000000000003</v>
      </c>
      <c r="AR719" s="75">
        <f>IF('Raw Data'!X727=0,AR718,'Raw Data'!X727)</f>
        <v>6.6592000000000002</v>
      </c>
      <c r="AS719" s="75">
        <f t="shared" si="446"/>
        <v>4.9999999999998934E-3</v>
      </c>
      <c r="AT719" s="75">
        <f t="shared" si="447"/>
        <v>7.2000000000000952E-3</v>
      </c>
      <c r="AV719" s="318">
        <f>'Raw Data'!AB719</f>
        <v>43311</v>
      </c>
      <c r="AW719" s="317">
        <f>'Raw Data'!AC719</f>
        <v>259.31</v>
      </c>
      <c r="AX719" s="317">
        <f t="shared" si="443"/>
        <v>304.78399999999999</v>
      </c>
    </row>
    <row r="720" spans="1:50">
      <c r="A720" s="129">
        <f>'Raw Data'!M728</f>
        <v>43080</v>
      </c>
      <c r="B720" s="13">
        <f>'Raw Data'!N728</f>
        <v>3322.1956</v>
      </c>
      <c r="C720" s="14">
        <f t="shared" si="456"/>
        <v>9.7406349061704613E-3</v>
      </c>
      <c r="D720" s="15">
        <f t="shared" si="457"/>
        <v>4.8890892363152279E-3</v>
      </c>
      <c r="E720" s="128">
        <f>'Raw Data'!Q728</f>
        <v>3677.9</v>
      </c>
      <c r="F720" s="14">
        <f t="shared" si="458"/>
        <v>3.6172906523917209E-3</v>
      </c>
      <c r="G720" s="15">
        <f t="shared" si="459"/>
        <v>8.2805451144227146E-3</v>
      </c>
      <c r="H720" s="13">
        <f t="shared" si="460"/>
        <v>1.6936784571073884</v>
      </c>
      <c r="J720" s="89">
        <f>'Raw Data'!A728</f>
        <v>43055</v>
      </c>
      <c r="K720" s="88">
        <f>'Raw Data'!H728</f>
        <v>3.5787</v>
      </c>
      <c r="L720" s="88">
        <f>'Raw Data'!J728</f>
        <v>0</v>
      </c>
      <c r="M720" s="88">
        <f t="shared" si="455"/>
        <v>-3.5787</v>
      </c>
      <c r="O720" s="89">
        <f>'Raw Data'!A728</f>
        <v>43055</v>
      </c>
      <c r="P720" s="88">
        <f>'Raw Data'!B728</f>
        <v>4.5655999999999999</v>
      </c>
      <c r="Q720" s="88">
        <f>'Raw Data'!C728</f>
        <v>3.5878999999999999</v>
      </c>
      <c r="R720" s="88">
        <f t="shared" si="448"/>
        <v>0.97770000000000001</v>
      </c>
      <c r="S720" s="88">
        <f>'Raw Data'!D728</f>
        <v>3.4923999999999999</v>
      </c>
      <c r="T720" s="15">
        <f t="shared" si="449"/>
        <v>-6.1762580952510047E-2</v>
      </c>
      <c r="U720" s="15">
        <f t="shared" si="450"/>
        <v>6.0303361953163458E-2</v>
      </c>
      <c r="V720" s="88">
        <f>'Raw Data'!F728</f>
        <v>2.8874</v>
      </c>
      <c r="W720" s="88">
        <f t="shared" si="451"/>
        <v>0.60499999999999998</v>
      </c>
      <c r="Y720" s="89">
        <f>'Raw Data'!A728</f>
        <v>43055</v>
      </c>
      <c r="Z720" s="88">
        <f>'Raw Data'!G728</f>
        <v>5.1951999999999998</v>
      </c>
      <c r="AA720" s="88">
        <f>'Raw Data'!H728</f>
        <v>3.5787</v>
      </c>
      <c r="AB720" s="88">
        <f t="shared" si="452"/>
        <v>1.6164999999999998</v>
      </c>
      <c r="AC720" s="88">
        <f>'Raw Data'!I728</f>
        <v>3.9676999999999998</v>
      </c>
      <c r="AD720" s="12">
        <f t="shared" si="453"/>
        <v>-2.718282109725688E-3</v>
      </c>
      <c r="AE720" s="15">
        <f t="shared" si="454"/>
        <v>6.9223289833432369E-3</v>
      </c>
      <c r="AG720" s="91">
        <f>'Raw Data'!M728</f>
        <v>43080</v>
      </c>
      <c r="AH720" s="90">
        <f>'Raw Data'!N728</f>
        <v>3322.1956</v>
      </c>
      <c r="AI720" s="14">
        <f t="shared" si="429"/>
        <v>9.7406349061704613E-3</v>
      </c>
      <c r="AJ720" s="15">
        <f t="shared" si="430"/>
        <v>4.8890892363152279E-3</v>
      </c>
      <c r="AK720" s="90">
        <f>'Raw Data'!R728+'Raw Data'!S728</f>
        <v>101569922.01010001</v>
      </c>
      <c r="AM720" s="76">
        <f>'Raw Data'!V728</f>
        <v>43014</v>
      </c>
      <c r="AN720" s="75">
        <f>IF('Raw Data'!W728=0,AN719,'Raw Data'!W728)</f>
        <v>6.6470000000000002</v>
      </c>
      <c r="AO720" s="15">
        <f t="shared" si="444"/>
        <v>0</v>
      </c>
      <c r="AP720" s="15">
        <f t="shared" si="445"/>
        <v>2.8552818220076727E-3</v>
      </c>
      <c r="AQ720" s="75">
        <f>IF('Raw Data'!Y728=0,AQ719,'Raw Data'!Y728)</f>
        <v>6.6512000000000002</v>
      </c>
      <c r="AR720" s="75">
        <f>IF('Raw Data'!X728=0,AR719,'Raw Data'!X728)</f>
        <v>6.6662999999999997</v>
      </c>
      <c r="AS720" s="75">
        <f t="shared" si="446"/>
        <v>1.5099999999999447E-2</v>
      </c>
      <c r="AT720" s="75">
        <f t="shared" si="447"/>
        <v>4.1999999999999815E-3</v>
      </c>
      <c r="AV720" s="318">
        <f>'Raw Data'!AB720</f>
        <v>43312</v>
      </c>
      <c r="AW720" s="317">
        <f>'Raw Data'!AC720</f>
        <v>280.79000000000002</v>
      </c>
      <c r="AX720" s="317">
        <f t="shared" si="443"/>
        <v>291.536</v>
      </c>
    </row>
    <row r="721" spans="1:50">
      <c r="A721" s="129">
        <f>'Raw Data'!M729</f>
        <v>43081</v>
      </c>
      <c r="B721" s="13">
        <f>'Raw Data'!N729</f>
        <v>3280.8136</v>
      </c>
      <c r="C721" s="14">
        <f t="shared" si="456"/>
        <v>-1.2534449232859875E-2</v>
      </c>
      <c r="D721" s="15">
        <f t="shared" si="457"/>
        <v>5.9901823428699834E-3</v>
      </c>
      <c r="E721" s="128">
        <f>'Raw Data'!Q729</f>
        <v>3624.67</v>
      </c>
      <c r="F721" s="14">
        <f t="shared" si="458"/>
        <v>-1.4578687443015569E-2</v>
      </c>
      <c r="G721" s="15">
        <f t="shared" si="459"/>
        <v>8.4090937695944779E-3</v>
      </c>
      <c r="H721" s="13">
        <f t="shared" si="460"/>
        <v>1.4038126534835262</v>
      </c>
      <c r="J721" s="91">
        <f>'Raw Data'!A729</f>
        <v>43056</v>
      </c>
      <c r="K721" s="90">
        <f>'Raw Data'!H729</f>
        <v>3.5941999999999998</v>
      </c>
      <c r="L721" s="90">
        <f>'Raw Data'!J729</f>
        <v>0</v>
      </c>
      <c r="M721" s="90">
        <f t="shared" ref="M721:M731" si="461">L721-K721</f>
        <v>-3.5941999999999998</v>
      </c>
      <c r="O721" s="89">
        <f>'Raw Data'!A729</f>
        <v>43056</v>
      </c>
      <c r="P721" s="88">
        <f>'Raw Data'!B729</f>
        <v>4.6016000000000004</v>
      </c>
      <c r="Q721" s="88">
        <f>'Raw Data'!C729</f>
        <v>3.6034999999999999</v>
      </c>
      <c r="R721" s="88">
        <f t="shared" si="448"/>
        <v>0.99810000000000043</v>
      </c>
      <c r="S721" s="88">
        <f>'Raw Data'!D729</f>
        <v>3.2785000000000002</v>
      </c>
      <c r="T721" s="15">
        <f t="shared" si="449"/>
        <v>-6.3203178232978455E-2</v>
      </c>
      <c r="U721" s="15">
        <f t="shared" si="450"/>
        <v>6.1781110254507242E-2</v>
      </c>
      <c r="V721" s="88">
        <f>'Raw Data'!F729</f>
        <v>2.8805000000000001</v>
      </c>
      <c r="W721" s="88">
        <f t="shared" si="451"/>
        <v>0.39800000000000013</v>
      </c>
      <c r="Y721" s="89">
        <f>'Raw Data'!A729</f>
        <v>43056</v>
      </c>
      <c r="Z721" s="88">
        <f>'Raw Data'!G729</f>
        <v>5.1612999999999998</v>
      </c>
      <c r="AA721" s="88">
        <f>'Raw Data'!H729</f>
        <v>3.5941999999999998</v>
      </c>
      <c r="AB721" s="88">
        <f t="shared" si="452"/>
        <v>1.5670999999999999</v>
      </c>
      <c r="AC721" s="88">
        <f>'Raw Data'!I729</f>
        <v>3.9557000000000002</v>
      </c>
      <c r="AD721" s="12">
        <f t="shared" si="453"/>
        <v>-3.0290050167527758E-3</v>
      </c>
      <c r="AE721" s="15">
        <f t="shared" si="454"/>
        <v>7.0351973853989584E-3</v>
      </c>
      <c r="AG721" s="91">
        <f>'Raw Data'!M729</f>
        <v>43081</v>
      </c>
      <c r="AH721" s="90">
        <f>'Raw Data'!N729</f>
        <v>3280.8136</v>
      </c>
      <c r="AI721" s="14">
        <f t="shared" si="429"/>
        <v>-1.2534449232859875E-2</v>
      </c>
      <c r="AJ721" s="15">
        <f t="shared" si="430"/>
        <v>5.9901823428699834E-3</v>
      </c>
      <c r="AK721" s="90">
        <f>'Raw Data'!R729+'Raw Data'!S729</f>
        <v>101706431.758</v>
      </c>
      <c r="AM721" s="76">
        <f>'Raw Data'!V729</f>
        <v>43017</v>
      </c>
      <c r="AN721" s="75">
        <f>IF('Raw Data'!W729=0,AN720,'Raw Data'!W729)</f>
        <v>6.6284999999999998</v>
      </c>
      <c r="AO721" s="15">
        <f t="shared" si="444"/>
        <v>-2.7870908026775263E-3</v>
      </c>
      <c r="AP721" s="15">
        <f t="shared" si="445"/>
        <v>2.3061233825655615E-3</v>
      </c>
      <c r="AQ721" s="75">
        <f>IF('Raw Data'!Y729=0,AQ720,'Raw Data'!Y729)</f>
        <v>6.6151999999999997</v>
      </c>
      <c r="AR721" s="75">
        <f>IF('Raw Data'!X729=0,AR720,'Raw Data'!X729)</f>
        <v>6.6417999999999999</v>
      </c>
      <c r="AS721" s="75">
        <f t="shared" si="446"/>
        <v>2.6600000000000179E-2</v>
      </c>
      <c r="AT721" s="75">
        <f t="shared" si="447"/>
        <v>-1.330000000000009E-2</v>
      </c>
      <c r="AV721" s="318">
        <f>'Raw Data'!AB721</f>
        <v>43313</v>
      </c>
      <c r="AW721" s="317">
        <f>'Raw Data'!AC721</f>
        <v>306.47000000000003</v>
      </c>
      <c r="AX721" s="317">
        <f t="shared" si="443"/>
        <v>287.89999999999998</v>
      </c>
    </row>
    <row r="722" spans="1:50">
      <c r="A722" s="129">
        <f>'Raw Data'!M730</f>
        <v>43082</v>
      </c>
      <c r="B722" s="13">
        <f>'Raw Data'!N730</f>
        <v>3303.0373</v>
      </c>
      <c r="C722" s="14">
        <f t="shared" si="456"/>
        <v>6.7509986915157225E-3</v>
      </c>
      <c r="D722" s="15">
        <f t="shared" si="457"/>
        <v>6.460193268159586E-3</v>
      </c>
      <c r="E722" s="128">
        <f>'Raw Data'!Q730</f>
        <v>3642.48</v>
      </c>
      <c r="F722" s="14">
        <f t="shared" si="458"/>
        <v>4.901518657773443E-3</v>
      </c>
      <c r="G722" s="15">
        <f t="shared" si="459"/>
        <v>8.5833601400535278E-3</v>
      </c>
      <c r="H722" s="13">
        <f t="shared" si="460"/>
        <v>1.3286537699047509</v>
      </c>
      <c r="J722" s="91">
        <f>'Raw Data'!A730</f>
        <v>43059</v>
      </c>
      <c r="K722" s="90">
        <f>'Raw Data'!H730</f>
        <v>3.6093999999999999</v>
      </c>
      <c r="L722" s="90">
        <f>'Raw Data'!J730</f>
        <v>0</v>
      </c>
      <c r="M722" s="90">
        <f t="shared" si="461"/>
        <v>-3.6093999999999999</v>
      </c>
      <c r="O722" s="89">
        <f>'Raw Data'!A730</f>
        <v>43059</v>
      </c>
      <c r="P722" s="88">
        <f>'Raw Data'!B730</f>
        <v>4.6222000000000003</v>
      </c>
      <c r="Q722" s="88">
        <f>'Raw Data'!C730</f>
        <v>3.5874999999999999</v>
      </c>
      <c r="R722" s="88">
        <f t="shared" si="448"/>
        <v>1.0347000000000004</v>
      </c>
      <c r="S722" s="88">
        <f>'Raw Data'!D730</f>
        <v>3.3609</v>
      </c>
      <c r="T722" s="15">
        <f t="shared" si="449"/>
        <v>2.4822794529113096E-2</v>
      </c>
      <c r="U722" s="15">
        <f t="shared" si="450"/>
        <v>6.1918527241742329E-2</v>
      </c>
      <c r="V722" s="88">
        <f>'Raw Data'!F730</f>
        <v>2.8973</v>
      </c>
      <c r="W722" s="88">
        <f t="shared" si="451"/>
        <v>0.46360000000000001</v>
      </c>
      <c r="Y722" s="89">
        <f>'Raw Data'!A730</f>
        <v>43059</v>
      </c>
      <c r="Z722" s="88">
        <f>'Raw Data'!G730</f>
        <v>5.1786000000000003</v>
      </c>
      <c r="AA722" s="88">
        <f>'Raw Data'!H730</f>
        <v>3.6093999999999999</v>
      </c>
      <c r="AB722" s="88">
        <f t="shared" si="452"/>
        <v>1.5692000000000004</v>
      </c>
      <c r="AC722" s="88">
        <f>'Raw Data'!I730</f>
        <v>3.968</v>
      </c>
      <c r="AD722" s="12">
        <f t="shared" si="453"/>
        <v>3.1046127136524848E-3</v>
      </c>
      <c r="AE722" s="15">
        <f t="shared" si="454"/>
        <v>6.8027310154000452E-3</v>
      </c>
      <c r="AG722" s="91">
        <f>'Raw Data'!M730</f>
        <v>43082</v>
      </c>
      <c r="AH722" s="90">
        <f>'Raw Data'!N730</f>
        <v>3303.0373</v>
      </c>
      <c r="AI722" s="14">
        <f t="shared" si="429"/>
        <v>6.7509986915157225E-3</v>
      </c>
      <c r="AJ722" s="15">
        <f t="shared" si="430"/>
        <v>6.460193268159586E-3</v>
      </c>
      <c r="AK722" s="90">
        <f>'Raw Data'!R730+'Raw Data'!S730</f>
        <v>102010902.8721</v>
      </c>
      <c r="AM722" s="76">
        <f>'Raw Data'!V730</f>
        <v>43018</v>
      </c>
      <c r="AN722" s="75">
        <f>IF('Raw Data'!W730=0,AN721,'Raw Data'!W730)</f>
        <v>6.5861000000000001</v>
      </c>
      <c r="AO722" s="15">
        <f t="shared" si="444"/>
        <v>-6.4171666948173774E-3</v>
      </c>
      <c r="AP722" s="15">
        <f t="shared" si="445"/>
        <v>2.7773282511932857E-3</v>
      </c>
      <c r="AQ722" s="75">
        <f>IF('Raw Data'!Y730=0,AQ721,'Raw Data'!Y730)</f>
        <v>6.5669000000000004</v>
      </c>
      <c r="AR722" s="75">
        <f>IF('Raw Data'!X730=0,AR721,'Raw Data'!X730)</f>
        <v>6.5857999999999999</v>
      </c>
      <c r="AS722" s="75">
        <f t="shared" si="446"/>
        <v>1.8899999999999473E-2</v>
      </c>
      <c r="AT722" s="75">
        <f t="shared" si="447"/>
        <v>-1.9199999999999662E-2</v>
      </c>
      <c r="AV722" s="356">
        <f>'Raw Data'!AB722</f>
        <v>43314</v>
      </c>
      <c r="AW722" s="355">
        <f>'Raw Data'!AC722</f>
        <v>296.08</v>
      </c>
      <c r="AX722" s="355">
        <f t="shared" ref="AX722:AX734" si="462">AVERAGE(AW718:AW722)</f>
        <v>288.85000000000002</v>
      </c>
    </row>
    <row r="723" spans="1:50">
      <c r="A723" s="129">
        <f>'Raw Data'!M731</f>
        <v>43083</v>
      </c>
      <c r="B723" s="13">
        <f>'Raw Data'!N731</f>
        <v>3292.4385000000002</v>
      </c>
      <c r="C723" s="14">
        <f t="shared" si="456"/>
        <v>-3.2139634636854835E-3</v>
      </c>
      <c r="D723" s="15">
        <f t="shared" si="457"/>
        <v>6.280615883196651E-3</v>
      </c>
      <c r="E723" s="128">
        <f>'Raw Data'!Q731</f>
        <v>3625.95</v>
      </c>
      <c r="F723" s="14">
        <f t="shared" si="458"/>
        <v>-4.5484453996805932E-3</v>
      </c>
      <c r="G723" s="15">
        <f t="shared" si="459"/>
        <v>8.6031767211716837E-3</v>
      </c>
      <c r="H723" s="13">
        <f t="shared" si="460"/>
        <v>1.3697982620126288</v>
      </c>
      <c r="J723" s="91">
        <f>'Raw Data'!A731</f>
        <v>43060</v>
      </c>
      <c r="K723" s="90">
        <f>'Raw Data'!H731</f>
        <v>3.6168999999999998</v>
      </c>
      <c r="L723" s="90">
        <f>'Raw Data'!J731</f>
        <v>0</v>
      </c>
      <c r="M723" s="90">
        <f t="shared" si="461"/>
        <v>-3.6168999999999998</v>
      </c>
      <c r="O723" s="91">
        <f>'Raw Data'!A731</f>
        <v>43060</v>
      </c>
      <c r="P723" s="90">
        <f>'Raw Data'!B731</f>
        <v>4.6242999999999999</v>
      </c>
      <c r="Q723" s="90">
        <f>'Raw Data'!C731</f>
        <v>3.6393</v>
      </c>
      <c r="R723" s="90">
        <f t="shared" ref="R723:R731" si="463">P723-Q723</f>
        <v>0.98499999999999988</v>
      </c>
      <c r="S723" s="90">
        <f>'Raw Data'!D731</f>
        <v>3.6711</v>
      </c>
      <c r="T723" s="15">
        <f t="shared" ref="T723:T731" si="464">LN(S723/S722)</f>
        <v>8.8282549426944912E-2</v>
      </c>
      <c r="U723" s="15">
        <f t="shared" ref="U723:U731" si="465">_xlfn.STDEV.P(T704:T723)</f>
        <v>6.370283654664316E-2</v>
      </c>
      <c r="V723" s="90">
        <f>'Raw Data'!F731</f>
        <v>2.9222999999999999</v>
      </c>
      <c r="W723" s="90">
        <f t="shared" ref="W723:W731" si="466">S723-V723</f>
        <v>0.74880000000000013</v>
      </c>
      <c r="Y723" s="89">
        <f>'Raw Data'!A731</f>
        <v>43060</v>
      </c>
      <c r="Z723" s="88">
        <f>'Raw Data'!G731</f>
        <v>5.1947000000000001</v>
      </c>
      <c r="AA723" s="88">
        <f>'Raw Data'!H731</f>
        <v>3.6168999999999998</v>
      </c>
      <c r="AB723" s="88">
        <f t="shared" si="452"/>
        <v>1.5778000000000003</v>
      </c>
      <c r="AC723" s="88">
        <f>'Raw Data'!I731</f>
        <v>3.9801000000000002</v>
      </c>
      <c r="AD723" s="12">
        <f t="shared" si="453"/>
        <v>3.0447551862174856E-3</v>
      </c>
      <c r="AE723" s="15">
        <f t="shared" si="454"/>
        <v>6.8020739485391791E-3</v>
      </c>
      <c r="AG723" s="91">
        <f>'Raw Data'!M731</f>
        <v>43083</v>
      </c>
      <c r="AH723" s="90">
        <f>'Raw Data'!N731</f>
        <v>3292.4385000000002</v>
      </c>
      <c r="AI723" s="14">
        <f t="shared" si="429"/>
        <v>-3.2139634636854835E-3</v>
      </c>
      <c r="AJ723" s="15">
        <f t="shared" si="430"/>
        <v>6.280615883196651E-3</v>
      </c>
      <c r="AK723" s="90">
        <f>'Raw Data'!R731+'Raw Data'!S731</f>
        <v>102262945.8655</v>
      </c>
      <c r="AM723" s="76">
        <f>'Raw Data'!V731</f>
        <v>43019</v>
      </c>
      <c r="AN723" s="75">
        <f>IF('Raw Data'!W731=0,AN722,'Raw Data'!W731)</f>
        <v>6.5887000000000002</v>
      </c>
      <c r="AO723" s="15">
        <f t="shared" si="444"/>
        <v>3.9469290368774853E-4</v>
      </c>
      <c r="AP723" s="15">
        <f t="shared" si="445"/>
        <v>2.7675300429863717E-3</v>
      </c>
      <c r="AQ723" s="75">
        <f>IF('Raw Data'!Y731=0,AQ722,'Raw Data'!Y731)</f>
        <v>6.5735000000000001</v>
      </c>
      <c r="AR723" s="75">
        <f>IF('Raw Data'!X731=0,AR722,'Raw Data'!X731)</f>
        <v>6.5914000000000001</v>
      </c>
      <c r="AS723" s="75">
        <f t="shared" si="446"/>
        <v>1.7900000000000027E-2</v>
      </c>
      <c r="AT723" s="75">
        <f t="shared" si="447"/>
        <v>-1.5200000000000102E-2</v>
      </c>
      <c r="AV723" s="356">
        <f>'Raw Data'!AB723</f>
        <v>43315</v>
      </c>
      <c r="AW723" s="355">
        <f>'Raw Data'!AC723</f>
        <v>266.55</v>
      </c>
      <c r="AX723" s="355">
        <f t="shared" si="462"/>
        <v>281.84000000000003</v>
      </c>
    </row>
    <row r="724" spans="1:50">
      <c r="A724" s="129">
        <f>'Raw Data'!M732</f>
        <v>43084</v>
      </c>
      <c r="B724" s="13">
        <f>'Raw Data'!N732</f>
        <v>3266.1370999999999</v>
      </c>
      <c r="C724" s="14">
        <f t="shared" si="456"/>
        <v>-8.0205040234498579E-3</v>
      </c>
      <c r="D724" s="15">
        <f t="shared" si="457"/>
        <v>6.6326783797217249E-3</v>
      </c>
      <c r="E724" s="128">
        <f>'Raw Data'!Q732</f>
        <v>3583.11</v>
      </c>
      <c r="F724" s="14">
        <f t="shared" si="458"/>
        <v>-1.1885184556235322E-2</v>
      </c>
      <c r="G724" s="15">
        <f t="shared" si="459"/>
        <v>9.0145131807535354E-3</v>
      </c>
      <c r="H724" s="13">
        <f t="shared" si="460"/>
        <v>1.3591060299733304</v>
      </c>
      <c r="J724" s="91">
        <f>'Raw Data'!A732</f>
        <v>43061</v>
      </c>
      <c r="K724" s="90">
        <f>'Raw Data'!H732</f>
        <v>3.6291000000000002</v>
      </c>
      <c r="L724" s="90">
        <f>'Raw Data'!J732</f>
        <v>0</v>
      </c>
      <c r="M724" s="90">
        <f t="shared" si="461"/>
        <v>-3.6291000000000002</v>
      </c>
      <c r="O724" s="91">
        <f>'Raw Data'!A732</f>
        <v>43061</v>
      </c>
      <c r="P724" s="90">
        <f>'Raw Data'!B732</f>
        <v>4.6375000000000002</v>
      </c>
      <c r="Q724" s="90">
        <f>'Raw Data'!C732</f>
        <v>3.5651000000000002</v>
      </c>
      <c r="R724" s="90">
        <f t="shared" si="463"/>
        <v>1.0724</v>
      </c>
      <c r="S724" s="90">
        <f>'Raw Data'!D732</f>
        <v>3.839</v>
      </c>
      <c r="T724" s="15">
        <f t="shared" si="464"/>
        <v>4.4720571341065524E-2</v>
      </c>
      <c r="U724" s="15">
        <f t="shared" si="465"/>
        <v>5.8593096976649335E-2</v>
      </c>
      <c r="V724" s="90">
        <f>'Raw Data'!F732</f>
        <v>2.8967000000000001</v>
      </c>
      <c r="W724" s="90">
        <f t="shared" si="466"/>
        <v>0.94229999999999992</v>
      </c>
      <c r="Y724" s="89">
        <f>'Raw Data'!A732</f>
        <v>43061</v>
      </c>
      <c r="Z724" s="88">
        <f>'Raw Data'!G732</f>
        <v>5.24</v>
      </c>
      <c r="AA724" s="88">
        <f>'Raw Data'!H732</f>
        <v>3.6291000000000002</v>
      </c>
      <c r="AB724" s="88">
        <f t="shared" si="452"/>
        <v>1.6109</v>
      </c>
      <c r="AC724" s="88">
        <f>'Raw Data'!I732</f>
        <v>4.0167000000000002</v>
      </c>
      <c r="AD724" s="12">
        <f t="shared" si="453"/>
        <v>9.1537253804628536E-3</v>
      </c>
      <c r="AE724" s="15">
        <f t="shared" si="454"/>
        <v>6.7798668607623727E-3</v>
      </c>
      <c r="AG724" s="91">
        <f>'Raw Data'!M732</f>
        <v>43084</v>
      </c>
      <c r="AH724" s="90">
        <f>'Raw Data'!N732</f>
        <v>3266.1370999999999</v>
      </c>
      <c r="AI724" s="14">
        <f t="shared" si="429"/>
        <v>-8.0205040234498579E-3</v>
      </c>
      <c r="AJ724" s="15">
        <f t="shared" si="430"/>
        <v>6.6326783797217249E-3</v>
      </c>
      <c r="AK724" s="90">
        <f>'Raw Data'!R732+'Raw Data'!S732</f>
        <v>101909302.8362</v>
      </c>
      <c r="AM724" s="76">
        <f>'Raw Data'!V732</f>
        <v>43020</v>
      </c>
      <c r="AN724" s="75">
        <f>IF('Raw Data'!W732=0,AN723,'Raw Data'!W732)</f>
        <v>6.5888</v>
      </c>
      <c r="AO724" s="15">
        <f t="shared" si="444"/>
        <v>1.5177385695664065E-5</v>
      </c>
      <c r="AP724" s="15">
        <f t="shared" si="445"/>
        <v>2.6729828385530932E-3</v>
      </c>
      <c r="AQ724" s="75">
        <f>IF('Raw Data'!Y732=0,AQ723,'Raw Data'!Y732)</f>
        <v>6.5782999999999996</v>
      </c>
      <c r="AR724" s="75">
        <f>IF('Raw Data'!X732=0,AR723,'Raw Data'!X732)</f>
        <v>6.5914999999999999</v>
      </c>
      <c r="AS724" s="75">
        <f t="shared" si="446"/>
        <v>1.3200000000000323E-2</v>
      </c>
      <c r="AT724" s="75">
        <f t="shared" si="447"/>
        <v>-1.0500000000000398E-2</v>
      </c>
      <c r="AV724" s="356">
        <f>'Raw Data'!AB724</f>
        <v>43318</v>
      </c>
      <c r="AW724" s="355">
        <f>'Raw Data'!AC724</f>
        <v>246.58</v>
      </c>
      <c r="AX724" s="355">
        <f t="shared" si="462"/>
        <v>279.29399999999998</v>
      </c>
    </row>
    <row r="725" spans="1:50">
      <c r="A725" s="129">
        <f>'Raw Data'!M733</f>
        <v>43087</v>
      </c>
      <c r="B725" s="13">
        <f>'Raw Data'!N733</f>
        <v>3267.9223999999999</v>
      </c>
      <c r="C725" s="14">
        <f t="shared" si="456"/>
        <v>5.4645968388476285E-4</v>
      </c>
      <c r="D725" s="15">
        <f t="shared" si="457"/>
        <v>6.6541615722893214E-3</v>
      </c>
      <c r="E725" s="128">
        <f>'Raw Data'!Q733</f>
        <v>3593.85</v>
      </c>
      <c r="F725" s="14">
        <f t="shared" si="458"/>
        <v>2.992912881494491E-3</v>
      </c>
      <c r="G725" s="15">
        <f t="shared" si="459"/>
        <v>9.0521856059111224E-3</v>
      </c>
      <c r="H725" s="13">
        <f t="shared" si="460"/>
        <v>1.3603795921650241</v>
      </c>
      <c r="J725" s="91">
        <f>'Raw Data'!A733</f>
        <v>43062</v>
      </c>
      <c r="K725" s="90">
        <f>'Raw Data'!H733</f>
        <v>3.6312000000000002</v>
      </c>
      <c r="L725" s="90">
        <f>'Raw Data'!J733</f>
        <v>0</v>
      </c>
      <c r="M725" s="90">
        <f t="shared" si="461"/>
        <v>-3.6312000000000002</v>
      </c>
      <c r="O725" s="91">
        <f>'Raw Data'!A733</f>
        <v>43062</v>
      </c>
      <c r="P725" s="90">
        <f>'Raw Data'!B733</f>
        <v>4.6517999999999997</v>
      </c>
      <c r="Q725" s="90">
        <f>'Raw Data'!C733</f>
        <v>3.5886999999999998</v>
      </c>
      <c r="R725" s="90">
        <f t="shared" si="463"/>
        <v>1.0630999999999999</v>
      </c>
      <c r="S725" s="90">
        <f>'Raw Data'!D733</f>
        <v>3.7353000000000001</v>
      </c>
      <c r="T725" s="15">
        <f t="shared" si="464"/>
        <v>-2.7383779374321193E-2</v>
      </c>
      <c r="U725" s="15">
        <f t="shared" si="465"/>
        <v>5.8051874057384344E-2</v>
      </c>
      <c r="V725" s="90">
        <f>'Raw Data'!F733</f>
        <v>2.9039999999999999</v>
      </c>
      <c r="W725" s="90">
        <f t="shared" si="466"/>
        <v>0.83130000000000015</v>
      </c>
      <c r="X725" s="90"/>
      <c r="Y725" s="91">
        <f>'Raw Data'!A733</f>
        <v>43062</v>
      </c>
      <c r="Z725" s="90">
        <f>'Raw Data'!G733</f>
        <v>5.3011999999999997</v>
      </c>
      <c r="AA725" s="90">
        <f>'Raw Data'!H733</f>
        <v>3.6312000000000002</v>
      </c>
      <c r="AB725" s="90">
        <f t="shared" ref="AB725:AB731" si="467">Z725-AA725</f>
        <v>1.6699999999999995</v>
      </c>
      <c r="AC725" s="90">
        <f>'Raw Data'!I733</f>
        <v>4.0084999999999997</v>
      </c>
      <c r="AD725" s="12">
        <f t="shared" ref="AD725:AD731" si="468">LN(AC725/AC724)</f>
        <v>-2.0435634884374432E-3</v>
      </c>
      <c r="AE725" s="15">
        <f t="shared" ref="AE725:AE731" si="469">_xlfn.STDEV.P(AD706:AD725)</f>
        <v>6.8712161100039758E-3</v>
      </c>
      <c r="AG725" s="91">
        <f>'Raw Data'!M733</f>
        <v>43087</v>
      </c>
      <c r="AH725" s="90">
        <f>'Raw Data'!N733</f>
        <v>3267.9223999999999</v>
      </c>
      <c r="AI725" s="14">
        <f t="shared" si="429"/>
        <v>5.4645968388476285E-4</v>
      </c>
      <c r="AJ725" s="15">
        <f t="shared" si="430"/>
        <v>6.6541615722893214E-3</v>
      </c>
      <c r="AK725" s="90">
        <f>'Raw Data'!R733+'Raw Data'!S733</f>
        <v>102003731.52180001</v>
      </c>
      <c r="AM725" s="79">
        <f>'Raw Data'!V733</f>
        <v>43021</v>
      </c>
      <c r="AN725" s="78">
        <f>IF('Raw Data'!W733=0,AN724,'Raw Data'!W733)</f>
        <v>6.5868000000000002</v>
      </c>
      <c r="AO725" s="15">
        <f t="shared" ref="AO725:AO733" si="470">LN(AN725/AN724)</f>
        <v>-3.0359148962642775E-4</v>
      </c>
      <c r="AP725" s="15">
        <f t="shared" ref="AP725:AP733" si="471">_xlfn.STDEV.P(AO706:AO725)</f>
        <v>2.6446522345340315E-3</v>
      </c>
      <c r="AQ725" s="78">
        <f>IF('Raw Data'!Y733=0,AQ724,'Raw Data'!Y733)</f>
        <v>6.5677000000000003</v>
      </c>
      <c r="AR725" s="78">
        <f>IF('Raw Data'!X733=0,AR724,'Raw Data'!X733)</f>
        <v>6.5819999999999999</v>
      </c>
      <c r="AS725" s="78">
        <f t="shared" ref="AS725:AS733" si="472">AR725-AQ725</f>
        <v>1.4299999999999535E-2</v>
      </c>
      <c r="AT725" s="78">
        <f t="shared" ref="AT725:AT733" si="473">AQ725-AN725</f>
        <v>-1.9099999999999895E-2</v>
      </c>
      <c r="AV725" s="356">
        <f>'Raw Data'!AB725</f>
        <v>43319</v>
      </c>
      <c r="AW725" s="355">
        <f>'Raw Data'!AC725</f>
        <v>295.44</v>
      </c>
      <c r="AX725" s="355">
        <f t="shared" si="462"/>
        <v>282.22399999999999</v>
      </c>
    </row>
    <row r="726" spans="1:50">
      <c r="A726" s="129">
        <f>'Raw Data'!M734</f>
        <v>43088</v>
      </c>
      <c r="B726" s="13">
        <f>'Raw Data'!N734</f>
        <v>3296.5383999999999</v>
      </c>
      <c r="C726" s="14">
        <f t="shared" si="456"/>
        <v>8.718516915916092E-3</v>
      </c>
      <c r="D726" s="15">
        <f t="shared" si="457"/>
        <v>7.2881227488499492E-3</v>
      </c>
      <c r="E726" s="128">
        <f>'Raw Data'!Q734</f>
        <v>3650.98</v>
      </c>
      <c r="F726" s="14">
        <f t="shared" si="458"/>
        <v>1.5771573443907842E-2</v>
      </c>
      <c r="G726" s="15">
        <f t="shared" si="459"/>
        <v>8.9658228362351506E-3</v>
      </c>
      <c r="H726" s="13">
        <f t="shared" si="460"/>
        <v>1.2301964641923655</v>
      </c>
      <c r="J726" s="91">
        <f>'Raw Data'!A734</f>
        <v>43063</v>
      </c>
      <c r="K726" s="90">
        <f>'Raw Data'!H734</f>
        <v>3.6389999999999998</v>
      </c>
      <c r="L726" s="90">
        <f>'Raw Data'!J734</f>
        <v>0</v>
      </c>
      <c r="M726" s="90">
        <f t="shared" si="461"/>
        <v>-3.6389999999999998</v>
      </c>
      <c r="O726" s="91">
        <f>'Raw Data'!A734</f>
        <v>43063</v>
      </c>
      <c r="P726" s="90">
        <f>'Raw Data'!B734</f>
        <v>4.6722000000000001</v>
      </c>
      <c r="Q726" s="90">
        <f>'Raw Data'!C734</f>
        <v>3.4817999999999998</v>
      </c>
      <c r="R726" s="90">
        <f t="shared" si="463"/>
        <v>1.1904000000000003</v>
      </c>
      <c r="S726" s="90">
        <f>'Raw Data'!D734</f>
        <v>3.8275999999999999</v>
      </c>
      <c r="T726" s="15">
        <f t="shared" si="464"/>
        <v>2.4409838278631184E-2</v>
      </c>
      <c r="U726" s="15">
        <f t="shared" si="465"/>
        <v>5.7506491805456986E-2</v>
      </c>
      <c r="V726" s="90">
        <f>'Raw Data'!F734</f>
        <v>2.9386999999999999</v>
      </c>
      <c r="W726" s="90">
        <f t="shared" si="466"/>
        <v>0.88890000000000002</v>
      </c>
      <c r="X726" s="90"/>
      <c r="Y726" s="91">
        <f>'Raw Data'!A734</f>
        <v>43063</v>
      </c>
      <c r="Z726" s="90">
        <f>'Raw Data'!G734</f>
        <v>5.3695000000000004</v>
      </c>
      <c r="AA726" s="90">
        <f>'Raw Data'!H734</f>
        <v>3.6389999999999998</v>
      </c>
      <c r="AB726" s="90">
        <f t="shared" si="467"/>
        <v>1.7305000000000006</v>
      </c>
      <c r="AC726" s="90">
        <f>'Raw Data'!I734</f>
        <v>3.9863</v>
      </c>
      <c r="AD726" s="12">
        <f t="shared" si="468"/>
        <v>-5.5536241204385212E-3</v>
      </c>
      <c r="AE726" s="15">
        <f t="shared" si="469"/>
        <v>6.8185786035209646E-3</v>
      </c>
      <c r="AG726" s="136">
        <f>'Raw Data'!M734</f>
        <v>43088</v>
      </c>
      <c r="AH726" s="135">
        <f>'Raw Data'!N734</f>
        <v>3296.5383999999999</v>
      </c>
      <c r="AI726" s="14">
        <f t="shared" ref="AI726:AI733" si="474">LN(AH726/AH725)</f>
        <v>8.718516915916092E-3</v>
      </c>
      <c r="AJ726" s="15">
        <f t="shared" ref="AJ726:AJ733" si="475">_xlfn.STDEV.P(AI717:AI726)</f>
        <v>7.2881227488499492E-3</v>
      </c>
      <c r="AK726" s="135">
        <f>'Raw Data'!R734+'Raw Data'!S734</f>
        <v>102145810.86489999</v>
      </c>
      <c r="AM726" s="79">
        <f>'Raw Data'!V734</f>
        <v>43024</v>
      </c>
      <c r="AN726" s="78">
        <f>IF('Raw Data'!W734=0,AN725,'Raw Data'!W734)</f>
        <v>6.5911999999999997</v>
      </c>
      <c r="AO726" s="15">
        <f t="shared" si="470"/>
        <v>6.6777965753624688E-4</v>
      </c>
      <c r="AP726" s="15">
        <f t="shared" si="471"/>
        <v>2.5905782533764536E-3</v>
      </c>
      <c r="AQ726" s="78">
        <f>IF('Raw Data'!Y734=0,AQ725,'Raw Data'!Y734)</f>
        <v>6.5833000000000004</v>
      </c>
      <c r="AR726" s="78">
        <f>IF('Raw Data'!X734=0,AR725,'Raw Data'!X734)</f>
        <v>6.5982000000000003</v>
      </c>
      <c r="AS726" s="78">
        <f t="shared" si="472"/>
        <v>1.4899999999999913E-2</v>
      </c>
      <c r="AT726" s="78">
        <f t="shared" si="473"/>
        <v>-7.899999999999352E-3</v>
      </c>
      <c r="AV726" s="356">
        <f>'Raw Data'!AB726</f>
        <v>43320</v>
      </c>
      <c r="AW726" s="355">
        <f>'Raw Data'!AC726</f>
        <v>335.3</v>
      </c>
      <c r="AX726" s="355">
        <f t="shared" si="462"/>
        <v>287.99</v>
      </c>
    </row>
    <row r="727" spans="1:50">
      <c r="A727" s="129">
        <f>'Raw Data'!M735</f>
        <v>43089</v>
      </c>
      <c r="B727" s="13">
        <f>'Raw Data'!N735</f>
        <v>3287.6057000000001</v>
      </c>
      <c r="C727" s="14">
        <f t="shared" si="456"/>
        <v>-2.7133991434388073E-3</v>
      </c>
      <c r="D727" s="15">
        <f t="shared" si="457"/>
        <v>7.2798318485655881E-3</v>
      </c>
      <c r="E727" s="128">
        <f>'Raw Data'!Q735</f>
        <v>3647.99</v>
      </c>
      <c r="F727" s="14">
        <f t="shared" si="458"/>
        <v>-8.1929372699198074E-4</v>
      </c>
      <c r="G727" s="15">
        <f t="shared" si="459"/>
        <v>8.5653539684538305E-3</v>
      </c>
      <c r="H727" s="13">
        <f t="shared" si="460"/>
        <v>1.1765867875288274</v>
      </c>
      <c r="J727" s="91">
        <f>'Raw Data'!A735</f>
        <v>43066</v>
      </c>
      <c r="K727" s="90">
        <f>'Raw Data'!H735</f>
        <v>3.6459999999999999</v>
      </c>
      <c r="L727" s="90">
        <f>'Raw Data'!J735</f>
        <v>0</v>
      </c>
      <c r="M727" s="90">
        <f t="shared" si="461"/>
        <v>-3.6459999999999999</v>
      </c>
      <c r="O727" s="91">
        <f>'Raw Data'!A735</f>
        <v>43066</v>
      </c>
      <c r="P727" s="90">
        <f>'Raw Data'!B735</f>
        <v>4.7103000000000002</v>
      </c>
      <c r="Q727" s="90">
        <f>'Raw Data'!C735</f>
        <v>3.6111</v>
      </c>
      <c r="R727" s="90">
        <f t="shared" si="463"/>
        <v>1.0992000000000002</v>
      </c>
      <c r="S727" s="90">
        <f>'Raw Data'!D735</f>
        <v>3.7134999999999998</v>
      </c>
      <c r="T727" s="15">
        <f t="shared" si="464"/>
        <v>-3.0263146795756646E-2</v>
      </c>
      <c r="U727" s="15">
        <f t="shared" si="465"/>
        <v>5.6200294068104686E-2</v>
      </c>
      <c r="V727" s="90">
        <f>'Raw Data'!F735</f>
        <v>2.8748</v>
      </c>
      <c r="W727" s="90">
        <f t="shared" si="466"/>
        <v>0.83869999999999978</v>
      </c>
      <c r="X727" s="90"/>
      <c r="Y727" s="91">
        <f>'Raw Data'!A735</f>
        <v>43066</v>
      </c>
      <c r="Z727" s="90">
        <f>'Raw Data'!G735</f>
        <v>5.4378000000000002</v>
      </c>
      <c r="AA727" s="90">
        <f>'Raw Data'!H735</f>
        <v>3.6459999999999999</v>
      </c>
      <c r="AB727" s="90">
        <f t="shared" si="467"/>
        <v>1.7918000000000003</v>
      </c>
      <c r="AC727" s="90">
        <f>'Raw Data'!I735</f>
        <v>3.9792999999999998</v>
      </c>
      <c r="AD727" s="12">
        <f t="shared" si="468"/>
        <v>-1.7575579496641768E-3</v>
      </c>
      <c r="AE727" s="15">
        <f t="shared" si="469"/>
        <v>5.1074813086333928E-3</v>
      </c>
      <c r="AG727" s="136">
        <f>'Raw Data'!M735</f>
        <v>43089</v>
      </c>
      <c r="AH727" s="135">
        <f>'Raw Data'!N735</f>
        <v>3287.6057000000001</v>
      </c>
      <c r="AI727" s="14">
        <f t="shared" si="474"/>
        <v>-2.7133991434388073E-3</v>
      </c>
      <c r="AJ727" s="15">
        <f t="shared" si="475"/>
        <v>7.2798318485655881E-3</v>
      </c>
      <c r="AK727" s="135">
        <f>'Raw Data'!R735+'Raw Data'!S735</f>
        <v>102064577.53299999</v>
      </c>
      <c r="AM727" s="79">
        <f>'Raw Data'!V735</f>
        <v>43025</v>
      </c>
      <c r="AN727" s="78">
        <f>IF('Raw Data'!W735=0,AN726,'Raw Data'!W735)</f>
        <v>6.6159999999999997</v>
      </c>
      <c r="AO727" s="15">
        <f t="shared" si="470"/>
        <v>3.7555317021469204E-3</v>
      </c>
      <c r="AP727" s="15">
        <f t="shared" si="471"/>
        <v>2.5965904959012729E-3</v>
      </c>
      <c r="AQ727" s="78">
        <f>IF('Raw Data'!Y735=0,AQ726,'Raw Data'!Y735)</f>
        <v>6.6074000000000002</v>
      </c>
      <c r="AR727" s="78">
        <f>IF('Raw Data'!X735=0,AR726,'Raw Data'!X735)</f>
        <v>6.6242999999999999</v>
      </c>
      <c r="AS727" s="78">
        <f t="shared" si="472"/>
        <v>1.6899999999999693E-2</v>
      </c>
      <c r="AT727" s="78">
        <f t="shared" si="473"/>
        <v>-8.5999999999994969E-3</v>
      </c>
      <c r="AV727" s="356">
        <f>'Raw Data'!AB727</f>
        <v>43321</v>
      </c>
      <c r="AW727" s="355">
        <f>'Raw Data'!AC727</f>
        <v>295.14999999999998</v>
      </c>
      <c r="AX727" s="355">
        <f t="shared" si="462"/>
        <v>287.80399999999997</v>
      </c>
    </row>
    <row r="728" spans="1:50">
      <c r="A728" s="129">
        <f>'Raw Data'!M736</f>
        <v>43090</v>
      </c>
      <c r="B728" s="13">
        <f>'Raw Data'!N736</f>
        <v>3300.0592999999999</v>
      </c>
      <c r="C728" s="14">
        <f t="shared" si="456"/>
        <v>3.7808889296808228E-3</v>
      </c>
      <c r="D728" s="15">
        <f t="shared" si="457"/>
        <v>7.020135749138629E-3</v>
      </c>
      <c r="E728" s="128">
        <f>'Raw Data'!Q736</f>
        <v>3653.92</v>
      </c>
      <c r="F728" s="14">
        <f t="shared" si="458"/>
        <v>1.6242329208872044E-3</v>
      </c>
      <c r="G728" s="15">
        <f t="shared" si="459"/>
        <v>8.2002999747175457E-3</v>
      </c>
      <c r="H728" s="13">
        <f t="shared" si="460"/>
        <v>1.1681113111984656</v>
      </c>
      <c r="J728" s="91">
        <f>'Raw Data'!A736</f>
        <v>43067</v>
      </c>
      <c r="K728" s="90">
        <f>'Raw Data'!H736</f>
        <v>3.6671</v>
      </c>
      <c r="L728" s="90">
        <f>'Raw Data'!J736</f>
        <v>0</v>
      </c>
      <c r="M728" s="90">
        <f t="shared" si="461"/>
        <v>-3.6671</v>
      </c>
      <c r="O728" s="91">
        <f>'Raw Data'!A736</f>
        <v>43067</v>
      </c>
      <c r="P728" s="90">
        <f>'Raw Data'!B736</f>
        <v>4.7279999999999998</v>
      </c>
      <c r="Q728" s="90">
        <f>'Raw Data'!C736</f>
        <v>3.6471</v>
      </c>
      <c r="R728" s="90">
        <f t="shared" si="463"/>
        <v>1.0808999999999997</v>
      </c>
      <c r="S728" s="90">
        <f>'Raw Data'!D736</f>
        <v>4.0400999999999998</v>
      </c>
      <c r="T728" s="15">
        <f t="shared" si="464"/>
        <v>8.4294616014754742E-2</v>
      </c>
      <c r="U728" s="15">
        <f t="shared" si="465"/>
        <v>5.8978288788997468E-2</v>
      </c>
      <c r="V728" s="90">
        <f>'Raw Data'!F736</f>
        <v>2.9201999999999999</v>
      </c>
      <c r="W728" s="90">
        <f t="shared" si="466"/>
        <v>1.1198999999999999</v>
      </c>
      <c r="X728" s="90"/>
      <c r="Y728" s="91">
        <f>'Raw Data'!A736</f>
        <v>43067</v>
      </c>
      <c r="Z728" s="90">
        <f>'Raw Data'!G736</f>
        <v>5.4720000000000004</v>
      </c>
      <c r="AA728" s="90">
        <f>'Raw Data'!H736</f>
        <v>3.6671</v>
      </c>
      <c r="AB728" s="90">
        <f t="shared" si="467"/>
        <v>1.8049000000000004</v>
      </c>
      <c r="AC728" s="90">
        <f>'Raw Data'!I736</f>
        <v>3.9685999999999999</v>
      </c>
      <c r="AD728" s="12">
        <f t="shared" si="468"/>
        <v>-2.6925367617517655E-3</v>
      </c>
      <c r="AE728" s="15">
        <f t="shared" si="469"/>
        <v>4.9772838769706436E-3</v>
      </c>
      <c r="AG728" s="136">
        <f>'Raw Data'!M736</f>
        <v>43090</v>
      </c>
      <c r="AH728" s="135">
        <f>'Raw Data'!N736</f>
        <v>3300.0592999999999</v>
      </c>
      <c r="AI728" s="14">
        <f t="shared" si="474"/>
        <v>3.7808889296808228E-3</v>
      </c>
      <c r="AJ728" s="15">
        <f t="shared" si="475"/>
        <v>7.020135749138629E-3</v>
      </c>
      <c r="AK728" s="135">
        <f>'Raw Data'!R736+'Raw Data'!S736</f>
        <v>102196107.5846</v>
      </c>
      <c r="AM728" s="79">
        <f>'Raw Data'!V736</f>
        <v>43026</v>
      </c>
      <c r="AN728" s="78">
        <f>IF('Raw Data'!W736=0,AN727,'Raw Data'!W736)</f>
        <v>6.6204999999999998</v>
      </c>
      <c r="AO728" s="15">
        <f t="shared" si="470"/>
        <v>6.7993807628438738E-4</v>
      </c>
      <c r="AP728" s="15">
        <f t="shared" si="471"/>
        <v>2.5565930188018965E-3</v>
      </c>
      <c r="AQ728" s="78">
        <f>IF('Raw Data'!Y736=0,AQ727,'Raw Data'!Y736)</f>
        <v>6.6196000000000002</v>
      </c>
      <c r="AR728" s="78">
        <f>IF('Raw Data'!X736=0,AR727,'Raw Data'!X736)</f>
        <v>6.6398000000000001</v>
      </c>
      <c r="AS728" s="78">
        <f t="shared" si="472"/>
        <v>2.0199999999999996E-2</v>
      </c>
      <c r="AT728" s="78">
        <f t="shared" si="473"/>
        <v>-8.9999999999967883E-4</v>
      </c>
      <c r="AV728" s="356">
        <f>'Raw Data'!AB728</f>
        <v>43322</v>
      </c>
      <c r="AW728" s="355">
        <f>'Raw Data'!AC728</f>
        <v>269.85000000000002</v>
      </c>
      <c r="AX728" s="355">
        <f t="shared" si="462"/>
        <v>288.46399999999994</v>
      </c>
    </row>
    <row r="729" spans="1:50">
      <c r="A729" s="129">
        <f>'Raw Data'!M737</f>
        <v>43091</v>
      </c>
      <c r="B729" s="13">
        <f>'Raw Data'!N737</f>
        <v>3297.0630000000001</v>
      </c>
      <c r="C729" s="14">
        <f t="shared" si="456"/>
        <v>-9.0836582066323459E-4</v>
      </c>
      <c r="D729" s="15">
        <f t="shared" si="457"/>
        <v>6.8597337599615432E-3</v>
      </c>
      <c r="E729" s="128">
        <f>'Raw Data'!Q737</f>
        <v>3629.74</v>
      </c>
      <c r="F729" s="14">
        <f t="shared" si="458"/>
        <v>-6.6395435339554462E-3</v>
      </c>
      <c r="G729" s="15">
        <f t="shared" si="459"/>
        <v>8.4115423495755431E-3</v>
      </c>
      <c r="H729" s="13">
        <f t="shared" si="460"/>
        <v>1.2262199443761939</v>
      </c>
      <c r="J729" s="91">
        <f>'Raw Data'!A737</f>
        <v>43068</v>
      </c>
      <c r="K729" s="90">
        <f>'Raw Data'!H737</f>
        <v>3.6688999999999998</v>
      </c>
      <c r="L729" s="90">
        <f>'Raw Data'!J737</f>
        <v>0</v>
      </c>
      <c r="M729" s="90">
        <f t="shared" si="461"/>
        <v>-3.6688999999999998</v>
      </c>
      <c r="O729" s="91">
        <f>'Raw Data'!A737</f>
        <v>43068</v>
      </c>
      <c r="P729" s="90">
        <f>'Raw Data'!B737</f>
        <v>4.7438000000000002</v>
      </c>
      <c r="Q729" s="90">
        <f>'Raw Data'!C737</f>
        <v>3.7290000000000001</v>
      </c>
      <c r="R729" s="90">
        <f t="shared" si="463"/>
        <v>1.0148000000000001</v>
      </c>
      <c r="S729" s="90">
        <f>'Raw Data'!D737</f>
        <v>3.8347000000000002</v>
      </c>
      <c r="T729" s="15">
        <f t="shared" si="464"/>
        <v>-5.2178239240517302E-2</v>
      </c>
      <c r="U729" s="15">
        <f t="shared" si="465"/>
        <v>5.5555902603618763E-2</v>
      </c>
      <c r="V729" s="90">
        <f>'Raw Data'!F737</f>
        <v>2.9266999999999999</v>
      </c>
      <c r="W729" s="90">
        <f t="shared" si="466"/>
        <v>0.90800000000000036</v>
      </c>
      <c r="X729" s="90"/>
      <c r="Y729" s="91">
        <f>'Raw Data'!A737</f>
        <v>43068</v>
      </c>
      <c r="Z729" s="90">
        <f>'Raw Data'!G737</f>
        <v>5.4701000000000004</v>
      </c>
      <c r="AA729" s="90">
        <f>'Raw Data'!H737</f>
        <v>3.6688999999999998</v>
      </c>
      <c r="AB729" s="90">
        <f t="shared" si="467"/>
        <v>1.8012000000000006</v>
      </c>
      <c r="AC729" s="90">
        <f>'Raw Data'!I737</f>
        <v>3.9527000000000001</v>
      </c>
      <c r="AD729" s="12">
        <f t="shared" si="468"/>
        <v>-4.014497962190812E-3</v>
      </c>
      <c r="AE729" s="15">
        <f t="shared" si="469"/>
        <v>5.0480516830496858E-3</v>
      </c>
      <c r="AG729" s="136">
        <f>'Raw Data'!M737</f>
        <v>43091</v>
      </c>
      <c r="AH729" s="135">
        <f>'Raw Data'!N737</f>
        <v>3297.0630000000001</v>
      </c>
      <c r="AI729" s="14">
        <f t="shared" si="474"/>
        <v>-9.0836582066323459E-4</v>
      </c>
      <c r="AJ729" s="15">
        <f t="shared" si="475"/>
        <v>6.8597337599615432E-3</v>
      </c>
      <c r="AK729" s="135">
        <f>'Raw Data'!R737+'Raw Data'!S737</f>
        <v>102090727.2362</v>
      </c>
      <c r="AM729" s="79">
        <f>'Raw Data'!V737</f>
        <v>43027</v>
      </c>
      <c r="AN729" s="78">
        <f>IF('Raw Data'!W737=0,AN728,'Raw Data'!W737)</f>
        <v>6.6276999999999999</v>
      </c>
      <c r="AO729" s="15">
        <f t="shared" si="470"/>
        <v>1.0869402196318216E-3</v>
      </c>
      <c r="AP729" s="15">
        <f t="shared" si="471"/>
        <v>2.4951629933737006E-3</v>
      </c>
      <c r="AQ729" s="78">
        <f>IF('Raw Data'!Y737=0,AQ728,'Raw Data'!Y737)</f>
        <v>6.6058000000000003</v>
      </c>
      <c r="AR729" s="78">
        <f>IF('Raw Data'!X737=0,AR728,'Raw Data'!X737)</f>
        <v>6.6376999999999997</v>
      </c>
      <c r="AS729" s="78">
        <f t="shared" si="472"/>
        <v>3.1899999999999373E-2</v>
      </c>
      <c r="AT729" s="78">
        <f t="shared" si="473"/>
        <v>-2.1899999999999586E-2</v>
      </c>
      <c r="AV729" s="356">
        <f>'Raw Data'!AB729</f>
        <v>43325</v>
      </c>
      <c r="AW729" s="355">
        <f>'Raw Data'!AC729</f>
        <v>254.94</v>
      </c>
      <c r="AX729" s="355">
        <f t="shared" si="462"/>
        <v>290.13600000000002</v>
      </c>
    </row>
    <row r="730" spans="1:50">
      <c r="A730" s="129">
        <f>'Raw Data'!M738</f>
        <v>43094</v>
      </c>
      <c r="B730" s="13">
        <f>'Raw Data'!N738</f>
        <v>3280.4609999999998</v>
      </c>
      <c r="C730" s="14">
        <f t="shared" si="456"/>
        <v>-5.048110886802318E-3</v>
      </c>
      <c r="D730" s="15">
        <f t="shared" si="457"/>
        <v>6.2100078502260224E-3</v>
      </c>
      <c r="E730" s="128">
        <f>'Raw Data'!Q738</f>
        <v>3628.79</v>
      </c>
      <c r="F730" s="14">
        <f t="shared" si="458"/>
        <v>-2.6176099166747387E-4</v>
      </c>
      <c r="G730" s="15">
        <f t="shared" si="459"/>
        <v>8.2800960746977313E-3</v>
      </c>
      <c r="H730" s="13">
        <f t="shared" si="460"/>
        <v>1.3333471187796269</v>
      </c>
      <c r="J730" s="91">
        <f>'Raw Data'!A738</f>
        <v>43069</v>
      </c>
      <c r="K730" s="90">
        <f>'Raw Data'!H738</f>
        <v>3.6619000000000002</v>
      </c>
      <c r="L730" s="90">
        <f>'Raw Data'!J738</f>
        <v>0</v>
      </c>
      <c r="M730" s="90">
        <f t="shared" si="461"/>
        <v>-3.6619000000000002</v>
      </c>
      <c r="O730" s="91">
        <f>'Raw Data'!A738</f>
        <v>43069</v>
      </c>
      <c r="P730" s="90">
        <f>'Raw Data'!B738</f>
        <v>4.7594000000000003</v>
      </c>
      <c r="Q730" s="90">
        <f>'Raw Data'!C738</f>
        <v>3.6316999999999999</v>
      </c>
      <c r="R730" s="90">
        <f t="shared" si="463"/>
        <v>1.1277000000000004</v>
      </c>
      <c r="S730" s="90">
        <f>'Raw Data'!D738</f>
        <v>3.6793999999999998</v>
      </c>
      <c r="T730" s="15">
        <f t="shared" si="464"/>
        <v>-4.1341509491905605E-2</v>
      </c>
      <c r="U730" s="15">
        <f t="shared" si="465"/>
        <v>4.6791400809002605E-2</v>
      </c>
      <c r="V730" s="90">
        <f>'Raw Data'!F738</f>
        <v>2.9470999999999998</v>
      </c>
      <c r="W730" s="90">
        <f t="shared" si="466"/>
        <v>0.73229999999999995</v>
      </c>
      <c r="X730" s="90"/>
      <c r="Y730" s="91">
        <f>'Raw Data'!A738</f>
        <v>43069</v>
      </c>
      <c r="Z730" s="90">
        <f>'Raw Data'!G738</f>
        <v>5.4485000000000001</v>
      </c>
      <c r="AA730" s="90">
        <f>'Raw Data'!H738</f>
        <v>3.6619000000000002</v>
      </c>
      <c r="AB730" s="90">
        <f t="shared" si="467"/>
        <v>1.7866</v>
      </c>
      <c r="AC730" s="90">
        <f>'Raw Data'!I738</f>
        <v>3.9283999999999999</v>
      </c>
      <c r="AD730" s="12">
        <f t="shared" si="468"/>
        <v>-6.1666714053418819E-3</v>
      </c>
      <c r="AE730" s="15">
        <f t="shared" si="469"/>
        <v>5.2125878660967771E-3</v>
      </c>
      <c r="AG730" s="136">
        <f>'Raw Data'!M738</f>
        <v>43094</v>
      </c>
      <c r="AH730" s="135">
        <f>'Raw Data'!N738</f>
        <v>3280.4609999999998</v>
      </c>
      <c r="AI730" s="14">
        <f t="shared" si="474"/>
        <v>-5.048110886802318E-3</v>
      </c>
      <c r="AJ730" s="15">
        <f t="shared" si="475"/>
        <v>6.2100078502260224E-3</v>
      </c>
      <c r="AK730" s="135">
        <f>'Raw Data'!R738+'Raw Data'!S738</f>
        <v>102375411.1768</v>
      </c>
      <c r="AM730" s="79">
        <f>'Raw Data'!V738</f>
        <v>43028</v>
      </c>
      <c r="AN730" s="78">
        <f>IF('Raw Data'!W738=0,AN729,'Raw Data'!W738)</f>
        <v>6.62</v>
      </c>
      <c r="AO730" s="15">
        <f t="shared" si="470"/>
        <v>-1.1624660683895085E-3</v>
      </c>
      <c r="AP730" s="15">
        <f t="shared" si="471"/>
        <v>2.5129228498622326E-3</v>
      </c>
      <c r="AQ730" s="78">
        <f>IF('Raw Data'!Y738=0,AQ729,'Raw Data'!Y738)</f>
        <v>6.6238000000000001</v>
      </c>
      <c r="AR730" s="78">
        <f>IF('Raw Data'!X738=0,AR729,'Raw Data'!X738)</f>
        <v>6.6353999999999997</v>
      </c>
      <c r="AS730" s="78">
        <f t="shared" si="472"/>
        <v>1.1599999999999611E-2</v>
      </c>
      <c r="AT730" s="78">
        <f t="shared" si="473"/>
        <v>3.8000000000000256E-3</v>
      </c>
      <c r="AV730" s="356">
        <f>'Raw Data'!AB730</f>
        <v>43326</v>
      </c>
      <c r="AW730" s="355">
        <f>'Raw Data'!AC730</f>
        <v>296.49</v>
      </c>
      <c r="AX730" s="355">
        <f t="shared" si="462"/>
        <v>290.346</v>
      </c>
    </row>
    <row r="731" spans="1:50">
      <c r="A731" s="129">
        <f>'Raw Data'!M739</f>
        <v>43095</v>
      </c>
      <c r="B731" s="13">
        <f>'Raw Data'!N739</f>
        <v>3306.1246000000001</v>
      </c>
      <c r="C731" s="14">
        <f t="shared" si="456"/>
        <v>7.7927264383440935E-3</v>
      </c>
      <c r="D731" s="15">
        <f t="shared" si="457"/>
        <v>5.4711212321777525E-3</v>
      </c>
      <c r="E731" s="128">
        <f>'Raw Data'!Q739</f>
        <v>3669.75</v>
      </c>
      <c r="F731" s="14">
        <f t="shared" si="458"/>
        <v>1.1224280479683881E-2</v>
      </c>
      <c r="G731" s="15">
        <f t="shared" si="459"/>
        <v>7.7578291806950413E-3</v>
      </c>
      <c r="H731" s="13">
        <f t="shared" si="460"/>
        <v>1.4179596560698173</v>
      </c>
      <c r="J731" s="91">
        <f>'Raw Data'!A739</f>
        <v>43070</v>
      </c>
      <c r="K731" s="90">
        <f>'Raw Data'!H739</f>
        <v>3.6387</v>
      </c>
      <c r="L731" s="90">
        <f>'Raw Data'!J739</f>
        <v>0</v>
      </c>
      <c r="M731" s="90">
        <f t="shared" si="461"/>
        <v>-3.6387</v>
      </c>
      <c r="O731" s="91">
        <f>'Raw Data'!A739</f>
        <v>43070</v>
      </c>
      <c r="P731" s="90">
        <f>'Raw Data'!B739</f>
        <v>4.7638999999999996</v>
      </c>
      <c r="Q731" s="90">
        <f>'Raw Data'!C739</f>
        <v>3.5964</v>
      </c>
      <c r="R731" s="90">
        <f t="shared" si="463"/>
        <v>1.1674999999999995</v>
      </c>
      <c r="S731" s="90">
        <f>'Raw Data'!D739</f>
        <v>3.1112000000000002</v>
      </c>
      <c r="T731" s="15">
        <f t="shared" si="464"/>
        <v>-0.16774119155014533</v>
      </c>
      <c r="U731" s="15">
        <f t="shared" si="465"/>
        <v>5.8895416745129013E-2</v>
      </c>
      <c r="V731" s="90">
        <f>'Raw Data'!F739</f>
        <v>2.8382999999999998</v>
      </c>
      <c r="W731" s="90">
        <f t="shared" si="466"/>
        <v>0.27290000000000036</v>
      </c>
      <c r="X731" s="90"/>
      <c r="Y731" s="91">
        <f>'Raw Data'!A739</f>
        <v>43070</v>
      </c>
      <c r="Z731" s="90">
        <f>'Raw Data'!G739</f>
        <v>5.4546999999999999</v>
      </c>
      <c r="AA731" s="90">
        <f>'Raw Data'!H739</f>
        <v>3.6387</v>
      </c>
      <c r="AB731" s="90">
        <f t="shared" si="467"/>
        <v>1.8159999999999998</v>
      </c>
      <c r="AC731" s="90">
        <f>'Raw Data'!I739</f>
        <v>3.9171</v>
      </c>
      <c r="AD731" s="12">
        <f t="shared" si="468"/>
        <v>-2.8806342015166016E-3</v>
      </c>
      <c r="AE731" s="15">
        <f t="shared" si="469"/>
        <v>5.2561524687672317E-3</v>
      </c>
      <c r="AG731" s="136">
        <f>'Raw Data'!M739</f>
        <v>43095</v>
      </c>
      <c r="AH731" s="135">
        <f>'Raw Data'!N739</f>
        <v>3306.1246000000001</v>
      </c>
      <c r="AI731" s="14">
        <f t="shared" si="474"/>
        <v>7.7927264383440935E-3</v>
      </c>
      <c r="AJ731" s="15">
        <f t="shared" si="475"/>
        <v>5.4711212321777525E-3</v>
      </c>
      <c r="AK731" s="135">
        <f>'Raw Data'!R739+'Raw Data'!S739</f>
        <v>102637646.22299999</v>
      </c>
      <c r="AM731" s="79">
        <f>'Raw Data'!V739</f>
        <v>43031</v>
      </c>
      <c r="AN731" s="78">
        <f>IF('Raw Data'!W739=0,AN730,'Raw Data'!W739)</f>
        <v>6.6398000000000001</v>
      </c>
      <c r="AO731" s="15">
        <f t="shared" si="470"/>
        <v>2.9864726038671993E-3</v>
      </c>
      <c r="AP731" s="15">
        <f t="shared" si="471"/>
        <v>2.4220424616721065E-3</v>
      </c>
      <c r="AQ731" s="78">
        <f>IF('Raw Data'!Y739=0,AQ730,'Raw Data'!Y739)</f>
        <v>6.6390000000000002</v>
      </c>
      <c r="AR731" s="78">
        <f>IF('Raw Data'!X739=0,AR730,'Raw Data'!X739)</f>
        <v>6.6539000000000001</v>
      </c>
      <c r="AS731" s="78">
        <f t="shared" si="472"/>
        <v>1.4899999999999913E-2</v>
      </c>
      <c r="AT731" s="78">
        <f t="shared" si="473"/>
        <v>-7.9999999999991189E-4</v>
      </c>
      <c r="AV731" s="356">
        <f>'Raw Data'!AB731</f>
        <v>43327</v>
      </c>
      <c r="AW731" s="355">
        <f>'Raw Data'!AC731</f>
        <v>285.33999999999997</v>
      </c>
      <c r="AX731" s="355">
        <f t="shared" si="462"/>
        <v>280.35399999999998</v>
      </c>
    </row>
    <row r="732" spans="1:50">
      <c r="A732" s="129">
        <f>'Raw Data'!M740</f>
        <v>43096</v>
      </c>
      <c r="B732" s="13">
        <f>'Raw Data'!N740</f>
        <v>3275.7828</v>
      </c>
      <c r="C732" s="14">
        <f t="shared" si="456"/>
        <v>-9.2198243122736251E-3</v>
      </c>
      <c r="D732" s="15">
        <f t="shared" si="457"/>
        <v>5.8120743163533424E-3</v>
      </c>
      <c r="E732" s="128">
        <f>'Raw Data'!Q740</f>
        <v>3626.9</v>
      </c>
      <c r="F732" s="14">
        <f t="shared" si="458"/>
        <v>-1.1745250929840065E-2</v>
      </c>
      <c r="G732" s="15">
        <f t="shared" si="459"/>
        <v>8.5393527680211589E-3</v>
      </c>
      <c r="H732" s="13">
        <f t="shared" si="460"/>
        <v>1.4692435614586201</v>
      </c>
      <c r="J732" s="125">
        <f>'Raw Data'!A740</f>
        <v>43073</v>
      </c>
      <c r="K732" s="124">
        <f>'Raw Data'!H740</f>
        <v>3.6251000000000002</v>
      </c>
      <c r="L732" s="124">
        <f>'Raw Data'!J740</f>
        <v>0</v>
      </c>
      <c r="M732" s="124">
        <f t="shared" ref="M732:M736" si="476">L732-K732</f>
        <v>-3.6251000000000002</v>
      </c>
      <c r="O732" s="125">
        <f>'Raw Data'!A740</f>
        <v>43073</v>
      </c>
      <c r="P732" s="124">
        <f>'Raw Data'!B740</f>
        <v>4.7804000000000002</v>
      </c>
      <c r="Q732" s="124">
        <f>'Raw Data'!C740</f>
        <v>3.6716000000000002</v>
      </c>
      <c r="R732" s="124">
        <f t="shared" ref="R732:R733" si="477">P732-Q732</f>
        <v>1.1088</v>
      </c>
      <c r="S732" s="124">
        <f>'Raw Data'!D740</f>
        <v>2.9893000000000001</v>
      </c>
      <c r="T732" s="15">
        <f t="shared" ref="T732:T733" si="478">LN(S732/S731)</f>
        <v>-3.996925757807316E-2</v>
      </c>
      <c r="U732" s="15">
        <f t="shared" ref="U732:U733" si="479">_xlfn.STDEV.P(T713:T732)</f>
        <v>5.9638482287310703E-2</v>
      </c>
      <c r="V732" s="124">
        <f>'Raw Data'!F740</f>
        <v>2.7743000000000002</v>
      </c>
      <c r="W732" s="124">
        <f t="shared" ref="W732:W733" si="480">S732-V732</f>
        <v>0.21499999999999986</v>
      </c>
      <c r="Y732" s="125">
        <f>'Raw Data'!A740</f>
        <v>43073</v>
      </c>
      <c r="Z732" s="124">
        <f>'Raw Data'!G740</f>
        <v>5.4471999999999996</v>
      </c>
      <c r="AA732" s="124">
        <f>'Raw Data'!H740</f>
        <v>3.6251000000000002</v>
      </c>
      <c r="AB732" s="124">
        <f t="shared" ref="AB732:AB738" si="481">Z732-AA732</f>
        <v>1.8220999999999994</v>
      </c>
      <c r="AC732" s="124">
        <f>'Raw Data'!I740</f>
        <v>3.9308000000000001</v>
      </c>
      <c r="AD732" s="12">
        <f t="shared" ref="AD732:AD738" si="482">LN(AC732/AC731)</f>
        <v>3.4913834061691706E-3</v>
      </c>
      <c r="AE732" s="15">
        <f t="shared" ref="AE732:AE738" si="483">_xlfn.STDEV.P(AD713:AD732)</f>
        <v>5.1387955933182459E-3</v>
      </c>
      <c r="AG732" s="136">
        <f>'Raw Data'!M740</f>
        <v>43096</v>
      </c>
      <c r="AH732" s="135">
        <f>'Raw Data'!N740</f>
        <v>3275.7828</v>
      </c>
      <c r="AI732" s="14">
        <f t="shared" si="474"/>
        <v>-9.2198243122736251E-3</v>
      </c>
      <c r="AJ732" s="15">
        <f t="shared" si="475"/>
        <v>5.8120743163533424E-3</v>
      </c>
      <c r="AK732" s="135">
        <f>'Raw Data'!R740+'Raw Data'!S740</f>
        <v>102803810.45019999</v>
      </c>
      <c r="AM732" s="79">
        <f>'Raw Data'!V740</f>
        <v>43032</v>
      </c>
      <c r="AN732" s="78">
        <f>IF('Raw Data'!W740=0,AN731,'Raw Data'!W740)</f>
        <v>6.6332000000000004</v>
      </c>
      <c r="AO732" s="15">
        <f t="shared" si="470"/>
        <v>-9.9450019497726648E-4</v>
      </c>
      <c r="AP732" s="15">
        <f t="shared" si="471"/>
        <v>2.4130081790262325E-3</v>
      </c>
      <c r="AQ732" s="78">
        <f>IF('Raw Data'!Y740=0,AQ731,'Raw Data'!Y740)</f>
        <v>6.6429</v>
      </c>
      <c r="AR732" s="78">
        <f>IF('Raw Data'!X740=0,AR731,'Raw Data'!X740)</f>
        <v>6.6566999999999998</v>
      </c>
      <c r="AS732" s="78">
        <f t="shared" si="472"/>
        <v>1.3799999999999812E-2</v>
      </c>
      <c r="AT732" s="78">
        <f t="shared" si="473"/>
        <v>9.6999999999995978E-3</v>
      </c>
      <c r="AV732" s="356">
        <f>'Raw Data'!AB732</f>
        <v>43328</v>
      </c>
      <c r="AW732" s="355">
        <f>'Raw Data'!AC732</f>
        <v>291.8</v>
      </c>
      <c r="AX732" s="355">
        <f t="shared" si="462"/>
        <v>279.68399999999997</v>
      </c>
    </row>
    <row r="733" spans="1:50">
      <c r="A733" s="154">
        <f>'Raw Data'!M741</f>
        <v>43097</v>
      </c>
      <c r="B733" s="13">
        <f>'Raw Data'!N741</f>
        <v>3296.3847000000001</v>
      </c>
      <c r="C733" s="14">
        <f t="shared" ref="C733:C741" si="484">LN(B733/B732)</f>
        <v>6.2694590427525227E-3</v>
      </c>
      <c r="D733" s="15">
        <f t="shared" ref="D733:D741" si="485">_xlfn.STDEV.P(C724:C733)</f>
        <v>6.1114664923293651E-3</v>
      </c>
      <c r="E733" s="153">
        <f>'Raw Data'!Q741</f>
        <v>3618.44</v>
      </c>
      <c r="F733" s="14">
        <f t="shared" ref="F733:F741" si="486">LN(E733/E732)</f>
        <v>-2.3352951951986088E-3</v>
      </c>
      <c r="G733" s="15">
        <f t="shared" ref="G733:G741" si="487">_xlfn.STDEV.P(F724:F733)</f>
        <v>8.4580034655750737E-3</v>
      </c>
      <c r="H733" s="13">
        <f t="shared" ref="H733:H741" si="488">G733/D733</f>
        <v>1.3839564491093748</v>
      </c>
      <c r="J733" s="125">
        <f>'Raw Data'!A741</f>
        <v>43074</v>
      </c>
      <c r="K733" s="124">
        <f>'Raw Data'!H741</f>
        <v>3.6282999999999999</v>
      </c>
      <c r="L733" s="124">
        <f>'Raw Data'!J741</f>
        <v>0</v>
      </c>
      <c r="M733" s="124">
        <f t="shared" si="476"/>
        <v>-3.6282999999999999</v>
      </c>
      <c r="O733" s="125">
        <f>'Raw Data'!A741</f>
        <v>43074</v>
      </c>
      <c r="P733" s="124">
        <f>'Raw Data'!B741</f>
        <v>4.7900999999999998</v>
      </c>
      <c r="Q733" s="124">
        <f>'Raw Data'!C741</f>
        <v>3.7303999999999999</v>
      </c>
      <c r="R733" s="124">
        <f t="shared" si="477"/>
        <v>1.0596999999999999</v>
      </c>
      <c r="S733" s="124">
        <f>'Raw Data'!D741</f>
        <v>3.0417000000000001</v>
      </c>
      <c r="T733" s="15">
        <f t="shared" si="478"/>
        <v>1.7377323363179386E-2</v>
      </c>
      <c r="U733" s="15">
        <f t="shared" si="479"/>
        <v>5.9437260554912968E-2</v>
      </c>
      <c r="V733" s="124">
        <f>'Raw Data'!F741</f>
        <v>2.7867999999999999</v>
      </c>
      <c r="W733" s="124">
        <f t="shared" si="480"/>
        <v>0.25490000000000013</v>
      </c>
      <c r="Y733" s="125">
        <f>'Raw Data'!A741</f>
        <v>43074</v>
      </c>
      <c r="Z733" s="124">
        <f>'Raw Data'!G741</f>
        <v>5.4016000000000002</v>
      </c>
      <c r="AA733" s="124">
        <f>'Raw Data'!H741</f>
        <v>3.6282999999999999</v>
      </c>
      <c r="AB733" s="124">
        <f t="shared" si="481"/>
        <v>1.7733000000000003</v>
      </c>
      <c r="AC733" s="124">
        <f>'Raw Data'!I741</f>
        <v>3.9333</v>
      </c>
      <c r="AD733" s="12">
        <f t="shared" si="482"/>
        <v>6.3580068519392672E-4</v>
      </c>
      <c r="AE733" s="15">
        <f t="shared" si="483"/>
        <v>4.8859974286828119E-3</v>
      </c>
      <c r="AG733" s="136">
        <f>'Raw Data'!M741</f>
        <v>43097</v>
      </c>
      <c r="AH733" s="135">
        <f>'Raw Data'!N741</f>
        <v>3296.3847000000001</v>
      </c>
      <c r="AI733" s="14">
        <f t="shared" si="474"/>
        <v>6.2694590427525227E-3</v>
      </c>
      <c r="AJ733" s="15">
        <f t="shared" si="475"/>
        <v>6.1114664923293651E-3</v>
      </c>
      <c r="AK733" s="135">
        <f>'Raw Data'!R741+'Raw Data'!S741</f>
        <v>103161494.5581</v>
      </c>
      <c r="AM733" s="79">
        <f>'Raw Data'!V741</f>
        <v>43033</v>
      </c>
      <c r="AN733" s="78">
        <f>IF('Raw Data'!W741=0,AN732,'Raw Data'!W741)</f>
        <v>6.6407999999999996</v>
      </c>
      <c r="AO733" s="15">
        <f t="shared" si="470"/>
        <v>1.1450958008820335E-3</v>
      </c>
      <c r="AP733" s="15">
        <f t="shared" si="471"/>
        <v>2.421499855970061E-3</v>
      </c>
      <c r="AQ733" s="78">
        <f>IF('Raw Data'!Y741=0,AQ732,'Raw Data'!Y741)</f>
        <v>6.6378000000000004</v>
      </c>
      <c r="AR733" s="78">
        <f>IF('Raw Data'!X741=0,AR732,'Raw Data'!X741)</f>
        <v>6.6525999999999996</v>
      </c>
      <c r="AS733" s="78">
        <f t="shared" si="472"/>
        <v>1.4799999999999258E-2</v>
      </c>
      <c r="AT733" s="78">
        <f t="shared" si="473"/>
        <v>-2.9999999999992255E-3</v>
      </c>
      <c r="AV733" s="356">
        <f>'Raw Data'!AB733</f>
        <v>43329</v>
      </c>
      <c r="AW733" s="355">
        <f>'Raw Data'!AC733</f>
        <v>305.88</v>
      </c>
      <c r="AX733" s="355">
        <f t="shared" si="462"/>
        <v>286.89</v>
      </c>
    </row>
    <row r="734" spans="1:50">
      <c r="A734" s="154">
        <f>'Raw Data'!M742</f>
        <v>43098</v>
      </c>
      <c r="B734" s="13">
        <f>'Raw Data'!N742</f>
        <v>3307.1720999999998</v>
      </c>
      <c r="C734" s="14">
        <f t="shared" si="484"/>
        <v>3.2671513011411726E-3</v>
      </c>
      <c r="D734" s="15">
        <f t="shared" si="485"/>
        <v>5.5172522782111428E-3</v>
      </c>
      <c r="E734" s="153">
        <f>'Raw Data'!Q742</f>
        <v>3642.39</v>
      </c>
      <c r="F734" s="14">
        <f t="shared" si="486"/>
        <v>6.5970658619342757E-3</v>
      </c>
      <c r="G734" s="15">
        <f t="shared" si="487"/>
        <v>7.6886051541208067E-3</v>
      </c>
      <c r="H734" s="13">
        <f t="shared" si="488"/>
        <v>1.3935569313161227</v>
      </c>
      <c r="J734" s="125">
        <f>'Raw Data'!A742</f>
        <v>43075</v>
      </c>
      <c r="K734" s="124">
        <f>'Raw Data'!H742</f>
        <v>3.6305000000000001</v>
      </c>
      <c r="L734" s="124">
        <f>'Raw Data'!J742</f>
        <v>0</v>
      </c>
      <c r="M734" s="124">
        <f t="shared" si="476"/>
        <v>-3.6305000000000001</v>
      </c>
      <c r="O734" s="125">
        <f>'Raw Data'!A742</f>
        <v>43075</v>
      </c>
      <c r="P734" s="124">
        <f>'Raw Data'!B742</f>
        <v>4.7830000000000004</v>
      </c>
      <c r="Q734" s="124">
        <f>'Raw Data'!C742</f>
        <v>3.6654</v>
      </c>
      <c r="R734" s="124">
        <f t="shared" ref="R734:R736" si="489">P734-Q734</f>
        <v>1.1176000000000004</v>
      </c>
      <c r="S734" s="124">
        <f>'Raw Data'!D742</f>
        <v>3.0565000000000002</v>
      </c>
      <c r="T734" s="15">
        <f t="shared" ref="T734:T736" si="490">LN(S734/S733)</f>
        <v>4.8539008421363801E-3</v>
      </c>
      <c r="U734" s="15">
        <f t="shared" ref="U734:U736" si="491">_xlfn.STDEV.P(T715:T734)</f>
        <v>5.9307349184994203E-2</v>
      </c>
      <c r="V734" s="124">
        <f>'Raw Data'!F742</f>
        <v>2.7624</v>
      </c>
      <c r="W734" s="124">
        <f t="shared" ref="W734:W736" si="492">S734-V734</f>
        <v>0.29410000000000025</v>
      </c>
      <c r="Y734" s="125">
        <f>'Raw Data'!A742</f>
        <v>43075</v>
      </c>
      <c r="Z734" s="124">
        <f>'Raw Data'!G742</f>
        <v>5.3606999999999996</v>
      </c>
      <c r="AA734" s="124">
        <f>'Raw Data'!H742</f>
        <v>3.6305000000000001</v>
      </c>
      <c r="AB734" s="124">
        <f t="shared" si="481"/>
        <v>1.7301999999999995</v>
      </c>
      <c r="AC734" s="124">
        <f>'Raw Data'!I742</f>
        <v>3.9102000000000001</v>
      </c>
      <c r="AD734" s="12">
        <f t="shared" si="482"/>
        <v>-5.8902446070761378E-3</v>
      </c>
      <c r="AE734" s="15">
        <f t="shared" si="483"/>
        <v>5.0601584788147018E-3</v>
      </c>
      <c r="AG734" s="154">
        <f>'Raw Data'!M742</f>
        <v>43098</v>
      </c>
      <c r="AH734" s="153">
        <f>'Raw Data'!N742</f>
        <v>3307.1720999999998</v>
      </c>
      <c r="AI734" s="14">
        <f t="shared" ref="AI734:AI742" si="493">LN(AH734/AH733)</f>
        <v>3.2671513011411726E-3</v>
      </c>
      <c r="AJ734" s="15">
        <f t="shared" ref="AJ734:AJ742" si="494">_xlfn.STDEV.P(AI725:AI734)</f>
        <v>5.5172522782111428E-3</v>
      </c>
      <c r="AK734" s="153">
        <f>'Raw Data'!R742+'Raw Data'!S742</f>
        <v>102626367.35679999</v>
      </c>
      <c r="AM734" s="85">
        <f>'Raw Data'!V742</f>
        <v>43034</v>
      </c>
      <c r="AN734" s="84">
        <f>IF('Raw Data'!W742=0,AN733,'Raw Data'!W742)</f>
        <v>6.6356999999999999</v>
      </c>
      <c r="AO734" s="15">
        <f t="shared" ref="AO734:AO741" si="495">LN(AN734/AN733)</f>
        <v>-7.6827480900151053E-4</v>
      </c>
      <c r="AP734" s="15">
        <f t="shared" ref="AP734:AP741" si="496">_xlfn.STDEV.P(AO715:AO734)</f>
        <v>2.110186006306389E-3</v>
      </c>
      <c r="AQ734" s="84">
        <f>IF('Raw Data'!Y742=0,AQ733,'Raw Data'!Y742)</f>
        <v>6.6539000000000001</v>
      </c>
      <c r="AR734" s="84">
        <f>IF('Raw Data'!X742=0,AR733,'Raw Data'!X742)</f>
        <v>6.6683000000000003</v>
      </c>
      <c r="AS734" s="84">
        <f t="shared" ref="AS734:AS741" si="497">AR734-AQ734</f>
        <v>1.440000000000019E-2</v>
      </c>
      <c r="AT734" s="84">
        <f t="shared" ref="AT734:AT741" si="498">AQ734-AN734</f>
        <v>1.8200000000000216E-2</v>
      </c>
      <c r="AV734" s="356">
        <f>'Raw Data'!AB734</f>
        <v>43332</v>
      </c>
      <c r="AW734" s="355">
        <f>'Raw Data'!AC734</f>
        <v>293.02999999999997</v>
      </c>
      <c r="AX734" s="355">
        <f t="shared" si="462"/>
        <v>294.50799999999992</v>
      </c>
    </row>
    <row r="735" spans="1:50">
      <c r="A735" s="154">
        <f>'Raw Data'!M743</f>
        <v>43102</v>
      </c>
      <c r="B735" s="13">
        <f>'Raw Data'!N743</f>
        <v>3348.3258999999998</v>
      </c>
      <c r="C735" s="14">
        <f t="shared" si="484"/>
        <v>1.2367015815918619E-2</v>
      </c>
      <c r="D735" s="15">
        <f t="shared" si="485"/>
        <v>6.4308282397804815E-3</v>
      </c>
      <c r="E735" s="153">
        <f>'Raw Data'!Q743</f>
        <v>3689.77</v>
      </c>
      <c r="F735" s="14">
        <f t="shared" si="486"/>
        <v>1.2924065894394347E-2</v>
      </c>
      <c r="G735" s="15">
        <f t="shared" si="487"/>
        <v>8.4069361982024617E-3</v>
      </c>
      <c r="H735" s="13">
        <f t="shared" si="488"/>
        <v>1.3072866953898672</v>
      </c>
      <c r="J735" s="125">
        <f>'Raw Data'!A743</f>
        <v>43076</v>
      </c>
      <c r="K735" s="124">
        <f>'Raw Data'!H743</f>
        <v>3.7294999999999998</v>
      </c>
      <c r="L735" s="124">
        <f>'Raw Data'!J743</f>
        <v>0</v>
      </c>
      <c r="M735" s="124">
        <f t="shared" si="476"/>
        <v>-3.7294999999999998</v>
      </c>
      <c r="O735" s="125">
        <f>'Raw Data'!A743</f>
        <v>43076</v>
      </c>
      <c r="P735" s="124">
        <f>'Raw Data'!B743</f>
        <v>4.7873000000000001</v>
      </c>
      <c r="Q735" s="124">
        <f>'Raw Data'!C743</f>
        <v>3.6316999999999999</v>
      </c>
      <c r="R735" s="124">
        <f t="shared" si="489"/>
        <v>1.1556000000000002</v>
      </c>
      <c r="S735" s="124">
        <f>'Raw Data'!D743</f>
        <v>3.0859999999999999</v>
      </c>
      <c r="T735" s="15">
        <f t="shared" si="490"/>
        <v>9.6052834543259892E-3</v>
      </c>
      <c r="U735" s="15">
        <f t="shared" si="491"/>
        <v>5.8203093365077771E-2</v>
      </c>
      <c r="V735" s="124">
        <f>'Raw Data'!F743</f>
        <v>2.8050999999999999</v>
      </c>
      <c r="W735" s="124">
        <f t="shared" si="492"/>
        <v>0.28089999999999993</v>
      </c>
      <c r="Y735" s="125">
        <f>'Raw Data'!A743</f>
        <v>43076</v>
      </c>
      <c r="Z735" s="124">
        <f>'Raw Data'!G743</f>
        <v>5.3289999999999997</v>
      </c>
      <c r="AA735" s="124">
        <f>'Raw Data'!H743</f>
        <v>3.7294999999999998</v>
      </c>
      <c r="AB735" s="124">
        <f t="shared" si="481"/>
        <v>1.5994999999999999</v>
      </c>
      <c r="AC735" s="124">
        <f>'Raw Data'!I743</f>
        <v>3.9016999999999999</v>
      </c>
      <c r="AD735" s="12">
        <f t="shared" si="482"/>
        <v>-2.1761679884430983E-3</v>
      </c>
      <c r="AE735" s="15">
        <f t="shared" si="483"/>
        <v>5.0861628359982394E-3</v>
      </c>
      <c r="AG735" s="154">
        <f>'Raw Data'!M743</f>
        <v>43102</v>
      </c>
      <c r="AH735" s="153">
        <f>'Raw Data'!N743</f>
        <v>3348.3258999999998</v>
      </c>
      <c r="AI735" s="14">
        <f t="shared" si="493"/>
        <v>1.2367015815918619E-2</v>
      </c>
      <c r="AJ735" s="15">
        <f t="shared" si="494"/>
        <v>6.4308282397804815E-3</v>
      </c>
      <c r="AK735" s="153">
        <f>'Raw Data'!R743+'Raw Data'!S743</f>
        <v>102980911.9322</v>
      </c>
      <c r="AM735" s="85">
        <f>'Raw Data'!V743</f>
        <v>43035</v>
      </c>
      <c r="AN735" s="84">
        <f>IF('Raw Data'!W743=0,AN734,'Raw Data'!W743)</f>
        <v>6.6528</v>
      </c>
      <c r="AO735" s="15">
        <f t="shared" si="495"/>
        <v>2.573655331869428E-3</v>
      </c>
      <c r="AP735" s="15">
        <f t="shared" si="496"/>
        <v>2.0632052721343119E-3</v>
      </c>
      <c r="AQ735" s="84">
        <f>IF('Raw Data'!Y743=0,AQ734,'Raw Data'!Y743)</f>
        <v>6.6477000000000004</v>
      </c>
      <c r="AR735" s="84">
        <f>IF('Raw Data'!X743=0,AR734,'Raw Data'!X743)</f>
        <v>6.6668000000000003</v>
      </c>
      <c r="AS735" s="84">
        <f t="shared" si="497"/>
        <v>1.9099999999999895E-2</v>
      </c>
      <c r="AT735" s="84">
        <f t="shared" si="498"/>
        <v>-5.0999999999996604E-3</v>
      </c>
      <c r="AV735" s="370">
        <f>'Raw Data'!AB735</f>
        <v>43333</v>
      </c>
      <c r="AW735" s="369">
        <f>'Raw Data'!AC735</f>
        <v>310.64</v>
      </c>
      <c r="AX735" s="369">
        <f t="shared" ref="AX735:AX738" si="499">AVERAGE(AW731:AW735)</f>
        <v>297.33800000000002</v>
      </c>
    </row>
    <row r="736" spans="1:50">
      <c r="A736" s="154">
        <f>'Raw Data'!M744</f>
        <v>43103</v>
      </c>
      <c r="B736" s="13">
        <f>'Raw Data'!N744</f>
        <v>3369.1084000000001</v>
      </c>
      <c r="C736" s="14">
        <f t="shared" si="484"/>
        <v>6.1876500402180418E-3</v>
      </c>
      <c r="D736" s="15">
        <f t="shared" si="485"/>
        <v>6.2248899198672162E-3</v>
      </c>
      <c r="E736" s="153">
        <f>'Raw Data'!Q744</f>
        <v>3699.27</v>
      </c>
      <c r="F736" s="14">
        <f t="shared" si="486"/>
        <v>2.5713774007137596E-3</v>
      </c>
      <c r="G736" s="15">
        <f t="shared" si="487"/>
        <v>7.1885292403696763E-3</v>
      </c>
      <c r="H736" s="13">
        <f t="shared" si="488"/>
        <v>1.1548042347587435</v>
      </c>
      <c r="J736" s="125">
        <f>'Raw Data'!A744</f>
        <v>43077</v>
      </c>
      <c r="K736" s="124">
        <f>'Raw Data'!H744</f>
        <v>3.7399</v>
      </c>
      <c r="L736" s="124">
        <f>'Raw Data'!J744</f>
        <v>0</v>
      </c>
      <c r="M736" s="124">
        <f t="shared" si="476"/>
        <v>-3.7399</v>
      </c>
      <c r="O736" s="125">
        <f>'Raw Data'!A744</f>
        <v>43077</v>
      </c>
      <c r="P736" s="124">
        <f>'Raw Data'!B744</f>
        <v>4.7918000000000003</v>
      </c>
      <c r="Q736" s="124">
        <f>'Raw Data'!C744</f>
        <v>3.6793</v>
      </c>
      <c r="R736" s="124">
        <f t="shared" si="489"/>
        <v>1.1125000000000003</v>
      </c>
      <c r="S736" s="124">
        <f>'Raw Data'!D744</f>
        <v>3.1032999999999999</v>
      </c>
      <c r="T736" s="15">
        <f t="shared" si="490"/>
        <v>5.5903074836498581E-3</v>
      </c>
      <c r="U736" s="15">
        <f t="shared" si="491"/>
        <v>5.6946918768523362E-2</v>
      </c>
      <c r="V736" s="124">
        <f>'Raw Data'!F744</f>
        <v>2.8264</v>
      </c>
      <c r="W736" s="124">
        <f t="shared" si="492"/>
        <v>0.27689999999999992</v>
      </c>
      <c r="Y736" s="125">
        <f>'Raw Data'!A744</f>
        <v>43077</v>
      </c>
      <c r="Z736" s="124">
        <f>'Raw Data'!G744</f>
        <v>5.3550000000000004</v>
      </c>
      <c r="AA736" s="124">
        <f>'Raw Data'!H744</f>
        <v>3.7399</v>
      </c>
      <c r="AB736" s="124">
        <f t="shared" si="481"/>
        <v>1.6151000000000004</v>
      </c>
      <c r="AC736" s="124">
        <f>'Raw Data'!I744</f>
        <v>3.9182999999999999</v>
      </c>
      <c r="AD736" s="12">
        <f t="shared" si="482"/>
        <v>4.2455306736384193E-3</v>
      </c>
      <c r="AE736" s="15">
        <f t="shared" si="483"/>
        <v>5.1610039740210088E-3</v>
      </c>
      <c r="AG736" s="154">
        <f>'Raw Data'!M744</f>
        <v>43103</v>
      </c>
      <c r="AH736" s="153">
        <f>'Raw Data'!N744</f>
        <v>3369.1084000000001</v>
      </c>
      <c r="AI736" s="14">
        <f t="shared" si="493"/>
        <v>6.1876500402180418E-3</v>
      </c>
      <c r="AJ736" s="15">
        <f t="shared" si="494"/>
        <v>6.2248899198672162E-3</v>
      </c>
      <c r="AK736" s="153">
        <f>'Raw Data'!R744+'Raw Data'!S744</f>
        <v>103164789.84209999</v>
      </c>
      <c r="AM736" s="85">
        <f>'Raw Data'!V744</f>
        <v>43038</v>
      </c>
      <c r="AN736" s="84">
        <f>IF('Raw Data'!W744=0,AN735,'Raw Data'!W744)</f>
        <v>6.6475999999999997</v>
      </c>
      <c r="AO736" s="15">
        <f t="shared" si="495"/>
        <v>-7.8193141032569284E-4</v>
      </c>
      <c r="AP736" s="15">
        <f t="shared" si="496"/>
        <v>2.0710548683230139E-3</v>
      </c>
      <c r="AQ736" s="84">
        <f>IF('Raw Data'!Y744=0,AQ735,'Raw Data'!Y744)</f>
        <v>6.6372</v>
      </c>
      <c r="AR736" s="84">
        <f>IF('Raw Data'!X744=0,AR735,'Raw Data'!X744)</f>
        <v>6.6592000000000002</v>
      </c>
      <c r="AS736" s="84">
        <f t="shared" si="497"/>
        <v>2.2000000000000242E-2</v>
      </c>
      <c r="AT736" s="84">
        <f t="shared" si="498"/>
        <v>-1.0399999999999743E-2</v>
      </c>
      <c r="AV736" s="370">
        <f>'Raw Data'!AB736</f>
        <v>43334</v>
      </c>
      <c r="AW736" s="369">
        <f>'Raw Data'!AC736</f>
        <v>287.04000000000002</v>
      </c>
      <c r="AX736" s="369">
        <f t="shared" si="499"/>
        <v>297.678</v>
      </c>
    </row>
    <row r="737" spans="1:50">
      <c r="A737" s="154">
        <f>'Raw Data'!M745</f>
        <v>43104</v>
      </c>
      <c r="B737" s="13">
        <f>'Raw Data'!N745</f>
        <v>3385.7102</v>
      </c>
      <c r="C737" s="14">
        <f t="shared" si="484"/>
        <v>4.9155527074025299E-3</v>
      </c>
      <c r="D737" s="15">
        <f t="shared" si="485"/>
        <v>6.043576761024092E-3</v>
      </c>
      <c r="E737" s="153">
        <f>'Raw Data'!Q745</f>
        <v>3690.31</v>
      </c>
      <c r="F737" s="14">
        <f t="shared" si="486"/>
        <v>-2.4250375233780637E-3</v>
      </c>
      <c r="G737" s="15">
        <f t="shared" si="487"/>
        <v>7.2520418189347619E-3</v>
      </c>
      <c r="H737" s="13">
        <f t="shared" si="488"/>
        <v>1.199958585072376</v>
      </c>
      <c r="J737" s="136">
        <f>'Raw Data'!A745</f>
        <v>43080</v>
      </c>
      <c r="K737" s="135">
        <f>'Raw Data'!H745</f>
        <v>3.7587000000000002</v>
      </c>
      <c r="L737" s="135">
        <f>'Raw Data'!J745</f>
        <v>0</v>
      </c>
      <c r="M737" s="135">
        <f t="shared" ref="M737:M747" si="500">L737-K737</f>
        <v>-3.7587000000000002</v>
      </c>
      <c r="O737" s="136">
        <f>'Raw Data'!A745</f>
        <v>43080</v>
      </c>
      <c r="P737" s="135">
        <f>'Raw Data'!B745</f>
        <v>4.7991999999999999</v>
      </c>
      <c r="Q737" s="135">
        <f>'Raw Data'!C745</f>
        <v>3.7161</v>
      </c>
      <c r="R737" s="135">
        <f t="shared" ref="R737:R751" si="501">P737-Q737</f>
        <v>1.0831</v>
      </c>
      <c r="S737" s="135">
        <f>'Raw Data'!D745</f>
        <v>3.2515000000000001</v>
      </c>
      <c r="T737" s="15">
        <f t="shared" ref="T737:T754" si="502">LN(S737/S736)</f>
        <v>4.6650366902450661E-2</v>
      </c>
      <c r="U737" s="15">
        <f t="shared" ref="U737:U750" si="503">_xlfn.STDEV.P(T718:T737)</f>
        <v>5.7937478333637361E-2</v>
      </c>
      <c r="V737" s="135">
        <f>'Raw Data'!F745</f>
        <v>2.8706</v>
      </c>
      <c r="W737" s="135">
        <f t="shared" ref="W737:W751" si="504">S737-V737</f>
        <v>0.38090000000000002</v>
      </c>
      <c r="Y737" s="125">
        <f>'Raw Data'!A745</f>
        <v>43080</v>
      </c>
      <c r="Z737" s="124">
        <f>'Raw Data'!G745</f>
        <v>5.3464999999999998</v>
      </c>
      <c r="AA737" s="124">
        <f>'Raw Data'!H745</f>
        <v>3.7587000000000002</v>
      </c>
      <c r="AB737" s="124">
        <f t="shared" si="481"/>
        <v>1.5877999999999997</v>
      </c>
      <c r="AC737" s="124">
        <f>'Raw Data'!I745</f>
        <v>3.9415</v>
      </c>
      <c r="AD737" s="12">
        <f t="shared" si="482"/>
        <v>5.9034752483777403E-3</v>
      </c>
      <c r="AE737" s="15">
        <f t="shared" si="483"/>
        <v>4.4611657392703806E-3</v>
      </c>
      <c r="AG737" s="154">
        <f>'Raw Data'!M745</f>
        <v>43104</v>
      </c>
      <c r="AH737" s="153">
        <f>'Raw Data'!N745</f>
        <v>3385.7102</v>
      </c>
      <c r="AI737" s="14">
        <f t="shared" si="493"/>
        <v>4.9155527074025299E-3</v>
      </c>
      <c r="AJ737" s="15">
        <f t="shared" si="494"/>
        <v>6.043576761024092E-3</v>
      </c>
      <c r="AK737" s="153">
        <f>'Raw Data'!R745+'Raw Data'!S745</f>
        <v>103392776.47999999</v>
      </c>
      <c r="AM737" s="85">
        <f>'Raw Data'!V745</f>
        <v>43039</v>
      </c>
      <c r="AN737" s="84">
        <f>IF('Raw Data'!W745=0,AN736,'Raw Data'!W745)</f>
        <v>6.6272000000000002</v>
      </c>
      <c r="AO737" s="15">
        <f t="shared" si="495"/>
        <v>-3.0734950521031147E-3</v>
      </c>
      <c r="AP737" s="15">
        <f t="shared" si="496"/>
        <v>2.1770066679015708E-3</v>
      </c>
      <c r="AQ737" s="84">
        <f>IF('Raw Data'!Y745=0,AQ736,'Raw Data'!Y745)</f>
        <v>6.6326999999999998</v>
      </c>
      <c r="AR737" s="84">
        <f>IF('Raw Data'!X745=0,AR736,'Raw Data'!X745)</f>
        <v>6.6417999999999999</v>
      </c>
      <c r="AS737" s="84">
        <f t="shared" si="497"/>
        <v>9.100000000000108E-3</v>
      </c>
      <c r="AT737" s="84">
        <f t="shared" si="498"/>
        <v>5.4999999999996163E-3</v>
      </c>
      <c r="AV737" s="370">
        <f>'Raw Data'!AB737</f>
        <v>43335</v>
      </c>
      <c r="AW737" s="369">
        <f>'Raw Data'!AC737</f>
        <v>343.52</v>
      </c>
      <c r="AX737" s="369">
        <f t="shared" si="499"/>
        <v>308.02199999999999</v>
      </c>
    </row>
    <row r="738" spans="1:50">
      <c r="A738" s="154">
        <f>'Raw Data'!M746</f>
        <v>43105</v>
      </c>
      <c r="B738" s="13">
        <f>'Raw Data'!N746</f>
        <v>3391.7501000000002</v>
      </c>
      <c r="C738" s="14">
        <f t="shared" si="484"/>
        <v>1.7823495325964445E-3</v>
      </c>
      <c r="D738" s="15">
        <f t="shared" si="485"/>
        <v>6.0455231468940036E-3</v>
      </c>
      <c r="E738" s="153">
        <f>'Raw Data'!Q746</f>
        <v>3701.87</v>
      </c>
      <c r="F738" s="14">
        <f t="shared" si="486"/>
        <v>3.127632017457469E-3</v>
      </c>
      <c r="G738" s="15">
        <f t="shared" si="487"/>
        <v>7.2757882910675989E-3</v>
      </c>
      <c r="H738" s="13">
        <f t="shared" si="488"/>
        <v>1.2035001958111211</v>
      </c>
      <c r="J738" s="136">
        <f>'Raw Data'!A746</f>
        <v>43081</v>
      </c>
      <c r="K738" s="135">
        <f>'Raw Data'!H746</f>
        <v>3.7477</v>
      </c>
      <c r="L738" s="135">
        <f>'Raw Data'!J746</f>
        <v>0</v>
      </c>
      <c r="M738" s="135">
        <f t="shared" si="500"/>
        <v>-3.7477</v>
      </c>
      <c r="O738" s="136">
        <f>'Raw Data'!A746</f>
        <v>43081</v>
      </c>
      <c r="P738" s="135">
        <f>'Raw Data'!B746</f>
        <v>4.7990000000000004</v>
      </c>
      <c r="Q738" s="135">
        <f>'Raw Data'!C746</f>
        <v>3.6707999999999998</v>
      </c>
      <c r="R738" s="135">
        <f t="shared" si="501"/>
        <v>1.1282000000000005</v>
      </c>
      <c r="S738" s="135">
        <f>'Raw Data'!D746</f>
        <v>3.4927000000000001</v>
      </c>
      <c r="T738" s="15">
        <f t="shared" si="502"/>
        <v>7.1558647751376894E-2</v>
      </c>
      <c r="U738" s="15">
        <f t="shared" si="503"/>
        <v>5.9526679708836683E-2</v>
      </c>
      <c r="V738" s="135">
        <f>'Raw Data'!F746</f>
        <v>2.9108000000000001</v>
      </c>
      <c r="W738" s="135">
        <f t="shared" si="504"/>
        <v>0.58190000000000008</v>
      </c>
      <c r="Y738" s="125">
        <f>'Raw Data'!A746</f>
        <v>43081</v>
      </c>
      <c r="Z738" s="124">
        <f>'Raw Data'!G746</f>
        <v>5.3578000000000001</v>
      </c>
      <c r="AA738" s="124">
        <f>'Raw Data'!H746</f>
        <v>3.7477</v>
      </c>
      <c r="AB738" s="124">
        <f t="shared" si="481"/>
        <v>1.6101000000000001</v>
      </c>
      <c r="AC738" s="124">
        <f>'Raw Data'!I746</f>
        <v>3.9762</v>
      </c>
      <c r="AD738" s="12">
        <f t="shared" si="482"/>
        <v>8.7652278222732308E-3</v>
      </c>
      <c r="AE738" s="15">
        <f t="shared" si="483"/>
        <v>4.5348124157774273E-3</v>
      </c>
      <c r="AG738" s="154">
        <f>'Raw Data'!M746</f>
        <v>43105</v>
      </c>
      <c r="AH738" s="153">
        <f>'Raw Data'!N746</f>
        <v>3391.7501000000002</v>
      </c>
      <c r="AI738" s="14">
        <f t="shared" si="493"/>
        <v>1.7823495325964445E-3</v>
      </c>
      <c r="AJ738" s="15">
        <f t="shared" si="494"/>
        <v>6.0455231468940036E-3</v>
      </c>
      <c r="AK738" s="153">
        <f>'Raw Data'!R746+'Raw Data'!S746</f>
        <v>103377527.01069999</v>
      </c>
      <c r="AM738" s="85">
        <f>'Raw Data'!V746</f>
        <v>43040</v>
      </c>
      <c r="AN738" s="84">
        <f>IF('Raw Data'!W746=0,AN737,'Raw Data'!W746)</f>
        <v>6.6161000000000003</v>
      </c>
      <c r="AO738" s="15">
        <f t="shared" si="495"/>
        <v>-1.6763197389311972E-3</v>
      </c>
      <c r="AP738" s="15">
        <f t="shared" si="496"/>
        <v>2.2017790636883476E-3</v>
      </c>
      <c r="AQ738" s="84">
        <f>IF('Raw Data'!Y746=0,AQ737,'Raw Data'!Y746)</f>
        <v>6.6089000000000002</v>
      </c>
      <c r="AR738" s="84">
        <f>IF('Raw Data'!X746=0,AR737,'Raw Data'!X746)</f>
        <v>6.6289999999999996</v>
      </c>
      <c r="AS738" s="84">
        <f t="shared" si="497"/>
        <v>2.0099999999999341E-2</v>
      </c>
      <c r="AT738" s="84">
        <f t="shared" si="498"/>
        <v>-7.2000000000000952E-3</v>
      </c>
      <c r="AV738" s="370">
        <f>'Raw Data'!AB738</f>
        <v>43336</v>
      </c>
      <c r="AW738" s="369">
        <f>'Raw Data'!AC738</f>
        <v>308.93</v>
      </c>
      <c r="AX738" s="369">
        <f t="shared" si="499"/>
        <v>308.63200000000001</v>
      </c>
    </row>
    <row r="739" spans="1:50">
      <c r="A739" s="154">
        <f>'Raw Data'!M747</f>
        <v>43108</v>
      </c>
      <c r="B739" s="13">
        <f>'Raw Data'!N747</f>
        <v>3409.4794999999999</v>
      </c>
      <c r="C739" s="14">
        <f t="shared" si="484"/>
        <v>5.2135984820891844E-3</v>
      </c>
      <c r="D739" s="15">
        <f t="shared" si="485"/>
        <v>5.9543002231043172E-3</v>
      </c>
      <c r="E739" s="153">
        <f>'Raw Data'!Q747</f>
        <v>3690.15</v>
      </c>
      <c r="F739" s="14">
        <f t="shared" si="486"/>
        <v>-3.170989748554072E-3</v>
      </c>
      <c r="G739" s="15">
        <f t="shared" si="487"/>
        <v>6.964877791126825E-3</v>
      </c>
      <c r="H739" s="13">
        <f t="shared" si="488"/>
        <v>1.1697223065946842</v>
      </c>
      <c r="J739" s="136">
        <f>'Raw Data'!A747</f>
        <v>43082</v>
      </c>
      <c r="K739" s="135">
        <f>'Raw Data'!H747</f>
        <v>3.7704</v>
      </c>
      <c r="L739" s="135">
        <f>'Raw Data'!J747</f>
        <v>0</v>
      </c>
      <c r="M739" s="135">
        <f t="shared" si="500"/>
        <v>-3.7704</v>
      </c>
      <c r="O739" s="136">
        <f>'Raw Data'!A747</f>
        <v>43082</v>
      </c>
      <c r="P739" s="135">
        <f>'Raw Data'!B747</f>
        <v>4.8038999999999996</v>
      </c>
      <c r="Q739" s="135">
        <f>'Raw Data'!C747</f>
        <v>3.6966999999999999</v>
      </c>
      <c r="R739" s="135">
        <f t="shared" si="501"/>
        <v>1.1071999999999997</v>
      </c>
      <c r="S739" s="135">
        <f>'Raw Data'!D747</f>
        <v>3.6175000000000002</v>
      </c>
      <c r="T739" s="15">
        <f t="shared" si="502"/>
        <v>3.5108103445055661E-2</v>
      </c>
      <c r="U739" s="15">
        <f t="shared" si="503"/>
        <v>5.9454134911877655E-2</v>
      </c>
      <c r="V739" s="135">
        <f>'Raw Data'!F747</f>
        <v>2.9457</v>
      </c>
      <c r="W739" s="135">
        <f t="shared" si="504"/>
        <v>0.67180000000000017</v>
      </c>
      <c r="Y739" s="136">
        <f>'Raw Data'!A747</f>
        <v>43082</v>
      </c>
      <c r="Z739" s="135">
        <f>'Raw Data'!G747</f>
        <v>5.3745000000000003</v>
      </c>
      <c r="AA739" s="135">
        <f>'Raw Data'!H747</f>
        <v>3.7704</v>
      </c>
      <c r="AB739" s="135">
        <f t="shared" ref="AB739:AB753" si="505">Z739-AA739</f>
        <v>1.6041000000000003</v>
      </c>
      <c r="AC739" s="135">
        <f>'Raw Data'!I747</f>
        <v>3.9828999999999999</v>
      </c>
      <c r="AD739" s="12">
        <f t="shared" ref="AD739:AD753" si="506">LN(AC739/AC738)</f>
        <v>1.6836078407395309E-3</v>
      </c>
      <c r="AE739" s="15">
        <f t="shared" ref="AE739:AE753" si="507">_xlfn.STDEV.P(AD720:AD739)</f>
        <v>4.5363334196415733E-3</v>
      </c>
      <c r="AG739" s="154">
        <f>'Raw Data'!M747</f>
        <v>43108</v>
      </c>
      <c r="AH739" s="153">
        <f>'Raw Data'!N747</f>
        <v>3409.4794999999999</v>
      </c>
      <c r="AI739" s="14">
        <f t="shared" si="493"/>
        <v>5.2135984820891844E-3</v>
      </c>
      <c r="AJ739" s="15">
        <f t="shared" si="494"/>
        <v>5.9543002231043172E-3</v>
      </c>
      <c r="AK739" s="153">
        <f>'Raw Data'!R747+'Raw Data'!S747</f>
        <v>103943747.5607</v>
      </c>
      <c r="AM739" s="85">
        <f>'Raw Data'!V747</f>
        <v>43041</v>
      </c>
      <c r="AN739" s="84">
        <f>IF('Raw Data'!W747=0,AN738,'Raw Data'!W747)</f>
        <v>6.6063000000000001</v>
      </c>
      <c r="AO739" s="15">
        <f t="shared" si="495"/>
        <v>-1.4823332820776748E-3</v>
      </c>
      <c r="AP739" s="15">
        <f t="shared" si="496"/>
        <v>2.2175816363816585E-3</v>
      </c>
      <c r="AQ739" s="84">
        <f>IF('Raw Data'!Y747=0,AQ738,'Raw Data'!Y747)</f>
        <v>6.6067999999999998</v>
      </c>
      <c r="AR739" s="84">
        <f>IF('Raw Data'!X747=0,AR738,'Raw Data'!X747)</f>
        <v>6.6215000000000002</v>
      </c>
      <c r="AS739" s="84">
        <f t="shared" si="497"/>
        <v>1.4700000000000379E-2</v>
      </c>
      <c r="AT739" s="84">
        <f t="shared" si="498"/>
        <v>4.9999999999972289E-4</v>
      </c>
      <c r="AV739" s="380">
        <f>'Raw Data'!AB739</f>
        <v>43339</v>
      </c>
      <c r="AW739" s="379">
        <f>'Raw Data'!AC739</f>
        <v>330.8</v>
      </c>
      <c r="AX739" s="379">
        <f t="shared" ref="AX739:AX746" si="508">AVERAGE(AW735:AW739)</f>
        <v>316.18600000000004</v>
      </c>
    </row>
    <row r="740" spans="1:50">
      <c r="A740" s="154">
        <f>'Raw Data'!M748</f>
        <v>43109</v>
      </c>
      <c r="B740" s="13">
        <f>'Raw Data'!N748</f>
        <v>3413.8996000000002</v>
      </c>
      <c r="C740" s="14">
        <f t="shared" si="484"/>
        <v>1.2955752724532162E-3</v>
      </c>
      <c r="D740" s="15">
        <f t="shared" si="485"/>
        <v>5.3307606755626478E-3</v>
      </c>
      <c r="E740" s="153">
        <f>'Raw Data'!Q748</f>
        <v>3690.47</v>
      </c>
      <c r="F740" s="14">
        <f t="shared" si="486"/>
        <v>8.6713582381938838E-5</v>
      </c>
      <c r="G740" s="15">
        <f t="shared" si="487"/>
        <v>6.9560886501196561E-3</v>
      </c>
      <c r="H740" s="13">
        <f t="shared" si="488"/>
        <v>1.3048960689621392</v>
      </c>
      <c r="J740" s="136">
        <f>'Raw Data'!A748</f>
        <v>43083</v>
      </c>
      <c r="K740" s="135">
        <f>'Raw Data'!H748</f>
        <v>3.7641</v>
      </c>
      <c r="L740" s="135">
        <f>'Raw Data'!J748</f>
        <v>0</v>
      </c>
      <c r="M740" s="135">
        <f t="shared" si="500"/>
        <v>-3.7641</v>
      </c>
      <c r="O740" s="136">
        <f>'Raw Data'!A748</f>
        <v>43083</v>
      </c>
      <c r="P740" s="135">
        <f>'Raw Data'!B748</f>
        <v>4.8144</v>
      </c>
      <c r="Q740" s="135">
        <f>'Raw Data'!C748</f>
        <v>3.6919</v>
      </c>
      <c r="R740" s="135">
        <f t="shared" si="501"/>
        <v>1.1225000000000001</v>
      </c>
      <c r="S740" s="135">
        <f>'Raw Data'!D748</f>
        <v>3.5093999999999999</v>
      </c>
      <c r="T740" s="15">
        <f t="shared" si="502"/>
        <v>-3.033809682860393E-2</v>
      </c>
      <c r="U740" s="15">
        <f t="shared" si="503"/>
        <v>5.8239068656179747E-2</v>
      </c>
      <c r="V740" s="135">
        <f>'Raw Data'!F748</f>
        <v>2.8997999999999999</v>
      </c>
      <c r="W740" s="135">
        <f t="shared" si="504"/>
        <v>0.60959999999999992</v>
      </c>
      <c r="Y740" s="136">
        <f>'Raw Data'!A748</f>
        <v>43083</v>
      </c>
      <c r="Z740" s="135">
        <f>'Raw Data'!G748</f>
        <v>5.3799000000000001</v>
      </c>
      <c r="AA740" s="135">
        <f>'Raw Data'!H748</f>
        <v>3.7641</v>
      </c>
      <c r="AB740" s="135">
        <f t="shared" si="505"/>
        <v>1.6158000000000001</v>
      </c>
      <c r="AC740" s="135">
        <f>'Raw Data'!I748</f>
        <v>3.9529999999999998</v>
      </c>
      <c r="AD740" s="12">
        <f t="shared" si="506"/>
        <v>-7.5354128662903546E-3</v>
      </c>
      <c r="AE740" s="15">
        <f t="shared" si="507"/>
        <v>4.7975620027764058E-3</v>
      </c>
      <c r="AG740" s="154">
        <f>'Raw Data'!M748</f>
        <v>43109</v>
      </c>
      <c r="AH740" s="153">
        <f>'Raw Data'!N748</f>
        <v>3413.8996000000002</v>
      </c>
      <c r="AI740" s="14">
        <f t="shared" si="493"/>
        <v>1.2955752724532162E-3</v>
      </c>
      <c r="AJ740" s="15">
        <f t="shared" si="494"/>
        <v>5.3307606755626478E-3</v>
      </c>
      <c r="AK740" s="153">
        <f>'Raw Data'!R748+'Raw Data'!S748</f>
        <v>104299635.0535</v>
      </c>
      <c r="AM740" s="85">
        <f>'Raw Data'!V748</f>
        <v>43042</v>
      </c>
      <c r="AN740" s="84">
        <f>IF('Raw Data'!W748=0,AN739,'Raw Data'!W748)</f>
        <v>6.6295000000000002</v>
      </c>
      <c r="AO740" s="15">
        <f t="shared" si="495"/>
        <v>3.5056473745173006E-3</v>
      </c>
      <c r="AP740" s="15">
        <f t="shared" si="496"/>
        <v>2.3683494275920764E-3</v>
      </c>
      <c r="AQ740" s="84">
        <f>IF('Raw Data'!Y748=0,AQ739,'Raw Data'!Y748)</f>
        <v>6.6371000000000002</v>
      </c>
      <c r="AR740" s="84">
        <f>IF('Raw Data'!X748=0,AR739,'Raw Data'!X748)</f>
        <v>6.6496000000000004</v>
      </c>
      <c r="AS740" s="84">
        <f t="shared" si="497"/>
        <v>1.2500000000000178E-2</v>
      </c>
      <c r="AT740" s="84">
        <f t="shared" si="498"/>
        <v>7.6000000000000512E-3</v>
      </c>
      <c r="AV740" s="380">
        <f>'Raw Data'!AB740</f>
        <v>43340</v>
      </c>
      <c r="AW740" s="379">
        <f>'Raw Data'!AC740</f>
        <v>347.64</v>
      </c>
      <c r="AX740" s="379">
        <f t="shared" si="508"/>
        <v>323.58599999999996</v>
      </c>
    </row>
    <row r="741" spans="1:50">
      <c r="A741" s="154">
        <f>'Raw Data'!M749</f>
        <v>43110</v>
      </c>
      <c r="B741" s="13">
        <f>'Raw Data'!N749</f>
        <v>3421.8343</v>
      </c>
      <c r="C741" s="14">
        <f t="shared" si="484"/>
        <v>2.3215367010390141E-3</v>
      </c>
      <c r="D741" s="15">
        <f t="shared" si="485"/>
        <v>5.1910335087438208E-3</v>
      </c>
      <c r="E741" s="153">
        <f>'Raw Data'!Q749</f>
        <v>3769.57</v>
      </c>
      <c r="F741" s="14">
        <f t="shared" si="486"/>
        <v>2.1207115384216296E-2</v>
      </c>
      <c r="G741" s="15">
        <f t="shared" si="487"/>
        <v>8.7407780134058401E-3</v>
      </c>
      <c r="H741" s="13">
        <f t="shared" si="488"/>
        <v>1.6838223060365145</v>
      </c>
      <c r="J741" s="136">
        <f>'Raw Data'!A749</f>
        <v>43084</v>
      </c>
      <c r="K741" s="135">
        <f>'Raw Data'!H749</f>
        <v>3.7570000000000001</v>
      </c>
      <c r="L741" s="135">
        <f>'Raw Data'!J749</f>
        <v>0</v>
      </c>
      <c r="M741" s="135">
        <f t="shared" si="500"/>
        <v>-3.7570000000000001</v>
      </c>
      <c r="O741" s="136">
        <f>'Raw Data'!A749</f>
        <v>43084</v>
      </c>
      <c r="P741" s="135">
        <f>'Raw Data'!B749</f>
        <v>4.8174999999999999</v>
      </c>
      <c r="Q741" s="135">
        <f>'Raw Data'!C749</f>
        <v>3.6766999999999999</v>
      </c>
      <c r="R741" s="135">
        <f t="shared" si="501"/>
        <v>1.1408</v>
      </c>
      <c r="S741" s="135">
        <f>'Raw Data'!D749</f>
        <v>3.3517999999999999</v>
      </c>
      <c r="T741" s="15">
        <f t="shared" si="502"/>
        <v>-4.5947567726262011E-2</v>
      </c>
      <c r="U741" s="15">
        <f t="shared" si="503"/>
        <v>5.7414742286687998E-2</v>
      </c>
      <c r="V741" s="135">
        <f>'Raw Data'!F749</f>
        <v>2.9184999999999999</v>
      </c>
      <c r="W741" s="135">
        <f t="shared" si="504"/>
        <v>0.43330000000000002</v>
      </c>
      <c r="Y741" s="136">
        <f>'Raw Data'!A749</f>
        <v>43084</v>
      </c>
      <c r="Z741" s="135">
        <f>'Raw Data'!G749</f>
        <v>5.3705999999999996</v>
      </c>
      <c r="AA741" s="135">
        <f>'Raw Data'!H749</f>
        <v>3.7570000000000001</v>
      </c>
      <c r="AB741" s="135">
        <f t="shared" si="505"/>
        <v>1.6135999999999995</v>
      </c>
      <c r="AC741" s="135">
        <f>'Raw Data'!I749</f>
        <v>3.9358</v>
      </c>
      <c r="AD741" s="12">
        <f t="shared" si="506"/>
        <v>-4.3606194236961351E-3</v>
      </c>
      <c r="AE741" s="15">
        <f t="shared" si="507"/>
        <v>4.8455609873326571E-3</v>
      </c>
      <c r="AG741" s="154">
        <f>'Raw Data'!M749</f>
        <v>43110</v>
      </c>
      <c r="AH741" s="153">
        <f>'Raw Data'!N749</f>
        <v>3421.8343</v>
      </c>
      <c r="AI741" s="14">
        <f t="shared" si="493"/>
        <v>2.3215367010390141E-3</v>
      </c>
      <c r="AJ741" s="15">
        <f t="shared" si="494"/>
        <v>5.1910335087438208E-3</v>
      </c>
      <c r="AK741" s="153">
        <f>'Raw Data'!R749+'Raw Data'!S749</f>
        <v>104774691.08610001</v>
      </c>
      <c r="AM741" s="85">
        <f>'Raw Data'!V749</f>
        <v>43045</v>
      </c>
      <c r="AN741" s="84">
        <f>IF('Raw Data'!W749=0,AN740,'Raw Data'!W749)</f>
        <v>6.6338999999999997</v>
      </c>
      <c r="AO741" s="15">
        <f t="shared" si="495"/>
        <v>6.6347997668906569E-4</v>
      </c>
      <c r="AP741" s="15">
        <f t="shared" si="496"/>
        <v>2.293122778815423E-3</v>
      </c>
      <c r="AQ741" s="84">
        <f>IF('Raw Data'!Y749=0,AQ740,'Raw Data'!Y749)</f>
        <v>6.6241000000000003</v>
      </c>
      <c r="AR741" s="84">
        <f>IF('Raw Data'!X749=0,AR740,'Raw Data'!X749)</f>
        <v>6.6460999999999997</v>
      </c>
      <c r="AS741" s="84">
        <f t="shared" si="497"/>
        <v>2.1999999999999353E-2</v>
      </c>
      <c r="AT741" s="84">
        <f t="shared" si="498"/>
        <v>-9.7999999999993648E-3</v>
      </c>
      <c r="AV741" s="380">
        <f>'Raw Data'!AB741</f>
        <v>43341</v>
      </c>
      <c r="AW741" s="379">
        <f>'Raw Data'!AC741</f>
        <v>355.55</v>
      </c>
      <c r="AX741" s="379">
        <f t="shared" si="508"/>
        <v>337.28799999999995</v>
      </c>
    </row>
    <row r="742" spans="1:50">
      <c r="A742" s="163">
        <f>'Raw Data'!M750</f>
        <v>43111</v>
      </c>
      <c r="B742" s="13">
        <f>'Raw Data'!N750</f>
        <v>3425.3449000000001</v>
      </c>
      <c r="C742" s="14">
        <f t="shared" ref="C742:C756" si="509">LN(B742/B741)</f>
        <v>1.025415051970483E-3</v>
      </c>
      <c r="D742" s="15">
        <f t="shared" ref="D742:D756" si="510">_xlfn.STDEV.P(C733:C742)</f>
        <v>3.233121285154844E-3</v>
      </c>
      <c r="E742" s="162">
        <f>'Raw Data'!Q750</f>
        <v>3783.25</v>
      </c>
      <c r="F742" s="14">
        <f t="shared" ref="F742:F756" si="511">LN(E742/E741)</f>
        <v>3.6224919856656722E-3</v>
      </c>
      <c r="G742" s="15">
        <f t="shared" ref="G742:G756" si="512">_xlfn.STDEV.P(F733:F742)</f>
        <v>7.3012378170345124E-3</v>
      </c>
      <c r="H742" s="13">
        <f t="shared" ref="H742:H756" si="513">G742/D742</f>
        <v>2.2582628899691382</v>
      </c>
      <c r="J742" s="136">
        <f>'Raw Data'!A750</f>
        <v>43087</v>
      </c>
      <c r="K742" s="135">
        <f>'Raw Data'!H750</f>
        <v>3.7810999999999999</v>
      </c>
      <c r="L742" s="135">
        <f>'Raw Data'!J750</f>
        <v>0</v>
      </c>
      <c r="M742" s="135">
        <f t="shared" si="500"/>
        <v>-3.7810999999999999</v>
      </c>
      <c r="O742" s="136">
        <f>'Raw Data'!A750</f>
        <v>43087</v>
      </c>
      <c r="P742" s="135">
        <f>'Raw Data'!B750</f>
        <v>4.8348000000000004</v>
      </c>
      <c r="Q742" s="135">
        <f>'Raw Data'!C750</f>
        <v>3.9601000000000002</v>
      </c>
      <c r="R742" s="135">
        <f t="shared" si="501"/>
        <v>0.87470000000000026</v>
      </c>
      <c r="S742" s="135">
        <f>'Raw Data'!D750</f>
        <v>3.4239999999999999</v>
      </c>
      <c r="T742" s="15">
        <f t="shared" si="502"/>
        <v>2.1311943310859619E-2</v>
      </c>
      <c r="U742" s="15">
        <f t="shared" si="503"/>
        <v>5.7347287275095263E-2</v>
      </c>
      <c r="V742" s="135">
        <f>'Raw Data'!F750</f>
        <v>2.9157000000000002</v>
      </c>
      <c r="W742" s="135">
        <f t="shared" si="504"/>
        <v>0.50829999999999975</v>
      </c>
      <c r="Y742" s="136">
        <f>'Raw Data'!A750</f>
        <v>43087</v>
      </c>
      <c r="Z742" s="135">
        <f>'Raw Data'!G750</f>
        <v>5.3939000000000004</v>
      </c>
      <c r="AA742" s="135">
        <f>'Raw Data'!H750</f>
        <v>3.7810999999999999</v>
      </c>
      <c r="AB742" s="135">
        <f t="shared" si="505"/>
        <v>1.6128000000000005</v>
      </c>
      <c r="AC742" s="135">
        <f>'Raw Data'!I750</f>
        <v>3.9272999999999998</v>
      </c>
      <c r="AD742" s="12">
        <f t="shared" si="506"/>
        <v>-2.1619980188263433E-3</v>
      </c>
      <c r="AE742" s="15">
        <f t="shared" si="507"/>
        <v>4.7988634740920941E-3</v>
      </c>
      <c r="AG742" s="154">
        <f>'Raw Data'!M750</f>
        <v>43111</v>
      </c>
      <c r="AH742" s="153">
        <f>'Raw Data'!N750</f>
        <v>3425.3449000000001</v>
      </c>
      <c r="AI742" s="14">
        <f t="shared" si="493"/>
        <v>1.025415051970483E-3</v>
      </c>
      <c r="AJ742" s="15">
        <f t="shared" si="494"/>
        <v>3.233121285154844E-3</v>
      </c>
      <c r="AK742" s="153">
        <f>'Raw Data'!R750+'Raw Data'!S750</f>
        <v>105083130.8603</v>
      </c>
      <c r="AM742" s="89">
        <f>'Raw Data'!V750</f>
        <v>43046</v>
      </c>
      <c r="AN742" s="88">
        <f>IF('Raw Data'!W750=0,AN741,'Raw Data'!W750)</f>
        <v>6.6323999999999996</v>
      </c>
      <c r="AO742" s="15">
        <f t="shared" ref="AO742:AO748" si="514">LN(AN742/AN741)</f>
        <v>-2.2613690424497964E-4</v>
      </c>
      <c r="AP742" s="15">
        <f t="shared" ref="AP742:AP748" si="515">_xlfn.STDEV.P(AO723:AO742)</f>
        <v>1.7552599956014861E-3</v>
      </c>
      <c r="AQ742" s="88">
        <f>IF('Raw Data'!Y750=0,AQ741,'Raw Data'!Y750)</f>
        <v>6.6425999999999998</v>
      </c>
      <c r="AR742" s="88">
        <f>IF('Raw Data'!X750=0,AR741,'Raw Data'!X750)</f>
        <v>6.6473000000000004</v>
      </c>
      <c r="AS742" s="88">
        <f t="shared" ref="AS742:AS748" si="516">AR742-AQ742</f>
        <v>4.7000000000005926E-3</v>
      </c>
      <c r="AT742" s="88">
        <f t="shared" ref="AT742:AT748" si="517">AQ742-AN742</f>
        <v>1.0200000000000209E-2</v>
      </c>
      <c r="AV742" s="380">
        <f>'Raw Data'!AB742</f>
        <v>43342</v>
      </c>
      <c r="AW742" s="379">
        <f>'Raw Data'!AC742</f>
        <v>317.37</v>
      </c>
      <c r="AX742" s="379">
        <f t="shared" si="508"/>
        <v>332.05799999999999</v>
      </c>
    </row>
    <row r="743" spans="1:50">
      <c r="A743" s="163">
        <f>'Raw Data'!M751</f>
        <v>43112</v>
      </c>
      <c r="B743" s="13">
        <f>'Raw Data'!N751</f>
        <v>3428.9407000000001</v>
      </c>
      <c r="C743" s="14">
        <f t="shared" si="509"/>
        <v>1.049212285484144E-3</v>
      </c>
      <c r="D743" s="15">
        <f t="shared" si="510"/>
        <v>3.319823266195353E-3</v>
      </c>
      <c r="E743" s="162">
        <f>'Raw Data'!Q751</f>
        <v>3798.95</v>
      </c>
      <c r="F743" s="14">
        <f t="shared" si="511"/>
        <v>4.1412841756262803E-3</v>
      </c>
      <c r="G743" s="15">
        <f t="shared" si="512"/>
        <v>6.9707515532860002E-3</v>
      </c>
      <c r="H743" s="13">
        <f t="shared" si="513"/>
        <v>2.0997357372203593</v>
      </c>
      <c r="J743" s="136">
        <f>'Raw Data'!A751</f>
        <v>43088</v>
      </c>
      <c r="K743" s="135">
        <f>'Raw Data'!H751</f>
        <v>3.7629000000000001</v>
      </c>
      <c r="L743" s="135">
        <f>'Raw Data'!J751</f>
        <v>0</v>
      </c>
      <c r="M743" s="135">
        <f t="shared" si="500"/>
        <v>-3.7629000000000001</v>
      </c>
      <c r="O743" s="136">
        <f>'Raw Data'!A751</f>
        <v>43088</v>
      </c>
      <c r="P743" s="135">
        <f>'Raw Data'!B751</f>
        <v>4.8384999999999998</v>
      </c>
      <c r="Q743" s="135">
        <f>'Raw Data'!C751</f>
        <v>3.8079999999999998</v>
      </c>
      <c r="R743" s="135">
        <f t="shared" si="501"/>
        <v>1.0305</v>
      </c>
      <c r="S743" s="135">
        <f>'Raw Data'!D751</f>
        <v>3.5055000000000001</v>
      </c>
      <c r="T743" s="15">
        <f t="shared" si="502"/>
        <v>2.3523705385389549E-2</v>
      </c>
      <c r="U743" s="15">
        <f t="shared" si="503"/>
        <v>5.4057632989023489E-2</v>
      </c>
      <c r="V743" s="135">
        <f>'Raw Data'!F751</f>
        <v>2.9024000000000001</v>
      </c>
      <c r="W743" s="135">
        <f t="shared" si="504"/>
        <v>0.60309999999999997</v>
      </c>
      <c r="Y743" s="136">
        <f>'Raw Data'!A751</f>
        <v>43088</v>
      </c>
      <c r="Z743" s="135">
        <f>'Raw Data'!G751</f>
        <v>5.4257</v>
      </c>
      <c r="AA743" s="135">
        <f>'Raw Data'!H751</f>
        <v>3.7629000000000001</v>
      </c>
      <c r="AB743" s="135">
        <f t="shared" si="505"/>
        <v>1.6627999999999998</v>
      </c>
      <c r="AC743" s="135">
        <f>'Raw Data'!I751</f>
        <v>3.9300999999999999</v>
      </c>
      <c r="AD743" s="12">
        <f t="shared" si="506"/>
        <v>7.1270397803878285E-4</v>
      </c>
      <c r="AE743" s="15">
        <f t="shared" si="507"/>
        <v>4.738897300424396E-3</v>
      </c>
      <c r="AG743" s="163">
        <f>'Raw Data'!M751</f>
        <v>43112</v>
      </c>
      <c r="AH743" s="162">
        <f>'Raw Data'!N751</f>
        <v>3428.9407000000001</v>
      </c>
      <c r="AI743" s="14">
        <f t="shared" ref="AI743:AI753" si="518">LN(AH743/AH742)</f>
        <v>1.049212285484144E-3</v>
      </c>
      <c r="AJ743" s="15">
        <f t="shared" ref="AJ743:AJ753" si="519">_xlfn.STDEV.P(AI734:AI743)</f>
        <v>3.319823266195353E-3</v>
      </c>
      <c r="AK743" s="162">
        <f>'Raw Data'!R751+'Raw Data'!S751</f>
        <v>104868195.44580001</v>
      </c>
      <c r="AM743" s="89">
        <f>'Raw Data'!V751</f>
        <v>43047</v>
      </c>
      <c r="AN743" s="88">
        <f>IF('Raw Data'!W751=0,AN742,'Raw Data'!W751)</f>
        <v>6.6342999999999996</v>
      </c>
      <c r="AO743" s="15">
        <f t="shared" si="514"/>
        <v>2.8643144308543029E-4</v>
      </c>
      <c r="AP743" s="15">
        <f t="shared" si="515"/>
        <v>1.755281581007294E-3</v>
      </c>
      <c r="AQ743" s="88">
        <f>IF('Raw Data'!Y751=0,AQ742,'Raw Data'!Y751)</f>
        <v>6.6318999999999999</v>
      </c>
      <c r="AR743" s="88">
        <f>IF('Raw Data'!X751=0,AR742,'Raw Data'!X751)</f>
        <v>6.6508000000000003</v>
      </c>
      <c r="AS743" s="88">
        <f t="shared" si="516"/>
        <v>1.8900000000000361E-2</v>
      </c>
      <c r="AT743" s="88">
        <f t="shared" si="517"/>
        <v>-2.3999999999997357E-3</v>
      </c>
      <c r="AV743" s="380">
        <f>'Raw Data'!AB743</f>
        <v>43343</v>
      </c>
      <c r="AW743" s="379">
        <f>'Raw Data'!AC743</f>
        <v>291.49</v>
      </c>
      <c r="AX743" s="379">
        <f t="shared" si="508"/>
        <v>328.57000000000005</v>
      </c>
    </row>
    <row r="744" spans="1:50">
      <c r="A744" s="163">
        <f>'Raw Data'!M752</f>
        <v>43115</v>
      </c>
      <c r="B744" s="13">
        <f>'Raw Data'!N752</f>
        <v>3410.4881999999998</v>
      </c>
      <c r="C744" s="14">
        <f t="shared" si="509"/>
        <v>-5.3959314562102316E-3</v>
      </c>
      <c r="D744" s="15">
        <f t="shared" si="510"/>
        <v>4.3526735483816956E-3</v>
      </c>
      <c r="E744" s="162">
        <f>'Raw Data'!Q752</f>
        <v>3856.97</v>
      </c>
      <c r="F744" s="14">
        <f t="shared" si="511"/>
        <v>1.515718836936218E-2</v>
      </c>
      <c r="G744" s="15">
        <f t="shared" si="512"/>
        <v>7.6253589290290018E-3</v>
      </c>
      <c r="H744" s="13">
        <f t="shared" si="513"/>
        <v>1.7518793551296941</v>
      </c>
      <c r="J744" s="136">
        <f>'Raw Data'!A752</f>
        <v>43089</v>
      </c>
      <c r="K744" s="135">
        <f>'Raw Data'!H752</f>
        <v>3.7433999999999998</v>
      </c>
      <c r="L744" s="135">
        <f>'Raw Data'!J752</f>
        <v>0</v>
      </c>
      <c r="M744" s="135">
        <f t="shared" si="500"/>
        <v>-3.7433999999999998</v>
      </c>
      <c r="O744" s="136">
        <f>'Raw Data'!A752</f>
        <v>43089</v>
      </c>
      <c r="P744" s="135">
        <f>'Raw Data'!B752</f>
        <v>4.8559000000000001</v>
      </c>
      <c r="Q744" s="135">
        <f>'Raw Data'!C752</f>
        <v>3.9302000000000001</v>
      </c>
      <c r="R744" s="135">
        <f t="shared" si="501"/>
        <v>0.92569999999999997</v>
      </c>
      <c r="S744" s="135">
        <f>'Raw Data'!D752</f>
        <v>3.3650000000000002</v>
      </c>
      <c r="T744" s="15">
        <f t="shared" si="502"/>
        <v>-4.0905200568194161E-2</v>
      </c>
      <c r="U744" s="15">
        <f t="shared" si="503"/>
        <v>5.3551861774967811E-2</v>
      </c>
      <c r="V744" s="135">
        <f>'Raw Data'!F752</f>
        <v>2.9024000000000001</v>
      </c>
      <c r="W744" s="135">
        <f t="shared" si="504"/>
        <v>0.46260000000000012</v>
      </c>
      <c r="Y744" s="136">
        <f>'Raw Data'!A752</f>
        <v>43089</v>
      </c>
      <c r="Z744" s="135">
        <f>'Raw Data'!G752</f>
        <v>5.4546999999999999</v>
      </c>
      <c r="AA744" s="135">
        <f>'Raw Data'!H752</f>
        <v>3.7433999999999998</v>
      </c>
      <c r="AB744" s="135">
        <f t="shared" si="505"/>
        <v>1.7113</v>
      </c>
      <c r="AC744" s="135">
        <f>'Raw Data'!I752</f>
        <v>3.9331999999999998</v>
      </c>
      <c r="AD744" s="12">
        <f t="shared" si="506"/>
        <v>7.8847307379928053E-4</v>
      </c>
      <c r="AE744" s="15">
        <f t="shared" si="507"/>
        <v>4.1946374572285625E-3</v>
      </c>
      <c r="AG744" s="163">
        <f>'Raw Data'!M752</f>
        <v>43115</v>
      </c>
      <c r="AH744" s="162">
        <f>'Raw Data'!N752</f>
        <v>3410.4881999999998</v>
      </c>
      <c r="AI744" s="14">
        <f t="shared" si="518"/>
        <v>-5.3959314562102316E-3</v>
      </c>
      <c r="AJ744" s="15">
        <f t="shared" si="519"/>
        <v>4.3526735483816956E-3</v>
      </c>
      <c r="AK744" s="162">
        <f>'Raw Data'!R752+'Raw Data'!S752</f>
        <v>105065191.4225</v>
      </c>
      <c r="AM744" s="89">
        <f>'Raw Data'!V752</f>
        <v>43048</v>
      </c>
      <c r="AN744" s="88">
        <f>IF('Raw Data'!W752=0,AN743,'Raw Data'!W752)</f>
        <v>6.6391</v>
      </c>
      <c r="AO744" s="15">
        <f t="shared" si="514"/>
        <v>7.2325104483207843E-4</v>
      </c>
      <c r="AP744" s="15">
        <f t="shared" si="515"/>
        <v>1.7554158531587715E-3</v>
      </c>
      <c r="AQ744" s="88">
        <f>IF('Raw Data'!Y752=0,AQ743,'Raw Data'!Y752)</f>
        <v>6.6486000000000001</v>
      </c>
      <c r="AR744" s="88">
        <f>IF('Raw Data'!X752=0,AR743,'Raw Data'!X752)</f>
        <v>6.6608000000000001</v>
      </c>
      <c r="AS744" s="88">
        <f t="shared" si="516"/>
        <v>1.2199999999999989E-2</v>
      </c>
      <c r="AT744" s="88">
        <f t="shared" si="517"/>
        <v>9.5000000000000639E-3</v>
      </c>
      <c r="AV744" s="380">
        <f>'Raw Data'!AB744</f>
        <v>43346</v>
      </c>
      <c r="AW744" s="379">
        <f>'Raw Data'!AC744</f>
        <v>325.3</v>
      </c>
      <c r="AX744" s="379">
        <f t="shared" si="508"/>
        <v>327.47000000000003</v>
      </c>
    </row>
    <row r="745" spans="1:50">
      <c r="A745" s="163">
        <f>'Raw Data'!M753</f>
        <v>43116</v>
      </c>
      <c r="B745" s="13">
        <f>'Raw Data'!N753</f>
        <v>3436.5940000000001</v>
      </c>
      <c r="C745" s="14">
        <f t="shared" si="509"/>
        <v>7.6254164139153572E-3</v>
      </c>
      <c r="D745" s="15">
        <f t="shared" si="510"/>
        <v>3.4869109668658233E-3</v>
      </c>
      <c r="E745" s="162">
        <f>'Raw Data'!Q753</f>
        <v>3874.08</v>
      </c>
      <c r="F745" s="14">
        <f t="shared" si="511"/>
        <v>4.4263141320476894E-3</v>
      </c>
      <c r="G745" s="15">
        <f t="shared" si="512"/>
        <v>7.239378281167534E-3</v>
      </c>
      <c r="H745" s="13">
        <f t="shared" si="513"/>
        <v>2.0761580522013099</v>
      </c>
      <c r="J745" s="136">
        <f>'Raw Data'!A753</f>
        <v>43090</v>
      </c>
      <c r="K745" s="135">
        <f>'Raw Data'!H753</f>
        <v>3.7808000000000002</v>
      </c>
      <c r="L745" s="135">
        <f>'Raw Data'!J753</f>
        <v>0</v>
      </c>
      <c r="M745" s="135">
        <f t="shared" si="500"/>
        <v>-3.7808000000000002</v>
      </c>
      <c r="O745" s="136">
        <f>'Raw Data'!A753</f>
        <v>43090</v>
      </c>
      <c r="P745" s="135">
        <f>'Raw Data'!B753</f>
        <v>4.8676000000000004</v>
      </c>
      <c r="Q745" s="135">
        <f>'Raw Data'!C753</f>
        <v>3.9131</v>
      </c>
      <c r="R745" s="135">
        <f t="shared" si="501"/>
        <v>0.95450000000000035</v>
      </c>
      <c r="S745" s="135">
        <f>'Raw Data'!D753</f>
        <v>3.1778</v>
      </c>
      <c r="T745" s="15">
        <f t="shared" si="502"/>
        <v>-5.7238829624561609E-2</v>
      </c>
      <c r="U745" s="15">
        <f t="shared" si="503"/>
        <v>5.4518089832795401E-2</v>
      </c>
      <c r="V745" s="135">
        <f>'Raw Data'!F753</f>
        <v>2.8214000000000001</v>
      </c>
      <c r="W745" s="135">
        <f t="shared" si="504"/>
        <v>0.35639999999999983</v>
      </c>
      <c r="Y745" s="136">
        <f>'Raw Data'!A753</f>
        <v>43090</v>
      </c>
      <c r="Z745" s="135">
        <f>'Raw Data'!G753</f>
        <v>5.4862000000000002</v>
      </c>
      <c r="AA745" s="135">
        <f>'Raw Data'!H753</f>
        <v>3.7808000000000002</v>
      </c>
      <c r="AB745" s="135">
        <f t="shared" si="505"/>
        <v>1.7054</v>
      </c>
      <c r="AC745" s="135">
        <f>'Raw Data'!I753</f>
        <v>3.9390000000000001</v>
      </c>
      <c r="AD745" s="12">
        <f t="shared" si="506"/>
        <v>1.4735400649047198E-3</v>
      </c>
      <c r="AE745" s="15">
        <f t="shared" si="507"/>
        <v>4.222942278720815E-3</v>
      </c>
      <c r="AG745" s="163">
        <f>'Raw Data'!M753</f>
        <v>43116</v>
      </c>
      <c r="AH745" s="162">
        <f>'Raw Data'!N753</f>
        <v>3436.5940000000001</v>
      </c>
      <c r="AI745" s="14">
        <f t="shared" si="518"/>
        <v>7.6254164139153572E-3</v>
      </c>
      <c r="AJ745" s="15">
        <f t="shared" si="519"/>
        <v>3.4869109668658233E-3</v>
      </c>
      <c r="AK745" s="162">
        <f>'Raw Data'!R753+'Raw Data'!S753</f>
        <v>105602386.8038</v>
      </c>
      <c r="AM745" s="89">
        <f>'Raw Data'!V753</f>
        <v>43049</v>
      </c>
      <c r="AN745" s="88">
        <f>IF('Raw Data'!W753=0,AN744,'Raw Data'!W753)</f>
        <v>6.64</v>
      </c>
      <c r="AO745" s="15">
        <f t="shared" si="514"/>
        <v>1.3555135534449244E-4</v>
      </c>
      <c r="AP745" s="15">
        <f t="shared" si="515"/>
        <v>1.7494611258729849E-3</v>
      </c>
      <c r="AQ745" s="88">
        <f>IF('Raw Data'!Y753=0,AQ744,'Raw Data'!Y753)</f>
        <v>6.6608000000000001</v>
      </c>
      <c r="AR745" s="88">
        <f>IF('Raw Data'!X753=0,AR744,'Raw Data'!X753)</f>
        <v>6.6612999999999998</v>
      </c>
      <c r="AS745" s="88">
        <f t="shared" si="516"/>
        <v>4.9999999999972289E-4</v>
      </c>
      <c r="AT745" s="88">
        <f t="shared" si="517"/>
        <v>2.0800000000000374E-2</v>
      </c>
      <c r="AV745" s="380">
        <f>'Raw Data'!AB745</f>
        <v>43347</v>
      </c>
      <c r="AW745" s="379">
        <f>'Raw Data'!AC745</f>
        <v>290.64</v>
      </c>
      <c r="AX745" s="379">
        <f t="shared" si="508"/>
        <v>316.07</v>
      </c>
    </row>
    <row r="746" spans="1:50">
      <c r="A746" s="163">
        <f>'Raw Data'!M754</f>
        <v>43117</v>
      </c>
      <c r="B746" s="13">
        <f>'Raw Data'!N754</f>
        <v>3444.6713</v>
      </c>
      <c r="C746" s="14">
        <f t="shared" si="509"/>
        <v>2.3476216531631727E-3</v>
      </c>
      <c r="D746" s="15">
        <f t="shared" si="510"/>
        <v>3.2759580166034129E-3</v>
      </c>
      <c r="E746" s="162">
        <f>'Raw Data'!Q754</f>
        <v>3917.03</v>
      </c>
      <c r="F746" s="14">
        <f t="shared" si="511"/>
        <v>1.1025498314974959E-2</v>
      </c>
      <c r="G746" s="15">
        <f t="shared" si="512"/>
        <v>7.4126291457762769E-3</v>
      </c>
      <c r="H746" s="13">
        <f t="shared" si="513"/>
        <v>2.2627363074273639</v>
      </c>
      <c r="J746" s="136">
        <f>'Raw Data'!A754</f>
        <v>43091</v>
      </c>
      <c r="K746" s="135">
        <f>'Raw Data'!H754</f>
        <v>3.7963</v>
      </c>
      <c r="L746" s="135">
        <f>'Raw Data'!J754</f>
        <v>0</v>
      </c>
      <c r="M746" s="135">
        <f t="shared" si="500"/>
        <v>-3.7963</v>
      </c>
      <c r="O746" s="136">
        <f>'Raw Data'!A754</f>
        <v>43091</v>
      </c>
      <c r="P746" s="135">
        <f>'Raw Data'!B754</f>
        <v>4.8907999999999996</v>
      </c>
      <c r="Q746" s="135">
        <f>'Raw Data'!C754</f>
        <v>4.0362</v>
      </c>
      <c r="R746" s="135">
        <f t="shared" si="501"/>
        <v>0.85459999999999958</v>
      </c>
      <c r="S746" s="135">
        <f>'Raw Data'!D754</f>
        <v>3.0297000000000001</v>
      </c>
      <c r="T746" s="15">
        <f t="shared" si="502"/>
        <v>-4.7725528753645628E-2</v>
      </c>
      <c r="U746" s="15">
        <f t="shared" si="503"/>
        <v>5.4635228483763641E-2</v>
      </c>
      <c r="V746" s="135">
        <f>'Raw Data'!F754</f>
        <v>2.7648999999999999</v>
      </c>
      <c r="W746" s="135">
        <f t="shared" si="504"/>
        <v>0.26480000000000015</v>
      </c>
      <c r="Y746" s="136">
        <f>'Raw Data'!A754</f>
        <v>43091</v>
      </c>
      <c r="Z746" s="135">
        <f>'Raw Data'!G754</f>
        <v>5.5236000000000001</v>
      </c>
      <c r="AA746" s="135">
        <f>'Raw Data'!H754</f>
        <v>3.7963</v>
      </c>
      <c r="AB746" s="135">
        <f t="shared" si="505"/>
        <v>1.7273000000000001</v>
      </c>
      <c r="AC746" s="135">
        <f>'Raw Data'!I754</f>
        <v>3.9192</v>
      </c>
      <c r="AD746" s="12">
        <f t="shared" si="506"/>
        <v>-5.0393326465408093E-3</v>
      </c>
      <c r="AE746" s="15">
        <f t="shared" si="507"/>
        <v>4.1958505984185084E-3</v>
      </c>
      <c r="AG746" s="163">
        <f>'Raw Data'!M754</f>
        <v>43117</v>
      </c>
      <c r="AH746" s="162">
        <f>'Raw Data'!N754</f>
        <v>3444.6713</v>
      </c>
      <c r="AI746" s="14">
        <f t="shared" si="518"/>
        <v>2.3476216531631727E-3</v>
      </c>
      <c r="AJ746" s="15">
        <f t="shared" si="519"/>
        <v>3.2759580166034129E-3</v>
      </c>
      <c r="AK746" s="162">
        <f>'Raw Data'!R754+'Raw Data'!S754</f>
        <v>105804143.4638</v>
      </c>
      <c r="AM746" s="89">
        <f>'Raw Data'!V754</f>
        <v>43052</v>
      </c>
      <c r="AN746" s="88">
        <f>IF('Raw Data'!W754=0,AN745,'Raw Data'!W754)</f>
        <v>6.6421999999999999</v>
      </c>
      <c r="AO746" s="15">
        <f t="shared" si="514"/>
        <v>3.3127042509822782E-4</v>
      </c>
      <c r="AP746" s="15">
        <f t="shared" si="515"/>
        <v>1.7484440485377622E-3</v>
      </c>
      <c r="AQ746" s="88">
        <f>IF('Raw Data'!Y754=0,AQ745,'Raw Data'!Y754)</f>
        <v>6.6574</v>
      </c>
      <c r="AR746" s="88">
        <f>IF('Raw Data'!X754=0,AR745,'Raw Data'!X754)</f>
        <v>6.6704999999999997</v>
      </c>
      <c r="AS746" s="88">
        <f t="shared" si="516"/>
        <v>1.3099999999999667E-2</v>
      </c>
      <c r="AT746" s="88">
        <f t="shared" si="517"/>
        <v>1.5200000000000102E-2</v>
      </c>
      <c r="AV746" s="380">
        <f>'Raw Data'!AB746</f>
        <v>43348</v>
      </c>
      <c r="AW746" s="379">
        <f>'Raw Data'!AC746</f>
        <v>320.69</v>
      </c>
      <c r="AX746" s="379">
        <f t="shared" si="508"/>
        <v>309.09800000000007</v>
      </c>
    </row>
    <row r="747" spans="1:50">
      <c r="A747" s="163">
        <f>'Raw Data'!M755</f>
        <v>43118</v>
      </c>
      <c r="B747" s="13">
        <f>'Raw Data'!N755</f>
        <v>3474.7539999999999</v>
      </c>
      <c r="C747" s="14">
        <f t="shared" si="509"/>
        <v>8.6951988735320864E-3</v>
      </c>
      <c r="D747" s="15">
        <f t="shared" si="510"/>
        <v>3.7492331129336102E-3</v>
      </c>
      <c r="E747" s="162">
        <f>'Raw Data'!Q755</f>
        <v>4001.43</v>
      </c>
      <c r="F747" s="14">
        <f t="shared" si="511"/>
        <v>2.1318083654981963E-2</v>
      </c>
      <c r="G747" s="15">
        <f t="shared" si="512"/>
        <v>8.1857449411244683E-3</v>
      </c>
      <c r="H747" s="13">
        <f t="shared" si="513"/>
        <v>2.1833118119239812</v>
      </c>
      <c r="J747" s="136">
        <f>'Raw Data'!A755</f>
        <v>43094</v>
      </c>
      <c r="K747" s="135">
        <f>'Raw Data'!H755</f>
        <v>3.7825000000000002</v>
      </c>
      <c r="L747" s="135">
        <f>'Raw Data'!J755</f>
        <v>0</v>
      </c>
      <c r="M747" s="135">
        <f t="shared" si="500"/>
        <v>-3.7825000000000002</v>
      </c>
      <c r="O747" s="136">
        <f>'Raw Data'!A755</f>
        <v>43094</v>
      </c>
      <c r="P747" s="135">
        <f>'Raw Data'!B755</f>
        <v>4.9092000000000002</v>
      </c>
      <c r="Q747" s="135">
        <f>'Raw Data'!C755</f>
        <v>4.0221999999999998</v>
      </c>
      <c r="R747" s="135">
        <f t="shared" si="501"/>
        <v>0.88700000000000045</v>
      </c>
      <c r="S747" s="135">
        <f>'Raw Data'!D755</f>
        <v>3.5167000000000002</v>
      </c>
      <c r="T747" s="15">
        <f t="shared" si="502"/>
        <v>0.1490594451635453</v>
      </c>
      <c r="U747" s="15">
        <f t="shared" si="503"/>
        <v>6.4648007304349955E-2</v>
      </c>
      <c r="V747" s="135">
        <f>'Raw Data'!F755</f>
        <v>2.8191999999999999</v>
      </c>
      <c r="W747" s="135">
        <f t="shared" si="504"/>
        <v>0.69750000000000023</v>
      </c>
      <c r="Y747" s="136">
        <f>'Raw Data'!A755</f>
        <v>43094</v>
      </c>
      <c r="Z747" s="135">
        <f>'Raw Data'!G755</f>
        <v>5.5366999999999997</v>
      </c>
      <c r="AA747" s="135">
        <f>'Raw Data'!H755</f>
        <v>3.7825000000000002</v>
      </c>
      <c r="AB747" s="135">
        <f t="shared" si="505"/>
        <v>1.7541999999999995</v>
      </c>
      <c r="AC747" s="135">
        <f>'Raw Data'!I755</f>
        <v>3.9245000000000001</v>
      </c>
      <c r="AD747" s="12">
        <f t="shared" si="506"/>
        <v>1.3514032425033071E-3</v>
      </c>
      <c r="AE747" s="15">
        <f t="shared" si="507"/>
        <v>4.2168412037777046E-3</v>
      </c>
      <c r="AG747" s="163">
        <f>'Raw Data'!M755</f>
        <v>43118</v>
      </c>
      <c r="AH747" s="162">
        <f>'Raw Data'!N755</f>
        <v>3474.7539999999999</v>
      </c>
      <c r="AI747" s="14">
        <f t="shared" si="518"/>
        <v>8.6951988735320864E-3</v>
      </c>
      <c r="AJ747" s="15">
        <f t="shared" si="519"/>
        <v>3.7492331129336102E-3</v>
      </c>
      <c r="AK747" s="162">
        <f>'Raw Data'!R755+'Raw Data'!S755</f>
        <v>106542343.33319999</v>
      </c>
      <c r="AM747" s="89">
        <f>'Raw Data'!V755</f>
        <v>43053</v>
      </c>
      <c r="AN747" s="88">
        <f>IF('Raw Data'!W755=0,AN746,'Raw Data'!W755)</f>
        <v>6.6430999999999996</v>
      </c>
      <c r="AO747" s="15">
        <f t="shared" si="514"/>
        <v>1.3548809607254541E-4</v>
      </c>
      <c r="AP747" s="15">
        <f t="shared" si="515"/>
        <v>1.5682871988035082E-3</v>
      </c>
      <c r="AQ747" s="88">
        <f>IF('Raw Data'!Y755=0,AQ746,'Raw Data'!Y755)</f>
        <v>6.6364999999999998</v>
      </c>
      <c r="AR747" s="88">
        <f>IF('Raw Data'!X755=0,AR746,'Raw Data'!X755)</f>
        <v>6.6501000000000001</v>
      </c>
      <c r="AS747" s="88">
        <f t="shared" si="516"/>
        <v>1.3600000000000279E-2</v>
      </c>
      <c r="AT747" s="88">
        <f t="shared" si="517"/>
        <v>-6.5999999999997172E-3</v>
      </c>
      <c r="AV747" s="394">
        <f>'Raw Data'!AB747</f>
        <v>43349</v>
      </c>
      <c r="AW747" s="393">
        <f>'Raw Data'!AC747</f>
        <v>352.7</v>
      </c>
      <c r="AX747" s="393">
        <f t="shared" ref="AX747:AX753" si="520">AVERAGE(AW743:AW747)</f>
        <v>316.16399999999999</v>
      </c>
    </row>
    <row r="748" spans="1:50">
      <c r="A748" s="163">
        <f>'Raw Data'!M756</f>
        <v>43119</v>
      </c>
      <c r="B748" s="13">
        <f>'Raw Data'!N756</f>
        <v>3487.864</v>
      </c>
      <c r="C748" s="14">
        <f t="shared" si="509"/>
        <v>3.7658293168611971E-3</v>
      </c>
      <c r="D748" s="15">
        <f t="shared" si="510"/>
        <v>3.7534057407297788E-3</v>
      </c>
      <c r="E748" s="162">
        <f>'Raw Data'!Q756</f>
        <v>4043.22</v>
      </c>
      <c r="F748" s="14">
        <f t="shared" si="511"/>
        <v>1.0389606984535414E-2</v>
      </c>
      <c r="G748" s="15">
        <f t="shared" si="512"/>
        <v>8.0336395267648041E-3</v>
      </c>
      <c r="H748" s="13">
        <f t="shared" si="513"/>
        <v>2.1403600041392847</v>
      </c>
      <c r="J748" s="136">
        <f>'Raw Data'!A756</f>
        <v>43095</v>
      </c>
      <c r="K748" s="135">
        <f>'Raw Data'!H756</f>
        <v>3.7864</v>
      </c>
      <c r="L748" s="135">
        <f>'Raw Data'!J756</f>
        <v>0</v>
      </c>
      <c r="M748" s="135">
        <f t="shared" ref="M748:M753" si="521">L748-K748</f>
        <v>-3.7864</v>
      </c>
      <c r="O748" s="136">
        <f>'Raw Data'!A756</f>
        <v>43095</v>
      </c>
      <c r="P748" s="135">
        <f>'Raw Data'!B756</f>
        <v>4.9089999999999998</v>
      </c>
      <c r="Q748" s="135">
        <f>'Raw Data'!C756</f>
        <v>4.0354999999999999</v>
      </c>
      <c r="R748" s="135">
        <f t="shared" si="501"/>
        <v>0.87349999999999994</v>
      </c>
      <c r="S748" s="135">
        <f>'Raw Data'!D756</f>
        <v>4.5458999999999996</v>
      </c>
      <c r="T748" s="15">
        <f t="shared" si="502"/>
        <v>0.25670267794605983</v>
      </c>
      <c r="U748" s="15">
        <f t="shared" si="503"/>
        <v>8.4211206234301256E-2</v>
      </c>
      <c r="V748" s="135">
        <f>'Raw Data'!F756</f>
        <v>2.9317000000000002</v>
      </c>
      <c r="W748" s="135">
        <f t="shared" si="504"/>
        <v>1.6141999999999994</v>
      </c>
      <c r="Y748" s="136">
        <f>'Raw Data'!A756</f>
        <v>43095</v>
      </c>
      <c r="Z748" s="135">
        <f>'Raw Data'!G756</f>
        <v>5.5606</v>
      </c>
      <c r="AA748" s="135">
        <f>'Raw Data'!H756</f>
        <v>3.7864</v>
      </c>
      <c r="AB748" s="135">
        <f t="shared" si="505"/>
        <v>1.7742</v>
      </c>
      <c r="AC748" s="135">
        <f>'Raw Data'!I756</f>
        <v>3.9123000000000001</v>
      </c>
      <c r="AD748" s="12">
        <f t="shared" si="506"/>
        <v>-3.1135182359026178E-3</v>
      </c>
      <c r="AE748" s="15">
        <f t="shared" si="507"/>
        <v>4.2278044026338524E-3</v>
      </c>
      <c r="AG748" s="163">
        <f>'Raw Data'!M756</f>
        <v>43119</v>
      </c>
      <c r="AH748" s="162">
        <f>'Raw Data'!N756</f>
        <v>3487.864</v>
      </c>
      <c r="AI748" s="14">
        <f t="shared" si="518"/>
        <v>3.7658293168611971E-3</v>
      </c>
      <c r="AJ748" s="15">
        <f t="shared" si="519"/>
        <v>3.7534057407297788E-3</v>
      </c>
      <c r="AK748" s="162">
        <f>'Raw Data'!R756+'Raw Data'!S756</f>
        <v>106650906.81569999</v>
      </c>
      <c r="AM748" s="89">
        <f>'Raw Data'!V756</f>
        <v>43054</v>
      </c>
      <c r="AN748" s="88">
        <f>IF('Raw Data'!W756=0,AN747,'Raw Data'!W756)</f>
        <v>6.6298000000000004</v>
      </c>
      <c r="AO748" s="15">
        <f t="shared" si="514"/>
        <v>-2.0040841792611061E-3</v>
      </c>
      <c r="AP748" s="15">
        <f t="shared" si="515"/>
        <v>1.6352598971977499E-3</v>
      </c>
      <c r="AQ748" s="88">
        <f>IF('Raw Data'!Y756=0,AQ747,'Raw Data'!Y756)</f>
        <v>6.6327999999999996</v>
      </c>
      <c r="AR748" s="88">
        <f>IF('Raw Data'!X756=0,AR747,'Raw Data'!X756)</f>
        <v>6.6460999999999997</v>
      </c>
      <c r="AS748" s="88">
        <f t="shared" si="516"/>
        <v>1.330000000000009E-2</v>
      </c>
      <c r="AT748" s="88">
        <f t="shared" si="517"/>
        <v>2.9999999999992255E-3</v>
      </c>
      <c r="AV748" s="394">
        <f>'Raw Data'!AB748</f>
        <v>43350</v>
      </c>
      <c r="AW748" s="393">
        <f>'Raw Data'!AC748</f>
        <v>296.83999999999997</v>
      </c>
      <c r="AX748" s="393">
        <f t="shared" si="520"/>
        <v>317.23400000000004</v>
      </c>
    </row>
    <row r="749" spans="1:50">
      <c r="A749" s="163">
        <f>'Raw Data'!M757</f>
        <v>43122</v>
      </c>
      <c r="B749" s="13">
        <f>'Raw Data'!N757</f>
        <v>3501.3622</v>
      </c>
      <c r="C749" s="14">
        <f t="shared" si="509"/>
        <v>3.8625783158106729E-3</v>
      </c>
      <c r="D749" s="15">
        <f t="shared" si="510"/>
        <v>3.6876328736459244E-3</v>
      </c>
      <c r="E749" s="162">
        <f>'Raw Data'!Q757</f>
        <v>4003.69</v>
      </c>
      <c r="F749" s="14">
        <f t="shared" si="511"/>
        <v>-9.8249683382580482E-3</v>
      </c>
      <c r="G749" s="15">
        <f t="shared" si="512"/>
        <v>9.1914172316332424E-3</v>
      </c>
      <c r="H749" s="13">
        <f t="shared" si="513"/>
        <v>2.4924979103317799</v>
      </c>
      <c r="J749" s="136">
        <f>'Raw Data'!A757</f>
        <v>43096</v>
      </c>
      <c r="K749" s="135">
        <f>'Raw Data'!H757</f>
        <v>3.7732000000000001</v>
      </c>
      <c r="L749" s="135">
        <f>'Raw Data'!J757</f>
        <v>0</v>
      </c>
      <c r="M749" s="135">
        <f t="shared" si="521"/>
        <v>-3.7732000000000001</v>
      </c>
      <c r="O749" s="136">
        <f>'Raw Data'!A757</f>
        <v>43096</v>
      </c>
      <c r="P749" s="135">
        <f>'Raw Data'!B757</f>
        <v>4.9128999999999996</v>
      </c>
      <c r="Q749" s="135">
        <f>'Raw Data'!C757</f>
        <v>4.077</v>
      </c>
      <c r="R749" s="135">
        <f t="shared" si="501"/>
        <v>0.83589999999999964</v>
      </c>
      <c r="S749" s="135">
        <f>'Raw Data'!D757</f>
        <v>5.0431999999999997</v>
      </c>
      <c r="T749" s="15">
        <f t="shared" si="502"/>
        <v>0.10381507341327903</v>
      </c>
      <c r="U749" s="15">
        <f t="shared" si="503"/>
        <v>8.5682206759220461E-2</v>
      </c>
      <c r="V749" s="135">
        <f>'Raw Data'!F757</f>
        <v>2.8773</v>
      </c>
      <c r="W749" s="135">
        <f t="shared" si="504"/>
        <v>2.1658999999999997</v>
      </c>
      <c r="Y749" s="136">
        <f>'Raw Data'!A757</f>
        <v>43096</v>
      </c>
      <c r="Z749" s="135">
        <f>'Raw Data'!G757</f>
        <v>5.5838000000000001</v>
      </c>
      <c r="AA749" s="135">
        <f>'Raw Data'!H757</f>
        <v>3.7732000000000001</v>
      </c>
      <c r="AB749" s="135">
        <f t="shared" si="505"/>
        <v>1.8106</v>
      </c>
      <c r="AC749" s="135">
        <f>'Raw Data'!I757</f>
        <v>3.9150999999999998</v>
      </c>
      <c r="AD749" s="12">
        <f t="shared" si="506"/>
        <v>7.1543555188975357E-4</v>
      </c>
      <c r="AE749" s="15">
        <f t="shared" si="507"/>
        <v>4.1684634333671823E-3</v>
      </c>
      <c r="AG749" s="163">
        <f>'Raw Data'!M757</f>
        <v>43122</v>
      </c>
      <c r="AH749" s="162">
        <f>'Raw Data'!N757</f>
        <v>3501.3622</v>
      </c>
      <c r="AI749" s="14">
        <f t="shared" si="518"/>
        <v>3.8625783158106729E-3</v>
      </c>
      <c r="AJ749" s="15">
        <f t="shared" si="519"/>
        <v>3.6876328736459244E-3</v>
      </c>
      <c r="AK749" s="162">
        <f>'Raw Data'!R757+'Raw Data'!S757</f>
        <v>107170032.2869</v>
      </c>
      <c r="AM749" s="91">
        <f>'Raw Data'!V757</f>
        <v>43055</v>
      </c>
      <c r="AN749" s="90">
        <f>IF('Raw Data'!W757=0,AN748,'Raw Data'!W757)</f>
        <v>6.6326999999999998</v>
      </c>
      <c r="AO749" s="15">
        <f t="shared" ref="AO749:AO761" si="522">LN(AN749/AN748)</f>
        <v>4.3732328689431331E-4</v>
      </c>
      <c r="AP749" s="15">
        <f t="shared" ref="AP749:AP761" si="523">_xlfn.STDEV.P(AO730:AO749)</f>
        <v>1.6211323295040028E-3</v>
      </c>
      <c r="AQ749" s="90">
        <f>IF('Raw Data'!Y757=0,AQ748,'Raw Data'!Y757)</f>
        <v>6.633</v>
      </c>
      <c r="AR749" s="90">
        <f>IF('Raw Data'!X757=0,AR748,'Raw Data'!X757)</f>
        <v>6.6452999999999998</v>
      </c>
      <c r="AS749" s="90">
        <f t="shared" ref="AS749:AS761" si="524">AR749-AQ749</f>
        <v>1.2299999999999756E-2</v>
      </c>
      <c r="AT749" s="90">
        <f t="shared" ref="AT749:AT761" si="525">AQ749-AN749</f>
        <v>3.00000000000189E-4</v>
      </c>
      <c r="AV749" s="394">
        <f>'Raw Data'!AB749</f>
        <v>43353</v>
      </c>
      <c r="AW749" s="393">
        <f>'Raw Data'!AC749</f>
        <v>234.19</v>
      </c>
      <c r="AX749" s="393">
        <f t="shared" si="520"/>
        <v>299.012</v>
      </c>
    </row>
    <row r="750" spans="1:50">
      <c r="A750" s="163">
        <f>'Raw Data'!M758</f>
        <v>43123</v>
      </c>
      <c r="B750" s="13">
        <f>'Raw Data'!N758</f>
        <v>3546.5048000000002</v>
      </c>
      <c r="C750" s="14">
        <f t="shared" si="509"/>
        <v>1.2810462329455222E-2</v>
      </c>
      <c r="D750" s="15">
        <f t="shared" si="510"/>
        <v>4.7319627245649464E-3</v>
      </c>
      <c r="E750" s="162">
        <f>'Raw Data'!Q758</f>
        <v>4137.83</v>
      </c>
      <c r="F750" s="14">
        <f t="shared" si="511"/>
        <v>3.2955059952544531E-2</v>
      </c>
      <c r="G750" s="15">
        <f t="shared" si="512"/>
        <v>1.1343451114072475E-2</v>
      </c>
      <c r="H750" s="13">
        <f t="shared" si="513"/>
        <v>2.3971979016625462</v>
      </c>
      <c r="J750" s="136">
        <f>'Raw Data'!A758</f>
        <v>43097</v>
      </c>
      <c r="K750" s="135">
        <f>'Raw Data'!H758</f>
        <v>3.7823000000000002</v>
      </c>
      <c r="L750" s="135">
        <f>'Raw Data'!J758</f>
        <v>0</v>
      </c>
      <c r="M750" s="135">
        <f t="shared" si="521"/>
        <v>-3.7823000000000002</v>
      </c>
      <c r="O750" s="136">
        <f>'Raw Data'!A758</f>
        <v>43097</v>
      </c>
      <c r="P750" s="135">
        <f>'Raw Data'!B758</f>
        <v>4.9123000000000001</v>
      </c>
      <c r="Q750" s="135">
        <f>'Raw Data'!C758</f>
        <v>4.1144999999999996</v>
      </c>
      <c r="R750" s="135">
        <f t="shared" si="501"/>
        <v>0.79780000000000051</v>
      </c>
      <c r="S750" s="135">
        <f>'Raw Data'!D758</f>
        <v>6.9366000000000003</v>
      </c>
      <c r="T750" s="15">
        <f t="shared" si="502"/>
        <v>0.31877093968582582</v>
      </c>
      <c r="U750" s="15">
        <f t="shared" si="503"/>
        <v>0.10732783606132897</v>
      </c>
      <c r="V750" s="135">
        <f>'Raw Data'!F758</f>
        <v>2.9769000000000001</v>
      </c>
      <c r="W750" s="135">
        <f t="shared" si="504"/>
        <v>3.9597000000000002</v>
      </c>
      <c r="Y750" s="136">
        <f>'Raw Data'!A758</f>
        <v>43097</v>
      </c>
      <c r="Z750" s="135">
        <f>'Raw Data'!G758</f>
        <v>5.6733000000000002</v>
      </c>
      <c r="AA750" s="135">
        <f>'Raw Data'!H758</f>
        <v>3.7823000000000002</v>
      </c>
      <c r="AB750" s="135">
        <f t="shared" si="505"/>
        <v>1.891</v>
      </c>
      <c r="AC750" s="135">
        <f>'Raw Data'!I758</f>
        <v>3.9146999999999998</v>
      </c>
      <c r="AD750" s="12">
        <f t="shared" si="506"/>
        <v>-1.0217374654477499E-4</v>
      </c>
      <c r="AE750" s="15">
        <f t="shared" si="507"/>
        <v>3.9589260047866361E-3</v>
      </c>
      <c r="AG750" s="163">
        <f>'Raw Data'!M758</f>
        <v>43123</v>
      </c>
      <c r="AH750" s="162">
        <f>'Raw Data'!N758</f>
        <v>3546.5048000000002</v>
      </c>
      <c r="AI750" s="14">
        <f t="shared" si="518"/>
        <v>1.2810462329455222E-2</v>
      </c>
      <c r="AJ750" s="15">
        <f t="shared" si="519"/>
        <v>4.7319627245649464E-3</v>
      </c>
      <c r="AK750" s="162">
        <f>'Raw Data'!R758+'Raw Data'!S758</f>
        <v>107693444.0142</v>
      </c>
      <c r="AM750" s="91">
        <f>'Raw Data'!V758</f>
        <v>43056</v>
      </c>
      <c r="AN750" s="90">
        <f>IF('Raw Data'!W758=0,AN749,'Raw Data'!W758)</f>
        <v>6.6353</v>
      </c>
      <c r="AO750" s="15">
        <f t="shared" si="522"/>
        <v>3.9192041502580629E-4</v>
      </c>
      <c r="AP750" s="15">
        <f t="shared" si="523"/>
        <v>1.5988378403332176E-3</v>
      </c>
      <c r="AQ750" s="90">
        <f>IF('Raw Data'!Y758=0,AQ749,'Raw Data'!Y758)</f>
        <v>6.6372</v>
      </c>
      <c r="AR750" s="90">
        <f>IF('Raw Data'!X758=0,AR749,'Raw Data'!X758)</f>
        <v>6.6498999999999997</v>
      </c>
      <c r="AS750" s="90">
        <f t="shared" si="524"/>
        <v>1.2699999999999712E-2</v>
      </c>
      <c r="AT750" s="90">
        <f t="shared" si="525"/>
        <v>1.9000000000000128E-3</v>
      </c>
      <c r="AV750" s="394">
        <f>'Raw Data'!AB750</f>
        <v>43354</v>
      </c>
      <c r="AW750" s="393">
        <f>'Raw Data'!AC750</f>
        <v>315.5</v>
      </c>
      <c r="AX750" s="393">
        <f t="shared" si="520"/>
        <v>303.98400000000004</v>
      </c>
    </row>
    <row r="751" spans="1:50">
      <c r="A751" s="163">
        <f>'Raw Data'!M759</f>
        <v>43124</v>
      </c>
      <c r="B751" s="13">
        <f>'Raw Data'!N759</f>
        <v>3559.4652999999998</v>
      </c>
      <c r="C751" s="14">
        <f t="shared" si="509"/>
        <v>3.6477818479332719E-3</v>
      </c>
      <c r="D751" s="15">
        <f t="shared" si="510"/>
        <v>4.7068850059565201E-3</v>
      </c>
      <c r="E751" s="162">
        <f>'Raw Data'!Q759</f>
        <v>4159.1000000000004</v>
      </c>
      <c r="F751" s="14">
        <f t="shared" si="511"/>
        <v>5.1272088823070905E-3</v>
      </c>
      <c r="G751" s="15">
        <f t="shared" si="512"/>
        <v>1.0979044231913393E-2</v>
      </c>
      <c r="H751" s="13">
        <f t="shared" si="513"/>
        <v>2.3325499174123676</v>
      </c>
      <c r="J751" s="136">
        <f>'Raw Data'!A759</f>
        <v>43098</v>
      </c>
      <c r="K751" s="135">
        <f>'Raw Data'!H759</f>
        <v>3.7136999999999998</v>
      </c>
      <c r="L751" s="135">
        <f>'Raw Data'!J759</f>
        <v>0</v>
      </c>
      <c r="M751" s="135">
        <f t="shared" si="521"/>
        <v>-3.7136999999999998</v>
      </c>
      <c r="O751" s="136">
        <f>'Raw Data'!A759</f>
        <v>43098</v>
      </c>
      <c r="P751" s="135">
        <f>'Raw Data'!B759</f>
        <v>4.9132999999999996</v>
      </c>
      <c r="Q751" s="135">
        <f>'Raw Data'!C759</f>
        <v>4.0720000000000001</v>
      </c>
      <c r="R751" s="135">
        <f t="shared" si="501"/>
        <v>0.84129999999999949</v>
      </c>
      <c r="S751" s="135">
        <f>'Raw Data'!D759</f>
        <v>5.4198000000000004</v>
      </c>
      <c r="T751" s="15">
        <f t="shared" si="502"/>
        <v>-0.24675282652547817</v>
      </c>
      <c r="U751" s="15">
        <f>_xlfn.STDEV.P(T732:T751)</f>
        <v>0.11572225885583592</v>
      </c>
      <c r="V751" s="135">
        <f>'Raw Data'!F759</f>
        <v>3.0912000000000002</v>
      </c>
      <c r="W751" s="135">
        <f t="shared" si="504"/>
        <v>2.3286000000000002</v>
      </c>
      <c r="Y751" s="136">
        <f>'Raw Data'!A759</f>
        <v>43098</v>
      </c>
      <c r="Z751" s="135">
        <f>'Raw Data'!G759</f>
        <v>5.6589999999999998</v>
      </c>
      <c r="AA751" s="135">
        <f>'Raw Data'!H759</f>
        <v>3.7136999999999998</v>
      </c>
      <c r="AB751" s="135">
        <f t="shared" si="505"/>
        <v>1.9453</v>
      </c>
      <c r="AC751" s="135">
        <f>'Raw Data'!I759</f>
        <v>3.9192</v>
      </c>
      <c r="AD751" s="12">
        <f t="shared" si="506"/>
        <v>1.1488531880541712E-3</v>
      </c>
      <c r="AE751" s="15">
        <f t="shared" si="507"/>
        <v>3.918415391322214E-3</v>
      </c>
      <c r="AG751" s="163">
        <f>'Raw Data'!M759</f>
        <v>43124</v>
      </c>
      <c r="AH751" s="162">
        <f>'Raw Data'!N759</f>
        <v>3559.4652999999998</v>
      </c>
      <c r="AI751" s="14">
        <f t="shared" si="518"/>
        <v>3.6477818479332719E-3</v>
      </c>
      <c r="AJ751" s="15">
        <f t="shared" si="519"/>
        <v>4.7068850059565201E-3</v>
      </c>
      <c r="AK751" s="162">
        <f>'Raw Data'!R759+'Raw Data'!S759</f>
        <v>108135664.53290001</v>
      </c>
      <c r="AM751" s="91">
        <f>'Raw Data'!V759</f>
        <v>43059</v>
      </c>
      <c r="AN751" s="90">
        <f>IF('Raw Data'!W759=0,AN750,'Raw Data'!W759)</f>
        <v>6.63</v>
      </c>
      <c r="AO751" s="15">
        <f t="shared" si="522"/>
        <v>-7.9907733440100594E-4</v>
      </c>
      <c r="AP751" s="15">
        <f t="shared" si="523"/>
        <v>1.4663310325046678E-3</v>
      </c>
      <c r="AQ751" s="90">
        <f>IF('Raw Data'!Y759=0,AQ750,'Raw Data'!Y759)</f>
        <v>6.6470000000000002</v>
      </c>
      <c r="AR751" s="90">
        <f>IF('Raw Data'!X759=0,AR750,'Raw Data'!X759)</f>
        <v>6.66</v>
      </c>
      <c r="AS751" s="90">
        <f t="shared" si="524"/>
        <v>1.2999999999999901E-2</v>
      </c>
      <c r="AT751" s="90">
        <f t="shared" si="525"/>
        <v>1.7000000000000348E-2</v>
      </c>
      <c r="AV751" s="394">
        <f>'Raw Data'!AB751</f>
        <v>43355</v>
      </c>
      <c r="AW751" s="393">
        <f>'Raw Data'!AC751</f>
        <v>324.02</v>
      </c>
      <c r="AX751" s="393">
        <f t="shared" si="520"/>
        <v>304.64999999999998</v>
      </c>
    </row>
    <row r="752" spans="1:50">
      <c r="A752" s="163">
        <f>'Raw Data'!M760</f>
        <v>43125</v>
      </c>
      <c r="B752" s="13">
        <f>'Raw Data'!N760</f>
        <v>3548.3069999999998</v>
      </c>
      <c r="C752" s="14">
        <f t="shared" si="509"/>
        <v>-3.1397486288529488E-3</v>
      </c>
      <c r="D752" s="15">
        <f t="shared" si="510"/>
        <v>5.1134021753668135E-3</v>
      </c>
      <c r="E752" s="162">
        <f>'Raw Data'!Q760</f>
        <v>4122.57</v>
      </c>
      <c r="F752" s="14">
        <f t="shared" si="511"/>
        <v>-8.8219494177907854E-3</v>
      </c>
      <c r="G752" s="15">
        <f t="shared" si="512"/>
        <v>1.224485104944234E-2</v>
      </c>
      <c r="H752" s="13">
        <f t="shared" si="513"/>
        <v>2.3946583173978384</v>
      </c>
      <c r="J752" s="136">
        <f>'Raw Data'!A760</f>
        <v>43099</v>
      </c>
      <c r="K752" s="135">
        <f>'Raw Data'!H760</f>
        <v>3.7126000000000001</v>
      </c>
      <c r="L752" s="135">
        <f>'Raw Data'!J760</f>
        <v>0</v>
      </c>
      <c r="M752" s="135">
        <f t="shared" si="521"/>
        <v>-3.7126000000000001</v>
      </c>
      <c r="O752" s="154">
        <f>'Raw Data'!A762</f>
        <v>43102</v>
      </c>
      <c r="P752" s="153">
        <f>'Raw Data'!B762</f>
        <v>4.8040000000000003</v>
      </c>
      <c r="Q752" s="153">
        <f>'Raw Data'!C762</f>
        <v>3.907</v>
      </c>
      <c r="R752" s="153">
        <f t="shared" ref="R752:R762" si="526">P752-Q752</f>
        <v>0.89700000000000024</v>
      </c>
      <c r="S752" s="153">
        <f>'Raw Data'!D762</f>
        <v>3.1173000000000002</v>
      </c>
      <c r="T752" s="15">
        <f t="shared" si="502"/>
        <v>-0.55309167185714203</v>
      </c>
      <c r="U752" s="15">
        <f t="shared" ref="U752:U762" si="527">_xlfn.STDEV.P(T735:T752)</f>
        <v>0.18061663552663537</v>
      </c>
      <c r="V752" s="153">
        <f>'Raw Data'!F762</f>
        <v>2.7654999999999998</v>
      </c>
      <c r="W752" s="153">
        <f t="shared" ref="W752:W762" si="528">S752-V752</f>
        <v>0.35180000000000033</v>
      </c>
      <c r="Y752" s="136">
        <f>'Raw Data'!A760</f>
        <v>43099</v>
      </c>
      <c r="Z752" s="135">
        <f>'Raw Data'!G760</f>
        <v>5.6589999999999998</v>
      </c>
      <c r="AA752" s="135">
        <f>'Raw Data'!H760</f>
        <v>3.7126000000000001</v>
      </c>
      <c r="AB752" s="135">
        <f t="shared" si="505"/>
        <v>1.9463999999999997</v>
      </c>
      <c r="AC752" s="135">
        <f>'Raw Data'!I760</f>
        <v>3.9205000000000001</v>
      </c>
      <c r="AD752" s="12">
        <f t="shared" si="506"/>
        <v>3.3164534661157287E-4</v>
      </c>
      <c r="AE752" s="15">
        <f t="shared" si="507"/>
        <v>3.838423950693998E-3</v>
      </c>
      <c r="AG752" s="163">
        <f>'Raw Data'!M760</f>
        <v>43125</v>
      </c>
      <c r="AH752" s="162">
        <f>'Raw Data'!N760</f>
        <v>3548.3069999999998</v>
      </c>
      <c r="AI752" s="14">
        <f t="shared" si="518"/>
        <v>-3.1397486288529488E-3</v>
      </c>
      <c r="AJ752" s="15">
        <f t="shared" si="519"/>
        <v>5.1134021753668135E-3</v>
      </c>
      <c r="AK752" s="162">
        <f>'Raw Data'!R760+'Raw Data'!S760</f>
        <v>108178480.1586</v>
      </c>
      <c r="AM752" s="91">
        <f>'Raw Data'!V760</f>
        <v>43060</v>
      </c>
      <c r="AN752" s="90">
        <f>IF('Raw Data'!W760=0,AN751,'Raw Data'!W760)</f>
        <v>6.6337000000000002</v>
      </c>
      <c r="AO752" s="15">
        <f t="shared" si="522"/>
        <v>5.5791371879247947E-4</v>
      </c>
      <c r="AP752" s="15">
        <f t="shared" si="523"/>
        <v>1.4565982469249576E-3</v>
      </c>
      <c r="AQ752" s="90">
        <f>IF('Raw Data'!Y760=0,AQ751,'Raw Data'!Y760)</f>
        <v>6.6275000000000004</v>
      </c>
      <c r="AR752" s="90">
        <f>IF('Raw Data'!X760=0,AR751,'Raw Data'!X760)</f>
        <v>6.6447000000000003</v>
      </c>
      <c r="AS752" s="90">
        <f t="shared" si="524"/>
        <v>1.7199999999999882E-2</v>
      </c>
      <c r="AT752" s="90">
        <f t="shared" si="525"/>
        <v>-6.1999999999997613E-3</v>
      </c>
      <c r="AV752" s="394">
        <f>'Raw Data'!AB752</f>
        <v>43356</v>
      </c>
      <c r="AW752" s="393">
        <f>'Raw Data'!AC752</f>
        <v>396.53</v>
      </c>
      <c r="AX752" s="393">
        <f t="shared" si="520"/>
        <v>313.416</v>
      </c>
    </row>
    <row r="753" spans="1:50">
      <c r="A753" s="163">
        <f>'Raw Data'!M761</f>
        <v>43126</v>
      </c>
      <c r="B753" s="13">
        <f>'Raw Data'!N761</f>
        <v>3558.1288</v>
      </c>
      <c r="C753" s="14">
        <f t="shared" si="509"/>
        <v>2.7642003756284312E-3</v>
      </c>
      <c r="D753" s="15">
        <f t="shared" si="510"/>
        <v>5.0558646399431707E-3</v>
      </c>
      <c r="E753" s="162">
        <f>'Raw Data'!Q761</f>
        <v>4134.83</v>
      </c>
      <c r="F753" s="14">
        <f t="shared" si="511"/>
        <v>2.9694598805292756E-3</v>
      </c>
      <c r="G753" s="15">
        <f t="shared" si="512"/>
        <v>1.229237279688665E-2</v>
      </c>
      <c r="H753" s="13">
        <f t="shared" si="513"/>
        <v>2.4313097110576165</v>
      </c>
      <c r="J753" s="136">
        <f>'Raw Data'!A761</f>
        <v>43100</v>
      </c>
      <c r="K753" s="135">
        <f>'Raw Data'!H761</f>
        <v>3.7136</v>
      </c>
      <c r="L753" s="135">
        <f>'Raw Data'!J761</f>
        <v>0</v>
      </c>
      <c r="M753" s="135">
        <f t="shared" si="521"/>
        <v>-3.7136</v>
      </c>
      <c r="O753" s="154">
        <f>'Raw Data'!A763</f>
        <v>43103</v>
      </c>
      <c r="P753" s="153">
        <f>'Raw Data'!B763</f>
        <v>4.7300000000000004</v>
      </c>
      <c r="Q753" s="153">
        <f>'Raw Data'!C763</f>
        <v>3.7503000000000002</v>
      </c>
      <c r="R753" s="153">
        <f t="shared" si="526"/>
        <v>0.97970000000000024</v>
      </c>
      <c r="S753" s="153">
        <f>'Raw Data'!D763</f>
        <v>2.9998</v>
      </c>
      <c r="T753" s="15">
        <f t="shared" si="502"/>
        <v>-3.8421622765451691E-2</v>
      </c>
      <c r="U753" s="15">
        <f t="shared" si="527"/>
        <v>0.18082581657848892</v>
      </c>
      <c r="V753" s="153">
        <f>'Raw Data'!F763</f>
        <v>2.7302</v>
      </c>
      <c r="W753" s="153">
        <f t="shared" si="528"/>
        <v>0.26960000000000006</v>
      </c>
      <c r="Y753" s="136">
        <f>'Raw Data'!A761</f>
        <v>43100</v>
      </c>
      <c r="Z753" s="135">
        <f>'Raw Data'!G761</f>
        <v>5.6589999999999998</v>
      </c>
      <c r="AA753" s="135">
        <f>'Raw Data'!H761</f>
        <v>3.7136</v>
      </c>
      <c r="AB753" s="135">
        <f t="shared" si="505"/>
        <v>1.9453999999999998</v>
      </c>
      <c r="AC753" s="135">
        <f>'Raw Data'!I761</f>
        <v>3.9205000000000001</v>
      </c>
      <c r="AD753" s="12">
        <f t="shared" si="506"/>
        <v>0</v>
      </c>
      <c r="AE753" s="15">
        <f t="shared" si="507"/>
        <v>3.8345709951702923E-3</v>
      </c>
      <c r="AG753" s="163">
        <f>'Raw Data'!M761</f>
        <v>43126</v>
      </c>
      <c r="AH753" s="162">
        <f>'Raw Data'!N761</f>
        <v>3558.1288</v>
      </c>
      <c r="AI753" s="14">
        <f t="shared" si="518"/>
        <v>2.7642003756284312E-3</v>
      </c>
      <c r="AJ753" s="15">
        <f t="shared" si="519"/>
        <v>5.0558646399431707E-3</v>
      </c>
      <c r="AK753" s="162">
        <f>'Raw Data'!R761+'Raw Data'!S761</f>
        <v>107954193.5712</v>
      </c>
      <c r="AM753" s="91">
        <f>'Raw Data'!V761</f>
        <v>43061</v>
      </c>
      <c r="AN753" s="90">
        <f>IF('Raw Data'!W761=0,AN752,'Raw Data'!W761)</f>
        <v>6.6158999999999999</v>
      </c>
      <c r="AO753" s="15">
        <f t="shared" si="522"/>
        <v>-2.6868751824394551E-3</v>
      </c>
      <c r="AP753" s="15">
        <f t="shared" si="523"/>
        <v>1.5433131005447096E-3</v>
      </c>
      <c r="AQ753" s="90">
        <f>IF('Raw Data'!Y761=0,AQ752,'Raw Data'!Y761)</f>
        <v>6.5972</v>
      </c>
      <c r="AR753" s="90">
        <f>IF('Raw Data'!X761=0,AR752,'Raw Data'!X761)</f>
        <v>6.6161000000000003</v>
      </c>
      <c r="AS753" s="90">
        <f t="shared" si="524"/>
        <v>1.8900000000000361E-2</v>
      </c>
      <c r="AT753" s="90">
        <f t="shared" si="525"/>
        <v>-1.8699999999999939E-2</v>
      </c>
      <c r="AV753" s="394">
        <f>'Raw Data'!AB753</f>
        <v>43357</v>
      </c>
      <c r="AW753" s="393">
        <f>'Raw Data'!AC753</f>
        <v>384.76</v>
      </c>
      <c r="AX753" s="393">
        <f t="shared" si="520"/>
        <v>331</v>
      </c>
    </row>
    <row r="754" spans="1:50">
      <c r="A754" s="163">
        <f>'Raw Data'!M762</f>
        <v>43129</v>
      </c>
      <c r="B754" s="13">
        <f>'Raw Data'!N762</f>
        <v>3523.0007000000001</v>
      </c>
      <c r="C754" s="14">
        <f t="shared" si="509"/>
        <v>-9.9216906474823979E-3</v>
      </c>
      <c r="D754" s="15">
        <f t="shared" si="510"/>
        <v>5.9696640831067675E-3</v>
      </c>
      <c r="E754" s="162">
        <f>'Raw Data'!Q762</f>
        <v>4112.6099999999997</v>
      </c>
      <c r="F754" s="14">
        <f t="shared" si="511"/>
        <v>-5.3883517217180521E-3</v>
      </c>
      <c r="G754" s="15">
        <f t="shared" si="512"/>
        <v>1.271312765575542E-2</v>
      </c>
      <c r="H754" s="13">
        <f t="shared" si="513"/>
        <v>2.1296219483658416</v>
      </c>
      <c r="J754" s="154">
        <f>'Raw Data'!A762</f>
        <v>43102</v>
      </c>
      <c r="K754" s="153">
        <f>'Raw Data'!H762</f>
        <v>3.7441</v>
      </c>
      <c r="L754" s="153">
        <f>'Raw Data'!J762</f>
        <v>0</v>
      </c>
      <c r="M754" s="153">
        <f t="shared" ref="M754:M766" si="529">L754-K754</f>
        <v>-3.7441</v>
      </c>
      <c r="O754" s="154">
        <f>'Raw Data'!A764</f>
        <v>43104</v>
      </c>
      <c r="P754" s="153">
        <f>'Raw Data'!B764</f>
        <v>4.6870000000000003</v>
      </c>
      <c r="Q754" s="153">
        <f>'Raw Data'!C764</f>
        <v>3.7073</v>
      </c>
      <c r="R754" s="153">
        <f t="shared" si="526"/>
        <v>0.97970000000000024</v>
      </c>
      <c r="S754" s="153">
        <f>'Raw Data'!D764</f>
        <v>2.9285999999999999</v>
      </c>
      <c r="T754" s="15">
        <f t="shared" si="502"/>
        <v>-2.4021126640102339E-2</v>
      </c>
      <c r="U754" s="15">
        <f t="shared" si="527"/>
        <v>0.1808878421849959</v>
      </c>
      <c r="V754" s="153">
        <f>'Raw Data'!F764</f>
        <v>2.7010000000000001</v>
      </c>
      <c r="W754" s="153">
        <f t="shared" si="528"/>
        <v>0.2275999999999998</v>
      </c>
      <c r="Y754" s="154">
        <f>'Raw Data'!A762</f>
        <v>43102</v>
      </c>
      <c r="Z754" s="153">
        <f>'Raw Data'!G762</f>
        <v>5.6375999999999999</v>
      </c>
      <c r="AA754" s="153">
        <f>'Raw Data'!H762</f>
        <v>3.7441</v>
      </c>
      <c r="AB754" s="153">
        <f t="shared" ref="AB754:AB766" si="530">Z754-AA754</f>
        <v>1.8935</v>
      </c>
      <c r="AC754" s="153">
        <f>'Raw Data'!I762</f>
        <v>3.9291999999999998</v>
      </c>
      <c r="AD754" s="12">
        <f t="shared" ref="AD754:AD766" si="531">LN(AC754/AC753)</f>
        <v>2.2166461297377558E-3</v>
      </c>
      <c r="AE754" s="15">
        <f t="shared" ref="AE754:AE766" si="532">_xlfn.STDEV.P(AD735:AD754)</f>
        <v>3.6307963864993676E-3</v>
      </c>
      <c r="AG754" s="189">
        <f>'Raw Data'!M762</f>
        <v>43129</v>
      </c>
      <c r="AH754" s="188">
        <f>'Raw Data'!N762</f>
        <v>3523.0007000000001</v>
      </c>
      <c r="AI754" s="14">
        <f t="shared" ref="AI754:AI769" si="533">LN(AH754/AH753)</f>
        <v>-9.9216906474823979E-3</v>
      </c>
      <c r="AJ754" s="15">
        <f t="shared" ref="AJ754:AJ769" si="534">_xlfn.STDEV.P(AI745:AI754)</f>
        <v>5.9696640831067675E-3</v>
      </c>
      <c r="AK754" s="188">
        <f>'Raw Data'!R762+'Raw Data'!S762</f>
        <v>108319047.4024</v>
      </c>
      <c r="AM754" s="91">
        <f>'Raw Data'!V762</f>
        <v>43062</v>
      </c>
      <c r="AN754" s="90">
        <f>IF('Raw Data'!W762=0,AN753,'Raw Data'!W762)</f>
        <v>6.5823</v>
      </c>
      <c r="AO754" s="15">
        <f t="shared" si="522"/>
        <v>-5.0916144002473669E-3</v>
      </c>
      <c r="AP754" s="15">
        <f t="shared" si="523"/>
        <v>1.8763252717895896E-3</v>
      </c>
      <c r="AQ754" s="90">
        <f>IF('Raw Data'!Y762=0,AQ753,'Raw Data'!Y762)</f>
        <v>6.5788000000000002</v>
      </c>
      <c r="AR754" s="90">
        <f>IF('Raw Data'!X762=0,AR753,'Raw Data'!X762)</f>
        <v>6.5941999999999998</v>
      </c>
      <c r="AS754" s="90">
        <f t="shared" si="524"/>
        <v>1.5399999999999636E-2</v>
      </c>
      <c r="AT754" s="90">
        <f t="shared" si="525"/>
        <v>-3.4999999999998366E-3</v>
      </c>
      <c r="AV754" s="400">
        <f>'Raw Data'!AB754</f>
        <v>43360</v>
      </c>
      <c r="AW754" s="399">
        <f>'Raw Data'!AC754</f>
        <v>272.37</v>
      </c>
      <c r="AX754" s="399">
        <f t="shared" ref="AX754:AX759" si="535">AVERAGE(AW750:AW754)</f>
        <v>338.63599999999997</v>
      </c>
    </row>
    <row r="755" spans="1:50">
      <c r="A755" s="163">
        <f>'Raw Data'!M763</f>
        <v>43130</v>
      </c>
      <c r="B755" s="13">
        <f>'Raw Data'!N763</f>
        <v>3488.009</v>
      </c>
      <c r="C755" s="14">
        <f t="shared" si="509"/>
        <v>-9.982011734741893E-3</v>
      </c>
      <c r="D755" s="15">
        <f t="shared" si="510"/>
        <v>6.9365659397050044E-3</v>
      </c>
      <c r="E755" s="162">
        <f>'Raw Data'!Q763</f>
        <v>4037.46</v>
      </c>
      <c r="F755" s="14">
        <f t="shared" si="511"/>
        <v>-1.8442082075184968E-2</v>
      </c>
      <c r="G755" s="15">
        <f t="shared" si="512"/>
        <v>1.4757974774881435E-2</v>
      </c>
      <c r="H755" s="13">
        <f t="shared" si="513"/>
        <v>2.1275620967439481</v>
      </c>
      <c r="J755" s="154">
        <f>'Raw Data'!A763</f>
        <v>43103</v>
      </c>
      <c r="K755" s="153">
        <f>'Raw Data'!H763</f>
        <v>3.7012</v>
      </c>
      <c r="L755" s="153">
        <f>'Raw Data'!J763</f>
        <v>0</v>
      </c>
      <c r="M755" s="153">
        <f t="shared" si="529"/>
        <v>-3.7012</v>
      </c>
      <c r="O755" s="154">
        <f>'Raw Data'!A765</f>
        <v>43105</v>
      </c>
      <c r="P755" s="153">
        <f>'Raw Data'!B765</f>
        <v>4.6637000000000004</v>
      </c>
      <c r="Q755" s="153">
        <f>'Raw Data'!C765</f>
        <v>3.5318000000000001</v>
      </c>
      <c r="R755" s="153">
        <f t="shared" si="526"/>
        <v>1.1319000000000004</v>
      </c>
      <c r="S755" s="153">
        <f>'Raw Data'!D765</f>
        <v>2.8161</v>
      </c>
      <c r="T755" s="15">
        <f t="shared" ref="T755:T762" si="536">LN(S755/S754)</f>
        <v>-3.9171544110100862E-2</v>
      </c>
      <c r="U755" s="15">
        <f t="shared" si="527"/>
        <v>0.18064142704755667</v>
      </c>
      <c r="V755" s="153">
        <f>'Raw Data'!F765</f>
        <v>2.6859999999999999</v>
      </c>
      <c r="W755" s="153">
        <f t="shared" si="528"/>
        <v>0.1301000000000001</v>
      </c>
      <c r="Y755" s="154">
        <f>'Raw Data'!A763</f>
        <v>43103</v>
      </c>
      <c r="Z755" s="153">
        <f>'Raw Data'!G763</f>
        <v>5.4901999999999997</v>
      </c>
      <c r="AA755" s="153">
        <f>'Raw Data'!H763</f>
        <v>3.7012</v>
      </c>
      <c r="AB755" s="153">
        <f t="shared" si="530"/>
        <v>1.7889999999999997</v>
      </c>
      <c r="AC755" s="153">
        <f>'Raw Data'!I763</f>
        <v>3.9424999999999999</v>
      </c>
      <c r="AD755" s="12">
        <f t="shared" si="531"/>
        <v>3.3791970364789154E-3</v>
      </c>
      <c r="AE755" s="15">
        <f t="shared" si="532"/>
        <v>3.6476084404706518E-3</v>
      </c>
      <c r="AG755" s="189">
        <f>'Raw Data'!M763</f>
        <v>43130</v>
      </c>
      <c r="AH755" s="188">
        <f>'Raw Data'!N763</f>
        <v>3488.009</v>
      </c>
      <c r="AI755" s="14">
        <f t="shared" si="533"/>
        <v>-9.982011734741893E-3</v>
      </c>
      <c r="AJ755" s="15">
        <f t="shared" si="534"/>
        <v>6.9365659397050044E-3</v>
      </c>
      <c r="AK755" s="188">
        <f>'Raw Data'!R763+'Raw Data'!S763</f>
        <v>108340804.99779999</v>
      </c>
      <c r="AM755" s="91">
        <f>'Raw Data'!V763</f>
        <v>43063</v>
      </c>
      <c r="AN755" s="90">
        <f>IF('Raw Data'!W763=0,AN754,'Raw Data'!W763)</f>
        <v>6.6036999999999999</v>
      </c>
      <c r="AO755" s="15">
        <f t="shared" si="522"/>
        <v>3.2458696782358071E-3</v>
      </c>
      <c r="AP755" s="15">
        <f t="shared" si="523"/>
        <v>1.9344824880199458E-3</v>
      </c>
      <c r="AQ755" s="90">
        <f>IF('Raw Data'!Y763=0,AQ754,'Raw Data'!Y763)</f>
        <v>6.5881999999999996</v>
      </c>
      <c r="AR755" s="90">
        <f>IF('Raw Data'!X763=0,AR754,'Raw Data'!X763)</f>
        <v>6.6032000000000002</v>
      </c>
      <c r="AS755" s="90">
        <f t="shared" si="524"/>
        <v>1.5000000000000568E-2</v>
      </c>
      <c r="AT755" s="90">
        <f t="shared" si="525"/>
        <v>-1.5500000000000291E-2</v>
      </c>
      <c r="AV755" s="400">
        <f>'Raw Data'!AB755</f>
        <v>43361</v>
      </c>
      <c r="AW755" s="399">
        <f>'Raw Data'!AC755</f>
        <v>304.39999999999998</v>
      </c>
      <c r="AX755" s="399">
        <f t="shared" si="535"/>
        <v>336.416</v>
      </c>
    </row>
    <row r="756" spans="1:50">
      <c r="A756" s="163">
        <f>'Raw Data'!M764</f>
        <v>43131</v>
      </c>
      <c r="B756" s="13">
        <f>'Raw Data'!N764</f>
        <v>3480.8334</v>
      </c>
      <c r="C756" s="14">
        <f t="shared" si="509"/>
        <v>-2.0593384450483419E-3</v>
      </c>
      <c r="D756" s="15">
        <f t="shared" si="510"/>
        <v>7.0073943440506978E-3</v>
      </c>
      <c r="E756" s="162">
        <f>'Raw Data'!Q764</f>
        <v>4106.41</v>
      </c>
      <c r="F756" s="14">
        <f t="shared" si="511"/>
        <v>1.6933386105101634E-2</v>
      </c>
      <c r="G756" s="15">
        <f t="shared" si="512"/>
        <v>1.5135579736292979E-2</v>
      </c>
      <c r="H756" s="13">
        <f t="shared" si="513"/>
        <v>2.1599440524056051</v>
      </c>
      <c r="J756" s="154">
        <f>'Raw Data'!A764</f>
        <v>43104</v>
      </c>
      <c r="K756" s="153">
        <f>'Raw Data'!H764</f>
        <v>3.6518999999999999</v>
      </c>
      <c r="L756" s="153">
        <f>'Raw Data'!J764</f>
        <v>0</v>
      </c>
      <c r="M756" s="153">
        <f t="shared" si="529"/>
        <v>-3.6518999999999999</v>
      </c>
      <c r="O756" s="154">
        <f>'Raw Data'!A766</f>
        <v>43108</v>
      </c>
      <c r="P756" s="153">
        <f>'Raw Data'!B766</f>
        <v>4.6593999999999998</v>
      </c>
      <c r="Q756" s="153">
        <f>'Raw Data'!C766</f>
        <v>3.3702000000000001</v>
      </c>
      <c r="R756" s="153">
        <f t="shared" si="526"/>
        <v>1.2891999999999997</v>
      </c>
      <c r="S756" s="153">
        <f>'Raw Data'!D766</f>
        <v>2.7989000000000002</v>
      </c>
      <c r="T756" s="15">
        <f t="shared" si="536"/>
        <v>-6.1264661792016853E-3</v>
      </c>
      <c r="U756" s="15">
        <f t="shared" si="527"/>
        <v>0.17961448681920741</v>
      </c>
      <c r="V756" s="153">
        <f>'Raw Data'!F766</f>
        <v>2.6962999999999999</v>
      </c>
      <c r="W756" s="153">
        <f t="shared" si="528"/>
        <v>0.10260000000000025</v>
      </c>
      <c r="Y756" s="154">
        <f>'Raw Data'!A764</f>
        <v>43104</v>
      </c>
      <c r="Z756" s="153">
        <f>'Raw Data'!G764</f>
        <v>5.4344000000000001</v>
      </c>
      <c r="AA756" s="153">
        <f>'Raw Data'!H764</f>
        <v>3.6518999999999999</v>
      </c>
      <c r="AB756" s="153">
        <f t="shared" si="530"/>
        <v>1.7825000000000002</v>
      </c>
      <c r="AC756" s="153">
        <f>'Raw Data'!I764</f>
        <v>3.9581</v>
      </c>
      <c r="AD756" s="12">
        <f t="shared" si="531"/>
        <v>3.9490722916533131E-3</v>
      </c>
      <c r="AE756" s="15">
        <f t="shared" si="532"/>
        <v>3.6330124544207204E-3</v>
      </c>
      <c r="AG756" s="189">
        <f>'Raw Data'!M764</f>
        <v>43131</v>
      </c>
      <c r="AH756" s="188">
        <f>'Raw Data'!N764</f>
        <v>3480.8334</v>
      </c>
      <c r="AI756" s="14">
        <f t="shared" si="533"/>
        <v>-2.0593384450483419E-3</v>
      </c>
      <c r="AJ756" s="15">
        <f t="shared" si="534"/>
        <v>7.0073943440506978E-3</v>
      </c>
      <c r="AK756" s="188">
        <f>'Raw Data'!R764+'Raw Data'!S764</f>
        <v>107929500.28909999</v>
      </c>
      <c r="AM756" s="91">
        <f>'Raw Data'!V764</f>
        <v>43066</v>
      </c>
      <c r="AN756" s="90">
        <f>IF('Raw Data'!W764=0,AN755,'Raw Data'!W764)</f>
        <v>6.5979000000000001</v>
      </c>
      <c r="AO756" s="15">
        <f t="shared" si="522"/>
        <v>-8.7868142848927062E-4</v>
      </c>
      <c r="AP756" s="15">
        <f t="shared" si="523"/>
        <v>1.935626210199197E-3</v>
      </c>
      <c r="AQ756" s="90">
        <f>IF('Raw Data'!Y764=0,AQ755,'Raw Data'!Y764)</f>
        <v>6.5972</v>
      </c>
      <c r="AR756" s="90">
        <f>IF('Raw Data'!X764=0,AR755,'Raw Data'!X764)</f>
        <v>6.6121999999999996</v>
      </c>
      <c r="AS756" s="90">
        <f t="shared" si="524"/>
        <v>1.499999999999968E-2</v>
      </c>
      <c r="AT756" s="90">
        <f t="shared" si="525"/>
        <v>-7.0000000000014495E-4</v>
      </c>
      <c r="AV756" s="400">
        <f>'Raw Data'!AB756</f>
        <v>43362</v>
      </c>
      <c r="AW756" s="399">
        <f>'Raw Data'!AC756</f>
        <v>318.27</v>
      </c>
      <c r="AX756" s="399">
        <f t="shared" si="535"/>
        <v>335.26599999999996</v>
      </c>
    </row>
    <row r="757" spans="1:50">
      <c r="A757" s="189">
        <f>'Raw Data'!M765</f>
        <v>43132</v>
      </c>
      <c r="B757" s="13">
        <f>'Raw Data'!N765</f>
        <v>3446.9798999999998</v>
      </c>
      <c r="C757" s="14">
        <f t="shared" ref="C757:C764" si="537">LN(B757/B756)</f>
        <v>-9.7732915133865918E-3</v>
      </c>
      <c r="D757" s="15">
        <f t="shared" ref="D757:D764" si="538">_xlfn.STDEV.P(C748:C757)</f>
        <v>7.1792216853465082E-3</v>
      </c>
      <c r="E757" s="188">
        <f>'Raw Data'!Q765</f>
        <v>4143.42</v>
      </c>
      <c r="F757" s="14">
        <f t="shared" ref="F757:F764" si="539">LN(E757/E756)</f>
        <v>8.9723662876536065E-3</v>
      </c>
      <c r="G757" s="15">
        <f t="shared" ref="G757:G764" si="540">_xlfn.STDEV.P(F748:F757)</f>
        <v>1.4206479021016261E-2</v>
      </c>
      <c r="H757" s="13">
        <f t="shared" ref="H757:H764" si="541">G757/D757</f>
        <v>1.9788327542542767</v>
      </c>
      <c r="J757" s="154">
        <f>'Raw Data'!A765</f>
        <v>43105</v>
      </c>
      <c r="K757" s="153">
        <f>'Raw Data'!H765</f>
        <v>3.5750000000000002</v>
      </c>
      <c r="L757" s="153">
        <f>'Raw Data'!J765</f>
        <v>0</v>
      </c>
      <c r="M757" s="153">
        <f t="shared" si="529"/>
        <v>-3.5750000000000002</v>
      </c>
      <c r="O757" s="154">
        <f>'Raw Data'!A767</f>
        <v>43109</v>
      </c>
      <c r="P757" s="153">
        <f>'Raw Data'!B767</f>
        <v>4.657</v>
      </c>
      <c r="Q757" s="153">
        <f>'Raw Data'!C767</f>
        <v>3.4251999999999998</v>
      </c>
      <c r="R757" s="153">
        <f t="shared" si="526"/>
        <v>1.2318000000000002</v>
      </c>
      <c r="S757" s="153">
        <f>'Raw Data'!D767</f>
        <v>2.9487999999999999</v>
      </c>
      <c r="T757" s="15">
        <f t="shared" si="536"/>
        <v>5.2171825083704673E-2</v>
      </c>
      <c r="U757" s="15">
        <f t="shared" si="527"/>
        <v>0.17990700587005198</v>
      </c>
      <c r="V757" s="153">
        <f>'Raw Data'!F767</f>
        <v>2.7021999999999999</v>
      </c>
      <c r="W757" s="153">
        <f t="shared" si="528"/>
        <v>0.24659999999999993</v>
      </c>
      <c r="Y757" s="154">
        <f>'Raw Data'!A765</f>
        <v>43105</v>
      </c>
      <c r="Z757" s="153">
        <f>'Raw Data'!G765</f>
        <v>5.4394999999999998</v>
      </c>
      <c r="AA757" s="153">
        <f>'Raw Data'!H765</f>
        <v>3.5750000000000002</v>
      </c>
      <c r="AB757" s="153">
        <f t="shared" si="530"/>
        <v>1.8644999999999996</v>
      </c>
      <c r="AC757" s="153">
        <f>'Raw Data'!I765</f>
        <v>3.9506999999999999</v>
      </c>
      <c r="AD757" s="12">
        <f t="shared" si="531"/>
        <v>-1.871333744562748E-3</v>
      </c>
      <c r="AE757" s="15">
        <f t="shared" si="532"/>
        <v>3.4457326847460055E-3</v>
      </c>
      <c r="AG757" s="189">
        <f>'Raw Data'!M765</f>
        <v>43132</v>
      </c>
      <c r="AH757" s="188">
        <f>'Raw Data'!N765</f>
        <v>3446.9798999999998</v>
      </c>
      <c r="AI757" s="14">
        <f t="shared" si="533"/>
        <v>-9.7732915133865918E-3</v>
      </c>
      <c r="AJ757" s="15">
        <f t="shared" si="534"/>
        <v>7.1792216853465082E-3</v>
      </c>
      <c r="AK757" s="188">
        <f>'Raw Data'!R765+'Raw Data'!S765</f>
        <v>106695950.9179</v>
      </c>
      <c r="AM757" s="91">
        <f>'Raw Data'!V765</f>
        <v>43067</v>
      </c>
      <c r="AN757" s="90">
        <f>IF('Raw Data'!W765=0,AN756,'Raw Data'!W765)</f>
        <v>6.5949</v>
      </c>
      <c r="AO757" s="15">
        <f t="shared" si="522"/>
        <v>-4.5479353157920296E-4</v>
      </c>
      <c r="AP757" s="15">
        <f t="shared" si="523"/>
        <v>1.8346083891477068E-3</v>
      </c>
      <c r="AQ757" s="90">
        <f>IF('Raw Data'!Y765=0,AQ756,'Raw Data'!Y765)</f>
        <v>6.6082000000000001</v>
      </c>
      <c r="AR757" s="90">
        <f>IF('Raw Data'!X765=0,AR756,'Raw Data'!X765)</f>
        <v>6.6224999999999996</v>
      </c>
      <c r="AS757" s="90">
        <f t="shared" si="524"/>
        <v>1.4299999999999535E-2</v>
      </c>
      <c r="AT757" s="90">
        <f t="shared" si="525"/>
        <v>1.330000000000009E-2</v>
      </c>
      <c r="AV757" s="400">
        <f>'Raw Data'!AB757</f>
        <v>43363</v>
      </c>
      <c r="AW757" s="399">
        <f>'Raw Data'!AC757</f>
        <v>320.91000000000003</v>
      </c>
      <c r="AX757" s="399">
        <f t="shared" si="535"/>
        <v>320.142</v>
      </c>
    </row>
    <row r="758" spans="1:50">
      <c r="A758" s="189">
        <f>'Raw Data'!M766</f>
        <v>43133</v>
      </c>
      <c r="B758" s="13">
        <f>'Raw Data'!N766</f>
        <v>3462.0808000000002</v>
      </c>
      <c r="C758" s="14">
        <f t="shared" si="537"/>
        <v>4.3713392318068872E-3</v>
      </c>
      <c r="D758" s="15">
        <f t="shared" si="538"/>
        <v>7.2199347864315994E-3</v>
      </c>
      <c r="E758" s="188">
        <f>'Raw Data'!Q766</f>
        <v>4128.54</v>
      </c>
      <c r="F758" s="14">
        <f t="shared" si="539"/>
        <v>-3.5977001943603292E-3</v>
      </c>
      <c r="G758" s="15">
        <f t="shared" si="540"/>
        <v>1.4146456242377845E-2</v>
      </c>
      <c r="H758" s="13">
        <f t="shared" si="541"/>
        <v>1.9593606674901325</v>
      </c>
      <c r="J758" s="154">
        <f>'Raw Data'!A766</f>
        <v>43108</v>
      </c>
      <c r="K758" s="153">
        <f>'Raw Data'!H766</f>
        <v>3.5145</v>
      </c>
      <c r="L758" s="153">
        <f>'Raw Data'!J766</f>
        <v>0</v>
      </c>
      <c r="M758" s="153">
        <f t="shared" si="529"/>
        <v>-3.5145</v>
      </c>
      <c r="O758" s="154">
        <f>'Raw Data'!A768</f>
        <v>43110</v>
      </c>
      <c r="P758" s="153">
        <f>'Raw Data'!B768</f>
        <v>4.6607000000000003</v>
      </c>
      <c r="Q758" s="153">
        <f>'Raw Data'!C768</f>
        <v>3.3794</v>
      </c>
      <c r="R758" s="153">
        <f t="shared" si="526"/>
        <v>1.2813000000000003</v>
      </c>
      <c r="S758" s="153">
        <f>'Raw Data'!D768</f>
        <v>3.1126999999999998</v>
      </c>
      <c r="T758" s="15">
        <f t="shared" si="536"/>
        <v>5.4092208821122229E-2</v>
      </c>
      <c r="U758" s="15">
        <f t="shared" si="527"/>
        <v>0.18045074093845967</v>
      </c>
      <c r="V758" s="153">
        <f>'Raw Data'!F768</f>
        <v>2.8351999999999999</v>
      </c>
      <c r="W758" s="153">
        <f t="shared" si="528"/>
        <v>0.27749999999999986</v>
      </c>
      <c r="Y758" s="154">
        <f>'Raw Data'!A766</f>
        <v>43108</v>
      </c>
      <c r="Z758" s="153">
        <f>'Raw Data'!G766</f>
        <v>5.4249000000000001</v>
      </c>
      <c r="AA758" s="153">
        <f>'Raw Data'!H766</f>
        <v>3.5145</v>
      </c>
      <c r="AB758" s="153">
        <f t="shared" si="530"/>
        <v>1.9104000000000001</v>
      </c>
      <c r="AC758" s="153">
        <f>'Raw Data'!I766</f>
        <v>3.9558</v>
      </c>
      <c r="AD758" s="12">
        <f t="shared" si="531"/>
        <v>1.2900779630247783E-3</v>
      </c>
      <c r="AE758" s="15">
        <f t="shared" si="532"/>
        <v>2.8394139611672017E-3</v>
      </c>
      <c r="AG758" s="189">
        <f>'Raw Data'!M766</f>
        <v>43133</v>
      </c>
      <c r="AH758" s="188">
        <f>'Raw Data'!N766</f>
        <v>3462.0808000000002</v>
      </c>
      <c r="AI758" s="14">
        <f t="shared" si="533"/>
        <v>4.3713392318068872E-3</v>
      </c>
      <c r="AJ758" s="15">
        <f t="shared" si="534"/>
        <v>7.2199347864315994E-3</v>
      </c>
      <c r="AK758" s="188">
        <f>'Raw Data'!R766+'Raw Data'!S766</f>
        <v>105774518.99520001</v>
      </c>
      <c r="AM758" s="91">
        <f>'Raw Data'!V766</f>
        <v>43068</v>
      </c>
      <c r="AN758" s="90">
        <f>IF('Raw Data'!W766=0,AN757,'Raw Data'!W766)</f>
        <v>6.5987999999999998</v>
      </c>
      <c r="AO758" s="15">
        <f t="shared" si="522"/>
        <v>5.9119126758817473E-4</v>
      </c>
      <c r="AP758" s="15">
        <f t="shared" si="523"/>
        <v>1.812539534828113E-3</v>
      </c>
      <c r="AQ758" s="90">
        <f>IF('Raw Data'!Y766=0,AQ757,'Raw Data'!Y766)</f>
        <v>6.6123000000000003</v>
      </c>
      <c r="AR758" s="90">
        <f>IF('Raw Data'!X766=0,AR757,'Raw Data'!X766)</f>
        <v>6.6273</v>
      </c>
      <c r="AS758" s="90">
        <f t="shared" si="524"/>
        <v>1.499999999999968E-2</v>
      </c>
      <c r="AT758" s="90">
        <f t="shared" si="525"/>
        <v>1.3500000000000512E-2</v>
      </c>
      <c r="AV758" s="400">
        <f>'Raw Data'!AB758</f>
        <v>43364</v>
      </c>
      <c r="AW758" s="399">
        <f>'Raw Data'!AC758</f>
        <v>316.72000000000003</v>
      </c>
      <c r="AX758" s="399">
        <f t="shared" si="535"/>
        <v>306.53399999999999</v>
      </c>
    </row>
    <row r="759" spans="1:50">
      <c r="A759" s="189">
        <f>'Raw Data'!M767</f>
        <v>43136</v>
      </c>
      <c r="B759" s="13">
        <f>'Raw Data'!N767</f>
        <v>3487.4969999999998</v>
      </c>
      <c r="C759" s="14">
        <f t="shared" si="537"/>
        <v>7.3144913400545811E-3</v>
      </c>
      <c r="D759" s="15">
        <f t="shared" si="538"/>
        <v>7.5085799590099648E-3</v>
      </c>
      <c r="E759" s="188">
        <f>'Raw Data'!Q767</f>
        <v>4268.2299999999996</v>
      </c>
      <c r="F759" s="14">
        <f t="shared" si="539"/>
        <v>3.3275387819733486E-2</v>
      </c>
      <c r="G759" s="15">
        <f t="shared" si="540"/>
        <v>1.6267057432760575E-2</v>
      </c>
      <c r="H759" s="13">
        <f t="shared" si="541"/>
        <v>2.166462569695462</v>
      </c>
      <c r="J759" s="154">
        <f>'Raw Data'!A767</f>
        <v>43109</v>
      </c>
      <c r="K759" s="153">
        <f>'Raw Data'!H767</f>
        <v>3.5470000000000002</v>
      </c>
      <c r="L759" s="153">
        <f>'Raw Data'!J767</f>
        <v>0</v>
      </c>
      <c r="M759" s="153">
        <f t="shared" si="529"/>
        <v>-3.5470000000000002</v>
      </c>
      <c r="O759" s="154">
        <f>'Raw Data'!A769</f>
        <v>43111</v>
      </c>
      <c r="P759" s="153">
        <f>'Raw Data'!B769</f>
        <v>4.6700999999999997</v>
      </c>
      <c r="Q759" s="153">
        <f>'Raw Data'!C769</f>
        <v>3.4001999999999999</v>
      </c>
      <c r="R759" s="153">
        <f t="shared" si="526"/>
        <v>1.2698999999999998</v>
      </c>
      <c r="S759" s="153">
        <f>'Raw Data'!D769</f>
        <v>3.4291999999999998</v>
      </c>
      <c r="T759" s="15">
        <f t="shared" si="536"/>
        <v>9.6836481067919686E-2</v>
      </c>
      <c r="U759" s="15">
        <f t="shared" si="527"/>
        <v>0.18168364186271591</v>
      </c>
      <c r="V759" s="153">
        <f>'Raw Data'!F769</f>
        <v>2.9376000000000002</v>
      </c>
      <c r="W759" s="153">
        <f t="shared" si="528"/>
        <v>0.49159999999999959</v>
      </c>
      <c r="Y759" s="154">
        <f>'Raw Data'!A767</f>
        <v>43109</v>
      </c>
      <c r="Z759" s="153">
        <f>'Raw Data'!G767</f>
        <v>5.4390000000000001</v>
      </c>
      <c r="AA759" s="153">
        <f>'Raw Data'!H767</f>
        <v>3.5470000000000002</v>
      </c>
      <c r="AB759" s="153">
        <f t="shared" si="530"/>
        <v>1.8919999999999999</v>
      </c>
      <c r="AC759" s="153">
        <f>'Raw Data'!I767</f>
        <v>3.9415</v>
      </c>
      <c r="AD759" s="12">
        <f t="shared" si="531"/>
        <v>-3.6214948473460395E-3</v>
      </c>
      <c r="AE759" s="15">
        <f t="shared" si="532"/>
        <v>2.8930097954864716E-3</v>
      </c>
      <c r="AG759" s="189">
        <f>'Raw Data'!M767</f>
        <v>43136</v>
      </c>
      <c r="AH759" s="188">
        <f>'Raw Data'!N767</f>
        <v>3487.4969999999998</v>
      </c>
      <c r="AI759" s="14">
        <f t="shared" si="533"/>
        <v>7.3144913400545811E-3</v>
      </c>
      <c r="AJ759" s="15">
        <f t="shared" si="534"/>
        <v>7.5085799590099648E-3</v>
      </c>
      <c r="AK759" s="188">
        <f>'Raw Data'!R767+'Raw Data'!S767</f>
        <v>105598127.42640001</v>
      </c>
      <c r="AM759" s="91">
        <f>'Raw Data'!V767</f>
        <v>43069</v>
      </c>
      <c r="AN759" s="90">
        <f>IF('Raw Data'!W767=0,AN758,'Raw Data'!W767)</f>
        <v>6.6106999999999996</v>
      </c>
      <c r="AO759" s="15">
        <f t="shared" si="522"/>
        <v>1.8017340882233027E-3</v>
      </c>
      <c r="AP759" s="15">
        <f t="shared" si="523"/>
        <v>1.8313318072701696E-3</v>
      </c>
      <c r="AQ759" s="90">
        <f>IF('Raw Data'!Y767=0,AQ758,'Raw Data'!Y767)</f>
        <v>6.6116999999999999</v>
      </c>
      <c r="AR759" s="90">
        <f>IF('Raw Data'!X767=0,AR758,'Raw Data'!X767)</f>
        <v>6.6273999999999997</v>
      </c>
      <c r="AS759" s="90">
        <f t="shared" si="524"/>
        <v>1.5699999999999825E-2</v>
      </c>
      <c r="AT759" s="90">
        <f t="shared" si="525"/>
        <v>1.000000000000334E-3</v>
      </c>
      <c r="AV759" s="400">
        <f>'Raw Data'!AB759</f>
        <v>43368</v>
      </c>
      <c r="AW759" s="399">
        <f>'Raw Data'!AC759</f>
        <v>300.31</v>
      </c>
      <c r="AX759" s="399">
        <f t="shared" si="535"/>
        <v>312.12199999999996</v>
      </c>
    </row>
    <row r="760" spans="1:50">
      <c r="A760" s="189">
        <f>'Raw Data'!M768</f>
        <v>43137</v>
      </c>
      <c r="B760" s="13">
        <f>'Raw Data'!N768</f>
        <v>3370.652</v>
      </c>
      <c r="C760" s="14">
        <f t="shared" si="537"/>
        <v>-3.4078089470957917E-2</v>
      </c>
      <c r="D760" s="15">
        <f t="shared" si="538"/>
        <v>1.141899034037012E-2</v>
      </c>
      <c r="E760" s="188">
        <f>'Raw Data'!Q768</f>
        <v>4189.5600000000004</v>
      </c>
      <c r="F760" s="14">
        <f t="shared" si="539"/>
        <v>-1.8603504910351114E-2</v>
      </c>
      <c r="G760" s="15">
        <f t="shared" si="540"/>
        <v>1.5166309874405643E-2</v>
      </c>
      <c r="H760" s="13">
        <f t="shared" si="541"/>
        <v>1.3281655752687205</v>
      </c>
      <c r="J760" s="154">
        <f>'Raw Data'!A768</f>
        <v>43110</v>
      </c>
      <c r="K760" s="153">
        <f>'Raw Data'!H768</f>
        <v>3.544</v>
      </c>
      <c r="L760" s="153">
        <f>'Raw Data'!J768</f>
        <v>0</v>
      </c>
      <c r="M760" s="153">
        <f t="shared" si="529"/>
        <v>-3.544</v>
      </c>
      <c r="O760" s="154">
        <f>'Raw Data'!A770</f>
        <v>43112</v>
      </c>
      <c r="P760" s="153">
        <f>'Raw Data'!B770</f>
        <v>4.6791</v>
      </c>
      <c r="Q760" s="153">
        <f>'Raw Data'!C770</f>
        <v>3.3410000000000002</v>
      </c>
      <c r="R760" s="153">
        <f t="shared" si="526"/>
        <v>1.3380999999999998</v>
      </c>
      <c r="S760" s="153">
        <f>'Raw Data'!D770</f>
        <v>3.3847999999999998</v>
      </c>
      <c r="T760" s="15">
        <f t="shared" si="536"/>
        <v>-1.3032177398743136E-2</v>
      </c>
      <c r="U760" s="15">
        <f t="shared" si="527"/>
        <v>0.18164346189554886</v>
      </c>
      <c r="V760" s="153">
        <f>'Raw Data'!F770</f>
        <v>2.9043000000000001</v>
      </c>
      <c r="W760" s="153">
        <f t="shared" si="528"/>
        <v>0.48049999999999971</v>
      </c>
      <c r="Y760" s="154">
        <f>'Raw Data'!A768</f>
        <v>43110</v>
      </c>
      <c r="Z760" s="153">
        <f>'Raw Data'!G768</f>
        <v>5.4280999999999997</v>
      </c>
      <c r="AA760" s="153">
        <f>'Raw Data'!H768</f>
        <v>3.544</v>
      </c>
      <c r="AB760" s="153">
        <f t="shared" si="530"/>
        <v>1.8840999999999997</v>
      </c>
      <c r="AC760" s="153">
        <f>'Raw Data'!I768</f>
        <v>3.9375</v>
      </c>
      <c r="AD760" s="12">
        <f t="shared" si="531"/>
        <v>-1.0153573660744561E-3</v>
      </c>
      <c r="AE760" s="15">
        <f t="shared" si="532"/>
        <v>2.4116981538767923E-3</v>
      </c>
      <c r="AG760" s="189">
        <f>'Raw Data'!M768</f>
        <v>43137</v>
      </c>
      <c r="AH760" s="188">
        <f>'Raw Data'!N768</f>
        <v>3370.652</v>
      </c>
      <c r="AI760" s="14">
        <f t="shared" si="533"/>
        <v>-3.4078089470957917E-2</v>
      </c>
      <c r="AJ760" s="15">
        <f t="shared" si="534"/>
        <v>1.141899034037012E-2</v>
      </c>
      <c r="AK760" s="188">
        <f>'Raw Data'!R768+'Raw Data'!S768</f>
        <v>103960684.0293</v>
      </c>
      <c r="AM760" s="91">
        <f>'Raw Data'!V768</f>
        <v>43070</v>
      </c>
      <c r="AN760" s="90">
        <f>IF('Raw Data'!W768=0,AN759,'Raw Data'!W768)</f>
        <v>6.6064999999999996</v>
      </c>
      <c r="AO760" s="15">
        <f t="shared" si="522"/>
        <v>-6.3553553572116351E-4</v>
      </c>
      <c r="AP760" s="15">
        <f t="shared" si="523"/>
        <v>1.6523940154571847E-3</v>
      </c>
      <c r="AQ760" s="90">
        <f>IF('Raw Data'!Y768=0,AQ759,'Raw Data'!Y768)</f>
        <v>6.5968999999999998</v>
      </c>
      <c r="AR760" s="90">
        <f>IF('Raw Data'!X768=0,AR759,'Raw Data'!X768)</f>
        <v>6.6128</v>
      </c>
      <c r="AS760" s="90">
        <f t="shared" si="524"/>
        <v>1.5900000000000247E-2</v>
      </c>
      <c r="AT760" s="90">
        <f t="shared" si="525"/>
        <v>-9.5999999999998309E-3</v>
      </c>
      <c r="AV760" s="424">
        <f>'Raw Data'!AB760</f>
        <v>43369</v>
      </c>
      <c r="AW760" s="423">
        <f>'Raw Data'!AC760</f>
        <v>329.12</v>
      </c>
      <c r="AX760" s="423">
        <f t="shared" ref="AX760:AX771" si="542">AVERAGE(AW756:AW760)</f>
        <v>317.06599999999997</v>
      </c>
    </row>
    <row r="761" spans="1:50">
      <c r="A761" s="189">
        <f>'Raw Data'!M769</f>
        <v>43138</v>
      </c>
      <c r="B761" s="13">
        <f>'Raw Data'!N769</f>
        <v>3309.2597999999998</v>
      </c>
      <c r="C761" s="14">
        <f t="shared" si="537"/>
        <v>-1.8381658457657529E-2</v>
      </c>
      <c r="D761" s="15">
        <f t="shared" si="538"/>
        <v>1.1644378112121299E-2</v>
      </c>
      <c r="E761" s="188">
        <f>'Raw Data'!Q769</f>
        <v>4059.54</v>
      </c>
      <c r="F761" s="14">
        <f t="shared" si="539"/>
        <v>-3.1526049784688356E-2</v>
      </c>
      <c r="G761" s="15">
        <f t="shared" si="540"/>
        <v>1.7956905618077033E-2</v>
      </c>
      <c r="H761" s="13">
        <f t="shared" si="541"/>
        <v>1.5421094579009473</v>
      </c>
      <c r="J761" s="154">
        <f>'Raw Data'!A769</f>
        <v>43111</v>
      </c>
      <c r="K761" s="153">
        <f>'Raw Data'!H769</f>
        <v>3.6101000000000001</v>
      </c>
      <c r="L761" s="153">
        <f>'Raw Data'!J769</f>
        <v>0</v>
      </c>
      <c r="M761" s="153">
        <f t="shared" si="529"/>
        <v>-3.6101000000000001</v>
      </c>
      <c r="O761" s="154">
        <f>'Raw Data'!A771</f>
        <v>43115</v>
      </c>
      <c r="P761" s="153">
        <f>'Raw Data'!B771</f>
        <v>4.6829999999999998</v>
      </c>
      <c r="Q761" s="153">
        <f>'Raw Data'!C771</f>
        <v>3.3877999999999999</v>
      </c>
      <c r="R761" s="153">
        <f t="shared" si="526"/>
        <v>1.2951999999999999</v>
      </c>
      <c r="S761" s="153">
        <f>'Raw Data'!D771</f>
        <v>3.4426999999999999</v>
      </c>
      <c r="T761" s="15">
        <f t="shared" si="536"/>
        <v>1.6961226822367937E-2</v>
      </c>
      <c r="U761" s="15">
        <f t="shared" si="527"/>
        <v>0.18160117785415344</v>
      </c>
      <c r="V761" s="153">
        <f>'Raw Data'!F771</f>
        <v>2.8643999999999998</v>
      </c>
      <c r="W761" s="153">
        <f t="shared" si="528"/>
        <v>0.57830000000000004</v>
      </c>
      <c r="Y761" s="154">
        <f>'Raw Data'!A769</f>
        <v>43111</v>
      </c>
      <c r="Z761" s="153">
        <f>'Raw Data'!G769</f>
        <v>5.4233000000000002</v>
      </c>
      <c r="AA761" s="153">
        <f>'Raw Data'!H769</f>
        <v>3.6101000000000001</v>
      </c>
      <c r="AB761" s="153">
        <f t="shared" si="530"/>
        <v>1.8132000000000001</v>
      </c>
      <c r="AC761" s="153">
        <f>'Raw Data'!I769</f>
        <v>3.9624000000000001</v>
      </c>
      <c r="AD761" s="12">
        <f t="shared" si="531"/>
        <v>6.3038981401395385E-3</v>
      </c>
      <c r="AE761" s="15">
        <f t="shared" si="532"/>
        <v>2.603393434277517E-3</v>
      </c>
      <c r="AG761" s="189">
        <f>'Raw Data'!M769</f>
        <v>43138</v>
      </c>
      <c r="AH761" s="188">
        <f>'Raw Data'!N769</f>
        <v>3309.2597999999998</v>
      </c>
      <c r="AI761" s="14">
        <f t="shared" si="533"/>
        <v>-1.8381658457657529E-2</v>
      </c>
      <c r="AJ761" s="15">
        <f t="shared" si="534"/>
        <v>1.1644378112121299E-2</v>
      </c>
      <c r="AK761" s="188">
        <f>'Raw Data'!R769+'Raw Data'!S769</f>
        <v>103400835.0378</v>
      </c>
      <c r="AM761" s="91">
        <f>'Raw Data'!V769</f>
        <v>43073</v>
      </c>
      <c r="AN761" s="90">
        <f>IF('Raw Data'!W769=0,AN760,'Raw Data'!W769)</f>
        <v>6.6186999999999996</v>
      </c>
      <c r="AO761" s="15">
        <f t="shared" si="522"/>
        <v>1.8449631704050148E-3</v>
      </c>
      <c r="AP761" s="15">
        <f t="shared" si="523"/>
        <v>1.7016553338162939E-3</v>
      </c>
      <c r="AQ761" s="90">
        <f>IF('Raw Data'!Y769=0,AQ760,'Raw Data'!Y769)</f>
        <v>6.6157000000000004</v>
      </c>
      <c r="AR761" s="90">
        <f>IF('Raw Data'!X769=0,AR760,'Raw Data'!X769)</f>
        <v>6.633</v>
      </c>
      <c r="AS761" s="90">
        <f t="shared" si="524"/>
        <v>1.7299999999999649E-2</v>
      </c>
      <c r="AT761" s="90">
        <f t="shared" si="525"/>
        <v>-2.9999999999992255E-3</v>
      </c>
      <c r="AV761" s="424">
        <f>'Raw Data'!AB761</f>
        <v>43370</v>
      </c>
      <c r="AW761" s="423">
        <f>'Raw Data'!AC761</f>
        <v>321.8</v>
      </c>
      <c r="AX761" s="423">
        <f t="shared" si="542"/>
        <v>317.77199999999999</v>
      </c>
    </row>
    <row r="762" spans="1:50">
      <c r="A762" s="189">
        <f>'Raw Data'!M770</f>
        <v>43139</v>
      </c>
      <c r="B762" s="13">
        <f>'Raw Data'!N770</f>
        <v>3262.0504000000001</v>
      </c>
      <c r="C762" s="14">
        <f t="shared" si="537"/>
        <v>-1.4368584280205848E-2</v>
      </c>
      <c r="D762" s="15">
        <f t="shared" si="538"/>
        <v>1.1731242068237682E-2</v>
      </c>
      <c r="E762" s="188">
        <f>'Raw Data'!Q770</f>
        <v>3924.21</v>
      </c>
      <c r="F762" s="14">
        <f t="shared" si="539"/>
        <v>-3.3904609611330086E-2</v>
      </c>
      <c r="G762" s="15">
        <f t="shared" si="540"/>
        <v>2.0277427414353663E-2</v>
      </c>
      <c r="H762" s="13">
        <f t="shared" si="541"/>
        <v>1.7284979115088557</v>
      </c>
      <c r="J762" s="154">
        <f>'Raw Data'!A770</f>
        <v>43112</v>
      </c>
      <c r="K762" s="153">
        <f>'Raw Data'!H770</f>
        <v>3.5756000000000001</v>
      </c>
      <c r="L762" s="153">
        <f>'Raw Data'!J770</f>
        <v>0</v>
      </c>
      <c r="M762" s="153">
        <f t="shared" si="529"/>
        <v>-3.5756000000000001</v>
      </c>
      <c r="O762" s="154">
        <f>'Raw Data'!A772</f>
        <v>43116</v>
      </c>
      <c r="P762" s="153">
        <f>'Raw Data'!B772</f>
        <v>4.6843000000000004</v>
      </c>
      <c r="Q762" s="153">
        <f>'Raw Data'!C772</f>
        <v>3.3424999999999998</v>
      </c>
      <c r="R762" s="153">
        <f t="shared" si="526"/>
        <v>1.3418000000000005</v>
      </c>
      <c r="S762" s="153">
        <f>'Raw Data'!D772</f>
        <v>3.4043000000000001</v>
      </c>
      <c r="T762" s="15">
        <f t="shared" si="536"/>
        <v>-1.1216708808452255E-2</v>
      </c>
      <c r="U762" s="15">
        <f t="shared" si="527"/>
        <v>0.18136596272395755</v>
      </c>
      <c r="V762" s="153">
        <f>'Raw Data'!F772</f>
        <v>2.8978000000000002</v>
      </c>
      <c r="W762" s="153">
        <f t="shared" si="528"/>
        <v>0.50649999999999995</v>
      </c>
      <c r="Y762" s="154">
        <f>'Raw Data'!A770</f>
        <v>43112</v>
      </c>
      <c r="Z762" s="153">
        <f>'Raw Data'!G770</f>
        <v>5.4439000000000002</v>
      </c>
      <c r="AA762" s="153">
        <f>'Raw Data'!H770</f>
        <v>3.5756000000000001</v>
      </c>
      <c r="AB762" s="153">
        <f t="shared" si="530"/>
        <v>1.8683000000000001</v>
      </c>
      <c r="AC762" s="153">
        <f>'Raw Data'!I770</f>
        <v>3.9683999999999999</v>
      </c>
      <c r="AD762" s="12">
        <f t="shared" si="531"/>
        <v>1.5130885017194274E-3</v>
      </c>
      <c r="AE762" s="15">
        <f t="shared" si="532"/>
        <v>2.5496822746558854E-3</v>
      </c>
      <c r="AG762" s="189">
        <f>'Raw Data'!M770</f>
        <v>43139</v>
      </c>
      <c r="AH762" s="188">
        <f>'Raw Data'!N770</f>
        <v>3262.0504000000001</v>
      </c>
      <c r="AI762" s="14">
        <f t="shared" si="533"/>
        <v>-1.4368584280205848E-2</v>
      </c>
      <c r="AJ762" s="15">
        <f t="shared" si="534"/>
        <v>1.1731242068237682E-2</v>
      </c>
      <c r="AK762" s="188">
        <f>'Raw Data'!R770+'Raw Data'!S770</f>
        <v>103054777.6294</v>
      </c>
      <c r="AM762" s="129">
        <f>'Raw Data'!V770</f>
        <v>43074</v>
      </c>
      <c r="AN762" s="128">
        <f>IF('Raw Data'!W770=0,AN761,'Raw Data'!W770)</f>
        <v>6.6131000000000002</v>
      </c>
      <c r="AO762" s="15">
        <f t="shared" ref="AO762:AO764" si="543">LN(AN762/AN761)</f>
        <v>-8.464457344204237E-4</v>
      </c>
      <c r="AP762" s="15">
        <f t="shared" ref="AP762:AP764" si="544">_xlfn.STDEV.P(AO743:AO762)</f>
        <v>1.7090409412598153E-3</v>
      </c>
      <c r="AQ762" s="128">
        <f>IF('Raw Data'!Y770=0,AQ761,'Raw Data'!Y770)</f>
        <v>6.6167999999999996</v>
      </c>
      <c r="AR762" s="128">
        <f>IF('Raw Data'!X770=0,AR761,'Raw Data'!X770)</f>
        <v>6.6330999999999998</v>
      </c>
      <c r="AS762" s="128">
        <f t="shared" ref="AS762:AS764" si="545">AR762-AQ762</f>
        <v>1.6300000000000203E-2</v>
      </c>
      <c r="AT762" s="128">
        <f t="shared" ref="AT762:AT764" si="546">AQ762-AN762</f>
        <v>3.6999999999993705E-3</v>
      </c>
      <c r="AV762" s="424">
        <f>'Raw Data'!AB762</f>
        <v>43371</v>
      </c>
      <c r="AW762" s="423">
        <f>'Raw Data'!AC762</f>
        <v>287.10000000000002</v>
      </c>
      <c r="AX762" s="423">
        <f t="shared" si="542"/>
        <v>311.01000000000005</v>
      </c>
    </row>
    <row r="763" spans="1:50">
      <c r="A763" s="189">
        <f>'Raw Data'!M771</f>
        <v>43140</v>
      </c>
      <c r="B763" s="13">
        <f>'Raw Data'!N771</f>
        <v>3129.8508000000002</v>
      </c>
      <c r="C763" s="14">
        <f t="shared" si="537"/>
        <v>-4.137061903894889E-2</v>
      </c>
      <c r="D763" s="15">
        <f t="shared" si="538"/>
        <v>1.4638451623310227E-2</v>
      </c>
      <c r="E763" s="188">
        <f>'Raw Data'!Q771</f>
        <v>3788.98</v>
      </c>
      <c r="F763" s="14">
        <f t="shared" si="539"/>
        <v>-3.5068203505764339E-2</v>
      </c>
      <c r="G763" s="15">
        <f t="shared" si="540"/>
        <v>2.1938265864766562E-2</v>
      </c>
      <c r="H763" s="13">
        <f t="shared" si="541"/>
        <v>1.4986739328244343</v>
      </c>
      <c r="J763" s="154">
        <f>'Raw Data'!A771</f>
        <v>43115</v>
      </c>
      <c r="K763" s="153">
        <f>'Raw Data'!H771</f>
        <v>3.5667</v>
      </c>
      <c r="L763" s="153">
        <f>'Raw Data'!J771</f>
        <v>0</v>
      </c>
      <c r="M763" s="153">
        <f t="shared" si="529"/>
        <v>-3.5667</v>
      </c>
      <c r="O763" s="173">
        <f>'Raw Data'!A773</f>
        <v>43117</v>
      </c>
      <c r="P763" s="172">
        <f>'Raw Data'!B773</f>
        <v>4.6935000000000002</v>
      </c>
      <c r="Q763" s="172">
        <f>'Raw Data'!C773</f>
        <v>3.3784000000000001</v>
      </c>
      <c r="R763" s="172">
        <f t="shared" ref="R763:R780" si="547">P763-Q763</f>
        <v>1.3151000000000002</v>
      </c>
      <c r="S763" s="172">
        <f>'Raw Data'!D773</f>
        <v>3.72</v>
      </c>
      <c r="T763" s="15">
        <f t="shared" ref="T763:T780" si="548">LN(S763/S762)</f>
        <v>8.8684329847419002E-2</v>
      </c>
      <c r="U763" s="15">
        <f t="shared" ref="U763:U780" si="549">_xlfn.STDEV.P(T746:T763)</f>
        <v>0.1818580660491842</v>
      </c>
      <c r="V763" s="172">
        <f>'Raw Data'!F773</f>
        <v>2.8342999999999998</v>
      </c>
      <c r="W763" s="172">
        <f t="shared" ref="W763:W780" si="550">S763-V763</f>
        <v>0.88570000000000038</v>
      </c>
      <c r="Y763" s="154">
        <f>'Raw Data'!A771</f>
        <v>43115</v>
      </c>
      <c r="Z763" s="153">
        <f>'Raw Data'!G771</f>
        <v>5.4137000000000004</v>
      </c>
      <c r="AA763" s="153">
        <f>'Raw Data'!H771</f>
        <v>3.5667</v>
      </c>
      <c r="AB763" s="153">
        <f t="shared" si="530"/>
        <v>1.8470000000000004</v>
      </c>
      <c r="AC763" s="153">
        <f>'Raw Data'!I771</f>
        <v>3.9731000000000001</v>
      </c>
      <c r="AD763" s="12">
        <f t="shared" si="531"/>
        <v>1.1836556188984456E-3</v>
      </c>
      <c r="AE763" s="15">
        <f t="shared" si="532"/>
        <v>2.5535201043311493E-3</v>
      </c>
      <c r="AG763" s="189">
        <f>'Raw Data'!M771</f>
        <v>43140</v>
      </c>
      <c r="AH763" s="188">
        <f>'Raw Data'!N771</f>
        <v>3129.8508000000002</v>
      </c>
      <c r="AI763" s="14">
        <f t="shared" si="533"/>
        <v>-4.137061903894889E-2</v>
      </c>
      <c r="AJ763" s="15">
        <f t="shared" si="534"/>
        <v>1.4638451623310227E-2</v>
      </c>
      <c r="AK763" s="188">
        <f>'Raw Data'!R771+'Raw Data'!S771</f>
        <v>101226882.0987</v>
      </c>
      <c r="AM763" s="129">
        <f>'Raw Data'!V771</f>
        <v>43075</v>
      </c>
      <c r="AN763" s="128">
        <f>IF('Raw Data'!W771=0,AN762,'Raw Data'!W771)</f>
        <v>6.6150000000000002</v>
      </c>
      <c r="AO763" s="15">
        <f t="shared" si="543"/>
        <v>2.872672588000077E-4</v>
      </c>
      <c r="AP763" s="15">
        <f t="shared" si="544"/>
        <v>1.7090515179898162E-3</v>
      </c>
      <c r="AQ763" s="128">
        <f>IF('Raw Data'!Y771=0,AQ762,'Raw Data'!Y771)</f>
        <v>6.6178999999999997</v>
      </c>
      <c r="AR763" s="128">
        <f>IF('Raw Data'!X771=0,AR762,'Raw Data'!X771)</f>
        <v>6.6333000000000002</v>
      </c>
      <c r="AS763" s="128">
        <f t="shared" si="545"/>
        <v>1.5400000000000524E-2</v>
      </c>
      <c r="AT763" s="128">
        <f t="shared" si="546"/>
        <v>2.8999999999994586E-3</v>
      </c>
      <c r="AV763" s="424">
        <f>'Raw Data'!AB763</f>
        <v>43381</v>
      </c>
      <c r="AW763" s="423">
        <f>'Raw Data'!AC763</f>
        <v>276.20999999999998</v>
      </c>
      <c r="AX763" s="423">
        <f t="shared" si="542"/>
        <v>302.90800000000002</v>
      </c>
    </row>
    <row r="764" spans="1:50">
      <c r="A764" s="189">
        <f>'Raw Data'!M772</f>
        <v>43143</v>
      </c>
      <c r="B764" s="13">
        <f>'Raw Data'!N772</f>
        <v>3154.1253999999999</v>
      </c>
      <c r="C764" s="14">
        <f t="shared" si="537"/>
        <v>7.7259111023315107E-3</v>
      </c>
      <c r="D764" s="15">
        <f t="shared" si="538"/>
        <v>1.5892160601624614E-2</v>
      </c>
      <c r="E764" s="188">
        <f>'Raw Data'!Q772</f>
        <v>3754.57</v>
      </c>
      <c r="F764" s="14">
        <f t="shared" si="539"/>
        <v>-9.1230889074369707E-3</v>
      </c>
      <c r="G764" s="15">
        <f t="shared" si="540"/>
        <v>2.1909886582332557E-2</v>
      </c>
      <c r="H764" s="13">
        <f t="shared" si="541"/>
        <v>1.3786600281457493</v>
      </c>
      <c r="J764" s="154">
        <f>'Raw Data'!A772</f>
        <v>43116</v>
      </c>
      <c r="K764" s="153">
        <f>'Raw Data'!H772</f>
        <v>3.5444</v>
      </c>
      <c r="L764" s="153">
        <f>'Raw Data'!J772</f>
        <v>0</v>
      </c>
      <c r="M764" s="153">
        <f t="shared" si="529"/>
        <v>-3.5444</v>
      </c>
      <c r="O764" s="173">
        <f>'Raw Data'!A774</f>
        <v>43118</v>
      </c>
      <c r="P764" s="172">
        <f>'Raw Data'!B774</f>
        <v>4.7043999999999997</v>
      </c>
      <c r="Q764" s="172">
        <f>'Raw Data'!C774</f>
        <v>3.4460999999999999</v>
      </c>
      <c r="R764" s="172">
        <f t="shared" si="547"/>
        <v>1.2582999999999998</v>
      </c>
      <c r="S764" s="172">
        <f>'Raw Data'!D774</f>
        <v>3.8132999999999999</v>
      </c>
      <c r="T764" s="15">
        <f t="shared" si="548"/>
        <v>2.477128770154052E-2</v>
      </c>
      <c r="U764" s="15">
        <f t="shared" si="549"/>
        <v>0.18136478606682652</v>
      </c>
      <c r="V764" s="172">
        <f>'Raw Data'!F774</f>
        <v>2.9083000000000001</v>
      </c>
      <c r="W764" s="172">
        <f t="shared" si="550"/>
        <v>0.9049999999999998</v>
      </c>
      <c r="Y764" s="154">
        <f>'Raw Data'!A772</f>
        <v>43116</v>
      </c>
      <c r="Z764" s="153">
        <f>'Raw Data'!G772</f>
        <v>5.4424000000000001</v>
      </c>
      <c r="AA764" s="153">
        <f>'Raw Data'!H772</f>
        <v>3.5444</v>
      </c>
      <c r="AB764" s="153">
        <f t="shared" si="530"/>
        <v>1.8980000000000001</v>
      </c>
      <c r="AC764" s="153">
        <f>'Raw Data'!I772</f>
        <v>3.9777999999999998</v>
      </c>
      <c r="AD764" s="12">
        <f t="shared" si="531"/>
        <v>1.1822562345002085E-3</v>
      </c>
      <c r="AE764" s="15">
        <f t="shared" si="532"/>
        <v>2.5568445320745562E-3</v>
      </c>
      <c r="AG764" s="189">
        <f>'Raw Data'!M772</f>
        <v>43143</v>
      </c>
      <c r="AH764" s="188">
        <f>'Raw Data'!N772</f>
        <v>3154.1253999999999</v>
      </c>
      <c r="AI764" s="14">
        <f t="shared" si="533"/>
        <v>7.7259111023315107E-3</v>
      </c>
      <c r="AJ764" s="15">
        <f t="shared" si="534"/>
        <v>1.5892160601624614E-2</v>
      </c>
      <c r="AK764" s="188">
        <f>'Raw Data'!R772+'Raw Data'!S772</f>
        <v>100499383.1367</v>
      </c>
      <c r="AM764" s="129">
        <f>'Raw Data'!V772</f>
        <v>43076</v>
      </c>
      <c r="AN764" s="128">
        <f>IF('Raw Data'!W772=0,AN763,'Raw Data'!W772)</f>
        <v>6.6154999999999999</v>
      </c>
      <c r="AO764" s="15">
        <f t="shared" si="543"/>
        <v>7.5582933409668645E-5</v>
      </c>
      <c r="AP764" s="15">
        <f t="shared" si="544"/>
        <v>1.6983830481481653E-3</v>
      </c>
      <c r="AQ764" s="128">
        <f>IF('Raw Data'!Y772=0,AQ763,'Raw Data'!Y772)</f>
        <v>6.6247999999999996</v>
      </c>
      <c r="AR764" s="128">
        <f>IF('Raw Data'!X772=0,AR763,'Raw Data'!X772)</f>
        <v>6.6360999999999999</v>
      </c>
      <c r="AS764" s="128">
        <f t="shared" si="545"/>
        <v>1.130000000000031E-2</v>
      </c>
      <c r="AT764" s="128">
        <f t="shared" si="546"/>
        <v>9.2999999999996419E-3</v>
      </c>
      <c r="AV764" s="424">
        <f>'Raw Data'!AB764</f>
        <v>43382</v>
      </c>
      <c r="AW764" s="423">
        <f>'Raw Data'!AC764</f>
        <v>381.22</v>
      </c>
      <c r="AX764" s="423">
        <f t="shared" si="542"/>
        <v>319.09000000000003</v>
      </c>
    </row>
    <row r="765" spans="1:50">
      <c r="A765" s="199">
        <f>'Raw Data'!M773</f>
        <v>43144</v>
      </c>
      <c r="B765" s="13">
        <f>'Raw Data'!N773</f>
        <v>3184.9587000000001</v>
      </c>
      <c r="C765" s="14">
        <f t="shared" ref="C765:C791" si="551">LN(B765/B764)</f>
        <v>9.7280751204652672E-3</v>
      </c>
      <c r="D765" s="15">
        <f t="shared" ref="D765:D791" si="552">_xlfn.STDEV.P(C756:C765)</f>
        <v>1.7081417504803548E-2</v>
      </c>
      <c r="E765" s="198">
        <f>'Raw Data'!Q773</f>
        <v>3810.17</v>
      </c>
      <c r="F765" s="14">
        <f t="shared" ref="F765:F791" si="553">LN(E765/E764)</f>
        <v>1.4700042888251698E-2</v>
      </c>
      <c r="G765" s="15">
        <f t="shared" ref="G765:G791" si="554">_xlfn.STDEV.P(F756:F765)</f>
        <v>2.2738329407002478E-2</v>
      </c>
      <c r="H765" s="13">
        <f t="shared" ref="H765:H791" si="555">G765/D765</f>
        <v>1.3311734462674496</v>
      </c>
      <c r="J765" s="154">
        <f>'Raw Data'!A773</f>
        <v>43117</v>
      </c>
      <c r="K765" s="153">
        <f>'Raw Data'!H773</f>
        <v>3.5568</v>
      </c>
      <c r="L765" s="153">
        <f>'Raw Data'!J773</f>
        <v>0</v>
      </c>
      <c r="M765" s="153">
        <f t="shared" si="529"/>
        <v>-3.5568</v>
      </c>
      <c r="O765" s="173">
        <f>'Raw Data'!A775</f>
        <v>43119</v>
      </c>
      <c r="P765" s="172">
        <f>'Raw Data'!B775</f>
        <v>4.7115</v>
      </c>
      <c r="Q765" s="172">
        <f>'Raw Data'!C775</f>
        <v>3.4392</v>
      </c>
      <c r="R765" s="172">
        <f t="shared" si="547"/>
        <v>1.2723</v>
      </c>
      <c r="S765" s="172">
        <f>'Raw Data'!D775</f>
        <v>3.3618999999999999</v>
      </c>
      <c r="T765" s="15">
        <f t="shared" si="548"/>
        <v>-0.12598866564242056</v>
      </c>
      <c r="U765" s="15">
        <f t="shared" si="549"/>
        <v>0.18082509555097587</v>
      </c>
      <c r="V765" s="172">
        <f>'Raw Data'!F775</f>
        <v>2.9224999999999999</v>
      </c>
      <c r="W765" s="172">
        <f t="shared" si="550"/>
        <v>0.43940000000000001</v>
      </c>
      <c r="Y765" s="154">
        <f>'Raw Data'!A773</f>
        <v>43117</v>
      </c>
      <c r="Z765" s="153">
        <f>'Raw Data'!G773</f>
        <v>5.4375</v>
      </c>
      <c r="AA765" s="153">
        <f>'Raw Data'!H773</f>
        <v>3.5568</v>
      </c>
      <c r="AB765" s="153">
        <f t="shared" si="530"/>
        <v>1.8807</v>
      </c>
      <c r="AC765" s="153">
        <f>'Raw Data'!I773</f>
        <v>3.9897999999999998</v>
      </c>
      <c r="AD765" s="12">
        <f t="shared" si="531"/>
        <v>3.0122016851643861E-3</v>
      </c>
      <c r="AE765" s="15">
        <f t="shared" si="532"/>
        <v>2.6057418998119064E-3</v>
      </c>
      <c r="AG765" s="189">
        <f>'Raw Data'!M773</f>
        <v>43144</v>
      </c>
      <c r="AH765" s="188">
        <f>'Raw Data'!N773</f>
        <v>3184.9587000000001</v>
      </c>
      <c r="AI765" s="14">
        <f t="shared" si="533"/>
        <v>9.7280751204652672E-3</v>
      </c>
      <c r="AJ765" s="15">
        <f t="shared" si="534"/>
        <v>1.7081417504803548E-2</v>
      </c>
      <c r="AK765" s="188">
        <f>'Raw Data'!R773+'Raw Data'!S773</f>
        <v>99597067.677300006</v>
      </c>
      <c r="AM765" s="136">
        <f>'Raw Data'!V773</f>
        <v>43077</v>
      </c>
      <c r="AN765" s="135">
        <f>IF('Raw Data'!W773=0,AN764,'Raw Data'!W773)</f>
        <v>6.6174999999999997</v>
      </c>
      <c r="AO765" s="15">
        <f t="shared" ref="AO765:AO777" si="556">LN(AN765/AN764)</f>
        <v>3.0227461879067733E-4</v>
      </c>
      <c r="AP765" s="15">
        <f t="shared" ref="AP765:AP777" si="557">_xlfn.STDEV.P(AO746:AO765)</f>
        <v>1.7003099157086783E-3</v>
      </c>
      <c r="AQ765" s="135">
        <f>IF('Raw Data'!Y773=0,AQ764,'Raw Data'!Y773)</f>
        <v>6.6238000000000001</v>
      </c>
      <c r="AR765" s="135">
        <f>IF('Raw Data'!X773=0,AR764,'Raw Data'!X773)</f>
        <v>6.6364000000000001</v>
      </c>
      <c r="AS765" s="135">
        <f t="shared" ref="AS765:AS777" si="558">AR765-AQ765</f>
        <v>1.2599999999999945E-2</v>
      </c>
      <c r="AT765" s="135">
        <f t="shared" ref="AT765:AT777" si="559">AQ765-AN765</f>
        <v>6.3000000000004164E-3</v>
      </c>
      <c r="AV765" s="424">
        <f>'Raw Data'!AB765</f>
        <v>43383</v>
      </c>
      <c r="AW765" s="423">
        <f>'Raw Data'!AC765</f>
        <v>346.85</v>
      </c>
      <c r="AX765" s="423">
        <f t="shared" si="542"/>
        <v>322.63600000000008</v>
      </c>
    </row>
    <row r="766" spans="1:50">
      <c r="A766" s="199">
        <f>'Raw Data'!M774</f>
        <v>43145</v>
      </c>
      <c r="B766" s="13">
        <f>'Raw Data'!N774</f>
        <v>3199.1588999999999</v>
      </c>
      <c r="C766" s="14">
        <f t="shared" si="551"/>
        <v>4.4486095991211495E-3</v>
      </c>
      <c r="D766" s="15">
        <f t="shared" si="552"/>
        <v>1.7456706245968387E-2</v>
      </c>
      <c r="E766" s="198">
        <f>'Raw Data'!Q774</f>
        <v>3819.05</v>
      </c>
      <c r="F766" s="14">
        <f t="shared" si="553"/>
        <v>2.3278930244830074E-3</v>
      </c>
      <c r="G766" s="15">
        <f t="shared" si="554"/>
        <v>2.1675814865486684E-2</v>
      </c>
      <c r="H766" s="13">
        <f t="shared" si="555"/>
        <v>1.2416898445829492</v>
      </c>
      <c r="J766" s="154">
        <f>'Raw Data'!A774</f>
        <v>43118</v>
      </c>
      <c r="K766" s="153">
        <f>'Raw Data'!H774</f>
        <v>3.5581</v>
      </c>
      <c r="L766" s="153">
        <f>'Raw Data'!J774</f>
        <v>0</v>
      </c>
      <c r="M766" s="153">
        <f t="shared" si="529"/>
        <v>-3.5581</v>
      </c>
      <c r="O766" s="173">
        <f>'Raw Data'!A776</f>
        <v>43122</v>
      </c>
      <c r="P766" s="172">
        <f>'Raw Data'!B776</f>
        <v>4.7122000000000002</v>
      </c>
      <c r="Q766" s="172">
        <f>'Raw Data'!C776</f>
        <v>3.4358</v>
      </c>
      <c r="R766" s="172">
        <f t="shared" si="547"/>
        <v>1.2764000000000002</v>
      </c>
      <c r="S766" s="172">
        <f>'Raw Data'!D776</f>
        <v>3.2366000000000001</v>
      </c>
      <c r="T766" s="15">
        <f t="shared" si="548"/>
        <v>-3.7982894243527292E-2</v>
      </c>
      <c r="U766" s="15">
        <f t="shared" si="549"/>
        <v>0.16960852156315964</v>
      </c>
      <c r="V766" s="172">
        <f>'Raw Data'!F776</f>
        <v>2.9159000000000002</v>
      </c>
      <c r="W766" s="172">
        <f t="shared" si="550"/>
        <v>0.32069999999999999</v>
      </c>
      <c r="Y766" s="154">
        <f>'Raw Data'!A774</f>
        <v>43118</v>
      </c>
      <c r="Z766" s="153">
        <f>'Raw Data'!G774</f>
        <v>5.4901999999999997</v>
      </c>
      <c r="AA766" s="153">
        <f>'Raw Data'!H774</f>
        <v>3.5581</v>
      </c>
      <c r="AB766" s="153">
        <f t="shared" si="530"/>
        <v>1.9320999999999997</v>
      </c>
      <c r="AC766" s="153">
        <f>'Raw Data'!I774</f>
        <v>3.9983</v>
      </c>
      <c r="AD766" s="12">
        <f t="shared" si="531"/>
        <v>2.1281664496204779E-3</v>
      </c>
      <c r="AE766" s="15">
        <f t="shared" si="532"/>
        <v>2.2713299236999428E-3</v>
      </c>
      <c r="AG766" s="189">
        <f>'Raw Data'!M774</f>
        <v>43145</v>
      </c>
      <c r="AH766" s="188">
        <f>'Raw Data'!N774</f>
        <v>3199.1588999999999</v>
      </c>
      <c r="AI766" s="14">
        <f t="shared" si="533"/>
        <v>4.4486095991211495E-3</v>
      </c>
      <c r="AJ766" s="15">
        <f t="shared" si="534"/>
        <v>1.7456706245968387E-2</v>
      </c>
      <c r="AK766" s="188">
        <f>'Raw Data'!R774+'Raw Data'!S774</f>
        <v>98183997.229299992</v>
      </c>
      <c r="AM766" s="136">
        <f>'Raw Data'!V774</f>
        <v>43080</v>
      </c>
      <c r="AN766" s="135">
        <f>IF('Raw Data'!W774=0,AN765,'Raw Data'!W774)</f>
        <v>6.6173000000000002</v>
      </c>
      <c r="AO766" s="15">
        <f t="shared" si="556"/>
        <v>-3.0223350562882991E-5</v>
      </c>
      <c r="AP766" s="15">
        <f t="shared" si="557"/>
        <v>1.6968060219602682E-3</v>
      </c>
      <c r="AQ766" s="135">
        <f>IF('Raw Data'!Y774=0,AQ765,'Raw Data'!Y774)</f>
        <v>6.6218000000000004</v>
      </c>
      <c r="AR766" s="135">
        <f>IF('Raw Data'!X774=0,AR765,'Raw Data'!X774)</f>
        <v>6.6356999999999999</v>
      </c>
      <c r="AS766" s="135">
        <f t="shared" si="558"/>
        <v>1.3899999999999579E-2</v>
      </c>
      <c r="AT766" s="135">
        <f t="shared" si="559"/>
        <v>4.5000000000001705E-3</v>
      </c>
      <c r="AV766" s="424">
        <f>'Raw Data'!AB766</f>
        <v>43384</v>
      </c>
      <c r="AW766" s="423">
        <f>'Raw Data'!AC766</f>
        <v>388.43</v>
      </c>
      <c r="AX766" s="423">
        <f t="shared" si="542"/>
        <v>335.96200000000005</v>
      </c>
    </row>
    <row r="767" spans="1:50">
      <c r="A767" s="199">
        <f>'Raw Data'!M775</f>
        <v>43153</v>
      </c>
      <c r="B767" s="13">
        <f>'Raw Data'!N775</f>
        <v>3268.5589</v>
      </c>
      <c r="C767" s="14">
        <f t="shared" si="551"/>
        <v>2.1461252900771523E-2</v>
      </c>
      <c r="D767" s="15">
        <f t="shared" si="552"/>
        <v>1.9601052048811456E-2</v>
      </c>
      <c r="E767" s="198">
        <f>'Raw Data'!Q775</f>
        <v>3894.57</v>
      </c>
      <c r="F767" s="14">
        <f t="shared" si="553"/>
        <v>1.9581574692077022E-2</v>
      </c>
      <c r="G767" s="15">
        <f t="shared" si="554"/>
        <v>2.2680438532469212E-2</v>
      </c>
      <c r="H767" s="13">
        <f t="shared" si="555"/>
        <v>1.1571031226277715</v>
      </c>
      <c r="I767" s="172"/>
      <c r="J767" s="173">
        <f>'Raw Data'!A775</f>
        <v>43119</v>
      </c>
      <c r="K767" s="172">
        <f>'Raw Data'!H775</f>
        <v>3.5499000000000001</v>
      </c>
      <c r="L767" s="172">
        <f>'Raw Data'!J775</f>
        <v>0</v>
      </c>
      <c r="M767" s="172">
        <f t="shared" ref="M767:M781" si="560">L767-K767</f>
        <v>-3.5499000000000001</v>
      </c>
      <c r="O767" s="173">
        <f>'Raw Data'!A777</f>
        <v>43123</v>
      </c>
      <c r="P767" s="172">
        <f>'Raw Data'!B777</f>
        <v>4.7163000000000004</v>
      </c>
      <c r="Q767" s="172">
        <f>'Raw Data'!C777</f>
        <v>3.3744999999999998</v>
      </c>
      <c r="R767" s="172">
        <f t="shared" si="547"/>
        <v>1.3418000000000005</v>
      </c>
      <c r="S767" s="172">
        <f>'Raw Data'!D777</f>
        <v>3.1280000000000001</v>
      </c>
      <c r="T767" s="15">
        <f t="shared" si="548"/>
        <v>-3.4129573417583395E-2</v>
      </c>
      <c r="U767" s="15">
        <f t="shared" si="549"/>
        <v>0.16698807969064394</v>
      </c>
      <c r="V767" s="172">
        <f>'Raw Data'!F777</f>
        <v>2.8372999999999999</v>
      </c>
      <c r="W767" s="172">
        <f t="shared" si="550"/>
        <v>0.29070000000000018</v>
      </c>
      <c r="Y767" s="173">
        <f>'Raw Data'!A775</f>
        <v>43119</v>
      </c>
      <c r="Z767" s="172">
        <f>'Raw Data'!G775</f>
        <v>5.5080999999999998</v>
      </c>
      <c r="AA767" s="172">
        <f>'Raw Data'!H775</f>
        <v>3.5499000000000001</v>
      </c>
      <c r="AB767" s="172">
        <f t="shared" ref="AB767:AB780" si="561">Z767-AA767</f>
        <v>1.9581999999999997</v>
      </c>
      <c r="AC767" s="172">
        <f>'Raw Data'!I775</f>
        <v>3.9950000000000001</v>
      </c>
      <c r="AD767" s="12">
        <f t="shared" ref="AD767:AD780" si="562">LN(AC767/AC766)</f>
        <v>-8.2569156355591486E-4</v>
      </c>
      <c r="AE767" s="15">
        <f t="shared" ref="AE767:AE780" si="563">_xlfn.STDEV.P(AD748:AD767)</f>
        <v>2.3037739792701804E-3</v>
      </c>
      <c r="AG767" s="189">
        <f>'Raw Data'!M775</f>
        <v>43153</v>
      </c>
      <c r="AH767" s="188">
        <f>'Raw Data'!N775</f>
        <v>3268.5589</v>
      </c>
      <c r="AI767" s="14">
        <f t="shared" si="533"/>
        <v>2.1461252900771523E-2</v>
      </c>
      <c r="AJ767" s="15">
        <f t="shared" si="534"/>
        <v>1.9601052048811456E-2</v>
      </c>
      <c r="AK767" s="188">
        <f>'Raw Data'!R775+'Raw Data'!S775</f>
        <v>98760970.503600001</v>
      </c>
      <c r="AM767" s="136">
        <f>'Raw Data'!V775</f>
        <v>43081</v>
      </c>
      <c r="AN767" s="135">
        <f>IF('Raw Data'!W775=0,AN766,'Raw Data'!W775)</f>
        <v>6.6212</v>
      </c>
      <c r="AO767" s="15">
        <f t="shared" si="556"/>
        <v>5.891906353169017E-4</v>
      </c>
      <c r="AP767" s="15">
        <f t="shared" si="557"/>
        <v>1.7039940067541004E-3</v>
      </c>
      <c r="AQ767" s="135">
        <f>IF('Raw Data'!Y775=0,AQ766,'Raw Data'!Y775)</f>
        <v>6.6269999999999998</v>
      </c>
      <c r="AR767" s="135">
        <f>IF('Raw Data'!X775=0,AR766,'Raw Data'!X775)</f>
        <v>6.6409000000000002</v>
      </c>
      <c r="AS767" s="135">
        <f t="shared" si="558"/>
        <v>1.3900000000000468E-2</v>
      </c>
      <c r="AT767" s="135">
        <f t="shared" si="559"/>
        <v>5.7999999999998053E-3</v>
      </c>
      <c r="AV767" s="424">
        <f>'Raw Data'!AB767</f>
        <v>43385</v>
      </c>
      <c r="AW767" s="423">
        <f>'Raw Data'!AC767</f>
        <v>408.84</v>
      </c>
      <c r="AX767" s="423">
        <f t="shared" si="542"/>
        <v>360.31</v>
      </c>
    </row>
    <row r="768" spans="1:50">
      <c r="A768" s="199">
        <f>'Raw Data'!M776</f>
        <v>43154</v>
      </c>
      <c r="B768" s="13">
        <f>'Raw Data'!N776</f>
        <v>3289.0241000000001</v>
      </c>
      <c r="C768" s="14">
        <f t="shared" si="551"/>
        <v>6.2417102282481497E-3</v>
      </c>
      <c r="D768" s="15">
        <f t="shared" si="552"/>
        <v>1.9701255535316178E-2</v>
      </c>
      <c r="E768" s="198">
        <f>'Raw Data'!Q776</f>
        <v>3927.23</v>
      </c>
      <c r="F768" s="14">
        <f t="shared" si="553"/>
        <v>8.3510674805556389E-3</v>
      </c>
      <c r="G768" s="15">
        <f t="shared" si="554"/>
        <v>2.3096665709379429E-2</v>
      </c>
      <c r="H768" s="13">
        <f t="shared" si="555"/>
        <v>1.1723448623858865</v>
      </c>
      <c r="I768" s="172"/>
      <c r="J768" s="173">
        <f>'Raw Data'!A776</f>
        <v>43122</v>
      </c>
      <c r="K768" s="172">
        <f>'Raw Data'!H776</f>
        <v>3.5787</v>
      </c>
      <c r="L768" s="172">
        <f>'Raw Data'!J776</f>
        <v>0</v>
      </c>
      <c r="M768" s="172">
        <f t="shared" si="560"/>
        <v>-3.5787</v>
      </c>
      <c r="O768" s="173">
        <f>'Raw Data'!A778</f>
        <v>43124</v>
      </c>
      <c r="P768" s="172">
        <f>'Raw Data'!B778</f>
        <v>4.7267000000000001</v>
      </c>
      <c r="Q768" s="172">
        <f>'Raw Data'!C778</f>
        <v>3.3742999999999999</v>
      </c>
      <c r="R768" s="172">
        <f t="shared" si="547"/>
        <v>1.3524000000000003</v>
      </c>
      <c r="S768" s="172">
        <f>'Raw Data'!D778</f>
        <v>3.0726</v>
      </c>
      <c r="T768" s="15">
        <f t="shared" si="548"/>
        <v>-1.7869713968642138E-2</v>
      </c>
      <c r="U768" s="15">
        <f t="shared" si="549"/>
        <v>0.1446207026143953</v>
      </c>
      <c r="V768" s="172">
        <f>'Raw Data'!F778</f>
        <v>2.7957999999999998</v>
      </c>
      <c r="W768" s="172">
        <f t="shared" si="550"/>
        <v>0.27680000000000016</v>
      </c>
      <c r="Y768" s="173">
        <f>'Raw Data'!A776</f>
        <v>43122</v>
      </c>
      <c r="Z768" s="172">
        <f>'Raw Data'!G776</f>
        <v>5.5080999999999998</v>
      </c>
      <c r="AA768" s="172">
        <f>'Raw Data'!H776</f>
        <v>3.5787</v>
      </c>
      <c r="AB768" s="172">
        <f t="shared" si="561"/>
        <v>1.9293999999999998</v>
      </c>
      <c r="AC768" s="172">
        <f>'Raw Data'!I776</f>
        <v>3.9895999999999998</v>
      </c>
      <c r="AD768" s="12">
        <f t="shared" si="562"/>
        <v>-1.3526039684622721E-3</v>
      </c>
      <c r="AE768" s="15">
        <f t="shared" si="563"/>
        <v>2.1793663062256094E-3</v>
      </c>
      <c r="AG768" s="189">
        <f>'Raw Data'!M776</f>
        <v>43154</v>
      </c>
      <c r="AH768" s="188">
        <f>'Raw Data'!N776</f>
        <v>3289.0241000000001</v>
      </c>
      <c r="AI768" s="14">
        <f t="shared" si="533"/>
        <v>6.2417102282481497E-3</v>
      </c>
      <c r="AJ768" s="15">
        <f t="shared" si="534"/>
        <v>1.9701255535316178E-2</v>
      </c>
      <c r="AK768" s="188">
        <f>'Raw Data'!R776+'Raw Data'!S776</f>
        <v>98780031.589000002</v>
      </c>
      <c r="AM768" s="136">
        <f>'Raw Data'!V776</f>
        <v>43082</v>
      </c>
      <c r="AN768" s="135">
        <f>IF('Raw Data'!W776=0,AN767,'Raw Data'!W776)</f>
        <v>6.6203000000000003</v>
      </c>
      <c r="AO768" s="15">
        <f t="shared" si="556"/>
        <v>-1.3593626120695344E-4</v>
      </c>
      <c r="AP768" s="15">
        <f t="shared" si="557"/>
        <v>1.6510060416119916E-3</v>
      </c>
      <c r="AQ768" s="135">
        <f>IF('Raw Data'!Y776=0,AQ767,'Raw Data'!Y776)</f>
        <v>6.6130000000000004</v>
      </c>
      <c r="AR768" s="135">
        <f>IF('Raw Data'!X776=0,AR767,'Raw Data'!X776)</f>
        <v>6.6265999999999998</v>
      </c>
      <c r="AS768" s="135">
        <f t="shared" si="558"/>
        <v>1.359999999999939E-2</v>
      </c>
      <c r="AT768" s="135">
        <f t="shared" si="559"/>
        <v>-7.2999999999998622E-3</v>
      </c>
      <c r="AV768" s="424">
        <f>'Raw Data'!AB768</f>
        <v>43388</v>
      </c>
      <c r="AW768" s="423">
        <f>'Raw Data'!AC768</f>
        <v>385.03</v>
      </c>
      <c r="AX768" s="423">
        <f t="shared" si="542"/>
        <v>382.07399999999996</v>
      </c>
    </row>
    <row r="769" spans="1:50">
      <c r="A769" s="199">
        <f>'Raw Data'!M777</f>
        <v>43157</v>
      </c>
      <c r="B769" s="13">
        <f>'Raw Data'!N777</f>
        <v>3329.5736999999999</v>
      </c>
      <c r="C769" s="14">
        <f t="shared" si="551"/>
        <v>1.2253383144100792E-2</v>
      </c>
      <c r="D769" s="15">
        <f t="shared" si="552"/>
        <v>2.0065520763480425E-2</v>
      </c>
      <c r="E769" s="198">
        <f>'Raw Data'!Q777</f>
        <v>3930.13</v>
      </c>
      <c r="F769" s="14">
        <f t="shared" si="553"/>
        <v>7.3816145160211224E-4</v>
      </c>
      <c r="G769" s="15">
        <f t="shared" si="554"/>
        <v>1.9485076676724909E-2</v>
      </c>
      <c r="H769" s="13">
        <f t="shared" si="555"/>
        <v>0.97107256304994916</v>
      </c>
      <c r="I769" s="172"/>
      <c r="J769" s="173">
        <f>'Raw Data'!A777</f>
        <v>43123</v>
      </c>
      <c r="K769" s="172">
        <f>'Raw Data'!H777</f>
        <v>3.5499000000000001</v>
      </c>
      <c r="L769" s="172">
        <f>'Raw Data'!J777</f>
        <v>0</v>
      </c>
      <c r="M769" s="172">
        <f t="shared" si="560"/>
        <v>-3.5499000000000001</v>
      </c>
      <c r="O769" s="173">
        <f>'Raw Data'!A779</f>
        <v>43125</v>
      </c>
      <c r="P769" s="172">
        <f>'Raw Data'!B779</f>
        <v>4.7317</v>
      </c>
      <c r="Q769" s="172">
        <f>'Raw Data'!C779</f>
        <v>3.3694000000000002</v>
      </c>
      <c r="R769" s="172">
        <f t="shared" si="547"/>
        <v>1.3622999999999998</v>
      </c>
      <c r="S769" s="172">
        <f>'Raw Data'!D779</f>
        <v>3.3645999999999998</v>
      </c>
      <c r="T769" s="15">
        <f t="shared" si="548"/>
        <v>9.078497658850028E-2</v>
      </c>
      <c r="U769" s="15">
        <f t="shared" si="549"/>
        <v>0.1390518040199677</v>
      </c>
      <c r="V769" s="172">
        <f>'Raw Data'!F779</f>
        <v>2.9064000000000001</v>
      </c>
      <c r="W769" s="172">
        <f t="shared" si="550"/>
        <v>0.45819999999999972</v>
      </c>
      <c r="Y769" s="173">
        <f>'Raw Data'!A777</f>
        <v>43123</v>
      </c>
      <c r="Z769" s="172">
        <f>'Raw Data'!G777</f>
        <v>5.4733000000000001</v>
      </c>
      <c r="AA769" s="172">
        <f>'Raw Data'!H777</f>
        <v>3.5499000000000001</v>
      </c>
      <c r="AB769" s="172">
        <f t="shared" si="561"/>
        <v>1.9234</v>
      </c>
      <c r="AC769" s="172">
        <f>'Raw Data'!I777</f>
        <v>3.9906000000000001</v>
      </c>
      <c r="AD769" s="12">
        <f t="shared" si="562"/>
        <v>2.5062028651786446E-4</v>
      </c>
      <c r="AE769" s="15">
        <f t="shared" si="563"/>
        <v>2.1845176342550803E-3</v>
      </c>
      <c r="AG769" s="189">
        <f>'Raw Data'!M777</f>
        <v>43157</v>
      </c>
      <c r="AH769" s="188">
        <f>'Raw Data'!N777</f>
        <v>3329.5736999999999</v>
      </c>
      <c r="AI769" s="14">
        <f t="shared" si="533"/>
        <v>1.2253383144100792E-2</v>
      </c>
      <c r="AJ769" s="15">
        <f t="shared" si="534"/>
        <v>2.0065520763480425E-2</v>
      </c>
      <c r="AK769" s="188">
        <f>'Raw Data'!R777+'Raw Data'!S777</f>
        <v>99302417.769800007</v>
      </c>
      <c r="AM769" s="136">
        <f>'Raw Data'!V777</f>
        <v>43083</v>
      </c>
      <c r="AN769" s="135">
        <f>IF('Raw Data'!W777=0,AN768,'Raw Data'!W777)</f>
        <v>6.6087999999999996</v>
      </c>
      <c r="AO769" s="15">
        <f t="shared" si="556"/>
        <v>-1.7385918765080225E-3</v>
      </c>
      <c r="AP769" s="15">
        <f t="shared" si="557"/>
        <v>1.6852169442331305E-3</v>
      </c>
      <c r="AQ769" s="135">
        <f>IF('Raw Data'!Y777=0,AQ768,'Raw Data'!Y777)</f>
        <v>6.6079999999999997</v>
      </c>
      <c r="AR769" s="135">
        <f>IF('Raw Data'!X777=0,AR768,'Raw Data'!X777)</f>
        <v>6.6189999999999998</v>
      </c>
      <c r="AS769" s="135">
        <f t="shared" si="558"/>
        <v>1.1000000000000121E-2</v>
      </c>
      <c r="AT769" s="135">
        <f t="shared" si="559"/>
        <v>-7.9999999999991189E-4</v>
      </c>
      <c r="AV769" s="424">
        <f>'Raw Data'!AB769</f>
        <v>43389</v>
      </c>
      <c r="AW769" s="423">
        <f>'Raw Data'!AC769</f>
        <v>374.98</v>
      </c>
      <c r="AX769" s="423">
        <f t="shared" si="542"/>
        <v>380.82599999999996</v>
      </c>
    </row>
    <row r="770" spans="1:50">
      <c r="A770" s="199">
        <f>'Raw Data'!M778</f>
        <v>43158</v>
      </c>
      <c r="B770" s="13">
        <f>'Raw Data'!N778</f>
        <v>3292.0679</v>
      </c>
      <c r="C770" s="14">
        <f t="shared" si="551"/>
        <v>-1.1328369417796413E-2</v>
      </c>
      <c r="D770" s="15">
        <f t="shared" si="552"/>
        <v>1.775487673181509E-2</v>
      </c>
      <c r="E770" s="198">
        <f>'Raw Data'!Q778</f>
        <v>3848.64</v>
      </c>
      <c r="F770" s="14">
        <f t="shared" si="553"/>
        <v>-2.095266507436817E-2</v>
      </c>
      <c r="G770" s="15">
        <f t="shared" si="554"/>
        <v>1.962213127849665E-2</v>
      </c>
      <c r="H770" s="13">
        <f t="shared" si="555"/>
        <v>1.1051685446700743</v>
      </c>
      <c r="I770" s="172"/>
      <c r="J770" s="173">
        <f>'Raw Data'!A778</f>
        <v>43124</v>
      </c>
      <c r="K770" s="172">
        <f>'Raw Data'!H778</f>
        <v>3.5333000000000001</v>
      </c>
      <c r="L770" s="172">
        <f>'Raw Data'!J778</f>
        <v>0</v>
      </c>
      <c r="M770" s="172">
        <f t="shared" si="560"/>
        <v>-3.5333000000000001</v>
      </c>
      <c r="O770" s="173">
        <f>'Raw Data'!A780</f>
        <v>43126</v>
      </c>
      <c r="P770" s="172">
        <f>'Raw Data'!B780</f>
        <v>4.7291999999999996</v>
      </c>
      <c r="Q770" s="172">
        <f>'Raw Data'!C780</f>
        <v>3.3405999999999998</v>
      </c>
      <c r="R770" s="172">
        <f t="shared" si="547"/>
        <v>1.3885999999999998</v>
      </c>
      <c r="S770" s="172">
        <f>'Raw Data'!D780</f>
        <v>3.3397000000000001</v>
      </c>
      <c r="T770" s="15">
        <f t="shared" si="548"/>
        <v>-7.4281027076853311E-3</v>
      </c>
      <c r="U770" s="15">
        <f t="shared" si="549"/>
        <v>5.5048191102559901E-2</v>
      </c>
      <c r="V770" s="172">
        <f>'Raw Data'!F780</f>
        <v>2.9194</v>
      </c>
      <c r="W770" s="172">
        <f t="shared" si="550"/>
        <v>0.42030000000000012</v>
      </c>
      <c r="Y770" s="173">
        <f>'Raw Data'!A778</f>
        <v>43124</v>
      </c>
      <c r="Z770" s="172">
        <f>'Raw Data'!G778</f>
        <v>5.508</v>
      </c>
      <c r="AA770" s="172">
        <f>'Raw Data'!H778</f>
        <v>3.5333000000000001</v>
      </c>
      <c r="AB770" s="172">
        <f t="shared" si="561"/>
        <v>1.9746999999999999</v>
      </c>
      <c r="AC770" s="172">
        <f>'Raw Data'!I778</f>
        <v>3.9883000000000002</v>
      </c>
      <c r="AD770" s="12">
        <f t="shared" si="562"/>
        <v>-5.7652058897979762E-4</v>
      </c>
      <c r="AE770" s="15">
        <f t="shared" si="563"/>
        <v>2.1983979274757372E-3</v>
      </c>
      <c r="AG770" s="199">
        <f>'Raw Data'!M778</f>
        <v>43158</v>
      </c>
      <c r="AH770" s="198">
        <f>'Raw Data'!N778</f>
        <v>3292.0679</v>
      </c>
      <c r="AI770" s="14">
        <f t="shared" ref="AI770:AI781" si="564">LN(AH770/AH769)</f>
        <v>-1.1328369417796413E-2</v>
      </c>
      <c r="AJ770" s="15">
        <f t="shared" ref="AJ770:AJ781" si="565">_xlfn.STDEV.P(AI761:AI770)</f>
        <v>1.775487673181509E-2</v>
      </c>
      <c r="AK770" s="198">
        <f>'Raw Data'!R778+'Raw Data'!S778</f>
        <v>99390854.296400011</v>
      </c>
      <c r="AM770" s="136">
        <f>'Raw Data'!V778</f>
        <v>43084</v>
      </c>
      <c r="AN770" s="135">
        <f>IF('Raw Data'!W778=0,AN769,'Raw Data'!W778)</f>
        <v>6.6083999999999996</v>
      </c>
      <c r="AO770" s="15">
        <f t="shared" si="556"/>
        <v>-6.052719185942748E-5</v>
      </c>
      <c r="AP770" s="15">
        <f t="shared" si="557"/>
        <v>1.6804109900290791E-3</v>
      </c>
      <c r="AQ770" s="135">
        <f>IF('Raw Data'!Y778=0,AQ769,'Raw Data'!Y778)</f>
        <v>6.6058000000000003</v>
      </c>
      <c r="AR770" s="135">
        <f>IF('Raw Data'!X778=0,AR769,'Raw Data'!X778)</f>
        <v>6.6210000000000004</v>
      </c>
      <c r="AS770" s="135">
        <f t="shared" si="558"/>
        <v>1.5200000000000102E-2</v>
      </c>
      <c r="AT770" s="135">
        <f t="shared" si="559"/>
        <v>-2.5999999999992696E-3</v>
      </c>
      <c r="AV770" s="424">
        <f>'Raw Data'!AB770</f>
        <v>43390</v>
      </c>
      <c r="AW770" s="423">
        <f>'Raw Data'!AC770</f>
        <v>377.54</v>
      </c>
      <c r="AX770" s="423">
        <f t="shared" si="542"/>
        <v>386.964</v>
      </c>
    </row>
    <row r="771" spans="1:50">
      <c r="A771" s="199">
        <f>'Raw Data'!M779</f>
        <v>43159</v>
      </c>
      <c r="B771" s="13">
        <f>'Raw Data'!N779</f>
        <v>3259.4079999999999</v>
      </c>
      <c r="C771" s="14">
        <f t="shared" si="551"/>
        <v>-9.9703245653255806E-3</v>
      </c>
      <c r="D771" s="15">
        <f t="shared" si="552"/>
        <v>1.7165338877415868E-2</v>
      </c>
      <c r="E771" s="198">
        <f>'Raw Data'!Q779</f>
        <v>3795.41</v>
      </c>
      <c r="F771" s="14">
        <f t="shared" si="553"/>
        <v>-1.3927397237440499E-2</v>
      </c>
      <c r="G771" s="15">
        <f t="shared" si="554"/>
        <v>1.8215734670206686E-2</v>
      </c>
      <c r="H771" s="13">
        <f t="shared" si="555"/>
        <v>1.0611928375135551</v>
      </c>
      <c r="I771" s="172"/>
      <c r="J771" s="173">
        <f>'Raw Data'!A779</f>
        <v>43125</v>
      </c>
      <c r="K771" s="172">
        <f>'Raw Data'!H779</f>
        <v>3.5169999999999999</v>
      </c>
      <c r="L771" s="172">
        <f>'Raw Data'!J779</f>
        <v>0</v>
      </c>
      <c r="M771" s="172">
        <f t="shared" si="560"/>
        <v>-3.5169999999999999</v>
      </c>
      <c r="O771" s="173">
        <f>'Raw Data'!A781</f>
        <v>43129</v>
      </c>
      <c r="P771" s="172">
        <f>'Raw Data'!B781</f>
        <v>4.7270000000000003</v>
      </c>
      <c r="Q771" s="172">
        <f>'Raw Data'!C781</f>
        <v>3.3386</v>
      </c>
      <c r="R771" s="172">
        <f t="shared" si="547"/>
        <v>1.3884000000000003</v>
      </c>
      <c r="S771" s="172">
        <f>'Raw Data'!D781</f>
        <v>3.2827000000000002</v>
      </c>
      <c r="T771" s="15">
        <f t="shared" si="548"/>
        <v>-1.7214728086689765E-2</v>
      </c>
      <c r="U771" s="15">
        <f t="shared" si="549"/>
        <v>5.4353890734926469E-2</v>
      </c>
      <c r="V771" s="172">
        <f>'Raw Data'!F781</f>
        <v>2.9039000000000001</v>
      </c>
      <c r="W771" s="172">
        <f t="shared" si="550"/>
        <v>0.37880000000000003</v>
      </c>
      <c r="Y771" s="173">
        <f>'Raw Data'!A779</f>
        <v>43125</v>
      </c>
      <c r="Z771" s="172">
        <f>'Raw Data'!G779</f>
        <v>5.4970999999999997</v>
      </c>
      <c r="AA771" s="172">
        <f>'Raw Data'!H779</f>
        <v>3.5169999999999999</v>
      </c>
      <c r="AB771" s="172">
        <f t="shared" si="561"/>
        <v>1.9800999999999997</v>
      </c>
      <c r="AC771" s="172">
        <f>'Raw Data'!I779</f>
        <v>3.9918999999999998</v>
      </c>
      <c r="AD771" s="12">
        <f t="shared" si="562"/>
        <v>9.022330879443223E-4</v>
      </c>
      <c r="AE771" s="15">
        <f t="shared" si="563"/>
        <v>2.1978347602256581E-3</v>
      </c>
      <c r="AG771" s="199">
        <f>'Raw Data'!M779</f>
        <v>43159</v>
      </c>
      <c r="AH771" s="198">
        <f>'Raw Data'!N779</f>
        <v>3259.4079999999999</v>
      </c>
      <c r="AI771" s="14">
        <f t="shared" si="564"/>
        <v>-9.9703245653255806E-3</v>
      </c>
      <c r="AJ771" s="15">
        <f t="shared" si="565"/>
        <v>1.7165338877415868E-2</v>
      </c>
      <c r="AK771" s="198">
        <f>'Raw Data'!R779+'Raw Data'!S779</f>
        <v>99546692.937099993</v>
      </c>
      <c r="AM771" s="136">
        <f>'Raw Data'!V779</f>
        <v>43087</v>
      </c>
      <c r="AN771" s="135">
        <f>IF('Raw Data'!W779=0,AN770,'Raw Data'!W779)</f>
        <v>6.617</v>
      </c>
      <c r="AO771" s="15">
        <f t="shared" si="556"/>
        <v>1.3005279556233527E-3</v>
      </c>
      <c r="AP771" s="15">
        <f t="shared" si="557"/>
        <v>1.7053002500889544E-3</v>
      </c>
      <c r="AQ771" s="135">
        <f>IF('Raw Data'!Y779=0,AQ770,'Raw Data'!Y779)</f>
        <v>6.6101999999999999</v>
      </c>
      <c r="AR771" s="135">
        <f>IF('Raw Data'!X779=0,AR770,'Raw Data'!X779)</f>
        <v>6.6231999999999998</v>
      </c>
      <c r="AS771" s="135">
        <f t="shared" si="558"/>
        <v>1.2999999999999901E-2</v>
      </c>
      <c r="AT771" s="135">
        <f t="shared" si="559"/>
        <v>-6.8000000000001393E-3</v>
      </c>
      <c r="AV771" s="424">
        <f>'Raw Data'!AB771</f>
        <v>43391</v>
      </c>
      <c r="AW771" s="423">
        <f>'Raw Data'!AC771</f>
        <v>447.99</v>
      </c>
      <c r="AX771" s="423">
        <f t="shared" si="542"/>
        <v>398.87599999999998</v>
      </c>
    </row>
    <row r="772" spans="1:50">
      <c r="A772" s="199">
        <f>'Raw Data'!M780</f>
        <v>43160</v>
      </c>
      <c r="B772" s="13">
        <f>'Raw Data'!N780</f>
        <v>3273.7548999999999</v>
      </c>
      <c r="C772" s="14">
        <f t="shared" si="551"/>
        <v>4.3920297969442714E-3</v>
      </c>
      <c r="D772" s="15">
        <f t="shared" si="552"/>
        <v>1.6676569009773587E-2</v>
      </c>
      <c r="E772" s="198">
        <f>'Raw Data'!Q780</f>
        <v>3804.58</v>
      </c>
      <c r="F772" s="14">
        <f t="shared" si="553"/>
        <v>2.4131622410059656E-3</v>
      </c>
      <c r="G772" s="15">
        <f t="shared" si="554"/>
        <v>1.5909759331463692E-2</v>
      </c>
      <c r="H772" s="13">
        <f t="shared" si="555"/>
        <v>0.95401873863499786</v>
      </c>
      <c r="I772" s="172"/>
      <c r="J772" s="173">
        <f>'Raw Data'!A780</f>
        <v>43126</v>
      </c>
      <c r="K772" s="172">
        <f>'Raw Data'!H780</f>
        <v>3.5219999999999998</v>
      </c>
      <c r="L772" s="172">
        <f>'Raw Data'!J780</f>
        <v>0</v>
      </c>
      <c r="M772" s="172">
        <f t="shared" si="560"/>
        <v>-3.5219999999999998</v>
      </c>
      <c r="O772" s="173">
        <f>'Raw Data'!A782</f>
        <v>43130</v>
      </c>
      <c r="P772" s="172">
        <f>'Raw Data'!B782</f>
        <v>4.7267000000000001</v>
      </c>
      <c r="Q772" s="172">
        <f>'Raw Data'!C782</f>
        <v>3.3195000000000001</v>
      </c>
      <c r="R772" s="172">
        <f t="shared" si="547"/>
        <v>1.4072</v>
      </c>
      <c r="S772" s="172">
        <f>'Raw Data'!D782</f>
        <v>3.2783000000000002</v>
      </c>
      <c r="T772" s="15">
        <f t="shared" si="548"/>
        <v>-1.3412591555020913E-3</v>
      </c>
      <c r="U772" s="15">
        <f t="shared" si="549"/>
        <v>5.392758683686142E-2</v>
      </c>
      <c r="V772" s="172">
        <f>'Raw Data'!F782</f>
        <v>2.8993000000000002</v>
      </c>
      <c r="W772" s="172">
        <f t="shared" si="550"/>
        <v>0.379</v>
      </c>
      <c r="Y772" s="173">
        <f>'Raw Data'!A780</f>
        <v>43126</v>
      </c>
      <c r="Z772" s="172">
        <f>'Raw Data'!G780</f>
        <v>5.5003000000000002</v>
      </c>
      <c r="AA772" s="172">
        <f>'Raw Data'!H780</f>
        <v>3.5219999999999998</v>
      </c>
      <c r="AB772" s="172">
        <f t="shared" si="561"/>
        <v>1.9783000000000004</v>
      </c>
      <c r="AC772" s="172">
        <f>'Raw Data'!I780</f>
        <v>3.9805999999999999</v>
      </c>
      <c r="AD772" s="12">
        <f t="shared" si="562"/>
        <v>-2.83474633227502E-3</v>
      </c>
      <c r="AE772" s="15">
        <f t="shared" si="563"/>
        <v>2.3436488628804015E-3</v>
      </c>
      <c r="AG772" s="199">
        <f>'Raw Data'!M780</f>
        <v>43160</v>
      </c>
      <c r="AH772" s="198">
        <f>'Raw Data'!N780</f>
        <v>3273.7548999999999</v>
      </c>
      <c r="AI772" s="14">
        <f t="shared" si="564"/>
        <v>4.3920297969442714E-3</v>
      </c>
      <c r="AJ772" s="15">
        <f t="shared" si="565"/>
        <v>1.6676569009773587E-2</v>
      </c>
      <c r="AK772" s="198">
        <f>'Raw Data'!R780+'Raw Data'!S780</f>
        <v>99852244.472200006</v>
      </c>
      <c r="AM772" s="136">
        <f>'Raw Data'!V780</f>
        <v>43088</v>
      </c>
      <c r="AN772" s="135">
        <f>IF('Raw Data'!W780=0,AN771,'Raw Data'!W780)</f>
        <v>6.6074999999999999</v>
      </c>
      <c r="AO772" s="15">
        <f t="shared" si="556"/>
        <v>-1.4367275336151964E-3</v>
      </c>
      <c r="AP772" s="15">
        <f t="shared" si="557"/>
        <v>1.7222583632217155E-3</v>
      </c>
      <c r="AQ772" s="135">
        <f>IF('Raw Data'!Y780=0,AQ771,'Raw Data'!Y780)</f>
        <v>6.6056999999999997</v>
      </c>
      <c r="AR772" s="135">
        <f>IF('Raw Data'!X780=0,AR771,'Raw Data'!X780)</f>
        <v>6.6181999999999999</v>
      </c>
      <c r="AS772" s="135">
        <f t="shared" si="558"/>
        <v>1.2500000000000178E-2</v>
      </c>
      <c r="AT772" s="135">
        <f t="shared" si="559"/>
        <v>-1.8000000000002458E-3</v>
      </c>
      <c r="AV772" s="447">
        <f>'Raw Data'!AB772</f>
        <v>43392</v>
      </c>
      <c r="AW772" s="446">
        <f>'Raw Data'!AC772</f>
        <v>438.83</v>
      </c>
      <c r="AX772" s="446">
        <f t="shared" ref="AX772:AX784" si="566">AVERAGE(AW768:AW772)</f>
        <v>404.87399999999997</v>
      </c>
    </row>
    <row r="773" spans="1:50">
      <c r="A773" s="199">
        <f>'Raw Data'!M781</f>
        <v>43161</v>
      </c>
      <c r="B773" s="13">
        <f>'Raw Data'!N781</f>
        <v>3254.5282999999999</v>
      </c>
      <c r="C773" s="14">
        <f t="shared" si="551"/>
        <v>-5.8902639484789488E-3</v>
      </c>
      <c r="D773" s="15">
        <f t="shared" si="552"/>
        <v>9.7618920484517455E-3</v>
      </c>
      <c r="E773" s="198">
        <f>'Raw Data'!Q781</f>
        <v>3776.8</v>
      </c>
      <c r="F773" s="14">
        <f t="shared" si="553"/>
        <v>-7.3285138937401115E-3</v>
      </c>
      <c r="G773" s="15">
        <f t="shared" si="554"/>
        <v>1.2041365054281081E-2</v>
      </c>
      <c r="H773" s="13">
        <f t="shared" si="555"/>
        <v>1.2335072949501491</v>
      </c>
      <c r="I773" s="172"/>
      <c r="J773" s="173">
        <f>'Raw Data'!A781</f>
        <v>43129</v>
      </c>
      <c r="K773" s="172">
        <f>'Raw Data'!H781</f>
        <v>3.4948000000000001</v>
      </c>
      <c r="L773" s="172">
        <f>'Raw Data'!J781</f>
        <v>0</v>
      </c>
      <c r="M773" s="172">
        <f t="shared" si="560"/>
        <v>-3.4948000000000001</v>
      </c>
      <c r="O773" s="173">
        <f>'Raw Data'!A783</f>
        <v>43131</v>
      </c>
      <c r="P773" s="172">
        <f>'Raw Data'!B783</f>
        <v>4.7256999999999998</v>
      </c>
      <c r="Q773" s="172">
        <f>'Raw Data'!C783</f>
        <v>3.3336999999999999</v>
      </c>
      <c r="R773" s="172">
        <f t="shared" si="547"/>
        <v>1.3919999999999999</v>
      </c>
      <c r="S773" s="172">
        <f>'Raw Data'!D783</f>
        <v>3.1852</v>
      </c>
      <c r="T773" s="15">
        <f t="shared" si="548"/>
        <v>-2.880991395189305E-2</v>
      </c>
      <c r="U773" s="15">
        <f t="shared" si="549"/>
        <v>5.3493038745322831E-2</v>
      </c>
      <c r="V773" s="172">
        <f>'Raw Data'!F783</f>
        <v>2.8462999999999998</v>
      </c>
      <c r="W773" s="172">
        <f t="shared" si="550"/>
        <v>0.3389000000000002</v>
      </c>
      <c r="Y773" s="173">
        <f>'Raw Data'!A781</f>
        <v>43129</v>
      </c>
      <c r="Z773" s="172">
        <f>'Raw Data'!G781</f>
        <v>5.4739000000000004</v>
      </c>
      <c r="AA773" s="172">
        <f>'Raw Data'!H781</f>
        <v>3.4948000000000001</v>
      </c>
      <c r="AB773" s="172">
        <f t="shared" si="561"/>
        <v>1.9791000000000003</v>
      </c>
      <c r="AC773" s="172">
        <f>'Raw Data'!I781</f>
        <v>3.9763999999999999</v>
      </c>
      <c r="AD773" s="12">
        <f t="shared" si="562"/>
        <v>-1.0556743471300154E-3</v>
      </c>
      <c r="AE773" s="15">
        <f t="shared" si="563"/>
        <v>2.3719038943255748E-3</v>
      </c>
      <c r="AG773" s="199">
        <f>'Raw Data'!M781</f>
        <v>43161</v>
      </c>
      <c r="AH773" s="198">
        <f>'Raw Data'!N781</f>
        <v>3254.5282999999999</v>
      </c>
      <c r="AI773" s="14">
        <f t="shared" si="564"/>
        <v>-5.8902639484789488E-3</v>
      </c>
      <c r="AJ773" s="15">
        <f t="shared" si="565"/>
        <v>9.7618920484517455E-3</v>
      </c>
      <c r="AK773" s="198">
        <f>'Raw Data'!R781+'Raw Data'!S781</f>
        <v>99758384.938199997</v>
      </c>
      <c r="AM773" s="136">
        <f>'Raw Data'!V781</f>
        <v>43089</v>
      </c>
      <c r="AN773" s="135">
        <f>IF('Raw Data'!W781=0,AN772,'Raw Data'!W781)</f>
        <v>6.5797999999999996</v>
      </c>
      <c r="AO773" s="15">
        <f t="shared" si="556"/>
        <v>-4.2010177578010481E-3</v>
      </c>
      <c r="AP773" s="15">
        <f t="shared" si="557"/>
        <v>1.8579410470528101E-3</v>
      </c>
      <c r="AQ773" s="135">
        <f>IF('Raw Data'!Y781=0,AQ772,'Raw Data'!Y781)</f>
        <v>6.5646000000000004</v>
      </c>
      <c r="AR773" s="135">
        <f>IF('Raw Data'!X781=0,AR772,'Raw Data'!X781)</f>
        <v>6.5773999999999999</v>
      </c>
      <c r="AS773" s="135">
        <f t="shared" si="558"/>
        <v>1.2799999999999478E-2</v>
      </c>
      <c r="AT773" s="135">
        <f t="shared" si="559"/>
        <v>-1.5199999999999214E-2</v>
      </c>
      <c r="AV773" s="447">
        <f>'Raw Data'!AB773</f>
        <v>43395</v>
      </c>
      <c r="AW773" s="446">
        <f>'Raw Data'!AC773</f>
        <v>447.68</v>
      </c>
      <c r="AX773" s="446">
        <f t="shared" si="566"/>
        <v>417.404</v>
      </c>
    </row>
    <row r="774" spans="1:50">
      <c r="A774" s="199">
        <f>'Raw Data'!M782</f>
        <v>43164</v>
      </c>
      <c r="B774" s="13">
        <f>'Raw Data'!N782</f>
        <v>3256.9263000000001</v>
      </c>
      <c r="C774" s="14">
        <f t="shared" si="551"/>
        <v>7.3654820795653151E-4</v>
      </c>
      <c r="D774" s="15">
        <f t="shared" si="552"/>
        <v>9.7134791057668507E-3</v>
      </c>
      <c r="E774" s="198">
        <f>'Raw Data'!Q782</f>
        <v>3767.45</v>
      </c>
      <c r="F774" s="14">
        <f t="shared" si="553"/>
        <v>-2.4787102196250398E-3</v>
      </c>
      <c r="G774" s="15">
        <f t="shared" si="554"/>
        <v>1.171632137407631E-2</v>
      </c>
      <c r="H774" s="13">
        <f t="shared" si="555"/>
        <v>1.20619206017753</v>
      </c>
      <c r="I774" s="172"/>
      <c r="J774" s="173">
        <f>'Raw Data'!A782</f>
        <v>43130</v>
      </c>
      <c r="K774" s="172">
        <f>'Raw Data'!H782</f>
        <v>3.4763000000000002</v>
      </c>
      <c r="L774" s="172">
        <f>'Raw Data'!J782</f>
        <v>0</v>
      </c>
      <c r="M774" s="172">
        <f t="shared" si="560"/>
        <v>-3.4763000000000002</v>
      </c>
      <c r="O774" s="173">
        <f>'Raw Data'!A784</f>
        <v>43132</v>
      </c>
      <c r="P774" s="172">
        <f>'Raw Data'!B784</f>
        <v>4.7275999999999998</v>
      </c>
      <c r="Q774" s="172">
        <f>'Raw Data'!C784</f>
        <v>3.3662000000000001</v>
      </c>
      <c r="R774" s="172">
        <f t="shared" si="547"/>
        <v>1.3613999999999997</v>
      </c>
      <c r="S774" s="172">
        <f>'Raw Data'!D784</f>
        <v>2.9119000000000002</v>
      </c>
      <c r="T774" s="15">
        <f t="shared" si="548"/>
        <v>-8.9709292315707762E-2</v>
      </c>
      <c r="U774" s="15">
        <f t="shared" si="549"/>
        <v>5.7866227597190907E-2</v>
      </c>
      <c r="V774" s="172">
        <f>'Raw Data'!F784</f>
        <v>2.7250000000000001</v>
      </c>
      <c r="W774" s="172">
        <f t="shared" si="550"/>
        <v>0.18690000000000007</v>
      </c>
      <c r="Y774" s="173">
        <f>'Raw Data'!A782</f>
        <v>43130</v>
      </c>
      <c r="Z774" s="172">
        <f>'Raw Data'!G782</f>
        <v>5.4378000000000002</v>
      </c>
      <c r="AA774" s="172">
        <f>'Raw Data'!H782</f>
        <v>3.4763000000000002</v>
      </c>
      <c r="AB774" s="172">
        <f t="shared" si="561"/>
        <v>1.9615</v>
      </c>
      <c r="AC774" s="172">
        <f>'Raw Data'!I782</f>
        <v>3.9771999999999998</v>
      </c>
      <c r="AD774" s="12">
        <f t="shared" si="562"/>
        <v>2.0116676792848119E-4</v>
      </c>
      <c r="AE774" s="15">
        <f t="shared" si="563"/>
        <v>2.3483595887821831E-3</v>
      </c>
      <c r="AG774" s="199">
        <f>'Raw Data'!M782</f>
        <v>43164</v>
      </c>
      <c r="AH774" s="198">
        <f>'Raw Data'!N782</f>
        <v>3256.9263000000001</v>
      </c>
      <c r="AI774" s="14">
        <f t="shared" si="564"/>
        <v>7.3654820795653151E-4</v>
      </c>
      <c r="AJ774" s="15">
        <f t="shared" si="565"/>
        <v>9.7134791057668507E-3</v>
      </c>
      <c r="AK774" s="198">
        <f>'Raw Data'!R782+'Raw Data'!S782</f>
        <v>99740728.317600012</v>
      </c>
      <c r="AM774" s="136">
        <f>'Raw Data'!V782</f>
        <v>43090</v>
      </c>
      <c r="AN774" s="135">
        <f>IF('Raw Data'!W782=0,AN773,'Raw Data'!W782)</f>
        <v>6.5857999999999999</v>
      </c>
      <c r="AO774" s="15">
        <f t="shared" si="556"/>
        <v>9.1146630846837518E-4</v>
      </c>
      <c r="AP774" s="15">
        <f t="shared" si="557"/>
        <v>1.5071142097127131E-3</v>
      </c>
      <c r="AQ774" s="135">
        <f>IF('Raw Data'!Y782=0,AQ773,'Raw Data'!Y782)</f>
        <v>6.5655000000000001</v>
      </c>
      <c r="AR774" s="135">
        <f>IF('Raw Data'!X782=0,AR773,'Raw Data'!X782)</f>
        <v>6.5808</v>
      </c>
      <c r="AS774" s="135">
        <f t="shared" si="558"/>
        <v>1.5299999999999869E-2</v>
      </c>
      <c r="AT774" s="135">
        <f t="shared" si="559"/>
        <v>-2.0299999999999763E-2</v>
      </c>
      <c r="AV774" s="447">
        <f>'Raw Data'!AB774</f>
        <v>43396</v>
      </c>
      <c r="AW774" s="446">
        <f>'Raw Data'!AC774</f>
        <v>521.53</v>
      </c>
      <c r="AX774" s="446">
        <f t="shared" si="566"/>
        <v>446.71399999999994</v>
      </c>
    </row>
    <row r="775" spans="1:50">
      <c r="A775" s="199">
        <f>'Raw Data'!M783</f>
        <v>43165</v>
      </c>
      <c r="B775" s="13">
        <f>'Raw Data'!N783</f>
        <v>3289.6419000000001</v>
      </c>
      <c r="C775" s="14">
        <f t="shared" si="551"/>
        <v>9.9948160158044204E-3</v>
      </c>
      <c r="D775" s="15">
        <f t="shared" si="552"/>
        <v>9.7316983739698954E-3</v>
      </c>
      <c r="E775" s="198">
        <f>'Raw Data'!Q783</f>
        <v>3780.07</v>
      </c>
      <c r="F775" s="14">
        <f t="shared" si="553"/>
        <v>3.3441479482342984E-3</v>
      </c>
      <c r="G775" s="15">
        <f t="shared" si="554"/>
        <v>1.0782839187486846E-2</v>
      </c>
      <c r="H775" s="13">
        <f t="shared" si="555"/>
        <v>1.1080120625530807</v>
      </c>
      <c r="I775" s="172"/>
      <c r="J775" s="173">
        <f>'Raw Data'!A783</f>
        <v>43131</v>
      </c>
      <c r="K775" s="172">
        <f>'Raw Data'!H783</f>
        <v>3.488</v>
      </c>
      <c r="L775" s="172">
        <f>'Raw Data'!J783</f>
        <v>0</v>
      </c>
      <c r="M775" s="172">
        <f t="shared" si="560"/>
        <v>-3.488</v>
      </c>
      <c r="O775" s="173">
        <f>'Raw Data'!A785</f>
        <v>43133</v>
      </c>
      <c r="P775" s="172">
        <f>'Raw Data'!B785</f>
        <v>4.7278000000000002</v>
      </c>
      <c r="Q775" s="172">
        <f>'Raw Data'!C785</f>
        <v>3.3182</v>
      </c>
      <c r="R775" s="172">
        <f t="shared" si="547"/>
        <v>1.4096000000000002</v>
      </c>
      <c r="S775" s="172">
        <f>'Raw Data'!D785</f>
        <v>2.8921999999999999</v>
      </c>
      <c r="T775" s="15">
        <f t="shared" si="548"/>
        <v>-6.7883308868902665E-3</v>
      </c>
      <c r="U775" s="15">
        <f t="shared" si="549"/>
        <v>5.6599641135016997E-2</v>
      </c>
      <c r="V775" s="172">
        <f>'Raw Data'!F785</f>
        <v>2.7444999999999999</v>
      </c>
      <c r="W775" s="172">
        <f t="shared" si="550"/>
        <v>0.14769999999999994</v>
      </c>
      <c r="Y775" s="173">
        <f>'Raw Data'!A783</f>
        <v>43131</v>
      </c>
      <c r="Z775" s="172">
        <f>'Raw Data'!G783</f>
        <v>5.4218000000000002</v>
      </c>
      <c r="AA775" s="172">
        <f>'Raw Data'!H783</f>
        <v>3.488</v>
      </c>
      <c r="AB775" s="172">
        <f t="shared" si="561"/>
        <v>1.9338000000000002</v>
      </c>
      <c r="AC775" s="172">
        <f>'Raw Data'!I783</f>
        <v>3.9552</v>
      </c>
      <c r="AD775" s="12">
        <f t="shared" si="562"/>
        <v>-5.5468852826015087E-3</v>
      </c>
      <c r="AE775" s="15">
        <f t="shared" si="563"/>
        <v>2.6124634866131597E-3</v>
      </c>
      <c r="AG775" s="199">
        <f>'Raw Data'!M783</f>
        <v>43165</v>
      </c>
      <c r="AH775" s="198">
        <f>'Raw Data'!N783</f>
        <v>3289.6419000000001</v>
      </c>
      <c r="AI775" s="14">
        <f t="shared" si="564"/>
        <v>9.9948160158044204E-3</v>
      </c>
      <c r="AJ775" s="15">
        <f t="shared" si="565"/>
        <v>9.7316983739698954E-3</v>
      </c>
      <c r="AK775" s="198">
        <f>'Raw Data'!R783+'Raw Data'!S783</f>
        <v>100074948.94659999</v>
      </c>
      <c r="AM775" s="136">
        <f>'Raw Data'!V783</f>
        <v>43091</v>
      </c>
      <c r="AN775" s="135">
        <f>IF('Raw Data'!W783=0,AN774,'Raw Data'!W783)</f>
        <v>6.5686999999999998</v>
      </c>
      <c r="AO775" s="15">
        <f t="shared" si="556"/>
        <v>-2.5998722311075285E-3</v>
      </c>
      <c r="AP775" s="15">
        <f t="shared" si="557"/>
        <v>1.4186903821150514E-3</v>
      </c>
      <c r="AQ775" s="135">
        <f>IF('Raw Data'!Y783=0,AQ774,'Raw Data'!Y783)</f>
        <v>6.5646000000000004</v>
      </c>
      <c r="AR775" s="135">
        <f>IF('Raw Data'!X783=0,AR774,'Raw Data'!X783)</f>
        <v>6.5793999999999997</v>
      </c>
      <c r="AS775" s="135">
        <f t="shared" si="558"/>
        <v>1.4799999999999258E-2</v>
      </c>
      <c r="AT775" s="135">
        <f t="shared" si="559"/>
        <v>-4.0999999999993264E-3</v>
      </c>
      <c r="AV775" s="447">
        <f>'Raw Data'!AB775</f>
        <v>43397</v>
      </c>
      <c r="AW775" s="446">
        <f>'Raw Data'!AC775</f>
        <v>663.3</v>
      </c>
      <c r="AX775" s="446">
        <f t="shared" si="566"/>
        <v>503.86599999999999</v>
      </c>
    </row>
    <row r="776" spans="1:50">
      <c r="A776" s="199">
        <f>'Raw Data'!M784</f>
        <v>43166</v>
      </c>
      <c r="B776" s="13">
        <f>'Raw Data'!N784</f>
        <v>3271.6682999999998</v>
      </c>
      <c r="C776" s="14">
        <f t="shared" si="551"/>
        <v>-5.4786755723793641E-3</v>
      </c>
      <c r="D776" s="15">
        <f t="shared" si="552"/>
        <v>1.0058024981318596E-2</v>
      </c>
      <c r="E776" s="198">
        <f>'Raw Data'!Q784</f>
        <v>3799.94</v>
      </c>
      <c r="F776" s="14">
        <f t="shared" si="553"/>
        <v>5.2427491554516963E-3</v>
      </c>
      <c r="G776" s="15">
        <f t="shared" si="554"/>
        <v>1.0902007206773404E-2</v>
      </c>
      <c r="H776" s="13">
        <f t="shared" si="555"/>
        <v>1.0839113272260099</v>
      </c>
      <c r="I776" s="172"/>
      <c r="J776" s="173">
        <f>'Raw Data'!A784</f>
        <v>43132</v>
      </c>
      <c r="K776" s="172">
        <f>'Raw Data'!H784</f>
        <v>3.4826999999999999</v>
      </c>
      <c r="L776" s="172">
        <f>'Raw Data'!J784</f>
        <v>0</v>
      </c>
      <c r="M776" s="172">
        <f t="shared" si="560"/>
        <v>-3.4826999999999999</v>
      </c>
      <c r="O776" s="173">
        <f>'Raw Data'!A786</f>
        <v>43136</v>
      </c>
      <c r="P776" s="172">
        <f>'Raw Data'!B786</f>
        <v>4.7257999999999996</v>
      </c>
      <c r="Q776" s="172">
        <f>'Raw Data'!C786</f>
        <v>3.2778</v>
      </c>
      <c r="R776" s="172">
        <f t="shared" si="547"/>
        <v>1.4479999999999995</v>
      </c>
      <c r="S776" s="172">
        <f>'Raw Data'!D786</f>
        <v>2.8504999999999998</v>
      </c>
      <c r="T776" s="15">
        <f t="shared" si="548"/>
        <v>-1.4523040709055243E-2</v>
      </c>
      <c r="U776" s="15">
        <f t="shared" si="549"/>
        <v>5.5044923059146413E-2</v>
      </c>
      <c r="V776" s="172">
        <f>'Raw Data'!F786</f>
        <v>2.7191999999999998</v>
      </c>
      <c r="W776" s="172">
        <f t="shared" si="550"/>
        <v>0.13129999999999997</v>
      </c>
      <c r="Y776" s="173">
        <f>'Raw Data'!A784</f>
        <v>43132</v>
      </c>
      <c r="Z776" s="172">
        <f>'Raw Data'!G784</f>
        <v>5.4080000000000004</v>
      </c>
      <c r="AA776" s="172">
        <f>'Raw Data'!H784</f>
        <v>3.4826999999999999</v>
      </c>
      <c r="AB776" s="172">
        <f t="shared" si="561"/>
        <v>1.9253000000000005</v>
      </c>
      <c r="AC776" s="172">
        <f>'Raw Data'!I784</f>
        <v>3.9398</v>
      </c>
      <c r="AD776" s="12">
        <f t="shared" si="562"/>
        <v>-3.9012082410617758E-3</v>
      </c>
      <c r="AE776" s="15">
        <f t="shared" si="563"/>
        <v>2.6035261608834889E-3</v>
      </c>
      <c r="AG776" s="199">
        <f>'Raw Data'!M784</f>
        <v>43166</v>
      </c>
      <c r="AH776" s="198">
        <f>'Raw Data'!N784</f>
        <v>3271.6682999999998</v>
      </c>
      <c r="AI776" s="14">
        <f t="shared" si="564"/>
        <v>-5.4786755723793641E-3</v>
      </c>
      <c r="AJ776" s="15">
        <f t="shared" si="565"/>
        <v>1.0058024981318596E-2</v>
      </c>
      <c r="AK776" s="198">
        <f>'Raw Data'!R784+'Raw Data'!S784</f>
        <v>99993593.402500004</v>
      </c>
      <c r="AM776" s="136">
        <f>'Raw Data'!V784</f>
        <v>43094</v>
      </c>
      <c r="AN776" s="135">
        <f>IF('Raw Data'!W784=0,AN775,'Raw Data'!W784)</f>
        <v>6.5404</v>
      </c>
      <c r="AO776" s="15">
        <f t="shared" si="556"/>
        <v>-4.3176181375726257E-3</v>
      </c>
      <c r="AP776" s="15">
        <f t="shared" si="557"/>
        <v>1.66890046222753E-3</v>
      </c>
      <c r="AQ776" s="135">
        <f>IF('Raw Data'!Y784=0,AQ775,'Raw Data'!Y784)</f>
        <v>6.5518999999999998</v>
      </c>
      <c r="AR776" s="135">
        <f>IF('Raw Data'!X784=0,AR775,'Raw Data'!X784)</f>
        <v>6.5617999999999999</v>
      </c>
      <c r="AS776" s="135">
        <f t="shared" si="558"/>
        <v>9.9000000000000199E-3</v>
      </c>
      <c r="AT776" s="135">
        <f t="shared" si="559"/>
        <v>1.1499999999999844E-2</v>
      </c>
      <c r="AV776" s="447">
        <f>'Raw Data'!AB776</f>
        <v>43398</v>
      </c>
      <c r="AW776" s="446">
        <f>'Raw Data'!AC776</f>
        <v>315.81</v>
      </c>
      <c r="AX776" s="446">
        <f t="shared" si="566"/>
        <v>477.43</v>
      </c>
    </row>
    <row r="777" spans="1:50">
      <c r="A777" s="199">
        <f>'Raw Data'!M785</f>
        <v>43167</v>
      </c>
      <c r="B777" s="13">
        <f>'Raw Data'!N785</f>
        <v>3288.4054999999998</v>
      </c>
      <c r="C777" s="14">
        <f t="shared" si="551"/>
        <v>5.1027585443081261E-3</v>
      </c>
      <c r="D777" s="15">
        <f t="shared" si="552"/>
        <v>7.897196114226292E-3</v>
      </c>
      <c r="E777" s="198">
        <f>'Raw Data'!Q785</f>
        <v>3799.36</v>
      </c>
      <c r="F777" s="14">
        <f t="shared" si="553"/>
        <v>-1.5264563871044643E-4</v>
      </c>
      <c r="G777" s="15">
        <f t="shared" si="554"/>
        <v>8.6393278574029685E-3</v>
      </c>
      <c r="H777" s="13">
        <f t="shared" si="555"/>
        <v>1.0939740804764584</v>
      </c>
      <c r="I777" s="172"/>
      <c r="J777" s="173">
        <f>'Raw Data'!A785</f>
        <v>43133</v>
      </c>
      <c r="K777" s="172">
        <f>'Raw Data'!H785</f>
        <v>3.4386999999999999</v>
      </c>
      <c r="L777" s="172">
        <f>'Raw Data'!J785</f>
        <v>0</v>
      </c>
      <c r="M777" s="172">
        <f t="shared" si="560"/>
        <v>-3.4386999999999999</v>
      </c>
      <c r="O777" s="173">
        <f>'Raw Data'!A787</f>
        <v>43137</v>
      </c>
      <c r="P777" s="172">
        <f>'Raw Data'!B787</f>
        <v>4.7206000000000001</v>
      </c>
      <c r="Q777" s="172">
        <f>'Raw Data'!C787</f>
        <v>3.2846000000000002</v>
      </c>
      <c r="R777" s="172">
        <f t="shared" si="547"/>
        <v>1.4359999999999999</v>
      </c>
      <c r="S777" s="172">
        <f>'Raw Data'!D787</f>
        <v>2.8942000000000001</v>
      </c>
      <c r="T777" s="15">
        <f t="shared" si="548"/>
        <v>1.5214316832255773E-2</v>
      </c>
      <c r="U777" s="15">
        <f t="shared" si="549"/>
        <v>4.9567566884467423E-2</v>
      </c>
      <c r="V777" s="172">
        <f>'Raw Data'!F787</f>
        <v>2.7130000000000001</v>
      </c>
      <c r="W777" s="172">
        <f t="shared" si="550"/>
        <v>0.18120000000000003</v>
      </c>
      <c r="Y777" s="173">
        <f>'Raw Data'!A785</f>
        <v>43133</v>
      </c>
      <c r="Z777" s="172">
        <f>'Raw Data'!G785</f>
        <v>5.3905000000000003</v>
      </c>
      <c r="AA777" s="172">
        <f>'Raw Data'!H785</f>
        <v>3.4386999999999999</v>
      </c>
      <c r="AB777" s="172">
        <f t="shared" si="561"/>
        <v>1.9518000000000004</v>
      </c>
      <c r="AC777" s="172">
        <f>'Raw Data'!I785</f>
        <v>3.9346000000000001</v>
      </c>
      <c r="AD777" s="12">
        <f t="shared" si="562"/>
        <v>-1.3207357400898338E-3</v>
      </c>
      <c r="AE777" s="15">
        <f t="shared" si="563"/>
        <v>2.5889130911540574E-3</v>
      </c>
      <c r="AG777" s="199">
        <f>'Raw Data'!M785</f>
        <v>43167</v>
      </c>
      <c r="AH777" s="198">
        <f>'Raw Data'!N785</f>
        <v>3288.4054999999998</v>
      </c>
      <c r="AI777" s="14">
        <f t="shared" si="564"/>
        <v>5.1027585443081261E-3</v>
      </c>
      <c r="AJ777" s="15">
        <f t="shared" si="565"/>
        <v>7.897196114226292E-3</v>
      </c>
      <c r="AK777" s="198">
        <f>'Raw Data'!R785+'Raw Data'!S785</f>
        <v>100075644.51620001</v>
      </c>
      <c r="AM777" s="136">
        <f>'Raw Data'!V785</f>
        <v>43095</v>
      </c>
      <c r="AN777" s="135">
        <f>IF('Raw Data'!W785=0,AN776,'Raw Data'!W785)</f>
        <v>6.5439999999999996</v>
      </c>
      <c r="AO777" s="15">
        <f t="shared" si="556"/>
        <v>5.502736221515384E-4</v>
      </c>
      <c r="AP777" s="15">
        <f t="shared" si="557"/>
        <v>1.6827028165486602E-3</v>
      </c>
      <c r="AQ777" s="135">
        <f>IF('Raw Data'!Y785=0,AQ776,'Raw Data'!Y785)</f>
        <v>6.5415000000000001</v>
      </c>
      <c r="AR777" s="135">
        <f>IF('Raw Data'!X785=0,AR776,'Raw Data'!X785)</f>
        <v>6.5560999999999998</v>
      </c>
      <c r="AS777" s="135">
        <f t="shared" si="558"/>
        <v>1.4599999999999724E-2</v>
      </c>
      <c r="AT777" s="135">
        <f t="shared" si="559"/>
        <v>-2.4999999999995026E-3</v>
      </c>
      <c r="AV777" s="447">
        <f>'Raw Data'!AB777</f>
        <v>43399</v>
      </c>
      <c r="AW777" s="446">
        <f>'Raw Data'!AC777</f>
        <v>267.60000000000002</v>
      </c>
      <c r="AX777" s="446">
        <f t="shared" si="566"/>
        <v>443.18400000000003</v>
      </c>
    </row>
    <row r="778" spans="1:50">
      <c r="A778" s="199">
        <f>'Raw Data'!M786</f>
        <v>43168</v>
      </c>
      <c r="B778" s="13">
        <f>'Raw Data'!N786</f>
        <v>3307.1655999999998</v>
      </c>
      <c r="C778" s="14">
        <f t="shared" si="551"/>
        <v>5.6887115027712959E-3</v>
      </c>
      <c r="D778" s="15">
        <f t="shared" si="552"/>
        <v>7.8593797712469254E-3</v>
      </c>
      <c r="E778" s="198">
        <f>'Raw Data'!Q786</f>
        <v>3804.85</v>
      </c>
      <c r="F778" s="14">
        <f t="shared" si="553"/>
        <v>1.4439372278952285E-3</v>
      </c>
      <c r="G778" s="15">
        <f t="shared" si="554"/>
        <v>7.9985152122298703E-3</v>
      </c>
      <c r="H778" s="13">
        <f t="shared" si="555"/>
        <v>1.0177031069922291</v>
      </c>
      <c r="I778" s="172"/>
      <c r="J778" s="173">
        <f>'Raw Data'!A786</f>
        <v>43136</v>
      </c>
      <c r="K778" s="172">
        <f>'Raw Data'!H786</f>
        <v>3.4439000000000002</v>
      </c>
      <c r="L778" s="172">
        <f>'Raw Data'!J786</f>
        <v>0</v>
      </c>
      <c r="M778" s="172">
        <f t="shared" si="560"/>
        <v>-3.4439000000000002</v>
      </c>
      <c r="O778" s="173">
        <f>'Raw Data'!A788</f>
        <v>43138</v>
      </c>
      <c r="P778" s="172">
        <f>'Raw Data'!B788</f>
        <v>4.7069999999999999</v>
      </c>
      <c r="Q778" s="172">
        <f>'Raw Data'!C788</f>
        <v>3.1899000000000002</v>
      </c>
      <c r="R778" s="172">
        <f t="shared" si="547"/>
        <v>1.5170999999999997</v>
      </c>
      <c r="S778" s="172">
        <f>'Raw Data'!D788</f>
        <v>2.8692000000000002</v>
      </c>
      <c r="T778" s="15">
        <f t="shared" si="548"/>
        <v>-8.6754890516129654E-3</v>
      </c>
      <c r="U778" s="15">
        <f t="shared" si="549"/>
        <v>4.9559989772792412E-2</v>
      </c>
      <c r="V778" s="172">
        <f>'Raw Data'!F788</f>
        <v>2.7145000000000001</v>
      </c>
      <c r="W778" s="172">
        <f t="shared" si="550"/>
        <v>0.15470000000000006</v>
      </c>
      <c r="Y778" s="173">
        <f>'Raw Data'!A786</f>
        <v>43136</v>
      </c>
      <c r="Z778" s="172">
        <f>'Raw Data'!G786</f>
        <v>5.3780000000000001</v>
      </c>
      <c r="AA778" s="172">
        <f>'Raw Data'!H786</f>
        <v>3.4439000000000002</v>
      </c>
      <c r="AB778" s="172">
        <f t="shared" si="561"/>
        <v>1.9340999999999999</v>
      </c>
      <c r="AC778" s="172">
        <f>'Raw Data'!I786</f>
        <v>3.9443999999999999</v>
      </c>
      <c r="AD778" s="12">
        <f t="shared" si="562"/>
        <v>2.4876266160087919E-3</v>
      </c>
      <c r="AE778" s="15">
        <f t="shared" si="563"/>
        <v>2.636197300720608E-3</v>
      </c>
      <c r="AG778" s="199">
        <f>'Raw Data'!M786</f>
        <v>43168</v>
      </c>
      <c r="AH778" s="198">
        <f>'Raw Data'!N786</f>
        <v>3307.1655999999998</v>
      </c>
      <c r="AI778" s="14">
        <f t="shared" si="564"/>
        <v>5.6887115027712959E-3</v>
      </c>
      <c r="AJ778" s="15">
        <f t="shared" si="565"/>
        <v>7.8593797712469254E-3</v>
      </c>
      <c r="AK778" s="198">
        <f>'Raw Data'!R786+'Raw Data'!S786</f>
        <v>100010387.0836</v>
      </c>
      <c r="AM778" s="148">
        <f>'Raw Data'!V786</f>
        <v>43096</v>
      </c>
      <c r="AN778" s="147">
        <f>IF('Raw Data'!W786=0,AN777,'Raw Data'!W786)</f>
        <v>6.5555000000000003</v>
      </c>
      <c r="AO778" s="15">
        <f t="shared" ref="AO778:AO797" si="567">LN(AN778/AN777)</f>
        <v>1.7557926568736498E-3</v>
      </c>
      <c r="AP778" s="15">
        <f t="shared" ref="AP778:AP797" si="568">_xlfn.STDEV.P(AO759:AO778)</f>
        <v>1.734900533434285E-3</v>
      </c>
      <c r="AQ778" s="147">
        <f>IF('Raw Data'!Y786=0,AQ777,'Raw Data'!Y786)</f>
        <v>6.5542999999999996</v>
      </c>
      <c r="AR778" s="147">
        <f>IF('Raw Data'!X786=0,AR777,'Raw Data'!X786)</f>
        <v>6.5655000000000001</v>
      </c>
      <c r="AS778" s="147">
        <f t="shared" ref="AS778:AS797" si="569">AR778-AQ778</f>
        <v>1.1200000000000543E-2</v>
      </c>
      <c r="AT778" s="147">
        <f t="shared" ref="AT778:AT797" si="570">AQ778-AN778</f>
        <v>-1.200000000000756E-3</v>
      </c>
      <c r="AV778" s="447">
        <f>'Raw Data'!AB778</f>
        <v>43402</v>
      </c>
      <c r="AW778" s="446">
        <f>'Raw Data'!AC778</f>
        <v>295.14999999999998</v>
      </c>
      <c r="AX778" s="446">
        <f t="shared" si="566"/>
        <v>412.678</v>
      </c>
    </row>
    <row r="779" spans="1:50">
      <c r="A779" s="199">
        <f>'Raw Data'!M787</f>
        <v>43171</v>
      </c>
      <c r="B779" s="13">
        <f>'Raw Data'!N787</f>
        <v>3326.6992</v>
      </c>
      <c r="C779" s="14">
        <f t="shared" si="551"/>
        <v>5.8890728234287796E-3</v>
      </c>
      <c r="D779" s="15">
        <f t="shared" si="552"/>
        <v>7.1076392850427965E-3</v>
      </c>
      <c r="E779" s="198">
        <f>'Raw Data'!Q787</f>
        <v>3787.83</v>
      </c>
      <c r="F779" s="14">
        <f t="shared" si="553"/>
        <v>-4.4832729703126141E-3</v>
      </c>
      <c r="G779" s="15">
        <f t="shared" si="554"/>
        <v>7.8963990162591383E-3</v>
      </c>
      <c r="H779" s="13">
        <f t="shared" si="555"/>
        <v>1.1109735173078064</v>
      </c>
      <c r="I779" s="172"/>
      <c r="J779" s="173">
        <f>'Raw Data'!A787</f>
        <v>43137</v>
      </c>
      <c r="K779" s="172">
        <f>'Raw Data'!H787</f>
        <v>3.4321000000000002</v>
      </c>
      <c r="L779" s="172">
        <f>'Raw Data'!J787</f>
        <v>0</v>
      </c>
      <c r="M779" s="172">
        <f t="shared" si="560"/>
        <v>-3.4321000000000002</v>
      </c>
      <c r="O779" s="173">
        <f>'Raw Data'!A789</f>
        <v>43139</v>
      </c>
      <c r="P779" s="172">
        <f>'Raw Data'!B789</f>
        <v>4.6959999999999997</v>
      </c>
      <c r="Q779" s="172">
        <f>'Raw Data'!C789</f>
        <v>3.2477999999999998</v>
      </c>
      <c r="R779" s="172">
        <f t="shared" si="547"/>
        <v>1.4481999999999999</v>
      </c>
      <c r="S779" s="172">
        <f>'Raw Data'!D789</f>
        <v>3.0634000000000001</v>
      </c>
      <c r="T779" s="15">
        <f t="shared" si="548"/>
        <v>6.5492164978174297E-2</v>
      </c>
      <c r="U779" s="15">
        <f t="shared" si="549"/>
        <v>5.2160704688614994E-2</v>
      </c>
      <c r="V779" s="172">
        <f>'Raw Data'!F789</f>
        <v>2.9064999999999999</v>
      </c>
      <c r="W779" s="172">
        <f t="shared" si="550"/>
        <v>0.15690000000000026</v>
      </c>
      <c r="Y779" s="173">
        <f>'Raw Data'!A787</f>
        <v>43137</v>
      </c>
      <c r="Z779" s="172">
        <f>'Raw Data'!G787</f>
        <v>5.3922999999999996</v>
      </c>
      <c r="AA779" s="172">
        <f>'Raw Data'!H787</f>
        <v>3.4321000000000002</v>
      </c>
      <c r="AB779" s="172">
        <f t="shared" si="561"/>
        <v>1.9601999999999995</v>
      </c>
      <c r="AC779" s="172">
        <f>'Raw Data'!I787</f>
        <v>3.9218999999999999</v>
      </c>
      <c r="AD779" s="12">
        <f t="shared" si="562"/>
        <v>-5.7206212222499792E-3</v>
      </c>
      <c r="AE779" s="15">
        <f t="shared" si="563"/>
        <v>2.8086908065027023E-3</v>
      </c>
      <c r="AG779" s="199">
        <f>'Raw Data'!M787</f>
        <v>43171</v>
      </c>
      <c r="AH779" s="198">
        <f>'Raw Data'!N787</f>
        <v>3326.6992</v>
      </c>
      <c r="AI779" s="14">
        <f t="shared" si="564"/>
        <v>5.8890728234287796E-3</v>
      </c>
      <c r="AJ779" s="15">
        <f t="shared" si="565"/>
        <v>7.1076392850427965E-3</v>
      </c>
      <c r="AK779" s="198">
        <f>'Raw Data'!R787+'Raw Data'!S787</f>
        <v>100552847.3399</v>
      </c>
      <c r="AM779" s="148">
        <f>'Raw Data'!V787</f>
        <v>43097</v>
      </c>
      <c r="AN779" s="147">
        <f>IF('Raw Data'!W787=0,AN778,'Raw Data'!W787)</f>
        <v>6.5347999999999997</v>
      </c>
      <c r="AO779" s="15">
        <f t="shared" si="567"/>
        <v>-3.162649787103121E-3</v>
      </c>
      <c r="AP779" s="15">
        <f t="shared" si="568"/>
        <v>1.7671047821837839E-3</v>
      </c>
      <c r="AQ779" s="147">
        <f>IF('Raw Data'!Y787=0,AQ778,'Raw Data'!Y787)</f>
        <v>6.5308999999999999</v>
      </c>
      <c r="AR779" s="147">
        <f>IF('Raw Data'!X787=0,AR778,'Raw Data'!X787)</f>
        <v>6.5438000000000001</v>
      </c>
      <c r="AS779" s="147">
        <f t="shared" si="569"/>
        <v>1.2900000000000134E-2</v>
      </c>
      <c r="AT779" s="147">
        <f t="shared" si="570"/>
        <v>-3.8999999999997925E-3</v>
      </c>
      <c r="AV779" s="447">
        <f>'Raw Data'!AB779</f>
        <v>43403</v>
      </c>
      <c r="AW779" s="446">
        <f>'Raw Data'!AC779</f>
        <v>300.2</v>
      </c>
      <c r="AX779" s="446">
        <f t="shared" si="566"/>
        <v>368.41200000000003</v>
      </c>
    </row>
    <row r="780" spans="1:50">
      <c r="A780" s="199">
        <f>'Raw Data'!M788</f>
        <v>43172</v>
      </c>
      <c r="B780" s="13">
        <f>'Raw Data'!N788</f>
        <v>3310.2388999999998</v>
      </c>
      <c r="C780" s="14">
        <f t="shared" si="551"/>
        <v>-4.9602191555103217E-3</v>
      </c>
      <c r="D780" s="15">
        <f t="shared" si="552"/>
        <v>6.3127005208023553E-3</v>
      </c>
      <c r="E780" s="198">
        <f>'Raw Data'!Q788</f>
        <v>3786.52</v>
      </c>
      <c r="F780" s="14">
        <f t="shared" si="553"/>
        <v>-3.4590427246216309E-4</v>
      </c>
      <c r="G780" s="15">
        <f t="shared" si="554"/>
        <v>5.4236979698223378E-3</v>
      </c>
      <c r="H780" s="13">
        <f t="shared" si="555"/>
        <v>0.85917238619977754</v>
      </c>
      <c r="I780" s="172"/>
      <c r="J780" s="173">
        <f>'Raw Data'!A788</f>
        <v>43138</v>
      </c>
      <c r="K780" s="172">
        <f>'Raw Data'!H788</f>
        <v>3.4215</v>
      </c>
      <c r="L780" s="172">
        <f>'Raw Data'!J788</f>
        <v>0</v>
      </c>
      <c r="M780" s="172">
        <f t="shared" si="560"/>
        <v>-3.4215</v>
      </c>
      <c r="O780" s="173">
        <f>'Raw Data'!A790</f>
        <v>43140</v>
      </c>
      <c r="P780" s="172">
        <f>'Raw Data'!B790</f>
        <v>4.6936</v>
      </c>
      <c r="Q780" s="172">
        <f>'Raw Data'!C790</f>
        <v>3.2622</v>
      </c>
      <c r="R780" s="172">
        <f t="shared" si="547"/>
        <v>1.4314</v>
      </c>
      <c r="S780" s="172">
        <f>'Raw Data'!D790</f>
        <v>3.0154000000000001</v>
      </c>
      <c r="T780" s="15">
        <f t="shared" si="548"/>
        <v>-1.579291888563546E-2</v>
      </c>
      <c r="U780" s="15">
        <f t="shared" si="549"/>
        <v>5.219428905497072E-2</v>
      </c>
      <c r="V780" s="172">
        <f>'Raw Data'!F790</f>
        <v>2.819</v>
      </c>
      <c r="W780" s="172">
        <f t="shared" si="550"/>
        <v>0.19640000000000013</v>
      </c>
      <c r="Y780" s="173">
        <f>'Raw Data'!A788</f>
        <v>43138</v>
      </c>
      <c r="Z780" s="172">
        <f>'Raw Data'!G788</f>
        <v>5.4066000000000001</v>
      </c>
      <c r="AA780" s="172">
        <f>'Raw Data'!H788</f>
        <v>3.4215</v>
      </c>
      <c r="AB780" s="172">
        <f t="shared" si="561"/>
        <v>1.9851000000000001</v>
      </c>
      <c r="AC780" s="172">
        <f>'Raw Data'!I788</f>
        <v>3.9195000000000002</v>
      </c>
      <c r="AD780" s="12">
        <f t="shared" si="562"/>
        <v>-6.1213560714709766E-4</v>
      </c>
      <c r="AE780" s="15">
        <f t="shared" si="563"/>
        <v>2.8045634446530626E-3</v>
      </c>
      <c r="AG780" s="199">
        <f>'Raw Data'!M788</f>
        <v>43172</v>
      </c>
      <c r="AH780" s="198">
        <f>'Raw Data'!N788</f>
        <v>3310.2388999999998</v>
      </c>
      <c r="AI780" s="14">
        <f t="shared" si="564"/>
        <v>-4.9602191555103217E-3</v>
      </c>
      <c r="AJ780" s="15">
        <f t="shared" si="565"/>
        <v>6.3127005208023553E-3</v>
      </c>
      <c r="AK780" s="198">
        <f>'Raw Data'!R788+'Raw Data'!S788</f>
        <v>100570485.0335</v>
      </c>
      <c r="AM780" s="148">
        <f>'Raw Data'!V788</f>
        <v>43098</v>
      </c>
      <c r="AN780" s="147">
        <f>IF('Raw Data'!W788=0,AN779,'Raw Data'!W788)</f>
        <v>6.5119999999999996</v>
      </c>
      <c r="AO780" s="15">
        <f t="shared" si="567"/>
        <v>-3.4951134699772769E-3</v>
      </c>
      <c r="AP780" s="15">
        <f t="shared" si="568"/>
        <v>1.8782179650730386E-3</v>
      </c>
      <c r="AQ780" s="147">
        <f>IF('Raw Data'!Y788=0,AQ779,'Raw Data'!Y788)</f>
        <v>6.5136000000000003</v>
      </c>
      <c r="AR780" s="147">
        <f>IF('Raw Data'!X788=0,AR779,'Raw Data'!X788)</f>
        <v>6.5266999999999999</v>
      </c>
      <c r="AS780" s="147">
        <f t="shared" si="569"/>
        <v>1.3099999999999667E-2</v>
      </c>
      <c r="AT780" s="147">
        <f t="shared" si="570"/>
        <v>1.600000000000712E-3</v>
      </c>
      <c r="AV780" s="447">
        <f>'Raw Data'!AB780</f>
        <v>43404</v>
      </c>
      <c r="AW780" s="446">
        <f>'Raw Data'!AC780</f>
        <v>289.25</v>
      </c>
      <c r="AX780" s="446">
        <f t="shared" si="566"/>
        <v>293.60199999999998</v>
      </c>
    </row>
    <row r="781" spans="1:50">
      <c r="A781" s="199">
        <f>'Raw Data'!M789</f>
        <v>43173</v>
      </c>
      <c r="B781" s="13">
        <f>'Raw Data'!N789</f>
        <v>3291.3818999999999</v>
      </c>
      <c r="C781" s="14">
        <f t="shared" si="551"/>
        <v>-5.7128550267068661E-3</v>
      </c>
      <c r="D781" s="15">
        <f t="shared" si="552"/>
        <v>5.7029080812904427E-3</v>
      </c>
      <c r="E781" s="198">
        <f>'Raw Data'!Q789</f>
        <v>3750.51</v>
      </c>
      <c r="F781" s="14">
        <f t="shared" si="553"/>
        <v>-9.5555607452529456E-3</v>
      </c>
      <c r="G781" s="15">
        <f t="shared" si="554"/>
        <v>4.5146222953093415E-3</v>
      </c>
      <c r="H781" s="13">
        <f t="shared" si="555"/>
        <v>0.79163511509513607</v>
      </c>
      <c r="I781" s="172"/>
      <c r="J781" s="173">
        <f>'Raw Data'!A789</f>
        <v>43139</v>
      </c>
      <c r="K781" s="172">
        <f>'Raw Data'!H789</f>
        <v>3.3938999999999999</v>
      </c>
      <c r="L781" s="172">
        <f>'Raw Data'!J789</f>
        <v>0</v>
      </c>
      <c r="M781" s="172">
        <f t="shared" si="560"/>
        <v>-3.3938999999999999</v>
      </c>
      <c r="O781" s="199">
        <f>'Raw Data'!A791</f>
        <v>43142</v>
      </c>
      <c r="P781" s="198">
        <f>'Raw Data'!B791</f>
        <v>4.6974</v>
      </c>
      <c r="Q781" s="198">
        <f>'Raw Data'!C791</f>
        <v>3.2423000000000002</v>
      </c>
      <c r="R781" s="198">
        <f t="shared" ref="R781:R793" si="571">P781-Q781</f>
        <v>1.4550999999999998</v>
      </c>
      <c r="S781" s="198">
        <f>'Raw Data'!D791</f>
        <v>2.9089</v>
      </c>
      <c r="T781" s="15">
        <f t="shared" ref="T781:T793" si="572">LN(S781/S780)</f>
        <v>-3.5957488514739622E-2</v>
      </c>
      <c r="U781" s="15">
        <f t="shared" ref="U781:U793" si="573">_xlfn.STDEV.P(T764:T781)</f>
        <v>4.7094079425873785E-2</v>
      </c>
      <c r="V781" s="198">
        <f>'Raw Data'!F791</f>
        <v>2.8456000000000001</v>
      </c>
      <c r="W781" s="198">
        <f t="shared" ref="W781:W793" si="574">S781-V781</f>
        <v>6.3299999999999912E-2</v>
      </c>
      <c r="Y781" s="199">
        <f>'Raw Data'!A789</f>
        <v>43139</v>
      </c>
      <c r="Z781" s="198">
        <f>'Raw Data'!G789</f>
        <v>5.3993000000000002</v>
      </c>
      <c r="AA781" s="198">
        <f>'Raw Data'!H789</f>
        <v>3.3938999999999999</v>
      </c>
      <c r="AB781" s="198">
        <f t="shared" ref="AB781:AB791" si="575">Z781-AA781</f>
        <v>2.0054000000000003</v>
      </c>
      <c r="AC781" s="198">
        <f>'Raw Data'!I789</f>
        <v>3.9173</v>
      </c>
      <c r="AD781" s="12">
        <f t="shared" ref="AD781:AD791" si="576">LN(AC781/AC780)</f>
        <v>-5.6145366930182496E-4</v>
      </c>
      <c r="AE781" s="15">
        <f t="shared" ref="AE781:AE791" si="577">_xlfn.STDEV.P(AD762:AD781)</f>
        <v>2.3704991659845775E-3</v>
      </c>
      <c r="AG781" s="199">
        <f>'Raw Data'!M789</f>
        <v>43173</v>
      </c>
      <c r="AH781" s="198">
        <f>'Raw Data'!N789</f>
        <v>3291.3818999999999</v>
      </c>
      <c r="AI781" s="14">
        <f t="shared" si="564"/>
        <v>-5.7128550267068661E-3</v>
      </c>
      <c r="AJ781" s="15">
        <f t="shared" si="565"/>
        <v>5.7029080812904427E-3</v>
      </c>
      <c r="AK781" s="198">
        <f>'Raw Data'!R789+'Raw Data'!S789</f>
        <v>100764653.43889999</v>
      </c>
      <c r="AM781" s="148">
        <f>'Raw Data'!V789</f>
        <v>43101</v>
      </c>
      <c r="AN781" s="147">
        <f>IF('Raw Data'!W789=0,AN780,'Raw Data'!W789)</f>
        <v>6.5119999999999996</v>
      </c>
      <c r="AO781" s="15">
        <f t="shared" si="567"/>
        <v>0</v>
      </c>
      <c r="AP781" s="15">
        <f t="shared" si="568"/>
        <v>1.7933468935680201E-3</v>
      </c>
      <c r="AQ781" s="147">
        <f>IF('Raw Data'!Y789=0,AQ780,'Raw Data'!Y789)</f>
        <v>6.5136000000000003</v>
      </c>
      <c r="AR781" s="147">
        <f>IF('Raw Data'!X789=0,AR780,'Raw Data'!X789)</f>
        <v>6.5239000000000003</v>
      </c>
      <c r="AS781" s="147">
        <f t="shared" si="569"/>
        <v>1.0299999999999976E-2</v>
      </c>
      <c r="AT781" s="147">
        <f t="shared" si="570"/>
        <v>1.600000000000712E-3</v>
      </c>
      <c r="AV781" s="447">
        <f>'Raw Data'!AB781</f>
        <v>43405</v>
      </c>
      <c r="AW781" s="446">
        <f>'Raw Data'!AC781</f>
        <v>365.73</v>
      </c>
      <c r="AX781" s="446">
        <f t="shared" si="566"/>
        <v>303.58600000000001</v>
      </c>
    </row>
    <row r="782" spans="1:50">
      <c r="A782" s="199">
        <f>'Raw Data'!M790</f>
        <v>43174</v>
      </c>
      <c r="B782" s="13">
        <f>'Raw Data'!N790</f>
        <v>3291.1120000000001</v>
      </c>
      <c r="C782" s="14">
        <f t="shared" si="551"/>
        <v>-8.2005393168994362E-5</v>
      </c>
      <c r="D782" s="15">
        <f t="shared" si="552"/>
        <v>5.5917952704733929E-3</v>
      </c>
      <c r="E782" s="198">
        <f>'Raw Data'!Q790</f>
        <v>3746.72</v>
      </c>
      <c r="F782" s="14">
        <f t="shared" si="553"/>
        <v>-1.0110401635927276E-3</v>
      </c>
      <c r="G782" s="15">
        <f t="shared" si="554"/>
        <v>4.3553927310640552E-3</v>
      </c>
      <c r="H782" s="13">
        <f t="shared" si="555"/>
        <v>0.77888987711371171</v>
      </c>
      <c r="J782" s="199">
        <f>'Raw Data'!A790</f>
        <v>43140</v>
      </c>
      <c r="K782" s="198">
        <f>'Raw Data'!H790</f>
        <v>3.4144999999999999</v>
      </c>
      <c r="L782" s="198">
        <f>'Raw Data'!J790</f>
        <v>0</v>
      </c>
      <c r="M782" s="198">
        <f t="shared" ref="M782:M793" si="578">L782-K782</f>
        <v>-3.4144999999999999</v>
      </c>
      <c r="O782" s="199">
        <f>'Raw Data'!A792</f>
        <v>43143</v>
      </c>
      <c r="P782" s="198">
        <f>'Raw Data'!B792</f>
        <v>4.6959999999999997</v>
      </c>
      <c r="Q782" s="198">
        <f>'Raw Data'!C792</f>
        <v>3.1787000000000001</v>
      </c>
      <c r="R782" s="198">
        <f t="shared" si="571"/>
        <v>1.5172999999999996</v>
      </c>
      <c r="S782" s="198">
        <f>'Raw Data'!D792</f>
        <v>3.1646999999999998</v>
      </c>
      <c r="T782" s="15">
        <f t="shared" si="572"/>
        <v>8.4283261525794143E-2</v>
      </c>
      <c r="U782" s="15">
        <f t="shared" si="573"/>
        <v>5.1554154176709006E-2</v>
      </c>
      <c r="V782" s="198">
        <f>'Raw Data'!F792</f>
        <v>2.8702999999999999</v>
      </c>
      <c r="W782" s="198">
        <f t="shared" si="574"/>
        <v>0.2944</v>
      </c>
      <c r="Y782" s="199">
        <f>'Raw Data'!A790</f>
        <v>43140</v>
      </c>
      <c r="Z782" s="198">
        <f>'Raw Data'!G790</f>
        <v>5.4265999999999996</v>
      </c>
      <c r="AA782" s="198">
        <f>'Raw Data'!H790</f>
        <v>3.4144999999999999</v>
      </c>
      <c r="AB782" s="198">
        <f t="shared" si="575"/>
        <v>2.0120999999999998</v>
      </c>
      <c r="AC782" s="198">
        <f>'Raw Data'!I790</f>
        <v>3.9138000000000002</v>
      </c>
      <c r="AD782" s="12">
        <f t="shared" si="576"/>
        <v>-8.9387192936970952E-4</v>
      </c>
      <c r="AE782" s="15">
        <f t="shared" si="577"/>
        <v>2.3221747641172827E-3</v>
      </c>
      <c r="AG782" s="217">
        <f>'Raw Data'!M790</f>
        <v>43174</v>
      </c>
      <c r="AH782" s="216">
        <f>'Raw Data'!N790</f>
        <v>3291.1120000000001</v>
      </c>
      <c r="AI782" s="14">
        <f t="shared" ref="AI782:AI803" si="579">LN(AH782/AH781)</f>
        <v>-8.2005393168994362E-5</v>
      </c>
      <c r="AJ782" s="15">
        <f t="shared" ref="AJ782:AJ803" si="580">_xlfn.STDEV.P(AI773:AI782)</f>
        <v>5.5917952704733929E-3</v>
      </c>
      <c r="AK782" s="216">
        <f>'Raw Data'!R790+'Raw Data'!S790</f>
        <v>100894471.5264</v>
      </c>
      <c r="AM782" s="148">
        <f>'Raw Data'!V790</f>
        <v>43102</v>
      </c>
      <c r="AN782" s="147">
        <f>IF('Raw Data'!W790=0,AN781,'Raw Data'!W790)</f>
        <v>6.4966999999999997</v>
      </c>
      <c r="AO782" s="15">
        <f t="shared" si="567"/>
        <v>-2.3522730257157514E-3</v>
      </c>
      <c r="AP782" s="15">
        <f t="shared" si="568"/>
        <v>1.8245257056351328E-3</v>
      </c>
      <c r="AQ782" s="147">
        <f>IF('Raw Data'!Y790=0,AQ781,'Raw Data'!Y790)</f>
        <v>6.5016999999999996</v>
      </c>
      <c r="AR782" s="147">
        <f>IF('Raw Data'!X790=0,AR781,'Raw Data'!X790)</f>
        <v>6.5106000000000002</v>
      </c>
      <c r="AS782" s="147">
        <f t="shared" si="569"/>
        <v>8.9000000000005741E-3</v>
      </c>
      <c r="AT782" s="147">
        <f t="shared" si="570"/>
        <v>4.9999999999998934E-3</v>
      </c>
      <c r="AV782" s="447">
        <f>'Raw Data'!AB782</f>
        <v>43406</v>
      </c>
      <c r="AW782" s="446">
        <f>'Raw Data'!AC782</f>
        <v>294.72000000000003</v>
      </c>
      <c r="AX782" s="446">
        <f t="shared" si="566"/>
        <v>309.01</v>
      </c>
    </row>
    <row r="783" spans="1:50">
      <c r="A783" s="199">
        <f>'Raw Data'!M791</f>
        <v>43175</v>
      </c>
      <c r="B783" s="13">
        <f>'Raw Data'!N791</f>
        <v>3269.8820999999998</v>
      </c>
      <c r="C783" s="14">
        <f t="shared" si="551"/>
        <v>-6.4715723778838536E-3</v>
      </c>
      <c r="D783" s="15">
        <f t="shared" si="552"/>
        <v>5.6608194632289327E-3</v>
      </c>
      <c r="E783" s="198">
        <f>'Raw Data'!Q791</f>
        <v>3710.31</v>
      </c>
      <c r="F783" s="14">
        <f t="shared" si="553"/>
        <v>-9.7653594915102001E-3</v>
      </c>
      <c r="G783" s="15">
        <f t="shared" si="554"/>
        <v>4.7253246024060022E-3</v>
      </c>
      <c r="H783" s="13">
        <f t="shared" si="555"/>
        <v>0.83474214874725505</v>
      </c>
      <c r="J783" s="199">
        <f>'Raw Data'!A791</f>
        <v>43142</v>
      </c>
      <c r="K783" s="198">
        <f>'Raw Data'!H791</f>
        <v>3.3904999999999998</v>
      </c>
      <c r="L783" s="198">
        <f>'Raw Data'!J791</f>
        <v>0</v>
      </c>
      <c r="M783" s="198">
        <f t="shared" si="578"/>
        <v>-3.3904999999999998</v>
      </c>
      <c r="O783" s="199">
        <f>'Raw Data'!A793</f>
        <v>43144</v>
      </c>
      <c r="P783" s="198">
        <f>'Raw Data'!B793</f>
        <v>4.7005999999999997</v>
      </c>
      <c r="Q783" s="198">
        <f>'Raw Data'!C793</f>
        <v>3.2298</v>
      </c>
      <c r="R783" s="198">
        <f t="shared" si="571"/>
        <v>1.4707999999999997</v>
      </c>
      <c r="S783" s="198">
        <f>'Raw Data'!D793</f>
        <v>3.2334999999999998</v>
      </c>
      <c r="T783" s="15">
        <f t="shared" si="572"/>
        <v>2.1506877530774599E-2</v>
      </c>
      <c r="U783" s="15">
        <f t="shared" si="573"/>
        <v>4.3638124850208203E-2</v>
      </c>
      <c r="V783" s="198">
        <f>'Raw Data'!F793</f>
        <v>2.8317000000000001</v>
      </c>
      <c r="W783" s="198">
        <f t="shared" si="574"/>
        <v>0.40179999999999971</v>
      </c>
      <c r="Y783" s="199">
        <f>'Raw Data'!A791</f>
        <v>43142</v>
      </c>
      <c r="Z783" s="198">
        <f>'Raw Data'!G791</f>
        <v>5.4027000000000003</v>
      </c>
      <c r="AA783" s="198">
        <f>'Raw Data'!H791</f>
        <v>3.3904999999999998</v>
      </c>
      <c r="AB783" s="198">
        <f t="shared" si="575"/>
        <v>2.0122000000000004</v>
      </c>
      <c r="AC783" s="198">
        <f>'Raw Data'!I791</f>
        <v>3.9157000000000002</v>
      </c>
      <c r="AD783" s="12">
        <f t="shared" si="576"/>
        <v>4.8534390121900926E-4</v>
      </c>
      <c r="AE783" s="15">
        <f t="shared" si="577"/>
        <v>2.2988322283191988E-3</v>
      </c>
      <c r="AG783" s="217">
        <f>'Raw Data'!M791</f>
        <v>43175</v>
      </c>
      <c r="AH783" s="216">
        <f>'Raw Data'!N791</f>
        <v>3269.8820999999998</v>
      </c>
      <c r="AI783" s="14">
        <f t="shared" si="579"/>
        <v>-6.4715723778838536E-3</v>
      </c>
      <c r="AJ783" s="15">
        <f t="shared" si="580"/>
        <v>5.6608194632289327E-3</v>
      </c>
      <c r="AK783" s="216">
        <f>'Raw Data'!R791+'Raw Data'!S791</f>
        <v>100624355.0843</v>
      </c>
      <c r="AM783" s="148">
        <f>'Raw Data'!V791</f>
        <v>43103</v>
      </c>
      <c r="AN783" s="147">
        <f>IF('Raw Data'!W791=0,AN782,'Raw Data'!W791)</f>
        <v>6.5016999999999996</v>
      </c>
      <c r="AO783" s="15">
        <f t="shared" si="567"/>
        <v>7.6932549338522055E-4</v>
      </c>
      <c r="AP783" s="15">
        <f t="shared" si="568"/>
        <v>1.8429819406537555E-3</v>
      </c>
      <c r="AQ783" s="147">
        <f>IF('Raw Data'!Y791=0,AQ782,'Raw Data'!Y791)</f>
        <v>6.4958</v>
      </c>
      <c r="AR783" s="147">
        <f>IF('Raw Data'!X791=0,AR782,'Raw Data'!X791)</f>
        <v>6.5067000000000004</v>
      </c>
      <c r="AS783" s="147">
        <f t="shared" si="569"/>
        <v>1.0900000000000354E-2</v>
      </c>
      <c r="AT783" s="147">
        <f t="shared" si="570"/>
        <v>-5.8999999999995723E-3</v>
      </c>
      <c r="AV783" s="447">
        <f>'Raw Data'!AB783</f>
        <v>43409</v>
      </c>
      <c r="AW783" s="446">
        <f>'Raw Data'!AC783</f>
        <v>300.22000000000003</v>
      </c>
      <c r="AX783" s="446">
        <f t="shared" si="566"/>
        <v>310.024</v>
      </c>
    </row>
    <row r="784" spans="1:50">
      <c r="A784" s="199">
        <f>'Raw Data'!M792</f>
        <v>43178</v>
      </c>
      <c r="B784" s="13">
        <f>'Raw Data'!N792</f>
        <v>3279.2516999999998</v>
      </c>
      <c r="C784" s="14">
        <f t="shared" si="551"/>
        <v>2.8613269109140551E-3</v>
      </c>
      <c r="D784" s="15">
        <f t="shared" si="552"/>
        <v>5.7065042006582464E-3</v>
      </c>
      <c r="E784" s="198">
        <f>'Raw Data'!Q792</f>
        <v>3727.61</v>
      </c>
      <c r="F784" s="14">
        <f t="shared" si="553"/>
        <v>4.6518465369857209E-3</v>
      </c>
      <c r="G784" s="15">
        <f t="shared" si="554"/>
        <v>5.0894814826894707E-3</v>
      </c>
      <c r="H784" s="13">
        <f t="shared" si="555"/>
        <v>0.89187378186848576</v>
      </c>
      <c r="J784" s="199">
        <f>'Raw Data'!A792</f>
        <v>43143</v>
      </c>
      <c r="K784" s="198">
        <f>'Raw Data'!H792</f>
        <v>3.3761000000000001</v>
      </c>
      <c r="L784" s="198">
        <f>'Raw Data'!J792</f>
        <v>0</v>
      </c>
      <c r="M784" s="198">
        <f t="shared" si="578"/>
        <v>-3.3761000000000001</v>
      </c>
      <c r="O784" s="199">
        <f>'Raw Data'!A794</f>
        <v>43145</v>
      </c>
      <c r="P784" s="198">
        <f>'Raw Data'!B794</f>
        <v>4.7031000000000001</v>
      </c>
      <c r="Q784" s="198">
        <f>'Raw Data'!C794</f>
        <v>3.1634000000000002</v>
      </c>
      <c r="R784" s="198">
        <f t="shared" si="571"/>
        <v>1.5396999999999998</v>
      </c>
      <c r="S784" s="198">
        <f>'Raw Data'!D794</f>
        <v>2.8893</v>
      </c>
      <c r="T784" s="15">
        <f t="shared" si="572"/>
        <v>-0.11255088365171911</v>
      </c>
      <c r="U784" s="15">
        <f t="shared" si="573"/>
        <v>4.9928057940072407E-2</v>
      </c>
      <c r="V784" s="198">
        <f>'Raw Data'!F794</f>
        <v>2.8279000000000001</v>
      </c>
      <c r="W784" s="198">
        <f t="shared" si="574"/>
        <v>6.1399999999999899E-2</v>
      </c>
      <c r="Y784" s="199">
        <f>'Raw Data'!A792</f>
        <v>43143</v>
      </c>
      <c r="Z784" s="198">
        <f>'Raw Data'!G792</f>
        <v>5.4132999999999996</v>
      </c>
      <c r="AA784" s="198">
        <f>'Raw Data'!H792</f>
        <v>3.3761000000000001</v>
      </c>
      <c r="AB784" s="198">
        <f t="shared" si="575"/>
        <v>2.0371999999999995</v>
      </c>
      <c r="AC784" s="198">
        <f>'Raw Data'!I792</f>
        <v>3.9174000000000002</v>
      </c>
      <c r="AD784" s="12">
        <f t="shared" si="576"/>
        <v>4.340554893184996E-4</v>
      </c>
      <c r="AE784" s="15">
        <f t="shared" si="577"/>
        <v>2.2733945410670009E-3</v>
      </c>
      <c r="AG784" s="217">
        <f>'Raw Data'!M792</f>
        <v>43178</v>
      </c>
      <c r="AH784" s="216">
        <f>'Raw Data'!N792</f>
        <v>3279.2516999999998</v>
      </c>
      <c r="AI784" s="14">
        <f t="shared" si="579"/>
        <v>2.8613269109140551E-3</v>
      </c>
      <c r="AJ784" s="15">
        <f t="shared" si="580"/>
        <v>5.7065042006582464E-3</v>
      </c>
      <c r="AK784" s="216">
        <f>'Raw Data'!R792+'Raw Data'!S792</f>
        <v>100788537.4568</v>
      </c>
      <c r="AM784" s="148">
        <f>'Raw Data'!V792</f>
        <v>43104</v>
      </c>
      <c r="AN784" s="147">
        <f>IF('Raw Data'!W792=0,AN783,'Raw Data'!W792)</f>
        <v>6.4968000000000004</v>
      </c>
      <c r="AO784" s="15">
        <f t="shared" si="567"/>
        <v>-7.539331818444151E-4</v>
      </c>
      <c r="AP784" s="15">
        <f t="shared" si="568"/>
        <v>1.8306674273186421E-3</v>
      </c>
      <c r="AQ784" s="147">
        <f>IF('Raw Data'!Y792=0,AQ783,'Raw Data'!Y792)</f>
        <v>6.4916999999999998</v>
      </c>
      <c r="AR784" s="147">
        <f>IF('Raw Data'!X792=0,AR783,'Raw Data'!X792)</f>
        <v>6.4992000000000001</v>
      </c>
      <c r="AS784" s="147">
        <f t="shared" si="569"/>
        <v>7.5000000000002842E-3</v>
      </c>
      <c r="AT784" s="147">
        <f t="shared" si="570"/>
        <v>-5.1000000000005485E-3</v>
      </c>
      <c r="AV784" s="447">
        <f>'Raw Data'!AB784</f>
        <v>43410</v>
      </c>
      <c r="AW784" s="446">
        <f>'Raw Data'!AC784</f>
        <v>308.79000000000002</v>
      </c>
      <c r="AX784" s="446">
        <f t="shared" si="566"/>
        <v>311.74200000000002</v>
      </c>
    </row>
    <row r="785" spans="1:50">
      <c r="A785" s="199">
        <f>'Raw Data'!M793</f>
        <v>43179</v>
      </c>
      <c r="B785" s="13">
        <f>'Raw Data'!N793</f>
        <v>3290.6399000000001</v>
      </c>
      <c r="C785" s="14">
        <f t="shared" si="551"/>
        <v>3.4667882209408834E-3</v>
      </c>
      <c r="D785" s="15">
        <f t="shared" si="552"/>
        <v>4.9236340232193376E-3</v>
      </c>
      <c r="E785" s="198">
        <f>'Raw Data'!Q793</f>
        <v>3746.22</v>
      </c>
      <c r="F785" s="14">
        <f t="shared" si="553"/>
        <v>4.980053991622671E-3</v>
      </c>
      <c r="G785" s="15">
        <f t="shared" si="554"/>
        <v>5.2522043749749408E-3</v>
      </c>
      <c r="H785" s="13">
        <f t="shared" si="555"/>
        <v>1.066733301095512</v>
      </c>
      <c r="J785" s="199">
        <f>'Raw Data'!A793</f>
        <v>43144</v>
      </c>
      <c r="K785" s="198">
        <f>'Raw Data'!H793</f>
        <v>3.3572000000000002</v>
      </c>
      <c r="L785" s="198">
        <f>'Raw Data'!J793</f>
        <v>0</v>
      </c>
      <c r="M785" s="198">
        <f t="shared" si="578"/>
        <v>-3.3572000000000002</v>
      </c>
      <c r="O785" s="199">
        <f>'Raw Data'!A795</f>
        <v>43153</v>
      </c>
      <c r="P785" s="198">
        <f>'Raw Data'!B795</f>
        <v>4.7054</v>
      </c>
      <c r="Q785" s="198">
        <f>'Raw Data'!C795</f>
        <v>3.2004000000000001</v>
      </c>
      <c r="R785" s="198">
        <f t="shared" si="571"/>
        <v>1.5049999999999999</v>
      </c>
      <c r="S785" s="198">
        <f>'Raw Data'!D795</f>
        <v>3.2644000000000002</v>
      </c>
      <c r="T785" s="15">
        <f t="shared" si="572"/>
        <v>0.12206172036015947</v>
      </c>
      <c r="U785" s="15">
        <f t="shared" si="573"/>
        <v>5.7358240617802772E-2</v>
      </c>
      <c r="V785" s="198">
        <f>'Raw Data'!F795</f>
        <v>2.8896999999999999</v>
      </c>
      <c r="W785" s="198">
        <f t="shared" si="574"/>
        <v>0.37470000000000026</v>
      </c>
      <c r="Y785" s="199">
        <f>'Raw Data'!A793</f>
        <v>43144</v>
      </c>
      <c r="Z785" s="198">
        <f>'Raw Data'!G793</f>
        <v>5.4227999999999996</v>
      </c>
      <c r="AA785" s="198">
        <f>'Raw Data'!H793</f>
        <v>3.3572000000000002</v>
      </c>
      <c r="AB785" s="198">
        <f t="shared" si="575"/>
        <v>2.0655999999999994</v>
      </c>
      <c r="AC785" s="198">
        <f>'Raw Data'!I793</f>
        <v>3.9117999999999999</v>
      </c>
      <c r="AD785" s="12">
        <f t="shared" si="576"/>
        <v>-1.4305423172255203E-3</v>
      </c>
      <c r="AE785" s="15">
        <f t="shared" si="577"/>
        <v>2.1042210422041355E-3</v>
      </c>
      <c r="AG785" s="217">
        <f>'Raw Data'!M793</f>
        <v>43179</v>
      </c>
      <c r="AH785" s="216">
        <f>'Raw Data'!N793</f>
        <v>3290.6399000000001</v>
      </c>
      <c r="AI785" s="14">
        <f t="shared" si="579"/>
        <v>3.4667882209408834E-3</v>
      </c>
      <c r="AJ785" s="15">
        <f t="shared" si="580"/>
        <v>4.9236340232193376E-3</v>
      </c>
      <c r="AK785" s="216">
        <f>'Raw Data'!R793+'Raw Data'!S793</f>
        <v>100838139.86000001</v>
      </c>
      <c r="AM785" s="148">
        <f>'Raw Data'!V793</f>
        <v>43105</v>
      </c>
      <c r="AN785" s="147">
        <f>IF('Raw Data'!W793=0,AN784,'Raw Data'!W793)</f>
        <v>6.4851000000000001</v>
      </c>
      <c r="AO785" s="15">
        <f t="shared" si="567"/>
        <v>-1.8025101360843404E-3</v>
      </c>
      <c r="AP785" s="15">
        <f t="shared" si="568"/>
        <v>1.8186833913833628E-3</v>
      </c>
      <c r="AQ785" s="147">
        <f>IF('Raw Data'!Y793=0,AQ784,'Raw Data'!Y793)</f>
        <v>6.4790999999999999</v>
      </c>
      <c r="AR785" s="147">
        <f>IF('Raw Data'!X793=0,AR784,'Raw Data'!X793)</f>
        <v>6.4889000000000001</v>
      </c>
      <c r="AS785" s="147">
        <f t="shared" si="569"/>
        <v>9.800000000000253E-3</v>
      </c>
      <c r="AT785" s="147">
        <f t="shared" si="570"/>
        <v>-6.0000000000002274E-3</v>
      </c>
      <c r="AV785" s="459">
        <f>'Raw Data'!AB785</f>
        <v>43411</v>
      </c>
      <c r="AW785" s="458">
        <f>'Raw Data'!AC785</f>
        <v>314.02999999999997</v>
      </c>
      <c r="AX785" s="458">
        <f t="shared" ref="AX785:AX789" si="581">AVERAGE(AW781:AW785)</f>
        <v>316.69799999999998</v>
      </c>
    </row>
    <row r="786" spans="1:50">
      <c r="A786" s="199">
        <f>'Raw Data'!M794</f>
        <v>43180</v>
      </c>
      <c r="B786" s="13">
        <f>'Raw Data'!N794</f>
        <v>3280.9521</v>
      </c>
      <c r="C786" s="14">
        <f t="shared" si="551"/>
        <v>-2.948389680310106E-3</v>
      </c>
      <c r="D786" s="15">
        <f t="shared" si="552"/>
        <v>4.69366699277729E-3</v>
      </c>
      <c r="E786" s="198">
        <f>'Raw Data'!Q794</f>
        <v>3749.26</v>
      </c>
      <c r="F786" s="14">
        <f t="shared" si="553"/>
        <v>8.1115556753849161E-4</v>
      </c>
      <c r="G786" s="15">
        <f t="shared" si="554"/>
        <v>4.8896988611673601E-3</v>
      </c>
      <c r="H786" s="13">
        <f t="shared" si="555"/>
        <v>1.0417651845969746</v>
      </c>
      <c r="J786" s="199">
        <f>'Raw Data'!A794</f>
        <v>43145</v>
      </c>
      <c r="K786" s="198">
        <f>'Raw Data'!H794</f>
        <v>3.3386999999999998</v>
      </c>
      <c r="L786" s="198">
        <f>'Raw Data'!J794</f>
        <v>0</v>
      </c>
      <c r="M786" s="198">
        <f t="shared" si="578"/>
        <v>-3.3386999999999998</v>
      </c>
      <c r="O786" s="199">
        <f>'Raw Data'!A796</f>
        <v>43154</v>
      </c>
      <c r="P786" s="198">
        <f>'Raw Data'!B796</f>
        <v>4.7076000000000002</v>
      </c>
      <c r="Q786" s="198">
        <f>'Raw Data'!C796</f>
        <v>3.2446000000000002</v>
      </c>
      <c r="R786" s="198">
        <f t="shared" si="571"/>
        <v>1.4630000000000001</v>
      </c>
      <c r="S786" s="198">
        <f>'Raw Data'!D796</f>
        <v>3.1533000000000002</v>
      </c>
      <c r="T786" s="15">
        <f t="shared" si="572"/>
        <v>-3.4626455097669359E-2</v>
      </c>
      <c r="U786" s="15">
        <f t="shared" si="573"/>
        <v>5.7813374734422253E-2</v>
      </c>
      <c r="V786" s="198">
        <f>'Raw Data'!F796</f>
        <v>2.8588</v>
      </c>
      <c r="W786" s="198">
        <f t="shared" si="574"/>
        <v>0.29450000000000021</v>
      </c>
      <c r="Y786" s="199">
        <f>'Raw Data'!A794</f>
        <v>43145</v>
      </c>
      <c r="Z786" s="198">
        <f>'Raw Data'!G794</f>
        <v>5.4337</v>
      </c>
      <c r="AA786" s="198">
        <f>'Raw Data'!H794</f>
        <v>3.3386999999999998</v>
      </c>
      <c r="AB786" s="198">
        <f t="shared" si="575"/>
        <v>2.0950000000000002</v>
      </c>
      <c r="AC786" s="198">
        <f>'Raw Data'!I794</f>
        <v>3.9535</v>
      </c>
      <c r="AD786" s="12">
        <f t="shared" si="576"/>
        <v>1.0603636407564312E-2</v>
      </c>
      <c r="AE786" s="15">
        <f t="shared" si="577"/>
        <v>3.2373197448614804E-3</v>
      </c>
      <c r="AG786" s="217">
        <f>'Raw Data'!M794</f>
        <v>43180</v>
      </c>
      <c r="AH786" s="216">
        <f>'Raw Data'!N794</f>
        <v>3280.9521</v>
      </c>
      <c r="AI786" s="14">
        <f t="shared" si="579"/>
        <v>-2.948389680310106E-3</v>
      </c>
      <c r="AJ786" s="15">
        <f t="shared" si="580"/>
        <v>4.69366699277729E-3</v>
      </c>
      <c r="AK786" s="216">
        <f>'Raw Data'!R794+'Raw Data'!S794</f>
        <v>101061066.2418</v>
      </c>
      <c r="AM786" s="148">
        <f>'Raw Data'!V794</f>
        <v>43108</v>
      </c>
      <c r="AN786" s="147">
        <f>IF('Raw Data'!W794=0,AN785,'Raw Data'!W794)</f>
        <v>6.4955999999999996</v>
      </c>
      <c r="AO786" s="15">
        <f t="shared" si="567"/>
        <v>1.6177867588156962E-3</v>
      </c>
      <c r="AP786" s="15">
        <f t="shared" si="568"/>
        <v>1.8968843723241725E-3</v>
      </c>
      <c r="AQ786" s="147">
        <f>IF('Raw Data'!Y794=0,AQ785,'Raw Data'!Y794)</f>
        <v>6.4972000000000003</v>
      </c>
      <c r="AR786" s="147">
        <f>IF('Raw Data'!X794=0,AR785,'Raw Data'!X794)</f>
        <v>6.5094000000000003</v>
      </c>
      <c r="AS786" s="147">
        <f t="shared" si="569"/>
        <v>1.2199999999999989E-2</v>
      </c>
      <c r="AT786" s="147">
        <f t="shared" si="570"/>
        <v>1.600000000000712E-3</v>
      </c>
      <c r="AV786" s="459">
        <f>'Raw Data'!AB786</f>
        <v>43412</v>
      </c>
      <c r="AW786" s="458">
        <f>'Raw Data'!AC786</f>
        <v>314.27999999999997</v>
      </c>
      <c r="AX786" s="458">
        <f t="shared" si="581"/>
        <v>306.40800000000002</v>
      </c>
    </row>
    <row r="787" spans="1:50">
      <c r="A787" s="199">
        <f>'Raw Data'!M795</f>
        <v>43181</v>
      </c>
      <c r="B787" s="13">
        <f>'Raw Data'!N795</f>
        <v>3263.4803000000002</v>
      </c>
      <c r="C787" s="14">
        <f t="shared" si="551"/>
        <v>-5.3394520538399843E-3</v>
      </c>
      <c r="D787" s="15">
        <f t="shared" si="552"/>
        <v>4.6668037179899381E-3</v>
      </c>
      <c r="E787" s="198">
        <f>'Raw Data'!Q795</f>
        <v>3730.53</v>
      </c>
      <c r="F787" s="14">
        <f t="shared" si="553"/>
        <v>-5.0081724616545548E-3</v>
      </c>
      <c r="G787" s="15">
        <f t="shared" si="554"/>
        <v>4.9875204101197685E-3</v>
      </c>
      <c r="H787" s="13">
        <f t="shared" si="555"/>
        <v>1.068722987190035</v>
      </c>
      <c r="J787" s="199">
        <f>'Raw Data'!A795</f>
        <v>43153</v>
      </c>
      <c r="K787" s="198">
        <f>'Raw Data'!H795</f>
        <v>3.3441000000000001</v>
      </c>
      <c r="L787" s="198">
        <f>'Raw Data'!J795</f>
        <v>0</v>
      </c>
      <c r="M787" s="198">
        <f t="shared" si="578"/>
        <v>-3.3441000000000001</v>
      </c>
      <c r="O787" s="199">
        <f>'Raw Data'!A797</f>
        <v>43155</v>
      </c>
      <c r="P787" s="198">
        <f>'Raw Data'!B797</f>
        <v>4.7077999999999998</v>
      </c>
      <c r="Q787" s="198">
        <f>'Raw Data'!C797</f>
        <v>3.2368999999999999</v>
      </c>
      <c r="R787" s="198">
        <f t="shared" si="571"/>
        <v>1.4708999999999999</v>
      </c>
      <c r="S787" s="198">
        <f>'Raw Data'!D797</f>
        <v>2.8961999999999999</v>
      </c>
      <c r="T787" s="15">
        <f t="shared" si="572"/>
        <v>-8.5049990602916251E-2</v>
      </c>
      <c r="U787" s="15">
        <f t="shared" si="573"/>
        <v>5.673691219450052E-2</v>
      </c>
      <c r="V787" s="198">
        <f>'Raw Data'!F797</f>
        <v>2.8719000000000001</v>
      </c>
      <c r="W787" s="198">
        <f t="shared" si="574"/>
        <v>2.4299999999999766E-2</v>
      </c>
      <c r="Y787" s="199">
        <f>'Raw Data'!A795</f>
        <v>43153</v>
      </c>
      <c r="Z787" s="198">
        <f>'Raw Data'!G795</f>
        <v>5.4694000000000003</v>
      </c>
      <c r="AA787" s="198">
        <f>'Raw Data'!H795</f>
        <v>3.3441000000000001</v>
      </c>
      <c r="AB787" s="198">
        <f t="shared" si="575"/>
        <v>2.1253000000000002</v>
      </c>
      <c r="AC787" s="198">
        <f>'Raw Data'!I795</f>
        <v>3.9318</v>
      </c>
      <c r="AD787" s="12">
        <f t="shared" si="576"/>
        <v>-5.5039262374755767E-3</v>
      </c>
      <c r="AE787" s="15">
        <f t="shared" si="577"/>
        <v>3.4121143547962713E-3</v>
      </c>
      <c r="AG787" s="217">
        <f>'Raw Data'!M795</f>
        <v>43181</v>
      </c>
      <c r="AH787" s="216">
        <f>'Raw Data'!N795</f>
        <v>3263.4803000000002</v>
      </c>
      <c r="AI787" s="14">
        <f t="shared" si="579"/>
        <v>-5.3394520538399843E-3</v>
      </c>
      <c r="AJ787" s="15">
        <f t="shared" si="580"/>
        <v>4.6668037179899381E-3</v>
      </c>
      <c r="AK787" s="216">
        <f>'Raw Data'!R795+'Raw Data'!S795</f>
        <v>101110035.2</v>
      </c>
      <c r="AM787" s="148">
        <f>'Raw Data'!V795</f>
        <v>43109</v>
      </c>
      <c r="AN787" s="147">
        <f>IF('Raw Data'!W795=0,AN786,'Raw Data'!W795)</f>
        <v>6.5206999999999997</v>
      </c>
      <c r="AO787" s="15">
        <f t="shared" si="567"/>
        <v>3.8567075300732796E-3</v>
      </c>
      <c r="AP787" s="15">
        <f t="shared" si="568"/>
        <v>2.1450165311069614E-3</v>
      </c>
      <c r="AQ787" s="147">
        <f>IF('Raw Data'!Y795=0,AQ786,'Raw Data'!Y795)</f>
        <v>6.5362999999999998</v>
      </c>
      <c r="AR787" s="147">
        <f>IF('Raw Data'!X795=0,AR786,'Raw Data'!X795)</f>
        <v>6.5503</v>
      </c>
      <c r="AS787" s="147">
        <f t="shared" si="569"/>
        <v>1.4000000000000234E-2</v>
      </c>
      <c r="AT787" s="147">
        <f t="shared" si="570"/>
        <v>1.5600000000000058E-2</v>
      </c>
      <c r="AV787" s="459">
        <f>'Raw Data'!AB787</f>
        <v>43413</v>
      </c>
      <c r="AW787" s="458">
        <f>'Raw Data'!AC787</f>
        <v>266.01</v>
      </c>
      <c r="AX787" s="458">
        <f t="shared" si="581"/>
        <v>300.666</v>
      </c>
    </row>
    <row r="788" spans="1:50">
      <c r="A788" s="199">
        <f>'Raw Data'!M796</f>
        <v>43182</v>
      </c>
      <c r="B788" s="13">
        <f>'Raw Data'!N796</f>
        <v>3152.7608</v>
      </c>
      <c r="C788" s="14">
        <f t="shared" si="551"/>
        <v>-3.4515689182174805E-2</v>
      </c>
      <c r="D788" s="15">
        <f t="shared" si="552"/>
        <v>1.0742172745437961E-2</v>
      </c>
      <c r="E788" s="198">
        <f>'Raw Data'!Q796</f>
        <v>3635.92</v>
      </c>
      <c r="F788" s="14">
        <f t="shared" si="553"/>
        <v>-2.5688140841587086E-2</v>
      </c>
      <c r="G788" s="15">
        <f t="shared" si="554"/>
        <v>8.5657854766428253E-3</v>
      </c>
      <c r="H788" s="13">
        <f t="shared" si="555"/>
        <v>0.79739785233677107</v>
      </c>
      <c r="J788" s="199">
        <f>'Raw Data'!A796</f>
        <v>43154</v>
      </c>
      <c r="K788" s="198">
        <f>'Raw Data'!H796</f>
        <v>3.3755999999999999</v>
      </c>
      <c r="L788" s="198">
        <f>'Raw Data'!J796</f>
        <v>0</v>
      </c>
      <c r="M788" s="198">
        <f t="shared" si="578"/>
        <v>-3.3755999999999999</v>
      </c>
      <c r="O788" s="199">
        <f>'Raw Data'!A798</f>
        <v>43157</v>
      </c>
      <c r="P788" s="198">
        <f>'Raw Data'!B798</f>
        <v>4.7127999999999997</v>
      </c>
      <c r="Q788" s="198">
        <f>'Raw Data'!C798</f>
        <v>3.1850999999999998</v>
      </c>
      <c r="R788" s="198">
        <f t="shared" si="571"/>
        <v>1.5276999999999998</v>
      </c>
      <c r="S788" s="198">
        <f>'Raw Data'!D798</f>
        <v>3.323</v>
      </c>
      <c r="T788" s="15">
        <f t="shared" si="572"/>
        <v>0.13746845646009212</v>
      </c>
      <c r="U788" s="15">
        <f t="shared" si="573"/>
        <v>6.5841934622028017E-2</v>
      </c>
      <c r="V788" s="198">
        <f>'Raw Data'!F798</f>
        <v>2.8450000000000002</v>
      </c>
      <c r="W788" s="198">
        <f t="shared" si="574"/>
        <v>0.47799999999999976</v>
      </c>
      <c r="Y788" s="199">
        <f>'Raw Data'!A796</f>
        <v>43154</v>
      </c>
      <c r="Z788" s="198">
        <f>'Raw Data'!G796</f>
        <v>5.4676</v>
      </c>
      <c r="AA788" s="198">
        <f>'Raw Data'!H796</f>
        <v>3.3755999999999999</v>
      </c>
      <c r="AB788" s="198">
        <f t="shared" si="575"/>
        <v>2.0920000000000001</v>
      </c>
      <c r="AC788" s="198">
        <f>'Raw Data'!I796</f>
        <v>3.9243999999999999</v>
      </c>
      <c r="AD788" s="12">
        <f t="shared" si="576"/>
        <v>-1.8838629842704753E-3</v>
      </c>
      <c r="AE788" s="15">
        <f t="shared" si="577"/>
        <v>3.4183959638456858E-3</v>
      </c>
      <c r="AG788" s="217">
        <f>'Raw Data'!M796</f>
        <v>43182</v>
      </c>
      <c r="AH788" s="216">
        <f>'Raw Data'!N796</f>
        <v>3152.7608</v>
      </c>
      <c r="AI788" s="14">
        <f t="shared" si="579"/>
        <v>-3.4515689182174805E-2</v>
      </c>
      <c r="AJ788" s="15">
        <f t="shared" si="580"/>
        <v>1.0742172745437961E-2</v>
      </c>
      <c r="AK788" s="216">
        <f>'Raw Data'!R796+'Raw Data'!S796</f>
        <v>99457659.285099998</v>
      </c>
      <c r="AM788" s="148">
        <f>'Raw Data'!V796</f>
        <v>43110</v>
      </c>
      <c r="AN788" s="147">
        <f>IF('Raw Data'!W796=0,AN787,'Raw Data'!W796)</f>
        <v>6.5179</v>
      </c>
      <c r="AO788" s="15">
        <f t="shared" si="567"/>
        <v>-4.294939706780511E-4</v>
      </c>
      <c r="AP788" s="15">
        <f t="shared" si="568"/>
        <v>2.1416652711903949E-3</v>
      </c>
      <c r="AQ788" s="147">
        <f>IF('Raw Data'!Y796=0,AQ787,'Raw Data'!Y796)</f>
        <v>6.5229999999999997</v>
      </c>
      <c r="AR788" s="147">
        <f>IF('Raw Data'!X796=0,AR787,'Raw Data'!X796)</f>
        <v>6.5326000000000004</v>
      </c>
      <c r="AS788" s="147">
        <f t="shared" si="569"/>
        <v>9.6000000000007191E-3</v>
      </c>
      <c r="AT788" s="147">
        <f t="shared" si="570"/>
        <v>5.0999999999996604E-3</v>
      </c>
      <c r="AV788" s="459">
        <f>'Raw Data'!AB788</f>
        <v>43416</v>
      </c>
      <c r="AW788" s="458">
        <f>'Raw Data'!AC788</f>
        <v>284.13</v>
      </c>
      <c r="AX788" s="458">
        <f t="shared" si="581"/>
        <v>297.44799999999998</v>
      </c>
    </row>
    <row r="789" spans="1:50">
      <c r="A789" s="199">
        <f>'Raw Data'!M797</f>
        <v>43185</v>
      </c>
      <c r="B789" s="13">
        <f>'Raw Data'!N797</f>
        <v>3133.7217999999998</v>
      </c>
      <c r="C789" s="14">
        <f t="shared" si="551"/>
        <v>-6.0571417822956877E-3</v>
      </c>
      <c r="D789" s="15">
        <f t="shared" si="552"/>
        <v>1.0136283721370119E-2</v>
      </c>
      <c r="E789" s="198">
        <f>'Raw Data'!Q797</f>
        <v>3549.24</v>
      </c>
      <c r="F789" s="14">
        <f t="shared" si="553"/>
        <v>-2.4128677812037633E-2</v>
      </c>
      <c r="G789" s="15">
        <f t="shared" si="554"/>
        <v>1.0386477444807645E-2</v>
      </c>
      <c r="H789" s="13">
        <f t="shared" si="555"/>
        <v>1.024682983459712</v>
      </c>
      <c r="J789" s="199">
        <f>'Raw Data'!A797</f>
        <v>43155</v>
      </c>
      <c r="K789" s="198">
        <f>'Raw Data'!H797</f>
        <v>3.3794</v>
      </c>
      <c r="L789" s="198">
        <f>'Raw Data'!J797</f>
        <v>0</v>
      </c>
      <c r="M789" s="198">
        <f t="shared" si="578"/>
        <v>-3.3794</v>
      </c>
      <c r="O789" s="199">
        <f>'Raw Data'!A799</f>
        <v>43158</v>
      </c>
      <c r="P789" s="198">
        <f>'Raw Data'!B799</f>
        <v>4.7103000000000002</v>
      </c>
      <c r="Q789" s="198">
        <f>'Raw Data'!C799</f>
        <v>3.0449999999999999</v>
      </c>
      <c r="R789" s="198">
        <f t="shared" si="571"/>
        <v>1.6653000000000002</v>
      </c>
      <c r="S789" s="198">
        <f>'Raw Data'!D799</f>
        <v>3.3969</v>
      </c>
      <c r="T789" s="15">
        <f t="shared" si="572"/>
        <v>2.1995261633509212E-2</v>
      </c>
      <c r="U789" s="15">
        <f t="shared" si="573"/>
        <v>6.5894173822141591E-2</v>
      </c>
      <c r="V789" s="198">
        <f>'Raw Data'!F799</f>
        <v>2.8984000000000001</v>
      </c>
      <c r="W789" s="198">
        <f t="shared" si="574"/>
        <v>0.49849999999999994</v>
      </c>
      <c r="Y789" s="199">
        <f>'Raw Data'!A797</f>
        <v>43155</v>
      </c>
      <c r="Z789" s="198">
        <f>'Raw Data'!G797</f>
        <v>5.4714</v>
      </c>
      <c r="AA789" s="198">
        <f>'Raw Data'!H797</f>
        <v>3.3794</v>
      </c>
      <c r="AB789" s="198">
        <f t="shared" si="575"/>
        <v>2.0920000000000001</v>
      </c>
      <c r="AC789" s="198">
        <f>'Raw Data'!I797</f>
        <v>3.9178999999999999</v>
      </c>
      <c r="AD789" s="12">
        <f t="shared" si="576"/>
        <v>-1.6576773366084793E-3</v>
      </c>
      <c r="AE789" s="15">
        <f t="shared" si="577"/>
        <v>3.4137019873362712E-3</v>
      </c>
      <c r="AG789" s="217">
        <f>'Raw Data'!M797</f>
        <v>43185</v>
      </c>
      <c r="AH789" s="216">
        <f>'Raw Data'!N797</f>
        <v>3133.7217999999998</v>
      </c>
      <c r="AI789" s="14">
        <f t="shared" si="579"/>
        <v>-6.0571417822956877E-3</v>
      </c>
      <c r="AJ789" s="15">
        <f t="shared" si="580"/>
        <v>1.0136283721370119E-2</v>
      </c>
      <c r="AK789" s="216">
        <f>'Raw Data'!R797+'Raw Data'!S797</f>
        <v>99880625.557300001</v>
      </c>
      <c r="AM789" s="148">
        <f>'Raw Data'!V797</f>
        <v>43111</v>
      </c>
      <c r="AN789" s="147">
        <f>IF('Raw Data'!W797=0,AN788,'Raw Data'!W797)</f>
        <v>6.5087999999999999</v>
      </c>
      <c r="AO789" s="15">
        <f t="shared" si="567"/>
        <v>-1.3971307361415504E-3</v>
      </c>
      <c r="AP789" s="15">
        <f t="shared" si="568"/>
        <v>2.1353024422074741E-3</v>
      </c>
      <c r="AQ789" s="147">
        <f>IF('Raw Data'!Y797=0,AQ788,'Raw Data'!Y797)</f>
        <v>6.4905999999999997</v>
      </c>
      <c r="AR789" s="147">
        <f>IF('Raw Data'!X797=0,AR788,'Raw Data'!X797)</f>
        <v>6.5076999999999998</v>
      </c>
      <c r="AS789" s="147">
        <f t="shared" si="569"/>
        <v>1.7100000000000115E-2</v>
      </c>
      <c r="AT789" s="147">
        <f t="shared" si="570"/>
        <v>-1.8200000000000216E-2</v>
      </c>
      <c r="AV789" s="459">
        <f>'Raw Data'!AB789</f>
        <v>43417</v>
      </c>
      <c r="AW789" s="458">
        <f>'Raw Data'!AC789</f>
        <v>267.55</v>
      </c>
      <c r="AX789" s="458">
        <f t="shared" si="581"/>
        <v>289.19999999999993</v>
      </c>
    </row>
    <row r="790" spans="1:50">
      <c r="A790" s="199">
        <f>'Raw Data'!M798</f>
        <v>43186</v>
      </c>
      <c r="B790" s="13">
        <f>'Raw Data'!N798</f>
        <v>3166.6487999999999</v>
      </c>
      <c r="C790" s="14">
        <f t="shared" si="551"/>
        <v>1.0452496170679657E-2</v>
      </c>
      <c r="D790" s="15">
        <f t="shared" si="552"/>
        <v>1.1280729304641537E-2</v>
      </c>
      <c r="E790" s="198">
        <f>'Raw Data'!Q798</f>
        <v>3542.92</v>
      </c>
      <c r="F790" s="14">
        <f t="shared" si="553"/>
        <v>-1.7822501672020746E-3</v>
      </c>
      <c r="G790" s="15">
        <f t="shared" si="554"/>
        <v>1.0309946259873538E-2</v>
      </c>
      <c r="H790" s="13">
        <f t="shared" si="555"/>
        <v>0.91394323730748828</v>
      </c>
      <c r="J790" s="199">
        <f>'Raw Data'!A798</f>
        <v>43157</v>
      </c>
      <c r="K790" s="198">
        <f>'Raw Data'!H798</f>
        <v>3.3664999999999998</v>
      </c>
      <c r="L790" s="198">
        <f>'Raw Data'!J798</f>
        <v>0</v>
      </c>
      <c r="M790" s="198">
        <f t="shared" si="578"/>
        <v>-3.3664999999999998</v>
      </c>
      <c r="O790" s="199">
        <f>'Raw Data'!A800</f>
        <v>43159</v>
      </c>
      <c r="P790" s="198">
        <f>'Raw Data'!B800</f>
        <v>4.7130999999999998</v>
      </c>
      <c r="Q790" s="198">
        <f>'Raw Data'!C800</f>
        <v>3.1545999999999998</v>
      </c>
      <c r="R790" s="198">
        <f t="shared" si="571"/>
        <v>1.5585</v>
      </c>
      <c r="S790" s="198">
        <f>'Raw Data'!D800</f>
        <v>3.5106000000000002</v>
      </c>
      <c r="T790" s="15">
        <f t="shared" si="572"/>
        <v>3.2923712034141822E-2</v>
      </c>
      <c r="U790" s="15">
        <f t="shared" si="573"/>
        <v>6.626692984692395E-2</v>
      </c>
      <c r="V790" s="198">
        <f>'Raw Data'!F800</f>
        <v>2.9965000000000002</v>
      </c>
      <c r="W790" s="198">
        <f t="shared" si="574"/>
        <v>0.5141</v>
      </c>
      <c r="Y790" s="199">
        <f>'Raw Data'!A798</f>
        <v>43157</v>
      </c>
      <c r="Z790" s="198">
        <f>'Raw Data'!G798</f>
        <v>5.4730999999999996</v>
      </c>
      <c r="AA790" s="198">
        <f>'Raw Data'!H798</f>
        <v>3.3664999999999998</v>
      </c>
      <c r="AB790" s="198">
        <f t="shared" si="575"/>
        <v>2.1065999999999998</v>
      </c>
      <c r="AC790" s="198">
        <f>'Raw Data'!I798</f>
        <v>3.9036</v>
      </c>
      <c r="AD790" s="12">
        <f t="shared" si="576"/>
        <v>-3.6565916853211014E-3</v>
      </c>
      <c r="AE790" s="15">
        <f t="shared" si="577"/>
        <v>3.4638722049897606E-3</v>
      </c>
      <c r="AG790" s="217">
        <f>'Raw Data'!M798</f>
        <v>43186</v>
      </c>
      <c r="AH790" s="216">
        <f>'Raw Data'!N798</f>
        <v>3166.6487999999999</v>
      </c>
      <c r="AI790" s="14">
        <f t="shared" si="579"/>
        <v>1.0452496170679657E-2</v>
      </c>
      <c r="AJ790" s="15">
        <f t="shared" si="580"/>
        <v>1.1280729304641537E-2</v>
      </c>
      <c r="AK790" s="216">
        <f>'Raw Data'!R798+'Raw Data'!S798</f>
        <v>100127259.0679</v>
      </c>
      <c r="AM790" s="148">
        <f>'Raw Data'!V798</f>
        <v>43112</v>
      </c>
      <c r="AN790" s="147">
        <f>IF('Raw Data'!W798=0,AN789,'Raw Data'!W798)</f>
        <v>6.468</v>
      </c>
      <c r="AO790" s="15">
        <f t="shared" si="567"/>
        <v>-6.2881657171886783E-3</v>
      </c>
      <c r="AP790" s="15">
        <f t="shared" si="568"/>
        <v>2.4422658393321952E-3</v>
      </c>
      <c r="AQ790" s="147">
        <f>IF('Raw Data'!Y798=0,AQ789,'Raw Data'!Y798)</f>
        <v>6.4581</v>
      </c>
      <c r="AR790" s="147">
        <f>IF('Raw Data'!X798=0,AR789,'Raw Data'!X798)</f>
        <v>6.4743000000000004</v>
      </c>
      <c r="AS790" s="147">
        <f t="shared" si="569"/>
        <v>1.6200000000000436E-2</v>
      </c>
      <c r="AT790" s="147">
        <f t="shared" si="570"/>
        <v>-9.9000000000000199E-3</v>
      </c>
      <c r="AV790" s="474">
        <f>'Raw Data'!AB790</f>
        <v>43418</v>
      </c>
      <c r="AW790" s="473">
        <f>'Raw Data'!AC790</f>
        <v>327.71</v>
      </c>
      <c r="AX790" s="473">
        <f t="shared" ref="AX790:AX798" si="582">AVERAGE(AW786:AW790)</f>
        <v>291.93600000000004</v>
      </c>
    </row>
    <row r="791" spans="1:50">
      <c r="A791" s="199">
        <f>'Raw Data'!M799</f>
        <v>43187</v>
      </c>
      <c r="B791" s="13">
        <f>'Raw Data'!N799</f>
        <v>3122.2894999999999</v>
      </c>
      <c r="C791" s="14">
        <f t="shared" si="551"/>
        <v>-1.4107321003176057E-2</v>
      </c>
      <c r="D791" s="15">
        <f t="shared" si="552"/>
        <v>1.1650873772109415E-2</v>
      </c>
      <c r="E791" s="198">
        <f>'Raw Data'!Q799</f>
        <v>3541.09</v>
      </c>
      <c r="F791" s="14">
        <f t="shared" si="553"/>
        <v>-5.1665653795166227E-4</v>
      </c>
      <c r="G791" s="15">
        <f t="shared" si="554"/>
        <v>1.0411284218253226E-2</v>
      </c>
      <c r="H791" s="13">
        <f t="shared" si="555"/>
        <v>0.89360544298200228</v>
      </c>
      <c r="J791" s="199">
        <f>'Raw Data'!A799</f>
        <v>43158</v>
      </c>
      <c r="K791" s="198">
        <f>'Raw Data'!H799</f>
        <v>3.3279999999999998</v>
      </c>
      <c r="L791" s="198">
        <f>'Raw Data'!J799</f>
        <v>0</v>
      </c>
      <c r="M791" s="198">
        <f t="shared" si="578"/>
        <v>-3.3279999999999998</v>
      </c>
      <c r="O791" s="199">
        <f>'Raw Data'!A801</f>
        <v>43160</v>
      </c>
      <c r="P791" s="198">
        <f>'Raw Data'!B801</f>
        <v>4.7153999999999998</v>
      </c>
      <c r="Q791" s="198">
        <f>'Raw Data'!C801</f>
        <v>3.1278000000000001</v>
      </c>
      <c r="R791" s="198">
        <f t="shared" si="571"/>
        <v>1.5875999999999997</v>
      </c>
      <c r="S791" s="198">
        <f>'Raw Data'!D801</f>
        <v>3.22</v>
      </c>
      <c r="T791" s="15">
        <f t="shared" si="572"/>
        <v>-8.6405603483791379E-2</v>
      </c>
      <c r="U791" s="15">
        <f t="shared" si="573"/>
        <v>6.9094643788822019E-2</v>
      </c>
      <c r="V791" s="198">
        <f>'Raw Data'!F801</f>
        <v>2.8904000000000001</v>
      </c>
      <c r="W791" s="198">
        <f t="shared" si="574"/>
        <v>0.32960000000000012</v>
      </c>
      <c r="Y791" s="199">
        <f>'Raw Data'!A799</f>
        <v>43158</v>
      </c>
      <c r="Z791" s="198">
        <f>'Raw Data'!G799</f>
        <v>5.4725000000000001</v>
      </c>
      <c r="AA791" s="198">
        <f>'Raw Data'!H799</f>
        <v>3.3279999999999998</v>
      </c>
      <c r="AB791" s="198">
        <f t="shared" si="575"/>
        <v>2.1445000000000003</v>
      </c>
      <c r="AC791" s="198">
        <f>'Raw Data'!I799</f>
        <v>3.8967000000000001</v>
      </c>
      <c r="AD791" s="12">
        <f t="shared" si="576"/>
        <v>-1.7691631859580858E-3</v>
      </c>
      <c r="AE791" s="15">
        <f t="shared" si="577"/>
        <v>3.4365165814431698E-3</v>
      </c>
      <c r="AG791" s="217">
        <f>'Raw Data'!M799</f>
        <v>43187</v>
      </c>
      <c r="AH791" s="216">
        <f>'Raw Data'!N799</f>
        <v>3122.2894999999999</v>
      </c>
      <c r="AI791" s="14">
        <f t="shared" si="579"/>
        <v>-1.4107321003176057E-2</v>
      </c>
      <c r="AJ791" s="15">
        <f t="shared" si="580"/>
        <v>1.1650873772109415E-2</v>
      </c>
      <c r="AK791" s="216">
        <f>'Raw Data'!R799+'Raw Data'!S799</f>
        <v>100098534.1953</v>
      </c>
      <c r="AM791" s="148">
        <f>'Raw Data'!V799</f>
        <v>43115</v>
      </c>
      <c r="AN791" s="147">
        <f>IF('Raw Data'!W799=0,AN790,'Raw Data'!W799)</f>
        <v>6.4417</v>
      </c>
      <c r="AO791" s="15">
        <f t="shared" si="567"/>
        <v>-4.0744612786297024E-3</v>
      </c>
      <c r="AP791" s="15">
        <f t="shared" si="568"/>
        <v>2.4618691767841561E-3</v>
      </c>
      <c r="AQ791" s="147">
        <f>IF('Raw Data'!Y799=0,AQ790,'Raw Data'!Y799)</f>
        <v>6.4303999999999997</v>
      </c>
      <c r="AR791" s="147">
        <f>IF('Raw Data'!X799=0,AR790,'Raw Data'!X799)</f>
        <v>6.4443000000000001</v>
      </c>
      <c r="AS791" s="147">
        <f t="shared" si="569"/>
        <v>1.3900000000000468E-2</v>
      </c>
      <c r="AT791" s="147">
        <f t="shared" si="570"/>
        <v>-1.130000000000031E-2</v>
      </c>
      <c r="AV791" s="474">
        <f>'Raw Data'!AB791</f>
        <v>43419</v>
      </c>
      <c r="AW791" s="473">
        <f>'Raw Data'!AC791</f>
        <v>310.77</v>
      </c>
      <c r="AX791" s="473">
        <f t="shared" si="582"/>
        <v>291.23400000000004</v>
      </c>
    </row>
    <row r="792" spans="1:50">
      <c r="A792" s="229">
        <f>'Raw Data'!M800</f>
        <v>43188</v>
      </c>
      <c r="B792" s="13">
        <f>'Raw Data'!N800</f>
        <v>3160.5306</v>
      </c>
      <c r="C792" s="14">
        <f t="shared" ref="C792:C803" si="583">LN(B792/B791)</f>
        <v>1.2173378081656274E-2</v>
      </c>
      <c r="D792" s="15">
        <f t="shared" ref="D792:D803" si="584">_xlfn.STDEV.P(C783:C792)</f>
        <v>1.2727394476100553E-2</v>
      </c>
      <c r="E792" s="228">
        <f>'Raw Data'!Q800</f>
        <v>3594.29</v>
      </c>
      <c r="F792" s="14">
        <f t="shared" ref="F792:F803" si="585">LN(E792/E791)</f>
        <v>1.4911885789285911E-2</v>
      </c>
      <c r="G792" s="15">
        <f t="shared" ref="G792:G803" si="586">_xlfn.STDEV.P(F783:F792)</f>
        <v>1.209509838410109E-2</v>
      </c>
      <c r="H792" s="13">
        <f t="shared" ref="H792:H803" si="587">G792/D792</f>
        <v>0.9503200680086733</v>
      </c>
      <c r="J792" s="199">
        <f>'Raw Data'!A800</f>
        <v>43159</v>
      </c>
      <c r="K792" s="198">
        <f>'Raw Data'!H800</f>
        <v>3.2761</v>
      </c>
      <c r="L792" s="198">
        <f>'Raw Data'!J800</f>
        <v>0</v>
      </c>
      <c r="M792" s="198">
        <f t="shared" si="578"/>
        <v>-3.2761</v>
      </c>
      <c r="O792" s="199">
        <f>'Raw Data'!A802</f>
        <v>43161</v>
      </c>
      <c r="P792" s="198">
        <f>'Raw Data'!B802</f>
        <v>4.7191000000000001</v>
      </c>
      <c r="Q792" s="198">
        <f>'Raw Data'!C802</f>
        <v>3.2149000000000001</v>
      </c>
      <c r="R792" s="198">
        <f t="shared" si="571"/>
        <v>1.5042</v>
      </c>
      <c r="S792" s="198">
        <f>'Raw Data'!D802</f>
        <v>3.2782</v>
      </c>
      <c r="T792" s="15">
        <f t="shared" si="572"/>
        <v>1.7913131716805558E-2</v>
      </c>
      <c r="U792" s="15">
        <f t="shared" si="573"/>
        <v>6.5588347157293711E-2</v>
      </c>
      <c r="V792" s="198">
        <f>'Raw Data'!F802</f>
        <v>2.915</v>
      </c>
      <c r="W792" s="198">
        <f t="shared" si="574"/>
        <v>0.36319999999999997</v>
      </c>
      <c r="Y792" s="207">
        <f>'Raw Data'!A800</f>
        <v>43159</v>
      </c>
      <c r="Z792" s="206">
        <f>'Raw Data'!G800</f>
        <v>5.4847000000000001</v>
      </c>
      <c r="AA792" s="206">
        <f>'Raw Data'!H800</f>
        <v>3.2761</v>
      </c>
      <c r="AB792" s="206">
        <f t="shared" ref="AB792:AB823" si="588">Z792-AA792</f>
        <v>2.2086000000000001</v>
      </c>
      <c r="AC792" s="206">
        <f>'Raw Data'!I800</f>
        <v>3.8660000000000001</v>
      </c>
      <c r="AD792" s="12">
        <f t="shared" ref="AD792:AD823" si="589">LN(AC792/AC791)</f>
        <v>-7.9096603130717844E-3</v>
      </c>
      <c r="AE792" s="15">
        <f t="shared" ref="AE792:AE823" si="590">_xlfn.STDEV.P(AD773:AD792)</f>
        <v>3.7227857234313939E-3</v>
      </c>
      <c r="AG792" s="217">
        <f>'Raw Data'!M800</f>
        <v>43188</v>
      </c>
      <c r="AH792" s="216">
        <f>'Raw Data'!N800</f>
        <v>3160.5306</v>
      </c>
      <c r="AI792" s="14">
        <f t="shared" si="579"/>
        <v>1.2173378081656274E-2</v>
      </c>
      <c r="AJ792" s="15">
        <f t="shared" si="580"/>
        <v>1.2727394476100553E-2</v>
      </c>
      <c r="AK792" s="216">
        <f>'Raw Data'!R800+'Raw Data'!S800</f>
        <v>100322034.9227</v>
      </c>
      <c r="AM792" s="148">
        <f>'Raw Data'!V800</f>
        <v>43116</v>
      </c>
      <c r="AN792" s="147">
        <f>IF('Raw Data'!W800=0,AN791,'Raw Data'!W800)</f>
        <v>6.4366000000000003</v>
      </c>
      <c r="AO792" s="15">
        <f t="shared" si="567"/>
        <v>-7.9203004536426268E-4</v>
      </c>
      <c r="AP792" s="15">
        <f t="shared" si="568"/>
        <v>2.4646432665321738E-3</v>
      </c>
      <c r="AQ792" s="147">
        <f>IF('Raw Data'!Y800=0,AQ791,'Raw Data'!Y800)</f>
        <v>6.4371999999999998</v>
      </c>
      <c r="AR792" s="147">
        <f>IF('Raw Data'!X800=0,AR791,'Raw Data'!X800)</f>
        <v>6.4509999999999996</v>
      </c>
      <c r="AS792" s="147">
        <f t="shared" si="569"/>
        <v>1.3799999999999812E-2</v>
      </c>
      <c r="AT792" s="147">
        <f t="shared" si="570"/>
        <v>5.9999999999948983E-4</v>
      </c>
      <c r="AV792" s="474">
        <f>'Raw Data'!AB792</f>
        <v>43420</v>
      </c>
      <c r="AW792" s="473">
        <f>'Raw Data'!AC792</f>
        <v>260.86</v>
      </c>
      <c r="AX792" s="473">
        <f t="shared" si="582"/>
        <v>290.20400000000001</v>
      </c>
    </row>
    <row r="793" spans="1:50">
      <c r="A793" s="229">
        <f>'Raw Data'!M801</f>
        <v>43189</v>
      </c>
      <c r="B793" s="13">
        <f>'Raw Data'!N801</f>
        <v>3168.8966</v>
      </c>
      <c r="C793" s="14">
        <f t="shared" si="583"/>
        <v>2.6435266913135726E-3</v>
      </c>
      <c r="D793" s="15">
        <f t="shared" si="584"/>
        <v>1.2847062665118099E-2</v>
      </c>
      <c r="E793" s="228">
        <f>'Raw Data'!Q801</f>
        <v>3566.38</v>
      </c>
      <c r="F793" s="14">
        <f t="shared" si="585"/>
        <v>-7.79539940722944E-3</v>
      </c>
      <c r="G793" s="15">
        <f t="shared" si="586"/>
        <v>1.2017887374912934E-2</v>
      </c>
      <c r="H793" s="13">
        <f t="shared" si="587"/>
        <v>0.93545798663717017</v>
      </c>
      <c r="J793" s="199">
        <f>'Raw Data'!A801</f>
        <v>43160</v>
      </c>
      <c r="K793" s="198">
        <f>'Raw Data'!H801</f>
        <v>3.2259000000000002</v>
      </c>
      <c r="L793" s="198">
        <f>'Raw Data'!J801</f>
        <v>0</v>
      </c>
      <c r="M793" s="198">
        <f t="shared" si="578"/>
        <v>-3.2259000000000002</v>
      </c>
      <c r="O793" s="199">
        <f>'Raw Data'!A803</f>
        <v>43164</v>
      </c>
      <c r="P793" s="198">
        <f>'Raw Data'!B803</f>
        <v>4.7220000000000004</v>
      </c>
      <c r="Q793" s="198">
        <f>'Raw Data'!C803</f>
        <v>3.1663999999999999</v>
      </c>
      <c r="R793" s="198">
        <f t="shared" si="571"/>
        <v>1.5556000000000005</v>
      </c>
      <c r="S793" s="198">
        <f>'Raw Data'!D803</f>
        <v>3.2964000000000002</v>
      </c>
      <c r="T793" s="15">
        <f t="shared" si="572"/>
        <v>5.5364726339687774E-3</v>
      </c>
      <c r="U793" s="15">
        <f t="shared" si="573"/>
        <v>6.5509470962145613E-2</v>
      </c>
      <c r="V793" s="198">
        <f>'Raw Data'!F803</f>
        <v>2.8755000000000002</v>
      </c>
      <c r="W793" s="198">
        <f t="shared" si="574"/>
        <v>0.42090000000000005</v>
      </c>
      <c r="Y793" s="207">
        <f>'Raw Data'!A801</f>
        <v>43160</v>
      </c>
      <c r="Z793" s="206">
        <f>'Raw Data'!G801</f>
        <v>5.4915000000000003</v>
      </c>
      <c r="AA793" s="206">
        <f>'Raw Data'!H801</f>
        <v>3.2259000000000002</v>
      </c>
      <c r="AB793" s="206">
        <f t="shared" si="588"/>
        <v>2.2656000000000001</v>
      </c>
      <c r="AC793" s="206">
        <f>'Raw Data'!I801</f>
        <v>3.8763999999999998</v>
      </c>
      <c r="AD793" s="12">
        <f t="shared" si="589"/>
        <v>2.6865070921187036E-3</v>
      </c>
      <c r="AE793" s="15">
        <f t="shared" si="590"/>
        <v>3.8309076920946144E-3</v>
      </c>
      <c r="AG793" s="217">
        <f>'Raw Data'!M801</f>
        <v>43189</v>
      </c>
      <c r="AH793" s="216">
        <f>'Raw Data'!N801</f>
        <v>3168.8966</v>
      </c>
      <c r="AI793" s="14">
        <f t="shared" si="579"/>
        <v>2.6435266913135726E-3</v>
      </c>
      <c r="AJ793" s="15">
        <f t="shared" si="580"/>
        <v>1.2847062665118099E-2</v>
      </c>
      <c r="AK793" s="216">
        <f>'Raw Data'!R801+'Raw Data'!S801</f>
        <v>100100856.506</v>
      </c>
      <c r="AM793" s="148">
        <f>'Raw Data'!V801</f>
        <v>43117</v>
      </c>
      <c r="AN793" s="147">
        <f>IF('Raw Data'!W801=0,AN792,'Raw Data'!W801)</f>
        <v>6.4325000000000001</v>
      </c>
      <c r="AO793" s="15">
        <f t="shared" si="567"/>
        <v>-6.3718521710427669E-4</v>
      </c>
      <c r="AP793" s="15">
        <f t="shared" si="568"/>
        <v>2.376454627554887E-3</v>
      </c>
      <c r="AQ793" s="147">
        <f>IF('Raw Data'!Y801=0,AQ792,'Raw Data'!Y801)</f>
        <v>6.4328000000000003</v>
      </c>
      <c r="AR793" s="147">
        <f>IF('Raw Data'!X801=0,AR792,'Raw Data'!X801)</f>
        <v>6.4466000000000001</v>
      </c>
      <c r="AS793" s="147">
        <f t="shared" si="569"/>
        <v>1.3799999999999812E-2</v>
      </c>
      <c r="AT793" s="147">
        <f t="shared" si="570"/>
        <v>3.00000000000189E-4</v>
      </c>
      <c r="AV793" s="474">
        <f>'Raw Data'!AB793</f>
        <v>43423</v>
      </c>
      <c r="AW793" s="473">
        <f>'Raw Data'!AC793</f>
        <v>356.66</v>
      </c>
      <c r="AX793" s="473">
        <f t="shared" si="582"/>
        <v>304.70999999999998</v>
      </c>
    </row>
    <row r="794" spans="1:50">
      <c r="A794" s="229">
        <f>'Raw Data'!M802</f>
        <v>43192</v>
      </c>
      <c r="B794" s="13">
        <f>'Raw Data'!N802</f>
        <v>3163.1790000000001</v>
      </c>
      <c r="C794" s="14">
        <f t="shared" si="583"/>
        <v>-1.8059170215585392E-3</v>
      </c>
      <c r="D794" s="15">
        <f t="shared" si="584"/>
        <v>1.2704657748037968E-2</v>
      </c>
      <c r="E794" s="228">
        <f>'Raw Data'!Q802</f>
        <v>3539.23</v>
      </c>
      <c r="F794" s="14">
        <f t="shared" si="585"/>
        <v>-7.6418863760644015E-3</v>
      </c>
      <c r="G794" s="15">
        <f t="shared" si="586"/>
        <v>1.1698985470361576E-2</v>
      </c>
      <c r="H794" s="13">
        <f t="shared" si="587"/>
        <v>0.92084223773507778</v>
      </c>
      <c r="J794" s="207">
        <f>'Raw Data'!A802</f>
        <v>43161</v>
      </c>
      <c r="K794" s="206">
        <f>'Raw Data'!H802</f>
        <v>3.2155999999999998</v>
      </c>
      <c r="L794" s="206">
        <f>'Raw Data'!J802</f>
        <v>0</v>
      </c>
      <c r="M794" s="206">
        <f t="shared" ref="M794:M803" si="591">L794-K794</f>
        <v>-3.2155999999999998</v>
      </c>
      <c r="O794" s="207">
        <f>'Raw Data'!A804</f>
        <v>43165</v>
      </c>
      <c r="P794" s="206">
        <f>'Raw Data'!B804</f>
        <v>4.7332000000000001</v>
      </c>
      <c r="Q794" s="206">
        <f>'Raw Data'!C804</f>
        <v>3.1332</v>
      </c>
      <c r="R794" s="206">
        <f t="shared" ref="R794:R809" si="592">P794-Q794</f>
        <v>1.6</v>
      </c>
      <c r="S794" s="206">
        <f>'Raw Data'!D804</f>
        <v>3.206</v>
      </c>
      <c r="T794" s="15">
        <f t="shared" ref="T794:T809" si="593">LN(S794/S793)</f>
        <v>-2.7806909719730325E-2</v>
      </c>
      <c r="U794" s="15">
        <f t="shared" ref="U794:U809" si="594">_xlfn.STDEV.P(T777:T794)</f>
        <v>6.5824858143031906E-2</v>
      </c>
      <c r="V794" s="206">
        <f>'Raw Data'!F804</f>
        <v>2.8658999999999999</v>
      </c>
      <c r="W794" s="206">
        <f t="shared" ref="W794:W809" si="595">S794-V794</f>
        <v>0.34010000000000007</v>
      </c>
      <c r="Y794" s="207">
        <f>'Raw Data'!A802</f>
        <v>43161</v>
      </c>
      <c r="Z794" s="206">
        <f>'Raw Data'!G802</f>
        <v>5.4848999999999997</v>
      </c>
      <c r="AA794" s="206">
        <f>'Raw Data'!H802</f>
        <v>3.2155999999999998</v>
      </c>
      <c r="AB794" s="206">
        <f t="shared" si="588"/>
        <v>2.2692999999999999</v>
      </c>
      <c r="AC794" s="206">
        <f>'Raw Data'!I802</f>
        <v>3.8753000000000002</v>
      </c>
      <c r="AD794" s="12">
        <f t="shared" si="589"/>
        <v>-2.8380871483238695E-4</v>
      </c>
      <c r="AE794" s="15">
        <f t="shared" si="590"/>
        <v>3.8230234215532169E-3</v>
      </c>
      <c r="AG794" s="217">
        <f>'Raw Data'!M802</f>
        <v>43192</v>
      </c>
      <c r="AH794" s="216">
        <f>'Raw Data'!N802</f>
        <v>3163.1790000000001</v>
      </c>
      <c r="AI794" s="14">
        <f t="shared" si="579"/>
        <v>-1.8059170215585392E-3</v>
      </c>
      <c r="AJ794" s="15">
        <f t="shared" si="580"/>
        <v>1.2704657748037968E-2</v>
      </c>
      <c r="AK794" s="216">
        <f>'Raw Data'!R802+'Raw Data'!S802</f>
        <v>100424719.89919999</v>
      </c>
      <c r="AM794" s="148">
        <f>'Raw Data'!V802</f>
        <v>43118</v>
      </c>
      <c r="AN794" s="147">
        <f>IF('Raw Data'!W802=0,AN793,'Raw Data'!W802)</f>
        <v>6.4255000000000004</v>
      </c>
      <c r="AO794" s="15">
        <f t="shared" si="567"/>
        <v>-1.0888164087032876E-3</v>
      </c>
      <c r="AP794" s="15">
        <f t="shared" si="568"/>
        <v>2.3299846428057273E-3</v>
      </c>
      <c r="AQ794" s="147">
        <f>IF('Raw Data'!Y802=0,AQ793,'Raw Data'!Y802)</f>
        <v>6.4218999999999999</v>
      </c>
      <c r="AR794" s="147">
        <f>IF('Raw Data'!X802=0,AR793,'Raw Data'!X802)</f>
        <v>6.4343000000000004</v>
      </c>
      <c r="AS794" s="147">
        <f t="shared" si="569"/>
        <v>1.2400000000000411E-2</v>
      </c>
      <c r="AT794" s="147">
        <f t="shared" si="570"/>
        <v>-3.6000000000004917E-3</v>
      </c>
      <c r="AV794" s="474">
        <f>'Raw Data'!AB794</f>
        <v>43424</v>
      </c>
      <c r="AW794" s="473">
        <f>'Raw Data'!AC794</f>
        <v>344.69</v>
      </c>
      <c r="AX794" s="473">
        <f t="shared" si="582"/>
        <v>320.13800000000003</v>
      </c>
    </row>
    <row r="795" spans="1:50">
      <c r="A795" s="229">
        <f>'Raw Data'!M803</f>
        <v>43193</v>
      </c>
      <c r="B795" s="13">
        <f>'Raw Data'!N803</f>
        <v>3136.6332000000002</v>
      </c>
      <c r="C795" s="14">
        <f t="shared" si="583"/>
        <v>-8.4275391937129185E-3</v>
      </c>
      <c r="D795" s="15">
        <f t="shared" si="584"/>
        <v>1.2542773564392408E-2</v>
      </c>
      <c r="E795" s="228">
        <f>'Raw Data'!Q803</f>
        <v>3509.13</v>
      </c>
      <c r="F795" s="14">
        <f t="shared" si="585"/>
        <v>-8.5410458550217293E-3</v>
      </c>
      <c r="G795" s="15">
        <f t="shared" si="586"/>
        <v>1.1217367984326715E-2</v>
      </c>
      <c r="H795" s="13">
        <f t="shared" si="587"/>
        <v>0.89432914711715927</v>
      </c>
      <c r="J795" s="207">
        <f>'Raw Data'!A803</f>
        <v>43164</v>
      </c>
      <c r="K795" s="206">
        <f>'Raw Data'!H803</f>
        <v>3.2768999999999999</v>
      </c>
      <c r="L795" s="206">
        <f>'Raw Data'!J803</f>
        <v>0</v>
      </c>
      <c r="M795" s="206">
        <f t="shared" si="591"/>
        <v>-3.2768999999999999</v>
      </c>
      <c r="O795" s="207">
        <f>'Raw Data'!A805</f>
        <v>43166</v>
      </c>
      <c r="P795" s="206">
        <f>'Raw Data'!B805</f>
        <v>4.7363999999999997</v>
      </c>
      <c r="Q795" s="206">
        <f>'Raw Data'!C805</f>
        <v>3.0828000000000002</v>
      </c>
      <c r="R795" s="206">
        <f t="shared" si="592"/>
        <v>1.6535999999999995</v>
      </c>
      <c r="S795" s="206">
        <f>'Raw Data'!D805</f>
        <v>3.0619000000000001</v>
      </c>
      <c r="T795" s="15">
        <f t="shared" si="593"/>
        <v>-4.598841587837315E-2</v>
      </c>
      <c r="U795" s="15">
        <f t="shared" si="594"/>
        <v>6.6860972124994547E-2</v>
      </c>
      <c r="V795" s="206">
        <f>'Raw Data'!F805</f>
        <v>2.8460000000000001</v>
      </c>
      <c r="W795" s="206">
        <f t="shared" si="595"/>
        <v>0.21589999999999998</v>
      </c>
      <c r="Y795" s="207">
        <f>'Raw Data'!A803</f>
        <v>43164</v>
      </c>
      <c r="Z795" s="206">
        <f>'Raw Data'!G803</f>
        <v>5.4877000000000002</v>
      </c>
      <c r="AA795" s="206">
        <f>'Raw Data'!H803</f>
        <v>3.2768999999999999</v>
      </c>
      <c r="AB795" s="206">
        <f t="shared" si="588"/>
        <v>2.2108000000000003</v>
      </c>
      <c r="AC795" s="206">
        <f>'Raw Data'!I803</f>
        <v>3.8584999999999998</v>
      </c>
      <c r="AD795" s="12">
        <f t="shared" si="589"/>
        <v>-4.3445722479048257E-3</v>
      </c>
      <c r="AE795" s="15">
        <f t="shared" si="590"/>
        <v>3.7647433906784996E-3</v>
      </c>
      <c r="AG795" s="217">
        <f>'Raw Data'!M803</f>
        <v>43193</v>
      </c>
      <c r="AH795" s="216">
        <f>'Raw Data'!N803</f>
        <v>3136.6332000000002</v>
      </c>
      <c r="AI795" s="14">
        <f t="shared" si="579"/>
        <v>-8.4275391937129185E-3</v>
      </c>
      <c r="AJ795" s="15">
        <f t="shared" si="580"/>
        <v>1.2542773564392408E-2</v>
      </c>
      <c r="AK795" s="216">
        <f>'Raw Data'!R803+'Raw Data'!S803</f>
        <v>100386469.8758</v>
      </c>
      <c r="AM795" s="148">
        <f>'Raw Data'!V803</f>
        <v>43119</v>
      </c>
      <c r="AN795" s="147">
        <f>IF('Raw Data'!W803=0,AN794,'Raw Data'!W803)</f>
        <v>6.4039999999999999</v>
      </c>
      <c r="AO795" s="15">
        <f t="shared" si="567"/>
        <v>-3.3516536305906301E-3</v>
      </c>
      <c r="AP795" s="15">
        <f t="shared" si="568"/>
        <v>2.3576478133291025E-3</v>
      </c>
      <c r="AQ795" s="147">
        <f>IF('Raw Data'!Y803=0,AQ794,'Raw Data'!Y803)</f>
        <v>6.4005000000000001</v>
      </c>
      <c r="AR795" s="147">
        <f>IF('Raw Data'!X803=0,AR794,'Raw Data'!X803)</f>
        <v>6.4145000000000003</v>
      </c>
      <c r="AS795" s="147">
        <f t="shared" si="569"/>
        <v>1.4000000000000234E-2</v>
      </c>
      <c r="AT795" s="147">
        <f t="shared" si="570"/>
        <v>-3.4999999999998366E-3</v>
      </c>
      <c r="AV795" s="474">
        <f>'Raw Data'!AB795</f>
        <v>43425</v>
      </c>
      <c r="AW795" s="473">
        <f>'Raw Data'!AC795</f>
        <v>336.71</v>
      </c>
      <c r="AX795" s="473">
        <f t="shared" si="582"/>
        <v>321.93799999999999</v>
      </c>
    </row>
    <row r="796" spans="1:50">
      <c r="A796" s="229">
        <f>'Raw Data'!M804</f>
        <v>43194</v>
      </c>
      <c r="B796" s="13">
        <f>'Raw Data'!N804</f>
        <v>3131.1113999999998</v>
      </c>
      <c r="C796" s="14">
        <f t="shared" si="583"/>
        <v>-1.7619739734003425E-3</v>
      </c>
      <c r="D796" s="15">
        <f t="shared" si="584"/>
        <v>1.2565253464942588E-2</v>
      </c>
      <c r="E796" s="228">
        <f>'Raw Data'!Q804</f>
        <v>3507.64</v>
      </c>
      <c r="F796" s="14">
        <f t="shared" si="585"/>
        <v>-4.2469683982687256E-4</v>
      </c>
      <c r="G796" s="15">
        <f t="shared" si="586"/>
        <v>1.114227669953605E-2</v>
      </c>
      <c r="H796" s="13">
        <f t="shared" si="587"/>
        <v>0.88675303929390015</v>
      </c>
      <c r="J796" s="207">
        <f>'Raw Data'!A804</f>
        <v>43165</v>
      </c>
      <c r="K796" s="206">
        <f>'Raw Data'!H804</f>
        <v>3.2829000000000002</v>
      </c>
      <c r="L796" s="206">
        <f>'Raw Data'!J804</f>
        <v>0</v>
      </c>
      <c r="M796" s="206">
        <f t="shared" si="591"/>
        <v>-3.2829000000000002</v>
      </c>
      <c r="O796" s="207">
        <f>'Raw Data'!A806</f>
        <v>43167</v>
      </c>
      <c r="P796" s="206">
        <f>'Raw Data'!B806</f>
        <v>4.7407000000000004</v>
      </c>
      <c r="Q796" s="206">
        <f>'Raw Data'!C806</f>
        <v>3.1768000000000001</v>
      </c>
      <c r="R796" s="206">
        <f t="shared" si="592"/>
        <v>1.5639000000000003</v>
      </c>
      <c r="S796" s="206">
        <f>'Raw Data'!D806</f>
        <v>3.0066000000000002</v>
      </c>
      <c r="T796" s="15">
        <f t="shared" si="593"/>
        <v>-1.8225766097391065E-2</v>
      </c>
      <c r="U796" s="15">
        <f t="shared" si="594"/>
        <v>6.6990310601435371E-2</v>
      </c>
      <c r="V796" s="206">
        <f>'Raw Data'!F806</f>
        <v>2.7536</v>
      </c>
      <c r="W796" s="206">
        <f t="shared" si="595"/>
        <v>0.25300000000000011</v>
      </c>
      <c r="Y796" s="207">
        <f>'Raw Data'!A804</f>
        <v>43165</v>
      </c>
      <c r="Z796" s="206">
        <f>'Raw Data'!G804</f>
        <v>5.4794999999999998</v>
      </c>
      <c r="AA796" s="206">
        <f>'Raw Data'!H804</f>
        <v>3.2829000000000002</v>
      </c>
      <c r="AB796" s="206">
        <f t="shared" si="588"/>
        <v>2.1965999999999997</v>
      </c>
      <c r="AC796" s="206">
        <f>'Raw Data'!I804</f>
        <v>3.8632</v>
      </c>
      <c r="AD796" s="12">
        <f t="shared" si="589"/>
        <v>1.2173486616744932E-3</v>
      </c>
      <c r="AE796" s="15">
        <f t="shared" si="590"/>
        <v>3.7489210287417491E-3</v>
      </c>
      <c r="AG796" s="217">
        <f>'Raw Data'!M804</f>
        <v>43194</v>
      </c>
      <c r="AH796" s="216">
        <f>'Raw Data'!N804</f>
        <v>3131.1113999999998</v>
      </c>
      <c r="AI796" s="14">
        <f t="shared" si="579"/>
        <v>-1.7619739734003425E-3</v>
      </c>
      <c r="AJ796" s="15">
        <f t="shared" si="580"/>
        <v>1.2565253464942588E-2</v>
      </c>
      <c r="AK796" s="216">
        <f>'Raw Data'!R804+'Raw Data'!S804</f>
        <v>99768613.281499997</v>
      </c>
      <c r="AM796" s="148">
        <f>'Raw Data'!V804</f>
        <v>43122</v>
      </c>
      <c r="AN796" s="147">
        <f>IF('Raw Data'!W804=0,AN795,'Raw Data'!W804)</f>
        <v>6.4036</v>
      </c>
      <c r="AO796" s="15">
        <f t="shared" si="567"/>
        <v>-6.2462912665881535E-5</v>
      </c>
      <c r="AP796" s="15">
        <f t="shared" si="568"/>
        <v>2.2630952376879623E-3</v>
      </c>
      <c r="AQ796" s="147">
        <f>IF('Raw Data'!Y804=0,AQ795,'Raw Data'!Y804)</f>
        <v>6.4028</v>
      </c>
      <c r="AR796" s="147">
        <f>IF('Raw Data'!X804=0,AR795,'Raw Data'!X804)</f>
        <v>6.4177</v>
      </c>
      <c r="AS796" s="147">
        <f t="shared" si="569"/>
        <v>1.4899999999999913E-2</v>
      </c>
      <c r="AT796" s="147">
        <f t="shared" si="570"/>
        <v>-7.9999999999991189E-4</v>
      </c>
      <c r="AV796" s="474">
        <f>'Raw Data'!AB796</f>
        <v>43426</v>
      </c>
      <c r="AW796" s="473">
        <f>'Raw Data'!AC796</f>
        <v>284.83999999999997</v>
      </c>
      <c r="AX796" s="473">
        <f t="shared" si="582"/>
        <v>316.75200000000001</v>
      </c>
    </row>
    <row r="797" spans="1:50">
      <c r="A797" s="229">
        <f>'Raw Data'!M805</f>
        <v>43199</v>
      </c>
      <c r="B797" s="13">
        <f>'Raw Data'!N805</f>
        <v>3138.2936</v>
      </c>
      <c r="C797" s="14">
        <f t="shared" si="583"/>
        <v>2.2911913146296567E-3</v>
      </c>
      <c r="D797" s="15">
        <f t="shared" si="584"/>
        <v>1.2732293333346587E-2</v>
      </c>
      <c r="E797" s="228">
        <f>'Raw Data'!Q805</f>
        <v>3507.74</v>
      </c>
      <c r="F797" s="14">
        <f t="shared" si="585"/>
        <v>2.85087906874377E-5</v>
      </c>
      <c r="G797" s="15">
        <f t="shared" si="586"/>
        <v>1.13180795683869E-2</v>
      </c>
      <c r="H797" s="13">
        <f t="shared" si="587"/>
        <v>0.88892701982793765</v>
      </c>
      <c r="J797" s="207">
        <f>'Raw Data'!A805</f>
        <v>43166</v>
      </c>
      <c r="K797" s="206">
        <f>'Raw Data'!H805</f>
        <v>3.2938999999999998</v>
      </c>
      <c r="L797" s="206">
        <f>'Raw Data'!J805</f>
        <v>0</v>
      </c>
      <c r="M797" s="206">
        <f t="shared" si="591"/>
        <v>-3.2938999999999998</v>
      </c>
      <c r="O797" s="207">
        <f>'Raw Data'!A807</f>
        <v>43168</v>
      </c>
      <c r="P797" s="206">
        <f>'Raw Data'!B807</f>
        <v>4.7409999999999997</v>
      </c>
      <c r="Q797" s="206">
        <f>'Raw Data'!C807</f>
        <v>3.1856</v>
      </c>
      <c r="R797" s="206">
        <f t="shared" si="592"/>
        <v>1.5553999999999997</v>
      </c>
      <c r="S797" s="206">
        <f>'Raw Data'!D807</f>
        <v>2.9668000000000001</v>
      </c>
      <c r="T797" s="15">
        <f t="shared" si="593"/>
        <v>-1.3325941331330998E-2</v>
      </c>
      <c r="U797" s="15">
        <f t="shared" si="594"/>
        <v>6.5290593981060074E-2</v>
      </c>
      <c r="V797" s="206">
        <f>'Raw Data'!F807</f>
        <v>2.7542</v>
      </c>
      <c r="W797" s="206">
        <f t="shared" si="595"/>
        <v>0.21260000000000012</v>
      </c>
      <c r="Y797" s="207">
        <f>'Raw Data'!A805</f>
        <v>43166</v>
      </c>
      <c r="Z797" s="206">
        <f>'Raw Data'!G805</f>
        <v>5.4859999999999998</v>
      </c>
      <c r="AA797" s="206">
        <f>'Raw Data'!H805</f>
        <v>3.2938999999999998</v>
      </c>
      <c r="AB797" s="206">
        <f t="shared" si="588"/>
        <v>2.1920999999999999</v>
      </c>
      <c r="AC797" s="206">
        <f>'Raw Data'!I805</f>
        <v>3.8712</v>
      </c>
      <c r="AD797" s="12">
        <f t="shared" si="589"/>
        <v>2.068680919776556E-3</v>
      </c>
      <c r="AE797" s="15">
        <f t="shared" si="590"/>
        <v>3.8059406488373925E-3</v>
      </c>
      <c r="AG797" s="217">
        <f>'Raw Data'!M805</f>
        <v>43199</v>
      </c>
      <c r="AH797" s="216">
        <f>'Raw Data'!N805</f>
        <v>3138.2936</v>
      </c>
      <c r="AI797" s="14">
        <f t="shared" si="579"/>
        <v>2.2911913146296567E-3</v>
      </c>
      <c r="AJ797" s="15">
        <f t="shared" si="580"/>
        <v>1.2732293333346587E-2</v>
      </c>
      <c r="AK797" s="216">
        <f>'Raw Data'!R805+'Raw Data'!S805</f>
        <v>100094962.6802</v>
      </c>
      <c r="AM797" s="148">
        <f>'Raw Data'!V805</f>
        <v>43123</v>
      </c>
      <c r="AN797" s="147">
        <f>IF('Raw Data'!W805=0,AN796,'Raw Data'!W805)</f>
        <v>6.4042000000000003</v>
      </c>
      <c r="AO797" s="15">
        <f t="shared" si="567"/>
        <v>9.3692905954027505E-5</v>
      </c>
      <c r="AP797" s="15">
        <f t="shared" si="568"/>
        <v>2.249026846012009E-3</v>
      </c>
      <c r="AQ797" s="147">
        <f>IF('Raw Data'!Y805=0,AQ796,'Raw Data'!Y805)</f>
        <v>6.3987999999999996</v>
      </c>
      <c r="AR797" s="147">
        <f>IF('Raw Data'!X805=0,AR796,'Raw Data'!X805)</f>
        <v>6.4141000000000004</v>
      </c>
      <c r="AS797" s="147">
        <f t="shared" si="569"/>
        <v>1.5300000000000757E-2</v>
      </c>
      <c r="AT797" s="147">
        <f t="shared" si="570"/>
        <v>-5.4000000000007375E-3</v>
      </c>
      <c r="AV797" s="474">
        <f>'Raw Data'!AB797</f>
        <v>43427</v>
      </c>
      <c r="AW797" s="473">
        <f>'Raw Data'!AC797</f>
        <v>260.58</v>
      </c>
      <c r="AX797" s="473">
        <f t="shared" si="582"/>
        <v>316.69599999999997</v>
      </c>
    </row>
    <row r="798" spans="1:50">
      <c r="A798" s="229">
        <f>'Raw Data'!M806</f>
        <v>43200</v>
      </c>
      <c r="B798" s="13">
        <f>'Raw Data'!N806</f>
        <v>3190.3216000000002</v>
      </c>
      <c r="C798" s="14">
        <f t="shared" si="583"/>
        <v>1.6442514049322763E-2</v>
      </c>
      <c r="D798" s="15">
        <f t="shared" si="584"/>
        <v>9.1602864424191813E-3</v>
      </c>
      <c r="E798" s="228">
        <f>'Raw Data'!Q806</f>
        <v>3613.3</v>
      </c>
      <c r="F798" s="14">
        <f t="shared" si="585"/>
        <v>2.9649526750987858E-2</v>
      </c>
      <c r="G798" s="15">
        <f t="shared" si="586"/>
        <v>1.3694881954425505E-2</v>
      </c>
      <c r="H798" s="13">
        <f t="shared" si="587"/>
        <v>1.4950276981522819</v>
      </c>
      <c r="J798" s="207">
        <f>'Raw Data'!A806</f>
        <v>43167</v>
      </c>
      <c r="K798" s="206">
        <f>'Raw Data'!H806</f>
        <v>3.2948</v>
      </c>
      <c r="L798" s="206">
        <f>'Raw Data'!J806</f>
        <v>0</v>
      </c>
      <c r="M798" s="206">
        <f t="shared" si="591"/>
        <v>-3.2948</v>
      </c>
      <c r="O798" s="207">
        <f>'Raw Data'!A808</f>
        <v>43171</v>
      </c>
      <c r="P798" s="206">
        <f>'Raw Data'!B808</f>
        <v>4.7350000000000003</v>
      </c>
      <c r="Q798" s="206">
        <f>'Raw Data'!C808</f>
        <v>3.0112999999999999</v>
      </c>
      <c r="R798" s="206">
        <f t="shared" si="592"/>
        <v>1.7237000000000005</v>
      </c>
      <c r="S798" s="206">
        <f>'Raw Data'!D808</f>
        <v>3.0476999999999999</v>
      </c>
      <c r="T798" s="15">
        <f t="shared" si="593"/>
        <v>2.6903276903205948E-2</v>
      </c>
      <c r="U798" s="15">
        <f t="shared" si="594"/>
        <v>6.5513615878573031E-2</v>
      </c>
      <c r="V798" s="206">
        <f>'Raw Data'!F808</f>
        <v>2.8258000000000001</v>
      </c>
      <c r="W798" s="206">
        <f t="shared" si="595"/>
        <v>0.22189999999999976</v>
      </c>
      <c r="Y798" s="207">
        <f>'Raw Data'!A806</f>
        <v>43167</v>
      </c>
      <c r="Z798" s="206">
        <f>'Raw Data'!G806</f>
        <v>5.4424999999999999</v>
      </c>
      <c r="AA798" s="206">
        <f>'Raw Data'!H806</f>
        <v>3.2948</v>
      </c>
      <c r="AB798" s="206">
        <f t="shared" si="588"/>
        <v>2.1476999999999999</v>
      </c>
      <c r="AC798" s="206">
        <f>'Raw Data'!I806</f>
        <v>3.8662999999999998</v>
      </c>
      <c r="AD798" s="12">
        <f t="shared" si="589"/>
        <v>-1.2665591353892658E-3</v>
      </c>
      <c r="AE798" s="15">
        <f t="shared" si="590"/>
        <v>3.7303908442720161E-3</v>
      </c>
      <c r="AG798" s="217">
        <f>'Raw Data'!M806</f>
        <v>43200</v>
      </c>
      <c r="AH798" s="216">
        <f>'Raw Data'!N806</f>
        <v>3190.3216000000002</v>
      </c>
      <c r="AI798" s="14">
        <f t="shared" si="579"/>
        <v>1.6442514049322763E-2</v>
      </c>
      <c r="AJ798" s="15">
        <f t="shared" si="580"/>
        <v>9.1602864424191813E-3</v>
      </c>
      <c r="AK798" s="216">
        <f>'Raw Data'!R806+'Raw Data'!S806</f>
        <v>100017562.14559999</v>
      </c>
      <c r="AM798" s="179">
        <f>'Raw Data'!V806</f>
        <v>43124</v>
      </c>
      <c r="AN798" s="178">
        <f>IF('Raw Data'!W806=0,AN797,'Raw Data'!W806)</f>
        <v>6.3875000000000002</v>
      </c>
      <c r="AO798" s="15">
        <f t="shared" ref="AO798:AO802" si="596">LN(AN798/AN797)</f>
        <v>-2.6110695979335479E-3</v>
      </c>
      <c r="AP798" s="15">
        <f t="shared" ref="AP798:AP802" si="597">_xlfn.STDEV.P(AO779:AO798)</f>
        <v>2.1738650405328497E-3</v>
      </c>
      <c r="AQ798" s="178">
        <f>IF('Raw Data'!Y806=0,AQ797,'Raw Data'!Y806)</f>
        <v>6.3491999999999997</v>
      </c>
      <c r="AR798" s="178">
        <f>IF('Raw Data'!X806=0,AR797,'Raw Data'!X806)</f>
        <v>6.3648999999999996</v>
      </c>
      <c r="AS798" s="178">
        <f t="shared" ref="AS798:AS802" si="598">AR798-AQ798</f>
        <v>1.5699999999999825E-2</v>
      </c>
      <c r="AT798" s="178">
        <f t="shared" ref="AT798:AT802" si="599">AQ798-AN798</f>
        <v>-3.8300000000000445E-2</v>
      </c>
      <c r="AV798" s="474">
        <f>'Raw Data'!AB798</f>
        <v>43430</v>
      </c>
      <c r="AW798" s="473">
        <f>'Raw Data'!AC798</f>
        <v>402.69</v>
      </c>
      <c r="AX798" s="473">
        <f t="shared" si="582"/>
        <v>325.90199999999999</v>
      </c>
    </row>
    <row r="799" spans="1:50">
      <c r="A799" s="229">
        <f>'Raw Data'!M807</f>
        <v>43201</v>
      </c>
      <c r="B799" s="13">
        <f>'Raw Data'!N807</f>
        <v>3208.0817999999999</v>
      </c>
      <c r="C799" s="14">
        <f t="shared" si="583"/>
        <v>5.5514616700177806E-3</v>
      </c>
      <c r="D799" s="15">
        <f t="shared" si="584"/>
        <v>8.900930492512402E-3</v>
      </c>
      <c r="E799" s="228">
        <f>'Raw Data'!Q807</f>
        <v>3652.86</v>
      </c>
      <c r="F799" s="14">
        <f t="shared" si="585"/>
        <v>1.0888940205489434E-2</v>
      </c>
      <c r="G799" s="15">
        <f t="shared" si="586"/>
        <v>1.1545377072705722E-2</v>
      </c>
      <c r="H799" s="13">
        <f t="shared" si="587"/>
        <v>1.2970977677466271</v>
      </c>
      <c r="J799" s="207">
        <f>'Raw Data'!A807</f>
        <v>43168</v>
      </c>
      <c r="K799" s="206">
        <f>'Raw Data'!H807</f>
        <v>3.258</v>
      </c>
      <c r="L799" s="206">
        <f>'Raw Data'!J807</f>
        <v>0</v>
      </c>
      <c r="M799" s="206">
        <f t="shared" si="591"/>
        <v>-3.258</v>
      </c>
      <c r="O799" s="207">
        <f>'Raw Data'!A809</f>
        <v>43172</v>
      </c>
      <c r="P799" s="206">
        <f>'Raw Data'!B809</f>
        <v>4.7249999999999996</v>
      </c>
      <c r="Q799" s="206">
        <f>'Raw Data'!C809</f>
        <v>2.9026000000000001</v>
      </c>
      <c r="R799" s="206">
        <f t="shared" si="592"/>
        <v>1.8223999999999996</v>
      </c>
      <c r="S799" s="206">
        <f>'Raw Data'!D809</f>
        <v>3.2852000000000001</v>
      </c>
      <c r="T799" s="15">
        <f t="shared" si="593"/>
        <v>7.5040325100428462E-2</v>
      </c>
      <c r="U799" s="15">
        <f t="shared" si="594"/>
        <v>6.699039747686468E-2</v>
      </c>
      <c r="V799" s="206">
        <f>'Raw Data'!F809</f>
        <v>2.9077999999999999</v>
      </c>
      <c r="W799" s="206">
        <f t="shared" si="595"/>
        <v>0.37740000000000018</v>
      </c>
      <c r="Y799" s="207">
        <f>'Raw Data'!A807</f>
        <v>43168</v>
      </c>
      <c r="Z799" s="206">
        <f>'Raw Data'!G807</f>
        <v>5.4679000000000002</v>
      </c>
      <c r="AA799" s="206">
        <f>'Raw Data'!H807</f>
        <v>3.258</v>
      </c>
      <c r="AB799" s="206">
        <f t="shared" si="588"/>
        <v>2.2099000000000002</v>
      </c>
      <c r="AC799" s="206">
        <f>'Raw Data'!I807</f>
        <v>3.8439000000000001</v>
      </c>
      <c r="AD799" s="12">
        <f t="shared" si="589"/>
        <v>-5.8105011600793639E-3</v>
      </c>
      <c r="AE799" s="15">
        <f t="shared" si="590"/>
        <v>3.7361248634583178E-3</v>
      </c>
      <c r="AG799" s="217">
        <f>'Raw Data'!M807</f>
        <v>43201</v>
      </c>
      <c r="AH799" s="216">
        <f>'Raw Data'!N807</f>
        <v>3208.0817999999999</v>
      </c>
      <c r="AI799" s="14">
        <f t="shared" si="579"/>
        <v>5.5514616700177806E-3</v>
      </c>
      <c r="AJ799" s="15">
        <f t="shared" si="580"/>
        <v>8.900930492512402E-3</v>
      </c>
      <c r="AK799" s="216">
        <f>'Raw Data'!R807+'Raw Data'!S807</f>
        <v>100092307.0614</v>
      </c>
      <c r="AM799" s="179">
        <f>'Raw Data'!V807</f>
        <v>43125</v>
      </c>
      <c r="AN799" s="178">
        <f>IF('Raw Data'!W807=0,AN798,'Raw Data'!W807)</f>
        <v>6.335</v>
      </c>
      <c r="AO799" s="15">
        <f t="shared" si="596"/>
        <v>-8.2531417567205251E-3</v>
      </c>
      <c r="AP799" s="15">
        <f t="shared" si="597"/>
        <v>2.6278743851224219E-3</v>
      </c>
      <c r="AQ799" s="178">
        <f>IF('Raw Data'!Y807=0,AQ798,'Raw Data'!Y807)</f>
        <v>6.3300999999999998</v>
      </c>
      <c r="AR799" s="178">
        <f>IF('Raw Data'!X807=0,AR798,'Raw Data'!X807)</f>
        <v>6.3497000000000003</v>
      </c>
      <c r="AS799" s="178">
        <f t="shared" si="598"/>
        <v>1.9600000000000506E-2</v>
      </c>
      <c r="AT799" s="178">
        <f t="shared" si="599"/>
        <v>-4.9000000000001265E-3</v>
      </c>
      <c r="AV799" s="484">
        <f>'Raw Data'!AB799</f>
        <v>43431</v>
      </c>
      <c r="AW799" s="483">
        <f>'Raw Data'!AC799</f>
        <v>390.46</v>
      </c>
      <c r="AX799" s="483">
        <f t="shared" ref="AX799:AX805" si="600">AVERAGE(AW795:AW799)</f>
        <v>335.05599999999998</v>
      </c>
    </row>
    <row r="800" spans="1:50">
      <c r="A800" s="229">
        <f>'Raw Data'!M808</f>
        <v>43202</v>
      </c>
      <c r="B800" s="13">
        <f>'Raw Data'!N808</f>
        <v>3180.1583000000001</v>
      </c>
      <c r="C800" s="14">
        <f t="shared" si="583"/>
        <v>-8.7422130049751145E-3</v>
      </c>
      <c r="D800" s="15">
        <f t="shared" si="584"/>
        <v>9.0145644536304866E-3</v>
      </c>
      <c r="E800" s="228">
        <f>'Raw Data'!Q808</f>
        <v>3598.14</v>
      </c>
      <c r="F800" s="14">
        <f t="shared" si="585"/>
        <v>-1.5093377136893796E-2</v>
      </c>
      <c r="G800" s="15">
        <f t="shared" si="586"/>
        <v>1.2714098431364066E-2</v>
      </c>
      <c r="H800" s="13">
        <f t="shared" si="587"/>
        <v>1.410395199542186</v>
      </c>
      <c r="J800" s="207">
        <f>'Raw Data'!A808</f>
        <v>43171</v>
      </c>
      <c r="K800" s="206">
        <f>'Raw Data'!H808</f>
        <v>3.2610000000000001</v>
      </c>
      <c r="L800" s="206">
        <f>'Raw Data'!J808</f>
        <v>0</v>
      </c>
      <c r="M800" s="206">
        <f t="shared" si="591"/>
        <v>-3.2610000000000001</v>
      </c>
      <c r="O800" s="207">
        <f>'Raw Data'!A810</f>
        <v>43173</v>
      </c>
      <c r="P800" s="206">
        <f>'Raw Data'!B810</f>
        <v>4.7190000000000003</v>
      </c>
      <c r="Q800" s="206">
        <f>'Raw Data'!C810</f>
        <v>2.8822999999999999</v>
      </c>
      <c r="R800" s="206">
        <f t="shared" si="592"/>
        <v>1.8367000000000004</v>
      </c>
      <c r="S800" s="206">
        <f>'Raw Data'!D810</f>
        <v>3.1572</v>
      </c>
      <c r="T800" s="15">
        <f t="shared" si="593"/>
        <v>-3.9741974031789876E-2</v>
      </c>
      <c r="U800" s="15">
        <f t="shared" si="594"/>
        <v>6.5011310719159304E-2</v>
      </c>
      <c r="V800" s="206">
        <f>'Raw Data'!F810</f>
        <v>2.8736999999999999</v>
      </c>
      <c r="W800" s="206">
        <f t="shared" si="595"/>
        <v>0.28350000000000009</v>
      </c>
      <c r="Y800" s="207">
        <f>'Raw Data'!A808</f>
        <v>43171</v>
      </c>
      <c r="Z800" s="206">
        <f>'Raw Data'!G808</f>
        <v>5.4668999999999999</v>
      </c>
      <c r="AA800" s="206">
        <f>'Raw Data'!H808</f>
        <v>3.2610000000000001</v>
      </c>
      <c r="AB800" s="206">
        <f t="shared" si="588"/>
        <v>2.2058999999999997</v>
      </c>
      <c r="AC800" s="206">
        <f>'Raw Data'!I808</f>
        <v>3.8426</v>
      </c>
      <c r="AD800" s="12">
        <f t="shared" si="589"/>
        <v>-3.3825538603923365E-4</v>
      </c>
      <c r="AE800" s="15">
        <f t="shared" si="590"/>
        <v>3.7380391071594092E-3</v>
      </c>
      <c r="AG800" s="217">
        <f>'Raw Data'!M808</f>
        <v>43202</v>
      </c>
      <c r="AH800" s="216">
        <f>'Raw Data'!N808</f>
        <v>3180.1583000000001</v>
      </c>
      <c r="AI800" s="14">
        <f t="shared" si="579"/>
        <v>-8.7422130049751145E-3</v>
      </c>
      <c r="AJ800" s="15">
        <f t="shared" si="580"/>
        <v>9.0145644536304866E-3</v>
      </c>
      <c r="AK800" s="216">
        <f>'Raw Data'!R808+'Raw Data'!S808</f>
        <v>100109180.7406</v>
      </c>
      <c r="AM800" s="179">
        <f>'Raw Data'!V808</f>
        <v>43126</v>
      </c>
      <c r="AN800" s="178">
        <f>IF('Raw Data'!W808=0,AN799,'Raw Data'!W808)</f>
        <v>6.3227000000000002</v>
      </c>
      <c r="AO800" s="15">
        <f t="shared" si="596"/>
        <v>-1.9434816548896936E-3</v>
      </c>
      <c r="AP800" s="15">
        <f t="shared" si="597"/>
        <v>2.5920408599415046E-3</v>
      </c>
      <c r="AQ800" s="178">
        <f>IF('Raw Data'!Y808=0,AQ799,'Raw Data'!Y808)</f>
        <v>6.3262</v>
      </c>
      <c r="AR800" s="178">
        <f>IF('Raw Data'!X808=0,AR799,'Raw Data'!X808)</f>
        <v>6.3391999999999999</v>
      </c>
      <c r="AS800" s="178">
        <f t="shared" si="598"/>
        <v>1.2999999999999901E-2</v>
      </c>
      <c r="AT800" s="178">
        <f t="shared" si="599"/>
        <v>3.4999999999998366E-3</v>
      </c>
      <c r="AV800" s="484">
        <f>'Raw Data'!AB800</f>
        <v>43432</v>
      </c>
      <c r="AW800" s="483">
        <f>'Raw Data'!AC800</f>
        <v>344.45</v>
      </c>
      <c r="AX800" s="483">
        <f t="shared" si="600"/>
        <v>336.60399999999998</v>
      </c>
    </row>
    <row r="801" spans="1:50">
      <c r="A801" s="229">
        <f>'Raw Data'!M809</f>
        <v>43203</v>
      </c>
      <c r="B801" s="13">
        <f>'Raw Data'!N809</f>
        <v>3159.0520999999999</v>
      </c>
      <c r="C801" s="14">
        <f t="shared" si="583"/>
        <v>-6.6589611824381971E-3</v>
      </c>
      <c r="D801" s="15">
        <f t="shared" si="584"/>
        <v>8.037782534829372E-3</v>
      </c>
      <c r="E801" s="228">
        <f>'Raw Data'!Q809</f>
        <v>3572.45</v>
      </c>
      <c r="F801" s="14">
        <f t="shared" si="585"/>
        <v>-7.1654103545001901E-3</v>
      </c>
      <c r="G801" s="15">
        <f t="shared" si="586"/>
        <v>1.2975762893172638E-2</v>
      </c>
      <c r="H801" s="13">
        <f t="shared" si="587"/>
        <v>1.6143461006746547</v>
      </c>
      <c r="J801" s="207">
        <f>'Raw Data'!A809</f>
        <v>43172</v>
      </c>
      <c r="K801" s="206">
        <f>'Raw Data'!H809</f>
        <v>3.2812000000000001</v>
      </c>
      <c r="L801" s="206">
        <f>'Raw Data'!J809</f>
        <v>0</v>
      </c>
      <c r="M801" s="206">
        <f t="shared" si="591"/>
        <v>-3.2812000000000001</v>
      </c>
      <c r="O801" s="207">
        <f>'Raw Data'!A811</f>
        <v>43174</v>
      </c>
      <c r="P801" s="206">
        <f>'Raw Data'!B811</f>
        <v>4.7138999999999998</v>
      </c>
      <c r="Q801" s="206">
        <f>'Raw Data'!C811</f>
        <v>3.1265999999999998</v>
      </c>
      <c r="R801" s="206">
        <f t="shared" si="592"/>
        <v>1.5872999999999999</v>
      </c>
      <c r="S801" s="206">
        <f>'Raw Data'!D811</f>
        <v>3.1589</v>
      </c>
      <c r="T801" s="15">
        <f t="shared" si="593"/>
        <v>5.3830687957810729E-4</v>
      </c>
      <c r="U801" s="15">
        <f t="shared" si="594"/>
        <v>6.4800659561122492E-2</v>
      </c>
      <c r="V801" s="206">
        <f>'Raw Data'!F811</f>
        <v>2.8704999999999998</v>
      </c>
      <c r="W801" s="206">
        <f t="shared" si="595"/>
        <v>0.28840000000000021</v>
      </c>
      <c r="Y801" s="207">
        <f>'Raw Data'!A809</f>
        <v>43172</v>
      </c>
      <c r="Z801" s="206">
        <f>'Raw Data'!G809</f>
        <v>5.4724000000000004</v>
      </c>
      <c r="AA801" s="206">
        <f>'Raw Data'!H809</f>
        <v>3.2812000000000001</v>
      </c>
      <c r="AB801" s="206">
        <f t="shared" si="588"/>
        <v>2.1912000000000003</v>
      </c>
      <c r="AC801" s="206">
        <f>'Raw Data'!I809</f>
        <v>3.8443999999999998</v>
      </c>
      <c r="AD801" s="12">
        <f t="shared" si="589"/>
        <v>4.683231515282307E-4</v>
      </c>
      <c r="AE801" s="15">
        <f t="shared" si="590"/>
        <v>3.7506685500548627E-3</v>
      </c>
      <c r="AG801" s="217">
        <f>'Raw Data'!M809</f>
        <v>43203</v>
      </c>
      <c r="AH801" s="216">
        <f>'Raw Data'!N809</f>
        <v>3159.0520999999999</v>
      </c>
      <c r="AI801" s="14">
        <f t="shared" si="579"/>
        <v>-6.6589611824381971E-3</v>
      </c>
      <c r="AJ801" s="15">
        <f t="shared" si="580"/>
        <v>8.037782534829372E-3</v>
      </c>
      <c r="AK801" s="216">
        <f>'Raw Data'!R809+'Raw Data'!S809</f>
        <v>99960603.940099999</v>
      </c>
      <c r="AM801" s="179">
        <f>'Raw Data'!V809</f>
        <v>43129</v>
      </c>
      <c r="AN801" s="178">
        <f>IF('Raw Data'!W809=0,AN800,'Raw Data'!W809)</f>
        <v>6.3266</v>
      </c>
      <c r="AO801" s="15">
        <f t="shared" si="596"/>
        <v>6.1663493214285858E-4</v>
      </c>
      <c r="AP801" s="15">
        <f t="shared" si="597"/>
        <v>2.6129852127192853E-3</v>
      </c>
      <c r="AQ801" s="178">
        <f>IF('Raw Data'!Y809=0,AQ800,'Raw Data'!Y809)</f>
        <v>6.3380999999999998</v>
      </c>
      <c r="AR801" s="178">
        <f>IF('Raw Data'!X809=0,AR800,'Raw Data'!X809)</f>
        <v>6.3514999999999997</v>
      </c>
      <c r="AS801" s="178">
        <f t="shared" si="598"/>
        <v>1.3399999999999856E-2</v>
      </c>
      <c r="AT801" s="178">
        <f t="shared" si="599"/>
        <v>1.1499999999999844E-2</v>
      </c>
      <c r="AV801" s="484">
        <f>'Raw Data'!AB801</f>
        <v>43433</v>
      </c>
      <c r="AW801" s="483">
        <f>'Raw Data'!AC801</f>
        <v>340.85</v>
      </c>
      <c r="AX801" s="483">
        <f t="shared" si="600"/>
        <v>347.80600000000004</v>
      </c>
    </row>
    <row r="802" spans="1:50">
      <c r="A802" s="229">
        <f>'Raw Data'!M810</f>
        <v>43206</v>
      </c>
      <c r="B802" s="13">
        <f>'Raw Data'!N810</f>
        <v>3110.6489000000001</v>
      </c>
      <c r="C802" s="14">
        <f t="shared" si="583"/>
        <v>-1.5440660300339873E-2</v>
      </c>
      <c r="D802" s="15">
        <f t="shared" si="584"/>
        <v>8.5127896201559819E-3</v>
      </c>
      <c r="E802" s="228">
        <f>'Raw Data'!Q810</f>
        <v>3471.12</v>
      </c>
      <c r="F802" s="14">
        <f t="shared" si="585"/>
        <v>-2.8774326471234474E-2</v>
      </c>
      <c r="G802" s="15">
        <f t="shared" si="586"/>
        <v>1.4749542038114584E-2</v>
      </c>
      <c r="H802" s="13">
        <f t="shared" si="587"/>
        <v>1.7326332138164979</v>
      </c>
      <c r="J802" s="207">
        <f>'Raw Data'!A810</f>
        <v>43173</v>
      </c>
      <c r="K802" s="206">
        <f>'Raw Data'!H810</f>
        <v>3.2823000000000002</v>
      </c>
      <c r="L802" s="206">
        <f>'Raw Data'!J810</f>
        <v>0</v>
      </c>
      <c r="M802" s="206">
        <f t="shared" si="591"/>
        <v>-3.2823000000000002</v>
      </c>
      <c r="O802" s="207">
        <f>'Raw Data'!A812</f>
        <v>43175</v>
      </c>
      <c r="P802" s="206">
        <f>'Raw Data'!B812</f>
        <v>4.7119999999999997</v>
      </c>
      <c r="Q802" s="206">
        <f>'Raw Data'!C812</f>
        <v>3.2991999999999999</v>
      </c>
      <c r="R802" s="206">
        <f t="shared" si="592"/>
        <v>1.4127999999999998</v>
      </c>
      <c r="S802" s="206">
        <f>'Raw Data'!D812</f>
        <v>3.0266999999999999</v>
      </c>
      <c r="T802" s="15">
        <f t="shared" si="593"/>
        <v>-4.2750948631382048E-2</v>
      </c>
      <c r="U802" s="15">
        <f t="shared" si="594"/>
        <v>5.9932627378468439E-2</v>
      </c>
      <c r="V802" s="206">
        <f>'Raw Data'!F812</f>
        <v>2.8071000000000002</v>
      </c>
      <c r="W802" s="206">
        <f t="shared" si="595"/>
        <v>0.2195999999999998</v>
      </c>
      <c r="Y802" s="207">
        <f>'Raw Data'!A810</f>
        <v>43173</v>
      </c>
      <c r="Z802" s="206">
        <f>'Raw Data'!G810</f>
        <v>5.4755000000000003</v>
      </c>
      <c r="AA802" s="206">
        <f>'Raw Data'!H810</f>
        <v>3.2823000000000002</v>
      </c>
      <c r="AB802" s="206">
        <f t="shared" si="588"/>
        <v>2.1932</v>
      </c>
      <c r="AC802" s="206">
        <f>'Raw Data'!I810</f>
        <v>3.8593000000000002</v>
      </c>
      <c r="AD802" s="12">
        <f t="shared" si="589"/>
        <v>3.8682759141056146E-3</v>
      </c>
      <c r="AE802" s="15">
        <f t="shared" si="590"/>
        <v>3.8943977794167416E-3</v>
      </c>
      <c r="AG802" s="217">
        <f>'Raw Data'!M810</f>
        <v>43206</v>
      </c>
      <c r="AH802" s="216">
        <f>'Raw Data'!N810</f>
        <v>3110.6489000000001</v>
      </c>
      <c r="AI802" s="14">
        <f t="shared" si="579"/>
        <v>-1.5440660300339873E-2</v>
      </c>
      <c r="AJ802" s="15">
        <f t="shared" si="580"/>
        <v>8.5127896201559819E-3</v>
      </c>
      <c r="AK802" s="216">
        <f>'Raw Data'!R810+'Raw Data'!S810</f>
        <v>100117685.43880001</v>
      </c>
      <c r="AM802" s="179">
        <f>'Raw Data'!V810</f>
        <v>43130</v>
      </c>
      <c r="AN802" s="178">
        <f>IF('Raw Data'!W810=0,AN801,'Raw Data'!W810)</f>
        <v>6.3414999999999999</v>
      </c>
      <c r="AO802" s="15">
        <f t="shared" si="596"/>
        <v>2.352366474991604E-3</v>
      </c>
      <c r="AP802" s="15">
        <f t="shared" si="597"/>
        <v>2.729801402974926E-3</v>
      </c>
      <c r="AQ802" s="178">
        <f>IF('Raw Data'!Y810=0,AQ801,'Raw Data'!Y810)</f>
        <v>6.3287500000000003</v>
      </c>
      <c r="AR802" s="178">
        <f>IF('Raw Data'!X810=0,AR801,'Raw Data'!X810)</f>
        <v>6.3417000000000003</v>
      </c>
      <c r="AS802" s="178">
        <f t="shared" si="598"/>
        <v>1.2950000000000017E-2</v>
      </c>
      <c r="AT802" s="178">
        <f t="shared" si="599"/>
        <v>-1.2749999999999595E-2</v>
      </c>
      <c r="AV802" s="484">
        <f>'Raw Data'!AB802</f>
        <v>43434</v>
      </c>
      <c r="AW802" s="483">
        <f>'Raw Data'!AC802</f>
        <v>300.33</v>
      </c>
      <c r="AX802" s="483">
        <f t="shared" si="600"/>
        <v>355.75599999999997</v>
      </c>
    </row>
    <row r="803" spans="1:50">
      <c r="A803" s="229">
        <f>'Raw Data'!M811</f>
        <v>43207</v>
      </c>
      <c r="B803" s="13">
        <f>'Raw Data'!N811</f>
        <v>3066.7966999999999</v>
      </c>
      <c r="C803" s="14">
        <f t="shared" si="583"/>
        <v>-1.419775728269326E-2</v>
      </c>
      <c r="D803" s="15">
        <f t="shared" si="584"/>
        <v>9.1505022423354534E-3</v>
      </c>
      <c r="E803" s="228">
        <f>'Raw Data'!Q811</f>
        <v>3454.94</v>
      </c>
      <c r="F803" s="14">
        <f t="shared" si="585"/>
        <v>-4.6722175186437419E-3</v>
      </c>
      <c r="G803" s="15">
        <f t="shared" si="586"/>
        <v>1.4687941964179229E-2</v>
      </c>
      <c r="H803" s="13">
        <f t="shared" si="587"/>
        <v>1.6051514523677635</v>
      </c>
      <c r="J803" s="207">
        <f>'Raw Data'!A811</f>
        <v>43174</v>
      </c>
      <c r="K803" s="206">
        <f>'Raw Data'!H811</f>
        <v>3.3027000000000002</v>
      </c>
      <c r="L803" s="206">
        <f>'Raw Data'!J811</f>
        <v>0</v>
      </c>
      <c r="M803" s="206">
        <f t="shared" si="591"/>
        <v>-3.3027000000000002</v>
      </c>
      <c r="O803" s="207">
        <f>'Raw Data'!A813</f>
        <v>43178</v>
      </c>
      <c r="P803" s="206">
        <f>'Raw Data'!B813</f>
        <v>4.7039999999999997</v>
      </c>
      <c r="Q803" s="206">
        <f>'Raw Data'!C813</f>
        <v>3.2088000000000001</v>
      </c>
      <c r="R803" s="206">
        <f t="shared" si="592"/>
        <v>1.4951999999999996</v>
      </c>
      <c r="S803" s="206">
        <f>'Raw Data'!D813</f>
        <v>3.0577000000000001</v>
      </c>
      <c r="T803" s="15">
        <f t="shared" si="593"/>
        <v>1.0190082258603926E-2</v>
      </c>
      <c r="U803" s="15">
        <f t="shared" si="594"/>
        <v>5.2568224566659237E-2</v>
      </c>
      <c r="V803" s="206">
        <f>'Raw Data'!F813</f>
        <v>2.8186</v>
      </c>
      <c r="W803" s="206">
        <f t="shared" si="595"/>
        <v>0.23910000000000009</v>
      </c>
      <c r="Y803" s="207">
        <f>'Raw Data'!A811</f>
        <v>43174</v>
      </c>
      <c r="Z803" s="206">
        <f>'Raw Data'!G811</f>
        <v>5.4855999999999998</v>
      </c>
      <c r="AA803" s="206">
        <f>'Raw Data'!H811</f>
        <v>3.3027000000000002</v>
      </c>
      <c r="AB803" s="206">
        <f t="shared" si="588"/>
        <v>2.1828999999999996</v>
      </c>
      <c r="AC803" s="206">
        <f>'Raw Data'!I811</f>
        <v>3.8502999999999998</v>
      </c>
      <c r="AD803" s="12">
        <f t="shared" si="589"/>
        <v>-2.3347525392503243E-3</v>
      </c>
      <c r="AE803" s="15">
        <f t="shared" si="590"/>
        <v>3.8999354988505357E-3</v>
      </c>
      <c r="AG803" s="217">
        <f>'Raw Data'!M811</f>
        <v>43207</v>
      </c>
      <c r="AH803" s="216">
        <f>'Raw Data'!N811</f>
        <v>3066.7966999999999</v>
      </c>
      <c r="AI803" s="14">
        <f t="shared" si="579"/>
        <v>-1.419775728269326E-2</v>
      </c>
      <c r="AJ803" s="15">
        <f t="shared" si="580"/>
        <v>9.1505022423354534E-3</v>
      </c>
      <c r="AK803" s="216">
        <f>'Raw Data'!R811+'Raw Data'!S811</f>
        <v>99864646.401199996</v>
      </c>
      <c r="AM803" s="189">
        <f>'Raw Data'!V811</f>
        <v>43131</v>
      </c>
      <c r="AN803" s="188">
        <f>IF('Raw Data'!W811=0,AN802,'Raw Data'!W811)</f>
        <v>6.2919999999999998</v>
      </c>
      <c r="AO803" s="15">
        <f t="shared" ref="AO803:AO809" si="601">LN(AN803/AN802)</f>
        <v>-7.836348329315861E-3</v>
      </c>
      <c r="AP803" s="15">
        <f t="shared" ref="AP803:AP809" si="602">_xlfn.STDEV.P(AO784:AO803)</f>
        <v>3.044193230754028E-3</v>
      </c>
      <c r="AQ803" s="188">
        <f>IF('Raw Data'!Y811=0,AQ802,'Raw Data'!Y811)</f>
        <v>6.29915</v>
      </c>
      <c r="AR803" s="188">
        <f>IF('Raw Data'!X811=0,AR802,'Raw Data'!X811)</f>
        <v>6.3116000000000003</v>
      </c>
      <c r="AS803" s="188">
        <f t="shared" ref="AS803:AS809" si="603">AR803-AQ803</f>
        <v>1.2450000000000294E-2</v>
      </c>
      <c r="AT803" s="188">
        <f t="shared" ref="AT803:AT809" si="604">AQ803-AN803</f>
        <v>7.1500000000002117E-3</v>
      </c>
      <c r="AV803" s="484">
        <f>'Raw Data'!AB803</f>
        <v>43437</v>
      </c>
      <c r="AW803" s="483">
        <f>'Raw Data'!AC803</f>
        <v>333.18</v>
      </c>
      <c r="AX803" s="483">
        <f t="shared" si="600"/>
        <v>341.85399999999998</v>
      </c>
    </row>
    <row r="804" spans="1:50">
      <c r="A804" s="251">
        <f>'Raw Data'!M812</f>
        <v>43208</v>
      </c>
      <c r="B804" s="13">
        <f>'Raw Data'!N812</f>
        <v>3091.3987000000002</v>
      </c>
      <c r="C804" s="14">
        <f t="shared" ref="C804:C816" si="605">LN(B804/B803)</f>
        <v>7.9900455526949413E-3</v>
      </c>
      <c r="D804" s="15">
        <f t="shared" ref="D804:D816" si="606">_xlfn.STDEV.P(C795:C804)</f>
        <v>9.759424096079777E-3</v>
      </c>
      <c r="E804" s="250">
        <f>'Raw Data'!Q812</f>
        <v>3493.05</v>
      </c>
      <c r="F804" s="14">
        <f t="shared" ref="F804:F816" si="607">LN(E804/E803)</f>
        <v>1.0970189132411894E-2</v>
      </c>
      <c r="G804" s="15">
        <f t="shared" ref="G804:G816" si="608">_xlfn.STDEV.P(F795:F804)</f>
        <v>1.5175090811689577E-2</v>
      </c>
      <c r="H804" s="13">
        <f t="shared" ref="H804:H816" si="609">G804/D804</f>
        <v>1.55491662851143</v>
      </c>
      <c r="J804" s="217">
        <f>'Raw Data'!A812</f>
        <v>43175</v>
      </c>
      <c r="K804" s="216">
        <f>'Raw Data'!H812</f>
        <v>3.3245</v>
      </c>
      <c r="L804" s="216">
        <f>'Raw Data'!J812</f>
        <v>0</v>
      </c>
      <c r="M804" s="216">
        <f t="shared" ref="M804:M809" si="610">L804-K804</f>
        <v>-3.3245</v>
      </c>
      <c r="O804" s="207">
        <f>'Raw Data'!A814</f>
        <v>43179</v>
      </c>
      <c r="P804" s="206">
        <f>'Raw Data'!B814</f>
        <v>4.6849999999999996</v>
      </c>
      <c r="Q804" s="206">
        <f>'Raw Data'!C814</f>
        <v>3.1709999999999998</v>
      </c>
      <c r="R804" s="206">
        <f t="shared" si="592"/>
        <v>1.5139999999999998</v>
      </c>
      <c r="S804" s="206">
        <f>'Raw Data'!D814</f>
        <v>3.1598000000000002</v>
      </c>
      <c r="T804" s="15">
        <f t="shared" si="593"/>
        <v>3.2845735097701341E-2</v>
      </c>
      <c r="U804" s="15">
        <f t="shared" si="594"/>
        <v>5.2630186672562834E-2</v>
      </c>
      <c r="V804" s="206">
        <f>'Raw Data'!F814</f>
        <v>2.8344</v>
      </c>
      <c r="W804" s="206">
        <f t="shared" si="595"/>
        <v>0.32540000000000013</v>
      </c>
      <c r="Y804" s="207">
        <f>'Raw Data'!A812</f>
        <v>43175</v>
      </c>
      <c r="Z804" s="206">
        <f>'Raw Data'!G812</f>
        <v>5.4951999999999996</v>
      </c>
      <c r="AA804" s="206">
        <f>'Raw Data'!H812</f>
        <v>3.3245</v>
      </c>
      <c r="AB804" s="206">
        <f t="shared" si="588"/>
        <v>2.1706999999999996</v>
      </c>
      <c r="AC804" s="206">
        <f>'Raw Data'!I812</f>
        <v>3.851</v>
      </c>
      <c r="AD804" s="12">
        <f t="shared" si="589"/>
        <v>1.8178749092446076E-4</v>
      </c>
      <c r="AE804" s="15">
        <f t="shared" si="590"/>
        <v>3.8961936703054661E-3</v>
      </c>
      <c r="AG804" s="251">
        <f>'Raw Data'!M812</f>
        <v>43208</v>
      </c>
      <c r="AH804" s="250">
        <f>'Raw Data'!N812</f>
        <v>3091.3987000000002</v>
      </c>
      <c r="AI804" s="14">
        <f t="shared" ref="AI804:AI841" si="611">LN(AH804/AH803)</f>
        <v>7.9900455526949413E-3</v>
      </c>
      <c r="AJ804" s="15">
        <f t="shared" ref="AJ804:AJ841" si="612">_xlfn.STDEV.P(AI795:AI804)</f>
        <v>9.759424096079777E-3</v>
      </c>
      <c r="AK804" s="250">
        <f>'Raw Data'!R812+'Raw Data'!S812</f>
        <v>99864419.82100001</v>
      </c>
      <c r="AM804" s="189">
        <f>'Raw Data'!V812</f>
        <v>43132</v>
      </c>
      <c r="AN804" s="188">
        <f>IF('Raw Data'!W812=0,AN803,'Raw Data'!W812)</f>
        <v>6.2960000000000003</v>
      </c>
      <c r="AO804" s="15">
        <f t="shared" si="601"/>
        <v>6.3552591907076151E-4</v>
      </c>
      <c r="AP804" s="15">
        <f t="shared" si="602"/>
        <v>3.0792571836705039E-3</v>
      </c>
      <c r="AQ804" s="188">
        <f>IF('Raw Data'!Y812=0,AQ803,'Raw Data'!Y812)</f>
        <v>6.2908499999999998</v>
      </c>
      <c r="AR804" s="188">
        <f>IF('Raw Data'!X812=0,AR803,'Raw Data'!X812)</f>
        <v>6.3026</v>
      </c>
      <c r="AS804" s="188">
        <f t="shared" si="603"/>
        <v>1.1750000000000149E-2</v>
      </c>
      <c r="AT804" s="188">
        <f t="shared" si="604"/>
        <v>-5.150000000000432E-3</v>
      </c>
      <c r="AV804" s="484">
        <f>'Raw Data'!AB804</f>
        <v>43438</v>
      </c>
      <c r="AW804" s="483">
        <f>'Raw Data'!AC804</f>
        <v>329.92</v>
      </c>
      <c r="AX804" s="483">
        <f t="shared" si="600"/>
        <v>329.74599999999998</v>
      </c>
    </row>
    <row r="805" spans="1:50">
      <c r="A805" s="251">
        <f>'Raw Data'!M813</f>
        <v>43209</v>
      </c>
      <c r="B805" s="13">
        <f>'Raw Data'!N813</f>
        <v>3117.3760000000002</v>
      </c>
      <c r="C805" s="14">
        <f t="shared" si="605"/>
        <v>8.3679801053371354E-3</v>
      </c>
      <c r="D805" s="15">
        <f t="shared" si="606"/>
        <v>1.0001793952058068E-2</v>
      </c>
      <c r="E805" s="250">
        <f>'Raw Data'!Q813</f>
        <v>3504.81</v>
      </c>
      <c r="F805" s="14">
        <f t="shared" si="607"/>
        <v>3.3610306781199106E-3</v>
      </c>
      <c r="G805" s="15">
        <f t="shared" si="608"/>
        <v>1.5027571628500791E-2</v>
      </c>
      <c r="H805" s="13">
        <f t="shared" si="609"/>
        <v>1.50248762377359</v>
      </c>
      <c r="J805" s="217">
        <f>'Raw Data'!A813</f>
        <v>43178</v>
      </c>
      <c r="K805" s="216">
        <f>'Raw Data'!H813</f>
        <v>3.3361999999999998</v>
      </c>
      <c r="L805" s="216">
        <f>'Raw Data'!J813</f>
        <v>0</v>
      </c>
      <c r="M805" s="216">
        <f t="shared" si="610"/>
        <v>-3.3361999999999998</v>
      </c>
      <c r="O805" s="207">
        <f>'Raw Data'!A815</f>
        <v>43180</v>
      </c>
      <c r="P805" s="206">
        <f>'Raw Data'!B815</f>
        <v>4.6750999999999996</v>
      </c>
      <c r="Q805" s="206">
        <f>'Raw Data'!C815</f>
        <v>3.1299000000000001</v>
      </c>
      <c r="R805" s="206">
        <f t="shared" si="592"/>
        <v>1.5451999999999995</v>
      </c>
      <c r="S805" s="206">
        <f>'Raw Data'!D815</f>
        <v>3.0669</v>
      </c>
      <c r="T805" s="15">
        <f t="shared" si="593"/>
        <v>-2.9841455007670624E-2</v>
      </c>
      <c r="U805" s="15">
        <f t="shared" si="594"/>
        <v>4.9065661949098296E-2</v>
      </c>
      <c r="V805" s="206">
        <f>'Raw Data'!F815</f>
        <v>2.8165</v>
      </c>
      <c r="W805" s="206">
        <f t="shared" si="595"/>
        <v>0.25039999999999996</v>
      </c>
      <c r="Y805" s="207">
        <f>'Raw Data'!A813</f>
        <v>43178</v>
      </c>
      <c r="Z805" s="206">
        <f>'Raw Data'!G813</f>
        <v>5.4870000000000001</v>
      </c>
      <c r="AA805" s="206">
        <f>'Raw Data'!H813</f>
        <v>3.3361999999999998</v>
      </c>
      <c r="AB805" s="206">
        <f t="shared" si="588"/>
        <v>2.1508000000000003</v>
      </c>
      <c r="AC805" s="206">
        <f>'Raw Data'!I813</f>
        <v>3.8496000000000001</v>
      </c>
      <c r="AD805" s="12">
        <f t="shared" si="589"/>
        <v>-3.6360803454912178E-4</v>
      </c>
      <c r="AE805" s="15">
        <f t="shared" si="590"/>
        <v>3.8952490420364138E-3</v>
      </c>
      <c r="AG805" s="251">
        <f>'Raw Data'!M813</f>
        <v>43209</v>
      </c>
      <c r="AH805" s="250">
        <f>'Raw Data'!N813</f>
        <v>3117.3760000000002</v>
      </c>
      <c r="AI805" s="14">
        <f t="shared" si="611"/>
        <v>8.3679801053371354E-3</v>
      </c>
      <c r="AJ805" s="15">
        <f t="shared" si="612"/>
        <v>1.0001793952058068E-2</v>
      </c>
      <c r="AK805" s="250">
        <f>'Raw Data'!R813+'Raw Data'!S813</f>
        <v>99681771.8477</v>
      </c>
      <c r="AM805" s="189">
        <f>'Raw Data'!V813</f>
        <v>43133</v>
      </c>
      <c r="AN805" s="188">
        <f>IF('Raw Data'!W813=0,AN804,'Raw Data'!W813)</f>
        <v>6.2797999999999998</v>
      </c>
      <c r="AO805" s="15">
        <f t="shared" si="601"/>
        <v>-2.5763782758835723E-3</v>
      </c>
      <c r="AP805" s="15">
        <f t="shared" si="602"/>
        <v>3.0867916786123384E-3</v>
      </c>
      <c r="AQ805" s="188">
        <f>IF('Raw Data'!Y813=0,AQ804,'Raw Data'!Y813)</f>
        <v>6.3133499999999998</v>
      </c>
      <c r="AR805" s="188">
        <f>IF('Raw Data'!X813=0,AR804,'Raw Data'!X813)</f>
        <v>6.3224999999999998</v>
      </c>
      <c r="AS805" s="188">
        <f t="shared" si="603"/>
        <v>9.1499999999999915E-3</v>
      </c>
      <c r="AT805" s="188">
        <f t="shared" si="604"/>
        <v>3.3549999999999969E-2</v>
      </c>
      <c r="AV805" s="484">
        <f>'Raw Data'!AB805</f>
        <v>43439</v>
      </c>
      <c r="AW805" s="483">
        <f>'Raw Data'!AC805</f>
        <v>334.29</v>
      </c>
      <c r="AX805" s="483">
        <f t="shared" si="600"/>
        <v>327.71400000000006</v>
      </c>
    </row>
    <row r="806" spans="1:50">
      <c r="A806" s="251">
        <f>'Raw Data'!M814</f>
        <v>43210</v>
      </c>
      <c r="B806" s="13">
        <f>'Raw Data'!N814</f>
        <v>3071.5425</v>
      </c>
      <c r="C806" s="14">
        <f t="shared" si="605"/>
        <v>-1.4811743906252752E-2</v>
      </c>
      <c r="D806" s="15">
        <f t="shared" si="606"/>
        <v>1.0879059279313819E-2</v>
      </c>
      <c r="E806" s="250">
        <f>'Raw Data'!Q814</f>
        <v>3476.43</v>
      </c>
      <c r="F806" s="14">
        <f t="shared" si="607"/>
        <v>-8.1304055825593951E-3</v>
      </c>
      <c r="G806" s="15">
        <f t="shared" si="608"/>
        <v>1.5219612328856094E-2</v>
      </c>
      <c r="H806" s="13">
        <f t="shared" si="609"/>
        <v>1.3989823879161774</v>
      </c>
      <c r="J806" s="217">
        <f>'Raw Data'!A814</f>
        <v>43179</v>
      </c>
      <c r="K806" s="216">
        <f>'Raw Data'!H814</f>
        <v>3.3176000000000001</v>
      </c>
      <c r="L806" s="216">
        <f>'Raw Data'!J814</f>
        <v>0</v>
      </c>
      <c r="M806" s="216">
        <f t="shared" si="610"/>
        <v>-3.3176000000000001</v>
      </c>
      <c r="O806" s="207">
        <f>'Raw Data'!A816</f>
        <v>43181</v>
      </c>
      <c r="P806" s="206">
        <f>'Raw Data'!B816</f>
        <v>4.6620999999999997</v>
      </c>
      <c r="Q806" s="206">
        <f>'Raw Data'!C816</f>
        <v>3.1038000000000001</v>
      </c>
      <c r="R806" s="206">
        <f t="shared" si="592"/>
        <v>1.5582999999999996</v>
      </c>
      <c r="S806" s="206">
        <f>'Raw Data'!D816</f>
        <v>3.02</v>
      </c>
      <c r="T806" s="15">
        <f t="shared" si="593"/>
        <v>-1.5410448062162694E-2</v>
      </c>
      <c r="U806" s="15">
        <f t="shared" si="594"/>
        <v>3.6778729988355664E-2</v>
      </c>
      <c r="V806" s="206">
        <f>'Raw Data'!F816</f>
        <v>2.7603</v>
      </c>
      <c r="W806" s="206">
        <f t="shared" si="595"/>
        <v>0.25970000000000004</v>
      </c>
      <c r="Y806" s="207">
        <f>'Raw Data'!A814</f>
        <v>43179</v>
      </c>
      <c r="Z806" s="206">
        <f>'Raw Data'!G814</f>
        <v>5.4725999999999999</v>
      </c>
      <c r="AA806" s="206">
        <f>'Raw Data'!H814</f>
        <v>3.3176000000000001</v>
      </c>
      <c r="AB806" s="206">
        <f t="shared" si="588"/>
        <v>2.1549999999999998</v>
      </c>
      <c r="AC806" s="206">
        <f>'Raw Data'!I814</f>
        <v>3.8334000000000001</v>
      </c>
      <c r="AD806" s="12">
        <f t="shared" si="589"/>
        <v>-4.2171089440071891E-3</v>
      </c>
      <c r="AE806" s="15">
        <f t="shared" si="590"/>
        <v>2.9501544645845618E-3</v>
      </c>
      <c r="AG806" s="251">
        <f>'Raw Data'!M814</f>
        <v>43210</v>
      </c>
      <c r="AH806" s="250">
        <f>'Raw Data'!N814</f>
        <v>3071.5425</v>
      </c>
      <c r="AI806" s="14">
        <f t="shared" si="611"/>
        <v>-1.4811743906252752E-2</v>
      </c>
      <c r="AJ806" s="15">
        <f t="shared" si="612"/>
        <v>1.0879059279313819E-2</v>
      </c>
      <c r="AK806" s="250">
        <f>'Raw Data'!R814+'Raw Data'!S814</f>
        <v>99149287.095899999</v>
      </c>
      <c r="AM806" s="189">
        <f>'Raw Data'!V814</f>
        <v>43136</v>
      </c>
      <c r="AN806" s="188">
        <f>IF('Raw Data'!W814=0,AN805,'Raw Data'!W814)</f>
        <v>6.2927</v>
      </c>
      <c r="AO806" s="15">
        <f t="shared" si="601"/>
        <v>2.0520985527048606E-3</v>
      </c>
      <c r="AP806" s="15">
        <f t="shared" si="602"/>
        <v>3.1108458869719756E-3</v>
      </c>
      <c r="AQ806" s="188">
        <f>IF('Raw Data'!Y814=0,AQ805,'Raw Data'!Y814)</f>
        <v>6.3119500000000004</v>
      </c>
      <c r="AR806" s="188">
        <f>IF('Raw Data'!X814=0,AR805,'Raw Data'!X814)</f>
        <v>6.3155999999999999</v>
      </c>
      <c r="AS806" s="188">
        <f t="shared" si="603"/>
        <v>3.649999999999487E-3</v>
      </c>
      <c r="AT806" s="188">
        <f t="shared" si="604"/>
        <v>1.9250000000000433E-2</v>
      </c>
      <c r="AV806" s="498">
        <f>'Raw Data'!AB806</f>
        <v>43440</v>
      </c>
      <c r="AW806" s="497">
        <f>'Raw Data'!AC806</f>
        <v>339.38</v>
      </c>
      <c r="AX806" s="497">
        <f t="shared" ref="AX806:AX818" si="613">AVERAGE(AW802:AW806)</f>
        <v>327.41999999999996</v>
      </c>
    </row>
    <row r="807" spans="1:50">
      <c r="A807" s="251">
        <f>'Raw Data'!M815</f>
        <v>43213</v>
      </c>
      <c r="B807" s="13">
        <f>'Raw Data'!N815</f>
        <v>3068.0120000000002</v>
      </c>
      <c r="C807" s="14">
        <f t="shared" si="605"/>
        <v>-1.1500835733755696E-3</v>
      </c>
      <c r="D807" s="15">
        <f t="shared" si="606"/>
        <v>1.0794480558640065E-2</v>
      </c>
      <c r="E807" s="250">
        <f>'Raw Data'!Q815</f>
        <v>3488.76</v>
      </c>
      <c r="F807" s="14">
        <f t="shared" si="607"/>
        <v>3.5404670596536395E-3</v>
      </c>
      <c r="G807" s="15">
        <f t="shared" si="608"/>
        <v>1.5277252233720154E-2</v>
      </c>
      <c r="H807" s="13">
        <f t="shared" si="609"/>
        <v>1.4152836860215576</v>
      </c>
      <c r="J807" s="217">
        <f>'Raw Data'!A815</f>
        <v>43180</v>
      </c>
      <c r="K807" s="216">
        <f>'Raw Data'!H815</f>
        <v>3.3016000000000001</v>
      </c>
      <c r="L807" s="216">
        <f>'Raw Data'!J815</f>
        <v>0</v>
      </c>
      <c r="M807" s="216">
        <f t="shared" si="610"/>
        <v>-3.3016000000000001</v>
      </c>
      <c r="O807" s="207">
        <f>'Raw Data'!A817</f>
        <v>43182</v>
      </c>
      <c r="P807" s="206">
        <f>'Raw Data'!B817</f>
        <v>4.6489000000000003</v>
      </c>
      <c r="Q807" s="206">
        <f>'Raw Data'!C817</f>
        <v>3.0844</v>
      </c>
      <c r="R807" s="206">
        <f t="shared" si="592"/>
        <v>1.5645000000000002</v>
      </c>
      <c r="S807" s="206">
        <f>'Raw Data'!D817</f>
        <v>2.9982000000000002</v>
      </c>
      <c r="T807" s="15">
        <f t="shared" si="593"/>
        <v>-7.2447227907009842E-3</v>
      </c>
      <c r="U807" s="15">
        <f t="shared" si="594"/>
        <v>3.6177583250839841E-2</v>
      </c>
      <c r="V807" s="206">
        <f>'Raw Data'!F817</f>
        <v>2.7035999999999998</v>
      </c>
      <c r="W807" s="206">
        <f t="shared" si="595"/>
        <v>0.29460000000000042</v>
      </c>
      <c r="Y807" s="207">
        <f>'Raw Data'!A815</f>
        <v>43180</v>
      </c>
      <c r="Z807" s="206">
        <f>'Raw Data'!G815</f>
        <v>5.4010999999999996</v>
      </c>
      <c r="AA807" s="206">
        <f>'Raw Data'!H815</f>
        <v>3.3016000000000001</v>
      </c>
      <c r="AB807" s="206">
        <f t="shared" si="588"/>
        <v>2.0994999999999995</v>
      </c>
      <c r="AC807" s="206">
        <f>'Raw Data'!I815</f>
        <v>3.8125</v>
      </c>
      <c r="AD807" s="12">
        <f t="shared" si="589"/>
        <v>-5.4669959206856003E-3</v>
      </c>
      <c r="AE807" s="15">
        <f t="shared" si="590"/>
        <v>2.9476849074287371E-3</v>
      </c>
      <c r="AG807" s="251">
        <f>'Raw Data'!M815</f>
        <v>43213</v>
      </c>
      <c r="AH807" s="250">
        <f>'Raw Data'!N815</f>
        <v>3068.0120000000002</v>
      </c>
      <c r="AI807" s="14">
        <f t="shared" si="611"/>
        <v>-1.1500835733755696E-3</v>
      </c>
      <c r="AJ807" s="15">
        <f t="shared" si="612"/>
        <v>1.0794480558640065E-2</v>
      </c>
      <c r="AK807" s="250">
        <f>'Raw Data'!R815+'Raw Data'!S815</f>
        <v>99268316.828000009</v>
      </c>
      <c r="AM807" s="189">
        <f>'Raw Data'!V815</f>
        <v>43137</v>
      </c>
      <c r="AN807" s="188">
        <f>IF('Raw Data'!W815=0,AN806,'Raw Data'!W815)</f>
        <v>6.2782999999999998</v>
      </c>
      <c r="AO807" s="15">
        <f t="shared" si="601"/>
        <v>-2.2909881947898725E-3</v>
      </c>
      <c r="AP807" s="15">
        <f t="shared" si="602"/>
        <v>2.8506348695579962E-3</v>
      </c>
      <c r="AQ807" s="188">
        <f>IF('Raw Data'!Y815=0,AQ806,'Raw Data'!Y815)</f>
        <v>6.2820499999999999</v>
      </c>
      <c r="AR807" s="188">
        <f>IF('Raw Data'!X815=0,AR806,'Raw Data'!X815)</f>
        <v>6.2949999999999999</v>
      </c>
      <c r="AS807" s="188">
        <f t="shared" si="603"/>
        <v>1.2950000000000017E-2</v>
      </c>
      <c r="AT807" s="188">
        <f t="shared" si="604"/>
        <v>3.7500000000001421E-3</v>
      </c>
      <c r="AV807" s="498">
        <f>'Raw Data'!AB807</f>
        <v>43441</v>
      </c>
      <c r="AW807" s="497">
        <f>'Raw Data'!AC807</f>
        <v>330.14</v>
      </c>
      <c r="AX807" s="497">
        <f t="shared" si="613"/>
        <v>333.38199999999995</v>
      </c>
    </row>
    <row r="808" spans="1:50">
      <c r="A808" s="251">
        <f>'Raw Data'!M816</f>
        <v>43214</v>
      </c>
      <c r="B808" s="13">
        <f>'Raw Data'!N816</f>
        <v>3128.9270999999999</v>
      </c>
      <c r="C808" s="14">
        <f t="shared" si="605"/>
        <v>1.966037139675152E-2</v>
      </c>
      <c r="D808" s="15">
        <f t="shared" si="606"/>
        <v>1.1379468788379815E-2</v>
      </c>
      <c r="E808" s="250">
        <f>'Raw Data'!Q816</f>
        <v>3549.75</v>
      </c>
      <c r="F808" s="14">
        <f t="shared" si="607"/>
        <v>1.7330806251898406E-2</v>
      </c>
      <c r="G808" s="15">
        <f t="shared" si="608"/>
        <v>1.314026038839511E-2</v>
      </c>
      <c r="H808" s="13">
        <f t="shared" si="609"/>
        <v>1.1547340770259271</v>
      </c>
      <c r="J808" s="217">
        <f>'Raw Data'!A816</f>
        <v>43181</v>
      </c>
      <c r="K808" s="216">
        <f>'Raw Data'!H816</f>
        <v>3.2930000000000001</v>
      </c>
      <c r="L808" s="216">
        <f>'Raw Data'!J816</f>
        <v>0</v>
      </c>
      <c r="M808" s="216">
        <f t="shared" si="610"/>
        <v>-3.2930000000000001</v>
      </c>
      <c r="O808" s="207">
        <f>'Raw Data'!A818</f>
        <v>43185</v>
      </c>
      <c r="P808" s="206">
        <f>'Raw Data'!B818</f>
        <v>4.6351000000000004</v>
      </c>
      <c r="Q808" s="206">
        <f>'Raw Data'!C818</f>
        <v>2.9601999999999999</v>
      </c>
      <c r="R808" s="206">
        <f t="shared" si="592"/>
        <v>1.6749000000000005</v>
      </c>
      <c r="S808" s="206">
        <f>'Raw Data'!D818</f>
        <v>3.56</v>
      </c>
      <c r="T808" s="15">
        <f t="shared" si="593"/>
        <v>0.17174843626786185</v>
      </c>
      <c r="U808" s="15">
        <f t="shared" si="594"/>
        <v>5.4174313086642334E-2</v>
      </c>
      <c r="V808" s="206">
        <f>'Raw Data'!F818</f>
        <v>2.8311999999999999</v>
      </c>
      <c r="W808" s="206">
        <f t="shared" si="595"/>
        <v>0.72880000000000011</v>
      </c>
      <c r="Y808" s="207">
        <f>'Raw Data'!A816</f>
        <v>43181</v>
      </c>
      <c r="Z808" s="206">
        <f>'Raw Data'!G816</f>
        <v>5.3856000000000002</v>
      </c>
      <c r="AA808" s="206">
        <f>'Raw Data'!H816</f>
        <v>3.2930000000000001</v>
      </c>
      <c r="AB808" s="206">
        <f t="shared" si="588"/>
        <v>2.0926</v>
      </c>
      <c r="AC808" s="206">
        <f>'Raw Data'!I816</f>
        <v>3.7888999999999999</v>
      </c>
      <c r="AD808" s="12">
        <f t="shared" si="589"/>
        <v>-6.2094024332586158E-3</v>
      </c>
      <c r="AE808" s="15">
        <f t="shared" si="590"/>
        <v>3.1186632898375453E-3</v>
      </c>
      <c r="AG808" s="251">
        <f>'Raw Data'!M816</f>
        <v>43214</v>
      </c>
      <c r="AH808" s="250">
        <f>'Raw Data'!N816</f>
        <v>3128.9270999999999</v>
      </c>
      <c r="AI808" s="14">
        <f t="shared" si="611"/>
        <v>1.966037139675152E-2</v>
      </c>
      <c r="AJ808" s="15">
        <f t="shared" si="612"/>
        <v>1.1379468788379815E-2</v>
      </c>
      <c r="AK808" s="250">
        <f>'Raw Data'!R816+'Raw Data'!S816</f>
        <v>99123115.746899992</v>
      </c>
      <c r="AM808" s="189">
        <f>'Raw Data'!V816</f>
        <v>43138</v>
      </c>
      <c r="AN808" s="188">
        <f>IF('Raw Data'!W816=0,AN807,'Raw Data'!W816)</f>
        <v>6.2595999999999998</v>
      </c>
      <c r="AO808" s="15">
        <f t="shared" si="601"/>
        <v>-2.9829578902538208E-3</v>
      </c>
      <c r="AP808" s="15">
        <f t="shared" si="602"/>
        <v>2.839337864061829E-3</v>
      </c>
      <c r="AQ808" s="188">
        <f>IF('Raw Data'!Y816=0,AQ807,'Raw Data'!Y816)</f>
        <v>6.3197000000000001</v>
      </c>
      <c r="AR808" s="188">
        <f>IF('Raw Data'!X816=0,AR807,'Raw Data'!X816)</f>
        <v>6.3315999999999999</v>
      </c>
      <c r="AS808" s="188">
        <f t="shared" si="603"/>
        <v>1.18999999999998E-2</v>
      </c>
      <c r="AT808" s="188">
        <f t="shared" si="604"/>
        <v>6.0100000000000264E-2</v>
      </c>
      <c r="AV808" s="498">
        <f>'Raw Data'!AB808</f>
        <v>43444</v>
      </c>
      <c r="AW808" s="497">
        <f>'Raw Data'!AC808</f>
        <v>330.61</v>
      </c>
      <c r="AX808" s="497">
        <f t="shared" si="613"/>
        <v>332.86800000000005</v>
      </c>
    </row>
    <row r="809" spans="1:50">
      <c r="A809" s="251">
        <f>'Raw Data'!M817</f>
        <v>43215</v>
      </c>
      <c r="B809" s="13">
        <f>'Raw Data'!N817</f>
        <v>3117.9739</v>
      </c>
      <c r="C809" s="14">
        <f t="shared" si="605"/>
        <v>-3.5067663869378192E-3</v>
      </c>
      <c r="D809" s="15">
        <f t="shared" si="606"/>
        <v>1.1104024189341042E-2</v>
      </c>
      <c r="E809" s="250">
        <f>'Raw Data'!Q817</f>
        <v>3512.72</v>
      </c>
      <c r="F809" s="14">
        <f t="shared" si="607"/>
        <v>-1.0486512321901391E-2</v>
      </c>
      <c r="G809" s="15">
        <f t="shared" si="608"/>
        <v>1.2635318955699729E-2</v>
      </c>
      <c r="H809" s="13">
        <f t="shared" si="609"/>
        <v>1.1379044876206776</v>
      </c>
      <c r="J809" s="217">
        <f>'Raw Data'!A817</f>
        <v>43182</v>
      </c>
      <c r="K809" s="216">
        <f>'Raw Data'!H817</f>
        <v>3.2829999999999999</v>
      </c>
      <c r="L809" s="216">
        <f>'Raw Data'!J817</f>
        <v>0</v>
      </c>
      <c r="M809" s="216">
        <f t="shared" si="610"/>
        <v>-3.2829999999999999</v>
      </c>
      <c r="O809" s="207">
        <f>'Raw Data'!A819</f>
        <v>43186</v>
      </c>
      <c r="P809" s="206">
        <f>'Raw Data'!B819</f>
        <v>4.6238999999999999</v>
      </c>
      <c r="Q809" s="206">
        <f>'Raw Data'!C819</f>
        <v>3.0630999999999999</v>
      </c>
      <c r="R809" s="206">
        <f t="shared" si="592"/>
        <v>1.5608</v>
      </c>
      <c r="S809" s="206">
        <f>'Raw Data'!D819</f>
        <v>3.5825999999999998</v>
      </c>
      <c r="T809" s="15">
        <f t="shared" si="593"/>
        <v>6.3282489349255934E-3</v>
      </c>
      <c r="U809" s="15">
        <f t="shared" si="594"/>
        <v>4.9877514303788173E-2</v>
      </c>
      <c r="V809" s="206">
        <f>'Raw Data'!F819</f>
        <v>2.8578000000000001</v>
      </c>
      <c r="W809" s="206">
        <f t="shared" si="595"/>
        <v>0.72479999999999967</v>
      </c>
      <c r="Y809" s="207">
        <f>'Raw Data'!A817</f>
        <v>43182</v>
      </c>
      <c r="Z809" s="206">
        <f>'Raw Data'!G817</f>
        <v>5.2835000000000001</v>
      </c>
      <c r="AA809" s="206">
        <f>'Raw Data'!H817</f>
        <v>3.2829999999999999</v>
      </c>
      <c r="AB809" s="206">
        <f t="shared" si="588"/>
        <v>2.0005000000000002</v>
      </c>
      <c r="AC809" s="206">
        <f>'Raw Data'!I817</f>
        <v>3.7351000000000001</v>
      </c>
      <c r="AD809" s="12">
        <f t="shared" si="589"/>
        <v>-1.4301147512188032E-2</v>
      </c>
      <c r="AE809" s="15">
        <f t="shared" si="590"/>
        <v>4.1465466624301802E-3</v>
      </c>
      <c r="AG809" s="251">
        <f>'Raw Data'!M817</f>
        <v>43215</v>
      </c>
      <c r="AH809" s="250">
        <f>'Raw Data'!N817</f>
        <v>3117.9739</v>
      </c>
      <c r="AI809" s="14">
        <f t="shared" si="611"/>
        <v>-3.5067663869378192E-3</v>
      </c>
      <c r="AJ809" s="15">
        <f t="shared" si="612"/>
        <v>1.1104024189341042E-2</v>
      </c>
      <c r="AK809" s="250">
        <f>'Raw Data'!R817+'Raw Data'!S817</f>
        <v>99243581.171800002</v>
      </c>
      <c r="AM809" s="189">
        <f>'Raw Data'!V817</f>
        <v>43139</v>
      </c>
      <c r="AN809" s="188">
        <f>IF('Raw Data'!W817=0,AN808,'Raw Data'!W817)</f>
        <v>6.3259999999999996</v>
      </c>
      <c r="AO809" s="15">
        <f t="shared" si="601"/>
        <v>1.0551839576577312E-2</v>
      </c>
      <c r="AP809" s="15">
        <f t="shared" si="602"/>
        <v>3.9484429825931023E-3</v>
      </c>
      <c r="AQ809" s="188">
        <f>IF('Raw Data'!Y817=0,AQ808,'Raw Data'!Y817)</f>
        <v>6.3665000000000003</v>
      </c>
      <c r="AR809" s="188">
        <f>IF('Raw Data'!X817=0,AR808,'Raw Data'!X817)</f>
        <v>6.3804999999999996</v>
      </c>
      <c r="AS809" s="188">
        <f t="shared" si="603"/>
        <v>1.3999999999999346E-2</v>
      </c>
      <c r="AT809" s="188">
        <f t="shared" si="604"/>
        <v>4.0500000000000647E-2</v>
      </c>
      <c r="AV809" s="498">
        <f>'Raw Data'!AB809</f>
        <v>43445</v>
      </c>
      <c r="AW809" s="497">
        <f>'Raw Data'!AC809</f>
        <v>331.3</v>
      </c>
      <c r="AX809" s="497">
        <f t="shared" si="613"/>
        <v>333.14400000000001</v>
      </c>
    </row>
    <row r="810" spans="1:50">
      <c r="A810" s="251">
        <f>'Raw Data'!M818</f>
        <v>43216</v>
      </c>
      <c r="B810" s="13">
        <f>'Raw Data'!N818</f>
        <v>3075.0300999999999</v>
      </c>
      <c r="C810" s="14">
        <f t="shared" si="605"/>
        <v>-1.3868710021609623E-2</v>
      </c>
      <c r="D810" s="15">
        <f t="shared" si="606"/>
        <v>1.1476365718351015E-2</v>
      </c>
      <c r="E810" s="250">
        <f>'Raw Data'!Q818</f>
        <v>3495.21</v>
      </c>
      <c r="F810" s="14">
        <f t="shared" si="607"/>
        <v>-4.997206432826768E-3</v>
      </c>
      <c r="G810" s="15">
        <f t="shared" si="608"/>
        <v>1.2093277351478048E-2</v>
      </c>
      <c r="H810" s="13">
        <f t="shared" si="609"/>
        <v>1.0537549646174638</v>
      </c>
      <c r="J810" s="229">
        <f>'Raw Data'!A818</f>
        <v>43185</v>
      </c>
      <c r="K810" s="228">
        <f>'Raw Data'!H818</f>
        <v>3.2362000000000002</v>
      </c>
      <c r="L810" s="228">
        <f>'Raw Data'!J818</f>
        <v>0</v>
      </c>
      <c r="M810" s="228">
        <f t="shared" ref="M810:M824" si="614">L810-K810</f>
        <v>-3.2362000000000002</v>
      </c>
      <c r="O810" s="229">
        <f>'Raw Data'!A820</f>
        <v>43187</v>
      </c>
      <c r="P810" s="228">
        <f>'Raw Data'!B820</f>
        <v>4.6173999999999999</v>
      </c>
      <c r="Q810" s="228">
        <f>'Raw Data'!C820</f>
        <v>3.1635</v>
      </c>
      <c r="R810" s="228">
        <f t="shared" ref="R810:R824" si="615">P810-Q810</f>
        <v>1.4539</v>
      </c>
      <c r="S810" s="228">
        <f>'Raw Data'!D820</f>
        <v>4.0034000000000001</v>
      </c>
      <c r="T810" s="15">
        <f t="shared" ref="T810:T824" si="616">LN(S810/S809)</f>
        <v>0.11105520627560389</v>
      </c>
      <c r="U810" s="15">
        <f t="shared" ref="U810:U824" si="617">_xlfn.STDEV.P(T793:T810)</f>
        <v>5.5380440363166111E-2</v>
      </c>
      <c r="V810" s="228">
        <f>'Raw Data'!F820</f>
        <v>2.9117999999999999</v>
      </c>
      <c r="W810" s="228">
        <f t="shared" ref="W810:W824" si="618">S810-V810</f>
        <v>1.0916000000000001</v>
      </c>
      <c r="Y810" s="207">
        <f>'Raw Data'!A818</f>
        <v>43185</v>
      </c>
      <c r="Z810" s="206">
        <f>'Raw Data'!G818</f>
        <v>5.2405999999999997</v>
      </c>
      <c r="AA810" s="206">
        <f>'Raw Data'!H818</f>
        <v>3.2362000000000002</v>
      </c>
      <c r="AB810" s="206">
        <f t="shared" si="588"/>
        <v>2.0043999999999995</v>
      </c>
      <c r="AC810" s="206">
        <f>'Raw Data'!I818</f>
        <v>3.7543000000000002</v>
      </c>
      <c r="AD810" s="12">
        <f t="shared" si="589"/>
        <v>5.1272577408113954E-3</v>
      </c>
      <c r="AE810" s="15">
        <f t="shared" si="590"/>
        <v>4.4435772933684769E-3</v>
      </c>
      <c r="AG810" s="251">
        <f>'Raw Data'!M818</f>
        <v>43216</v>
      </c>
      <c r="AH810" s="250">
        <f>'Raw Data'!N818</f>
        <v>3075.0300999999999</v>
      </c>
      <c r="AI810" s="14">
        <f t="shared" si="611"/>
        <v>-1.3868710021609623E-2</v>
      </c>
      <c r="AJ810" s="15">
        <f t="shared" si="612"/>
        <v>1.1476365718351015E-2</v>
      </c>
      <c r="AK810" s="250">
        <f>'Raw Data'!R818+'Raw Data'!S818</f>
        <v>99139285.620499998</v>
      </c>
      <c r="AM810" s="199">
        <f>'Raw Data'!V818</f>
        <v>43140</v>
      </c>
      <c r="AN810" s="198">
        <f>IF('Raw Data'!W818=0,AN809,'Raw Data'!W818)</f>
        <v>6.3003999999999998</v>
      </c>
      <c r="AO810" s="15">
        <f t="shared" ref="AO810:AO833" si="619">LN(AN810/AN809)</f>
        <v>-4.0550014380137979E-3</v>
      </c>
      <c r="AP810" s="15">
        <f t="shared" ref="AP810:AP833" si="620">_xlfn.STDEV.P(AO791:AO810)</f>
        <v>3.839389979939857E-3</v>
      </c>
      <c r="AQ810" s="198">
        <f>IF('Raw Data'!Y818=0,AQ809,'Raw Data'!Y818)</f>
        <v>6.3113999999999999</v>
      </c>
      <c r="AR810" s="198">
        <f>IF('Raw Data'!X818=0,AR809,'Raw Data'!X818)</f>
        <v>6.3262</v>
      </c>
      <c r="AS810" s="198">
        <f t="shared" ref="AS810:AS833" si="621">AR810-AQ810</f>
        <v>1.4800000000000146E-2</v>
      </c>
      <c r="AT810" s="198">
        <f t="shared" ref="AT810:AT833" si="622">AQ810-AN810</f>
        <v>1.1000000000000121E-2</v>
      </c>
      <c r="AV810" s="498">
        <f>'Raw Data'!AB810</f>
        <v>43446</v>
      </c>
      <c r="AW810" s="497">
        <f>'Raw Data'!AC810</f>
        <v>301.86</v>
      </c>
      <c r="AX810" s="497">
        <f t="shared" si="613"/>
        <v>326.65800000000002</v>
      </c>
    </row>
    <row r="811" spans="1:50">
      <c r="A811" s="251">
        <f>'Raw Data'!M819</f>
        <v>43217</v>
      </c>
      <c r="B811" s="13">
        <f>'Raw Data'!N819</f>
        <v>3082.2316000000001</v>
      </c>
      <c r="C811" s="14">
        <f t="shared" si="605"/>
        <v>2.3391902552299801E-3</v>
      </c>
      <c r="D811" s="15">
        <f t="shared" si="606"/>
        <v>1.1535163461446668E-2</v>
      </c>
      <c r="E811" s="250">
        <f>'Raw Data'!Q819</f>
        <v>3515.51</v>
      </c>
      <c r="F811" s="14">
        <f t="shared" si="607"/>
        <v>5.7911474810153759E-3</v>
      </c>
      <c r="G811" s="15">
        <f t="shared" si="608"/>
        <v>1.2260056151914875E-2</v>
      </c>
      <c r="H811" s="13">
        <f t="shared" si="609"/>
        <v>1.0628419955114614</v>
      </c>
      <c r="J811" s="229">
        <f>'Raw Data'!A819</f>
        <v>43186</v>
      </c>
      <c r="K811" s="228">
        <f>'Raw Data'!H819</f>
        <v>3.2923</v>
      </c>
      <c r="L811" s="228">
        <f>'Raw Data'!J819</f>
        <v>0</v>
      </c>
      <c r="M811" s="228">
        <f t="shared" si="614"/>
        <v>-3.2923</v>
      </c>
      <c r="O811" s="229">
        <f>'Raw Data'!A821</f>
        <v>43188</v>
      </c>
      <c r="P811" s="228">
        <f>'Raw Data'!B821</f>
        <v>4.5247000000000002</v>
      </c>
      <c r="Q811" s="228">
        <f>'Raw Data'!C821</f>
        <v>3.3214000000000001</v>
      </c>
      <c r="R811" s="228">
        <f t="shared" si="615"/>
        <v>1.2033</v>
      </c>
      <c r="S811" s="228">
        <f>'Raw Data'!D821</f>
        <v>4.0125999999999999</v>
      </c>
      <c r="T811" s="15">
        <f t="shared" si="616"/>
        <v>2.2954101894948464E-3</v>
      </c>
      <c r="U811" s="15">
        <f t="shared" si="617"/>
        <v>5.5403509394550333E-2</v>
      </c>
      <c r="V811" s="228">
        <f>'Raw Data'!F821</f>
        <v>2.9405999999999999</v>
      </c>
      <c r="W811" s="228">
        <f t="shared" si="618"/>
        <v>1.0720000000000001</v>
      </c>
      <c r="Y811" s="207">
        <f>'Raw Data'!A819</f>
        <v>43186</v>
      </c>
      <c r="Z811" s="206">
        <f>'Raw Data'!G819</f>
        <v>5.1679000000000004</v>
      </c>
      <c r="AA811" s="206">
        <f>'Raw Data'!H819</f>
        <v>3.2923</v>
      </c>
      <c r="AB811" s="206">
        <f t="shared" si="588"/>
        <v>1.8756000000000004</v>
      </c>
      <c r="AC811" s="206">
        <f>'Raw Data'!I819</f>
        <v>3.7688999999999999</v>
      </c>
      <c r="AD811" s="12">
        <f t="shared" si="589"/>
        <v>3.8813319674497948E-3</v>
      </c>
      <c r="AE811" s="15">
        <f t="shared" si="590"/>
        <v>4.6221283745881518E-3</v>
      </c>
      <c r="AG811" s="251">
        <f>'Raw Data'!M819</f>
        <v>43217</v>
      </c>
      <c r="AH811" s="250">
        <f>'Raw Data'!N819</f>
        <v>3082.2316000000001</v>
      </c>
      <c r="AI811" s="14">
        <f t="shared" si="611"/>
        <v>2.3391902552299801E-3</v>
      </c>
      <c r="AJ811" s="15">
        <f t="shared" si="612"/>
        <v>1.1535163461446668E-2</v>
      </c>
      <c r="AK811" s="250">
        <f>'Raw Data'!R819+'Raw Data'!S819</f>
        <v>98404386.914099991</v>
      </c>
      <c r="AM811" s="199">
        <f>'Raw Data'!V819</f>
        <v>43143</v>
      </c>
      <c r="AN811" s="198">
        <f>IF('Raw Data'!W819=0,AN810,'Raw Data'!W819)</f>
        <v>6.3289999999999997</v>
      </c>
      <c r="AO811" s="15">
        <f t="shared" si="619"/>
        <v>4.5291223477249253E-3</v>
      </c>
      <c r="AP811" s="15">
        <f t="shared" si="620"/>
        <v>3.9850761123802958E-3</v>
      </c>
      <c r="AQ811" s="198">
        <f>IF('Raw Data'!Y819=0,AQ810,'Raw Data'!Y819)</f>
        <v>6.32395</v>
      </c>
      <c r="AR811" s="198">
        <f>IF('Raw Data'!X819=0,AR810,'Raw Data'!X819)</f>
        <v>6.3388</v>
      </c>
      <c r="AS811" s="198">
        <f t="shared" si="621"/>
        <v>1.485000000000003E-2</v>
      </c>
      <c r="AT811" s="198">
        <f t="shared" si="622"/>
        <v>-5.0499999999997769E-3</v>
      </c>
      <c r="AV811" s="498">
        <f>'Raw Data'!AB811</f>
        <v>43447</v>
      </c>
      <c r="AW811" s="497">
        <f>'Raw Data'!AC811</f>
        <v>349.35</v>
      </c>
      <c r="AX811" s="497">
        <f t="shared" si="613"/>
        <v>328.65199999999993</v>
      </c>
    </row>
    <row r="812" spans="1:50">
      <c r="A812" s="251">
        <f>'Raw Data'!M820</f>
        <v>43222</v>
      </c>
      <c r="B812" s="13">
        <f>'Raw Data'!N820</f>
        <v>3081.1772999999998</v>
      </c>
      <c r="C812" s="14">
        <f t="shared" si="605"/>
        <v>-3.4211587366320362E-4</v>
      </c>
      <c r="D812" s="15">
        <f t="shared" si="606"/>
        <v>1.0695073668142586E-2</v>
      </c>
      <c r="E812" s="250">
        <f>'Raw Data'!Q820</f>
        <v>3506.15</v>
      </c>
      <c r="F812" s="14">
        <f t="shared" si="607"/>
        <v>-2.666037815573652E-3</v>
      </c>
      <c r="G812" s="15">
        <f t="shared" si="608"/>
        <v>8.3544473672463645E-3</v>
      </c>
      <c r="H812" s="13">
        <f t="shared" si="609"/>
        <v>0.78114911841437384</v>
      </c>
      <c r="J812" s="229">
        <f>'Raw Data'!A820</f>
        <v>43187</v>
      </c>
      <c r="K812" s="228">
        <f>'Raw Data'!H820</f>
        <v>3.28</v>
      </c>
      <c r="L812" s="228">
        <f>'Raw Data'!J820</f>
        <v>0</v>
      </c>
      <c r="M812" s="228">
        <f t="shared" si="614"/>
        <v>-3.28</v>
      </c>
      <c r="O812" s="229">
        <f>'Raw Data'!A822</f>
        <v>43189</v>
      </c>
      <c r="P812" s="228">
        <f>'Raw Data'!B822</f>
        <v>4.4615</v>
      </c>
      <c r="Q812" s="228">
        <f>'Raw Data'!C822</f>
        <v>3.0901000000000001</v>
      </c>
      <c r="R812" s="228">
        <f t="shared" si="615"/>
        <v>1.3714</v>
      </c>
      <c r="S812" s="228">
        <f>'Raw Data'!D822</f>
        <v>4.1910999999999996</v>
      </c>
      <c r="T812" s="15">
        <f t="shared" si="616"/>
        <v>4.3523819048092001E-2</v>
      </c>
      <c r="U812" s="15">
        <f t="shared" si="617"/>
        <v>5.5041428919614249E-2</v>
      </c>
      <c r="V812" s="228">
        <f>'Raw Data'!F822</f>
        <v>3.1048</v>
      </c>
      <c r="W812" s="228">
        <f t="shared" si="618"/>
        <v>1.0862999999999996</v>
      </c>
      <c r="Y812" s="207">
        <f>'Raw Data'!A820</f>
        <v>43187</v>
      </c>
      <c r="Z812" s="206">
        <f>'Raw Data'!G820</f>
        <v>5.1637000000000004</v>
      </c>
      <c r="AA812" s="206">
        <f>'Raw Data'!H820</f>
        <v>3.28</v>
      </c>
      <c r="AB812" s="206">
        <f t="shared" si="588"/>
        <v>1.8837000000000006</v>
      </c>
      <c r="AC812" s="206">
        <f>'Raw Data'!I820</f>
        <v>3.7505000000000002</v>
      </c>
      <c r="AD812" s="12">
        <f t="shared" si="589"/>
        <v>-4.8940172687907757E-3</v>
      </c>
      <c r="AE812" s="15">
        <f t="shared" si="590"/>
        <v>4.4624635029020619E-3</v>
      </c>
      <c r="AG812" s="251">
        <f>'Raw Data'!M820</f>
        <v>43222</v>
      </c>
      <c r="AH812" s="250">
        <f>'Raw Data'!N820</f>
        <v>3081.1772999999998</v>
      </c>
      <c r="AI812" s="14">
        <f t="shared" si="611"/>
        <v>-3.4211587366320362E-4</v>
      </c>
      <c r="AJ812" s="15">
        <f t="shared" si="612"/>
        <v>1.0695073668142586E-2</v>
      </c>
      <c r="AK812" s="250">
        <f>'Raw Data'!R820+'Raw Data'!S820</f>
        <v>98349050.064500004</v>
      </c>
      <c r="AM812" s="199">
        <f>'Raw Data'!V820</f>
        <v>43144</v>
      </c>
      <c r="AN812" s="198">
        <f>IF('Raw Data'!W820=0,AN811,'Raw Data'!W820)</f>
        <v>6.3440000000000003</v>
      </c>
      <c r="AO812" s="15">
        <f t="shared" si="619"/>
        <v>2.3672385393786748E-3</v>
      </c>
      <c r="AP812" s="15">
        <f t="shared" si="620"/>
        <v>4.0476553300733921E-3</v>
      </c>
      <c r="AQ812" s="198">
        <f>IF('Raw Data'!Y820=0,AQ811,'Raw Data'!Y820)</f>
        <v>6.3337000000000003</v>
      </c>
      <c r="AR812" s="198">
        <f>IF('Raw Data'!X820=0,AR811,'Raw Data'!X820)</f>
        <v>6.3421000000000003</v>
      </c>
      <c r="AS812" s="198">
        <f t="shared" si="621"/>
        <v>8.3999999999999631E-3</v>
      </c>
      <c r="AT812" s="198">
        <f t="shared" si="622"/>
        <v>-1.0299999999999976E-2</v>
      </c>
      <c r="AV812" s="498">
        <f>'Raw Data'!AB812</f>
        <v>43448</v>
      </c>
      <c r="AW812" s="497">
        <f>'Raw Data'!AC812</f>
        <v>479.61</v>
      </c>
      <c r="AX812" s="497">
        <f t="shared" si="613"/>
        <v>358.54599999999999</v>
      </c>
    </row>
    <row r="813" spans="1:50">
      <c r="A813" s="251">
        <f>'Raw Data'!M821</f>
        <v>43223</v>
      </c>
      <c r="B813" s="13">
        <f>'Raw Data'!N821</f>
        <v>3100.8586</v>
      </c>
      <c r="C813" s="14">
        <f t="shared" si="605"/>
        <v>6.3672766745258057E-3</v>
      </c>
      <c r="D813" s="15">
        <f t="shared" si="606"/>
        <v>9.8978481657648019E-3</v>
      </c>
      <c r="E813" s="250">
        <f>'Raw Data'!Q821</f>
        <v>3495.81</v>
      </c>
      <c r="F813" s="14">
        <f t="shared" si="607"/>
        <v>-2.9534608927380846E-3</v>
      </c>
      <c r="G813" s="15">
        <f t="shared" si="608"/>
        <v>8.2529637927151629E-3</v>
      </c>
      <c r="H813" s="13">
        <f t="shared" si="609"/>
        <v>0.83381394162631717</v>
      </c>
      <c r="J813" s="229">
        <f>'Raw Data'!A821</f>
        <v>43188</v>
      </c>
      <c r="K813" s="228">
        <f>'Raw Data'!H821</f>
        <v>3.3045</v>
      </c>
      <c r="L813" s="228">
        <f>'Raw Data'!J821</f>
        <v>0</v>
      </c>
      <c r="M813" s="228">
        <f t="shared" si="614"/>
        <v>-3.3045</v>
      </c>
      <c r="O813" s="229">
        <f>'Raw Data'!A823</f>
        <v>43192</v>
      </c>
      <c r="P813" s="228">
        <f>'Raw Data'!B823</f>
        <v>4.4051999999999998</v>
      </c>
      <c r="Q813" s="228">
        <f>'Raw Data'!C823</f>
        <v>3.1358999999999999</v>
      </c>
      <c r="R813" s="228">
        <f t="shared" si="615"/>
        <v>1.2692999999999999</v>
      </c>
      <c r="S813" s="228">
        <f>'Raw Data'!D823</f>
        <v>3.0314000000000001</v>
      </c>
      <c r="T813" s="15">
        <f t="shared" si="616"/>
        <v>-0.32393867029663587</v>
      </c>
      <c r="U813" s="15">
        <f t="shared" si="617"/>
        <v>9.4673776493347336E-2</v>
      </c>
      <c r="V813" s="228">
        <f>'Raw Data'!F823</f>
        <v>2.7706</v>
      </c>
      <c r="W813" s="228">
        <f t="shared" si="618"/>
        <v>0.26080000000000014</v>
      </c>
      <c r="Y813" s="207">
        <f>'Raw Data'!A821</f>
        <v>43188</v>
      </c>
      <c r="Z813" s="206">
        <f>'Raw Data'!G821</f>
        <v>5.1718000000000002</v>
      </c>
      <c r="AA813" s="206">
        <f>'Raw Data'!H821</f>
        <v>3.3045</v>
      </c>
      <c r="AB813" s="206">
        <f t="shared" si="588"/>
        <v>1.8673000000000002</v>
      </c>
      <c r="AC813" s="206">
        <f>'Raw Data'!I821</f>
        <v>3.7648999999999999</v>
      </c>
      <c r="AD813" s="12">
        <f t="shared" si="589"/>
        <v>3.8321360466017787E-3</v>
      </c>
      <c r="AE813" s="15">
        <f t="shared" si="590"/>
        <v>4.5229899695984326E-3</v>
      </c>
      <c r="AG813" s="251">
        <f>'Raw Data'!M821</f>
        <v>43223</v>
      </c>
      <c r="AH813" s="250">
        <f>'Raw Data'!N821</f>
        <v>3100.8586</v>
      </c>
      <c r="AI813" s="14">
        <f t="shared" si="611"/>
        <v>6.3672766745258057E-3</v>
      </c>
      <c r="AJ813" s="15">
        <f t="shared" si="612"/>
        <v>9.8978481657648019E-3</v>
      </c>
      <c r="AK813" s="250">
        <f>'Raw Data'!R821+'Raw Data'!S821</f>
        <v>98251458.895799994</v>
      </c>
      <c r="AM813" s="199">
        <f>'Raw Data'!V821</f>
        <v>43145</v>
      </c>
      <c r="AN813" s="198">
        <f>IF('Raw Data'!W821=0,AN812,'Raw Data'!W821)</f>
        <v>6.3441000000000001</v>
      </c>
      <c r="AO813" s="15">
        <f t="shared" si="619"/>
        <v>1.57628013654104E-5</v>
      </c>
      <c r="AP813" s="15">
        <f t="shared" si="620"/>
        <v>4.0508603073177519E-3</v>
      </c>
      <c r="AQ813" s="198">
        <f>IF('Raw Data'!Y821=0,AQ812,'Raw Data'!Y821)</f>
        <v>6.3113000000000001</v>
      </c>
      <c r="AR813" s="198">
        <f>IF('Raw Data'!X821=0,AR812,'Raw Data'!X821)</f>
        <v>6.3236999999999997</v>
      </c>
      <c r="AS813" s="198">
        <f t="shared" si="621"/>
        <v>1.2399999999999523E-2</v>
      </c>
      <c r="AT813" s="198">
        <f t="shared" si="622"/>
        <v>-3.279999999999994E-2</v>
      </c>
      <c r="AV813" s="498">
        <f>'Raw Data'!AB813</f>
        <v>43451</v>
      </c>
      <c r="AW813" s="497">
        <f>'Raw Data'!AC813</f>
        <v>420.79</v>
      </c>
      <c r="AX813" s="497">
        <f t="shared" si="613"/>
        <v>376.58199999999999</v>
      </c>
    </row>
    <row r="814" spans="1:50">
      <c r="A814" s="251">
        <f>'Raw Data'!M822</f>
        <v>43224</v>
      </c>
      <c r="B814" s="13">
        <f>'Raw Data'!N822</f>
        <v>3091.0333999999998</v>
      </c>
      <c r="C814" s="14">
        <f t="shared" si="605"/>
        <v>-3.1735722284100001E-3</v>
      </c>
      <c r="D814" s="15">
        <f t="shared" si="606"/>
        <v>9.685574341198459E-3</v>
      </c>
      <c r="E814" s="250">
        <f>'Raw Data'!Q822</f>
        <v>3469.28</v>
      </c>
      <c r="F814" s="14">
        <f t="shared" si="607"/>
        <v>-7.6180288565349452E-3</v>
      </c>
      <c r="G814" s="15">
        <f t="shared" si="608"/>
        <v>7.9244608452490647E-3</v>
      </c>
      <c r="H814" s="13">
        <f t="shared" si="609"/>
        <v>0.81817149567905956</v>
      </c>
      <c r="J814" s="229">
        <f>'Raw Data'!A822</f>
        <v>43189</v>
      </c>
      <c r="K814" s="228">
        <f>'Raw Data'!H822</f>
        <v>3.3079000000000001</v>
      </c>
      <c r="L814" s="228">
        <f>'Raw Data'!J822</f>
        <v>0</v>
      </c>
      <c r="M814" s="228">
        <f t="shared" si="614"/>
        <v>-3.3079000000000001</v>
      </c>
      <c r="O814" s="229">
        <f>'Raw Data'!A824</f>
        <v>43193</v>
      </c>
      <c r="P814" s="228">
        <f>'Raw Data'!B824</f>
        <v>4.3506</v>
      </c>
      <c r="Q814" s="228">
        <f>'Raw Data'!C824</f>
        <v>3.1444999999999999</v>
      </c>
      <c r="R814" s="228">
        <f t="shared" si="615"/>
        <v>1.2061000000000002</v>
      </c>
      <c r="S814" s="228">
        <f>'Raw Data'!D824</f>
        <v>3.0150999999999999</v>
      </c>
      <c r="T814" s="15">
        <f t="shared" si="616"/>
        <v>-5.391561890445931E-3</v>
      </c>
      <c r="U814" s="15">
        <f t="shared" si="617"/>
        <v>9.4586305880462088E-2</v>
      </c>
      <c r="V814" s="228">
        <f>'Raw Data'!F824</f>
        <v>2.7658999999999998</v>
      </c>
      <c r="W814" s="228">
        <f t="shared" si="618"/>
        <v>0.24920000000000009</v>
      </c>
      <c r="Y814" s="207">
        <f>'Raw Data'!A822</f>
        <v>43189</v>
      </c>
      <c r="Z814" s="206">
        <f>'Raw Data'!G822</f>
        <v>5.1706000000000003</v>
      </c>
      <c r="AA814" s="206">
        <f>'Raw Data'!H822</f>
        <v>3.3079000000000001</v>
      </c>
      <c r="AB814" s="206">
        <f t="shared" si="588"/>
        <v>1.8627000000000002</v>
      </c>
      <c r="AC814" s="206">
        <f>'Raw Data'!I822</f>
        <v>3.7627000000000002</v>
      </c>
      <c r="AD814" s="12">
        <f t="shared" si="589"/>
        <v>-5.8451566572005902E-4</v>
      </c>
      <c r="AE814" s="15">
        <f t="shared" si="590"/>
        <v>4.5195559756755254E-3</v>
      </c>
      <c r="AG814" s="251">
        <f>'Raw Data'!M822</f>
        <v>43224</v>
      </c>
      <c r="AH814" s="250">
        <f>'Raw Data'!N822</f>
        <v>3091.0333999999998</v>
      </c>
      <c r="AI814" s="14">
        <f t="shared" si="611"/>
        <v>-3.1735722284100001E-3</v>
      </c>
      <c r="AJ814" s="15">
        <f t="shared" si="612"/>
        <v>9.685574341198459E-3</v>
      </c>
      <c r="AK814" s="250">
        <f>'Raw Data'!R822+'Raw Data'!S822</f>
        <v>98022635.144699991</v>
      </c>
      <c r="AM814" s="199">
        <f>'Raw Data'!V822</f>
        <v>43146</v>
      </c>
      <c r="AN814" s="198">
        <f>IF('Raw Data'!W822=0,AN813,'Raw Data'!W822)</f>
        <v>6.3441000000000001</v>
      </c>
      <c r="AO814" s="15">
        <f t="shared" si="619"/>
        <v>0</v>
      </c>
      <c r="AP814" s="15">
        <f t="shared" si="620"/>
        <v>4.0524763630906411E-3</v>
      </c>
      <c r="AQ814" s="198">
        <f>IF('Raw Data'!Y822=0,AQ813,'Raw Data'!Y822)</f>
        <v>6.2817999999999996</v>
      </c>
      <c r="AR814" s="198">
        <f>IF('Raw Data'!X822=0,AR813,'Raw Data'!X822)</f>
        <v>6.2941000000000003</v>
      </c>
      <c r="AS814" s="198">
        <f t="shared" si="621"/>
        <v>1.2300000000000644E-2</v>
      </c>
      <c r="AT814" s="198">
        <f t="shared" si="622"/>
        <v>-6.2300000000000466E-2</v>
      </c>
      <c r="AV814" s="498">
        <f>'Raw Data'!AB814</f>
        <v>43452</v>
      </c>
      <c r="AW814" s="497">
        <f>'Raw Data'!AC814</f>
        <v>456.22</v>
      </c>
      <c r="AX814" s="497">
        <f t="shared" si="613"/>
        <v>401.56600000000003</v>
      </c>
    </row>
    <row r="815" spans="1:50">
      <c r="A815" s="251">
        <f>'Raw Data'!M823</f>
        <v>43227</v>
      </c>
      <c r="B815" s="13">
        <f>'Raw Data'!N823</f>
        <v>3136.6448</v>
      </c>
      <c r="C815" s="14">
        <f t="shared" si="605"/>
        <v>1.4648224941617159E-2</v>
      </c>
      <c r="D815" s="15">
        <f t="shared" si="606"/>
        <v>1.0386795416977006E-2</v>
      </c>
      <c r="E815" s="250">
        <f>'Raw Data'!Q823</f>
        <v>3491.68</v>
      </c>
      <c r="F815" s="14">
        <f t="shared" si="607"/>
        <v>6.4359161147819494E-3</v>
      </c>
      <c r="G815" s="15">
        <f t="shared" si="608"/>
        <v>8.1323365686885793E-3</v>
      </c>
      <c r="H815" s="13">
        <f t="shared" si="609"/>
        <v>0.78294952795512274</v>
      </c>
      <c r="J815" s="229">
        <f>'Raw Data'!A823</f>
        <v>43192</v>
      </c>
      <c r="K815" s="228">
        <f>'Raw Data'!H823</f>
        <v>3.2879999999999998</v>
      </c>
      <c r="L815" s="228">
        <f>'Raw Data'!J823</f>
        <v>0</v>
      </c>
      <c r="M815" s="228">
        <f t="shared" si="614"/>
        <v>-3.2879999999999998</v>
      </c>
      <c r="O815" s="229">
        <f>'Raw Data'!A825</f>
        <v>43194</v>
      </c>
      <c r="P815" s="228">
        <f>'Raw Data'!B825</f>
        <v>4.3101000000000003</v>
      </c>
      <c r="Q815" s="228">
        <f>'Raw Data'!C825</f>
        <v>2.9762</v>
      </c>
      <c r="R815" s="228">
        <f t="shared" si="615"/>
        <v>1.3339000000000003</v>
      </c>
      <c r="S815" s="228">
        <f>'Raw Data'!D825</f>
        <v>2.8090000000000002</v>
      </c>
      <c r="T815" s="15">
        <f t="shared" si="616"/>
        <v>-7.0804449002866879E-2</v>
      </c>
      <c r="U815" s="15">
        <f t="shared" si="617"/>
        <v>9.5948024873655766E-2</v>
      </c>
      <c r="V815" s="228">
        <f>'Raw Data'!F825</f>
        <v>2.6947000000000001</v>
      </c>
      <c r="W815" s="228">
        <f t="shared" si="618"/>
        <v>0.11430000000000007</v>
      </c>
      <c r="Y815" s="207">
        <f>'Raw Data'!A823</f>
        <v>43192</v>
      </c>
      <c r="Z815" s="206">
        <f>'Raw Data'!G823</f>
        <v>5.1745000000000001</v>
      </c>
      <c r="AA815" s="206">
        <f>'Raw Data'!H823</f>
        <v>3.2879999999999998</v>
      </c>
      <c r="AB815" s="206">
        <f t="shared" si="588"/>
        <v>1.8865000000000003</v>
      </c>
      <c r="AC815" s="206">
        <f>'Raw Data'!I823</f>
        <v>3.766</v>
      </c>
      <c r="AD815" s="12">
        <f t="shared" si="589"/>
        <v>8.7664542652505508E-4</v>
      </c>
      <c r="AE815" s="15">
        <f t="shared" si="590"/>
        <v>4.4969617741073362E-3</v>
      </c>
      <c r="AG815" s="251">
        <f>'Raw Data'!M823</f>
        <v>43227</v>
      </c>
      <c r="AH815" s="250">
        <f>'Raw Data'!N823</f>
        <v>3136.6448</v>
      </c>
      <c r="AI815" s="14">
        <f t="shared" si="611"/>
        <v>1.4648224941617159E-2</v>
      </c>
      <c r="AJ815" s="15">
        <f t="shared" si="612"/>
        <v>1.0386795416977006E-2</v>
      </c>
      <c r="AK815" s="250">
        <f>'Raw Data'!R823+'Raw Data'!S823</f>
        <v>98276786.743300006</v>
      </c>
      <c r="AM815" s="199">
        <f>'Raw Data'!V823</f>
        <v>43147</v>
      </c>
      <c r="AN815" s="198">
        <f>IF('Raw Data'!W823=0,AN814,'Raw Data'!W823)</f>
        <v>6.3441000000000001</v>
      </c>
      <c r="AO815" s="15">
        <f t="shared" si="619"/>
        <v>0</v>
      </c>
      <c r="AP815" s="15">
        <f t="shared" si="620"/>
        <v>4.0058028102938339E-3</v>
      </c>
      <c r="AQ815" s="198">
        <f>IF('Raw Data'!Y823=0,AQ814,'Raw Data'!Y823)</f>
        <v>6.2994000000000003</v>
      </c>
      <c r="AR815" s="198">
        <f>IF('Raw Data'!X823=0,AR814,'Raw Data'!X823)</f>
        <v>6.2941000000000003</v>
      </c>
      <c r="AS815" s="198">
        <f t="shared" si="621"/>
        <v>-5.3000000000000824E-3</v>
      </c>
      <c r="AT815" s="198">
        <f t="shared" si="622"/>
        <v>-4.469999999999974E-2</v>
      </c>
      <c r="AV815" s="498">
        <f>'Raw Data'!AB815</f>
        <v>43453</v>
      </c>
      <c r="AW815" s="497">
        <f>'Raw Data'!AC815</f>
        <v>485.62</v>
      </c>
      <c r="AX815" s="497">
        <f t="shared" si="613"/>
        <v>438.31800000000004</v>
      </c>
    </row>
    <row r="816" spans="1:50">
      <c r="A816" s="251">
        <f>'Raw Data'!M824</f>
        <v>43228</v>
      </c>
      <c r="B816" s="13">
        <f>'Raw Data'!N824</f>
        <v>3161.4976000000001</v>
      </c>
      <c r="C816" s="14">
        <f t="shared" si="605"/>
        <v>7.8921457851610661E-3</v>
      </c>
      <c r="D816" s="15">
        <f t="shared" si="606"/>
        <v>9.1772879428863603E-3</v>
      </c>
      <c r="E816" s="250">
        <f>'Raw Data'!Q824</f>
        <v>3536.37</v>
      </c>
      <c r="F816" s="14">
        <f t="shared" si="607"/>
        <v>1.2717781561719666E-2</v>
      </c>
      <c r="G816" s="15">
        <f t="shared" si="608"/>
        <v>8.5391611153745762E-3</v>
      </c>
      <c r="H816" s="13">
        <f t="shared" si="609"/>
        <v>0.93046673140441027</v>
      </c>
      <c r="J816" s="229">
        <f>'Raw Data'!A824</f>
        <v>43193</v>
      </c>
      <c r="K816" s="228">
        <f>'Raw Data'!H824</f>
        <v>3.2906</v>
      </c>
      <c r="L816" s="228">
        <f>'Raw Data'!J824</f>
        <v>0</v>
      </c>
      <c r="M816" s="228">
        <f t="shared" si="614"/>
        <v>-3.2906</v>
      </c>
      <c r="O816" s="229">
        <f>'Raw Data'!A826</f>
        <v>43198</v>
      </c>
      <c r="P816" s="228">
        <f>'Raw Data'!B826</f>
        <v>4.2781000000000002</v>
      </c>
      <c r="Q816" s="228">
        <f>'Raw Data'!C826</f>
        <v>2.8653</v>
      </c>
      <c r="R816" s="228">
        <f t="shared" si="615"/>
        <v>1.4128000000000003</v>
      </c>
      <c r="S816" s="228">
        <f>'Raw Data'!D826</f>
        <v>2.7368999999999999</v>
      </c>
      <c r="T816" s="15">
        <f t="shared" si="616"/>
        <v>-2.6002655084705371E-2</v>
      </c>
      <c r="U816" s="15">
        <f t="shared" si="617"/>
        <v>9.5796075088623436E-2</v>
      </c>
      <c r="V816" s="228">
        <f>'Raw Data'!F826</f>
        <v>2.7105000000000001</v>
      </c>
      <c r="W816" s="228">
        <f t="shared" si="618"/>
        <v>2.6399999999999757E-2</v>
      </c>
      <c r="Y816" s="207">
        <f>'Raw Data'!A824</f>
        <v>43193</v>
      </c>
      <c r="Z816" s="206">
        <f>'Raw Data'!G824</f>
        <v>5.1849999999999996</v>
      </c>
      <c r="AA816" s="206">
        <f>'Raw Data'!H824</f>
        <v>3.2906</v>
      </c>
      <c r="AB816" s="206">
        <f t="shared" si="588"/>
        <v>1.8943999999999996</v>
      </c>
      <c r="AC816" s="206">
        <f>'Raw Data'!I824</f>
        <v>3.7483</v>
      </c>
      <c r="AD816" s="12">
        <f t="shared" si="589"/>
        <v>-4.7110263725957217E-3</v>
      </c>
      <c r="AE816" s="15">
        <f t="shared" si="590"/>
        <v>4.5222925970559852E-3</v>
      </c>
      <c r="AG816" s="251">
        <f>'Raw Data'!M824</f>
        <v>43228</v>
      </c>
      <c r="AH816" s="250">
        <f>'Raw Data'!N824</f>
        <v>3161.4976000000001</v>
      </c>
      <c r="AI816" s="14">
        <f t="shared" si="611"/>
        <v>7.8921457851610661E-3</v>
      </c>
      <c r="AJ816" s="15">
        <f t="shared" si="612"/>
        <v>9.1772879428863603E-3</v>
      </c>
      <c r="AK816" s="250">
        <f>'Raw Data'!R824+'Raw Data'!S824</f>
        <v>98424040.965700001</v>
      </c>
      <c r="AM816" s="199">
        <f>'Raw Data'!V824</f>
        <v>43150</v>
      </c>
      <c r="AN816" s="198">
        <f>IF('Raw Data'!W824=0,AN815,'Raw Data'!W824)</f>
        <v>6.3441000000000001</v>
      </c>
      <c r="AO816" s="15">
        <f t="shared" si="619"/>
        <v>0</v>
      </c>
      <c r="AP816" s="15">
        <f t="shared" si="620"/>
        <v>4.0061435709727823E-3</v>
      </c>
      <c r="AQ816" s="198">
        <f>IF('Raw Data'!Y824=0,AQ815,'Raw Data'!Y824)</f>
        <v>6.30525</v>
      </c>
      <c r="AR816" s="198">
        <f>IF('Raw Data'!X824=0,AR815,'Raw Data'!X824)</f>
        <v>6.3156999999999996</v>
      </c>
      <c r="AS816" s="198">
        <f t="shared" si="621"/>
        <v>1.0449999999999626E-2</v>
      </c>
      <c r="AT816" s="198">
        <f t="shared" si="622"/>
        <v>-3.8850000000000051E-2</v>
      </c>
      <c r="AV816" s="498">
        <f>'Raw Data'!AB816</f>
        <v>43454</v>
      </c>
      <c r="AW816" s="497">
        <f>'Raw Data'!AC816</f>
        <v>392.66</v>
      </c>
      <c r="AX816" s="497">
        <f t="shared" si="613"/>
        <v>446.98</v>
      </c>
    </row>
    <row r="817" spans="1:50">
      <c r="A817" s="267">
        <f>'Raw Data'!M825</f>
        <v>43229</v>
      </c>
      <c r="B817" s="13">
        <f>'Raw Data'!N825</f>
        <v>3159.1502</v>
      </c>
      <c r="C817" s="14">
        <f t="shared" ref="C817:C838" si="623">LN(B817/B816)</f>
        <v>-7.4277200128880234E-4</v>
      </c>
      <c r="D817" s="15">
        <f t="shared" ref="D817:D838" si="624">_xlfn.STDEV.P(C808:C817)</f>
        <v>9.1601696470453488E-3</v>
      </c>
      <c r="E817" s="266">
        <f>'Raw Data'!Q825</f>
        <v>3536.62</v>
      </c>
      <c r="F817" s="14">
        <f t="shared" ref="F817:F838" si="625">LN(E817/E816)</f>
        <v>7.0691461490639395E-5</v>
      </c>
      <c r="G817" s="15">
        <f t="shared" ref="G817:G838" si="626">_xlfn.STDEV.P(F808:F817)</f>
        <v>8.5282000187784767E-3</v>
      </c>
      <c r="H817" s="13">
        <f t="shared" ref="H817:H838" si="627">G817/D817</f>
        <v>0.93100896024663515</v>
      </c>
      <c r="J817" s="229">
        <f>'Raw Data'!A825</f>
        <v>43194</v>
      </c>
      <c r="K817" s="228">
        <f>'Raw Data'!H825</f>
        <v>3.2757999999999998</v>
      </c>
      <c r="L817" s="228">
        <f>'Raw Data'!J825</f>
        <v>0</v>
      </c>
      <c r="M817" s="228">
        <f t="shared" si="614"/>
        <v>-3.2757999999999998</v>
      </c>
      <c r="O817" s="229">
        <f>'Raw Data'!A827</f>
        <v>43199</v>
      </c>
      <c r="P817" s="228">
        <f>'Raw Data'!B827</f>
        <v>4.2579000000000002</v>
      </c>
      <c r="Q817" s="228">
        <f>'Raw Data'!C827</f>
        <v>2.8380999999999998</v>
      </c>
      <c r="R817" s="228">
        <f t="shared" si="615"/>
        <v>1.4198000000000004</v>
      </c>
      <c r="S817" s="228">
        <f>'Raw Data'!D827</f>
        <v>2.8311999999999999</v>
      </c>
      <c r="T817" s="15">
        <f t="shared" si="616"/>
        <v>3.387475701171528E-2</v>
      </c>
      <c r="U817" s="15">
        <f t="shared" si="617"/>
        <v>9.43145764203039E-2</v>
      </c>
      <c r="V817" s="228">
        <f>'Raw Data'!F827</f>
        <v>2.6791</v>
      </c>
      <c r="W817" s="228">
        <f t="shared" si="618"/>
        <v>0.1520999999999999</v>
      </c>
      <c r="Y817" s="207">
        <f>'Raw Data'!A825</f>
        <v>43194</v>
      </c>
      <c r="Z817" s="206">
        <f>'Raw Data'!G825</f>
        <v>5.1574</v>
      </c>
      <c r="AA817" s="206">
        <f>'Raw Data'!H825</f>
        <v>3.2757999999999998</v>
      </c>
      <c r="AB817" s="206">
        <f t="shared" si="588"/>
        <v>1.8816000000000002</v>
      </c>
      <c r="AC817" s="206">
        <f>'Raw Data'!I825</f>
        <v>3.7545000000000002</v>
      </c>
      <c r="AD817" s="12">
        <f t="shared" si="589"/>
        <v>1.6527166954366298E-3</v>
      </c>
      <c r="AE817" s="15">
        <f t="shared" si="590"/>
        <v>4.5067174723472953E-3</v>
      </c>
      <c r="AG817" s="251">
        <f>'Raw Data'!M825</f>
        <v>43229</v>
      </c>
      <c r="AH817" s="250">
        <f>'Raw Data'!N825</f>
        <v>3159.1502</v>
      </c>
      <c r="AI817" s="14">
        <f t="shared" si="611"/>
        <v>-7.4277200128880234E-4</v>
      </c>
      <c r="AJ817" s="15">
        <f t="shared" si="612"/>
        <v>9.1601696470453488E-3</v>
      </c>
      <c r="AK817" s="250">
        <f>'Raw Data'!R825+'Raw Data'!S825</f>
        <v>98654306.811500013</v>
      </c>
      <c r="AM817" s="199">
        <f>'Raw Data'!V825</f>
        <v>43151</v>
      </c>
      <c r="AN817" s="198">
        <f>IF('Raw Data'!W825=0,AN816,'Raw Data'!W825)</f>
        <v>6.3441000000000001</v>
      </c>
      <c r="AO817" s="15">
        <f t="shared" si="619"/>
        <v>0</v>
      </c>
      <c r="AP817" s="15">
        <f t="shared" si="620"/>
        <v>4.0055401996569222E-3</v>
      </c>
      <c r="AQ817" s="198">
        <f>IF('Raw Data'!Y825=0,AQ816,'Raw Data'!Y825)</f>
        <v>6.3406000000000002</v>
      </c>
      <c r="AR817" s="198">
        <f>IF('Raw Data'!X825=0,AR816,'Raw Data'!X825)</f>
        <v>6.3532999999999999</v>
      </c>
      <c r="AS817" s="198">
        <f t="shared" si="621"/>
        <v>1.2699999999999712E-2</v>
      </c>
      <c r="AT817" s="198">
        <f t="shared" si="622"/>
        <v>-3.4999999999998366E-3</v>
      </c>
      <c r="AV817" s="498">
        <f>'Raw Data'!AB817</f>
        <v>43455</v>
      </c>
      <c r="AW817" s="497">
        <f>'Raw Data'!AC817</f>
        <v>369.3</v>
      </c>
      <c r="AX817" s="497">
        <f t="shared" si="613"/>
        <v>424.91800000000001</v>
      </c>
    </row>
    <row r="818" spans="1:50">
      <c r="A818" s="267">
        <f>'Raw Data'!M826</f>
        <v>43230</v>
      </c>
      <c r="B818" s="13">
        <f>'Raw Data'!N826</f>
        <v>3174.4126999999999</v>
      </c>
      <c r="C818" s="14">
        <f t="shared" si="623"/>
        <v>4.8195714748307632E-3</v>
      </c>
      <c r="D818" s="15">
        <f t="shared" si="624"/>
        <v>7.352876765636303E-3</v>
      </c>
      <c r="E818" s="266">
        <f>'Raw Data'!Q826</f>
        <v>3541.5</v>
      </c>
      <c r="F818" s="14">
        <f t="shared" si="625"/>
        <v>1.3788974397775902E-3</v>
      </c>
      <c r="G818" s="15">
        <f t="shared" si="626"/>
        <v>6.6848290066772106E-3</v>
      </c>
      <c r="H818" s="13">
        <f t="shared" si="627"/>
        <v>0.90914470890070997</v>
      </c>
      <c r="J818" s="229">
        <f>'Raw Data'!A826</f>
        <v>43198</v>
      </c>
      <c r="K818" s="228">
        <f>'Raw Data'!H826</f>
        <v>3.2071000000000001</v>
      </c>
      <c r="L818" s="228">
        <f>'Raw Data'!J826</f>
        <v>0</v>
      </c>
      <c r="M818" s="228">
        <f t="shared" si="614"/>
        <v>-3.2071000000000001</v>
      </c>
      <c r="O818" s="229">
        <f>'Raw Data'!A828</f>
        <v>43200</v>
      </c>
      <c r="P818" s="228">
        <f>'Raw Data'!B828</f>
        <v>4.2290000000000001</v>
      </c>
      <c r="Q818" s="228">
        <f>'Raw Data'!C828</f>
        <v>2.8005</v>
      </c>
      <c r="R818" s="228">
        <f t="shared" si="615"/>
        <v>1.4285000000000001</v>
      </c>
      <c r="S818" s="228">
        <f>'Raw Data'!D828</f>
        <v>2.8805000000000001</v>
      </c>
      <c r="T818" s="15">
        <f t="shared" si="616"/>
        <v>1.7263240141184331E-2</v>
      </c>
      <c r="U818" s="15">
        <f t="shared" si="617"/>
        <v>9.4161325182336372E-2</v>
      </c>
      <c r="V818" s="228">
        <f>'Raw Data'!F828</f>
        <v>2.7168000000000001</v>
      </c>
      <c r="W818" s="228">
        <f t="shared" si="618"/>
        <v>0.16369999999999996</v>
      </c>
      <c r="Y818" s="207">
        <f>'Raw Data'!A826</f>
        <v>43198</v>
      </c>
      <c r="Z818" s="206">
        <f>'Raw Data'!G826</f>
        <v>5.0797999999999996</v>
      </c>
      <c r="AA818" s="206">
        <f>'Raw Data'!H826</f>
        <v>3.2071000000000001</v>
      </c>
      <c r="AB818" s="206">
        <f t="shared" si="588"/>
        <v>1.8726999999999996</v>
      </c>
      <c r="AC818" s="206">
        <f>'Raw Data'!I826</f>
        <v>3.7399</v>
      </c>
      <c r="AD818" s="12">
        <f t="shared" si="589"/>
        <v>-3.8962474567412432E-3</v>
      </c>
      <c r="AE818" s="15">
        <f t="shared" si="590"/>
        <v>4.535369523625917E-3</v>
      </c>
      <c r="AG818" s="251">
        <f>'Raw Data'!M826</f>
        <v>43230</v>
      </c>
      <c r="AH818" s="250">
        <f>'Raw Data'!N826</f>
        <v>3174.4126999999999</v>
      </c>
      <c r="AI818" s="14">
        <f t="shared" si="611"/>
        <v>4.8195714748307632E-3</v>
      </c>
      <c r="AJ818" s="15">
        <f t="shared" si="612"/>
        <v>7.352876765636303E-3</v>
      </c>
      <c r="AK818" s="250">
        <f>'Raw Data'!R826+'Raw Data'!S826</f>
        <v>98879461.902099997</v>
      </c>
      <c r="AM818" s="199">
        <f>'Raw Data'!V826</f>
        <v>43152</v>
      </c>
      <c r="AN818" s="198">
        <f>IF('Raw Data'!W826=0,AN817,'Raw Data'!W826)</f>
        <v>6.3441000000000001</v>
      </c>
      <c r="AO818" s="15">
        <f t="shared" si="619"/>
        <v>0</v>
      </c>
      <c r="AP818" s="15">
        <f t="shared" si="620"/>
        <v>3.9761186898178485E-3</v>
      </c>
      <c r="AQ818" s="198">
        <f>IF('Raw Data'!Y826=0,AQ817,'Raw Data'!Y826)</f>
        <v>6.3383000000000003</v>
      </c>
      <c r="AR818" s="198">
        <f>IF('Raw Data'!X826=0,AR817,'Raw Data'!X826)</f>
        <v>6.3487999999999998</v>
      </c>
      <c r="AS818" s="198">
        <f t="shared" si="621"/>
        <v>1.049999999999951E-2</v>
      </c>
      <c r="AT818" s="198">
        <f t="shared" si="622"/>
        <v>-5.7999999999998053E-3</v>
      </c>
      <c r="AV818" s="498">
        <f>'Raw Data'!AB818</f>
        <v>43458</v>
      </c>
      <c r="AW818" s="497">
        <f>'Raw Data'!AC818</f>
        <v>357.65</v>
      </c>
      <c r="AX818" s="497">
        <f t="shared" si="613"/>
        <v>412.28999999999996</v>
      </c>
    </row>
    <row r="819" spans="1:50">
      <c r="A819" s="267">
        <f>'Raw Data'!M827</f>
        <v>43231</v>
      </c>
      <c r="B819" s="13">
        <f>'Raw Data'!N827</f>
        <v>3163.2631999999999</v>
      </c>
      <c r="C819" s="14">
        <f t="shared" si="623"/>
        <v>-3.5184858545152355E-3</v>
      </c>
      <c r="D819" s="15">
        <f t="shared" si="624"/>
        <v>7.3536665274310728E-3</v>
      </c>
      <c r="E819" s="266">
        <f>'Raw Data'!Q827</f>
        <v>3557.55</v>
      </c>
      <c r="F819" s="14">
        <f t="shared" si="625"/>
        <v>4.5217394853359965E-3</v>
      </c>
      <c r="G819" s="15">
        <f t="shared" si="626"/>
        <v>5.8464355842997393E-3</v>
      </c>
      <c r="H819" s="13">
        <f t="shared" si="627"/>
        <v>0.79503681088760647</v>
      </c>
      <c r="J819" s="229">
        <f>'Raw Data'!A827</f>
        <v>43199</v>
      </c>
      <c r="K819" s="228">
        <f>'Raw Data'!H827</f>
        <v>3.2507000000000001</v>
      </c>
      <c r="L819" s="228">
        <f>'Raw Data'!J827</f>
        <v>0</v>
      </c>
      <c r="M819" s="228">
        <f t="shared" si="614"/>
        <v>-3.2507000000000001</v>
      </c>
      <c r="O819" s="229">
        <f>'Raw Data'!A829</f>
        <v>43201</v>
      </c>
      <c r="P819" s="228">
        <f>'Raw Data'!B829</f>
        <v>4.2089999999999996</v>
      </c>
      <c r="Q819" s="228">
        <f>'Raw Data'!C829</f>
        <v>2.7982</v>
      </c>
      <c r="R819" s="228">
        <f t="shared" si="615"/>
        <v>1.4107999999999996</v>
      </c>
      <c r="S819" s="228">
        <f>'Raw Data'!D829</f>
        <v>2.9047999999999998</v>
      </c>
      <c r="T819" s="15">
        <f t="shared" si="616"/>
        <v>8.4006509276880661E-3</v>
      </c>
      <c r="U819" s="15">
        <f t="shared" si="617"/>
        <v>9.4204672942446277E-2</v>
      </c>
      <c r="V819" s="228">
        <f>'Raw Data'!F829</f>
        <v>2.7073</v>
      </c>
      <c r="W819" s="228">
        <f t="shared" si="618"/>
        <v>0.19749999999999979</v>
      </c>
      <c r="Y819" s="207">
        <f>'Raw Data'!A827</f>
        <v>43199</v>
      </c>
      <c r="Z819" s="206">
        <f>'Raw Data'!G827</f>
        <v>5.0406000000000004</v>
      </c>
      <c r="AA819" s="206">
        <f>'Raw Data'!H827</f>
        <v>3.2507000000000001</v>
      </c>
      <c r="AB819" s="206">
        <f t="shared" si="588"/>
        <v>1.7899000000000003</v>
      </c>
      <c r="AC819" s="206">
        <f>'Raw Data'!I827</f>
        <v>3.7320000000000002</v>
      </c>
      <c r="AD819" s="12">
        <f t="shared" si="589"/>
        <v>-2.114590115962856E-3</v>
      </c>
      <c r="AE819" s="15">
        <f t="shared" si="590"/>
        <v>4.4367949652589257E-3</v>
      </c>
      <c r="AG819" s="251">
        <f>'Raw Data'!M827</f>
        <v>43231</v>
      </c>
      <c r="AH819" s="250">
        <f>'Raw Data'!N827</f>
        <v>3163.2631999999999</v>
      </c>
      <c r="AI819" s="14">
        <f t="shared" si="611"/>
        <v>-3.5184858545152355E-3</v>
      </c>
      <c r="AJ819" s="15">
        <f t="shared" si="612"/>
        <v>7.3536665274310728E-3</v>
      </c>
      <c r="AK819" s="250">
        <f>'Raw Data'!R827+'Raw Data'!S827</f>
        <v>98501260.418200001</v>
      </c>
      <c r="AM819" s="199">
        <f>'Raw Data'!V827</f>
        <v>43153</v>
      </c>
      <c r="AN819" s="198">
        <f>IF('Raw Data'!W827=0,AN818,'Raw Data'!W827)</f>
        <v>6.3605</v>
      </c>
      <c r="AO819" s="15">
        <f t="shared" si="619"/>
        <v>2.5817434802163589E-3</v>
      </c>
      <c r="AP819" s="15">
        <f t="shared" si="620"/>
        <v>3.5795154640780049E-3</v>
      </c>
      <c r="AQ819" s="198">
        <f>IF('Raw Data'!Y827=0,AQ818,'Raw Data'!Y827)</f>
        <v>6.3339499999999997</v>
      </c>
      <c r="AR819" s="198">
        <f>IF('Raw Data'!X827=0,AR818,'Raw Data'!X827)</f>
        <v>6.3461999999999996</v>
      </c>
      <c r="AS819" s="198">
        <f t="shared" si="621"/>
        <v>1.2249999999999872E-2</v>
      </c>
      <c r="AT819" s="198">
        <f t="shared" si="622"/>
        <v>-2.6550000000000296E-2</v>
      </c>
      <c r="AV819" s="522">
        <f>'Raw Data'!AB819</f>
        <v>43459</v>
      </c>
      <c r="AW819" s="521">
        <f>'Raw Data'!AC819</f>
        <v>268.92</v>
      </c>
      <c r="AX819" s="521">
        <f t="shared" ref="AX819:AX857" si="628">AVERAGE(AW815:AW819)</f>
        <v>374.83000000000004</v>
      </c>
    </row>
    <row r="820" spans="1:50">
      <c r="A820" s="267">
        <f>'Raw Data'!M828</f>
        <v>43234</v>
      </c>
      <c r="B820" s="13">
        <f>'Raw Data'!N828</f>
        <v>3174.0320000000002</v>
      </c>
      <c r="C820" s="14">
        <f t="shared" si="623"/>
        <v>3.3985509670123723E-3</v>
      </c>
      <c r="D820" s="15">
        <f t="shared" si="624"/>
        <v>5.294864805718601E-3</v>
      </c>
      <c r="E820" s="266">
        <f>'Raw Data'!Q828</f>
        <v>3586.02</v>
      </c>
      <c r="F820" s="14">
        <f t="shared" si="625"/>
        <v>7.9708467153531901E-3</v>
      </c>
      <c r="G820" s="15">
        <f t="shared" si="626"/>
        <v>5.7503274601441506E-3</v>
      </c>
      <c r="H820" s="13">
        <f t="shared" si="627"/>
        <v>1.0860196947679641</v>
      </c>
      <c r="J820" s="229">
        <f>'Raw Data'!A828</f>
        <v>43200</v>
      </c>
      <c r="K820" s="228">
        <f>'Raw Data'!H828</f>
        <v>3.2225000000000001</v>
      </c>
      <c r="L820" s="228">
        <f>'Raw Data'!J828</f>
        <v>0</v>
      </c>
      <c r="M820" s="228">
        <f t="shared" si="614"/>
        <v>-3.2225000000000001</v>
      </c>
      <c r="O820" s="229">
        <f>'Raw Data'!A830</f>
        <v>43202</v>
      </c>
      <c r="P820" s="228">
        <f>'Raw Data'!B830</f>
        <v>4.1989999999999998</v>
      </c>
      <c r="Q820" s="228">
        <f>'Raw Data'!C830</f>
        <v>2.7677999999999998</v>
      </c>
      <c r="R820" s="228">
        <f t="shared" si="615"/>
        <v>1.4312</v>
      </c>
      <c r="S820" s="228">
        <f>'Raw Data'!D830</f>
        <v>2.8285</v>
      </c>
      <c r="T820" s="15">
        <f t="shared" si="616"/>
        <v>-2.6618005316915525E-2</v>
      </c>
      <c r="U820" s="15">
        <f t="shared" si="617"/>
        <v>9.3914294349189728E-2</v>
      </c>
      <c r="V820" s="228">
        <f>'Raw Data'!F830</f>
        <v>2.6947999999999999</v>
      </c>
      <c r="W820" s="228">
        <f t="shared" si="618"/>
        <v>0.13370000000000015</v>
      </c>
      <c r="Y820" s="207">
        <f>'Raw Data'!A828</f>
        <v>43200</v>
      </c>
      <c r="Z820" s="206">
        <f>'Raw Data'!G828</f>
        <v>4.9617000000000004</v>
      </c>
      <c r="AA820" s="206">
        <f>'Raw Data'!H828</f>
        <v>3.2225000000000001</v>
      </c>
      <c r="AB820" s="206">
        <f t="shared" si="588"/>
        <v>1.7392000000000003</v>
      </c>
      <c r="AC820" s="206">
        <f>'Raw Data'!I828</f>
        <v>3.7317999999999998</v>
      </c>
      <c r="AD820" s="12">
        <f t="shared" si="589"/>
        <v>-5.3592004085888906E-5</v>
      </c>
      <c r="AE820" s="15">
        <f t="shared" si="590"/>
        <v>4.440880439389657E-3</v>
      </c>
      <c r="AG820" s="251">
        <f>'Raw Data'!M828</f>
        <v>43234</v>
      </c>
      <c r="AH820" s="250">
        <f>'Raw Data'!N828</f>
        <v>3174.0320000000002</v>
      </c>
      <c r="AI820" s="14">
        <f t="shared" si="611"/>
        <v>3.3985509670123723E-3</v>
      </c>
      <c r="AJ820" s="15">
        <f t="shared" si="612"/>
        <v>5.294864805718601E-3</v>
      </c>
      <c r="AK820" s="250">
        <f>'Raw Data'!R828+'Raw Data'!S828</f>
        <v>98599959.361499995</v>
      </c>
      <c r="AM820" s="199">
        <f>'Raw Data'!V828</f>
        <v>43154</v>
      </c>
      <c r="AN820" s="198">
        <f>IF('Raw Data'!W828=0,AN819,'Raw Data'!W828)</f>
        <v>6.3380000000000001</v>
      </c>
      <c r="AO820" s="15">
        <f t="shared" si="619"/>
        <v>-3.5437293453996154E-3</v>
      </c>
      <c r="AP820" s="15">
        <f t="shared" si="620"/>
        <v>3.6438600689701174E-3</v>
      </c>
      <c r="AQ820" s="198">
        <f>IF('Raw Data'!Y828=0,AQ819,'Raw Data'!Y828)</f>
        <v>6.3263999999999996</v>
      </c>
      <c r="AR820" s="198">
        <f>IF('Raw Data'!X828=0,AR819,'Raw Data'!X828)</f>
        <v>6.3358999999999996</v>
      </c>
      <c r="AS820" s="198">
        <f t="shared" si="621"/>
        <v>9.5000000000000639E-3</v>
      </c>
      <c r="AT820" s="198">
        <f t="shared" si="622"/>
        <v>-1.1600000000000499E-2</v>
      </c>
      <c r="AV820" s="522">
        <f>'Raw Data'!AB820</f>
        <v>43460</v>
      </c>
      <c r="AW820" s="521">
        <f>'Raw Data'!AC820</f>
        <v>334.79</v>
      </c>
      <c r="AX820" s="521">
        <f t="shared" si="628"/>
        <v>344.66400000000004</v>
      </c>
    </row>
    <row r="821" spans="1:50">
      <c r="A821" s="267">
        <f>'Raw Data'!M829</f>
        <v>43235</v>
      </c>
      <c r="B821" s="13">
        <f>'Raw Data'!N829</f>
        <v>3192.1183000000001</v>
      </c>
      <c r="C821" s="14">
        <f t="shared" si="623"/>
        <v>5.6820363353551426E-3</v>
      </c>
      <c r="D821" s="15">
        <f t="shared" si="624"/>
        <v>5.3372892577755512E-3</v>
      </c>
      <c r="E821" s="266">
        <f>'Raw Data'!Q829</f>
        <v>3576.25</v>
      </c>
      <c r="F821" s="14">
        <f t="shared" si="625"/>
        <v>-2.7281870300464484E-3</v>
      </c>
      <c r="G821" s="15">
        <f t="shared" si="626"/>
        <v>5.8396377449521546E-3</v>
      </c>
      <c r="H821" s="13">
        <f t="shared" si="627"/>
        <v>1.0941205287768063</v>
      </c>
      <c r="J821" s="229">
        <f>'Raw Data'!A829</f>
        <v>43201</v>
      </c>
      <c r="K821" s="228">
        <f>'Raw Data'!H829</f>
        <v>3.1941000000000002</v>
      </c>
      <c r="L821" s="228">
        <f>'Raw Data'!J829</f>
        <v>0</v>
      </c>
      <c r="M821" s="228">
        <f t="shared" si="614"/>
        <v>-3.1941000000000002</v>
      </c>
      <c r="O821" s="229">
        <f>'Raw Data'!A831</f>
        <v>43203</v>
      </c>
      <c r="P821" s="228">
        <f>'Raw Data'!B831</f>
        <v>4.1790000000000003</v>
      </c>
      <c r="Q821" s="228">
        <f>'Raw Data'!C831</f>
        <v>2.7652000000000001</v>
      </c>
      <c r="R821" s="228">
        <f t="shared" si="615"/>
        <v>1.4138000000000002</v>
      </c>
      <c r="S821" s="228">
        <f>'Raw Data'!D831</f>
        <v>2.7892000000000001</v>
      </c>
      <c r="T821" s="15">
        <f t="shared" si="616"/>
        <v>-1.3991719436354678E-2</v>
      </c>
      <c r="U821" s="15">
        <f t="shared" si="617"/>
        <v>9.3878046280623864E-2</v>
      </c>
      <c r="V821" s="228">
        <f>'Raw Data'!F831</f>
        <v>2.6966000000000001</v>
      </c>
      <c r="W821" s="228">
        <f t="shared" si="618"/>
        <v>9.2600000000000016E-2</v>
      </c>
      <c r="Y821" s="207">
        <f>'Raw Data'!A829</f>
        <v>43201</v>
      </c>
      <c r="Z821" s="206">
        <f>'Raw Data'!G829</f>
        <v>4.9134000000000002</v>
      </c>
      <c r="AA821" s="206">
        <f>'Raw Data'!H829</f>
        <v>3.1941000000000002</v>
      </c>
      <c r="AB821" s="206">
        <f t="shared" si="588"/>
        <v>1.7193000000000001</v>
      </c>
      <c r="AC821" s="206">
        <f>'Raw Data'!I829</f>
        <v>3.7404999999999999</v>
      </c>
      <c r="AD821" s="12">
        <f t="shared" si="589"/>
        <v>2.3286013493109196E-3</v>
      </c>
      <c r="AE821" s="15">
        <f t="shared" si="590"/>
        <v>4.4994516775669008E-3</v>
      </c>
      <c r="AG821" s="251">
        <f>'Raw Data'!M829</f>
        <v>43235</v>
      </c>
      <c r="AH821" s="250">
        <f>'Raw Data'!N829</f>
        <v>3192.1183000000001</v>
      </c>
      <c r="AI821" s="14">
        <f t="shared" si="611"/>
        <v>5.6820363353551426E-3</v>
      </c>
      <c r="AJ821" s="15">
        <f t="shared" si="612"/>
        <v>5.3372892577755512E-3</v>
      </c>
      <c r="AK821" s="250">
        <f>'Raw Data'!R829+'Raw Data'!S829</f>
        <v>98704764.611200005</v>
      </c>
      <c r="AM821" s="199">
        <f>'Raw Data'!V829</f>
        <v>43157</v>
      </c>
      <c r="AN821" s="198">
        <f>IF('Raw Data'!W829=0,AN820,'Raw Data'!W829)</f>
        <v>6.3070000000000004</v>
      </c>
      <c r="AO821" s="15">
        <f t="shared" si="619"/>
        <v>-4.9031335872147894E-3</v>
      </c>
      <c r="AP821" s="15">
        <f t="shared" si="620"/>
        <v>3.8014832703677803E-3</v>
      </c>
      <c r="AQ821" s="198">
        <f>IF('Raw Data'!Y829=0,AQ820,'Raw Data'!Y829)</f>
        <v>6.2954999999999997</v>
      </c>
      <c r="AR821" s="198">
        <f>IF('Raw Data'!X829=0,AR820,'Raw Data'!X829)</f>
        <v>6.3075999999999999</v>
      </c>
      <c r="AS821" s="198">
        <f t="shared" si="621"/>
        <v>1.2100000000000222E-2</v>
      </c>
      <c r="AT821" s="198">
        <f t="shared" si="622"/>
        <v>-1.1500000000000732E-2</v>
      </c>
      <c r="AV821" s="522">
        <f>'Raw Data'!AB821</f>
        <v>43461</v>
      </c>
      <c r="AW821" s="521">
        <f>'Raw Data'!AC821</f>
        <v>366.36</v>
      </c>
      <c r="AX821" s="521">
        <f t="shared" si="628"/>
        <v>339.404</v>
      </c>
    </row>
    <row r="822" spans="1:50">
      <c r="A822" s="267">
        <f>'Raw Data'!M830</f>
        <v>43236</v>
      </c>
      <c r="B822" s="13">
        <f>'Raw Data'!N830</f>
        <v>3169.5652</v>
      </c>
      <c r="C822" s="14">
        <f t="shared" si="623"/>
        <v>-7.0903227058199507E-3</v>
      </c>
      <c r="D822" s="15">
        <f t="shared" si="624"/>
        <v>6.1461163959348336E-3</v>
      </c>
      <c r="E822" s="266">
        <f>'Raw Data'!Q830</f>
        <v>3527.19</v>
      </c>
      <c r="F822" s="14">
        <f t="shared" si="625"/>
        <v>-1.3813245434613314E-2</v>
      </c>
      <c r="G822" s="15">
        <f t="shared" si="626"/>
        <v>7.4194093020882607E-3</v>
      </c>
      <c r="H822" s="13">
        <f t="shared" si="627"/>
        <v>1.2071703209193385</v>
      </c>
      <c r="J822" s="229">
        <f>'Raw Data'!A830</f>
        <v>43202</v>
      </c>
      <c r="K822" s="228">
        <f>'Raw Data'!H830</f>
        <v>3.1977000000000002</v>
      </c>
      <c r="L822" s="228">
        <f>'Raw Data'!J830</f>
        <v>0</v>
      </c>
      <c r="M822" s="228">
        <f t="shared" si="614"/>
        <v>-3.1977000000000002</v>
      </c>
      <c r="O822" s="229">
        <f>'Raw Data'!A832</f>
        <v>43206</v>
      </c>
      <c r="P822" s="228">
        <f>'Raw Data'!B832</f>
        <v>4.173</v>
      </c>
      <c r="Q822" s="228">
        <f>'Raw Data'!C832</f>
        <v>2.7330000000000001</v>
      </c>
      <c r="R822" s="228">
        <f t="shared" si="615"/>
        <v>1.44</v>
      </c>
      <c r="S822" s="228">
        <f>'Raw Data'!D832</f>
        <v>2.9636999999999998</v>
      </c>
      <c r="T822" s="15">
        <f t="shared" si="616"/>
        <v>6.0683671371682145E-2</v>
      </c>
      <c r="U822" s="15">
        <f t="shared" si="617"/>
        <v>9.4716087667374813E-2</v>
      </c>
      <c r="V822" s="228">
        <f>'Raw Data'!F832</f>
        <v>2.7591000000000001</v>
      </c>
      <c r="W822" s="228">
        <f t="shared" si="618"/>
        <v>0.20459999999999967</v>
      </c>
      <c r="Y822" s="207">
        <f>'Raw Data'!A830</f>
        <v>43202</v>
      </c>
      <c r="Z822" s="206">
        <f>'Raw Data'!G830</f>
        <v>4.9305000000000003</v>
      </c>
      <c r="AA822" s="206">
        <f>'Raw Data'!H830</f>
        <v>3.1977000000000002</v>
      </c>
      <c r="AB822" s="206">
        <f t="shared" si="588"/>
        <v>1.7328000000000001</v>
      </c>
      <c r="AC822" s="206">
        <f>'Raw Data'!I830</f>
        <v>3.7313000000000001</v>
      </c>
      <c r="AD822" s="12">
        <f t="shared" si="589"/>
        <v>-2.4625939263226973E-3</v>
      </c>
      <c r="AE822" s="15">
        <f t="shared" si="590"/>
        <v>4.3396580863587384E-3</v>
      </c>
      <c r="AG822" s="251">
        <f>'Raw Data'!M830</f>
        <v>43236</v>
      </c>
      <c r="AH822" s="250">
        <f>'Raw Data'!N830</f>
        <v>3169.5652</v>
      </c>
      <c r="AI822" s="14">
        <f t="shared" si="611"/>
        <v>-7.0903227058199507E-3</v>
      </c>
      <c r="AJ822" s="15">
        <f t="shared" si="612"/>
        <v>6.1461163959348336E-3</v>
      </c>
      <c r="AK822" s="250">
        <f>'Raw Data'!R830+'Raw Data'!S830</f>
        <v>98757341.400399998</v>
      </c>
      <c r="AM822" s="199">
        <f>'Raw Data'!V830</f>
        <v>43158</v>
      </c>
      <c r="AN822" s="198">
        <f>IF('Raw Data'!W830=0,AN821,'Raw Data'!W830)</f>
        <v>6.3064</v>
      </c>
      <c r="AO822" s="15">
        <f t="shared" si="619"/>
        <v>-9.5136917952811886E-5</v>
      </c>
      <c r="AP822" s="15">
        <f t="shared" si="620"/>
        <v>3.7579381944557815E-3</v>
      </c>
      <c r="AQ822" s="198">
        <f>IF('Raw Data'!Y830=0,AQ821,'Raw Data'!Y830)</f>
        <v>6.3262999999999998</v>
      </c>
      <c r="AR822" s="198">
        <f>IF('Raw Data'!X830=0,AR821,'Raw Data'!X830)</f>
        <v>6.3368000000000002</v>
      </c>
      <c r="AS822" s="198">
        <f t="shared" si="621"/>
        <v>1.0500000000000398E-2</v>
      </c>
      <c r="AT822" s="198">
        <f t="shared" si="622"/>
        <v>1.9899999999999807E-2</v>
      </c>
      <c r="AV822" s="522">
        <f>'Raw Data'!AB822</f>
        <v>43462</v>
      </c>
      <c r="AW822" s="521">
        <f>'Raw Data'!AC822</f>
        <v>226.85</v>
      </c>
      <c r="AX822" s="521">
        <f t="shared" si="628"/>
        <v>310.91399999999993</v>
      </c>
    </row>
    <row r="823" spans="1:50">
      <c r="A823" s="267">
        <f>'Raw Data'!M831</f>
        <v>43237</v>
      </c>
      <c r="B823" s="13">
        <f>'Raw Data'!N831</f>
        <v>3154.2824999999998</v>
      </c>
      <c r="C823" s="14">
        <f t="shared" si="623"/>
        <v>-4.8333642671714331E-3</v>
      </c>
      <c r="D823" s="15">
        <f t="shared" si="624"/>
        <v>6.4138755737779846E-3</v>
      </c>
      <c r="E823" s="266">
        <f>'Raw Data'!Q831</f>
        <v>3519.71</v>
      </c>
      <c r="F823" s="14">
        <f t="shared" si="625"/>
        <v>-2.1229200951431702E-3</v>
      </c>
      <c r="G823" s="15">
        <f t="shared" si="626"/>
        <v>7.3837484091493402E-3</v>
      </c>
      <c r="H823" s="13">
        <f t="shared" si="627"/>
        <v>1.1512147880349459</v>
      </c>
      <c r="J823" s="229">
        <f>'Raw Data'!A831</f>
        <v>43203</v>
      </c>
      <c r="K823" s="228">
        <f>'Raw Data'!H831</f>
        <v>3.169</v>
      </c>
      <c r="L823" s="228">
        <f>'Raw Data'!J831</f>
        <v>0</v>
      </c>
      <c r="M823" s="228">
        <f t="shared" si="614"/>
        <v>-3.169</v>
      </c>
      <c r="O823" s="229">
        <f>'Raw Data'!A833</f>
        <v>43207</v>
      </c>
      <c r="P823" s="228">
        <f>'Raw Data'!B833</f>
        <v>4.1740000000000004</v>
      </c>
      <c r="Q823" s="228">
        <f>'Raw Data'!C833</f>
        <v>2.6903999999999999</v>
      </c>
      <c r="R823" s="228">
        <f t="shared" si="615"/>
        <v>1.4836000000000005</v>
      </c>
      <c r="S823" s="228">
        <f>'Raw Data'!D833</f>
        <v>3.3668999999999998</v>
      </c>
      <c r="T823" s="15">
        <f t="shared" si="616"/>
        <v>0.12755395197178179</v>
      </c>
      <c r="U823" s="15">
        <f t="shared" si="617"/>
        <v>9.9052219241400605E-2</v>
      </c>
      <c r="V823" s="228">
        <f>'Raw Data'!F833</f>
        <v>2.9352999999999998</v>
      </c>
      <c r="W823" s="228">
        <f t="shared" si="618"/>
        <v>0.43159999999999998</v>
      </c>
      <c r="Y823" s="207">
        <f>'Raw Data'!A831</f>
        <v>43203</v>
      </c>
      <c r="Z823" s="206">
        <f>'Raw Data'!G831</f>
        <v>4.9118000000000004</v>
      </c>
      <c r="AA823" s="206">
        <f>'Raw Data'!H831</f>
        <v>3.169</v>
      </c>
      <c r="AB823" s="206">
        <f t="shared" si="588"/>
        <v>1.7428000000000003</v>
      </c>
      <c r="AC823" s="206">
        <f>'Raw Data'!I831</f>
        <v>3.7231000000000001</v>
      </c>
      <c r="AD823" s="12">
        <f t="shared" si="589"/>
        <v>-2.2000438150528135E-3</v>
      </c>
      <c r="AE823" s="15">
        <f t="shared" si="590"/>
        <v>4.3387511041129197E-3</v>
      </c>
      <c r="AG823" s="251">
        <f>'Raw Data'!M831</f>
        <v>43237</v>
      </c>
      <c r="AH823" s="250">
        <f>'Raw Data'!N831</f>
        <v>3154.2824999999998</v>
      </c>
      <c r="AI823" s="14">
        <f t="shared" si="611"/>
        <v>-4.8333642671714331E-3</v>
      </c>
      <c r="AJ823" s="15">
        <f t="shared" si="612"/>
        <v>6.4138755737779846E-3</v>
      </c>
      <c r="AK823" s="250">
        <f>'Raw Data'!R831+'Raw Data'!S831</f>
        <v>98938851.650399998</v>
      </c>
      <c r="AM823" s="199">
        <f>'Raw Data'!V831</f>
        <v>43159</v>
      </c>
      <c r="AN823" s="198">
        <f>IF('Raw Data'!W831=0,AN822,'Raw Data'!W831)</f>
        <v>6.3334999999999999</v>
      </c>
      <c r="AO823" s="15">
        <f t="shared" si="619"/>
        <v>4.2880151779886985E-3</v>
      </c>
      <c r="AP823" s="15">
        <f t="shared" si="620"/>
        <v>3.4554314947327597E-3</v>
      </c>
      <c r="AQ823" s="198">
        <f>IF('Raw Data'!Y831=0,AQ822,'Raw Data'!Y831)</f>
        <v>6.3308999999999997</v>
      </c>
      <c r="AR823" s="198">
        <f>IF('Raw Data'!X831=0,AR822,'Raw Data'!X831)</f>
        <v>6.3437000000000001</v>
      </c>
      <c r="AS823" s="198">
        <f t="shared" si="621"/>
        <v>1.2800000000000367E-2</v>
      </c>
      <c r="AT823" s="198">
        <f t="shared" si="622"/>
        <v>-2.6000000000001577E-3</v>
      </c>
      <c r="AV823" s="522">
        <f>'Raw Data'!AB823</f>
        <v>43467</v>
      </c>
      <c r="AW823" s="521">
        <f>'Raw Data'!AC823</f>
        <v>387.68</v>
      </c>
      <c r="AX823" s="521">
        <f t="shared" si="628"/>
        <v>316.92</v>
      </c>
    </row>
    <row r="824" spans="1:50">
      <c r="A824" s="267">
        <f>'Raw Data'!M832</f>
        <v>43238</v>
      </c>
      <c r="B824" s="13">
        <f>'Raw Data'!N832</f>
        <v>3193.3033999999998</v>
      </c>
      <c r="C824" s="14">
        <f t="shared" si="623"/>
        <v>1.2294876244204795E-2</v>
      </c>
      <c r="D824" s="15">
        <f t="shared" si="624"/>
        <v>6.8970768028720148E-3</v>
      </c>
      <c r="E824" s="266">
        <f>'Raw Data'!Q832</f>
        <v>3565.31</v>
      </c>
      <c r="F824" s="14">
        <f t="shared" si="625"/>
        <v>1.2872406755072589E-2</v>
      </c>
      <c r="G824" s="15">
        <f t="shared" si="626"/>
        <v>7.6351412648404376E-3</v>
      </c>
      <c r="H824" s="13">
        <f t="shared" si="627"/>
        <v>1.1070111995361696</v>
      </c>
      <c r="J824" s="229">
        <f>'Raw Data'!A832</f>
        <v>43206</v>
      </c>
      <c r="K824" s="228">
        <f>'Raw Data'!H832</f>
        <v>3.1495000000000002</v>
      </c>
      <c r="L824" s="228">
        <f>'Raw Data'!J832</f>
        <v>0</v>
      </c>
      <c r="M824" s="228">
        <f t="shared" si="614"/>
        <v>-3.1495000000000002</v>
      </c>
      <c r="O824" s="229">
        <f>'Raw Data'!A834</f>
        <v>43208</v>
      </c>
      <c r="P824" s="228">
        <f>'Raw Data'!B834</f>
        <v>4.1029999999999998</v>
      </c>
      <c r="Q824" s="228">
        <f>'Raw Data'!C834</f>
        <v>2.524</v>
      </c>
      <c r="R824" s="228">
        <f t="shared" si="615"/>
        <v>1.5789999999999997</v>
      </c>
      <c r="S824" s="228">
        <f>'Raw Data'!D834</f>
        <v>3.5392999999999999</v>
      </c>
      <c r="T824" s="15">
        <f t="shared" si="616"/>
        <v>4.9936527771352192E-2</v>
      </c>
      <c r="U824" s="15">
        <f t="shared" si="617"/>
        <v>9.9427663686174964E-2</v>
      </c>
      <c r="V824" s="228">
        <f>'Raw Data'!F834</f>
        <v>2.9830999999999999</v>
      </c>
      <c r="W824" s="228">
        <f t="shared" si="618"/>
        <v>0.55620000000000003</v>
      </c>
      <c r="Y824" s="251">
        <f>'Raw Data'!A832</f>
        <v>43206</v>
      </c>
      <c r="Z824" s="250">
        <f>'Raw Data'!G832</f>
        <v>4.9565000000000001</v>
      </c>
      <c r="AA824" s="250">
        <f>'Raw Data'!H832</f>
        <v>3.1495000000000002</v>
      </c>
      <c r="AB824" s="250">
        <f t="shared" ref="AB824:AB846" si="629">Z824-AA824</f>
        <v>1.8069999999999999</v>
      </c>
      <c r="AC824" s="250">
        <f>'Raw Data'!I832</f>
        <v>3.6968000000000001</v>
      </c>
      <c r="AD824" s="12">
        <f t="shared" ref="AD824:AD846" si="630">LN(AC824/AC823)</f>
        <v>-7.0890740150274679E-3</v>
      </c>
      <c r="AE824" s="15">
        <f t="shared" ref="AE824:AE846" si="631">_xlfn.STDEV.P(AD805:AD824)</f>
        <v>4.4701669038501989E-3</v>
      </c>
      <c r="AG824" s="251">
        <f>'Raw Data'!M832</f>
        <v>43238</v>
      </c>
      <c r="AH824" s="250">
        <f>'Raw Data'!N832</f>
        <v>3193.3033999999998</v>
      </c>
      <c r="AI824" s="14">
        <f t="shared" si="611"/>
        <v>1.2294876244204795E-2</v>
      </c>
      <c r="AJ824" s="15">
        <f t="shared" si="612"/>
        <v>6.8970768028720148E-3</v>
      </c>
      <c r="AK824" s="250">
        <f>'Raw Data'!R832+'Raw Data'!S832</f>
        <v>98757902.61469999</v>
      </c>
      <c r="AM824" s="199">
        <f>'Raw Data'!V832</f>
        <v>43160</v>
      </c>
      <c r="AN824" s="198">
        <f>IF('Raw Data'!W832=0,AN823,'Raw Data'!W832)</f>
        <v>6.343</v>
      </c>
      <c r="AO824" s="15">
        <f t="shared" si="619"/>
        <v>1.4988367102098633E-3</v>
      </c>
      <c r="AP824" s="15">
        <f t="shared" si="620"/>
        <v>3.4643754632307159E-3</v>
      </c>
      <c r="AQ824" s="198">
        <f>IF('Raw Data'!Y832=0,AQ823,'Raw Data'!Y832)</f>
        <v>6.3476499999999998</v>
      </c>
      <c r="AR824" s="198">
        <f>IF('Raw Data'!X832=0,AR823,'Raw Data'!X832)</f>
        <v>6.3611000000000004</v>
      </c>
      <c r="AS824" s="198">
        <f t="shared" si="621"/>
        <v>1.3450000000000628E-2</v>
      </c>
      <c r="AT824" s="198">
        <f t="shared" si="622"/>
        <v>4.6499999999998209E-3</v>
      </c>
      <c r="AV824" s="522">
        <f>'Raw Data'!AB824</f>
        <v>43468</v>
      </c>
      <c r="AW824" s="521">
        <f>'Raw Data'!AC824</f>
        <v>357.15</v>
      </c>
      <c r="AX824" s="521">
        <f t="shared" si="628"/>
        <v>334.56599999999997</v>
      </c>
    </row>
    <row r="825" spans="1:50">
      <c r="A825" s="267">
        <f>'Raw Data'!M833</f>
        <v>43241</v>
      </c>
      <c r="B825" s="13">
        <f>'Raw Data'!N833</f>
        <v>3213.8404</v>
      </c>
      <c r="C825" s="14">
        <f t="shared" si="623"/>
        <v>6.4106787594509435E-3</v>
      </c>
      <c r="D825" s="15">
        <f t="shared" si="624"/>
        <v>5.9081677427805686E-3</v>
      </c>
      <c r="E825" s="266">
        <f>'Raw Data'!Q833</f>
        <v>3566.58</v>
      </c>
      <c r="F825" s="14">
        <f t="shared" si="625"/>
        <v>3.561468316038665E-4</v>
      </c>
      <c r="G825" s="15">
        <f t="shared" si="626"/>
        <v>7.5575366457674483E-3</v>
      </c>
      <c r="H825" s="13">
        <f t="shared" si="627"/>
        <v>1.2791675820312163</v>
      </c>
      <c r="J825" s="251">
        <f>'Raw Data'!A833</f>
        <v>43207</v>
      </c>
      <c r="K825" s="250">
        <f>'Raw Data'!H833</f>
        <v>3.1711</v>
      </c>
      <c r="L825" s="250">
        <f>'Raw Data'!J833</f>
        <v>0</v>
      </c>
      <c r="M825" s="250">
        <f t="shared" ref="M825:M846" si="632">L825-K825</f>
        <v>-3.1711</v>
      </c>
      <c r="O825" s="251">
        <f>'Raw Data'!A835</f>
        <v>43209</v>
      </c>
      <c r="P825" s="250">
        <f>'Raw Data'!B835</f>
        <v>4.05</v>
      </c>
      <c r="Q825" s="250">
        <f>'Raw Data'!C835</f>
        <v>2.5358999999999998</v>
      </c>
      <c r="R825" s="250">
        <f t="shared" ref="R825:R843" si="633">P825-Q825</f>
        <v>1.5141</v>
      </c>
      <c r="S825" s="250">
        <f>'Raw Data'!D835</f>
        <v>4.5872000000000002</v>
      </c>
      <c r="T825" s="15">
        <f t="shared" ref="T825:T843" si="634">LN(S825/S824)</f>
        <v>0.25934084866743345</v>
      </c>
      <c r="U825" s="15">
        <f t="shared" ref="U825:U843" si="635">_xlfn.STDEV.P(T808:T825)</f>
        <v>0.11462559670591309</v>
      </c>
      <c r="V825" s="250">
        <f>'Raw Data'!F835</f>
        <v>2.9889999999999999</v>
      </c>
      <c r="W825" s="250">
        <f t="shared" ref="W825:W843" si="636">S825-V825</f>
        <v>1.5982000000000003</v>
      </c>
      <c r="Y825" s="251">
        <f>'Raw Data'!A833</f>
        <v>43207</v>
      </c>
      <c r="Z825" s="250">
        <f>'Raw Data'!G833</f>
        <v>4.9451999999999998</v>
      </c>
      <c r="AA825" s="250">
        <f>'Raw Data'!H833</f>
        <v>3.1711</v>
      </c>
      <c r="AB825" s="250">
        <f t="shared" si="629"/>
        <v>1.7740999999999998</v>
      </c>
      <c r="AC825" s="250">
        <f>'Raw Data'!I833</f>
        <v>3.6812</v>
      </c>
      <c r="AD825" s="12">
        <f t="shared" si="630"/>
        <v>-4.2287945913548246E-3</v>
      </c>
      <c r="AE825" s="15">
        <f t="shared" si="631"/>
        <v>4.47691948571862E-3</v>
      </c>
      <c r="AG825" s="251">
        <f>'Raw Data'!M833</f>
        <v>43241</v>
      </c>
      <c r="AH825" s="250">
        <f>'Raw Data'!N833</f>
        <v>3213.8404</v>
      </c>
      <c r="AI825" s="14">
        <f t="shared" si="611"/>
        <v>6.4106787594509435E-3</v>
      </c>
      <c r="AJ825" s="15">
        <f t="shared" si="612"/>
        <v>5.9081677427805686E-3</v>
      </c>
      <c r="AK825" s="250">
        <f>'Raw Data'!R833+'Raw Data'!S833</f>
        <v>99105027.520500004</v>
      </c>
      <c r="AM825" s="199">
        <f>'Raw Data'!V833</f>
        <v>43161</v>
      </c>
      <c r="AN825" s="198">
        <f>IF('Raw Data'!W833=0,AN824,'Raw Data'!W833)</f>
        <v>6.3472</v>
      </c>
      <c r="AO825" s="15">
        <f t="shared" si="619"/>
        <v>6.6192812616859326E-4</v>
      </c>
      <c r="AP825" s="15">
        <f t="shared" si="620"/>
        <v>3.3978346308925632E-3</v>
      </c>
      <c r="AQ825" s="198">
        <f>IF('Raw Data'!Y833=0,AQ824,'Raw Data'!Y833)</f>
        <v>6.3285999999999998</v>
      </c>
      <c r="AR825" s="198">
        <f>IF('Raw Data'!X833=0,AR824,'Raw Data'!X833)</f>
        <v>6.3422000000000001</v>
      </c>
      <c r="AS825" s="198">
        <f t="shared" si="621"/>
        <v>1.3600000000000279E-2</v>
      </c>
      <c r="AT825" s="198">
        <f t="shared" si="622"/>
        <v>-1.8600000000000172E-2</v>
      </c>
      <c r="AV825" s="522">
        <f>'Raw Data'!AB825</f>
        <v>43469</v>
      </c>
      <c r="AW825" s="521">
        <f>'Raw Data'!AC825</f>
        <v>316.22000000000003</v>
      </c>
      <c r="AX825" s="521">
        <f t="shared" si="628"/>
        <v>330.85199999999998</v>
      </c>
    </row>
    <row r="826" spans="1:50">
      <c r="A826" s="267">
        <f>'Raw Data'!M834</f>
        <v>43242</v>
      </c>
      <c r="B826" s="13">
        <f>'Raw Data'!N834</f>
        <v>3214.3497000000002</v>
      </c>
      <c r="C826" s="14">
        <f t="shared" si="623"/>
        <v>1.5845828861407203E-4</v>
      </c>
      <c r="D826" s="15">
        <f t="shared" si="624"/>
        <v>5.6429452364476149E-3</v>
      </c>
      <c r="E826" s="266">
        <f>'Raw Data'!Q834</f>
        <v>3536.97</v>
      </c>
      <c r="F826" s="14">
        <f t="shared" si="625"/>
        <v>-8.3367250159370014E-3</v>
      </c>
      <c r="G826" s="15">
        <f t="shared" si="626"/>
        <v>7.2385511428616524E-3</v>
      </c>
      <c r="H826" s="13">
        <f t="shared" si="627"/>
        <v>1.2827611893356801</v>
      </c>
      <c r="J826" s="251">
        <f>'Raw Data'!A834</f>
        <v>43208</v>
      </c>
      <c r="K826" s="250">
        <f>'Raw Data'!H834</f>
        <v>2.9992000000000001</v>
      </c>
      <c r="L826" s="250">
        <f>'Raw Data'!J834</f>
        <v>0</v>
      </c>
      <c r="M826" s="250">
        <f t="shared" si="632"/>
        <v>-2.9992000000000001</v>
      </c>
      <c r="O826" s="251">
        <f>'Raw Data'!A836</f>
        <v>43210</v>
      </c>
      <c r="P826" s="250">
        <f>'Raw Data'!B836</f>
        <v>4.0170000000000003</v>
      </c>
      <c r="Q826" s="250">
        <f>'Raw Data'!C836</f>
        <v>2.6505000000000001</v>
      </c>
      <c r="R826" s="250">
        <f t="shared" si="633"/>
        <v>1.3665000000000003</v>
      </c>
      <c r="S826" s="250">
        <f>'Raw Data'!D836</f>
        <v>4.5972</v>
      </c>
      <c r="T826" s="15">
        <f t="shared" si="634"/>
        <v>2.1776063654981121E-3</v>
      </c>
      <c r="U826" s="15">
        <f t="shared" si="635"/>
        <v>0.10888950002000762</v>
      </c>
      <c r="V826" s="250">
        <f>'Raw Data'!F836</f>
        <v>3.0440999999999998</v>
      </c>
      <c r="W826" s="250">
        <f t="shared" si="636"/>
        <v>1.5531000000000001</v>
      </c>
      <c r="Y826" s="251">
        <f>'Raw Data'!A834</f>
        <v>43208</v>
      </c>
      <c r="Z826" s="250">
        <f>'Raw Data'!G834</f>
        <v>4.8021000000000003</v>
      </c>
      <c r="AA826" s="250">
        <f>'Raw Data'!H834</f>
        <v>2.9992000000000001</v>
      </c>
      <c r="AB826" s="250">
        <f t="shared" si="629"/>
        <v>1.8029000000000002</v>
      </c>
      <c r="AC826" s="250">
        <f>'Raw Data'!I834</f>
        <v>3.5514000000000001</v>
      </c>
      <c r="AD826" s="12">
        <f t="shared" si="630"/>
        <v>-3.5896894039967465E-2</v>
      </c>
      <c r="AE826" s="15">
        <f t="shared" si="631"/>
        <v>8.6016672155127104E-3</v>
      </c>
      <c r="AG826" s="251">
        <f>'Raw Data'!M834</f>
        <v>43242</v>
      </c>
      <c r="AH826" s="250">
        <f>'Raw Data'!N834</f>
        <v>3214.3497000000002</v>
      </c>
      <c r="AI826" s="14">
        <f t="shared" si="611"/>
        <v>1.5845828861407203E-4</v>
      </c>
      <c r="AJ826" s="15">
        <f t="shared" si="612"/>
        <v>5.6429452364476149E-3</v>
      </c>
      <c r="AK826" s="250">
        <f>'Raw Data'!R834+'Raw Data'!S834</f>
        <v>99496387.05309999</v>
      </c>
      <c r="AM826" s="199">
        <f>'Raw Data'!V834</f>
        <v>43164</v>
      </c>
      <c r="AN826" s="198">
        <f>IF('Raw Data'!W834=0,AN825,'Raw Data'!W834)</f>
        <v>6.3406000000000002</v>
      </c>
      <c r="AO826" s="15">
        <f t="shared" si="619"/>
        <v>-1.0403695826388378E-3</v>
      </c>
      <c r="AP826" s="15">
        <f t="shared" si="620"/>
        <v>3.3955861278497238E-3</v>
      </c>
      <c r="AQ826" s="198">
        <f>IF('Raw Data'!Y834=0,AQ825,'Raw Data'!Y834)</f>
        <v>6.3351499999999996</v>
      </c>
      <c r="AR826" s="198">
        <f>IF('Raw Data'!X834=0,AR825,'Raw Data'!X834)</f>
        <v>6.3484999999999996</v>
      </c>
      <c r="AS826" s="198">
        <f t="shared" si="621"/>
        <v>1.3349999999999973E-2</v>
      </c>
      <c r="AT826" s="198">
        <f t="shared" si="622"/>
        <v>-5.450000000000621E-3</v>
      </c>
      <c r="AV826" s="522">
        <f>'Raw Data'!AB826</f>
        <v>43472</v>
      </c>
      <c r="AW826" s="521">
        <f>'Raw Data'!AC826</f>
        <v>329.17</v>
      </c>
      <c r="AX826" s="521">
        <f t="shared" si="628"/>
        <v>323.41400000000004</v>
      </c>
    </row>
    <row r="827" spans="1:50">
      <c r="A827" s="267">
        <f>'Raw Data'!M835</f>
        <v>43243</v>
      </c>
      <c r="B827" s="13">
        <f>'Raw Data'!N835</f>
        <v>3168.9641999999999</v>
      </c>
      <c r="C827" s="14">
        <f t="shared" si="623"/>
        <v>-1.4220282917717587E-2</v>
      </c>
      <c r="D827" s="15">
        <f t="shared" si="624"/>
        <v>7.3933622838575847E-3</v>
      </c>
      <c r="E827" s="266">
        <f>'Raw Data'!Q835</f>
        <v>3493.82</v>
      </c>
      <c r="F827" s="14">
        <f t="shared" si="625"/>
        <v>-1.2274734924432169E-2</v>
      </c>
      <c r="G827" s="15">
        <f t="shared" si="626"/>
        <v>8.1228583298040176E-3</v>
      </c>
      <c r="H827" s="13">
        <f t="shared" si="627"/>
        <v>1.0986690517708282</v>
      </c>
      <c r="J827" s="251">
        <f>'Raw Data'!A835</f>
        <v>43209</v>
      </c>
      <c r="K827" s="250">
        <f>'Raw Data'!H835</f>
        <v>2.9174000000000002</v>
      </c>
      <c r="L827" s="250">
        <f>'Raw Data'!J835</f>
        <v>0</v>
      </c>
      <c r="M827" s="250">
        <f t="shared" si="632"/>
        <v>-2.9174000000000002</v>
      </c>
      <c r="O827" s="251">
        <f>'Raw Data'!A837</f>
        <v>43213</v>
      </c>
      <c r="P827" s="250">
        <f>'Raw Data'!B837</f>
        <v>4.0039999999999996</v>
      </c>
      <c r="Q827" s="250">
        <f>'Raw Data'!C837</f>
        <v>2.6158000000000001</v>
      </c>
      <c r="R827" s="250">
        <f t="shared" si="633"/>
        <v>1.3881999999999994</v>
      </c>
      <c r="S827" s="250">
        <f>'Raw Data'!D837</f>
        <v>4.8064999999999998</v>
      </c>
      <c r="T827" s="15">
        <f t="shared" si="634"/>
        <v>4.452174601126728E-2</v>
      </c>
      <c r="U827" s="15">
        <f t="shared" si="635"/>
        <v>0.10908728709533282</v>
      </c>
      <c r="V827" s="250">
        <f>'Raw Data'!F837</f>
        <v>2.9651000000000001</v>
      </c>
      <c r="W827" s="250">
        <f t="shared" si="636"/>
        <v>1.8413999999999997</v>
      </c>
      <c r="Y827" s="251">
        <f>'Raw Data'!A835</f>
        <v>43209</v>
      </c>
      <c r="Z827" s="250">
        <f>'Raw Data'!G835</f>
        <v>4.7592999999999996</v>
      </c>
      <c r="AA827" s="250">
        <f>'Raw Data'!H835</f>
        <v>2.9174000000000002</v>
      </c>
      <c r="AB827" s="250">
        <f t="shared" si="629"/>
        <v>1.8418999999999994</v>
      </c>
      <c r="AC827" s="250">
        <f>'Raw Data'!I835</f>
        <v>3.5594999999999999</v>
      </c>
      <c r="AD827" s="12">
        <f t="shared" si="630"/>
        <v>2.2781936191934907E-3</v>
      </c>
      <c r="AE827" s="15">
        <f t="shared" si="631"/>
        <v>8.6926908526222708E-3</v>
      </c>
      <c r="AG827" s="251">
        <f>'Raw Data'!M835</f>
        <v>43243</v>
      </c>
      <c r="AH827" s="250">
        <f>'Raw Data'!N835</f>
        <v>3168.9641999999999</v>
      </c>
      <c r="AI827" s="14">
        <f t="shared" si="611"/>
        <v>-1.4220282917717587E-2</v>
      </c>
      <c r="AJ827" s="15">
        <f t="shared" si="612"/>
        <v>7.3933622838575847E-3</v>
      </c>
      <c r="AK827" s="250">
        <f>'Raw Data'!R835+'Raw Data'!S835</f>
        <v>99690821.700300008</v>
      </c>
      <c r="AM827" s="199">
        <f>'Raw Data'!V835</f>
        <v>43165</v>
      </c>
      <c r="AN827" s="198">
        <f>IF('Raw Data'!W835=0,AN826,'Raw Data'!W835)</f>
        <v>6.3400999999999996</v>
      </c>
      <c r="AO827" s="15">
        <f t="shared" si="619"/>
        <v>-7.8859999883288483E-5</v>
      </c>
      <c r="AP827" s="15">
        <f t="shared" si="620"/>
        <v>3.3424207177838229E-3</v>
      </c>
      <c r="AQ827" s="198">
        <f>IF('Raw Data'!Y835=0,AQ826,'Raw Data'!Y835)</f>
        <v>6.3097500000000002</v>
      </c>
      <c r="AR827" s="198">
        <f>IF('Raw Data'!X835=0,AR826,'Raw Data'!X835)</f>
        <v>6.3272000000000004</v>
      </c>
      <c r="AS827" s="198">
        <f t="shared" si="621"/>
        <v>1.7450000000000188E-2</v>
      </c>
      <c r="AT827" s="198">
        <f t="shared" si="622"/>
        <v>-3.0349999999999433E-2</v>
      </c>
      <c r="AV827" s="522">
        <f>'Raw Data'!AB827</f>
        <v>43473</v>
      </c>
      <c r="AW827" s="521">
        <f>'Raw Data'!AC827</f>
        <v>352.83</v>
      </c>
      <c r="AX827" s="521">
        <f t="shared" si="628"/>
        <v>348.61</v>
      </c>
    </row>
    <row r="828" spans="1:50">
      <c r="A828" s="267">
        <f>'Raw Data'!M836</f>
        <v>43244</v>
      </c>
      <c r="B828" s="13">
        <f>'Raw Data'!N836</f>
        <v>3154.6505999999999</v>
      </c>
      <c r="C828" s="14">
        <f t="shared" si="623"/>
        <v>-4.5270386948077024E-3</v>
      </c>
      <c r="D828" s="15">
        <f t="shared" si="624"/>
        <v>7.3549035564618101E-3</v>
      </c>
      <c r="E828" s="266">
        <f>'Raw Data'!Q836</f>
        <v>3472.3</v>
      </c>
      <c r="F828" s="14">
        <f t="shared" si="625"/>
        <v>-6.178494903419195E-3</v>
      </c>
      <c r="G828" s="15">
        <f t="shared" si="626"/>
        <v>8.1973524720835387E-3</v>
      </c>
      <c r="H828" s="13">
        <f t="shared" si="627"/>
        <v>1.114542483005311</v>
      </c>
      <c r="J828" s="251">
        <f>'Raw Data'!A836</f>
        <v>43210</v>
      </c>
      <c r="K828" s="250">
        <f>'Raw Data'!H836</f>
        <v>2.9441000000000002</v>
      </c>
      <c r="L828" s="250">
        <f>'Raw Data'!J836</f>
        <v>0</v>
      </c>
      <c r="M828" s="250">
        <f t="shared" si="632"/>
        <v>-2.9441000000000002</v>
      </c>
      <c r="O828" s="251">
        <f>'Raw Data'!A838</f>
        <v>43214</v>
      </c>
      <c r="P828" s="250">
        <f>'Raw Data'!B838</f>
        <v>3.9910000000000001</v>
      </c>
      <c r="Q828" s="250">
        <f>'Raw Data'!C838</f>
        <v>2.9049</v>
      </c>
      <c r="R828" s="250">
        <f t="shared" si="633"/>
        <v>1.0861000000000001</v>
      </c>
      <c r="S828" s="250">
        <f>'Raw Data'!D838</f>
        <v>6.1569000000000003</v>
      </c>
      <c r="T828" s="15">
        <f t="shared" si="634"/>
        <v>0.24760423559730091</v>
      </c>
      <c r="U828" s="15">
        <f t="shared" si="635"/>
        <v>0.11964776892298824</v>
      </c>
      <c r="V828" s="250">
        <f>'Raw Data'!F838</f>
        <v>3.0358000000000001</v>
      </c>
      <c r="W828" s="250">
        <f t="shared" si="636"/>
        <v>3.1211000000000002</v>
      </c>
      <c r="Y828" s="251">
        <f>'Raw Data'!A836</f>
        <v>43210</v>
      </c>
      <c r="Z828" s="250">
        <f>'Raw Data'!G836</f>
        <v>4.7458</v>
      </c>
      <c r="AA828" s="250">
        <f>'Raw Data'!H836</f>
        <v>2.9441000000000002</v>
      </c>
      <c r="AB828" s="250">
        <f t="shared" si="629"/>
        <v>1.8016999999999999</v>
      </c>
      <c r="AC828" s="250">
        <f>'Raw Data'!I836</f>
        <v>3.5604</v>
      </c>
      <c r="AD828" s="12">
        <f t="shared" si="630"/>
        <v>2.5281254084860575E-4</v>
      </c>
      <c r="AE828" s="15">
        <f t="shared" si="631"/>
        <v>8.7035899065203808E-3</v>
      </c>
      <c r="AG828" s="251">
        <f>'Raw Data'!M836</f>
        <v>43244</v>
      </c>
      <c r="AH828" s="250">
        <f>'Raw Data'!N836</f>
        <v>3154.6505999999999</v>
      </c>
      <c r="AI828" s="14">
        <f t="shared" si="611"/>
        <v>-4.5270386948077024E-3</v>
      </c>
      <c r="AJ828" s="15">
        <f t="shared" si="612"/>
        <v>7.3549035564618101E-3</v>
      </c>
      <c r="AK828" s="250">
        <f>'Raw Data'!R836+'Raw Data'!S836</f>
        <v>99862500.521899998</v>
      </c>
      <c r="AM828" s="199">
        <f>'Raw Data'!V836</f>
        <v>43166</v>
      </c>
      <c r="AN828" s="198">
        <f>IF('Raw Data'!W836=0,AN827,'Raw Data'!W836)</f>
        <v>6.3228999999999997</v>
      </c>
      <c r="AO828" s="15">
        <f t="shared" si="619"/>
        <v>-2.7165775215514209E-3</v>
      </c>
      <c r="AP828" s="15">
        <f t="shared" si="620"/>
        <v>3.329059967278353E-3</v>
      </c>
      <c r="AQ828" s="198">
        <f>IF('Raw Data'!Y836=0,AQ827,'Raw Data'!Y836)</f>
        <v>6.3203500000000004</v>
      </c>
      <c r="AR828" s="198">
        <f>IF('Raw Data'!X836=0,AR827,'Raw Data'!X836)</f>
        <v>6.3341000000000003</v>
      </c>
      <c r="AS828" s="198">
        <f t="shared" si="621"/>
        <v>1.3749999999999929E-2</v>
      </c>
      <c r="AT828" s="198">
        <f t="shared" si="622"/>
        <v>-2.5499999999993861E-3</v>
      </c>
      <c r="AV828" s="522">
        <f>'Raw Data'!AB828</f>
        <v>43474</v>
      </c>
      <c r="AW828" s="521">
        <f>'Raw Data'!AC828</f>
        <v>329.99</v>
      </c>
      <c r="AX828" s="521">
        <f t="shared" si="628"/>
        <v>337.072</v>
      </c>
    </row>
    <row r="829" spans="1:50">
      <c r="A829" s="267">
        <f>'Raw Data'!M837</f>
        <v>43245</v>
      </c>
      <c r="B829" s="13">
        <f>'Raw Data'!N837</f>
        <v>3141.3031999999998</v>
      </c>
      <c r="C829" s="14">
        <f t="shared" si="623"/>
        <v>-4.2399993456663189E-3</v>
      </c>
      <c r="D829" s="15">
        <f t="shared" si="624"/>
        <v>7.3864111839751362E-3</v>
      </c>
      <c r="E829" s="266">
        <f>'Raw Data'!Q837</f>
        <v>3465.74</v>
      </c>
      <c r="F829" s="14">
        <f t="shared" si="625"/>
        <v>-1.8910245414745423E-3</v>
      </c>
      <c r="G829" s="15">
        <f t="shared" si="626"/>
        <v>7.9099591505122652E-3</v>
      </c>
      <c r="H829" s="13">
        <f t="shared" si="627"/>
        <v>1.0708798838159685</v>
      </c>
      <c r="J829" s="251">
        <f>'Raw Data'!A837</f>
        <v>43213</v>
      </c>
      <c r="K829" s="250">
        <f>'Raw Data'!H837</f>
        <v>2.9824000000000002</v>
      </c>
      <c r="L829" s="250">
        <f>'Raw Data'!J837</f>
        <v>0</v>
      </c>
      <c r="M829" s="250">
        <f t="shared" si="632"/>
        <v>-2.9824000000000002</v>
      </c>
      <c r="O829" s="251">
        <f>'Raw Data'!A839</f>
        <v>43215</v>
      </c>
      <c r="P829" s="250">
        <f>'Raw Data'!B839</f>
        <v>3.984</v>
      </c>
      <c r="Q829" s="250">
        <f>'Raw Data'!C839</f>
        <v>3.0078</v>
      </c>
      <c r="R829" s="250">
        <f t="shared" si="633"/>
        <v>0.97619999999999996</v>
      </c>
      <c r="S829" s="250">
        <f>'Raw Data'!D839</f>
        <v>4.7907000000000002</v>
      </c>
      <c r="T829" s="15">
        <f t="shared" si="634"/>
        <v>-0.25089686558824059</v>
      </c>
      <c r="U829" s="15">
        <f t="shared" si="635"/>
        <v>0.13523069691644832</v>
      </c>
      <c r="V829" s="250">
        <f>'Raw Data'!F839</f>
        <v>2.9908999999999999</v>
      </c>
      <c r="W829" s="250">
        <f t="shared" si="636"/>
        <v>1.7998000000000003</v>
      </c>
      <c r="Y829" s="251">
        <f>'Raw Data'!A837</f>
        <v>43213</v>
      </c>
      <c r="Z829" s="250">
        <f>'Raw Data'!G837</f>
        <v>4.7308000000000003</v>
      </c>
      <c r="AA829" s="250">
        <f>'Raw Data'!H837</f>
        <v>2.9824000000000002</v>
      </c>
      <c r="AB829" s="250">
        <f t="shared" si="629"/>
        <v>1.7484000000000002</v>
      </c>
      <c r="AC829" s="250">
        <f>'Raw Data'!I837</f>
        <v>3.5623</v>
      </c>
      <c r="AD829" s="12">
        <f t="shared" si="630"/>
        <v>5.3350556532381617E-4</v>
      </c>
      <c r="AE829" s="15">
        <f t="shared" si="631"/>
        <v>8.3429124527977881E-3</v>
      </c>
      <c r="AG829" s="251">
        <f>'Raw Data'!M837</f>
        <v>43245</v>
      </c>
      <c r="AH829" s="250">
        <f>'Raw Data'!N837</f>
        <v>3141.3031999999998</v>
      </c>
      <c r="AI829" s="14">
        <f t="shared" si="611"/>
        <v>-4.2399993456663189E-3</v>
      </c>
      <c r="AJ829" s="15">
        <f t="shared" si="612"/>
        <v>7.3864111839751362E-3</v>
      </c>
      <c r="AK829" s="250">
        <f>'Raw Data'!R837+'Raw Data'!S837</f>
        <v>99505128.334199995</v>
      </c>
      <c r="AM829" s="199">
        <f>'Raw Data'!V837</f>
        <v>43167</v>
      </c>
      <c r="AN829" s="198">
        <f>IF('Raw Data'!W837=0,AN828,'Raw Data'!W837)</f>
        <v>6.3320999999999996</v>
      </c>
      <c r="AO829" s="15">
        <f t="shared" si="619"/>
        <v>1.4539710186893874E-3</v>
      </c>
      <c r="AP829" s="15">
        <f t="shared" si="620"/>
        <v>2.4232307019626778E-3</v>
      </c>
      <c r="AQ829" s="198">
        <f>IF('Raw Data'!Y837=0,AQ828,'Raw Data'!Y837)</f>
        <v>6.3440500000000002</v>
      </c>
      <c r="AR829" s="198">
        <f>IF('Raw Data'!X837=0,AR828,'Raw Data'!X837)</f>
        <v>6.3548</v>
      </c>
      <c r="AS829" s="198">
        <f t="shared" si="621"/>
        <v>1.0749999999999815E-2</v>
      </c>
      <c r="AT829" s="198">
        <f t="shared" si="622"/>
        <v>1.1950000000000571E-2</v>
      </c>
      <c r="AV829" s="522">
        <f>'Raw Data'!AB829</f>
        <v>43475</v>
      </c>
      <c r="AW829" s="521">
        <f>'Raw Data'!AC829</f>
        <v>376.14</v>
      </c>
      <c r="AX829" s="521">
        <f t="shared" si="628"/>
        <v>340.87</v>
      </c>
    </row>
    <row r="830" spans="1:50">
      <c r="A830" s="267">
        <f>'Raw Data'!M838</f>
        <v>43248</v>
      </c>
      <c r="B830" s="13">
        <f>'Raw Data'!N838</f>
        <v>3135.0821000000001</v>
      </c>
      <c r="C830" s="14">
        <f t="shared" si="623"/>
        <v>-1.9823837256547992E-3</v>
      </c>
      <c r="D830" s="15">
        <f t="shared" si="624"/>
        <v>7.2634550728088157E-3</v>
      </c>
      <c r="E830" s="266">
        <f>'Raw Data'!Q838</f>
        <v>3453.38</v>
      </c>
      <c r="F830" s="14">
        <f t="shared" si="625"/>
        <v>-3.5727124684062179E-3</v>
      </c>
      <c r="G830" s="15">
        <f t="shared" si="626"/>
        <v>7.0796583033356682E-3</v>
      </c>
      <c r="H830" s="13">
        <f t="shared" si="627"/>
        <v>0.9746956830281498</v>
      </c>
      <c r="J830" s="251">
        <f>'Raw Data'!A838</f>
        <v>43214</v>
      </c>
      <c r="K830" s="250">
        <f>'Raw Data'!H838</f>
        <v>3.0135999999999998</v>
      </c>
      <c r="L830" s="250">
        <f>'Raw Data'!J838</f>
        <v>0</v>
      </c>
      <c r="M830" s="250">
        <f t="shared" si="632"/>
        <v>-3.0135999999999998</v>
      </c>
      <c r="O830" s="251">
        <f>'Raw Data'!A840</f>
        <v>43216</v>
      </c>
      <c r="P830" s="250">
        <f>'Raw Data'!B840</f>
        <v>3.992</v>
      </c>
      <c r="Q830" s="250">
        <f>'Raw Data'!C840</f>
        <v>3.1486999999999998</v>
      </c>
      <c r="R830" s="250">
        <f t="shared" si="633"/>
        <v>0.84330000000000016</v>
      </c>
      <c r="S830" s="250">
        <f>'Raw Data'!D840</f>
        <v>4.6607000000000003</v>
      </c>
      <c r="T830" s="15">
        <f t="shared" si="634"/>
        <v>-2.7510887084047024E-2</v>
      </c>
      <c r="U830" s="15">
        <f t="shared" si="635"/>
        <v>0.13522681134994596</v>
      </c>
      <c r="V830" s="250">
        <f>'Raw Data'!F840</f>
        <v>2.9529999999999998</v>
      </c>
      <c r="W830" s="250">
        <f t="shared" si="636"/>
        <v>1.7077000000000004</v>
      </c>
      <c r="Y830" s="251">
        <f>'Raw Data'!A838</f>
        <v>43214</v>
      </c>
      <c r="Z830" s="250">
        <f>'Raw Data'!G838</f>
        <v>4.7615999999999996</v>
      </c>
      <c r="AA830" s="250">
        <f>'Raw Data'!H838</f>
        <v>3.0135999999999998</v>
      </c>
      <c r="AB830" s="250">
        <f t="shared" si="629"/>
        <v>1.7479999999999998</v>
      </c>
      <c r="AC830" s="250">
        <f>'Raw Data'!I838</f>
        <v>3.5682999999999998</v>
      </c>
      <c r="AD830" s="12">
        <f t="shared" si="630"/>
        <v>1.682888232702939E-3</v>
      </c>
      <c r="AE830" s="15">
        <f t="shared" si="631"/>
        <v>8.2210661302175164E-3</v>
      </c>
      <c r="AG830" s="251">
        <f>'Raw Data'!M838</f>
        <v>43248</v>
      </c>
      <c r="AH830" s="250">
        <f>'Raw Data'!N838</f>
        <v>3135.0821000000001</v>
      </c>
      <c r="AI830" s="14">
        <f t="shared" si="611"/>
        <v>-1.9823837256547992E-3</v>
      </c>
      <c r="AJ830" s="15">
        <f t="shared" si="612"/>
        <v>7.2634550728088157E-3</v>
      </c>
      <c r="AK830" s="250">
        <f>'Raw Data'!R838+'Raw Data'!S838</f>
        <v>99573981.401700005</v>
      </c>
      <c r="AM830" s="199">
        <f>'Raw Data'!V838</f>
        <v>43168</v>
      </c>
      <c r="AN830" s="198">
        <f>IF('Raw Data'!W838=0,AN829,'Raw Data'!W838)</f>
        <v>6.3369999999999997</v>
      </c>
      <c r="AO830" s="15">
        <f t="shared" si="619"/>
        <v>7.7353564883523489E-4</v>
      </c>
      <c r="AP830" s="15">
        <f t="shared" si="620"/>
        <v>2.235678239099682E-3</v>
      </c>
      <c r="AQ830" s="198">
        <f>IF('Raw Data'!Y838=0,AQ829,'Raw Data'!Y838)</f>
        <v>6.3257500000000002</v>
      </c>
      <c r="AR830" s="198">
        <f>IF('Raw Data'!X838=0,AR829,'Raw Data'!X838)</f>
        <v>6.3407</v>
      </c>
      <c r="AS830" s="198">
        <f t="shared" si="621"/>
        <v>1.4949999999999797E-2</v>
      </c>
      <c r="AT830" s="198">
        <f t="shared" si="622"/>
        <v>-1.1249999999999538E-2</v>
      </c>
      <c r="AV830" s="522">
        <f>'Raw Data'!AB830</f>
        <v>43476</v>
      </c>
      <c r="AW830" s="521">
        <f>'Raw Data'!AC830</f>
        <v>305.64</v>
      </c>
      <c r="AX830" s="521">
        <f t="shared" si="628"/>
        <v>338.75400000000002</v>
      </c>
    </row>
    <row r="831" spans="1:50">
      <c r="A831" s="267">
        <f>'Raw Data'!M839</f>
        <v>43249</v>
      </c>
      <c r="B831" s="13">
        <f>'Raw Data'!N839</f>
        <v>3120.4605000000001</v>
      </c>
      <c r="C831" s="14">
        <f t="shared" si="623"/>
        <v>-4.6747748557497693E-3</v>
      </c>
      <c r="D831" s="15">
        <f t="shared" si="624"/>
        <v>6.9342887678279265E-3</v>
      </c>
      <c r="E831" s="266">
        <f>'Raw Data'!Q839</f>
        <v>3445.65</v>
      </c>
      <c r="F831" s="14">
        <f t="shared" si="625"/>
        <v>-2.2408956722193966E-3</v>
      </c>
      <c r="G831" s="15">
        <f t="shared" si="626"/>
        <v>7.0883258475339097E-3</v>
      </c>
      <c r="H831" s="13">
        <f t="shared" si="627"/>
        <v>1.0222138253631212</v>
      </c>
      <c r="J831" s="251">
        <f>'Raw Data'!A839</f>
        <v>43215</v>
      </c>
      <c r="K831" s="250">
        <f>'Raw Data'!H839</f>
        <v>2.9775999999999998</v>
      </c>
      <c r="L831" s="250">
        <f>'Raw Data'!J839</f>
        <v>0</v>
      </c>
      <c r="M831" s="250">
        <f t="shared" si="632"/>
        <v>-2.9775999999999998</v>
      </c>
      <c r="O831" s="251">
        <f>'Raw Data'!A841</f>
        <v>43217</v>
      </c>
      <c r="P831" s="250">
        <f>'Raw Data'!B841</f>
        <v>4.0069999999999997</v>
      </c>
      <c r="Q831" s="250">
        <f>'Raw Data'!C841</f>
        <v>2.9437000000000002</v>
      </c>
      <c r="R831" s="250">
        <f t="shared" si="633"/>
        <v>1.0632999999999995</v>
      </c>
      <c r="S831" s="250">
        <f>'Raw Data'!D841</f>
        <v>4.8037000000000001</v>
      </c>
      <c r="T831" s="15">
        <f t="shared" si="634"/>
        <v>3.0220802859001746E-2</v>
      </c>
      <c r="U831" s="15">
        <f t="shared" si="635"/>
        <v>0.1090318029121919</v>
      </c>
      <c r="V831" s="250">
        <f>'Raw Data'!F841</f>
        <v>3.0268999999999999</v>
      </c>
      <c r="W831" s="250">
        <f t="shared" si="636"/>
        <v>1.7768000000000002</v>
      </c>
      <c r="Y831" s="251">
        <f>'Raw Data'!A839</f>
        <v>43215</v>
      </c>
      <c r="Z831" s="250">
        <f>'Raw Data'!G839</f>
        <v>4.8166000000000002</v>
      </c>
      <c r="AA831" s="250">
        <f>'Raw Data'!H839</f>
        <v>2.9775999999999998</v>
      </c>
      <c r="AB831" s="250">
        <f t="shared" si="629"/>
        <v>1.8390000000000004</v>
      </c>
      <c r="AC831" s="250">
        <f>'Raw Data'!I839</f>
        <v>3.6215000000000002</v>
      </c>
      <c r="AD831" s="12">
        <f t="shared" si="630"/>
        <v>1.4799012752577403E-2</v>
      </c>
      <c r="AE831" s="15">
        <f t="shared" si="631"/>
        <v>8.9587397213440126E-3</v>
      </c>
      <c r="AG831" s="251">
        <f>'Raw Data'!M839</f>
        <v>43249</v>
      </c>
      <c r="AH831" s="250">
        <f>'Raw Data'!N839</f>
        <v>3120.4605000000001</v>
      </c>
      <c r="AI831" s="14">
        <f t="shared" si="611"/>
        <v>-4.6747748557497693E-3</v>
      </c>
      <c r="AJ831" s="15">
        <f t="shared" si="612"/>
        <v>6.9342887678279265E-3</v>
      </c>
      <c r="AK831" s="250">
        <f>'Raw Data'!R839+'Raw Data'!S839</f>
        <v>99448588.562700003</v>
      </c>
      <c r="AM831" s="199">
        <f>'Raw Data'!V839</f>
        <v>43171</v>
      </c>
      <c r="AN831" s="198">
        <f>IF('Raw Data'!W839=0,AN830,'Raw Data'!W839)</f>
        <v>6.3235999999999999</v>
      </c>
      <c r="AO831" s="15">
        <f t="shared" si="619"/>
        <v>-2.1168041014843313E-3</v>
      </c>
      <c r="AP831" s="15">
        <f t="shared" si="620"/>
        <v>2.0685041499176591E-3</v>
      </c>
      <c r="AQ831" s="198">
        <f>IF('Raw Data'!Y839=0,AQ830,'Raw Data'!Y839)</f>
        <v>6.3247</v>
      </c>
      <c r="AR831" s="198">
        <f>IF('Raw Data'!X839=0,AR830,'Raw Data'!X839)</f>
        <v>6.3391999999999999</v>
      </c>
      <c r="AS831" s="198">
        <f t="shared" si="621"/>
        <v>1.4499999999999957E-2</v>
      </c>
      <c r="AT831" s="198">
        <f t="shared" si="622"/>
        <v>1.1000000000001009E-3</v>
      </c>
      <c r="AV831" s="522">
        <f>'Raw Data'!AB831</f>
        <v>43479</v>
      </c>
      <c r="AW831" s="521">
        <f>'Raw Data'!AC831</f>
        <v>335.29</v>
      </c>
      <c r="AX831" s="521">
        <f t="shared" si="628"/>
        <v>339.97799999999995</v>
      </c>
    </row>
    <row r="832" spans="1:50">
      <c r="A832" s="267">
        <f>'Raw Data'!M840</f>
        <v>43250</v>
      </c>
      <c r="B832" s="13">
        <f>'Raw Data'!N840</f>
        <v>3041.4434000000001</v>
      </c>
      <c r="C832" s="14">
        <f t="shared" si="623"/>
        <v>-2.5648381717389916E-2</v>
      </c>
      <c r="D832" s="15">
        <f t="shared" si="624"/>
        <v>9.8473410488453816E-3</v>
      </c>
      <c r="E832" s="266">
        <f>'Raw Data'!Q840</f>
        <v>3374.99</v>
      </c>
      <c r="F832" s="14">
        <f t="shared" si="625"/>
        <v>-2.0720204556074286E-2</v>
      </c>
      <c r="G832" s="15">
        <f t="shared" si="626"/>
        <v>8.2752845147112345E-3</v>
      </c>
      <c r="H832" s="13">
        <f t="shared" si="627"/>
        <v>0.84035725721935128</v>
      </c>
      <c r="J832" s="251">
        <f>'Raw Data'!A840</f>
        <v>43216</v>
      </c>
      <c r="K832" s="250">
        <f>'Raw Data'!H840</f>
        <v>3.0137</v>
      </c>
      <c r="L832" s="250">
        <f>'Raw Data'!J840</f>
        <v>0</v>
      </c>
      <c r="M832" s="250">
        <f t="shared" si="632"/>
        <v>-3.0137</v>
      </c>
      <c r="O832" s="251">
        <f>'Raw Data'!A842</f>
        <v>43218</v>
      </c>
      <c r="P832" s="250">
        <f>'Raw Data'!B842</f>
        <v>4.0049999999999999</v>
      </c>
      <c r="Q832" s="250">
        <f>'Raw Data'!C842</f>
        <v>2.8083999999999998</v>
      </c>
      <c r="R832" s="250">
        <f t="shared" si="633"/>
        <v>1.1966000000000001</v>
      </c>
      <c r="S832" s="250">
        <f>'Raw Data'!D842</f>
        <v>3.0495999999999999</v>
      </c>
      <c r="T832" s="15">
        <f t="shared" si="634"/>
        <v>-0.45437601983000281</v>
      </c>
      <c r="U832" s="15">
        <f t="shared" si="635"/>
        <v>0.15495127899926886</v>
      </c>
      <c r="V832" s="250">
        <f>'Raw Data'!F842</f>
        <v>2.9863</v>
      </c>
      <c r="W832" s="250">
        <f t="shared" si="636"/>
        <v>6.3299999999999912E-2</v>
      </c>
      <c r="Y832" s="251">
        <f>'Raw Data'!A840</f>
        <v>43216</v>
      </c>
      <c r="Z832" s="250">
        <f>'Raw Data'!G840</f>
        <v>4.8597000000000001</v>
      </c>
      <c r="AA832" s="250">
        <f>'Raw Data'!H840</f>
        <v>3.0137</v>
      </c>
      <c r="AB832" s="250">
        <f t="shared" si="629"/>
        <v>1.8460000000000001</v>
      </c>
      <c r="AC832" s="250">
        <f>'Raw Data'!I840</f>
        <v>3.6337000000000002</v>
      </c>
      <c r="AD832" s="12">
        <f t="shared" si="630"/>
        <v>3.3631082531159246E-3</v>
      </c>
      <c r="AE832" s="15">
        <f t="shared" si="631"/>
        <v>9.005754090133317E-3</v>
      </c>
      <c r="AG832" s="251">
        <f>'Raw Data'!M840</f>
        <v>43250</v>
      </c>
      <c r="AH832" s="250">
        <f>'Raw Data'!N840</f>
        <v>3041.4434000000001</v>
      </c>
      <c r="AI832" s="14">
        <f t="shared" si="611"/>
        <v>-2.5648381717389916E-2</v>
      </c>
      <c r="AJ832" s="15">
        <f t="shared" si="612"/>
        <v>9.8473410488453816E-3</v>
      </c>
      <c r="AK832" s="250">
        <f>'Raw Data'!R840+'Raw Data'!S840</f>
        <v>98983777.246699989</v>
      </c>
      <c r="AM832" s="199">
        <f>'Raw Data'!V840</f>
        <v>43172</v>
      </c>
      <c r="AN832" s="198">
        <f>IF('Raw Data'!W840=0,AN831,'Raw Data'!W840)</f>
        <v>6.3293999999999997</v>
      </c>
      <c r="AO832" s="15">
        <f t="shared" si="619"/>
        <v>9.167786937853969E-4</v>
      </c>
      <c r="AP832" s="15">
        <f t="shared" si="620"/>
        <v>2.0072599888990793E-3</v>
      </c>
      <c r="AQ832" s="198">
        <f>IF('Raw Data'!Y840=0,AQ831,'Raw Data'!Y840)</f>
        <v>6.3266499999999999</v>
      </c>
      <c r="AR832" s="198">
        <f>IF('Raw Data'!X840=0,AR831,'Raw Data'!X840)</f>
        <v>6.3407</v>
      </c>
      <c r="AS832" s="198">
        <f t="shared" si="621"/>
        <v>1.4050000000000118E-2</v>
      </c>
      <c r="AT832" s="198">
        <f t="shared" si="622"/>
        <v>-2.7499999999998082E-3</v>
      </c>
      <c r="AV832" s="522">
        <f>'Raw Data'!AB832</f>
        <v>43480</v>
      </c>
      <c r="AW832" s="521">
        <f>'Raw Data'!AC832</f>
        <v>316.61</v>
      </c>
      <c r="AX832" s="521">
        <f t="shared" si="628"/>
        <v>332.73400000000004</v>
      </c>
    </row>
    <row r="833" spans="1:50">
      <c r="A833" s="267">
        <f>'Raw Data'!M841</f>
        <v>43251</v>
      </c>
      <c r="B833" s="13">
        <f>'Raw Data'!N841</f>
        <v>3095.4737</v>
      </c>
      <c r="C833" s="14">
        <f t="shared" si="623"/>
        <v>1.7608742370282891E-2</v>
      </c>
      <c r="D833" s="15">
        <f t="shared" si="624"/>
        <v>1.1795105058518772E-2</v>
      </c>
      <c r="E833" s="266">
        <f>'Raw Data'!Q841</f>
        <v>3408.95</v>
      </c>
      <c r="F833" s="14">
        <f t="shared" si="625"/>
        <v>1.0011964633274851E-2</v>
      </c>
      <c r="G833" s="15">
        <f t="shared" si="626"/>
        <v>9.3427102723837793E-3</v>
      </c>
      <c r="H833" s="13">
        <f t="shared" si="627"/>
        <v>0.79208368437856336</v>
      </c>
      <c r="J833" s="251">
        <f>'Raw Data'!A841</f>
        <v>43217</v>
      </c>
      <c r="K833" s="250">
        <f>'Raw Data'!H841</f>
        <v>3.0118999999999998</v>
      </c>
      <c r="L833" s="250">
        <f>'Raw Data'!J841</f>
        <v>0</v>
      </c>
      <c r="M833" s="250">
        <f t="shared" si="632"/>
        <v>-3.0118999999999998</v>
      </c>
      <c r="O833" s="251">
        <f>'Raw Data'!A843</f>
        <v>43222</v>
      </c>
      <c r="P833" s="250">
        <f>'Raw Data'!B843</f>
        <v>4.0030000000000001</v>
      </c>
      <c r="Q833" s="250">
        <f>'Raw Data'!C843</f>
        <v>2.8037999999999998</v>
      </c>
      <c r="R833" s="250">
        <f t="shared" si="633"/>
        <v>1.1992000000000003</v>
      </c>
      <c r="S833" s="250">
        <f>'Raw Data'!D843</f>
        <v>3.3984000000000001</v>
      </c>
      <c r="T833" s="15">
        <f t="shared" si="634"/>
        <v>0.108294298147682</v>
      </c>
      <c r="U833" s="15">
        <f t="shared" si="635"/>
        <v>0.15579262125373314</v>
      </c>
      <c r="V833" s="250">
        <f>'Raw Data'!F843</f>
        <v>2.9455</v>
      </c>
      <c r="W833" s="250">
        <f t="shared" si="636"/>
        <v>0.45290000000000008</v>
      </c>
      <c r="Y833" s="251">
        <f>'Raw Data'!A841</f>
        <v>43217</v>
      </c>
      <c r="Z833" s="250">
        <f>'Raw Data'!G841</f>
        <v>4.8148999999999997</v>
      </c>
      <c r="AA833" s="250">
        <f>'Raw Data'!H841</f>
        <v>3.0118999999999998</v>
      </c>
      <c r="AB833" s="250">
        <f t="shared" si="629"/>
        <v>1.8029999999999999</v>
      </c>
      <c r="AC833" s="250">
        <f>'Raw Data'!I841</f>
        <v>3.6240000000000001</v>
      </c>
      <c r="AD833" s="12">
        <f t="shared" si="630"/>
        <v>-2.6730247256267314E-3</v>
      </c>
      <c r="AE833" s="15">
        <f t="shared" si="631"/>
        <v>8.9214214318623607E-3</v>
      </c>
      <c r="AG833" s="251">
        <f>'Raw Data'!M841</f>
        <v>43251</v>
      </c>
      <c r="AH833" s="250">
        <f>'Raw Data'!N841</f>
        <v>3095.4737</v>
      </c>
      <c r="AI833" s="14">
        <f t="shared" si="611"/>
        <v>1.7608742370282891E-2</v>
      </c>
      <c r="AJ833" s="15">
        <f t="shared" si="612"/>
        <v>1.1795105058518772E-2</v>
      </c>
      <c r="AK833" s="250">
        <f>'Raw Data'!R841+'Raw Data'!S841</f>
        <v>98917681.0889</v>
      </c>
      <c r="AM833" s="199">
        <f>'Raw Data'!V841</f>
        <v>43173</v>
      </c>
      <c r="AN833" s="198">
        <f>IF('Raw Data'!W841=0,AN832,'Raw Data'!W841)</f>
        <v>6.3162000000000003</v>
      </c>
      <c r="AO833" s="15">
        <f t="shared" si="619"/>
        <v>-2.0876834304838438E-3</v>
      </c>
      <c r="AP833" s="15">
        <f t="shared" si="620"/>
        <v>2.0522446284378577E-3</v>
      </c>
      <c r="AQ833" s="198">
        <f>IF('Raw Data'!Y841=0,AQ832,'Raw Data'!Y841)</f>
        <v>6.3071999999999999</v>
      </c>
      <c r="AR833" s="198">
        <f>IF('Raw Data'!X841=0,AR832,'Raw Data'!X841)</f>
        <v>6.3204000000000002</v>
      </c>
      <c r="AS833" s="198">
        <f t="shared" si="621"/>
        <v>1.3200000000000323E-2</v>
      </c>
      <c r="AT833" s="198">
        <f t="shared" si="622"/>
        <v>-9.0000000000003411E-3</v>
      </c>
      <c r="AV833" s="522">
        <f>'Raw Data'!AB833</f>
        <v>43481</v>
      </c>
      <c r="AW833" s="521">
        <f>'Raw Data'!AC833</f>
        <v>301.41000000000003</v>
      </c>
      <c r="AX833" s="521">
        <f t="shared" si="628"/>
        <v>327.01799999999997</v>
      </c>
    </row>
    <row r="834" spans="1:50">
      <c r="A834" s="267">
        <f>'Raw Data'!M842</f>
        <v>43252</v>
      </c>
      <c r="B834" s="13">
        <f>'Raw Data'!N842</f>
        <v>3075.1372000000001</v>
      </c>
      <c r="C834" s="14">
        <f t="shared" si="623"/>
        <v>-6.5914295875776638E-3</v>
      </c>
      <c r="D834" s="15">
        <f t="shared" si="624"/>
        <v>1.0847904344881044E-2</v>
      </c>
      <c r="E834" s="266">
        <f>'Raw Data'!Q842</f>
        <v>3406.4</v>
      </c>
      <c r="F834" s="14">
        <f t="shared" si="625"/>
        <v>-7.4831083333741499E-4</v>
      </c>
      <c r="G834" s="15">
        <f t="shared" si="626"/>
        <v>7.7593077019550913E-3</v>
      </c>
      <c r="H834" s="13">
        <f t="shared" si="627"/>
        <v>0.71528172218964914</v>
      </c>
      <c r="J834" s="251">
        <f>'Raw Data'!A842</f>
        <v>43218</v>
      </c>
      <c r="K834" s="250">
        <f>'Raw Data'!H842</f>
        <v>2.9802</v>
      </c>
      <c r="L834" s="250">
        <f>'Raw Data'!J842</f>
        <v>0</v>
      </c>
      <c r="M834" s="250">
        <f t="shared" si="632"/>
        <v>-2.9802</v>
      </c>
      <c r="O834" s="251">
        <f>'Raw Data'!A844</f>
        <v>43223</v>
      </c>
      <c r="P834" s="250">
        <f>'Raw Data'!B844</f>
        <v>3.9929999999999999</v>
      </c>
      <c r="Q834" s="250">
        <f>'Raw Data'!C844</f>
        <v>2.7923</v>
      </c>
      <c r="R834" s="250">
        <f t="shared" si="633"/>
        <v>1.2006999999999999</v>
      </c>
      <c r="S834" s="250">
        <f>'Raw Data'!D844</f>
        <v>3.1240000000000001</v>
      </c>
      <c r="T834" s="15">
        <f t="shared" si="634"/>
        <v>-8.41905006479884E-2</v>
      </c>
      <c r="U834" s="15">
        <f t="shared" si="635"/>
        <v>0.15711627413103371</v>
      </c>
      <c r="V834" s="250">
        <f>'Raw Data'!F844</f>
        <v>2.8079999999999998</v>
      </c>
      <c r="W834" s="250">
        <f t="shared" si="636"/>
        <v>0.31600000000000028</v>
      </c>
      <c r="Y834" s="251">
        <f>'Raw Data'!A842</f>
        <v>43218</v>
      </c>
      <c r="Z834" s="250">
        <f>'Raw Data'!G842</f>
        <v>4.8707000000000003</v>
      </c>
      <c r="AA834" s="250">
        <f>'Raw Data'!H842</f>
        <v>2.9802</v>
      </c>
      <c r="AB834" s="250">
        <f t="shared" si="629"/>
        <v>1.8905000000000003</v>
      </c>
      <c r="AC834" s="250">
        <f>'Raw Data'!I842</f>
        <v>3.6322999999999999</v>
      </c>
      <c r="AD834" s="12">
        <f t="shared" si="630"/>
        <v>2.2876682661371823E-3</v>
      </c>
      <c r="AE834" s="15">
        <f t="shared" si="631"/>
        <v>8.9645687257773315E-3</v>
      </c>
      <c r="AG834" s="251">
        <f>'Raw Data'!M842</f>
        <v>43252</v>
      </c>
      <c r="AH834" s="250">
        <f>'Raw Data'!N842</f>
        <v>3075.1372000000001</v>
      </c>
      <c r="AI834" s="14">
        <f t="shared" si="611"/>
        <v>-6.5914295875776638E-3</v>
      </c>
      <c r="AJ834" s="15">
        <f t="shared" si="612"/>
        <v>1.0847904344881044E-2</v>
      </c>
      <c r="AK834" s="250">
        <f>'Raw Data'!R842+'Raw Data'!S842</f>
        <v>98461460.786300004</v>
      </c>
      <c r="AM834" s="221">
        <f>'Raw Data'!V842</f>
        <v>43174</v>
      </c>
      <c r="AN834" s="220">
        <f>IF('Raw Data'!W842=0,AN833,'Raw Data'!W842)</f>
        <v>6.3220999999999998</v>
      </c>
      <c r="AO834" s="15">
        <f t="shared" ref="AO834:AO848" si="637">LN(AN834/AN833)</f>
        <v>9.3366994431286394E-4</v>
      </c>
      <c r="AP834" s="15">
        <f t="shared" ref="AP834:AP848" si="638">_xlfn.STDEV.P(AO815:AO834)</f>
        <v>2.0672908185841595E-3</v>
      </c>
      <c r="AQ834" s="220">
        <f>IF('Raw Data'!Y842=0,AQ833,'Raw Data'!Y842)</f>
        <v>6.3295500000000002</v>
      </c>
      <c r="AR834" s="220">
        <f>IF('Raw Data'!X842=0,AR833,'Raw Data'!X842)</f>
        <v>6.3400999999999996</v>
      </c>
      <c r="AS834" s="220">
        <f t="shared" ref="AS834:AS848" si="639">AR834-AQ834</f>
        <v>1.0549999999999393E-2</v>
      </c>
      <c r="AT834" s="220">
        <f t="shared" ref="AT834:AT848" si="640">AQ834-AN834</f>
        <v>7.4500000000004007E-3</v>
      </c>
      <c r="AV834" s="522">
        <f>'Raw Data'!AB834</f>
        <v>43482</v>
      </c>
      <c r="AW834" s="521">
        <f>'Raw Data'!AC834</f>
        <v>379.86</v>
      </c>
      <c r="AX834" s="521">
        <f t="shared" si="628"/>
        <v>327.762</v>
      </c>
    </row>
    <row r="835" spans="1:50">
      <c r="A835" s="267">
        <f>'Raw Data'!M843</f>
        <v>43255</v>
      </c>
      <c r="B835" s="13">
        <f>'Raw Data'!N843</f>
        <v>3091.1909000000001</v>
      </c>
      <c r="C835" s="14">
        <f t="shared" si="623"/>
        <v>5.2069030418371576E-3</v>
      </c>
      <c r="D835" s="15">
        <f t="shared" si="624"/>
        <v>1.0740402244770117E-2</v>
      </c>
      <c r="E835" s="266">
        <f>'Raw Data'!Q843</f>
        <v>3438.89</v>
      </c>
      <c r="F835" s="14">
        <f t="shared" si="625"/>
        <v>9.4927297390325713E-3</v>
      </c>
      <c r="G835" s="15">
        <f t="shared" si="626"/>
        <v>8.7579815406089532E-3</v>
      </c>
      <c r="H835" s="13">
        <f t="shared" si="627"/>
        <v>0.81542397956962231</v>
      </c>
      <c r="J835" s="251">
        <f>'Raw Data'!A843</f>
        <v>43222</v>
      </c>
      <c r="K835" s="250">
        <f>'Raw Data'!H843</f>
        <v>2.9622000000000002</v>
      </c>
      <c r="L835" s="250">
        <f>'Raw Data'!J843</f>
        <v>0</v>
      </c>
      <c r="M835" s="250">
        <f t="shared" si="632"/>
        <v>-2.9622000000000002</v>
      </c>
      <c r="O835" s="251">
        <f>'Raw Data'!A845</f>
        <v>43224</v>
      </c>
      <c r="P835" s="250">
        <f>'Raw Data'!B845</f>
        <v>3.9929999999999999</v>
      </c>
      <c r="Q835" s="250">
        <f>'Raw Data'!C845</f>
        <v>2.6951999999999998</v>
      </c>
      <c r="R835" s="250">
        <f t="shared" si="633"/>
        <v>1.2978000000000001</v>
      </c>
      <c r="S835" s="250">
        <f>'Raw Data'!D845</f>
        <v>2.8605</v>
      </c>
      <c r="T835" s="15">
        <f t="shared" si="634"/>
        <v>-8.811779725099321E-2</v>
      </c>
      <c r="U835" s="15">
        <f t="shared" si="635"/>
        <v>0.1584513623756848</v>
      </c>
      <c r="V835" s="250">
        <f>'Raw Data'!F845</f>
        <v>2.7046999999999999</v>
      </c>
      <c r="W835" s="250">
        <f t="shared" si="636"/>
        <v>0.15580000000000016</v>
      </c>
      <c r="Y835" s="251">
        <f>'Raw Data'!A843</f>
        <v>43222</v>
      </c>
      <c r="Z835" s="250">
        <f>'Raw Data'!G843</f>
        <v>4.8857999999999997</v>
      </c>
      <c r="AA835" s="250">
        <f>'Raw Data'!H843</f>
        <v>2.9622000000000002</v>
      </c>
      <c r="AB835" s="250">
        <f t="shared" si="629"/>
        <v>1.9235999999999995</v>
      </c>
      <c r="AC835" s="250">
        <f>'Raw Data'!I843</f>
        <v>3.6703999999999999</v>
      </c>
      <c r="AD835" s="12">
        <f t="shared" si="630"/>
        <v>1.0434591506044356E-2</v>
      </c>
      <c r="AE835" s="15">
        <f t="shared" si="631"/>
        <v>9.3395018518158592E-3</v>
      </c>
      <c r="AG835" s="251">
        <f>'Raw Data'!M843</f>
        <v>43255</v>
      </c>
      <c r="AH835" s="250">
        <f>'Raw Data'!N843</f>
        <v>3091.1909000000001</v>
      </c>
      <c r="AI835" s="14">
        <f t="shared" si="611"/>
        <v>5.2069030418371576E-3</v>
      </c>
      <c r="AJ835" s="15">
        <f t="shared" si="612"/>
        <v>1.0740402244770117E-2</v>
      </c>
      <c r="AK835" s="250">
        <f>'Raw Data'!R843+'Raw Data'!S843</f>
        <v>98219978.057999998</v>
      </c>
      <c r="AM835" s="221">
        <f>'Raw Data'!V843</f>
        <v>43175</v>
      </c>
      <c r="AN835" s="220">
        <f>IF('Raw Data'!W843=0,AN834,'Raw Data'!W843)</f>
        <v>6.3247</v>
      </c>
      <c r="AO835" s="15">
        <f t="shared" si="637"/>
        <v>4.1117121115702795E-4</v>
      </c>
      <c r="AP835" s="15">
        <f t="shared" si="638"/>
        <v>2.070957128346684E-3</v>
      </c>
      <c r="AQ835" s="220">
        <f>IF('Raw Data'!Y843=0,AQ834,'Raw Data'!Y843)</f>
        <v>6.3259999999999996</v>
      </c>
      <c r="AR835" s="220">
        <f>IF('Raw Data'!X843=0,AR834,'Raw Data'!X843)</f>
        <v>6.3385999999999996</v>
      </c>
      <c r="AS835" s="220">
        <f t="shared" si="639"/>
        <v>1.2599999999999945E-2</v>
      </c>
      <c r="AT835" s="220">
        <f t="shared" si="640"/>
        <v>1.2999999999996348E-3</v>
      </c>
      <c r="AV835" s="522">
        <f>'Raw Data'!AB835</f>
        <v>43483</v>
      </c>
      <c r="AW835" s="521">
        <f>'Raw Data'!AC835</f>
        <v>308.45</v>
      </c>
      <c r="AX835" s="521">
        <f t="shared" si="628"/>
        <v>328.32400000000001</v>
      </c>
    </row>
    <row r="836" spans="1:50">
      <c r="A836" s="267">
        <f>'Raw Data'!M844</f>
        <v>43256</v>
      </c>
      <c r="B836" s="13">
        <f>'Raw Data'!N844</f>
        <v>3114.2055</v>
      </c>
      <c r="C836" s="14">
        <f t="shared" si="623"/>
        <v>7.4176423361329265E-3</v>
      </c>
      <c r="D836" s="15">
        <f t="shared" si="624"/>
        <v>1.1223993849110518E-2</v>
      </c>
      <c r="E836" s="266">
        <f>'Raw Data'!Q844</f>
        <v>3431.14</v>
      </c>
      <c r="F836" s="14">
        <f t="shared" si="625"/>
        <v>-2.2561774220808133E-3</v>
      </c>
      <c r="G836" s="15">
        <f t="shared" si="626"/>
        <v>8.6212056638807679E-3</v>
      </c>
      <c r="H836" s="13">
        <f t="shared" si="627"/>
        <v>0.7681049882759855</v>
      </c>
      <c r="J836" s="251">
        <f>'Raw Data'!A844</f>
        <v>43223</v>
      </c>
      <c r="K836" s="250">
        <f>'Raw Data'!H844</f>
        <v>2.9636</v>
      </c>
      <c r="L836" s="250">
        <f>'Raw Data'!J844</f>
        <v>0</v>
      </c>
      <c r="M836" s="250">
        <f t="shared" si="632"/>
        <v>-2.9636</v>
      </c>
      <c r="O836" s="251">
        <f>'Raw Data'!A846</f>
        <v>43227</v>
      </c>
      <c r="P836" s="250">
        <f>'Raw Data'!B846</f>
        <v>3.9943</v>
      </c>
      <c r="Q836" s="250">
        <f>'Raw Data'!C846</f>
        <v>2.6509</v>
      </c>
      <c r="R836" s="250">
        <f t="shared" si="633"/>
        <v>1.3433999999999999</v>
      </c>
      <c r="S836" s="250">
        <f>'Raw Data'!D846</f>
        <v>2.8868</v>
      </c>
      <c r="T836" s="15">
        <f t="shared" si="634"/>
        <v>9.1521874895346342E-3</v>
      </c>
      <c r="U836" s="15">
        <f t="shared" si="635"/>
        <v>0.15841478313249319</v>
      </c>
      <c r="V836" s="250">
        <f>'Raw Data'!F846</f>
        <v>2.6938</v>
      </c>
      <c r="W836" s="250">
        <f t="shared" si="636"/>
        <v>0.19300000000000006</v>
      </c>
      <c r="Y836" s="251">
        <f>'Raw Data'!A844</f>
        <v>43223</v>
      </c>
      <c r="Z836" s="250">
        <f>'Raw Data'!G844</f>
        <v>4.8928000000000003</v>
      </c>
      <c r="AA836" s="250">
        <f>'Raw Data'!H844</f>
        <v>2.9636</v>
      </c>
      <c r="AB836" s="250">
        <f t="shared" si="629"/>
        <v>1.9292000000000002</v>
      </c>
      <c r="AC836" s="250">
        <f>'Raw Data'!I844</f>
        <v>3.7042000000000002</v>
      </c>
      <c r="AD836" s="12">
        <f t="shared" si="630"/>
        <v>9.1666630536498626E-3</v>
      </c>
      <c r="AE836" s="15">
        <f t="shared" si="631"/>
        <v>9.5718695309386127E-3</v>
      </c>
      <c r="AG836" s="251">
        <f>'Raw Data'!M844</f>
        <v>43256</v>
      </c>
      <c r="AH836" s="250">
        <f>'Raw Data'!N844</f>
        <v>3114.2055</v>
      </c>
      <c r="AI836" s="14">
        <f t="shared" si="611"/>
        <v>7.4176423361329265E-3</v>
      </c>
      <c r="AJ836" s="15">
        <f t="shared" si="612"/>
        <v>1.1223993849110518E-2</v>
      </c>
      <c r="AK836" s="250">
        <f>'Raw Data'!R844+'Raw Data'!S844</f>
        <v>98243781.347299993</v>
      </c>
      <c r="AM836" s="221">
        <f>'Raw Data'!V844</f>
        <v>43178</v>
      </c>
      <c r="AN836" s="220">
        <f>IF('Raw Data'!W844=0,AN835,'Raw Data'!W844)</f>
        <v>6.3322000000000003</v>
      </c>
      <c r="AO836" s="15">
        <f t="shared" si="637"/>
        <v>1.1851244582521674E-3</v>
      </c>
      <c r="AP836" s="15">
        <f t="shared" si="638"/>
        <v>2.0913455479537974E-3</v>
      </c>
      <c r="AQ836" s="220">
        <f>IF('Raw Data'!Y844=0,AQ835,'Raw Data'!Y844)</f>
        <v>6.3188500000000003</v>
      </c>
      <c r="AR836" s="220">
        <f>IF('Raw Data'!X844=0,AR835,'Raw Data'!X844)</f>
        <v>6.3305999999999996</v>
      </c>
      <c r="AS836" s="220">
        <f t="shared" si="639"/>
        <v>1.1749999999999261E-2</v>
      </c>
      <c r="AT836" s="220">
        <f t="shared" si="640"/>
        <v>-1.3349999999999973E-2</v>
      </c>
      <c r="AV836" s="522">
        <f>'Raw Data'!AB836</f>
        <v>43486</v>
      </c>
      <c r="AW836" s="521">
        <f>'Raw Data'!AC836</f>
        <v>341.24</v>
      </c>
      <c r="AX836" s="521">
        <f t="shared" si="628"/>
        <v>329.51400000000001</v>
      </c>
    </row>
    <row r="837" spans="1:50">
      <c r="A837" s="267">
        <f>'Raw Data'!M845</f>
        <v>43257</v>
      </c>
      <c r="B837" s="13">
        <f>'Raw Data'!N845</f>
        <v>3115.1803</v>
      </c>
      <c r="C837" s="14">
        <f t="shared" si="623"/>
        <v>3.1296825698493952E-4</v>
      </c>
      <c r="D837" s="15">
        <f t="shared" si="624"/>
        <v>1.0623270394440462E-2</v>
      </c>
      <c r="E837" s="266">
        <f>'Raw Data'!Q845</f>
        <v>3404.71</v>
      </c>
      <c r="F837" s="14">
        <f t="shared" si="625"/>
        <v>-7.7328003689380248E-3</v>
      </c>
      <c r="G837" s="15">
        <f t="shared" si="626"/>
        <v>8.2335344135602458E-3</v>
      </c>
      <c r="H837" s="13">
        <f t="shared" si="627"/>
        <v>0.77504705310608957</v>
      </c>
      <c r="J837" s="251">
        <f>'Raw Data'!A845</f>
        <v>43224</v>
      </c>
      <c r="K837" s="250">
        <f>'Raw Data'!H845</f>
        <v>2.9470000000000001</v>
      </c>
      <c r="L837" s="250">
        <f>'Raw Data'!J845</f>
        <v>0</v>
      </c>
      <c r="M837" s="250">
        <f t="shared" si="632"/>
        <v>-2.9470000000000001</v>
      </c>
      <c r="O837" s="251">
        <f>'Raw Data'!A847</f>
        <v>43228</v>
      </c>
      <c r="P837" s="250">
        <f>'Raw Data'!B847</f>
        <v>3.9994000000000001</v>
      </c>
      <c r="Q837" s="250">
        <f>'Raw Data'!C847</f>
        <v>2.6389</v>
      </c>
      <c r="R837" s="250">
        <f t="shared" si="633"/>
        <v>1.3605</v>
      </c>
      <c r="S837" s="250">
        <f>'Raw Data'!D847</f>
        <v>2.8189000000000002</v>
      </c>
      <c r="T837" s="15">
        <f t="shared" si="634"/>
        <v>-2.3801884285396323E-2</v>
      </c>
      <c r="U837" s="15">
        <f t="shared" si="635"/>
        <v>0.15849299806407419</v>
      </c>
      <c r="V837" s="250">
        <f>'Raw Data'!F847</f>
        <v>2.6808999999999998</v>
      </c>
      <c r="W837" s="250">
        <f t="shared" si="636"/>
        <v>0.13800000000000034</v>
      </c>
      <c r="Y837" s="251">
        <f>'Raw Data'!A845</f>
        <v>43224</v>
      </c>
      <c r="Z837" s="250">
        <f>'Raw Data'!G845</f>
        <v>4.8689</v>
      </c>
      <c r="AA837" s="250">
        <f>'Raw Data'!H845</f>
        <v>2.9470000000000001</v>
      </c>
      <c r="AB837" s="250">
        <f t="shared" si="629"/>
        <v>1.9218999999999999</v>
      </c>
      <c r="AC837" s="250">
        <f>'Raw Data'!I845</f>
        <v>3.7136</v>
      </c>
      <c r="AD837" s="12">
        <f t="shared" si="630"/>
        <v>2.5344455314713229E-3</v>
      </c>
      <c r="AE837" s="15">
        <f t="shared" si="631"/>
        <v>9.5841283641253331E-3</v>
      </c>
      <c r="AG837" s="251">
        <f>'Raw Data'!M845</f>
        <v>43257</v>
      </c>
      <c r="AH837" s="250">
        <f>'Raw Data'!N845</f>
        <v>3115.1803</v>
      </c>
      <c r="AI837" s="14">
        <f t="shared" si="611"/>
        <v>3.1296825698493952E-4</v>
      </c>
      <c r="AJ837" s="15">
        <f t="shared" si="612"/>
        <v>1.0623270394440462E-2</v>
      </c>
      <c r="AK837" s="250">
        <f>'Raw Data'!R845+'Raw Data'!S845</f>
        <v>98189044.173599988</v>
      </c>
      <c r="AM837" s="221">
        <f>'Raw Data'!V845</f>
        <v>43179</v>
      </c>
      <c r="AN837" s="220">
        <f>IF('Raw Data'!W845=0,AN836,'Raw Data'!W845)</f>
        <v>6.3300999999999998</v>
      </c>
      <c r="AO837" s="15">
        <f t="shared" si="637"/>
        <v>-3.3169329730836042E-4</v>
      </c>
      <c r="AP837" s="15">
        <f t="shared" si="638"/>
        <v>2.0918504650154707E-3</v>
      </c>
      <c r="AQ837" s="220">
        <f>IF('Raw Data'!Y845=0,AQ836,'Raw Data'!Y845)</f>
        <v>6.3336499999999996</v>
      </c>
      <c r="AR837" s="220">
        <f>IF('Raw Data'!X845=0,AR836,'Raw Data'!X845)</f>
        <v>6.3460999999999999</v>
      </c>
      <c r="AS837" s="220">
        <f t="shared" si="639"/>
        <v>1.2450000000000294E-2</v>
      </c>
      <c r="AT837" s="220">
        <f t="shared" si="640"/>
        <v>3.54999999999972E-3</v>
      </c>
      <c r="AV837" s="522">
        <f>'Raw Data'!AB837</f>
        <v>43487</v>
      </c>
      <c r="AW837" s="521">
        <f>'Raw Data'!AC837</f>
        <v>384.65</v>
      </c>
      <c r="AX837" s="521">
        <f t="shared" si="628"/>
        <v>343.12200000000001</v>
      </c>
    </row>
    <row r="838" spans="1:50">
      <c r="A838" s="267">
        <f>'Raw Data'!M846</f>
        <v>43258</v>
      </c>
      <c r="B838" s="13">
        <f>'Raw Data'!N846</f>
        <v>3109.4987999999998</v>
      </c>
      <c r="C838" s="14">
        <f t="shared" si="623"/>
        <v>-1.8254761366686642E-3</v>
      </c>
      <c r="D838" s="15">
        <f t="shared" si="624"/>
        <v>1.0582514417773522E-2</v>
      </c>
      <c r="E838" s="266">
        <f>'Raw Data'!Q846</f>
        <v>3418.36</v>
      </c>
      <c r="F838" s="14">
        <f t="shared" si="625"/>
        <v>4.0011367933618681E-3</v>
      </c>
      <c r="G838" s="15">
        <f t="shared" si="626"/>
        <v>8.354542109886693E-3</v>
      </c>
      <c r="H838" s="13">
        <f t="shared" si="627"/>
        <v>0.78946664091995855</v>
      </c>
      <c r="J838" s="251">
        <f>'Raw Data'!A846</f>
        <v>43227</v>
      </c>
      <c r="K838" s="250">
        <f>'Raw Data'!H846</f>
        <v>2.9396</v>
      </c>
      <c r="L838" s="250">
        <f>'Raw Data'!J846</f>
        <v>0</v>
      </c>
      <c r="M838" s="250">
        <f t="shared" si="632"/>
        <v>-2.9396</v>
      </c>
      <c r="O838" s="251">
        <f>'Raw Data'!A848</f>
        <v>43229</v>
      </c>
      <c r="P838" s="250">
        <f>'Raw Data'!B848</f>
        <v>4.0129999999999999</v>
      </c>
      <c r="Q838" s="250">
        <f>'Raw Data'!C848</f>
        <v>2.5821000000000001</v>
      </c>
      <c r="R838" s="250">
        <f t="shared" si="633"/>
        <v>1.4308999999999998</v>
      </c>
      <c r="S838" s="250">
        <f>'Raw Data'!D848</f>
        <v>2.8733</v>
      </c>
      <c r="T838" s="15">
        <f t="shared" si="634"/>
        <v>1.9114457081541712E-2</v>
      </c>
      <c r="U838" s="15">
        <f t="shared" si="635"/>
        <v>0.15843921582233322</v>
      </c>
      <c r="V838" s="250">
        <f>'Raw Data'!F848</f>
        <v>2.6894</v>
      </c>
      <c r="W838" s="250">
        <f t="shared" si="636"/>
        <v>0.18389999999999995</v>
      </c>
      <c r="Y838" s="251">
        <f>'Raw Data'!A846</f>
        <v>43227</v>
      </c>
      <c r="Z838" s="250">
        <f>'Raw Data'!G846</f>
        <v>4.9268000000000001</v>
      </c>
      <c r="AA838" s="250">
        <f>'Raw Data'!H846</f>
        <v>2.9396</v>
      </c>
      <c r="AB838" s="250">
        <f t="shared" si="629"/>
        <v>1.9872000000000001</v>
      </c>
      <c r="AC838" s="250">
        <f>'Raw Data'!I846</f>
        <v>3.7179000000000002</v>
      </c>
      <c r="AD838" s="12">
        <f t="shared" si="630"/>
        <v>1.1572362187657521E-3</v>
      </c>
      <c r="AE838" s="15">
        <f t="shared" si="631"/>
        <v>9.559098182323849E-3</v>
      </c>
      <c r="AG838" s="251">
        <f>'Raw Data'!M846</f>
        <v>43258</v>
      </c>
      <c r="AH838" s="250">
        <f>'Raw Data'!N846</f>
        <v>3109.4987999999998</v>
      </c>
      <c r="AI838" s="14">
        <f t="shared" si="611"/>
        <v>-1.8254761366686642E-3</v>
      </c>
      <c r="AJ838" s="15">
        <f t="shared" si="612"/>
        <v>1.0582514417773522E-2</v>
      </c>
      <c r="AK838" s="250">
        <f>'Raw Data'!R846+'Raw Data'!S846</f>
        <v>98192755.766099989</v>
      </c>
      <c r="AM838" s="221">
        <f>'Raw Data'!V846</f>
        <v>43180</v>
      </c>
      <c r="AN838" s="220">
        <f>IF('Raw Data'!W846=0,AN837,'Raw Data'!W846)</f>
        <v>6.3315000000000001</v>
      </c>
      <c r="AO838" s="15">
        <f t="shared" si="637"/>
        <v>2.2114108891534715E-4</v>
      </c>
      <c r="AP838" s="15">
        <f t="shared" si="638"/>
        <v>2.0929892541010843E-3</v>
      </c>
      <c r="AQ838" s="220">
        <f>IF('Raw Data'!Y846=0,AQ837,'Raw Data'!Y846)</f>
        <v>6.3046499999999996</v>
      </c>
      <c r="AR838" s="220">
        <f>IF('Raw Data'!X846=0,AR837,'Raw Data'!X846)</f>
        <v>6.3155999999999999</v>
      </c>
      <c r="AS838" s="220">
        <f t="shared" si="639"/>
        <v>1.0950000000000237E-2</v>
      </c>
      <c r="AT838" s="220">
        <f t="shared" si="640"/>
        <v>-2.6850000000000485E-2</v>
      </c>
      <c r="AV838" s="522">
        <f>'Raw Data'!AB838</f>
        <v>43488</v>
      </c>
      <c r="AW838" s="521">
        <f>'Raw Data'!AC838</f>
        <v>396.56</v>
      </c>
      <c r="AX838" s="521">
        <f t="shared" si="628"/>
        <v>362.15199999999993</v>
      </c>
    </row>
    <row r="839" spans="1:50">
      <c r="A839" s="292">
        <f>'Raw Data'!M847</f>
        <v>43259</v>
      </c>
      <c r="B839" s="13">
        <f>'Raw Data'!N847</f>
        <v>3067.1478000000002</v>
      </c>
      <c r="C839" s="14">
        <f t="shared" ref="C839:C864" si="641">LN(B839/B838)</f>
        <v>-1.3713481262519065E-2</v>
      </c>
      <c r="D839" s="15">
        <f t="shared" ref="D839:D864" si="642">_xlfn.STDEV.P(C830:C839)</f>
        <v>1.1196825889948508E-2</v>
      </c>
      <c r="E839" s="291">
        <f>'Raw Data'!Q847</f>
        <v>3357.04</v>
      </c>
      <c r="F839" s="14">
        <f t="shared" ref="F839:F864" si="643">LN(E839/E838)</f>
        <v>-1.8101270570888155E-2</v>
      </c>
      <c r="G839" s="15">
        <f t="shared" ref="G839:G864" si="644">_xlfn.STDEV.P(F830:F839)</f>
        <v>9.7212554523595611E-3</v>
      </c>
      <c r="H839" s="13">
        <f t="shared" ref="H839:H864" si="645">G839/D839</f>
        <v>0.86821529136095799</v>
      </c>
      <c r="J839" s="251">
        <f>'Raw Data'!A847</f>
        <v>43228</v>
      </c>
      <c r="K839" s="250">
        <f>'Raw Data'!H847</f>
        <v>2.8900999999999999</v>
      </c>
      <c r="L839" s="250">
        <f>'Raw Data'!J847</f>
        <v>0</v>
      </c>
      <c r="M839" s="250">
        <f t="shared" si="632"/>
        <v>-2.8900999999999999</v>
      </c>
      <c r="O839" s="251">
        <f>'Raw Data'!A849</f>
        <v>43230</v>
      </c>
      <c r="P839" s="250">
        <f>'Raw Data'!B849</f>
        <v>4.0339999999999998</v>
      </c>
      <c r="Q839" s="250">
        <f>'Raw Data'!C849</f>
        <v>2.5491000000000001</v>
      </c>
      <c r="R839" s="250">
        <f t="shared" si="633"/>
        <v>1.4848999999999997</v>
      </c>
      <c r="S839" s="250">
        <f>'Raw Data'!D849</f>
        <v>2.8193999999999999</v>
      </c>
      <c r="T839" s="15">
        <f t="shared" si="634"/>
        <v>-1.8937098657438589E-2</v>
      </c>
      <c r="U839" s="15">
        <f t="shared" si="635"/>
        <v>0.15846903899579104</v>
      </c>
      <c r="V839" s="250">
        <f>'Raw Data'!F849</f>
        <v>2.6797</v>
      </c>
      <c r="W839" s="250">
        <f t="shared" si="636"/>
        <v>0.13969999999999994</v>
      </c>
      <c r="Y839" s="251">
        <f>'Raw Data'!A847</f>
        <v>43228</v>
      </c>
      <c r="Z839" s="250">
        <f>'Raw Data'!G847</f>
        <v>4.9554</v>
      </c>
      <c r="AA839" s="250">
        <f>'Raw Data'!H847</f>
        <v>2.8900999999999999</v>
      </c>
      <c r="AB839" s="250">
        <f t="shared" si="629"/>
        <v>2.0653000000000001</v>
      </c>
      <c r="AC839" s="250">
        <f>'Raw Data'!I847</f>
        <v>3.7269000000000001</v>
      </c>
      <c r="AD839" s="12">
        <f t="shared" si="630"/>
        <v>2.4177961488026025E-3</v>
      </c>
      <c r="AE839" s="15">
        <f t="shared" si="631"/>
        <v>9.5669962251631931E-3</v>
      </c>
      <c r="AG839" s="251">
        <f>'Raw Data'!M847</f>
        <v>43259</v>
      </c>
      <c r="AH839" s="250">
        <f>'Raw Data'!N847</f>
        <v>3067.1478000000002</v>
      </c>
      <c r="AI839" s="14">
        <f t="shared" si="611"/>
        <v>-1.3713481262519065E-2</v>
      </c>
      <c r="AJ839" s="15">
        <f t="shared" si="612"/>
        <v>1.1196825889948508E-2</v>
      </c>
      <c r="AK839" s="250">
        <f>'Raw Data'!R847+'Raw Data'!S847</f>
        <v>97836771.197300002</v>
      </c>
      <c r="AM839" s="221">
        <f>'Raw Data'!V847</f>
        <v>43181</v>
      </c>
      <c r="AN839" s="220">
        <f>IF('Raw Data'!W847=0,AN838,'Raw Data'!W847)</f>
        <v>6.3212000000000002</v>
      </c>
      <c r="AO839" s="15">
        <f t="shared" si="637"/>
        <v>-1.6281113557144588E-3</v>
      </c>
      <c r="AP839" s="15">
        <f t="shared" si="638"/>
        <v>2.0232935292539265E-3</v>
      </c>
      <c r="AQ839" s="220">
        <f>IF('Raw Data'!Y847=0,AQ838,'Raw Data'!Y847)</f>
        <v>6.3396999999999997</v>
      </c>
      <c r="AR839" s="220">
        <f>IF('Raw Data'!X847=0,AR838,'Raw Data'!X847)</f>
        <v>6.3461999999999996</v>
      </c>
      <c r="AS839" s="220">
        <f t="shared" si="639"/>
        <v>6.4999999999999503E-3</v>
      </c>
      <c r="AT839" s="220">
        <f t="shared" si="640"/>
        <v>1.8499999999999517E-2</v>
      </c>
      <c r="AV839" s="522">
        <f>'Raw Data'!AB839</f>
        <v>43489</v>
      </c>
      <c r="AW839" s="521">
        <f>'Raw Data'!AC839</f>
        <v>359.1</v>
      </c>
      <c r="AX839" s="521">
        <f t="shared" si="628"/>
        <v>358</v>
      </c>
    </row>
    <row r="840" spans="1:50">
      <c r="A840" s="292">
        <f>'Raw Data'!M848</f>
        <v>43262</v>
      </c>
      <c r="B840" s="13">
        <f>'Raw Data'!N848</f>
        <v>3052.7831000000001</v>
      </c>
      <c r="C840" s="14">
        <f t="shared" si="641"/>
        <v>-4.6944080300395383E-3</v>
      </c>
      <c r="D840" s="15">
        <f t="shared" si="642"/>
        <v>1.1216520584410365E-2</v>
      </c>
      <c r="E840" s="291">
        <f>'Raw Data'!Q848</f>
        <v>3364.41</v>
      </c>
      <c r="F840" s="14">
        <f t="shared" si="643"/>
        <v>2.1929800723433875E-3</v>
      </c>
      <c r="G840" s="15">
        <f t="shared" si="644"/>
        <v>9.8513713619051285E-3</v>
      </c>
      <c r="H840" s="13">
        <f t="shared" si="645"/>
        <v>0.87829120338773936</v>
      </c>
      <c r="J840" s="251">
        <f>'Raw Data'!A848</f>
        <v>43229</v>
      </c>
      <c r="K840" s="250">
        <f>'Raw Data'!H848</f>
        <v>2.8843999999999999</v>
      </c>
      <c r="L840" s="250">
        <f>'Raw Data'!J848</f>
        <v>0</v>
      </c>
      <c r="M840" s="250">
        <f t="shared" si="632"/>
        <v>-2.8843999999999999</v>
      </c>
      <c r="O840" s="251">
        <f>'Raw Data'!A850</f>
        <v>43231</v>
      </c>
      <c r="P840" s="250">
        <f>'Raw Data'!B850</f>
        <v>4.05</v>
      </c>
      <c r="Q840" s="250">
        <f>'Raw Data'!C850</f>
        <v>2.6867000000000001</v>
      </c>
      <c r="R840" s="250">
        <f t="shared" si="633"/>
        <v>1.3632999999999997</v>
      </c>
      <c r="S840" s="250">
        <f>'Raw Data'!D850</f>
        <v>2.7951999999999999</v>
      </c>
      <c r="T840" s="15">
        <f t="shared" si="634"/>
        <v>-8.6204359570329087E-3</v>
      </c>
      <c r="U840" s="15">
        <f t="shared" si="635"/>
        <v>0.15780292728110873</v>
      </c>
      <c r="V840" s="250">
        <f>'Raw Data'!F850</f>
        <v>2.6907000000000001</v>
      </c>
      <c r="W840" s="250">
        <f t="shared" si="636"/>
        <v>0.10449999999999982</v>
      </c>
      <c r="Y840" s="251">
        <f>'Raw Data'!A848</f>
        <v>43229</v>
      </c>
      <c r="Z840" s="250">
        <f>'Raw Data'!G848</f>
        <v>4.9492000000000003</v>
      </c>
      <c r="AA840" s="250">
        <f>'Raw Data'!H848</f>
        <v>2.8843999999999999</v>
      </c>
      <c r="AB840" s="250">
        <f t="shared" si="629"/>
        <v>2.0648000000000004</v>
      </c>
      <c r="AC840" s="250">
        <f>'Raw Data'!I848</f>
        <v>3.7248999999999999</v>
      </c>
      <c r="AD840" s="12">
        <f t="shared" si="630"/>
        <v>-5.3678307201554662E-4</v>
      </c>
      <c r="AE840" s="15">
        <f t="shared" si="631"/>
        <v>9.5675384755859842E-3</v>
      </c>
      <c r="AG840" s="251">
        <f>'Raw Data'!M848</f>
        <v>43262</v>
      </c>
      <c r="AH840" s="250">
        <f>'Raw Data'!N848</f>
        <v>3052.7831000000001</v>
      </c>
      <c r="AI840" s="14">
        <f t="shared" si="611"/>
        <v>-4.6944080300395383E-3</v>
      </c>
      <c r="AJ840" s="15">
        <f t="shared" si="612"/>
        <v>1.1216520584410365E-2</v>
      </c>
      <c r="AK840" s="250">
        <f>'Raw Data'!R848+'Raw Data'!S848</f>
        <v>97690762.918300003</v>
      </c>
      <c r="AM840" s="221">
        <f>'Raw Data'!V848</f>
        <v>43182</v>
      </c>
      <c r="AN840" s="220">
        <f>IF('Raw Data'!W848=0,AN839,'Raw Data'!W848)</f>
        <v>6.3239999999999998</v>
      </c>
      <c r="AO840" s="15">
        <f t="shared" si="637"/>
        <v>4.4285579441381633E-4</v>
      </c>
      <c r="AP840" s="15">
        <f t="shared" si="638"/>
        <v>1.8866458468641658E-3</v>
      </c>
      <c r="AQ840" s="220">
        <f>IF('Raw Data'!Y848=0,AQ839,'Raw Data'!Y848)</f>
        <v>6.3125499999999999</v>
      </c>
      <c r="AR840" s="220">
        <f>IF('Raw Data'!X848=0,AR839,'Raw Data'!X848)</f>
        <v>6.3202999999999996</v>
      </c>
      <c r="AS840" s="220">
        <f t="shared" si="639"/>
        <v>7.7499999999997016E-3</v>
      </c>
      <c r="AT840" s="220">
        <f t="shared" si="640"/>
        <v>-1.144999999999996E-2</v>
      </c>
      <c r="AV840" s="522">
        <f>'Raw Data'!AB840</f>
        <v>43490</v>
      </c>
      <c r="AW840" s="521">
        <f>'Raw Data'!AC840</f>
        <v>308.36</v>
      </c>
      <c r="AX840" s="521">
        <f t="shared" si="628"/>
        <v>357.98200000000008</v>
      </c>
    </row>
    <row r="841" spans="1:50">
      <c r="A841" s="292">
        <f>'Raw Data'!M849</f>
        <v>43263</v>
      </c>
      <c r="B841" s="13">
        <f>'Raw Data'!N849</f>
        <v>3079.8018000000002</v>
      </c>
      <c r="C841" s="14">
        <f t="shared" si="641"/>
        <v>8.8115779105008979E-3</v>
      </c>
      <c r="D841" s="15">
        <f t="shared" si="642"/>
        <v>1.1693833950417924E-2</v>
      </c>
      <c r="E841" s="291">
        <f>'Raw Data'!Q849</f>
        <v>3364.77</v>
      </c>
      <c r="F841" s="14">
        <f t="shared" si="643"/>
        <v>1.0699669212110179E-4</v>
      </c>
      <c r="G841" s="15">
        <f t="shared" si="644"/>
        <v>9.885292856340001E-3</v>
      </c>
      <c r="H841" s="13">
        <f t="shared" si="645"/>
        <v>0.84534233154445571</v>
      </c>
      <c r="J841" s="251">
        <f>'Raw Data'!A849</f>
        <v>43230</v>
      </c>
      <c r="K841" s="250">
        <f>'Raw Data'!H849</f>
        <v>2.8805000000000001</v>
      </c>
      <c r="L841" s="250">
        <f>'Raw Data'!J849</f>
        <v>0</v>
      </c>
      <c r="M841" s="250">
        <f t="shared" si="632"/>
        <v>-2.8805000000000001</v>
      </c>
      <c r="O841" s="251">
        <f>'Raw Data'!A851</f>
        <v>43234</v>
      </c>
      <c r="P841" s="250">
        <f>'Raw Data'!B851</f>
        <v>4.0599999999999996</v>
      </c>
      <c r="Q841" s="250">
        <f>'Raw Data'!C851</f>
        <v>2.6383000000000001</v>
      </c>
      <c r="R841" s="250">
        <f t="shared" si="633"/>
        <v>1.4216999999999995</v>
      </c>
      <c r="S841" s="250">
        <f>'Raw Data'!D851</f>
        <v>2.8994</v>
      </c>
      <c r="T841" s="15">
        <f t="shared" si="634"/>
        <v>3.6600158637005095E-2</v>
      </c>
      <c r="U841" s="15">
        <f t="shared" si="635"/>
        <v>0.15496418408906137</v>
      </c>
      <c r="V841" s="250">
        <f>'Raw Data'!F851</f>
        <v>2.7237</v>
      </c>
      <c r="W841" s="250">
        <f t="shared" si="636"/>
        <v>0.17569999999999997</v>
      </c>
      <c r="Y841" s="251">
        <f>'Raw Data'!A849</f>
        <v>43230</v>
      </c>
      <c r="Z841" s="250">
        <f>'Raw Data'!G849</f>
        <v>4.9593999999999996</v>
      </c>
      <c r="AA841" s="250">
        <f>'Raw Data'!H849</f>
        <v>2.8805000000000001</v>
      </c>
      <c r="AB841" s="250">
        <f t="shared" si="629"/>
        <v>2.0788999999999995</v>
      </c>
      <c r="AC841" s="250">
        <f>'Raw Data'!I849</f>
        <v>3.7313999999999998</v>
      </c>
      <c r="AD841" s="12">
        <f t="shared" si="630"/>
        <v>1.7434925221732056E-3</v>
      </c>
      <c r="AE841" s="15">
        <f t="shared" si="631"/>
        <v>9.5609827651989953E-3</v>
      </c>
      <c r="AG841" s="251">
        <f>'Raw Data'!M849</f>
        <v>43263</v>
      </c>
      <c r="AH841" s="250">
        <f>'Raw Data'!N849</f>
        <v>3079.8018000000002</v>
      </c>
      <c r="AI841" s="14">
        <f t="shared" si="611"/>
        <v>8.8115779105008979E-3</v>
      </c>
      <c r="AJ841" s="15">
        <f t="shared" si="612"/>
        <v>1.1693833950417924E-2</v>
      </c>
      <c r="AK841" s="250">
        <f>'Raw Data'!R849+'Raw Data'!S849</f>
        <v>97685833.258599997</v>
      </c>
      <c r="AM841" s="221">
        <f>'Raw Data'!V849</f>
        <v>43185</v>
      </c>
      <c r="AN841" s="220">
        <f>IF('Raw Data'!W849=0,AN840,'Raw Data'!W849)</f>
        <v>6.2849000000000004</v>
      </c>
      <c r="AO841" s="15">
        <f t="shared" si="637"/>
        <v>-6.2019883305602539E-3</v>
      </c>
      <c r="AP841" s="15">
        <f t="shared" si="638"/>
        <v>2.0644735277004882E-3</v>
      </c>
      <c r="AQ841" s="220">
        <f>IF('Raw Data'!Y849=0,AQ840,'Raw Data'!Y849)</f>
        <v>6.2542499999999999</v>
      </c>
      <c r="AR841" s="220">
        <f>IF('Raw Data'!X849=0,AR840,'Raw Data'!X849)</f>
        <v>6.2643000000000004</v>
      </c>
      <c r="AS841" s="220">
        <f t="shared" si="639"/>
        <v>1.0050000000000558E-2</v>
      </c>
      <c r="AT841" s="220">
        <f t="shared" si="640"/>
        <v>-3.065000000000051E-2</v>
      </c>
      <c r="AV841" s="522">
        <f>'Raw Data'!AB841</f>
        <v>43493</v>
      </c>
      <c r="AW841" s="521">
        <f>'Raw Data'!AC841</f>
        <v>275.94</v>
      </c>
      <c r="AX841" s="521">
        <f t="shared" si="628"/>
        <v>344.92200000000003</v>
      </c>
    </row>
    <row r="842" spans="1:50">
      <c r="A842" s="292">
        <f>'Raw Data'!M850</f>
        <v>43264</v>
      </c>
      <c r="B842" s="13">
        <f>'Raw Data'!N850</f>
        <v>3049.7964999999999</v>
      </c>
      <c r="C842" s="14">
        <f t="shared" si="641"/>
        <v>-9.7903771836614917E-3</v>
      </c>
      <c r="D842" s="15">
        <f t="shared" si="642"/>
        <v>9.0659722461135274E-3</v>
      </c>
      <c r="E842" s="291">
        <f>'Raw Data'!Q850</f>
        <v>3347.16</v>
      </c>
      <c r="F842" s="14">
        <f t="shared" si="643"/>
        <v>-5.247385001830078E-3</v>
      </c>
      <c r="G842" s="15">
        <f t="shared" si="644"/>
        <v>7.9054572697114835E-3</v>
      </c>
      <c r="H842" s="13">
        <f t="shared" si="645"/>
        <v>0.87199222048142244</v>
      </c>
      <c r="J842" s="251">
        <f>'Raw Data'!A850</f>
        <v>43231</v>
      </c>
      <c r="K842" s="250">
        <f>'Raw Data'!H850</f>
        <v>2.871</v>
      </c>
      <c r="L842" s="250">
        <f>'Raw Data'!J850</f>
        <v>0</v>
      </c>
      <c r="M842" s="250">
        <f t="shared" si="632"/>
        <v>-2.871</v>
      </c>
      <c r="O842" s="251">
        <f>'Raw Data'!A852</f>
        <v>43235</v>
      </c>
      <c r="P842" s="250">
        <f>'Raw Data'!B852</f>
        <v>4.0720000000000001</v>
      </c>
      <c r="Q842" s="250">
        <f>'Raw Data'!C852</f>
        <v>2.6638000000000002</v>
      </c>
      <c r="R842" s="250">
        <f t="shared" si="633"/>
        <v>1.4081999999999999</v>
      </c>
      <c r="S842" s="250">
        <f>'Raw Data'!D852</f>
        <v>3.2107999999999999</v>
      </c>
      <c r="T842" s="15">
        <f t="shared" si="634"/>
        <v>0.10201630824062477</v>
      </c>
      <c r="U842" s="15">
        <f t="shared" si="635"/>
        <v>0.15650314059512144</v>
      </c>
      <c r="V842" s="250">
        <f>'Raw Data'!F852</f>
        <v>2.7787000000000002</v>
      </c>
      <c r="W842" s="250">
        <f t="shared" si="636"/>
        <v>0.43209999999999971</v>
      </c>
      <c r="Y842" s="251">
        <f>'Raw Data'!A850</f>
        <v>43231</v>
      </c>
      <c r="Z842" s="250">
        <f>'Raw Data'!G850</f>
        <v>4.9797000000000002</v>
      </c>
      <c r="AA842" s="250">
        <f>'Raw Data'!H850</f>
        <v>2.871</v>
      </c>
      <c r="AB842" s="250">
        <f t="shared" si="629"/>
        <v>2.1087000000000002</v>
      </c>
      <c r="AC842" s="250">
        <f>'Raw Data'!I850</f>
        <v>3.7248999999999999</v>
      </c>
      <c r="AD842" s="12">
        <f t="shared" si="630"/>
        <v>-1.7434925221731599E-3</v>
      </c>
      <c r="AE842" s="15">
        <f t="shared" si="631"/>
        <v>9.5534614904829573E-3</v>
      </c>
      <c r="AG842" s="298">
        <f>'Raw Data'!M850</f>
        <v>43264</v>
      </c>
      <c r="AH842" s="297">
        <f>'Raw Data'!N850</f>
        <v>3049.7964999999999</v>
      </c>
      <c r="AI842" s="14">
        <f t="shared" ref="AI842:AI865" si="646">LN(AH842/AH841)</f>
        <v>-9.7903771836614917E-3</v>
      </c>
      <c r="AJ842" s="15">
        <f t="shared" ref="AJ842:AJ865" si="647">_xlfn.STDEV.P(AI833:AI842)</f>
        <v>9.0659722461135274E-3</v>
      </c>
      <c r="AK842" s="297">
        <f>'Raw Data'!R850+'Raw Data'!S850</f>
        <v>97413630.193399996</v>
      </c>
      <c r="AM842" s="221">
        <f>'Raw Data'!V850</f>
        <v>43186</v>
      </c>
      <c r="AN842" s="220">
        <f>IF('Raw Data'!W850=0,AN841,'Raw Data'!W850)</f>
        <v>6.2728000000000002</v>
      </c>
      <c r="AO842" s="15">
        <f t="shared" si="637"/>
        <v>-1.9271050820901848E-3</v>
      </c>
      <c r="AP842" s="15">
        <f t="shared" si="638"/>
        <v>2.0992241385101675E-3</v>
      </c>
      <c r="AQ842" s="220">
        <f>IF('Raw Data'!Y850=0,AQ841,'Raw Data'!Y850)</f>
        <v>6.2683999999999997</v>
      </c>
      <c r="AR842" s="220">
        <f>IF('Raw Data'!X850=0,AR841,'Raw Data'!X850)</f>
        <v>6.2793000000000001</v>
      </c>
      <c r="AS842" s="220">
        <f t="shared" si="639"/>
        <v>1.0900000000000354E-2</v>
      </c>
      <c r="AT842" s="220">
        <f t="shared" si="640"/>
        <v>-4.4000000000004036E-3</v>
      </c>
      <c r="AV842" s="522">
        <f>'Raw Data'!AB842</f>
        <v>43494</v>
      </c>
      <c r="AW842" s="521">
        <f>'Raw Data'!AC842</f>
        <v>331.74</v>
      </c>
      <c r="AX842" s="521">
        <f t="shared" si="628"/>
        <v>334.34000000000003</v>
      </c>
    </row>
    <row r="843" spans="1:50">
      <c r="A843" s="292">
        <f>'Raw Data'!M851</f>
        <v>43265</v>
      </c>
      <c r="B843" s="13">
        <f>'Raw Data'!N851</f>
        <v>3044.1597000000002</v>
      </c>
      <c r="C843" s="14">
        <f t="shared" si="641"/>
        <v>-1.8499645952822366E-3</v>
      </c>
      <c r="D843" s="15">
        <f t="shared" si="642"/>
        <v>6.9862915145395138E-3</v>
      </c>
      <c r="E843" s="291">
        <f>'Raw Data'!Q851</f>
        <v>3352.32</v>
      </c>
      <c r="F843" s="14">
        <f t="shared" si="643"/>
        <v>1.5404183669007845E-3</v>
      </c>
      <c r="G843" s="15">
        <f t="shared" si="644"/>
        <v>7.1125957164012536E-3</v>
      </c>
      <c r="H843" s="13">
        <f t="shared" si="645"/>
        <v>1.0180788622402719</v>
      </c>
      <c r="J843" s="251">
        <f>'Raw Data'!A851</f>
        <v>43234</v>
      </c>
      <c r="K843" s="250">
        <f>'Raw Data'!H851</f>
        <v>2.8668</v>
      </c>
      <c r="L843" s="250">
        <f>'Raw Data'!J851</f>
        <v>0</v>
      </c>
      <c r="M843" s="250">
        <f t="shared" si="632"/>
        <v>-2.8668</v>
      </c>
      <c r="O843" s="251">
        <f>'Raw Data'!A853</f>
        <v>43236</v>
      </c>
      <c r="P843" s="250">
        <f>'Raw Data'!B853</f>
        <v>4.0819999999999999</v>
      </c>
      <c r="Q843" s="250">
        <f>'Raw Data'!C853</f>
        <v>2.7536999999999998</v>
      </c>
      <c r="R843" s="250">
        <f t="shared" si="633"/>
        <v>1.3283</v>
      </c>
      <c r="S843" s="250">
        <f>'Raw Data'!D853</f>
        <v>3.4569000000000001</v>
      </c>
      <c r="T843" s="15">
        <f t="shared" si="634"/>
        <v>7.3852106430656719E-2</v>
      </c>
      <c r="U843" s="15">
        <f t="shared" si="635"/>
        <v>0.14436751346938323</v>
      </c>
      <c r="V843" s="250">
        <f>'Raw Data'!F853</f>
        <v>2.8980999999999999</v>
      </c>
      <c r="W843" s="250">
        <f t="shared" si="636"/>
        <v>0.55880000000000019</v>
      </c>
      <c r="Y843" s="251">
        <f>'Raw Data'!A851</f>
        <v>43234</v>
      </c>
      <c r="Z843" s="250">
        <f>'Raw Data'!G851</f>
        <v>4.9408000000000003</v>
      </c>
      <c r="AA843" s="250">
        <f>'Raw Data'!H851</f>
        <v>2.8668</v>
      </c>
      <c r="AB843" s="250">
        <f t="shared" si="629"/>
        <v>2.0740000000000003</v>
      </c>
      <c r="AC843" s="250">
        <f>'Raw Data'!I851</f>
        <v>3.7292999999999998</v>
      </c>
      <c r="AD843" s="12">
        <f t="shared" si="630"/>
        <v>1.180542650053988E-3</v>
      </c>
      <c r="AE843" s="15">
        <f t="shared" si="631"/>
        <v>9.5444615921687435E-3</v>
      </c>
      <c r="AG843" s="298">
        <f>'Raw Data'!M851</f>
        <v>43265</v>
      </c>
      <c r="AH843" s="297">
        <f>'Raw Data'!N851</f>
        <v>3044.1597000000002</v>
      </c>
      <c r="AI843" s="14">
        <f t="shared" si="646"/>
        <v>-1.8499645952822366E-3</v>
      </c>
      <c r="AJ843" s="15">
        <f t="shared" si="647"/>
        <v>6.9862915145395138E-3</v>
      </c>
      <c r="AK843" s="297">
        <f>'Raw Data'!R851+'Raw Data'!S851</f>
        <v>97390698.083700001</v>
      </c>
      <c r="AM843" s="221">
        <f>'Raw Data'!V851</f>
        <v>43187</v>
      </c>
      <c r="AN843" s="220">
        <f>IF('Raw Data'!W851=0,AN842,'Raw Data'!W851)</f>
        <v>6.2884000000000002</v>
      </c>
      <c r="AO843" s="15">
        <f t="shared" si="637"/>
        <v>2.4838404006467252E-3</v>
      </c>
      <c r="AP843" s="15">
        <f t="shared" si="638"/>
        <v>1.9337871703971534E-3</v>
      </c>
      <c r="AQ843" s="220">
        <f>IF('Raw Data'!Y851=0,AQ842,'Raw Data'!Y851)</f>
        <v>6.2852499999999996</v>
      </c>
      <c r="AR843" s="220">
        <f>IF('Raw Data'!X851=0,AR842,'Raw Data'!X851)</f>
        <v>6.2948000000000004</v>
      </c>
      <c r="AS843" s="220">
        <f t="shared" si="639"/>
        <v>9.5500000000008356E-3</v>
      </c>
      <c r="AT843" s="220">
        <f t="shared" si="640"/>
        <v>-3.1500000000006523E-3</v>
      </c>
      <c r="AV843" s="522">
        <f>'Raw Data'!AB843</f>
        <v>43495</v>
      </c>
      <c r="AW843" s="521">
        <f>'Raw Data'!AC843</f>
        <v>229.49</v>
      </c>
      <c r="AX843" s="521">
        <f t="shared" si="628"/>
        <v>300.92600000000004</v>
      </c>
    </row>
    <row r="844" spans="1:50">
      <c r="A844" s="292">
        <f>'Raw Data'!M852</f>
        <v>43266</v>
      </c>
      <c r="B844" s="13">
        <f>'Raw Data'!N852</f>
        <v>3021.9007999999999</v>
      </c>
      <c r="C844" s="14">
        <f t="shared" si="641"/>
        <v>-7.3388651179160892E-3</v>
      </c>
      <c r="D844" s="15">
        <f t="shared" si="642"/>
        <v>7.0423006841207475E-3</v>
      </c>
      <c r="E844" s="291">
        <f>'Raw Data'!Q852</f>
        <v>3366.03</v>
      </c>
      <c r="F844" s="14">
        <f t="shared" si="643"/>
        <v>4.0813649277676323E-3</v>
      </c>
      <c r="G844" s="15">
        <f t="shared" si="644"/>
        <v>7.3200834082819792E-3</v>
      </c>
      <c r="H844" s="13">
        <f t="shared" si="645"/>
        <v>1.0394448826627904</v>
      </c>
      <c r="J844" s="251">
        <f>'Raw Data'!A852</f>
        <v>43235</v>
      </c>
      <c r="K844" s="250">
        <f>'Raw Data'!H852</f>
        <v>2.923</v>
      </c>
      <c r="L844" s="250">
        <f>'Raw Data'!J852</f>
        <v>0</v>
      </c>
      <c r="M844" s="250">
        <f t="shared" si="632"/>
        <v>-2.923</v>
      </c>
      <c r="O844" s="275">
        <f>'Raw Data'!A854</f>
        <v>43237</v>
      </c>
      <c r="P844" s="274">
        <f>'Raw Data'!B854</f>
        <v>4.101</v>
      </c>
      <c r="Q844" s="274">
        <f>'Raw Data'!C854</f>
        <v>2.7827999999999999</v>
      </c>
      <c r="R844" s="274">
        <f t="shared" ref="R844:R862" si="648">P844-Q844</f>
        <v>1.3182</v>
      </c>
      <c r="S844" s="274">
        <f>'Raw Data'!D854</f>
        <v>2.9977999999999998</v>
      </c>
      <c r="T844" s="15">
        <f t="shared" ref="T844:T862" si="649">LN(S844/S843)</f>
        <v>-0.14249354739158324</v>
      </c>
      <c r="U844" s="15">
        <f t="shared" ref="U844:U862" si="650">_xlfn.STDEV.P(T827:T844)</f>
        <v>0.14714789779735146</v>
      </c>
      <c r="V844" s="274">
        <f>'Raw Data'!F854</f>
        <v>2.7557</v>
      </c>
      <c r="W844" s="274">
        <f t="shared" ref="W844:W862" si="651">S844-V844</f>
        <v>0.24209999999999976</v>
      </c>
      <c r="Y844" s="251">
        <f>'Raw Data'!A852</f>
        <v>43235</v>
      </c>
      <c r="Z844" s="250">
        <f>'Raw Data'!G852</f>
        <v>4.9943</v>
      </c>
      <c r="AA844" s="250">
        <f>'Raw Data'!H852</f>
        <v>2.923</v>
      </c>
      <c r="AB844" s="250">
        <f t="shared" si="629"/>
        <v>2.0712999999999999</v>
      </c>
      <c r="AC844" s="250">
        <f>'Raw Data'!I852</f>
        <v>3.7498999999999998</v>
      </c>
      <c r="AD844" s="12">
        <f t="shared" si="630"/>
        <v>5.5086244764485284E-3</v>
      </c>
      <c r="AE844" s="15">
        <f t="shared" si="631"/>
        <v>9.4657109907149914E-3</v>
      </c>
      <c r="AG844" s="298">
        <f>'Raw Data'!M852</f>
        <v>43266</v>
      </c>
      <c r="AH844" s="297">
        <f>'Raw Data'!N852</f>
        <v>3021.9007999999999</v>
      </c>
      <c r="AI844" s="14">
        <f t="shared" si="646"/>
        <v>-7.3388651179160892E-3</v>
      </c>
      <c r="AJ844" s="15">
        <f t="shared" si="647"/>
        <v>7.0423006841207475E-3</v>
      </c>
      <c r="AK844" s="297">
        <f>'Raw Data'!R852+'Raw Data'!S852</f>
        <v>96535550.183300003</v>
      </c>
      <c r="AM844" s="221">
        <f>'Raw Data'!V852</f>
        <v>43188</v>
      </c>
      <c r="AN844" s="220">
        <f>IF('Raw Data'!W852=0,AN843,'Raw Data'!W852)</f>
        <v>6.2904</v>
      </c>
      <c r="AO844" s="15">
        <f t="shared" si="637"/>
        <v>3.1799535994738511E-4</v>
      </c>
      <c r="AP844" s="15">
        <f t="shared" si="638"/>
        <v>1.8938278344029363E-3</v>
      </c>
      <c r="AQ844" s="220">
        <f>IF('Raw Data'!Y852=0,AQ843,'Raw Data'!Y852)</f>
        <v>6.2728999999999999</v>
      </c>
      <c r="AR844" s="220">
        <f>IF('Raw Data'!X852=0,AR843,'Raw Data'!X852)</f>
        <v>6.2843999999999998</v>
      </c>
      <c r="AS844" s="220">
        <f t="shared" si="639"/>
        <v>1.1499999999999844E-2</v>
      </c>
      <c r="AT844" s="220">
        <f t="shared" si="640"/>
        <v>-1.7500000000000071E-2</v>
      </c>
      <c r="AV844" s="522">
        <f>'Raw Data'!AB844</f>
        <v>43496</v>
      </c>
      <c r="AW844" s="521">
        <f>'Raw Data'!AC844</f>
        <v>256.13</v>
      </c>
      <c r="AX844" s="521">
        <f t="shared" si="628"/>
        <v>280.33199999999999</v>
      </c>
    </row>
    <row r="845" spans="1:50">
      <c r="A845" s="292">
        <f>'Raw Data'!M853</f>
        <v>43270</v>
      </c>
      <c r="B845" s="13">
        <f>'Raw Data'!N853</f>
        <v>2907.8220999999999</v>
      </c>
      <c r="C845" s="14">
        <f t="shared" si="641"/>
        <v>-3.848165563476437E-2</v>
      </c>
      <c r="D845" s="15">
        <f t="shared" si="642"/>
        <v>1.2673618636683162E-2</v>
      </c>
      <c r="E845" s="291">
        <f>'Raw Data'!Q853</f>
        <v>3330.57</v>
      </c>
      <c r="F845" s="14">
        <f t="shared" si="643"/>
        <v>-1.0590547869457989E-2</v>
      </c>
      <c r="G845" s="15">
        <f t="shared" si="644"/>
        <v>6.8532007050554891E-3</v>
      </c>
      <c r="H845" s="13">
        <f t="shared" si="645"/>
        <v>0.54074537837356407</v>
      </c>
      <c r="J845" s="251">
        <f>'Raw Data'!A853</f>
        <v>43236</v>
      </c>
      <c r="K845" s="250">
        <f>'Raw Data'!H853</f>
        <v>2.9337</v>
      </c>
      <c r="L845" s="250">
        <f>'Raw Data'!J853</f>
        <v>0</v>
      </c>
      <c r="M845" s="250">
        <f t="shared" si="632"/>
        <v>-2.9337</v>
      </c>
      <c r="O845" s="275">
        <f>'Raw Data'!A855</f>
        <v>43238</v>
      </c>
      <c r="P845" s="274">
        <f>'Raw Data'!B855</f>
        <v>4.1470000000000002</v>
      </c>
      <c r="Q845" s="274">
        <f>'Raw Data'!C855</f>
        <v>2.7904</v>
      </c>
      <c r="R845" s="274">
        <f t="shared" si="648"/>
        <v>1.3566000000000003</v>
      </c>
      <c r="S845" s="274">
        <f>'Raw Data'!D855</f>
        <v>2.8140999999999998</v>
      </c>
      <c r="T845" s="15">
        <f t="shared" si="649"/>
        <v>-6.3236191650870396E-2</v>
      </c>
      <c r="U845" s="15">
        <f t="shared" si="650"/>
        <v>0.14643870075261672</v>
      </c>
      <c r="V845" s="274">
        <f>'Raw Data'!F855</f>
        <v>2.6962000000000002</v>
      </c>
      <c r="W845" s="274">
        <f t="shared" si="651"/>
        <v>0.11789999999999967</v>
      </c>
      <c r="Y845" s="251">
        <f>'Raw Data'!A853</f>
        <v>43236</v>
      </c>
      <c r="Z845" s="250">
        <f>'Raw Data'!G853</f>
        <v>4.9977999999999998</v>
      </c>
      <c r="AA845" s="250">
        <f>'Raw Data'!H853</f>
        <v>2.9337</v>
      </c>
      <c r="AB845" s="250">
        <f t="shared" si="629"/>
        <v>2.0640999999999998</v>
      </c>
      <c r="AC845" s="250">
        <f>'Raw Data'!I853</f>
        <v>3.7746</v>
      </c>
      <c r="AD845" s="12">
        <f t="shared" si="630"/>
        <v>6.5652438618110064E-3</v>
      </c>
      <c r="AE845" s="15">
        <f t="shared" si="631"/>
        <v>9.4762699241200243E-3</v>
      </c>
      <c r="AG845" s="298">
        <f>'Raw Data'!M853</f>
        <v>43270</v>
      </c>
      <c r="AH845" s="297">
        <f>'Raw Data'!N853</f>
        <v>2907.8220999999999</v>
      </c>
      <c r="AI845" s="14">
        <f t="shared" si="646"/>
        <v>-3.848165563476437E-2</v>
      </c>
      <c r="AJ845" s="15">
        <f t="shared" si="647"/>
        <v>1.2673618636683162E-2</v>
      </c>
      <c r="AK845" s="297">
        <f>'Raw Data'!R853+'Raw Data'!S853</f>
        <v>94386769.920900002</v>
      </c>
      <c r="AM845" s="221">
        <f>'Raw Data'!V853</f>
        <v>43189</v>
      </c>
      <c r="AN845" s="220">
        <f>IF('Raw Data'!W853=0,AN844,'Raw Data'!W853)</f>
        <v>6.2732999999999999</v>
      </c>
      <c r="AO845" s="15">
        <f t="shared" si="637"/>
        <v>-2.7221297164425882E-3</v>
      </c>
      <c r="AP845" s="15">
        <f t="shared" si="638"/>
        <v>1.9405277645489476E-3</v>
      </c>
      <c r="AQ845" s="220">
        <f>IF('Raw Data'!Y853=0,AQ844,'Raw Data'!Y853)</f>
        <v>6.2628000000000004</v>
      </c>
      <c r="AR845" s="220">
        <f>IF('Raw Data'!X853=0,AR844,'Raw Data'!X853)</f>
        <v>6.2743000000000002</v>
      </c>
      <c r="AS845" s="220">
        <f t="shared" si="639"/>
        <v>1.1499999999999844E-2</v>
      </c>
      <c r="AT845" s="220">
        <f t="shared" si="640"/>
        <v>-1.049999999999951E-2</v>
      </c>
      <c r="AV845" s="522">
        <f>'Raw Data'!AB845</f>
        <v>43497</v>
      </c>
      <c r="AW845" s="521">
        <f>'Raw Data'!AC845</f>
        <v>184</v>
      </c>
      <c r="AX845" s="521">
        <f t="shared" si="628"/>
        <v>255.46000000000004</v>
      </c>
    </row>
    <row r="846" spans="1:50">
      <c r="A846" s="292">
        <f>'Raw Data'!M854</f>
        <v>43271</v>
      </c>
      <c r="B846" s="13">
        <f>'Raw Data'!N854</f>
        <v>2915.7314000000001</v>
      </c>
      <c r="C846" s="14">
        <f t="shared" si="641"/>
        <v>2.7163156870269631E-3</v>
      </c>
      <c r="D846" s="15">
        <f t="shared" si="642"/>
        <v>1.2242767892882606E-2</v>
      </c>
      <c r="E846" s="291">
        <f>'Raw Data'!Q854</f>
        <v>3307.25</v>
      </c>
      <c r="F846" s="14">
        <f t="shared" si="643"/>
        <v>-7.0264321550578285E-3</v>
      </c>
      <c r="G846" s="15">
        <f t="shared" si="644"/>
        <v>6.9363809470518768E-3</v>
      </c>
      <c r="H846" s="13">
        <f t="shared" si="645"/>
        <v>0.56656966853748625</v>
      </c>
      <c r="J846" s="251">
        <f>'Raw Data'!A854</f>
        <v>43237</v>
      </c>
      <c r="K846" s="250">
        <f>'Raw Data'!H854</f>
        <v>2.9704000000000002</v>
      </c>
      <c r="L846" s="250">
        <f>'Raw Data'!J854</f>
        <v>0</v>
      </c>
      <c r="M846" s="250">
        <f t="shared" si="632"/>
        <v>-2.9704000000000002</v>
      </c>
      <c r="O846" s="275">
        <f>'Raw Data'!A856</f>
        <v>43241</v>
      </c>
      <c r="P846" s="274">
        <f>'Raw Data'!B856</f>
        <v>4.1509999999999998</v>
      </c>
      <c r="Q846" s="274">
        <f>'Raw Data'!C856</f>
        <v>2.7587000000000002</v>
      </c>
      <c r="R846" s="274">
        <f t="shared" si="648"/>
        <v>1.3922999999999996</v>
      </c>
      <c r="S846" s="274">
        <f>'Raw Data'!D856</f>
        <v>2.8412000000000002</v>
      </c>
      <c r="T846" s="15">
        <f t="shared" si="649"/>
        <v>9.5840034780300138E-3</v>
      </c>
      <c r="U846" s="15">
        <f t="shared" si="650"/>
        <v>0.13069817375163689</v>
      </c>
      <c r="V846" s="274">
        <f>'Raw Data'!F856</f>
        <v>2.6911</v>
      </c>
      <c r="W846" s="274">
        <f t="shared" si="651"/>
        <v>0.15010000000000012</v>
      </c>
      <c r="Y846" s="251">
        <f>'Raw Data'!A854</f>
        <v>43237</v>
      </c>
      <c r="Z846" s="250">
        <f>'Raw Data'!G854</f>
        <v>5.0038</v>
      </c>
      <c r="AA846" s="250">
        <f>'Raw Data'!H854</f>
        <v>2.9704000000000002</v>
      </c>
      <c r="AB846" s="250">
        <f t="shared" si="629"/>
        <v>2.0333999999999999</v>
      </c>
      <c r="AC846" s="250">
        <f>'Raw Data'!I854</f>
        <v>3.7675999999999998</v>
      </c>
      <c r="AD846" s="12">
        <f t="shared" si="630"/>
        <v>-1.8562228553769462E-3</v>
      </c>
      <c r="AE846" s="15">
        <f t="shared" si="631"/>
        <v>4.2873242311522279E-3</v>
      </c>
      <c r="AG846" s="298">
        <f>'Raw Data'!M854</f>
        <v>43271</v>
      </c>
      <c r="AH846" s="297">
        <f>'Raw Data'!N854</f>
        <v>2915.7314000000001</v>
      </c>
      <c r="AI846" s="14">
        <f t="shared" si="646"/>
        <v>2.7163156870269631E-3</v>
      </c>
      <c r="AJ846" s="15">
        <f t="shared" si="647"/>
        <v>1.2242767892882606E-2</v>
      </c>
      <c r="AK846" s="297">
        <f>'Raw Data'!R854+'Raw Data'!S854</f>
        <v>93782431.493699998</v>
      </c>
      <c r="AM846" s="221">
        <f>'Raw Data'!V854</f>
        <v>43192</v>
      </c>
      <c r="AN846" s="220">
        <f>IF('Raw Data'!W854=0,AN845,'Raw Data'!W854)</f>
        <v>6.2803000000000004</v>
      </c>
      <c r="AO846" s="15">
        <f t="shared" si="637"/>
        <v>1.1152180610340221E-3</v>
      </c>
      <c r="AP846" s="15">
        <f t="shared" si="638"/>
        <v>1.9718827908267213E-3</v>
      </c>
      <c r="AQ846" s="220">
        <f>IF('Raw Data'!Y854=0,AQ845,'Raw Data'!Y854)</f>
        <v>6.2687499999999998</v>
      </c>
      <c r="AR846" s="220">
        <f>IF('Raw Data'!X854=0,AR845,'Raw Data'!X854)</f>
        <v>6.2797000000000001</v>
      </c>
      <c r="AS846" s="220">
        <f t="shared" si="639"/>
        <v>1.0950000000000237E-2</v>
      </c>
      <c r="AT846" s="220">
        <f t="shared" si="640"/>
        <v>-1.1550000000000615E-2</v>
      </c>
      <c r="AV846" s="522">
        <f>'Raw Data'!AB846</f>
        <v>43507</v>
      </c>
      <c r="AW846" s="521">
        <f>'Raw Data'!AC846</f>
        <v>203.47</v>
      </c>
      <c r="AX846" s="521">
        <f t="shared" si="628"/>
        <v>240.96599999999998</v>
      </c>
    </row>
    <row r="847" spans="1:50">
      <c r="A847" s="292">
        <f>'Raw Data'!M855</f>
        <v>43272</v>
      </c>
      <c r="B847" s="13">
        <f>'Raw Data'!N855</f>
        <v>2875.8099000000002</v>
      </c>
      <c r="C847" s="14">
        <f t="shared" si="641"/>
        <v>-1.3786358495022921E-2</v>
      </c>
      <c r="D847" s="15">
        <f t="shared" si="642"/>
        <v>1.2178845025029344E-2</v>
      </c>
      <c r="E847" s="291">
        <f>'Raw Data'!Q855</f>
        <v>3302.43</v>
      </c>
      <c r="F847" s="14">
        <f t="shared" si="643"/>
        <v>-1.4584672342370139E-3</v>
      </c>
      <c r="G847" s="15">
        <f t="shared" si="644"/>
        <v>6.8240486710361677E-3</v>
      </c>
      <c r="H847" s="13">
        <f t="shared" si="645"/>
        <v>0.56031985438781173</v>
      </c>
      <c r="J847" s="275">
        <f>'Raw Data'!A855</f>
        <v>43238</v>
      </c>
      <c r="K847" s="274">
        <f>'Raw Data'!H855</f>
        <v>3.0192999999999999</v>
      </c>
      <c r="L847" s="274">
        <f>'Raw Data'!J855</f>
        <v>0</v>
      </c>
      <c r="M847" s="274">
        <f t="shared" ref="M847:M856" si="652">L847-K847</f>
        <v>-3.0192999999999999</v>
      </c>
      <c r="O847" s="275">
        <f>'Raw Data'!A857</f>
        <v>43242</v>
      </c>
      <c r="P847" s="274">
        <f>'Raw Data'!B857</f>
        <v>4.16</v>
      </c>
      <c r="Q847" s="274">
        <f>'Raw Data'!C857</f>
        <v>2.8290000000000002</v>
      </c>
      <c r="R847" s="274">
        <f t="shared" si="648"/>
        <v>1.331</v>
      </c>
      <c r="S847" s="274">
        <f>'Raw Data'!D857</f>
        <v>2.8155999999999999</v>
      </c>
      <c r="T847" s="15">
        <f t="shared" si="649"/>
        <v>-9.0511153896784945E-3</v>
      </c>
      <c r="U847" s="15">
        <f t="shared" si="650"/>
        <v>0.12067879501438447</v>
      </c>
      <c r="V847" s="274">
        <f>'Raw Data'!F857</f>
        <v>2.6989000000000001</v>
      </c>
      <c r="W847" s="274">
        <f t="shared" si="651"/>
        <v>0.1166999999999998</v>
      </c>
      <c r="Y847" s="275">
        <f>'Raw Data'!A855</f>
        <v>43238</v>
      </c>
      <c r="Z847" s="274">
        <f>'Raw Data'!G855</f>
        <v>5.0663999999999998</v>
      </c>
      <c r="AA847" s="274">
        <f>'Raw Data'!H855</f>
        <v>3.0192999999999999</v>
      </c>
      <c r="AB847" s="274">
        <f t="shared" ref="AB847:AB863" si="653">Z847-AA847</f>
        <v>2.0470999999999999</v>
      </c>
      <c r="AC847" s="274">
        <f>'Raw Data'!I855</f>
        <v>3.7785000000000002</v>
      </c>
      <c r="AD847" s="12">
        <f t="shared" ref="AD847:AD863" si="654">LN(AC847/AC846)</f>
        <v>2.8889115121126176E-3</v>
      </c>
      <c r="AE847" s="15">
        <f t="shared" ref="AE847:AE863" si="655">_xlfn.STDEV.P(AD828:AD847)</f>
        <v>4.2845703349134708E-3</v>
      </c>
      <c r="AG847" s="298">
        <f>'Raw Data'!M855</f>
        <v>43272</v>
      </c>
      <c r="AH847" s="297">
        <f>'Raw Data'!N855</f>
        <v>2875.8099000000002</v>
      </c>
      <c r="AI847" s="14">
        <f t="shared" si="646"/>
        <v>-1.3786358495022921E-2</v>
      </c>
      <c r="AJ847" s="15">
        <f t="shared" si="647"/>
        <v>1.2178845025029344E-2</v>
      </c>
      <c r="AK847" s="297">
        <f>'Raw Data'!R855+'Raw Data'!S855</f>
        <v>93054987.281900004</v>
      </c>
      <c r="AM847" s="221">
        <f>'Raw Data'!V855</f>
        <v>43193</v>
      </c>
      <c r="AN847" s="220">
        <f>IF('Raw Data'!W855=0,AN846,'Raw Data'!W855)</f>
        <v>6.2843999999999998</v>
      </c>
      <c r="AO847" s="15">
        <f t="shared" si="637"/>
        <v>6.5262205154443869E-4</v>
      </c>
      <c r="AP847" s="15">
        <f t="shared" si="638"/>
        <v>1.985678182500521E-3</v>
      </c>
      <c r="AQ847" s="220">
        <f>IF('Raw Data'!Y855=0,AQ846,'Raw Data'!Y855)</f>
        <v>6.2731500000000002</v>
      </c>
      <c r="AR847" s="220">
        <f>IF('Raw Data'!X855=0,AR846,'Raw Data'!X855)</f>
        <v>6.282</v>
      </c>
      <c r="AS847" s="220">
        <f t="shared" si="639"/>
        <v>8.8499999999998025E-3</v>
      </c>
      <c r="AT847" s="220">
        <f t="shared" si="640"/>
        <v>-1.1249999999999538E-2</v>
      </c>
      <c r="AV847" s="522">
        <f>'Raw Data'!AB847</f>
        <v>43508</v>
      </c>
      <c r="AW847" s="521">
        <f>'Raw Data'!AC847</f>
        <v>310.95999999999998</v>
      </c>
      <c r="AX847" s="521">
        <f t="shared" si="628"/>
        <v>236.81</v>
      </c>
    </row>
    <row r="848" spans="1:50">
      <c r="A848" s="292">
        <f>'Raw Data'!M856</f>
        <v>43273</v>
      </c>
      <c r="B848" s="13">
        <f>'Raw Data'!N856</f>
        <v>2889.7602999999999</v>
      </c>
      <c r="C848" s="14">
        <f t="shared" si="641"/>
        <v>4.8392185821401687E-3</v>
      </c>
      <c r="D848" s="15">
        <f t="shared" si="642"/>
        <v>1.2670669189892955E-2</v>
      </c>
      <c r="E848" s="291">
        <f>'Raw Data'!Q856</f>
        <v>3300.52</v>
      </c>
      <c r="F848" s="14">
        <f t="shared" si="643"/>
        <v>-5.785293098607442E-4</v>
      </c>
      <c r="G848" s="15">
        <f t="shared" si="644"/>
        <v>6.4804907312819467E-3</v>
      </c>
      <c r="H848" s="13">
        <f t="shared" si="645"/>
        <v>0.51145607498388934</v>
      </c>
      <c r="J848" s="275">
        <f>'Raw Data'!A856</f>
        <v>43241</v>
      </c>
      <c r="K848" s="274">
        <f>'Raw Data'!H856</f>
        <v>3.0505</v>
      </c>
      <c r="L848" s="274">
        <f>'Raw Data'!J856</f>
        <v>0</v>
      </c>
      <c r="M848" s="274">
        <f t="shared" si="652"/>
        <v>-3.0505</v>
      </c>
      <c r="O848" s="275">
        <f>'Raw Data'!A858</f>
        <v>43243</v>
      </c>
      <c r="P848" s="274">
        <f>'Raw Data'!B858</f>
        <v>4.173</v>
      </c>
      <c r="Q848" s="274">
        <f>'Raw Data'!C858</f>
        <v>2.8214000000000001</v>
      </c>
      <c r="R848" s="274">
        <f t="shared" si="648"/>
        <v>1.3515999999999999</v>
      </c>
      <c r="S848" s="274">
        <f>'Raw Data'!D858</f>
        <v>2.8917000000000002</v>
      </c>
      <c r="T848" s="15">
        <f t="shared" si="649"/>
        <v>2.6669181724055645E-2</v>
      </c>
      <c r="U848" s="15">
        <f t="shared" si="650"/>
        <v>0.1213652987524748</v>
      </c>
      <c r="V848" s="274">
        <f>'Raw Data'!F858</f>
        <v>2.6857000000000002</v>
      </c>
      <c r="W848" s="274">
        <f t="shared" si="651"/>
        <v>0.20599999999999996</v>
      </c>
      <c r="Y848" s="275">
        <f>'Raw Data'!A856</f>
        <v>43241</v>
      </c>
      <c r="Z848" s="274">
        <f>'Raw Data'!G856</f>
        <v>5.0515999999999996</v>
      </c>
      <c r="AA848" s="274">
        <f>'Raw Data'!H856</f>
        <v>3.0505</v>
      </c>
      <c r="AB848" s="274">
        <f t="shared" si="653"/>
        <v>2.0010999999999997</v>
      </c>
      <c r="AC848" s="274">
        <f>'Raw Data'!I856</f>
        <v>3.7585000000000002</v>
      </c>
      <c r="AD848" s="12">
        <f t="shared" si="654"/>
        <v>-5.3071638432509657E-3</v>
      </c>
      <c r="AE848" s="15">
        <f t="shared" si="655"/>
        <v>4.6200878139673199E-3</v>
      </c>
      <c r="AG848" s="298">
        <f>'Raw Data'!M856</f>
        <v>43273</v>
      </c>
      <c r="AH848" s="297">
        <f>'Raw Data'!N856</f>
        <v>2889.7602999999999</v>
      </c>
      <c r="AI848" s="14">
        <f t="shared" si="646"/>
        <v>4.8392185821401687E-3</v>
      </c>
      <c r="AJ848" s="15">
        <f t="shared" si="647"/>
        <v>1.2670669189892955E-2</v>
      </c>
      <c r="AK848" s="297">
        <f>'Raw Data'!R856+'Raw Data'!S856</f>
        <v>92545960.717199996</v>
      </c>
      <c r="AM848" s="221">
        <f>'Raw Data'!V856</f>
        <v>43194</v>
      </c>
      <c r="AN848" s="220">
        <f>IF('Raw Data'!W856=0,AN847,'Raw Data'!W856)</f>
        <v>6.2999000000000001</v>
      </c>
      <c r="AO848" s="15">
        <f t="shared" si="637"/>
        <v>2.4633881643310505E-3</v>
      </c>
      <c r="AP848" s="15">
        <f t="shared" si="638"/>
        <v>2.0096782304383997E-3</v>
      </c>
      <c r="AQ848" s="220">
        <f>IF('Raw Data'!Y856=0,AQ847,'Raw Data'!Y856)</f>
        <v>6.2861500000000001</v>
      </c>
      <c r="AR848" s="220">
        <f>IF('Raw Data'!X856=0,AR847,'Raw Data'!X856)</f>
        <v>6.2949000000000002</v>
      </c>
      <c r="AS848" s="220">
        <f t="shared" si="639"/>
        <v>8.7500000000000355E-3</v>
      </c>
      <c r="AT848" s="220">
        <f t="shared" si="640"/>
        <v>-1.3749999999999929E-2</v>
      </c>
      <c r="AV848" s="522">
        <f>'Raw Data'!AB848</f>
        <v>43509</v>
      </c>
      <c r="AW848" s="521">
        <f>'Raw Data'!AC848</f>
        <v>286.04000000000002</v>
      </c>
      <c r="AX848" s="521">
        <f t="shared" si="628"/>
        <v>248.11999999999998</v>
      </c>
    </row>
    <row r="849" spans="1:50">
      <c r="A849" s="292">
        <f>'Raw Data'!M857</f>
        <v>43276</v>
      </c>
      <c r="B849" s="13">
        <f>'Raw Data'!N857</f>
        <v>2859.3364000000001</v>
      </c>
      <c r="C849" s="14">
        <f t="shared" si="641"/>
        <v>-1.058398757098182E-2</v>
      </c>
      <c r="D849" s="15">
        <f t="shared" si="642"/>
        <v>1.2547156228621448E-2</v>
      </c>
      <c r="E849" s="291">
        <f>'Raw Data'!Q857</f>
        <v>3234.51</v>
      </c>
      <c r="F849" s="14">
        <f t="shared" si="643"/>
        <v>-2.0202583651175918E-2</v>
      </c>
      <c r="G849" s="15">
        <f t="shared" si="644"/>
        <v>6.9661414021220322E-3</v>
      </c>
      <c r="H849" s="13">
        <f t="shared" si="645"/>
        <v>0.55519683306656331</v>
      </c>
      <c r="J849" s="275">
        <f>'Raw Data'!A857</f>
        <v>43242</v>
      </c>
      <c r="K849" s="274">
        <f>'Raw Data'!H857</f>
        <v>3.1280999999999999</v>
      </c>
      <c r="L849" s="274">
        <f>'Raw Data'!J857</f>
        <v>0</v>
      </c>
      <c r="M849" s="274">
        <f t="shared" si="652"/>
        <v>-3.1280999999999999</v>
      </c>
      <c r="O849" s="275">
        <f>'Raw Data'!A859</f>
        <v>43244</v>
      </c>
      <c r="P849" s="274">
        <f>'Raw Data'!B859</f>
        <v>4.1929999999999996</v>
      </c>
      <c r="Q849" s="274">
        <f>'Raw Data'!C859</f>
        <v>2.9142000000000001</v>
      </c>
      <c r="R849" s="274">
        <f t="shared" si="648"/>
        <v>1.2787999999999995</v>
      </c>
      <c r="S849" s="274">
        <f>'Raw Data'!D859</f>
        <v>2.8597999999999999</v>
      </c>
      <c r="T849" s="15">
        <f t="shared" si="649"/>
        <v>-1.1092872159285356E-2</v>
      </c>
      <c r="U849" s="15">
        <f t="shared" si="650"/>
        <v>0.12065917937519618</v>
      </c>
      <c r="V849" s="274">
        <f>'Raw Data'!F859</f>
        <v>2.6934</v>
      </c>
      <c r="W849" s="274">
        <f t="shared" si="651"/>
        <v>0.16639999999999988</v>
      </c>
      <c r="Y849" s="275">
        <f>'Raw Data'!A857</f>
        <v>43242</v>
      </c>
      <c r="Z849" s="274">
        <f>'Raw Data'!G857</f>
        <v>5.077</v>
      </c>
      <c r="AA849" s="274">
        <f>'Raw Data'!H857</f>
        <v>3.1280999999999999</v>
      </c>
      <c r="AB849" s="274">
        <f t="shared" si="653"/>
        <v>1.9489000000000001</v>
      </c>
      <c r="AC849" s="274">
        <f>'Raw Data'!I857</f>
        <v>3.7275999999999998</v>
      </c>
      <c r="AD849" s="12">
        <f t="shared" si="654"/>
        <v>-8.2553467060232921E-3</v>
      </c>
      <c r="AE849" s="15">
        <f t="shared" si="655"/>
        <v>5.1889169855827231E-3</v>
      </c>
      <c r="AG849" s="298">
        <f>'Raw Data'!M857</f>
        <v>43276</v>
      </c>
      <c r="AH849" s="297">
        <f>'Raw Data'!N857</f>
        <v>2859.3364000000001</v>
      </c>
      <c r="AI849" s="14">
        <f t="shared" si="646"/>
        <v>-1.058398757098182E-2</v>
      </c>
      <c r="AJ849" s="15">
        <f t="shared" si="647"/>
        <v>1.2547156228621448E-2</v>
      </c>
      <c r="AK849" s="297">
        <f>'Raw Data'!R857+'Raw Data'!S857</f>
        <v>92367553.79519999</v>
      </c>
      <c r="AM849" s="237">
        <f>'Raw Data'!V857</f>
        <v>43195</v>
      </c>
      <c r="AN849" s="236">
        <f>IF('Raw Data'!W857=0,AN848,'Raw Data'!W857)</f>
        <v>6.2999000000000001</v>
      </c>
      <c r="AO849" s="15">
        <f t="shared" ref="AO849:AO852" si="656">LN(AN849/AN848)</f>
        <v>0</v>
      </c>
      <c r="AP849" s="15">
        <f t="shared" ref="AP849:AP852" si="657">_xlfn.STDEV.P(AO830:AO849)</f>
        <v>1.9751777372300238E-3</v>
      </c>
      <c r="AQ849" s="236">
        <f>IF('Raw Data'!Y857=0,AQ848,'Raw Data'!Y857)</f>
        <v>6.2927999999999997</v>
      </c>
      <c r="AR849" s="236">
        <f>IF('Raw Data'!X857=0,AR848,'Raw Data'!X857)</f>
        <v>6.3000999999999996</v>
      </c>
      <c r="AS849" s="236">
        <f t="shared" ref="AS849:AS852" si="658">AR849-AQ849</f>
        <v>7.2999999999998622E-3</v>
      </c>
      <c r="AT849" s="236">
        <f t="shared" ref="AT849:AT852" si="659">AQ849-AN849</f>
        <v>-7.1000000000003283E-3</v>
      </c>
      <c r="AV849" s="522">
        <f>'Raw Data'!AB849</f>
        <v>43510</v>
      </c>
      <c r="AW849" s="521">
        <f>'Raw Data'!AC849</f>
        <v>363.45</v>
      </c>
      <c r="AX849" s="521">
        <f t="shared" si="628"/>
        <v>269.584</v>
      </c>
    </row>
    <row r="850" spans="1:50">
      <c r="A850" s="292">
        <f>'Raw Data'!M858</f>
        <v>43277</v>
      </c>
      <c r="B850" s="13">
        <f>'Raw Data'!N858</f>
        <v>2844.5081</v>
      </c>
      <c r="C850" s="14">
        <f t="shared" si="641"/>
        <v>-5.199417131935319E-3</v>
      </c>
      <c r="D850" s="15">
        <f t="shared" si="642"/>
        <v>1.2538724520181772E-2</v>
      </c>
      <c r="E850" s="291">
        <f>'Raw Data'!Q858</f>
        <v>3180.22</v>
      </c>
      <c r="F850" s="14">
        <f t="shared" si="643"/>
        <v>-1.6927071376047494E-2</v>
      </c>
      <c r="G850" s="15">
        <f t="shared" si="644"/>
        <v>7.6697141323697248E-3</v>
      </c>
      <c r="H850" s="13">
        <f t="shared" si="645"/>
        <v>0.61168216272914322</v>
      </c>
      <c r="J850" s="275">
        <f>'Raw Data'!A858</f>
        <v>43243</v>
      </c>
      <c r="K850" s="274">
        <f>'Raw Data'!H858</f>
        <v>3.1619000000000002</v>
      </c>
      <c r="L850" s="274">
        <f>'Raw Data'!J858</f>
        <v>0</v>
      </c>
      <c r="M850" s="274">
        <f t="shared" si="652"/>
        <v>-3.1619000000000002</v>
      </c>
      <c r="O850" s="275">
        <f>'Raw Data'!A860</f>
        <v>43245</v>
      </c>
      <c r="P850" s="274">
        <f>'Raw Data'!B860</f>
        <v>4.2149999999999999</v>
      </c>
      <c r="Q850" s="274">
        <f>'Raw Data'!C860</f>
        <v>2.8428</v>
      </c>
      <c r="R850" s="274">
        <f t="shared" si="648"/>
        <v>1.3721999999999999</v>
      </c>
      <c r="S850" s="274">
        <f>'Raw Data'!D860</f>
        <v>3.5670999999999999</v>
      </c>
      <c r="T850" s="15">
        <f t="shared" si="649"/>
        <v>0.22100124843028426</v>
      </c>
      <c r="U850" s="15">
        <f t="shared" si="650"/>
        <v>8.0972562308111895E-2</v>
      </c>
      <c r="V850" s="274">
        <f>'Raw Data'!F860</f>
        <v>2.8304999999999998</v>
      </c>
      <c r="W850" s="274">
        <f t="shared" si="651"/>
        <v>0.73660000000000014</v>
      </c>
      <c r="Y850" s="275">
        <f>'Raw Data'!A858</f>
        <v>43243</v>
      </c>
      <c r="Z850" s="274">
        <f>'Raw Data'!G858</f>
        <v>5.0354000000000001</v>
      </c>
      <c r="AA850" s="274">
        <f>'Raw Data'!H858</f>
        <v>3.1619000000000002</v>
      </c>
      <c r="AB850" s="274">
        <f t="shared" si="653"/>
        <v>1.8734999999999999</v>
      </c>
      <c r="AC850" s="274">
        <f>'Raw Data'!I858</f>
        <v>3.7185000000000001</v>
      </c>
      <c r="AD850" s="12">
        <f t="shared" si="654"/>
        <v>-2.4442337681453981E-3</v>
      </c>
      <c r="AE850" s="15">
        <f t="shared" si="655"/>
        <v>5.2891756336966968E-3</v>
      </c>
      <c r="AG850" s="298">
        <f>'Raw Data'!M858</f>
        <v>43277</v>
      </c>
      <c r="AH850" s="297">
        <f>'Raw Data'!N858</f>
        <v>2844.5081</v>
      </c>
      <c r="AI850" s="14">
        <f t="shared" si="646"/>
        <v>-5.199417131935319E-3</v>
      </c>
      <c r="AJ850" s="15">
        <f t="shared" si="647"/>
        <v>1.2538724520181772E-2</v>
      </c>
      <c r="AK850" s="297">
        <f>'Raw Data'!R858+'Raw Data'!S858</f>
        <v>92411863.728100002</v>
      </c>
      <c r="AM850" s="237">
        <f>'Raw Data'!V858</f>
        <v>43196</v>
      </c>
      <c r="AN850" s="236">
        <f>IF('Raw Data'!W858=0,AN849,'Raw Data'!W858)</f>
        <v>6.2999000000000001</v>
      </c>
      <c r="AO850" s="15">
        <f t="shared" si="656"/>
        <v>0</v>
      </c>
      <c r="AP850" s="15">
        <f t="shared" si="657"/>
        <v>1.9621914360717905E-3</v>
      </c>
      <c r="AQ850" s="236">
        <f>IF('Raw Data'!Y858=0,AQ849,'Raw Data'!Y858)</f>
        <v>6.3130499999999996</v>
      </c>
      <c r="AR850" s="236">
        <f>IF('Raw Data'!X858=0,AR849,'Raw Data'!X858)</f>
        <v>6.3236999999999997</v>
      </c>
      <c r="AS850" s="236">
        <f t="shared" si="658"/>
        <v>1.0650000000000048E-2</v>
      </c>
      <c r="AT850" s="236">
        <f t="shared" si="659"/>
        <v>1.3149999999999551E-2</v>
      </c>
      <c r="AV850" s="522">
        <f>'Raw Data'!AB850</f>
        <v>43511</v>
      </c>
      <c r="AW850" s="521">
        <f>'Raw Data'!AC850</f>
        <v>285.63</v>
      </c>
      <c r="AX850" s="521">
        <f t="shared" si="628"/>
        <v>289.91000000000003</v>
      </c>
    </row>
    <row r="851" spans="1:50">
      <c r="A851" s="292">
        <f>'Raw Data'!M859</f>
        <v>43278</v>
      </c>
      <c r="B851" s="13">
        <f>'Raw Data'!N859</f>
        <v>2813.1774999999998</v>
      </c>
      <c r="C851" s="14">
        <f t="shared" si="641"/>
        <v>-1.1075525394785918E-2</v>
      </c>
      <c r="D851" s="15">
        <f t="shared" si="642"/>
        <v>1.1386884020064564E-2</v>
      </c>
      <c r="E851" s="291">
        <f>'Raw Data'!Q859</f>
        <v>3132.89</v>
      </c>
      <c r="F851" s="14">
        <f t="shared" si="643"/>
        <v>-1.4994475553449012E-2</v>
      </c>
      <c r="G851" s="15">
        <f t="shared" si="644"/>
        <v>7.8753616961169705E-3</v>
      </c>
      <c r="H851" s="13">
        <f t="shared" si="645"/>
        <v>0.69161692366761429</v>
      </c>
      <c r="J851" s="275">
        <f>'Raw Data'!A859</f>
        <v>43244</v>
      </c>
      <c r="K851" s="274">
        <f>'Raw Data'!H859</f>
        <v>3.1286999999999998</v>
      </c>
      <c r="L851" s="274">
        <f>'Raw Data'!J859</f>
        <v>0</v>
      </c>
      <c r="M851" s="274">
        <f t="shared" si="652"/>
        <v>-3.1286999999999998</v>
      </c>
      <c r="O851" s="275">
        <f>'Raw Data'!A861</f>
        <v>43248</v>
      </c>
      <c r="P851" s="274">
        <f>'Raw Data'!B861</f>
        <v>4.242</v>
      </c>
      <c r="Q851" s="274">
        <f>'Raw Data'!C861</f>
        <v>2.9895999999999998</v>
      </c>
      <c r="R851" s="274">
        <f t="shared" si="648"/>
        <v>1.2524000000000002</v>
      </c>
      <c r="S851" s="274">
        <f>'Raw Data'!D861</f>
        <v>3.7029000000000001</v>
      </c>
      <c r="T851" s="15">
        <f t="shared" si="649"/>
        <v>3.7363355688961548E-2</v>
      </c>
      <c r="U851" s="15">
        <f t="shared" si="650"/>
        <v>7.7689617877308201E-2</v>
      </c>
      <c r="V851" s="274">
        <f>'Raw Data'!F861</f>
        <v>2.7761999999999998</v>
      </c>
      <c r="W851" s="274">
        <f t="shared" si="651"/>
        <v>0.9267000000000003</v>
      </c>
      <c r="Y851" s="275">
        <f>'Raw Data'!A859</f>
        <v>43244</v>
      </c>
      <c r="Z851" s="274">
        <f>'Raw Data'!G859</f>
        <v>5.0635000000000003</v>
      </c>
      <c r="AA851" s="274">
        <f>'Raw Data'!H859</f>
        <v>3.1286999999999998</v>
      </c>
      <c r="AB851" s="274">
        <f t="shared" si="653"/>
        <v>1.9348000000000005</v>
      </c>
      <c r="AC851" s="274">
        <f>'Raw Data'!I859</f>
        <v>3.6955</v>
      </c>
      <c r="AD851" s="12">
        <f t="shared" si="654"/>
        <v>-6.2044979184134328E-3</v>
      </c>
      <c r="AE851" s="15">
        <f t="shared" si="655"/>
        <v>4.7092193670723167E-3</v>
      </c>
      <c r="AG851" s="298">
        <f>'Raw Data'!M859</f>
        <v>43278</v>
      </c>
      <c r="AH851" s="297">
        <f>'Raw Data'!N859</f>
        <v>2813.1774999999998</v>
      </c>
      <c r="AI851" s="14">
        <f t="shared" si="646"/>
        <v>-1.1075525394785918E-2</v>
      </c>
      <c r="AJ851" s="15">
        <f t="shared" si="647"/>
        <v>1.1386884020064564E-2</v>
      </c>
      <c r="AK851" s="297">
        <f>'Raw Data'!R859+'Raw Data'!S859</f>
        <v>92283573.388900012</v>
      </c>
      <c r="AM851" s="237">
        <f>'Raw Data'!V859</f>
        <v>43199</v>
      </c>
      <c r="AN851" s="236">
        <f>IF('Raw Data'!W859=0,AN850,'Raw Data'!W859)</f>
        <v>6.3106999999999998</v>
      </c>
      <c r="AO851" s="15">
        <f t="shared" si="656"/>
        <v>1.7128451684224062E-3</v>
      </c>
      <c r="AP851" s="15">
        <f t="shared" si="657"/>
        <v>1.9617878574220127E-3</v>
      </c>
      <c r="AQ851" s="236">
        <f>IF('Raw Data'!Y859=0,AQ850,'Raw Data'!Y859)</f>
        <v>6.3039500000000004</v>
      </c>
      <c r="AR851" s="236">
        <f>IF('Raw Data'!X859=0,AR850,'Raw Data'!X859)</f>
        <v>6.3112000000000004</v>
      </c>
      <c r="AS851" s="236">
        <f t="shared" si="658"/>
        <v>7.2499999999999787E-3</v>
      </c>
      <c r="AT851" s="236">
        <f t="shared" si="659"/>
        <v>-6.7499999999993676E-3</v>
      </c>
      <c r="AV851" s="522">
        <f>'Raw Data'!AB851</f>
        <v>43514</v>
      </c>
      <c r="AW851" s="521">
        <f>'Raw Data'!AC851</f>
        <v>364.44</v>
      </c>
      <c r="AX851" s="521">
        <f t="shared" si="628"/>
        <v>322.10399999999998</v>
      </c>
    </row>
    <row r="852" spans="1:50">
      <c r="A852" s="292">
        <f>'Raw Data'!M860</f>
        <v>43279</v>
      </c>
      <c r="B852" s="13">
        <f>'Raw Data'!N860</f>
        <v>2786.8966</v>
      </c>
      <c r="C852" s="14">
        <f t="shared" si="641"/>
        <v>-9.3859804240590903E-3</v>
      </c>
      <c r="D852" s="15">
        <f t="shared" si="642"/>
        <v>1.1384918715211838E-2</v>
      </c>
      <c r="E852" s="291">
        <f>'Raw Data'!Q860</f>
        <v>3110.36</v>
      </c>
      <c r="F852" s="14">
        <f t="shared" si="643"/>
        <v>-7.2174261165955551E-3</v>
      </c>
      <c r="G852" s="15">
        <f t="shared" si="644"/>
        <v>7.8501442929386454E-3</v>
      </c>
      <c r="H852" s="13">
        <f t="shared" si="645"/>
        <v>0.68952132986683146</v>
      </c>
      <c r="J852" s="275">
        <f>'Raw Data'!A860</f>
        <v>43245</v>
      </c>
      <c r="K852" s="274">
        <f>'Raw Data'!H860</f>
        <v>3.1187</v>
      </c>
      <c r="L852" s="274">
        <f>'Raw Data'!J860</f>
        <v>0</v>
      </c>
      <c r="M852" s="274">
        <f t="shared" si="652"/>
        <v>-3.1187</v>
      </c>
      <c r="O852" s="275">
        <f>'Raw Data'!A862</f>
        <v>43249</v>
      </c>
      <c r="P852" s="274">
        <f>'Raw Data'!B862</f>
        <v>4.282</v>
      </c>
      <c r="Q852" s="274">
        <f>'Raw Data'!C862</f>
        <v>3.0367000000000002</v>
      </c>
      <c r="R852" s="274">
        <f t="shared" si="648"/>
        <v>1.2452999999999999</v>
      </c>
      <c r="S852" s="274">
        <f>'Raw Data'!D862</f>
        <v>4.0039999999999996</v>
      </c>
      <c r="T852" s="15">
        <f t="shared" si="649"/>
        <v>7.8177565017118325E-2</v>
      </c>
      <c r="U852" s="15">
        <f t="shared" si="650"/>
        <v>7.6249998949674186E-2</v>
      </c>
      <c r="V852" s="274">
        <f>'Raw Data'!F862</f>
        <v>2.8976999999999999</v>
      </c>
      <c r="W852" s="274">
        <f t="shared" si="651"/>
        <v>1.1062999999999996</v>
      </c>
      <c r="Y852" s="275">
        <f>'Raw Data'!A860</f>
        <v>43245</v>
      </c>
      <c r="Z852" s="274">
        <f>'Raw Data'!G860</f>
        <v>5.0479000000000003</v>
      </c>
      <c r="AA852" s="274">
        <f>'Raw Data'!H860</f>
        <v>3.1187</v>
      </c>
      <c r="AB852" s="274">
        <f t="shared" si="653"/>
        <v>1.9292000000000002</v>
      </c>
      <c r="AC852" s="274">
        <f>'Raw Data'!I860</f>
        <v>3.6644000000000001</v>
      </c>
      <c r="AD852" s="12">
        <f t="shared" si="654"/>
        <v>-8.4512520838877815E-3</v>
      </c>
      <c r="AE852" s="15">
        <f t="shared" si="655"/>
        <v>5.1017973141349177E-3</v>
      </c>
      <c r="AG852" s="298">
        <f>'Raw Data'!M860</f>
        <v>43279</v>
      </c>
      <c r="AH852" s="297">
        <f>'Raw Data'!N860</f>
        <v>2786.8966</v>
      </c>
      <c r="AI852" s="14">
        <f t="shared" si="646"/>
        <v>-9.3859804240590903E-3</v>
      </c>
      <c r="AJ852" s="15">
        <f t="shared" si="647"/>
        <v>1.1384918715211838E-2</v>
      </c>
      <c r="AK852" s="297">
        <f>'Raw Data'!R860+'Raw Data'!S860</f>
        <v>92071055.233700007</v>
      </c>
      <c r="AM852" s="237">
        <f>'Raw Data'!V860</f>
        <v>43200</v>
      </c>
      <c r="AN852" s="236">
        <f>IF('Raw Data'!W860=0,AN851,'Raw Data'!W860)</f>
        <v>6.2961999999999998</v>
      </c>
      <c r="AO852" s="15">
        <f t="shared" si="656"/>
        <v>-2.3003286127293954E-3</v>
      </c>
      <c r="AP852" s="15">
        <f t="shared" si="657"/>
        <v>2.0031078185603545E-3</v>
      </c>
      <c r="AQ852" s="236">
        <f>IF('Raw Data'!Y860=0,AQ851,'Raw Data'!Y860)</f>
        <v>6.2777000000000003</v>
      </c>
      <c r="AR852" s="236">
        <f>IF('Raw Data'!X860=0,AR851,'Raw Data'!X860)</f>
        <v>6.2854000000000001</v>
      </c>
      <c r="AS852" s="236">
        <f t="shared" si="658"/>
        <v>7.6999999999998181E-3</v>
      </c>
      <c r="AT852" s="236">
        <f t="shared" si="659"/>
        <v>-1.8499999999999517E-2</v>
      </c>
      <c r="AV852" s="522">
        <f>'Raw Data'!AB852</f>
        <v>43515</v>
      </c>
      <c r="AW852" s="521">
        <f>'Raw Data'!AC852</f>
        <v>342.75</v>
      </c>
      <c r="AX852" s="521">
        <f t="shared" si="628"/>
        <v>328.46199999999999</v>
      </c>
    </row>
    <row r="853" spans="1:50">
      <c r="A853" s="292">
        <f>'Raw Data'!M861</f>
        <v>43280</v>
      </c>
      <c r="B853" s="13">
        <f>'Raw Data'!N861</f>
        <v>2847.4180999999999</v>
      </c>
      <c r="C853" s="14">
        <f t="shared" si="641"/>
        <v>2.1484006867272483E-2</v>
      </c>
      <c r="D853" s="15">
        <f t="shared" si="642"/>
        <v>1.4562109622582097E-2</v>
      </c>
      <c r="E853" s="291">
        <f>'Raw Data'!Q861</f>
        <v>3154.51</v>
      </c>
      <c r="F853" s="14">
        <f t="shared" si="643"/>
        <v>1.4094699779212402E-2</v>
      </c>
      <c r="G853" s="15">
        <f t="shared" si="644"/>
        <v>9.9045710165847466E-3</v>
      </c>
      <c r="H853" s="13">
        <f t="shared" si="645"/>
        <v>0.68016044881473059</v>
      </c>
      <c r="J853" s="275">
        <f>'Raw Data'!A861</f>
        <v>43248</v>
      </c>
      <c r="K853" s="274">
        <f>'Raw Data'!H861</f>
        <v>3.1233</v>
      </c>
      <c r="L853" s="274">
        <f>'Raw Data'!J861</f>
        <v>0</v>
      </c>
      <c r="M853" s="274">
        <f t="shared" si="652"/>
        <v>-3.1233</v>
      </c>
      <c r="O853" s="275">
        <f>'Raw Data'!A863</f>
        <v>43250</v>
      </c>
      <c r="P853" s="274">
        <f>'Raw Data'!B863</f>
        <v>4.3120000000000003</v>
      </c>
      <c r="Q853" s="274">
        <f>'Raw Data'!C863</f>
        <v>2.8308</v>
      </c>
      <c r="R853" s="274">
        <f t="shared" si="648"/>
        <v>1.4812000000000003</v>
      </c>
      <c r="S853" s="274">
        <f>'Raw Data'!D863</f>
        <v>4.4722999999999997</v>
      </c>
      <c r="T853" s="15">
        <f t="shared" si="649"/>
        <v>0.11060895622849977</v>
      </c>
      <c r="U853" s="15">
        <f t="shared" si="650"/>
        <v>7.5073559021060193E-2</v>
      </c>
      <c r="V853" s="274">
        <f>'Raw Data'!F863</f>
        <v>2.9508000000000001</v>
      </c>
      <c r="W853" s="274">
        <f t="shared" si="651"/>
        <v>1.5214999999999996</v>
      </c>
      <c r="Y853" s="275">
        <f>'Raw Data'!A861</f>
        <v>43248</v>
      </c>
      <c r="Z853" s="274">
        <f>'Raw Data'!G861</f>
        <v>5.0015000000000001</v>
      </c>
      <c r="AA853" s="274">
        <f>'Raw Data'!H861</f>
        <v>3.1233</v>
      </c>
      <c r="AB853" s="274">
        <f t="shared" si="653"/>
        <v>1.8782000000000001</v>
      </c>
      <c r="AC853" s="274">
        <f>'Raw Data'!I861</f>
        <v>3.6678999999999999</v>
      </c>
      <c r="AD853" s="12">
        <f t="shared" si="654"/>
        <v>9.5468005014216729E-4</v>
      </c>
      <c r="AE853" s="15">
        <f t="shared" si="655"/>
        <v>5.0528358248590295E-3</v>
      </c>
      <c r="AG853" s="298">
        <f>'Raw Data'!M861</f>
        <v>43280</v>
      </c>
      <c r="AH853" s="297">
        <f>'Raw Data'!N861</f>
        <v>2847.4180999999999</v>
      </c>
      <c r="AI853" s="14">
        <f t="shared" si="646"/>
        <v>2.1484006867272483E-2</v>
      </c>
      <c r="AJ853" s="15">
        <f t="shared" si="647"/>
        <v>1.4562109622582097E-2</v>
      </c>
      <c r="AK853" s="297">
        <f>'Raw Data'!R861+'Raw Data'!S861</f>
        <v>91938240.113700002</v>
      </c>
      <c r="AM853" s="241">
        <f>'Raw Data'!V861</f>
        <v>43201</v>
      </c>
      <c r="AN853" s="240">
        <f>IF('Raw Data'!W861=0,AN852,'Raw Data'!W861)</f>
        <v>6.2859999999999996</v>
      </c>
      <c r="AO853" s="15">
        <f t="shared" ref="AO853:AO856" si="660">LN(AN853/AN852)</f>
        <v>-1.6213384359535642E-3</v>
      </c>
      <c r="AP853" s="15">
        <f t="shared" ref="AP853:AP856" si="661">_xlfn.STDEV.P(AO834:AO853)</f>
        <v>1.9843578263983169E-3</v>
      </c>
      <c r="AQ853" s="240">
        <f>IF('Raw Data'!Y861=0,AQ852,'Raw Data'!Y861)</f>
        <v>6.2735000000000003</v>
      </c>
      <c r="AR853" s="240">
        <f>IF('Raw Data'!X861=0,AR852,'Raw Data'!X861)</f>
        <v>6.2801999999999998</v>
      </c>
      <c r="AS853" s="240">
        <f t="shared" ref="AS853:AS856" si="662">AR853-AQ853</f>
        <v>6.6999999999994841E-3</v>
      </c>
      <c r="AT853" s="240">
        <f t="shared" ref="AT853:AT856" si="663">AQ853-AN853</f>
        <v>-1.2499999999999289E-2</v>
      </c>
      <c r="AV853" s="522">
        <f>'Raw Data'!AB853</f>
        <v>43516</v>
      </c>
      <c r="AW853" s="521">
        <f>'Raw Data'!AC853</f>
        <v>342.78</v>
      </c>
      <c r="AX853" s="521">
        <f t="shared" si="628"/>
        <v>339.81</v>
      </c>
    </row>
    <row r="854" spans="1:50">
      <c r="A854" s="292">
        <f>'Raw Data'!M862</f>
        <v>43283</v>
      </c>
      <c r="B854" s="13">
        <f>'Raw Data'!N862</f>
        <v>2775.5569999999998</v>
      </c>
      <c r="C854" s="14">
        <f t="shared" si="641"/>
        <v>-2.556120607616099E-2</v>
      </c>
      <c r="D854" s="15">
        <f t="shared" si="642"/>
        <v>1.5631270567342009E-2</v>
      </c>
      <c r="E854" s="291">
        <f>'Raw Data'!Q862</f>
        <v>3048.47</v>
      </c>
      <c r="F854" s="14">
        <f t="shared" si="643"/>
        <v>-3.4193349486250947E-2</v>
      </c>
      <c r="G854" s="15">
        <f t="shared" si="644"/>
        <v>1.233477987364451E-2</v>
      </c>
      <c r="H854" s="13">
        <f t="shared" si="645"/>
        <v>0.78910922950916296</v>
      </c>
      <c r="J854" s="275">
        <f>'Raw Data'!A862</f>
        <v>43249</v>
      </c>
      <c r="K854" s="274">
        <f>'Raw Data'!H862</f>
        <v>3.1196000000000002</v>
      </c>
      <c r="L854" s="274">
        <f>'Raw Data'!J862</f>
        <v>0</v>
      </c>
      <c r="M854" s="274">
        <f t="shared" si="652"/>
        <v>-3.1196000000000002</v>
      </c>
      <c r="O854" s="275">
        <f>'Raw Data'!A864</f>
        <v>43251</v>
      </c>
      <c r="P854" s="274">
        <f>'Raw Data'!B864</f>
        <v>4.3289999999999997</v>
      </c>
      <c r="Q854" s="274">
        <f>'Raw Data'!C864</f>
        <v>2.8542999999999998</v>
      </c>
      <c r="R854" s="274">
        <f t="shared" si="648"/>
        <v>1.4746999999999999</v>
      </c>
      <c r="S854" s="274">
        <f>'Raw Data'!D864</f>
        <v>3.9655</v>
      </c>
      <c r="T854" s="15">
        <f t="shared" si="649"/>
        <v>-0.12027086714023646</v>
      </c>
      <c r="U854" s="15">
        <f t="shared" si="650"/>
        <v>8.2099572824277517E-2</v>
      </c>
      <c r="V854" s="274">
        <f>'Raw Data'!F864</f>
        <v>2.8904000000000001</v>
      </c>
      <c r="W854" s="274">
        <f t="shared" si="651"/>
        <v>1.0750999999999999</v>
      </c>
      <c r="Y854" s="275">
        <f>'Raw Data'!A862</f>
        <v>43249</v>
      </c>
      <c r="Z854" s="274">
        <f>'Raw Data'!G862</f>
        <v>4.9976000000000003</v>
      </c>
      <c r="AA854" s="274">
        <f>'Raw Data'!H862</f>
        <v>3.1196000000000002</v>
      </c>
      <c r="AB854" s="274">
        <f t="shared" si="653"/>
        <v>1.8780000000000001</v>
      </c>
      <c r="AC854" s="274">
        <f>'Raw Data'!I862</f>
        <v>3.6815000000000002</v>
      </c>
      <c r="AD854" s="12">
        <f t="shared" si="654"/>
        <v>3.700986617575697E-3</v>
      </c>
      <c r="AE854" s="15">
        <f t="shared" si="655"/>
        <v>5.0856918749922894E-3</v>
      </c>
      <c r="AG854" s="298">
        <f>'Raw Data'!M862</f>
        <v>43283</v>
      </c>
      <c r="AH854" s="297">
        <f>'Raw Data'!N862</f>
        <v>2775.5569999999998</v>
      </c>
      <c r="AI854" s="14">
        <f t="shared" si="646"/>
        <v>-2.556120607616099E-2</v>
      </c>
      <c r="AJ854" s="15">
        <f t="shared" si="647"/>
        <v>1.5631270567342009E-2</v>
      </c>
      <c r="AK854" s="297">
        <f>'Raw Data'!R862+'Raw Data'!S862</f>
        <v>91752949.274100006</v>
      </c>
      <c r="AM854" s="241">
        <f>'Raw Data'!V862</f>
        <v>43202</v>
      </c>
      <c r="AN854" s="240">
        <f>IF('Raw Data'!W862=0,AN853,'Raw Data'!W862)</f>
        <v>6.2813999999999997</v>
      </c>
      <c r="AO854" s="15">
        <f t="shared" si="660"/>
        <v>-7.3205280414859273E-4</v>
      </c>
      <c r="AP854" s="15">
        <f t="shared" si="661"/>
        <v>1.9682555517747196E-3</v>
      </c>
      <c r="AQ854" s="240">
        <f>IF('Raw Data'!Y862=0,AQ853,'Raw Data'!Y862)</f>
        <v>6.2775999999999996</v>
      </c>
      <c r="AR854" s="240">
        <f>IF('Raw Data'!X862=0,AR853,'Raw Data'!X862)</f>
        <v>6.2850999999999999</v>
      </c>
      <c r="AS854" s="240">
        <f t="shared" si="662"/>
        <v>7.5000000000002842E-3</v>
      </c>
      <c r="AT854" s="240">
        <f t="shared" si="663"/>
        <v>-3.8000000000000256E-3</v>
      </c>
      <c r="AV854" s="522">
        <f>'Raw Data'!AB854</f>
        <v>43517</v>
      </c>
      <c r="AW854" s="521">
        <f>'Raw Data'!AC854</f>
        <v>330.46</v>
      </c>
      <c r="AX854" s="521">
        <f t="shared" si="628"/>
        <v>333.21199999999999</v>
      </c>
    </row>
    <row r="855" spans="1:50">
      <c r="A855" s="292">
        <f>'Raw Data'!M863</f>
        <v>43284</v>
      </c>
      <c r="B855" s="13">
        <f>'Raw Data'!N863</f>
        <v>2786.8878</v>
      </c>
      <c r="C855" s="14">
        <f t="shared" si="641"/>
        <v>4.0740415697089125E-3</v>
      </c>
      <c r="D855" s="15">
        <f t="shared" si="642"/>
        <v>1.2335998956988944E-2</v>
      </c>
      <c r="E855" s="291">
        <f>'Raw Data'!Q863</f>
        <v>3063.13</v>
      </c>
      <c r="F855" s="14">
        <f t="shared" si="643"/>
        <v>4.797443588329022E-3</v>
      </c>
      <c r="G855" s="15">
        <f t="shared" si="644"/>
        <v>1.3090518577317011E-2</v>
      </c>
      <c r="H855" s="13">
        <f t="shared" si="645"/>
        <v>1.0611640470268193</v>
      </c>
      <c r="J855" s="275">
        <f>'Raw Data'!A863</f>
        <v>43250</v>
      </c>
      <c r="K855" s="274">
        <f>'Raw Data'!H863</f>
        <v>3.1190000000000002</v>
      </c>
      <c r="L855" s="274">
        <f>'Raw Data'!J863</f>
        <v>0</v>
      </c>
      <c r="M855" s="274">
        <f t="shared" si="652"/>
        <v>-3.1190000000000002</v>
      </c>
      <c r="O855" s="275">
        <f>'Raw Data'!A865</f>
        <v>43252</v>
      </c>
      <c r="P855" s="274">
        <f>'Raw Data'!B865</f>
        <v>4.3390000000000004</v>
      </c>
      <c r="Q855" s="274">
        <f>'Raw Data'!C865</f>
        <v>2.879</v>
      </c>
      <c r="R855" s="274">
        <f t="shared" si="648"/>
        <v>1.4600000000000004</v>
      </c>
      <c r="S855" s="274">
        <f>'Raw Data'!D865</f>
        <v>3.2726999999999999</v>
      </c>
      <c r="T855" s="15">
        <f t="shared" si="649"/>
        <v>-0.19201661825155364</v>
      </c>
      <c r="U855" s="15">
        <f t="shared" si="650"/>
        <v>9.4865954818221201E-2</v>
      </c>
      <c r="V855" s="274">
        <f>'Raw Data'!F865</f>
        <v>2.9415</v>
      </c>
      <c r="W855" s="274">
        <f t="shared" si="651"/>
        <v>0.33119999999999994</v>
      </c>
      <c r="Y855" s="275">
        <f>'Raw Data'!A863</f>
        <v>43250</v>
      </c>
      <c r="Z855" s="274">
        <f>'Raw Data'!G863</f>
        <v>5.0308000000000002</v>
      </c>
      <c r="AA855" s="274">
        <f>'Raw Data'!H863</f>
        <v>3.1190000000000002</v>
      </c>
      <c r="AB855" s="274">
        <f t="shared" si="653"/>
        <v>1.9117999999999999</v>
      </c>
      <c r="AC855" s="274">
        <f>'Raw Data'!I863</f>
        <v>3.6417000000000002</v>
      </c>
      <c r="AD855" s="12">
        <f t="shared" si="654"/>
        <v>-1.0869672236903879E-2</v>
      </c>
      <c r="AE855" s="15">
        <f t="shared" si="655"/>
        <v>5.1600579307724574E-3</v>
      </c>
      <c r="AG855" s="298">
        <f>'Raw Data'!M863</f>
        <v>43284</v>
      </c>
      <c r="AH855" s="297">
        <f>'Raw Data'!N863</f>
        <v>2786.8878</v>
      </c>
      <c r="AI855" s="14">
        <f t="shared" si="646"/>
        <v>4.0740415697089125E-3</v>
      </c>
      <c r="AJ855" s="15">
        <f t="shared" si="647"/>
        <v>1.2335998956988944E-2</v>
      </c>
      <c r="AK855" s="297">
        <f>'Raw Data'!R863+'Raw Data'!S863</f>
        <v>91914920.348499998</v>
      </c>
      <c r="AM855" s="241">
        <f>'Raw Data'!V863</f>
        <v>43203</v>
      </c>
      <c r="AN855" s="240">
        <f>IF('Raw Data'!W863=0,AN854,'Raw Data'!W863)</f>
        <v>6.2824999999999998</v>
      </c>
      <c r="AO855" s="15">
        <f t="shared" si="660"/>
        <v>1.751048643829968E-4</v>
      </c>
      <c r="AP855" s="15">
        <f t="shared" si="661"/>
        <v>1.9645221733469152E-3</v>
      </c>
      <c r="AQ855" s="240">
        <f>IF('Raw Data'!Y863=0,AQ854,'Raw Data'!Y863)</f>
        <v>6.27325</v>
      </c>
      <c r="AR855" s="240">
        <f>IF('Raw Data'!X863=0,AR854,'Raw Data'!X863)</f>
        <v>6.2813999999999997</v>
      </c>
      <c r="AS855" s="240">
        <f t="shared" si="662"/>
        <v>8.1499999999996575E-3</v>
      </c>
      <c r="AT855" s="240">
        <f t="shared" si="663"/>
        <v>-9.2499999999997584E-3</v>
      </c>
      <c r="AV855" s="522">
        <f>'Raw Data'!AB855</f>
        <v>43518</v>
      </c>
      <c r="AW855" s="521">
        <f>'Raw Data'!AC855</f>
        <v>342.39</v>
      </c>
      <c r="AX855" s="521">
        <f t="shared" si="628"/>
        <v>344.56400000000002</v>
      </c>
    </row>
    <row r="856" spans="1:50">
      <c r="A856" s="292">
        <f>'Raw Data'!M864</f>
        <v>43285</v>
      </c>
      <c r="B856" s="13">
        <f>'Raw Data'!N864</f>
        <v>2759.1260000000002</v>
      </c>
      <c r="C856" s="14">
        <f t="shared" si="641"/>
        <v>-1.001152643420304E-2</v>
      </c>
      <c r="D856" s="15">
        <f t="shared" si="642"/>
        <v>1.2207736357066403E-2</v>
      </c>
      <c r="E856" s="291">
        <f>'Raw Data'!Q864</f>
        <v>3053.05</v>
      </c>
      <c r="F856" s="14">
        <f t="shared" si="643"/>
        <v>-3.2961780478735735E-3</v>
      </c>
      <c r="G856" s="15">
        <f t="shared" si="644"/>
        <v>1.3176374313494853E-2</v>
      </c>
      <c r="H856" s="13">
        <f t="shared" si="645"/>
        <v>1.0793462381637819</v>
      </c>
      <c r="J856" s="275">
        <f>'Raw Data'!A864</f>
        <v>43251</v>
      </c>
      <c r="K856" s="274">
        <f>'Raw Data'!H864</f>
        <v>3.1627000000000001</v>
      </c>
      <c r="L856" s="274">
        <f>'Raw Data'!J864</f>
        <v>0</v>
      </c>
      <c r="M856" s="274">
        <f t="shared" si="652"/>
        <v>-3.1627000000000001</v>
      </c>
      <c r="O856" s="275">
        <f>'Raw Data'!A866</f>
        <v>43255</v>
      </c>
      <c r="P856" s="274">
        <f>'Raw Data'!B866</f>
        <v>4.3410000000000002</v>
      </c>
      <c r="Q856" s="274">
        <f>'Raw Data'!C866</f>
        <v>2.8395000000000001</v>
      </c>
      <c r="R856" s="274">
        <f t="shared" si="648"/>
        <v>1.5015000000000001</v>
      </c>
      <c r="S856" s="274">
        <f>'Raw Data'!D866</f>
        <v>3.0686</v>
      </c>
      <c r="T856" s="15">
        <f t="shared" si="649"/>
        <v>-6.4393900760715467E-2</v>
      </c>
      <c r="U856" s="15">
        <f t="shared" si="650"/>
        <v>9.6255070743046373E-2</v>
      </c>
      <c r="V856" s="274">
        <f>'Raw Data'!F866</f>
        <v>2.7444999999999999</v>
      </c>
      <c r="W856" s="274">
        <f t="shared" si="651"/>
        <v>0.32410000000000005</v>
      </c>
      <c r="Y856" s="275">
        <f>'Raw Data'!A864</f>
        <v>43251</v>
      </c>
      <c r="Z856" s="274">
        <f>'Raw Data'!G864</f>
        <v>5.0768000000000004</v>
      </c>
      <c r="AA856" s="274">
        <f>'Raw Data'!H864</f>
        <v>3.1627000000000001</v>
      </c>
      <c r="AB856" s="274">
        <f t="shared" si="653"/>
        <v>1.9141000000000004</v>
      </c>
      <c r="AC856" s="274">
        <f>'Raw Data'!I864</f>
        <v>3.6627000000000001</v>
      </c>
      <c r="AD856" s="12">
        <f t="shared" si="654"/>
        <v>5.7499747710518584E-3</v>
      </c>
      <c r="AE856" s="15">
        <f t="shared" si="655"/>
        <v>4.8902589532155523E-3</v>
      </c>
      <c r="AG856" s="298">
        <f>'Raw Data'!M864</f>
        <v>43285</v>
      </c>
      <c r="AH856" s="297">
        <f>'Raw Data'!N864</f>
        <v>2759.1260000000002</v>
      </c>
      <c r="AI856" s="14">
        <f t="shared" si="646"/>
        <v>-1.001152643420304E-2</v>
      </c>
      <c r="AJ856" s="15">
        <f t="shared" si="647"/>
        <v>1.2207736357066403E-2</v>
      </c>
      <c r="AK856" s="297">
        <f>'Raw Data'!R864+'Raw Data'!S864</f>
        <v>91375841.284500003</v>
      </c>
      <c r="AM856" s="241">
        <f>'Raw Data'!V864</f>
        <v>43206</v>
      </c>
      <c r="AN856" s="240">
        <f>IF('Raw Data'!W864=0,AN855,'Raw Data'!W864)</f>
        <v>6.2811000000000003</v>
      </c>
      <c r="AO856" s="15">
        <f t="shared" si="660"/>
        <v>-2.2286605842182589E-4</v>
      </c>
      <c r="AP856" s="15">
        <f t="shared" si="661"/>
        <v>1.9337835940565213E-3</v>
      </c>
      <c r="AQ856" s="240">
        <f>IF('Raw Data'!Y864=0,AQ855,'Raw Data'!Y864)</f>
        <v>6.2662500000000003</v>
      </c>
      <c r="AR856" s="240">
        <f>IF('Raw Data'!X864=0,AR855,'Raw Data'!X864)</f>
        <v>6.274</v>
      </c>
      <c r="AS856" s="240">
        <f t="shared" si="662"/>
        <v>7.7499999999997016E-3</v>
      </c>
      <c r="AT856" s="240">
        <f t="shared" si="663"/>
        <v>-1.485000000000003E-2</v>
      </c>
      <c r="AV856" s="522">
        <f>'Raw Data'!AB856</f>
        <v>43521</v>
      </c>
      <c r="AW856" s="521">
        <f>'Raw Data'!AC856</f>
        <v>331.48</v>
      </c>
      <c r="AX856" s="521">
        <f t="shared" si="628"/>
        <v>337.97200000000004</v>
      </c>
    </row>
    <row r="857" spans="1:50">
      <c r="A857" s="292">
        <f>'Raw Data'!M865</f>
        <v>43286</v>
      </c>
      <c r="B857" s="13">
        <f>'Raw Data'!N865</f>
        <v>2733.8818999999999</v>
      </c>
      <c r="C857" s="14">
        <f t="shared" si="641"/>
        <v>-9.191422325438724E-3</v>
      </c>
      <c r="D857" s="15">
        <f t="shared" si="642"/>
        <v>1.1972175131723349E-2</v>
      </c>
      <c r="E857" s="291">
        <f>'Raw Data'!Q865</f>
        <v>3069.01</v>
      </c>
      <c r="F857" s="14">
        <f t="shared" si="643"/>
        <v>5.2139430702418683E-3</v>
      </c>
      <c r="G857" s="15">
        <f t="shared" si="644"/>
        <v>1.3651010306958053E-2</v>
      </c>
      <c r="H857" s="13">
        <f t="shared" si="645"/>
        <v>1.1402280835991281</v>
      </c>
      <c r="J857" s="288">
        <f>'Raw Data'!A865</f>
        <v>43252</v>
      </c>
      <c r="K857" s="287">
        <f>'Raw Data'!H865</f>
        <v>3.1387</v>
      </c>
      <c r="L857" s="287">
        <f>'Raw Data'!J865</f>
        <v>0</v>
      </c>
      <c r="M857" s="287">
        <f t="shared" ref="M857:M870" si="664">L857-K857</f>
        <v>-3.1387</v>
      </c>
      <c r="O857" s="275">
        <f>'Raw Data'!A867</f>
        <v>43256</v>
      </c>
      <c r="P857" s="274">
        <f>'Raw Data'!B867</f>
        <v>4.3460000000000001</v>
      </c>
      <c r="Q857" s="274">
        <f>'Raw Data'!C867</f>
        <v>2.819</v>
      </c>
      <c r="R857" s="274">
        <f t="shared" si="648"/>
        <v>1.5270000000000001</v>
      </c>
      <c r="S857" s="274">
        <f>'Raw Data'!D867</f>
        <v>2.9487000000000001</v>
      </c>
      <c r="T857" s="15">
        <f t="shared" si="649"/>
        <v>-3.9857036270411997E-2</v>
      </c>
      <c r="U857" s="15">
        <f t="shared" si="650"/>
        <v>9.6646321778286887E-2</v>
      </c>
      <c r="V857" s="274">
        <f>'Raw Data'!F867</f>
        <v>2.7282999999999999</v>
      </c>
      <c r="W857" s="274">
        <f t="shared" si="651"/>
        <v>0.22040000000000015</v>
      </c>
      <c r="Y857" s="275">
        <f>'Raw Data'!A865</f>
        <v>43252</v>
      </c>
      <c r="Z857" s="274">
        <f>'Raw Data'!G865</f>
        <v>5.1957000000000004</v>
      </c>
      <c r="AA857" s="274">
        <f>'Raw Data'!H865</f>
        <v>3.1387</v>
      </c>
      <c r="AB857" s="274">
        <f t="shared" si="653"/>
        <v>2.0570000000000004</v>
      </c>
      <c r="AC857" s="274">
        <f>'Raw Data'!I865</f>
        <v>3.6608000000000001</v>
      </c>
      <c r="AD857" s="12">
        <f t="shared" si="654"/>
        <v>-5.1887759749542971E-4</v>
      </c>
      <c r="AE857" s="15">
        <f t="shared" si="655"/>
        <v>4.83855472411923E-3</v>
      </c>
      <c r="AG857" s="298">
        <f>'Raw Data'!M865</f>
        <v>43286</v>
      </c>
      <c r="AH857" s="297">
        <f>'Raw Data'!N865</f>
        <v>2733.8818999999999</v>
      </c>
      <c r="AI857" s="14">
        <f t="shared" si="646"/>
        <v>-9.191422325438724E-3</v>
      </c>
      <c r="AJ857" s="15">
        <f t="shared" si="647"/>
        <v>1.1972175131723349E-2</v>
      </c>
      <c r="AK857" s="297">
        <f>'Raw Data'!R865+'Raw Data'!S865</f>
        <v>90887193.768399999</v>
      </c>
      <c r="AM857" s="251">
        <f>'Raw Data'!V865</f>
        <v>43207</v>
      </c>
      <c r="AN857" s="250">
        <f>IF('Raw Data'!W865=0,AN856,'Raw Data'!W865)</f>
        <v>6.2763999999999998</v>
      </c>
      <c r="AO857" s="15">
        <f t="shared" ref="AO857:AO867" si="665">LN(AN857/AN856)</f>
        <v>-7.4855667441229342E-4</v>
      </c>
      <c r="AP857" s="15">
        <f t="shared" ref="AP857:AP867" si="666">_xlfn.STDEV.P(AO838:AO857)</f>
        <v>1.9351258335864225E-3</v>
      </c>
      <c r="AQ857" s="250">
        <f>IF('Raw Data'!Y865=0,AQ856,'Raw Data'!Y865)</f>
        <v>6.2821999999999996</v>
      </c>
      <c r="AR857" s="250">
        <f>IF('Raw Data'!X865=0,AR856,'Raw Data'!X865)</f>
        <v>6.2900999999999998</v>
      </c>
      <c r="AS857" s="250">
        <f t="shared" ref="AS857:AS867" si="667">AR857-AQ857</f>
        <v>7.9000000000002402E-3</v>
      </c>
      <c r="AT857" s="250">
        <f t="shared" ref="AT857:AT867" si="668">AQ857-AN857</f>
        <v>5.7999999999998053E-3</v>
      </c>
      <c r="AV857" s="522">
        <f>'Raw Data'!AB857</f>
        <v>43522</v>
      </c>
      <c r="AW857" s="521">
        <f>'Raw Data'!AC857</f>
        <v>361.62</v>
      </c>
      <c r="AX857" s="521">
        <f t="shared" si="628"/>
        <v>341.74599999999998</v>
      </c>
    </row>
    <row r="858" spans="1:50">
      <c r="A858" s="292">
        <f>'Raw Data'!M866</f>
        <v>43287</v>
      </c>
      <c r="B858" s="13">
        <f>'Raw Data'!N866</f>
        <v>2747.2285000000002</v>
      </c>
      <c r="C858" s="14">
        <f t="shared" si="641"/>
        <v>4.8700447189699578E-3</v>
      </c>
      <c r="D858" s="15">
        <f t="shared" si="642"/>
        <v>1.1974727600846174E-2</v>
      </c>
      <c r="E858" s="291">
        <f>'Raw Data'!Q866</f>
        <v>3089.98</v>
      </c>
      <c r="F858" s="14">
        <f t="shared" si="643"/>
        <v>6.8095843741522001E-3</v>
      </c>
      <c r="G858" s="15">
        <f t="shared" si="644"/>
        <v>1.4185884192210937E-2</v>
      </c>
      <c r="H858" s="13">
        <f t="shared" si="645"/>
        <v>1.1846519323920583</v>
      </c>
      <c r="J858" s="288">
        <f>'Raw Data'!A866</f>
        <v>43255</v>
      </c>
      <c r="K858" s="287">
        <f>'Raw Data'!H866</f>
        <v>3.1545999999999998</v>
      </c>
      <c r="L858" s="287">
        <f>'Raw Data'!J866</f>
        <v>0</v>
      </c>
      <c r="M858" s="287">
        <f t="shared" si="664"/>
        <v>-3.1545999999999998</v>
      </c>
      <c r="O858" s="275">
        <f>'Raw Data'!A868</f>
        <v>43257</v>
      </c>
      <c r="P858" s="274">
        <f>'Raw Data'!B868</f>
        <v>4.3540000000000001</v>
      </c>
      <c r="Q858" s="274">
        <f>'Raw Data'!C868</f>
        <v>2.8083999999999998</v>
      </c>
      <c r="R858" s="274">
        <f t="shared" si="648"/>
        <v>1.5456000000000003</v>
      </c>
      <c r="S858" s="274">
        <f>'Raw Data'!D868</f>
        <v>2.9916</v>
      </c>
      <c r="T858" s="15">
        <f t="shared" si="649"/>
        <v>1.444396607681904E-2</v>
      </c>
      <c r="U858" s="15">
        <f t="shared" si="650"/>
        <v>9.6643404394767637E-2</v>
      </c>
      <c r="V858" s="274">
        <f>'Raw Data'!F868</f>
        <v>2.7122000000000002</v>
      </c>
      <c r="W858" s="274">
        <f t="shared" si="651"/>
        <v>0.27939999999999987</v>
      </c>
      <c r="Y858" s="275">
        <f>'Raw Data'!A866</f>
        <v>43255</v>
      </c>
      <c r="Z858" s="274">
        <f>'Raw Data'!G866</f>
        <v>5.2114000000000003</v>
      </c>
      <c r="AA858" s="274">
        <f>'Raw Data'!H866</f>
        <v>3.1545999999999998</v>
      </c>
      <c r="AB858" s="274">
        <f t="shared" si="653"/>
        <v>2.0568000000000004</v>
      </c>
      <c r="AC858" s="274">
        <f>'Raw Data'!I866</f>
        <v>3.6726000000000001</v>
      </c>
      <c r="AD858" s="12">
        <f t="shared" si="654"/>
        <v>3.2181553396550917E-3</v>
      </c>
      <c r="AE858" s="15">
        <f t="shared" si="655"/>
        <v>4.8989205054408144E-3</v>
      </c>
      <c r="AG858" s="298">
        <f>'Raw Data'!M866</f>
        <v>43287</v>
      </c>
      <c r="AH858" s="297">
        <f>'Raw Data'!N866</f>
        <v>2747.2285000000002</v>
      </c>
      <c r="AI858" s="14">
        <f t="shared" si="646"/>
        <v>4.8700447189699578E-3</v>
      </c>
      <c r="AJ858" s="15">
        <f t="shared" si="647"/>
        <v>1.1974727600846174E-2</v>
      </c>
      <c r="AK858" s="297">
        <f>'Raw Data'!R866+'Raw Data'!S866</f>
        <v>90535295.124799997</v>
      </c>
      <c r="AM858" s="251">
        <f>'Raw Data'!V866</f>
        <v>43208</v>
      </c>
      <c r="AN858" s="250">
        <f>IF('Raw Data'!W866=0,AN857,'Raw Data'!W866)</f>
        <v>6.2854000000000001</v>
      </c>
      <c r="AO858" s="15">
        <f t="shared" si="665"/>
        <v>1.4329159101301797E-3</v>
      </c>
      <c r="AP858" s="15">
        <f t="shared" si="666"/>
        <v>1.9730374046474548E-3</v>
      </c>
      <c r="AQ858" s="250">
        <f>IF('Raw Data'!Y866=0,AQ857,'Raw Data'!Y866)</f>
        <v>6.2718499999999997</v>
      </c>
      <c r="AR858" s="250">
        <f>IF('Raw Data'!X866=0,AR857,'Raw Data'!X866)</f>
        <v>6.2794999999999996</v>
      </c>
      <c r="AS858" s="250">
        <f t="shared" si="667"/>
        <v>7.6499999999999346E-3</v>
      </c>
      <c r="AT858" s="250">
        <f t="shared" si="668"/>
        <v>-1.3550000000000395E-2</v>
      </c>
      <c r="AV858" s="573">
        <f>'Raw Data'!AB858</f>
        <v>43523</v>
      </c>
      <c r="AW858" s="572">
        <f>'Raw Data'!AC858</f>
        <v>294.87</v>
      </c>
      <c r="AX858" s="572">
        <f t="shared" ref="AX858:AX878" si="669">AVERAGE(AW854:AW858)</f>
        <v>332.16399999999993</v>
      </c>
    </row>
    <row r="859" spans="1:50">
      <c r="A859" s="292">
        <f>'Raw Data'!M867</f>
        <v>43290</v>
      </c>
      <c r="B859" s="13">
        <f>'Raw Data'!N867</f>
        <v>2815.1095</v>
      </c>
      <c r="C859" s="14">
        <f t="shared" si="641"/>
        <v>2.4408574285330456E-2</v>
      </c>
      <c r="D859" s="15">
        <f t="shared" si="642"/>
        <v>1.4660294465191209E-2</v>
      </c>
      <c r="E859" s="291">
        <f>'Raw Data'!Q867</f>
        <v>3193.83</v>
      </c>
      <c r="F859" s="14">
        <f t="shared" si="643"/>
        <v>3.3056205183039374E-2</v>
      </c>
      <c r="G859" s="15">
        <f t="shared" si="644"/>
        <v>1.7650571027888189E-2</v>
      </c>
      <c r="H859" s="13">
        <f t="shared" si="645"/>
        <v>1.2039711118898033</v>
      </c>
      <c r="J859" s="288">
        <f>'Raw Data'!A867</f>
        <v>43256</v>
      </c>
      <c r="K859" s="287">
        <f>'Raw Data'!H867</f>
        <v>3.1745999999999999</v>
      </c>
      <c r="L859" s="287">
        <f>'Raw Data'!J867</f>
        <v>0</v>
      </c>
      <c r="M859" s="287">
        <f t="shared" si="664"/>
        <v>-3.1745999999999999</v>
      </c>
      <c r="O859" s="275">
        <f>'Raw Data'!A869</f>
        <v>43258</v>
      </c>
      <c r="P859" s="274">
        <f>'Raw Data'!B869</f>
        <v>4.3499999999999996</v>
      </c>
      <c r="Q859" s="274">
        <f>'Raw Data'!C869</f>
        <v>2.8965000000000001</v>
      </c>
      <c r="R859" s="274">
        <f t="shared" si="648"/>
        <v>1.4534999999999996</v>
      </c>
      <c r="S859" s="274">
        <f>'Raw Data'!D869</f>
        <v>2.9308999999999998</v>
      </c>
      <c r="T859" s="15">
        <f t="shared" si="649"/>
        <v>-2.0498818237101587E-2</v>
      </c>
      <c r="U859" s="15">
        <f t="shared" si="650"/>
        <v>9.645072704536696E-2</v>
      </c>
      <c r="V859" s="274">
        <f>'Raw Data'!F869</f>
        <v>2.6953999999999998</v>
      </c>
      <c r="W859" s="274">
        <f t="shared" si="651"/>
        <v>0.23550000000000004</v>
      </c>
      <c r="Y859" s="275">
        <f>'Raw Data'!A867</f>
        <v>43256</v>
      </c>
      <c r="Z859" s="274">
        <f>'Raw Data'!G867</f>
        <v>5.2371999999999996</v>
      </c>
      <c r="AA859" s="274">
        <f>'Raw Data'!H867</f>
        <v>3.1745999999999999</v>
      </c>
      <c r="AB859" s="274">
        <f t="shared" si="653"/>
        <v>2.0625999999999998</v>
      </c>
      <c r="AC859" s="274">
        <f>'Raw Data'!I867</f>
        <v>3.7208000000000001</v>
      </c>
      <c r="AD859" s="12">
        <f t="shared" si="654"/>
        <v>1.3038840824808152E-2</v>
      </c>
      <c r="AE859" s="15">
        <f t="shared" si="655"/>
        <v>5.7076011878651077E-3</v>
      </c>
      <c r="AG859" s="298">
        <f>'Raw Data'!M867</f>
        <v>43290</v>
      </c>
      <c r="AH859" s="297">
        <f>'Raw Data'!N867</f>
        <v>2815.1095</v>
      </c>
      <c r="AI859" s="14">
        <f t="shared" si="646"/>
        <v>2.4408574285330456E-2</v>
      </c>
      <c r="AJ859" s="15">
        <f t="shared" si="647"/>
        <v>1.4660294465191209E-2</v>
      </c>
      <c r="AK859" s="297">
        <f>'Raw Data'!R867+'Raw Data'!S867</f>
        <v>90381957.486400008</v>
      </c>
      <c r="AM859" s="251">
        <f>'Raw Data'!V867</f>
        <v>43209</v>
      </c>
      <c r="AN859" s="250">
        <f>IF('Raw Data'!W867=0,AN858,'Raw Data'!W867)</f>
        <v>6.2778</v>
      </c>
      <c r="AO859" s="15">
        <f t="shared" si="665"/>
        <v>-1.2098829799866027E-3</v>
      </c>
      <c r="AP859" s="15">
        <f t="shared" si="666"/>
        <v>1.961727362285465E-3</v>
      </c>
      <c r="AQ859" s="250">
        <f>IF('Raw Data'!Y867=0,AQ858,'Raw Data'!Y867)</f>
        <v>6.2771999999999997</v>
      </c>
      <c r="AR859" s="250">
        <f>IF('Raw Data'!X867=0,AR858,'Raw Data'!X867)</f>
        <v>6.2869000000000002</v>
      </c>
      <c r="AS859" s="250">
        <f t="shared" si="667"/>
        <v>9.700000000000486E-3</v>
      </c>
      <c r="AT859" s="250">
        <f t="shared" si="668"/>
        <v>-6.0000000000037801E-4</v>
      </c>
      <c r="AV859" s="573">
        <f>'Raw Data'!AB859</f>
        <v>43524</v>
      </c>
      <c r="AW859" s="572">
        <f>'Raw Data'!AC859</f>
        <v>297.02</v>
      </c>
      <c r="AX859" s="572">
        <f t="shared" si="669"/>
        <v>325.476</v>
      </c>
    </row>
    <row r="860" spans="1:50">
      <c r="A860" s="292">
        <f>'Raw Data'!M868</f>
        <v>43291</v>
      </c>
      <c r="B860" s="13">
        <f>'Raw Data'!N868</f>
        <v>2827.6251999999999</v>
      </c>
      <c r="C860" s="14">
        <f t="shared" si="641"/>
        <v>4.4360478348195826E-3</v>
      </c>
      <c r="D860" s="15">
        <f t="shared" si="642"/>
        <v>1.4705927436865241E-2</v>
      </c>
      <c r="E860" s="291">
        <f>'Raw Data'!Q868</f>
        <v>3181.22</v>
      </c>
      <c r="F860" s="14">
        <f t="shared" si="643"/>
        <v>-3.9560525630096847E-3</v>
      </c>
      <c r="G860" s="15">
        <f t="shared" si="644"/>
        <v>1.6913191043776674E-2</v>
      </c>
      <c r="H860" s="13">
        <f t="shared" si="645"/>
        <v>1.1500934651274153</v>
      </c>
      <c r="J860" s="288">
        <f>'Raw Data'!A868</f>
        <v>43257</v>
      </c>
      <c r="K860" s="287">
        <f>'Raw Data'!H868</f>
        <v>3.1648000000000001</v>
      </c>
      <c r="L860" s="287">
        <f>'Raw Data'!J868</f>
        <v>0</v>
      </c>
      <c r="M860" s="287">
        <f t="shared" si="664"/>
        <v>-3.1648000000000001</v>
      </c>
      <c r="O860" s="275">
        <f>'Raw Data'!A870</f>
        <v>43259</v>
      </c>
      <c r="P860" s="274">
        <f>'Raw Data'!B870</f>
        <v>4.351</v>
      </c>
      <c r="Q860" s="274">
        <f>'Raw Data'!C870</f>
        <v>2.8456999999999999</v>
      </c>
      <c r="R860" s="274">
        <f t="shared" si="648"/>
        <v>1.5053000000000001</v>
      </c>
      <c r="S860" s="274">
        <f>'Raw Data'!D870</f>
        <v>2.8772000000000002</v>
      </c>
      <c r="T860" s="15">
        <f t="shared" si="649"/>
        <v>-1.8491944087209642E-2</v>
      </c>
      <c r="U860" s="15">
        <f t="shared" si="650"/>
        <v>9.331008335519754E-2</v>
      </c>
      <c r="V860" s="274">
        <f>'Raw Data'!F870</f>
        <v>2.7084999999999999</v>
      </c>
      <c r="W860" s="274">
        <f t="shared" si="651"/>
        <v>0.16870000000000029</v>
      </c>
      <c r="Y860" s="275">
        <f>'Raw Data'!A868</f>
        <v>43257</v>
      </c>
      <c r="Z860" s="274">
        <f>'Raw Data'!G868</f>
        <v>5.1890999999999998</v>
      </c>
      <c r="AA860" s="274">
        <f>'Raw Data'!H868</f>
        <v>3.1648000000000001</v>
      </c>
      <c r="AB860" s="274">
        <f t="shared" si="653"/>
        <v>2.0242999999999998</v>
      </c>
      <c r="AC860" s="274">
        <f>'Raw Data'!I868</f>
        <v>3.714</v>
      </c>
      <c r="AD860" s="12">
        <f t="shared" si="654"/>
        <v>-1.8292359972362103E-3</v>
      </c>
      <c r="AE860" s="15">
        <f t="shared" si="655"/>
        <v>5.7196894912005733E-3</v>
      </c>
      <c r="AG860" s="298">
        <f>'Raw Data'!M868</f>
        <v>43291</v>
      </c>
      <c r="AH860" s="297">
        <f>'Raw Data'!N868</f>
        <v>2827.6251999999999</v>
      </c>
      <c r="AI860" s="14">
        <f t="shared" si="646"/>
        <v>4.4360478348195826E-3</v>
      </c>
      <c r="AJ860" s="15">
        <f t="shared" si="647"/>
        <v>1.4705927436865241E-2</v>
      </c>
      <c r="AK860" s="297">
        <f>'Raw Data'!R868+'Raw Data'!S868</f>
        <v>90330664.0977</v>
      </c>
      <c r="AM860" s="251">
        <f>'Raw Data'!V868</f>
        <v>43210</v>
      </c>
      <c r="AN860" s="250">
        <f>IF('Raw Data'!W868=0,AN859,'Raw Data'!W868)</f>
        <v>6.2897999999999996</v>
      </c>
      <c r="AO860" s="15">
        <f t="shared" si="665"/>
        <v>1.9096730715253475E-3</v>
      </c>
      <c r="AP860" s="15">
        <f t="shared" si="666"/>
        <v>2.0164473157278746E-3</v>
      </c>
      <c r="AQ860" s="250">
        <f>IF('Raw Data'!Y868=0,AQ859,'Raw Data'!Y868)</f>
        <v>6.2791499999999996</v>
      </c>
      <c r="AR860" s="250">
        <f>IF('Raw Data'!X868=0,AR859,'Raw Data'!X868)</f>
        <v>6.2892000000000001</v>
      </c>
      <c r="AS860" s="250">
        <f t="shared" si="667"/>
        <v>1.0050000000000558E-2</v>
      </c>
      <c r="AT860" s="250">
        <f t="shared" si="668"/>
        <v>-1.0650000000000048E-2</v>
      </c>
      <c r="AV860" s="573">
        <f>'Raw Data'!AB860</f>
        <v>43525</v>
      </c>
      <c r="AW860" s="572">
        <f>'Raw Data'!AC860</f>
        <v>306.56</v>
      </c>
      <c r="AX860" s="572">
        <f t="shared" si="669"/>
        <v>318.31</v>
      </c>
    </row>
    <row r="861" spans="1:50">
      <c r="A861" s="292">
        <f>'Raw Data'!M869</f>
        <v>43292</v>
      </c>
      <c r="B861" s="13">
        <f>'Raw Data'!N869</f>
        <v>2777.7710999999999</v>
      </c>
      <c r="C861" s="14">
        <f t="shared" si="641"/>
        <v>-1.7788363897505249E-2</v>
      </c>
      <c r="D861" s="15">
        <f t="shared" si="642"/>
        <v>1.5309811210130194E-2</v>
      </c>
      <c r="E861" s="291">
        <f>'Raw Data'!Q869</f>
        <v>3141.97</v>
      </c>
      <c r="F861" s="14">
        <f t="shared" si="643"/>
        <v>-1.2414779287542935E-2</v>
      </c>
      <c r="G861" s="15">
        <f t="shared" si="644"/>
        <v>1.6700374453474911E-2</v>
      </c>
      <c r="H861" s="13">
        <f t="shared" si="645"/>
        <v>1.0908282423773201</v>
      </c>
      <c r="J861" s="288">
        <f>'Raw Data'!A869</f>
        <v>43258</v>
      </c>
      <c r="K861" s="287">
        <f>'Raw Data'!H869</f>
        <v>3.1739999999999999</v>
      </c>
      <c r="L861" s="287">
        <f>'Raw Data'!J869</f>
        <v>0</v>
      </c>
      <c r="M861" s="287">
        <f t="shared" si="664"/>
        <v>-3.1739999999999999</v>
      </c>
      <c r="O861" s="275">
        <f>'Raw Data'!A871</f>
        <v>43262</v>
      </c>
      <c r="P861" s="274">
        <f>'Raw Data'!B871</f>
        <v>4.3529999999999998</v>
      </c>
      <c r="Q861" s="274">
        <f>'Raw Data'!C871</f>
        <v>3.1067999999999998</v>
      </c>
      <c r="R861" s="274">
        <f t="shared" si="648"/>
        <v>1.2462</v>
      </c>
      <c r="S861" s="274">
        <f>'Raw Data'!D871</f>
        <v>2.8879999999999999</v>
      </c>
      <c r="T861" s="15">
        <f t="shared" si="649"/>
        <v>3.7466220195155405E-3</v>
      </c>
      <c r="U861" s="15">
        <f t="shared" si="650"/>
        <v>9.1334009251540282E-2</v>
      </c>
      <c r="V861" s="274">
        <f>'Raw Data'!F871</f>
        <v>2.7305999999999999</v>
      </c>
      <c r="W861" s="274">
        <f t="shared" si="651"/>
        <v>0.15739999999999998</v>
      </c>
      <c r="Y861" s="275">
        <f>'Raw Data'!A869</f>
        <v>43258</v>
      </c>
      <c r="Z861" s="274">
        <f>'Raw Data'!G869</f>
        <v>5.2385999999999999</v>
      </c>
      <c r="AA861" s="274">
        <f>'Raw Data'!H869</f>
        <v>3.1739999999999999</v>
      </c>
      <c r="AB861" s="274">
        <f t="shared" si="653"/>
        <v>2.0646</v>
      </c>
      <c r="AC861" s="274">
        <f>'Raw Data'!I869</f>
        <v>3.6808000000000001</v>
      </c>
      <c r="AD861" s="12">
        <f t="shared" si="654"/>
        <v>-8.9793430713922002E-3</v>
      </c>
      <c r="AE861" s="15">
        <f t="shared" si="655"/>
        <v>6.0124639716201359E-3</v>
      </c>
      <c r="AG861" s="298">
        <f>'Raw Data'!M869</f>
        <v>43292</v>
      </c>
      <c r="AH861" s="297">
        <f>'Raw Data'!N869</f>
        <v>2777.7710999999999</v>
      </c>
      <c r="AI861" s="14">
        <f t="shared" si="646"/>
        <v>-1.7788363897505249E-2</v>
      </c>
      <c r="AJ861" s="15">
        <f t="shared" si="647"/>
        <v>1.5309811210130194E-2</v>
      </c>
      <c r="AK861" s="297">
        <f>'Raw Data'!R869+'Raw Data'!S869</f>
        <v>89885676.986900002</v>
      </c>
      <c r="AM861" s="251">
        <f>'Raw Data'!V869</f>
        <v>43213</v>
      </c>
      <c r="AN861" s="250">
        <f>IF('Raw Data'!W869=0,AN860,'Raw Data'!W869)</f>
        <v>6.3044000000000002</v>
      </c>
      <c r="AO861" s="15">
        <f t="shared" si="665"/>
        <v>2.3185286148040603E-3</v>
      </c>
      <c r="AP861" s="15">
        <f t="shared" si="666"/>
        <v>1.5687977113919532E-3</v>
      </c>
      <c r="AQ861" s="250">
        <f>IF('Raw Data'!Y869=0,AQ860,'Raw Data'!Y869)</f>
        <v>6.3090999999999999</v>
      </c>
      <c r="AR861" s="250">
        <f>IF('Raw Data'!X869=0,AR860,'Raw Data'!X869)</f>
        <v>6.3207000000000004</v>
      </c>
      <c r="AS861" s="250">
        <f t="shared" si="667"/>
        <v>1.1600000000000499E-2</v>
      </c>
      <c r="AT861" s="250">
        <f t="shared" si="668"/>
        <v>4.6999999999997044E-3</v>
      </c>
      <c r="AV861" s="573">
        <f>'Raw Data'!AB861</f>
        <v>43528</v>
      </c>
      <c r="AW861" s="572">
        <f>'Raw Data'!AC861</f>
        <v>349.87</v>
      </c>
      <c r="AX861" s="572">
        <f t="shared" si="669"/>
        <v>321.988</v>
      </c>
    </row>
    <row r="862" spans="1:50">
      <c r="A862" s="292">
        <f>'Raw Data'!M870</f>
        <v>43293</v>
      </c>
      <c r="B862" s="13">
        <f>'Raw Data'!N870</f>
        <v>2837.6586000000002</v>
      </c>
      <c r="C862" s="14">
        <f t="shared" si="641"/>
        <v>2.1330431989530479E-2</v>
      </c>
      <c r="D862" s="15">
        <f t="shared" si="642"/>
        <v>1.6414181619346564E-2</v>
      </c>
      <c r="E862" s="291">
        <f>'Raw Data'!Q870</f>
        <v>3175.7</v>
      </c>
      <c r="F862" s="14">
        <f t="shared" si="643"/>
        <v>1.0678088755838021E-2</v>
      </c>
      <c r="G862" s="15">
        <f t="shared" si="644"/>
        <v>1.6758795348838233E-2</v>
      </c>
      <c r="H862" s="13">
        <f t="shared" si="645"/>
        <v>1.020994877325196</v>
      </c>
      <c r="J862" s="288">
        <f>'Raw Data'!A870</f>
        <v>43259</v>
      </c>
      <c r="K862" s="287">
        <f>'Raw Data'!H870</f>
        <v>3.1974</v>
      </c>
      <c r="L862" s="287">
        <f>'Raw Data'!J870</f>
        <v>0</v>
      </c>
      <c r="M862" s="287">
        <f t="shared" si="664"/>
        <v>-3.1974</v>
      </c>
      <c r="O862" s="275">
        <f>'Raw Data'!A872</f>
        <v>43263</v>
      </c>
      <c r="P862" s="274">
        <f>'Raw Data'!B872</f>
        <v>4.3520000000000003</v>
      </c>
      <c r="Q862" s="274">
        <f>'Raw Data'!C872</f>
        <v>2.9794</v>
      </c>
      <c r="R862" s="274">
        <f t="shared" si="648"/>
        <v>1.3726000000000003</v>
      </c>
      <c r="S862" s="274">
        <f>'Raw Data'!D872</f>
        <v>3.0560999999999998</v>
      </c>
      <c r="T862" s="15">
        <f t="shared" si="649"/>
        <v>5.6575372251413583E-2</v>
      </c>
      <c r="U862" s="15">
        <f t="shared" si="650"/>
        <v>8.6546755598962258E-2</v>
      </c>
      <c r="V862" s="274">
        <f>'Raw Data'!F872</f>
        <v>2.7888000000000002</v>
      </c>
      <c r="W862" s="274">
        <f t="shared" si="651"/>
        <v>0.26729999999999965</v>
      </c>
      <c r="Y862" s="275">
        <f>'Raw Data'!A870</f>
        <v>43259</v>
      </c>
      <c r="Z862" s="274">
        <f>'Raw Data'!G870</f>
        <v>5.2977999999999996</v>
      </c>
      <c r="AA862" s="274">
        <f>'Raw Data'!H870</f>
        <v>3.1974</v>
      </c>
      <c r="AB862" s="274">
        <f t="shared" si="653"/>
        <v>2.1003999999999996</v>
      </c>
      <c r="AC862" s="274">
        <f>'Raw Data'!I870</f>
        <v>3.6922000000000001</v>
      </c>
      <c r="AD862" s="12">
        <f t="shared" si="654"/>
        <v>3.0923664952102786E-3</v>
      </c>
      <c r="AE862" s="15">
        <f t="shared" si="655"/>
        <v>6.0619746341299581E-3</v>
      </c>
      <c r="AG862" s="298">
        <f>'Raw Data'!M870</f>
        <v>43293</v>
      </c>
      <c r="AH862" s="297">
        <f>'Raw Data'!N870</f>
        <v>2837.6586000000002</v>
      </c>
      <c r="AI862" s="14">
        <f t="shared" si="646"/>
        <v>2.1330431989530479E-2</v>
      </c>
      <c r="AJ862" s="15">
        <f t="shared" si="647"/>
        <v>1.6414181619346564E-2</v>
      </c>
      <c r="AK862" s="297">
        <f>'Raw Data'!R870+'Raw Data'!S870</f>
        <v>90118405.719900012</v>
      </c>
      <c r="AM862" s="251">
        <f>'Raw Data'!V870</f>
        <v>43214</v>
      </c>
      <c r="AN862" s="250">
        <f>IF('Raw Data'!W870=0,AN861,'Raw Data'!W870)</f>
        <v>6.3091999999999997</v>
      </c>
      <c r="AO862" s="15">
        <f t="shared" si="665"/>
        <v>7.6108331193296401E-4</v>
      </c>
      <c r="AP862" s="15">
        <f t="shared" si="666"/>
        <v>1.4982315406069807E-3</v>
      </c>
      <c r="AQ862" s="250">
        <f>IF('Raw Data'!Y870=0,AQ861,'Raw Data'!Y870)</f>
        <v>6.2963500000000003</v>
      </c>
      <c r="AR862" s="250">
        <f>IF('Raw Data'!X870=0,AR861,'Raw Data'!X870)</f>
        <v>6.3079000000000001</v>
      </c>
      <c r="AS862" s="250">
        <f t="shared" si="667"/>
        <v>1.1549999999999727E-2</v>
      </c>
      <c r="AT862" s="250">
        <f t="shared" si="668"/>
        <v>-1.2849999999999362E-2</v>
      </c>
      <c r="AV862" s="573">
        <f>'Raw Data'!AB862</f>
        <v>43529</v>
      </c>
      <c r="AW862" s="572">
        <f>'Raw Data'!AC862</f>
        <v>328.25</v>
      </c>
      <c r="AX862" s="572">
        <f t="shared" si="669"/>
        <v>315.31400000000002</v>
      </c>
    </row>
    <row r="863" spans="1:50">
      <c r="A863" s="292">
        <f>'Raw Data'!M871</f>
        <v>43294</v>
      </c>
      <c r="B863" s="13">
        <f>'Raw Data'!N871</f>
        <v>2831.1837</v>
      </c>
      <c r="C863" s="14">
        <f t="shared" si="641"/>
        <v>-2.2843827621454411E-3</v>
      </c>
      <c r="D863" s="15">
        <f t="shared" si="642"/>
        <v>1.5057299478009899E-2</v>
      </c>
      <c r="E863" s="291">
        <f>'Raw Data'!Q871</f>
        <v>3148.94</v>
      </c>
      <c r="F863" s="14">
        <f t="shared" si="643"/>
        <v>-8.4621922155897131E-3</v>
      </c>
      <c r="G863" s="15">
        <f t="shared" si="644"/>
        <v>1.6505843782112613E-2</v>
      </c>
      <c r="H863" s="13">
        <f t="shared" si="645"/>
        <v>1.0962021314790351</v>
      </c>
      <c r="J863" s="288">
        <f>'Raw Data'!A871</f>
        <v>43262</v>
      </c>
      <c r="K863" s="287">
        <f>'Raw Data'!H871</f>
        <v>3.2280000000000002</v>
      </c>
      <c r="L863" s="287">
        <f>'Raw Data'!J871</f>
        <v>0</v>
      </c>
      <c r="M863" s="287">
        <f t="shared" si="664"/>
        <v>-3.2280000000000002</v>
      </c>
      <c r="O863" s="298">
        <f>'Raw Data'!A873</f>
        <v>43264</v>
      </c>
      <c r="P863" s="297">
        <f>'Raw Data'!B873</f>
        <v>4.351</v>
      </c>
      <c r="Q863" s="297">
        <f>'Raw Data'!C873</f>
        <v>2.7953000000000001</v>
      </c>
      <c r="R863" s="297">
        <f t="shared" ref="R863:R876" si="670">P863-Q863</f>
        <v>1.5556999999999999</v>
      </c>
      <c r="S863" s="297">
        <f>'Raw Data'!D873</f>
        <v>3.2081</v>
      </c>
      <c r="T863" s="15">
        <f t="shared" ref="T863:T876" si="671">LN(S863/S862)</f>
        <v>4.8539268306261339E-2</v>
      </c>
      <c r="U863" s="15">
        <f t="shared" ref="U863:U876" si="672">_xlfn.STDEV.P(T846:T863)</f>
        <v>8.5715962715275582E-2</v>
      </c>
      <c r="V863" s="297">
        <f>'Raw Data'!F873</f>
        <v>2.8132000000000001</v>
      </c>
      <c r="W863" s="297">
        <f t="shared" ref="W863:W876" si="673">S863-V863</f>
        <v>0.39489999999999981</v>
      </c>
      <c r="Y863" s="275">
        <f>'Raw Data'!A871</f>
        <v>43262</v>
      </c>
      <c r="Z863" s="274">
        <f>'Raw Data'!G871</f>
        <v>5.3074000000000003</v>
      </c>
      <c r="AA863" s="274">
        <f>'Raw Data'!H871</f>
        <v>3.2280000000000002</v>
      </c>
      <c r="AB863" s="274">
        <f t="shared" si="653"/>
        <v>2.0794000000000001</v>
      </c>
      <c r="AC863" s="274">
        <f>'Raw Data'!I871</f>
        <v>3.6837</v>
      </c>
      <c r="AD863" s="12">
        <f t="shared" si="654"/>
        <v>-2.3048045018923781E-3</v>
      </c>
      <c r="AE863" s="15">
        <f t="shared" si="655"/>
        <v>6.0629554602567512E-3</v>
      </c>
      <c r="AG863" s="298">
        <f>'Raw Data'!M871</f>
        <v>43294</v>
      </c>
      <c r="AH863" s="297">
        <f>'Raw Data'!N871</f>
        <v>2831.1837</v>
      </c>
      <c r="AI863" s="14">
        <f t="shared" si="646"/>
        <v>-2.2843827621454411E-3</v>
      </c>
      <c r="AJ863" s="15">
        <f t="shared" si="647"/>
        <v>1.5057299478009899E-2</v>
      </c>
      <c r="AK863" s="297">
        <f>'Raw Data'!R871+'Raw Data'!S871</f>
        <v>89746245.319799989</v>
      </c>
      <c r="AM863" s="251">
        <f>'Raw Data'!V871</f>
        <v>43215</v>
      </c>
      <c r="AN863" s="250">
        <f>IF('Raw Data'!W871=0,AN862,'Raw Data'!W871)</f>
        <v>6.3204000000000002</v>
      </c>
      <c r="AO863" s="15">
        <f t="shared" si="665"/>
        <v>1.7736116640251619E-3</v>
      </c>
      <c r="AP863" s="15">
        <f t="shared" si="666"/>
        <v>1.453545863194385E-3</v>
      </c>
      <c r="AQ863" s="250">
        <f>IF('Raw Data'!Y871=0,AQ862,'Raw Data'!Y871)</f>
        <v>6.3220000000000001</v>
      </c>
      <c r="AR863" s="250">
        <f>IF('Raw Data'!X871=0,AR862,'Raw Data'!X871)</f>
        <v>6.3322000000000003</v>
      </c>
      <c r="AS863" s="250">
        <f t="shared" si="667"/>
        <v>1.0200000000000209E-2</v>
      </c>
      <c r="AT863" s="250">
        <f t="shared" si="668"/>
        <v>1.5999999999998238E-3</v>
      </c>
      <c r="AV863" s="573">
        <f>'Raw Data'!AB863</f>
        <v>43530</v>
      </c>
      <c r="AW863" s="572">
        <f>'Raw Data'!AC863</f>
        <v>361.95</v>
      </c>
      <c r="AX863" s="572">
        <f t="shared" si="669"/>
        <v>328.72999999999996</v>
      </c>
    </row>
    <row r="864" spans="1:50">
      <c r="A864" s="292">
        <f>'Raw Data'!M872</f>
        <v>43297</v>
      </c>
      <c r="B864" s="13">
        <f>'Raw Data'!N872</f>
        <v>2814.0418</v>
      </c>
      <c r="C864" s="14">
        <f t="shared" si="641"/>
        <v>-6.073079874674492E-3</v>
      </c>
      <c r="D864" s="15">
        <f t="shared" si="642"/>
        <v>1.278685536981824E-2</v>
      </c>
      <c r="E864" s="291">
        <f>'Raw Data'!Q872</f>
        <v>3088.26</v>
      </c>
      <c r="F864" s="14">
        <f t="shared" si="643"/>
        <v>-1.9458062760170945E-2</v>
      </c>
      <c r="G864" s="15">
        <f t="shared" si="644"/>
        <v>1.3846859840538015E-2</v>
      </c>
      <c r="H864" s="13">
        <f t="shared" si="645"/>
        <v>1.0828979792187048</v>
      </c>
      <c r="J864" s="288">
        <f>'Raw Data'!A872</f>
        <v>43263</v>
      </c>
      <c r="K864" s="287">
        <f>'Raw Data'!H872</f>
        <v>3.2143999999999999</v>
      </c>
      <c r="L864" s="287">
        <f>'Raw Data'!J872</f>
        <v>0</v>
      </c>
      <c r="M864" s="287">
        <f t="shared" si="664"/>
        <v>-3.2143999999999999</v>
      </c>
      <c r="O864" s="298">
        <f>'Raw Data'!A874</f>
        <v>43265</v>
      </c>
      <c r="P864" s="297">
        <f>'Raw Data'!B874</f>
        <v>4.351</v>
      </c>
      <c r="Q864" s="297">
        <f>'Raw Data'!C874</f>
        <v>2.8990999999999998</v>
      </c>
      <c r="R864" s="297">
        <f t="shared" si="670"/>
        <v>1.4519000000000002</v>
      </c>
      <c r="S864" s="297">
        <f>'Raw Data'!D874</f>
        <v>3.1888000000000001</v>
      </c>
      <c r="T864" s="15">
        <f t="shared" si="671"/>
        <v>-6.0341911118613565E-3</v>
      </c>
      <c r="U864" s="15">
        <f t="shared" si="672"/>
        <v>8.5767280133930535E-2</v>
      </c>
      <c r="V864" s="297">
        <f>'Raw Data'!F874</f>
        <v>2.8473999999999999</v>
      </c>
      <c r="W864" s="297">
        <f t="shared" si="673"/>
        <v>0.34140000000000015</v>
      </c>
      <c r="Y864" s="298">
        <f>'Raw Data'!A872</f>
        <v>43263</v>
      </c>
      <c r="Z864" s="297">
        <f>'Raw Data'!G872</f>
        <v>5.2610999999999999</v>
      </c>
      <c r="AA864" s="297">
        <f>'Raw Data'!H872</f>
        <v>3.2143999999999999</v>
      </c>
      <c r="AB864" s="297">
        <f t="shared" ref="AB864:AB874" si="674">Z864-AA864</f>
        <v>2.0467</v>
      </c>
      <c r="AC864" s="297">
        <f>'Raw Data'!I872</f>
        <v>3.6909000000000001</v>
      </c>
      <c r="AD864" s="12">
        <f t="shared" ref="AD864:AD874" si="675">LN(AC864/AC863)</f>
        <v>1.9526488996563533E-3</v>
      </c>
      <c r="AE864" s="15">
        <f t="shared" ref="AE864:AE874" si="676">_xlfn.STDEV.P(AD845:AD864)</f>
        <v>5.9314810752555663E-3</v>
      </c>
      <c r="AG864" s="298">
        <f>'Raw Data'!M872</f>
        <v>43297</v>
      </c>
      <c r="AH864" s="297">
        <f>'Raw Data'!N872</f>
        <v>2814.0418</v>
      </c>
      <c r="AI864" s="14">
        <f t="shared" si="646"/>
        <v>-6.073079874674492E-3</v>
      </c>
      <c r="AJ864" s="15">
        <f t="shared" si="647"/>
        <v>1.278685536981824E-2</v>
      </c>
      <c r="AK864" s="297">
        <f>'Raw Data'!R872+'Raw Data'!S872</f>
        <v>89785281.574300006</v>
      </c>
      <c r="AM864" s="251">
        <f>'Raw Data'!V872</f>
        <v>43216</v>
      </c>
      <c r="AN864" s="250">
        <f>IF('Raw Data'!W872=0,AN863,'Raw Data'!W872)</f>
        <v>6.33</v>
      </c>
      <c r="AO864" s="15">
        <f t="shared" si="665"/>
        <v>1.5177388608778417E-3</v>
      </c>
      <c r="AP864" s="15">
        <f t="shared" si="666"/>
        <v>1.479482730298892E-3</v>
      </c>
      <c r="AQ864" s="250">
        <f>IF('Raw Data'!Y872=0,AQ863,'Raw Data'!Y872)</f>
        <v>6.3276000000000003</v>
      </c>
      <c r="AR864" s="250">
        <f>IF('Raw Data'!X872=0,AR863,'Raw Data'!X872)</f>
        <v>6.3418000000000001</v>
      </c>
      <c r="AS864" s="250">
        <f t="shared" si="667"/>
        <v>1.4199999999999768E-2</v>
      </c>
      <c r="AT864" s="250">
        <f t="shared" si="668"/>
        <v>-2.3999999999997357E-3</v>
      </c>
      <c r="AV864" s="573">
        <f>'Raw Data'!AB864</f>
        <v>43531</v>
      </c>
      <c r="AW864" s="572">
        <f>'Raw Data'!AC864</f>
        <v>336.57</v>
      </c>
      <c r="AX864" s="572">
        <f t="shared" si="669"/>
        <v>336.64</v>
      </c>
    </row>
    <row r="865" spans="1:50">
      <c r="A865" s="330">
        <f>'Raw Data'!M873</f>
        <v>43298</v>
      </c>
      <c r="B865" s="13">
        <f>'Raw Data'!N873</f>
        <v>2798.1259</v>
      </c>
      <c r="C865" s="14">
        <f t="shared" ref="C865:C876" si="677">LN(B865/B864)</f>
        <v>-5.6719412248029512E-3</v>
      </c>
      <c r="D865" s="15">
        <f t="shared" ref="D865:D876" si="678">_xlfn.STDEV.P(C856:C865)</f>
        <v>1.2914923674747822E-2</v>
      </c>
      <c r="E865" s="329">
        <f>'Raw Data'!Q873</f>
        <v>3066.27</v>
      </c>
      <c r="F865" s="14">
        <f t="shared" ref="F865:F876" si="679">LN(E865/E864)</f>
        <v>-7.1459863147157856E-3</v>
      </c>
      <c r="G865" s="15">
        <f t="shared" ref="G865:G876" si="680">_xlfn.STDEV.P(F856:F865)</f>
        <v>1.4007558167311973E-2</v>
      </c>
      <c r="H865" s="13">
        <f t="shared" ref="H865:H876" si="681">G865/D865</f>
        <v>1.084602473857476</v>
      </c>
      <c r="J865" s="288">
        <f>'Raw Data'!A873</f>
        <v>43264</v>
      </c>
      <c r="K865" s="287">
        <f>'Raw Data'!H873</f>
        <v>3.2401</v>
      </c>
      <c r="L865" s="287">
        <f>'Raw Data'!J873</f>
        <v>0</v>
      </c>
      <c r="M865" s="287">
        <f t="shared" si="664"/>
        <v>-3.2401</v>
      </c>
      <c r="O865" s="298">
        <f>'Raw Data'!A875</f>
        <v>43266</v>
      </c>
      <c r="P865" s="297">
        <f>'Raw Data'!B875</f>
        <v>4.3520000000000003</v>
      </c>
      <c r="Q865" s="297">
        <f>'Raw Data'!C875</f>
        <v>2.9477000000000002</v>
      </c>
      <c r="R865" s="297">
        <f t="shared" si="670"/>
        <v>1.4043000000000001</v>
      </c>
      <c r="S865" s="297">
        <f>'Raw Data'!D875</f>
        <v>3.0329999999999999</v>
      </c>
      <c r="T865" s="15">
        <f t="shared" si="671"/>
        <v>-5.0092441769949182E-2</v>
      </c>
      <c r="U865" s="15">
        <f t="shared" si="672"/>
        <v>8.668863529521828E-2</v>
      </c>
      <c r="V865" s="297">
        <f>'Raw Data'!F875</f>
        <v>2.7627000000000002</v>
      </c>
      <c r="W865" s="297">
        <f t="shared" si="673"/>
        <v>0.27029999999999976</v>
      </c>
      <c r="Y865" s="298">
        <f>'Raw Data'!A873</f>
        <v>43264</v>
      </c>
      <c r="Z865" s="297">
        <f>'Raw Data'!G873</f>
        <v>5.2811000000000003</v>
      </c>
      <c r="AA865" s="297">
        <f>'Raw Data'!H873</f>
        <v>3.2401</v>
      </c>
      <c r="AB865" s="297">
        <f t="shared" si="674"/>
        <v>2.0410000000000004</v>
      </c>
      <c r="AC865" s="297">
        <f>'Raw Data'!I873</f>
        <v>3.7073999999999998</v>
      </c>
      <c r="AD865" s="12">
        <f t="shared" si="675"/>
        <v>4.4604915607559092E-3</v>
      </c>
      <c r="AE865" s="15">
        <f t="shared" si="676"/>
        <v>5.8175747539049791E-3</v>
      </c>
      <c r="AG865" s="298">
        <f>'Raw Data'!M873</f>
        <v>43298</v>
      </c>
      <c r="AH865" s="297">
        <f>'Raw Data'!N873</f>
        <v>2798.1259</v>
      </c>
      <c r="AI865" s="14">
        <f t="shared" si="646"/>
        <v>-5.6719412248029512E-3</v>
      </c>
      <c r="AJ865" s="15">
        <f t="shared" si="647"/>
        <v>1.2914923674747822E-2</v>
      </c>
      <c r="AK865" s="297">
        <f>'Raw Data'!R873+'Raw Data'!S873</f>
        <v>89866134.267900005</v>
      </c>
      <c r="AM865" s="251">
        <f>'Raw Data'!V873</f>
        <v>43217</v>
      </c>
      <c r="AN865" s="250">
        <f>IF('Raw Data'!W873=0,AN864,'Raw Data'!W873)</f>
        <v>6.3438999999999997</v>
      </c>
      <c r="AO865" s="15">
        <f t="shared" si="665"/>
        <v>2.1934851266267215E-3</v>
      </c>
      <c r="AP865" s="15">
        <f t="shared" si="666"/>
        <v>1.3580459423651618E-3</v>
      </c>
      <c r="AQ865" s="250">
        <f>IF('Raw Data'!Y873=0,AQ864,'Raw Data'!Y873)</f>
        <v>6.3200500000000002</v>
      </c>
      <c r="AR865" s="250">
        <f>IF('Raw Data'!X873=0,AR864,'Raw Data'!X873)</f>
        <v>6.3311999999999999</v>
      </c>
      <c r="AS865" s="250">
        <f t="shared" si="667"/>
        <v>1.1149999999999771E-2</v>
      </c>
      <c r="AT865" s="250">
        <f t="shared" si="668"/>
        <v>-2.3849999999999483E-2</v>
      </c>
      <c r="AV865" s="573">
        <f>'Raw Data'!AB865</f>
        <v>43532</v>
      </c>
      <c r="AW865" s="572">
        <f>'Raw Data'!AC865</f>
        <v>318.98</v>
      </c>
      <c r="AX865" s="572">
        <f t="shared" si="669"/>
        <v>339.12399999999997</v>
      </c>
    </row>
    <row r="866" spans="1:50">
      <c r="A866" s="330">
        <f>'Raw Data'!M874</f>
        <v>43299</v>
      </c>
      <c r="B866" s="13">
        <f>'Raw Data'!N874</f>
        <v>2787.2570000000001</v>
      </c>
      <c r="C866" s="14">
        <f t="shared" si="677"/>
        <v>-3.8919135586057457E-3</v>
      </c>
      <c r="D866" s="15">
        <f t="shared" si="678"/>
        <v>1.2546706206474426E-2</v>
      </c>
      <c r="E866" s="329">
        <f>'Raw Data'!Q874</f>
        <v>3060.4</v>
      </c>
      <c r="F866" s="14">
        <f t="shared" si="679"/>
        <v>-1.9162128190867327E-3</v>
      </c>
      <c r="G866" s="15">
        <f t="shared" si="680"/>
        <v>1.3980167149570245E-2</v>
      </c>
      <c r="H866" s="13">
        <f t="shared" si="681"/>
        <v>1.114249980792259</v>
      </c>
      <c r="J866" s="288">
        <f>'Raw Data'!A874</f>
        <v>43265</v>
      </c>
      <c r="K866" s="287">
        <f>'Raw Data'!H874</f>
        <v>3.2321</v>
      </c>
      <c r="L866" s="287">
        <f>'Raw Data'!J874</f>
        <v>0</v>
      </c>
      <c r="M866" s="287">
        <f t="shared" si="664"/>
        <v>-3.2321</v>
      </c>
      <c r="O866" s="298">
        <f>'Raw Data'!A876</f>
        <v>43270</v>
      </c>
      <c r="P866" s="297">
        <f>'Raw Data'!B876</f>
        <v>4.3460000000000001</v>
      </c>
      <c r="Q866" s="297">
        <f>'Raw Data'!C876</f>
        <v>2.93</v>
      </c>
      <c r="R866" s="297">
        <f t="shared" si="670"/>
        <v>1.4159999999999999</v>
      </c>
      <c r="S866" s="297">
        <f>'Raw Data'!D876</f>
        <v>3.0737000000000001</v>
      </c>
      <c r="T866" s="15">
        <f t="shared" si="671"/>
        <v>1.332981893440406E-2</v>
      </c>
      <c r="U866" s="15">
        <f t="shared" si="672"/>
        <v>8.6549710153380435E-2</v>
      </c>
      <c r="V866" s="297">
        <f>'Raw Data'!F876</f>
        <v>2.7660999999999998</v>
      </c>
      <c r="W866" s="297">
        <f t="shared" si="673"/>
        <v>0.30760000000000032</v>
      </c>
      <c r="Y866" s="298">
        <f>'Raw Data'!A874</f>
        <v>43265</v>
      </c>
      <c r="Z866" s="297">
        <f>'Raw Data'!G874</f>
        <v>5.2538</v>
      </c>
      <c r="AA866" s="297">
        <f>'Raw Data'!H874</f>
        <v>3.2321</v>
      </c>
      <c r="AB866" s="297">
        <f t="shared" si="674"/>
        <v>2.0217000000000001</v>
      </c>
      <c r="AC866" s="297">
        <f>'Raw Data'!I874</f>
        <v>3.6831</v>
      </c>
      <c r="AD866" s="12">
        <f t="shared" si="675"/>
        <v>-6.5760334400848473E-3</v>
      </c>
      <c r="AE866" s="15">
        <f t="shared" si="676"/>
        <v>5.945964454626535E-3</v>
      </c>
      <c r="AG866" s="330">
        <f>'Raw Data'!M874</f>
        <v>43299</v>
      </c>
      <c r="AH866" s="329">
        <f>'Raw Data'!N874</f>
        <v>2787.2570000000001</v>
      </c>
      <c r="AI866" s="14">
        <f t="shared" ref="AI866:AI880" si="682">LN(AH866/AH865)</f>
        <v>-3.8919135586057457E-3</v>
      </c>
      <c r="AJ866" s="15">
        <f t="shared" ref="AJ866:AJ880" si="683">_xlfn.STDEV.P(AI857:AI866)</f>
        <v>1.2546706206474426E-2</v>
      </c>
      <c r="AK866" s="329">
        <f>'Raw Data'!R874+'Raw Data'!S874</f>
        <v>89797523.390599996</v>
      </c>
      <c r="AM866" s="251">
        <f>'Raw Data'!V874</f>
        <v>43220</v>
      </c>
      <c r="AN866" s="250">
        <f>IF('Raw Data'!W874=0,AN865,'Raw Data'!W874)</f>
        <v>6.3438999999999997</v>
      </c>
      <c r="AO866" s="15">
        <f t="shared" si="665"/>
        <v>0</v>
      </c>
      <c r="AP866" s="15">
        <f t="shared" si="666"/>
        <v>1.3569808470511987E-3</v>
      </c>
      <c r="AQ866" s="250">
        <f>IF('Raw Data'!Y874=0,AQ865,'Raw Data'!Y874)</f>
        <v>6.3158000000000003</v>
      </c>
      <c r="AR866" s="250">
        <f>IF('Raw Data'!X874=0,AR865,'Raw Data'!X874)</f>
        <v>6.3273000000000001</v>
      </c>
      <c r="AS866" s="250">
        <f t="shared" si="667"/>
        <v>1.1499999999999844E-2</v>
      </c>
      <c r="AT866" s="250">
        <f t="shared" si="668"/>
        <v>-2.8099999999999348E-2</v>
      </c>
      <c r="AV866" s="573">
        <f>'Raw Data'!AB866</f>
        <v>43535</v>
      </c>
      <c r="AW866" s="572">
        <f>'Raw Data'!AC866</f>
        <v>294.35000000000002</v>
      </c>
      <c r="AX866" s="572">
        <f t="shared" si="669"/>
        <v>328.02</v>
      </c>
    </row>
    <row r="867" spans="1:50">
      <c r="A867" s="330">
        <f>'Raw Data'!M875</f>
        <v>43300</v>
      </c>
      <c r="B867" s="13">
        <f>'Raw Data'!N875</f>
        <v>2772.5454</v>
      </c>
      <c r="C867" s="14">
        <f t="shared" si="677"/>
        <v>-5.292142877364894E-3</v>
      </c>
      <c r="D867" s="15">
        <f t="shared" si="678"/>
        <v>1.2281252402644745E-2</v>
      </c>
      <c r="E867" s="329">
        <f>'Raw Data'!Q875</f>
        <v>3059.05</v>
      </c>
      <c r="F867" s="14">
        <f t="shared" si="679"/>
        <v>-4.4121612952158169E-4</v>
      </c>
      <c r="G867" s="15">
        <f t="shared" si="680"/>
        <v>1.3881576741130214E-2</v>
      </c>
      <c r="H867" s="13">
        <f t="shared" si="681"/>
        <v>1.1303062819668817</v>
      </c>
      <c r="J867" s="288">
        <f>'Raw Data'!A875</f>
        <v>43266</v>
      </c>
      <c r="K867" s="287">
        <f>'Raw Data'!H875</f>
        <v>3.2292999999999998</v>
      </c>
      <c r="L867" s="287">
        <f>'Raw Data'!J875</f>
        <v>0</v>
      </c>
      <c r="M867" s="287">
        <f t="shared" si="664"/>
        <v>-3.2292999999999998</v>
      </c>
      <c r="O867" s="298">
        <f>'Raw Data'!A877</f>
        <v>43271</v>
      </c>
      <c r="P867" s="297">
        <f>'Raw Data'!B877</f>
        <v>4.3339999999999996</v>
      </c>
      <c r="Q867" s="297">
        <f>'Raw Data'!C877</f>
        <v>2.9260000000000002</v>
      </c>
      <c r="R867" s="297">
        <f t="shared" si="670"/>
        <v>1.4079999999999995</v>
      </c>
      <c r="S867" s="297">
        <f>'Raw Data'!D877</f>
        <v>3.2002000000000002</v>
      </c>
      <c r="T867" s="15">
        <f t="shared" si="671"/>
        <v>4.0331260211789163E-2</v>
      </c>
      <c r="U867" s="15">
        <f t="shared" si="672"/>
        <v>8.6872586045352529E-2</v>
      </c>
      <c r="V867" s="297">
        <f>'Raw Data'!F877</f>
        <v>2.8140000000000001</v>
      </c>
      <c r="W867" s="297">
        <f t="shared" si="673"/>
        <v>0.3862000000000001</v>
      </c>
      <c r="Y867" s="298">
        <f>'Raw Data'!A875</f>
        <v>43266</v>
      </c>
      <c r="Z867" s="297">
        <f>'Raw Data'!G875</f>
        <v>5.3327999999999998</v>
      </c>
      <c r="AA867" s="297">
        <f>'Raw Data'!H875</f>
        <v>3.2292999999999998</v>
      </c>
      <c r="AB867" s="297">
        <f t="shared" si="674"/>
        <v>2.1034999999999999</v>
      </c>
      <c r="AC867" s="297">
        <f>'Raw Data'!I875</f>
        <v>3.6556000000000002</v>
      </c>
      <c r="AD867" s="12">
        <f t="shared" si="675"/>
        <v>-7.4945504568573627E-3</v>
      </c>
      <c r="AE867" s="15">
        <f t="shared" si="676"/>
        <v>6.024816599716455E-3</v>
      </c>
      <c r="AG867" s="330">
        <f>'Raw Data'!M875</f>
        <v>43300</v>
      </c>
      <c r="AH867" s="329">
        <f>'Raw Data'!N875</f>
        <v>2772.5454</v>
      </c>
      <c r="AI867" s="14">
        <f t="shared" si="682"/>
        <v>-5.292142877364894E-3</v>
      </c>
      <c r="AJ867" s="15">
        <f t="shared" si="683"/>
        <v>1.2281252402644745E-2</v>
      </c>
      <c r="AK867" s="329">
        <f>'Raw Data'!R875+'Raw Data'!S875</f>
        <v>89613622.080799997</v>
      </c>
      <c r="AM867" s="251">
        <f>'Raw Data'!V875</f>
        <v>43221</v>
      </c>
      <c r="AN867" s="250">
        <f>IF('Raw Data'!W875=0,AN866,'Raw Data'!W875)</f>
        <v>6.3438999999999997</v>
      </c>
      <c r="AO867" s="15">
        <f t="shared" si="665"/>
        <v>0</v>
      </c>
      <c r="AP867" s="15">
        <f t="shared" si="666"/>
        <v>1.3608510052241821E-3</v>
      </c>
      <c r="AQ867" s="250">
        <f>IF('Raw Data'!Y875=0,AQ866,'Raw Data'!Y875)</f>
        <v>6.33805</v>
      </c>
      <c r="AR867" s="250">
        <f>IF('Raw Data'!X875=0,AR866,'Raw Data'!X875)</f>
        <v>6.3273000000000001</v>
      </c>
      <c r="AS867" s="250">
        <f t="shared" si="667"/>
        <v>-1.0749999999999815E-2</v>
      </c>
      <c r="AT867" s="250">
        <f t="shared" si="668"/>
        <v>-5.8499999999996888E-3</v>
      </c>
      <c r="AV867" s="573">
        <f>'Raw Data'!AB867</f>
        <v>43536</v>
      </c>
      <c r="AW867" s="572">
        <f>'Raw Data'!AC867</f>
        <v>370.13</v>
      </c>
      <c r="AX867" s="572">
        <f t="shared" si="669"/>
        <v>336.39600000000002</v>
      </c>
    </row>
    <row r="868" spans="1:50">
      <c r="A868" s="330">
        <f>'Raw Data'!M876</f>
        <v>43301</v>
      </c>
      <c r="B868" s="13">
        <f>'Raw Data'!N876</f>
        <v>2829.2712000000001</v>
      </c>
      <c r="C868" s="14">
        <f t="shared" si="677"/>
        <v>2.0253336766707361E-2</v>
      </c>
      <c r="D868" s="15">
        <f t="shared" si="678"/>
        <v>1.3519988883035619E-2</v>
      </c>
      <c r="E868" s="329">
        <f>'Raw Data'!Q876</f>
        <v>3192.61</v>
      </c>
      <c r="F868" s="14">
        <f t="shared" si="679"/>
        <v>4.2734353840610612E-2</v>
      </c>
      <c r="G868" s="15">
        <f t="shared" si="680"/>
        <v>1.8976651345435615E-2</v>
      </c>
      <c r="H868" s="13">
        <f t="shared" si="681"/>
        <v>1.4035996264203157</v>
      </c>
      <c r="J868" s="288">
        <f>'Raw Data'!A876</f>
        <v>43270</v>
      </c>
      <c r="K868" s="287">
        <f>'Raw Data'!H876</f>
        <v>3.2181000000000002</v>
      </c>
      <c r="L868" s="287">
        <f>'Raw Data'!J876</f>
        <v>0</v>
      </c>
      <c r="M868" s="287">
        <f t="shared" si="664"/>
        <v>-3.2181000000000002</v>
      </c>
      <c r="O868" s="298">
        <f>'Raw Data'!A878</f>
        <v>43272</v>
      </c>
      <c r="P868" s="297">
        <f>'Raw Data'!B878</f>
        <v>4.3289999999999997</v>
      </c>
      <c r="Q868" s="297">
        <f>'Raw Data'!C878</f>
        <v>2.9121999999999999</v>
      </c>
      <c r="R868" s="297">
        <f t="shared" si="670"/>
        <v>1.4167999999999998</v>
      </c>
      <c r="S868" s="297">
        <f>'Raw Data'!D878</f>
        <v>3.1030000000000002</v>
      </c>
      <c r="T868" s="15">
        <f t="shared" si="671"/>
        <v>-3.0843922386394093E-2</v>
      </c>
      <c r="U868" s="15">
        <f t="shared" si="672"/>
        <v>6.9752081557179019E-2</v>
      </c>
      <c r="V868" s="297">
        <f>'Raw Data'!F878</f>
        <v>2.766</v>
      </c>
      <c r="W868" s="297">
        <f t="shared" si="673"/>
        <v>0.33700000000000019</v>
      </c>
      <c r="Y868" s="298">
        <f>'Raw Data'!A876</f>
        <v>43270</v>
      </c>
      <c r="Z868" s="297">
        <f>'Raw Data'!G876</f>
        <v>5.3014000000000001</v>
      </c>
      <c r="AA868" s="297">
        <f>'Raw Data'!H876</f>
        <v>3.2181000000000002</v>
      </c>
      <c r="AB868" s="297">
        <f t="shared" si="674"/>
        <v>2.0832999999999999</v>
      </c>
      <c r="AC868" s="297">
        <f>'Raw Data'!I876</f>
        <v>3.6286</v>
      </c>
      <c r="AD868" s="12">
        <f t="shared" si="675"/>
        <v>-7.4133394619837877E-3</v>
      </c>
      <c r="AE868" s="15">
        <f t="shared" si="676"/>
        <v>6.1056271316609553E-3</v>
      </c>
      <c r="AG868" s="330">
        <f>'Raw Data'!M876</f>
        <v>43301</v>
      </c>
      <c r="AH868" s="329">
        <f>'Raw Data'!N876</f>
        <v>2829.2712000000001</v>
      </c>
      <c r="AI868" s="14">
        <f t="shared" si="682"/>
        <v>2.0253336766707361E-2</v>
      </c>
      <c r="AJ868" s="15">
        <f t="shared" si="683"/>
        <v>1.3519988883035619E-2</v>
      </c>
      <c r="AK868" s="329">
        <f>'Raw Data'!R876+'Raw Data'!S876</f>
        <v>89364681.325599998</v>
      </c>
      <c r="AM868" s="259">
        <f>'Raw Data'!V876</f>
        <v>43222</v>
      </c>
      <c r="AN868" s="258">
        <f>IF('Raw Data'!W876=0,AN867,'Raw Data'!W876)</f>
        <v>6.3601999999999999</v>
      </c>
      <c r="AO868" s="15">
        <f t="shared" ref="AO868:AO872" si="684">LN(AN868/AN867)</f>
        <v>2.5661021157675238E-3</v>
      </c>
      <c r="AP868" s="15">
        <f t="shared" ref="AP868:AP872" si="685">_xlfn.STDEV.P(AO849:AO868)</f>
        <v>1.3685318691550648E-3</v>
      </c>
      <c r="AQ868" s="258">
        <f>IF('Raw Data'!Y876=0,AQ867,'Raw Data'!Y876)</f>
        <v>6.3749000000000002</v>
      </c>
      <c r="AR868" s="258">
        <f>IF('Raw Data'!X876=0,AR867,'Raw Data'!X876)</f>
        <v>6.3864999999999998</v>
      </c>
      <c r="AS868" s="258">
        <f t="shared" ref="AS868:AS872" si="686">AR868-AQ868</f>
        <v>1.1599999999999611E-2</v>
      </c>
      <c r="AT868" s="258">
        <f t="shared" ref="AT868:AT872" si="687">AQ868-AN868</f>
        <v>1.4700000000000379E-2</v>
      </c>
      <c r="AV868" s="573">
        <f>'Raw Data'!AB868</f>
        <v>43537</v>
      </c>
      <c r="AW868" s="572">
        <f>'Raw Data'!AC868</f>
        <v>369.49</v>
      </c>
      <c r="AX868" s="572">
        <f t="shared" si="669"/>
        <v>337.904</v>
      </c>
    </row>
    <row r="869" spans="1:50">
      <c r="A869" s="330">
        <f>'Raw Data'!M877</f>
        <v>43304</v>
      </c>
      <c r="B869" s="13">
        <f>'Raw Data'!N877</f>
        <v>2859.5423999999998</v>
      </c>
      <c r="C869" s="14">
        <f t="shared" si="677"/>
        <v>1.0642460042659939E-2</v>
      </c>
      <c r="D869" s="15">
        <f t="shared" si="678"/>
        <v>1.1863607194684916E-2</v>
      </c>
      <c r="E869" s="329">
        <f>'Raw Data'!Q877</f>
        <v>3250.45</v>
      </c>
      <c r="F869" s="14">
        <f t="shared" si="679"/>
        <v>1.7954684208544784E-2</v>
      </c>
      <c r="G869" s="15">
        <f t="shared" si="680"/>
        <v>1.7048962468446827E-2</v>
      </c>
      <c r="H869" s="13">
        <f t="shared" si="681"/>
        <v>1.4370808295208082</v>
      </c>
      <c r="J869" s="288">
        <f>'Raw Data'!A877</f>
        <v>43271</v>
      </c>
      <c r="K869" s="287">
        <f>'Raw Data'!H877</f>
        <v>3.2071999999999998</v>
      </c>
      <c r="L869" s="287">
        <f>'Raw Data'!J877</f>
        <v>0</v>
      </c>
      <c r="M869" s="287">
        <f t="shared" si="664"/>
        <v>-3.2071999999999998</v>
      </c>
      <c r="O869" s="298">
        <f>'Raw Data'!A879</f>
        <v>43273</v>
      </c>
      <c r="P869" s="297">
        <f>'Raw Data'!B879</f>
        <v>4.3049999999999997</v>
      </c>
      <c r="Q869" s="297">
        <f>'Raw Data'!C879</f>
        <v>2.9899</v>
      </c>
      <c r="R869" s="297">
        <f t="shared" si="670"/>
        <v>1.3150999999999997</v>
      </c>
      <c r="S869" s="297">
        <f>'Raw Data'!D879</f>
        <v>2.9192</v>
      </c>
      <c r="T869" s="15">
        <f t="shared" si="671"/>
        <v>-6.1059779326142406E-2</v>
      </c>
      <c r="U869" s="15">
        <f t="shared" si="672"/>
        <v>6.9859450181554705E-2</v>
      </c>
      <c r="V869" s="297">
        <f>'Raw Data'!F879</f>
        <v>2.726</v>
      </c>
      <c r="W869" s="297">
        <f t="shared" si="673"/>
        <v>0.19320000000000004</v>
      </c>
      <c r="Y869" s="298">
        <f>'Raw Data'!A877</f>
        <v>43271</v>
      </c>
      <c r="Z869" s="297">
        <f>'Raw Data'!G877</f>
        <v>5.3304</v>
      </c>
      <c r="AA869" s="297">
        <f>'Raw Data'!H877</f>
        <v>3.2071999999999998</v>
      </c>
      <c r="AB869" s="297">
        <f t="shared" si="674"/>
        <v>2.1232000000000002</v>
      </c>
      <c r="AC869" s="297">
        <f>'Raw Data'!I877</f>
        <v>3.6303999999999998</v>
      </c>
      <c r="AD869" s="12">
        <f t="shared" si="675"/>
        <v>4.959360895144901E-4</v>
      </c>
      <c r="AE869" s="15">
        <f t="shared" si="676"/>
        <v>5.9355729866030858E-3</v>
      </c>
      <c r="AG869" s="330">
        <f>'Raw Data'!M877</f>
        <v>43304</v>
      </c>
      <c r="AH869" s="329">
        <f>'Raw Data'!N877</f>
        <v>2859.5423999999998</v>
      </c>
      <c r="AI869" s="14">
        <f t="shared" si="682"/>
        <v>1.0642460042659939E-2</v>
      </c>
      <c r="AJ869" s="15">
        <f t="shared" si="683"/>
        <v>1.1863607194684916E-2</v>
      </c>
      <c r="AK869" s="329">
        <f>'Raw Data'!R877+'Raw Data'!S877</f>
        <v>89227056.734499991</v>
      </c>
      <c r="AM869" s="259">
        <f>'Raw Data'!V877</f>
        <v>43223</v>
      </c>
      <c r="AN869" s="258">
        <f>IF('Raw Data'!W877=0,AN868,'Raw Data'!W877)</f>
        <v>6.3532000000000002</v>
      </c>
      <c r="AO869" s="15">
        <f t="shared" si="684"/>
        <v>-1.1012004196161935E-3</v>
      </c>
      <c r="AP869" s="15">
        <f t="shared" si="685"/>
        <v>1.4081656553267222E-3</v>
      </c>
      <c r="AQ869" s="258">
        <f>IF('Raw Data'!Y877=0,AQ868,'Raw Data'!Y877)</f>
        <v>6.3440000000000003</v>
      </c>
      <c r="AR869" s="258">
        <f>IF('Raw Data'!X877=0,AR868,'Raw Data'!X877)</f>
        <v>6.3539000000000003</v>
      </c>
      <c r="AS869" s="258">
        <f t="shared" si="686"/>
        <v>9.9000000000000199E-3</v>
      </c>
      <c r="AT869" s="258">
        <f t="shared" si="687"/>
        <v>-9.1999999999998749E-3</v>
      </c>
      <c r="AV869" s="573">
        <f>'Raw Data'!AB869</f>
        <v>43538</v>
      </c>
      <c r="AW869" s="572">
        <f>'Raw Data'!AC869</f>
        <v>296.56</v>
      </c>
      <c r="AX869" s="572">
        <f t="shared" si="669"/>
        <v>329.90199999999999</v>
      </c>
    </row>
    <row r="870" spans="1:50">
      <c r="A870" s="330">
        <f>'Raw Data'!M878</f>
        <v>43305</v>
      </c>
      <c r="B870" s="13">
        <f>'Raw Data'!N878</f>
        <v>2905.5617999999999</v>
      </c>
      <c r="C870" s="14">
        <f t="shared" si="677"/>
        <v>1.5965150281586703E-2</v>
      </c>
      <c r="D870" s="15">
        <f t="shared" si="678"/>
        <v>1.2622428638698342E-2</v>
      </c>
      <c r="E870" s="329">
        <f>'Raw Data'!Q878</f>
        <v>3264.25</v>
      </c>
      <c r="F870" s="14">
        <f t="shared" si="679"/>
        <v>4.236579010817353E-3</v>
      </c>
      <c r="G870" s="15">
        <f t="shared" si="680"/>
        <v>1.6951295918343923E-2</v>
      </c>
      <c r="H870" s="13">
        <f t="shared" si="681"/>
        <v>1.3429504260672918</v>
      </c>
      <c r="J870" s="288">
        <f>'Raw Data'!A878</f>
        <v>43272</v>
      </c>
      <c r="K870" s="287">
        <f>'Raw Data'!H878</f>
        <v>3.2722000000000002</v>
      </c>
      <c r="L870" s="287">
        <f>'Raw Data'!J878</f>
        <v>0</v>
      </c>
      <c r="M870" s="287">
        <f t="shared" si="664"/>
        <v>-3.2722000000000002</v>
      </c>
      <c r="O870" s="298">
        <f>'Raw Data'!A880</f>
        <v>43276</v>
      </c>
      <c r="P870" s="297">
        <f>'Raw Data'!B880</f>
        <v>4.2720000000000002</v>
      </c>
      <c r="Q870" s="297">
        <f>'Raw Data'!C880</f>
        <v>3.0215000000000001</v>
      </c>
      <c r="R870" s="297">
        <f t="shared" si="670"/>
        <v>1.2505000000000002</v>
      </c>
      <c r="S870" s="297">
        <f>'Raw Data'!D880</f>
        <v>4.0178000000000003</v>
      </c>
      <c r="T870" s="15">
        <f t="shared" si="671"/>
        <v>0.31942488300581112</v>
      </c>
      <c r="U870" s="15">
        <f t="shared" si="672"/>
        <v>0.10190077297175543</v>
      </c>
      <c r="V870" s="297">
        <f>'Raw Data'!F880</f>
        <v>2.8065000000000002</v>
      </c>
      <c r="W870" s="297">
        <f t="shared" si="673"/>
        <v>1.2113</v>
      </c>
      <c r="Y870" s="298">
        <f>'Raw Data'!A878</f>
        <v>43272</v>
      </c>
      <c r="Z870" s="297">
        <f>'Raw Data'!G878</f>
        <v>5.3616000000000001</v>
      </c>
      <c r="AA870" s="297">
        <f>'Raw Data'!H878</f>
        <v>3.2722000000000002</v>
      </c>
      <c r="AB870" s="297">
        <f t="shared" si="674"/>
        <v>2.0893999999999999</v>
      </c>
      <c r="AC870" s="297">
        <f>'Raw Data'!I878</f>
        <v>3.6284000000000001</v>
      </c>
      <c r="AD870" s="12">
        <f t="shared" si="675"/>
        <v>-5.510552847881444E-4</v>
      </c>
      <c r="AE870" s="15">
        <f t="shared" si="676"/>
        <v>5.9320014383500864E-3</v>
      </c>
      <c r="AG870" s="330">
        <f>'Raw Data'!M878</f>
        <v>43305</v>
      </c>
      <c r="AH870" s="329">
        <f>'Raw Data'!N878</f>
        <v>2905.5617999999999</v>
      </c>
      <c r="AI870" s="14">
        <f t="shared" si="682"/>
        <v>1.5965150281586703E-2</v>
      </c>
      <c r="AJ870" s="15">
        <f t="shared" si="683"/>
        <v>1.2622428638698342E-2</v>
      </c>
      <c r="AK870" s="329">
        <f>'Raw Data'!R878+'Raw Data'!S878</f>
        <v>89210108.540199995</v>
      </c>
      <c r="AM870" s="259">
        <f>'Raw Data'!V878</f>
        <v>43224</v>
      </c>
      <c r="AN870" s="258">
        <f>IF('Raw Data'!W878=0,AN869,'Raw Data'!W878)</f>
        <v>6.3589000000000002</v>
      </c>
      <c r="AO870" s="15">
        <f t="shared" si="684"/>
        <v>8.9678343971558085E-4</v>
      </c>
      <c r="AP870" s="15">
        <f t="shared" si="685"/>
        <v>1.4083162292342008E-3</v>
      </c>
      <c r="AQ870" s="258">
        <f>IF('Raw Data'!Y878=0,AQ869,'Raw Data'!Y878)</f>
        <v>6.3548</v>
      </c>
      <c r="AR870" s="258">
        <f>IF('Raw Data'!X878=0,AR869,'Raw Data'!X878)</f>
        <v>6.3659999999999997</v>
      </c>
      <c r="AS870" s="258">
        <f t="shared" si="686"/>
        <v>1.1199999999999655E-2</v>
      </c>
      <c r="AT870" s="258">
        <f t="shared" si="687"/>
        <v>-4.1000000000002146E-3</v>
      </c>
      <c r="AV870" s="573">
        <f>'Raw Data'!AB870</f>
        <v>43539</v>
      </c>
      <c r="AW870" s="572">
        <f>'Raw Data'!AC870</f>
        <v>270.51</v>
      </c>
      <c r="AX870" s="572">
        <f t="shared" si="669"/>
        <v>320.20799999999997</v>
      </c>
    </row>
    <row r="871" spans="1:50">
      <c r="A871" s="330">
        <f>'Raw Data'!M879</f>
        <v>43306</v>
      </c>
      <c r="B871" s="13">
        <f>'Raw Data'!N879</f>
        <v>2903.6466999999998</v>
      </c>
      <c r="C871" s="14">
        <f t="shared" si="677"/>
        <v>-6.5933253019845892E-4</v>
      </c>
      <c r="D871" s="15">
        <f t="shared" si="678"/>
        <v>1.0746066058648794E-2</v>
      </c>
      <c r="E871" s="329">
        <f>'Raw Data'!Q879</f>
        <v>3269.79</v>
      </c>
      <c r="F871" s="14">
        <f t="shared" si="679"/>
        <v>1.6957353574606458E-3</v>
      </c>
      <c r="G871" s="15">
        <f t="shared" si="680"/>
        <v>1.6216011344229897E-2</v>
      </c>
      <c r="H871" s="13">
        <f t="shared" si="681"/>
        <v>1.5090183938687691</v>
      </c>
      <c r="J871" s="304">
        <f>'Raw Data'!A879</f>
        <v>43273</v>
      </c>
      <c r="K871" s="303">
        <f>'Raw Data'!H879</f>
        <v>3.2944</v>
      </c>
      <c r="L871" s="303">
        <f>'Raw Data'!J879</f>
        <v>0</v>
      </c>
      <c r="M871" s="303">
        <f t="shared" ref="M871:M877" si="688">L871-K871</f>
        <v>-3.2944</v>
      </c>
      <c r="O871" s="298">
        <f>'Raw Data'!A881</f>
        <v>43277</v>
      </c>
      <c r="P871" s="297">
        <f>'Raw Data'!B881</f>
        <v>4.2610000000000001</v>
      </c>
      <c r="Q871" s="297">
        <f>'Raw Data'!C881</f>
        <v>3.0068999999999999</v>
      </c>
      <c r="R871" s="297">
        <f t="shared" si="670"/>
        <v>1.2541000000000002</v>
      </c>
      <c r="S871" s="297">
        <f>'Raw Data'!D881</f>
        <v>4.5147000000000004</v>
      </c>
      <c r="T871" s="15">
        <f t="shared" si="671"/>
        <v>0.11660425033273371</v>
      </c>
      <c r="U871" s="15">
        <f t="shared" si="672"/>
        <v>0.10227026741849465</v>
      </c>
      <c r="V871" s="297">
        <f>'Raw Data'!F881</f>
        <v>2.8094999999999999</v>
      </c>
      <c r="W871" s="297">
        <f t="shared" si="673"/>
        <v>1.7052000000000005</v>
      </c>
      <c r="Y871" s="298">
        <f>'Raw Data'!A879</f>
        <v>43273</v>
      </c>
      <c r="Z871" s="297">
        <f>'Raw Data'!G879</f>
        <v>5.3452000000000002</v>
      </c>
      <c r="AA871" s="297">
        <f>'Raw Data'!H879</f>
        <v>3.2944</v>
      </c>
      <c r="AB871" s="297">
        <f t="shared" si="674"/>
        <v>2.0508000000000002</v>
      </c>
      <c r="AC871" s="297">
        <f>'Raw Data'!I879</f>
        <v>3.6049000000000002</v>
      </c>
      <c r="AD871" s="12">
        <f t="shared" si="675"/>
        <v>-6.4977486575198955E-3</v>
      </c>
      <c r="AE871" s="15">
        <f t="shared" si="676"/>
        <v>5.9446369200570276E-3</v>
      </c>
      <c r="AG871" s="330">
        <f>'Raw Data'!M879</f>
        <v>43306</v>
      </c>
      <c r="AH871" s="329">
        <f>'Raw Data'!N879</f>
        <v>2903.6466999999998</v>
      </c>
      <c r="AI871" s="14">
        <f t="shared" si="682"/>
        <v>-6.5933253019845892E-4</v>
      </c>
      <c r="AJ871" s="15">
        <f t="shared" si="683"/>
        <v>1.0746066058648794E-2</v>
      </c>
      <c r="AK871" s="329">
        <f>'Raw Data'!R879+'Raw Data'!S879</f>
        <v>89327912.679700002</v>
      </c>
      <c r="AM871" s="259">
        <f>'Raw Data'!V879</f>
        <v>43227</v>
      </c>
      <c r="AN871" s="258">
        <f>IF('Raw Data'!W879=0,AN870,'Raw Data'!W879)</f>
        <v>6.3648999999999996</v>
      </c>
      <c r="AO871" s="15">
        <f t="shared" si="684"/>
        <v>9.4311454828458082E-4</v>
      </c>
      <c r="AP871" s="15">
        <f t="shared" si="685"/>
        <v>1.3840269126263155E-3</v>
      </c>
      <c r="AQ871" s="258">
        <f>IF('Raw Data'!Y879=0,AQ870,'Raw Data'!Y879)</f>
        <v>6.3599500000000004</v>
      </c>
      <c r="AR871" s="258">
        <f>IF('Raw Data'!X879=0,AR870,'Raw Data'!X879)</f>
        <v>6.3659999999999997</v>
      </c>
      <c r="AS871" s="258">
        <f t="shared" si="686"/>
        <v>6.0499999999992227E-3</v>
      </c>
      <c r="AT871" s="258">
        <f t="shared" si="687"/>
        <v>-4.9499999999991218E-3</v>
      </c>
      <c r="AV871" s="573">
        <f>'Raw Data'!AB871</f>
        <v>43542</v>
      </c>
      <c r="AW871" s="572">
        <f>'Raw Data'!AC871</f>
        <v>317.51</v>
      </c>
      <c r="AX871" s="572">
        <f t="shared" si="669"/>
        <v>324.84000000000003</v>
      </c>
    </row>
    <row r="872" spans="1:50">
      <c r="A872" s="330">
        <f>'Raw Data'!M880</f>
        <v>43307</v>
      </c>
      <c r="B872" s="13">
        <f>'Raw Data'!N880</f>
        <v>2882.2253999999998</v>
      </c>
      <c r="C872" s="14">
        <f t="shared" si="677"/>
        <v>-7.4047256859803047E-3</v>
      </c>
      <c r="D872" s="15">
        <f t="shared" si="678"/>
        <v>9.6267926907916204E-3</v>
      </c>
      <c r="E872" s="329">
        <f>'Raw Data'!Q880</f>
        <v>3250.7</v>
      </c>
      <c r="F872" s="14">
        <f t="shared" si="679"/>
        <v>-5.8554048983770002E-3</v>
      </c>
      <c r="G872" s="15">
        <f t="shared" si="680"/>
        <v>1.6292255663677677E-2</v>
      </c>
      <c r="H872" s="13">
        <f t="shared" si="681"/>
        <v>1.692386674043767</v>
      </c>
      <c r="J872" s="304">
        <f>'Raw Data'!A880</f>
        <v>43276</v>
      </c>
      <c r="K872" s="303">
        <f>'Raw Data'!H880</f>
        <v>3.2974000000000001</v>
      </c>
      <c r="L872" s="303">
        <f>'Raw Data'!J880</f>
        <v>0</v>
      </c>
      <c r="M872" s="303">
        <f t="shared" si="688"/>
        <v>-3.2974000000000001</v>
      </c>
      <c r="O872" s="298">
        <f>'Raw Data'!A882</f>
        <v>43278</v>
      </c>
      <c r="P872" s="297">
        <f>'Raw Data'!B882</f>
        <v>4.242</v>
      </c>
      <c r="Q872" s="297">
        <f>'Raw Data'!C882</f>
        <v>2.7250999999999999</v>
      </c>
      <c r="R872" s="297">
        <f t="shared" si="670"/>
        <v>1.5169000000000001</v>
      </c>
      <c r="S872" s="297">
        <f>'Raw Data'!D882</f>
        <v>4.3364000000000003</v>
      </c>
      <c r="T872" s="15">
        <f t="shared" si="671"/>
        <v>-4.0294228673645925E-2</v>
      </c>
      <c r="U872" s="15">
        <f t="shared" si="672"/>
        <v>9.859712691551463E-2</v>
      </c>
      <c r="V872" s="297">
        <f>'Raw Data'!F882</f>
        <v>2.8658999999999999</v>
      </c>
      <c r="W872" s="297">
        <f t="shared" si="673"/>
        <v>1.4705000000000004</v>
      </c>
      <c r="Y872" s="298">
        <f>'Raw Data'!A880</f>
        <v>43276</v>
      </c>
      <c r="Z872" s="297">
        <f>'Raw Data'!G880</f>
        <v>5.3189000000000002</v>
      </c>
      <c r="AA872" s="297">
        <f>'Raw Data'!H880</f>
        <v>3.2974000000000001</v>
      </c>
      <c r="AB872" s="297">
        <f t="shared" si="674"/>
        <v>2.0215000000000001</v>
      </c>
      <c r="AC872" s="297">
        <f>'Raw Data'!I880</f>
        <v>3.6141000000000001</v>
      </c>
      <c r="AD872" s="12">
        <f t="shared" si="675"/>
        <v>2.5488308576475469E-3</v>
      </c>
      <c r="AE872" s="15">
        <f t="shared" si="676"/>
        <v>5.7580429365257169E-3</v>
      </c>
      <c r="AG872" s="330">
        <f>'Raw Data'!M880</f>
        <v>43307</v>
      </c>
      <c r="AH872" s="329">
        <f>'Raw Data'!N880</f>
        <v>2882.2253999999998</v>
      </c>
      <c r="AI872" s="14">
        <f t="shared" si="682"/>
        <v>-7.4047256859803047E-3</v>
      </c>
      <c r="AJ872" s="15">
        <f t="shared" si="683"/>
        <v>9.6267926907916204E-3</v>
      </c>
      <c r="AK872" s="329">
        <f>'Raw Data'!R880+'Raw Data'!S880</f>
        <v>89526181.208499998</v>
      </c>
      <c r="AM872" s="259">
        <f>'Raw Data'!V880</f>
        <v>43228</v>
      </c>
      <c r="AN872" s="258">
        <f>IF('Raw Data'!W880=0,AN871,'Raw Data'!W880)</f>
        <v>6.3676000000000004</v>
      </c>
      <c r="AO872" s="15">
        <f t="shared" si="684"/>
        <v>4.2411153198067714E-4</v>
      </c>
      <c r="AP872" s="15">
        <f t="shared" si="685"/>
        <v>1.2348668320003582E-3</v>
      </c>
      <c r="AQ872" s="258">
        <f>IF('Raw Data'!Y880=0,AQ871,'Raw Data'!Y880)</f>
        <v>6.3661000000000003</v>
      </c>
      <c r="AR872" s="258">
        <f>IF('Raw Data'!X880=0,AR871,'Raw Data'!X880)</f>
        <v>6.3761000000000001</v>
      </c>
      <c r="AS872" s="258">
        <f t="shared" si="686"/>
        <v>9.9999999999997868E-3</v>
      </c>
      <c r="AT872" s="258">
        <f t="shared" si="687"/>
        <v>-1.5000000000000568E-3</v>
      </c>
      <c r="AV872" s="573">
        <f>'Raw Data'!AB872</f>
        <v>43543</v>
      </c>
      <c r="AW872" s="572">
        <f>'Raw Data'!AC872</f>
        <v>284.08999999999997</v>
      </c>
      <c r="AX872" s="572">
        <f t="shared" si="669"/>
        <v>307.63199999999995</v>
      </c>
    </row>
    <row r="873" spans="1:50">
      <c r="A873" s="330">
        <f>'Raw Data'!M881</f>
        <v>43308</v>
      </c>
      <c r="B873" s="13">
        <f>'Raw Data'!N881</f>
        <v>2873.5938000000001</v>
      </c>
      <c r="C873" s="14">
        <f t="shared" si="677"/>
        <v>-2.9992625447707913E-3</v>
      </c>
      <c r="D873" s="15">
        <f t="shared" si="678"/>
        <v>9.6576679204643887E-3</v>
      </c>
      <c r="E873" s="329">
        <f>'Raw Data'!Q881</f>
        <v>3240.94</v>
      </c>
      <c r="F873" s="14">
        <f t="shared" si="679"/>
        <v>-3.006946581738142E-3</v>
      </c>
      <c r="G873" s="15">
        <f t="shared" si="680"/>
        <v>1.6010513530247881E-2</v>
      </c>
      <c r="H873" s="13">
        <f t="shared" si="681"/>
        <v>1.6578032773649165</v>
      </c>
      <c r="J873" s="304">
        <f>'Raw Data'!A881</f>
        <v>43277</v>
      </c>
      <c r="K873" s="303">
        <f>'Raw Data'!H881</f>
        <v>3.2759999999999998</v>
      </c>
      <c r="L873" s="303">
        <f>'Raw Data'!J881</f>
        <v>0</v>
      </c>
      <c r="M873" s="303">
        <f t="shared" si="688"/>
        <v>-3.2759999999999998</v>
      </c>
      <c r="O873" s="298">
        <f>'Raw Data'!A883</f>
        <v>43279</v>
      </c>
      <c r="P873" s="297">
        <f>'Raw Data'!B883</f>
        <v>4.1920000000000002</v>
      </c>
      <c r="Q873" s="297">
        <f>'Raw Data'!C883</f>
        <v>2.8963999999999999</v>
      </c>
      <c r="R873" s="297">
        <f t="shared" si="670"/>
        <v>1.2956000000000003</v>
      </c>
      <c r="S873" s="297">
        <f>'Raw Data'!D883</f>
        <v>4.5906000000000002</v>
      </c>
      <c r="T873" s="15">
        <f t="shared" si="671"/>
        <v>5.6966223678724545E-2</v>
      </c>
      <c r="U873" s="15">
        <f t="shared" si="672"/>
        <v>8.674427565286566E-2</v>
      </c>
      <c r="V873" s="297">
        <f>'Raw Data'!F883</f>
        <v>2.8892000000000002</v>
      </c>
      <c r="W873" s="297">
        <f t="shared" si="673"/>
        <v>1.7014</v>
      </c>
      <c r="Y873" s="298">
        <f>'Raw Data'!A881</f>
        <v>43277</v>
      </c>
      <c r="Z873" s="297">
        <f>'Raw Data'!G881</f>
        <v>5.3025000000000002</v>
      </c>
      <c r="AA873" s="297">
        <f>'Raw Data'!H881</f>
        <v>3.2759999999999998</v>
      </c>
      <c r="AB873" s="297">
        <f t="shared" si="674"/>
        <v>2.0265000000000004</v>
      </c>
      <c r="AC873" s="297">
        <f>'Raw Data'!I881</f>
        <v>3.6215000000000002</v>
      </c>
      <c r="AD873" s="12">
        <f t="shared" si="675"/>
        <v>2.0454426944639999E-3</v>
      </c>
      <c r="AE873" s="15">
        <f t="shared" si="676"/>
        <v>5.7785020879507678E-3</v>
      </c>
      <c r="AG873" s="330">
        <f>'Raw Data'!M881</f>
        <v>43308</v>
      </c>
      <c r="AH873" s="329">
        <f>'Raw Data'!N881</f>
        <v>2873.5938000000001</v>
      </c>
      <c r="AI873" s="14">
        <f t="shared" si="682"/>
        <v>-2.9992625447707913E-3</v>
      </c>
      <c r="AJ873" s="15">
        <f t="shared" si="683"/>
        <v>9.6576679204643887E-3</v>
      </c>
      <c r="AK873" s="329">
        <f>'Raw Data'!R881+'Raw Data'!S881</f>
        <v>89245029.756500006</v>
      </c>
      <c r="AM873" s="267">
        <f>'Raw Data'!V881</f>
        <v>43229</v>
      </c>
      <c r="AN873" s="266">
        <f>IF('Raw Data'!W881=0,AN872,'Raw Data'!W881)</f>
        <v>6.3784000000000001</v>
      </c>
      <c r="AO873" s="15">
        <f t="shared" ref="AO873:AO889" si="689">LN(AN873/AN872)</f>
        <v>1.6946497073048771E-3</v>
      </c>
      <c r="AP873" s="15">
        <f t="shared" ref="AP873:AP889" si="690">_xlfn.STDEV.P(AO854:AO873)</f>
        <v>1.1500436104307597E-3</v>
      </c>
      <c r="AQ873" s="266">
        <f>IF('Raw Data'!Y881=0,AQ872,'Raw Data'!Y881)</f>
        <v>6.3648499999999997</v>
      </c>
      <c r="AR873" s="266">
        <f>IF('Raw Data'!X881=0,AR872,'Raw Data'!X881)</f>
        <v>6.3746999999999998</v>
      </c>
      <c r="AS873" s="266">
        <f t="shared" ref="AS873:AS889" si="691">AR873-AQ873</f>
        <v>9.8500000000001364E-3</v>
      </c>
      <c r="AT873" s="266">
        <f t="shared" ref="AT873:AT889" si="692">AQ873-AN873</f>
        <v>-1.3550000000000395E-2</v>
      </c>
      <c r="AV873" s="573">
        <f>'Raw Data'!AB873</f>
        <v>43544</v>
      </c>
      <c r="AW873" s="572">
        <f>'Raw Data'!AC873</f>
        <v>334.56</v>
      </c>
      <c r="AX873" s="572">
        <f t="shared" si="669"/>
        <v>300.64599999999996</v>
      </c>
    </row>
    <row r="874" spans="1:50">
      <c r="A874" s="330">
        <f>'Raw Data'!M882</f>
        <v>43311</v>
      </c>
      <c r="B874" s="13">
        <f>'Raw Data'!N882</f>
        <v>2869.0495000000001</v>
      </c>
      <c r="C874" s="14">
        <f t="shared" si="677"/>
        <v>-1.5826513022466114E-3</v>
      </c>
      <c r="D874" s="15">
        <f t="shared" si="678"/>
        <v>9.396586382596956E-3</v>
      </c>
      <c r="E874" s="329">
        <f>'Raw Data'!Q882</f>
        <v>3278.59</v>
      </c>
      <c r="F874" s="14">
        <f t="shared" si="679"/>
        <v>1.1550040739858804E-2</v>
      </c>
      <c r="G874" s="15">
        <f t="shared" si="680"/>
        <v>1.4294793133368646E-2</v>
      </c>
      <c r="H874" s="13">
        <f t="shared" si="681"/>
        <v>1.5212751260227293</v>
      </c>
      <c r="J874" s="304">
        <f>'Raw Data'!A882</f>
        <v>43278</v>
      </c>
      <c r="K874" s="303">
        <f>'Raw Data'!H882</f>
        <v>3.2888000000000002</v>
      </c>
      <c r="L874" s="303">
        <f>'Raw Data'!J882</f>
        <v>0</v>
      </c>
      <c r="M874" s="303">
        <f t="shared" si="688"/>
        <v>-3.2888000000000002</v>
      </c>
      <c r="O874" s="298">
        <f>'Raw Data'!A884</f>
        <v>43280</v>
      </c>
      <c r="P874" s="297">
        <f>'Raw Data'!B884</f>
        <v>4.1550000000000002</v>
      </c>
      <c r="Q874" s="297">
        <f>'Raw Data'!C884</f>
        <v>2.9834999999999998</v>
      </c>
      <c r="R874" s="297">
        <f t="shared" si="670"/>
        <v>1.1715000000000004</v>
      </c>
      <c r="S874" s="297">
        <f>'Raw Data'!D884</f>
        <v>3.5842999999999998</v>
      </c>
      <c r="T874" s="15">
        <f t="shared" si="671"/>
        <v>-0.24744753751699519</v>
      </c>
      <c r="U874" s="15">
        <f t="shared" si="672"/>
        <v>0.10476086267564373</v>
      </c>
      <c r="V874" s="297">
        <f>'Raw Data'!F884</f>
        <v>3.0106000000000002</v>
      </c>
      <c r="W874" s="297">
        <f t="shared" si="673"/>
        <v>0.57369999999999965</v>
      </c>
      <c r="Y874" s="298">
        <f>'Raw Data'!A882</f>
        <v>43278</v>
      </c>
      <c r="Z874" s="297">
        <f>'Raw Data'!G882</f>
        <v>5.2835999999999999</v>
      </c>
      <c r="AA874" s="297">
        <f>'Raw Data'!H882</f>
        <v>3.2888000000000002</v>
      </c>
      <c r="AB874" s="297">
        <f t="shared" si="674"/>
        <v>1.9947999999999997</v>
      </c>
      <c r="AC874" s="297">
        <f>'Raw Data'!I882</f>
        <v>3.6164999999999998</v>
      </c>
      <c r="AD874" s="12">
        <f t="shared" si="675"/>
        <v>-1.3815973460454573E-3</v>
      </c>
      <c r="AE874" s="15">
        <f t="shared" si="676"/>
        <v>5.6932897919121598E-3</v>
      </c>
      <c r="AG874" s="330">
        <f>'Raw Data'!M882</f>
        <v>43311</v>
      </c>
      <c r="AH874" s="329">
        <f>'Raw Data'!N882</f>
        <v>2869.0495000000001</v>
      </c>
      <c r="AI874" s="14">
        <f t="shared" si="682"/>
        <v>-1.5826513022466114E-3</v>
      </c>
      <c r="AJ874" s="15">
        <f t="shared" si="683"/>
        <v>9.396586382596956E-3</v>
      </c>
      <c r="AK874" s="329">
        <f>'Raw Data'!R882+'Raw Data'!S882</f>
        <v>89230933.171799988</v>
      </c>
      <c r="AM874" s="267">
        <f>'Raw Data'!V882</f>
        <v>43230</v>
      </c>
      <c r="AN874" s="266">
        <f>IF('Raw Data'!W882=0,AN873,'Raw Data'!W882)</f>
        <v>6.3613</v>
      </c>
      <c r="AO874" s="15">
        <f t="shared" si="689"/>
        <v>-2.6845232257426419E-3</v>
      </c>
      <c r="AP874" s="15">
        <f t="shared" si="690"/>
        <v>1.3375588714728346E-3</v>
      </c>
      <c r="AQ874" s="266">
        <f>IF('Raw Data'!Y882=0,AQ873,'Raw Data'!Y882)</f>
        <v>6.3296000000000001</v>
      </c>
      <c r="AR874" s="266">
        <f>IF('Raw Data'!X882=0,AR873,'Raw Data'!X882)</f>
        <v>6.3395000000000001</v>
      </c>
      <c r="AS874" s="266">
        <f t="shared" si="691"/>
        <v>9.9000000000000199E-3</v>
      </c>
      <c r="AT874" s="266">
        <f t="shared" si="692"/>
        <v>-3.1699999999999839E-2</v>
      </c>
      <c r="AV874" s="573">
        <f>'Raw Data'!AB874</f>
        <v>43545</v>
      </c>
      <c r="AW874" s="572">
        <f>'Raw Data'!AC874</f>
        <v>306.83</v>
      </c>
      <c r="AX874" s="572">
        <f t="shared" si="669"/>
        <v>302.69999999999993</v>
      </c>
    </row>
    <row r="875" spans="1:50">
      <c r="A875" s="330">
        <f>'Raw Data'!M883</f>
        <v>43312</v>
      </c>
      <c r="B875" s="13">
        <f>'Raw Data'!N883</f>
        <v>2876.4009000000001</v>
      </c>
      <c r="C875" s="14">
        <f t="shared" si="677"/>
        <v>2.5590348884805855E-3</v>
      </c>
      <c r="D875" s="15">
        <f t="shared" si="678"/>
        <v>9.0481630507198187E-3</v>
      </c>
      <c r="E875" s="329">
        <f>'Raw Data'!Q883</f>
        <v>3286.19</v>
      </c>
      <c r="F875" s="14">
        <f t="shared" si="679"/>
        <v>2.3153870793265197E-3</v>
      </c>
      <c r="G875" s="15">
        <f t="shared" si="680"/>
        <v>1.3695205631941709E-2</v>
      </c>
      <c r="H875" s="13">
        <f t="shared" si="681"/>
        <v>1.5135896153918447</v>
      </c>
      <c r="J875" s="304">
        <f>'Raw Data'!A883</f>
        <v>43279</v>
      </c>
      <c r="K875" s="303">
        <f>'Raw Data'!H883</f>
        <v>3.2725</v>
      </c>
      <c r="L875" s="303">
        <f>'Raw Data'!J883</f>
        <v>0</v>
      </c>
      <c r="M875" s="303">
        <f t="shared" si="688"/>
        <v>-3.2725</v>
      </c>
      <c r="O875" s="298">
        <f>'Raw Data'!A885</f>
        <v>43283</v>
      </c>
      <c r="P875" s="297">
        <f>'Raw Data'!B885</f>
        <v>4.1040000000000001</v>
      </c>
      <c r="Q875" s="297">
        <f>'Raw Data'!C885</f>
        <v>2.8727</v>
      </c>
      <c r="R875" s="297">
        <f t="shared" si="670"/>
        <v>1.2313000000000001</v>
      </c>
      <c r="S875" s="297">
        <f>'Raw Data'!D885</f>
        <v>2.8330000000000002</v>
      </c>
      <c r="T875" s="15">
        <f t="shared" si="671"/>
        <v>-0.23522697611834936</v>
      </c>
      <c r="U875" s="15">
        <f t="shared" si="672"/>
        <v>0.11844873193504729</v>
      </c>
      <c r="V875" s="297">
        <f>'Raw Data'!F885</f>
        <v>2.6884000000000001</v>
      </c>
      <c r="W875" s="297">
        <f t="shared" si="673"/>
        <v>0.14460000000000006</v>
      </c>
      <c r="Y875" s="312">
        <f>'Raw Data'!A883</f>
        <v>43279</v>
      </c>
      <c r="Z875" s="311">
        <f>'Raw Data'!G883</f>
        <v>5.2672999999999996</v>
      </c>
      <c r="AA875" s="311">
        <f>'Raw Data'!H883</f>
        <v>3.2725</v>
      </c>
      <c r="AB875" s="311">
        <f t="shared" ref="AB875:AB889" si="693">Z875-AA875</f>
        <v>1.9947999999999997</v>
      </c>
      <c r="AC875" s="311">
        <f>'Raw Data'!I883</f>
        <v>3.5853999999999999</v>
      </c>
      <c r="AD875" s="12">
        <f t="shared" ref="AD875:AD889" si="694">LN(AC875/AC874)</f>
        <v>-8.6366634685972731E-3</v>
      </c>
      <c r="AE875" s="15">
        <f t="shared" ref="AE875:AE889" si="695">_xlfn.STDEV.P(AD856:AD875)</f>
        <v>5.5156215603248933E-3</v>
      </c>
      <c r="AG875" s="330">
        <f>'Raw Data'!M883</f>
        <v>43312</v>
      </c>
      <c r="AH875" s="329">
        <f>'Raw Data'!N883</f>
        <v>2876.4009000000001</v>
      </c>
      <c r="AI875" s="14">
        <f t="shared" si="682"/>
        <v>2.5590348884805855E-3</v>
      </c>
      <c r="AJ875" s="15">
        <f t="shared" si="683"/>
        <v>9.0481630507198187E-3</v>
      </c>
      <c r="AK875" s="329">
        <f>'Raw Data'!R883+'Raw Data'!S883</f>
        <v>89173992.455199987</v>
      </c>
      <c r="AM875" s="267">
        <f>'Raw Data'!V883</f>
        <v>43231</v>
      </c>
      <c r="AN875" s="266">
        <f>IF('Raw Data'!W883=0,AN874,'Raw Data'!W883)</f>
        <v>6.3350999999999997</v>
      </c>
      <c r="AO875" s="15">
        <f t="shared" si="689"/>
        <v>-4.1271600122378699E-3</v>
      </c>
      <c r="AP875" s="15">
        <f t="shared" si="690"/>
        <v>1.6925808242753517E-3</v>
      </c>
      <c r="AQ875" s="266">
        <f>IF('Raw Data'!Y883=0,AQ874,'Raw Data'!Y883)</f>
        <v>6.3353000000000002</v>
      </c>
      <c r="AR875" s="266">
        <f>IF('Raw Data'!X883=0,AR874,'Raw Data'!X883)</f>
        <v>6.3453999999999997</v>
      </c>
      <c r="AS875" s="266">
        <f t="shared" si="691"/>
        <v>1.0099999999999554E-2</v>
      </c>
      <c r="AT875" s="266">
        <f t="shared" si="692"/>
        <v>2.0000000000042206E-4</v>
      </c>
      <c r="AV875" s="573">
        <f>'Raw Data'!AB875</f>
        <v>43546</v>
      </c>
      <c r="AW875" s="572">
        <f>'Raw Data'!AC875</f>
        <v>361.07</v>
      </c>
      <c r="AX875" s="572">
        <f t="shared" si="669"/>
        <v>320.81199999999995</v>
      </c>
    </row>
    <row r="876" spans="1:50">
      <c r="A876" s="330">
        <f>'Raw Data'!M884</f>
        <v>43313</v>
      </c>
      <c r="B876" s="13">
        <f>'Raw Data'!N884</f>
        <v>2824.5337</v>
      </c>
      <c r="C876" s="14">
        <f t="shared" si="677"/>
        <v>-1.8196536109987772E-2</v>
      </c>
      <c r="D876" s="15">
        <f t="shared" si="678"/>
        <v>1.0923049174538567E-2</v>
      </c>
      <c r="E876" s="329">
        <f>'Raw Data'!Q884</f>
        <v>3224.14</v>
      </c>
      <c r="F876" s="14">
        <f t="shared" si="679"/>
        <v>-1.9062590983350388E-2</v>
      </c>
      <c r="G876" s="15">
        <f t="shared" si="680"/>
        <v>1.5631483879110758E-2</v>
      </c>
      <c r="H876" s="13">
        <f t="shared" si="681"/>
        <v>1.431054976438948</v>
      </c>
      <c r="J876" s="304">
        <f>'Raw Data'!A884</f>
        <v>43280</v>
      </c>
      <c r="K876" s="303">
        <f>'Raw Data'!H884</f>
        <v>3.2183000000000002</v>
      </c>
      <c r="L876" s="303">
        <f>'Raw Data'!J884</f>
        <v>0</v>
      </c>
      <c r="M876" s="303">
        <f t="shared" si="688"/>
        <v>-3.2183000000000002</v>
      </c>
      <c r="O876" s="298">
        <f>'Raw Data'!A886</f>
        <v>43284</v>
      </c>
      <c r="P876" s="297">
        <f>'Raw Data'!B886</f>
        <v>3.9944000000000002</v>
      </c>
      <c r="Q876" s="297">
        <f>'Raw Data'!C886</f>
        <v>2.8140999999999998</v>
      </c>
      <c r="R876" s="297">
        <f t="shared" si="670"/>
        <v>1.1803000000000003</v>
      </c>
      <c r="S876" s="297">
        <f>'Raw Data'!D886</f>
        <v>2.7755999999999998</v>
      </c>
      <c r="T876" s="15">
        <f t="shared" si="671"/>
        <v>-2.0469280805122819E-2</v>
      </c>
      <c r="U876" s="15">
        <f t="shared" si="672"/>
        <v>0.11844576892327716</v>
      </c>
      <c r="V876" s="297">
        <f>'Raw Data'!F886</f>
        <v>2.6429999999999998</v>
      </c>
      <c r="W876" s="297">
        <f t="shared" si="673"/>
        <v>0.13260000000000005</v>
      </c>
      <c r="Y876" s="312">
        <f>'Raw Data'!A884</f>
        <v>43280</v>
      </c>
      <c r="Z876" s="311">
        <f>'Raw Data'!G884</f>
        <v>5.2697000000000003</v>
      </c>
      <c r="AA876" s="311">
        <f>'Raw Data'!H884</f>
        <v>3.2183000000000002</v>
      </c>
      <c r="AB876" s="311">
        <f t="shared" si="693"/>
        <v>2.0514000000000001</v>
      </c>
      <c r="AC876" s="311">
        <f>'Raw Data'!I884</f>
        <v>3.5648</v>
      </c>
      <c r="AD876" s="12">
        <f t="shared" si="694"/>
        <v>-5.7620925278279609E-3</v>
      </c>
      <c r="AE876" s="15">
        <f t="shared" si="695"/>
        <v>5.4037870616258634E-3</v>
      </c>
      <c r="AG876" s="330">
        <f>'Raw Data'!M884</f>
        <v>43313</v>
      </c>
      <c r="AH876" s="329">
        <f>'Raw Data'!N884</f>
        <v>2824.5337</v>
      </c>
      <c r="AI876" s="14">
        <f t="shared" si="682"/>
        <v>-1.8196536109987772E-2</v>
      </c>
      <c r="AJ876" s="15">
        <f t="shared" si="683"/>
        <v>1.0923049174538567E-2</v>
      </c>
      <c r="AK876" s="329">
        <f>'Raw Data'!R884+'Raw Data'!S884</f>
        <v>89021120.464599997</v>
      </c>
      <c r="AM876" s="267">
        <f>'Raw Data'!V884</f>
        <v>43234</v>
      </c>
      <c r="AN876" s="266">
        <f>IF('Raw Data'!W884=0,AN875,'Raw Data'!W884)</f>
        <v>6.3368000000000002</v>
      </c>
      <c r="AO876" s="15">
        <f t="shared" si="689"/>
        <v>2.6831019976469118E-4</v>
      </c>
      <c r="AP876" s="15">
        <f t="shared" si="690"/>
        <v>1.6866732311778556E-3</v>
      </c>
      <c r="AQ876" s="266">
        <f>IF('Raw Data'!Y884=0,AQ875,'Raw Data'!Y884)</f>
        <v>6.3372000000000002</v>
      </c>
      <c r="AR876" s="266">
        <f>IF('Raw Data'!X884=0,AR875,'Raw Data'!X884)</f>
        <v>6.3476999999999997</v>
      </c>
      <c r="AS876" s="266">
        <f t="shared" si="691"/>
        <v>1.049999999999951E-2</v>
      </c>
      <c r="AT876" s="266">
        <f t="shared" si="692"/>
        <v>3.9999999999995595E-4</v>
      </c>
      <c r="AV876" s="573">
        <f>'Raw Data'!AB876</f>
        <v>43549</v>
      </c>
      <c r="AW876" s="572">
        <f>'Raw Data'!AC876</f>
        <v>346.26</v>
      </c>
      <c r="AX876" s="572">
        <f t="shared" si="669"/>
        <v>326.56200000000001</v>
      </c>
    </row>
    <row r="877" spans="1:50">
      <c r="A877" s="348">
        <f>'Raw Data'!M885</f>
        <v>43314</v>
      </c>
      <c r="B877" s="13">
        <f>'Raw Data'!N885</f>
        <v>2768.0239000000001</v>
      </c>
      <c r="C877" s="14">
        <f t="shared" ref="C877:C913" si="696">LN(B877/B876)</f>
        <v>-2.0209616916068523E-2</v>
      </c>
      <c r="D877" s="15">
        <f t="shared" ref="D877:D913" si="697">_xlfn.STDEV.P(C868:C877)</f>
        <v>1.2613229106892429E-2</v>
      </c>
      <c r="E877" s="347">
        <f>'Raw Data'!Q885</f>
        <v>3161.08</v>
      </c>
      <c r="F877" s="14">
        <f t="shared" ref="F877:F913" si="698">LN(E877/E876)</f>
        <v>-1.9752506659269885E-2</v>
      </c>
      <c r="G877" s="15">
        <f t="shared" ref="G877:G913" si="699">_xlfn.STDEV.P(F868:F877)</f>
        <v>1.7313031015735988E-2</v>
      </c>
      <c r="H877" s="13">
        <f t="shared" ref="H877:H913" si="700">G877/D877</f>
        <v>1.3726089385211737</v>
      </c>
      <c r="J877" s="304">
        <f>'Raw Data'!A885</f>
        <v>43283</v>
      </c>
      <c r="K877" s="303">
        <f>'Raw Data'!H885</f>
        <v>3.1579000000000002</v>
      </c>
      <c r="L877" s="303">
        <f>'Raw Data'!J885</f>
        <v>0</v>
      </c>
      <c r="M877" s="303">
        <f t="shared" si="688"/>
        <v>-3.1579000000000002</v>
      </c>
      <c r="O877" s="318">
        <f>'Raw Data'!A887</f>
        <v>43285</v>
      </c>
      <c r="P877" s="317">
        <f>'Raw Data'!B887</f>
        <v>3.919</v>
      </c>
      <c r="Q877" s="317">
        <f>'Raw Data'!C887</f>
        <v>2.8048000000000002</v>
      </c>
      <c r="R877" s="317">
        <f t="shared" ref="R877:R885" si="701">P877-Q877</f>
        <v>1.1141999999999999</v>
      </c>
      <c r="S877" s="317">
        <f>'Raw Data'!D887</f>
        <v>2.7119</v>
      </c>
      <c r="T877" s="15">
        <f t="shared" ref="T877:T885" si="702">LN(S877/S876)</f>
        <v>-2.3217443801281299E-2</v>
      </c>
      <c r="U877" s="15">
        <f t="shared" ref="U877:U885" si="703">_xlfn.STDEV.P(T860:T877)</f>
        <v>0.11846823371391052</v>
      </c>
      <c r="V877" s="317">
        <f>'Raw Data'!F887</f>
        <v>2.5926999999999998</v>
      </c>
      <c r="W877" s="317">
        <f t="shared" ref="W877:W885" si="704">S877-V877</f>
        <v>0.11920000000000019</v>
      </c>
      <c r="Y877" s="312">
        <f>'Raw Data'!A885</f>
        <v>43283</v>
      </c>
      <c r="Z877" s="311">
        <f>'Raw Data'!G885</f>
        <v>5.2251000000000003</v>
      </c>
      <c r="AA877" s="311">
        <f>'Raw Data'!H885</f>
        <v>3.1579000000000002</v>
      </c>
      <c r="AB877" s="311">
        <f t="shared" si="693"/>
        <v>2.0672000000000001</v>
      </c>
      <c r="AC877" s="311">
        <f>'Raw Data'!I885</f>
        <v>3.5003000000000002</v>
      </c>
      <c r="AD877" s="12">
        <f t="shared" si="694"/>
        <v>-1.8259272202950243E-2</v>
      </c>
      <c r="AE877" s="15">
        <f t="shared" si="695"/>
        <v>6.5320387571785382E-3</v>
      </c>
      <c r="AG877" s="330">
        <f>'Raw Data'!M885</f>
        <v>43314</v>
      </c>
      <c r="AH877" s="329">
        <f>'Raw Data'!N885</f>
        <v>2768.0239000000001</v>
      </c>
      <c r="AI877" s="14">
        <f t="shared" si="682"/>
        <v>-2.0209616916068523E-2</v>
      </c>
      <c r="AJ877" s="15">
        <f t="shared" si="683"/>
        <v>1.2613229106892429E-2</v>
      </c>
      <c r="AK877" s="329">
        <f>'Raw Data'!R885+'Raw Data'!S885</f>
        <v>88779303.769500002</v>
      </c>
      <c r="AM877" s="267">
        <f>'Raw Data'!V885</f>
        <v>43235</v>
      </c>
      <c r="AN877" s="266">
        <f>IF('Raw Data'!W885=0,AN876,'Raw Data'!W885)</f>
        <v>6.3535000000000004</v>
      </c>
      <c r="AO877" s="15">
        <f t="shared" si="689"/>
        <v>2.631932994519178E-3</v>
      </c>
      <c r="AP877" s="15">
        <f t="shared" si="690"/>
        <v>1.7278327301962664E-3</v>
      </c>
      <c r="AQ877" s="266">
        <f>IF('Raw Data'!Y885=0,AQ876,'Raw Data'!Y885)</f>
        <v>6.3660500000000004</v>
      </c>
      <c r="AR877" s="266">
        <f>IF('Raw Data'!X885=0,AR876,'Raw Data'!X885)</f>
        <v>6.3803999999999998</v>
      </c>
      <c r="AS877" s="266">
        <f t="shared" si="691"/>
        <v>1.4349999999999419E-2</v>
      </c>
      <c r="AT877" s="266">
        <f t="shared" si="692"/>
        <v>1.2550000000000061E-2</v>
      </c>
      <c r="AV877" s="573">
        <f>'Raw Data'!AB877</f>
        <v>43550</v>
      </c>
      <c r="AW877" s="572">
        <f>'Raw Data'!AC877</f>
        <v>316.45999999999998</v>
      </c>
      <c r="AX877" s="572">
        <f t="shared" si="669"/>
        <v>333.036</v>
      </c>
    </row>
    <row r="878" spans="1:50">
      <c r="A878" s="348">
        <f>'Raw Data'!M886</f>
        <v>43315</v>
      </c>
      <c r="B878" s="13">
        <f>'Raw Data'!N886</f>
        <v>2740.4429</v>
      </c>
      <c r="C878" s="14">
        <f t="shared" si="696"/>
        <v>-1.0014122438180001E-2</v>
      </c>
      <c r="D878" s="15">
        <f t="shared" si="697"/>
        <v>1.0860609602505017E-2</v>
      </c>
      <c r="E878" s="347">
        <f>'Raw Data'!Q886</f>
        <v>3165.39</v>
      </c>
      <c r="F878" s="14">
        <f t="shared" si="698"/>
        <v>1.3625293937338913E-3</v>
      </c>
      <c r="G878" s="15">
        <f t="shared" si="699"/>
        <v>1.1284305513849437E-2</v>
      </c>
      <c r="H878" s="13">
        <f t="shared" si="700"/>
        <v>1.0390121666141736</v>
      </c>
      <c r="J878" s="318">
        <f>'Raw Data'!A886</f>
        <v>43284</v>
      </c>
      <c r="K878" s="317">
        <f>'Raw Data'!H886</f>
        <v>3.1379999999999999</v>
      </c>
      <c r="L878" s="317">
        <f>'Raw Data'!J886</f>
        <v>0</v>
      </c>
      <c r="M878" s="317">
        <f t="shared" ref="M878:M886" si="705">L878-K878</f>
        <v>-3.1379999999999999</v>
      </c>
      <c r="O878" s="318">
        <f>'Raw Data'!A888</f>
        <v>43286</v>
      </c>
      <c r="P878" s="317">
        <f>'Raw Data'!B888</f>
        <v>3.8180000000000001</v>
      </c>
      <c r="Q878" s="317">
        <f>'Raw Data'!C888</f>
        <v>2.645</v>
      </c>
      <c r="R878" s="317">
        <f t="shared" si="701"/>
        <v>1.173</v>
      </c>
      <c r="S878" s="317">
        <f>'Raw Data'!D888</f>
        <v>2.5081000000000002</v>
      </c>
      <c r="T878" s="15">
        <f t="shared" si="702"/>
        <v>-7.8124001857890896E-2</v>
      </c>
      <c r="U878" s="15">
        <f t="shared" si="703"/>
        <v>0.11964630689691584</v>
      </c>
      <c r="V878" s="317">
        <f>'Raw Data'!F888</f>
        <v>2.5047000000000001</v>
      </c>
      <c r="W878" s="317">
        <f t="shared" si="704"/>
        <v>3.4000000000000696E-3</v>
      </c>
      <c r="Y878" s="312">
        <f>'Raw Data'!A886</f>
        <v>43284</v>
      </c>
      <c r="Z878" s="311">
        <f>'Raw Data'!G886</f>
        <v>5.1551999999999998</v>
      </c>
      <c r="AA878" s="311">
        <f>'Raw Data'!H886</f>
        <v>3.1379999999999999</v>
      </c>
      <c r="AB878" s="311">
        <f t="shared" si="693"/>
        <v>2.0171999999999999</v>
      </c>
      <c r="AC878" s="311">
        <f>'Raw Data'!I886</f>
        <v>3.4980000000000002</v>
      </c>
      <c r="AD878" s="12">
        <f t="shared" si="694"/>
        <v>-6.5730251141247879E-4</v>
      </c>
      <c r="AE878" s="15">
        <f t="shared" si="695"/>
        <v>6.4237851819545343E-3</v>
      </c>
      <c r="AG878" s="330">
        <f>'Raw Data'!M886</f>
        <v>43315</v>
      </c>
      <c r="AH878" s="329">
        <f>'Raw Data'!N886</f>
        <v>2740.4429</v>
      </c>
      <c r="AI878" s="14">
        <f t="shared" si="682"/>
        <v>-1.0014122438180001E-2</v>
      </c>
      <c r="AJ878" s="15">
        <f t="shared" si="683"/>
        <v>1.0860609602505017E-2</v>
      </c>
      <c r="AK878" s="329">
        <f>'Raw Data'!R886+'Raw Data'!S886</f>
        <v>88340100.579300001</v>
      </c>
      <c r="AM878" s="267">
        <f>'Raw Data'!V886</f>
        <v>43236</v>
      </c>
      <c r="AN878" s="266">
        <f>IF('Raw Data'!W886=0,AN877,'Raw Data'!W886)</f>
        <v>6.3685</v>
      </c>
      <c r="AO878" s="15">
        <f t="shared" si="689"/>
        <v>2.3581208852250448E-3</v>
      </c>
      <c r="AP878" s="15">
        <f t="shared" si="690"/>
        <v>1.7612949300875752E-3</v>
      </c>
      <c r="AQ878" s="266">
        <f>IF('Raw Data'!Y886=0,AQ877,'Raw Data'!Y886)</f>
        <v>6.3505000000000003</v>
      </c>
      <c r="AR878" s="266">
        <f>IF('Raw Data'!X886=0,AR877,'Raw Data'!X886)</f>
        <v>6.3617999999999997</v>
      </c>
      <c r="AS878" s="266">
        <f t="shared" si="691"/>
        <v>1.1299999999999422E-2</v>
      </c>
      <c r="AT878" s="266">
        <f t="shared" si="692"/>
        <v>-1.7999999999999794E-2</v>
      </c>
      <c r="AV878" s="573">
        <f>'Raw Data'!AB878</f>
        <v>43551</v>
      </c>
      <c r="AW878" s="572">
        <f>'Raw Data'!AC878</f>
        <v>332.55</v>
      </c>
      <c r="AX878" s="572">
        <f t="shared" si="669"/>
        <v>332.63399999999996</v>
      </c>
    </row>
    <row r="879" spans="1:50">
      <c r="A879" s="348">
        <f>'Raw Data'!M887</f>
        <v>43318</v>
      </c>
      <c r="B879" s="13">
        <f>'Raw Data'!N887</f>
        <v>2705.1565000000001</v>
      </c>
      <c r="C879" s="14">
        <f t="shared" si="696"/>
        <v>-1.295978322561844E-2</v>
      </c>
      <c r="D879" s="15">
        <f t="shared" si="697"/>
        <v>1.0138714964666619E-2</v>
      </c>
      <c r="E879" s="347">
        <f>'Raw Data'!Q887</f>
        <v>3183.34</v>
      </c>
      <c r="F879" s="14">
        <f t="shared" si="698"/>
        <v>5.6546893095187891E-3</v>
      </c>
      <c r="G879" s="15">
        <f t="shared" si="699"/>
        <v>9.7301984724988393E-3</v>
      </c>
      <c r="H879" s="13">
        <f t="shared" si="700"/>
        <v>0.9597072712280148</v>
      </c>
      <c r="J879" s="318">
        <f>'Raw Data'!A887</f>
        <v>43285</v>
      </c>
      <c r="K879" s="317">
        <f>'Raw Data'!H887</f>
        <v>3.0733999999999999</v>
      </c>
      <c r="L879" s="317">
        <f>'Raw Data'!J887</f>
        <v>0</v>
      </c>
      <c r="M879" s="317">
        <f t="shared" si="705"/>
        <v>-3.0733999999999999</v>
      </c>
      <c r="O879" s="318">
        <f>'Raw Data'!A889</f>
        <v>43287</v>
      </c>
      <c r="P879" s="317">
        <f>'Raw Data'!B889</f>
        <v>3.74</v>
      </c>
      <c r="Q879" s="317">
        <f>'Raw Data'!C889</f>
        <v>2.6126999999999998</v>
      </c>
      <c r="R879" s="317">
        <f t="shared" si="701"/>
        <v>1.1273000000000004</v>
      </c>
      <c r="S879" s="317">
        <f>'Raw Data'!D889</f>
        <v>2.5278</v>
      </c>
      <c r="T879" s="15">
        <f t="shared" si="702"/>
        <v>7.8238648468043678E-3</v>
      </c>
      <c r="U879" s="15">
        <f t="shared" si="703"/>
        <v>0.11967148243211627</v>
      </c>
      <c r="V879" s="317">
        <f>'Raw Data'!F889</f>
        <v>2.4458000000000002</v>
      </c>
      <c r="W879" s="317">
        <f t="shared" si="704"/>
        <v>8.1999999999999851E-2</v>
      </c>
      <c r="Y879" s="312">
        <f>'Raw Data'!A887</f>
        <v>43285</v>
      </c>
      <c r="Z879" s="311">
        <f>'Raw Data'!G887</f>
        <v>5.0457999999999998</v>
      </c>
      <c r="AA879" s="311">
        <f>'Raw Data'!H887</f>
        <v>3.0733999999999999</v>
      </c>
      <c r="AB879" s="311">
        <f t="shared" si="693"/>
        <v>1.9723999999999999</v>
      </c>
      <c r="AC879" s="311">
        <f>'Raw Data'!I887</f>
        <v>3.5106999999999999</v>
      </c>
      <c r="AD879" s="12">
        <f t="shared" si="694"/>
        <v>3.6240711972356609E-3</v>
      </c>
      <c r="AE879" s="15">
        <f t="shared" si="695"/>
        <v>5.559375125315894E-3</v>
      </c>
      <c r="AG879" s="330">
        <f>'Raw Data'!M887</f>
        <v>43318</v>
      </c>
      <c r="AH879" s="329">
        <f>'Raw Data'!N887</f>
        <v>2705.1565000000001</v>
      </c>
      <c r="AI879" s="14">
        <f t="shared" si="682"/>
        <v>-1.295978322561844E-2</v>
      </c>
      <c r="AJ879" s="15">
        <f t="shared" si="683"/>
        <v>1.0138714964666619E-2</v>
      </c>
      <c r="AK879" s="329">
        <f>'Raw Data'!R887+'Raw Data'!S887</f>
        <v>88063497.683899999</v>
      </c>
      <c r="AM879" s="267">
        <f>'Raw Data'!V887</f>
        <v>43237</v>
      </c>
      <c r="AN879" s="266">
        <f>IF('Raw Data'!W887=0,AN878,'Raw Data'!W887)</f>
        <v>6.3670999999999998</v>
      </c>
      <c r="AO879" s="15">
        <f t="shared" si="689"/>
        <v>-2.1985615214670332E-4</v>
      </c>
      <c r="AP879" s="15">
        <f t="shared" si="690"/>
        <v>1.7216033248169252E-3</v>
      </c>
      <c r="AQ879" s="266">
        <f>IF('Raw Data'!Y887=0,AQ878,'Raw Data'!Y887)</f>
        <v>6.3575999999999997</v>
      </c>
      <c r="AR879" s="266">
        <f>IF('Raw Data'!X887=0,AR878,'Raw Data'!X887)</f>
        <v>6.3696000000000002</v>
      </c>
      <c r="AS879" s="266">
        <f t="shared" si="691"/>
        <v>1.2000000000000455E-2</v>
      </c>
      <c r="AT879" s="266">
        <f t="shared" si="692"/>
        <v>-9.5000000000000639E-3</v>
      </c>
      <c r="AV879" s="607">
        <f>'Raw Data'!AB879</f>
        <v>43552</v>
      </c>
      <c r="AW879" s="606">
        <f>'Raw Data'!AC879</f>
        <v>355.79</v>
      </c>
      <c r="AX879" s="606">
        <f t="shared" ref="AX879:AX894" si="706">AVERAGE(AW875:AW879)</f>
        <v>342.42599999999999</v>
      </c>
    </row>
    <row r="880" spans="1:50">
      <c r="A880" s="348">
        <f>'Raw Data'!M888</f>
        <v>43319</v>
      </c>
      <c r="B880" s="13">
        <f>'Raw Data'!N888</f>
        <v>2779.3739999999998</v>
      </c>
      <c r="C880" s="14">
        <f t="shared" si="696"/>
        <v>2.7065956042227925E-2</v>
      </c>
      <c r="D880" s="15">
        <f t="shared" si="697"/>
        <v>1.2714226743671543E-2</v>
      </c>
      <c r="E880" s="347">
        <f>'Raw Data'!Q888</f>
        <v>3249.15</v>
      </c>
      <c r="F880" s="14">
        <f t="shared" si="698"/>
        <v>2.0462463609785687E-2</v>
      </c>
      <c r="G880" s="15">
        <f t="shared" si="699"/>
        <v>1.17851854911461E-2</v>
      </c>
      <c r="H880" s="13">
        <f t="shared" si="700"/>
        <v>0.9269290007756178</v>
      </c>
      <c r="J880" s="318">
        <f>'Raw Data'!A888</f>
        <v>43286</v>
      </c>
      <c r="K880" s="317">
        <f>'Raw Data'!H888</f>
        <v>3.0568</v>
      </c>
      <c r="L880" s="317">
        <f>'Raw Data'!J888</f>
        <v>0</v>
      </c>
      <c r="M880" s="317">
        <f t="shared" si="705"/>
        <v>-3.0568</v>
      </c>
      <c r="O880" s="318">
        <f>'Raw Data'!A890</f>
        <v>43290</v>
      </c>
      <c r="P880" s="317">
        <f>'Raw Data'!B890</f>
        <v>3.6819999999999999</v>
      </c>
      <c r="Q880" s="317">
        <f>'Raw Data'!C890</f>
        <v>2.4935999999999998</v>
      </c>
      <c r="R880" s="317">
        <f t="shared" si="701"/>
        <v>1.1884000000000001</v>
      </c>
      <c r="S880" s="317">
        <f>'Raw Data'!D890</f>
        <v>2.6227999999999998</v>
      </c>
      <c r="T880" s="15">
        <f t="shared" si="702"/>
        <v>3.689309017643843E-2</v>
      </c>
      <c r="U880" s="15">
        <f t="shared" si="703"/>
        <v>0.11917079760338374</v>
      </c>
      <c r="V880" s="317">
        <f>'Raw Data'!F890</f>
        <v>2.5695999999999999</v>
      </c>
      <c r="W880" s="317">
        <f t="shared" si="704"/>
        <v>5.3199999999999914E-2</v>
      </c>
      <c r="Y880" s="312">
        <f>'Raw Data'!A888</f>
        <v>43286</v>
      </c>
      <c r="Z880" s="311">
        <f>'Raw Data'!G888</f>
        <v>5.1041999999999996</v>
      </c>
      <c r="AA880" s="311">
        <f>'Raw Data'!H888</f>
        <v>3.0568</v>
      </c>
      <c r="AB880" s="311">
        <f t="shared" si="693"/>
        <v>2.0473999999999997</v>
      </c>
      <c r="AC880" s="311">
        <f>'Raw Data'!I888</f>
        <v>3.5278999999999998</v>
      </c>
      <c r="AD880" s="12">
        <f t="shared" si="694"/>
        <v>4.8873452779792832E-3</v>
      </c>
      <c r="AE880" s="15">
        <f t="shared" si="695"/>
        <v>5.8114387462705501E-3</v>
      </c>
      <c r="AG880" s="330">
        <f>'Raw Data'!M888</f>
        <v>43319</v>
      </c>
      <c r="AH880" s="329">
        <f>'Raw Data'!N888</f>
        <v>2779.3739999999998</v>
      </c>
      <c r="AI880" s="14">
        <f t="shared" si="682"/>
        <v>2.7065956042227925E-2</v>
      </c>
      <c r="AJ880" s="15">
        <f t="shared" si="683"/>
        <v>1.2714226743671543E-2</v>
      </c>
      <c r="AK880" s="329">
        <f>'Raw Data'!R888+'Raw Data'!S888</f>
        <v>87903668.054800004</v>
      </c>
      <c r="AM880" s="267">
        <f>'Raw Data'!V888</f>
        <v>43238</v>
      </c>
      <c r="AN880" s="266">
        <f>IF('Raw Data'!W888=0,AN879,'Raw Data'!W888)</f>
        <v>6.3760000000000003</v>
      </c>
      <c r="AO880" s="15">
        <f t="shared" si="689"/>
        <v>1.3968345923835578E-3</v>
      </c>
      <c r="AP880" s="15">
        <f t="shared" si="690"/>
        <v>1.7072472677461558E-3</v>
      </c>
      <c r="AQ880" s="266">
        <f>IF('Raw Data'!Y888=0,AQ879,'Raw Data'!Y888)</f>
        <v>6.3624499999999999</v>
      </c>
      <c r="AR880" s="266">
        <f>IF('Raw Data'!X888=0,AR879,'Raw Data'!X888)</f>
        <v>6.3747999999999996</v>
      </c>
      <c r="AS880" s="266">
        <f t="shared" si="691"/>
        <v>1.2349999999999639E-2</v>
      </c>
      <c r="AT880" s="266">
        <f t="shared" si="692"/>
        <v>-1.3550000000000395E-2</v>
      </c>
      <c r="AV880" s="607">
        <f>'Raw Data'!AB880</f>
        <v>43553</v>
      </c>
      <c r="AW880" s="606">
        <f>'Raw Data'!AC880</f>
        <v>295.22000000000003</v>
      </c>
      <c r="AX880" s="606">
        <f t="shared" si="706"/>
        <v>329.25599999999997</v>
      </c>
    </row>
    <row r="881" spans="1:50">
      <c r="A881" s="348">
        <f>'Raw Data'!M889</f>
        <v>43320</v>
      </c>
      <c r="B881" s="13">
        <f>'Raw Data'!N889</f>
        <v>2744.0695999999998</v>
      </c>
      <c r="C881" s="14">
        <f t="shared" si="696"/>
        <v>-1.2783648516186283E-2</v>
      </c>
      <c r="D881" s="15">
        <f t="shared" si="697"/>
        <v>1.2872980290902459E-2</v>
      </c>
      <c r="E881" s="347">
        <f>'Raw Data'!Q889</f>
        <v>3210.2</v>
      </c>
      <c r="F881" s="14">
        <f t="shared" si="698"/>
        <v>-1.2060183175979542E-2</v>
      </c>
      <c r="G881" s="15">
        <f t="shared" si="699"/>
        <v>1.2246631343366871E-2</v>
      </c>
      <c r="H881" s="13">
        <f t="shared" si="700"/>
        <v>0.95134390534426283</v>
      </c>
      <c r="J881" s="318">
        <f>'Raw Data'!A889</f>
        <v>43287</v>
      </c>
      <c r="K881" s="317">
        <f>'Raw Data'!H889</f>
        <v>3.0529000000000002</v>
      </c>
      <c r="L881" s="317">
        <f>'Raw Data'!J889</f>
        <v>0</v>
      </c>
      <c r="M881" s="317">
        <f t="shared" si="705"/>
        <v>-3.0529000000000002</v>
      </c>
      <c r="O881" s="318">
        <f>'Raw Data'!A891</f>
        <v>43291</v>
      </c>
      <c r="P881" s="317">
        <f>'Raw Data'!B891</f>
        <v>3.649</v>
      </c>
      <c r="Q881" s="317">
        <f>'Raw Data'!C891</f>
        <v>2.5118</v>
      </c>
      <c r="R881" s="317">
        <f t="shared" si="701"/>
        <v>1.1372</v>
      </c>
      <c r="S881" s="317">
        <f>'Raw Data'!D891</f>
        <v>2.7320000000000002</v>
      </c>
      <c r="T881" s="15">
        <f t="shared" si="702"/>
        <v>4.0791492301216474E-2</v>
      </c>
      <c r="U881" s="15">
        <f t="shared" si="703"/>
        <v>0.11897785712860351</v>
      </c>
      <c r="V881" s="317">
        <f>'Raw Data'!F891</f>
        <v>2.6450999999999998</v>
      </c>
      <c r="W881" s="317">
        <f t="shared" si="704"/>
        <v>8.6900000000000421E-2</v>
      </c>
      <c r="Y881" s="312">
        <f>'Raw Data'!A889</f>
        <v>43287</v>
      </c>
      <c r="Z881" s="311">
        <f>'Raw Data'!G889</f>
        <v>4.9793000000000003</v>
      </c>
      <c r="AA881" s="311">
        <f>'Raw Data'!H889</f>
        <v>3.0529000000000002</v>
      </c>
      <c r="AB881" s="311">
        <f t="shared" si="693"/>
        <v>1.9264000000000001</v>
      </c>
      <c r="AC881" s="311">
        <f>'Raw Data'!I889</f>
        <v>3.5653999999999999</v>
      </c>
      <c r="AD881" s="12">
        <f t="shared" si="694"/>
        <v>1.0573456463998963E-2</v>
      </c>
      <c r="AE881" s="15">
        <f t="shared" si="695"/>
        <v>6.2770399799791897E-3</v>
      </c>
      <c r="AG881" s="360">
        <f>'Raw Data'!M889</f>
        <v>43320</v>
      </c>
      <c r="AH881" s="359">
        <f>'Raw Data'!N889</f>
        <v>2744.0695999999998</v>
      </c>
      <c r="AI881" s="14">
        <f t="shared" ref="AI881:AI897" si="707">LN(AH881/AH880)</f>
        <v>-1.2783648516186283E-2</v>
      </c>
      <c r="AJ881" s="15">
        <f t="shared" ref="AJ881:AJ897" si="708">_xlfn.STDEV.P(AI872:AI881)</f>
        <v>1.2872980290902459E-2</v>
      </c>
      <c r="AK881" s="359">
        <f>'Raw Data'!R889+'Raw Data'!S889</f>
        <v>87610856.103799999</v>
      </c>
      <c r="AM881" s="267">
        <f>'Raw Data'!V889</f>
        <v>43241</v>
      </c>
      <c r="AN881" s="266">
        <f>IF('Raw Data'!W889=0,AN880,'Raw Data'!W889)</f>
        <v>6.3887999999999998</v>
      </c>
      <c r="AO881" s="15">
        <f t="shared" si="689"/>
        <v>2.0055158389057485E-3</v>
      </c>
      <c r="AP881" s="15">
        <f t="shared" si="690"/>
        <v>1.6935398910097751E-3</v>
      </c>
      <c r="AQ881" s="266">
        <f>IF('Raw Data'!Y889=0,AQ880,'Raw Data'!Y889)</f>
        <v>6.3573500000000003</v>
      </c>
      <c r="AR881" s="266">
        <f>IF('Raw Data'!X889=0,AR880,'Raw Data'!X889)</f>
        <v>6.3680000000000003</v>
      </c>
      <c r="AS881" s="266">
        <f t="shared" si="691"/>
        <v>1.0650000000000048E-2</v>
      </c>
      <c r="AT881" s="266">
        <f t="shared" si="692"/>
        <v>-3.1449999999999534E-2</v>
      </c>
      <c r="AV881" s="607">
        <f>'Raw Data'!AB881</f>
        <v>43556</v>
      </c>
      <c r="AW881" s="606">
        <f>'Raw Data'!AC881</f>
        <v>297.95999999999998</v>
      </c>
      <c r="AX881" s="606">
        <f t="shared" si="706"/>
        <v>319.596</v>
      </c>
    </row>
    <row r="882" spans="1:50">
      <c r="A882" s="348">
        <f>'Raw Data'!M890</f>
        <v>43321</v>
      </c>
      <c r="B882" s="13">
        <f>'Raw Data'!N890</f>
        <v>2794.3818000000001</v>
      </c>
      <c r="C882" s="14">
        <f t="shared" si="696"/>
        <v>1.8168827489769435E-2</v>
      </c>
      <c r="D882" s="15">
        <f t="shared" si="697"/>
        <v>1.4683741763846255E-2</v>
      </c>
      <c r="E882" s="347">
        <f>'Raw Data'!Q890</f>
        <v>3257.15</v>
      </c>
      <c r="F882" s="14">
        <f t="shared" si="698"/>
        <v>1.4519339388153104E-2</v>
      </c>
      <c r="G882" s="15">
        <f t="shared" si="699"/>
        <v>1.3075782229216595E-2</v>
      </c>
      <c r="H882" s="13">
        <f t="shared" si="700"/>
        <v>0.89049388361019011</v>
      </c>
      <c r="J882" s="318">
        <f>'Raw Data'!A890</f>
        <v>43290</v>
      </c>
      <c r="K882" s="317">
        <f>'Raw Data'!H890</f>
        <v>3.0377999999999998</v>
      </c>
      <c r="L882" s="317">
        <f>'Raw Data'!J890</f>
        <v>0</v>
      </c>
      <c r="M882" s="317">
        <f t="shared" si="705"/>
        <v>-3.0377999999999998</v>
      </c>
      <c r="O882" s="318">
        <f>'Raw Data'!A892</f>
        <v>43292</v>
      </c>
      <c r="P882" s="317">
        <f>'Raw Data'!B892</f>
        <v>3.6320000000000001</v>
      </c>
      <c r="Q882" s="317">
        <f>'Raw Data'!C892</f>
        <v>2.5047999999999999</v>
      </c>
      <c r="R882" s="317">
        <f t="shared" si="701"/>
        <v>1.1272000000000002</v>
      </c>
      <c r="S882" s="317">
        <f>'Raw Data'!D892</f>
        <v>2.7507000000000001</v>
      </c>
      <c r="T882" s="15">
        <f t="shared" si="702"/>
        <v>6.8214830332841607E-3</v>
      </c>
      <c r="U882" s="15">
        <f t="shared" si="703"/>
        <v>0.11903163792417959</v>
      </c>
      <c r="V882" s="317">
        <f>'Raw Data'!F892</f>
        <v>2.6570999999999998</v>
      </c>
      <c r="W882" s="317">
        <f t="shared" si="704"/>
        <v>9.360000000000035E-2</v>
      </c>
      <c r="Y882" s="312">
        <f>'Raw Data'!A890</f>
        <v>43290</v>
      </c>
      <c r="Z882" s="311">
        <f>'Raw Data'!G890</f>
        <v>4.9641999999999999</v>
      </c>
      <c r="AA882" s="311">
        <f>'Raw Data'!H890</f>
        <v>3.0377999999999998</v>
      </c>
      <c r="AB882" s="311">
        <f t="shared" si="693"/>
        <v>1.9264000000000001</v>
      </c>
      <c r="AC882" s="311">
        <f>'Raw Data'!I890</f>
        <v>3.5642</v>
      </c>
      <c r="AD882" s="12">
        <f t="shared" si="694"/>
        <v>-3.3662477876220202E-4</v>
      </c>
      <c r="AE882" s="15">
        <f t="shared" si="695"/>
        <v>6.1929986295417476E-3</v>
      </c>
      <c r="AG882" s="360">
        <f>'Raw Data'!M890</f>
        <v>43321</v>
      </c>
      <c r="AH882" s="359">
        <f>'Raw Data'!N890</f>
        <v>2794.3818000000001</v>
      </c>
      <c r="AI882" s="14">
        <f t="shared" si="707"/>
        <v>1.8168827489769435E-2</v>
      </c>
      <c r="AJ882" s="15">
        <f t="shared" si="708"/>
        <v>1.4683741763846255E-2</v>
      </c>
      <c r="AK882" s="359">
        <f>'Raw Data'!R890+'Raw Data'!S890</f>
        <v>87691197.298999995</v>
      </c>
      <c r="AM882" s="267">
        <f>'Raw Data'!V890</f>
        <v>43242</v>
      </c>
      <c r="AN882" s="266">
        <f>IF('Raw Data'!W890=0,AN881,'Raw Data'!W890)</f>
        <v>6.3708999999999998</v>
      </c>
      <c r="AO882" s="15">
        <f t="shared" si="689"/>
        <v>-2.8057104387117161E-3</v>
      </c>
      <c r="AP882" s="15">
        <f t="shared" si="690"/>
        <v>1.8542055654826605E-3</v>
      </c>
      <c r="AQ882" s="266">
        <f>IF('Raw Data'!Y890=0,AQ881,'Raw Data'!Y890)</f>
        <v>6.3531500000000003</v>
      </c>
      <c r="AR882" s="266">
        <f>IF('Raw Data'!X890=0,AR881,'Raw Data'!X890)</f>
        <v>6.3619000000000003</v>
      </c>
      <c r="AS882" s="266">
        <f t="shared" si="691"/>
        <v>8.7500000000000355E-3</v>
      </c>
      <c r="AT882" s="266">
        <f t="shared" si="692"/>
        <v>-1.7749999999999488E-2</v>
      </c>
      <c r="AV882" s="607">
        <f>'Raw Data'!AB882</f>
        <v>43557</v>
      </c>
      <c r="AW882" s="606">
        <f>'Raw Data'!AC882</f>
        <v>274.70999999999998</v>
      </c>
      <c r="AX882" s="606">
        <f t="shared" si="706"/>
        <v>311.24599999999998</v>
      </c>
    </row>
    <row r="883" spans="1:50">
      <c r="A883" s="348">
        <f>'Raw Data'!M891</f>
        <v>43322</v>
      </c>
      <c r="B883" s="13">
        <f>'Raw Data'!N891</f>
        <v>2795.3099000000002</v>
      </c>
      <c r="C883" s="14">
        <f t="shared" si="696"/>
        <v>3.3207556278238735E-4</v>
      </c>
      <c r="D883" s="15">
        <f t="shared" si="697"/>
        <v>1.4719883908519634E-2</v>
      </c>
      <c r="E883" s="347">
        <f>'Raw Data'!Q891</f>
        <v>3236.21</v>
      </c>
      <c r="F883" s="14">
        <f t="shared" si="698"/>
        <v>-6.4496878624582176E-3</v>
      </c>
      <c r="G883" s="15">
        <f t="shared" si="699"/>
        <v>1.3200368039066655E-2</v>
      </c>
      <c r="H883" s="13">
        <f t="shared" si="700"/>
        <v>0.89677120560893098</v>
      </c>
      <c r="J883" s="318">
        <f>'Raw Data'!A891</f>
        <v>43291</v>
      </c>
      <c r="K883" s="317">
        <f>'Raw Data'!H891</f>
        <v>3.0541999999999998</v>
      </c>
      <c r="L883" s="317">
        <f>'Raw Data'!J891</f>
        <v>0</v>
      </c>
      <c r="M883" s="317">
        <f t="shared" si="705"/>
        <v>-3.0541999999999998</v>
      </c>
      <c r="O883" s="318">
        <f>'Raw Data'!A893</f>
        <v>43293</v>
      </c>
      <c r="P883" s="327">
        <f>P882</f>
        <v>3.6320000000000001</v>
      </c>
      <c r="Q883" s="317">
        <f>'Raw Data'!C893</f>
        <v>2.5245000000000002</v>
      </c>
      <c r="R883" s="317">
        <f t="shared" si="701"/>
        <v>1.1074999999999999</v>
      </c>
      <c r="S883" s="317">
        <f>'Raw Data'!D893</f>
        <v>2.6450999999999998</v>
      </c>
      <c r="T883" s="15">
        <f t="shared" si="702"/>
        <v>-3.9146552962873886E-2</v>
      </c>
      <c r="U883" s="15">
        <f t="shared" si="703"/>
        <v>0.11884393156591999</v>
      </c>
      <c r="V883" s="317">
        <f>'Raw Data'!F893</f>
        <v>2.6417999999999999</v>
      </c>
      <c r="W883" s="317">
        <f t="shared" si="704"/>
        <v>3.2999999999998586E-3</v>
      </c>
      <c r="Y883" s="312">
        <f>'Raw Data'!A891</f>
        <v>43291</v>
      </c>
      <c r="Z883" s="311">
        <f>'Raw Data'!G891</f>
        <v>4.9005000000000001</v>
      </c>
      <c r="AA883" s="311">
        <f>'Raw Data'!H891</f>
        <v>3.0541999999999998</v>
      </c>
      <c r="AB883" s="311">
        <f t="shared" si="693"/>
        <v>1.8463000000000003</v>
      </c>
      <c r="AC883" s="311">
        <f>'Raw Data'!I891</f>
        <v>3.5754999999999999</v>
      </c>
      <c r="AD883" s="12">
        <f t="shared" si="694"/>
        <v>3.1654017494516084E-3</v>
      </c>
      <c r="AE883" s="15">
        <f t="shared" si="695"/>
        <v>6.2832180454746823E-3</v>
      </c>
      <c r="AG883" s="360">
        <f>'Raw Data'!M891</f>
        <v>43322</v>
      </c>
      <c r="AH883" s="359">
        <f>'Raw Data'!N891</f>
        <v>2795.3099000000002</v>
      </c>
      <c r="AI883" s="14">
        <f t="shared" si="707"/>
        <v>3.3207556278238735E-4</v>
      </c>
      <c r="AJ883" s="15">
        <f t="shared" si="708"/>
        <v>1.4719883908519634E-2</v>
      </c>
      <c r="AK883" s="359">
        <f>'Raw Data'!R891+'Raw Data'!S891</f>
        <v>87336327.17050001</v>
      </c>
      <c r="AM883" s="267">
        <f>'Raw Data'!V891</f>
        <v>43243</v>
      </c>
      <c r="AN883" s="266">
        <f>IF('Raw Data'!W891=0,AN882,'Raw Data'!W891)</f>
        <v>6.3852000000000002</v>
      </c>
      <c r="AO883" s="15">
        <f t="shared" si="689"/>
        <v>2.2420655200787441E-3</v>
      </c>
      <c r="AP883" s="15">
        <f t="shared" si="690"/>
        <v>1.8731772446687498E-3</v>
      </c>
      <c r="AQ883" s="266">
        <f>IF('Raw Data'!Y891=0,AQ882,'Raw Data'!Y891)</f>
        <v>6.3769999999999998</v>
      </c>
      <c r="AR883" s="266">
        <f>IF('Raw Data'!X891=0,AR882,'Raw Data'!X891)</f>
        <v>6.3887999999999998</v>
      </c>
      <c r="AS883" s="266">
        <f t="shared" si="691"/>
        <v>1.1800000000000033E-2</v>
      </c>
      <c r="AT883" s="266">
        <f t="shared" si="692"/>
        <v>-8.2000000000004292E-3</v>
      </c>
      <c r="AV883" s="607">
        <f>'Raw Data'!AB883</f>
        <v>43558</v>
      </c>
      <c r="AW883" s="606">
        <f>'Raw Data'!AC883</f>
        <v>399.66</v>
      </c>
      <c r="AX883" s="606">
        <f t="shared" si="706"/>
        <v>324.66800000000001</v>
      </c>
    </row>
    <row r="884" spans="1:50">
      <c r="A884" s="348">
        <f>'Raw Data'!M892</f>
        <v>43325</v>
      </c>
      <c r="B884" s="13">
        <f>'Raw Data'!N892</f>
        <v>2785.8719999999998</v>
      </c>
      <c r="C884" s="14">
        <f t="shared" si="696"/>
        <v>-3.3820467295928931E-3</v>
      </c>
      <c r="D884" s="15">
        <f t="shared" si="697"/>
        <v>1.4715364310256478E-2</v>
      </c>
      <c r="E884" s="347">
        <f>'Raw Data'!Q892</f>
        <v>3187.07</v>
      </c>
      <c r="F884" s="14">
        <f t="shared" si="698"/>
        <v>-1.5300892599002778E-2</v>
      </c>
      <c r="G884" s="15">
        <f t="shared" si="699"/>
        <v>1.3278819654850463E-2</v>
      </c>
      <c r="H884" s="13">
        <f t="shared" si="700"/>
        <v>0.90237790753133063</v>
      </c>
      <c r="J884" s="318">
        <f>'Raw Data'!A892</f>
        <v>43292</v>
      </c>
      <c r="K884" s="317">
        <f>'Raw Data'!H892</f>
        <v>3.0750999999999999</v>
      </c>
      <c r="L884" s="317">
        <f>'Raw Data'!J892</f>
        <v>0</v>
      </c>
      <c r="M884" s="317">
        <f t="shared" si="705"/>
        <v>-3.0750999999999999</v>
      </c>
      <c r="O884" s="318">
        <f>'Raw Data'!A894</f>
        <v>43294</v>
      </c>
      <c r="P884" s="317">
        <f>'Raw Data'!B894</f>
        <v>3.613</v>
      </c>
      <c r="Q884" s="317">
        <f>'Raw Data'!C894</f>
        <v>2.5194999999999999</v>
      </c>
      <c r="R884" s="317">
        <f t="shared" si="701"/>
        <v>1.0935000000000001</v>
      </c>
      <c r="S884" s="317">
        <f>'Raw Data'!D894</f>
        <v>2.7128000000000001</v>
      </c>
      <c r="T884" s="15">
        <f t="shared" si="702"/>
        <v>2.5272440050337897E-2</v>
      </c>
      <c r="U884" s="15">
        <f t="shared" si="703"/>
        <v>0.11899218347581027</v>
      </c>
      <c r="V884" s="317">
        <f>'Raw Data'!F894</f>
        <v>2.6467000000000001</v>
      </c>
      <c r="W884" s="317">
        <f t="shared" si="704"/>
        <v>6.6100000000000048E-2</v>
      </c>
      <c r="Y884" s="312">
        <f>'Raw Data'!A892</f>
        <v>43292</v>
      </c>
      <c r="Z884" s="311">
        <f>'Raw Data'!G892</f>
        <v>4.9214000000000002</v>
      </c>
      <c r="AA884" s="311">
        <f>'Raw Data'!H892</f>
        <v>3.0750999999999999</v>
      </c>
      <c r="AB884" s="311">
        <f t="shared" si="693"/>
        <v>1.8463000000000003</v>
      </c>
      <c r="AC884" s="311">
        <f>'Raw Data'!I892</f>
        <v>3.5682999999999998</v>
      </c>
      <c r="AD884" s="12">
        <f t="shared" si="694"/>
        <v>-2.0157346056472541E-3</v>
      </c>
      <c r="AE884" s="15">
        <f t="shared" si="695"/>
        <v>6.2338139211076202E-3</v>
      </c>
      <c r="AG884" s="360">
        <f>'Raw Data'!M892</f>
        <v>43325</v>
      </c>
      <c r="AH884" s="359">
        <f>'Raw Data'!N892</f>
        <v>2785.8719999999998</v>
      </c>
      <c r="AI884" s="14">
        <f t="shared" si="707"/>
        <v>-3.3820467295928931E-3</v>
      </c>
      <c r="AJ884" s="15">
        <f t="shared" si="708"/>
        <v>1.4715364310256478E-2</v>
      </c>
      <c r="AK884" s="359">
        <f>'Raw Data'!R892+'Raw Data'!S892</f>
        <v>87463890.423900008</v>
      </c>
      <c r="AM884" s="267">
        <f>'Raw Data'!V892</f>
        <v>43244</v>
      </c>
      <c r="AN884" s="266">
        <f>IF('Raw Data'!W892=0,AN883,'Raw Data'!W892)</f>
        <v>6.3845999999999998</v>
      </c>
      <c r="AO884" s="15">
        <f t="shared" si="689"/>
        <v>-9.3971714583095196E-5</v>
      </c>
      <c r="AP884" s="15">
        <f t="shared" si="690"/>
        <v>1.8627301771503143E-3</v>
      </c>
      <c r="AQ884" s="266">
        <f>IF('Raw Data'!Y892=0,AQ883,'Raw Data'!Y892)</f>
        <v>6.3743499999999997</v>
      </c>
      <c r="AR884" s="266">
        <f>IF('Raw Data'!X892=0,AR883,'Raw Data'!X892)</f>
        <v>6.3852000000000002</v>
      </c>
      <c r="AS884" s="266">
        <f t="shared" si="691"/>
        <v>1.085000000000047E-2</v>
      </c>
      <c r="AT884" s="266">
        <f t="shared" si="692"/>
        <v>-1.0250000000000092E-2</v>
      </c>
      <c r="AV884" s="607">
        <f>'Raw Data'!AB884</f>
        <v>43559</v>
      </c>
      <c r="AW884" s="606">
        <f>'Raw Data'!AC884</f>
        <v>295.72000000000003</v>
      </c>
      <c r="AX884" s="606">
        <f t="shared" si="706"/>
        <v>312.65400000000005</v>
      </c>
    </row>
    <row r="885" spans="1:50">
      <c r="A885" s="348">
        <f>'Raw Data'!M893</f>
        <v>43326</v>
      </c>
      <c r="B885" s="13">
        <f>'Raw Data'!N893</f>
        <v>2780.9645999999998</v>
      </c>
      <c r="C885" s="14">
        <f t="shared" si="696"/>
        <v>-1.7630843596909106E-3</v>
      </c>
      <c r="D885" s="15">
        <f t="shared" si="697"/>
        <v>1.4610544050990548E-2</v>
      </c>
      <c r="E885" s="347">
        <f>'Raw Data'!Q893</f>
        <v>3178.34</v>
      </c>
      <c r="F885" s="14">
        <f t="shared" si="698"/>
        <v>-2.74295150620356E-3</v>
      </c>
      <c r="G885" s="15">
        <f t="shared" si="699"/>
        <v>1.3169027369004696E-2</v>
      </c>
      <c r="H885" s="13">
        <f t="shared" si="700"/>
        <v>0.90133723446882041</v>
      </c>
      <c r="J885" s="318">
        <f>'Raw Data'!A893</f>
        <v>43293</v>
      </c>
      <c r="K885" s="317">
        <f>'Raw Data'!H893</f>
        <v>3.0653999999999999</v>
      </c>
      <c r="L885" s="317">
        <f>'Raw Data'!J893</f>
        <v>0</v>
      </c>
      <c r="M885" s="317">
        <f t="shared" si="705"/>
        <v>-3.0653999999999999</v>
      </c>
      <c r="O885" s="318">
        <f>'Raw Data'!A895</f>
        <v>43297</v>
      </c>
      <c r="P885" s="317">
        <f>'Raw Data'!B895</f>
        <v>3.6080000000000001</v>
      </c>
      <c r="Q885" s="317">
        <f>'Raw Data'!C895</f>
        <v>2.5074000000000001</v>
      </c>
      <c r="R885" s="317">
        <f t="shared" si="701"/>
        <v>1.1006</v>
      </c>
      <c r="S885" s="317">
        <f>'Raw Data'!D895</f>
        <v>2.8376999999999999</v>
      </c>
      <c r="T885" s="15">
        <f t="shared" si="702"/>
        <v>4.5012553075805553E-2</v>
      </c>
      <c r="U885" s="15">
        <f t="shared" si="703"/>
        <v>0.11910028065707494</v>
      </c>
      <c r="V885" s="317">
        <f>'Raw Data'!F895</f>
        <v>2.6714000000000002</v>
      </c>
      <c r="W885" s="317">
        <f t="shared" si="704"/>
        <v>0.16629999999999967</v>
      </c>
      <c r="Y885" s="312">
        <f>'Raw Data'!A893</f>
        <v>43293</v>
      </c>
      <c r="Z885" s="311">
        <f>'Raw Data'!G893</f>
        <v>4.9153000000000002</v>
      </c>
      <c r="AA885" s="311">
        <f>'Raw Data'!H893</f>
        <v>3.0653999999999999</v>
      </c>
      <c r="AB885" s="311">
        <f t="shared" si="693"/>
        <v>1.8499000000000003</v>
      </c>
      <c r="AC885" s="311">
        <f>'Raw Data'!I893</f>
        <v>3.5573000000000001</v>
      </c>
      <c r="AD885" s="12">
        <f t="shared" si="694"/>
        <v>-3.087461754252261E-3</v>
      </c>
      <c r="AE885" s="15">
        <f t="shared" si="695"/>
        <v>6.0765895237366299E-3</v>
      </c>
      <c r="AG885" s="360">
        <f>'Raw Data'!M893</f>
        <v>43326</v>
      </c>
      <c r="AH885" s="359">
        <f>'Raw Data'!N893</f>
        <v>2780.9645999999998</v>
      </c>
      <c r="AI885" s="14">
        <f t="shared" si="707"/>
        <v>-1.7630843596909106E-3</v>
      </c>
      <c r="AJ885" s="15">
        <f t="shared" si="708"/>
        <v>1.4610544050990548E-2</v>
      </c>
      <c r="AK885" s="359">
        <f>'Raw Data'!R893+'Raw Data'!S893</f>
        <v>87523673.5185</v>
      </c>
      <c r="AM885" s="267">
        <f>'Raw Data'!V893</f>
        <v>43245</v>
      </c>
      <c r="AN885" s="266">
        <f>IF('Raw Data'!W893=0,AN884,'Raw Data'!W893)</f>
        <v>6.3891</v>
      </c>
      <c r="AO885" s="15">
        <f t="shared" si="689"/>
        <v>7.0457270581883295E-4</v>
      </c>
      <c r="AP885" s="15">
        <f t="shared" si="690"/>
        <v>1.8200033645830315E-3</v>
      </c>
      <c r="AQ885" s="266">
        <f>IF('Raw Data'!Y893=0,AQ884,'Raw Data'!Y893)</f>
        <v>6.3888999999999996</v>
      </c>
      <c r="AR885" s="266">
        <f>IF('Raw Data'!X893=0,AR884,'Raw Data'!X893)</f>
        <v>6.3987999999999996</v>
      </c>
      <c r="AS885" s="266">
        <f t="shared" si="691"/>
        <v>9.9000000000000199E-3</v>
      </c>
      <c r="AT885" s="266">
        <f t="shared" si="692"/>
        <v>-2.0000000000042206E-4</v>
      </c>
      <c r="AV885" s="607">
        <f>'Raw Data'!AB885</f>
        <v>43563</v>
      </c>
      <c r="AW885" s="606">
        <f>'Raw Data'!AC885</f>
        <v>302.20999999999998</v>
      </c>
      <c r="AX885" s="606">
        <f t="shared" si="706"/>
        <v>314.05200000000002</v>
      </c>
    </row>
    <row r="886" spans="1:50">
      <c r="A886" s="348">
        <f>'Raw Data'!M894</f>
        <v>43327</v>
      </c>
      <c r="B886" s="13">
        <f>'Raw Data'!N894</f>
        <v>2723.2575999999999</v>
      </c>
      <c r="C886" s="14">
        <f t="shared" si="696"/>
        <v>-2.0969035177126616E-2</v>
      </c>
      <c r="D886" s="15">
        <f t="shared" si="697"/>
        <v>1.4912370328816687E-2</v>
      </c>
      <c r="E886" s="347">
        <f>'Raw Data'!Q894</f>
        <v>3119.58</v>
      </c>
      <c r="F886" s="14">
        <f t="shared" si="698"/>
        <v>-1.8660670542157344E-2</v>
      </c>
      <c r="G886" s="15">
        <f t="shared" si="699"/>
        <v>1.3121498827372414E-2</v>
      </c>
      <c r="H886" s="13">
        <f t="shared" si="700"/>
        <v>0.87990698581408011</v>
      </c>
      <c r="J886" s="318">
        <f>'Raw Data'!A894</f>
        <v>43294</v>
      </c>
      <c r="K886" s="317">
        <f>'Raw Data'!H894</f>
        <v>3.0598999999999998</v>
      </c>
      <c r="L886" s="317">
        <f>'Raw Data'!J894</f>
        <v>0</v>
      </c>
      <c r="M886" s="317">
        <f t="shared" si="705"/>
        <v>-3.0598999999999998</v>
      </c>
      <c r="O886" s="322">
        <f>'Raw Data'!A896</f>
        <v>43298</v>
      </c>
      <c r="P886" s="321">
        <f>'Raw Data'!B896</f>
        <v>3.601</v>
      </c>
      <c r="Q886" s="321">
        <f>'Raw Data'!C896</f>
        <v>2.4323000000000001</v>
      </c>
      <c r="R886" s="321">
        <f t="shared" ref="R886:R896" si="709">P886-Q886</f>
        <v>1.1686999999999999</v>
      </c>
      <c r="S886" s="321">
        <f>'Raw Data'!D896</f>
        <v>2.8742999999999999</v>
      </c>
      <c r="T886" s="15">
        <f t="shared" ref="T886:T896" si="710">LN(S886/S885)</f>
        <v>1.2815301437702835E-2</v>
      </c>
      <c r="U886" s="15">
        <f t="shared" ref="U886:U896" si="711">_xlfn.STDEV.P(T869:T886)</f>
        <v>0.11902799840249945</v>
      </c>
      <c r="V886" s="321">
        <f>'Raw Data'!F896</f>
        <v>2.6816</v>
      </c>
      <c r="W886" s="321">
        <f t="shared" ref="W886:W896" si="712">S886-V886</f>
        <v>0.19269999999999987</v>
      </c>
      <c r="Y886" s="312">
        <f>'Raw Data'!A894</f>
        <v>43294</v>
      </c>
      <c r="Z886" s="311">
        <f>'Raw Data'!G894</f>
        <v>4.9097999999999997</v>
      </c>
      <c r="AA886" s="311">
        <f>'Raw Data'!H894</f>
        <v>3.0598999999999998</v>
      </c>
      <c r="AB886" s="311">
        <f t="shared" si="693"/>
        <v>1.8498999999999999</v>
      </c>
      <c r="AC886" s="311">
        <f>'Raw Data'!I894</f>
        <v>3.5425</v>
      </c>
      <c r="AD886" s="12">
        <f t="shared" si="694"/>
        <v>-4.1691375637155073E-3</v>
      </c>
      <c r="AE886" s="15">
        <f t="shared" si="695"/>
        <v>6.0095511384536471E-3</v>
      </c>
      <c r="AG886" s="360">
        <f>'Raw Data'!M894</f>
        <v>43327</v>
      </c>
      <c r="AH886" s="359">
        <f>'Raw Data'!N894</f>
        <v>2723.2575999999999</v>
      </c>
      <c r="AI886" s="14">
        <f t="shared" si="707"/>
        <v>-2.0969035177126616E-2</v>
      </c>
      <c r="AJ886" s="15">
        <f t="shared" si="708"/>
        <v>1.4912370328816687E-2</v>
      </c>
      <c r="AK886" s="359">
        <f>'Raw Data'!R894+'Raw Data'!S894</f>
        <v>87491691.925400004</v>
      </c>
      <c r="AM886" s="267">
        <f>'Raw Data'!V894</f>
        <v>43248</v>
      </c>
      <c r="AN886" s="266">
        <f>IF('Raw Data'!W894=0,AN885,'Raw Data'!W894)</f>
        <v>6.3937999999999997</v>
      </c>
      <c r="AO886" s="15">
        <f t="shared" si="689"/>
        <v>7.3535742465228498E-4</v>
      </c>
      <c r="AP886" s="15">
        <f t="shared" si="690"/>
        <v>1.8198884145145539E-3</v>
      </c>
      <c r="AQ886" s="266">
        <f>IF('Raw Data'!Y894=0,AQ885,'Raw Data'!Y894)</f>
        <v>6.3972499999999997</v>
      </c>
      <c r="AR886" s="266">
        <f>IF('Raw Data'!X894=0,AR885,'Raw Data'!X894)</f>
        <v>6.4096000000000002</v>
      </c>
      <c r="AS886" s="266">
        <f t="shared" si="691"/>
        <v>1.2350000000000527E-2</v>
      </c>
      <c r="AT886" s="266">
        <f t="shared" si="692"/>
        <v>3.4499999999999531E-3</v>
      </c>
      <c r="AV886" s="607">
        <f>'Raw Data'!AB886</f>
        <v>43564</v>
      </c>
      <c r="AW886" s="606">
        <f>'Raw Data'!AC886</f>
        <v>266.64999999999998</v>
      </c>
      <c r="AX886" s="606">
        <f t="shared" si="706"/>
        <v>307.78999999999996</v>
      </c>
    </row>
    <row r="887" spans="1:50">
      <c r="A887" s="364">
        <f>'Raw Data'!M895</f>
        <v>43328</v>
      </c>
      <c r="B887" s="13">
        <f>'Raw Data'!N895</f>
        <v>2705.1916999999999</v>
      </c>
      <c r="C887" s="14">
        <f t="shared" si="696"/>
        <v>-6.6560322106697838E-3</v>
      </c>
      <c r="D887" s="15">
        <f t="shared" si="697"/>
        <v>1.392936641104401E-2</v>
      </c>
      <c r="E887" s="347">
        <f>'Raw Data'!Q895</f>
        <v>3127.47</v>
      </c>
      <c r="F887" s="14">
        <f t="shared" si="698"/>
        <v>2.5259936114719623E-3</v>
      </c>
      <c r="G887" s="15">
        <f t="shared" si="699"/>
        <v>1.1980059368591625E-2</v>
      </c>
      <c r="H887" s="13">
        <f t="shared" si="700"/>
        <v>0.86005773809590791</v>
      </c>
      <c r="J887" s="322">
        <f>'Raw Data'!A895</f>
        <v>43297</v>
      </c>
      <c r="K887" s="321">
        <f>'Raw Data'!H895</f>
        <v>3.0594999999999999</v>
      </c>
      <c r="L887" s="321">
        <f>'Raw Data'!J895</f>
        <v>0</v>
      </c>
      <c r="M887" s="321">
        <f t="shared" ref="M887:M893" si="713">L887-K887</f>
        <v>-3.0594999999999999</v>
      </c>
      <c r="O887" s="322">
        <f>'Raw Data'!A897</f>
        <v>43299</v>
      </c>
      <c r="P887" s="321">
        <f>'Raw Data'!B897</f>
        <v>3.5880000000000001</v>
      </c>
      <c r="Q887" s="321">
        <f>'Raw Data'!C897</f>
        <v>2.5007000000000001</v>
      </c>
      <c r="R887" s="321">
        <f t="shared" si="709"/>
        <v>1.0872999999999999</v>
      </c>
      <c r="S887" s="321">
        <f>'Raw Data'!D897</f>
        <v>2.8197999999999999</v>
      </c>
      <c r="T887" s="15">
        <f t="shared" si="710"/>
        <v>-1.9143205893676577E-2</v>
      </c>
      <c r="U887" s="15">
        <f t="shared" si="711"/>
        <v>0.11830165895875568</v>
      </c>
      <c r="V887" s="321">
        <f>'Raw Data'!F897</f>
        <v>2.6640000000000001</v>
      </c>
      <c r="W887" s="321">
        <f t="shared" si="712"/>
        <v>0.15579999999999972</v>
      </c>
      <c r="Y887" s="312">
        <f>'Raw Data'!A895</f>
        <v>43297</v>
      </c>
      <c r="Z887" s="311">
        <f>'Raw Data'!G895</f>
        <v>4.9678000000000004</v>
      </c>
      <c r="AA887" s="311">
        <f>'Raw Data'!H895</f>
        <v>3.0594999999999999</v>
      </c>
      <c r="AB887" s="311">
        <f t="shared" si="693"/>
        <v>1.9083000000000006</v>
      </c>
      <c r="AC887" s="311">
        <f>'Raw Data'!I895</f>
        <v>3.5274999999999999</v>
      </c>
      <c r="AD887" s="12">
        <f t="shared" si="694"/>
        <v>-4.2432878378664326E-3</v>
      </c>
      <c r="AE887" s="15">
        <f t="shared" si="695"/>
        <v>5.9002430588899427E-3</v>
      </c>
      <c r="AG887" s="360">
        <f>'Raw Data'!M895</f>
        <v>43328</v>
      </c>
      <c r="AH887" s="359">
        <f>'Raw Data'!N895</f>
        <v>2705.1916999999999</v>
      </c>
      <c r="AI887" s="14">
        <f t="shared" si="707"/>
        <v>-6.6560322106697838E-3</v>
      </c>
      <c r="AJ887" s="15">
        <f t="shared" si="708"/>
        <v>1.392936641104401E-2</v>
      </c>
      <c r="AK887" s="359">
        <f>'Raw Data'!R895+'Raw Data'!S895</f>
        <v>87480329.538599998</v>
      </c>
      <c r="AM887" s="267">
        <f>'Raw Data'!V895</f>
        <v>43249</v>
      </c>
      <c r="AN887" s="266">
        <f>IF('Raw Data'!W895=0,AN886,'Raw Data'!W895)</f>
        <v>6.4188000000000001</v>
      </c>
      <c r="AO887" s="15">
        <f t="shared" si="689"/>
        <v>3.9024135189927758E-3</v>
      </c>
      <c r="AP887" s="15">
        <f t="shared" si="690"/>
        <v>1.9704023219893861E-3</v>
      </c>
      <c r="AQ887" s="266">
        <f>IF('Raw Data'!Y895=0,AQ886,'Raw Data'!Y895)</f>
        <v>6.4244000000000003</v>
      </c>
      <c r="AR887" s="266">
        <f>IF('Raw Data'!X895=0,AR886,'Raw Data'!X895)</f>
        <v>6.4359999999999999</v>
      </c>
      <c r="AS887" s="266">
        <f t="shared" si="691"/>
        <v>1.1599999999999611E-2</v>
      </c>
      <c r="AT887" s="266">
        <f t="shared" si="692"/>
        <v>5.6000000000002714E-3</v>
      </c>
      <c r="AV887" s="607">
        <f>'Raw Data'!AB887</f>
        <v>43565</v>
      </c>
      <c r="AW887" s="606">
        <f>'Raw Data'!AC887</f>
        <v>275.29000000000002</v>
      </c>
      <c r="AX887" s="606">
        <f t="shared" si="706"/>
        <v>307.90600000000006</v>
      </c>
    </row>
    <row r="888" spans="1:50">
      <c r="A888" s="364">
        <f>'Raw Data'!M896</f>
        <v>43329</v>
      </c>
      <c r="B888" s="13">
        <f>'Raw Data'!N896</f>
        <v>2668.9659999999999</v>
      </c>
      <c r="C888" s="14">
        <f t="shared" si="696"/>
        <v>-1.3481647061181401E-2</v>
      </c>
      <c r="D888" s="15">
        <f t="shared" si="697"/>
        <v>1.4158456059708037E-2</v>
      </c>
      <c r="E888" s="347">
        <f>'Raw Data'!Q896</f>
        <v>3105.47</v>
      </c>
      <c r="F888" s="14">
        <f t="shared" si="698"/>
        <v>-7.0592982963716801E-3</v>
      </c>
      <c r="G888" s="15">
        <f t="shared" si="699"/>
        <v>1.2075172485701091E-2</v>
      </c>
      <c r="H888" s="13">
        <f t="shared" si="700"/>
        <v>0.85285941029011425</v>
      </c>
      <c r="J888" s="322">
        <f>'Raw Data'!A896</f>
        <v>43298</v>
      </c>
      <c r="K888" s="321">
        <f>'Raw Data'!H896</f>
        <v>3.0182000000000002</v>
      </c>
      <c r="L888" s="321">
        <f>'Raw Data'!J896</f>
        <v>0</v>
      </c>
      <c r="M888" s="321">
        <f t="shared" si="713"/>
        <v>-3.0182000000000002</v>
      </c>
      <c r="O888" s="322">
        <f>'Raw Data'!A898</f>
        <v>43300</v>
      </c>
      <c r="P888" s="321">
        <f>'Raw Data'!B898</f>
        <v>3.5609999999999999</v>
      </c>
      <c r="Q888" s="321">
        <f>'Raw Data'!C898</f>
        <v>2.5497999999999998</v>
      </c>
      <c r="R888" s="321">
        <f t="shared" si="709"/>
        <v>1.0112000000000001</v>
      </c>
      <c r="S888" s="321">
        <f>'Raw Data'!D898</f>
        <v>2.6728000000000001</v>
      </c>
      <c r="T888" s="15">
        <f t="shared" si="710"/>
        <v>-5.3539348388713909E-2</v>
      </c>
      <c r="U888" s="15">
        <f t="shared" si="711"/>
        <v>8.9313970429665185E-2</v>
      </c>
      <c r="V888" s="321">
        <f>'Raw Data'!F898</f>
        <v>2.6331000000000002</v>
      </c>
      <c r="W888" s="321">
        <f t="shared" si="712"/>
        <v>3.9699999999999847E-2</v>
      </c>
      <c r="Y888" s="312">
        <f>'Raw Data'!A896</f>
        <v>43298</v>
      </c>
      <c r="Z888" s="311">
        <f>'Raw Data'!G896</f>
        <v>4.9722</v>
      </c>
      <c r="AA888" s="311">
        <f>'Raw Data'!H896</f>
        <v>3.0182000000000002</v>
      </c>
      <c r="AB888" s="311">
        <f t="shared" si="693"/>
        <v>1.9539999999999997</v>
      </c>
      <c r="AC888" s="311">
        <f>'Raw Data'!I896</f>
        <v>3.5190999999999999</v>
      </c>
      <c r="AD888" s="12">
        <f t="shared" si="694"/>
        <v>-2.3841296451768E-3</v>
      </c>
      <c r="AE888" s="15">
        <f t="shared" si="695"/>
        <v>5.7604635160034539E-3</v>
      </c>
      <c r="AG888" s="360">
        <f>'Raw Data'!M896</f>
        <v>43329</v>
      </c>
      <c r="AH888" s="359">
        <f>'Raw Data'!N896</f>
        <v>2668.9659999999999</v>
      </c>
      <c r="AI888" s="14">
        <f t="shared" si="707"/>
        <v>-1.3481647061181401E-2</v>
      </c>
      <c r="AJ888" s="15">
        <f t="shared" si="708"/>
        <v>1.4158456059708037E-2</v>
      </c>
      <c r="AK888" s="359">
        <f>'Raw Data'!R896+'Raw Data'!S896</f>
        <v>87100827.371800005</v>
      </c>
      <c r="AM888" s="267">
        <f>'Raw Data'!V896</f>
        <v>43250</v>
      </c>
      <c r="AN888" s="266">
        <f>IF('Raw Data'!W896=0,AN887,'Raw Data'!W896)</f>
        <v>6.4248000000000003</v>
      </c>
      <c r="AO888" s="15">
        <f t="shared" si="689"/>
        <v>9.3431754904775566E-4</v>
      </c>
      <c r="AP888" s="15">
        <f t="shared" si="690"/>
        <v>1.9198950555663098E-3</v>
      </c>
      <c r="AQ888" s="266">
        <f>IF('Raw Data'!Y896=0,AQ887,'Raw Data'!Y896)</f>
        <v>6.40055</v>
      </c>
      <c r="AR888" s="266">
        <f>IF('Raw Data'!X896=0,AR887,'Raw Data'!X896)</f>
        <v>6.4137000000000004</v>
      </c>
      <c r="AS888" s="266">
        <f t="shared" si="691"/>
        <v>1.3150000000000439E-2</v>
      </c>
      <c r="AT888" s="266">
        <f t="shared" si="692"/>
        <v>-2.4250000000000327E-2</v>
      </c>
      <c r="AV888" s="607">
        <f>'Raw Data'!AB888</f>
        <v>43566</v>
      </c>
      <c r="AW888" s="606">
        <f>'Raw Data'!AC888</f>
        <v>276.14</v>
      </c>
      <c r="AX888" s="606">
        <f t="shared" si="706"/>
        <v>283.20200000000006</v>
      </c>
    </row>
    <row r="889" spans="1:50">
      <c r="A889" s="364">
        <f>'Raw Data'!M897</f>
        <v>43332</v>
      </c>
      <c r="B889" s="13">
        <f>'Raw Data'!N897</f>
        <v>2698.4657999999999</v>
      </c>
      <c r="C889" s="14">
        <f t="shared" si="696"/>
        <v>1.0992257800888991E-2</v>
      </c>
      <c r="D889" s="15">
        <f t="shared" si="697"/>
        <v>1.4236310669016051E-2</v>
      </c>
      <c r="E889" s="347">
        <f>'Raw Data'!Q897</f>
        <v>3152.35</v>
      </c>
      <c r="F889" s="14">
        <f t="shared" si="698"/>
        <v>1.4983133749806017E-2</v>
      </c>
      <c r="G889" s="15">
        <f t="shared" si="699"/>
        <v>1.2952105055427179E-2</v>
      </c>
      <c r="H889" s="13">
        <f t="shared" si="700"/>
        <v>0.90979365065530482</v>
      </c>
      <c r="J889" s="322">
        <f>'Raw Data'!A897</f>
        <v>43299</v>
      </c>
      <c r="K889" s="321">
        <f>'Raw Data'!H897</f>
        <v>3.0133999999999999</v>
      </c>
      <c r="L889" s="321">
        <f>'Raw Data'!J897</f>
        <v>0</v>
      </c>
      <c r="M889" s="321">
        <f t="shared" si="713"/>
        <v>-3.0133999999999999</v>
      </c>
      <c r="O889" s="322">
        <f>'Raw Data'!A899</f>
        <v>43301</v>
      </c>
      <c r="P889" s="321">
        <f>'Raw Data'!B899</f>
        <v>3.536</v>
      </c>
      <c r="Q889" s="321">
        <f>'Raw Data'!C899</f>
        <v>2.5537999999999998</v>
      </c>
      <c r="R889" s="321">
        <f t="shared" si="709"/>
        <v>0.98220000000000018</v>
      </c>
      <c r="S889" s="321">
        <f>'Raw Data'!D899</f>
        <v>2.6560000000000001</v>
      </c>
      <c r="T889" s="15">
        <f t="shared" si="710"/>
        <v>-6.3053804462222859E-3</v>
      </c>
      <c r="U889" s="15">
        <f t="shared" si="711"/>
        <v>8.2873105369160441E-2</v>
      </c>
      <c r="V889" s="321">
        <f>'Raw Data'!F899</f>
        <v>2.6240999999999999</v>
      </c>
      <c r="W889" s="321">
        <f t="shared" si="712"/>
        <v>3.1900000000000261E-2</v>
      </c>
      <c r="Y889" s="312">
        <f>'Raw Data'!A897</f>
        <v>43299</v>
      </c>
      <c r="Z889" s="311">
        <f>'Raw Data'!G897</f>
        <v>4.9602000000000004</v>
      </c>
      <c r="AA889" s="311">
        <f>'Raw Data'!H897</f>
        <v>3.0133999999999999</v>
      </c>
      <c r="AB889" s="311">
        <f t="shared" si="693"/>
        <v>1.9468000000000005</v>
      </c>
      <c r="AC889" s="311">
        <f>'Raw Data'!I897</f>
        <v>3.5223</v>
      </c>
      <c r="AD889" s="12">
        <f t="shared" si="694"/>
        <v>9.0891022248372629E-4</v>
      </c>
      <c r="AE889" s="15">
        <f t="shared" si="695"/>
        <v>5.7684307051158352E-3</v>
      </c>
      <c r="AG889" s="360">
        <f>'Raw Data'!M897</f>
        <v>43332</v>
      </c>
      <c r="AH889" s="359">
        <f>'Raw Data'!N897</f>
        <v>2698.4657999999999</v>
      </c>
      <c r="AI889" s="14">
        <f t="shared" si="707"/>
        <v>1.0992257800888991E-2</v>
      </c>
      <c r="AJ889" s="15">
        <f t="shared" si="708"/>
        <v>1.4236310669016051E-2</v>
      </c>
      <c r="AK889" s="359">
        <f>'Raw Data'!R897+'Raw Data'!S897</f>
        <v>86938757.287200004</v>
      </c>
      <c r="AM889" s="267">
        <f>'Raw Data'!V897</f>
        <v>43251</v>
      </c>
      <c r="AN889" s="266">
        <f>IF('Raw Data'!W897=0,AN888,'Raw Data'!W897)</f>
        <v>6.4009999999999998</v>
      </c>
      <c r="AO889" s="15">
        <f t="shared" si="689"/>
        <v>-3.711273732249153E-3</v>
      </c>
      <c r="AP889" s="15">
        <f t="shared" si="690"/>
        <v>2.1044937975513477E-3</v>
      </c>
      <c r="AQ889" s="266">
        <f>IF('Raw Data'!Y897=0,AQ888,'Raw Data'!Y897)</f>
        <v>6.4090499999999997</v>
      </c>
      <c r="AR889" s="266">
        <f>IF('Raw Data'!X897=0,AR888,'Raw Data'!X897)</f>
        <v>6.4199000000000002</v>
      </c>
      <c r="AS889" s="266">
        <f t="shared" si="691"/>
        <v>1.085000000000047E-2</v>
      </c>
      <c r="AT889" s="266">
        <f t="shared" si="692"/>
        <v>8.0499999999998906E-3</v>
      </c>
      <c r="AV889" s="607">
        <f>'Raw Data'!AB889</f>
        <v>43567</v>
      </c>
      <c r="AW889" s="606">
        <f>'Raw Data'!AC889</f>
        <v>278.41000000000003</v>
      </c>
      <c r="AX889" s="606">
        <f t="shared" si="706"/>
        <v>279.74</v>
      </c>
    </row>
    <row r="890" spans="1:50">
      <c r="A890" s="364">
        <f>'Raw Data'!M898</f>
        <v>43333</v>
      </c>
      <c r="B890" s="13">
        <f>'Raw Data'!N898</f>
        <v>2733.8263999999999</v>
      </c>
      <c r="C890" s="14">
        <f t="shared" si="696"/>
        <v>1.3018850289003491E-2</v>
      </c>
      <c r="D890" s="15">
        <f t="shared" si="697"/>
        <v>1.1987329129726934E-2</v>
      </c>
      <c r="E890" s="347">
        <f>'Raw Data'!Q898</f>
        <v>3175.52</v>
      </c>
      <c r="F890" s="14">
        <f t="shared" si="698"/>
        <v>7.3231920215937963E-3</v>
      </c>
      <c r="G890" s="15">
        <f t="shared" si="699"/>
        <v>1.1267276871268626E-2</v>
      </c>
      <c r="H890" s="13">
        <f t="shared" si="700"/>
        <v>0.93993221920697279</v>
      </c>
      <c r="J890" s="322">
        <f>'Raw Data'!A898</f>
        <v>43300</v>
      </c>
      <c r="K890" s="321">
        <f>'Raw Data'!H898</f>
        <v>3.0445000000000002</v>
      </c>
      <c r="L890" s="321">
        <f>'Raw Data'!J898</f>
        <v>0</v>
      </c>
      <c r="M890" s="321">
        <f t="shared" si="713"/>
        <v>-3.0445000000000002</v>
      </c>
      <c r="O890" s="322">
        <f>'Raw Data'!A900</f>
        <v>43304</v>
      </c>
      <c r="P890" s="321">
        <f>'Raw Data'!B900</f>
        <v>3.5030000000000001</v>
      </c>
      <c r="Q890" s="321">
        <f>'Raw Data'!C900</f>
        <v>2.5270999999999999</v>
      </c>
      <c r="R890" s="321">
        <f t="shared" si="709"/>
        <v>0.97590000000000021</v>
      </c>
      <c r="S890" s="321">
        <f>'Raw Data'!D900</f>
        <v>2.6995</v>
      </c>
      <c r="T890" s="15">
        <f t="shared" si="710"/>
        <v>1.6245339062017101E-2</v>
      </c>
      <c r="U890" s="15">
        <f t="shared" si="711"/>
        <v>8.3472757548811907E-2</v>
      </c>
      <c r="V890" s="321">
        <f>'Raw Data'!F900</f>
        <v>2.6181999999999999</v>
      </c>
      <c r="W890" s="321">
        <f t="shared" si="712"/>
        <v>8.130000000000015E-2</v>
      </c>
      <c r="Y890" s="330">
        <f>'Raw Data'!A898</f>
        <v>43300</v>
      </c>
      <c r="Z890" s="329">
        <f>'Raw Data'!G898</f>
        <v>4.9950999999999999</v>
      </c>
      <c r="AA890" s="329">
        <f>'Raw Data'!H898</f>
        <v>3.0445000000000002</v>
      </c>
      <c r="AB890" s="329">
        <f t="shared" ref="AB890:AB896" si="714">Z890-AA890</f>
        <v>1.9505999999999997</v>
      </c>
      <c r="AC890" s="329">
        <f>'Raw Data'!I898</f>
        <v>3.5171000000000001</v>
      </c>
      <c r="AD890" s="12">
        <f t="shared" ref="AD890:AD896" si="715">LN(AC890/AC889)</f>
        <v>-1.4773989106571068E-3</v>
      </c>
      <c r="AE890" s="15">
        <f t="shared" ref="AE890:AE896" si="716">_xlfn.STDEV.P(AD871:AD890)</f>
        <v>5.7642509673171182E-3</v>
      </c>
      <c r="AG890" s="360">
        <f>'Raw Data'!M898</f>
        <v>43333</v>
      </c>
      <c r="AH890" s="359">
        <f>'Raw Data'!N898</f>
        <v>2733.8263999999999</v>
      </c>
      <c r="AI890" s="14">
        <f t="shared" si="707"/>
        <v>1.3018850289003491E-2</v>
      </c>
      <c r="AJ890" s="15">
        <f t="shared" si="708"/>
        <v>1.1987329129726934E-2</v>
      </c>
      <c r="AK890" s="359">
        <f>'Raw Data'!R898+'Raw Data'!S898</f>
        <v>86668361.189799994</v>
      </c>
      <c r="AM890" s="288">
        <f>'Raw Data'!V898</f>
        <v>43252</v>
      </c>
      <c r="AN890" s="287">
        <f>IF('Raw Data'!W898=0,AN889,'Raw Data'!W898)</f>
        <v>6.4169</v>
      </c>
      <c r="AO890" s="15">
        <f t="shared" ref="AO890:AO908" si="717">LN(AN890/AN889)</f>
        <v>2.4809068810399148E-3</v>
      </c>
      <c r="AP890" s="15">
        <f t="shared" ref="AP890:AP908" si="718">_xlfn.STDEV.P(AO871:AO890)</f>
        <v>2.1519257950961433E-3</v>
      </c>
      <c r="AQ890" s="287">
        <f>IF('Raw Data'!Y898=0,AQ889,'Raw Data'!Y898)</f>
        <v>6.4140499999999996</v>
      </c>
      <c r="AR890" s="287">
        <f>IF('Raw Data'!X898=0,AR889,'Raw Data'!X898)</f>
        <v>6.4241999999999999</v>
      </c>
      <c r="AS890" s="287">
        <f t="shared" ref="AS890:AS908" si="719">AR890-AQ890</f>
        <v>1.0150000000000325E-2</v>
      </c>
      <c r="AT890" s="287">
        <f t="shared" ref="AT890:AT908" si="720">AQ890-AN890</f>
        <v>-2.8500000000004633E-3</v>
      </c>
      <c r="AV890" s="607">
        <f>'Raw Data'!AB890</f>
        <v>43570</v>
      </c>
      <c r="AW890" s="606">
        <f>'Raw Data'!AC890</f>
        <v>321.02</v>
      </c>
      <c r="AX890" s="606">
        <f t="shared" si="706"/>
        <v>283.50200000000001</v>
      </c>
    </row>
    <row r="891" spans="1:50">
      <c r="A891" s="364">
        <f>'Raw Data'!M899</f>
        <v>43334</v>
      </c>
      <c r="B891" s="13">
        <f>'Raw Data'!N899</f>
        <v>2714.6082000000001</v>
      </c>
      <c r="C891" s="14">
        <f t="shared" si="696"/>
        <v>-7.0546059976050587E-3</v>
      </c>
      <c r="D891" s="15">
        <f t="shared" si="697"/>
        <v>1.15713307249152E-2</v>
      </c>
      <c r="E891" s="347">
        <f>'Raw Data'!Q899</f>
        <v>3164.82</v>
      </c>
      <c r="F891" s="14">
        <f t="shared" si="698"/>
        <v>-3.3752165208622447E-3</v>
      </c>
      <c r="G891" s="15">
        <f t="shared" si="699"/>
        <v>1.0806164396343583E-2</v>
      </c>
      <c r="H891" s="13">
        <f t="shared" si="700"/>
        <v>0.93387395566146303</v>
      </c>
      <c r="J891" s="322">
        <f>'Raw Data'!A899</f>
        <v>43301</v>
      </c>
      <c r="K891" s="321">
        <f>'Raw Data'!H899</f>
        <v>3.0356000000000001</v>
      </c>
      <c r="L891" s="321">
        <f>'Raw Data'!J899</f>
        <v>0</v>
      </c>
      <c r="M891" s="321">
        <f t="shared" si="713"/>
        <v>-3.0356000000000001</v>
      </c>
      <c r="O891" s="322">
        <f>'Raw Data'!A901</f>
        <v>43305</v>
      </c>
      <c r="P891" s="321">
        <f>'Raw Data'!B901</f>
        <v>3.4750000000000001</v>
      </c>
      <c r="Q891" s="321">
        <f>'Raw Data'!C901</f>
        <v>2.4883999999999999</v>
      </c>
      <c r="R891" s="321">
        <f t="shared" si="709"/>
        <v>0.98660000000000014</v>
      </c>
      <c r="S891" s="321">
        <f>'Raw Data'!D901</f>
        <v>2.6972</v>
      </c>
      <c r="T891" s="15">
        <f t="shared" si="710"/>
        <v>-8.5237279791475435E-4</v>
      </c>
      <c r="U891" s="15">
        <f t="shared" si="711"/>
        <v>8.1289436838950874E-2</v>
      </c>
      <c r="V891" s="321">
        <f>'Raw Data'!F901</f>
        <v>2.6274000000000002</v>
      </c>
      <c r="W891" s="321">
        <f t="shared" si="712"/>
        <v>6.9799999999999862E-2</v>
      </c>
      <c r="Y891" s="330">
        <f>'Raw Data'!A899</f>
        <v>43301</v>
      </c>
      <c r="Z891" s="329">
        <f>'Raw Data'!G899</f>
        <v>4.9291999999999998</v>
      </c>
      <c r="AA891" s="329">
        <f>'Raw Data'!H899</f>
        <v>3.0356000000000001</v>
      </c>
      <c r="AB891" s="329">
        <f t="shared" si="714"/>
        <v>1.8935999999999997</v>
      </c>
      <c r="AC891" s="329">
        <f>'Raw Data'!I899</f>
        <v>3.4895</v>
      </c>
      <c r="AD891" s="12">
        <f t="shared" si="715"/>
        <v>-7.878326936412364E-3</v>
      </c>
      <c r="AE891" s="15">
        <f t="shared" si="716"/>
        <v>5.8308772558526897E-3</v>
      </c>
      <c r="AG891" s="360">
        <f>'Raw Data'!M899</f>
        <v>43334</v>
      </c>
      <c r="AH891" s="359">
        <f>'Raw Data'!N899</f>
        <v>2714.6082000000001</v>
      </c>
      <c r="AI891" s="14">
        <f t="shared" si="707"/>
        <v>-7.0546059976050587E-3</v>
      </c>
      <c r="AJ891" s="15">
        <f t="shared" si="708"/>
        <v>1.15713307249152E-2</v>
      </c>
      <c r="AK891" s="359">
        <f>'Raw Data'!R899+'Raw Data'!S899</f>
        <v>86482421.535799995</v>
      </c>
      <c r="AM891" s="288">
        <f>'Raw Data'!V899</f>
        <v>43255</v>
      </c>
      <c r="AN891" s="287">
        <f>IF('Raw Data'!W899=0,AN890,'Raw Data'!W899)</f>
        <v>6.4123000000000001</v>
      </c>
      <c r="AO891" s="15">
        <f t="shared" si="717"/>
        <v>-7.1711411422854929E-4</v>
      </c>
      <c r="AP891" s="15">
        <f t="shared" si="718"/>
        <v>2.1634475353439304E-3</v>
      </c>
      <c r="AQ891" s="287">
        <f>IF('Raw Data'!Y899=0,AQ890,'Raw Data'!Y899)</f>
        <v>6.4053000000000004</v>
      </c>
      <c r="AR891" s="287">
        <f>IF('Raw Data'!X899=0,AR890,'Raw Data'!X899)</f>
        <v>6.4138000000000002</v>
      </c>
      <c r="AS891" s="287">
        <f t="shared" si="719"/>
        <v>8.49999999999973E-3</v>
      </c>
      <c r="AT891" s="287">
        <f t="shared" si="720"/>
        <v>-6.9999999999996732E-3</v>
      </c>
      <c r="AV891" s="607">
        <f>'Raw Data'!AB891</f>
        <v>43571</v>
      </c>
      <c r="AW891" s="606">
        <f>'Raw Data'!AC891</f>
        <v>340.68</v>
      </c>
      <c r="AX891" s="606">
        <f t="shared" si="706"/>
        <v>298.30800000000005</v>
      </c>
    </row>
    <row r="892" spans="1:50">
      <c r="A892" s="364">
        <f>'Raw Data'!M900</f>
        <v>43335</v>
      </c>
      <c r="B892" s="13">
        <f>'Raw Data'!N900</f>
        <v>2724.6244000000002</v>
      </c>
      <c r="C892" s="14">
        <f t="shared" si="696"/>
        <v>3.6829501726931791E-3</v>
      </c>
      <c r="D892" s="15">
        <f t="shared" si="697"/>
        <v>9.8496564664029996E-3</v>
      </c>
      <c r="E892" s="347">
        <f>'Raw Data'!Q900</f>
        <v>3174.33</v>
      </c>
      <c r="F892" s="14">
        <f t="shared" si="698"/>
        <v>3.0004045130411052E-3</v>
      </c>
      <c r="G892" s="15">
        <f t="shared" si="699"/>
        <v>9.590909052075396E-3</v>
      </c>
      <c r="H892" s="13">
        <f t="shared" si="700"/>
        <v>0.97373031077680872</v>
      </c>
      <c r="J892" s="322">
        <f>'Raw Data'!A900</f>
        <v>43304</v>
      </c>
      <c r="K892" s="321">
        <f>'Raw Data'!H900</f>
        <v>3.0501</v>
      </c>
      <c r="L892" s="321">
        <f>'Raw Data'!J900</f>
        <v>0</v>
      </c>
      <c r="M892" s="321">
        <f t="shared" si="713"/>
        <v>-3.0501</v>
      </c>
      <c r="O892" s="322">
        <f>'Raw Data'!A902</f>
        <v>43306</v>
      </c>
      <c r="P892" s="321">
        <f>'Raw Data'!B902</f>
        <v>3.419</v>
      </c>
      <c r="Q892" s="321">
        <f>'Raw Data'!C902</f>
        <v>2.4716999999999998</v>
      </c>
      <c r="R892" s="321">
        <f t="shared" si="709"/>
        <v>0.94730000000000025</v>
      </c>
      <c r="S892" s="321">
        <f>'Raw Data'!D902</f>
        <v>2.9062999999999999</v>
      </c>
      <c r="T892" s="15">
        <f t="shared" si="710"/>
        <v>7.4666596628322437E-2</v>
      </c>
      <c r="U892" s="15">
        <f t="shared" si="711"/>
        <v>6.5216416854057907E-2</v>
      </c>
      <c r="V892" s="321">
        <f>'Raw Data'!F902</f>
        <v>2.6537000000000002</v>
      </c>
      <c r="W892" s="321">
        <f t="shared" si="712"/>
        <v>0.25259999999999971</v>
      </c>
      <c r="Y892" s="330">
        <f>'Raw Data'!A900</f>
        <v>43304</v>
      </c>
      <c r="Z892" s="329">
        <f>'Raw Data'!G900</f>
        <v>4.9337</v>
      </c>
      <c r="AA892" s="329">
        <f>'Raw Data'!H900</f>
        <v>3.0501</v>
      </c>
      <c r="AB892" s="329">
        <f t="shared" si="714"/>
        <v>1.8835999999999999</v>
      </c>
      <c r="AC892" s="329">
        <f>'Raw Data'!I900</f>
        <v>3.5525000000000002</v>
      </c>
      <c r="AD892" s="12">
        <f t="shared" si="715"/>
        <v>1.7893121514049377E-2</v>
      </c>
      <c r="AE892" s="15">
        <f t="shared" si="716"/>
        <v>7.1826214372431099E-3</v>
      </c>
      <c r="AG892" s="360">
        <f>'Raw Data'!M900</f>
        <v>43335</v>
      </c>
      <c r="AH892" s="359">
        <f>'Raw Data'!N900</f>
        <v>2724.6244000000002</v>
      </c>
      <c r="AI892" s="14">
        <f t="shared" si="707"/>
        <v>3.6829501726931791E-3</v>
      </c>
      <c r="AJ892" s="15">
        <f t="shared" si="708"/>
        <v>9.8496564664029996E-3</v>
      </c>
      <c r="AK892" s="359">
        <f>'Raw Data'!R900+'Raw Data'!S900</f>
        <v>86511217.5317</v>
      </c>
      <c r="AM892" s="288">
        <f>'Raw Data'!V900</f>
        <v>43256</v>
      </c>
      <c r="AN892" s="287">
        <f>IF('Raw Data'!W900=0,AN891,'Raw Data'!W900)</f>
        <v>6.4015000000000004</v>
      </c>
      <c r="AO892" s="15">
        <f t="shared" si="717"/>
        <v>-1.6856830225809452E-3</v>
      </c>
      <c r="AP892" s="15">
        <f t="shared" si="718"/>
        <v>2.2092369930920598E-3</v>
      </c>
      <c r="AQ892" s="287">
        <f>IF('Raw Data'!Y900=0,AQ891,'Raw Data'!Y900)</f>
        <v>6.3950500000000003</v>
      </c>
      <c r="AR892" s="287">
        <f>IF('Raw Data'!X900=0,AR891,'Raw Data'!X900)</f>
        <v>6.4047000000000001</v>
      </c>
      <c r="AS892" s="287">
        <f t="shared" si="719"/>
        <v>9.6499999999997144E-3</v>
      </c>
      <c r="AT892" s="287">
        <f t="shared" si="720"/>
        <v>-6.4500000000000668E-3</v>
      </c>
      <c r="AV892" s="607">
        <f>'Raw Data'!AB892</f>
        <v>43572</v>
      </c>
      <c r="AW892" s="606">
        <f>'Raw Data'!AC892</f>
        <v>390.74</v>
      </c>
      <c r="AX892" s="606">
        <f t="shared" si="706"/>
        <v>321.39800000000002</v>
      </c>
    </row>
    <row r="893" spans="1:50">
      <c r="A893" s="364">
        <f>'Raw Data'!M901</f>
        <v>43336</v>
      </c>
      <c r="B893" s="13">
        <f>'Raw Data'!N901</f>
        <v>2729.4308000000001</v>
      </c>
      <c r="C893" s="14">
        <f t="shared" si="696"/>
        <v>1.7625055368808032E-3</v>
      </c>
      <c r="D893" s="15">
        <f t="shared" si="697"/>
        <v>9.9004101354447354E-3</v>
      </c>
      <c r="E893" s="347">
        <f>'Raw Data'!Q901</f>
        <v>3239.35</v>
      </c>
      <c r="F893" s="14">
        <f t="shared" si="698"/>
        <v>2.0276105939957829E-2</v>
      </c>
      <c r="G893" s="15">
        <f t="shared" si="699"/>
        <v>1.1643111403330148E-2</v>
      </c>
      <c r="H893" s="13">
        <f t="shared" si="700"/>
        <v>1.1760231388441493</v>
      </c>
      <c r="J893" s="322">
        <f>'Raw Data'!A901</f>
        <v>43305</v>
      </c>
      <c r="K893" s="321">
        <f>'Raw Data'!H901</f>
        <v>3.0558999999999998</v>
      </c>
      <c r="L893" s="321">
        <f>'Raw Data'!J901</f>
        <v>0</v>
      </c>
      <c r="M893" s="321">
        <f t="shared" si="713"/>
        <v>-3.0558999999999998</v>
      </c>
      <c r="O893" s="322">
        <f>'Raw Data'!A903</f>
        <v>43307</v>
      </c>
      <c r="P893" s="321">
        <f>'Raw Data'!B903</f>
        <v>3.363</v>
      </c>
      <c r="Q893" s="321">
        <f>'Raw Data'!C903</f>
        <v>2.4235000000000002</v>
      </c>
      <c r="R893" s="321">
        <f t="shared" si="709"/>
        <v>0.93949999999999978</v>
      </c>
      <c r="S893" s="321">
        <f>'Raw Data'!D903</f>
        <v>2.8386999999999998</v>
      </c>
      <c r="T893" s="15">
        <f t="shared" si="710"/>
        <v>-2.3534593610272242E-2</v>
      </c>
      <c r="U893" s="15">
        <f t="shared" si="711"/>
        <v>3.6683159807767193E-2</v>
      </c>
      <c r="V893" s="321">
        <f>'Raw Data'!F903</f>
        <v>2.6337999999999999</v>
      </c>
      <c r="W893" s="321">
        <f t="shared" si="712"/>
        <v>0.20489999999999986</v>
      </c>
      <c r="Y893" s="330">
        <f>'Raw Data'!A901</f>
        <v>43305</v>
      </c>
      <c r="Z893" s="329">
        <f>'Raw Data'!G901</f>
        <v>4.9394999999999998</v>
      </c>
      <c r="AA893" s="329">
        <f>'Raw Data'!H901</f>
        <v>3.0558999999999998</v>
      </c>
      <c r="AB893" s="329">
        <f t="shared" si="714"/>
        <v>1.8835999999999999</v>
      </c>
      <c r="AC893" s="329">
        <f>'Raw Data'!I901</f>
        <v>3.5676999999999999</v>
      </c>
      <c r="AD893" s="12">
        <f t="shared" si="715"/>
        <v>4.2695494761737559E-3</v>
      </c>
      <c r="AE893" s="15">
        <f t="shared" si="716"/>
        <v>7.2436952691230481E-3</v>
      </c>
      <c r="AG893" s="360">
        <f>'Raw Data'!M901</f>
        <v>43336</v>
      </c>
      <c r="AH893" s="359">
        <f>'Raw Data'!N901</f>
        <v>2729.4308000000001</v>
      </c>
      <c r="AI893" s="14">
        <f t="shared" si="707"/>
        <v>1.7625055368808032E-3</v>
      </c>
      <c r="AJ893" s="15">
        <f t="shared" si="708"/>
        <v>9.9004101354447354E-3</v>
      </c>
      <c r="AK893" s="359">
        <f>'Raw Data'!R901+'Raw Data'!S901</f>
        <v>86232309.624900013</v>
      </c>
      <c r="AM893" s="288">
        <f>'Raw Data'!V901</f>
        <v>43257</v>
      </c>
      <c r="AN893" s="287">
        <f>IF('Raw Data'!W901=0,AN892,'Raw Data'!W901)</f>
        <v>6.3956</v>
      </c>
      <c r="AO893" s="15">
        <f t="shared" si="717"/>
        <v>-9.2208397496842498E-4</v>
      </c>
      <c r="AP893" s="15">
        <f t="shared" si="718"/>
        <v>2.1981811435689753E-3</v>
      </c>
      <c r="AQ893" s="287">
        <f>IF('Raw Data'!Y901=0,AQ892,'Raw Data'!Y901)</f>
        <v>6.3773499999999999</v>
      </c>
      <c r="AR893" s="287">
        <f>IF('Raw Data'!X901=0,AR892,'Raw Data'!X901)</f>
        <v>6.3868999999999998</v>
      </c>
      <c r="AS893" s="287">
        <f t="shared" si="719"/>
        <v>9.5499999999999474E-3</v>
      </c>
      <c r="AT893" s="287">
        <f t="shared" si="720"/>
        <v>-1.8250000000000099E-2</v>
      </c>
      <c r="AV893" s="607">
        <f>'Raw Data'!AB893</f>
        <v>43573</v>
      </c>
      <c r="AW893" s="606">
        <f>'Raw Data'!AC893</f>
        <v>340.09</v>
      </c>
      <c r="AX893" s="606">
        <f t="shared" si="706"/>
        <v>334.18799999999999</v>
      </c>
    </row>
    <row r="894" spans="1:50">
      <c r="A894" s="364">
        <f>'Raw Data'!M902</f>
        <v>43339</v>
      </c>
      <c r="B894" s="13">
        <f>'Raw Data'!N902</f>
        <v>2780.8989999999999</v>
      </c>
      <c r="C894" s="14">
        <f t="shared" si="696"/>
        <v>1.8681167431443147E-2</v>
      </c>
      <c r="D894" s="15">
        <f t="shared" si="697"/>
        <v>1.1723017867759263E-2</v>
      </c>
      <c r="E894" s="347">
        <f>'Raw Data'!Q902</f>
        <v>3282.04</v>
      </c>
      <c r="F894" s="14">
        <f t="shared" si="698"/>
        <v>1.3092487890114357E-2</v>
      </c>
      <c r="G894" s="15">
        <f t="shared" si="699"/>
        <v>1.0985402899221093E-2</v>
      </c>
      <c r="H894" s="13">
        <f t="shared" si="700"/>
        <v>0.93707977102323081</v>
      </c>
      <c r="J894" s="336">
        <f>'Raw Data'!A902</f>
        <v>43306</v>
      </c>
      <c r="K894" s="335">
        <f>'Raw Data'!H902</f>
        <v>3.0581</v>
      </c>
      <c r="L894" s="335">
        <f>'Raw Data'!J902</f>
        <v>0</v>
      </c>
      <c r="M894" s="335">
        <f t="shared" ref="M894:M899" si="721">L894-K894</f>
        <v>-3.0581</v>
      </c>
      <c r="O894" s="322">
        <f>'Raw Data'!A904</f>
        <v>43308</v>
      </c>
      <c r="P894" s="321">
        <f>'Raw Data'!B904</f>
        <v>3.3029999999999999</v>
      </c>
      <c r="Q894" s="321">
        <f>'Raw Data'!C904</f>
        <v>2.4521000000000002</v>
      </c>
      <c r="R894" s="321">
        <f t="shared" si="709"/>
        <v>0.85089999999999977</v>
      </c>
      <c r="S894" s="321">
        <f>'Raw Data'!D904</f>
        <v>2.8033999999999999</v>
      </c>
      <c r="T894" s="15">
        <f t="shared" si="710"/>
        <v>-1.2513234649519811E-2</v>
      </c>
      <c r="U894" s="15">
        <f t="shared" si="711"/>
        <v>3.647988182388439E-2</v>
      </c>
      <c r="V894" s="321">
        <f>'Raw Data'!F904</f>
        <v>2.6236999999999999</v>
      </c>
      <c r="W894" s="321">
        <f t="shared" si="712"/>
        <v>0.17969999999999997</v>
      </c>
      <c r="Y894" s="330">
        <f>'Raw Data'!A902</f>
        <v>43306</v>
      </c>
      <c r="Z894" s="329">
        <f>'Raw Data'!G902</f>
        <v>4.9417</v>
      </c>
      <c r="AA894" s="329">
        <f>'Raw Data'!H902</f>
        <v>3.0581</v>
      </c>
      <c r="AB894" s="329">
        <f t="shared" si="714"/>
        <v>1.8835999999999999</v>
      </c>
      <c r="AC894" s="329">
        <f>'Raw Data'!I902</f>
        <v>3.5939000000000001</v>
      </c>
      <c r="AD894" s="12">
        <f t="shared" si="715"/>
        <v>7.3168333576125646E-3</v>
      </c>
      <c r="AE894" s="15">
        <f t="shared" si="716"/>
        <v>7.4507906295567554E-3</v>
      </c>
      <c r="AG894" s="360">
        <f>'Raw Data'!M902</f>
        <v>43339</v>
      </c>
      <c r="AH894" s="359">
        <f>'Raw Data'!N902</f>
        <v>2780.8989999999999</v>
      </c>
      <c r="AI894" s="14">
        <f t="shared" si="707"/>
        <v>1.8681167431443147E-2</v>
      </c>
      <c r="AJ894" s="15">
        <f t="shared" si="708"/>
        <v>1.1723017867759263E-2</v>
      </c>
      <c r="AK894" s="359">
        <f>'Raw Data'!R902+'Raw Data'!S902</f>
        <v>86267054.199999988</v>
      </c>
      <c r="AM894" s="288">
        <f>'Raw Data'!V902</f>
        <v>43258</v>
      </c>
      <c r="AN894" s="287">
        <f>IF('Raw Data'!W902=0,AN893,'Raw Data'!W902)</f>
        <v>6.3933</v>
      </c>
      <c r="AO894" s="15">
        <f t="shared" si="717"/>
        <v>-3.5968691987531254E-4</v>
      </c>
      <c r="AP894" s="15">
        <f t="shared" si="718"/>
        <v>2.1055450778117084E-3</v>
      </c>
      <c r="AQ894" s="287">
        <f>IF('Raw Data'!Y902=0,AQ893,'Raw Data'!Y902)</f>
        <v>6.3894500000000001</v>
      </c>
      <c r="AR894" s="287">
        <f>IF('Raw Data'!X902=0,AR893,'Raw Data'!X902)</f>
        <v>6.3994</v>
      </c>
      <c r="AS894" s="287">
        <f t="shared" si="719"/>
        <v>9.9499999999999034E-3</v>
      </c>
      <c r="AT894" s="287">
        <f t="shared" si="720"/>
        <v>-3.8499999999999091E-3</v>
      </c>
      <c r="AV894" s="607">
        <f>'Raw Data'!AB894</f>
        <v>43574</v>
      </c>
      <c r="AW894" s="606">
        <f>'Raw Data'!AC894</f>
        <v>300.20999999999998</v>
      </c>
      <c r="AX894" s="606">
        <f t="shared" si="706"/>
        <v>338.548</v>
      </c>
    </row>
    <row r="895" spans="1:50">
      <c r="A895" s="364">
        <f>'Raw Data'!M903</f>
        <v>43340</v>
      </c>
      <c r="B895" s="13">
        <f>'Raw Data'!N903</f>
        <v>2777.9807999999998</v>
      </c>
      <c r="C895" s="14">
        <f t="shared" si="696"/>
        <v>-1.0499238598650118E-3</v>
      </c>
      <c r="D895" s="15">
        <f t="shared" si="697"/>
        <v>1.171532897593709E-2</v>
      </c>
      <c r="E895" s="347">
        <f>'Raw Data'!Q903</f>
        <v>3273.05</v>
      </c>
      <c r="F895" s="14">
        <f t="shared" si="698"/>
        <v>-2.7429083769679452E-3</v>
      </c>
      <c r="G895" s="15">
        <f t="shared" si="699"/>
        <v>1.098540066951913E-2</v>
      </c>
      <c r="H895" s="13">
        <f t="shared" si="700"/>
        <v>0.93769459586519432</v>
      </c>
      <c r="J895" s="336">
        <f>'Raw Data'!A903</f>
        <v>43307</v>
      </c>
      <c r="K895" s="335">
        <f>'Raw Data'!H903</f>
        <v>3.0062000000000002</v>
      </c>
      <c r="L895" s="335">
        <f>'Raw Data'!J903</f>
        <v>0</v>
      </c>
      <c r="M895" s="335">
        <f t="shared" si="721"/>
        <v>-3.0062000000000002</v>
      </c>
      <c r="O895" s="322">
        <f>'Raw Data'!A905</f>
        <v>43311</v>
      </c>
      <c r="P895" s="321">
        <f>'Raw Data'!B905</f>
        <v>3.2330000000000001</v>
      </c>
      <c r="Q895" s="321">
        <f>'Raw Data'!C905</f>
        <v>2.3961000000000001</v>
      </c>
      <c r="R895" s="321">
        <f t="shared" si="709"/>
        <v>0.83689999999999998</v>
      </c>
      <c r="S895" s="321">
        <f>'Raw Data'!D905</f>
        <v>2.7717999999999998</v>
      </c>
      <c r="T895" s="15">
        <f t="shared" si="710"/>
        <v>-1.1336037594255237E-2</v>
      </c>
      <c r="U895" s="15">
        <f t="shared" si="711"/>
        <v>3.6149787678459888E-2</v>
      </c>
      <c r="V895" s="321">
        <f>'Raw Data'!F905</f>
        <v>2.6238000000000001</v>
      </c>
      <c r="W895" s="321">
        <f t="shared" si="712"/>
        <v>0.14799999999999969</v>
      </c>
      <c r="Y895" s="330">
        <f>'Raw Data'!A903</f>
        <v>43307</v>
      </c>
      <c r="Z895" s="329">
        <f>'Raw Data'!G903</f>
        <v>4.8697999999999997</v>
      </c>
      <c r="AA895" s="329">
        <f>'Raw Data'!H903</f>
        <v>3.0062000000000002</v>
      </c>
      <c r="AB895" s="329">
        <f t="shared" si="714"/>
        <v>1.8635999999999995</v>
      </c>
      <c r="AC895" s="329">
        <f>'Raw Data'!I903</f>
        <v>3.5889000000000002</v>
      </c>
      <c r="AD895" s="12">
        <f t="shared" si="715"/>
        <v>-1.3922149600738148E-3</v>
      </c>
      <c r="AE895" s="15">
        <f t="shared" si="716"/>
        <v>7.209539458120552E-3</v>
      </c>
      <c r="AG895" s="360">
        <f>'Raw Data'!M903</f>
        <v>43340</v>
      </c>
      <c r="AH895" s="359">
        <f>'Raw Data'!N903</f>
        <v>2777.9807999999998</v>
      </c>
      <c r="AI895" s="14">
        <f t="shared" si="707"/>
        <v>-1.0499238598650118E-3</v>
      </c>
      <c r="AJ895" s="15">
        <f t="shared" si="708"/>
        <v>1.171532897593709E-2</v>
      </c>
      <c r="AK895" s="359">
        <f>'Raw Data'!R903+'Raw Data'!S903</f>
        <v>86210926.6479</v>
      </c>
      <c r="AM895" s="288">
        <f>'Raw Data'!V903</f>
        <v>43259</v>
      </c>
      <c r="AN895" s="287">
        <f>IF('Raw Data'!W903=0,AN894,'Raw Data'!W903)</f>
        <v>6.4097</v>
      </c>
      <c r="AO895" s="15">
        <f t="shared" si="717"/>
        <v>2.5619009560090187E-3</v>
      </c>
      <c r="AP895" s="15">
        <f t="shared" si="718"/>
        <v>1.9052909098178318E-3</v>
      </c>
      <c r="AQ895" s="287">
        <f>IF('Raw Data'!Y903=0,AQ894,'Raw Data'!Y903)</f>
        <v>6.3996000000000004</v>
      </c>
      <c r="AR895" s="287">
        <f>IF('Raw Data'!X903=0,AR894,'Raw Data'!X903)</f>
        <v>6.4109999999999996</v>
      </c>
      <c r="AS895" s="287">
        <f t="shared" si="719"/>
        <v>1.1399999999999189E-2</v>
      </c>
      <c r="AT895" s="287">
        <f t="shared" si="720"/>
        <v>-1.0099999999999554E-2</v>
      </c>
      <c r="AV895" s="633">
        <f>'Raw Data'!AB895</f>
        <v>43577</v>
      </c>
      <c r="AW895" s="632">
        <f>'Raw Data'!AC895</f>
        <v>308.2</v>
      </c>
      <c r="AX895" s="632">
        <f t="shared" ref="AX895:AX906" si="722">AVERAGE(AW891:AW895)</f>
        <v>335.98400000000004</v>
      </c>
    </row>
    <row r="896" spans="1:50">
      <c r="A896" s="364">
        <f>'Raw Data'!M904</f>
        <v>43341</v>
      </c>
      <c r="B896" s="13">
        <f>'Raw Data'!N904</f>
        <v>2769.2946999999999</v>
      </c>
      <c r="C896" s="14">
        <f t="shared" si="696"/>
        <v>-3.1316660219794022E-3</v>
      </c>
      <c r="D896" s="15">
        <f t="shared" si="697"/>
        <v>9.5635180865856536E-3</v>
      </c>
      <c r="E896" s="347">
        <f>'Raw Data'!Q904</f>
        <v>3266.25</v>
      </c>
      <c r="F896" s="14">
        <f t="shared" si="698"/>
        <v>-2.0797340544094585E-3</v>
      </c>
      <c r="G896" s="15">
        <f t="shared" si="699"/>
        <v>8.5908570670351157E-3</v>
      </c>
      <c r="H896" s="13">
        <f t="shared" si="700"/>
        <v>0.89829464316956242</v>
      </c>
      <c r="J896" s="336">
        <f>'Raw Data'!A904</f>
        <v>43308</v>
      </c>
      <c r="K896" s="335">
        <f>'Raw Data'!H904</f>
        <v>2.9973999999999998</v>
      </c>
      <c r="L896" s="335">
        <f>'Raw Data'!J904</f>
        <v>0</v>
      </c>
      <c r="M896" s="335">
        <f t="shared" si="721"/>
        <v>-2.9973999999999998</v>
      </c>
      <c r="O896" s="322">
        <f>'Raw Data'!A906</f>
        <v>43312</v>
      </c>
      <c r="P896" s="321">
        <f>'Raw Data'!B906</f>
        <v>3.1739999999999999</v>
      </c>
      <c r="Q896" s="321">
        <f>'Raw Data'!C906</f>
        <v>2.3334000000000001</v>
      </c>
      <c r="R896" s="321">
        <f t="shared" si="709"/>
        <v>0.84059999999999979</v>
      </c>
      <c r="S896" s="321">
        <f>'Raw Data'!D906</f>
        <v>2.7496999999999998</v>
      </c>
      <c r="T896" s="15">
        <f t="shared" si="710"/>
        <v>-8.0051138340220679E-3</v>
      </c>
      <c r="U896" s="15">
        <f t="shared" si="711"/>
        <v>3.0767849472188687E-2</v>
      </c>
      <c r="V896" s="321">
        <f>'Raw Data'!F906</f>
        <v>2.6152000000000002</v>
      </c>
      <c r="W896" s="321">
        <f t="shared" si="712"/>
        <v>0.13449999999999962</v>
      </c>
      <c r="Y896" s="330">
        <f>'Raw Data'!A904</f>
        <v>43308</v>
      </c>
      <c r="Z896" s="329">
        <f>'Raw Data'!G904</f>
        <v>4.8308999999999997</v>
      </c>
      <c r="AA896" s="329">
        <f>'Raw Data'!H904</f>
        <v>2.9973999999999998</v>
      </c>
      <c r="AB896" s="329">
        <f t="shared" si="714"/>
        <v>1.8334999999999999</v>
      </c>
      <c r="AC896" s="329">
        <f>'Raw Data'!I904</f>
        <v>3.5743</v>
      </c>
      <c r="AD896" s="12">
        <f t="shared" si="715"/>
        <v>-4.0763960848086379E-3</v>
      </c>
      <c r="AE896" s="15">
        <f t="shared" si="716"/>
        <v>7.1507269764379813E-3</v>
      </c>
      <c r="AG896" s="360">
        <f>'Raw Data'!M904</f>
        <v>43341</v>
      </c>
      <c r="AH896" s="359">
        <f>'Raw Data'!N904</f>
        <v>2769.2946999999999</v>
      </c>
      <c r="AI896" s="14">
        <f t="shared" si="707"/>
        <v>-3.1316660219794022E-3</v>
      </c>
      <c r="AJ896" s="15">
        <f t="shared" si="708"/>
        <v>9.5635180865856536E-3</v>
      </c>
      <c r="AK896" s="359">
        <f>'Raw Data'!R904+'Raw Data'!S904</f>
        <v>86231884.114299998</v>
      </c>
      <c r="AM896" s="288">
        <f>'Raw Data'!V904</f>
        <v>43262</v>
      </c>
      <c r="AN896" s="287">
        <f>IF('Raw Data'!W904=0,AN895,'Raw Data'!W904)</f>
        <v>6.4016000000000002</v>
      </c>
      <c r="AO896" s="15">
        <f t="shared" si="717"/>
        <v>-1.2645088444283817E-3</v>
      </c>
      <c r="AP896" s="15">
        <f t="shared" si="718"/>
        <v>1.9468774452771655E-3</v>
      </c>
      <c r="AQ896" s="287">
        <f>IF('Raw Data'!Y904=0,AQ895,'Raw Data'!Y904)</f>
        <v>6.3980499999999996</v>
      </c>
      <c r="AR896" s="287">
        <f>IF('Raw Data'!X904=0,AR895,'Raw Data'!X904)</f>
        <v>6.4081999999999999</v>
      </c>
      <c r="AS896" s="287">
        <f t="shared" si="719"/>
        <v>1.0150000000000325E-2</v>
      </c>
      <c r="AT896" s="287">
        <f t="shared" si="720"/>
        <v>-3.5500000000006082E-3</v>
      </c>
      <c r="AV896" s="633">
        <f>'Raw Data'!AB896</f>
        <v>43578</v>
      </c>
      <c r="AW896" s="632">
        <f>'Raw Data'!AC896</f>
        <v>371.51</v>
      </c>
      <c r="AX896" s="632">
        <f t="shared" si="722"/>
        <v>342.15</v>
      </c>
    </row>
    <row r="897" spans="1:50">
      <c r="A897" s="364">
        <f>'Raw Data'!M905</f>
        <v>43342</v>
      </c>
      <c r="B897" s="13">
        <f>'Raw Data'!N905</f>
        <v>2737.7366999999999</v>
      </c>
      <c r="C897" s="14">
        <f t="shared" si="696"/>
        <v>-1.1461109681108188E-2</v>
      </c>
      <c r="D897" s="15">
        <f t="shared" si="697"/>
        <v>1.0077025854590711E-2</v>
      </c>
      <c r="E897" s="347">
        <f>'Raw Data'!Q905</f>
        <v>3226.44</v>
      </c>
      <c r="F897" s="14">
        <f t="shared" si="698"/>
        <v>-1.2263175633695134E-2</v>
      </c>
      <c r="G897" s="15">
        <f t="shared" si="699"/>
        <v>9.9802621442981552E-3</v>
      </c>
      <c r="H897" s="13">
        <f t="shared" si="700"/>
        <v>0.99039759233638625</v>
      </c>
      <c r="J897" s="336">
        <f>'Raw Data'!A905</f>
        <v>43311</v>
      </c>
      <c r="K897" s="335">
        <f>'Raw Data'!H905</f>
        <v>2.8986000000000001</v>
      </c>
      <c r="L897" s="335">
        <f>'Raw Data'!J905</f>
        <v>0</v>
      </c>
      <c r="M897" s="335">
        <f t="shared" si="721"/>
        <v>-2.8986000000000001</v>
      </c>
      <c r="O897" s="348">
        <f>'Raw Data'!A907</f>
        <v>43313</v>
      </c>
      <c r="P897" s="347">
        <f>'Raw Data'!B907</f>
        <v>3.1190000000000002</v>
      </c>
      <c r="Q897" s="347">
        <f>'Raw Data'!C907</f>
        <v>2.3475999999999999</v>
      </c>
      <c r="R897" s="347">
        <f t="shared" ref="R897:R914" si="723">P897-Q897</f>
        <v>0.77140000000000031</v>
      </c>
      <c r="S897" s="347">
        <f>'Raw Data'!D907</f>
        <v>2.6387999999999998</v>
      </c>
      <c r="T897" s="15">
        <f t="shared" ref="T897:T914" si="724">LN(S897/S896)</f>
        <v>-4.1167546451964236E-2</v>
      </c>
      <c r="U897" s="15">
        <f t="shared" ref="U897:U914" si="725">_xlfn.STDEV.P(T880:T897)</f>
        <v>3.2524110498491229E-2</v>
      </c>
      <c r="V897" s="347">
        <f>'Raw Data'!F907</f>
        <v>2.5674999999999999</v>
      </c>
      <c r="W897" s="347">
        <f t="shared" ref="W897:W914" si="726">S897-V897</f>
        <v>7.1299999999999919E-2</v>
      </c>
      <c r="Y897" s="340">
        <f>'Raw Data'!A905</f>
        <v>43311</v>
      </c>
      <c r="Z897" s="339">
        <f>'Raw Data'!G905</f>
        <v>4.5587999999999997</v>
      </c>
      <c r="AA897" s="339">
        <f>'Raw Data'!H905</f>
        <v>2.8986000000000001</v>
      </c>
      <c r="AB897" s="339">
        <f t="shared" ref="AB897:AB904" si="727">Z897-AA897</f>
        <v>1.6601999999999997</v>
      </c>
      <c r="AC897" s="339">
        <f>'Raw Data'!I905</f>
        <v>3.5587</v>
      </c>
      <c r="AD897" s="12">
        <f t="shared" ref="AD897:AD904" si="728">LN(AC897/AC896)</f>
        <v>-4.3740431436763393E-3</v>
      </c>
      <c r="AE897" s="15">
        <f t="shared" ref="AE897:AE904" si="729">_xlfn.STDEV.P(AD878:AD897)</f>
        <v>5.8951410571414543E-3</v>
      </c>
      <c r="AG897" s="360">
        <f>'Raw Data'!M905</f>
        <v>43342</v>
      </c>
      <c r="AH897" s="359">
        <f>'Raw Data'!N905</f>
        <v>2737.7366999999999</v>
      </c>
      <c r="AI897" s="14">
        <f t="shared" si="707"/>
        <v>-1.1461109681108188E-2</v>
      </c>
      <c r="AJ897" s="15">
        <f t="shared" si="708"/>
        <v>1.0077025854590711E-2</v>
      </c>
      <c r="AK897" s="359">
        <f>'Raw Data'!R905+'Raw Data'!S905</f>
        <v>86153411.077399999</v>
      </c>
      <c r="AM897" s="288">
        <f>'Raw Data'!V905</f>
        <v>43263</v>
      </c>
      <c r="AN897" s="287">
        <f>IF('Raw Data'!W905=0,AN896,'Raw Data'!W905)</f>
        <v>6.4040999999999997</v>
      </c>
      <c r="AO897" s="15">
        <f t="shared" si="717"/>
        <v>3.9045113219279034E-4</v>
      </c>
      <c r="AP897" s="15">
        <f t="shared" si="718"/>
        <v>1.8849575503734404E-3</v>
      </c>
      <c r="AQ897" s="287">
        <f>IF('Raw Data'!Y905=0,AQ896,'Raw Data'!Y905)</f>
        <v>6.40585</v>
      </c>
      <c r="AR897" s="287">
        <f>IF('Raw Data'!X905=0,AR896,'Raw Data'!X905)</f>
        <v>6.4139999999999997</v>
      </c>
      <c r="AS897" s="287">
        <f t="shared" si="719"/>
        <v>8.1499999999996575E-3</v>
      </c>
      <c r="AT897" s="287">
        <f t="shared" si="720"/>
        <v>1.7500000000003624E-3</v>
      </c>
      <c r="AV897" s="633">
        <f>'Raw Data'!AB897</f>
        <v>43579</v>
      </c>
      <c r="AW897" s="632">
        <f>'Raw Data'!AC897</f>
        <v>306.95999999999998</v>
      </c>
      <c r="AX897" s="632">
        <f t="shared" si="722"/>
        <v>325.39400000000001</v>
      </c>
    </row>
    <row r="898" spans="1:50">
      <c r="A898" s="364">
        <f>'Raw Data'!M906</f>
        <v>43343</v>
      </c>
      <c r="B898" s="13">
        <f>'Raw Data'!N906</f>
        <v>2725.2498999999998</v>
      </c>
      <c r="C898" s="14">
        <f t="shared" si="696"/>
        <v>-4.5714268256472276E-3</v>
      </c>
      <c r="D898" s="15">
        <f t="shared" si="697"/>
        <v>9.0849180721961874E-3</v>
      </c>
      <c r="E898" s="347">
        <f>'Raw Data'!Q906</f>
        <v>3253.98</v>
      </c>
      <c r="F898" s="14">
        <f t="shared" si="698"/>
        <v>8.4995002774678804E-3</v>
      </c>
      <c r="G898" s="15">
        <f t="shared" si="699"/>
        <v>9.4726430803771418E-3</v>
      </c>
      <c r="H898" s="13">
        <f t="shared" si="700"/>
        <v>1.0426778761349056</v>
      </c>
      <c r="J898" s="336">
        <f>'Raw Data'!A906</f>
        <v>43312</v>
      </c>
      <c r="K898" s="335">
        <f>'Raw Data'!H906</f>
        <v>2.8631000000000002</v>
      </c>
      <c r="L898" s="335">
        <f>'Raw Data'!J906</f>
        <v>0</v>
      </c>
      <c r="M898" s="335">
        <f t="shared" si="721"/>
        <v>-2.8631000000000002</v>
      </c>
      <c r="O898" s="348">
        <f>'Raw Data'!A908</f>
        <v>43314</v>
      </c>
      <c r="P898" s="347">
        <f>'Raw Data'!B908</f>
        <v>3.056</v>
      </c>
      <c r="Q898" s="347">
        <f>'Raw Data'!C908</f>
        <v>2.3174000000000001</v>
      </c>
      <c r="R898" s="347">
        <f t="shared" si="723"/>
        <v>0.73859999999999992</v>
      </c>
      <c r="S898" s="347">
        <f>'Raw Data'!D908</f>
        <v>2.4148999999999998</v>
      </c>
      <c r="T898" s="15">
        <f t="shared" si="724"/>
        <v>-8.8666389986866934E-2</v>
      </c>
      <c r="U898" s="15">
        <f t="shared" si="725"/>
        <v>3.7464835441842023E-2</v>
      </c>
      <c r="V898" s="347">
        <f>'Raw Data'!F908</f>
        <v>2.4211999999999998</v>
      </c>
      <c r="W898" s="347">
        <f t="shared" si="726"/>
        <v>-6.2999999999999723E-3</v>
      </c>
      <c r="Y898" s="340">
        <f>'Raw Data'!A906</f>
        <v>43312</v>
      </c>
      <c r="Z898" s="339">
        <f>'Raw Data'!G906</f>
        <v>4.4804000000000004</v>
      </c>
      <c r="AA898" s="339">
        <f>'Raw Data'!H906</f>
        <v>2.8631000000000002</v>
      </c>
      <c r="AB898" s="339">
        <f t="shared" si="727"/>
        <v>1.6173000000000002</v>
      </c>
      <c r="AC898" s="339">
        <f>'Raw Data'!I906</f>
        <v>3.5472000000000001</v>
      </c>
      <c r="AD898" s="12">
        <f t="shared" si="728"/>
        <v>-3.236749754436225E-3</v>
      </c>
      <c r="AE898" s="15">
        <f t="shared" si="729"/>
        <v>5.954131770033946E-3</v>
      </c>
      <c r="AG898" s="390">
        <f>'Raw Data'!M906</f>
        <v>43343</v>
      </c>
      <c r="AH898" s="389">
        <f>'Raw Data'!N906</f>
        <v>2725.2498999999998</v>
      </c>
      <c r="AI898" s="14">
        <f t="shared" ref="AI898:AI915" si="730">LN(AH898/AH897)</f>
        <v>-4.5714268256472276E-3</v>
      </c>
      <c r="AJ898" s="15">
        <f t="shared" ref="AJ898:AJ915" si="731">_xlfn.STDEV.P(AI889:AI898)</f>
        <v>9.0849180721961874E-3</v>
      </c>
      <c r="AK898" s="389">
        <f>'Raw Data'!R906+'Raw Data'!S906</f>
        <v>85757423.4736</v>
      </c>
      <c r="AM898" s="288">
        <f>'Raw Data'!V906</f>
        <v>43264</v>
      </c>
      <c r="AN898" s="287">
        <f>IF('Raw Data'!W906=0,AN897,'Raw Data'!W906)</f>
        <v>6.4051</v>
      </c>
      <c r="AO898" s="15">
        <f t="shared" si="717"/>
        <v>1.5613777629073424E-4</v>
      </c>
      <c r="AP898" s="15">
        <f t="shared" si="718"/>
        <v>1.8306999459774564E-3</v>
      </c>
      <c r="AQ898" s="287">
        <f>IF('Raw Data'!Y906=0,AQ897,'Raw Data'!Y906)</f>
        <v>6.3888499999999997</v>
      </c>
      <c r="AR898" s="287">
        <f>IF('Raw Data'!X906=0,AR897,'Raw Data'!X906)</f>
        <v>6.3996000000000004</v>
      </c>
      <c r="AS898" s="287">
        <f t="shared" si="719"/>
        <v>1.0750000000000703E-2</v>
      </c>
      <c r="AT898" s="287">
        <f t="shared" si="720"/>
        <v>-1.625000000000032E-2</v>
      </c>
      <c r="AV898" s="633">
        <f>'Raw Data'!AB898</f>
        <v>43580</v>
      </c>
      <c r="AW898" s="632">
        <f>'Raw Data'!AC898</f>
        <v>425.23</v>
      </c>
      <c r="AX898" s="632">
        <f t="shared" si="722"/>
        <v>342.42199999999997</v>
      </c>
    </row>
    <row r="899" spans="1:50">
      <c r="A899" s="364">
        <f>'Raw Data'!M907</f>
        <v>43346</v>
      </c>
      <c r="B899" s="13">
        <f>'Raw Data'!N907</f>
        <v>2720.7343999999998</v>
      </c>
      <c r="C899" s="14">
        <f t="shared" si="696"/>
        <v>-1.6582864679832682E-3</v>
      </c>
      <c r="D899" s="15">
        <f t="shared" si="697"/>
        <v>8.6259768023707745E-3</v>
      </c>
      <c r="E899" s="347">
        <f>'Raw Data'!Q907</f>
        <v>3249.07</v>
      </c>
      <c r="F899" s="14">
        <f t="shared" si="698"/>
        <v>-1.5100609507895659E-3</v>
      </c>
      <c r="G899" s="15">
        <f t="shared" si="699"/>
        <v>8.955361719909927E-3</v>
      </c>
      <c r="H899" s="13">
        <f t="shared" si="700"/>
        <v>1.0381852310857855</v>
      </c>
      <c r="J899" s="336">
        <f>'Raw Data'!A907</f>
        <v>43313</v>
      </c>
      <c r="K899" s="335">
        <f>'Raw Data'!H907</f>
        <v>2.8346</v>
      </c>
      <c r="L899" s="335">
        <f>'Raw Data'!J907</f>
        <v>0</v>
      </c>
      <c r="M899" s="335">
        <f t="shared" si="721"/>
        <v>-2.8346</v>
      </c>
      <c r="O899" s="348">
        <f>'Raw Data'!A909</f>
        <v>43315</v>
      </c>
      <c r="P899" s="347">
        <f>'Raw Data'!B909</f>
        <v>3.0030000000000001</v>
      </c>
      <c r="Q899" s="347">
        <f>'Raw Data'!C909</f>
        <v>2.2631999999999999</v>
      </c>
      <c r="R899" s="347">
        <f t="shared" si="723"/>
        <v>0.73980000000000024</v>
      </c>
      <c r="S899" s="347">
        <f>'Raw Data'!D909</f>
        <v>2.3334000000000001</v>
      </c>
      <c r="T899" s="15">
        <f t="shared" si="724"/>
        <v>-3.4331446972092124E-2</v>
      </c>
      <c r="U899" s="15">
        <f t="shared" si="725"/>
        <v>3.634471864476229E-2</v>
      </c>
      <c r="V899" s="347">
        <f>'Raw Data'!F909</f>
        <v>2.3805999999999998</v>
      </c>
      <c r="W899" s="347">
        <f t="shared" si="726"/>
        <v>-4.7199999999999687E-2</v>
      </c>
      <c r="Y899" s="340">
        <f>'Raw Data'!A907</f>
        <v>43313</v>
      </c>
      <c r="Z899" s="339">
        <f>'Raw Data'!G907</f>
        <v>4.4875999999999996</v>
      </c>
      <c r="AA899" s="339">
        <f>'Raw Data'!H907</f>
        <v>2.8346</v>
      </c>
      <c r="AB899" s="339">
        <f t="shared" si="727"/>
        <v>1.6529999999999996</v>
      </c>
      <c r="AC899" s="339">
        <f>'Raw Data'!I907</f>
        <v>3.5238</v>
      </c>
      <c r="AD899" s="12">
        <f t="shared" si="728"/>
        <v>-6.6186071055182741E-3</v>
      </c>
      <c r="AE899" s="15">
        <f t="shared" si="729"/>
        <v>6.1186856605373154E-3</v>
      </c>
      <c r="AG899" s="390">
        <f>'Raw Data'!M907</f>
        <v>43346</v>
      </c>
      <c r="AH899" s="389">
        <f>'Raw Data'!N907</f>
        <v>2720.7343999999998</v>
      </c>
      <c r="AI899" s="14">
        <f t="shared" si="730"/>
        <v>-1.6582864679832682E-3</v>
      </c>
      <c r="AJ899" s="15">
        <f t="shared" si="731"/>
        <v>8.6259768023707745E-3</v>
      </c>
      <c r="AK899" s="389">
        <f>'Raw Data'!R907+'Raw Data'!S907</f>
        <v>85721280.365700006</v>
      </c>
      <c r="AM899" s="288">
        <f>'Raw Data'!V907</f>
        <v>43265</v>
      </c>
      <c r="AN899" s="287">
        <f>IF('Raw Data'!W907=0,AN898,'Raw Data'!W907)</f>
        <v>6.3922999999999996</v>
      </c>
      <c r="AO899" s="15">
        <f t="shared" si="717"/>
        <v>-2.0004069996098603E-3</v>
      </c>
      <c r="AP899" s="15">
        <f t="shared" si="718"/>
        <v>1.8953150003234341E-3</v>
      </c>
      <c r="AQ899" s="287">
        <f>IF('Raw Data'!Y907=0,AQ898,'Raw Data'!Y907)</f>
        <v>6.4173499999999999</v>
      </c>
      <c r="AR899" s="287">
        <f>IF('Raw Data'!X907=0,AR898,'Raw Data'!X907)</f>
        <v>6.4283000000000001</v>
      </c>
      <c r="AS899" s="287">
        <f t="shared" si="719"/>
        <v>1.0950000000000237E-2</v>
      </c>
      <c r="AT899" s="287">
        <f t="shared" si="720"/>
        <v>2.5050000000000239E-2</v>
      </c>
      <c r="AV899" s="633">
        <f>'Raw Data'!AB899</f>
        <v>43581</v>
      </c>
      <c r="AW899" s="632">
        <f>'Raw Data'!AC899</f>
        <v>351.93</v>
      </c>
      <c r="AX899" s="632">
        <f t="shared" si="722"/>
        <v>352.76600000000002</v>
      </c>
    </row>
    <row r="900" spans="1:50">
      <c r="A900" s="364">
        <f>'Raw Data'!M908</f>
        <v>43347</v>
      </c>
      <c r="B900" s="13">
        <f>'Raw Data'!N908</f>
        <v>2750.5803999999998</v>
      </c>
      <c r="C900" s="14">
        <f t="shared" si="696"/>
        <v>1.0910100090591577E-2</v>
      </c>
      <c r="D900" s="15">
        <f t="shared" si="697"/>
        <v>8.3464724877829813E-3</v>
      </c>
      <c r="E900" s="347">
        <f>'Raw Data'!Q908</f>
        <v>3287</v>
      </c>
      <c r="F900" s="14">
        <f t="shared" si="698"/>
        <v>1.1606493136414096E-2</v>
      </c>
      <c r="G900" s="15">
        <f t="shared" si="699"/>
        <v>9.2484762436825744E-3</v>
      </c>
      <c r="H900" s="13">
        <f t="shared" si="700"/>
        <v>1.1080700568078174</v>
      </c>
      <c r="J900" s="348">
        <f>'Raw Data'!A908</f>
        <v>43314</v>
      </c>
      <c r="K900" s="347">
        <f>'Raw Data'!H908</f>
        <v>2.798</v>
      </c>
      <c r="L900" s="347">
        <f>'Raw Data'!J908</f>
        <v>0</v>
      </c>
      <c r="M900" s="347">
        <f t="shared" ref="M900:M914" si="732">L900-K900</f>
        <v>-2.798</v>
      </c>
      <c r="O900" s="348">
        <f>'Raw Data'!A910</f>
        <v>43318</v>
      </c>
      <c r="P900" s="347">
        <f>'Raw Data'!B910</f>
        <v>2.9540000000000002</v>
      </c>
      <c r="Q900" s="347">
        <f>'Raw Data'!C910</f>
        <v>2.1629999999999998</v>
      </c>
      <c r="R900" s="347">
        <f t="shared" si="723"/>
        <v>0.79100000000000037</v>
      </c>
      <c r="S900" s="347">
        <f>'Raw Data'!D910</f>
        <v>2.3472</v>
      </c>
      <c r="T900" s="15">
        <f t="shared" si="724"/>
        <v>5.8966969989605201E-3</v>
      </c>
      <c r="U900" s="15">
        <f t="shared" si="725"/>
        <v>3.6323301470176726E-2</v>
      </c>
      <c r="V900" s="347">
        <f>'Raw Data'!F910</f>
        <v>2.3302999999999998</v>
      </c>
      <c r="W900" s="347">
        <f t="shared" si="726"/>
        <v>1.6900000000000137E-2</v>
      </c>
      <c r="Y900" s="340">
        <f>'Raw Data'!A908</f>
        <v>43314</v>
      </c>
      <c r="Z900" s="339">
        <f>'Raw Data'!G908</f>
        <v>4.4086999999999996</v>
      </c>
      <c r="AA900" s="339">
        <f>'Raw Data'!H908</f>
        <v>2.798</v>
      </c>
      <c r="AB900" s="339">
        <f t="shared" si="727"/>
        <v>1.6106999999999996</v>
      </c>
      <c r="AC900" s="339">
        <f>'Raw Data'!I908</f>
        <v>3.5065</v>
      </c>
      <c r="AD900" s="12">
        <f t="shared" si="728"/>
        <v>-4.9215637795636553E-3</v>
      </c>
      <c r="AE900" s="15">
        <f t="shared" si="729"/>
        <v>6.1153271729259048E-3</v>
      </c>
      <c r="AG900" s="390">
        <f>'Raw Data'!M908</f>
        <v>43347</v>
      </c>
      <c r="AH900" s="389">
        <f>'Raw Data'!N908</f>
        <v>2750.5803999999998</v>
      </c>
      <c r="AI900" s="14">
        <f t="shared" si="730"/>
        <v>1.0910100090591577E-2</v>
      </c>
      <c r="AJ900" s="15">
        <f t="shared" si="731"/>
        <v>8.3464724877829813E-3</v>
      </c>
      <c r="AK900" s="389">
        <f>'Raw Data'!R908+'Raw Data'!S908</f>
        <v>85751225.994300008</v>
      </c>
      <c r="AM900" s="288">
        <f>'Raw Data'!V908</f>
        <v>43266</v>
      </c>
      <c r="AN900" s="287">
        <f>IF('Raw Data'!W908=0,AN899,'Raw Data'!W908)</f>
        <v>6.4168000000000003</v>
      </c>
      <c r="AO900" s="15">
        <f t="shared" si="717"/>
        <v>3.8254100408705743E-3</v>
      </c>
      <c r="AP900" s="15">
        <f t="shared" si="718"/>
        <v>2.0404999336435916E-3</v>
      </c>
      <c r="AQ900" s="287">
        <f>IF('Raw Data'!Y908=0,AQ899,'Raw Data'!Y908)</f>
        <v>6.4366000000000003</v>
      </c>
      <c r="AR900" s="287">
        <f>IF('Raw Data'!X908=0,AR899,'Raw Data'!X908)</f>
        <v>6.4470000000000001</v>
      </c>
      <c r="AS900" s="287">
        <f t="shared" si="719"/>
        <v>1.0399999999999743E-2</v>
      </c>
      <c r="AT900" s="287">
        <f t="shared" si="720"/>
        <v>1.980000000000004E-2</v>
      </c>
      <c r="AV900" s="633">
        <f>'Raw Data'!AB900</f>
        <v>43584</v>
      </c>
      <c r="AW900" s="632">
        <f>'Raw Data'!AC900</f>
        <v>310.61</v>
      </c>
      <c r="AX900" s="632">
        <f t="shared" si="722"/>
        <v>353.24800000000005</v>
      </c>
    </row>
    <row r="901" spans="1:50">
      <c r="A901" s="364">
        <f>'Raw Data'!M909</f>
        <v>43348</v>
      </c>
      <c r="B901" s="13">
        <f>'Raw Data'!N909</f>
        <v>2704.3368</v>
      </c>
      <c r="C901" s="14">
        <f t="shared" si="696"/>
        <v>-1.6955237317802633E-2</v>
      </c>
      <c r="D901" s="15">
        <f t="shared" si="697"/>
        <v>9.6780389163515137E-3</v>
      </c>
      <c r="E901" s="347">
        <f>'Raw Data'!Q909</f>
        <v>3215.84</v>
      </c>
      <c r="F901" s="14">
        <f t="shared" si="698"/>
        <v>-2.1886695846777646E-2</v>
      </c>
      <c r="G901" s="15">
        <f t="shared" si="699"/>
        <v>1.190149000105406E-2</v>
      </c>
      <c r="H901" s="13">
        <f t="shared" si="700"/>
        <v>1.2297419036976509</v>
      </c>
      <c r="J901" s="348">
        <f>'Raw Data'!A909</f>
        <v>43315</v>
      </c>
      <c r="K901" s="347">
        <f>'Raw Data'!H909</f>
        <v>2.7717000000000001</v>
      </c>
      <c r="L901" s="347">
        <f>'Raw Data'!J909</f>
        <v>0</v>
      </c>
      <c r="M901" s="347">
        <f t="shared" si="732"/>
        <v>-2.7717000000000001</v>
      </c>
      <c r="O901" s="348">
        <f>'Raw Data'!A911</f>
        <v>43319</v>
      </c>
      <c r="P901" s="347">
        <f>'Raw Data'!B911</f>
        <v>2.895</v>
      </c>
      <c r="Q901" s="347">
        <f>'Raw Data'!C911</f>
        <v>2.0550999999999999</v>
      </c>
      <c r="R901" s="347">
        <f t="shared" si="723"/>
        <v>0.83990000000000009</v>
      </c>
      <c r="S901" s="347">
        <f>'Raw Data'!D911</f>
        <v>2.3226</v>
      </c>
      <c r="T901" s="15">
        <f t="shared" si="724"/>
        <v>-1.0535880577059807E-2</v>
      </c>
      <c r="U901" s="15">
        <f t="shared" si="725"/>
        <v>3.5579521620747893E-2</v>
      </c>
      <c r="V901" s="347">
        <f>'Raw Data'!F911</f>
        <v>2.2490000000000001</v>
      </c>
      <c r="W901" s="347">
        <f t="shared" si="726"/>
        <v>7.3599999999999888E-2</v>
      </c>
      <c r="Y901" s="340">
        <f>'Raw Data'!A909</f>
        <v>43315</v>
      </c>
      <c r="Z901" s="339">
        <f>'Raw Data'!G909</f>
        <v>4.2583000000000002</v>
      </c>
      <c r="AA901" s="339">
        <f>'Raw Data'!H909</f>
        <v>2.7717000000000001</v>
      </c>
      <c r="AB901" s="339">
        <f t="shared" si="727"/>
        <v>1.4866000000000001</v>
      </c>
      <c r="AC901" s="339">
        <f>'Raw Data'!I909</f>
        <v>3.5021</v>
      </c>
      <c r="AD901" s="12">
        <f t="shared" si="728"/>
        <v>-1.2556004274924368E-3</v>
      </c>
      <c r="AE901" s="15">
        <f t="shared" si="729"/>
        <v>5.5835896783848846E-3</v>
      </c>
      <c r="AG901" s="390">
        <f>'Raw Data'!M909</f>
        <v>43348</v>
      </c>
      <c r="AH901" s="389">
        <f>'Raw Data'!N909</f>
        <v>2704.3368</v>
      </c>
      <c r="AI901" s="14">
        <f t="shared" si="730"/>
        <v>-1.6955237317802633E-2</v>
      </c>
      <c r="AJ901" s="15">
        <f t="shared" si="731"/>
        <v>9.6780389163515137E-3</v>
      </c>
      <c r="AK901" s="389">
        <f>'Raw Data'!R909+'Raw Data'!S909</f>
        <v>85668530.4683</v>
      </c>
      <c r="AM901" s="288">
        <f>'Raw Data'!V909</f>
        <v>43269</v>
      </c>
      <c r="AN901" s="287">
        <f>IF('Raw Data'!W909=0,AN900,'Raw Data'!W909)</f>
        <v>6.4168000000000003</v>
      </c>
      <c r="AO901" s="15">
        <f t="shared" si="717"/>
        <v>0</v>
      </c>
      <c r="AP901" s="15">
        <f t="shared" si="718"/>
        <v>2.0041063016929257E-3</v>
      </c>
      <c r="AQ901" s="287">
        <f>IF('Raw Data'!Y909=0,AQ900,'Raw Data'!Y909)</f>
        <v>6.45465</v>
      </c>
      <c r="AR901" s="287">
        <f>IF('Raw Data'!X909=0,AR900,'Raw Data'!X909)</f>
        <v>6.4676</v>
      </c>
      <c r="AS901" s="287">
        <f t="shared" si="719"/>
        <v>1.2950000000000017E-2</v>
      </c>
      <c r="AT901" s="287">
        <f t="shared" si="720"/>
        <v>3.7849999999999717E-2</v>
      </c>
      <c r="AV901" s="633">
        <f>'Raw Data'!AB901</f>
        <v>43585</v>
      </c>
      <c r="AW901" s="632">
        <f>'Raw Data'!AC901</f>
        <v>228.91</v>
      </c>
      <c r="AX901" s="632">
        <f t="shared" si="722"/>
        <v>324.72800000000001</v>
      </c>
    </row>
    <row r="902" spans="1:50">
      <c r="A902" s="364">
        <f>'Raw Data'!M910</f>
        <v>43349</v>
      </c>
      <c r="B902" s="13">
        <f>'Raw Data'!N910</f>
        <v>2691.5929000000001</v>
      </c>
      <c r="C902" s="14">
        <f t="shared" si="696"/>
        <v>-4.7235321449388325E-3</v>
      </c>
      <c r="D902" s="15">
        <f t="shared" si="697"/>
        <v>9.6537632043459075E-3</v>
      </c>
      <c r="E902" s="347">
        <f>'Raw Data'!Q910</f>
        <v>3203.55</v>
      </c>
      <c r="F902" s="14">
        <f t="shared" si="698"/>
        <v>-3.8290289313401035E-3</v>
      </c>
      <c r="G902" s="15">
        <f t="shared" si="699"/>
        <v>1.1997055434601011E-2</v>
      </c>
      <c r="H902" s="13">
        <f t="shared" si="700"/>
        <v>1.2427335517407561</v>
      </c>
      <c r="J902" s="348">
        <f>'Raw Data'!A910</f>
        <v>43318</v>
      </c>
      <c r="K902" s="347">
        <f>'Raw Data'!H910</f>
        <v>2.7259000000000002</v>
      </c>
      <c r="L902" s="347">
        <f>'Raw Data'!J910</f>
        <v>0</v>
      </c>
      <c r="M902" s="347">
        <f t="shared" si="732"/>
        <v>-2.7259000000000002</v>
      </c>
      <c r="O902" s="348">
        <f>'Raw Data'!A912</f>
        <v>43320</v>
      </c>
      <c r="P902" s="347">
        <f>'Raw Data'!B912</f>
        <v>2.8420000000000001</v>
      </c>
      <c r="Q902" s="347">
        <f>'Raw Data'!C912</f>
        <v>2.0878000000000001</v>
      </c>
      <c r="R902" s="347">
        <f t="shared" si="723"/>
        <v>0.75419999999999998</v>
      </c>
      <c r="S902" s="347">
        <f>'Raw Data'!D912</f>
        <v>2.3403999999999998</v>
      </c>
      <c r="T902" s="15">
        <f t="shared" si="724"/>
        <v>7.6346071024234966E-3</v>
      </c>
      <c r="U902" s="15">
        <f t="shared" si="725"/>
        <v>3.4907607757640992E-2</v>
      </c>
      <c r="V902" s="347">
        <f>'Raw Data'!F912</f>
        <v>2.2480000000000002</v>
      </c>
      <c r="W902" s="347">
        <f t="shared" si="726"/>
        <v>9.2399999999999594E-2</v>
      </c>
      <c r="Y902" s="340">
        <f>'Raw Data'!A910</f>
        <v>43318</v>
      </c>
      <c r="Z902" s="339">
        <f>'Raw Data'!G910</f>
        <v>4.2321999999999997</v>
      </c>
      <c r="AA902" s="339">
        <f>'Raw Data'!H910</f>
        <v>2.7259000000000002</v>
      </c>
      <c r="AB902" s="339">
        <f t="shared" si="727"/>
        <v>1.5062999999999995</v>
      </c>
      <c r="AC902" s="339">
        <f>'Raw Data'!I910</f>
        <v>3.4956</v>
      </c>
      <c r="AD902" s="12">
        <f t="shared" si="728"/>
        <v>-1.8577537960833808E-3</v>
      </c>
      <c r="AE902" s="15">
        <f t="shared" si="729"/>
        <v>5.5858161742676051E-3</v>
      </c>
      <c r="AG902" s="390">
        <f>'Raw Data'!M910</f>
        <v>43349</v>
      </c>
      <c r="AH902" s="389">
        <f>'Raw Data'!N910</f>
        <v>2691.5929000000001</v>
      </c>
      <c r="AI902" s="14">
        <f t="shared" si="730"/>
        <v>-4.7235321449388325E-3</v>
      </c>
      <c r="AJ902" s="15">
        <f t="shared" si="731"/>
        <v>9.6537632043459075E-3</v>
      </c>
      <c r="AK902" s="389">
        <f>'Raw Data'!R910+'Raw Data'!S910</f>
        <v>85680850.080899999</v>
      </c>
      <c r="AM902" s="288">
        <f>'Raw Data'!V910</f>
        <v>43270</v>
      </c>
      <c r="AN902" s="287">
        <f>IF('Raw Data'!W910=0,AN901,'Raw Data'!W910)</f>
        <v>6.4743000000000004</v>
      </c>
      <c r="AO902" s="15">
        <f t="shared" si="717"/>
        <v>8.9209425628128652E-3</v>
      </c>
      <c r="AP902" s="15">
        <f t="shared" si="718"/>
        <v>2.6460928904168232E-3</v>
      </c>
      <c r="AQ902" s="287">
        <f>IF('Raw Data'!Y910=0,AQ901,'Raw Data'!Y910)</f>
        <v>6.4772999999999996</v>
      </c>
      <c r="AR902" s="287">
        <f>IF('Raw Data'!X910=0,AR901,'Raw Data'!X910)</f>
        <v>6.492</v>
      </c>
      <c r="AS902" s="287">
        <f t="shared" si="719"/>
        <v>1.4700000000000379E-2</v>
      </c>
      <c r="AT902" s="287">
        <f t="shared" si="720"/>
        <v>2.9999999999992255E-3</v>
      </c>
      <c r="AV902" s="633">
        <f>'Raw Data'!AB902</f>
        <v>43591</v>
      </c>
      <c r="AW902" s="632">
        <f>'Raw Data'!AC902</f>
        <v>338.57</v>
      </c>
      <c r="AX902" s="632">
        <f t="shared" si="722"/>
        <v>331.05</v>
      </c>
    </row>
    <row r="903" spans="1:50">
      <c r="A903" s="364">
        <f>'Raw Data'!M911</f>
        <v>43350</v>
      </c>
      <c r="B903" s="13">
        <f>'Raw Data'!N911</f>
        <v>2702.3006999999998</v>
      </c>
      <c r="C903" s="14">
        <f t="shared" si="696"/>
        <v>3.9703467885115707E-3</v>
      </c>
      <c r="D903" s="15">
        <f t="shared" si="697"/>
        <v>9.7442660076361258E-3</v>
      </c>
      <c r="E903" s="347">
        <f>'Raw Data'!Q911</f>
        <v>3217.6</v>
      </c>
      <c r="F903" s="14">
        <f t="shared" si="698"/>
        <v>4.3761701322857643E-3</v>
      </c>
      <c r="G903" s="15">
        <f t="shared" si="699"/>
        <v>1.0252712605992009E-2</v>
      </c>
      <c r="H903" s="13">
        <f t="shared" si="700"/>
        <v>1.0521790556577004</v>
      </c>
      <c r="J903" s="348">
        <f>'Raw Data'!A911</f>
        <v>43319</v>
      </c>
      <c r="K903" s="347">
        <f>'Raw Data'!H911</f>
        <v>2.6543999999999999</v>
      </c>
      <c r="L903" s="347">
        <f>'Raw Data'!J911</f>
        <v>0</v>
      </c>
      <c r="M903" s="347">
        <f t="shared" si="732"/>
        <v>-2.6543999999999999</v>
      </c>
      <c r="O903" s="348">
        <f>'Raw Data'!A913</f>
        <v>43321</v>
      </c>
      <c r="P903" s="347">
        <f>'Raw Data'!B913</f>
        <v>2.8159999999999998</v>
      </c>
      <c r="Q903" s="347">
        <f>'Raw Data'!C913</f>
        <v>2.0013000000000001</v>
      </c>
      <c r="R903" s="347">
        <f t="shared" si="723"/>
        <v>0.81469999999999976</v>
      </c>
      <c r="S903" s="347">
        <f>'Raw Data'!D913</f>
        <v>2.2572000000000001</v>
      </c>
      <c r="T903" s="15">
        <f t="shared" si="724"/>
        <v>-3.6196747819095952E-2</v>
      </c>
      <c r="U903" s="15">
        <f t="shared" si="725"/>
        <v>3.2930110229891341E-2</v>
      </c>
      <c r="V903" s="347">
        <f>'Raw Data'!F913</f>
        <v>2.3412000000000002</v>
      </c>
      <c r="W903" s="347">
        <f t="shared" si="726"/>
        <v>-8.4000000000000075E-2</v>
      </c>
      <c r="Y903" s="340">
        <f>'Raw Data'!A911</f>
        <v>43319</v>
      </c>
      <c r="Z903" s="339">
        <f>'Raw Data'!G911</f>
        <v>4.1969000000000003</v>
      </c>
      <c r="AA903" s="339">
        <f>'Raw Data'!H911</f>
        <v>2.6543999999999999</v>
      </c>
      <c r="AB903" s="339">
        <f t="shared" si="727"/>
        <v>1.5425000000000004</v>
      </c>
      <c r="AC903" s="339">
        <f>'Raw Data'!I911</f>
        <v>3.4983</v>
      </c>
      <c r="AD903" s="12">
        <f t="shared" si="728"/>
        <v>7.7210144100760931E-4</v>
      </c>
      <c r="AE903" s="15">
        <f t="shared" si="729"/>
        <v>5.52116628854331E-3</v>
      </c>
      <c r="AG903" s="390">
        <f>'Raw Data'!M911</f>
        <v>43350</v>
      </c>
      <c r="AH903" s="389">
        <f>'Raw Data'!N911</f>
        <v>2702.3006999999998</v>
      </c>
      <c r="AI903" s="14">
        <f t="shared" si="730"/>
        <v>3.9703467885115707E-3</v>
      </c>
      <c r="AJ903" s="15">
        <f t="shared" si="731"/>
        <v>9.7442660076361258E-3</v>
      </c>
      <c r="AK903" s="389">
        <f>'Raw Data'!R911+'Raw Data'!S911</f>
        <v>85342994.744199991</v>
      </c>
      <c r="AM903" s="288">
        <f>'Raw Data'!V911</f>
        <v>43271</v>
      </c>
      <c r="AN903" s="287">
        <f>IF('Raw Data'!W911=0,AN902,'Raw Data'!W911)</f>
        <v>6.4714999999999998</v>
      </c>
      <c r="AO903" s="15">
        <f t="shared" si="717"/>
        <v>-4.3257273303492718E-4</v>
      </c>
      <c r="AP903" s="15">
        <f t="shared" si="718"/>
        <v>2.6376583215905261E-3</v>
      </c>
      <c r="AQ903" s="287">
        <f>IF('Raw Data'!Y911=0,AQ902,'Raw Data'!Y911)</f>
        <v>6.4811500000000004</v>
      </c>
      <c r="AR903" s="287">
        <f>IF('Raw Data'!X911=0,AR902,'Raw Data'!X911)</f>
        <v>6.4927000000000001</v>
      </c>
      <c r="AS903" s="287">
        <f t="shared" si="719"/>
        <v>1.1549999999999727E-2</v>
      </c>
      <c r="AT903" s="287">
        <f t="shared" si="720"/>
        <v>9.6500000000006025E-3</v>
      </c>
      <c r="AV903" s="633">
        <f>'Raw Data'!AB903</f>
        <v>43592</v>
      </c>
      <c r="AW903" s="632">
        <f>'Raw Data'!AC903</f>
        <v>348.09</v>
      </c>
      <c r="AX903" s="632">
        <f t="shared" si="722"/>
        <v>315.62199999999996</v>
      </c>
    </row>
    <row r="904" spans="1:50">
      <c r="A904" s="364">
        <f>'Raw Data'!M912</f>
        <v>43353</v>
      </c>
      <c r="B904" s="13">
        <f>'Raw Data'!N912</f>
        <v>2669.4845</v>
      </c>
      <c r="C904" s="14">
        <f t="shared" si="696"/>
        <v>-1.2218138670353733E-2</v>
      </c>
      <c r="D904" s="15">
        <f t="shared" si="697"/>
        <v>7.6980077977309462E-3</v>
      </c>
      <c r="E904" s="347">
        <f>'Raw Data'!Q912</f>
        <v>3203.04</v>
      </c>
      <c r="F904" s="14">
        <f t="shared" si="698"/>
        <v>-4.5353811949814275E-3</v>
      </c>
      <c r="G904" s="15">
        <f t="shared" si="699"/>
        <v>9.1951715674844382E-3</v>
      </c>
      <c r="H904" s="13">
        <f t="shared" si="700"/>
        <v>1.1944871724077486</v>
      </c>
      <c r="J904" s="348">
        <f>'Raw Data'!A912</f>
        <v>43320</v>
      </c>
      <c r="K904" s="347">
        <f>'Raw Data'!H912</f>
        <v>2.6402999999999999</v>
      </c>
      <c r="L904" s="347">
        <f>'Raw Data'!J912</f>
        <v>0</v>
      </c>
      <c r="M904" s="347">
        <f t="shared" si="732"/>
        <v>-2.6402999999999999</v>
      </c>
      <c r="O904" s="348">
        <f>'Raw Data'!A914</f>
        <v>43322</v>
      </c>
      <c r="P904" s="347">
        <f>'Raw Data'!B914</f>
        <v>2.8010000000000002</v>
      </c>
      <c r="Q904" s="347">
        <f>'Raw Data'!C914</f>
        <v>2.0083000000000002</v>
      </c>
      <c r="R904" s="347">
        <f t="shared" si="723"/>
        <v>0.79269999999999996</v>
      </c>
      <c r="S904" s="347">
        <f>'Raw Data'!D914</f>
        <v>2.2713000000000001</v>
      </c>
      <c r="T904" s="15">
        <f t="shared" si="724"/>
        <v>6.2272476823855786E-3</v>
      </c>
      <c r="U904" s="15">
        <f t="shared" si="725"/>
        <v>3.2679981124421317E-2</v>
      </c>
      <c r="V904" s="347">
        <f>'Raw Data'!F914</f>
        <v>2.3075999999999999</v>
      </c>
      <c r="W904" s="347">
        <f t="shared" si="726"/>
        <v>-3.6299999999999777E-2</v>
      </c>
      <c r="Y904" s="340">
        <f>'Raw Data'!A912</f>
        <v>43320</v>
      </c>
      <c r="Z904" s="339">
        <f>'Raw Data'!G912</f>
        <v>4.2233999999999998</v>
      </c>
      <c r="AA904" s="339">
        <f>'Raw Data'!H912</f>
        <v>2.6402999999999999</v>
      </c>
      <c r="AB904" s="339">
        <f t="shared" si="727"/>
        <v>1.5831</v>
      </c>
      <c r="AC904" s="339">
        <f>'Raw Data'!I912</f>
        <v>3.5278</v>
      </c>
      <c r="AD904" s="12">
        <f t="shared" si="728"/>
        <v>8.397310982979864E-3</v>
      </c>
      <c r="AE904" s="15">
        <f t="shared" si="729"/>
        <v>5.888230189163058E-3</v>
      </c>
      <c r="AG904" s="390">
        <f>'Raw Data'!M912</f>
        <v>43353</v>
      </c>
      <c r="AH904" s="389">
        <f>'Raw Data'!N912</f>
        <v>2669.4845</v>
      </c>
      <c r="AI904" s="14">
        <f t="shared" si="730"/>
        <v>-1.2218138670353733E-2</v>
      </c>
      <c r="AJ904" s="15">
        <f t="shared" si="731"/>
        <v>7.6980077977309462E-3</v>
      </c>
      <c r="AK904" s="389">
        <f>'Raw Data'!R912+'Raw Data'!S912</f>
        <v>85057344.010100007</v>
      </c>
      <c r="AM904" s="288">
        <f>'Raw Data'!V912</f>
        <v>43272</v>
      </c>
      <c r="AN904" s="287">
        <f>IF('Raw Data'!W912=0,AN903,'Raw Data'!W912)</f>
        <v>6.4916999999999998</v>
      </c>
      <c r="AO904" s="15">
        <f t="shared" si="717"/>
        <v>3.1165169633534336E-3</v>
      </c>
      <c r="AP904" s="15">
        <f t="shared" si="718"/>
        <v>2.6834976986189812E-3</v>
      </c>
      <c r="AQ904" s="287">
        <f>IF('Raw Data'!Y912=0,AQ903,'Raw Data'!Y912)</f>
        <v>6.5004499999999998</v>
      </c>
      <c r="AR904" s="287">
        <f>IF('Raw Data'!X912=0,AR903,'Raw Data'!X912)</f>
        <v>6.5122999999999998</v>
      </c>
      <c r="AS904" s="287">
        <f t="shared" si="719"/>
        <v>1.1849999999999916E-2</v>
      </c>
      <c r="AT904" s="287">
        <f t="shared" si="720"/>
        <v>8.7500000000000355E-3</v>
      </c>
      <c r="AV904" s="633">
        <f>'Raw Data'!AB904</f>
        <v>43593</v>
      </c>
      <c r="AW904" s="632">
        <f>'Raw Data'!AC904</f>
        <v>385.11</v>
      </c>
      <c r="AX904" s="632">
        <f t="shared" si="722"/>
        <v>322.25799999999998</v>
      </c>
    </row>
    <row r="905" spans="1:50">
      <c r="A905" s="364">
        <f>'Raw Data'!M913</f>
        <v>43354</v>
      </c>
      <c r="B905" s="13">
        <f>'Raw Data'!N913</f>
        <v>2664.7997</v>
      </c>
      <c r="C905" s="14">
        <f t="shared" si="696"/>
        <v>-1.7564872919521835E-3</v>
      </c>
      <c r="D905" s="15">
        <f t="shared" si="697"/>
        <v>7.6729922989732906E-3</v>
      </c>
      <c r="E905" s="347">
        <f>'Raw Data'!Q913</f>
        <v>3178.54</v>
      </c>
      <c r="F905" s="14">
        <f t="shared" si="698"/>
        <v>-7.6783869736655689E-3</v>
      </c>
      <c r="G905" s="15">
        <f t="shared" si="699"/>
        <v>9.3298423130359458E-3</v>
      </c>
      <c r="H905" s="13">
        <f t="shared" si="700"/>
        <v>1.2159327091054628</v>
      </c>
      <c r="J905" s="348">
        <f>'Raw Data'!A913</f>
        <v>43321</v>
      </c>
      <c r="K905" s="347">
        <f>'Raw Data'!H913</f>
        <v>2.6463999999999999</v>
      </c>
      <c r="L905" s="347">
        <f>'Raw Data'!J913</f>
        <v>0</v>
      </c>
      <c r="M905" s="347">
        <f t="shared" si="732"/>
        <v>-2.6463999999999999</v>
      </c>
      <c r="O905" s="348">
        <f>'Raw Data'!A915</f>
        <v>43325</v>
      </c>
      <c r="P905" s="347">
        <f>'Raw Data'!B915</f>
        <v>2.7909999999999999</v>
      </c>
      <c r="Q905" s="347">
        <f>'Raw Data'!C915</f>
        <v>1.9899</v>
      </c>
      <c r="R905" s="347">
        <f t="shared" si="723"/>
        <v>0.80109999999999992</v>
      </c>
      <c r="S905" s="347">
        <f>'Raw Data'!D915</f>
        <v>2.3563999999999998</v>
      </c>
      <c r="T905" s="15">
        <f t="shared" si="724"/>
        <v>3.6782675870161458E-2</v>
      </c>
      <c r="U905" s="15">
        <f t="shared" si="725"/>
        <v>3.4560356296343471E-2</v>
      </c>
      <c r="V905" s="347">
        <f>'Raw Data'!F915</f>
        <v>2.4432</v>
      </c>
      <c r="W905" s="347">
        <f t="shared" si="726"/>
        <v>-8.680000000000021E-2</v>
      </c>
      <c r="Y905" s="360">
        <f>'Raw Data'!A913</f>
        <v>43321</v>
      </c>
      <c r="Z905" s="359">
        <f>'Raw Data'!G913</f>
        <v>4.2055999999999996</v>
      </c>
      <c r="AA905" s="359">
        <f>'Raw Data'!H913</f>
        <v>2.6463999999999999</v>
      </c>
      <c r="AB905" s="359">
        <f t="shared" ref="AB905:AB911" si="733">Z905-AA905</f>
        <v>1.5591999999999997</v>
      </c>
      <c r="AC905" s="359">
        <f>'Raw Data'!I913</f>
        <v>3.5508999999999999</v>
      </c>
      <c r="AD905" s="12">
        <f t="shared" ref="AD905:AD911" si="734">LN(AC905/AC904)</f>
        <v>6.5266452877948663E-3</v>
      </c>
      <c r="AE905" s="15">
        <f t="shared" ref="AE905:AE911" si="735">_xlfn.STDEV.P(AD886:AD905)</f>
        <v>6.0532742173801408E-3</v>
      </c>
      <c r="AG905" s="390">
        <f>'Raw Data'!M913</f>
        <v>43354</v>
      </c>
      <c r="AH905" s="389">
        <f>'Raw Data'!N913</f>
        <v>2664.7997</v>
      </c>
      <c r="AI905" s="14">
        <f t="shared" si="730"/>
        <v>-1.7564872919521835E-3</v>
      </c>
      <c r="AJ905" s="15">
        <f t="shared" si="731"/>
        <v>7.6729922989732906E-3</v>
      </c>
      <c r="AK905" s="389">
        <f>'Raw Data'!R913+'Raw Data'!S913</f>
        <v>84934822.863299996</v>
      </c>
      <c r="AM905" s="288">
        <f>'Raw Data'!V913</f>
        <v>43273</v>
      </c>
      <c r="AN905" s="287">
        <f>IF('Raw Data'!W913=0,AN904,'Raw Data'!W913)</f>
        <v>6.4964000000000004</v>
      </c>
      <c r="AO905" s="15">
        <f t="shared" si="717"/>
        <v>7.2373945460149235E-4</v>
      </c>
      <c r="AP905" s="15">
        <f t="shared" si="718"/>
        <v>2.6834555210664061E-3</v>
      </c>
      <c r="AQ905" s="287">
        <f>IF('Raw Data'!Y913=0,AQ904,'Raw Data'!Y913)</f>
        <v>6.5103</v>
      </c>
      <c r="AR905" s="287">
        <f>IF('Raw Data'!X913=0,AR904,'Raw Data'!X913)</f>
        <v>6.5191999999999997</v>
      </c>
      <c r="AS905" s="287">
        <f t="shared" si="719"/>
        <v>8.8999999999996859E-3</v>
      </c>
      <c r="AT905" s="287">
        <f t="shared" si="720"/>
        <v>1.3899999999999579E-2</v>
      </c>
      <c r="AV905" s="633">
        <f>'Raw Data'!AB905</f>
        <v>43594</v>
      </c>
      <c r="AW905" s="632">
        <f>'Raw Data'!AC905</f>
        <v>422.66</v>
      </c>
      <c r="AX905" s="632">
        <f t="shared" si="722"/>
        <v>344.66800000000001</v>
      </c>
    </row>
    <row r="906" spans="1:50">
      <c r="A906" s="364">
        <f>'Raw Data'!M914</f>
        <v>43355</v>
      </c>
      <c r="B906" s="13">
        <f>'Raw Data'!N914</f>
        <v>2656.1100999999999</v>
      </c>
      <c r="C906" s="14">
        <f t="shared" si="696"/>
        <v>-3.2662112502458407E-3</v>
      </c>
      <c r="D906" s="15">
        <f t="shared" si="697"/>
        <v>7.6712959028406502E-3</v>
      </c>
      <c r="E906" s="347">
        <f>'Raw Data'!Q914</f>
        <v>3182.61</v>
      </c>
      <c r="F906" s="14">
        <f t="shared" si="698"/>
        <v>1.279643006494299E-3</v>
      </c>
      <c r="G906" s="15">
        <f t="shared" si="699"/>
        <v>9.4145067746031104E-3</v>
      </c>
      <c r="H906" s="13">
        <f t="shared" si="700"/>
        <v>1.2272381216734132</v>
      </c>
      <c r="J906" s="348">
        <f>'Raw Data'!A914</f>
        <v>43322</v>
      </c>
      <c r="K906" s="347">
        <f>'Raw Data'!H914</f>
        <v>2.677</v>
      </c>
      <c r="L906" s="347">
        <f>'Raw Data'!J914</f>
        <v>0</v>
      </c>
      <c r="M906" s="347">
        <f t="shared" si="732"/>
        <v>-2.677</v>
      </c>
      <c r="O906" s="348">
        <f>'Raw Data'!A916</f>
        <v>43326</v>
      </c>
      <c r="P906" s="347">
        <f>'Raw Data'!B916</f>
        <v>2.7989999999999999</v>
      </c>
      <c r="Q906" s="347">
        <f>'Raw Data'!C916</f>
        <v>2.0787</v>
      </c>
      <c r="R906" s="347">
        <f t="shared" si="723"/>
        <v>0.72029999999999994</v>
      </c>
      <c r="S906" s="347">
        <f>'Raw Data'!D916</f>
        <v>2.5756999999999999</v>
      </c>
      <c r="T906" s="15">
        <f t="shared" si="724"/>
        <v>8.898631116743394E-2</v>
      </c>
      <c r="U906" s="15">
        <f t="shared" si="725"/>
        <v>3.9627560160577002E-2</v>
      </c>
      <c r="V906" s="347">
        <f>'Raw Data'!F916</f>
        <v>2.5874000000000001</v>
      </c>
      <c r="W906" s="347">
        <f t="shared" si="726"/>
        <v>-1.1700000000000266E-2</v>
      </c>
      <c r="Y906" s="360">
        <f>'Raw Data'!A914</f>
        <v>43322</v>
      </c>
      <c r="Z906" s="359">
        <f>'Raw Data'!G914</f>
        <v>4.2760999999999996</v>
      </c>
      <c r="AA906" s="359">
        <f>'Raw Data'!H914</f>
        <v>2.677</v>
      </c>
      <c r="AB906" s="359">
        <f t="shared" si="733"/>
        <v>1.5990999999999995</v>
      </c>
      <c r="AC906" s="359">
        <f>'Raw Data'!I914</f>
        <v>3.5815000000000001</v>
      </c>
      <c r="AD906" s="12">
        <f t="shared" si="734"/>
        <v>8.5806145893343629E-3</v>
      </c>
      <c r="AE906" s="15">
        <f t="shared" si="735"/>
        <v>6.2580184587989274E-3</v>
      </c>
      <c r="AG906" s="390">
        <f>'Raw Data'!M914</f>
        <v>43355</v>
      </c>
      <c r="AH906" s="389">
        <f>'Raw Data'!N914</f>
        <v>2656.1100999999999</v>
      </c>
      <c r="AI906" s="14">
        <f t="shared" si="730"/>
        <v>-3.2662112502458407E-3</v>
      </c>
      <c r="AJ906" s="15">
        <f t="shared" si="731"/>
        <v>7.6712959028406502E-3</v>
      </c>
      <c r="AK906" s="389">
        <f>'Raw Data'!R914+'Raw Data'!S914</f>
        <v>84944118.348399997</v>
      </c>
      <c r="AM906" s="288">
        <f>'Raw Data'!V914</f>
        <v>43276</v>
      </c>
      <c r="AN906" s="287">
        <f>IF('Raw Data'!W914=0,AN905,'Raw Data'!W914)</f>
        <v>6.524</v>
      </c>
      <c r="AO906" s="15">
        <f t="shared" si="717"/>
        <v>4.2395074404567483E-3</v>
      </c>
      <c r="AP906" s="15">
        <f t="shared" si="718"/>
        <v>2.7838939542923521E-3</v>
      </c>
      <c r="AQ906" s="287">
        <f>IF('Raw Data'!Y914=0,AQ905,'Raw Data'!Y914)</f>
        <v>6.54155</v>
      </c>
      <c r="AR906" s="287">
        <f>IF('Raw Data'!X914=0,AR905,'Raw Data'!X914)</f>
        <v>6.5507999999999997</v>
      </c>
      <c r="AS906" s="287">
        <f t="shared" si="719"/>
        <v>9.2499999999997584E-3</v>
      </c>
      <c r="AT906" s="287">
        <f t="shared" si="720"/>
        <v>1.7549999999999955E-2</v>
      </c>
      <c r="AV906" s="633">
        <f>'Raw Data'!AB906</f>
        <v>43595</v>
      </c>
      <c r="AW906" s="632">
        <f>'Raw Data'!AC906</f>
        <v>349.58</v>
      </c>
      <c r="AX906" s="632">
        <f t="shared" si="722"/>
        <v>368.80200000000002</v>
      </c>
    </row>
    <row r="907" spans="1:50">
      <c r="A907" s="364">
        <f>'Raw Data'!M915</f>
        <v>43356</v>
      </c>
      <c r="B907" s="13">
        <f>'Raw Data'!N915</f>
        <v>2686.5783999999999</v>
      </c>
      <c r="C907" s="14">
        <f t="shared" si="696"/>
        <v>1.1405729644445518E-2</v>
      </c>
      <c r="D907" s="15">
        <f t="shared" si="697"/>
        <v>8.5192650506443948E-3</v>
      </c>
      <c r="E907" s="347">
        <f>'Raw Data'!Q915</f>
        <v>3222.88</v>
      </c>
      <c r="F907" s="14">
        <f t="shared" si="698"/>
        <v>1.2573754873879165E-2</v>
      </c>
      <c r="G907" s="15">
        <f t="shared" si="699"/>
        <v>9.8041546379915873E-3</v>
      </c>
      <c r="H907" s="13">
        <f t="shared" si="700"/>
        <v>1.1508216471384469</v>
      </c>
      <c r="J907" s="348">
        <f>'Raw Data'!A915</f>
        <v>43325</v>
      </c>
      <c r="K907" s="347">
        <f>'Raw Data'!H915</f>
        <v>2.7294</v>
      </c>
      <c r="L907" s="347">
        <f>'Raw Data'!J915</f>
        <v>0</v>
      </c>
      <c r="M907" s="347">
        <f t="shared" si="732"/>
        <v>-2.7294</v>
      </c>
      <c r="O907" s="348">
        <f>'Raw Data'!A917</f>
        <v>43327</v>
      </c>
      <c r="P907" s="347">
        <f>'Raw Data'!B917</f>
        <v>2.8069999999999999</v>
      </c>
      <c r="Q907" s="347">
        <f>'Raw Data'!C917</f>
        <v>2.1063000000000001</v>
      </c>
      <c r="R907" s="347">
        <f t="shared" si="723"/>
        <v>0.70069999999999988</v>
      </c>
      <c r="S907" s="347">
        <f>'Raw Data'!D917</f>
        <v>2.6246</v>
      </c>
      <c r="T907" s="15">
        <f t="shared" si="724"/>
        <v>1.8807161647220218E-2</v>
      </c>
      <c r="U907" s="15">
        <f t="shared" si="725"/>
        <v>3.9894551672814922E-2</v>
      </c>
      <c r="V907" s="347">
        <f>'Raw Data'!F917</f>
        <v>2.5634000000000001</v>
      </c>
      <c r="W907" s="347">
        <f t="shared" si="726"/>
        <v>6.1199999999999921E-2</v>
      </c>
      <c r="Y907" s="360">
        <f>'Raw Data'!A915</f>
        <v>43325</v>
      </c>
      <c r="Z907" s="359">
        <f>'Raw Data'!G915</f>
        <v>4.3742999999999999</v>
      </c>
      <c r="AA907" s="359">
        <f>'Raw Data'!H915</f>
        <v>2.7294</v>
      </c>
      <c r="AB907" s="359">
        <f t="shared" si="733"/>
        <v>1.6448999999999998</v>
      </c>
      <c r="AC907" s="359">
        <f>'Raw Data'!I915</f>
        <v>3.6082000000000001</v>
      </c>
      <c r="AD907" s="12">
        <f t="shared" si="734"/>
        <v>7.4273259641966845E-3</v>
      </c>
      <c r="AE907" s="15">
        <f t="shared" si="735"/>
        <v>6.3278244548531362E-3</v>
      </c>
      <c r="AG907" s="390">
        <f>'Raw Data'!M915</f>
        <v>43356</v>
      </c>
      <c r="AH907" s="389">
        <f>'Raw Data'!N915</f>
        <v>2686.5783999999999</v>
      </c>
      <c r="AI907" s="14">
        <f t="shared" si="730"/>
        <v>1.1405729644445518E-2</v>
      </c>
      <c r="AJ907" s="15">
        <f t="shared" si="731"/>
        <v>8.5192650506443948E-3</v>
      </c>
      <c r="AK907" s="389">
        <f>'Raw Data'!R915+'Raw Data'!S915</f>
        <v>84921582.069999993</v>
      </c>
      <c r="AM907" s="288">
        <f>'Raw Data'!V915</f>
        <v>43277</v>
      </c>
      <c r="AN907" s="287">
        <f>IF('Raw Data'!W915=0,AN906,'Raw Data'!W915)</f>
        <v>6.556</v>
      </c>
      <c r="AO907" s="15">
        <f t="shared" si="717"/>
        <v>4.8929761228158819E-3</v>
      </c>
      <c r="AP907" s="15">
        <f t="shared" si="718"/>
        <v>2.8431300330691417E-3</v>
      </c>
      <c r="AQ907" s="287">
        <f>IF('Raw Data'!Y915=0,AQ906,'Raw Data'!Y915)</f>
        <v>6.5822000000000003</v>
      </c>
      <c r="AR907" s="287">
        <f>IF('Raw Data'!X915=0,AR906,'Raw Data'!X915)</f>
        <v>6.5917000000000003</v>
      </c>
      <c r="AS907" s="287">
        <f t="shared" si="719"/>
        <v>9.5000000000000639E-3</v>
      </c>
      <c r="AT907" s="287">
        <f t="shared" si="720"/>
        <v>2.6200000000000223E-2</v>
      </c>
      <c r="AV907" s="649">
        <f>'Raw Data'!AB907</f>
        <v>43598</v>
      </c>
      <c r="AW907" s="648">
        <f>'Raw Data'!AC907</f>
        <v>395.14</v>
      </c>
      <c r="AX907" s="648">
        <f t="shared" ref="AX907:AX920" si="736">AVERAGE(AW903:AW907)</f>
        <v>380.11599999999999</v>
      </c>
    </row>
    <row r="908" spans="1:50">
      <c r="A908" s="364">
        <f>'Raw Data'!M916</f>
        <v>43357</v>
      </c>
      <c r="B908" s="13">
        <f>'Raw Data'!N916</f>
        <v>2681.6430999999998</v>
      </c>
      <c r="C908" s="14">
        <f t="shared" si="696"/>
        <v>-1.8387100422219377E-3</v>
      </c>
      <c r="D908" s="15">
        <f t="shared" si="697"/>
        <v>8.4724520244310424E-3</v>
      </c>
      <c r="E908" s="347">
        <f>'Raw Data'!Q916</f>
        <v>3217.89</v>
      </c>
      <c r="F908" s="14">
        <f t="shared" si="698"/>
        <v>-1.549504484215736E-3</v>
      </c>
      <c r="G908" s="15">
        <f t="shared" si="699"/>
        <v>9.3758033578291242E-3</v>
      </c>
      <c r="H908" s="13">
        <f t="shared" si="700"/>
        <v>1.1066221833765704</v>
      </c>
      <c r="J908" s="348">
        <f>'Raw Data'!A916</f>
        <v>43326</v>
      </c>
      <c r="K908" s="347">
        <f>'Raw Data'!H916</f>
        <v>2.8140999999999998</v>
      </c>
      <c r="L908" s="347">
        <f>'Raw Data'!J916</f>
        <v>0</v>
      </c>
      <c r="M908" s="347">
        <f t="shared" si="732"/>
        <v>-2.8140999999999998</v>
      </c>
      <c r="O908" s="348">
        <f>'Raw Data'!A918</f>
        <v>43328</v>
      </c>
      <c r="P908" s="347">
        <f>'Raw Data'!B918</f>
        <v>2.8130000000000002</v>
      </c>
      <c r="Q908" s="347">
        <f>'Raw Data'!C918</f>
        <v>2.0918999999999999</v>
      </c>
      <c r="R908" s="347">
        <f t="shared" si="723"/>
        <v>0.7211000000000003</v>
      </c>
      <c r="S908" s="347">
        <f>'Raw Data'!D918</f>
        <v>2.5428999999999999</v>
      </c>
      <c r="T908" s="15">
        <f t="shared" si="724"/>
        <v>-3.1623341446764715E-2</v>
      </c>
      <c r="U908" s="15">
        <f t="shared" si="725"/>
        <v>4.0272629454206725E-2</v>
      </c>
      <c r="V908" s="347">
        <f>'Raw Data'!F918</f>
        <v>2.5760000000000001</v>
      </c>
      <c r="W908" s="347">
        <f t="shared" si="726"/>
        <v>-3.3100000000000129E-2</v>
      </c>
      <c r="Y908" s="360">
        <f>'Raw Data'!A916</f>
        <v>43326</v>
      </c>
      <c r="Z908" s="359">
        <f>'Raw Data'!G916</f>
        <v>4.4466999999999999</v>
      </c>
      <c r="AA908" s="359">
        <f>'Raw Data'!H916</f>
        <v>2.8140999999999998</v>
      </c>
      <c r="AB908" s="359">
        <f t="shared" si="733"/>
        <v>1.6326000000000001</v>
      </c>
      <c r="AC908" s="359">
        <f>'Raw Data'!I916</f>
        <v>3.6166999999999998</v>
      </c>
      <c r="AD908" s="12">
        <f t="shared" si="734"/>
        <v>2.3529748291823819E-3</v>
      </c>
      <c r="AE908" s="15">
        <f t="shared" si="735"/>
        <v>6.280296572740581E-3</v>
      </c>
      <c r="AG908" s="390">
        <f>'Raw Data'!M916</f>
        <v>43357</v>
      </c>
      <c r="AH908" s="389">
        <f>'Raw Data'!N916</f>
        <v>2681.6430999999998</v>
      </c>
      <c r="AI908" s="14">
        <f t="shared" si="730"/>
        <v>-1.8387100422219377E-3</v>
      </c>
      <c r="AJ908" s="15">
        <f t="shared" si="731"/>
        <v>8.4724520244310424E-3</v>
      </c>
      <c r="AK908" s="389">
        <f>'Raw Data'!R916+'Raw Data'!S916</f>
        <v>84507741.586800009</v>
      </c>
      <c r="AM908" s="288">
        <f>'Raw Data'!V916</f>
        <v>43278</v>
      </c>
      <c r="AN908" s="287">
        <f>IF('Raw Data'!W916=0,AN907,'Raw Data'!W916)</f>
        <v>6.5949999999999998</v>
      </c>
      <c r="AO908" s="15">
        <f t="shared" si="717"/>
        <v>5.9311252876946179E-3</v>
      </c>
      <c r="AP908" s="15">
        <f t="shared" si="718"/>
        <v>3.0344412534453369E-3</v>
      </c>
      <c r="AQ908" s="287">
        <f>IF('Raw Data'!Y916=0,AQ907,'Raw Data'!Y916)</f>
        <v>6.6176500000000003</v>
      </c>
      <c r="AR908" s="287">
        <f>IF('Raw Data'!X916=0,AR907,'Raw Data'!X916)</f>
        <v>6.6303999999999998</v>
      </c>
      <c r="AS908" s="287">
        <f t="shared" si="719"/>
        <v>1.2749999999999595E-2</v>
      </c>
      <c r="AT908" s="287">
        <f t="shared" si="720"/>
        <v>2.2650000000000503E-2</v>
      </c>
      <c r="AV908" s="649">
        <f>'Raw Data'!AB908</f>
        <v>43599</v>
      </c>
      <c r="AW908" s="648">
        <f>'Raw Data'!AC908</f>
        <v>344.03</v>
      </c>
      <c r="AX908" s="648">
        <f t="shared" si="736"/>
        <v>379.30399999999997</v>
      </c>
    </row>
    <row r="909" spans="1:50">
      <c r="A909" s="364">
        <f>'Raw Data'!M917</f>
        <v>43360</v>
      </c>
      <c r="B909" s="13">
        <f>'Raw Data'!N917</f>
        <v>2651.7885999999999</v>
      </c>
      <c r="C909" s="14">
        <f t="shared" si="696"/>
        <v>-1.119534794799786E-2</v>
      </c>
      <c r="D909" s="15">
        <f t="shared" si="697"/>
        <v>8.9473314815511698E-3</v>
      </c>
      <c r="E909" s="347">
        <f>'Raw Data'!Q917</f>
        <v>3188.18</v>
      </c>
      <c r="F909" s="14">
        <f t="shared" si="698"/>
        <v>-9.2756441982030854E-3</v>
      </c>
      <c r="G909" s="15">
        <f t="shared" si="699"/>
        <v>9.6925839859779983E-3</v>
      </c>
      <c r="H909" s="13">
        <f t="shared" si="700"/>
        <v>1.0832932708443286</v>
      </c>
      <c r="J909" s="348">
        <f>'Raw Data'!A917</f>
        <v>43327</v>
      </c>
      <c r="K909" s="347">
        <f>'Raw Data'!H917</f>
        <v>2.8016999999999999</v>
      </c>
      <c r="L909" s="347">
        <f>'Raw Data'!J917</f>
        <v>0</v>
      </c>
      <c r="M909" s="347">
        <f t="shared" si="732"/>
        <v>-2.8016999999999999</v>
      </c>
      <c r="O909" s="348">
        <f>'Raw Data'!A919</f>
        <v>43329</v>
      </c>
      <c r="P909" s="347">
        <f>'Raw Data'!B919</f>
        <v>2.8170000000000002</v>
      </c>
      <c r="Q909" s="347">
        <f>'Raw Data'!C919</f>
        <v>2.1741000000000001</v>
      </c>
      <c r="R909" s="347">
        <f t="shared" si="723"/>
        <v>0.64290000000000003</v>
      </c>
      <c r="S909" s="347">
        <f>'Raw Data'!D919</f>
        <v>2.7039</v>
      </c>
      <c r="T909" s="15">
        <f t="shared" si="724"/>
        <v>6.1390013215052261E-2</v>
      </c>
      <c r="U909" s="15">
        <f t="shared" si="725"/>
        <v>4.2921117617218764E-2</v>
      </c>
      <c r="V909" s="347">
        <f>'Raw Data'!F919</f>
        <v>2.6480000000000001</v>
      </c>
      <c r="W909" s="347">
        <f t="shared" si="726"/>
        <v>5.5899999999999839E-2</v>
      </c>
      <c r="Y909" s="360">
        <f>'Raw Data'!A917</f>
        <v>43327</v>
      </c>
      <c r="Z909" s="359">
        <f>'Raw Data'!G917</f>
        <v>4.4278000000000004</v>
      </c>
      <c r="AA909" s="359">
        <f>'Raw Data'!H917</f>
        <v>2.8016999999999999</v>
      </c>
      <c r="AB909" s="359">
        <f t="shared" si="733"/>
        <v>1.6261000000000005</v>
      </c>
      <c r="AC909" s="359">
        <f>'Raw Data'!I917</f>
        <v>3.6015000000000001</v>
      </c>
      <c r="AD909" s="12">
        <f t="shared" si="734"/>
        <v>-4.2115825184674549E-3</v>
      </c>
      <c r="AE909" s="15">
        <f t="shared" si="735"/>
        <v>6.3970728978488753E-3</v>
      </c>
      <c r="AG909" s="390">
        <f>'Raw Data'!M917</f>
        <v>43360</v>
      </c>
      <c r="AH909" s="389">
        <f>'Raw Data'!N917</f>
        <v>2651.7885999999999</v>
      </c>
      <c r="AI909" s="14">
        <f t="shared" si="730"/>
        <v>-1.119534794799786E-2</v>
      </c>
      <c r="AJ909" s="15">
        <f t="shared" si="731"/>
        <v>8.9473314815511698E-3</v>
      </c>
      <c r="AK909" s="389">
        <f>'Raw Data'!R917+'Raw Data'!S917</f>
        <v>84313676.674600005</v>
      </c>
      <c r="AM909" s="304">
        <f>'Raw Data'!V917</f>
        <v>43279</v>
      </c>
      <c r="AN909" s="303">
        <f>IF('Raw Data'!W917=0,AN908,'Raw Data'!W917)</f>
        <v>6.625</v>
      </c>
      <c r="AO909" s="15">
        <f t="shared" ref="AO909:AO913" si="737">LN(AN909/AN908)</f>
        <v>4.5385857030080376E-3</v>
      </c>
      <c r="AP909" s="15">
        <f t="shared" ref="AP909:AP913" si="738">_xlfn.STDEV.P(AO890:AO909)</f>
        <v>2.8810463016144226E-3</v>
      </c>
      <c r="AQ909" s="303">
        <f>IF('Raw Data'!Y917=0,AQ908,'Raw Data'!Y917)</f>
        <v>6.6357499999999998</v>
      </c>
      <c r="AR909" s="303">
        <f>IF('Raw Data'!X917=0,AR908,'Raw Data'!X917)</f>
        <v>6.6474000000000002</v>
      </c>
      <c r="AS909" s="303">
        <f t="shared" ref="AS909:AS913" si="739">AR909-AQ909</f>
        <v>1.1650000000000382E-2</v>
      </c>
      <c r="AT909" s="303">
        <f t="shared" ref="AT909:AT913" si="740">AQ909-AN909</f>
        <v>1.0749999999999815E-2</v>
      </c>
      <c r="AV909" s="649">
        <f>'Raw Data'!AB909</f>
        <v>43600</v>
      </c>
      <c r="AW909" s="648">
        <f>'Raw Data'!AC909</f>
        <v>358.97</v>
      </c>
      <c r="AX909" s="648">
        <f t="shared" si="736"/>
        <v>374.07600000000002</v>
      </c>
    </row>
    <row r="910" spans="1:50">
      <c r="A910" s="364">
        <f>'Raw Data'!M918</f>
        <v>43361</v>
      </c>
      <c r="B910" s="13">
        <f>'Raw Data'!N918</f>
        <v>2699.9501</v>
      </c>
      <c r="C910" s="14">
        <f t="shared" si="696"/>
        <v>1.7998935635516099E-2</v>
      </c>
      <c r="D910" s="15">
        <f t="shared" si="697"/>
        <v>1.0182554531903719E-2</v>
      </c>
      <c r="E910" s="347">
        <f>'Raw Data'!Q918</f>
        <v>3240.15</v>
      </c>
      <c r="F910" s="14">
        <f t="shared" si="698"/>
        <v>1.6169403963335785E-2</v>
      </c>
      <c r="G910" s="15">
        <f t="shared" si="699"/>
        <v>1.0398959219438144E-2</v>
      </c>
      <c r="H910" s="13">
        <f t="shared" si="700"/>
        <v>1.0212524948289146</v>
      </c>
      <c r="J910" s="348">
        <f>'Raw Data'!A918</f>
        <v>43328</v>
      </c>
      <c r="K910" s="347">
        <f>'Raw Data'!H918</f>
        <v>2.7911000000000001</v>
      </c>
      <c r="L910" s="347">
        <f>'Raw Data'!J918</f>
        <v>0</v>
      </c>
      <c r="M910" s="347">
        <f t="shared" si="732"/>
        <v>-2.7911000000000001</v>
      </c>
      <c r="O910" s="348">
        <f>'Raw Data'!A920</f>
        <v>43332</v>
      </c>
      <c r="P910" s="347">
        <f>'Raw Data'!B920</f>
        <v>2.83</v>
      </c>
      <c r="Q910" s="347">
        <f>'Raw Data'!C920</f>
        <v>2.1825000000000001</v>
      </c>
      <c r="R910" s="347">
        <f t="shared" si="723"/>
        <v>0.64749999999999996</v>
      </c>
      <c r="S910" s="347">
        <f>'Raw Data'!D920</f>
        <v>2.7911000000000001</v>
      </c>
      <c r="T910" s="15">
        <f t="shared" si="724"/>
        <v>3.1740608115798423E-2</v>
      </c>
      <c r="U910" s="15">
        <f t="shared" si="725"/>
        <v>3.9792400074803121E-2</v>
      </c>
      <c r="V910" s="347">
        <f>'Raw Data'!F920</f>
        <v>2.6739000000000002</v>
      </c>
      <c r="W910" s="347">
        <f t="shared" si="726"/>
        <v>0.11719999999999997</v>
      </c>
      <c r="Y910" s="364">
        <f>'Raw Data'!A918</f>
        <v>43328</v>
      </c>
      <c r="Z910" s="363">
        <f>'Raw Data'!G918</f>
        <v>4.3945999999999996</v>
      </c>
      <c r="AA910" s="363">
        <f>'Raw Data'!H918</f>
        <v>2.7911000000000001</v>
      </c>
      <c r="AB910" s="363">
        <f t="shared" si="733"/>
        <v>1.6034999999999995</v>
      </c>
      <c r="AC910" s="363">
        <f>'Raw Data'!I918</f>
        <v>3.6497999999999999</v>
      </c>
      <c r="AD910" s="12">
        <f t="shared" si="734"/>
        <v>1.3321946225296935E-2</v>
      </c>
      <c r="AE910" s="15">
        <f t="shared" si="735"/>
        <v>6.8916005652094039E-3</v>
      </c>
      <c r="AG910" s="390">
        <f>'Raw Data'!M918</f>
        <v>43361</v>
      </c>
      <c r="AH910" s="389">
        <f>'Raw Data'!N918</f>
        <v>2699.9501</v>
      </c>
      <c r="AI910" s="14">
        <f t="shared" si="730"/>
        <v>1.7998935635516099E-2</v>
      </c>
      <c r="AJ910" s="15">
        <f t="shared" si="731"/>
        <v>1.0182554531903719E-2</v>
      </c>
      <c r="AK910" s="389">
        <f>'Raw Data'!R918+'Raw Data'!S918</f>
        <v>84341404.744200006</v>
      </c>
      <c r="AM910" s="304">
        <f>'Raw Data'!V918</f>
        <v>43280</v>
      </c>
      <c r="AN910" s="303">
        <f>IF('Raw Data'!W918=0,AN909,'Raw Data'!W918)</f>
        <v>6.6246</v>
      </c>
      <c r="AO910" s="15">
        <f t="shared" si="737"/>
        <v>-6.0379181276594917E-5</v>
      </c>
      <c r="AP910" s="15">
        <f t="shared" si="738"/>
        <v>2.9006502706541326E-3</v>
      </c>
      <c r="AQ910" s="303">
        <f>IF('Raw Data'!Y918=0,AQ909,'Raw Data'!Y918)</f>
        <v>6.6353499999999999</v>
      </c>
      <c r="AR910" s="303">
        <f>IF('Raw Data'!X918=0,AR909,'Raw Data'!X918)</f>
        <v>6.6436999999999999</v>
      </c>
      <c r="AS910" s="303">
        <f t="shared" si="739"/>
        <v>8.3500000000000796E-3</v>
      </c>
      <c r="AT910" s="303">
        <f t="shared" si="740"/>
        <v>1.0749999999999815E-2</v>
      </c>
      <c r="AV910" s="649">
        <f>'Raw Data'!AB910</f>
        <v>43601</v>
      </c>
      <c r="AW910" s="648">
        <f>'Raw Data'!AC910</f>
        <v>319.93</v>
      </c>
      <c r="AX910" s="648">
        <f t="shared" si="736"/>
        <v>353.53000000000003</v>
      </c>
    </row>
    <row r="911" spans="1:50">
      <c r="A911" s="364">
        <f>'Raw Data'!M919</f>
        <v>43362</v>
      </c>
      <c r="B911" s="13">
        <f>'Raw Data'!N919</f>
        <v>2730.8503000000001</v>
      </c>
      <c r="C911" s="14">
        <f t="shared" si="696"/>
        <v>1.1379734545099976E-2</v>
      </c>
      <c r="D911" s="15">
        <f t="shared" si="697"/>
        <v>9.5071578846481208E-3</v>
      </c>
      <c r="E911" s="347">
        <f>'Raw Data'!Q919</f>
        <v>3257.12</v>
      </c>
      <c r="F911" s="14">
        <f t="shared" si="698"/>
        <v>5.2237443077050904E-3</v>
      </c>
      <c r="G911" s="15">
        <f t="shared" si="699"/>
        <v>7.9623092507348815E-3</v>
      </c>
      <c r="H911" s="13">
        <f t="shared" si="700"/>
        <v>0.83750678671195566</v>
      </c>
      <c r="J911" s="348">
        <f>'Raw Data'!A919</f>
        <v>43329</v>
      </c>
      <c r="K911" s="347">
        <f>'Raw Data'!H919</f>
        <v>2.8047</v>
      </c>
      <c r="L911" s="347">
        <f>'Raw Data'!J919</f>
        <v>0</v>
      </c>
      <c r="M911" s="347">
        <f t="shared" si="732"/>
        <v>-2.8047</v>
      </c>
      <c r="O911" s="348">
        <f>'Raw Data'!A921</f>
        <v>43333</v>
      </c>
      <c r="P911" s="347">
        <f>'Raw Data'!B921</f>
        <v>2.8559999999999999</v>
      </c>
      <c r="Q911" s="347">
        <f>'Raw Data'!C921</f>
        <v>2.2338</v>
      </c>
      <c r="R911" s="347">
        <f t="shared" si="723"/>
        <v>0.62219999999999986</v>
      </c>
      <c r="S911" s="347">
        <f>'Raw Data'!D921</f>
        <v>2.8039999999999998</v>
      </c>
      <c r="T911" s="15">
        <f t="shared" si="724"/>
        <v>4.6111858082085932E-3</v>
      </c>
      <c r="U911" s="15">
        <f t="shared" si="725"/>
        <v>3.9476921227659952E-2</v>
      </c>
      <c r="V911" s="347">
        <f>'Raw Data'!F921</f>
        <v>2.6631999999999998</v>
      </c>
      <c r="W911" s="347">
        <f t="shared" si="726"/>
        <v>0.14080000000000004</v>
      </c>
      <c r="Y911" s="364">
        <f>'Raw Data'!A919</f>
        <v>43329</v>
      </c>
      <c r="Z911" s="363">
        <f>'Raw Data'!G919</f>
        <v>4.4218000000000002</v>
      </c>
      <c r="AA911" s="363">
        <f>'Raw Data'!H919</f>
        <v>2.8047</v>
      </c>
      <c r="AB911" s="363">
        <f t="shared" si="733"/>
        <v>1.6171000000000002</v>
      </c>
      <c r="AC911" s="363">
        <f>'Raw Data'!I919</f>
        <v>3.6718000000000002</v>
      </c>
      <c r="AD911" s="12">
        <f t="shared" si="734"/>
        <v>6.0096334713905753E-3</v>
      </c>
      <c r="AE911" s="15">
        <f t="shared" si="735"/>
        <v>6.5683033574021324E-3</v>
      </c>
      <c r="AG911" s="390">
        <f>'Raw Data'!M919</f>
        <v>43362</v>
      </c>
      <c r="AH911" s="389">
        <f>'Raw Data'!N919</f>
        <v>2730.8503000000001</v>
      </c>
      <c r="AI911" s="14">
        <f t="shared" si="730"/>
        <v>1.1379734545099976E-2</v>
      </c>
      <c r="AJ911" s="15">
        <f t="shared" si="731"/>
        <v>9.5071578846481208E-3</v>
      </c>
      <c r="AK911" s="389">
        <f>'Raw Data'!R919+'Raw Data'!S919</f>
        <v>84064756.679700002</v>
      </c>
      <c r="AM911" s="304">
        <f>'Raw Data'!V919</f>
        <v>43283</v>
      </c>
      <c r="AN911" s="303">
        <f>IF('Raw Data'!W919=0,AN910,'Raw Data'!W919)</f>
        <v>6.649</v>
      </c>
      <c r="AO911" s="15">
        <f t="shared" si="737"/>
        <v>3.6764747293086273E-3</v>
      </c>
      <c r="AP911" s="15">
        <f t="shared" si="738"/>
        <v>2.8837194538532908E-3</v>
      </c>
      <c r="AQ911" s="303">
        <f>IF('Raw Data'!Y919=0,AQ910,'Raw Data'!Y919)</f>
        <v>6.6854500000000003</v>
      </c>
      <c r="AR911" s="303">
        <f>IF('Raw Data'!X919=0,AR910,'Raw Data'!X919)</f>
        <v>6.6908000000000003</v>
      </c>
      <c r="AS911" s="303">
        <f t="shared" si="739"/>
        <v>5.3499999999999659E-3</v>
      </c>
      <c r="AT911" s="303">
        <f t="shared" si="740"/>
        <v>3.6450000000000315E-2</v>
      </c>
      <c r="AV911" s="649">
        <f>'Raw Data'!AB911</f>
        <v>43602</v>
      </c>
      <c r="AW911" s="648">
        <f>'Raw Data'!AC911</f>
        <v>333.73</v>
      </c>
      <c r="AX911" s="648">
        <f t="shared" si="736"/>
        <v>350.36</v>
      </c>
    </row>
    <row r="912" spans="1:50">
      <c r="A912" s="364">
        <f>'Raw Data'!M920</f>
        <v>43363</v>
      </c>
      <c r="B912" s="13">
        <f>'Raw Data'!N920</f>
        <v>2729.2438000000002</v>
      </c>
      <c r="C912" s="14">
        <f t="shared" si="696"/>
        <v>-5.8845141381630775E-4</v>
      </c>
      <c r="D912" s="15">
        <f t="shared" si="697"/>
        <v>9.3387178282275021E-3</v>
      </c>
      <c r="E912" s="347">
        <f>'Raw Data'!Q920</f>
        <v>3271.89</v>
      </c>
      <c r="F912" s="14">
        <f t="shared" si="698"/>
        <v>4.5244302568772784E-3</v>
      </c>
      <c r="G912" s="15">
        <f t="shared" si="699"/>
        <v>7.8198809046381296E-3</v>
      </c>
      <c r="H912" s="13">
        <f t="shared" si="700"/>
        <v>0.83736130039195655</v>
      </c>
      <c r="J912" s="348">
        <f>'Raw Data'!A920</f>
        <v>43332</v>
      </c>
      <c r="K912" s="347">
        <f>'Raw Data'!H920</f>
        <v>2.8241999999999998</v>
      </c>
      <c r="L912" s="347">
        <f>'Raw Data'!J920</f>
        <v>0</v>
      </c>
      <c r="M912" s="347">
        <f t="shared" si="732"/>
        <v>-2.8241999999999998</v>
      </c>
      <c r="O912" s="348">
        <f>'Raw Data'!A922</f>
        <v>43334</v>
      </c>
      <c r="P912" s="347">
        <f>'Raw Data'!B922</f>
        <v>2.8780000000000001</v>
      </c>
      <c r="Q912" s="347">
        <f>'Raw Data'!C922</f>
        <v>2.2738999999999998</v>
      </c>
      <c r="R912" s="347">
        <f t="shared" si="723"/>
        <v>0.6041000000000003</v>
      </c>
      <c r="S912" s="347">
        <f>'Raw Data'!D922</f>
        <v>2.7271999999999998</v>
      </c>
      <c r="T912" s="15">
        <f t="shared" si="724"/>
        <v>-2.7771527330787409E-2</v>
      </c>
      <c r="U912" s="15">
        <f t="shared" si="725"/>
        <v>3.9883568302882484E-2</v>
      </c>
      <c r="V912" s="347">
        <f>'Raw Data'!F922</f>
        <v>2.6459000000000001</v>
      </c>
      <c r="W912" s="347">
        <f t="shared" si="726"/>
        <v>8.1299999999999706E-2</v>
      </c>
      <c r="Y912" s="364">
        <f>'Raw Data'!A920</f>
        <v>43332</v>
      </c>
      <c r="Z912" s="363">
        <f>'Raw Data'!G920</f>
        <v>4.4878999999999998</v>
      </c>
      <c r="AA912" s="363">
        <f>'Raw Data'!H920</f>
        <v>2.8241999999999998</v>
      </c>
      <c r="AB912" s="363">
        <f t="shared" ref="AB912:AB913" si="741">Z912-AA912</f>
        <v>1.6637</v>
      </c>
      <c r="AC912" s="363">
        <f>'Raw Data'!I920</f>
        <v>3.6867999999999999</v>
      </c>
      <c r="AD912" s="12">
        <f t="shared" ref="AD912:AD913" si="742">LN(AC912/AC911)</f>
        <v>4.0768680934037613E-3</v>
      </c>
      <c r="AE912" s="15">
        <f t="shared" ref="AE912:AE913" si="743">_xlfn.STDEV.P(AD893:AD912)</f>
        <v>5.5683123743566791E-3</v>
      </c>
      <c r="AG912" s="390">
        <f>'Raw Data'!M920</f>
        <v>43363</v>
      </c>
      <c r="AH912" s="389">
        <f>'Raw Data'!N920</f>
        <v>2729.2438000000002</v>
      </c>
      <c r="AI912" s="14">
        <f t="shared" si="730"/>
        <v>-5.8845141381630775E-4</v>
      </c>
      <c r="AJ912" s="15">
        <f t="shared" si="731"/>
        <v>9.3387178282275021E-3</v>
      </c>
      <c r="AK912" s="389">
        <f>'Raw Data'!R920+'Raw Data'!S920</f>
        <v>83827225.435699999</v>
      </c>
      <c r="AM912" s="304">
        <f>'Raw Data'!V920</f>
        <v>43284</v>
      </c>
      <c r="AN912" s="303">
        <f>IF('Raw Data'!W920=0,AN911,'Raw Data'!W920)</f>
        <v>6.6672000000000002</v>
      </c>
      <c r="AO912" s="15">
        <f t="shared" si="737"/>
        <v>2.7335142657340153E-3</v>
      </c>
      <c r="AP912" s="15">
        <f t="shared" si="738"/>
        <v>2.774454557929424E-3</v>
      </c>
      <c r="AQ912" s="303">
        <f>IF('Raw Data'!Y920=0,AQ911,'Raw Data'!Y920)</f>
        <v>6.6660500000000003</v>
      </c>
      <c r="AR912" s="303">
        <f>IF('Raw Data'!X920=0,AR911,'Raw Data'!X920)</f>
        <v>6.6740000000000004</v>
      </c>
      <c r="AS912" s="303">
        <f t="shared" si="739"/>
        <v>7.9500000000001236E-3</v>
      </c>
      <c r="AT912" s="303">
        <f t="shared" si="740"/>
        <v>-1.1499999999999844E-3</v>
      </c>
      <c r="AV912" s="649">
        <f>'Raw Data'!AB912</f>
        <v>43605</v>
      </c>
      <c r="AW912" s="648">
        <f>'Raw Data'!AC912</f>
        <v>352.97</v>
      </c>
      <c r="AX912" s="648">
        <f t="shared" si="736"/>
        <v>341.92600000000004</v>
      </c>
    </row>
    <row r="913" spans="1:50">
      <c r="A913" s="364">
        <f>'Raw Data'!M921</f>
        <v>43364</v>
      </c>
      <c r="B913" s="13">
        <f>'Raw Data'!N921</f>
        <v>2797.4848000000002</v>
      </c>
      <c r="C913" s="14">
        <f t="shared" si="696"/>
        <v>2.4696153277182394E-2</v>
      </c>
      <c r="D913" s="15">
        <f t="shared" si="697"/>
        <v>1.1686380281002981E-2</v>
      </c>
      <c r="E913" s="347">
        <f>'Raw Data'!Q921</f>
        <v>3400.87</v>
      </c>
      <c r="F913" s="14">
        <f t="shared" si="698"/>
        <v>3.8663481649274897E-2</v>
      </c>
      <c r="G913" s="15">
        <f t="shared" si="699"/>
        <v>1.3508917274714333E-2</v>
      </c>
      <c r="H913" s="13">
        <f t="shared" si="700"/>
        <v>1.1559539352552144</v>
      </c>
      <c r="J913" s="348">
        <f>'Raw Data'!A921</f>
        <v>43333</v>
      </c>
      <c r="K913" s="347">
        <f>'Raw Data'!H921</f>
        <v>2.8900999999999999</v>
      </c>
      <c r="L913" s="347">
        <f>'Raw Data'!J921</f>
        <v>0</v>
      </c>
      <c r="M913" s="347">
        <f t="shared" si="732"/>
        <v>-2.8900999999999999</v>
      </c>
      <c r="O913" s="348">
        <f>'Raw Data'!A923</f>
        <v>43335</v>
      </c>
      <c r="P913" s="347">
        <f>'Raw Data'!B923</f>
        <v>2.887</v>
      </c>
      <c r="Q913" s="347">
        <f>'Raw Data'!C923</f>
        <v>2.2543000000000002</v>
      </c>
      <c r="R913" s="347">
        <f t="shared" si="723"/>
        <v>0.63269999999999982</v>
      </c>
      <c r="S913" s="347">
        <f>'Raw Data'!D923</f>
        <v>2.5781999999999998</v>
      </c>
      <c r="T913" s="15">
        <f t="shared" si="724"/>
        <v>-5.6183960814688939E-2</v>
      </c>
      <c r="U913" s="15">
        <f t="shared" si="725"/>
        <v>4.1774295128598336E-2</v>
      </c>
      <c r="V913" s="347">
        <f>'Raw Data'!F923</f>
        <v>2.6113</v>
      </c>
      <c r="W913" s="347">
        <f t="shared" si="726"/>
        <v>-3.3100000000000129E-2</v>
      </c>
      <c r="Y913" s="364">
        <f>'Raw Data'!A921</f>
        <v>43333</v>
      </c>
      <c r="Z913" s="363">
        <f>'Raw Data'!G921</f>
        <v>4.5185000000000004</v>
      </c>
      <c r="AA913" s="363">
        <f>'Raw Data'!H921</f>
        <v>2.8900999999999999</v>
      </c>
      <c r="AB913" s="363">
        <f t="shared" si="741"/>
        <v>1.6284000000000005</v>
      </c>
      <c r="AC913" s="363">
        <f>'Raw Data'!I921</f>
        <v>3.6646999999999998</v>
      </c>
      <c r="AD913" s="12">
        <f t="shared" si="742"/>
        <v>-6.0123965379056156E-3</v>
      </c>
      <c r="AE913" s="15">
        <f t="shared" si="743"/>
        <v>5.7918456045360743E-3</v>
      </c>
      <c r="AG913" s="390">
        <f>'Raw Data'!M921</f>
        <v>43364</v>
      </c>
      <c r="AH913" s="389">
        <f>'Raw Data'!N921</f>
        <v>2797.4848000000002</v>
      </c>
      <c r="AI913" s="14">
        <f t="shared" si="730"/>
        <v>2.4696153277182394E-2</v>
      </c>
      <c r="AJ913" s="15">
        <f t="shared" si="731"/>
        <v>1.1686380281002981E-2</v>
      </c>
      <c r="AK913" s="389">
        <f>'Raw Data'!R921+'Raw Data'!S921</f>
        <v>83417194.176100001</v>
      </c>
      <c r="AM913" s="304">
        <f>'Raw Data'!V921</f>
        <v>43285</v>
      </c>
      <c r="AN913" s="303">
        <f>IF('Raw Data'!W921=0,AN912,'Raw Data'!W921)</f>
        <v>6.6211000000000002</v>
      </c>
      <c r="AO913" s="15">
        <f t="shared" si="737"/>
        <v>-6.938462398706967E-3</v>
      </c>
      <c r="AP913" s="15">
        <f t="shared" si="738"/>
        <v>3.3459029907799685E-3</v>
      </c>
      <c r="AQ913" s="303">
        <f>IF('Raw Data'!Y921=0,AQ912,'Raw Data'!Y921)</f>
        <v>6.6430999999999996</v>
      </c>
      <c r="AR913" s="303">
        <f>IF('Raw Data'!X921=0,AR912,'Raw Data'!X921)</f>
        <v>6.6517999999999997</v>
      </c>
      <c r="AS913" s="303">
        <f t="shared" si="739"/>
        <v>8.7000000000001521E-3</v>
      </c>
      <c r="AT913" s="303">
        <f t="shared" si="740"/>
        <v>2.1999999999999353E-2</v>
      </c>
      <c r="AV913" s="649">
        <f>'Raw Data'!AB913</f>
        <v>43606</v>
      </c>
      <c r="AW913" s="648">
        <f>'Raw Data'!AC913</f>
        <v>345.06</v>
      </c>
      <c r="AX913" s="648">
        <f t="shared" si="736"/>
        <v>342.13200000000001</v>
      </c>
    </row>
    <row r="914" spans="1:50">
      <c r="A914" s="414">
        <f>'Raw Data'!M922</f>
        <v>43368</v>
      </c>
      <c r="B914" s="13">
        <f>'Raw Data'!N922</f>
        <v>2781.1385</v>
      </c>
      <c r="C914" s="14">
        <f t="shared" ref="C914:C923" si="744">LN(B914/B913)</f>
        <v>-5.8603515253315818E-3</v>
      </c>
      <c r="D914" s="15">
        <f t="shared" ref="D914:D923" si="745">_xlfn.STDEV.P(C905:C914)</f>
        <v>1.0966839728646803E-2</v>
      </c>
      <c r="E914" s="413">
        <f>'Raw Data'!Q922</f>
        <v>3356.53</v>
      </c>
      <c r="F914" s="14">
        <f t="shared" ref="F914:F923" si="746">LN(E914/E913)</f>
        <v>-1.3123579004302563E-2</v>
      </c>
      <c r="G914" s="15">
        <f t="shared" ref="G914:G923" si="747">_xlfn.STDEV.P(F905:F914)</f>
        <v>1.4367814592397466E-2</v>
      </c>
      <c r="H914" s="13">
        <f t="shared" ref="H914:H923" si="748">G914/D914</f>
        <v>1.310114394657093</v>
      </c>
      <c r="J914" s="348">
        <f>'Raw Data'!A922</f>
        <v>43334</v>
      </c>
      <c r="K914" s="347">
        <f>'Raw Data'!H922</f>
        <v>2.9203999999999999</v>
      </c>
      <c r="L914" s="347">
        <f>'Raw Data'!J922</f>
        <v>0</v>
      </c>
      <c r="M914" s="347">
        <f t="shared" si="732"/>
        <v>-2.9203999999999999</v>
      </c>
      <c r="O914" s="348">
        <f>'Raw Data'!A924</f>
        <v>43336</v>
      </c>
      <c r="P914" s="347">
        <f>'Raw Data'!B924</f>
        <v>2.8889999999999998</v>
      </c>
      <c r="Q914" s="347">
        <f>'Raw Data'!C924</f>
        <v>2.2565</v>
      </c>
      <c r="R914" s="347">
        <f t="shared" si="723"/>
        <v>0.63249999999999984</v>
      </c>
      <c r="S914" s="347">
        <f>'Raw Data'!D924</f>
        <v>2.5739000000000001</v>
      </c>
      <c r="T914" s="15">
        <f t="shared" si="724"/>
        <v>-1.6692226464646864E-3</v>
      </c>
      <c r="U914" s="15">
        <f t="shared" si="725"/>
        <v>4.1765947070098147E-2</v>
      </c>
      <c r="V914" s="347">
        <f>'Raw Data'!F924</f>
        <v>2.5775999999999999</v>
      </c>
      <c r="W914" s="347">
        <f t="shared" si="726"/>
        <v>-3.6999999999998145E-3</v>
      </c>
      <c r="Y914" s="370">
        <f>'Raw Data'!A922</f>
        <v>43334</v>
      </c>
      <c r="Z914" s="369">
        <f>'Raw Data'!G922</f>
        <v>4.5815000000000001</v>
      </c>
      <c r="AA914" s="369">
        <f>'Raw Data'!H922</f>
        <v>2.9203999999999999</v>
      </c>
      <c r="AB914" s="369">
        <f t="shared" ref="AB914:AB919" si="749">Z914-AA914</f>
        <v>1.6611000000000002</v>
      </c>
      <c r="AC914" s="369">
        <f>'Raw Data'!I922</f>
        <v>3.6469999999999998</v>
      </c>
      <c r="AD914" s="12">
        <f t="shared" ref="AD914:AD919" si="750">LN(AC914/AC913)</f>
        <v>-4.8415647729234419E-3</v>
      </c>
      <c r="AE914" s="15">
        <f t="shared" ref="AE914:AE919" si="751">_xlfn.STDEV.P(AD895:AD914)</f>
        <v>5.7707807131135175E-3</v>
      </c>
      <c r="AG914" s="390">
        <f>'Raw Data'!M922</f>
        <v>43368</v>
      </c>
      <c r="AH914" s="389">
        <f>'Raw Data'!N922</f>
        <v>2781.1385</v>
      </c>
      <c r="AI914" s="14">
        <f t="shared" si="730"/>
        <v>-5.8603515253315818E-3</v>
      </c>
      <c r="AJ914" s="15">
        <f t="shared" si="731"/>
        <v>1.0966839728646803E-2</v>
      </c>
      <c r="AK914" s="389">
        <f>'Raw Data'!R922+'Raw Data'!S922</f>
        <v>83507818.467199996</v>
      </c>
      <c r="AM914" s="318">
        <f>'Raw Data'!V922</f>
        <v>43286</v>
      </c>
      <c r="AN914" s="317">
        <f>IF('Raw Data'!W922=0,AN913,'Raw Data'!W922)</f>
        <v>6.6372</v>
      </c>
      <c r="AO914" s="15">
        <f t="shared" ref="AO914:AO927" si="752">LN(AN914/AN913)</f>
        <v>2.4286685191505356E-3</v>
      </c>
      <c r="AP914" s="15">
        <f t="shared" ref="AP914:AP927" si="753">_xlfn.STDEV.P(AO895:AO914)</f>
        <v>3.3137564925926725E-3</v>
      </c>
      <c r="AQ914" s="317">
        <f>IF('Raw Data'!Y922=0,AQ913,'Raw Data'!Y922)</f>
        <v>6.6579499999999996</v>
      </c>
      <c r="AR914" s="317">
        <f>IF('Raw Data'!X922=0,AR913,'Raw Data'!X922)</f>
        <v>6.6616</v>
      </c>
      <c r="AS914" s="317">
        <f t="shared" ref="AS914:AS927" si="754">AR914-AQ914</f>
        <v>3.6500000000003752E-3</v>
      </c>
      <c r="AT914" s="317">
        <f t="shared" ref="AT914:AT927" si="755">AQ914-AN914</f>
        <v>2.0749999999999602E-2</v>
      </c>
      <c r="AV914" s="649">
        <f>'Raw Data'!AB914</f>
        <v>43607</v>
      </c>
      <c r="AW914" s="648">
        <f>'Raw Data'!AC914</f>
        <v>366.85</v>
      </c>
      <c r="AX914" s="648">
        <f t="shared" si="736"/>
        <v>343.70799999999997</v>
      </c>
    </row>
    <row r="915" spans="1:50">
      <c r="A915" s="414">
        <f>'Raw Data'!M923</f>
        <v>43369</v>
      </c>
      <c r="B915" s="13">
        <f>'Raw Data'!N923</f>
        <v>2806.8132999999998</v>
      </c>
      <c r="C915" s="14">
        <f t="shared" si="744"/>
        <v>9.1894066358513393E-3</v>
      </c>
      <c r="D915" s="15">
        <f t="shared" si="745"/>
        <v>1.0873788837695256E-2</v>
      </c>
      <c r="E915" s="413">
        <f>'Raw Data'!Q923</f>
        <v>3393.64</v>
      </c>
      <c r="F915" s="14">
        <f t="shared" si="746"/>
        <v>1.0995389413342334E-2</v>
      </c>
      <c r="G915" s="15">
        <f t="shared" si="747"/>
        <v>1.3844121345249101E-2</v>
      </c>
      <c r="H915" s="13">
        <f t="shared" si="748"/>
        <v>1.2731644463479779</v>
      </c>
      <c r="J915" s="376">
        <f>'Raw Data'!A923</f>
        <v>43335</v>
      </c>
      <c r="K915" s="375">
        <f>'Raw Data'!H923</f>
        <v>2.8679999999999999</v>
      </c>
      <c r="L915" s="375">
        <f>'Raw Data'!J923</f>
        <v>0</v>
      </c>
      <c r="M915" s="375">
        <f t="shared" ref="M915:M923" si="756">L915-K915</f>
        <v>-2.8679999999999999</v>
      </c>
      <c r="O915" s="376">
        <f>'Raw Data'!A925</f>
        <v>43339</v>
      </c>
      <c r="P915" s="375">
        <f>'Raw Data'!B925</f>
        <v>2.895</v>
      </c>
      <c r="Q915" s="375">
        <f>'Raw Data'!C925</f>
        <v>2.2629999999999999</v>
      </c>
      <c r="R915" s="375">
        <f t="shared" ref="R915:R932" si="757">P915-Q915</f>
        <v>0.63200000000000012</v>
      </c>
      <c r="S915" s="375">
        <f>'Raw Data'!D925</f>
        <v>2.7437</v>
      </c>
      <c r="T915" s="15">
        <f t="shared" ref="T915:T932" si="758">LN(S915/S914)</f>
        <v>6.3885116060272459E-2</v>
      </c>
      <c r="U915" s="15">
        <f t="shared" ref="U915:U932" si="759">_xlfn.STDEV.P(T898:T915)</f>
        <v>4.3425365563334435E-2</v>
      </c>
      <c r="V915" s="375">
        <f>'Raw Data'!F925</f>
        <v>2.6375000000000002</v>
      </c>
      <c r="W915" s="375">
        <f t="shared" ref="W915:W932" si="760">S915-V915</f>
        <v>0.10619999999999985</v>
      </c>
      <c r="Y915" s="370">
        <f>'Raw Data'!A923</f>
        <v>43335</v>
      </c>
      <c r="Z915" s="369">
        <f>'Raw Data'!G923</f>
        <v>4.5190999999999999</v>
      </c>
      <c r="AA915" s="369">
        <f>'Raw Data'!H923</f>
        <v>2.8679999999999999</v>
      </c>
      <c r="AB915" s="369">
        <f t="shared" si="749"/>
        <v>1.6511</v>
      </c>
      <c r="AC915" s="369">
        <f>'Raw Data'!I923</f>
        <v>3.6427999999999998</v>
      </c>
      <c r="AD915" s="12">
        <f t="shared" si="750"/>
        <v>-1.1522951150167184E-3</v>
      </c>
      <c r="AE915" s="15">
        <f t="shared" si="751"/>
        <v>5.7665975889082347E-3</v>
      </c>
      <c r="AG915" s="390">
        <f>'Raw Data'!M923</f>
        <v>43369</v>
      </c>
      <c r="AH915" s="389">
        <f>'Raw Data'!N923</f>
        <v>2806.8132999999998</v>
      </c>
      <c r="AI915" s="14">
        <f t="shared" si="730"/>
        <v>9.1894066358513393E-3</v>
      </c>
      <c r="AJ915" s="15">
        <f t="shared" si="731"/>
        <v>1.0873788837695256E-2</v>
      </c>
      <c r="AK915" s="389">
        <f>'Raw Data'!R923+'Raw Data'!S923</f>
        <v>83369594.519000009</v>
      </c>
      <c r="AM915" s="318">
        <f>'Raw Data'!V923</f>
        <v>43287</v>
      </c>
      <c r="AN915" s="317">
        <f>IF('Raw Data'!W923=0,AN914,'Raw Data'!W923)</f>
        <v>6.6479999999999997</v>
      </c>
      <c r="AO915" s="15">
        <f t="shared" si="752"/>
        <v>1.6258697466514729E-3</v>
      </c>
      <c r="AP915" s="15">
        <f t="shared" si="753"/>
        <v>3.3102901338153646E-3</v>
      </c>
      <c r="AQ915" s="317">
        <f>IF('Raw Data'!Y923=0,AQ914,'Raw Data'!Y923)</f>
        <v>6.6622000000000003</v>
      </c>
      <c r="AR915" s="317">
        <f>IF('Raw Data'!X923=0,AR914,'Raw Data'!X923)</f>
        <v>6.6665000000000001</v>
      </c>
      <c r="AS915" s="317">
        <f t="shared" si="754"/>
        <v>4.2999999999997485E-3</v>
      </c>
      <c r="AT915" s="317">
        <f t="shared" si="755"/>
        <v>1.4200000000000657E-2</v>
      </c>
      <c r="AV915" s="649">
        <f>'Raw Data'!AB915</f>
        <v>43608</v>
      </c>
      <c r="AW915" s="648">
        <f>'Raw Data'!AC915</f>
        <v>369.96</v>
      </c>
      <c r="AX915" s="648">
        <f t="shared" si="736"/>
        <v>353.71400000000006</v>
      </c>
    </row>
    <row r="916" spans="1:50">
      <c r="A916" s="414">
        <f>'Raw Data'!M924</f>
        <v>43370</v>
      </c>
      <c r="B916" s="13">
        <f>'Raw Data'!N924</f>
        <v>2791.7748000000001</v>
      </c>
      <c r="C916" s="14">
        <f t="shared" si="744"/>
        <v>-5.3722602557790683E-3</v>
      </c>
      <c r="D916" s="15">
        <f t="shared" si="745"/>
        <v>1.1054464815959515E-2</v>
      </c>
      <c r="E916" s="413">
        <f>'Raw Data'!Q924</f>
        <v>3393.33</v>
      </c>
      <c r="F916" s="14">
        <f t="shared" si="746"/>
        <v>-9.1351516277673675E-5</v>
      </c>
      <c r="G916" s="15">
        <f t="shared" si="747"/>
        <v>1.3902282926954647E-2</v>
      </c>
      <c r="H916" s="13">
        <f t="shared" si="748"/>
        <v>1.2576170043875565</v>
      </c>
      <c r="J916" s="376">
        <f>'Raw Data'!A924</f>
        <v>43336</v>
      </c>
      <c r="K916" s="375">
        <f>'Raw Data'!H924</f>
        <v>2.8414999999999999</v>
      </c>
      <c r="L916" s="375">
        <f>'Raw Data'!J924</f>
        <v>0</v>
      </c>
      <c r="M916" s="375">
        <f t="shared" si="756"/>
        <v>-2.8414999999999999</v>
      </c>
      <c r="O916" s="376">
        <f>'Raw Data'!A926</f>
        <v>43340</v>
      </c>
      <c r="P916" s="375">
        <f>'Raw Data'!B926</f>
        <v>2.899</v>
      </c>
      <c r="Q916" s="375">
        <f>'Raw Data'!C926</f>
        <v>2.2179000000000002</v>
      </c>
      <c r="R916" s="375">
        <f t="shared" si="757"/>
        <v>0.68109999999999982</v>
      </c>
      <c r="S916" s="375">
        <f>'Raw Data'!D926</f>
        <v>2.7507000000000001</v>
      </c>
      <c r="T916" s="15">
        <f t="shared" si="758"/>
        <v>2.5480503011526823E-3</v>
      </c>
      <c r="U916" s="15">
        <f t="shared" si="759"/>
        <v>3.7439706261512953E-2</v>
      </c>
      <c r="V916" s="375">
        <f>'Raw Data'!F926</f>
        <v>2.6333000000000002</v>
      </c>
      <c r="W916" s="375">
        <f t="shared" si="760"/>
        <v>0.11739999999999995</v>
      </c>
      <c r="Y916" s="370">
        <f>'Raw Data'!A924</f>
        <v>43336</v>
      </c>
      <c r="Z916" s="369">
        <f>'Raw Data'!G924</f>
        <v>4.4988999999999999</v>
      </c>
      <c r="AA916" s="369">
        <f>'Raw Data'!H924</f>
        <v>2.8414999999999999</v>
      </c>
      <c r="AB916" s="369">
        <f t="shared" si="749"/>
        <v>1.6574</v>
      </c>
      <c r="AC916" s="369">
        <f>'Raw Data'!I924</f>
        <v>3.6467999999999998</v>
      </c>
      <c r="AD916" s="12">
        <f t="shared" si="750"/>
        <v>1.0974540170842428E-3</v>
      </c>
      <c r="AE916" s="15">
        <f t="shared" si="751"/>
        <v>5.659546488499703E-3</v>
      </c>
      <c r="AG916" s="424">
        <f>'Raw Data'!M924</f>
        <v>43370</v>
      </c>
      <c r="AH916" s="423">
        <f>'Raw Data'!N924</f>
        <v>2791.7748000000001</v>
      </c>
      <c r="AI916" s="14">
        <f t="shared" ref="AI916:AI933" si="761">LN(AH916/AH915)</f>
        <v>-5.3722602557790683E-3</v>
      </c>
      <c r="AJ916" s="15">
        <f t="shared" ref="AJ916:AJ933" si="762">_xlfn.STDEV.P(AI907:AI916)</f>
        <v>1.1054464815959515E-2</v>
      </c>
      <c r="AK916" s="423">
        <f>'Raw Data'!R924+'Raw Data'!S924</f>
        <v>83092211.377799988</v>
      </c>
      <c r="AM916" s="318">
        <f>'Raw Data'!V924</f>
        <v>43290</v>
      </c>
      <c r="AN916" s="317">
        <f>IF('Raw Data'!W924=0,AN915,'Raw Data'!W924)</f>
        <v>6.6174999999999997</v>
      </c>
      <c r="AO916" s="15">
        <f t="shared" si="752"/>
        <v>-4.5984024340278143E-3</v>
      </c>
      <c r="AP916" s="15">
        <f t="shared" si="753"/>
        <v>3.5378023103153004E-3</v>
      </c>
      <c r="AQ916" s="317">
        <f>IF('Raw Data'!Y924=0,AQ915,'Raw Data'!Y924)</f>
        <v>6.6224999999999996</v>
      </c>
      <c r="AR916" s="317">
        <f>IF('Raw Data'!X924=0,AR915,'Raw Data'!X924)</f>
        <v>6.6272000000000002</v>
      </c>
      <c r="AS916" s="317">
        <f t="shared" si="754"/>
        <v>4.7000000000005926E-3</v>
      </c>
      <c r="AT916" s="317">
        <f t="shared" si="755"/>
        <v>4.9999999999998934E-3</v>
      </c>
      <c r="AV916" s="649">
        <f>'Raw Data'!AB916</f>
        <v>43609</v>
      </c>
      <c r="AW916" s="648">
        <f>'Raw Data'!AC916</f>
        <v>315.79000000000002</v>
      </c>
      <c r="AX916" s="648">
        <f t="shared" si="736"/>
        <v>350.12600000000003</v>
      </c>
    </row>
    <row r="917" spans="1:50">
      <c r="A917" s="414">
        <f>'Raw Data'!M925</f>
        <v>43371</v>
      </c>
      <c r="B917" s="13">
        <f>'Raw Data'!N925</f>
        <v>2821.3501000000001</v>
      </c>
      <c r="C917" s="14">
        <f t="shared" si="744"/>
        <v>1.0538006625586705E-2</v>
      </c>
      <c r="D917" s="15">
        <f t="shared" si="745"/>
        <v>1.1007000684502905E-2</v>
      </c>
      <c r="E917" s="413">
        <f>'Raw Data'!Q925</f>
        <v>3437</v>
      </c>
      <c r="F917" s="14">
        <f t="shared" si="746"/>
        <v>1.2787257732183456E-2</v>
      </c>
      <c r="G917" s="15">
        <f t="shared" si="747"/>
        <v>1.3911891521812806E-2</v>
      </c>
      <c r="H917" s="13">
        <f t="shared" si="748"/>
        <v>1.2639130241356109</v>
      </c>
      <c r="J917" s="376">
        <f>'Raw Data'!A925</f>
        <v>43339</v>
      </c>
      <c r="K917" s="375">
        <f>'Raw Data'!H925</f>
        <v>2.8241000000000001</v>
      </c>
      <c r="L917" s="375">
        <f>'Raw Data'!J925</f>
        <v>0</v>
      </c>
      <c r="M917" s="375">
        <f t="shared" si="756"/>
        <v>-2.8241000000000001</v>
      </c>
      <c r="O917" s="376">
        <f>'Raw Data'!A927</f>
        <v>43341</v>
      </c>
      <c r="P917" s="375">
        <f>'Raw Data'!B927</f>
        <v>2.8969999999999998</v>
      </c>
      <c r="Q917" s="375">
        <f>'Raw Data'!C927</f>
        <v>2.2349000000000001</v>
      </c>
      <c r="R917" s="375">
        <f t="shared" si="757"/>
        <v>0.66209999999999969</v>
      </c>
      <c r="S917" s="375">
        <f>'Raw Data'!D927</f>
        <v>2.7629000000000001</v>
      </c>
      <c r="T917" s="15">
        <f t="shared" si="758"/>
        <v>4.4254280001499186E-3</v>
      </c>
      <c r="U917" s="15">
        <f t="shared" si="759"/>
        <v>3.6077064954876954E-2</v>
      </c>
      <c r="V917" s="375">
        <f>'Raw Data'!F927</f>
        <v>2.6301999999999999</v>
      </c>
      <c r="W917" s="375">
        <f t="shared" si="760"/>
        <v>0.13270000000000026</v>
      </c>
      <c r="Y917" s="370">
        <f>'Raw Data'!A925</f>
        <v>43339</v>
      </c>
      <c r="Z917" s="369">
        <f>'Raw Data'!G925</f>
        <v>4.4241000000000001</v>
      </c>
      <c r="AA917" s="369">
        <f>'Raw Data'!H925</f>
        <v>2.8241000000000001</v>
      </c>
      <c r="AB917" s="369">
        <f t="shared" si="749"/>
        <v>1.6</v>
      </c>
      <c r="AC917" s="369">
        <f>'Raw Data'!I925</f>
        <v>3.6560000000000001</v>
      </c>
      <c r="AD917" s="12">
        <f t="shared" si="750"/>
        <v>2.5195828632929899E-3</v>
      </c>
      <c r="AE917" s="15">
        <f t="shared" si="751"/>
        <v>5.5299474390158856E-3</v>
      </c>
      <c r="AG917" s="424">
        <f>'Raw Data'!M925</f>
        <v>43371</v>
      </c>
      <c r="AH917" s="423">
        <f>'Raw Data'!N925</f>
        <v>2821.3501000000001</v>
      </c>
      <c r="AI917" s="14">
        <f t="shared" si="761"/>
        <v>1.0538006625586705E-2</v>
      </c>
      <c r="AJ917" s="15">
        <f t="shared" si="762"/>
        <v>1.1007000684502905E-2</v>
      </c>
      <c r="AK917" s="423">
        <f>'Raw Data'!R925+'Raw Data'!S925</f>
        <v>82272038.602699995</v>
      </c>
      <c r="AM917" s="318">
        <f>'Raw Data'!V925</f>
        <v>43291</v>
      </c>
      <c r="AN917" s="317">
        <f>IF('Raw Data'!W925=0,AN916,'Raw Data'!W925)</f>
        <v>6.6230000000000002</v>
      </c>
      <c r="AO917" s="15">
        <f t="shared" si="752"/>
        <v>8.3078438372310027E-4</v>
      </c>
      <c r="AP917" s="15">
        <f t="shared" si="753"/>
        <v>3.5312065053272742E-3</v>
      </c>
      <c r="AQ917" s="317">
        <f>IF('Raw Data'!Y925=0,AQ916,'Raw Data'!Y925)</f>
        <v>6.6494499999999999</v>
      </c>
      <c r="AR917" s="317">
        <f>IF('Raw Data'!X925=0,AR916,'Raw Data'!X925)</f>
        <v>6.6534000000000004</v>
      </c>
      <c r="AS917" s="317">
        <f t="shared" si="754"/>
        <v>3.9500000000005642E-3</v>
      </c>
      <c r="AT917" s="317">
        <f t="shared" si="755"/>
        <v>2.644999999999964E-2</v>
      </c>
      <c r="AV917" s="649">
        <f>'Raw Data'!AB917</f>
        <v>43612</v>
      </c>
      <c r="AW917" s="648">
        <f>'Raw Data'!AC917</f>
        <v>309.23</v>
      </c>
      <c r="AX917" s="648">
        <f t="shared" si="736"/>
        <v>341.37800000000004</v>
      </c>
    </row>
    <row r="918" spans="1:50">
      <c r="A918" s="414">
        <f>'Raw Data'!M926</f>
        <v>43381</v>
      </c>
      <c r="B918" s="13">
        <f>'Raw Data'!N926</f>
        <v>2716.5104000000001</v>
      </c>
      <c r="C918" s="14">
        <f t="shared" si="744"/>
        <v>-3.7867413788964931E-2</v>
      </c>
      <c r="D918" s="15">
        <f t="shared" si="745"/>
        <v>1.6926294008824866E-2</v>
      </c>
      <c r="E918" s="413">
        <f>'Raw Data'!Q926</f>
        <v>3313.78</v>
      </c>
      <c r="F918" s="14">
        <f t="shared" si="746"/>
        <v>-3.650946610010191E-2</v>
      </c>
      <c r="G918" s="15">
        <f t="shared" si="747"/>
        <v>1.8956470743016277E-2</v>
      </c>
      <c r="H918" s="13">
        <f t="shared" si="748"/>
        <v>1.1199421877661428</v>
      </c>
      <c r="J918" s="376">
        <f>'Raw Data'!A926</f>
        <v>43340</v>
      </c>
      <c r="K918" s="375">
        <f>'Raw Data'!H926</f>
        <v>2.8269000000000002</v>
      </c>
      <c r="L918" s="375">
        <f>'Raw Data'!J926</f>
        <v>0</v>
      </c>
      <c r="M918" s="375">
        <f t="shared" si="756"/>
        <v>-2.8269000000000002</v>
      </c>
      <c r="O918" s="376">
        <f>'Raw Data'!A928</f>
        <v>43342</v>
      </c>
      <c r="P918" s="375">
        <f>'Raw Data'!B928</f>
        <v>2.8940000000000001</v>
      </c>
      <c r="Q918" s="375">
        <f>'Raw Data'!C928</f>
        <v>2.2414000000000001</v>
      </c>
      <c r="R918" s="375">
        <f t="shared" si="757"/>
        <v>0.65260000000000007</v>
      </c>
      <c r="S918" s="375">
        <f>'Raw Data'!D928</f>
        <v>2.7176999999999998</v>
      </c>
      <c r="T918" s="15">
        <f t="shared" si="758"/>
        <v>-1.6494918380763033E-2</v>
      </c>
      <c r="U918" s="15">
        <f t="shared" si="759"/>
        <v>3.6558773889437679E-2</v>
      </c>
      <c r="V918" s="375">
        <f>'Raw Data'!F928</f>
        <v>2.6114999999999999</v>
      </c>
      <c r="W918" s="375">
        <f t="shared" si="760"/>
        <v>0.10619999999999985</v>
      </c>
      <c r="Y918" s="370">
        <f>'Raw Data'!A926</f>
        <v>43340</v>
      </c>
      <c r="Z918" s="369">
        <f>'Raw Data'!G926</f>
        <v>4.4328000000000003</v>
      </c>
      <c r="AA918" s="369">
        <f>'Raw Data'!H926</f>
        <v>2.8269000000000002</v>
      </c>
      <c r="AB918" s="369">
        <f t="shared" si="749"/>
        <v>1.6059000000000001</v>
      </c>
      <c r="AC918" s="369">
        <f>'Raw Data'!I926</f>
        <v>3.6536</v>
      </c>
      <c r="AD918" s="12">
        <f t="shared" si="750"/>
        <v>-6.5667070325147456E-4</v>
      </c>
      <c r="AE918" s="15">
        <f t="shared" si="751"/>
        <v>5.4510026904840189E-3</v>
      </c>
      <c r="AG918" s="424">
        <f>'Raw Data'!M926</f>
        <v>43381</v>
      </c>
      <c r="AH918" s="423">
        <f>'Raw Data'!N926</f>
        <v>2716.5104000000001</v>
      </c>
      <c r="AI918" s="14">
        <f t="shared" si="761"/>
        <v>-3.7867413788964931E-2</v>
      </c>
      <c r="AJ918" s="15">
        <f t="shared" si="762"/>
        <v>1.6926294008824866E-2</v>
      </c>
      <c r="AK918" s="423">
        <f>'Raw Data'!R926+'Raw Data'!S926</f>
        <v>82732983.653300002</v>
      </c>
      <c r="AM918" s="318">
        <f>'Raw Data'!V926</f>
        <v>43292</v>
      </c>
      <c r="AN918" s="317">
        <f>IF('Raw Data'!W926=0,AN917,'Raw Data'!W926)</f>
        <v>6.6673999999999998</v>
      </c>
      <c r="AO918" s="15">
        <f t="shared" si="752"/>
        <v>6.6815393334824259E-3</v>
      </c>
      <c r="AP918" s="15">
        <f t="shared" si="753"/>
        <v>3.6738674413380121E-3</v>
      </c>
      <c r="AQ918" s="317">
        <f>IF('Raw Data'!Y926=0,AQ917,'Raw Data'!Y926)</f>
        <v>6.7234499999999997</v>
      </c>
      <c r="AR918" s="317">
        <f>IF('Raw Data'!X926=0,AR917,'Raw Data'!X926)</f>
        <v>6.7279999999999998</v>
      </c>
      <c r="AS918" s="317">
        <f t="shared" si="754"/>
        <v>4.550000000000054E-3</v>
      </c>
      <c r="AT918" s="317">
        <f t="shared" si="755"/>
        <v>5.6049999999999933E-2</v>
      </c>
      <c r="AV918" s="649">
        <f>'Raw Data'!AB918</f>
        <v>43613</v>
      </c>
      <c r="AW918" s="648">
        <f>'Raw Data'!AC918</f>
        <v>310.29000000000002</v>
      </c>
      <c r="AX918" s="648">
        <f t="shared" si="736"/>
        <v>334.42399999999998</v>
      </c>
    </row>
    <row r="919" spans="1:50">
      <c r="A919" s="414">
        <f>'Raw Data'!M927</f>
        <v>43382</v>
      </c>
      <c r="B919" s="13">
        <f>'Raw Data'!N927</f>
        <v>2721.0129999999999</v>
      </c>
      <c r="C919" s="14">
        <f t="shared" si="744"/>
        <v>1.6561219871243178E-3</v>
      </c>
      <c r="D919" s="15">
        <f t="shared" si="745"/>
        <v>1.6409390814417956E-2</v>
      </c>
      <c r="E919" s="413">
        <f>'Raw Data'!Q927</f>
        <v>3308.65</v>
      </c>
      <c r="F919" s="14">
        <f t="shared" si="746"/>
        <v>-1.5492805589838474E-3</v>
      </c>
      <c r="G919" s="15">
        <f t="shared" si="747"/>
        <v>1.8597031974809008E-2</v>
      </c>
      <c r="H919" s="13">
        <f t="shared" si="748"/>
        <v>1.1333164152851367</v>
      </c>
      <c r="J919" s="376">
        <f>'Raw Data'!A927</f>
        <v>43341</v>
      </c>
      <c r="K919" s="375">
        <f>'Raw Data'!H927</f>
        <v>2.8391999999999999</v>
      </c>
      <c r="L919" s="375">
        <f>'Raw Data'!J927</f>
        <v>0</v>
      </c>
      <c r="M919" s="375">
        <f t="shared" si="756"/>
        <v>-2.8391999999999999</v>
      </c>
      <c r="O919" s="376">
        <f>'Raw Data'!A929</f>
        <v>43343</v>
      </c>
      <c r="P919" s="375">
        <f>'Raw Data'!B929</f>
        <v>2.8940000000000001</v>
      </c>
      <c r="Q919" s="375">
        <f>'Raw Data'!C929</f>
        <v>2.2616999999999998</v>
      </c>
      <c r="R919" s="375">
        <f t="shared" si="757"/>
        <v>0.63230000000000031</v>
      </c>
      <c r="S919" s="375">
        <f>'Raw Data'!D929</f>
        <v>2.6339000000000001</v>
      </c>
      <c r="T919" s="15">
        <f t="shared" si="758"/>
        <v>-3.1320296832950553E-2</v>
      </c>
      <c r="U919" s="15">
        <f t="shared" si="759"/>
        <v>3.7447902242176534E-2</v>
      </c>
      <c r="V919" s="375">
        <f>'Raw Data'!F929</f>
        <v>2.6097000000000001</v>
      </c>
      <c r="W919" s="375">
        <f t="shared" si="760"/>
        <v>2.4199999999999999E-2</v>
      </c>
      <c r="Y919" s="370">
        <f>'Raw Data'!A927</f>
        <v>43341</v>
      </c>
      <c r="Z919" s="369">
        <f>'Raw Data'!G927</f>
        <v>4.4836999999999998</v>
      </c>
      <c r="AA919" s="369">
        <f>'Raw Data'!H927</f>
        <v>2.8391999999999999</v>
      </c>
      <c r="AB919" s="369">
        <f t="shared" si="749"/>
        <v>1.6444999999999999</v>
      </c>
      <c r="AC919" s="369">
        <f>'Raw Data'!I927</f>
        <v>3.64</v>
      </c>
      <c r="AD919" s="12">
        <f t="shared" si="750"/>
        <v>-3.7293012400028093E-3</v>
      </c>
      <c r="AE919" s="15">
        <f t="shared" si="751"/>
        <v>5.2697900962012526E-3</v>
      </c>
      <c r="AG919" s="424">
        <f>'Raw Data'!M927</f>
        <v>43382</v>
      </c>
      <c r="AH919" s="423">
        <f>'Raw Data'!N927</f>
        <v>2721.0129999999999</v>
      </c>
      <c r="AI919" s="14">
        <f t="shared" si="761"/>
        <v>1.6561219871243178E-3</v>
      </c>
      <c r="AJ919" s="15">
        <f t="shared" si="762"/>
        <v>1.6409390814417956E-2</v>
      </c>
      <c r="AK919" s="423">
        <f>'Raw Data'!R927+'Raw Data'!S927</f>
        <v>82755545.820600003</v>
      </c>
      <c r="AM919" s="318">
        <f>'Raw Data'!V927</f>
        <v>43293</v>
      </c>
      <c r="AN919" s="317">
        <f>IF('Raw Data'!W927=0,AN918,'Raw Data'!W927)</f>
        <v>6.6679000000000004</v>
      </c>
      <c r="AO919" s="15">
        <f t="shared" si="752"/>
        <v>7.4988939166745682E-5</v>
      </c>
      <c r="AP919" s="15">
        <f t="shared" si="753"/>
        <v>3.5875129287742894E-3</v>
      </c>
      <c r="AQ919" s="317">
        <f>IF('Raw Data'!Y927=0,AQ918,'Raw Data'!Y927)</f>
        <v>6.69285</v>
      </c>
      <c r="AR919" s="317">
        <f>IF('Raw Data'!X927=0,AR918,'Raw Data'!X927)</f>
        <v>6.6982999999999997</v>
      </c>
      <c r="AS919" s="317">
        <f t="shared" si="754"/>
        <v>5.4499999999997328E-3</v>
      </c>
      <c r="AT919" s="317">
        <f t="shared" si="755"/>
        <v>2.4949999999999584E-2</v>
      </c>
      <c r="AV919" s="649">
        <f>'Raw Data'!AB919</f>
        <v>43614</v>
      </c>
      <c r="AW919" s="648">
        <f>'Raw Data'!AC919</f>
        <v>291.01</v>
      </c>
      <c r="AX919" s="648">
        <f t="shared" si="736"/>
        <v>319.25599999999997</v>
      </c>
    </row>
    <row r="920" spans="1:50">
      <c r="A920" s="414">
        <f>'Raw Data'!M928</f>
        <v>43383</v>
      </c>
      <c r="B920" s="13">
        <f>'Raw Data'!N928</f>
        <v>2725.8366999999998</v>
      </c>
      <c r="C920" s="14">
        <f t="shared" si="744"/>
        <v>1.7711894128602506E-3</v>
      </c>
      <c r="D920" s="15">
        <f t="shared" si="745"/>
        <v>1.5585762548996908E-2</v>
      </c>
      <c r="E920" s="413">
        <f>'Raw Data'!Q928</f>
        <v>3326.52</v>
      </c>
      <c r="F920" s="14">
        <f t="shared" si="746"/>
        <v>5.3864612983868321E-3</v>
      </c>
      <c r="G920" s="15">
        <f t="shared" si="747"/>
        <v>1.8150540135085134E-2</v>
      </c>
      <c r="H920" s="13">
        <f t="shared" si="748"/>
        <v>1.1645590055684054</v>
      </c>
      <c r="J920" s="376">
        <f>'Raw Data'!A928</f>
        <v>43342</v>
      </c>
      <c r="K920" s="375">
        <f>'Raw Data'!H928</f>
        <v>2.8348</v>
      </c>
      <c r="L920" s="375">
        <f>'Raw Data'!J928</f>
        <v>0</v>
      </c>
      <c r="M920" s="375">
        <f t="shared" si="756"/>
        <v>-2.8348</v>
      </c>
      <c r="O920" s="376">
        <f>'Raw Data'!A930</f>
        <v>43346</v>
      </c>
      <c r="P920" s="375">
        <f>'Raw Data'!B930</f>
        <v>2.887</v>
      </c>
      <c r="Q920" s="375">
        <f>'Raw Data'!C930</f>
        <v>2.1699000000000002</v>
      </c>
      <c r="R920" s="375">
        <f t="shared" si="757"/>
        <v>0.71709999999999985</v>
      </c>
      <c r="S920" s="375">
        <f>'Raw Data'!D930</f>
        <v>2.5659000000000001</v>
      </c>
      <c r="T920" s="15">
        <f t="shared" si="758"/>
        <v>-2.6156343255555436E-2</v>
      </c>
      <c r="U920" s="15">
        <f t="shared" si="759"/>
        <v>3.8207685599778995E-2</v>
      </c>
      <c r="V920" s="375">
        <f>'Raw Data'!F930</f>
        <v>2.5760999999999998</v>
      </c>
      <c r="W920" s="375">
        <f t="shared" si="760"/>
        <v>-1.0199999999999765E-2</v>
      </c>
      <c r="Y920" s="386">
        <f>'Raw Data'!A928</f>
        <v>43342</v>
      </c>
      <c r="Z920" s="385">
        <f>'Raw Data'!G928</f>
        <v>4.4972000000000003</v>
      </c>
      <c r="AA920" s="385">
        <f>'Raw Data'!H928</f>
        <v>2.8348</v>
      </c>
      <c r="AB920" s="385">
        <f t="shared" ref="AB920:AB927" si="763">Z920-AA920</f>
        <v>1.6624000000000003</v>
      </c>
      <c r="AC920" s="385">
        <f>'Raw Data'!I928</f>
        <v>3.6417000000000002</v>
      </c>
      <c r="AD920" s="12">
        <f t="shared" ref="AD920:AD927" si="764">LN(AC920/AC919)</f>
        <v>4.6692394108121708E-4</v>
      </c>
      <c r="AE920" s="15">
        <f t="shared" ref="AE920:AE927" si="765">_xlfn.STDEV.P(AD901:AD920)</f>
        <v>5.0619952964715128E-3</v>
      </c>
      <c r="AG920" s="424">
        <f>'Raw Data'!M928</f>
        <v>43383</v>
      </c>
      <c r="AH920" s="423">
        <f>'Raw Data'!N928</f>
        <v>2725.8366999999998</v>
      </c>
      <c r="AI920" s="14">
        <f t="shared" si="761"/>
        <v>1.7711894128602506E-3</v>
      </c>
      <c r="AJ920" s="15">
        <f t="shared" si="762"/>
        <v>1.5585762548996908E-2</v>
      </c>
      <c r="AK920" s="423">
        <f>'Raw Data'!R928+'Raw Data'!S928</f>
        <v>82731469.435499996</v>
      </c>
      <c r="AM920" s="318">
        <f>'Raw Data'!V928</f>
        <v>43294</v>
      </c>
      <c r="AN920" s="317">
        <f>IF('Raw Data'!W928=0,AN919,'Raw Data'!W928)</f>
        <v>6.6905000000000001</v>
      </c>
      <c r="AO920" s="15">
        <f t="shared" si="752"/>
        <v>3.383641987414884E-3</v>
      </c>
      <c r="AP920" s="15">
        <f t="shared" si="753"/>
        <v>3.5782344314384184E-3</v>
      </c>
      <c r="AQ920" s="317">
        <f>IF('Raw Data'!Y928=0,AQ919,'Raw Data'!Y928)</f>
        <v>6.7118000000000002</v>
      </c>
      <c r="AR920" s="317">
        <f>IF('Raw Data'!X928=0,AR919,'Raw Data'!X928)</f>
        <v>6.7160000000000002</v>
      </c>
      <c r="AS920" s="317">
        <f t="shared" si="754"/>
        <v>4.1999999999999815E-3</v>
      </c>
      <c r="AT920" s="317">
        <f t="shared" si="755"/>
        <v>2.1300000000000097E-2</v>
      </c>
      <c r="AV920" s="649">
        <f>'Raw Data'!AB920</f>
        <v>43615</v>
      </c>
      <c r="AW920" s="648">
        <f>'Raw Data'!AC920</f>
        <v>241.13</v>
      </c>
      <c r="AX920" s="648">
        <f t="shared" si="736"/>
        <v>293.48999999999995</v>
      </c>
    </row>
    <row r="921" spans="1:50">
      <c r="A921" s="414">
        <f>'Raw Data'!M929</f>
        <v>43384</v>
      </c>
      <c r="B921" s="13">
        <f>'Raw Data'!N929</f>
        <v>2583.4575</v>
      </c>
      <c r="C921" s="14">
        <f t="shared" si="744"/>
        <v>-5.3646808799617141E-2</v>
      </c>
      <c r="D921" s="15">
        <f t="shared" si="745"/>
        <v>2.2088220756780293E-2</v>
      </c>
      <c r="E921" s="413">
        <f>'Raw Data'!Q929</f>
        <v>3201.19</v>
      </c>
      <c r="F921" s="14">
        <f t="shared" si="746"/>
        <v>-3.8404096829687331E-2</v>
      </c>
      <c r="G921" s="15">
        <f t="shared" si="747"/>
        <v>2.1865986497504673E-2</v>
      </c>
      <c r="H921" s="13">
        <f t="shared" si="748"/>
        <v>0.98993878856415352</v>
      </c>
      <c r="J921" s="376">
        <f>'Raw Data'!A929</f>
        <v>43343</v>
      </c>
      <c r="K921" s="375">
        <f>'Raw Data'!H929</f>
        <v>2.8338000000000001</v>
      </c>
      <c r="L921" s="375">
        <f>'Raw Data'!J929</f>
        <v>0</v>
      </c>
      <c r="M921" s="375">
        <f t="shared" si="756"/>
        <v>-2.8338000000000001</v>
      </c>
      <c r="O921" s="376">
        <f>'Raw Data'!A931</f>
        <v>43347</v>
      </c>
      <c r="P921" s="375">
        <f>'Raw Data'!B931</f>
        <v>2.8780000000000001</v>
      </c>
      <c r="Q921" s="375">
        <f>'Raw Data'!C931</f>
        <v>2.2014999999999998</v>
      </c>
      <c r="R921" s="375">
        <f t="shared" si="757"/>
        <v>0.67650000000000032</v>
      </c>
      <c r="S921" s="375">
        <f>'Raw Data'!D931</f>
        <v>2.4687999999999999</v>
      </c>
      <c r="T921" s="15">
        <f t="shared" si="758"/>
        <v>-3.8577091645949316E-2</v>
      </c>
      <c r="U921" s="15">
        <f t="shared" si="759"/>
        <v>3.8354263886458156E-2</v>
      </c>
      <c r="V921" s="375">
        <f>'Raw Data'!F931</f>
        <v>2.5110000000000001</v>
      </c>
      <c r="W921" s="375">
        <f t="shared" si="760"/>
        <v>-4.2200000000000237E-2</v>
      </c>
      <c r="Y921" s="386">
        <f>'Raw Data'!A929</f>
        <v>43343</v>
      </c>
      <c r="Z921" s="385">
        <f>'Raw Data'!G929</f>
        <v>4.4871999999999996</v>
      </c>
      <c r="AA921" s="385">
        <f>'Raw Data'!H929</f>
        <v>2.8338000000000001</v>
      </c>
      <c r="AB921" s="385">
        <f t="shared" si="763"/>
        <v>1.6533999999999995</v>
      </c>
      <c r="AC921" s="385">
        <f>'Raw Data'!I929</f>
        <v>3.6101000000000001</v>
      </c>
      <c r="AD921" s="12">
        <f t="shared" si="764"/>
        <v>-8.715132797577102E-3</v>
      </c>
      <c r="AE921" s="15">
        <f t="shared" si="765"/>
        <v>5.5330451297139933E-3</v>
      </c>
      <c r="AG921" s="424">
        <f>'Raw Data'!M929</f>
        <v>43384</v>
      </c>
      <c r="AH921" s="423">
        <f>'Raw Data'!N929</f>
        <v>2583.4575</v>
      </c>
      <c r="AI921" s="14">
        <f t="shared" si="761"/>
        <v>-5.3646808799617141E-2</v>
      </c>
      <c r="AJ921" s="15">
        <f t="shared" si="762"/>
        <v>2.2088220756780293E-2</v>
      </c>
      <c r="AK921" s="423">
        <f>'Raw Data'!R929+'Raw Data'!S929</f>
        <v>81276014.242200002</v>
      </c>
      <c r="AM921" s="318">
        <f>'Raw Data'!V929</f>
        <v>43297</v>
      </c>
      <c r="AN921" s="317">
        <f>IF('Raw Data'!W929=0,AN920,'Raw Data'!W929)</f>
        <v>6.6837999999999997</v>
      </c>
      <c r="AO921" s="15">
        <f t="shared" si="752"/>
        <v>-1.001921679711325E-3</v>
      </c>
      <c r="AP921" s="15">
        <f t="shared" si="753"/>
        <v>3.6139578039234774E-3</v>
      </c>
      <c r="AQ921" s="317">
        <f>IF('Raw Data'!Y929=0,AQ920,'Raw Data'!Y929)</f>
        <v>6.70275</v>
      </c>
      <c r="AR921" s="317">
        <f>IF('Raw Data'!X929=0,AR920,'Raw Data'!X929)</f>
        <v>6.7058</v>
      </c>
      <c r="AS921" s="317">
        <f t="shared" si="754"/>
        <v>3.0499999999999972E-3</v>
      </c>
      <c r="AT921" s="317">
        <f t="shared" si="755"/>
        <v>1.8950000000000244E-2</v>
      </c>
      <c r="AV921" s="663">
        <f>'Raw Data'!AB921</f>
        <v>43616</v>
      </c>
      <c r="AW921" s="662">
        <f>'Raw Data'!AC921</f>
        <v>261.22000000000003</v>
      </c>
      <c r="AX921" s="662">
        <f t="shared" ref="AX921:AX937" si="766">AVERAGE(AW917:AW921)</f>
        <v>282.57599999999996</v>
      </c>
    </row>
    <row r="922" spans="1:50">
      <c r="A922" s="414">
        <f>'Raw Data'!M930</f>
        <v>43385</v>
      </c>
      <c r="B922" s="13">
        <f>'Raw Data'!N930</f>
        <v>2606.9124999999999</v>
      </c>
      <c r="C922" s="14">
        <f t="shared" si="744"/>
        <v>9.0379528469547287E-3</v>
      </c>
      <c r="D922" s="15">
        <f t="shared" si="745"/>
        <v>2.2489529965558822E-2</v>
      </c>
      <c r="E922" s="413">
        <f>'Raw Data'!Q930</f>
        <v>3266.59</v>
      </c>
      <c r="F922" s="14">
        <f t="shared" si="746"/>
        <v>2.0224011667940446E-2</v>
      </c>
      <c r="G922" s="15">
        <f t="shared" si="747"/>
        <v>2.2802394314354241E-2</v>
      </c>
      <c r="H922" s="13">
        <f t="shared" si="748"/>
        <v>1.013911555700566</v>
      </c>
      <c r="J922" s="376">
        <f>'Raw Data'!A930</f>
        <v>43346</v>
      </c>
      <c r="K922" s="375">
        <f>'Raw Data'!H930</f>
        <v>2.8527999999999998</v>
      </c>
      <c r="L922" s="375">
        <f>'Raw Data'!J930</f>
        <v>0</v>
      </c>
      <c r="M922" s="375">
        <f t="shared" si="756"/>
        <v>-2.8527999999999998</v>
      </c>
      <c r="O922" s="376">
        <f>'Raw Data'!A932</f>
        <v>43348</v>
      </c>
      <c r="P922" s="375">
        <f>'Raw Data'!B932</f>
        <v>2.85</v>
      </c>
      <c r="Q922" s="375">
        <f>'Raw Data'!C932</f>
        <v>2.1985999999999999</v>
      </c>
      <c r="R922" s="375">
        <f t="shared" si="757"/>
        <v>0.6514000000000002</v>
      </c>
      <c r="S922" s="375">
        <f>'Raw Data'!D932</f>
        <v>2.4260000000000002</v>
      </c>
      <c r="T922" s="15">
        <f t="shared" si="758"/>
        <v>-1.7488392104900819E-2</v>
      </c>
      <c r="U922" s="15">
        <f t="shared" si="759"/>
        <v>3.8694553278690418E-2</v>
      </c>
      <c r="V922" s="375">
        <f>'Raw Data'!F932</f>
        <v>2.3942999999999999</v>
      </c>
      <c r="W922" s="375">
        <f t="shared" si="760"/>
        <v>3.1700000000000284E-2</v>
      </c>
      <c r="Y922" s="386">
        <f>'Raw Data'!A930</f>
        <v>43346</v>
      </c>
      <c r="Z922" s="385">
        <f>'Raw Data'!G930</f>
        <v>4.4211999999999998</v>
      </c>
      <c r="AA922" s="385">
        <f>'Raw Data'!H930</f>
        <v>2.8527999999999998</v>
      </c>
      <c r="AB922" s="385">
        <f t="shared" si="763"/>
        <v>1.5684</v>
      </c>
      <c r="AC922" s="385">
        <f>'Raw Data'!I930</f>
        <v>3.5943999999999998</v>
      </c>
      <c r="AD922" s="12">
        <f t="shared" si="764"/>
        <v>-4.3583940183404462E-3</v>
      </c>
      <c r="AE922" s="15">
        <f t="shared" si="765"/>
        <v>5.6352398924458796E-3</v>
      </c>
      <c r="AG922" s="424">
        <f>'Raw Data'!M930</f>
        <v>43385</v>
      </c>
      <c r="AH922" s="423">
        <f>'Raw Data'!N930</f>
        <v>2606.9124999999999</v>
      </c>
      <c r="AI922" s="14">
        <f t="shared" si="761"/>
        <v>9.0379528469547287E-3</v>
      </c>
      <c r="AJ922" s="15">
        <f t="shared" si="762"/>
        <v>2.2489529965558822E-2</v>
      </c>
      <c r="AK922" s="423">
        <f>'Raw Data'!R930+'Raw Data'!S930</f>
        <v>80021340.793899998</v>
      </c>
      <c r="AM922" s="318">
        <f>'Raw Data'!V930</f>
        <v>43298</v>
      </c>
      <c r="AN922" s="317">
        <f>IF('Raw Data'!W930=0,AN921,'Raw Data'!W930)</f>
        <v>6.6790000000000003</v>
      </c>
      <c r="AO922" s="15">
        <f t="shared" si="752"/>
        <v>-7.1841233969617752E-4</v>
      </c>
      <c r="AP922" s="15">
        <f t="shared" si="753"/>
        <v>3.2923984593846351E-3</v>
      </c>
      <c r="AQ922" s="317">
        <f>IF('Raw Data'!Y930=0,AQ921,'Raw Data'!Y930)</f>
        <v>6.7226999999999997</v>
      </c>
      <c r="AR922" s="317">
        <f>IF('Raw Data'!X930=0,AR921,'Raw Data'!X930)</f>
        <v>6.7275</v>
      </c>
      <c r="AS922" s="317">
        <f t="shared" si="754"/>
        <v>4.8000000000003595E-3</v>
      </c>
      <c r="AT922" s="317">
        <f t="shared" si="755"/>
        <v>4.3699999999999406E-2</v>
      </c>
      <c r="AV922" s="663">
        <f>'Raw Data'!AB922</f>
        <v>43619</v>
      </c>
      <c r="AW922" s="662">
        <f>'Raw Data'!AC922</f>
        <v>282.16000000000003</v>
      </c>
      <c r="AX922" s="662">
        <f t="shared" si="766"/>
        <v>277.16200000000003</v>
      </c>
    </row>
    <row r="923" spans="1:50">
      <c r="A923" s="414">
        <f>'Raw Data'!M931</f>
        <v>43388</v>
      </c>
      <c r="B923" s="13">
        <f>'Raw Data'!N931</f>
        <v>2568.0983999999999</v>
      </c>
      <c r="C923" s="14">
        <f t="shared" si="744"/>
        <v>-1.5000868054550233E-2</v>
      </c>
      <c r="D923" s="15">
        <f t="shared" si="745"/>
        <v>2.0374604430158681E-2</v>
      </c>
      <c r="E923" s="413">
        <f>'Raw Data'!Q931</f>
        <v>3226.43</v>
      </c>
      <c r="F923" s="14">
        <f t="shared" si="746"/>
        <v>-1.2370364522343793E-2</v>
      </c>
      <c r="G923" s="15">
        <f t="shared" si="747"/>
        <v>1.8922633784204623E-2</v>
      </c>
      <c r="H923" s="13">
        <f t="shared" si="748"/>
        <v>0.92873625346046784</v>
      </c>
      <c r="J923" s="376">
        <f>'Raw Data'!A931</f>
        <v>43347</v>
      </c>
      <c r="K923" s="375">
        <f>'Raw Data'!H931</f>
        <v>2.8645999999999998</v>
      </c>
      <c r="L923" s="375">
        <f>'Raw Data'!J931</f>
        <v>0</v>
      </c>
      <c r="M923" s="375">
        <f t="shared" si="756"/>
        <v>-2.8645999999999998</v>
      </c>
      <c r="O923" s="376">
        <f>'Raw Data'!A933</f>
        <v>43349</v>
      </c>
      <c r="P923" s="375">
        <f>'Raw Data'!B933</f>
        <v>2.8450000000000002</v>
      </c>
      <c r="Q923" s="375">
        <f>'Raw Data'!C933</f>
        <v>2.1737000000000002</v>
      </c>
      <c r="R923" s="375">
        <f t="shared" si="757"/>
        <v>0.67130000000000001</v>
      </c>
      <c r="S923" s="375">
        <f>'Raw Data'!D933</f>
        <v>2.5402</v>
      </c>
      <c r="T923" s="15">
        <f t="shared" si="758"/>
        <v>4.5999007566223632E-2</v>
      </c>
      <c r="U923" s="15">
        <f t="shared" si="759"/>
        <v>3.9187286348180451E-2</v>
      </c>
      <c r="V923" s="375">
        <f>'Raw Data'!F933</f>
        <v>2.6027</v>
      </c>
      <c r="W923" s="375">
        <f t="shared" si="760"/>
        <v>-6.25E-2</v>
      </c>
      <c r="Y923" s="386">
        <f>'Raw Data'!A931</f>
        <v>43347</v>
      </c>
      <c r="Z923" s="385">
        <f>'Raw Data'!G931</f>
        <v>4.4058999999999999</v>
      </c>
      <c r="AA923" s="385">
        <f>'Raw Data'!H931</f>
        <v>2.8645999999999998</v>
      </c>
      <c r="AB923" s="385">
        <f t="shared" si="763"/>
        <v>1.5413000000000001</v>
      </c>
      <c r="AC923" s="385">
        <f>'Raw Data'!I931</f>
        <v>3.5958999999999999</v>
      </c>
      <c r="AD923" s="12">
        <f t="shared" si="764"/>
        <v>4.172287725853406E-4</v>
      </c>
      <c r="AE923" s="15">
        <f t="shared" si="765"/>
        <v>5.6377270156249748E-3</v>
      </c>
      <c r="AG923" s="424">
        <f>'Raw Data'!M931</f>
        <v>43388</v>
      </c>
      <c r="AH923" s="423">
        <f>'Raw Data'!N931</f>
        <v>2568.0983999999999</v>
      </c>
      <c r="AI923" s="14">
        <f t="shared" si="761"/>
        <v>-1.5000868054550233E-2</v>
      </c>
      <c r="AJ923" s="15">
        <f t="shared" si="762"/>
        <v>2.0374604430158681E-2</v>
      </c>
      <c r="AK923" s="423">
        <f>'Raw Data'!R931+'Raw Data'!S931</f>
        <v>79523258.902999997</v>
      </c>
      <c r="AM923" s="318">
        <f>'Raw Data'!V931</f>
        <v>43299</v>
      </c>
      <c r="AN923" s="317">
        <f>IF('Raw Data'!W931=0,AN922,'Raw Data'!W931)</f>
        <v>6.7145000000000001</v>
      </c>
      <c r="AO923" s="15">
        <f t="shared" si="752"/>
        <v>5.3010912955940006E-3</v>
      </c>
      <c r="AP923" s="15">
        <f t="shared" si="753"/>
        <v>3.35574755043337E-3</v>
      </c>
      <c r="AQ923" s="317">
        <f>IF('Raw Data'!Y931=0,AQ922,'Raw Data'!Y931)</f>
        <v>6.7463499999999996</v>
      </c>
      <c r="AR923" s="317">
        <f>IF('Raw Data'!X931=0,AR922,'Raw Data'!X931)</f>
        <v>6.7519</v>
      </c>
      <c r="AS923" s="317">
        <f t="shared" si="754"/>
        <v>5.550000000000388E-3</v>
      </c>
      <c r="AT923" s="317">
        <f t="shared" si="755"/>
        <v>3.184999999999949E-2</v>
      </c>
      <c r="AV923" s="663">
        <f>'Raw Data'!AB923</f>
        <v>43620</v>
      </c>
      <c r="AW923" s="662">
        <f>'Raw Data'!AC923</f>
        <v>281.47000000000003</v>
      </c>
      <c r="AX923" s="662">
        <f t="shared" si="766"/>
        <v>271.39800000000002</v>
      </c>
    </row>
    <row r="924" spans="1:50">
      <c r="A924" s="441">
        <f>'Raw Data'!M932</f>
        <v>43389</v>
      </c>
      <c r="B924" s="13">
        <f>'Raw Data'!N932</f>
        <v>2546.3296</v>
      </c>
      <c r="C924" s="14">
        <f t="shared" ref="C924:C940" si="767">LN(B924/B923)</f>
        <v>-8.5127531210715743E-3</v>
      </c>
      <c r="D924" s="15">
        <f t="shared" ref="D924:D940" si="768">_xlfn.STDEV.P(C915:C924)</f>
        <v>2.0355047340179989E-2</v>
      </c>
      <c r="E924" s="440">
        <f>'Raw Data'!Q932</f>
        <v>3246.52</v>
      </c>
      <c r="F924" s="14">
        <f t="shared" ref="F924:F940" si="769">LN(E924/E923)</f>
        <v>6.207390605038882E-3</v>
      </c>
      <c r="G924" s="15">
        <f t="shared" ref="G924:G940" si="770">_xlfn.STDEV.P(F915:F924)</f>
        <v>1.900834011459052E-2</v>
      </c>
      <c r="H924" s="13">
        <f t="shared" ref="H924:H940" si="771">G924/D924</f>
        <v>0.93383915040417875</v>
      </c>
      <c r="J924" s="390">
        <f>'Raw Data'!A932</f>
        <v>43348</v>
      </c>
      <c r="K924" s="389">
        <f>'Raw Data'!H932</f>
        <v>2.8408000000000002</v>
      </c>
      <c r="L924" s="389">
        <f>'Raw Data'!J932</f>
        <v>0</v>
      </c>
      <c r="M924" s="389">
        <f t="shared" ref="M924:M929" si="772">L924-K924</f>
        <v>-2.8408000000000002</v>
      </c>
      <c r="O924" s="376">
        <f>'Raw Data'!A934</f>
        <v>43350</v>
      </c>
      <c r="P924" s="375">
        <f>'Raw Data'!B934</f>
        <v>2.851</v>
      </c>
      <c r="Q924" s="375">
        <f>'Raw Data'!C934</f>
        <v>2.2181000000000002</v>
      </c>
      <c r="R924" s="375">
        <f t="shared" si="757"/>
        <v>0.6328999999999998</v>
      </c>
      <c r="S924" s="375">
        <f>'Raw Data'!D934</f>
        <v>2.7414999999999998</v>
      </c>
      <c r="T924" s="15">
        <f t="shared" si="758"/>
        <v>7.6262397773883966E-2</v>
      </c>
      <c r="U924" s="15">
        <f t="shared" si="759"/>
        <v>3.7738987951829651E-2</v>
      </c>
      <c r="V924" s="375">
        <f>'Raw Data'!F934</f>
        <v>2.6741999999999999</v>
      </c>
      <c r="W924" s="375">
        <f t="shared" si="760"/>
        <v>6.7299999999999915E-2</v>
      </c>
      <c r="Y924" s="386">
        <f>'Raw Data'!A932</f>
        <v>43348</v>
      </c>
      <c r="Z924" s="385">
        <f>'Raw Data'!G932</f>
        <v>4.4069000000000003</v>
      </c>
      <c r="AA924" s="385">
        <f>'Raw Data'!H932</f>
        <v>2.8408000000000002</v>
      </c>
      <c r="AB924" s="385">
        <f t="shared" si="763"/>
        <v>1.5661</v>
      </c>
      <c r="AC924" s="385">
        <f>'Raw Data'!I932</f>
        <v>3.6257999999999999</v>
      </c>
      <c r="AD924" s="12">
        <f t="shared" si="764"/>
        <v>8.2806460670324811E-3</v>
      </c>
      <c r="AE924" s="15">
        <f t="shared" si="765"/>
        <v>5.6305147806825356E-3</v>
      </c>
      <c r="AG924" s="424">
        <f>'Raw Data'!M932</f>
        <v>43389</v>
      </c>
      <c r="AH924" s="423">
        <f>'Raw Data'!N932</f>
        <v>2546.3296</v>
      </c>
      <c r="AI924" s="14">
        <f t="shared" si="761"/>
        <v>-8.5127531210715743E-3</v>
      </c>
      <c r="AJ924" s="15">
        <f t="shared" si="762"/>
        <v>2.0355047340179989E-2</v>
      </c>
      <c r="AK924" s="423">
        <f>'Raw Data'!R932+'Raw Data'!S932</f>
        <v>78669971.630899996</v>
      </c>
      <c r="AM924" s="318">
        <f>'Raw Data'!V932</f>
        <v>43300</v>
      </c>
      <c r="AN924" s="317">
        <f>IF('Raw Data'!W932=0,AN923,'Raw Data'!W932)</f>
        <v>6.7733999999999996</v>
      </c>
      <c r="AO924" s="15">
        <f t="shared" si="752"/>
        <v>8.7338094743261516E-3</v>
      </c>
      <c r="AP924" s="15">
        <f t="shared" si="753"/>
        <v>3.6708563789951262E-3</v>
      </c>
      <c r="AQ924" s="317">
        <f>IF('Raw Data'!Y932=0,AQ923,'Raw Data'!Y932)</f>
        <v>6.7907000000000002</v>
      </c>
      <c r="AR924" s="317">
        <f>IF('Raw Data'!X932=0,AR923,'Raw Data'!X932)</f>
        <v>6.7939999999999996</v>
      </c>
      <c r="AS924" s="317">
        <f t="shared" si="754"/>
        <v>3.2999999999994145E-3</v>
      </c>
      <c r="AT924" s="317">
        <f t="shared" si="755"/>
        <v>1.7300000000000537E-2</v>
      </c>
      <c r="AV924" s="663">
        <f>'Raw Data'!AB924</f>
        <v>43621</v>
      </c>
      <c r="AW924" s="662">
        <f>'Raw Data'!AC924</f>
        <v>257.8</v>
      </c>
      <c r="AX924" s="662">
        <f t="shared" si="766"/>
        <v>264.75599999999997</v>
      </c>
    </row>
    <row r="925" spans="1:50">
      <c r="A925" s="441">
        <f>'Raw Data'!M933</f>
        <v>43390</v>
      </c>
      <c r="B925" s="13">
        <f>'Raw Data'!N933</f>
        <v>2561.614</v>
      </c>
      <c r="C925" s="14">
        <f t="shared" si="767"/>
        <v>5.9845788499984396E-3</v>
      </c>
      <c r="D925" s="15">
        <f t="shared" si="768"/>
        <v>2.0092497349777631E-2</v>
      </c>
      <c r="E925" s="440">
        <f>'Raw Data'!Q933</f>
        <v>3269.52</v>
      </c>
      <c r="F925" s="14">
        <f t="shared" si="769"/>
        <v>7.0595317158318937E-3</v>
      </c>
      <c r="G925" s="15">
        <f t="shared" si="770"/>
        <v>1.8746539676508821E-2</v>
      </c>
      <c r="H925" s="13">
        <f t="shared" si="771"/>
        <v>0.93301192729615035</v>
      </c>
      <c r="J925" s="390">
        <f>'Raw Data'!A933</f>
        <v>43349</v>
      </c>
      <c r="K925" s="389">
        <f>'Raw Data'!H933</f>
        <v>2.8439999999999999</v>
      </c>
      <c r="L925" s="389">
        <f>'Raw Data'!J933</f>
        <v>0</v>
      </c>
      <c r="M925" s="389">
        <f t="shared" si="772"/>
        <v>-2.8439999999999999</v>
      </c>
      <c r="O925" s="376">
        <f>'Raw Data'!A935</f>
        <v>43353</v>
      </c>
      <c r="P925" s="375">
        <f>'Raw Data'!B935</f>
        <v>2.8420000000000001</v>
      </c>
      <c r="Q925" s="375">
        <f>'Raw Data'!C935</f>
        <v>2.1768999999999998</v>
      </c>
      <c r="R925" s="375">
        <f t="shared" si="757"/>
        <v>0.66510000000000025</v>
      </c>
      <c r="S925" s="375">
        <f>'Raw Data'!D935</f>
        <v>2.7301000000000002</v>
      </c>
      <c r="T925" s="15">
        <f t="shared" si="758"/>
        <v>-4.166977299330998E-3</v>
      </c>
      <c r="U925" s="15">
        <f t="shared" si="759"/>
        <v>3.7586743778816233E-2</v>
      </c>
      <c r="V925" s="375">
        <f>'Raw Data'!F935</f>
        <v>2.6722000000000001</v>
      </c>
      <c r="W925" s="375">
        <f t="shared" si="760"/>
        <v>5.7900000000000063E-2</v>
      </c>
      <c r="Y925" s="386">
        <f>'Raw Data'!A933</f>
        <v>43349</v>
      </c>
      <c r="Z925" s="385">
        <f>'Raw Data'!G933</f>
        <v>4.4245000000000001</v>
      </c>
      <c r="AA925" s="385">
        <f>'Raw Data'!H933</f>
        <v>2.8439999999999999</v>
      </c>
      <c r="AB925" s="385">
        <f t="shared" si="763"/>
        <v>1.5805000000000002</v>
      </c>
      <c r="AC925" s="385">
        <f>'Raw Data'!I933</f>
        <v>3.6410999999999998</v>
      </c>
      <c r="AD925" s="12">
        <f t="shared" si="764"/>
        <v>4.2108801848575132E-3</v>
      </c>
      <c r="AE925" s="15">
        <f t="shared" si="765"/>
        <v>5.546465191381929E-3</v>
      </c>
      <c r="AG925" s="424">
        <f>'Raw Data'!M933</f>
        <v>43390</v>
      </c>
      <c r="AH925" s="423">
        <f>'Raw Data'!N933</f>
        <v>2561.614</v>
      </c>
      <c r="AI925" s="14">
        <f t="shared" si="761"/>
        <v>5.9845788499984396E-3</v>
      </c>
      <c r="AJ925" s="15">
        <f t="shared" si="762"/>
        <v>2.0092497349777631E-2</v>
      </c>
      <c r="AK925" s="423">
        <f>'Raw Data'!R933+'Raw Data'!S933</f>
        <v>78224800.16170001</v>
      </c>
      <c r="AM925" s="318">
        <f>'Raw Data'!V933</f>
        <v>43301</v>
      </c>
      <c r="AN925" s="317">
        <f>IF('Raw Data'!W933=0,AN924,'Raw Data'!W933)</f>
        <v>6.7794999999999996</v>
      </c>
      <c r="AO925" s="15">
        <f t="shared" si="752"/>
        <v>9.0017640680758646E-4</v>
      </c>
      <c r="AP925" s="15">
        <f t="shared" si="753"/>
        <v>3.6676914500228465E-3</v>
      </c>
      <c r="AQ925" s="317">
        <f>IF('Raw Data'!Y933=0,AQ924,'Raw Data'!Y933)</f>
        <v>6.7782999999999998</v>
      </c>
      <c r="AR925" s="317">
        <f>IF('Raw Data'!X933=0,AR924,'Raw Data'!X933)</f>
        <v>6.7842000000000002</v>
      </c>
      <c r="AS925" s="317">
        <f t="shared" si="754"/>
        <v>5.9000000000004604E-3</v>
      </c>
      <c r="AT925" s="317">
        <f t="shared" si="755"/>
        <v>-1.1999999999998678E-3</v>
      </c>
      <c r="AV925" s="663">
        <f>'Raw Data'!AB925</f>
        <v>43622</v>
      </c>
      <c r="AW925" s="662">
        <f>'Raw Data'!AC925</f>
        <v>225.89</v>
      </c>
      <c r="AX925" s="662">
        <f t="shared" si="766"/>
        <v>261.70799999999997</v>
      </c>
    </row>
    <row r="926" spans="1:50">
      <c r="A926" s="441">
        <f>'Raw Data'!M934</f>
        <v>43391</v>
      </c>
      <c r="B926" s="13">
        <f>'Raw Data'!N934</f>
        <v>2486.4186</v>
      </c>
      <c r="C926" s="14">
        <f t="shared" si="767"/>
        <v>-2.9794166721352745E-2</v>
      </c>
      <c r="D926" s="15">
        <f t="shared" si="768"/>
        <v>2.095180286151737E-2</v>
      </c>
      <c r="E926" s="440">
        <f>'Raw Data'!Q934</f>
        <v>3206.45</v>
      </c>
      <c r="F926" s="14">
        <f t="shared" si="769"/>
        <v>-1.947877898463108E-2</v>
      </c>
      <c r="G926" s="15">
        <f t="shared" si="770"/>
        <v>1.9265720860371045E-2</v>
      </c>
      <c r="H926" s="13">
        <f t="shared" si="771"/>
        <v>0.9195256841480125</v>
      </c>
      <c r="J926" s="390">
        <f>'Raw Data'!A934</f>
        <v>43350</v>
      </c>
      <c r="K926" s="389">
        <f>'Raw Data'!H934</f>
        <v>2.8738999999999999</v>
      </c>
      <c r="L926" s="389">
        <f>'Raw Data'!J934</f>
        <v>0</v>
      </c>
      <c r="M926" s="389">
        <f t="shared" si="772"/>
        <v>-2.8738999999999999</v>
      </c>
      <c r="O926" s="376">
        <f>'Raw Data'!A936</f>
        <v>43354</v>
      </c>
      <c r="P926" s="375">
        <f>'Raw Data'!B936</f>
        <v>2.8479999999999999</v>
      </c>
      <c r="Q926" s="375">
        <f>'Raw Data'!C936</f>
        <v>2.2317</v>
      </c>
      <c r="R926" s="375">
        <f t="shared" si="757"/>
        <v>0.61629999999999985</v>
      </c>
      <c r="S926" s="375">
        <f>'Raw Data'!D936</f>
        <v>2.7765</v>
      </c>
      <c r="T926" s="15">
        <f t="shared" si="758"/>
        <v>1.6852903136889866E-2</v>
      </c>
      <c r="U926" s="15">
        <f t="shared" si="759"/>
        <v>3.6795909289924968E-2</v>
      </c>
      <c r="V926" s="375">
        <f>'Raw Data'!F936</f>
        <v>2.6694</v>
      </c>
      <c r="W926" s="375">
        <f t="shared" si="760"/>
        <v>0.10709999999999997</v>
      </c>
      <c r="Y926" s="386">
        <f>'Raw Data'!A934</f>
        <v>43350</v>
      </c>
      <c r="Z926" s="385">
        <f>'Raw Data'!G934</f>
        <v>4.4055</v>
      </c>
      <c r="AA926" s="385">
        <f>'Raw Data'!H934</f>
        <v>2.8738999999999999</v>
      </c>
      <c r="AB926" s="385">
        <f t="shared" si="763"/>
        <v>1.5316000000000001</v>
      </c>
      <c r="AC926" s="385">
        <f>'Raw Data'!I934</f>
        <v>3.6448</v>
      </c>
      <c r="AD926" s="12">
        <f t="shared" si="764"/>
        <v>1.0156604724375371E-3</v>
      </c>
      <c r="AE926" s="15">
        <f t="shared" si="765"/>
        <v>5.2857601488228529E-3</v>
      </c>
      <c r="AG926" s="424">
        <f>'Raw Data'!M934</f>
        <v>43391</v>
      </c>
      <c r="AH926" s="423">
        <f>'Raw Data'!N934</f>
        <v>2486.4186</v>
      </c>
      <c r="AI926" s="14">
        <f t="shared" si="761"/>
        <v>-2.9794166721352745E-2</v>
      </c>
      <c r="AJ926" s="15">
        <f t="shared" si="762"/>
        <v>2.095180286151737E-2</v>
      </c>
      <c r="AK926" s="423">
        <f>'Raw Data'!R934+'Raw Data'!S934</f>
        <v>77703914.3583</v>
      </c>
      <c r="AM926" s="318">
        <f>'Raw Data'!V934</f>
        <v>43304</v>
      </c>
      <c r="AN926" s="317">
        <f>IF('Raw Data'!W934=0,AN925,'Raw Data'!W934)</f>
        <v>6.7834000000000003</v>
      </c>
      <c r="AO926" s="15">
        <f t="shared" si="752"/>
        <v>5.750982618009736E-4</v>
      </c>
      <c r="AP926" s="15">
        <f t="shared" si="753"/>
        <v>3.6493542791314797E-3</v>
      </c>
      <c r="AQ926" s="317">
        <f>IF('Raw Data'!Y934=0,AQ925,'Raw Data'!Y934)</f>
        <v>6.8055500000000002</v>
      </c>
      <c r="AR926" s="317">
        <f>IF('Raw Data'!X934=0,AR925,'Raw Data'!X934)</f>
        <v>6.8117999999999999</v>
      </c>
      <c r="AS926" s="317">
        <f t="shared" si="754"/>
        <v>6.2499999999996447E-3</v>
      </c>
      <c r="AT926" s="317">
        <f t="shared" si="755"/>
        <v>2.2149999999999892E-2</v>
      </c>
      <c r="AV926" s="663">
        <f>'Raw Data'!AB926</f>
        <v>43626</v>
      </c>
      <c r="AW926" s="662">
        <f>'Raw Data'!AC926</f>
        <v>237.49</v>
      </c>
      <c r="AX926" s="662">
        <f t="shared" si="766"/>
        <v>256.96200000000005</v>
      </c>
    </row>
    <row r="927" spans="1:50">
      <c r="A927" s="441">
        <f>'Raw Data'!M935</f>
        <v>43392</v>
      </c>
      <c r="B927" s="13">
        <f>'Raw Data'!N935</f>
        <v>2550.4652000000001</v>
      </c>
      <c r="C927" s="14">
        <f t="shared" si="767"/>
        <v>2.5432412046112948E-2</v>
      </c>
      <c r="D927" s="15">
        <f t="shared" si="768"/>
        <v>2.2909409179261563E-2</v>
      </c>
      <c r="E927" s="440">
        <f>'Raw Data'!Q935</f>
        <v>3307.33</v>
      </c>
      <c r="F927" s="14">
        <f t="shared" si="769"/>
        <v>3.0976811189774425E-2</v>
      </c>
      <c r="G927" s="15">
        <f t="shared" si="770"/>
        <v>2.1634973608245928E-2</v>
      </c>
      <c r="H927" s="13">
        <f t="shared" si="771"/>
        <v>0.94437064871278742</v>
      </c>
      <c r="J927" s="390">
        <f>'Raw Data'!A935</f>
        <v>43353</v>
      </c>
      <c r="K927" s="389">
        <f>'Raw Data'!H935</f>
        <v>2.8714</v>
      </c>
      <c r="L927" s="389">
        <f>'Raw Data'!J935</f>
        <v>0</v>
      </c>
      <c r="M927" s="389">
        <f t="shared" si="772"/>
        <v>-2.8714</v>
      </c>
      <c r="O927" s="376">
        <f>'Raw Data'!A937</f>
        <v>43355</v>
      </c>
      <c r="P927" s="375">
        <f>'Raw Data'!B937</f>
        <v>2.8460000000000001</v>
      </c>
      <c r="Q927" s="375">
        <f>'Raw Data'!C937</f>
        <v>2.2225999999999999</v>
      </c>
      <c r="R927" s="375">
        <f t="shared" si="757"/>
        <v>0.62340000000000018</v>
      </c>
      <c r="S927" s="375">
        <f>'Raw Data'!D937</f>
        <v>2.7111000000000001</v>
      </c>
      <c r="T927" s="15">
        <f t="shared" si="758"/>
        <v>-2.3836685105642037E-2</v>
      </c>
      <c r="U927" s="15">
        <f t="shared" si="759"/>
        <v>3.4640270371397296E-2</v>
      </c>
      <c r="V927" s="375">
        <f>'Raw Data'!F937</f>
        <v>2.6583999999999999</v>
      </c>
      <c r="W927" s="375">
        <f t="shared" si="760"/>
        <v>5.2700000000000191E-2</v>
      </c>
      <c r="Y927" s="386">
        <f>'Raw Data'!A935</f>
        <v>43353</v>
      </c>
      <c r="Z927" s="385">
        <f>'Raw Data'!G935</f>
        <v>4.4397000000000002</v>
      </c>
      <c r="AA927" s="385">
        <f>'Raw Data'!H935</f>
        <v>2.8714</v>
      </c>
      <c r="AB927" s="385">
        <f t="shared" si="763"/>
        <v>1.5683000000000002</v>
      </c>
      <c r="AC927" s="385">
        <f>'Raw Data'!I935</f>
        <v>3.6699000000000002</v>
      </c>
      <c r="AD927" s="12">
        <f t="shared" si="764"/>
        <v>6.8629194681174514E-3</v>
      </c>
      <c r="AE927" s="15">
        <f t="shared" si="765"/>
        <v>5.2521071966446864E-3</v>
      </c>
      <c r="AG927" s="424">
        <f>'Raw Data'!M935</f>
        <v>43392</v>
      </c>
      <c r="AH927" s="423">
        <f>'Raw Data'!N935</f>
        <v>2550.4652000000001</v>
      </c>
      <c r="AI927" s="14">
        <f t="shared" si="761"/>
        <v>2.5432412046112948E-2</v>
      </c>
      <c r="AJ927" s="15">
        <f t="shared" si="762"/>
        <v>2.2909409179261563E-2</v>
      </c>
      <c r="AK927" s="423">
        <f>'Raw Data'!R935+'Raw Data'!S935</f>
        <v>77214970.551600009</v>
      </c>
      <c r="AM927" s="318">
        <f>'Raw Data'!V935</f>
        <v>43305</v>
      </c>
      <c r="AN927" s="317">
        <f>IF('Raw Data'!W935=0,AN926,'Raw Data'!W935)</f>
        <v>6.81</v>
      </c>
      <c r="AO927" s="15">
        <f t="shared" si="752"/>
        <v>3.9136689793930575E-3</v>
      </c>
      <c r="AP927" s="15">
        <f t="shared" si="753"/>
        <v>3.6159491431617709E-3</v>
      </c>
      <c r="AQ927" s="317">
        <f>IF('Raw Data'!Y935=0,AQ926,'Raw Data'!Y935)</f>
        <v>6.8109500000000001</v>
      </c>
      <c r="AR927" s="317">
        <f>IF('Raw Data'!X935=0,AR926,'Raw Data'!X935)</f>
        <v>6.8137999999999996</v>
      </c>
      <c r="AS927" s="317">
        <f t="shared" si="754"/>
        <v>2.8499999999995751E-3</v>
      </c>
      <c r="AT927" s="317">
        <f t="shared" si="755"/>
        <v>9.5000000000045048E-4</v>
      </c>
      <c r="AV927" s="663">
        <f>'Raw Data'!AB927</f>
        <v>43627</v>
      </c>
      <c r="AW927" s="662">
        <f>'Raw Data'!AC927</f>
        <v>286.10000000000002</v>
      </c>
      <c r="AX927" s="662">
        <f t="shared" si="766"/>
        <v>257.75</v>
      </c>
    </row>
    <row r="928" spans="1:50">
      <c r="A928" s="441">
        <f>'Raw Data'!M936</f>
        <v>43395</v>
      </c>
      <c r="B928" s="13">
        <f>'Raw Data'!N936</f>
        <v>2654.8762000000002</v>
      </c>
      <c r="C928" s="14">
        <f t="shared" si="767"/>
        <v>4.0122250700548617E-2</v>
      </c>
      <c r="D928" s="15">
        <f t="shared" si="768"/>
        <v>2.5279392827925587E-2</v>
      </c>
      <c r="E928" s="440">
        <f>'Raw Data'!Q936</f>
        <v>3398.45</v>
      </c>
      <c r="F928" s="14">
        <f t="shared" si="769"/>
        <v>2.717822797430075E-2</v>
      </c>
      <c r="G928" s="15">
        <f t="shared" si="770"/>
        <v>2.0422245287049466E-2</v>
      </c>
      <c r="H928" s="13">
        <f t="shared" si="771"/>
        <v>0.80786138441147459</v>
      </c>
      <c r="J928" s="390">
        <f>'Raw Data'!A936</f>
        <v>43354</v>
      </c>
      <c r="K928" s="389">
        <f>'Raw Data'!H936</f>
        <v>2.9034</v>
      </c>
      <c r="L928" s="389">
        <f>'Raw Data'!J936</f>
        <v>0</v>
      </c>
      <c r="M928" s="389">
        <f t="shared" si="772"/>
        <v>-2.9034</v>
      </c>
      <c r="O928" s="376">
        <f>'Raw Data'!A938</f>
        <v>43356</v>
      </c>
      <c r="P928" s="375">
        <f>'Raw Data'!B938</f>
        <v>2.843</v>
      </c>
      <c r="Q928" s="375">
        <f>'Raw Data'!C938</f>
        <v>2.1945999999999999</v>
      </c>
      <c r="R928" s="375">
        <f t="shared" si="757"/>
        <v>0.64840000000000009</v>
      </c>
      <c r="S928" s="375">
        <f>'Raw Data'!D938</f>
        <v>2.6288999999999998</v>
      </c>
      <c r="T928" s="15">
        <f t="shared" si="758"/>
        <v>-3.0788948846105276E-2</v>
      </c>
      <c r="U928" s="15">
        <f t="shared" si="759"/>
        <v>3.44325588034688E-2</v>
      </c>
      <c r="V928" s="375">
        <f>'Raw Data'!F938</f>
        <v>2.6366000000000001</v>
      </c>
      <c r="W928" s="375">
        <f t="shared" si="760"/>
        <v>-7.7000000000002622E-3</v>
      </c>
      <c r="Y928" s="394">
        <f>'Raw Data'!A936</f>
        <v>43354</v>
      </c>
      <c r="Z928" s="393">
        <f>'Raw Data'!G936</f>
        <v>4.4588000000000001</v>
      </c>
      <c r="AA928" s="393">
        <f>'Raw Data'!H936</f>
        <v>2.9034</v>
      </c>
      <c r="AB928" s="393">
        <f t="shared" ref="AB928:AB930" si="773">Z928-AA928</f>
        <v>1.5554000000000001</v>
      </c>
      <c r="AC928" s="393">
        <f>'Raw Data'!I936</f>
        <v>3.6886999999999999</v>
      </c>
      <c r="AD928" s="12">
        <f t="shared" ref="AD928:AD930" si="774">LN(AC928/AC927)</f>
        <v>5.1096787170914273E-3</v>
      </c>
      <c r="AE928" s="15">
        <f t="shared" ref="AE928:AE930" si="775">_xlfn.STDEV.P(AD909:AD928)</f>
        <v>5.3254617590378682E-3</v>
      </c>
      <c r="AG928" s="424">
        <f>'Raw Data'!M936</f>
        <v>43395</v>
      </c>
      <c r="AH928" s="423">
        <f>'Raw Data'!N936</f>
        <v>2654.8762000000002</v>
      </c>
      <c r="AI928" s="14">
        <f t="shared" si="761"/>
        <v>4.0122250700548617E-2</v>
      </c>
      <c r="AJ928" s="15">
        <f t="shared" si="762"/>
        <v>2.5279392827925587E-2</v>
      </c>
      <c r="AK928" s="423">
        <f>'Raw Data'!R936+'Raw Data'!S936</f>
        <v>77346296.997800007</v>
      </c>
      <c r="AM928" s="336">
        <f>'Raw Data'!V936</f>
        <v>43306</v>
      </c>
      <c r="AN928" s="335">
        <f>IF('Raw Data'!W936=0,AN927,'Raw Data'!W936)</f>
        <v>6.7784000000000004</v>
      </c>
      <c r="AO928" s="15">
        <f t="shared" ref="AO928:AO936" si="776">LN(AN928/AN927)</f>
        <v>-4.6510342593036021E-3</v>
      </c>
      <c r="AP928" s="15">
        <f t="shared" ref="AP928:AP936" si="777">_xlfn.STDEV.P(AO909:AO928)</f>
        <v>3.7588619571551989E-3</v>
      </c>
      <c r="AQ928" s="335">
        <f>IF('Raw Data'!Y936=0,AQ927,'Raw Data'!Y936)</f>
        <v>6.7564500000000001</v>
      </c>
      <c r="AR928" s="335">
        <f>IF('Raw Data'!X936=0,AR927,'Raw Data'!X936)</f>
        <v>6.7588999999999997</v>
      </c>
      <c r="AS928" s="335">
        <f t="shared" ref="AS928:AS936" si="778">AR928-AQ928</f>
        <v>2.4499999999996191E-3</v>
      </c>
      <c r="AT928" s="335">
        <f t="shared" ref="AT928:AT936" si="779">AQ928-AN928</f>
        <v>-2.1950000000000358E-2</v>
      </c>
      <c r="AV928" s="663">
        <f>'Raw Data'!AB928</f>
        <v>43628</v>
      </c>
      <c r="AW928" s="662">
        <f>'Raw Data'!AC928</f>
        <v>262.67</v>
      </c>
      <c r="AX928" s="662">
        <f t="shared" si="766"/>
        <v>253.99</v>
      </c>
    </row>
    <row r="929" spans="1:50">
      <c r="A929" s="441">
        <f>'Raw Data'!M937</f>
        <v>43396</v>
      </c>
      <c r="B929" s="13">
        <f>'Raw Data'!N937</f>
        <v>2594.8254999999999</v>
      </c>
      <c r="C929" s="14">
        <f t="shared" si="767"/>
        <v>-2.287875494937635E-2</v>
      </c>
      <c r="D929" s="15">
        <f t="shared" si="768"/>
        <v>2.5958351557643786E-2</v>
      </c>
      <c r="E929" s="440">
        <f>'Raw Data'!Q937</f>
        <v>3319.27</v>
      </c>
      <c r="F929" s="14">
        <f t="shared" si="769"/>
        <v>-2.3574566089942416E-2</v>
      </c>
      <c r="G929" s="15">
        <f t="shared" si="770"/>
        <v>2.1878457010144823E-2</v>
      </c>
      <c r="H929" s="13">
        <f t="shared" si="771"/>
        <v>0.84282921284739343</v>
      </c>
      <c r="J929" s="390">
        <f>'Raw Data'!A937</f>
        <v>43355</v>
      </c>
      <c r="K929" s="389">
        <f>'Raw Data'!H937</f>
        <v>2.8715999999999999</v>
      </c>
      <c r="L929" s="389">
        <f>'Raw Data'!J937</f>
        <v>0</v>
      </c>
      <c r="M929" s="389">
        <f t="shared" si="772"/>
        <v>-2.8715999999999999</v>
      </c>
      <c r="O929" s="376">
        <f>'Raw Data'!A939</f>
        <v>43357</v>
      </c>
      <c r="P929" s="375">
        <f>'Raw Data'!B939</f>
        <v>2.83</v>
      </c>
      <c r="Q929" s="375">
        <f>'Raw Data'!C939</f>
        <v>2.2309000000000001</v>
      </c>
      <c r="R929" s="375">
        <f t="shared" si="757"/>
        <v>0.59909999999999997</v>
      </c>
      <c r="S929" s="375">
        <f>'Raw Data'!D939</f>
        <v>2.5908000000000002</v>
      </c>
      <c r="T929" s="15">
        <f t="shared" si="758"/>
        <v>-1.4598799421152523E-2</v>
      </c>
      <c r="U929" s="15">
        <f t="shared" si="759"/>
        <v>3.4467690851384299E-2</v>
      </c>
      <c r="V929" s="375">
        <f>'Raw Data'!F939</f>
        <v>2.6183999999999998</v>
      </c>
      <c r="W929" s="375">
        <f t="shared" si="760"/>
        <v>-2.7599999999999625E-2</v>
      </c>
      <c r="Y929" s="394">
        <f>'Raw Data'!A937</f>
        <v>43355</v>
      </c>
      <c r="Z929" s="393">
        <f>'Raw Data'!G937</f>
        <v>4.4907000000000004</v>
      </c>
      <c r="AA929" s="393">
        <f>'Raw Data'!H937</f>
        <v>2.8715999999999999</v>
      </c>
      <c r="AB929" s="393">
        <f t="shared" si="773"/>
        <v>1.6191000000000004</v>
      </c>
      <c r="AC929" s="393">
        <f>'Raw Data'!I937</f>
        <v>3.6945999999999999</v>
      </c>
      <c r="AD929" s="12">
        <f t="shared" si="774"/>
        <v>1.5982016864651589E-3</v>
      </c>
      <c r="AE929" s="15">
        <f t="shared" si="775"/>
        <v>5.1907981316220691E-3</v>
      </c>
      <c r="AG929" s="424">
        <f>'Raw Data'!M937</f>
        <v>43396</v>
      </c>
      <c r="AH929" s="423">
        <f>'Raw Data'!N937</f>
        <v>2594.8254999999999</v>
      </c>
      <c r="AI929" s="14">
        <f t="shared" si="761"/>
        <v>-2.287875494937635E-2</v>
      </c>
      <c r="AJ929" s="15">
        <f t="shared" si="762"/>
        <v>2.5958351557643786E-2</v>
      </c>
      <c r="AK929" s="423">
        <f>'Raw Data'!R937+'Raw Data'!S937</f>
        <v>77431602.965499997</v>
      </c>
      <c r="AM929" s="336">
        <f>'Raw Data'!V937</f>
        <v>43307</v>
      </c>
      <c r="AN929" s="335">
        <f>IF('Raw Data'!W937=0,AN928,'Raw Data'!W937)</f>
        <v>6.7824999999999998</v>
      </c>
      <c r="AO929" s="15">
        <f t="shared" si="776"/>
        <v>6.0467964883235644E-4</v>
      </c>
      <c r="AP929" s="15">
        <f t="shared" si="777"/>
        <v>3.690287180823891E-3</v>
      </c>
      <c r="AQ929" s="335">
        <f>IF('Raw Data'!Y937=0,AQ928,'Raw Data'!Y937)</f>
        <v>6.8255499999999998</v>
      </c>
      <c r="AR929" s="335">
        <f>IF('Raw Data'!X937=0,AR928,'Raw Data'!X937)</f>
        <v>6.8273000000000001</v>
      </c>
      <c r="AS929" s="335">
        <f t="shared" si="778"/>
        <v>1.7500000000003624E-3</v>
      </c>
      <c r="AT929" s="335">
        <f t="shared" si="779"/>
        <v>4.3050000000000033E-2</v>
      </c>
      <c r="AV929" s="663">
        <f>'Raw Data'!AB929</f>
        <v>43629</v>
      </c>
      <c r="AW929" s="662">
        <f>'Raw Data'!AC929</f>
        <v>234.91</v>
      </c>
      <c r="AX929" s="662">
        <f t="shared" si="766"/>
        <v>249.41200000000003</v>
      </c>
    </row>
    <row r="930" spans="1:50">
      <c r="A930" s="441">
        <f>'Raw Data'!M938</f>
        <v>43397</v>
      </c>
      <c r="B930" s="13">
        <f>'Raw Data'!N938</f>
        <v>2603.2950999999998</v>
      </c>
      <c r="C930" s="14">
        <f t="shared" si="767"/>
        <v>3.2587191205472742E-3</v>
      </c>
      <c r="D930" s="15">
        <f t="shared" si="768"/>
        <v>2.5999515533679907E-2</v>
      </c>
      <c r="E930" s="440">
        <f>'Raw Data'!Q938</f>
        <v>3386.22</v>
      </c>
      <c r="F930" s="14">
        <f t="shared" si="769"/>
        <v>1.9969375786947387E-2</v>
      </c>
      <c r="G930" s="15">
        <f t="shared" si="770"/>
        <v>2.2640269681831329E-2</v>
      </c>
      <c r="H930" s="13">
        <f t="shared" si="771"/>
        <v>0.87079582896469765</v>
      </c>
      <c r="J930" s="400">
        <f>'Raw Data'!A938</f>
        <v>43356</v>
      </c>
      <c r="K930" s="399">
        <f>'Raw Data'!H938</f>
        <v>2.8384999999999998</v>
      </c>
      <c r="L930" s="399">
        <f>'Raw Data'!J938</f>
        <v>0</v>
      </c>
      <c r="M930" s="399">
        <f t="shared" ref="M930:M939" si="780">L930-K930</f>
        <v>-2.8384999999999998</v>
      </c>
      <c r="O930" s="376">
        <f>'Raw Data'!A940</f>
        <v>43360</v>
      </c>
      <c r="P930" s="375">
        <f>'Raw Data'!B940</f>
        <v>2.8220000000000001</v>
      </c>
      <c r="Q930" s="375">
        <f>'Raw Data'!C940</f>
        <v>2.1876000000000002</v>
      </c>
      <c r="R930" s="375">
        <f t="shared" si="757"/>
        <v>0.63439999999999985</v>
      </c>
      <c r="S930" s="375">
        <f>'Raw Data'!D940</f>
        <v>2.6206</v>
      </c>
      <c r="T930" s="15">
        <f t="shared" si="758"/>
        <v>1.1436590861722775E-2</v>
      </c>
      <c r="U930" s="15">
        <f t="shared" si="759"/>
        <v>3.4158970073996979E-2</v>
      </c>
      <c r="V930" s="375">
        <f>'Raw Data'!F940</f>
        <v>2.6208999999999998</v>
      </c>
      <c r="W930" s="375">
        <f t="shared" si="760"/>
        <v>-2.9999999999974492E-4</v>
      </c>
      <c r="Y930" s="394">
        <f>'Raw Data'!A938</f>
        <v>43356</v>
      </c>
      <c r="Z930" s="393">
        <f>'Raw Data'!G938</f>
        <v>4.4786000000000001</v>
      </c>
      <c r="AA930" s="393">
        <f>'Raw Data'!H938</f>
        <v>2.8384999999999998</v>
      </c>
      <c r="AB930" s="393">
        <f t="shared" si="773"/>
        <v>1.6401000000000003</v>
      </c>
      <c r="AC930" s="393">
        <f>'Raw Data'!I938</f>
        <v>3.6876000000000002</v>
      </c>
      <c r="AD930" s="12">
        <f t="shared" si="774"/>
        <v>-1.8964542000976725E-3</v>
      </c>
      <c r="AE930" s="15">
        <f t="shared" si="775"/>
        <v>4.428714308271962E-3</v>
      </c>
      <c r="AG930" s="424">
        <f>'Raw Data'!M938</f>
        <v>43397</v>
      </c>
      <c r="AH930" s="423">
        <f>'Raw Data'!N938</f>
        <v>2603.2950999999998</v>
      </c>
      <c r="AI930" s="14">
        <f t="shared" si="761"/>
        <v>3.2587191205472742E-3</v>
      </c>
      <c r="AJ930" s="15">
        <f t="shared" si="762"/>
        <v>2.5999515533679907E-2</v>
      </c>
      <c r="AK930" s="423">
        <f>'Raw Data'!R938+'Raw Data'!S938</f>
        <v>77463003.425300002</v>
      </c>
      <c r="AM930" s="336">
        <f>'Raw Data'!V938</f>
        <v>43308</v>
      </c>
      <c r="AN930" s="335">
        <f>IF('Raw Data'!W938=0,AN929,'Raw Data'!W938)</f>
        <v>6.8246000000000002</v>
      </c>
      <c r="AO930" s="15">
        <f t="shared" si="776"/>
        <v>6.1879657439463265E-3</v>
      </c>
      <c r="AP930" s="15">
        <f t="shared" si="777"/>
        <v>3.8341807523950755E-3</v>
      </c>
      <c r="AQ930" s="335">
        <f>IF('Raw Data'!Y938=0,AQ929,'Raw Data'!Y938)</f>
        <v>6.8239999999999998</v>
      </c>
      <c r="AR930" s="335">
        <f>IF('Raw Data'!X938=0,AR929,'Raw Data'!X938)</f>
        <v>6.8295000000000003</v>
      </c>
      <c r="AS930" s="335">
        <f t="shared" si="778"/>
        <v>5.5000000000005045E-3</v>
      </c>
      <c r="AT930" s="335">
        <f t="shared" si="779"/>
        <v>-6.0000000000037801E-4</v>
      </c>
      <c r="AV930" s="663">
        <f>'Raw Data'!AB930</f>
        <v>43630</v>
      </c>
      <c r="AW930" s="662">
        <f>'Raw Data'!AC930</f>
        <v>227.3</v>
      </c>
      <c r="AX930" s="662">
        <f t="shared" si="766"/>
        <v>249.69400000000002</v>
      </c>
    </row>
    <row r="931" spans="1:50">
      <c r="A931" s="441">
        <f>'Raw Data'!M939</f>
        <v>43398</v>
      </c>
      <c r="B931" s="13">
        <f>'Raw Data'!N939</f>
        <v>2603.7995000000001</v>
      </c>
      <c r="C931" s="14">
        <f t="shared" si="767"/>
        <v>1.9373567807971952E-4</v>
      </c>
      <c r="D931" s="15">
        <f t="shared" si="768"/>
        <v>2.0216900153599567E-2</v>
      </c>
      <c r="E931" s="440">
        <f>'Raw Data'!Q939</f>
        <v>3422.46</v>
      </c>
      <c r="F931" s="14">
        <f t="shared" si="769"/>
        <v>1.0645335728903541E-2</v>
      </c>
      <c r="G931" s="15">
        <f t="shared" si="770"/>
        <v>1.8300787347347827E-2</v>
      </c>
      <c r="H931" s="13">
        <f t="shared" si="771"/>
        <v>0.9052222253810468</v>
      </c>
      <c r="J931" s="400">
        <f>'Raw Data'!A939</f>
        <v>43357</v>
      </c>
      <c r="K931" s="399">
        <f>'Raw Data'!H939</f>
        <v>2.8435999999999999</v>
      </c>
      <c r="L931" s="399">
        <f>'Raw Data'!J939</f>
        <v>0</v>
      </c>
      <c r="M931" s="399">
        <f t="shared" si="780"/>
        <v>-2.8435999999999999</v>
      </c>
      <c r="O931" s="376">
        <f>'Raw Data'!A941</f>
        <v>43361</v>
      </c>
      <c r="P931" s="375">
        <f>'Raw Data'!B941</f>
        <v>2.82</v>
      </c>
      <c r="Q931" s="375">
        <f>'Raw Data'!C941</f>
        <v>2.1732999999999998</v>
      </c>
      <c r="R931" s="375">
        <f t="shared" si="757"/>
        <v>0.64670000000000005</v>
      </c>
      <c r="S931" s="375">
        <f>'Raw Data'!D941</f>
        <v>2.8401999999999998</v>
      </c>
      <c r="T931" s="15">
        <f t="shared" si="758"/>
        <v>8.0471173040427599E-2</v>
      </c>
      <c r="U931" s="15">
        <f t="shared" si="759"/>
        <v>3.6431017059100457E-2</v>
      </c>
      <c r="V931" s="375">
        <f>'Raw Data'!F941</f>
        <v>2.7103999999999999</v>
      </c>
      <c r="W931" s="375">
        <f t="shared" si="760"/>
        <v>0.12979999999999992</v>
      </c>
      <c r="Y931" s="400">
        <f>'Raw Data'!A939</f>
        <v>43357</v>
      </c>
      <c r="Z931" s="399">
        <f>'Raw Data'!G939</f>
        <v>4.4992000000000001</v>
      </c>
      <c r="AA931" s="399">
        <f>'Raw Data'!H939</f>
        <v>2.8435999999999999</v>
      </c>
      <c r="AB931" s="399">
        <f t="shared" ref="AB931:AB940" si="781">Z931-AA931</f>
        <v>1.6556000000000002</v>
      </c>
      <c r="AC931" s="399">
        <f>'Raw Data'!I939</f>
        <v>3.6726000000000001</v>
      </c>
      <c r="AD931" s="12">
        <f t="shared" ref="AD931:AD940" si="782">LN(AC931/AC930)</f>
        <v>-4.0759818393602074E-3</v>
      </c>
      <c r="AE931" s="15">
        <f t="shared" ref="AE931:AE940" si="783">_xlfn.STDEV.P(AD912:AD931)</f>
        <v>4.3478376349900807E-3</v>
      </c>
      <c r="AG931" s="424">
        <f>'Raw Data'!M939</f>
        <v>43398</v>
      </c>
      <c r="AH931" s="423">
        <f>'Raw Data'!N939</f>
        <v>2603.7995000000001</v>
      </c>
      <c r="AI931" s="14">
        <f t="shared" si="761"/>
        <v>1.9373567807971952E-4</v>
      </c>
      <c r="AJ931" s="15">
        <f t="shared" si="762"/>
        <v>2.0216900153599567E-2</v>
      </c>
      <c r="AK931" s="423">
        <f>'Raw Data'!R939+'Raw Data'!S939</f>
        <v>77378359.636800006</v>
      </c>
      <c r="AM931" s="336">
        <f>'Raw Data'!V939</f>
        <v>43311</v>
      </c>
      <c r="AN931" s="335">
        <f>IF('Raw Data'!W939=0,AN930,'Raw Data'!W939)</f>
        <v>6.8255999999999997</v>
      </c>
      <c r="AO931" s="15">
        <f t="shared" si="776"/>
        <v>1.46517999998368E-4</v>
      </c>
      <c r="AP931" s="15">
        <f t="shared" si="777"/>
        <v>3.8105132412067483E-3</v>
      </c>
      <c r="AQ931" s="335">
        <f>IF('Raw Data'!Y939=0,AQ930,'Raw Data'!Y939)</f>
        <v>6.8313499999999996</v>
      </c>
      <c r="AR931" s="335">
        <f>IF('Raw Data'!X939=0,AR930,'Raw Data'!X939)</f>
        <v>6.8295000000000003</v>
      </c>
      <c r="AS931" s="335">
        <f t="shared" si="778"/>
        <v>-1.8499999999992411E-3</v>
      </c>
      <c r="AT931" s="335">
        <f t="shared" si="779"/>
        <v>5.7499999999999218E-3</v>
      </c>
      <c r="AV931" s="663">
        <f>'Raw Data'!AB931</f>
        <v>43633</v>
      </c>
      <c r="AW931" s="662">
        <f>'Raw Data'!AC931</f>
        <v>221.06</v>
      </c>
      <c r="AX931" s="662">
        <f t="shared" si="766"/>
        <v>246.40799999999999</v>
      </c>
    </row>
    <row r="932" spans="1:50">
      <c r="A932" s="441">
        <f>'Raw Data'!M940</f>
        <v>43399</v>
      </c>
      <c r="B932" s="13">
        <f>'Raw Data'!N940</f>
        <v>2598.8467999999998</v>
      </c>
      <c r="C932" s="14">
        <f t="shared" si="767"/>
        <v>-1.9039162804844172E-3</v>
      </c>
      <c r="D932" s="15">
        <f t="shared" si="768"/>
        <v>2.0035872884635056E-2</v>
      </c>
      <c r="E932" s="440">
        <f>'Raw Data'!Q940</f>
        <v>3414.25</v>
      </c>
      <c r="F932" s="14">
        <f t="shared" si="769"/>
        <v>-2.4017411727336297E-3</v>
      </c>
      <c r="G932" s="15">
        <f t="shared" si="770"/>
        <v>1.7880718091290985E-2</v>
      </c>
      <c r="H932" s="13">
        <f t="shared" si="771"/>
        <v>0.89243519332782362</v>
      </c>
      <c r="J932" s="400">
        <f>'Raw Data'!A940</f>
        <v>43360</v>
      </c>
      <c r="K932" s="399">
        <f>'Raw Data'!H940</f>
        <v>2.8285</v>
      </c>
      <c r="L932" s="399">
        <f>'Raw Data'!J940</f>
        <v>0</v>
      </c>
      <c r="M932" s="399">
        <f t="shared" si="780"/>
        <v>-2.8285</v>
      </c>
      <c r="O932" s="376">
        <f>'Raw Data'!A942</f>
        <v>43362</v>
      </c>
      <c r="P932" s="375">
        <f>'Raw Data'!B942</f>
        <v>2.8180000000000001</v>
      </c>
      <c r="Q932" s="375">
        <f>'Raw Data'!C942</f>
        <v>2.1762999999999999</v>
      </c>
      <c r="R932" s="375">
        <f t="shared" si="757"/>
        <v>0.64170000000000016</v>
      </c>
      <c r="S932" s="375">
        <f>'Raw Data'!D942</f>
        <v>2.7303000000000002</v>
      </c>
      <c r="T932" s="15">
        <f t="shared" si="758"/>
        <v>-3.9462978959492793E-2</v>
      </c>
      <c r="U932" s="15">
        <f t="shared" si="759"/>
        <v>3.7838509276813856E-2</v>
      </c>
      <c r="V932" s="375">
        <f>'Raw Data'!F942</f>
        <v>2.6608000000000001</v>
      </c>
      <c r="W932" s="375">
        <f t="shared" si="760"/>
        <v>6.9500000000000117E-2</v>
      </c>
      <c r="Y932" s="400">
        <f>'Raw Data'!A940</f>
        <v>43360</v>
      </c>
      <c r="Z932" s="399">
        <f>'Raw Data'!G940</f>
        <v>4.4535999999999998</v>
      </c>
      <c r="AA932" s="399">
        <f>'Raw Data'!H940</f>
        <v>2.8285</v>
      </c>
      <c r="AB932" s="399">
        <f t="shared" si="781"/>
        <v>1.6250999999999998</v>
      </c>
      <c r="AC932" s="399">
        <f>'Raw Data'!I940</f>
        <v>3.6602999999999999</v>
      </c>
      <c r="AD932" s="12">
        <f t="shared" si="782"/>
        <v>-3.3547468356809533E-3</v>
      </c>
      <c r="AE932" s="15">
        <f t="shared" si="783"/>
        <v>4.3017889875437421E-3</v>
      </c>
      <c r="AG932" s="424">
        <f>'Raw Data'!M940</f>
        <v>43399</v>
      </c>
      <c r="AH932" s="423">
        <f>'Raw Data'!N940</f>
        <v>2598.8467999999998</v>
      </c>
      <c r="AI932" s="14">
        <f t="shared" si="761"/>
        <v>-1.9039162804844172E-3</v>
      </c>
      <c r="AJ932" s="15">
        <f t="shared" si="762"/>
        <v>2.0035872884635056E-2</v>
      </c>
      <c r="AK932" s="423">
        <f>'Raw Data'!R940+'Raw Data'!S940</f>
        <v>77196749.789900005</v>
      </c>
      <c r="AM932" s="336">
        <f>'Raw Data'!V940</f>
        <v>43312</v>
      </c>
      <c r="AN932" s="335">
        <f>IF('Raw Data'!W940=0,AN931,'Raw Data'!W940)</f>
        <v>6.8254999999999999</v>
      </c>
      <c r="AO932" s="15">
        <f t="shared" si="776"/>
        <v>-1.4650833999001911E-5</v>
      </c>
      <c r="AP932" s="15">
        <f t="shared" si="777"/>
        <v>3.8062757198566656E-3</v>
      </c>
      <c r="AQ932" s="335">
        <f>IF('Raw Data'!Y940=0,AQ931,'Raw Data'!Y940)</f>
        <v>6.80525</v>
      </c>
      <c r="AR932" s="335">
        <f>IF('Raw Data'!X940=0,AR931,'Raw Data'!X940)</f>
        <v>6.8094000000000001</v>
      </c>
      <c r="AS932" s="335">
        <f t="shared" si="778"/>
        <v>4.1500000000000981E-3</v>
      </c>
      <c r="AT932" s="335">
        <f t="shared" si="779"/>
        <v>-2.0249999999999879E-2</v>
      </c>
      <c r="AV932" s="663">
        <f>'Raw Data'!AB932</f>
        <v>43634</v>
      </c>
      <c r="AW932" s="662">
        <f>'Raw Data'!AC932</f>
        <v>281.72000000000003</v>
      </c>
      <c r="AX932" s="662">
        <f t="shared" si="766"/>
        <v>245.53200000000001</v>
      </c>
    </row>
    <row r="933" spans="1:50">
      <c r="A933" s="441">
        <f>'Raw Data'!M941</f>
        <v>43402</v>
      </c>
      <c r="B933" s="13">
        <f>'Raw Data'!N941</f>
        <v>2542.1033000000002</v>
      </c>
      <c r="C933" s="14">
        <f t="shared" si="767"/>
        <v>-2.2075998938559827E-2</v>
      </c>
      <c r="D933" s="15">
        <f t="shared" si="768"/>
        <v>2.0657432394066755E-2</v>
      </c>
      <c r="E933" s="440">
        <f>'Raw Data'!Q941</f>
        <v>3348.5</v>
      </c>
      <c r="F933" s="14">
        <f t="shared" si="769"/>
        <v>-1.9445365208428961E-2</v>
      </c>
      <c r="G933" s="15">
        <f t="shared" si="770"/>
        <v>1.8654357202349585E-2</v>
      </c>
      <c r="H933" s="13">
        <f t="shared" si="771"/>
        <v>0.90303368039619025</v>
      </c>
      <c r="J933" s="400">
        <f>'Raw Data'!A941</f>
        <v>43361</v>
      </c>
      <c r="K933" s="399">
        <f>'Raw Data'!H941</f>
        <v>2.8468</v>
      </c>
      <c r="L933" s="399">
        <f>'Raw Data'!J941</f>
        <v>0</v>
      </c>
      <c r="M933" s="399">
        <f t="shared" si="780"/>
        <v>-2.8468</v>
      </c>
      <c r="O933" s="400">
        <f>'Raw Data'!A943</f>
        <v>43363</v>
      </c>
      <c r="P933" s="399">
        <f>'Raw Data'!B943</f>
        <v>2.8119999999999998</v>
      </c>
      <c r="Q933" s="399">
        <f>'Raw Data'!C943</f>
        <v>2.1482999999999999</v>
      </c>
      <c r="R933" s="399">
        <f t="shared" ref="R933:R939" si="784">P933-Q933</f>
        <v>0.66369999999999996</v>
      </c>
      <c r="S933" s="399">
        <f>'Raw Data'!D943</f>
        <v>2.6871</v>
      </c>
      <c r="T933" s="15">
        <f t="shared" ref="T933:T939" si="785">LN(S933/S932)</f>
        <v>-1.5948948102160427E-2</v>
      </c>
      <c r="U933" s="15">
        <f t="shared" ref="U933:U939" si="786">_xlfn.STDEV.P(T916:T933)</f>
        <v>3.5050590469099689E-2</v>
      </c>
      <c r="V933" s="399">
        <f>'Raw Data'!F943</f>
        <v>2.6469</v>
      </c>
      <c r="W933" s="399">
        <f t="shared" ref="W933:W939" si="787">S933-V933</f>
        <v>4.0200000000000014E-2</v>
      </c>
      <c r="Y933" s="400">
        <f>'Raw Data'!A941</f>
        <v>43361</v>
      </c>
      <c r="Z933" s="399">
        <f>'Raw Data'!G941</f>
        <v>4.4523999999999999</v>
      </c>
      <c r="AA933" s="399">
        <f>'Raw Data'!H941</f>
        <v>2.8468</v>
      </c>
      <c r="AB933" s="399">
        <f t="shared" si="781"/>
        <v>1.6055999999999999</v>
      </c>
      <c r="AC933" s="399">
        <f>'Raw Data'!I941</f>
        <v>3.645</v>
      </c>
      <c r="AD933" s="12">
        <f t="shared" si="782"/>
        <v>-4.1887458066396455E-3</v>
      </c>
      <c r="AE933" s="15">
        <f t="shared" si="783"/>
        <v>4.1991290899551564E-3</v>
      </c>
      <c r="AG933" s="424">
        <f>'Raw Data'!M941</f>
        <v>43402</v>
      </c>
      <c r="AH933" s="423">
        <f>'Raw Data'!N941</f>
        <v>2542.1033000000002</v>
      </c>
      <c r="AI933" s="14">
        <f t="shared" si="761"/>
        <v>-2.2075998938559827E-2</v>
      </c>
      <c r="AJ933" s="15">
        <f t="shared" si="762"/>
        <v>2.0657432394066755E-2</v>
      </c>
      <c r="AK933" s="423">
        <f>'Raw Data'!R941+'Raw Data'!S941</f>
        <v>77267347.775200009</v>
      </c>
      <c r="AM933" s="336">
        <f>'Raw Data'!V941</f>
        <v>43313</v>
      </c>
      <c r="AN933" s="335">
        <f>IF('Raw Data'!W941=0,AN932,'Raw Data'!W941)</f>
        <v>6.7948000000000004</v>
      </c>
      <c r="AO933" s="15">
        <f t="shared" si="776"/>
        <v>-4.5079846978763136E-3</v>
      </c>
      <c r="AP933" s="15">
        <f t="shared" si="777"/>
        <v>3.577259675827036E-3</v>
      </c>
      <c r="AQ933" s="335">
        <f>IF('Raw Data'!Y941=0,AQ932,'Raw Data'!Y941)</f>
        <v>6.8262</v>
      </c>
      <c r="AR933" s="335">
        <f>IF('Raw Data'!X941=0,AR932,'Raw Data'!X941)</f>
        <v>6.8293999999999997</v>
      </c>
      <c r="AS933" s="335">
        <f t="shared" si="778"/>
        <v>3.1999999999996476E-3</v>
      </c>
      <c r="AT933" s="335">
        <f t="shared" si="779"/>
        <v>3.139999999999965E-2</v>
      </c>
      <c r="AV933" s="663">
        <f>'Raw Data'!AB933</f>
        <v>43635</v>
      </c>
      <c r="AW933" s="662">
        <f>'Raw Data'!AC933</f>
        <v>310.76</v>
      </c>
      <c r="AX933" s="662">
        <f t="shared" si="766"/>
        <v>255.15</v>
      </c>
    </row>
    <row r="934" spans="1:50">
      <c r="A934" s="441">
        <f>'Raw Data'!M942</f>
        <v>43403</v>
      </c>
      <c r="B934" s="13">
        <f>'Raw Data'!N942</f>
        <v>2568.0481</v>
      </c>
      <c r="C934" s="14">
        <f t="shared" si="767"/>
        <v>1.0154306946836018E-2</v>
      </c>
      <c r="D934" s="15">
        <f t="shared" si="768"/>
        <v>2.0739034544828672E-2</v>
      </c>
      <c r="E934" s="440">
        <f>'Raw Data'!Q942</f>
        <v>3402.82</v>
      </c>
      <c r="F934" s="14">
        <f t="shared" si="769"/>
        <v>1.6092015246988538E-2</v>
      </c>
      <c r="G934" s="15">
        <f t="shared" si="770"/>
        <v>1.9018637123528168E-2</v>
      </c>
      <c r="H934" s="13">
        <f t="shared" si="771"/>
        <v>0.91704544309515656</v>
      </c>
      <c r="J934" s="400">
        <f>'Raw Data'!A942</f>
        <v>43362</v>
      </c>
      <c r="K934" s="399">
        <f>'Raw Data'!H942</f>
        <v>2.8771</v>
      </c>
      <c r="L934" s="399">
        <f>'Raw Data'!J942</f>
        <v>0</v>
      </c>
      <c r="M934" s="399">
        <f t="shared" si="780"/>
        <v>-2.8771</v>
      </c>
      <c r="O934" s="400">
        <f>'Raw Data'!A944</f>
        <v>43364</v>
      </c>
      <c r="P934" s="399">
        <f>'Raw Data'!B944</f>
        <v>2.8149999999999999</v>
      </c>
      <c r="Q934" s="399">
        <f>'Raw Data'!C944</f>
        <v>2.1475</v>
      </c>
      <c r="R934" s="399">
        <f t="shared" si="784"/>
        <v>0.66749999999999998</v>
      </c>
      <c r="S934" s="399">
        <f>'Raw Data'!D944</f>
        <v>2.6585999999999999</v>
      </c>
      <c r="T934" s="15">
        <f t="shared" si="785"/>
        <v>-1.0662876715760604E-2</v>
      </c>
      <c r="U934" s="15">
        <f t="shared" si="786"/>
        <v>3.5103577439196038E-2</v>
      </c>
      <c r="V934" s="399">
        <f>'Raw Data'!F944</f>
        <v>2.6414</v>
      </c>
      <c r="W934" s="399">
        <f t="shared" si="787"/>
        <v>1.7199999999999882E-2</v>
      </c>
      <c r="Y934" s="400">
        <f>'Raw Data'!A942</f>
        <v>43362</v>
      </c>
      <c r="Z934" s="399">
        <f>'Raw Data'!G942</f>
        <v>4.4710999999999999</v>
      </c>
      <c r="AA934" s="399">
        <f>'Raw Data'!H942</f>
        <v>2.8771</v>
      </c>
      <c r="AB934" s="399">
        <f t="shared" si="781"/>
        <v>1.5939999999999999</v>
      </c>
      <c r="AC934" s="399">
        <f>'Raw Data'!I942</f>
        <v>3.6604999999999999</v>
      </c>
      <c r="AD934" s="12">
        <f t="shared" si="782"/>
        <v>4.2433846439388001E-3</v>
      </c>
      <c r="AE934" s="15">
        <f t="shared" si="783"/>
        <v>4.171266830817557E-3</v>
      </c>
      <c r="AG934" s="447">
        <f>'Raw Data'!M942</f>
        <v>43403</v>
      </c>
      <c r="AH934" s="446">
        <f>'Raw Data'!N942</f>
        <v>2568.0481</v>
      </c>
      <c r="AI934" s="14">
        <f t="shared" ref="AI934:AI946" si="788">LN(AH934/AH933)</f>
        <v>1.0154306946836018E-2</v>
      </c>
      <c r="AJ934" s="15">
        <f t="shared" ref="AJ934:AJ946" si="789">_xlfn.STDEV.P(AI925:AI934)</f>
        <v>2.0739034544828672E-2</v>
      </c>
      <c r="AK934" s="446">
        <f>'Raw Data'!R942+'Raw Data'!S942</f>
        <v>77085514.726400003</v>
      </c>
      <c r="AM934" s="336">
        <f>'Raw Data'!V942</f>
        <v>43314</v>
      </c>
      <c r="AN934" s="335">
        <f>IF('Raw Data'!W942=0,AN933,'Raw Data'!W942)</f>
        <v>6.83</v>
      </c>
      <c r="AO934" s="15">
        <f t="shared" si="776"/>
        <v>5.1670598196795776E-3</v>
      </c>
      <c r="AP934" s="15">
        <f t="shared" si="777"/>
        <v>3.6692608849839933E-3</v>
      </c>
      <c r="AQ934" s="335">
        <f>IF('Raw Data'!Y942=0,AQ933,'Raw Data'!Y942)</f>
        <v>6.8825500000000002</v>
      </c>
      <c r="AR934" s="335">
        <f>IF('Raw Data'!X942=0,AR933,'Raw Data'!X942)</f>
        <v>6.8851000000000004</v>
      </c>
      <c r="AS934" s="335">
        <f t="shared" si="778"/>
        <v>2.5500000000002743E-3</v>
      </c>
      <c r="AT934" s="335">
        <f t="shared" si="779"/>
        <v>5.2550000000000097E-2</v>
      </c>
      <c r="AV934" s="663">
        <f>'Raw Data'!AB934</f>
        <v>43636</v>
      </c>
      <c r="AW934" s="662">
        <f>'Raw Data'!AC934</f>
        <v>386.18</v>
      </c>
      <c r="AX934" s="662">
        <f t="shared" si="766"/>
        <v>285.40400000000005</v>
      </c>
    </row>
    <row r="935" spans="1:50">
      <c r="A935" s="441">
        <f>'Raw Data'!M943</f>
        <v>43404</v>
      </c>
      <c r="B935" s="13">
        <f>'Raw Data'!N943</f>
        <v>2602.7831999999999</v>
      </c>
      <c r="C935" s="14">
        <f t="shared" si="767"/>
        <v>1.3435217848597851E-2</v>
      </c>
      <c r="D935" s="15">
        <f t="shared" si="768"/>
        <v>2.1041764012450011E-2</v>
      </c>
      <c r="E935" s="440">
        <f>'Raw Data'!Q943</f>
        <v>3409.57</v>
      </c>
      <c r="F935" s="14">
        <f t="shared" si="769"/>
        <v>1.981684022487662E-3</v>
      </c>
      <c r="G935" s="15">
        <f t="shared" si="770"/>
        <v>1.9016703576679284E-2</v>
      </c>
      <c r="H935" s="13">
        <f t="shared" si="771"/>
        <v>0.90375994928122294</v>
      </c>
      <c r="J935" s="400">
        <f>'Raw Data'!A943</f>
        <v>43363</v>
      </c>
      <c r="K935" s="399">
        <f>'Raw Data'!H943</f>
        <v>2.9262000000000001</v>
      </c>
      <c r="L935" s="399">
        <f>'Raw Data'!J943</f>
        <v>0</v>
      </c>
      <c r="M935" s="399">
        <f t="shared" si="780"/>
        <v>-2.9262000000000001</v>
      </c>
      <c r="O935" s="400">
        <f>'Raw Data'!A945</f>
        <v>43368</v>
      </c>
      <c r="P935" s="399">
        <f>'Raw Data'!B945</f>
        <v>2.827</v>
      </c>
      <c r="Q935" s="399">
        <f>'Raw Data'!C945</f>
        <v>2.1503000000000001</v>
      </c>
      <c r="R935" s="399">
        <f t="shared" si="784"/>
        <v>0.67669999999999986</v>
      </c>
      <c r="S935" s="399">
        <f>'Raw Data'!D945</f>
        <v>2.8197000000000001</v>
      </c>
      <c r="T935" s="15">
        <f t="shared" si="785"/>
        <v>5.8830827860866665E-2</v>
      </c>
      <c r="U935" s="15">
        <f t="shared" si="786"/>
        <v>3.7759185495066322E-2</v>
      </c>
      <c r="V935" s="399">
        <f>'Raw Data'!F945</f>
        <v>2.6859999999999999</v>
      </c>
      <c r="W935" s="399">
        <f t="shared" si="787"/>
        <v>0.13370000000000015</v>
      </c>
      <c r="Y935" s="400">
        <f>'Raw Data'!A943</f>
        <v>43363</v>
      </c>
      <c r="Z935" s="399">
        <f>'Raw Data'!G943</f>
        <v>4.4893999999999998</v>
      </c>
      <c r="AA935" s="399">
        <f>'Raw Data'!H943</f>
        <v>2.9262000000000001</v>
      </c>
      <c r="AB935" s="399">
        <f t="shared" si="781"/>
        <v>1.5631999999999997</v>
      </c>
      <c r="AC935" s="399">
        <f>'Raw Data'!I943</f>
        <v>3.6840999999999999</v>
      </c>
      <c r="AD935" s="12">
        <f t="shared" si="782"/>
        <v>6.4265123283493231E-3</v>
      </c>
      <c r="AE935" s="15">
        <f t="shared" si="783"/>
        <v>4.3720101398234505E-3</v>
      </c>
      <c r="AG935" s="447">
        <f>'Raw Data'!M943</f>
        <v>43404</v>
      </c>
      <c r="AH935" s="446">
        <f>'Raw Data'!N943</f>
        <v>2602.7831999999999</v>
      </c>
      <c r="AI935" s="14">
        <f t="shared" si="788"/>
        <v>1.3435217848597851E-2</v>
      </c>
      <c r="AJ935" s="15">
        <f t="shared" si="789"/>
        <v>2.1041764012450011E-2</v>
      </c>
      <c r="AK935" s="446">
        <f>'Raw Data'!R943+'Raw Data'!S943</f>
        <v>77019268.353499994</v>
      </c>
      <c r="AM935" s="336">
        <f>'Raw Data'!V943</f>
        <v>43315</v>
      </c>
      <c r="AN935" s="335">
        <f>IF('Raw Data'!W943=0,AN934,'Raw Data'!W943)</f>
        <v>6.8620000000000001</v>
      </c>
      <c r="AO935" s="15">
        <f t="shared" si="776"/>
        <v>4.674270853559234E-3</v>
      </c>
      <c r="AP935" s="15">
        <f t="shared" si="777"/>
        <v>3.7368521989891859E-3</v>
      </c>
      <c r="AQ935" s="335">
        <f>IF('Raw Data'!Y943=0,AQ934,'Raw Data'!Y943)</f>
        <v>6.8475000000000001</v>
      </c>
      <c r="AR935" s="335">
        <f>IF('Raw Data'!X943=0,AR934,'Raw Data'!X943)</f>
        <v>6.8510999999999997</v>
      </c>
      <c r="AS935" s="335">
        <f t="shared" si="778"/>
        <v>3.5999999999996035E-3</v>
      </c>
      <c r="AT935" s="335">
        <f t="shared" si="779"/>
        <v>-1.4499999999999957E-2</v>
      </c>
      <c r="AV935" s="663">
        <f>'Raw Data'!AB935</f>
        <v>43637</v>
      </c>
      <c r="AW935" s="662">
        <f>'Raw Data'!AC935</f>
        <v>308.20999999999998</v>
      </c>
      <c r="AX935" s="662">
        <f t="shared" si="766"/>
        <v>301.58600000000001</v>
      </c>
    </row>
    <row r="936" spans="1:50">
      <c r="A936" s="441">
        <f>'Raw Data'!M944</f>
        <v>43405</v>
      </c>
      <c r="B936" s="13">
        <f>'Raw Data'!N944</f>
        <v>2606.2372</v>
      </c>
      <c r="C936" s="14">
        <f t="shared" si="767"/>
        <v>1.3261612514374613E-3</v>
      </c>
      <c r="D936" s="15">
        <f t="shared" si="768"/>
        <v>1.8290822530259356E-2</v>
      </c>
      <c r="E936" s="440">
        <f>'Raw Data'!Q944</f>
        <v>3381.84</v>
      </c>
      <c r="F936" s="14">
        <f t="shared" si="769"/>
        <v>-8.1662435646221339E-3</v>
      </c>
      <c r="G936" s="15">
        <f t="shared" si="770"/>
        <v>1.7877139523644156E-2</v>
      </c>
      <c r="H936" s="13">
        <f t="shared" si="771"/>
        <v>0.97738302878775274</v>
      </c>
      <c r="J936" s="400">
        <f>'Raw Data'!A944</f>
        <v>43364</v>
      </c>
      <c r="K936" s="399">
        <f>'Raw Data'!H944</f>
        <v>2.9639000000000002</v>
      </c>
      <c r="L936" s="399">
        <f>'Raw Data'!J944</f>
        <v>0</v>
      </c>
      <c r="M936" s="399">
        <f t="shared" si="780"/>
        <v>-2.9639000000000002</v>
      </c>
      <c r="O936" s="400">
        <f>'Raw Data'!A946</f>
        <v>43369</v>
      </c>
      <c r="P936" s="399">
        <f>'Raw Data'!B946</f>
        <v>2.83</v>
      </c>
      <c r="Q936" s="399">
        <f>'Raw Data'!C946</f>
        <v>2.1535000000000002</v>
      </c>
      <c r="R936" s="399">
        <f t="shared" si="784"/>
        <v>0.67649999999999988</v>
      </c>
      <c r="S936" s="399">
        <f>'Raw Data'!D946</f>
        <v>2.9548000000000001</v>
      </c>
      <c r="T936" s="15">
        <f t="shared" si="785"/>
        <v>4.6800470360217318E-2</v>
      </c>
      <c r="U936" s="15">
        <f t="shared" si="786"/>
        <v>3.888453229423635E-2</v>
      </c>
      <c r="V936" s="399">
        <f>'Raw Data'!F946</f>
        <v>2.6934999999999998</v>
      </c>
      <c r="W936" s="399">
        <f t="shared" si="787"/>
        <v>0.26130000000000031</v>
      </c>
      <c r="Y936" s="400">
        <f>'Raw Data'!A944</f>
        <v>43364</v>
      </c>
      <c r="Z936" s="399">
        <f>'Raw Data'!G944</f>
        <v>4.4970999999999997</v>
      </c>
      <c r="AA936" s="399">
        <f>'Raw Data'!H944</f>
        <v>2.9639000000000002</v>
      </c>
      <c r="AB936" s="399">
        <f t="shared" si="781"/>
        <v>1.5331999999999995</v>
      </c>
      <c r="AC936" s="399">
        <f>'Raw Data'!I944</f>
        <v>3.6953999999999998</v>
      </c>
      <c r="AD936" s="12">
        <f t="shared" si="782"/>
        <v>3.0625405060060555E-3</v>
      </c>
      <c r="AE936" s="15">
        <f t="shared" si="783"/>
        <v>4.4048595616174276E-3</v>
      </c>
      <c r="AG936" s="447">
        <f>'Raw Data'!M944</f>
        <v>43405</v>
      </c>
      <c r="AH936" s="446">
        <f>'Raw Data'!N944</f>
        <v>2606.2372</v>
      </c>
      <c r="AI936" s="14">
        <f t="shared" si="788"/>
        <v>1.3261612514374613E-3</v>
      </c>
      <c r="AJ936" s="15">
        <f t="shared" si="789"/>
        <v>1.8290822530259356E-2</v>
      </c>
      <c r="AK936" s="446">
        <f>'Raw Data'!R944+'Raw Data'!S944</f>
        <v>77004279.570800006</v>
      </c>
      <c r="AM936" s="336">
        <f>'Raw Data'!V944</f>
        <v>43318</v>
      </c>
      <c r="AN936" s="335">
        <f>IF('Raw Data'!W944=0,AN935,'Raw Data'!W944)</f>
        <v>6.8419999999999996</v>
      </c>
      <c r="AO936" s="15">
        <f t="shared" si="776"/>
        <v>-2.918857880845054E-3</v>
      </c>
      <c r="AP936" s="15">
        <f t="shared" si="777"/>
        <v>3.61381645923278E-3</v>
      </c>
      <c r="AQ936" s="335">
        <f>IF('Raw Data'!Y944=0,AQ935,'Raw Data'!Y944)</f>
        <v>6.8656499999999996</v>
      </c>
      <c r="AR936" s="335">
        <f>IF('Raw Data'!X944=0,AR935,'Raw Data'!X944)</f>
        <v>6.8712</v>
      </c>
      <c r="AS936" s="335">
        <f t="shared" si="778"/>
        <v>5.550000000000388E-3</v>
      </c>
      <c r="AT936" s="335">
        <f t="shared" si="779"/>
        <v>2.3649999999999949E-2</v>
      </c>
      <c r="AV936" s="663">
        <f>'Raw Data'!AB936</f>
        <v>43640</v>
      </c>
      <c r="AW936" s="662">
        <f>'Raw Data'!AC936</f>
        <v>244.52</v>
      </c>
      <c r="AX936" s="662">
        <f t="shared" si="766"/>
        <v>306.27800000000002</v>
      </c>
    </row>
    <row r="937" spans="1:50">
      <c r="A937" s="441">
        <f>'Raw Data'!M945</f>
        <v>43406</v>
      </c>
      <c r="B937" s="13">
        <f>'Raw Data'!N945</f>
        <v>2676.4762000000001</v>
      </c>
      <c r="C937" s="14">
        <f t="shared" si="767"/>
        <v>2.6593583319856406E-2</v>
      </c>
      <c r="D937" s="15">
        <f t="shared" si="768"/>
        <v>1.8425222505624061E-2</v>
      </c>
      <c r="E937" s="440">
        <f>'Raw Data'!Q945</f>
        <v>3457.75</v>
      </c>
      <c r="F937" s="14">
        <f t="shared" si="769"/>
        <v>2.2198148449858311E-2</v>
      </c>
      <c r="G937" s="15">
        <f t="shared" si="770"/>
        <v>1.6777699845019756E-2</v>
      </c>
      <c r="H937" s="13">
        <f t="shared" si="771"/>
        <v>0.91058329634274859</v>
      </c>
      <c r="J937" s="400">
        <f>'Raw Data'!A945</f>
        <v>43368</v>
      </c>
      <c r="K937" s="399">
        <f>'Raw Data'!H945</f>
        <v>2.9655</v>
      </c>
      <c r="L937" s="399">
        <f>'Raw Data'!J945</f>
        <v>0</v>
      </c>
      <c r="M937" s="399">
        <f t="shared" si="780"/>
        <v>-2.9655</v>
      </c>
      <c r="O937" s="400">
        <f>'Raw Data'!A947</f>
        <v>43370</v>
      </c>
      <c r="P937" s="399">
        <f>'Raw Data'!B947</f>
        <v>2.8380000000000001</v>
      </c>
      <c r="Q937" s="399">
        <f>'Raw Data'!C947</f>
        <v>2.1564999999999999</v>
      </c>
      <c r="R937" s="399">
        <f t="shared" si="784"/>
        <v>0.68150000000000022</v>
      </c>
      <c r="S937" s="399">
        <f>'Raw Data'!D947</f>
        <v>3.1549999999999998</v>
      </c>
      <c r="T937" s="15">
        <f t="shared" si="785"/>
        <v>6.5557529320730668E-2</v>
      </c>
      <c r="U937" s="15">
        <f t="shared" si="786"/>
        <v>4.0215512208532964E-2</v>
      </c>
      <c r="V937" s="399">
        <f>'Raw Data'!F947</f>
        <v>2.6957</v>
      </c>
      <c r="W937" s="399">
        <f t="shared" si="787"/>
        <v>0.45929999999999982</v>
      </c>
      <c r="Y937" s="400">
        <f>'Raw Data'!A945</f>
        <v>43368</v>
      </c>
      <c r="Z937" s="399">
        <f>'Raw Data'!G945</f>
        <v>4.4660000000000002</v>
      </c>
      <c r="AA937" s="399">
        <f>'Raw Data'!H945</f>
        <v>2.9655</v>
      </c>
      <c r="AB937" s="399">
        <f t="shared" si="781"/>
        <v>1.5005000000000002</v>
      </c>
      <c r="AC937" s="399">
        <f>'Raw Data'!I945</f>
        <v>3.7061000000000002</v>
      </c>
      <c r="AD937" s="12">
        <f t="shared" si="782"/>
        <v>2.8913078305831479E-3</v>
      </c>
      <c r="AE937" s="15">
        <f t="shared" si="783"/>
        <v>4.413434561740392E-3</v>
      </c>
      <c r="AG937" s="447">
        <f>'Raw Data'!M945</f>
        <v>43406</v>
      </c>
      <c r="AH937" s="446">
        <f>'Raw Data'!N945</f>
        <v>2676.4762000000001</v>
      </c>
      <c r="AI937" s="14">
        <f t="shared" si="788"/>
        <v>2.6593583319856406E-2</v>
      </c>
      <c r="AJ937" s="15">
        <f t="shared" si="789"/>
        <v>1.8425222505624061E-2</v>
      </c>
      <c r="AK937" s="446">
        <f>'Raw Data'!R945+'Raw Data'!S945</f>
        <v>76758631.98089999</v>
      </c>
      <c r="AM937" s="360">
        <f>'Raw Data'!V945</f>
        <v>43319</v>
      </c>
      <c r="AN937" s="359">
        <f>IF('Raw Data'!W945=0,AN936,'Raw Data'!W945)</f>
        <v>6.8339999999999996</v>
      </c>
      <c r="AO937" s="15">
        <f t="shared" ref="AO937:AO945" si="790">LN(AN937/AN936)</f>
        <v>-1.1699328623128655E-3</v>
      </c>
      <c r="AP937" s="15">
        <f t="shared" ref="AP937:AP945" si="791">_xlfn.STDEV.P(AO918:AO937)</f>
        <v>3.6629678127852523E-3</v>
      </c>
      <c r="AQ937" s="359">
        <f>IF('Raw Data'!Y945=0,AQ936,'Raw Data'!Y945)</f>
        <v>6.8216000000000001</v>
      </c>
      <c r="AR937" s="359">
        <f>IF('Raw Data'!X945=0,AR936,'Raw Data'!X945)</f>
        <v>6.8270999999999997</v>
      </c>
      <c r="AS937" s="359">
        <f t="shared" ref="AS937:AS945" si="792">AR937-AQ937</f>
        <v>5.4999999999996163E-3</v>
      </c>
      <c r="AT937" s="359">
        <f t="shared" ref="AT937:AT945" si="793">AQ937-AN937</f>
        <v>-1.2399999999999523E-2</v>
      </c>
      <c r="AV937" s="663">
        <f>'Raw Data'!AB937</f>
        <v>43641</v>
      </c>
      <c r="AW937" s="662">
        <f>'Raw Data'!AC937</f>
        <v>300.05</v>
      </c>
      <c r="AX937" s="662">
        <f t="shared" si="766"/>
        <v>309.94400000000002</v>
      </c>
    </row>
    <row r="938" spans="1:50">
      <c r="A938" s="441">
        <f>'Raw Data'!M946</f>
        <v>43409</v>
      </c>
      <c r="B938" s="13">
        <f>'Raw Data'!N946</f>
        <v>2665.4306000000001</v>
      </c>
      <c r="C938" s="14">
        <f t="shared" si="767"/>
        <v>-4.1354580509823137E-3</v>
      </c>
      <c r="D938" s="15">
        <f t="shared" si="768"/>
        <v>1.4258993917485158E-2</v>
      </c>
      <c r="E938" s="440">
        <f>'Raw Data'!Q946</f>
        <v>3421.13</v>
      </c>
      <c r="F938" s="14">
        <f t="shared" si="769"/>
        <v>-1.0647182664592128E-2</v>
      </c>
      <c r="G938" s="15">
        <f t="shared" si="770"/>
        <v>1.5437012528277335E-2</v>
      </c>
      <c r="H938" s="13">
        <f t="shared" si="771"/>
        <v>1.0826158295325188</v>
      </c>
      <c r="J938" s="400">
        <f>'Raw Data'!A946</f>
        <v>43369</v>
      </c>
      <c r="K938" s="399">
        <f>'Raw Data'!H946</f>
        <v>3.0108999999999999</v>
      </c>
      <c r="L938" s="399">
        <f>'Raw Data'!J946</f>
        <v>0</v>
      </c>
      <c r="M938" s="399">
        <f t="shared" si="780"/>
        <v>-3.0108999999999999</v>
      </c>
      <c r="O938" s="400">
        <f>'Raw Data'!A948</f>
        <v>43371</v>
      </c>
      <c r="P938" s="399">
        <f>'Raw Data'!B948</f>
        <v>2.843</v>
      </c>
      <c r="Q938" s="399">
        <f>'Raw Data'!C948</f>
        <v>2.1703999999999999</v>
      </c>
      <c r="R938" s="399">
        <f t="shared" si="784"/>
        <v>0.67260000000000009</v>
      </c>
      <c r="S938" s="399">
        <f>'Raw Data'!D948</f>
        <v>3.0343</v>
      </c>
      <c r="T938" s="15">
        <f t="shared" si="785"/>
        <v>-3.9007740587906251E-2</v>
      </c>
      <c r="U938" s="15">
        <f t="shared" si="786"/>
        <v>4.0958801942986858E-2</v>
      </c>
      <c r="V938" s="399">
        <f>'Raw Data'!F948</f>
        <v>2.6861000000000002</v>
      </c>
      <c r="W938" s="399">
        <f t="shared" si="787"/>
        <v>0.34819999999999984</v>
      </c>
      <c r="Y938" s="400">
        <f>'Raw Data'!A946</f>
        <v>43369</v>
      </c>
      <c r="Z938" s="399">
        <f>'Raw Data'!G946</f>
        <v>4.4782999999999999</v>
      </c>
      <c r="AA938" s="399">
        <f>'Raw Data'!H946</f>
        <v>3.0108999999999999</v>
      </c>
      <c r="AB938" s="399">
        <f t="shared" si="781"/>
        <v>1.4674</v>
      </c>
      <c r="AC938" s="399">
        <f>'Raw Data'!I946</f>
        <v>3.6766000000000001</v>
      </c>
      <c r="AD938" s="12">
        <f t="shared" si="782"/>
        <v>-7.9916987028642982E-3</v>
      </c>
      <c r="AE938" s="15">
        <f t="shared" si="783"/>
        <v>4.797381061688295E-3</v>
      </c>
      <c r="AG938" s="447">
        <f>'Raw Data'!M946</f>
        <v>43409</v>
      </c>
      <c r="AH938" s="446">
        <f>'Raw Data'!N946</f>
        <v>2665.4306000000001</v>
      </c>
      <c r="AI938" s="14">
        <f t="shared" si="788"/>
        <v>-4.1354580509823137E-3</v>
      </c>
      <c r="AJ938" s="15">
        <f t="shared" si="789"/>
        <v>1.4258993917485158E-2</v>
      </c>
      <c r="AK938" s="446">
        <f>'Raw Data'!R946+'Raw Data'!S946</f>
        <v>76930313.252299994</v>
      </c>
      <c r="AM938" s="360">
        <f>'Raw Data'!V946</f>
        <v>43320</v>
      </c>
      <c r="AN938" s="359">
        <f>IF('Raw Data'!W946=0,AN937,'Raw Data'!W946)</f>
        <v>6.8315999999999999</v>
      </c>
      <c r="AO938" s="15">
        <f t="shared" si="790"/>
        <v>-3.5124693020062951E-4</v>
      </c>
      <c r="AP938" s="15">
        <f t="shared" si="791"/>
        <v>3.4886250130665036E-3</v>
      </c>
      <c r="AQ938" s="359">
        <f>IF('Raw Data'!Y946=0,AQ937,'Raw Data'!Y946)</f>
        <v>6.8238000000000003</v>
      </c>
      <c r="AR938" s="359">
        <f>IF('Raw Data'!X946=0,AR937,'Raw Data'!X946)</f>
        <v>6.8262999999999998</v>
      </c>
      <c r="AS938" s="359">
        <f t="shared" si="792"/>
        <v>2.4999999999995026E-3</v>
      </c>
      <c r="AT938" s="359">
        <f t="shared" si="793"/>
        <v>-7.799999999999585E-3</v>
      </c>
      <c r="AV938" s="681">
        <f>'Raw Data'!AB938</f>
        <v>43642</v>
      </c>
      <c r="AW938" s="680">
        <f>'Raw Data'!AC938</f>
        <v>338.66</v>
      </c>
      <c r="AX938" s="680">
        <f t="shared" ref="AX938:AX944" si="794">AVERAGE(AW934:AW938)</f>
        <v>315.524</v>
      </c>
    </row>
    <row r="939" spans="1:50">
      <c r="A939" s="441">
        <f>'Raw Data'!M947</f>
        <v>43410</v>
      </c>
      <c r="B939" s="13">
        <f>'Raw Data'!N947</f>
        <v>2659.3564000000001</v>
      </c>
      <c r="C939" s="14">
        <f t="shared" si="767"/>
        <v>-2.2814819202213255E-3</v>
      </c>
      <c r="D939" s="15">
        <f t="shared" si="768"/>
        <v>1.2067260294242798E-2</v>
      </c>
      <c r="E939" s="440">
        <f>'Raw Data'!Q947</f>
        <v>3396.56</v>
      </c>
      <c r="F939" s="14">
        <f t="shared" si="769"/>
        <v>-7.2077511212639764E-3</v>
      </c>
      <c r="G939" s="15">
        <f t="shared" si="770"/>
        <v>1.3530133627898554E-2</v>
      </c>
      <c r="H939" s="13">
        <f t="shared" si="771"/>
        <v>1.1212266328881364</v>
      </c>
      <c r="J939" s="400">
        <f>'Raw Data'!A947</f>
        <v>43370</v>
      </c>
      <c r="K939" s="399">
        <f>'Raw Data'!H947</f>
        <v>2.9605000000000001</v>
      </c>
      <c r="L939" s="399">
        <f>'Raw Data'!J947</f>
        <v>0</v>
      </c>
      <c r="M939" s="399">
        <f t="shared" si="780"/>
        <v>-2.9605000000000001</v>
      </c>
      <c r="O939" s="400">
        <f>'Raw Data'!A949</f>
        <v>43372</v>
      </c>
      <c r="P939" s="399">
        <f>'Raw Data'!B949</f>
        <v>2.8460000000000001</v>
      </c>
      <c r="Q939" s="399">
        <f>'Raw Data'!C949</f>
        <v>2.2383999999999999</v>
      </c>
      <c r="R939" s="399">
        <f t="shared" si="784"/>
        <v>0.60760000000000014</v>
      </c>
      <c r="S939" s="399">
        <f>'Raw Data'!D949</f>
        <v>2.8620000000000001</v>
      </c>
      <c r="T939" s="15">
        <f t="shared" si="785"/>
        <v>-5.8460074271010985E-2</v>
      </c>
      <c r="U939" s="15">
        <f t="shared" si="786"/>
        <v>4.2475529394863501E-2</v>
      </c>
      <c r="V939" s="399">
        <f>'Raw Data'!F949</f>
        <v>2.7848000000000002</v>
      </c>
      <c r="W939" s="399">
        <f t="shared" si="787"/>
        <v>7.7199999999999935E-2</v>
      </c>
      <c r="Y939" s="400">
        <f>'Raw Data'!A947</f>
        <v>43370</v>
      </c>
      <c r="Z939" s="399">
        <f>'Raw Data'!G947</f>
        <v>4.468</v>
      </c>
      <c r="AA939" s="399">
        <f>'Raw Data'!H947</f>
        <v>2.9605000000000001</v>
      </c>
      <c r="AB939" s="399">
        <f t="shared" si="781"/>
        <v>1.5074999999999998</v>
      </c>
      <c r="AC939" s="399">
        <f>'Raw Data'!I947</f>
        <v>3.6720999999999999</v>
      </c>
      <c r="AD939" s="12">
        <f t="shared" si="782"/>
        <v>-1.2247065637364745E-3</v>
      </c>
      <c r="AE939" s="15">
        <f t="shared" si="783"/>
        <v>4.7223094406964568E-3</v>
      </c>
      <c r="AG939" s="447">
        <f>'Raw Data'!M947</f>
        <v>43410</v>
      </c>
      <c r="AH939" s="446">
        <f>'Raw Data'!N947</f>
        <v>2659.3564000000001</v>
      </c>
      <c r="AI939" s="14">
        <f t="shared" si="788"/>
        <v>-2.2814819202213255E-3</v>
      </c>
      <c r="AJ939" s="15">
        <f t="shared" si="789"/>
        <v>1.2067260294242798E-2</v>
      </c>
      <c r="AK939" s="446">
        <f>'Raw Data'!R947+'Raw Data'!S947</f>
        <v>77035916.968100011</v>
      </c>
      <c r="AM939" s="360">
        <f>'Raw Data'!V947</f>
        <v>43321</v>
      </c>
      <c r="AN939" s="359">
        <f>IF('Raw Data'!W947=0,AN938,'Raw Data'!W947)</f>
        <v>6.8282999999999996</v>
      </c>
      <c r="AO939" s="15">
        <f t="shared" si="790"/>
        <v>-4.83166064787997E-4</v>
      </c>
      <c r="AP939" s="15">
        <f t="shared" si="791"/>
        <v>3.4998590698549262E-3</v>
      </c>
      <c r="AQ939" s="359">
        <f>IF('Raw Data'!Y947=0,AQ938,'Raw Data'!Y947)</f>
        <v>6.84605</v>
      </c>
      <c r="AR939" s="359">
        <f>IF('Raw Data'!X947=0,AR938,'Raw Data'!X947)</f>
        <v>6.8470000000000004</v>
      </c>
      <c r="AS939" s="359">
        <f t="shared" si="792"/>
        <v>9.5000000000045048E-4</v>
      </c>
      <c r="AT939" s="359">
        <f t="shared" si="793"/>
        <v>1.7750000000000377E-2</v>
      </c>
      <c r="AV939" s="681">
        <f>'Raw Data'!AB939</f>
        <v>43643</v>
      </c>
      <c r="AW939" s="680">
        <f>'Raw Data'!AC939</f>
        <v>244.53</v>
      </c>
      <c r="AX939" s="680">
        <f t="shared" si="794"/>
        <v>287.19400000000002</v>
      </c>
    </row>
    <row r="940" spans="1:50">
      <c r="A940" s="441">
        <f>'Raw Data'!M948</f>
        <v>43411</v>
      </c>
      <c r="B940" s="13">
        <f>'Raw Data'!N948</f>
        <v>2641.3420000000001</v>
      </c>
      <c r="C940" s="14">
        <f t="shared" si="767"/>
        <v>-6.7970172966461224E-3</v>
      </c>
      <c r="D940" s="15">
        <f t="shared" si="768"/>
        <v>1.2373599678074608E-2</v>
      </c>
      <c r="E940" s="440">
        <f>'Raw Data'!Q948</f>
        <v>3382.64</v>
      </c>
      <c r="F940" s="14">
        <f t="shared" si="769"/>
        <v>-4.1066850257358792E-3</v>
      </c>
      <c r="G940" s="15">
        <f t="shared" si="770"/>
        <v>1.2254004497338333E-2</v>
      </c>
      <c r="H940" s="13">
        <f t="shared" si="771"/>
        <v>0.99033464926554948</v>
      </c>
      <c r="J940" s="424">
        <f>'Raw Data'!A948</f>
        <v>43371</v>
      </c>
      <c r="K940" s="423">
        <f>'Raw Data'!H948</f>
        <v>2.9765999999999999</v>
      </c>
      <c r="L940" s="423">
        <f>'Raw Data'!J948</f>
        <v>0</v>
      </c>
      <c r="M940" s="423">
        <f t="shared" ref="M940:M948" si="795">L940-K940</f>
        <v>-2.9765999999999999</v>
      </c>
      <c r="O940" s="428">
        <f>'Raw Data'!A950</f>
        <v>43373</v>
      </c>
      <c r="P940" s="427">
        <f>'Raw Data'!B950</f>
        <v>2.847</v>
      </c>
      <c r="Q940" s="427">
        <f>'Raw Data'!C950</f>
        <v>2.2774000000000001</v>
      </c>
      <c r="R940" s="427">
        <f t="shared" ref="R940:R950" si="796">P940-Q940</f>
        <v>0.56959999999999988</v>
      </c>
      <c r="S940" s="427">
        <f>'Raw Data'!D950</f>
        <v>3.0082</v>
      </c>
      <c r="T940" s="15">
        <f t="shared" ref="T940:T949" si="797">LN(S940/S939)</f>
        <v>4.9821212104716697E-2</v>
      </c>
      <c r="U940" s="15">
        <f t="shared" ref="U940:U949" si="798">_xlfn.STDEV.P(T923:T940)</f>
        <v>4.3008005659051621E-2</v>
      </c>
      <c r="V940" s="427">
        <f>'Raw Data'!F950</f>
        <v>2.7974999999999999</v>
      </c>
      <c r="W940" s="427">
        <f t="shared" ref="W940:W950" si="799">S940-V940</f>
        <v>0.21070000000000011</v>
      </c>
      <c r="Y940" s="400">
        <f>'Raw Data'!A948</f>
        <v>43371</v>
      </c>
      <c r="Z940" s="399">
        <f>'Raw Data'!G948</f>
        <v>4.4546999999999999</v>
      </c>
      <c r="AA940" s="399">
        <f>'Raw Data'!H948</f>
        <v>2.9765999999999999</v>
      </c>
      <c r="AB940" s="399">
        <f t="shared" si="781"/>
        <v>1.4781</v>
      </c>
      <c r="AC940" s="399">
        <f>'Raw Data'!I948</f>
        <v>3.6473</v>
      </c>
      <c r="AD940" s="12">
        <f t="shared" si="782"/>
        <v>-6.7765376681924424E-3</v>
      </c>
      <c r="AE940" s="15">
        <f t="shared" si="783"/>
        <v>4.9771676867618117E-3</v>
      </c>
      <c r="AG940" s="447">
        <f>'Raw Data'!M948</f>
        <v>43411</v>
      </c>
      <c r="AH940" s="446">
        <f>'Raw Data'!N948</f>
        <v>2641.3420000000001</v>
      </c>
      <c r="AI940" s="14">
        <f t="shared" si="788"/>
        <v>-6.7970172966461224E-3</v>
      </c>
      <c r="AJ940" s="15">
        <f t="shared" si="789"/>
        <v>1.2373599678074608E-2</v>
      </c>
      <c r="AK940" s="446">
        <f>'Raw Data'!R948+'Raw Data'!S948</f>
        <v>77050824.437600002</v>
      </c>
      <c r="AM940" s="360">
        <f>'Raw Data'!V948</f>
        <v>43322</v>
      </c>
      <c r="AN940" s="359">
        <f>IF('Raw Data'!W948=0,AN939,'Raw Data'!W948)</f>
        <v>6.8574000000000002</v>
      </c>
      <c r="AO940" s="15">
        <f t="shared" si="790"/>
        <v>4.2526204513588291E-3</v>
      </c>
      <c r="AP940" s="15">
        <f t="shared" si="791"/>
        <v>3.5320860169918604E-3</v>
      </c>
      <c r="AQ940" s="359">
        <f>IF('Raw Data'!Y948=0,AQ939,'Raw Data'!Y948)</f>
        <v>6.8688000000000002</v>
      </c>
      <c r="AR940" s="359">
        <f>IF('Raw Data'!X948=0,AR939,'Raw Data'!X948)</f>
        <v>6.8696000000000002</v>
      </c>
      <c r="AS940" s="359">
        <f t="shared" si="792"/>
        <v>7.9999999999991189E-4</v>
      </c>
      <c r="AT940" s="359">
        <f t="shared" si="793"/>
        <v>1.1400000000000077E-2</v>
      </c>
      <c r="AV940" s="681">
        <f>'Raw Data'!AB940</f>
        <v>43644</v>
      </c>
      <c r="AW940" s="680">
        <f>'Raw Data'!AC940</f>
        <v>235.61</v>
      </c>
      <c r="AX940" s="680">
        <f t="shared" si="794"/>
        <v>272.67399999999998</v>
      </c>
    </row>
    <row r="941" spans="1:50">
      <c r="A941" s="461">
        <f>'Raw Data'!M949</f>
        <v>43412</v>
      </c>
      <c r="B941" s="13">
        <f>'Raw Data'!N949</f>
        <v>2635.6322</v>
      </c>
      <c r="C941" s="14">
        <f t="shared" ref="C941:C953" si="800">LN(B941/B940)</f>
        <v>-2.1640440191239294E-3</v>
      </c>
      <c r="D941" s="15">
        <f t="shared" ref="D941:D953" si="801">_xlfn.STDEV.P(C932:C941)</f>
        <v>1.2417693819948967E-2</v>
      </c>
      <c r="E941" s="460">
        <f>'Raw Data'!Q949</f>
        <v>3404.5</v>
      </c>
      <c r="F941" s="14">
        <f t="shared" ref="F941:F953" si="802">LN(E941/E940)</f>
        <v>6.4416162297960778E-3</v>
      </c>
      <c r="G941" s="15">
        <f t="shared" ref="G941:G953" si="803">_xlfn.STDEV.P(F932:F941)</f>
        <v>1.1946217212030286E-2</v>
      </c>
      <c r="H941" s="13">
        <f t="shared" ref="H941:H953" si="804">G941/D941</f>
        <v>0.96203187042981719</v>
      </c>
      <c r="J941" s="424">
        <f>'Raw Data'!A949</f>
        <v>43372</v>
      </c>
      <c r="K941" s="423">
        <f>'Raw Data'!H949</f>
        <v>2.9658000000000002</v>
      </c>
      <c r="L941" s="423">
        <f>'Raw Data'!J949</f>
        <v>0</v>
      </c>
      <c r="M941" s="423">
        <f t="shared" si="795"/>
        <v>-2.9658000000000002</v>
      </c>
      <c r="O941" s="428">
        <f>'Raw Data'!A951</f>
        <v>43381</v>
      </c>
      <c r="P941" s="427">
        <f>'Raw Data'!B951</f>
        <v>2.8359999999999999</v>
      </c>
      <c r="Q941" s="427">
        <f>'Raw Data'!C951</f>
        <v>2.2747999999999999</v>
      </c>
      <c r="R941" s="427">
        <f t="shared" si="796"/>
        <v>0.56119999999999992</v>
      </c>
      <c r="S941" s="427">
        <f>'Raw Data'!D951</f>
        <v>2.7101000000000002</v>
      </c>
      <c r="T941" s="15">
        <f t="shared" si="797"/>
        <v>-0.10435635865916451</v>
      </c>
      <c r="U941" s="15">
        <f t="shared" si="798"/>
        <v>4.9669052652681824E-2</v>
      </c>
      <c r="V941" s="427">
        <f>'Raw Data'!F951</f>
        <v>2.6337999999999999</v>
      </c>
      <c r="W941" s="427">
        <f t="shared" si="799"/>
        <v>7.6300000000000257E-2</v>
      </c>
      <c r="Y941" s="424">
        <f>'Raw Data'!A949</f>
        <v>43372</v>
      </c>
      <c r="Z941" s="423">
        <f>'Raw Data'!G949</f>
        <v>4.4371999999999998</v>
      </c>
      <c r="AA941" s="423">
        <f>'Raw Data'!H949</f>
        <v>2.9658000000000002</v>
      </c>
      <c r="AB941" s="423">
        <f t="shared" ref="AB941:AB946" si="805">Z941-AA941</f>
        <v>1.4713999999999996</v>
      </c>
      <c r="AC941" s="423">
        <f>'Raw Data'!I949</f>
        <v>3.6343999999999999</v>
      </c>
      <c r="AD941" s="12">
        <f t="shared" ref="AD941:AD946" si="806">LN(AC941/AC940)</f>
        <v>-3.5431323716490016E-3</v>
      </c>
      <c r="AE941" s="15">
        <f t="shared" ref="AE941:AE946" si="807">_xlfn.STDEV.P(AD922:AD941)</f>
        <v>4.6363348751341498E-3</v>
      </c>
      <c r="AG941" s="447">
        <f>'Raw Data'!M949</f>
        <v>43412</v>
      </c>
      <c r="AH941" s="446">
        <f>'Raw Data'!N949</f>
        <v>2635.6322</v>
      </c>
      <c r="AI941" s="14">
        <f t="shared" si="788"/>
        <v>-2.1640440191239294E-3</v>
      </c>
      <c r="AJ941" s="15">
        <f t="shared" si="789"/>
        <v>1.2417693819948967E-2</v>
      </c>
      <c r="AK941" s="446">
        <f>'Raw Data'!R949+'Raw Data'!S949</f>
        <v>76987860.029700011</v>
      </c>
      <c r="AM941" s="360">
        <f>'Raw Data'!V949</f>
        <v>43325</v>
      </c>
      <c r="AN941" s="359">
        <f>IF('Raw Data'!W949=0,AN940,'Raw Data'!W949)</f>
        <v>6.8766999999999996</v>
      </c>
      <c r="AO941" s="15">
        <f t="shared" si="790"/>
        <v>2.8105245635755083E-3</v>
      </c>
      <c r="AP941" s="15">
        <f t="shared" si="791"/>
        <v>3.5091831230355738E-3</v>
      </c>
      <c r="AQ941" s="359">
        <f>IF('Raw Data'!Y949=0,AQ940,'Raw Data'!Y949)</f>
        <v>6.8955000000000002</v>
      </c>
      <c r="AR941" s="359">
        <f>IF('Raw Data'!X949=0,AR940,'Raw Data'!X949)</f>
        <v>6.8994999999999997</v>
      </c>
      <c r="AS941" s="359">
        <f t="shared" si="792"/>
        <v>3.9999999999995595E-3</v>
      </c>
      <c r="AT941" s="359">
        <f t="shared" si="793"/>
        <v>1.8800000000000594E-2</v>
      </c>
      <c r="AV941" s="681">
        <f>'Raw Data'!AB941</f>
        <v>43647</v>
      </c>
      <c r="AW941" s="680">
        <f>'Raw Data'!AC941</f>
        <v>293.64</v>
      </c>
      <c r="AX941" s="680">
        <f t="shared" si="794"/>
        <v>282.49799999999993</v>
      </c>
    </row>
    <row r="942" spans="1:50">
      <c r="A942" s="461">
        <f>'Raw Data'!M950</f>
        <v>43413</v>
      </c>
      <c r="B942" s="13">
        <f>'Raw Data'!N950</f>
        <v>2598.8715000000002</v>
      </c>
      <c r="C942" s="14">
        <f t="shared" si="800"/>
        <v>-1.4045764970873656E-2</v>
      </c>
      <c r="D942" s="15">
        <f t="shared" si="801"/>
        <v>1.3230326311454068E-2</v>
      </c>
      <c r="E942" s="460">
        <f>'Raw Data'!Q950</f>
        <v>3301.15</v>
      </c>
      <c r="F942" s="14">
        <f t="shared" si="802"/>
        <v>-3.0827193326706526E-2</v>
      </c>
      <c r="G942" s="15">
        <f t="shared" si="803"/>
        <v>1.5036474922197363E-2</v>
      </c>
      <c r="H942" s="13">
        <f t="shared" si="804"/>
        <v>1.1365158022731181</v>
      </c>
      <c r="J942" s="424">
        <f>'Raw Data'!A950</f>
        <v>43373</v>
      </c>
      <c r="K942" s="423">
        <f>'Raw Data'!H950</f>
        <v>2.9554999999999998</v>
      </c>
      <c r="L942" s="423">
        <f>'Raw Data'!J950</f>
        <v>0</v>
      </c>
      <c r="M942" s="423">
        <f t="shared" si="795"/>
        <v>-2.9554999999999998</v>
      </c>
      <c r="O942" s="428">
        <f>'Raw Data'!A952</f>
        <v>43382</v>
      </c>
      <c r="P942" s="427">
        <f>'Raw Data'!B952</f>
        <v>2.8159999999999998</v>
      </c>
      <c r="Q942" s="427">
        <f>'Raw Data'!C952</f>
        <v>2.1796000000000002</v>
      </c>
      <c r="R942" s="427">
        <f t="shared" si="796"/>
        <v>0.63639999999999963</v>
      </c>
      <c r="S942" s="427">
        <f>'Raw Data'!D952</f>
        <v>2.6697000000000002</v>
      </c>
      <c r="T942" s="15">
        <f t="shared" si="797"/>
        <v>-1.5019428031022125E-2</v>
      </c>
      <c r="U942" s="15">
        <f t="shared" si="798"/>
        <v>4.6553216120909589E-2</v>
      </c>
      <c r="V942" s="427">
        <f>'Raw Data'!F952</f>
        <v>2.6063999999999998</v>
      </c>
      <c r="W942" s="427">
        <f t="shared" si="799"/>
        <v>6.3300000000000356E-2</v>
      </c>
      <c r="Y942" s="424">
        <f>'Raw Data'!A950</f>
        <v>43373</v>
      </c>
      <c r="Z942" s="423">
        <f>'Raw Data'!G950</f>
        <v>4.4759000000000002</v>
      </c>
      <c r="AA942" s="423">
        <f>'Raw Data'!H950</f>
        <v>2.9554999999999998</v>
      </c>
      <c r="AB942" s="423">
        <f t="shared" si="805"/>
        <v>1.5204000000000004</v>
      </c>
      <c r="AC942" s="423">
        <f>'Raw Data'!I950</f>
        <v>3.6581999999999999</v>
      </c>
      <c r="AD942" s="12">
        <f t="shared" si="806"/>
        <v>6.5271876966319165E-3</v>
      </c>
      <c r="AE942" s="15">
        <f t="shared" si="807"/>
        <v>4.6919779790488211E-3</v>
      </c>
      <c r="AG942" s="447">
        <f>'Raw Data'!M950</f>
        <v>43413</v>
      </c>
      <c r="AH942" s="446">
        <f>'Raw Data'!N950</f>
        <v>2598.8715000000002</v>
      </c>
      <c r="AI942" s="14">
        <f t="shared" si="788"/>
        <v>-1.4045764970873656E-2</v>
      </c>
      <c r="AJ942" s="15">
        <f t="shared" si="789"/>
        <v>1.3230326311454068E-2</v>
      </c>
      <c r="AK942" s="446">
        <f>'Raw Data'!R950+'Raw Data'!S950</f>
        <v>76932086.629700005</v>
      </c>
      <c r="AM942" s="360">
        <f>'Raw Data'!V950</f>
        <v>43326</v>
      </c>
      <c r="AN942" s="359">
        <f>IF('Raw Data'!W950=0,AN941,'Raw Data'!W950)</f>
        <v>6.883</v>
      </c>
      <c r="AO942" s="15">
        <f t="shared" si="790"/>
        <v>9.157177031815588E-4</v>
      </c>
      <c r="AP942" s="15">
        <f t="shared" si="791"/>
        <v>3.4772601879850132E-3</v>
      </c>
      <c r="AQ942" s="359">
        <f>IF('Raw Data'!Y950=0,AQ941,'Raw Data'!Y950)</f>
        <v>6.8965500000000004</v>
      </c>
      <c r="AR942" s="359">
        <f>IF('Raw Data'!X950=0,AR941,'Raw Data'!X950)</f>
        <v>6.8944000000000001</v>
      </c>
      <c r="AS942" s="359">
        <f t="shared" si="792"/>
        <v>-2.1500000000003183E-3</v>
      </c>
      <c r="AT942" s="359">
        <f t="shared" si="793"/>
        <v>1.3550000000000395E-2</v>
      </c>
      <c r="AV942" s="681">
        <f>'Raw Data'!AB942</f>
        <v>43648</v>
      </c>
      <c r="AW942" s="680">
        <f>'Raw Data'!AC942</f>
        <v>318.58</v>
      </c>
      <c r="AX942" s="680">
        <f t="shared" si="794"/>
        <v>286.20400000000001</v>
      </c>
    </row>
    <row r="943" spans="1:50">
      <c r="A943" s="461">
        <f>'Raw Data'!M951</f>
        <v>43416</v>
      </c>
      <c r="B943" s="13">
        <f>'Raw Data'!N951</f>
        <v>2630.5194999999999</v>
      </c>
      <c r="C943" s="14">
        <f t="shared" si="800"/>
        <v>1.2104042856654496E-2</v>
      </c>
      <c r="D943" s="15">
        <f t="shared" si="801"/>
        <v>1.1369612883101848E-2</v>
      </c>
      <c r="E943" s="460">
        <f>'Raw Data'!Q951</f>
        <v>3312.24</v>
      </c>
      <c r="F943" s="14">
        <f t="shared" si="802"/>
        <v>3.3538050515792344E-3</v>
      </c>
      <c r="G943" s="15">
        <f t="shared" si="803"/>
        <v>1.4126953946635757E-2</v>
      </c>
      <c r="H943" s="13">
        <f t="shared" si="804"/>
        <v>1.2425184649542487</v>
      </c>
      <c r="J943" s="424">
        <f>'Raw Data'!A951</f>
        <v>43381</v>
      </c>
      <c r="K943" s="423">
        <f>'Raw Data'!H951</f>
        <v>2.9542999999999999</v>
      </c>
      <c r="L943" s="423">
        <f>'Raw Data'!J951</f>
        <v>0</v>
      </c>
      <c r="M943" s="423">
        <f t="shared" si="795"/>
        <v>-2.9542999999999999</v>
      </c>
      <c r="O943" s="428">
        <f>'Raw Data'!A953</f>
        <v>43383</v>
      </c>
      <c r="P943" s="427">
        <f>'Raw Data'!B953</f>
        <v>2.81</v>
      </c>
      <c r="Q943" s="427">
        <f>'Raw Data'!C953</f>
        <v>2.1968000000000001</v>
      </c>
      <c r="R943" s="427">
        <f t="shared" si="796"/>
        <v>0.61319999999999997</v>
      </c>
      <c r="S943" s="427">
        <f>'Raw Data'!D953</f>
        <v>2.6589999999999998</v>
      </c>
      <c r="T943" s="15">
        <f t="shared" si="797"/>
        <v>-4.01599428790652E-3</v>
      </c>
      <c r="U943" s="15">
        <f t="shared" si="798"/>
        <v>4.6552743816172262E-2</v>
      </c>
      <c r="V943" s="427">
        <f>'Raw Data'!F953</f>
        <v>2.5933999999999999</v>
      </c>
      <c r="W943" s="427">
        <f t="shared" si="799"/>
        <v>6.5599999999999881E-2</v>
      </c>
      <c r="Y943" s="424">
        <f>'Raw Data'!A951</f>
        <v>43381</v>
      </c>
      <c r="Z943" s="423">
        <f>'Raw Data'!G951</f>
        <v>4.4443000000000001</v>
      </c>
      <c r="AA943" s="423">
        <f>'Raw Data'!H951</f>
        <v>2.9542999999999999</v>
      </c>
      <c r="AB943" s="423">
        <f t="shared" si="805"/>
        <v>1.4900000000000002</v>
      </c>
      <c r="AC943" s="423">
        <f>'Raw Data'!I951</f>
        <v>3.6655000000000002</v>
      </c>
      <c r="AD943" s="12">
        <f t="shared" si="806"/>
        <v>1.9935285218158605E-3</v>
      </c>
      <c r="AE943" s="15">
        <f t="shared" si="807"/>
        <v>4.696784126681214E-3</v>
      </c>
      <c r="AG943" s="447">
        <f>'Raw Data'!M951</f>
        <v>43416</v>
      </c>
      <c r="AH943" s="446">
        <f>'Raw Data'!N951</f>
        <v>2630.5194999999999</v>
      </c>
      <c r="AI943" s="14">
        <f t="shared" si="788"/>
        <v>1.2104042856654496E-2</v>
      </c>
      <c r="AJ943" s="15">
        <f t="shared" si="789"/>
        <v>1.1369612883101848E-2</v>
      </c>
      <c r="AK943" s="446">
        <f>'Raw Data'!R951+'Raw Data'!S951</f>
        <v>77218883.681199998</v>
      </c>
      <c r="AM943" s="360">
        <f>'Raw Data'!V951</f>
        <v>43327</v>
      </c>
      <c r="AN943" s="359">
        <f>IF('Raw Data'!W951=0,AN942,'Raw Data'!W951)</f>
        <v>6.9048999999999996</v>
      </c>
      <c r="AO943" s="15">
        <f t="shared" si="790"/>
        <v>3.176701080926915E-3</v>
      </c>
      <c r="AP943" s="15">
        <f t="shared" si="791"/>
        <v>3.3910358848983262E-3</v>
      </c>
      <c r="AQ943" s="359">
        <f>IF('Raw Data'!Y951=0,AQ942,'Raw Data'!Y951)</f>
        <v>6.9466999999999999</v>
      </c>
      <c r="AR943" s="359">
        <f>IF('Raw Data'!X951=0,AR942,'Raw Data'!X951)</f>
        <v>6.9503000000000004</v>
      </c>
      <c r="AS943" s="359">
        <f t="shared" si="792"/>
        <v>3.6000000000004917E-3</v>
      </c>
      <c r="AT943" s="359">
        <f t="shared" si="793"/>
        <v>4.1800000000000281E-2</v>
      </c>
      <c r="AV943" s="681">
        <f>'Raw Data'!AB943</f>
        <v>43649</v>
      </c>
      <c r="AW943" s="680">
        <f>'Raw Data'!AC943</f>
        <v>329.9</v>
      </c>
      <c r="AX943" s="680">
        <f t="shared" si="794"/>
        <v>284.45199999999994</v>
      </c>
    </row>
    <row r="944" spans="1:50">
      <c r="A944" s="461">
        <f>'Raw Data'!M952</f>
        <v>43417</v>
      </c>
      <c r="B944" s="13">
        <f>'Raw Data'!N952</f>
        <v>2654.8795</v>
      </c>
      <c r="C944" s="14">
        <f t="shared" si="800"/>
        <v>9.217912399298955E-3</v>
      </c>
      <c r="D944" s="15">
        <f t="shared" si="801"/>
        <v>1.1317491895100503E-2</v>
      </c>
      <c r="E944" s="460">
        <f>'Raw Data'!Q952</f>
        <v>3324.4</v>
      </c>
      <c r="F944" s="14">
        <f t="shared" si="802"/>
        <v>3.6645090309771621E-3</v>
      </c>
      <c r="G944" s="15">
        <f t="shared" si="803"/>
        <v>1.30678156222588E-2</v>
      </c>
      <c r="H944" s="13">
        <f t="shared" si="804"/>
        <v>1.1546565037007923</v>
      </c>
      <c r="J944" s="424">
        <f>'Raw Data'!A952</f>
        <v>43382</v>
      </c>
      <c r="K944" s="423">
        <f>'Raw Data'!H952</f>
        <v>2.9348000000000001</v>
      </c>
      <c r="L944" s="423">
        <f>'Raw Data'!J952</f>
        <v>0</v>
      </c>
      <c r="M944" s="423">
        <f t="shared" si="795"/>
        <v>-2.9348000000000001</v>
      </c>
      <c r="O944" s="428">
        <f>'Raw Data'!A954</f>
        <v>43384</v>
      </c>
      <c r="P944" s="427">
        <f>'Raw Data'!B954</f>
        <v>2.8010000000000002</v>
      </c>
      <c r="Q944" s="427">
        <f>'Raw Data'!C954</f>
        <v>2.1341999999999999</v>
      </c>
      <c r="R944" s="427">
        <f t="shared" si="796"/>
        <v>0.66680000000000028</v>
      </c>
      <c r="S944" s="427">
        <f>'Raw Data'!D954</f>
        <v>2.6335999999999999</v>
      </c>
      <c r="T944" s="15">
        <f t="shared" si="797"/>
        <v>-9.5983807602691169E-3</v>
      </c>
      <c r="U944" s="15">
        <f t="shared" si="798"/>
        <v>4.6368407394392977E-2</v>
      </c>
      <c r="V944" s="427">
        <f>'Raw Data'!F954</f>
        <v>2.5952000000000002</v>
      </c>
      <c r="W944" s="427">
        <f t="shared" si="799"/>
        <v>3.8399999999999768E-2</v>
      </c>
      <c r="Y944" s="424">
        <f>'Raw Data'!A952</f>
        <v>43382</v>
      </c>
      <c r="Z944" s="423">
        <f>'Raw Data'!G952</f>
        <v>4.4341999999999997</v>
      </c>
      <c r="AA944" s="423">
        <f>'Raw Data'!H952</f>
        <v>2.9348000000000001</v>
      </c>
      <c r="AB944" s="423">
        <f t="shared" si="805"/>
        <v>1.4993999999999996</v>
      </c>
      <c r="AC944" s="423">
        <f>'Raw Data'!I952</f>
        <v>3.6446999999999998</v>
      </c>
      <c r="AD944" s="12">
        <f t="shared" si="806"/>
        <v>-5.6906941348352728E-3</v>
      </c>
      <c r="AE944" s="15">
        <f t="shared" si="807"/>
        <v>4.5936602259696487E-3</v>
      </c>
      <c r="AG944" s="447">
        <f>'Raw Data'!M952</f>
        <v>43417</v>
      </c>
      <c r="AH944" s="446">
        <f>'Raw Data'!N952</f>
        <v>2654.8795</v>
      </c>
      <c r="AI944" s="14">
        <f t="shared" si="788"/>
        <v>9.217912399298955E-3</v>
      </c>
      <c r="AJ944" s="15">
        <f t="shared" si="789"/>
        <v>1.1317491895100503E-2</v>
      </c>
      <c r="AK944" s="446">
        <f>'Raw Data'!R952+'Raw Data'!S952</f>
        <v>77354188.366300002</v>
      </c>
      <c r="AM944" s="360">
        <f>'Raw Data'!V952</f>
        <v>43328</v>
      </c>
      <c r="AN944" s="359">
        <f>IF('Raw Data'!W952=0,AN943,'Raw Data'!W952)</f>
        <v>6.8959999999999999</v>
      </c>
      <c r="AO944" s="15">
        <f t="shared" si="790"/>
        <v>-1.2897711357620588E-3</v>
      </c>
      <c r="AP944" s="15">
        <f t="shared" si="791"/>
        <v>2.9863927580137907E-3</v>
      </c>
      <c r="AQ944" s="359">
        <f>IF('Raw Data'!Y952=0,AQ943,'Raw Data'!Y952)</f>
        <v>6.8615000000000004</v>
      </c>
      <c r="AR944" s="359">
        <f>IF('Raw Data'!X952=0,AR943,'Raw Data'!X952)</f>
        <v>6.8733000000000004</v>
      </c>
      <c r="AS944" s="359">
        <f t="shared" si="792"/>
        <v>1.1800000000000033E-2</v>
      </c>
      <c r="AT944" s="359">
        <f t="shared" si="793"/>
        <v>-3.4499999999999531E-2</v>
      </c>
      <c r="AV944" s="681">
        <f>'Raw Data'!AB944</f>
        <v>43650</v>
      </c>
      <c r="AW944" s="680">
        <f>'Raw Data'!AC944</f>
        <v>339.49</v>
      </c>
      <c r="AX944" s="680">
        <f t="shared" si="794"/>
        <v>303.44400000000002</v>
      </c>
    </row>
    <row r="945" spans="1:50">
      <c r="A945" s="461">
        <f>'Raw Data'!M953</f>
        <v>43418</v>
      </c>
      <c r="B945" s="13">
        <f>'Raw Data'!N953</f>
        <v>2632.2424999999998</v>
      </c>
      <c r="C945" s="14">
        <f t="shared" si="800"/>
        <v>-8.5631231226563596E-3</v>
      </c>
      <c r="D945" s="15">
        <f t="shared" si="801"/>
        <v>1.1276472671162562E-2</v>
      </c>
      <c r="E945" s="460">
        <f>'Raw Data'!Q953</f>
        <v>3285.93</v>
      </c>
      <c r="F945" s="14">
        <f t="shared" si="802"/>
        <v>-1.163948980399456E-2</v>
      </c>
      <c r="G945" s="15">
        <f t="shared" si="803"/>
        <v>1.3255786410220282E-2</v>
      </c>
      <c r="H945" s="13">
        <f t="shared" si="804"/>
        <v>1.1755259642600331</v>
      </c>
      <c r="J945" s="424">
        <f>'Raw Data'!A953</f>
        <v>43383</v>
      </c>
      <c r="K945" s="423">
        <f>'Raw Data'!H953</f>
        <v>2.9302000000000001</v>
      </c>
      <c r="L945" s="423">
        <f>'Raw Data'!J953</f>
        <v>0</v>
      </c>
      <c r="M945" s="423">
        <f t="shared" si="795"/>
        <v>-2.9302000000000001</v>
      </c>
      <c r="O945" s="428">
        <f>'Raw Data'!A955</f>
        <v>43385</v>
      </c>
      <c r="P945" s="427">
        <f>'Raw Data'!B955</f>
        <v>2.8</v>
      </c>
      <c r="Q945" s="427">
        <f>'Raw Data'!C955</f>
        <v>2.1435</v>
      </c>
      <c r="R945" s="427">
        <f t="shared" si="796"/>
        <v>0.65649999999999986</v>
      </c>
      <c r="S945" s="427">
        <f>'Raw Data'!D955</f>
        <v>2.6074999999999999</v>
      </c>
      <c r="T945" s="15">
        <f t="shared" si="797"/>
        <v>-9.9598236078231612E-3</v>
      </c>
      <c r="U945" s="15">
        <f t="shared" si="798"/>
        <v>4.6129232543272412E-2</v>
      </c>
      <c r="V945" s="427">
        <f>'Raw Data'!F955</f>
        <v>2.5933000000000002</v>
      </c>
      <c r="W945" s="427">
        <f t="shared" si="799"/>
        <v>1.4199999999999768E-2</v>
      </c>
      <c r="Y945" s="424">
        <f>'Raw Data'!A953</f>
        <v>43383</v>
      </c>
      <c r="Z945" s="423">
        <f>'Raw Data'!G953</f>
        <v>4.4188000000000001</v>
      </c>
      <c r="AA945" s="423">
        <f>'Raw Data'!H953</f>
        <v>2.9302000000000001</v>
      </c>
      <c r="AB945" s="423">
        <f t="shared" si="805"/>
        <v>1.4885999999999999</v>
      </c>
      <c r="AC945" s="423">
        <f>'Raw Data'!I953</f>
        <v>3.6524000000000001</v>
      </c>
      <c r="AD945" s="12">
        <f t="shared" si="806"/>
        <v>2.1104282133788802E-3</v>
      </c>
      <c r="AE945" s="15">
        <f t="shared" si="807"/>
        <v>4.5256388092297824E-3</v>
      </c>
      <c r="AG945" s="447">
        <f>'Raw Data'!M953</f>
        <v>43418</v>
      </c>
      <c r="AH945" s="446">
        <f>'Raw Data'!N953</f>
        <v>2632.2424999999998</v>
      </c>
      <c r="AI945" s="14">
        <f t="shared" si="788"/>
        <v>-8.5631231226563596E-3</v>
      </c>
      <c r="AJ945" s="15">
        <f t="shared" si="789"/>
        <v>1.1276472671162562E-2</v>
      </c>
      <c r="AK945" s="446">
        <f>'Raw Data'!R953+'Raw Data'!S953</f>
        <v>77539873.938299999</v>
      </c>
      <c r="AM945" s="360">
        <f>'Raw Data'!V953</f>
        <v>43329</v>
      </c>
      <c r="AN945" s="359">
        <f>IF('Raw Data'!W953=0,AN944,'Raw Data'!W953)</f>
        <v>6.8815</v>
      </c>
      <c r="AO945" s="15">
        <f t="shared" si="790"/>
        <v>-2.1048819239417962E-3</v>
      </c>
      <c r="AP945" s="15">
        <f t="shared" si="791"/>
        <v>3.0572054767609544E-3</v>
      </c>
      <c r="AQ945" s="359">
        <f>IF('Raw Data'!Y953=0,AQ944,'Raw Data'!Y953)</f>
        <v>6.8349500000000001</v>
      </c>
      <c r="AR945" s="359">
        <f>IF('Raw Data'!X953=0,AR944,'Raw Data'!X953)</f>
        <v>6.8437000000000001</v>
      </c>
      <c r="AS945" s="359">
        <f t="shared" si="792"/>
        <v>8.7500000000000355E-3</v>
      </c>
      <c r="AT945" s="359">
        <f t="shared" si="793"/>
        <v>-4.6549999999999869E-2</v>
      </c>
      <c r="AV945" s="691">
        <f>'Raw Data'!AB945</f>
        <v>43651</v>
      </c>
      <c r="AW945" s="690">
        <f>'Raw Data'!AC945</f>
        <v>293.5</v>
      </c>
      <c r="AX945" s="690">
        <f t="shared" ref="AX945:AX967" si="808">AVERAGE(AW941:AW945)</f>
        <v>315.02200000000005</v>
      </c>
    </row>
    <row r="946" spans="1:50">
      <c r="A946" s="461">
        <f>'Raw Data'!M954</f>
        <v>43419</v>
      </c>
      <c r="B946" s="13">
        <f>'Raw Data'!N954</f>
        <v>2668.1704</v>
      </c>
      <c r="C946" s="14">
        <f t="shared" si="800"/>
        <v>1.3556849602628998E-2</v>
      </c>
      <c r="D946" s="15">
        <f t="shared" si="801"/>
        <v>1.1879091029867063E-2</v>
      </c>
      <c r="E946" s="460">
        <f>'Raw Data'!Q954</f>
        <v>3313.69</v>
      </c>
      <c r="F946" s="14">
        <f t="shared" si="802"/>
        <v>8.4126551894833732E-3</v>
      </c>
      <c r="G946" s="15">
        <f t="shared" si="803"/>
        <v>1.3624357478513604E-2</v>
      </c>
      <c r="H946" s="13">
        <f t="shared" si="804"/>
        <v>1.1469191913975989</v>
      </c>
      <c r="J946" s="424">
        <f>'Raw Data'!A954</f>
        <v>43384</v>
      </c>
      <c r="K946" s="423">
        <f>'Raw Data'!H954</f>
        <v>2.9359000000000002</v>
      </c>
      <c r="L946" s="423">
        <f>'Raw Data'!J954</f>
        <v>0</v>
      </c>
      <c r="M946" s="423">
        <f t="shared" si="795"/>
        <v>-2.9359000000000002</v>
      </c>
      <c r="O946" s="428">
        <f>'Raw Data'!A956</f>
        <v>43388</v>
      </c>
      <c r="P946" s="427">
        <f>'Raw Data'!B956</f>
        <v>2.8010000000000002</v>
      </c>
      <c r="Q946" s="427">
        <f>'Raw Data'!C956</f>
        <v>1.9797</v>
      </c>
      <c r="R946" s="427">
        <f t="shared" si="796"/>
        <v>0.82130000000000014</v>
      </c>
      <c r="S946" s="427">
        <f>'Raw Data'!D956</f>
        <v>2.6084999999999998</v>
      </c>
      <c r="T946" s="15">
        <f t="shared" si="797"/>
        <v>3.8343558751986328E-4</v>
      </c>
      <c r="U946" s="15">
        <f t="shared" si="798"/>
        <v>4.5604253986669813E-2</v>
      </c>
      <c r="V946" s="427">
        <f>'Raw Data'!F956</f>
        <v>2.6019000000000001</v>
      </c>
      <c r="W946" s="427">
        <f t="shared" si="799"/>
        <v>6.5999999999997172E-3</v>
      </c>
      <c r="Y946" s="424">
        <f>'Raw Data'!A954</f>
        <v>43384</v>
      </c>
      <c r="Z946" s="423">
        <f>'Raw Data'!G954</f>
        <v>4.4023000000000003</v>
      </c>
      <c r="AA946" s="423">
        <f>'Raw Data'!H954</f>
        <v>2.9359000000000002</v>
      </c>
      <c r="AB946" s="423">
        <f t="shared" si="805"/>
        <v>1.4664000000000001</v>
      </c>
      <c r="AC946" s="423">
        <f>'Raw Data'!I954</f>
        <v>3.6423000000000001</v>
      </c>
      <c r="AD946" s="12">
        <f t="shared" si="806"/>
        <v>-2.769135524145721E-3</v>
      </c>
      <c r="AE946" s="15">
        <f t="shared" si="807"/>
        <v>4.5646534397757333E-3</v>
      </c>
      <c r="AG946" s="447">
        <f>'Raw Data'!M954</f>
        <v>43419</v>
      </c>
      <c r="AH946" s="446">
        <f>'Raw Data'!N954</f>
        <v>2668.1704</v>
      </c>
      <c r="AI946" s="14">
        <f t="shared" si="788"/>
        <v>1.3556849602628998E-2</v>
      </c>
      <c r="AJ946" s="15">
        <f t="shared" si="789"/>
        <v>1.1879091029867063E-2</v>
      </c>
      <c r="AK946" s="446">
        <f>'Raw Data'!R954+'Raw Data'!S954</f>
        <v>77760701.572500005</v>
      </c>
      <c r="AM946" s="364">
        <f>'Raw Data'!V954</f>
        <v>43332</v>
      </c>
      <c r="AN946" s="363">
        <f>IF('Raw Data'!W954=0,AN945,'Raw Data'!W954)</f>
        <v>6.8525</v>
      </c>
      <c r="AO946" s="15">
        <f t="shared" ref="AO946:AO959" si="809">LN(AN946/AN945)</f>
        <v>-4.223102242646392E-3</v>
      </c>
      <c r="AP946" s="15">
        <f t="shared" ref="AP946:AP949" si="810">_xlfn.STDEV.P(AO927:AO946)</f>
        <v>3.2438258332381105E-3</v>
      </c>
      <c r="AQ946" s="363">
        <f>IF('Raw Data'!Y954=0,AQ945,'Raw Data'!Y954)</f>
        <v>6.8352500000000003</v>
      </c>
      <c r="AR946" s="363">
        <f>IF('Raw Data'!X954=0,AR945,'Raw Data'!X954)</f>
        <v>6.8425000000000002</v>
      </c>
      <c r="AS946" s="363">
        <f t="shared" ref="AS946:AS959" si="811">AR946-AQ946</f>
        <v>7.2499999999999787E-3</v>
      </c>
      <c r="AT946" s="363">
        <f t="shared" ref="AT946:AT959" si="812">AQ946-AN946</f>
        <v>-1.7249999999999766E-2</v>
      </c>
      <c r="AV946" s="691">
        <f>'Raw Data'!AB946</f>
        <v>43654</v>
      </c>
      <c r="AW946" s="690">
        <f>'Raw Data'!AC946</f>
        <v>299.19</v>
      </c>
      <c r="AX946" s="690">
        <f t="shared" si="808"/>
        <v>316.13200000000001</v>
      </c>
    </row>
    <row r="947" spans="1:50">
      <c r="A947" s="461">
        <f>'Raw Data'!M955</f>
        <v>43420</v>
      </c>
      <c r="B947" s="13">
        <f>'Raw Data'!N955</f>
        <v>2679.1097</v>
      </c>
      <c r="C947" s="14">
        <f t="shared" si="800"/>
        <v>4.0915437592224648E-3</v>
      </c>
      <c r="D947" s="15">
        <f t="shared" si="801"/>
        <v>8.807441397328775E-3</v>
      </c>
      <c r="E947" s="460">
        <f>'Raw Data'!Q955</f>
        <v>3315.06</v>
      </c>
      <c r="F947" s="14">
        <f t="shared" si="802"/>
        <v>4.1335093931924792E-4</v>
      </c>
      <c r="G947" s="15">
        <f t="shared" si="803"/>
        <v>1.107921202914007E-2</v>
      </c>
      <c r="H947" s="13">
        <f t="shared" si="804"/>
        <v>1.2579376381090999</v>
      </c>
      <c r="J947" s="424">
        <f>'Raw Data'!A955</f>
        <v>43385</v>
      </c>
      <c r="K947" s="423">
        <f>'Raw Data'!H955</f>
        <v>2.9108000000000001</v>
      </c>
      <c r="L947" s="423">
        <f>'Raw Data'!J955</f>
        <v>0</v>
      </c>
      <c r="M947" s="423">
        <f t="shared" si="795"/>
        <v>-2.9108000000000001</v>
      </c>
      <c r="O947" s="428">
        <f>'Raw Data'!A957</f>
        <v>43389</v>
      </c>
      <c r="P947" s="427">
        <f>'Raw Data'!B957</f>
        <v>2.8</v>
      </c>
      <c r="Q947" s="427">
        <f>'Raw Data'!C957</f>
        <v>2</v>
      </c>
      <c r="R947" s="427">
        <f t="shared" si="796"/>
        <v>0.79999999999999982</v>
      </c>
      <c r="S947" s="427">
        <f>'Raw Data'!D957</f>
        <v>2.6105</v>
      </c>
      <c r="T947" s="15">
        <f t="shared" si="797"/>
        <v>7.6643038815982429E-4</v>
      </c>
      <c r="U947" s="15">
        <f t="shared" si="798"/>
        <v>4.5474724209451201E-2</v>
      </c>
      <c r="V947" s="427">
        <f>'Raw Data'!F957</f>
        <v>2.5804999999999998</v>
      </c>
      <c r="W947" s="427">
        <f t="shared" si="799"/>
        <v>3.0000000000000249E-2</v>
      </c>
      <c r="Y947" s="434">
        <f>'Raw Data'!A955</f>
        <v>43385</v>
      </c>
      <c r="Z947" s="433">
        <f>'Raw Data'!G955</f>
        <v>4.4032999999999998</v>
      </c>
      <c r="AA947" s="433">
        <f>'Raw Data'!H955</f>
        <v>2.9108000000000001</v>
      </c>
      <c r="AB947" s="433">
        <f t="shared" ref="AB947:AB952" si="813">Z947-AA947</f>
        <v>1.4924999999999997</v>
      </c>
      <c r="AC947" s="433">
        <f>'Raw Data'!I955</f>
        <v>3.6305999999999998</v>
      </c>
      <c r="AD947" s="12">
        <f t="shared" ref="AD947:AD952" si="814">LN(AC947/AC946)</f>
        <v>-3.2174263617085431E-3</v>
      </c>
      <c r="AE947" s="15">
        <f t="shared" ref="AE947:AE949" si="815">_xlfn.STDEV.P(AD928:AD947)</f>
        <v>4.3255118989191689E-3</v>
      </c>
      <c r="AG947" s="474">
        <f>'Raw Data'!M955</f>
        <v>43420</v>
      </c>
      <c r="AH947" s="473">
        <f>'Raw Data'!N955</f>
        <v>2679.1097</v>
      </c>
      <c r="AI947" s="14">
        <f t="shared" ref="AI947:AI955" si="816">LN(AH947/AH946)</f>
        <v>4.0915437592224648E-3</v>
      </c>
      <c r="AJ947" s="15">
        <f t="shared" ref="AJ947:AJ955" si="817">_xlfn.STDEV.P(AI938:AI947)</f>
        <v>8.807441397328775E-3</v>
      </c>
      <c r="AK947" s="473">
        <f>'Raw Data'!R955+'Raw Data'!S955</f>
        <v>77631278.497999996</v>
      </c>
      <c r="AM947" s="364">
        <f>'Raw Data'!V955</f>
        <v>43333</v>
      </c>
      <c r="AN947" s="363">
        <f>IF('Raw Data'!W955=0,AN946,'Raw Data'!W955)</f>
        <v>6.8380000000000001</v>
      </c>
      <c r="AO947" s="15">
        <f t="shared" si="809"/>
        <v>-2.1182579776942187E-3</v>
      </c>
      <c r="AP947" s="15">
        <f t="shared" si="810"/>
        <v>3.1930592122467508E-3</v>
      </c>
      <c r="AQ947" s="363">
        <f>IF('Raw Data'!Y955=0,AQ946,'Raw Data'!Y955)</f>
        <v>6.8284500000000001</v>
      </c>
      <c r="AR947" s="363">
        <f>IF('Raw Data'!X955=0,AR946,'Raw Data'!X955)</f>
        <v>6.8353999999999999</v>
      </c>
      <c r="AS947" s="363">
        <f t="shared" si="811"/>
        <v>6.9499999999997897E-3</v>
      </c>
      <c r="AT947" s="363">
        <f t="shared" si="812"/>
        <v>-9.5499999999999474E-3</v>
      </c>
      <c r="AV947" s="691">
        <f>'Raw Data'!AB947</f>
        <v>43655</v>
      </c>
      <c r="AW947" s="690">
        <f>'Raw Data'!AC947</f>
        <v>293.58</v>
      </c>
      <c r="AX947" s="690">
        <f t="shared" si="808"/>
        <v>311.13199999999995</v>
      </c>
    </row>
    <row r="948" spans="1:50">
      <c r="A948" s="461">
        <f>'Raw Data'!M956</f>
        <v>43423</v>
      </c>
      <c r="B948" s="13">
        <f>'Raw Data'!N956</f>
        <v>2703.5115999999998</v>
      </c>
      <c r="C948" s="14">
        <f t="shared" si="800"/>
        <v>9.0669827258618874E-3</v>
      </c>
      <c r="D948" s="15">
        <f t="shared" si="801"/>
        <v>9.059752454782969E-3</v>
      </c>
      <c r="E948" s="460">
        <f>'Raw Data'!Q956</f>
        <v>3361.19</v>
      </c>
      <c r="F948" s="14">
        <f t="shared" si="802"/>
        <v>1.3819354918027556E-2</v>
      </c>
      <c r="G948" s="15">
        <f t="shared" si="803"/>
        <v>1.2047638238535736E-2</v>
      </c>
      <c r="H948" s="13">
        <f t="shared" si="804"/>
        <v>1.3297977288745184</v>
      </c>
      <c r="J948" s="424">
        <f>'Raw Data'!A956</f>
        <v>43388</v>
      </c>
      <c r="K948" s="423">
        <f>'Raw Data'!H956</f>
        <v>2.88</v>
      </c>
      <c r="L948" s="423">
        <f>'Raw Data'!J956</f>
        <v>0</v>
      </c>
      <c r="M948" s="423">
        <f t="shared" si="795"/>
        <v>-2.88</v>
      </c>
      <c r="O948" s="428">
        <f>'Raw Data'!A958</f>
        <v>43390</v>
      </c>
      <c r="P948" s="427">
        <f>'Raw Data'!B958</f>
        <v>2.8180000000000001</v>
      </c>
      <c r="Q948" s="427">
        <f>'Raw Data'!C958</f>
        <v>2.0032999999999999</v>
      </c>
      <c r="R948" s="427">
        <f t="shared" si="796"/>
        <v>0.8147000000000002</v>
      </c>
      <c r="S948" s="427">
        <f>'Raw Data'!D958</f>
        <v>2.6126999999999998</v>
      </c>
      <c r="T948" s="15">
        <f t="shared" si="797"/>
        <v>8.423955161964427E-4</v>
      </c>
      <c r="U948" s="15">
        <f t="shared" si="798"/>
        <v>4.5396833739970714E-2</v>
      </c>
      <c r="V948" s="427">
        <f>'Raw Data'!F958</f>
        <v>2.5861999999999998</v>
      </c>
      <c r="W948" s="427">
        <f t="shared" si="799"/>
        <v>2.6499999999999968E-2</v>
      </c>
      <c r="Y948" s="434">
        <f>'Raw Data'!A956</f>
        <v>43388</v>
      </c>
      <c r="Z948" s="433">
        <f>'Raw Data'!G956</f>
        <v>4.3593000000000002</v>
      </c>
      <c r="AA948" s="433">
        <f>'Raw Data'!H956</f>
        <v>2.88</v>
      </c>
      <c r="AB948" s="433">
        <f t="shared" si="813"/>
        <v>1.4793000000000003</v>
      </c>
      <c r="AC948" s="433">
        <f>'Raw Data'!I956</f>
        <v>3.6429</v>
      </c>
      <c r="AD948" s="12">
        <f t="shared" si="814"/>
        <v>3.3821438715522091E-3</v>
      </c>
      <c r="AE948" s="15">
        <f t="shared" si="815"/>
        <v>4.2280135812054042E-3</v>
      </c>
      <c r="AG948" s="474">
        <f>'Raw Data'!M956</f>
        <v>43423</v>
      </c>
      <c r="AH948" s="473">
        <f>'Raw Data'!N956</f>
        <v>2703.5115999999998</v>
      </c>
      <c r="AI948" s="14">
        <f t="shared" si="816"/>
        <v>9.0669827258618874E-3</v>
      </c>
      <c r="AJ948" s="15">
        <f t="shared" si="817"/>
        <v>9.059752454782969E-3</v>
      </c>
      <c r="AK948" s="473">
        <f>'Raw Data'!R956+'Raw Data'!S956</f>
        <v>77936239.184100002</v>
      </c>
      <c r="AM948" s="364">
        <f>'Raw Data'!V956</f>
        <v>43334</v>
      </c>
      <c r="AN948" s="363">
        <f>IF('Raw Data'!W956=0,AN947,'Raw Data'!W956)</f>
        <v>6.8460000000000001</v>
      </c>
      <c r="AO948" s="15">
        <f t="shared" si="809"/>
        <v>1.1692488908840704E-3</v>
      </c>
      <c r="AP948" s="15">
        <f t="shared" si="810"/>
        <v>2.9963779752619703E-3</v>
      </c>
      <c r="AQ948" s="363">
        <f>IF('Raw Data'!Y956=0,AQ947,'Raw Data'!Y956)</f>
        <v>6.8469499999999996</v>
      </c>
      <c r="AR948" s="363">
        <f>IF('Raw Data'!X956=0,AR947,'Raw Data'!X956)</f>
        <v>6.8529</v>
      </c>
      <c r="AS948" s="363">
        <f t="shared" si="811"/>
        <v>5.9500000000003439E-3</v>
      </c>
      <c r="AT948" s="363">
        <f t="shared" si="812"/>
        <v>9.4999999999956231E-4</v>
      </c>
      <c r="AV948" s="691">
        <f>'Raw Data'!AB948</f>
        <v>43656</v>
      </c>
      <c r="AW948" s="690">
        <f>'Raw Data'!AC948</f>
        <v>318.98</v>
      </c>
      <c r="AX948" s="690">
        <f t="shared" si="808"/>
        <v>308.94799999999998</v>
      </c>
    </row>
    <row r="949" spans="1:50">
      <c r="A949" s="461">
        <f>'Raw Data'!M957</f>
        <v>43424</v>
      </c>
      <c r="B949" s="13">
        <f>'Raw Data'!N957</f>
        <v>2645.8544999999999</v>
      </c>
      <c r="C949" s="14">
        <f t="shared" si="800"/>
        <v>-2.155744504625013E-2</v>
      </c>
      <c r="D949" s="15">
        <f t="shared" si="801"/>
        <v>1.1392289165317456E-2</v>
      </c>
      <c r="E949" s="460">
        <f>'Raw Data'!Q957</f>
        <v>3311.84</v>
      </c>
      <c r="F949" s="14">
        <f t="shared" si="802"/>
        <v>-1.4791151762226571E-2</v>
      </c>
      <c r="G949" s="15">
        <f t="shared" si="803"/>
        <v>1.2592549352739969E-2</v>
      </c>
      <c r="H949" s="13">
        <f t="shared" si="804"/>
        <v>1.1053572438344148</v>
      </c>
      <c r="J949" s="441">
        <f>'Raw Data'!A957</f>
        <v>43389</v>
      </c>
      <c r="K949" s="440">
        <f>'Raw Data'!H957</f>
        <v>2.8694000000000002</v>
      </c>
      <c r="L949" s="440">
        <f>'Raw Data'!J957</f>
        <v>0</v>
      </c>
      <c r="M949" s="440">
        <f t="shared" ref="M949:M955" si="818">L949-K949</f>
        <v>-2.8694000000000002</v>
      </c>
      <c r="O949" s="428">
        <f>'Raw Data'!A959</f>
        <v>43391</v>
      </c>
      <c r="P949" s="427">
        <f>'Raw Data'!B959</f>
        <v>2.8319999999999999</v>
      </c>
      <c r="Q949" s="427">
        <f>'Raw Data'!C959</f>
        <v>2.0215000000000001</v>
      </c>
      <c r="R949" s="427">
        <f t="shared" si="796"/>
        <v>0.81049999999999978</v>
      </c>
      <c r="S949" s="427">
        <f>'Raw Data'!D959</f>
        <v>2.6036000000000001</v>
      </c>
      <c r="T949" s="15">
        <f t="shared" si="797"/>
        <v>-3.4890666685712126E-3</v>
      </c>
      <c r="U949" s="15">
        <f t="shared" si="798"/>
        <v>4.0969144854598627E-2</v>
      </c>
      <c r="V949" s="427">
        <f>'Raw Data'!F959</f>
        <v>2.5821999999999998</v>
      </c>
      <c r="W949" s="427">
        <f t="shared" si="799"/>
        <v>2.1400000000000308E-2</v>
      </c>
      <c r="Y949" s="434">
        <f>'Raw Data'!A957</f>
        <v>43389</v>
      </c>
      <c r="Z949" s="433">
        <f>'Raw Data'!G957</f>
        <v>4.3810000000000002</v>
      </c>
      <c r="AA949" s="433">
        <f>'Raw Data'!H957</f>
        <v>2.8694000000000002</v>
      </c>
      <c r="AB949" s="433">
        <f t="shared" si="813"/>
        <v>1.5116000000000001</v>
      </c>
      <c r="AC949" s="433">
        <f>'Raw Data'!I957</f>
        <v>3.6271</v>
      </c>
      <c r="AD949" s="12">
        <f t="shared" si="814"/>
        <v>-4.346636829740601E-3</v>
      </c>
      <c r="AE949" s="15">
        <f t="shared" si="815"/>
        <v>4.2700493485148417E-3</v>
      </c>
      <c r="AG949" s="474">
        <f>'Raw Data'!M957</f>
        <v>43424</v>
      </c>
      <c r="AH949" s="473">
        <f>'Raw Data'!N957</f>
        <v>2645.8544999999999</v>
      </c>
      <c r="AI949" s="14">
        <f t="shared" si="816"/>
        <v>-2.155744504625013E-2</v>
      </c>
      <c r="AJ949" s="15">
        <f t="shared" si="817"/>
        <v>1.1392289165317456E-2</v>
      </c>
      <c r="AK949" s="473">
        <f>'Raw Data'!R957+'Raw Data'!S957</f>
        <v>78149326.752700001</v>
      </c>
      <c r="AM949" s="364">
        <f>'Raw Data'!V957</f>
        <v>43335</v>
      </c>
      <c r="AN949" s="363">
        <f>IF('Raw Data'!W957=0,AN948,'Raw Data'!W957)</f>
        <v>6.8689999999999998</v>
      </c>
      <c r="AO949" s="15">
        <f t="shared" si="809"/>
        <v>3.3539951237509277E-3</v>
      </c>
      <c r="AP949" s="15">
        <f t="shared" si="810"/>
        <v>3.060580482725588E-3</v>
      </c>
      <c r="AQ949" s="363">
        <f>IF('Raw Data'!Y957=0,AQ948,'Raw Data'!Y957)</f>
        <v>6.8936999999999999</v>
      </c>
      <c r="AR949" s="363">
        <f>IF('Raw Data'!X957=0,AR948,'Raw Data'!X957)</f>
        <v>6.8974000000000002</v>
      </c>
      <c r="AS949" s="363">
        <f t="shared" si="811"/>
        <v>3.7000000000002586E-3</v>
      </c>
      <c r="AT949" s="363">
        <f t="shared" si="812"/>
        <v>2.4700000000000166E-2</v>
      </c>
      <c r="AV949" s="691">
        <f>'Raw Data'!AB949</f>
        <v>43657</v>
      </c>
      <c r="AW949" s="690">
        <f>'Raw Data'!AC949</f>
        <v>380.1</v>
      </c>
      <c r="AX949" s="690">
        <f t="shared" si="808"/>
        <v>317.07</v>
      </c>
    </row>
    <row r="950" spans="1:50">
      <c r="A950" s="461">
        <f>'Raw Data'!M958</f>
        <v>43425</v>
      </c>
      <c r="B950" s="13">
        <f>'Raw Data'!N958</f>
        <v>2651.5052999999998</v>
      </c>
      <c r="C950" s="14">
        <f t="shared" si="800"/>
        <v>2.1334409429143238E-3</v>
      </c>
      <c r="D950" s="15">
        <f t="shared" si="801"/>
        <v>1.1212986494073374E-2</v>
      </c>
      <c r="E950" s="460">
        <f>'Raw Data'!Q958</f>
        <v>3314.79</v>
      </c>
      <c r="F950" s="14">
        <f t="shared" si="802"/>
        <v>8.9034703759719466E-4</v>
      </c>
      <c r="G950" s="15">
        <f t="shared" si="803"/>
        <v>1.2619025517114354E-2</v>
      </c>
      <c r="H950" s="13">
        <f t="shared" si="804"/>
        <v>1.1253938033176212</v>
      </c>
      <c r="J950" s="441">
        <f>'Raw Data'!A958</f>
        <v>43390</v>
      </c>
      <c r="K950" s="440">
        <f>'Raw Data'!H958</f>
        <v>2.8889</v>
      </c>
      <c r="L950" s="440">
        <f>'Raw Data'!J958</f>
        <v>0</v>
      </c>
      <c r="M950" s="440">
        <f t="shared" si="818"/>
        <v>-2.8889</v>
      </c>
      <c r="O950" s="328">
        <f>'Raw Data'!A961</f>
        <v>43395</v>
      </c>
      <c r="P950" s="327">
        <f>'Raw Data'!B960</f>
        <v>2.8420000000000001</v>
      </c>
      <c r="Q950" s="327">
        <f>'Raw Data'!C961</f>
        <v>2.1145999999999998</v>
      </c>
      <c r="R950" s="327">
        <f t="shared" si="796"/>
        <v>0.72740000000000027</v>
      </c>
      <c r="S950" s="327">
        <f>'Raw Data'!D961</f>
        <v>2.6374</v>
      </c>
      <c r="T950" s="464">
        <f>LN(S950/S949)</f>
        <v>1.2898480675366357E-2</v>
      </c>
      <c r="U950" s="464">
        <f>_xlfn.STDEV.P(T933:T950)</f>
        <v>4.025974131453907E-2</v>
      </c>
      <c r="V950" s="327">
        <f>'Raw Data'!F961</f>
        <v>2.6185</v>
      </c>
      <c r="W950" s="327">
        <f t="shared" si="799"/>
        <v>1.8899999999999917E-2</v>
      </c>
      <c r="Y950" s="434">
        <f>'Raw Data'!A958</f>
        <v>43390</v>
      </c>
      <c r="Z950" s="433">
        <f>'Raw Data'!G958</f>
        <v>4.3628</v>
      </c>
      <c r="AA950" s="433">
        <f>'Raw Data'!H958</f>
        <v>2.8889</v>
      </c>
      <c r="AB950" s="433">
        <f t="shared" si="813"/>
        <v>1.4739</v>
      </c>
      <c r="AC950" s="433">
        <f>'Raw Data'!I958</f>
        <v>3.6143000000000001</v>
      </c>
      <c r="AD950" s="12">
        <f>LN(AC950/AC949)</f>
        <v>-3.5352316764855189E-3</v>
      </c>
      <c r="AE950" s="15">
        <f>_xlfn.STDEV.P(AD931:AD950)</f>
        <v>4.3035552412684442E-3</v>
      </c>
      <c r="AG950" s="474">
        <f>'Raw Data'!M958</f>
        <v>43425</v>
      </c>
      <c r="AH950" s="473">
        <f>'Raw Data'!N958</f>
        <v>2651.5052999999998</v>
      </c>
      <c r="AI950" s="14">
        <f t="shared" si="816"/>
        <v>2.1334409429143238E-3</v>
      </c>
      <c r="AJ950" s="15">
        <f t="shared" si="817"/>
        <v>1.1212986494073374E-2</v>
      </c>
      <c r="AK950" s="473">
        <f>'Raw Data'!R958+'Raw Data'!S958</f>
        <v>78179587.164100006</v>
      </c>
      <c r="AM950" s="364">
        <f>'Raw Data'!V958</f>
        <v>43336</v>
      </c>
      <c r="AN950" s="363">
        <f>IF('Raw Data'!W958=0,AN949,'Raw Data'!W958)</f>
        <v>6.8788999999999998</v>
      </c>
      <c r="AO950" s="15">
        <f>LN(AN950/AN949)</f>
        <v>1.4402202098128766E-3</v>
      </c>
      <c r="AP950" s="15">
        <f t="shared" ref="AP950:AP968" si="819">_xlfn.STDEV.P(AO931:AO950)</f>
        <v>2.7929914626810223E-3</v>
      </c>
      <c r="AQ950" s="363">
        <f>IF('Raw Data'!Y958=0,AQ949,'Raw Data'!Y958)</f>
        <v>6.8055000000000003</v>
      </c>
      <c r="AR950" s="363">
        <f>IF('Raw Data'!X958=0,AR949,'Raw Data'!X958)</f>
        <v>6.8139000000000003</v>
      </c>
      <c r="AS950" s="363">
        <f t="shared" si="811"/>
        <v>8.3999999999999631E-3</v>
      </c>
      <c r="AT950" s="363">
        <f t="shared" si="812"/>
        <v>-7.3399999999999466E-2</v>
      </c>
      <c r="AV950" s="691">
        <f>'Raw Data'!AB950</f>
        <v>43658</v>
      </c>
      <c r="AW950" s="690">
        <f>'Raw Data'!AC950</f>
        <v>275.24</v>
      </c>
      <c r="AX950" s="690">
        <f t="shared" si="808"/>
        <v>313.41800000000001</v>
      </c>
    </row>
    <row r="951" spans="1:50">
      <c r="A951" s="461">
        <f>'Raw Data'!M959</f>
        <v>43426</v>
      </c>
      <c r="B951" s="13">
        <f>'Raw Data'!N959</f>
        <v>2645.4339</v>
      </c>
      <c r="C951" s="14">
        <f t="shared" si="800"/>
        <v>-2.292419236702163E-3</v>
      </c>
      <c r="D951" s="15">
        <f t="shared" si="801"/>
        <v>1.1215969485047586E-2</v>
      </c>
      <c r="E951" s="460">
        <f>'Raw Data'!Q959</f>
        <v>3302.34</v>
      </c>
      <c r="F951" s="14">
        <f t="shared" si="802"/>
        <v>-3.7629651195909765E-3</v>
      </c>
      <c r="G951" s="15">
        <f t="shared" si="803"/>
        <v>1.2301612667902738E-2</v>
      </c>
      <c r="H951" s="13">
        <f t="shared" si="804"/>
        <v>1.0967944130288927</v>
      </c>
      <c r="J951" s="441">
        <f>'Raw Data'!A959</f>
        <v>43391</v>
      </c>
      <c r="K951" s="440">
        <f>'Raw Data'!H959</f>
        <v>2.8931</v>
      </c>
      <c r="L951" s="440">
        <f>'Raw Data'!J959</f>
        <v>0</v>
      </c>
      <c r="M951" s="440">
        <f t="shared" si="818"/>
        <v>-2.8931</v>
      </c>
      <c r="O951" s="466">
        <f>'Raw Data'!A962</f>
        <v>43396</v>
      </c>
      <c r="P951" s="467">
        <f>'Raw Data'!B961</f>
        <v>2.871</v>
      </c>
      <c r="Q951" s="467">
        <f>'Raw Data'!C962</f>
        <v>2.2155999999999998</v>
      </c>
      <c r="R951" s="467">
        <f t="shared" ref="R951:R965" si="820">P951-Q951</f>
        <v>0.6554000000000002</v>
      </c>
      <c r="S951" s="467">
        <f>'Raw Data'!D962</f>
        <v>2.6383000000000001</v>
      </c>
      <c r="T951" s="468">
        <f t="shared" ref="T951:T974" si="821">LN(S951/S950)</f>
        <v>3.4118695480430755E-4</v>
      </c>
      <c r="U951" s="468">
        <f t="shared" ref="U951:U974" si="822">_xlfn.STDEV.P(T934:T951)</f>
        <v>4.0117124064509256E-2</v>
      </c>
      <c r="V951" s="467">
        <f>'Raw Data'!F962</f>
        <v>2.6084999999999998</v>
      </c>
      <c r="W951" s="467">
        <f t="shared" ref="W951:W965" si="823">S951-V951</f>
        <v>2.9800000000000271E-2</v>
      </c>
      <c r="Y951" s="434">
        <f>'Raw Data'!A959</f>
        <v>43391</v>
      </c>
      <c r="Z951" s="433">
        <f>'Raw Data'!G959</f>
        <v>4.4162999999999997</v>
      </c>
      <c r="AA951" s="433">
        <f>'Raw Data'!H959</f>
        <v>2.8931</v>
      </c>
      <c r="AB951" s="433">
        <f t="shared" si="813"/>
        <v>1.5231999999999997</v>
      </c>
      <c r="AC951" s="433">
        <f>'Raw Data'!I959</f>
        <v>3.6011000000000002</v>
      </c>
      <c r="AD951" s="12">
        <f t="shared" si="814"/>
        <v>-3.6588448944915911E-3</v>
      </c>
      <c r="AE951" s="15">
        <f>_xlfn.STDEV.P(AD932:AD951)</f>
        <v>4.2896042049872683E-3</v>
      </c>
      <c r="AG951" s="474">
        <f>'Raw Data'!M959</f>
        <v>43426</v>
      </c>
      <c r="AH951" s="473">
        <f>'Raw Data'!N959</f>
        <v>2645.4339</v>
      </c>
      <c r="AI951" s="14">
        <f t="shared" si="816"/>
        <v>-2.292419236702163E-3</v>
      </c>
      <c r="AJ951" s="15">
        <f t="shared" si="817"/>
        <v>1.1215969485047586E-2</v>
      </c>
      <c r="AK951" s="473">
        <f>'Raw Data'!R959+'Raw Data'!S959</f>
        <v>78220377.529799998</v>
      </c>
      <c r="AM951" s="364">
        <f>'Raw Data'!V959</f>
        <v>43339</v>
      </c>
      <c r="AN951" s="363">
        <f>IF('Raw Data'!W959=0,AN950,'Raw Data'!W959)</f>
        <v>6.8170999999999999</v>
      </c>
      <c r="AO951" s="15">
        <f t="shared" si="809"/>
        <v>-9.0245939591713752E-3</v>
      </c>
      <c r="AP951" s="15">
        <f t="shared" si="819"/>
        <v>3.4677119146506738E-3</v>
      </c>
      <c r="AQ951" s="363">
        <f>IF('Raw Data'!Y959=0,AQ950,'Raw Data'!Y959)</f>
        <v>6.7949000000000002</v>
      </c>
      <c r="AR951" s="363">
        <f>IF('Raw Data'!X959=0,AR950,'Raw Data'!X959)</f>
        <v>6.8014000000000001</v>
      </c>
      <c r="AS951" s="363">
        <f t="shared" si="811"/>
        <v>6.4999999999999503E-3</v>
      </c>
      <c r="AT951" s="363">
        <f t="shared" si="812"/>
        <v>-2.2199999999999775E-2</v>
      </c>
      <c r="AV951" s="691">
        <f>'Raw Data'!AB951</f>
        <v>43661</v>
      </c>
      <c r="AW951" s="690">
        <f>'Raw Data'!AC951</f>
        <v>286.42</v>
      </c>
      <c r="AX951" s="690">
        <f t="shared" si="808"/>
        <v>310.86400000000003</v>
      </c>
    </row>
    <row r="952" spans="1:50">
      <c r="A952" s="461">
        <f>'Raw Data'!M960</f>
        <v>43427</v>
      </c>
      <c r="B952" s="13">
        <f>'Raw Data'!N960</f>
        <v>2579.4830999999999</v>
      </c>
      <c r="C952" s="14">
        <f t="shared" si="800"/>
        <v>-2.5246067201105213E-2</v>
      </c>
      <c r="D952" s="15">
        <f t="shared" si="801"/>
        <v>1.3014724670048078E-2</v>
      </c>
      <c r="E952" s="460">
        <f>'Raw Data'!Q960</f>
        <v>3260.17</v>
      </c>
      <c r="F952" s="14">
        <f t="shared" si="802"/>
        <v>-1.28519668370896E-2</v>
      </c>
      <c r="G952" s="15">
        <f t="shared" si="803"/>
        <v>8.9742549283588265E-3</v>
      </c>
      <c r="H952" s="13">
        <f t="shared" si="804"/>
        <v>0.68954627592023232</v>
      </c>
      <c r="J952" s="441">
        <f>'Raw Data'!A960</f>
        <v>43392</v>
      </c>
      <c r="K952" s="440">
        <f>'Raw Data'!H960</f>
        <v>2.8835000000000002</v>
      </c>
      <c r="L952" s="440">
        <f>'Raw Data'!J960</f>
        <v>0</v>
      </c>
      <c r="M952" s="440">
        <f t="shared" si="818"/>
        <v>-2.8835000000000002</v>
      </c>
      <c r="O952" s="466">
        <f>'Raw Data'!A963</f>
        <v>43397</v>
      </c>
      <c r="P952" s="467">
        <f>'Raw Data'!B962</f>
        <v>2.903</v>
      </c>
      <c r="Q952" s="467">
        <f>'Raw Data'!C963</f>
        <v>2.2302</v>
      </c>
      <c r="R952" s="467">
        <f t="shared" si="820"/>
        <v>0.67280000000000006</v>
      </c>
      <c r="S952" s="467">
        <f>'Raw Data'!D963</f>
        <v>2.6154000000000002</v>
      </c>
      <c r="T952" s="468">
        <f t="shared" si="821"/>
        <v>-8.7177208560011259E-3</v>
      </c>
      <c r="U952" s="468">
        <f t="shared" si="822"/>
        <v>4.0093611465498516E-2</v>
      </c>
      <c r="V952" s="467">
        <f>'Raw Data'!F963</f>
        <v>2.5945999999999998</v>
      </c>
      <c r="W952" s="467">
        <f t="shared" si="823"/>
        <v>2.0800000000000374E-2</v>
      </c>
      <c r="Y952" s="328">
        <f>'Raw Data'!A961</f>
        <v>43395</v>
      </c>
      <c r="Z952" s="327">
        <f>'Raw Data'!G961</f>
        <v>4.4058000000000002</v>
      </c>
      <c r="AA952" s="327">
        <f>'Raw Data'!H961</f>
        <v>2.8942999999999999</v>
      </c>
      <c r="AB952" s="327">
        <f t="shared" si="813"/>
        <v>1.5115000000000003</v>
      </c>
      <c r="AC952" s="327">
        <f>'Raw Data'!I961</f>
        <v>3.6048</v>
      </c>
      <c r="AD952" s="465">
        <f t="shared" si="814"/>
        <v>1.0269363508145773E-3</v>
      </c>
      <c r="AE952" s="464">
        <f>_xlfn.STDEV.P(AD933:AD952)</f>
        <v>4.2747456599432302E-3</v>
      </c>
      <c r="AG952" s="474">
        <f>'Raw Data'!M960</f>
        <v>43427</v>
      </c>
      <c r="AH952" s="473">
        <f>'Raw Data'!N960</f>
        <v>2579.4830999999999</v>
      </c>
      <c r="AI952" s="14">
        <f t="shared" si="816"/>
        <v>-2.5246067201105213E-2</v>
      </c>
      <c r="AJ952" s="15">
        <f t="shared" si="817"/>
        <v>1.3014724670048078E-2</v>
      </c>
      <c r="AK952" s="473">
        <f>'Raw Data'!R960+'Raw Data'!S960</f>
        <v>77648163.328299999</v>
      </c>
      <c r="AM952" s="364">
        <f>'Raw Data'!V960</f>
        <v>43340</v>
      </c>
      <c r="AN952" s="363">
        <f>IF('Raw Data'!W960=0,AN951,'Raw Data'!W960)</f>
        <v>6.8070000000000004</v>
      </c>
      <c r="AO952" s="15">
        <f t="shared" si="809"/>
        <v>-1.4826670165716219E-3</v>
      </c>
      <c r="AP952" s="15">
        <f t="shared" si="819"/>
        <v>3.4814359394674758E-3</v>
      </c>
      <c r="AQ952" s="363">
        <f>IF('Raw Data'!Y960=0,AQ951,'Raw Data'!Y960)</f>
        <v>6.8022</v>
      </c>
      <c r="AR952" s="363">
        <f>IF('Raw Data'!X960=0,AR951,'Raw Data'!X960)</f>
        <v>6.8055000000000003</v>
      </c>
      <c r="AS952" s="363">
        <f t="shared" si="811"/>
        <v>3.3000000000003027E-3</v>
      </c>
      <c r="AT952" s="363">
        <f t="shared" si="812"/>
        <v>-4.8000000000003595E-3</v>
      </c>
      <c r="AV952" s="691">
        <f>'Raw Data'!AB952</f>
        <v>43662</v>
      </c>
      <c r="AW952" s="690">
        <f>'Raw Data'!AC952</f>
        <v>262.11</v>
      </c>
      <c r="AX952" s="690">
        <f t="shared" si="808"/>
        <v>304.57</v>
      </c>
    </row>
    <row r="953" spans="1:50">
      <c r="A953" s="461">
        <f>'Raw Data'!M961</f>
        <v>43430</v>
      </c>
      <c r="B953" s="13">
        <f>'Raw Data'!N961</f>
        <v>2575.8101000000001</v>
      </c>
      <c r="C953" s="14">
        <f t="shared" si="800"/>
        <v>-1.4249434431744896E-3</v>
      </c>
      <c r="D953" s="15">
        <f t="shared" si="801"/>
        <v>1.2291411928246228E-2</v>
      </c>
      <c r="E953" s="460">
        <f>'Raw Data'!Q961</f>
        <v>3274.97</v>
      </c>
      <c r="F953" s="14">
        <f t="shared" si="802"/>
        <v>4.529367481655739E-3</v>
      </c>
      <c r="G953" s="15">
        <f t="shared" si="803"/>
        <v>9.0412300138995802E-3</v>
      </c>
      <c r="H953" s="13">
        <f t="shared" si="804"/>
        <v>0.7355729404139828</v>
      </c>
      <c r="J953" s="441">
        <f>'Raw Data'!A961</f>
        <v>43395</v>
      </c>
      <c r="K953" s="440">
        <f>'Raw Data'!H961</f>
        <v>2.8942999999999999</v>
      </c>
      <c r="L953" s="440">
        <f>'Raw Data'!J961</f>
        <v>0</v>
      </c>
      <c r="M953" s="440">
        <f t="shared" si="818"/>
        <v>-2.8942999999999999</v>
      </c>
      <c r="O953" s="466">
        <f>'Raw Data'!A964</f>
        <v>43398</v>
      </c>
      <c r="P953" s="467">
        <f>'Raw Data'!B963</f>
        <v>2.9239999999999999</v>
      </c>
      <c r="Q953" s="467">
        <f>'Raw Data'!C964</f>
        <v>2.2646000000000002</v>
      </c>
      <c r="R953" s="467">
        <f t="shared" si="820"/>
        <v>0.65939999999999976</v>
      </c>
      <c r="S953" s="467">
        <f>'Raw Data'!D964</f>
        <v>2.7172999999999998</v>
      </c>
      <c r="T953" s="468">
        <f t="shared" si="821"/>
        <v>3.8221690758448508E-2</v>
      </c>
      <c r="U953" s="468">
        <f t="shared" si="822"/>
        <v>3.8639127034056926E-2</v>
      </c>
      <c r="V953" s="467">
        <f>'Raw Data'!F964</f>
        <v>2.5983000000000001</v>
      </c>
      <c r="W953" s="467">
        <f t="shared" si="823"/>
        <v>0.11899999999999977</v>
      </c>
      <c r="Y953" s="461">
        <f>'Raw Data'!A962</f>
        <v>43396</v>
      </c>
      <c r="Z953" s="460">
        <f>'Raw Data'!G962</f>
        <v>4.3851000000000004</v>
      </c>
      <c r="AA953" s="460">
        <f>'Raw Data'!H962</f>
        <v>2.8879000000000001</v>
      </c>
      <c r="AB953" s="460">
        <f t="shared" ref="AB953:AB975" si="824">Z953-AA953</f>
        <v>1.4972000000000003</v>
      </c>
      <c r="AC953" s="460">
        <f>'Raw Data'!I962</f>
        <v>3.629</v>
      </c>
      <c r="AD953" s="12">
        <f t="shared" ref="AD953:AD975" si="825">LN(AC953/AC952)</f>
        <v>6.6908375350904379E-3</v>
      </c>
      <c r="AE953" s="15">
        <f t="shared" ref="AE953:AE975" si="826">_xlfn.STDEV.P(AD934:AD953)</f>
        <v>4.4910754732298223E-3</v>
      </c>
      <c r="AG953" s="474">
        <f>'Raw Data'!M961</f>
        <v>43430</v>
      </c>
      <c r="AH953" s="473">
        <f>'Raw Data'!N961</f>
        <v>2575.8101000000001</v>
      </c>
      <c r="AI953" s="14">
        <f t="shared" si="816"/>
        <v>-1.4249434431744896E-3</v>
      </c>
      <c r="AJ953" s="15">
        <f t="shared" si="817"/>
        <v>1.2291411928246228E-2</v>
      </c>
      <c r="AK953" s="473">
        <f>'Raw Data'!R961+'Raw Data'!S961</f>
        <v>77573441.758100003</v>
      </c>
      <c r="AM953" s="364">
        <f>'Raw Data'!V961</f>
        <v>43341</v>
      </c>
      <c r="AN953" s="363">
        <f>IF('Raw Data'!W961=0,AN952,'Raw Data'!W961)</f>
        <v>6.8217999999999996</v>
      </c>
      <c r="AO953" s="15">
        <f t="shared" si="809"/>
        <v>2.1718721850298439E-3</v>
      </c>
      <c r="AP953" s="15">
        <f t="shared" si="819"/>
        <v>3.3644091976941216E-3</v>
      </c>
      <c r="AQ953" s="363">
        <f>IF('Raw Data'!Y961=0,AQ952,'Raw Data'!Y961)</f>
        <v>6.8194999999999997</v>
      </c>
      <c r="AR953" s="363">
        <f>IF('Raw Data'!X961=0,AR952,'Raw Data'!X961)</f>
        <v>6.8224999999999998</v>
      </c>
      <c r="AS953" s="363">
        <f t="shared" si="811"/>
        <v>3.0000000000001137E-3</v>
      </c>
      <c r="AT953" s="363">
        <f t="shared" si="812"/>
        <v>-2.2999999999999687E-3</v>
      </c>
      <c r="AV953" s="691">
        <f>'Raw Data'!AB953</f>
        <v>43663</v>
      </c>
      <c r="AW953" s="690">
        <f>'Raw Data'!AC953</f>
        <v>308.08999999999997</v>
      </c>
      <c r="AX953" s="690">
        <f t="shared" si="808"/>
        <v>302.39199999999994</v>
      </c>
    </row>
    <row r="954" spans="1:50">
      <c r="A954" s="484">
        <f>'Raw Data'!M962</f>
        <v>43431</v>
      </c>
      <c r="B954" s="13">
        <f>'Raw Data'!N962</f>
        <v>2574.6792</v>
      </c>
      <c r="C954" s="14">
        <f t="shared" ref="C954:C965" si="827">LN(B954/B953)</f>
        <v>-4.3914275025255128E-4</v>
      </c>
      <c r="D954" s="15">
        <f t="shared" ref="D954:D965" si="828">_xlfn.STDEV.P(C945:C954)</f>
        <v>1.1730695432944105E-2</v>
      </c>
      <c r="E954" s="483">
        <f>'Raw Data'!Q962</f>
        <v>3257.72</v>
      </c>
      <c r="F954" s="14">
        <f t="shared" ref="F954:F965" si="829">LN(E954/E953)</f>
        <v>-5.2811445492002415E-3</v>
      </c>
      <c r="G954" s="15">
        <f t="shared" ref="G954:G965" si="830">_xlfn.STDEV.P(F945:F954)</f>
        <v>8.9646640081300633E-3</v>
      </c>
      <c r="H954" s="13">
        <f t="shared" ref="H954:H965" si="831">G954/D954</f>
        <v>0.76420567385578786</v>
      </c>
      <c r="J954" s="441">
        <f>'Raw Data'!A962</f>
        <v>43396</v>
      </c>
      <c r="K954" s="440">
        <f>'Raw Data'!H962</f>
        <v>2.8879000000000001</v>
      </c>
      <c r="L954" s="440">
        <f>'Raw Data'!J962</f>
        <v>0</v>
      </c>
      <c r="M954" s="440">
        <f t="shared" si="818"/>
        <v>-2.8879000000000001</v>
      </c>
      <c r="O954" s="466">
        <f>'Raw Data'!A965</f>
        <v>43399</v>
      </c>
      <c r="P954" s="467">
        <f>'Raw Data'!B964</f>
        <v>2.948</v>
      </c>
      <c r="Q954" s="467">
        <f>'Raw Data'!C965</f>
        <v>2.2639999999999998</v>
      </c>
      <c r="R954" s="467">
        <f t="shared" si="820"/>
        <v>0.68400000000000016</v>
      </c>
      <c r="S954" s="467">
        <f>'Raw Data'!D965</f>
        <v>2.6556999999999999</v>
      </c>
      <c r="T954" s="468">
        <f t="shared" si="821"/>
        <v>-2.2930466821290681E-2</v>
      </c>
      <c r="U954" s="468">
        <f t="shared" si="822"/>
        <v>3.7007851625584294E-2</v>
      </c>
      <c r="V954" s="467">
        <f>'Raw Data'!F965</f>
        <v>2.5743</v>
      </c>
      <c r="W954" s="467">
        <f t="shared" si="823"/>
        <v>8.1399999999999917E-2</v>
      </c>
      <c r="Y954" s="461">
        <f>'Raw Data'!A963</f>
        <v>43397</v>
      </c>
      <c r="Z954" s="460">
        <f>'Raw Data'!G963</f>
        <v>4.4051</v>
      </c>
      <c r="AA954" s="460">
        <f>'Raw Data'!H963</f>
        <v>2.8683999999999998</v>
      </c>
      <c r="AB954" s="460">
        <f t="shared" si="824"/>
        <v>1.5367000000000002</v>
      </c>
      <c r="AC954" s="460">
        <f>'Raw Data'!I963</f>
        <v>3.6080000000000001</v>
      </c>
      <c r="AD954" s="12">
        <f t="shared" si="825"/>
        <v>-5.8035260305560011E-3</v>
      </c>
      <c r="AE954" s="15">
        <f t="shared" si="826"/>
        <v>4.5254993327948469E-3</v>
      </c>
      <c r="AG954" s="474">
        <f>'Raw Data'!M962</f>
        <v>43431</v>
      </c>
      <c r="AH954" s="473">
        <f>'Raw Data'!N962</f>
        <v>2574.6792</v>
      </c>
      <c r="AI954" s="14">
        <f t="shared" si="816"/>
        <v>-4.3914275025255128E-4</v>
      </c>
      <c r="AJ954" s="15">
        <f t="shared" si="817"/>
        <v>1.1730695432944105E-2</v>
      </c>
      <c r="AK954" s="473">
        <f>'Raw Data'!R962+'Raw Data'!S962</f>
        <v>77572717.296299994</v>
      </c>
      <c r="AM954" s="364">
        <f>'Raw Data'!V962</f>
        <v>43342</v>
      </c>
      <c r="AN954" s="363">
        <f>IF('Raw Data'!W962=0,AN953,'Raw Data'!W962)</f>
        <v>6.8360000000000003</v>
      </c>
      <c r="AO954" s="15">
        <f t="shared" si="809"/>
        <v>2.079398602500216E-3</v>
      </c>
      <c r="AP954" s="15">
        <f t="shared" si="819"/>
        <v>3.1996732951019434E-3</v>
      </c>
      <c r="AQ954" s="363">
        <f>IF('Raw Data'!Y962=0,AQ953,'Raw Data'!Y962)</f>
        <v>6.8673000000000002</v>
      </c>
      <c r="AR954" s="363">
        <f>IF('Raw Data'!X962=0,AR953,'Raw Data'!X962)</f>
        <v>6.8723000000000001</v>
      </c>
      <c r="AS954" s="363">
        <f t="shared" si="811"/>
        <v>4.9999999999998934E-3</v>
      </c>
      <c r="AT954" s="363">
        <f t="shared" si="812"/>
        <v>3.1299999999999883E-2</v>
      </c>
      <c r="AV954" s="691">
        <f>'Raw Data'!AB954</f>
        <v>43664</v>
      </c>
      <c r="AW954" s="690">
        <f>'Raw Data'!AC954</f>
        <v>269.14999999999998</v>
      </c>
      <c r="AX954" s="690">
        <f t="shared" si="808"/>
        <v>280.20200000000006</v>
      </c>
    </row>
    <row r="955" spans="1:50">
      <c r="A955" s="484">
        <f>'Raw Data'!M963</f>
        <v>43432</v>
      </c>
      <c r="B955" s="13">
        <f>'Raw Data'!N963</f>
        <v>2601.7365</v>
      </c>
      <c r="C955" s="14">
        <f t="shared" si="827"/>
        <v>1.0454162876768926E-2</v>
      </c>
      <c r="D955" s="15">
        <f t="shared" si="828"/>
        <v>1.2217026471934836E-2</v>
      </c>
      <c r="E955" s="483">
        <f>'Raw Data'!Q963</f>
        <v>3281.19</v>
      </c>
      <c r="F955" s="14">
        <f t="shared" si="829"/>
        <v>7.1785972856099212E-3</v>
      </c>
      <c r="G955" s="15">
        <f t="shared" si="830"/>
        <v>8.7209608092138763E-3</v>
      </c>
      <c r="H955" s="13">
        <f t="shared" si="831"/>
        <v>0.71383661394594</v>
      </c>
      <c r="J955" s="441">
        <f>'Raw Data'!A963</f>
        <v>43397</v>
      </c>
      <c r="K955" s="440">
        <f>'Raw Data'!H963</f>
        <v>2.8683999999999998</v>
      </c>
      <c r="L955" s="440">
        <f>'Raw Data'!J963</f>
        <v>0</v>
      </c>
      <c r="M955" s="440">
        <f t="shared" si="818"/>
        <v>-2.8683999999999998</v>
      </c>
      <c r="O955" s="466">
        <f>'Raw Data'!A966</f>
        <v>43402</v>
      </c>
      <c r="P955" s="467">
        <f>'Raw Data'!B965</f>
        <v>2.952</v>
      </c>
      <c r="Q955" s="467">
        <f>'Raw Data'!C966</f>
        <v>2.2347000000000001</v>
      </c>
      <c r="R955" s="467">
        <f t="shared" si="820"/>
        <v>0.71729999999999983</v>
      </c>
      <c r="S955" s="467">
        <f>'Raw Data'!D966</f>
        <v>2.6522000000000001</v>
      </c>
      <c r="T955" s="468">
        <f t="shared" si="821"/>
        <v>-1.3187891660610747E-3</v>
      </c>
      <c r="U955" s="468">
        <f t="shared" si="822"/>
        <v>3.2757455041800422E-2</v>
      </c>
      <c r="V955" s="467">
        <f>'Raw Data'!F966</f>
        <v>2.6030000000000002</v>
      </c>
      <c r="W955" s="467">
        <f t="shared" si="823"/>
        <v>4.919999999999991E-2</v>
      </c>
      <c r="Y955" s="461">
        <f>'Raw Data'!A964</f>
        <v>43398</v>
      </c>
      <c r="Z955" s="460">
        <f>'Raw Data'!G964</f>
        <v>4.4019000000000004</v>
      </c>
      <c r="AA955" s="460">
        <f>'Raw Data'!H964</f>
        <v>2.8605</v>
      </c>
      <c r="AB955" s="460">
        <f t="shared" si="824"/>
        <v>1.5414000000000003</v>
      </c>
      <c r="AC955" s="460">
        <f>'Raw Data'!I964</f>
        <v>3.5825999999999998</v>
      </c>
      <c r="AD955" s="12">
        <f t="shared" si="825"/>
        <v>-7.0648084015125729E-3</v>
      </c>
      <c r="AE955" s="15">
        <f t="shared" si="826"/>
        <v>4.4137500668125357E-3</v>
      </c>
      <c r="AG955" s="474">
        <f>'Raw Data'!M963</f>
        <v>43432</v>
      </c>
      <c r="AH955" s="473">
        <f>'Raw Data'!N963</f>
        <v>2601.7365</v>
      </c>
      <c r="AI955" s="14">
        <f t="shared" si="816"/>
        <v>1.0454162876768926E-2</v>
      </c>
      <c r="AJ955" s="15">
        <f t="shared" si="817"/>
        <v>1.2217026471934836E-2</v>
      </c>
      <c r="AK955" s="473">
        <f>'Raw Data'!R963+'Raw Data'!S963</f>
        <v>77524074.25999999</v>
      </c>
      <c r="AM955" s="364">
        <f>'Raw Data'!V963</f>
        <v>43343</v>
      </c>
      <c r="AN955" s="363">
        <f>IF('Raw Data'!W963=0,AN954,'Raw Data'!W963)</f>
        <v>6.8299000000000003</v>
      </c>
      <c r="AO955" s="15">
        <f t="shared" si="809"/>
        <v>-8.9273306626379842E-4</v>
      </c>
      <c r="AP955" s="15">
        <f t="shared" si="819"/>
        <v>3.0219662933925716E-3</v>
      </c>
      <c r="AQ955" s="363">
        <f>IF('Raw Data'!Y963=0,AQ954,'Raw Data'!Y963)</f>
        <v>6.8447500000000003</v>
      </c>
      <c r="AR955" s="363">
        <f>IF('Raw Data'!X963=0,AR954,'Raw Data'!X963)</f>
        <v>6.8503999999999996</v>
      </c>
      <c r="AS955" s="363">
        <f t="shared" si="811"/>
        <v>5.6499999999992667E-3</v>
      </c>
      <c r="AT955" s="363">
        <f t="shared" si="812"/>
        <v>1.485000000000003E-2</v>
      </c>
      <c r="AV955" s="691">
        <f>'Raw Data'!AB955</f>
        <v>43665</v>
      </c>
      <c r="AW955" s="690">
        <f>'Raw Data'!AC955</f>
        <v>248.53</v>
      </c>
      <c r="AX955" s="690">
        <f t="shared" si="808"/>
        <v>274.86</v>
      </c>
    </row>
    <row r="956" spans="1:50">
      <c r="A956" s="484">
        <f>'Raw Data'!M964</f>
        <v>43433</v>
      </c>
      <c r="B956" s="13">
        <f>'Raw Data'!N964</f>
        <v>2567.4434000000001</v>
      </c>
      <c r="C956" s="14">
        <f t="shared" si="827"/>
        <v>-1.3268488920215338E-2</v>
      </c>
      <c r="D956" s="15">
        <f t="shared" si="828"/>
        <v>1.1620332653067134E-2</v>
      </c>
      <c r="E956" s="483">
        <f>'Raw Data'!Q964</f>
        <v>3263.15</v>
      </c>
      <c r="F956" s="14">
        <f t="shared" si="829"/>
        <v>-5.5131749554396267E-3</v>
      </c>
      <c r="G956" s="15">
        <f t="shared" si="830"/>
        <v>8.34721803405967E-3</v>
      </c>
      <c r="H956" s="13">
        <f t="shared" si="831"/>
        <v>0.71832866435682108</v>
      </c>
      <c r="J956" s="447">
        <f>'Raw Data'!A964</f>
        <v>43398</v>
      </c>
      <c r="K956" s="446">
        <f>'Raw Data'!H964</f>
        <v>2.8605</v>
      </c>
      <c r="L956" s="446">
        <f>'Raw Data'!J964</f>
        <v>0</v>
      </c>
      <c r="M956" s="446">
        <f t="shared" ref="M956:M971" si="832">L956-K956</f>
        <v>-2.8605</v>
      </c>
      <c r="O956" s="466">
        <f>'Raw Data'!A967</f>
        <v>43403</v>
      </c>
      <c r="P956" s="467">
        <f>'Raw Data'!B966</f>
        <v>2.9580000000000002</v>
      </c>
      <c r="Q956" s="467">
        <f>'Raw Data'!C967</f>
        <v>2.2225999999999999</v>
      </c>
      <c r="R956" s="467">
        <f t="shared" si="820"/>
        <v>0.73540000000000028</v>
      </c>
      <c r="S956" s="467">
        <f>'Raw Data'!D967</f>
        <v>2.6162999999999998</v>
      </c>
      <c r="T956" s="468">
        <f t="shared" si="821"/>
        <v>-1.3628378342449034E-2</v>
      </c>
      <c r="U956" s="468">
        <f t="shared" si="822"/>
        <v>3.2000692071660612E-2</v>
      </c>
      <c r="V956" s="467">
        <f>'Raw Data'!F967</f>
        <v>2.5295000000000001</v>
      </c>
      <c r="W956" s="467">
        <f t="shared" si="823"/>
        <v>8.6799999999999766E-2</v>
      </c>
      <c r="Y956" s="461">
        <f>'Raw Data'!A965</f>
        <v>43399</v>
      </c>
      <c r="Z956" s="460">
        <f>'Raw Data'!G965</f>
        <v>4.4179000000000004</v>
      </c>
      <c r="AA956" s="460">
        <f>'Raw Data'!H965</f>
        <v>2.8368000000000002</v>
      </c>
      <c r="AB956" s="460">
        <f t="shared" si="824"/>
        <v>1.5811000000000002</v>
      </c>
      <c r="AC956" s="460">
        <f>'Raw Data'!I965</f>
        <v>3.5977000000000001</v>
      </c>
      <c r="AD956" s="12">
        <f t="shared" si="825"/>
        <v>4.2059585978358746E-3</v>
      </c>
      <c r="AE956" s="15">
        <f t="shared" si="826"/>
        <v>4.4780787000817E-3</v>
      </c>
      <c r="AG956" s="488">
        <f>'Raw Data'!M964</f>
        <v>43433</v>
      </c>
      <c r="AH956" s="487">
        <f>'Raw Data'!N964</f>
        <v>2567.4434000000001</v>
      </c>
      <c r="AI956" s="14">
        <f t="shared" ref="AI956:AI963" si="833">LN(AH956/AH955)</f>
        <v>-1.3268488920215338E-2</v>
      </c>
      <c r="AJ956" s="15">
        <f t="shared" ref="AJ956:AJ963" si="834">_xlfn.STDEV.P(AI947:AI956)</f>
        <v>1.1620332653067134E-2</v>
      </c>
      <c r="AK956" s="487">
        <f>'Raw Data'!R964+'Raw Data'!S964</f>
        <v>77269681.411899999</v>
      </c>
      <c r="AM956" s="364">
        <f>'Raw Data'!V964</f>
        <v>43346</v>
      </c>
      <c r="AN956" s="363">
        <f>IF('Raw Data'!W964=0,AN955,'Raw Data'!W964)</f>
        <v>6.8164999999999996</v>
      </c>
      <c r="AO956" s="15">
        <f t="shared" si="809"/>
        <v>-1.9638885430333765E-3</v>
      </c>
      <c r="AP956" s="15">
        <f t="shared" si="819"/>
        <v>2.9865105965797322E-3</v>
      </c>
      <c r="AQ956" s="363">
        <f>IF('Raw Data'!Y964=0,AQ955,'Raw Data'!Y964)</f>
        <v>6.8351499999999996</v>
      </c>
      <c r="AR956" s="363">
        <f>IF('Raw Data'!X964=0,AR955,'Raw Data'!X964)</f>
        <v>6.8441000000000001</v>
      </c>
      <c r="AS956" s="363">
        <f t="shared" si="811"/>
        <v>8.9500000000004576E-3</v>
      </c>
      <c r="AT956" s="363">
        <f t="shared" si="812"/>
        <v>1.8650000000000055E-2</v>
      </c>
      <c r="AV956" s="691">
        <f>'Raw Data'!AB956</f>
        <v>43668</v>
      </c>
      <c r="AW956" s="690">
        <f>'Raw Data'!AC956</f>
        <v>185.84</v>
      </c>
      <c r="AX956" s="690">
        <f t="shared" si="808"/>
        <v>254.744</v>
      </c>
    </row>
    <row r="957" spans="1:50">
      <c r="A957" s="484">
        <f>'Raw Data'!M965</f>
        <v>43434</v>
      </c>
      <c r="B957" s="13">
        <f>'Raw Data'!N965</f>
        <v>2588.1875</v>
      </c>
      <c r="C957" s="14">
        <f t="shared" si="827"/>
        <v>8.0472059955232853E-3</v>
      </c>
      <c r="D957" s="15">
        <f t="shared" si="828"/>
        <v>1.1946623095420651E-2</v>
      </c>
      <c r="E957" s="483">
        <f>'Raw Data'!Q965</f>
        <v>3291</v>
      </c>
      <c r="F957" s="14">
        <f t="shared" si="829"/>
        <v>8.4984834403170513E-3</v>
      </c>
      <c r="G957" s="15">
        <f t="shared" si="830"/>
        <v>8.8720325622498424E-3</v>
      </c>
      <c r="H957" s="13">
        <f t="shared" si="831"/>
        <v>0.74263936272088871</v>
      </c>
      <c r="J957" s="447">
        <f>'Raw Data'!A965</f>
        <v>43399</v>
      </c>
      <c r="K957" s="446">
        <f>'Raw Data'!H965</f>
        <v>2.8368000000000002</v>
      </c>
      <c r="L957" s="446">
        <f>'Raw Data'!J965</f>
        <v>0</v>
      </c>
      <c r="M957" s="446">
        <f t="shared" si="832"/>
        <v>-2.8368000000000002</v>
      </c>
      <c r="O957" s="466">
        <f>'Raw Data'!A968</f>
        <v>43404</v>
      </c>
      <c r="P957" s="467">
        <f>'Raw Data'!B967</f>
        <v>2.9569999999999999</v>
      </c>
      <c r="Q957" s="467">
        <f>'Raw Data'!C968</f>
        <v>2.2130999999999998</v>
      </c>
      <c r="R957" s="467">
        <f t="shared" si="820"/>
        <v>0.74390000000000001</v>
      </c>
      <c r="S957" s="467">
        <f>'Raw Data'!D968</f>
        <v>2.8997999999999999</v>
      </c>
      <c r="T957" s="468">
        <f t="shared" si="821"/>
        <v>0.1028806631780439</v>
      </c>
      <c r="U957" s="468">
        <f t="shared" si="822"/>
        <v>3.8593743607864647E-2</v>
      </c>
      <c r="V957" s="467">
        <f>'Raw Data'!F968</f>
        <v>2.7098</v>
      </c>
      <c r="W957" s="467">
        <f t="shared" si="823"/>
        <v>0.18999999999999995</v>
      </c>
      <c r="Y957" s="461">
        <f>'Raw Data'!A966</f>
        <v>43402</v>
      </c>
      <c r="Z957" s="460">
        <f>'Raw Data'!G966</f>
        <v>4.4352</v>
      </c>
      <c r="AA957" s="460">
        <f>'Raw Data'!H966</f>
        <v>2.8397999999999999</v>
      </c>
      <c r="AB957" s="460">
        <f t="shared" si="824"/>
        <v>1.5954000000000002</v>
      </c>
      <c r="AC957" s="460">
        <f>'Raw Data'!I966</f>
        <v>3.5741000000000001</v>
      </c>
      <c r="AD957" s="12">
        <f t="shared" si="825"/>
        <v>-6.5813561963883613E-3</v>
      </c>
      <c r="AE957" s="15">
        <f t="shared" si="826"/>
        <v>4.5063882058465204E-3</v>
      </c>
      <c r="AG957" s="488">
        <f>'Raw Data'!M965</f>
        <v>43434</v>
      </c>
      <c r="AH957" s="487">
        <f>'Raw Data'!N965</f>
        <v>2588.1875</v>
      </c>
      <c r="AI957" s="14">
        <f t="shared" si="833"/>
        <v>8.0472059955232853E-3</v>
      </c>
      <c r="AJ957" s="15">
        <f t="shared" si="834"/>
        <v>1.1946623095420651E-2</v>
      </c>
      <c r="AK957" s="487">
        <f>'Raw Data'!R965+'Raw Data'!S965</f>
        <v>77007721.8046</v>
      </c>
      <c r="AM957" s="364">
        <f>'Raw Data'!V965</f>
        <v>43347</v>
      </c>
      <c r="AN957" s="363">
        <f>IF('Raw Data'!W965=0,AN956,'Raw Data'!W965)</f>
        <v>6.8289999999999997</v>
      </c>
      <c r="AO957" s="15">
        <f t="shared" si="809"/>
        <v>1.8321063349049894E-3</v>
      </c>
      <c r="AP957" s="15">
        <f t="shared" si="819"/>
        <v>3.0086800587688588E-3</v>
      </c>
      <c r="AQ957" s="363">
        <f>IF('Raw Data'!Y965=0,AQ956,'Raw Data'!Y965)</f>
        <v>6.8495999999999997</v>
      </c>
      <c r="AR957" s="363">
        <f>IF('Raw Data'!X965=0,AR956,'Raw Data'!X965)</f>
        <v>6.8597000000000001</v>
      </c>
      <c r="AS957" s="363">
        <f t="shared" si="811"/>
        <v>1.0100000000000442E-2</v>
      </c>
      <c r="AT957" s="363">
        <f t="shared" si="812"/>
        <v>2.0599999999999952E-2</v>
      </c>
      <c r="AV957" s="691">
        <f>'Raw Data'!AB957</f>
        <v>43669</v>
      </c>
      <c r="AW957" s="690">
        <f>'Raw Data'!AC957</f>
        <v>229</v>
      </c>
      <c r="AX957" s="690">
        <f t="shared" si="808"/>
        <v>248.12200000000001</v>
      </c>
    </row>
    <row r="958" spans="1:50">
      <c r="A958" s="484">
        <f>'Raw Data'!M966</f>
        <v>43437</v>
      </c>
      <c r="B958" s="13">
        <f>'Raw Data'!N966</f>
        <v>2654.7979999999998</v>
      </c>
      <c r="C958" s="14">
        <f t="shared" si="827"/>
        <v>2.5410745154473478E-2</v>
      </c>
      <c r="D958" s="15">
        <f t="shared" si="828"/>
        <v>1.4411319345427914E-2</v>
      </c>
      <c r="E958" s="483">
        <f>'Raw Data'!Q966</f>
        <v>3350.57</v>
      </c>
      <c r="F958" s="14">
        <f t="shared" si="829"/>
        <v>1.7939010655761114E-2</v>
      </c>
      <c r="G958" s="15">
        <f t="shared" si="830"/>
        <v>9.6034770653997802E-3</v>
      </c>
      <c r="H958" s="13">
        <f t="shared" si="831"/>
        <v>0.6663843077245073</v>
      </c>
      <c r="J958" s="447">
        <f>'Raw Data'!A966</f>
        <v>43402</v>
      </c>
      <c r="K958" s="446">
        <f>'Raw Data'!H966</f>
        <v>2.8397999999999999</v>
      </c>
      <c r="L958" s="446">
        <f>'Raw Data'!J966</f>
        <v>0</v>
      </c>
      <c r="M958" s="446">
        <f t="shared" si="832"/>
        <v>-2.8397999999999999</v>
      </c>
      <c r="O958" s="466">
        <f>'Raw Data'!A969</f>
        <v>43405</v>
      </c>
      <c r="P958" s="467">
        <f>'Raw Data'!B968</f>
        <v>2.9630000000000001</v>
      </c>
      <c r="Q958" s="467">
        <f>'Raw Data'!C969</f>
        <v>2.2545000000000002</v>
      </c>
      <c r="R958" s="467">
        <f t="shared" si="820"/>
        <v>0.70849999999999991</v>
      </c>
      <c r="S958" s="467">
        <f>'Raw Data'!D969</f>
        <v>2.7067000000000001</v>
      </c>
      <c r="T958" s="468">
        <f t="shared" si="821"/>
        <v>-6.8911588396375734E-2</v>
      </c>
      <c r="U958" s="468">
        <f t="shared" si="822"/>
        <v>3.9768180912311719E-2</v>
      </c>
      <c r="V958" s="467">
        <f>'Raw Data'!F969</f>
        <v>2.6448999999999998</v>
      </c>
      <c r="W958" s="467">
        <f t="shared" si="823"/>
        <v>6.1800000000000299E-2</v>
      </c>
      <c r="Y958" s="461">
        <f>'Raw Data'!A967</f>
        <v>43403</v>
      </c>
      <c r="Z958" s="460">
        <f>'Raw Data'!G967</f>
        <v>4.4301000000000004</v>
      </c>
      <c r="AA958" s="460">
        <f>'Raw Data'!H967</f>
        <v>2.8186</v>
      </c>
      <c r="AB958" s="460">
        <f t="shared" si="824"/>
        <v>1.6115000000000004</v>
      </c>
      <c r="AC958" s="460">
        <f>'Raw Data'!I967</f>
        <v>3.5493999999999999</v>
      </c>
      <c r="AD958" s="12">
        <f t="shared" si="825"/>
        <v>-6.9348210819848623E-3</v>
      </c>
      <c r="AE958" s="15">
        <f t="shared" si="826"/>
        <v>4.439325888597587E-3</v>
      </c>
      <c r="AG958" s="488">
        <f>'Raw Data'!M966</f>
        <v>43437</v>
      </c>
      <c r="AH958" s="487">
        <f>'Raw Data'!N966</f>
        <v>2654.7979999999998</v>
      </c>
      <c r="AI958" s="14">
        <f t="shared" si="833"/>
        <v>2.5410745154473478E-2</v>
      </c>
      <c r="AJ958" s="15">
        <f t="shared" si="834"/>
        <v>1.4411319345427914E-2</v>
      </c>
      <c r="AK958" s="487">
        <f>'Raw Data'!R966+'Raw Data'!S966</f>
        <v>77141079.162599996</v>
      </c>
      <c r="AM958" s="364">
        <f>'Raw Data'!V966</f>
        <v>43348</v>
      </c>
      <c r="AN958" s="363">
        <f>IF('Raw Data'!W966=0,AN957,'Raw Data'!W966)</f>
        <v>6.8380999999999998</v>
      </c>
      <c r="AO958" s="15">
        <f t="shared" si="809"/>
        <v>1.3316652903362805E-3</v>
      </c>
      <c r="AP958" s="15">
        <f t="shared" si="819"/>
        <v>3.0222064394541002E-3</v>
      </c>
      <c r="AQ958" s="363">
        <f>IF('Raw Data'!Y966=0,AQ957,'Raw Data'!Y966)</f>
        <v>6.8422000000000001</v>
      </c>
      <c r="AR958" s="363">
        <f>IF('Raw Data'!X966=0,AR957,'Raw Data'!X966)</f>
        <v>6.8491</v>
      </c>
      <c r="AS958" s="363">
        <f t="shared" si="811"/>
        <v>6.8999999999999062E-3</v>
      </c>
      <c r="AT958" s="363">
        <f t="shared" si="812"/>
        <v>4.1000000000002146E-3</v>
      </c>
      <c r="AV958" s="691">
        <f>'Raw Data'!AB958</f>
        <v>43670</v>
      </c>
      <c r="AW958" s="690">
        <f>'Raw Data'!AC958</f>
        <v>211.57</v>
      </c>
      <c r="AX958" s="690">
        <f t="shared" si="808"/>
        <v>228.81799999999998</v>
      </c>
    </row>
    <row r="959" spans="1:50">
      <c r="A959" s="484">
        <f>'Raw Data'!M967</f>
        <v>43438</v>
      </c>
      <c r="B959" s="13">
        <f>'Raw Data'!N967</f>
        <v>2665.9576999999999</v>
      </c>
      <c r="C959" s="14">
        <f t="shared" si="827"/>
        <v>4.1947862270958099E-3</v>
      </c>
      <c r="D959" s="15">
        <f t="shared" si="828"/>
        <v>1.2872709974530471E-2</v>
      </c>
      <c r="E959" s="483">
        <f>'Raw Data'!Q967</f>
        <v>3361.8</v>
      </c>
      <c r="F959" s="14">
        <f t="shared" si="829"/>
        <v>3.3460642001929839E-3</v>
      </c>
      <c r="G959" s="15">
        <f t="shared" si="830"/>
        <v>8.3262790570775725E-3</v>
      </c>
      <c r="H959" s="13">
        <f t="shared" si="831"/>
        <v>0.64681633265657967</v>
      </c>
      <c r="J959" s="447">
        <f>'Raw Data'!A967</f>
        <v>43403</v>
      </c>
      <c r="K959" s="446">
        <f>'Raw Data'!H967</f>
        <v>2.8186</v>
      </c>
      <c r="L959" s="446">
        <f>'Raw Data'!J967</f>
        <v>0</v>
      </c>
      <c r="M959" s="446">
        <f t="shared" si="832"/>
        <v>-2.8186</v>
      </c>
      <c r="O959" s="466">
        <f>'Raw Data'!A970</f>
        <v>43406</v>
      </c>
      <c r="P959" s="467">
        <f>'Raw Data'!B969</f>
        <v>2.976</v>
      </c>
      <c r="Q959" s="467">
        <f>'Raw Data'!C970</f>
        <v>2.3121999999999998</v>
      </c>
      <c r="R959" s="467">
        <f t="shared" si="820"/>
        <v>0.66380000000000017</v>
      </c>
      <c r="S959" s="467">
        <f>'Raw Data'!D970</f>
        <v>2.6158999999999999</v>
      </c>
      <c r="T959" s="468">
        <f t="shared" si="821"/>
        <v>-3.412197413596612E-2</v>
      </c>
      <c r="U959" s="468">
        <f t="shared" si="822"/>
        <v>3.2737452171556561E-2</v>
      </c>
      <c r="V959" s="467">
        <f>'Raw Data'!F970</f>
        <v>2.6019999999999999</v>
      </c>
      <c r="W959" s="467">
        <f t="shared" si="823"/>
        <v>1.3900000000000023E-2</v>
      </c>
      <c r="Y959" s="461">
        <f>'Raw Data'!A968</f>
        <v>43404</v>
      </c>
      <c r="Z959" s="460">
        <f>'Raw Data'!G968</f>
        <v>4.4177</v>
      </c>
      <c r="AA959" s="460">
        <f>'Raw Data'!H968</f>
        <v>2.8429000000000002</v>
      </c>
      <c r="AB959" s="460">
        <f t="shared" si="824"/>
        <v>1.5747999999999998</v>
      </c>
      <c r="AC959" s="460">
        <f>'Raw Data'!I968</f>
        <v>3.5507</v>
      </c>
      <c r="AD959" s="12">
        <f t="shared" si="825"/>
        <v>3.6619202955651923E-4</v>
      </c>
      <c r="AE959" s="15">
        <f t="shared" si="826"/>
        <v>4.4624066232757924E-3</v>
      </c>
      <c r="AG959" s="488">
        <f>'Raw Data'!M967</f>
        <v>43438</v>
      </c>
      <c r="AH959" s="487">
        <f>'Raw Data'!N967</f>
        <v>2665.9576999999999</v>
      </c>
      <c r="AI959" s="14">
        <f t="shared" si="833"/>
        <v>4.1947862270958099E-3</v>
      </c>
      <c r="AJ959" s="15">
        <f t="shared" si="834"/>
        <v>1.2872709974530471E-2</v>
      </c>
      <c r="AK959" s="487">
        <f>'Raw Data'!R967+'Raw Data'!S967</f>
        <v>77149478.807600006</v>
      </c>
      <c r="AM959" s="364">
        <f>'Raw Data'!V967</f>
        <v>43349</v>
      </c>
      <c r="AN959" s="363">
        <f>IF('Raw Data'!W967=0,AN958,'Raw Data'!W967)</f>
        <v>6.8307000000000002</v>
      </c>
      <c r="AO959" s="15">
        <f t="shared" si="809"/>
        <v>-1.082757919196661E-3</v>
      </c>
      <c r="AP959" s="15">
        <f t="shared" si="819"/>
        <v>3.0302854378323318E-3</v>
      </c>
      <c r="AQ959" s="363">
        <f>IF('Raw Data'!Y967=0,AQ958,'Raw Data'!Y967)</f>
        <v>6.8446999999999996</v>
      </c>
      <c r="AR959" s="363">
        <f>IF('Raw Data'!X967=0,AR958,'Raw Data'!X967)</f>
        <v>6.8571</v>
      </c>
      <c r="AS959" s="363">
        <f t="shared" si="811"/>
        <v>1.2400000000000411E-2</v>
      </c>
      <c r="AT959" s="363">
        <f t="shared" si="812"/>
        <v>1.3999999999999346E-2</v>
      </c>
      <c r="AV959" s="691">
        <f>'Raw Data'!AB959</f>
        <v>43671</v>
      </c>
      <c r="AW959" s="690">
        <f>'Raw Data'!AC959</f>
        <v>264.17</v>
      </c>
      <c r="AX959" s="690">
        <f t="shared" si="808"/>
        <v>227.82200000000003</v>
      </c>
    </row>
    <row r="960" spans="1:50">
      <c r="A960" s="484">
        <f>'Raw Data'!M968</f>
        <v>43439</v>
      </c>
      <c r="B960" s="13">
        <f>'Raw Data'!N968</f>
        <v>2649.8051</v>
      </c>
      <c r="C960" s="14">
        <f t="shared" si="827"/>
        <v>-6.0772650404327198E-3</v>
      </c>
      <c r="D960" s="15">
        <f t="shared" si="828"/>
        <v>1.3019740618225577E-2</v>
      </c>
      <c r="E960" s="483">
        <f>'Raw Data'!Q968</f>
        <v>3338.01</v>
      </c>
      <c r="F960" s="14">
        <f t="shared" si="829"/>
        <v>-7.1017237761291322E-3</v>
      </c>
      <c r="G960" s="15">
        <f t="shared" si="830"/>
        <v>8.7204135120214684E-3</v>
      </c>
      <c r="H960" s="13">
        <f t="shared" si="831"/>
        <v>0.66978396634217652</v>
      </c>
      <c r="J960" s="447">
        <f>'Raw Data'!A968</f>
        <v>43404</v>
      </c>
      <c r="K960" s="446">
        <f>'Raw Data'!H968</f>
        <v>2.8429000000000002</v>
      </c>
      <c r="L960" s="446">
        <f>'Raw Data'!J968</f>
        <v>0</v>
      </c>
      <c r="M960" s="446">
        <f t="shared" si="832"/>
        <v>-2.8429000000000002</v>
      </c>
      <c r="O960" s="466">
        <f>'Raw Data'!A971</f>
        <v>43409</v>
      </c>
      <c r="P960" s="467">
        <f>'Raw Data'!B970</f>
        <v>2.9809999999999999</v>
      </c>
      <c r="Q960" s="467">
        <f>'Raw Data'!C971</f>
        <v>2.3142999999999998</v>
      </c>
      <c r="R960" s="467">
        <f t="shared" si="820"/>
        <v>0.66670000000000007</v>
      </c>
      <c r="S960" s="467">
        <f>'Raw Data'!D971</f>
        <v>2.6261999999999999</v>
      </c>
      <c r="T960" s="468">
        <f t="shared" si="821"/>
        <v>3.9297278781531388E-3</v>
      </c>
      <c r="U960" s="468">
        <f t="shared" si="822"/>
        <v>3.2605155298814817E-2</v>
      </c>
      <c r="V960" s="467">
        <f>'Raw Data'!F971</f>
        <v>2.6206</v>
      </c>
      <c r="W960" s="467">
        <f t="shared" si="823"/>
        <v>5.5999999999998273E-3</v>
      </c>
      <c r="Y960" s="461">
        <f>'Raw Data'!A969</f>
        <v>43405</v>
      </c>
      <c r="Z960" s="460">
        <f>'Raw Data'!G969</f>
        <v>4.4301000000000004</v>
      </c>
      <c r="AA960" s="460">
        <f>'Raw Data'!H969</f>
        <v>2.8435999999999999</v>
      </c>
      <c r="AB960" s="460">
        <f t="shared" si="824"/>
        <v>1.5865000000000005</v>
      </c>
      <c r="AC960" s="460">
        <f>'Raw Data'!I969</f>
        <v>3.5468999999999999</v>
      </c>
      <c r="AD960" s="12">
        <f t="shared" si="825"/>
        <v>-1.070784592843611E-3</v>
      </c>
      <c r="AE960" s="15">
        <f t="shared" si="826"/>
        <v>4.3072086639029889E-3</v>
      </c>
      <c r="AG960" s="488">
        <f>'Raw Data'!M968</f>
        <v>43439</v>
      </c>
      <c r="AH960" s="487">
        <f>'Raw Data'!N968</f>
        <v>2649.8051</v>
      </c>
      <c r="AI960" s="14">
        <f t="shared" si="833"/>
        <v>-6.0772650404327198E-3</v>
      </c>
      <c r="AJ960" s="15">
        <f t="shared" si="834"/>
        <v>1.3019740618225577E-2</v>
      </c>
      <c r="AK960" s="487">
        <f>'Raw Data'!R968+'Raw Data'!S968</f>
        <v>77156570.5079</v>
      </c>
      <c r="AM960" s="394">
        <f>'Raw Data'!V968</f>
        <v>43350</v>
      </c>
      <c r="AN960" s="393">
        <f>IF('Raw Data'!W968=0,AN959,'Raw Data'!W968)</f>
        <v>6.8379000000000003</v>
      </c>
      <c r="AO960" s="15">
        <f t="shared" ref="AO960:AO967" si="835">LN(AN960/AN959)</f>
        <v>1.053509600972996E-3</v>
      </c>
      <c r="AP960" s="15">
        <f t="shared" si="819"/>
        <v>2.883386941095347E-3</v>
      </c>
      <c r="AQ960" s="393">
        <f>IF('Raw Data'!Y968=0,AQ959,'Raw Data'!Y968)</f>
        <v>6.8691000000000004</v>
      </c>
      <c r="AR960" s="393">
        <f>IF('Raw Data'!X968=0,AR959,'Raw Data'!X968)</f>
        <v>6.8876999999999997</v>
      </c>
      <c r="AS960" s="393">
        <f t="shared" ref="AS960:AS967" si="836">AR960-AQ960</f>
        <v>1.8599999999999284E-2</v>
      </c>
      <c r="AT960" s="393">
        <f t="shared" ref="AT960:AT967" si="837">AQ960-AN960</f>
        <v>3.1200000000000117E-2</v>
      </c>
      <c r="AV960" s="691">
        <f>'Raw Data'!AB960</f>
        <v>43672</v>
      </c>
      <c r="AW960" s="690">
        <f>'Raw Data'!AC960</f>
        <v>199.31</v>
      </c>
      <c r="AX960" s="690">
        <f t="shared" si="808"/>
        <v>217.97800000000001</v>
      </c>
    </row>
    <row r="961" spans="1:50">
      <c r="A961" s="484">
        <f>'Raw Data'!M969</f>
        <v>43440</v>
      </c>
      <c r="B961" s="13">
        <f>'Raw Data'!N969</f>
        <v>2605.1813000000002</v>
      </c>
      <c r="C961" s="14">
        <f t="shared" si="827"/>
        <v>-1.6983820411034713E-2</v>
      </c>
      <c r="D961" s="15">
        <f t="shared" si="828"/>
        <v>1.3981641571283962E-2</v>
      </c>
      <c r="E961" s="483">
        <f>'Raw Data'!Q969</f>
        <v>3299.37</v>
      </c>
      <c r="F961" s="14">
        <f t="shared" si="829"/>
        <v>-1.1643279884962436E-2</v>
      </c>
      <c r="G961" s="15">
        <f t="shared" si="830"/>
        <v>9.4162308007796017E-3</v>
      </c>
      <c r="H961" s="13">
        <f t="shared" si="831"/>
        <v>0.67347104792895152</v>
      </c>
      <c r="J961" s="447">
        <f>'Raw Data'!A969</f>
        <v>43405</v>
      </c>
      <c r="K961" s="446">
        <f>'Raw Data'!H969</f>
        <v>2.8435999999999999</v>
      </c>
      <c r="L961" s="446">
        <f>'Raw Data'!J969</f>
        <v>0</v>
      </c>
      <c r="M961" s="446">
        <f t="shared" si="832"/>
        <v>-2.8435999999999999</v>
      </c>
      <c r="O961" s="466">
        <f>'Raw Data'!A972</f>
        <v>43410</v>
      </c>
      <c r="P961" s="467">
        <f>'Raw Data'!B971</f>
        <v>2.9860000000000002</v>
      </c>
      <c r="Q961" s="467">
        <f>'Raw Data'!C972</f>
        <v>2.3454000000000002</v>
      </c>
      <c r="R961" s="467">
        <f t="shared" si="820"/>
        <v>0.64060000000000006</v>
      </c>
      <c r="S961" s="467">
        <f>'Raw Data'!D972</f>
        <v>2.5874000000000001</v>
      </c>
      <c r="T961" s="468">
        <f t="shared" si="821"/>
        <v>-1.4884423941102995E-2</v>
      </c>
      <c r="U961" s="468">
        <f t="shared" si="822"/>
        <v>3.2757312595411377E-2</v>
      </c>
      <c r="V961" s="467">
        <f>'Raw Data'!F972</f>
        <v>2.5651999999999999</v>
      </c>
      <c r="W961" s="467">
        <f t="shared" si="823"/>
        <v>2.220000000000022E-2</v>
      </c>
      <c r="Y961" s="461">
        <f>'Raw Data'!A970</f>
        <v>43406</v>
      </c>
      <c r="Z961" s="460">
        <f>'Raw Data'!G970</f>
        <v>4.4409000000000001</v>
      </c>
      <c r="AA961" s="460">
        <f>'Raw Data'!H970</f>
        <v>2.8319999999999999</v>
      </c>
      <c r="AB961" s="460">
        <f t="shared" si="824"/>
        <v>1.6089000000000002</v>
      </c>
      <c r="AC961" s="460">
        <f>'Raw Data'!I970</f>
        <v>3.5602</v>
      </c>
      <c r="AD961" s="12">
        <f t="shared" si="825"/>
        <v>3.7427405061552042E-3</v>
      </c>
      <c r="AE961" s="15">
        <f t="shared" si="826"/>
        <v>4.4168894244595632E-3</v>
      </c>
      <c r="AG961" s="488">
        <f>'Raw Data'!M969</f>
        <v>43440</v>
      </c>
      <c r="AH961" s="487">
        <f>'Raw Data'!N969</f>
        <v>2605.1813000000002</v>
      </c>
      <c r="AI961" s="14">
        <f t="shared" si="833"/>
        <v>-1.6983820411034713E-2</v>
      </c>
      <c r="AJ961" s="15">
        <f t="shared" si="834"/>
        <v>1.3981641571283962E-2</v>
      </c>
      <c r="AK961" s="487">
        <f>'Raw Data'!R969+'Raw Data'!S969</f>
        <v>77266494.325599998</v>
      </c>
      <c r="AM961" s="394">
        <f>'Raw Data'!V969</f>
        <v>43353</v>
      </c>
      <c r="AN961" s="393">
        <f>IF('Raw Data'!W969=0,AN960,'Raw Data'!W969)</f>
        <v>6.8654999999999999</v>
      </c>
      <c r="AO961" s="15">
        <f t="shared" si="835"/>
        <v>4.0282028286047879E-3</v>
      </c>
      <c r="AP961" s="15">
        <f t="shared" si="819"/>
        <v>2.9570119653353662E-3</v>
      </c>
      <c r="AQ961" s="393">
        <f>IF('Raw Data'!Y969=0,AQ960,'Raw Data'!Y969)</f>
        <v>6.8701499999999998</v>
      </c>
      <c r="AR961" s="393">
        <f>IF('Raw Data'!X969=0,AR960,'Raw Data'!X969)</f>
        <v>6.8874000000000004</v>
      </c>
      <c r="AS961" s="393">
        <f t="shared" si="836"/>
        <v>1.7250000000000654E-2</v>
      </c>
      <c r="AT961" s="393">
        <f t="shared" si="837"/>
        <v>4.6499999999998209E-3</v>
      </c>
      <c r="AV961" s="691">
        <f>'Raw Data'!AB961</f>
        <v>43675</v>
      </c>
      <c r="AW961" s="690">
        <f>'Raw Data'!AC961</f>
        <v>272.67</v>
      </c>
      <c r="AX961" s="690">
        <f t="shared" si="808"/>
        <v>235.34399999999999</v>
      </c>
    </row>
    <row r="962" spans="1:50">
      <c r="A962" s="484">
        <f>'Raw Data'!M970</f>
        <v>43441</v>
      </c>
      <c r="B962" s="13">
        <f>'Raw Data'!N970</f>
        <v>2605.8876</v>
      </c>
      <c r="C962" s="14">
        <f t="shared" si="827"/>
        <v>2.7107682430568602E-4</v>
      </c>
      <c r="D962" s="15">
        <f t="shared" si="828"/>
        <v>1.1535640916173923E-2</v>
      </c>
      <c r="E962" s="483">
        <f>'Raw Data'!Q970</f>
        <v>3294.29</v>
      </c>
      <c r="F962" s="14">
        <f t="shared" si="829"/>
        <v>-1.5408744172788812E-3</v>
      </c>
      <c r="G962" s="15">
        <f t="shared" si="830"/>
        <v>8.4445050509312555E-3</v>
      </c>
      <c r="H962" s="13">
        <f t="shared" si="831"/>
        <v>0.73203605350538958</v>
      </c>
      <c r="J962" s="447">
        <f>'Raw Data'!A970</f>
        <v>43406</v>
      </c>
      <c r="K962" s="446">
        <f>'Raw Data'!H970</f>
        <v>2.8319999999999999</v>
      </c>
      <c r="L962" s="446">
        <f>'Raw Data'!J970</f>
        <v>0</v>
      </c>
      <c r="M962" s="446">
        <f t="shared" si="832"/>
        <v>-2.8319999999999999</v>
      </c>
      <c r="O962" s="466">
        <f>'Raw Data'!A973</f>
        <v>43411</v>
      </c>
      <c r="P962" s="467">
        <f>'Raw Data'!B972</f>
        <v>2.9910000000000001</v>
      </c>
      <c r="Q962" s="467">
        <f>'Raw Data'!C973</f>
        <v>2.3576999999999999</v>
      </c>
      <c r="R962" s="467">
        <f t="shared" si="820"/>
        <v>0.6333000000000002</v>
      </c>
      <c r="S962" s="467">
        <f>'Raw Data'!D973</f>
        <v>2.5626000000000002</v>
      </c>
      <c r="T962" s="468">
        <f t="shared" si="821"/>
        <v>-9.6311424083256637E-3</v>
      </c>
      <c r="U962" s="468">
        <f t="shared" si="822"/>
        <v>3.2757762505952692E-2</v>
      </c>
      <c r="V962" s="467">
        <f>'Raw Data'!F973</f>
        <v>2.5609999999999999</v>
      </c>
      <c r="W962" s="467">
        <f t="shared" si="823"/>
        <v>1.6000000000002679E-3</v>
      </c>
      <c r="Y962" s="461">
        <f>'Raw Data'!A971</f>
        <v>43409</v>
      </c>
      <c r="Z962" s="460">
        <f>'Raw Data'!G971</f>
        <v>4.4029999999999996</v>
      </c>
      <c r="AA962" s="460">
        <f>'Raw Data'!H971</f>
        <v>2.8660000000000001</v>
      </c>
      <c r="AB962" s="460">
        <f t="shared" si="824"/>
        <v>1.5369999999999995</v>
      </c>
      <c r="AC962" s="460">
        <f>'Raw Data'!I971</f>
        <v>3.5657000000000001</v>
      </c>
      <c r="AD962" s="12">
        <f t="shared" si="825"/>
        <v>1.5436649664359867E-3</v>
      </c>
      <c r="AE962" s="15">
        <f t="shared" si="826"/>
        <v>4.1136086535894598E-3</v>
      </c>
      <c r="AG962" s="488">
        <f>'Raw Data'!M970</f>
        <v>43441</v>
      </c>
      <c r="AH962" s="487">
        <f>'Raw Data'!N970</f>
        <v>2605.8876</v>
      </c>
      <c r="AI962" s="14">
        <f t="shared" si="833"/>
        <v>2.7107682430568602E-4</v>
      </c>
      <c r="AJ962" s="15">
        <f t="shared" si="834"/>
        <v>1.1535640916173923E-2</v>
      </c>
      <c r="AK962" s="487">
        <f>'Raw Data'!R970+'Raw Data'!S970</f>
        <v>77103001.029700011</v>
      </c>
      <c r="AM962" s="394">
        <f>'Raw Data'!V970</f>
        <v>43354</v>
      </c>
      <c r="AN962" s="393">
        <f>IF('Raw Data'!W970=0,AN961,'Raw Data'!W970)</f>
        <v>6.8636999999999997</v>
      </c>
      <c r="AO962" s="15">
        <f t="shared" si="835"/>
        <v>-2.6221484286248861E-4</v>
      </c>
      <c r="AP962" s="15">
        <f t="shared" si="819"/>
        <v>2.9482811249830548E-3</v>
      </c>
      <c r="AQ962" s="393">
        <f>IF('Raw Data'!Y970=0,AQ961,'Raw Data'!Y970)</f>
        <v>6.8751499999999997</v>
      </c>
      <c r="AR962" s="393">
        <f>IF('Raw Data'!X970=0,AR961,'Raw Data'!X970)</f>
        <v>6.8914</v>
      </c>
      <c r="AS962" s="393">
        <f t="shared" si="836"/>
        <v>1.625000000000032E-2</v>
      </c>
      <c r="AT962" s="393">
        <f t="shared" si="837"/>
        <v>1.144999999999996E-2</v>
      </c>
      <c r="AV962" s="691">
        <f>'Raw Data'!AB962</f>
        <v>43676</v>
      </c>
      <c r="AW962" s="690">
        <f>'Raw Data'!AC962</f>
        <v>276.2</v>
      </c>
      <c r="AX962" s="690">
        <f t="shared" si="808"/>
        <v>244.78400000000002</v>
      </c>
    </row>
    <row r="963" spans="1:50">
      <c r="A963" s="484">
        <f>'Raw Data'!M971</f>
        <v>43444</v>
      </c>
      <c r="B963" s="13">
        <f>'Raw Data'!N971</f>
        <v>2584.5821999999998</v>
      </c>
      <c r="C963" s="14">
        <f t="shared" si="827"/>
        <v>-8.2094763973816626E-3</v>
      </c>
      <c r="D963" s="15">
        <f t="shared" si="828"/>
        <v>1.1854498428154144E-2</v>
      </c>
      <c r="E963" s="483">
        <f>'Raw Data'!Q971</f>
        <v>3264.05</v>
      </c>
      <c r="F963" s="14">
        <f t="shared" si="829"/>
        <v>-9.2219111268037422E-3</v>
      </c>
      <c r="G963" s="15">
        <f t="shared" si="830"/>
        <v>8.873269812956712E-3</v>
      </c>
      <c r="H963" s="13">
        <f t="shared" si="831"/>
        <v>0.74851499342080241</v>
      </c>
      <c r="J963" s="447">
        <f>'Raw Data'!A971</f>
        <v>43409</v>
      </c>
      <c r="K963" s="446">
        <f>'Raw Data'!H971</f>
        <v>2.8660000000000001</v>
      </c>
      <c r="L963" s="446">
        <f>'Raw Data'!J971</f>
        <v>0</v>
      </c>
      <c r="M963" s="446">
        <f t="shared" si="832"/>
        <v>-2.8660000000000001</v>
      </c>
      <c r="O963" s="466">
        <f>'Raw Data'!A974</f>
        <v>43412</v>
      </c>
      <c r="P963" s="467">
        <f>'Raw Data'!B973</f>
        <v>2.9969999999999999</v>
      </c>
      <c r="Q963" s="467">
        <f>'Raw Data'!C974</f>
        <v>2.3292999999999999</v>
      </c>
      <c r="R963" s="467">
        <f t="shared" si="820"/>
        <v>0.66769999999999996</v>
      </c>
      <c r="S963" s="467">
        <f>'Raw Data'!D974</f>
        <v>2.5432000000000001</v>
      </c>
      <c r="T963" s="468">
        <f t="shared" si="821"/>
        <v>-7.5992374788828951E-3</v>
      </c>
      <c r="U963" s="468">
        <f t="shared" si="822"/>
        <v>3.2728416953773348E-2</v>
      </c>
      <c r="V963" s="467">
        <f>'Raw Data'!F974</f>
        <v>2.5581</v>
      </c>
      <c r="W963" s="467">
        <f t="shared" si="823"/>
        <v>-1.4899999999999913E-2</v>
      </c>
      <c r="Y963" s="461">
        <f>'Raw Data'!A972</f>
        <v>43410</v>
      </c>
      <c r="Z963" s="460">
        <f>'Raw Data'!G972</f>
        <v>4.4231999999999996</v>
      </c>
      <c r="AA963" s="460">
        <f>'Raw Data'!H972</f>
        <v>2.8281999999999998</v>
      </c>
      <c r="AB963" s="460">
        <f t="shared" si="824"/>
        <v>1.5949999999999998</v>
      </c>
      <c r="AC963" s="460">
        <f>'Raw Data'!I972</f>
        <v>3.5577999999999999</v>
      </c>
      <c r="AD963" s="12">
        <f t="shared" si="825"/>
        <v>-2.2180117185992883E-3</v>
      </c>
      <c r="AE963" s="15">
        <f t="shared" si="826"/>
        <v>4.047888235114149E-3</v>
      </c>
      <c r="AG963" s="488">
        <f>'Raw Data'!M971</f>
        <v>43444</v>
      </c>
      <c r="AH963" s="487">
        <f>'Raw Data'!N971</f>
        <v>2584.5821999999998</v>
      </c>
      <c r="AI963" s="14">
        <f t="shared" si="833"/>
        <v>-8.2094763973816626E-3</v>
      </c>
      <c r="AJ963" s="15">
        <f t="shared" si="834"/>
        <v>1.1854498428154144E-2</v>
      </c>
      <c r="AK963" s="487">
        <f>'Raw Data'!R971+'Raw Data'!S971</f>
        <v>77174436.185200006</v>
      </c>
      <c r="AM963" s="394">
        <f>'Raw Data'!V971</f>
        <v>43355</v>
      </c>
      <c r="AN963" s="393">
        <f>IF('Raw Data'!W971=0,AN962,'Raw Data'!W971)</f>
        <v>6.8680000000000003</v>
      </c>
      <c r="AO963" s="15">
        <f t="shared" si="835"/>
        <v>6.26288098422177E-4</v>
      </c>
      <c r="AP963" s="15">
        <f t="shared" si="819"/>
        <v>2.8557544162498625E-3</v>
      </c>
      <c r="AQ963" s="393">
        <f>IF('Raw Data'!Y971=0,AQ962,'Raw Data'!Y971)</f>
        <v>6.8349000000000002</v>
      </c>
      <c r="AR963" s="393">
        <f>IF('Raw Data'!X971=0,AR962,'Raw Data'!X971)</f>
        <v>6.8491999999999997</v>
      </c>
      <c r="AS963" s="393">
        <f t="shared" si="836"/>
        <v>1.4299999999999535E-2</v>
      </c>
      <c r="AT963" s="393">
        <f t="shared" si="837"/>
        <v>-3.3100000000000129E-2</v>
      </c>
      <c r="AV963" s="691">
        <f>'Raw Data'!AB963</f>
        <v>43677</v>
      </c>
      <c r="AW963" s="690">
        <f>'Raw Data'!AC963</f>
        <v>251.72</v>
      </c>
      <c r="AX963" s="690">
        <f t="shared" si="808"/>
        <v>252.81400000000002</v>
      </c>
    </row>
    <row r="964" spans="1:50">
      <c r="A964" s="484">
        <f>'Raw Data'!M972</f>
        <v>43445</v>
      </c>
      <c r="B964" s="13">
        <f>'Raw Data'!N972</f>
        <v>2594.0880999999999</v>
      </c>
      <c r="C964" s="14">
        <f t="shared" si="827"/>
        <v>3.6711781695584994E-3</v>
      </c>
      <c r="D964" s="15">
        <f t="shared" si="828"/>
        <v>1.1891558848718262E-2</v>
      </c>
      <c r="E964" s="483">
        <f>'Raw Data'!Q972</f>
        <v>3264.89</v>
      </c>
      <c r="F964" s="14">
        <f t="shared" si="829"/>
        <v>2.5731589036958517E-4</v>
      </c>
      <c r="G964" s="15">
        <f t="shared" si="830"/>
        <v>8.718698760152941E-3</v>
      </c>
      <c r="H964" s="13">
        <f t="shared" si="831"/>
        <v>0.73318383830667333</v>
      </c>
      <c r="J964" s="447">
        <f>'Raw Data'!A972</f>
        <v>43410</v>
      </c>
      <c r="K964" s="446">
        <f>'Raw Data'!H972</f>
        <v>2.8281999999999998</v>
      </c>
      <c r="L964" s="446">
        <f>'Raw Data'!J972</f>
        <v>0</v>
      </c>
      <c r="M964" s="446">
        <f t="shared" si="832"/>
        <v>-2.8281999999999998</v>
      </c>
      <c r="O964" s="466">
        <f>'Raw Data'!A975</f>
        <v>43413</v>
      </c>
      <c r="P964" s="467">
        <f>'Raw Data'!B974</f>
        <v>3</v>
      </c>
      <c r="Q964" s="467">
        <f>'Raw Data'!C975</f>
        <v>2.3435000000000001</v>
      </c>
      <c r="R964" s="467">
        <f t="shared" si="820"/>
        <v>0.65649999999999986</v>
      </c>
      <c r="S964" s="467">
        <f>'Raw Data'!D975</f>
        <v>2.5165000000000002</v>
      </c>
      <c r="T964" s="468">
        <f t="shared" si="821"/>
        <v>-1.0554083380178297E-2</v>
      </c>
      <c r="U964" s="468">
        <f t="shared" si="822"/>
        <v>3.2791376322612566E-2</v>
      </c>
      <c r="V964" s="467">
        <f>'Raw Data'!F975</f>
        <v>2.5531999999999999</v>
      </c>
      <c r="W964" s="467">
        <f t="shared" si="823"/>
        <v>-3.6699999999999733E-2</v>
      </c>
      <c r="Y964" s="461">
        <f>'Raw Data'!A973</f>
        <v>43411</v>
      </c>
      <c r="Z964" s="460">
        <f>'Raw Data'!G973</f>
        <v>4.4028999999999998</v>
      </c>
      <c r="AA964" s="460">
        <f>'Raw Data'!H973</f>
        <v>2.7907999999999999</v>
      </c>
      <c r="AB964" s="460">
        <f t="shared" si="824"/>
        <v>1.6120999999999999</v>
      </c>
      <c r="AC964" s="460">
        <f>'Raw Data'!I973</f>
        <v>3.5377999999999998</v>
      </c>
      <c r="AD964" s="12">
        <f t="shared" si="825"/>
        <v>-5.6373112817622827E-3</v>
      </c>
      <c r="AE964" s="15">
        <f t="shared" si="826"/>
        <v>4.0451348549373238E-3</v>
      </c>
      <c r="AG964" s="502">
        <f>'Raw Data'!M972</f>
        <v>43445</v>
      </c>
      <c r="AH964" s="501">
        <f>'Raw Data'!N972</f>
        <v>2594.0880999999999</v>
      </c>
      <c r="AI964" s="14">
        <f t="shared" ref="AI964:AI965" si="838">LN(AH964/AH963)</f>
        <v>3.6711781695584994E-3</v>
      </c>
      <c r="AJ964" s="15">
        <f t="shared" ref="AJ964:AJ965" si="839">_xlfn.STDEV.P(AI955:AI964)</f>
        <v>1.1891558848718262E-2</v>
      </c>
      <c r="AK964" s="501">
        <f>'Raw Data'!R972+'Raw Data'!S972</f>
        <v>77113719.721900001</v>
      </c>
      <c r="AM964" s="394">
        <f>'Raw Data'!V972</f>
        <v>43356</v>
      </c>
      <c r="AN964" s="393">
        <f>IF('Raw Data'!W972=0,AN963,'Raw Data'!W972)</f>
        <v>6.8487</v>
      </c>
      <c r="AO964" s="15">
        <f t="shared" si="835"/>
        <v>-2.8140897936899259E-3</v>
      </c>
      <c r="AP964" s="15">
        <f t="shared" si="819"/>
        <v>2.9019760086804475E-3</v>
      </c>
      <c r="AQ964" s="393">
        <f>IF('Raw Data'!Y972=0,AQ963,'Raw Data'!Y972)</f>
        <v>6.8449499999999999</v>
      </c>
      <c r="AR964" s="393">
        <f>IF('Raw Data'!X972=0,AR963,'Raw Data'!X972)</f>
        <v>6.8521000000000001</v>
      </c>
      <c r="AS964" s="393">
        <f t="shared" si="836"/>
        <v>7.1500000000002117E-3</v>
      </c>
      <c r="AT964" s="393">
        <f t="shared" si="837"/>
        <v>-3.7500000000001421E-3</v>
      </c>
      <c r="AV964" s="691">
        <f>'Raw Data'!AB964</f>
        <v>43678</v>
      </c>
      <c r="AW964" s="690">
        <f>'Raw Data'!AC964</f>
        <v>267.70999999999998</v>
      </c>
      <c r="AX964" s="690">
        <f t="shared" si="808"/>
        <v>253.52200000000002</v>
      </c>
    </row>
    <row r="965" spans="1:50">
      <c r="A965" s="484">
        <f>'Raw Data'!M973</f>
        <v>43446</v>
      </c>
      <c r="B965" s="13">
        <f>'Raw Data'!N973</f>
        <v>2602.1525999999999</v>
      </c>
      <c r="C965" s="14">
        <f t="shared" si="827"/>
        <v>3.1039772560580705E-3</v>
      </c>
      <c r="D965" s="15">
        <f t="shared" si="828"/>
        <v>1.1489449427197703E-2</v>
      </c>
      <c r="E965" s="483">
        <f>'Raw Data'!Q973</f>
        <v>3269.81</v>
      </c>
      <c r="F965" s="14">
        <f t="shared" si="829"/>
        <v>1.505807743173355E-3</v>
      </c>
      <c r="G965" s="15">
        <f t="shared" si="830"/>
        <v>8.4271499239740952E-3</v>
      </c>
      <c r="H965" s="13">
        <f t="shared" si="831"/>
        <v>0.73346855977497361</v>
      </c>
      <c r="J965" s="447">
        <f>'Raw Data'!A973</f>
        <v>43411</v>
      </c>
      <c r="K965" s="446">
        <f>'Raw Data'!H973</f>
        <v>2.7907999999999999</v>
      </c>
      <c r="L965" s="446">
        <f>'Raw Data'!J973</f>
        <v>0</v>
      </c>
      <c r="M965" s="446">
        <f t="shared" si="832"/>
        <v>-2.7907999999999999</v>
      </c>
      <c r="O965" s="466">
        <f>'Raw Data'!A976</f>
        <v>43416</v>
      </c>
      <c r="P965" s="467">
        <f>'Raw Data'!B975</f>
        <v>3.0009999999999999</v>
      </c>
      <c r="Q965" s="467">
        <f>'Raw Data'!C976</f>
        <v>2.2789999999999999</v>
      </c>
      <c r="R965" s="467">
        <f t="shared" si="820"/>
        <v>0.72199999999999998</v>
      </c>
      <c r="S965" s="467">
        <f>'Raw Data'!D976</f>
        <v>2.6240000000000001</v>
      </c>
      <c r="T965" s="468">
        <f t="shared" si="821"/>
        <v>4.1830823847564896E-2</v>
      </c>
      <c r="U965" s="468">
        <f t="shared" si="822"/>
        <v>3.4297972463641878E-2</v>
      </c>
      <c r="V965" s="467">
        <f>'Raw Data'!F976</f>
        <v>2.6048</v>
      </c>
      <c r="W965" s="467">
        <f t="shared" si="823"/>
        <v>1.9200000000000106E-2</v>
      </c>
      <c r="Y965" s="461">
        <f>'Raw Data'!A974</f>
        <v>43412</v>
      </c>
      <c r="Z965" s="460">
        <f>'Raw Data'!G974</f>
        <v>4.3868999999999998</v>
      </c>
      <c r="AA965" s="460">
        <f>'Raw Data'!H974</f>
        <v>2.7528999999999999</v>
      </c>
      <c r="AB965" s="460">
        <f t="shared" si="824"/>
        <v>1.6339999999999999</v>
      </c>
      <c r="AC965" s="460">
        <f>'Raw Data'!I974</f>
        <v>3.5213000000000001</v>
      </c>
      <c r="AD965" s="12">
        <f t="shared" si="825"/>
        <v>-4.674825416619348E-3</v>
      </c>
      <c r="AE965" s="15">
        <f t="shared" si="826"/>
        <v>4.0134860503562618E-3</v>
      </c>
      <c r="AG965" s="502">
        <f>'Raw Data'!M973</f>
        <v>43446</v>
      </c>
      <c r="AH965" s="501">
        <f>'Raw Data'!N973</f>
        <v>2602.1525999999999</v>
      </c>
      <c r="AI965" s="14">
        <f t="shared" si="838"/>
        <v>3.1039772560580705E-3</v>
      </c>
      <c r="AJ965" s="15">
        <f t="shared" si="839"/>
        <v>1.1489449427197703E-2</v>
      </c>
      <c r="AK965" s="501">
        <f>'Raw Data'!R973+'Raw Data'!S973</f>
        <v>77047664.924799994</v>
      </c>
      <c r="AM965" s="394">
        <f>'Raw Data'!V973</f>
        <v>43357</v>
      </c>
      <c r="AN965" s="393">
        <f>IF('Raw Data'!W973=0,AN964,'Raw Data'!W973)</f>
        <v>6.8521000000000001</v>
      </c>
      <c r="AO965" s="15">
        <f t="shared" si="835"/>
        <v>4.9632139288147191E-4</v>
      </c>
      <c r="AP965" s="15">
        <f t="shared" si="819"/>
        <v>2.8783425283598518E-3</v>
      </c>
      <c r="AQ965" s="393">
        <f>IF('Raw Data'!Y973=0,AQ964,'Raw Data'!Y973)</f>
        <v>6.8801500000000004</v>
      </c>
      <c r="AR965" s="393">
        <f>IF('Raw Data'!X973=0,AR964,'Raw Data'!X973)</f>
        <v>6.8913000000000002</v>
      </c>
      <c r="AS965" s="393">
        <f t="shared" si="836"/>
        <v>1.1149999999999771E-2</v>
      </c>
      <c r="AT965" s="393">
        <f t="shared" si="837"/>
        <v>2.8050000000000352E-2</v>
      </c>
      <c r="AV965" s="691">
        <f>'Raw Data'!AB965</f>
        <v>43679</v>
      </c>
      <c r="AW965" s="690">
        <f>'Raw Data'!AC965</f>
        <v>324.2</v>
      </c>
      <c r="AX965" s="690">
        <f t="shared" si="808"/>
        <v>278.5</v>
      </c>
    </row>
    <row r="966" spans="1:50">
      <c r="A966" s="506">
        <f>'Raw Data'!M974</f>
        <v>43447</v>
      </c>
      <c r="B966" s="13">
        <f>'Raw Data'!N974</f>
        <v>2634.0491000000002</v>
      </c>
      <c r="C966" s="14">
        <f t="shared" ref="C966:C975" si="840">LN(B966/B965)</f>
        <v>1.2183218432668591E-2</v>
      </c>
      <c r="D966" s="15">
        <f t="shared" ref="D966:D975" si="841">_xlfn.STDEV.P(C957:C966)</f>
        <v>1.1076369045139919E-2</v>
      </c>
      <c r="E966" s="505">
        <f>'Raw Data'!Q974</f>
        <v>3292.62</v>
      </c>
      <c r="F966" s="14">
        <f t="shared" ref="F966:F975" si="842">LN(E966/E965)</f>
        <v>6.951721194865511E-3</v>
      </c>
      <c r="G966" s="15">
        <f t="shared" ref="G966:G975" si="843">_xlfn.STDEV.P(F957:F966)</f>
        <v>8.4924898453291441E-3</v>
      </c>
      <c r="H966" s="13">
        <f t="shared" ref="H966:H975" si="844">G966/D966</f>
        <v>0.76672145995852969</v>
      </c>
      <c r="J966" s="447">
        <f>'Raw Data'!A974</f>
        <v>43412</v>
      </c>
      <c r="K966" s="446">
        <f>'Raw Data'!H974</f>
        <v>2.7528999999999999</v>
      </c>
      <c r="L966" s="446">
        <f>'Raw Data'!J974</f>
        <v>0</v>
      </c>
      <c r="M966" s="446">
        <f t="shared" si="832"/>
        <v>-2.7528999999999999</v>
      </c>
      <c r="O966" s="466">
        <f>'Raw Data'!A977</f>
        <v>43417</v>
      </c>
      <c r="P966" s="467">
        <f>'Raw Data'!B976</f>
        <v>3.0009999999999999</v>
      </c>
      <c r="Q966" s="467">
        <f>'Raw Data'!C977</f>
        <v>2.2759999999999998</v>
      </c>
      <c r="R966" s="467">
        <f t="shared" ref="R966:R974" si="845">P966-Q966</f>
        <v>0.72500000000000009</v>
      </c>
      <c r="S966" s="467">
        <f>'Raw Data'!D977</f>
        <v>2.6932999999999998</v>
      </c>
      <c r="T966" s="468">
        <f t="shared" si="821"/>
        <v>2.606733646884165E-2</v>
      </c>
      <c r="U966" s="468">
        <f t="shared" si="822"/>
        <v>3.4803660437154549E-2</v>
      </c>
      <c r="V966" s="467">
        <f>'Raw Data'!F977</f>
        <v>2.6326000000000001</v>
      </c>
      <c r="W966" s="467">
        <f t="shared" ref="W966:W974" si="846">S966-V966</f>
        <v>6.0699999999999754E-2</v>
      </c>
      <c r="Y966" s="461">
        <f>'Raw Data'!A975</f>
        <v>43413</v>
      </c>
      <c r="Z966" s="460">
        <f>'Raw Data'!G975</f>
        <v>4.3807999999999998</v>
      </c>
      <c r="AA966" s="460">
        <f>'Raw Data'!H975</f>
        <v>2.7685</v>
      </c>
      <c r="AB966" s="460">
        <f t="shared" si="824"/>
        <v>1.6122999999999998</v>
      </c>
      <c r="AC966" s="460">
        <f>'Raw Data'!I975</f>
        <v>3.5331999999999999</v>
      </c>
      <c r="AD966" s="12">
        <f t="shared" si="825"/>
        <v>3.3737362781892256E-3</v>
      </c>
      <c r="AE966" s="15">
        <f t="shared" si="826"/>
        <v>4.161991419653871E-3</v>
      </c>
      <c r="AG966" s="506">
        <f>'Raw Data'!M974</f>
        <v>43447</v>
      </c>
      <c r="AH966" s="505">
        <f>'Raw Data'!N974</f>
        <v>2634.0491000000002</v>
      </c>
      <c r="AI966" s="14">
        <f t="shared" ref="AI966:AI985" si="847">LN(AH966/AH965)</f>
        <v>1.2183218432668591E-2</v>
      </c>
      <c r="AJ966" s="15">
        <f t="shared" ref="AJ966:AJ985" si="848">_xlfn.STDEV.P(AI957:AI966)</f>
        <v>1.1076369045139919E-2</v>
      </c>
      <c r="AK966" s="505">
        <f>'Raw Data'!R974+'Raw Data'!S974</f>
        <v>77086642.138700008</v>
      </c>
      <c r="AM966" s="394">
        <f>'Raw Data'!V974</f>
        <v>43360</v>
      </c>
      <c r="AN966" s="393">
        <f>IF('Raw Data'!W974=0,AN965,'Raw Data'!W974)</f>
        <v>6.8689999999999998</v>
      </c>
      <c r="AO966" s="15">
        <f t="shared" si="835"/>
        <v>2.463360597323886E-3</v>
      </c>
      <c r="AP966" s="15">
        <f t="shared" si="819"/>
        <v>2.7799102627670586E-3</v>
      </c>
      <c r="AQ966" s="393">
        <f>IF('Raw Data'!Y974=0,AQ965,'Raw Data'!Y974)</f>
        <v>6.8702500000000004</v>
      </c>
      <c r="AR966" s="393">
        <f>IF('Raw Data'!X974=0,AR965,'Raw Data'!X974)</f>
        <v>6.8860999999999999</v>
      </c>
      <c r="AS966" s="393">
        <f t="shared" si="836"/>
        <v>1.5849999999999476E-2</v>
      </c>
      <c r="AT966" s="393">
        <f t="shared" si="837"/>
        <v>1.2500000000006395E-3</v>
      </c>
      <c r="AV966" s="691">
        <f>'Raw Data'!AB966</f>
        <v>43682</v>
      </c>
      <c r="AW966" s="690">
        <f>'Raw Data'!AC966</f>
        <v>362.15</v>
      </c>
      <c r="AX966" s="690">
        <f t="shared" si="808"/>
        <v>296.39600000000002</v>
      </c>
    </row>
    <row r="967" spans="1:50">
      <c r="A967" s="506">
        <f>'Raw Data'!M975</f>
        <v>43448</v>
      </c>
      <c r="B967" s="13">
        <f>'Raw Data'!N975</f>
        <v>2593.7406999999998</v>
      </c>
      <c r="C967" s="14">
        <f t="shared" si="840"/>
        <v>-1.5421124549493874E-2</v>
      </c>
      <c r="D967" s="15">
        <f t="shared" si="841"/>
        <v>1.2103921837004705E-2</v>
      </c>
      <c r="E967" s="505">
        <f>'Raw Data'!Q975</f>
        <v>3255.38</v>
      </c>
      <c r="F967" s="14">
        <f t="shared" si="842"/>
        <v>-1.1374588122264908E-2</v>
      </c>
      <c r="G967" s="15">
        <f t="shared" si="843"/>
        <v>8.8012567132520238E-3</v>
      </c>
      <c r="H967" s="13">
        <f t="shared" si="844"/>
        <v>0.72714090786214336</v>
      </c>
      <c r="J967" s="447">
        <f>'Raw Data'!A975</f>
        <v>43413</v>
      </c>
      <c r="K967" s="446">
        <f>'Raw Data'!H975</f>
        <v>2.7685</v>
      </c>
      <c r="L967" s="446">
        <f>'Raw Data'!J975</f>
        <v>0</v>
      </c>
      <c r="M967" s="446">
        <f t="shared" si="832"/>
        <v>-2.7685</v>
      </c>
      <c r="O967" s="466">
        <f>'Raw Data'!A978</f>
        <v>43418</v>
      </c>
      <c r="P967" s="467">
        <f>'Raw Data'!B977</f>
        <v>3.004</v>
      </c>
      <c r="Q967" s="467">
        <f>'Raw Data'!C978</f>
        <v>2.2774999999999999</v>
      </c>
      <c r="R967" s="467">
        <f t="shared" si="845"/>
        <v>0.72650000000000015</v>
      </c>
      <c r="S967" s="467">
        <f>'Raw Data'!D978</f>
        <v>2.6295000000000002</v>
      </c>
      <c r="T967" s="468">
        <f t="shared" si="821"/>
        <v>-2.3973493503422316E-2</v>
      </c>
      <c r="U967" s="468">
        <f t="shared" si="822"/>
        <v>3.52858976502535E-2</v>
      </c>
      <c r="V967" s="467">
        <f>'Raw Data'!F978</f>
        <v>2.6143999999999998</v>
      </c>
      <c r="W967" s="467">
        <f t="shared" si="846"/>
        <v>1.5100000000000335E-2</v>
      </c>
      <c r="Y967" s="461">
        <f>'Raw Data'!A976</f>
        <v>43416</v>
      </c>
      <c r="Z967" s="460">
        <f>'Raw Data'!G976</f>
        <v>4.4158999999999997</v>
      </c>
      <c r="AA967" s="460">
        <f>'Raw Data'!H976</f>
        <v>2.6476999999999999</v>
      </c>
      <c r="AB967" s="460">
        <f t="shared" si="824"/>
        <v>1.7681999999999998</v>
      </c>
      <c r="AC967" s="460">
        <f>'Raw Data'!I976</f>
        <v>3.5144000000000002</v>
      </c>
      <c r="AD967" s="12">
        <f t="shared" si="825"/>
        <v>-5.3351622094072433E-3</v>
      </c>
      <c r="AE967" s="15">
        <f t="shared" si="826"/>
        <v>4.2301950837628733E-3</v>
      </c>
      <c r="AG967" s="506">
        <f>'Raw Data'!M975</f>
        <v>43448</v>
      </c>
      <c r="AH967" s="505">
        <f>'Raw Data'!N975</f>
        <v>2593.7406999999998</v>
      </c>
      <c r="AI967" s="14">
        <f t="shared" si="847"/>
        <v>-1.5421124549493874E-2</v>
      </c>
      <c r="AJ967" s="15">
        <f t="shared" si="848"/>
        <v>1.2103921837004705E-2</v>
      </c>
      <c r="AK967" s="505">
        <f>'Raw Data'!R975+'Raw Data'!S975</f>
        <v>76652601.321400002</v>
      </c>
      <c r="AM967" s="394">
        <f>'Raw Data'!V975</f>
        <v>43361</v>
      </c>
      <c r="AN967" s="393">
        <f>IF('Raw Data'!W975=0,AN966,'Raw Data'!W975)</f>
        <v>6.8643999999999998</v>
      </c>
      <c r="AO967" s="15">
        <f t="shared" si="835"/>
        <v>-6.6989968573362359E-4</v>
      </c>
      <c r="AP967" s="15">
        <f t="shared" si="819"/>
        <v>2.7392202802592686E-3</v>
      </c>
      <c r="AQ967" s="393">
        <f>IF('Raw Data'!Y975=0,AQ966,'Raw Data'!Y975)</f>
        <v>6.8610499999999996</v>
      </c>
      <c r="AR967" s="393">
        <f>IF('Raw Data'!X975=0,AR966,'Raw Data'!X975)</f>
        <v>6.8762999999999996</v>
      </c>
      <c r="AS967" s="393">
        <f t="shared" si="836"/>
        <v>1.5249999999999986E-2</v>
      </c>
      <c r="AT967" s="393">
        <f t="shared" si="837"/>
        <v>-3.3500000000001862E-3</v>
      </c>
      <c r="AV967" s="691">
        <f>'Raw Data'!AB967</f>
        <v>43683</v>
      </c>
      <c r="AW967" s="690">
        <f>'Raw Data'!AC967</f>
        <v>309.62</v>
      </c>
      <c r="AX967" s="690">
        <f t="shared" si="808"/>
        <v>303.07999999999993</v>
      </c>
    </row>
    <row r="968" spans="1:50">
      <c r="A968" s="506">
        <f>'Raw Data'!M976</f>
        <v>43451</v>
      </c>
      <c r="B968" s="13">
        <f>'Raw Data'!N976</f>
        <v>2597.9737</v>
      </c>
      <c r="C968" s="14">
        <f t="shared" si="840"/>
        <v>1.6306755772231292E-3</v>
      </c>
      <c r="D968" s="15">
        <f t="shared" si="841"/>
        <v>8.8070809295555542E-3</v>
      </c>
      <c r="E968" s="505">
        <f>'Raw Data'!Q976</f>
        <v>3266.05</v>
      </c>
      <c r="F968" s="14">
        <f t="shared" si="842"/>
        <v>3.2722913597471037E-3</v>
      </c>
      <c r="G968" s="15">
        <f t="shared" si="843"/>
        <v>6.4038092489552079E-3</v>
      </c>
      <c r="H968" s="13">
        <f t="shared" si="844"/>
        <v>0.72712051815769718</v>
      </c>
      <c r="J968" s="447">
        <f>'Raw Data'!A976</f>
        <v>43416</v>
      </c>
      <c r="K968" s="446">
        <f>'Raw Data'!H976</f>
        <v>2.6476999999999999</v>
      </c>
      <c r="L968" s="446">
        <f>'Raw Data'!J976</f>
        <v>0</v>
      </c>
      <c r="M968" s="446">
        <f t="shared" si="832"/>
        <v>-2.6476999999999999</v>
      </c>
      <c r="O968" s="466">
        <f>'Raw Data'!A979</f>
        <v>43419</v>
      </c>
      <c r="P968" s="467">
        <f>'Raw Data'!B978</f>
        <v>3.008</v>
      </c>
      <c r="Q968" s="467">
        <f>'Raw Data'!C979</f>
        <v>2.2686999999999999</v>
      </c>
      <c r="R968" s="467">
        <f t="shared" si="845"/>
        <v>0.73930000000000007</v>
      </c>
      <c r="S968" s="467">
        <f>'Raw Data'!D979</f>
        <v>2.5947</v>
      </c>
      <c r="T968" s="468">
        <f t="shared" si="821"/>
        <v>-1.3322811048823015E-2</v>
      </c>
      <c r="U968" s="468">
        <f t="shared" si="822"/>
        <v>3.5287289666355533E-2</v>
      </c>
      <c r="V968" s="467">
        <f>'Raw Data'!F979</f>
        <v>2.5752999999999999</v>
      </c>
      <c r="W968" s="467">
        <f t="shared" si="846"/>
        <v>1.9400000000000084E-2</v>
      </c>
      <c r="Y968" s="461">
        <f>'Raw Data'!A977</f>
        <v>43417</v>
      </c>
      <c r="Z968" s="460">
        <f>'Raw Data'!G977</f>
        <v>4.4074999999999998</v>
      </c>
      <c r="AA968" s="460">
        <f>'Raw Data'!H977</f>
        <v>2.6240999999999999</v>
      </c>
      <c r="AB968" s="460">
        <f t="shared" si="824"/>
        <v>1.7833999999999999</v>
      </c>
      <c r="AC968" s="460">
        <f>'Raw Data'!I977</f>
        <v>3.5171999999999999</v>
      </c>
      <c r="AD968" s="12">
        <f t="shared" si="825"/>
        <v>7.9640484327710257E-4</v>
      </c>
      <c r="AE968" s="15">
        <f t="shared" si="826"/>
        <v>4.1130334981961053E-3</v>
      </c>
      <c r="AG968" s="506">
        <f>'Raw Data'!M976</f>
        <v>43451</v>
      </c>
      <c r="AH968" s="505">
        <f>'Raw Data'!N976</f>
        <v>2597.9737</v>
      </c>
      <c r="AI968" s="14">
        <f t="shared" si="847"/>
        <v>1.6306755772231292E-3</v>
      </c>
      <c r="AJ968" s="15">
        <f t="shared" si="848"/>
        <v>8.8070809295555542E-3</v>
      </c>
      <c r="AK968" s="505">
        <f>'Raw Data'!R976+'Raw Data'!S976</f>
        <v>76743078.315099999</v>
      </c>
      <c r="AM968" s="408">
        <f>'Raw Data'!V976</f>
        <v>43362</v>
      </c>
      <c r="AN968" s="407">
        <f>IF('Raw Data'!W976=0,AN967,'Raw Data'!W976)</f>
        <v>6.8533999999999997</v>
      </c>
      <c r="AO968" s="15">
        <f t="shared" ref="AO968:AO986" si="849">LN(AN968/AN967)</f>
        <v>-1.6037560480102364E-3</v>
      </c>
      <c r="AP968" s="15">
        <f t="shared" si="819"/>
        <v>2.7564061913508222E-3</v>
      </c>
      <c r="AQ968" s="407">
        <f>IF('Raw Data'!Y976=0,AQ967,'Raw Data'!Y976)</f>
        <v>6.85215</v>
      </c>
      <c r="AR968" s="407">
        <f>IF('Raw Data'!X976=0,AR967,'Raw Data'!X976)</f>
        <v>6.8666</v>
      </c>
      <c r="AS968" s="407">
        <f t="shared" ref="AS968:AS986" si="850">AR968-AQ968</f>
        <v>1.4450000000000074E-2</v>
      </c>
      <c r="AT968" s="407">
        <f t="shared" ref="AT968:AT986" si="851">AQ968-AN968</f>
        <v>-1.2499999999997513E-3</v>
      </c>
      <c r="AV968" s="727">
        <f>'Raw Data'!AB968</f>
        <v>43684</v>
      </c>
      <c r="AW968" s="726">
        <f>'Raw Data'!AC968</f>
        <v>294.75</v>
      </c>
      <c r="AX968" s="726">
        <f t="shared" ref="AX968:AX999" si="852">AVERAGE(AW964:AW968)</f>
        <v>311.68599999999998</v>
      </c>
    </row>
    <row r="969" spans="1:50">
      <c r="A969" s="506">
        <f>'Raw Data'!M977</f>
        <v>43452</v>
      </c>
      <c r="B969" s="13">
        <f>'Raw Data'!N977</f>
        <v>2576.6495</v>
      </c>
      <c r="C969" s="14">
        <f t="shared" si="840"/>
        <v>-8.2418834709334834E-3</v>
      </c>
      <c r="D969" s="15">
        <f t="shared" si="841"/>
        <v>8.6988171566227956E-3</v>
      </c>
      <c r="E969" s="505">
        <f>'Raw Data'!Q977</f>
        <v>3233</v>
      </c>
      <c r="F969" s="14">
        <f t="shared" si="842"/>
        <v>-1.0170804934577171E-2</v>
      </c>
      <c r="G969" s="15">
        <f t="shared" si="843"/>
        <v>6.4420284460520953E-3</v>
      </c>
      <c r="H969" s="13">
        <f t="shared" si="844"/>
        <v>0.74056372608630971</v>
      </c>
      <c r="J969" s="447">
        <f>'Raw Data'!A977</f>
        <v>43417</v>
      </c>
      <c r="K969" s="446">
        <f>'Raw Data'!H977</f>
        <v>2.6240999999999999</v>
      </c>
      <c r="L969" s="446">
        <f>'Raw Data'!J977</f>
        <v>0</v>
      </c>
      <c r="M969" s="446">
        <f t="shared" si="832"/>
        <v>-2.6240999999999999</v>
      </c>
      <c r="O969" s="466">
        <f>'Raw Data'!A980</f>
        <v>43420</v>
      </c>
      <c r="P969" s="467">
        <f>'Raw Data'!B979</f>
        <v>3.01</v>
      </c>
      <c r="Q969" s="467">
        <f>'Raw Data'!C980</f>
        <v>2.2848999999999999</v>
      </c>
      <c r="R969" s="467">
        <f t="shared" si="845"/>
        <v>0.72509999999999986</v>
      </c>
      <c r="S969" s="467">
        <f>'Raw Data'!D980</f>
        <v>2.6202999999999999</v>
      </c>
      <c r="T969" s="468">
        <f t="shared" si="821"/>
        <v>9.8179120362988474E-3</v>
      </c>
      <c r="U969" s="468">
        <f t="shared" si="822"/>
        <v>3.5372575328764012E-2</v>
      </c>
      <c r="V969" s="467">
        <f>'Raw Data'!F980</f>
        <v>2.6023999999999998</v>
      </c>
      <c r="W969" s="467">
        <f t="shared" si="846"/>
        <v>1.7900000000000027E-2</v>
      </c>
      <c r="Y969" s="461">
        <f>'Raw Data'!A978</f>
        <v>43418</v>
      </c>
      <c r="Z969" s="460">
        <f>'Raw Data'!G978</f>
        <v>4.4255000000000004</v>
      </c>
      <c r="AA969" s="460">
        <f>'Raw Data'!H978</f>
        <v>2.5387</v>
      </c>
      <c r="AB969" s="460">
        <f t="shared" si="824"/>
        <v>1.8868000000000005</v>
      </c>
      <c r="AC969" s="460">
        <f>'Raw Data'!I978</f>
        <v>3.4662000000000002</v>
      </c>
      <c r="AD969" s="12">
        <f t="shared" si="825"/>
        <v>-1.4606325489572079E-2</v>
      </c>
      <c r="AE969" s="15">
        <f t="shared" si="826"/>
        <v>4.9573308398621627E-3</v>
      </c>
      <c r="AG969" s="506">
        <f>'Raw Data'!M977</f>
        <v>43452</v>
      </c>
      <c r="AH969" s="505">
        <f>'Raw Data'!N977</f>
        <v>2576.6495</v>
      </c>
      <c r="AI969" s="14">
        <f t="shared" si="847"/>
        <v>-8.2418834709334834E-3</v>
      </c>
      <c r="AJ969" s="15">
        <f t="shared" si="848"/>
        <v>8.6988171566227956E-3</v>
      </c>
      <c r="AK969" s="505">
        <f>'Raw Data'!R977+'Raw Data'!S977</f>
        <v>76736940.207100004</v>
      </c>
      <c r="AM969" s="408">
        <f>'Raw Data'!V977</f>
        <v>43363</v>
      </c>
      <c r="AN969" s="407">
        <f>IF('Raw Data'!W977=0,AN968,'Raw Data'!W977)</f>
        <v>6.8528000000000002</v>
      </c>
      <c r="AO969" s="15">
        <f t="shared" si="849"/>
        <v>-8.7551619031256989E-5</v>
      </c>
      <c r="AP969" s="15">
        <f t="shared" ref="AP969:AP986" si="853">_xlfn.STDEV.P(AO950:AO969)</f>
        <v>2.6504101143213017E-3</v>
      </c>
      <c r="AQ969" s="407">
        <f>IF('Raw Data'!Y977=0,AQ968,'Raw Data'!Y977)</f>
        <v>6.8356500000000002</v>
      </c>
      <c r="AR969" s="407">
        <f>IF('Raw Data'!X977=0,AR968,'Raw Data'!X977)</f>
        <v>6.8514999999999997</v>
      </c>
      <c r="AS969" s="407">
        <f t="shared" si="850"/>
        <v>1.5849999999999476E-2</v>
      </c>
      <c r="AT969" s="407">
        <f t="shared" si="851"/>
        <v>-1.7149999999999999E-2</v>
      </c>
      <c r="AV969" s="727">
        <f>'Raw Data'!AB969</f>
        <v>43685</v>
      </c>
      <c r="AW969" s="726">
        <f>'Raw Data'!AC969</f>
        <v>261.05</v>
      </c>
      <c r="AX969" s="726">
        <f t="shared" si="852"/>
        <v>310.35399999999993</v>
      </c>
    </row>
    <row r="970" spans="1:50">
      <c r="A970" s="506">
        <f>'Raw Data'!M978</f>
        <v>43453</v>
      </c>
      <c r="B970" s="13">
        <f>'Raw Data'!N978</f>
        <v>2549.5634</v>
      </c>
      <c r="C970" s="14">
        <f t="shared" si="840"/>
        <v>-1.0567782729582849E-2</v>
      </c>
      <c r="D970" s="15">
        <f t="shared" si="841"/>
        <v>8.9376793717843087E-3</v>
      </c>
      <c r="E970" s="505">
        <f>'Raw Data'!Q978</f>
        <v>3196.96</v>
      </c>
      <c r="F970" s="14">
        <f t="shared" si="842"/>
        <v>-1.1210140473610655E-2</v>
      </c>
      <c r="G970" s="15">
        <f t="shared" si="843"/>
        <v>6.7560509609400432E-3</v>
      </c>
      <c r="H970" s="13">
        <f t="shared" si="844"/>
        <v>0.75590661511851398</v>
      </c>
      <c r="J970" s="447">
        <f>'Raw Data'!A978</f>
        <v>43418</v>
      </c>
      <c r="K970" s="446">
        <f>'Raw Data'!H978</f>
        <v>2.5387</v>
      </c>
      <c r="L970" s="446">
        <f>'Raw Data'!J978</f>
        <v>0</v>
      </c>
      <c r="M970" s="446">
        <f t="shared" si="832"/>
        <v>-2.5387</v>
      </c>
      <c r="O970" s="466">
        <f>'Raw Data'!A981</f>
        <v>43423</v>
      </c>
      <c r="P970" s="467">
        <f>'Raw Data'!B980</f>
        <v>3.0230000000000001</v>
      </c>
      <c r="Q970" s="467">
        <f>'Raw Data'!C981</f>
        <v>2.2644000000000002</v>
      </c>
      <c r="R970" s="467">
        <f t="shared" si="845"/>
        <v>0.75859999999999994</v>
      </c>
      <c r="S970" s="467">
        <f>'Raw Data'!D981</f>
        <v>2.6859000000000002</v>
      </c>
      <c r="T970" s="468">
        <f t="shared" si="821"/>
        <v>2.4727052291345281E-2</v>
      </c>
      <c r="U970" s="468">
        <f t="shared" si="822"/>
        <v>3.5762076692194916E-2</v>
      </c>
      <c r="V970" s="467">
        <f>'Raw Data'!F981</f>
        <v>2.6326999999999998</v>
      </c>
      <c r="W970" s="467">
        <f t="shared" si="846"/>
        <v>5.3200000000000358E-2</v>
      </c>
      <c r="Y970" s="461">
        <f>'Raw Data'!A979</f>
        <v>43419</v>
      </c>
      <c r="Z970" s="460">
        <f>'Raw Data'!G979</f>
        <v>4.4180000000000001</v>
      </c>
      <c r="AA970" s="460">
        <f>'Raw Data'!H979</f>
        <v>2.5274000000000001</v>
      </c>
      <c r="AB970" s="460">
        <f t="shared" si="824"/>
        <v>1.8906000000000001</v>
      </c>
      <c r="AC970" s="460">
        <f>'Raw Data'!I979</f>
        <v>3.4426000000000001</v>
      </c>
      <c r="AD970" s="12">
        <f t="shared" si="825"/>
        <v>-6.8318931778693489E-3</v>
      </c>
      <c r="AE970" s="15">
        <f t="shared" si="826"/>
        <v>5.0506318141073821E-3</v>
      </c>
      <c r="AG970" s="506">
        <f>'Raw Data'!M978</f>
        <v>43453</v>
      </c>
      <c r="AH970" s="505">
        <f>'Raw Data'!N978</f>
        <v>2549.5634</v>
      </c>
      <c r="AI970" s="14">
        <f t="shared" si="847"/>
        <v>-1.0567782729582849E-2</v>
      </c>
      <c r="AJ970" s="15">
        <f t="shared" si="848"/>
        <v>8.9376793717843087E-3</v>
      </c>
      <c r="AK970" s="505">
        <f>'Raw Data'!R978+'Raw Data'!S978</f>
        <v>76532862.275199994</v>
      </c>
      <c r="AM970" s="408">
        <f>'Raw Data'!V978</f>
        <v>43364</v>
      </c>
      <c r="AN970" s="407">
        <f>IF('Raw Data'!W978=0,AN969,'Raw Data'!W978)</f>
        <v>6.8390000000000004</v>
      </c>
      <c r="AO970" s="15">
        <f t="shared" si="849"/>
        <v>-2.015805763010409E-3</v>
      </c>
      <c r="AP970" s="15">
        <f t="shared" si="853"/>
        <v>2.6558376167725604E-3</v>
      </c>
      <c r="AQ970" s="407">
        <f>IF('Raw Data'!Y978=0,AQ969,'Raw Data'!Y978)</f>
        <v>6.8481500000000004</v>
      </c>
      <c r="AR970" s="407">
        <f>IF('Raw Data'!X978=0,AR969,'Raw Data'!X978)</f>
        <v>6.8640999999999996</v>
      </c>
      <c r="AS970" s="407">
        <f t="shared" si="850"/>
        <v>1.5949999999999243E-2</v>
      </c>
      <c r="AT970" s="407">
        <f t="shared" si="851"/>
        <v>9.1499999999999915E-3</v>
      </c>
      <c r="AV970" s="727">
        <f>'Raw Data'!AB970</f>
        <v>43686</v>
      </c>
      <c r="AW970" s="726">
        <f>'Raw Data'!AC970</f>
        <v>233.43</v>
      </c>
      <c r="AX970" s="726">
        <f t="shared" si="852"/>
        <v>292.2</v>
      </c>
    </row>
    <row r="971" spans="1:50">
      <c r="A971" s="506">
        <f>'Raw Data'!M979</f>
        <v>43454</v>
      </c>
      <c r="B971" s="13">
        <f>'Raw Data'!N979</f>
        <v>2536.2674999999999</v>
      </c>
      <c r="C971" s="14">
        <f t="shared" si="840"/>
        <v>-5.2286167401838493E-3</v>
      </c>
      <c r="D971" s="15">
        <f t="shared" si="841"/>
        <v>7.839364549115704E-3</v>
      </c>
      <c r="E971" s="505">
        <f>'Raw Data'!Q979</f>
        <v>3138.44</v>
      </c>
      <c r="F971" s="14">
        <f t="shared" si="842"/>
        <v>-1.8474497089752871E-2</v>
      </c>
      <c r="G971" s="15">
        <f t="shared" si="843"/>
        <v>7.7364716937358934E-3</v>
      </c>
      <c r="H971" s="13">
        <f t="shared" si="844"/>
        <v>0.98687484747836896</v>
      </c>
      <c r="J971" s="447">
        <f>'Raw Data'!A979</f>
        <v>43419</v>
      </c>
      <c r="K971" s="446">
        <f>'Raw Data'!H979</f>
        <v>2.5274000000000001</v>
      </c>
      <c r="L971" s="446">
        <f>'Raw Data'!J979</f>
        <v>0</v>
      </c>
      <c r="M971" s="446">
        <f t="shared" si="832"/>
        <v>-2.5274000000000001</v>
      </c>
      <c r="O971" s="466">
        <f>'Raw Data'!A982</f>
        <v>43424</v>
      </c>
      <c r="P971" s="467">
        <f>'Raw Data'!B981</f>
        <v>3.0350000000000001</v>
      </c>
      <c r="Q971" s="467">
        <f>'Raw Data'!C982</f>
        <v>2.3115999999999999</v>
      </c>
      <c r="R971" s="467">
        <f t="shared" si="845"/>
        <v>0.72340000000000027</v>
      </c>
      <c r="S971" s="467">
        <f>'Raw Data'!D982</f>
        <v>2.8376999999999999</v>
      </c>
      <c r="T971" s="468">
        <f t="shared" si="821"/>
        <v>5.4977997579014372E-2</v>
      </c>
      <c r="U971" s="468">
        <f t="shared" si="822"/>
        <v>3.6906211733444771E-2</v>
      </c>
      <c r="V971" s="467">
        <f>'Raw Data'!F982</f>
        <v>2.6698</v>
      </c>
      <c r="W971" s="467">
        <f t="shared" si="846"/>
        <v>0.16789999999999994</v>
      </c>
      <c r="Y971" s="461">
        <f>'Raw Data'!A980</f>
        <v>43420</v>
      </c>
      <c r="Z971" s="460">
        <f>'Raw Data'!G980</f>
        <v>4.3513000000000002</v>
      </c>
      <c r="AA971" s="460">
        <f>'Raw Data'!H980</f>
        <v>2.5021</v>
      </c>
      <c r="AB971" s="460">
        <f t="shared" si="824"/>
        <v>1.8492000000000002</v>
      </c>
      <c r="AC971" s="460">
        <f>'Raw Data'!I980</f>
        <v>3.3973</v>
      </c>
      <c r="AD971" s="12">
        <f t="shared" si="825"/>
        <v>-1.3246001358659292E-2</v>
      </c>
      <c r="AE971" s="15">
        <f t="shared" si="826"/>
        <v>5.5722056747402778E-3</v>
      </c>
      <c r="AG971" s="506">
        <f>'Raw Data'!M979</f>
        <v>43454</v>
      </c>
      <c r="AH971" s="505">
        <f>'Raw Data'!N979</f>
        <v>2536.2674999999999</v>
      </c>
      <c r="AI971" s="14">
        <f t="shared" si="847"/>
        <v>-5.2286167401838493E-3</v>
      </c>
      <c r="AJ971" s="15">
        <f t="shared" si="848"/>
        <v>7.839364549115704E-3</v>
      </c>
      <c r="AK971" s="505">
        <f>'Raw Data'!R979+'Raw Data'!S979</f>
        <v>76659759.880199999</v>
      </c>
      <c r="AM971" s="408">
        <f>'Raw Data'!V979</f>
        <v>43367</v>
      </c>
      <c r="AN971" s="407">
        <f>IF('Raw Data'!W979=0,AN970,'Raw Data'!W979)</f>
        <v>6.8390000000000004</v>
      </c>
      <c r="AO971" s="15">
        <f t="shared" si="849"/>
        <v>0</v>
      </c>
      <c r="AP971" s="15">
        <f t="shared" si="853"/>
        <v>1.7436144194159333E-3</v>
      </c>
      <c r="AQ971" s="407">
        <f>IF('Raw Data'!Y979=0,AQ970,'Raw Data'!Y979)</f>
        <v>6.8688000000000002</v>
      </c>
      <c r="AR971" s="407">
        <f>IF('Raw Data'!X979=0,AR970,'Raw Data'!X979)</f>
        <v>6.8836000000000004</v>
      </c>
      <c r="AS971" s="407">
        <f t="shared" si="850"/>
        <v>1.4800000000000146E-2</v>
      </c>
      <c r="AT971" s="407">
        <f t="shared" si="851"/>
        <v>2.9799999999999827E-2</v>
      </c>
      <c r="AV971" s="727">
        <f>'Raw Data'!AB971</f>
        <v>43689</v>
      </c>
      <c r="AW971" s="726">
        <f>'Raw Data'!AC971</f>
        <v>327.01</v>
      </c>
      <c r="AX971" s="726">
        <f t="shared" si="852"/>
        <v>285.17200000000003</v>
      </c>
    </row>
    <row r="972" spans="1:50">
      <c r="A972" s="506">
        <f>'Raw Data'!M980</f>
        <v>43455</v>
      </c>
      <c r="B972" s="13">
        <f>'Raw Data'!N980</f>
        <v>2516.2505999999998</v>
      </c>
      <c r="C972" s="14">
        <f t="shared" si="840"/>
        <v>-7.9235756628872646E-3</v>
      </c>
      <c r="D972" s="15">
        <f t="shared" si="841"/>
        <v>7.9158891513649975E-3</v>
      </c>
      <c r="E972" s="505">
        <f>'Raw Data'!Q980</f>
        <v>3104.09</v>
      </c>
      <c r="F972" s="14">
        <f t="shared" si="842"/>
        <v>-1.1005264433941781E-2</v>
      </c>
      <c r="G972" s="15">
        <f t="shared" si="843"/>
        <v>7.8336413912283853E-3</v>
      </c>
      <c r="H972" s="13">
        <f t="shared" si="844"/>
        <v>0.98960978879770822</v>
      </c>
      <c r="J972" s="474">
        <f>'Raw Data'!A980</f>
        <v>43420</v>
      </c>
      <c r="K972" s="473">
        <f>'Raw Data'!H980</f>
        <v>2.5021</v>
      </c>
      <c r="L972" s="473">
        <f>'Raw Data'!J980</f>
        <v>0</v>
      </c>
      <c r="M972" s="473">
        <f t="shared" ref="M972:M978" si="854">L972-K972</f>
        <v>-2.5021</v>
      </c>
      <c r="O972" s="466">
        <f>'Raw Data'!A983</f>
        <v>43425</v>
      </c>
      <c r="P972" s="467">
        <f>'Raw Data'!B982</f>
        <v>3.0529999999999999</v>
      </c>
      <c r="Q972" s="467">
        <f>'Raw Data'!C983</f>
        <v>2.3176999999999999</v>
      </c>
      <c r="R972" s="467">
        <f t="shared" si="845"/>
        <v>0.73530000000000006</v>
      </c>
      <c r="S972" s="467">
        <f>'Raw Data'!D983</f>
        <v>2.7534999999999998</v>
      </c>
      <c r="T972" s="468">
        <f t="shared" si="821"/>
        <v>-3.0121035184698327E-2</v>
      </c>
      <c r="U972" s="468">
        <f t="shared" si="822"/>
        <v>3.7215938206691702E-2</v>
      </c>
      <c r="V972" s="467">
        <f>'Raw Data'!F983</f>
        <v>2.6472000000000002</v>
      </c>
      <c r="W972" s="467">
        <f t="shared" si="846"/>
        <v>0.10629999999999962</v>
      </c>
      <c r="Y972" s="461">
        <f>'Raw Data'!A981</f>
        <v>43423</v>
      </c>
      <c r="Z972" s="460">
        <f>'Raw Data'!G981</f>
        <v>4.3585000000000003</v>
      </c>
      <c r="AA972" s="460">
        <f>'Raw Data'!H981</f>
        <v>2.4845999999999999</v>
      </c>
      <c r="AB972" s="460">
        <f t="shared" si="824"/>
        <v>1.8739000000000003</v>
      </c>
      <c r="AC972" s="460">
        <f>'Raw Data'!I981</f>
        <v>3.3715000000000002</v>
      </c>
      <c r="AD972" s="12">
        <f t="shared" si="825"/>
        <v>-7.6232493041095166E-3</v>
      </c>
      <c r="AE972" s="15">
        <f t="shared" si="826"/>
        <v>5.585306653707379E-3</v>
      </c>
      <c r="AG972" s="506">
        <f>'Raw Data'!M980</f>
        <v>43455</v>
      </c>
      <c r="AH972" s="505">
        <f>'Raw Data'!N980</f>
        <v>2516.2505999999998</v>
      </c>
      <c r="AI972" s="14">
        <f t="shared" si="847"/>
        <v>-7.9235756628872646E-3</v>
      </c>
      <c r="AJ972" s="15">
        <f t="shared" si="848"/>
        <v>7.9158891513649975E-3</v>
      </c>
      <c r="AK972" s="505">
        <f>'Raw Data'!R980+'Raw Data'!S980</f>
        <v>76443133.561399996</v>
      </c>
      <c r="AM972" s="408">
        <f>'Raw Data'!V980</f>
        <v>43368</v>
      </c>
      <c r="AN972" s="407">
        <f>IF('Raw Data'!W980=0,AN971,'Raw Data'!W980)</f>
        <v>6.8769999999999998</v>
      </c>
      <c r="AO972" s="15">
        <f t="shared" si="849"/>
        <v>5.5409882217399929E-3</v>
      </c>
      <c r="AP972" s="15">
        <f t="shared" si="853"/>
        <v>2.0565595990207405E-3</v>
      </c>
      <c r="AQ972" s="407">
        <f>IF('Raw Data'!Y980=0,AQ971,'Raw Data'!Y980)</f>
        <v>6.8686499999999997</v>
      </c>
      <c r="AR972" s="407">
        <f>IF('Raw Data'!X980=0,AR971,'Raw Data'!X980)</f>
        <v>6.8826999999999998</v>
      </c>
      <c r="AS972" s="407">
        <f t="shared" si="850"/>
        <v>1.4050000000000118E-2</v>
      </c>
      <c r="AT972" s="407">
        <f t="shared" si="851"/>
        <v>-8.3500000000000796E-3</v>
      </c>
      <c r="AV972" s="727">
        <f>'Raw Data'!AB972</f>
        <v>43690</v>
      </c>
      <c r="AW972" s="726">
        <f>'Raw Data'!AC972</f>
        <v>320.25</v>
      </c>
      <c r="AX972" s="726">
        <f t="shared" si="852"/>
        <v>287.298</v>
      </c>
    </row>
    <row r="973" spans="1:50">
      <c r="A973" s="506">
        <f>'Raw Data'!M981</f>
        <v>43458</v>
      </c>
      <c r="B973" s="13">
        <f>'Raw Data'!N981</f>
        <v>2527.0070999999998</v>
      </c>
      <c r="C973" s="14">
        <f t="shared" si="840"/>
        <v>4.2657016359181317E-3</v>
      </c>
      <c r="D973" s="15">
        <f t="shared" si="841"/>
        <v>8.0572046405038601E-3</v>
      </c>
      <c r="E973" s="505">
        <f>'Raw Data'!Q981</f>
        <v>3097.41</v>
      </c>
      <c r="F973" s="14">
        <f t="shared" si="842"/>
        <v>-2.1543183370277197E-3</v>
      </c>
      <c r="G973" s="15">
        <f t="shared" si="843"/>
        <v>7.8251119987112969E-3</v>
      </c>
      <c r="H973" s="13">
        <f t="shared" si="844"/>
        <v>0.97119439654966377</v>
      </c>
      <c r="J973" s="474">
        <f>'Raw Data'!A981</f>
        <v>43423</v>
      </c>
      <c r="K973" s="473">
        <f>'Raw Data'!H981</f>
        <v>2.4845999999999999</v>
      </c>
      <c r="L973" s="473">
        <f>'Raw Data'!J981</f>
        <v>0</v>
      </c>
      <c r="M973" s="473">
        <f t="shared" si="854"/>
        <v>-2.4845999999999999</v>
      </c>
      <c r="O973" s="466">
        <f>'Raw Data'!A984</f>
        <v>43426</v>
      </c>
      <c r="P973" s="467">
        <f>'Raw Data'!B983</f>
        <v>3.06</v>
      </c>
      <c r="Q973" s="467">
        <f>'Raw Data'!C984</f>
        <v>2.3504</v>
      </c>
      <c r="R973" s="467">
        <f t="shared" si="845"/>
        <v>0.70960000000000001</v>
      </c>
      <c r="S973" s="467">
        <f>'Raw Data'!D984</f>
        <v>2.6718999999999999</v>
      </c>
      <c r="T973" s="468">
        <f t="shared" si="821"/>
        <v>-3.008299989603877E-2</v>
      </c>
      <c r="U973" s="468">
        <f t="shared" si="822"/>
        <v>3.7935130244454919E-2</v>
      </c>
      <c r="V973" s="467">
        <f>'Raw Data'!F984</f>
        <v>2.6049000000000002</v>
      </c>
      <c r="W973" s="467">
        <f t="shared" si="846"/>
        <v>6.6999999999999726E-2</v>
      </c>
      <c r="Y973" s="461">
        <f>'Raw Data'!A982</f>
        <v>43424</v>
      </c>
      <c r="Z973" s="460">
        <f>'Raw Data'!G982</f>
        <v>4.3517999999999999</v>
      </c>
      <c r="AA973" s="460">
        <f>'Raw Data'!H982</f>
        <v>2.5064000000000002</v>
      </c>
      <c r="AB973" s="460">
        <f t="shared" si="824"/>
        <v>1.8453999999999997</v>
      </c>
      <c r="AC973" s="460">
        <f>'Raw Data'!I982</f>
        <v>3.4013</v>
      </c>
      <c r="AD973" s="12">
        <f t="shared" si="825"/>
        <v>8.7999622925339274E-3</v>
      </c>
      <c r="AE973" s="15">
        <f t="shared" si="826"/>
        <v>5.7899674589879727E-3</v>
      </c>
      <c r="AG973" s="506">
        <f>'Raw Data'!M981</f>
        <v>43458</v>
      </c>
      <c r="AH973" s="505">
        <f>'Raw Data'!N981</f>
        <v>2527.0070999999998</v>
      </c>
      <c r="AI973" s="14">
        <f t="shared" si="847"/>
        <v>4.2657016359181317E-3</v>
      </c>
      <c r="AJ973" s="15">
        <f t="shared" si="848"/>
        <v>8.0572046405038601E-3</v>
      </c>
      <c r="AK973" s="505">
        <f>'Raw Data'!R981+'Raw Data'!S981</f>
        <v>76473896.588100001</v>
      </c>
      <c r="AM973" s="408">
        <f>'Raw Data'!V981</f>
        <v>43369</v>
      </c>
      <c r="AN973" s="407">
        <f>IF('Raw Data'!W981=0,AN972,'Raw Data'!W981)</f>
        <v>6.8739999999999997</v>
      </c>
      <c r="AO973" s="15">
        <f t="shared" si="849"/>
        <v>-4.3633191005696277E-4</v>
      </c>
      <c r="AP973" s="15">
        <f t="shared" si="853"/>
        <v>2.0296603872745319E-3</v>
      </c>
      <c r="AQ973" s="407">
        <f>IF('Raw Data'!Y981=0,AQ972,'Raw Data'!Y981)</f>
        <v>6.8761000000000001</v>
      </c>
      <c r="AR973" s="407">
        <f>IF('Raw Data'!X981=0,AR972,'Raw Data'!X981)</f>
        <v>6.8861999999999997</v>
      </c>
      <c r="AS973" s="407">
        <f t="shared" si="850"/>
        <v>1.0099999999999554E-2</v>
      </c>
      <c r="AT973" s="407">
        <f t="shared" si="851"/>
        <v>2.1000000000004349E-3</v>
      </c>
      <c r="AV973" s="727">
        <f>'Raw Data'!AB973</f>
        <v>43691</v>
      </c>
      <c r="AW973" s="726">
        <f>'Raw Data'!AC973</f>
        <v>330.17</v>
      </c>
      <c r="AX973" s="726">
        <f t="shared" si="852"/>
        <v>294.38200000000001</v>
      </c>
    </row>
    <row r="974" spans="1:50">
      <c r="A974" s="506">
        <f>'Raw Data'!M982</f>
        <v>43459</v>
      </c>
      <c r="B974" s="13">
        <f>'Raw Data'!N982</f>
        <v>2504.819</v>
      </c>
      <c r="C974" s="14">
        <f t="shared" si="840"/>
        <v>-8.8191616205757495E-3</v>
      </c>
      <c r="D974" s="15">
        <f t="shared" si="841"/>
        <v>8.0100412933098355E-3</v>
      </c>
      <c r="E974" s="505">
        <f>'Raw Data'!Q982</f>
        <v>3085.7</v>
      </c>
      <c r="F974" s="14">
        <f t="shared" si="842"/>
        <v>-3.7877424145035055E-3</v>
      </c>
      <c r="G974" s="15">
        <f t="shared" si="843"/>
        <v>7.6326541534695886E-3</v>
      </c>
      <c r="H974" s="13">
        <f t="shared" si="844"/>
        <v>0.9528857435285073</v>
      </c>
      <c r="J974" s="474">
        <f>'Raw Data'!A982</f>
        <v>43424</v>
      </c>
      <c r="K974" s="473">
        <f>'Raw Data'!H982</f>
        <v>2.5064000000000002</v>
      </c>
      <c r="L974" s="473">
        <f>'Raw Data'!J982</f>
        <v>0</v>
      </c>
      <c r="M974" s="473">
        <f t="shared" si="854"/>
        <v>-2.5064000000000002</v>
      </c>
      <c r="O974" s="466">
        <f>'Raw Data'!A985</f>
        <v>43427</v>
      </c>
      <c r="P974" s="467">
        <f>'Raw Data'!B984</f>
        <v>3.0640000000000001</v>
      </c>
      <c r="Q974" s="467">
        <f>'Raw Data'!C985</f>
        <v>2.3677000000000001</v>
      </c>
      <c r="R974" s="467">
        <f t="shared" si="845"/>
        <v>0.69629999999999992</v>
      </c>
      <c r="S974" s="467">
        <f>'Raw Data'!D985</f>
        <v>2.5867</v>
      </c>
      <c r="T974" s="468">
        <f t="shared" si="821"/>
        <v>-3.2406897782435946E-2</v>
      </c>
      <c r="U974" s="468">
        <f t="shared" si="822"/>
        <v>3.8559952148065159E-2</v>
      </c>
      <c r="V974" s="467">
        <f>'Raw Data'!F985</f>
        <v>2.5741000000000001</v>
      </c>
      <c r="W974" s="467">
        <f t="shared" si="846"/>
        <v>1.2599999999999945E-2</v>
      </c>
      <c r="Y974" s="461">
        <f>'Raw Data'!A983</f>
        <v>43425</v>
      </c>
      <c r="Z974" s="460">
        <f>'Raw Data'!G983</f>
        <v>4.3547000000000002</v>
      </c>
      <c r="AA974" s="460">
        <f>'Raw Data'!H983</f>
        <v>2.5491000000000001</v>
      </c>
      <c r="AB974" s="460">
        <f t="shared" si="824"/>
        <v>1.8056000000000001</v>
      </c>
      <c r="AC974" s="460">
        <f>'Raw Data'!I983</f>
        <v>3.3938000000000001</v>
      </c>
      <c r="AD974" s="12">
        <f t="shared" si="825"/>
        <v>-2.2074739284448698E-3</v>
      </c>
      <c r="AE974" s="15">
        <f t="shared" si="826"/>
        <v>5.7633415594801757E-3</v>
      </c>
      <c r="AG974" s="506">
        <f>'Raw Data'!M982</f>
        <v>43459</v>
      </c>
      <c r="AH974" s="505">
        <f>'Raw Data'!N982</f>
        <v>2504.819</v>
      </c>
      <c r="AI974" s="14">
        <f t="shared" si="847"/>
        <v>-8.8191616205757495E-3</v>
      </c>
      <c r="AJ974" s="15">
        <f t="shared" si="848"/>
        <v>8.0100412933098355E-3</v>
      </c>
      <c r="AK974" s="505">
        <f>'Raw Data'!R982+'Raw Data'!S982</f>
        <v>76349883.176400006</v>
      </c>
      <c r="AM974" s="408">
        <f>'Raw Data'!V982</f>
        <v>43370</v>
      </c>
      <c r="AN974" s="407">
        <f>IF('Raw Data'!W982=0,AN973,'Raw Data'!W982)</f>
        <v>6.8769999999999998</v>
      </c>
      <c r="AO974" s="15">
        <f t="shared" si="849"/>
        <v>4.3633191005687587E-4</v>
      </c>
      <c r="AP974" s="15">
        <f t="shared" si="853"/>
        <v>1.9921647540629443E-3</v>
      </c>
      <c r="AQ974" s="407">
        <f>IF('Raw Data'!Y982=0,AQ973,'Raw Data'!Y982)</f>
        <v>6.8878000000000004</v>
      </c>
      <c r="AR974" s="407">
        <f>IF('Raw Data'!X982=0,AR973,'Raw Data'!X982)</f>
        <v>6.8989000000000003</v>
      </c>
      <c r="AS974" s="407">
        <f t="shared" si="850"/>
        <v>1.1099999999999888E-2</v>
      </c>
      <c r="AT974" s="407">
        <f t="shared" si="851"/>
        <v>1.0800000000000587E-2</v>
      </c>
      <c r="AV974" s="727">
        <f>'Raw Data'!AB974</f>
        <v>43692</v>
      </c>
      <c r="AW974" s="726">
        <f>'Raw Data'!AC974</f>
        <v>337.56</v>
      </c>
      <c r="AX974" s="726">
        <f t="shared" si="852"/>
        <v>309.68400000000003</v>
      </c>
    </row>
    <row r="975" spans="1:50">
      <c r="A975" s="506">
        <f>'Raw Data'!M983</f>
        <v>43460</v>
      </c>
      <c r="B975" s="13">
        <f>'Raw Data'!N983</f>
        <v>2498.2939000000001</v>
      </c>
      <c r="C975" s="14">
        <f t="shared" si="840"/>
        <v>-2.6084175312715199E-3</v>
      </c>
      <c r="D975" s="15">
        <f t="shared" si="841"/>
        <v>7.716901292046878E-3</v>
      </c>
      <c r="E975" s="505">
        <f>'Raw Data'!Q983</f>
        <v>3074.51</v>
      </c>
      <c r="F975" s="14">
        <f t="shared" si="842"/>
        <v>-3.6329970269696021E-3</v>
      </c>
      <c r="G975" s="15">
        <f t="shared" si="843"/>
        <v>7.2996575283407351E-3</v>
      </c>
      <c r="H975" s="13">
        <f t="shared" si="844"/>
        <v>0.9459311778244256</v>
      </c>
      <c r="J975" s="474">
        <f>'Raw Data'!A983</f>
        <v>43425</v>
      </c>
      <c r="K975" s="473">
        <f>'Raw Data'!H983</f>
        <v>2.5491000000000001</v>
      </c>
      <c r="L975" s="473">
        <f>'Raw Data'!J983</f>
        <v>0</v>
      </c>
      <c r="M975" s="473">
        <f t="shared" si="854"/>
        <v>-2.5491000000000001</v>
      </c>
      <c r="O975" s="466">
        <f>'Raw Data'!A986</f>
        <v>43430</v>
      </c>
      <c r="P975" s="467">
        <f>'Raw Data'!B985</f>
        <v>3.073</v>
      </c>
      <c r="Q975" s="467">
        <f>'Raw Data'!C986</f>
        <v>2.3229000000000002</v>
      </c>
      <c r="R975" s="467">
        <f t="shared" ref="R975:R987" si="855">P975-Q975</f>
        <v>0.75009999999999977</v>
      </c>
      <c r="S975" s="467">
        <f>'Raw Data'!D986</f>
        <v>2.8043999999999998</v>
      </c>
      <c r="T975" s="468">
        <f t="shared" ref="T975:T987" si="856">LN(S975/S974)</f>
        <v>8.0806680308751058E-2</v>
      </c>
      <c r="U975" s="468">
        <f t="shared" ref="U975:U987" si="857">_xlfn.STDEV.P(T958:T975)</f>
        <v>3.5476103235796128E-2</v>
      </c>
      <c r="V975" s="467">
        <f>'Raw Data'!F986</f>
        <v>2.6400999999999999</v>
      </c>
      <c r="W975" s="467">
        <f t="shared" ref="W975:W987" si="858">S975-V975</f>
        <v>0.16429999999999989</v>
      </c>
      <c r="Y975" s="461">
        <f>'Raw Data'!A984</f>
        <v>43426</v>
      </c>
      <c r="Z975" s="460">
        <f>'Raw Data'!G984</f>
        <v>4.3341000000000003</v>
      </c>
      <c r="AA975" s="460">
        <f>'Raw Data'!H984</f>
        <v>2.504</v>
      </c>
      <c r="AB975" s="460">
        <f t="shared" si="824"/>
        <v>1.8301000000000003</v>
      </c>
      <c r="AC975" s="460">
        <f>'Raw Data'!I984</f>
        <v>3.3805999999999998</v>
      </c>
      <c r="AD975" s="12">
        <f t="shared" si="825"/>
        <v>-3.8970290226484727E-3</v>
      </c>
      <c r="AE975" s="15">
        <f t="shared" si="826"/>
        <v>5.6942232587589197E-3</v>
      </c>
      <c r="AG975" s="506">
        <f>'Raw Data'!M983</f>
        <v>43460</v>
      </c>
      <c r="AH975" s="505">
        <f>'Raw Data'!N983</f>
        <v>2498.2939000000001</v>
      </c>
      <c r="AI975" s="14">
        <f t="shared" si="847"/>
        <v>-2.6084175312715199E-3</v>
      </c>
      <c r="AJ975" s="15">
        <f t="shared" si="848"/>
        <v>7.716901292046878E-3</v>
      </c>
      <c r="AK975" s="505">
        <f>'Raw Data'!R983+'Raw Data'!S983</f>
        <v>76288504.045300007</v>
      </c>
      <c r="AM975" s="408">
        <f>'Raw Data'!V983</f>
        <v>43371</v>
      </c>
      <c r="AN975" s="407">
        <f>IF('Raw Data'!W983=0,AN974,'Raw Data'!W983)</f>
        <v>6.8814000000000002</v>
      </c>
      <c r="AO975" s="15">
        <f t="shared" si="849"/>
        <v>6.3960927869566525E-4</v>
      </c>
      <c r="AP975" s="15">
        <f t="shared" si="853"/>
        <v>1.9742445458303341E-3</v>
      </c>
      <c r="AQ975" s="407">
        <f>IF('Raw Data'!Y983=0,AQ974,'Raw Data'!Y983)</f>
        <v>6.8787500000000001</v>
      </c>
      <c r="AR975" s="407">
        <f>IF('Raw Data'!X983=0,AR974,'Raw Data'!X983)</f>
        <v>6.8935000000000004</v>
      </c>
      <c r="AS975" s="407">
        <f t="shared" si="850"/>
        <v>1.4750000000000263E-2</v>
      </c>
      <c r="AT975" s="407">
        <f t="shared" si="851"/>
        <v>-2.6500000000000412E-3</v>
      </c>
      <c r="AV975" s="727">
        <f>'Raw Data'!AB975</f>
        <v>43693</v>
      </c>
      <c r="AW975" s="726">
        <f>'Raw Data'!AC975</f>
        <v>312.38</v>
      </c>
      <c r="AX975" s="726">
        <f t="shared" si="852"/>
        <v>325.47399999999999</v>
      </c>
    </row>
    <row r="976" spans="1:50">
      <c r="A976" s="522">
        <f>'Raw Data'!M984</f>
        <v>43461</v>
      </c>
      <c r="B976" s="13">
        <f>'Raw Data'!N984</f>
        <v>2483.0864000000001</v>
      </c>
      <c r="C976" s="14">
        <f t="shared" ref="C976:C985" si="859">LN(B976/B975)</f>
        <v>-6.1057563683440865E-3</v>
      </c>
      <c r="D976" s="15">
        <f t="shared" ref="D976:D985" si="860">_xlfn.STDEV.P(C967:C976)</f>
        <v>5.494733118781083E-3</v>
      </c>
      <c r="E976" s="521">
        <f>'Raw Data'!Q984</f>
        <v>3079.12</v>
      </c>
      <c r="F976" s="14">
        <f t="shared" ref="F976:F985" si="861">LN(E976/E975)</f>
        <v>1.4983029081760584E-3</v>
      </c>
      <c r="G976" s="15">
        <f t="shared" ref="G976:G985" si="862">_xlfn.STDEV.P(F967:F976)</f>
        <v>6.4546362592067001E-3</v>
      </c>
      <c r="H976" s="13">
        <f t="shared" ref="H976:H985" si="863">G976/D976</f>
        <v>1.1746951343541423</v>
      </c>
      <c r="J976" s="474">
        <f>'Raw Data'!A984</f>
        <v>43426</v>
      </c>
      <c r="K976" s="473">
        <f>'Raw Data'!H984</f>
        <v>2.504</v>
      </c>
      <c r="L976" s="473">
        <f>'Raw Data'!J984</f>
        <v>0</v>
      </c>
      <c r="M976" s="473">
        <f t="shared" si="854"/>
        <v>-2.504</v>
      </c>
      <c r="O976" s="466">
        <f>'Raw Data'!A987</f>
        <v>43431</v>
      </c>
      <c r="P976" s="467">
        <f>'Raw Data'!B986</f>
        <v>3.085</v>
      </c>
      <c r="Q976" s="467">
        <f>'Raw Data'!C987</f>
        <v>2.3111999999999999</v>
      </c>
      <c r="R976" s="467">
        <f t="shared" si="855"/>
        <v>0.77380000000000004</v>
      </c>
      <c r="S976" s="467">
        <f>'Raw Data'!D987</f>
        <v>2.8389000000000002</v>
      </c>
      <c r="T976" s="468">
        <f t="shared" si="856"/>
        <v>1.2227040849484217E-2</v>
      </c>
      <c r="U976" s="468">
        <f t="shared" si="857"/>
        <v>3.1614430318657384E-2</v>
      </c>
      <c r="V976" s="467">
        <f>'Raw Data'!F987</f>
        <v>2.6417000000000002</v>
      </c>
      <c r="W976" s="467">
        <f t="shared" si="858"/>
        <v>0.19720000000000004</v>
      </c>
      <c r="Y976" s="484">
        <f>'Raw Data'!A985</f>
        <v>43427</v>
      </c>
      <c r="Z976" s="483">
        <f>'Raw Data'!G985</f>
        <v>4.3209999999999997</v>
      </c>
      <c r="AA976" s="483">
        <f>'Raw Data'!H985</f>
        <v>2.5169999999999999</v>
      </c>
      <c r="AB976" s="483">
        <f t="shared" ref="AB976:AB987" si="864">Z976-AA976</f>
        <v>1.8039999999999998</v>
      </c>
      <c r="AC976" s="483">
        <f>'Raw Data'!I985</f>
        <v>3.4070999999999998</v>
      </c>
      <c r="AD976" s="12">
        <f t="shared" ref="AD976:AD987" si="865">LN(AC976/AC975)</f>
        <v>7.8082810496328571E-3</v>
      </c>
      <c r="AE976" s="15">
        <f t="shared" ref="AE976:AE987" si="866">_xlfn.STDEV.P(AD957:AD976)</f>
        <v>5.9666581453236148E-3</v>
      </c>
      <c r="AG976" s="506">
        <f>'Raw Data'!M984</f>
        <v>43461</v>
      </c>
      <c r="AH976" s="505">
        <f>'Raw Data'!N984</f>
        <v>2483.0864000000001</v>
      </c>
      <c r="AI976" s="14">
        <f t="shared" si="847"/>
        <v>-6.1057563683440865E-3</v>
      </c>
      <c r="AJ976" s="15">
        <f t="shared" si="848"/>
        <v>5.494733118781083E-3</v>
      </c>
      <c r="AK976" s="505">
        <f>'Raw Data'!R984+'Raw Data'!S984</f>
        <v>76216811.649800003</v>
      </c>
      <c r="AM976" s="408">
        <f>'Raw Data'!V984</f>
        <v>43374</v>
      </c>
      <c r="AN976" s="407">
        <f>IF('Raw Data'!W984=0,AN975,'Raw Data'!W984)</f>
        <v>6.8814000000000002</v>
      </c>
      <c r="AO976" s="15">
        <f t="shared" si="849"/>
        <v>0</v>
      </c>
      <c r="AP976" s="15">
        <f t="shared" si="853"/>
        <v>1.9029955224752408E-3</v>
      </c>
      <c r="AQ976" s="407">
        <f>IF('Raw Data'!Y984=0,AQ975,'Raw Data'!Y984)</f>
        <v>6.8881500000000004</v>
      </c>
      <c r="AR976" s="407">
        <f>IF('Raw Data'!X984=0,AR975,'Raw Data'!X984)</f>
        <v>6.9028999999999998</v>
      </c>
      <c r="AS976" s="407">
        <f t="shared" si="850"/>
        <v>1.4749999999999375E-2</v>
      </c>
      <c r="AT976" s="407">
        <f t="shared" si="851"/>
        <v>6.7500000000002558E-3</v>
      </c>
      <c r="AV976" s="727">
        <f>'Raw Data'!AB976</f>
        <v>43696</v>
      </c>
      <c r="AW976" s="726">
        <f>'Raw Data'!AC976</f>
        <v>287.45</v>
      </c>
      <c r="AX976" s="726">
        <f t="shared" si="852"/>
        <v>317.56200000000001</v>
      </c>
    </row>
    <row r="977" spans="1:50">
      <c r="A977" s="522">
        <f>'Raw Data'!M985</f>
        <v>43462</v>
      </c>
      <c r="B977" s="13">
        <f>'Raw Data'!N985</f>
        <v>2493.8962000000001</v>
      </c>
      <c r="C977" s="14">
        <f t="shared" si="859"/>
        <v>4.3439239663458024E-3</v>
      </c>
      <c r="D977" s="15">
        <f t="shared" si="860"/>
        <v>5.2651704674173735E-3</v>
      </c>
      <c r="E977" s="521">
        <f>'Raw Data'!Q985</f>
        <v>3108.23</v>
      </c>
      <c r="F977" s="14">
        <f t="shared" si="861"/>
        <v>9.4095904656822365E-3</v>
      </c>
      <c r="G977" s="15">
        <f t="shared" si="862"/>
        <v>7.8182957548956922E-3</v>
      </c>
      <c r="H977" s="13">
        <f t="shared" si="863"/>
        <v>1.4849083810824184</v>
      </c>
      <c r="J977" s="474">
        <f>'Raw Data'!A985</f>
        <v>43427</v>
      </c>
      <c r="K977" s="473">
        <f>'Raw Data'!H985</f>
        <v>2.5169999999999999</v>
      </c>
      <c r="L977" s="473">
        <f>'Raw Data'!J985</f>
        <v>0</v>
      </c>
      <c r="M977" s="473">
        <f t="shared" si="854"/>
        <v>-2.5169999999999999</v>
      </c>
      <c r="O977" s="466">
        <f>'Raw Data'!A988</f>
        <v>43432</v>
      </c>
      <c r="P977" s="467">
        <f>'Raw Data'!B987</f>
        <v>3.0960000000000001</v>
      </c>
      <c r="Q977" s="467">
        <f>'Raw Data'!C988</f>
        <v>2.3237000000000001</v>
      </c>
      <c r="R977" s="467">
        <f t="shared" si="855"/>
        <v>0.77229999999999999</v>
      </c>
      <c r="S977" s="467">
        <f>'Raw Data'!D988</f>
        <v>2.8632</v>
      </c>
      <c r="T977" s="468">
        <f t="shared" si="856"/>
        <v>8.523227269519186E-3</v>
      </c>
      <c r="U977" s="468">
        <f t="shared" si="857"/>
        <v>3.0342348867824571E-2</v>
      </c>
      <c r="V977" s="467">
        <f>'Raw Data'!F988</f>
        <v>2.6533000000000002</v>
      </c>
      <c r="W977" s="467">
        <f t="shared" si="858"/>
        <v>0.20989999999999975</v>
      </c>
      <c r="Y977" s="484">
        <f>'Raw Data'!A986</f>
        <v>43430</v>
      </c>
      <c r="Z977" s="483">
        <f>'Raw Data'!G986</f>
        <v>4.3292000000000002</v>
      </c>
      <c r="AA977" s="483">
        <f>'Raw Data'!H986</f>
        <v>2.4824000000000002</v>
      </c>
      <c r="AB977" s="483">
        <f t="shared" si="864"/>
        <v>1.8468</v>
      </c>
      <c r="AC977" s="483">
        <f>'Raw Data'!I986</f>
        <v>3.3586999999999998</v>
      </c>
      <c r="AD977" s="12">
        <f t="shared" si="865"/>
        <v>-1.4307495237324134E-2</v>
      </c>
      <c r="AE977" s="15">
        <f t="shared" si="866"/>
        <v>6.4357198592187408E-3</v>
      </c>
      <c r="AG977" s="506">
        <f>'Raw Data'!M985</f>
        <v>43462</v>
      </c>
      <c r="AH977" s="505">
        <f>'Raw Data'!N985</f>
        <v>2493.8962000000001</v>
      </c>
      <c r="AI977" s="14">
        <f t="shared" si="847"/>
        <v>4.3439239663458024E-3</v>
      </c>
      <c r="AJ977" s="15">
        <f t="shared" si="848"/>
        <v>5.2651704674173735E-3</v>
      </c>
      <c r="AK977" s="505">
        <f>'Raw Data'!R985+'Raw Data'!S985</f>
        <v>75570386.760399997</v>
      </c>
      <c r="AM977" s="408">
        <f>'Raw Data'!V985</f>
        <v>43375</v>
      </c>
      <c r="AN977" s="407">
        <f>IF('Raw Data'!W985=0,AN976,'Raw Data'!W985)</f>
        <v>6.8814000000000002</v>
      </c>
      <c r="AO977" s="15">
        <f t="shared" si="849"/>
        <v>0</v>
      </c>
      <c r="AP977" s="15">
        <f t="shared" si="853"/>
        <v>1.8793548684127206E-3</v>
      </c>
      <c r="AQ977" s="407">
        <f>IF('Raw Data'!Y985=0,AQ976,'Raw Data'!Y985)</f>
        <v>6.8855500000000003</v>
      </c>
      <c r="AR977" s="407">
        <f>IF('Raw Data'!X985=0,AR976,'Raw Data'!X985)</f>
        <v>6.9009</v>
      </c>
      <c r="AS977" s="407">
        <f t="shared" si="850"/>
        <v>1.5349999999999753E-2</v>
      </c>
      <c r="AT977" s="407">
        <f t="shared" si="851"/>
        <v>4.1500000000000981E-3</v>
      </c>
      <c r="AV977" s="727">
        <f>'Raw Data'!AB977</f>
        <v>43697</v>
      </c>
      <c r="AW977" s="726">
        <f>'Raw Data'!AC977</f>
        <v>270.29000000000002</v>
      </c>
      <c r="AX977" s="726">
        <f t="shared" si="852"/>
        <v>307.57</v>
      </c>
    </row>
    <row r="978" spans="1:50">
      <c r="A978" s="522">
        <f>'Raw Data'!M986</f>
        <v>43467</v>
      </c>
      <c r="B978" s="13">
        <f>'Raw Data'!N986</f>
        <v>2465.2910000000002</v>
      </c>
      <c r="C978" s="14">
        <f t="shared" si="859"/>
        <v>-1.1536373238668577E-2</v>
      </c>
      <c r="D978" s="15">
        <f t="shared" si="860"/>
        <v>5.3566563207782083E-3</v>
      </c>
      <c r="E978" s="521">
        <f>'Raw Data'!Q986</f>
        <v>3056.53</v>
      </c>
      <c r="F978" s="14">
        <f t="shared" si="861"/>
        <v>-1.677314675482823E-2</v>
      </c>
      <c r="G978" s="15">
        <f t="shared" si="862"/>
        <v>8.1010086676286414E-3</v>
      </c>
      <c r="H978" s="13">
        <f t="shared" si="863"/>
        <v>1.5123256342217111</v>
      </c>
      <c r="J978" s="474">
        <f>'Raw Data'!A986</f>
        <v>43430</v>
      </c>
      <c r="K978" s="473">
        <f>'Raw Data'!H986</f>
        <v>2.4824000000000002</v>
      </c>
      <c r="L978" s="473">
        <f>'Raw Data'!J986</f>
        <v>0</v>
      </c>
      <c r="M978" s="473">
        <f t="shared" si="854"/>
        <v>-2.4824000000000002</v>
      </c>
      <c r="O978" s="466">
        <f>'Raw Data'!A989</f>
        <v>43433</v>
      </c>
      <c r="P978" s="467">
        <f>'Raw Data'!B988</f>
        <v>3.1040000000000001</v>
      </c>
      <c r="Q978" s="467">
        <f>'Raw Data'!C989</f>
        <v>2.3818000000000001</v>
      </c>
      <c r="R978" s="467">
        <f t="shared" si="855"/>
        <v>0.72219999999999995</v>
      </c>
      <c r="S978" s="467">
        <f>'Raw Data'!D989</f>
        <v>2.8628999999999998</v>
      </c>
      <c r="T978" s="468">
        <f t="shared" si="856"/>
        <v>-1.0478336049825279E-4</v>
      </c>
      <c r="U978" s="468">
        <f t="shared" si="857"/>
        <v>3.0364456694660823E-2</v>
      </c>
      <c r="V978" s="467">
        <f>'Raw Data'!F989</f>
        <v>2.6448999999999998</v>
      </c>
      <c r="W978" s="467">
        <f t="shared" si="858"/>
        <v>0.21799999999999997</v>
      </c>
      <c r="Y978" s="484">
        <f>'Raw Data'!A987</f>
        <v>43431</v>
      </c>
      <c r="Z978" s="483">
        <f>'Raw Data'!G987</f>
        <v>4.3284000000000002</v>
      </c>
      <c r="AA978" s="483">
        <f>'Raw Data'!H987</f>
        <v>2.5013000000000001</v>
      </c>
      <c r="AB978" s="483">
        <f t="shared" si="864"/>
        <v>1.8271000000000002</v>
      </c>
      <c r="AC978" s="483">
        <f>'Raw Data'!I987</f>
        <v>3.3969999999999998</v>
      </c>
      <c r="AD978" s="12">
        <f t="shared" si="865"/>
        <v>1.1338694832197778E-2</v>
      </c>
      <c r="AE978" s="15">
        <f t="shared" si="866"/>
        <v>7.0913153642034321E-3</v>
      </c>
      <c r="AG978" s="506">
        <f>'Raw Data'!M986</f>
        <v>43467</v>
      </c>
      <c r="AH978" s="505">
        <f>'Raw Data'!N986</f>
        <v>2465.2910000000002</v>
      </c>
      <c r="AI978" s="14">
        <f t="shared" si="847"/>
        <v>-1.1536373238668577E-2</v>
      </c>
      <c r="AJ978" s="15">
        <f t="shared" si="848"/>
        <v>5.3566563207782083E-3</v>
      </c>
      <c r="AK978" s="505">
        <f>'Raw Data'!R986+'Raw Data'!S986</f>
        <v>75637302.579799995</v>
      </c>
      <c r="AM978" s="408">
        <f>'Raw Data'!V986</f>
        <v>43376</v>
      </c>
      <c r="AN978" s="407">
        <f>IF('Raw Data'!W986=0,AN977,'Raw Data'!W986)</f>
        <v>6.8814000000000002</v>
      </c>
      <c r="AO978" s="15">
        <f t="shared" si="849"/>
        <v>0</v>
      </c>
      <c r="AP978" s="15">
        <f t="shared" si="853"/>
        <v>1.8680926495864027E-3</v>
      </c>
      <c r="AQ978" s="407">
        <f>IF('Raw Data'!Y986=0,AQ977,'Raw Data'!Y986)</f>
        <v>6.8895999999999997</v>
      </c>
      <c r="AR978" s="407">
        <f>IF('Raw Data'!X986=0,AR977,'Raw Data'!X986)</f>
        <v>6.9040999999999997</v>
      </c>
      <c r="AS978" s="407">
        <f t="shared" si="850"/>
        <v>1.4499999999999957E-2</v>
      </c>
      <c r="AT978" s="407">
        <f t="shared" si="851"/>
        <v>8.199999999999541E-3</v>
      </c>
      <c r="AV978" s="727">
        <f>'Raw Data'!AB978</f>
        <v>43698</v>
      </c>
      <c r="AW978" s="726">
        <f>'Raw Data'!AC978</f>
        <v>246.04</v>
      </c>
      <c r="AX978" s="726">
        <f t="shared" si="852"/>
        <v>290.74400000000003</v>
      </c>
    </row>
    <row r="979" spans="1:50">
      <c r="A979" s="522">
        <f>'Raw Data'!M987</f>
        <v>43468</v>
      </c>
      <c r="B979" s="13">
        <f>'Raw Data'!N987</f>
        <v>2464.3627999999999</v>
      </c>
      <c r="C979" s="14">
        <f t="shared" si="859"/>
        <v>-3.7657817308358541E-4</v>
      </c>
      <c r="D979" s="15">
        <f t="shared" si="860"/>
        <v>5.4353238161905246E-3</v>
      </c>
      <c r="E979" s="521">
        <f>'Raw Data'!Q987</f>
        <v>3083.57</v>
      </c>
      <c r="F979" s="14">
        <f t="shared" si="861"/>
        <v>8.8077310808118269E-3</v>
      </c>
      <c r="G979" s="15">
        <f t="shared" si="862"/>
        <v>9.1980162922046527E-3</v>
      </c>
      <c r="H979" s="13">
        <f t="shared" si="863"/>
        <v>1.6922664781822143</v>
      </c>
      <c r="J979" s="484">
        <f>'Raw Data'!A987</f>
        <v>43431</v>
      </c>
      <c r="K979" s="483">
        <f>'Raw Data'!H987</f>
        <v>2.5013000000000001</v>
      </c>
      <c r="L979" s="483">
        <f>'Raw Data'!J987</f>
        <v>0</v>
      </c>
      <c r="M979" s="483">
        <f t="shared" ref="M979:M989" si="867">L979-K979</f>
        <v>-2.5013000000000001</v>
      </c>
      <c r="O979" s="466">
        <f>'Raw Data'!A990</f>
        <v>43434</v>
      </c>
      <c r="P979" s="467">
        <f>'Raw Data'!B989</f>
        <v>3.1093999999999999</v>
      </c>
      <c r="Q979" s="467">
        <f>'Raw Data'!C990</f>
        <v>2.4102000000000001</v>
      </c>
      <c r="R979" s="467">
        <f t="shared" si="855"/>
        <v>0.69919999999999982</v>
      </c>
      <c r="S979" s="467">
        <f>'Raw Data'!D990</f>
        <v>2.9098000000000002</v>
      </c>
      <c r="T979" s="468">
        <f t="shared" si="856"/>
        <v>1.6249253189970534E-2</v>
      </c>
      <c r="U979" s="468">
        <f t="shared" si="857"/>
        <v>3.007963358511128E-2</v>
      </c>
      <c r="V979" s="467">
        <f>'Raw Data'!F990</f>
        <v>2.6778</v>
      </c>
      <c r="W979" s="467">
        <f t="shared" si="858"/>
        <v>0.23200000000000021</v>
      </c>
      <c r="Y979" s="484">
        <f>'Raw Data'!A988</f>
        <v>43432</v>
      </c>
      <c r="Z979" s="483">
        <f>'Raw Data'!G988</f>
        <v>4.3385999999999996</v>
      </c>
      <c r="AA979" s="483">
        <f>'Raw Data'!H988</f>
        <v>2.4889999999999999</v>
      </c>
      <c r="AB979" s="483">
        <f t="shared" si="864"/>
        <v>1.8495999999999997</v>
      </c>
      <c r="AC979" s="483">
        <f>'Raw Data'!I988</f>
        <v>3.4157000000000002</v>
      </c>
      <c r="AD979" s="12">
        <f t="shared" si="865"/>
        <v>5.4897608772463422E-3</v>
      </c>
      <c r="AE979" s="15">
        <f t="shared" si="866"/>
        <v>7.2694949539057396E-3</v>
      </c>
      <c r="AG979" s="506">
        <f>'Raw Data'!M987</f>
        <v>43468</v>
      </c>
      <c r="AH979" s="505">
        <f>'Raw Data'!N987</f>
        <v>2464.3627999999999</v>
      </c>
      <c r="AI979" s="14">
        <f t="shared" si="847"/>
        <v>-3.7657817308358541E-4</v>
      </c>
      <c r="AJ979" s="15">
        <f t="shared" si="848"/>
        <v>5.4353238161905246E-3</v>
      </c>
      <c r="AK979" s="505">
        <f>'Raw Data'!R987+'Raw Data'!S987</f>
        <v>75573874.278099999</v>
      </c>
      <c r="AM979" s="408">
        <f>'Raw Data'!V987</f>
        <v>43377</v>
      </c>
      <c r="AN979" s="407">
        <f>IF('Raw Data'!W987=0,AN978,'Raw Data'!W987)</f>
        <v>6.8814000000000002</v>
      </c>
      <c r="AO979" s="15">
        <f t="shared" si="849"/>
        <v>0</v>
      </c>
      <c r="AP979" s="15">
        <f t="shared" si="853"/>
        <v>1.8422942365047313E-3</v>
      </c>
      <c r="AQ979" s="407">
        <f>IF('Raw Data'!Y987=0,AQ978,'Raw Data'!Y987)</f>
        <v>6.8954000000000004</v>
      </c>
      <c r="AR979" s="407">
        <f>IF('Raw Data'!X987=0,AR978,'Raw Data'!X987)</f>
        <v>6.9138999999999999</v>
      </c>
      <c r="AS979" s="407">
        <f t="shared" si="850"/>
        <v>1.8499999999999517E-2</v>
      </c>
      <c r="AT979" s="407">
        <f t="shared" si="851"/>
        <v>1.4000000000000234E-2</v>
      </c>
      <c r="AV979" s="727">
        <f>'Raw Data'!AB979</f>
        <v>43699</v>
      </c>
      <c r="AW979" s="726">
        <f>'Raw Data'!AC979</f>
        <v>272.23</v>
      </c>
      <c r="AX979" s="726">
        <f t="shared" si="852"/>
        <v>277.678</v>
      </c>
    </row>
    <row r="980" spans="1:50">
      <c r="A980" s="522">
        <f>'Raw Data'!M988</f>
        <v>43469</v>
      </c>
      <c r="B980" s="13">
        <f>'Raw Data'!N988</f>
        <v>2514.8681999999999</v>
      </c>
      <c r="C980" s="14">
        <f t="shared" si="859"/>
        <v>2.0287121519651924E-2</v>
      </c>
      <c r="D980" s="15">
        <f t="shared" si="860"/>
        <v>8.8038193775295173E-3</v>
      </c>
      <c r="E980" s="521">
        <f>'Raw Data'!Q988</f>
        <v>3147.1</v>
      </c>
      <c r="F980" s="14">
        <f t="shared" si="861"/>
        <v>2.0393377204966125E-2</v>
      </c>
      <c r="G980" s="15">
        <f t="shared" si="862"/>
        <v>1.1556343575339618E-2</v>
      </c>
      <c r="H980" s="13">
        <f t="shared" si="863"/>
        <v>1.3126511437564841</v>
      </c>
      <c r="J980" s="484">
        <f>'Raw Data'!A988</f>
        <v>43432</v>
      </c>
      <c r="K980" s="483">
        <f>'Raw Data'!H988</f>
        <v>2.4889999999999999</v>
      </c>
      <c r="L980" s="483">
        <f>'Raw Data'!J988</f>
        <v>0</v>
      </c>
      <c r="M980" s="483">
        <f t="shared" si="867"/>
        <v>-2.4889999999999999</v>
      </c>
      <c r="O980" s="466">
        <f>'Raw Data'!A991</f>
        <v>43437</v>
      </c>
      <c r="P980" s="467">
        <f>'Raw Data'!B990</f>
        <v>3.113</v>
      </c>
      <c r="Q980" s="467">
        <f>'Raw Data'!C991</f>
        <v>2.4157999999999999</v>
      </c>
      <c r="R980" s="467">
        <f t="shared" si="855"/>
        <v>0.69720000000000004</v>
      </c>
      <c r="S980" s="467">
        <f>'Raw Data'!D991</f>
        <v>2.6454</v>
      </c>
      <c r="T980" s="468">
        <f t="shared" si="856"/>
        <v>-9.5262067689341451E-2</v>
      </c>
      <c r="U980" s="468">
        <f t="shared" si="857"/>
        <v>3.7989876273682721E-2</v>
      </c>
      <c r="V980" s="467">
        <f>'Raw Data'!F991</f>
        <v>2.5884999999999998</v>
      </c>
      <c r="W980" s="467">
        <f t="shared" si="858"/>
        <v>5.6900000000000173E-2</v>
      </c>
      <c r="Y980" s="484">
        <f>'Raw Data'!A989</f>
        <v>43433</v>
      </c>
      <c r="Z980" s="483">
        <f>'Raw Data'!G989</f>
        <v>4.3550000000000004</v>
      </c>
      <c r="AA980" s="483">
        <f>'Raw Data'!H989</f>
        <v>2.4718</v>
      </c>
      <c r="AB980" s="483">
        <f t="shared" si="864"/>
        <v>1.8832000000000004</v>
      </c>
      <c r="AC980" s="483">
        <f>'Raw Data'!I989</f>
        <v>3.4140000000000001</v>
      </c>
      <c r="AD980" s="12">
        <f t="shared" si="865"/>
        <v>-4.9782568344420436E-4</v>
      </c>
      <c r="AE980" s="15">
        <f t="shared" si="866"/>
        <v>7.2739841072865501E-3</v>
      </c>
      <c r="AG980" s="506">
        <f>'Raw Data'!M988</f>
        <v>43469</v>
      </c>
      <c r="AH980" s="505">
        <f>'Raw Data'!N988</f>
        <v>2514.8681999999999</v>
      </c>
      <c r="AI980" s="14">
        <f t="shared" si="847"/>
        <v>2.0287121519651924E-2</v>
      </c>
      <c r="AJ980" s="15">
        <f t="shared" si="848"/>
        <v>8.8038193775295173E-3</v>
      </c>
      <c r="AK980" s="505">
        <f>'Raw Data'!R988+'Raw Data'!S988</f>
        <v>75713214.669599995</v>
      </c>
      <c r="AM980" s="408">
        <f>'Raw Data'!V988</f>
        <v>43378</v>
      </c>
      <c r="AN980" s="407">
        <f>IF('Raw Data'!W988=0,AN979,'Raw Data'!W988)</f>
        <v>6.8814000000000002</v>
      </c>
      <c r="AO980" s="15">
        <f t="shared" si="849"/>
        <v>0</v>
      </c>
      <c r="AP980" s="15">
        <f t="shared" si="853"/>
        <v>1.8370445129133361E-3</v>
      </c>
      <c r="AQ980" s="407">
        <f>IF('Raw Data'!Y988=0,AQ979,'Raw Data'!Y988)</f>
        <v>6.8948</v>
      </c>
      <c r="AR980" s="407">
        <f>IF('Raw Data'!X988=0,AR979,'Raw Data'!X988)</f>
        <v>6.9280999999999997</v>
      </c>
      <c r="AS980" s="407">
        <f t="shared" si="850"/>
        <v>3.3299999999999663E-2</v>
      </c>
      <c r="AT980" s="407">
        <f t="shared" si="851"/>
        <v>1.3399999999999856E-2</v>
      </c>
      <c r="AV980" s="727">
        <f>'Raw Data'!AB980</f>
        <v>43700</v>
      </c>
      <c r="AW980" s="726">
        <f>'Raw Data'!AC980</f>
        <v>274.79000000000002</v>
      </c>
      <c r="AX980" s="726">
        <f t="shared" si="852"/>
        <v>270.15999999999997</v>
      </c>
    </row>
    <row r="981" spans="1:50">
      <c r="A981" s="522">
        <f>'Raw Data'!M989</f>
        <v>43472</v>
      </c>
      <c r="B981" s="13">
        <f>'Raw Data'!N989</f>
        <v>2533.0886999999998</v>
      </c>
      <c r="C981" s="14">
        <f t="shared" si="859"/>
        <v>7.218991560043549E-3</v>
      </c>
      <c r="D981" s="15">
        <f t="shared" si="860"/>
        <v>9.0469012724521021E-3</v>
      </c>
      <c r="E981" s="521">
        <f>'Raw Data'!Q989</f>
        <v>3140.25</v>
      </c>
      <c r="F981" s="14">
        <f t="shared" si="861"/>
        <v>-2.1789792870726518E-3</v>
      </c>
      <c r="G981" s="15">
        <f t="shared" si="862"/>
        <v>1.0117346584539125E-2</v>
      </c>
      <c r="H981" s="13">
        <f t="shared" si="863"/>
        <v>1.1183217634248468</v>
      </c>
      <c r="J981" s="484">
        <f>'Raw Data'!A989</f>
        <v>43433</v>
      </c>
      <c r="K981" s="483">
        <f>'Raw Data'!H989</f>
        <v>2.4718</v>
      </c>
      <c r="L981" s="483">
        <f>'Raw Data'!J989</f>
        <v>0</v>
      </c>
      <c r="M981" s="483">
        <f t="shared" si="867"/>
        <v>-2.4718</v>
      </c>
      <c r="O981" s="466">
        <f>'Raw Data'!A992</f>
        <v>43438</v>
      </c>
      <c r="P981" s="467">
        <f>'Raw Data'!B991</f>
        <v>3.117</v>
      </c>
      <c r="Q981" s="467">
        <f>'Raw Data'!C992</f>
        <v>2.4156</v>
      </c>
      <c r="R981" s="467">
        <f t="shared" si="855"/>
        <v>0.70140000000000002</v>
      </c>
      <c r="S981" s="467">
        <f>'Raw Data'!D992</f>
        <v>2.6112000000000002</v>
      </c>
      <c r="T981" s="468">
        <f t="shared" si="856"/>
        <v>-1.3012396822159003E-2</v>
      </c>
      <c r="U981" s="468">
        <f t="shared" si="857"/>
        <v>3.8084135795861083E-2</v>
      </c>
      <c r="V981" s="467">
        <f>'Raw Data'!F992</f>
        <v>2.5621999999999998</v>
      </c>
      <c r="W981" s="467">
        <f t="shared" si="858"/>
        <v>4.9000000000000377E-2</v>
      </c>
      <c r="Y981" s="484">
        <f>'Raw Data'!A990</f>
        <v>43434</v>
      </c>
      <c r="Z981" s="483">
        <f>'Raw Data'!G990</f>
        <v>4.3733000000000004</v>
      </c>
      <c r="AA981" s="483">
        <f>'Raw Data'!H990</f>
        <v>2.4634</v>
      </c>
      <c r="AB981" s="483">
        <f t="shared" si="864"/>
        <v>1.9099000000000004</v>
      </c>
      <c r="AC981" s="483">
        <f>'Raw Data'!I990</f>
        <v>3.3809999999999998</v>
      </c>
      <c r="AD981" s="12">
        <f t="shared" si="865"/>
        <v>-9.7131006465000277E-3</v>
      </c>
      <c r="AE981" s="15">
        <f t="shared" si="866"/>
        <v>7.3420471829543097E-3</v>
      </c>
      <c r="AG981" s="506">
        <f>'Raw Data'!M989</f>
        <v>43472</v>
      </c>
      <c r="AH981" s="505">
        <f>'Raw Data'!N989</f>
        <v>2533.0886999999998</v>
      </c>
      <c r="AI981" s="14">
        <f t="shared" si="847"/>
        <v>7.218991560043549E-3</v>
      </c>
      <c r="AJ981" s="15">
        <f t="shared" si="848"/>
        <v>9.0469012724521021E-3</v>
      </c>
      <c r="AK981" s="505">
        <f>'Raw Data'!R989+'Raw Data'!S989</f>
        <v>75815075.567200005</v>
      </c>
      <c r="AM981" s="408">
        <f>'Raw Data'!V989</f>
        <v>43381</v>
      </c>
      <c r="AN981" s="407">
        <f>IF('Raw Data'!W989=0,AN980,'Raw Data'!W989)</f>
        <v>6.9135</v>
      </c>
      <c r="AO981" s="15">
        <f t="shared" si="849"/>
        <v>4.6539022301409199E-3</v>
      </c>
      <c r="AP981" s="15">
        <f t="shared" si="853"/>
        <v>1.9040834998368655E-3</v>
      </c>
      <c r="AQ981" s="407">
        <f>IF('Raw Data'!Y989=0,AQ980,'Raw Data'!Y989)</f>
        <v>6.9192999999999998</v>
      </c>
      <c r="AR981" s="407">
        <f>IF('Raw Data'!X989=0,AR980,'Raw Data'!X989)</f>
        <v>6.9516999999999998</v>
      </c>
      <c r="AS981" s="407">
        <f t="shared" si="850"/>
        <v>3.2399999999999984E-2</v>
      </c>
      <c r="AT981" s="407">
        <f t="shared" si="851"/>
        <v>5.7999999999998053E-3</v>
      </c>
      <c r="AV981" s="727">
        <f>'Raw Data'!AB981</f>
        <v>43703</v>
      </c>
      <c r="AW981" s="726">
        <f>'Raw Data'!AC981</f>
        <v>288</v>
      </c>
      <c r="AX981" s="726">
        <f t="shared" si="852"/>
        <v>270.27000000000004</v>
      </c>
    </row>
    <row r="982" spans="1:50">
      <c r="A982" s="522">
        <f>'Raw Data'!M990</f>
        <v>43473</v>
      </c>
      <c r="B982" s="13">
        <f>'Raw Data'!N990</f>
        <v>2526.4621999999999</v>
      </c>
      <c r="C982" s="14">
        <f t="shared" si="859"/>
        <v>-2.6194039430866038E-3</v>
      </c>
      <c r="D982" s="15">
        <f t="shared" si="860"/>
        <v>8.723872110602925E-3</v>
      </c>
      <c r="E982" s="521">
        <f>'Raw Data'!Q990</f>
        <v>3126.63</v>
      </c>
      <c r="F982" s="14">
        <f t="shared" si="861"/>
        <v>-4.3466673828556381E-3</v>
      </c>
      <c r="G982" s="15">
        <f t="shared" si="862"/>
        <v>9.5717458823525187E-3</v>
      </c>
      <c r="H982" s="13">
        <f t="shared" si="863"/>
        <v>1.0971900735132389</v>
      </c>
      <c r="J982" s="484">
        <f>'Raw Data'!A990</f>
        <v>43434</v>
      </c>
      <c r="K982" s="483">
        <f>'Raw Data'!H990</f>
        <v>2.4634</v>
      </c>
      <c r="L982" s="483">
        <f>'Raw Data'!J990</f>
        <v>0</v>
      </c>
      <c r="M982" s="483">
        <f t="shared" si="867"/>
        <v>-2.4634</v>
      </c>
      <c r="O982" s="466">
        <f>'Raw Data'!A993</f>
        <v>43439</v>
      </c>
      <c r="P982" s="467">
        <f>'Raw Data'!B992</f>
        <v>3.1259999999999999</v>
      </c>
      <c r="Q982" s="467">
        <f>'Raw Data'!C993</f>
        <v>2.4327000000000001</v>
      </c>
      <c r="R982" s="467">
        <f t="shared" si="855"/>
        <v>0.69329999999999981</v>
      </c>
      <c r="S982" s="467">
        <f>'Raw Data'!D993</f>
        <v>2.5594000000000001</v>
      </c>
      <c r="T982" s="468">
        <f t="shared" si="856"/>
        <v>-2.0037029766292371E-2</v>
      </c>
      <c r="U982" s="468">
        <f t="shared" si="857"/>
        <v>3.8311679287382161E-2</v>
      </c>
      <c r="V982" s="467">
        <f>'Raw Data'!F993</f>
        <v>2.4390000000000001</v>
      </c>
      <c r="W982" s="467">
        <f t="shared" si="858"/>
        <v>0.12040000000000006</v>
      </c>
      <c r="Y982" s="484">
        <f>'Raw Data'!A991</f>
        <v>43437</v>
      </c>
      <c r="Z982" s="483">
        <f>'Raw Data'!G991</f>
        <v>4.3593000000000002</v>
      </c>
      <c r="AA982" s="483">
        <f>'Raw Data'!H991</f>
        <v>2.4811000000000001</v>
      </c>
      <c r="AB982" s="483">
        <f t="shared" si="864"/>
        <v>1.8782000000000001</v>
      </c>
      <c r="AC982" s="483">
        <f>'Raw Data'!I991</f>
        <v>3.3956</v>
      </c>
      <c r="AD982" s="12">
        <f t="shared" si="865"/>
        <v>4.3089521559266982E-3</v>
      </c>
      <c r="AE982" s="15">
        <f t="shared" si="866"/>
        <v>7.4437770790039522E-3</v>
      </c>
      <c r="AG982" s="506">
        <f>'Raw Data'!M990</f>
        <v>43473</v>
      </c>
      <c r="AH982" s="505">
        <f>'Raw Data'!N990</f>
        <v>2526.4621999999999</v>
      </c>
      <c r="AI982" s="14">
        <f t="shared" si="847"/>
        <v>-2.6194039430866038E-3</v>
      </c>
      <c r="AJ982" s="15">
        <f t="shared" si="848"/>
        <v>8.723872110602925E-3</v>
      </c>
      <c r="AK982" s="505">
        <f>'Raw Data'!R990+'Raw Data'!S990</f>
        <v>75765596.469700009</v>
      </c>
      <c r="AM982" s="408">
        <f>'Raw Data'!V990</f>
        <v>43382</v>
      </c>
      <c r="AN982" s="407">
        <f>IF('Raw Data'!W990=0,AN981,'Raw Data'!W990)</f>
        <v>6.9234999999999998</v>
      </c>
      <c r="AO982" s="15">
        <f t="shared" si="849"/>
        <v>1.4454002660959672E-3</v>
      </c>
      <c r="AP982" s="15">
        <f t="shared" si="853"/>
        <v>1.913054964067116E-3</v>
      </c>
      <c r="AQ982" s="407">
        <f>IF('Raw Data'!Y990=0,AQ981,'Raw Data'!Y990)</f>
        <v>6.9163500000000004</v>
      </c>
      <c r="AR982" s="407">
        <f>IF('Raw Data'!X990=0,AR981,'Raw Data'!X990)</f>
        <v>6.9386999999999999</v>
      </c>
      <c r="AS982" s="407">
        <f t="shared" si="850"/>
        <v>2.2349999999999426E-2</v>
      </c>
      <c r="AT982" s="407">
        <f t="shared" si="851"/>
        <v>-7.1499999999993236E-3</v>
      </c>
      <c r="AV982" s="727">
        <f>'Raw Data'!AB982</f>
        <v>43704</v>
      </c>
      <c r="AW982" s="726">
        <f>'Raw Data'!AC982</f>
        <v>282.45999999999998</v>
      </c>
      <c r="AX982" s="726">
        <f t="shared" si="852"/>
        <v>272.70400000000001</v>
      </c>
    </row>
    <row r="983" spans="1:50">
      <c r="A983" s="522">
        <f>'Raw Data'!M991</f>
        <v>43474</v>
      </c>
      <c r="B983" s="13">
        <f>'Raw Data'!N991</f>
        <v>2544.3449000000001</v>
      </c>
      <c r="C983" s="14">
        <f t="shared" si="859"/>
        <v>7.0532259590970125E-3</v>
      </c>
      <c r="D983" s="15">
        <f t="shared" si="860"/>
        <v>8.8858104946333335E-3</v>
      </c>
      <c r="E983" s="521">
        <f>'Raw Data'!Q991</f>
        <v>3153.35</v>
      </c>
      <c r="F983" s="14">
        <f t="shared" si="861"/>
        <v>8.5096325916019892E-3</v>
      </c>
      <c r="G983" s="15">
        <f t="shared" si="862"/>
        <v>9.7834191818795477E-3</v>
      </c>
      <c r="H983" s="13">
        <f t="shared" si="863"/>
        <v>1.1010159610975649</v>
      </c>
      <c r="J983" s="484">
        <f>'Raw Data'!A991</f>
        <v>43437</v>
      </c>
      <c r="K983" s="483">
        <f>'Raw Data'!H991</f>
        <v>2.4811000000000001</v>
      </c>
      <c r="L983" s="483">
        <f>'Raw Data'!J991</f>
        <v>0</v>
      </c>
      <c r="M983" s="483">
        <f t="shared" si="867"/>
        <v>-2.4811000000000001</v>
      </c>
      <c r="O983" s="466">
        <f>'Raw Data'!A994</f>
        <v>43440</v>
      </c>
      <c r="P983" s="467">
        <f>'Raw Data'!B993</f>
        <v>3.133</v>
      </c>
      <c r="Q983" s="467">
        <f>'Raw Data'!C994</f>
        <v>2.3803999999999998</v>
      </c>
      <c r="R983" s="467">
        <f t="shared" si="855"/>
        <v>0.75260000000000016</v>
      </c>
      <c r="S983" s="467">
        <f>'Raw Data'!D994</f>
        <v>2.5583999999999998</v>
      </c>
      <c r="T983" s="468">
        <f t="shared" si="856"/>
        <v>-3.9079292380589853E-4</v>
      </c>
      <c r="U983" s="468">
        <f t="shared" si="857"/>
        <v>3.7006549340606369E-2</v>
      </c>
      <c r="V983" s="467">
        <f>'Raw Data'!F994</f>
        <v>2.4965999999999999</v>
      </c>
      <c r="W983" s="467">
        <f t="shared" si="858"/>
        <v>6.1799999999999855E-2</v>
      </c>
      <c r="Y983" s="484">
        <f>'Raw Data'!A992</f>
        <v>43438</v>
      </c>
      <c r="Z983" s="483">
        <f>'Raw Data'!G992</f>
        <v>4.3304</v>
      </c>
      <c r="AA983" s="483">
        <f>'Raw Data'!H992</f>
        <v>2.4975000000000001</v>
      </c>
      <c r="AB983" s="483">
        <f t="shared" si="864"/>
        <v>1.8329</v>
      </c>
      <c r="AC983" s="483">
        <f>'Raw Data'!I992</f>
        <v>3.3591000000000002</v>
      </c>
      <c r="AD983" s="12">
        <f t="shared" si="865"/>
        <v>-1.0807394929551661E-2</v>
      </c>
      <c r="AE983" s="15">
        <f t="shared" si="866"/>
        <v>7.6629069169160185E-3</v>
      </c>
      <c r="AG983" s="506">
        <f>'Raw Data'!M991</f>
        <v>43474</v>
      </c>
      <c r="AH983" s="505">
        <f>'Raw Data'!N991</f>
        <v>2544.3449000000001</v>
      </c>
      <c r="AI983" s="14">
        <f t="shared" si="847"/>
        <v>7.0532259590970125E-3</v>
      </c>
      <c r="AJ983" s="15">
        <f t="shared" si="848"/>
        <v>8.8858104946333335E-3</v>
      </c>
      <c r="AK983" s="505">
        <f>'Raw Data'!R991+'Raw Data'!S991</f>
        <v>75672743.404100001</v>
      </c>
      <c r="AM983" s="408">
        <f>'Raw Data'!V991</f>
        <v>43383</v>
      </c>
      <c r="AN983" s="407">
        <f>IF('Raw Data'!W991=0,AN982,'Raw Data'!W991)</f>
        <v>6.9194000000000004</v>
      </c>
      <c r="AO983" s="15">
        <f t="shared" si="849"/>
        <v>-5.9236144447873996E-4</v>
      </c>
      <c r="AP983" s="15">
        <f t="shared" si="853"/>
        <v>1.9253199212008218E-3</v>
      </c>
      <c r="AQ983" s="407">
        <f>IF('Raw Data'!Y991=0,AQ982,'Raw Data'!Y991)</f>
        <v>6.9242999999999997</v>
      </c>
      <c r="AR983" s="407">
        <f>IF('Raw Data'!X991=0,AR982,'Raw Data'!X991)</f>
        <v>6.9448999999999996</v>
      </c>
      <c r="AS983" s="407">
        <f t="shared" si="850"/>
        <v>2.0599999999999952E-2</v>
      </c>
      <c r="AT983" s="407">
        <f t="shared" si="851"/>
        <v>4.8999999999992383E-3</v>
      </c>
      <c r="AV983" s="727">
        <f>'Raw Data'!AB983</f>
        <v>43705</v>
      </c>
      <c r="AW983" s="726">
        <f>'Raw Data'!AC983</f>
        <v>300.56</v>
      </c>
      <c r="AX983" s="726">
        <f t="shared" si="852"/>
        <v>283.608</v>
      </c>
    </row>
    <row r="984" spans="1:50">
      <c r="A984" s="522">
        <f>'Raw Data'!M992</f>
        <v>43475</v>
      </c>
      <c r="B984" s="13">
        <f>'Raw Data'!N992</f>
        <v>2535.0985000000001</v>
      </c>
      <c r="C984" s="14">
        <f t="shared" si="859"/>
        <v>-3.640717883886022E-3</v>
      </c>
      <c r="D984" s="15">
        <f t="shared" si="860"/>
        <v>8.4574835028978883E-3</v>
      </c>
      <c r="E984" s="521">
        <f>'Raw Data'!Q992</f>
        <v>3145.39</v>
      </c>
      <c r="F984" s="14">
        <f t="shared" si="861"/>
        <v>-2.5274909704203108E-3</v>
      </c>
      <c r="G984" s="15">
        <f t="shared" si="862"/>
        <v>9.7186615840183111E-3</v>
      </c>
      <c r="H984" s="13">
        <f t="shared" si="863"/>
        <v>1.1491197802145627</v>
      </c>
      <c r="J984" s="484">
        <f>'Raw Data'!A992</f>
        <v>43438</v>
      </c>
      <c r="K984" s="483">
        <f>'Raw Data'!H992</f>
        <v>2.4975000000000001</v>
      </c>
      <c r="L984" s="483">
        <f>'Raw Data'!J992</f>
        <v>0</v>
      </c>
      <c r="M984" s="483">
        <f t="shared" si="867"/>
        <v>-2.4975000000000001</v>
      </c>
      <c r="O984" s="466">
        <f>'Raw Data'!A995</f>
        <v>43441</v>
      </c>
      <c r="P984" s="467">
        <f>'Raw Data'!B994</f>
        <v>3.133</v>
      </c>
      <c r="Q984" s="467">
        <f>'Raw Data'!C995</f>
        <v>2.4163000000000001</v>
      </c>
      <c r="R984" s="467">
        <f t="shared" si="855"/>
        <v>0.71669999999999989</v>
      </c>
      <c r="S984" s="467">
        <f>'Raw Data'!D995</f>
        <v>2.5840999999999998</v>
      </c>
      <c r="T984" s="468">
        <f t="shared" si="856"/>
        <v>9.9952217643915816E-3</v>
      </c>
      <c r="U984" s="468">
        <f t="shared" si="857"/>
        <v>3.6523630025796588E-2</v>
      </c>
      <c r="V984" s="467">
        <f>'Raw Data'!F995</f>
        <v>2.5512999999999999</v>
      </c>
      <c r="W984" s="467">
        <f t="shared" si="858"/>
        <v>3.279999999999994E-2</v>
      </c>
      <c r="Y984" s="484">
        <f>'Raw Data'!A993</f>
        <v>43439</v>
      </c>
      <c r="Z984" s="483">
        <f>'Raw Data'!G993</f>
        <v>4.3356000000000003</v>
      </c>
      <c r="AA984" s="483">
        <f>'Raw Data'!H993</f>
        <v>2.5026000000000002</v>
      </c>
      <c r="AB984" s="483">
        <f t="shared" si="864"/>
        <v>1.8330000000000002</v>
      </c>
      <c r="AC984" s="483">
        <f>'Raw Data'!I993</f>
        <v>3.3437999999999999</v>
      </c>
      <c r="AD984" s="12">
        <f t="shared" si="865"/>
        <v>-4.5651961307154399E-3</v>
      </c>
      <c r="AE984" s="15">
        <f t="shared" si="866"/>
        <v>7.6471186869734135E-3</v>
      </c>
      <c r="AG984" s="506">
        <f>'Raw Data'!M992</f>
        <v>43475</v>
      </c>
      <c r="AH984" s="505">
        <f>'Raw Data'!N992</f>
        <v>2535.0985000000001</v>
      </c>
      <c r="AI984" s="14">
        <f t="shared" si="847"/>
        <v>-3.640717883886022E-3</v>
      </c>
      <c r="AJ984" s="15">
        <f t="shared" si="848"/>
        <v>8.4574835028978883E-3</v>
      </c>
      <c r="AK984" s="505">
        <f>'Raw Data'!R992+'Raw Data'!S992</f>
        <v>75618514.746399999</v>
      </c>
      <c r="AM984" s="408">
        <f>'Raw Data'!V992</f>
        <v>43384</v>
      </c>
      <c r="AN984" s="407">
        <f>IF('Raw Data'!W992=0,AN983,'Raw Data'!W992)</f>
        <v>6.9268000000000001</v>
      </c>
      <c r="AO984" s="15">
        <f t="shared" si="849"/>
        <v>1.0688854277060499E-3</v>
      </c>
      <c r="AP984" s="15">
        <f t="shared" si="853"/>
        <v>1.7848176915293472E-3</v>
      </c>
      <c r="AQ984" s="407">
        <f>IF('Raw Data'!Y992=0,AQ983,'Raw Data'!Y992)</f>
        <v>6.8785499999999997</v>
      </c>
      <c r="AR984" s="407">
        <f>IF('Raw Data'!X992=0,AR983,'Raw Data'!X992)</f>
        <v>6.8916000000000004</v>
      </c>
      <c r="AS984" s="407">
        <f t="shared" si="850"/>
        <v>1.3050000000000672E-2</v>
      </c>
      <c r="AT984" s="407">
        <f t="shared" si="851"/>
        <v>-4.8250000000000348E-2</v>
      </c>
      <c r="AV984" s="727">
        <f>'Raw Data'!AB984</f>
        <v>43706</v>
      </c>
      <c r="AW984" s="726">
        <f>'Raw Data'!AC984</f>
        <v>288.14999999999998</v>
      </c>
      <c r="AX984" s="726">
        <f t="shared" si="852"/>
        <v>286.79200000000003</v>
      </c>
    </row>
    <row r="985" spans="1:50">
      <c r="A985" s="522">
        <f>'Raw Data'!M993</f>
        <v>43476</v>
      </c>
      <c r="B985" s="13">
        <f>'Raw Data'!N993</f>
        <v>2553.8312999999998</v>
      </c>
      <c r="C985" s="14">
        <f t="shared" si="859"/>
        <v>7.3622098748811308E-3</v>
      </c>
      <c r="D985" s="15">
        <f t="shared" si="860"/>
        <v>8.5368951014532651E-3</v>
      </c>
      <c r="E985" s="521">
        <f>'Raw Data'!Q993</f>
        <v>3172.07</v>
      </c>
      <c r="F985" s="14">
        <f t="shared" si="861"/>
        <v>8.4464828013920759E-3</v>
      </c>
      <c r="G985" s="15">
        <f t="shared" si="862"/>
        <v>9.7045857596597083E-3</v>
      </c>
      <c r="H985" s="13">
        <f t="shared" si="863"/>
        <v>1.1367816570696367</v>
      </c>
      <c r="J985" s="484">
        <f>'Raw Data'!A993</f>
        <v>43439</v>
      </c>
      <c r="K985" s="483">
        <f>'Raw Data'!H993</f>
        <v>2.5026000000000002</v>
      </c>
      <c r="L985" s="483">
        <f>'Raw Data'!J993</f>
        <v>0</v>
      </c>
      <c r="M985" s="483">
        <f t="shared" si="867"/>
        <v>-2.5026000000000002</v>
      </c>
      <c r="O985" s="466">
        <f>'Raw Data'!A996</f>
        <v>43444</v>
      </c>
      <c r="P985" s="467">
        <f>'Raw Data'!B995</f>
        <v>3.1360000000000001</v>
      </c>
      <c r="Q985" s="467">
        <f>'Raw Data'!C996</f>
        <v>2.3938000000000001</v>
      </c>
      <c r="R985" s="467">
        <f t="shared" si="855"/>
        <v>0.74219999999999997</v>
      </c>
      <c r="S985" s="467">
        <f>'Raw Data'!D996</f>
        <v>2.5979000000000001</v>
      </c>
      <c r="T985" s="468">
        <f t="shared" si="856"/>
        <v>5.3261414986243679E-3</v>
      </c>
      <c r="U985" s="468">
        <f t="shared" si="857"/>
        <v>3.6172620178768315E-2</v>
      </c>
      <c r="V985" s="467">
        <f>'Raw Data'!F996</f>
        <v>2.5173999999999999</v>
      </c>
      <c r="W985" s="467">
        <f t="shared" si="858"/>
        <v>8.0500000000000238E-2</v>
      </c>
      <c r="Y985" s="484">
        <f>'Raw Data'!A994</f>
        <v>43440</v>
      </c>
      <c r="Z985" s="483">
        <f>'Raw Data'!G994</f>
        <v>4.3422000000000001</v>
      </c>
      <c r="AA985" s="483">
        <f>'Raw Data'!H994</f>
        <v>2.5209999999999999</v>
      </c>
      <c r="AB985" s="483">
        <f t="shared" si="864"/>
        <v>1.8212000000000002</v>
      </c>
      <c r="AC985" s="483">
        <f>'Raw Data'!I994</f>
        <v>3.3113000000000001</v>
      </c>
      <c r="AD985" s="12">
        <f t="shared" si="865"/>
        <v>-9.7670232935204854E-3</v>
      </c>
      <c r="AE985" s="15">
        <f t="shared" si="866"/>
        <v>7.7881132230529226E-3</v>
      </c>
      <c r="AG985" s="506">
        <f>'Raw Data'!M993</f>
        <v>43476</v>
      </c>
      <c r="AH985" s="505">
        <f>'Raw Data'!N993</f>
        <v>2553.8312999999998</v>
      </c>
      <c r="AI985" s="14">
        <f t="shared" si="847"/>
        <v>7.3622098748811308E-3</v>
      </c>
      <c r="AJ985" s="15">
        <f t="shared" si="848"/>
        <v>8.5368951014532651E-3</v>
      </c>
      <c r="AK985" s="505">
        <f>'Raw Data'!R993+'Raw Data'!S993</f>
        <v>75442888.177299991</v>
      </c>
      <c r="AM985" s="408">
        <f>'Raw Data'!V993</f>
        <v>43385</v>
      </c>
      <c r="AN985" s="407">
        <f>IF('Raw Data'!W993=0,AN984,'Raw Data'!W993)</f>
        <v>6.9234</v>
      </c>
      <c r="AO985" s="15">
        <f t="shared" si="849"/>
        <v>-4.90967649318797E-4</v>
      </c>
      <c r="AP985" s="15">
        <f t="shared" si="853"/>
        <v>1.7996799351173872E-3</v>
      </c>
      <c r="AQ985" s="407">
        <f>IF('Raw Data'!Y993=0,AQ984,'Raw Data'!Y993)</f>
        <v>6.9211999999999998</v>
      </c>
      <c r="AR985" s="407">
        <f>IF('Raw Data'!X993=0,AR984,'Raw Data'!X993)</f>
        <v>6.9343000000000004</v>
      </c>
      <c r="AS985" s="407">
        <f t="shared" si="850"/>
        <v>1.3100000000000556E-2</v>
      </c>
      <c r="AT985" s="407">
        <f t="shared" si="851"/>
        <v>-2.2000000000002018E-3</v>
      </c>
      <c r="AV985" s="727">
        <f>'Raw Data'!AB985</f>
        <v>43707</v>
      </c>
      <c r="AW985" s="726">
        <f>'Raw Data'!AC985</f>
        <v>241.11</v>
      </c>
      <c r="AX985" s="726">
        <f t="shared" si="852"/>
        <v>280.05600000000004</v>
      </c>
    </row>
    <row r="986" spans="1:50">
      <c r="A986" s="535">
        <f>'Raw Data'!M994</f>
        <v>43479</v>
      </c>
      <c r="B986" s="13">
        <f>'Raw Data'!N994</f>
        <v>2535.7653</v>
      </c>
      <c r="C986" s="14">
        <f t="shared" ref="C986:C1007" si="868">LN(B986/B985)</f>
        <v>-7.0992172053310635E-3</v>
      </c>
      <c r="D986" s="15">
        <f t="shared" ref="D986:D1007" si="869">_xlfn.STDEV.P(C977:C986)</f>
        <v>8.6381380007111205E-3</v>
      </c>
      <c r="E986" s="534">
        <f>'Raw Data'!Q994</f>
        <v>3150.42</v>
      </c>
      <c r="F986" s="14">
        <f t="shared" ref="F986:F1007" si="870">LN(E986/E985)</f>
        <v>-6.8485943421671266E-3</v>
      </c>
      <c r="G986" s="15">
        <f t="shared" ref="G986:G1007" si="871">_xlfn.STDEV.P(F977:F986)</f>
        <v>1.015692166178573E-2</v>
      </c>
      <c r="H986" s="13">
        <f t="shared" ref="H986:H1007" si="872">G986/D986</f>
        <v>1.1758230374357967</v>
      </c>
      <c r="J986" s="484">
        <f>'Raw Data'!A994</f>
        <v>43440</v>
      </c>
      <c r="K986" s="483">
        <f>'Raw Data'!H994</f>
        <v>2.5209999999999999</v>
      </c>
      <c r="L986" s="483">
        <f>'Raw Data'!J994</f>
        <v>0</v>
      </c>
      <c r="M986" s="483">
        <f t="shared" si="867"/>
        <v>-2.5209999999999999</v>
      </c>
      <c r="O986" s="466">
        <f>'Raw Data'!A997</f>
        <v>43445</v>
      </c>
      <c r="P986" s="467">
        <f>'Raw Data'!B996</f>
        <v>3.1419999999999999</v>
      </c>
      <c r="Q986" s="467">
        <f>'Raw Data'!C997</f>
        <v>2.4190999999999998</v>
      </c>
      <c r="R986" s="467">
        <f t="shared" si="855"/>
        <v>0.7229000000000001</v>
      </c>
      <c r="S986" s="467">
        <f>'Raw Data'!D997</f>
        <v>2.6145</v>
      </c>
      <c r="T986" s="468">
        <f t="shared" si="856"/>
        <v>6.3694482854799285E-3</v>
      </c>
      <c r="U986" s="468">
        <f t="shared" si="857"/>
        <v>3.6071098749849137E-2</v>
      </c>
      <c r="V986" s="467">
        <f>'Raw Data'!F997</f>
        <v>2.5825999999999998</v>
      </c>
      <c r="W986" s="467">
        <f t="shared" si="858"/>
        <v>3.1900000000000261E-2</v>
      </c>
      <c r="Y986" s="484">
        <f>'Raw Data'!A995</f>
        <v>43441</v>
      </c>
      <c r="Z986" s="483">
        <f>'Raw Data'!G995</f>
        <v>4.3414999999999999</v>
      </c>
      <c r="AA986" s="483">
        <f>'Raw Data'!H995</f>
        <v>2.5091999999999999</v>
      </c>
      <c r="AB986" s="483">
        <f t="shared" si="864"/>
        <v>1.8323</v>
      </c>
      <c r="AC986" s="483">
        <f>'Raw Data'!I995</f>
        <v>3.3077000000000001</v>
      </c>
      <c r="AD986" s="12">
        <f t="shared" si="865"/>
        <v>-1.0877777171712612E-3</v>
      </c>
      <c r="AE986" s="15">
        <f t="shared" si="866"/>
        <v>7.6631145363496751E-3</v>
      </c>
      <c r="AG986" s="535">
        <f>'Raw Data'!M994</f>
        <v>43479</v>
      </c>
      <c r="AH986" s="534">
        <f>'Raw Data'!N994</f>
        <v>2535.7653</v>
      </c>
      <c r="AI986" s="14">
        <f t="shared" ref="AI986:AI998" si="873">LN(AH986/AH985)</f>
        <v>-7.0992172053310635E-3</v>
      </c>
      <c r="AJ986" s="15">
        <f t="shared" ref="AJ986:AJ998" si="874">_xlfn.STDEV.P(AI977:AI986)</f>
        <v>8.6381380007111205E-3</v>
      </c>
      <c r="AK986" s="538">
        <f>'Raw Data'!R994+'Raw Data'!S994</f>
        <v>75491721.355800003</v>
      </c>
      <c r="AM986" s="408">
        <f>'Raw Data'!V994</f>
        <v>43388</v>
      </c>
      <c r="AN986" s="407">
        <f>IF('Raw Data'!W994=0,AN985,'Raw Data'!W994)</f>
        <v>6.9269999999999996</v>
      </c>
      <c r="AO986" s="15">
        <f t="shared" si="849"/>
        <v>5.1984059392789302E-4</v>
      </c>
      <c r="AP986" s="15">
        <f t="shared" si="853"/>
        <v>1.7435893505318035E-3</v>
      </c>
      <c r="AQ986" s="407">
        <f>IF('Raw Data'!Y994=0,AQ985,'Raw Data'!Y994)</f>
        <v>6.9230499999999999</v>
      </c>
      <c r="AR986" s="407">
        <f>IF('Raw Data'!X994=0,AR985,'Raw Data'!X994)</f>
        <v>6.9339000000000004</v>
      </c>
      <c r="AS986" s="407">
        <f t="shared" si="850"/>
        <v>1.085000000000047E-2</v>
      </c>
      <c r="AT986" s="407">
        <f t="shared" si="851"/>
        <v>-3.949999999999676E-3</v>
      </c>
      <c r="AV986" s="727">
        <f>'Raw Data'!AB986</f>
        <v>43710</v>
      </c>
      <c r="AW986" s="726">
        <f>'Raw Data'!AC986</f>
        <v>258.02</v>
      </c>
      <c r="AX986" s="726">
        <f t="shared" si="852"/>
        <v>274.06</v>
      </c>
    </row>
    <row r="987" spans="1:50">
      <c r="A987" s="535">
        <f>'Raw Data'!M995</f>
        <v>43480</v>
      </c>
      <c r="B987" s="13">
        <f>'Raw Data'!N995</f>
        <v>2570.3449000000001</v>
      </c>
      <c r="C987" s="14">
        <f t="shared" si="868"/>
        <v>1.35446072638309E-2</v>
      </c>
      <c r="D987" s="15">
        <f t="shared" si="869"/>
        <v>9.2933600478262695E-3</v>
      </c>
      <c r="E987" s="534">
        <f>'Raw Data'!Q995</f>
        <v>3183.88</v>
      </c>
      <c r="F987" s="14">
        <f t="shared" si="870"/>
        <v>1.0564801546922268E-2</v>
      </c>
      <c r="G987" s="15">
        <f t="shared" si="871"/>
        <v>1.0243450398550423E-2</v>
      </c>
      <c r="H987" s="13">
        <f t="shared" si="872"/>
        <v>1.1022332445783569</v>
      </c>
      <c r="J987" s="484">
        <f>'Raw Data'!A995</f>
        <v>43441</v>
      </c>
      <c r="K987" s="483">
        <f>'Raw Data'!H995</f>
        <v>2.5091999999999999</v>
      </c>
      <c r="L987" s="483">
        <f>'Raw Data'!J995</f>
        <v>0</v>
      </c>
      <c r="M987" s="483">
        <f t="shared" si="867"/>
        <v>-2.5091999999999999</v>
      </c>
      <c r="O987" s="466">
        <f>'Raw Data'!A998</f>
        <v>43446</v>
      </c>
      <c r="P987" s="467">
        <f>'Raw Data'!B997</f>
        <v>3.145</v>
      </c>
      <c r="Q987" s="467">
        <f>'Raw Data'!C998</f>
        <v>2.4150999999999998</v>
      </c>
      <c r="R987" s="467">
        <f t="shared" si="855"/>
        <v>0.72990000000000022</v>
      </c>
      <c r="S987" s="467">
        <f>'Raw Data'!D998</f>
        <v>2.6179999999999999</v>
      </c>
      <c r="T987" s="468">
        <f t="shared" si="856"/>
        <v>1.3377928416599535E-3</v>
      </c>
      <c r="U987" s="468">
        <f t="shared" si="857"/>
        <v>3.6000618031799055E-2</v>
      </c>
      <c r="V987" s="467">
        <f>'Raw Data'!F998</f>
        <v>2.5470999999999999</v>
      </c>
      <c r="W987" s="467">
        <f t="shared" si="858"/>
        <v>7.0899999999999963E-2</v>
      </c>
      <c r="Y987" s="484">
        <f>'Raw Data'!A996</f>
        <v>43444</v>
      </c>
      <c r="Z987" s="483">
        <f>'Raw Data'!G996</f>
        <v>4.3375000000000004</v>
      </c>
      <c r="AA987" s="483">
        <f>'Raw Data'!H996</f>
        <v>2.5247000000000002</v>
      </c>
      <c r="AB987" s="483">
        <f t="shared" si="864"/>
        <v>1.8128000000000002</v>
      </c>
      <c r="AC987" s="483">
        <f>'Raw Data'!I996</f>
        <v>3.2892000000000001</v>
      </c>
      <c r="AD987" s="12">
        <f t="shared" si="865"/>
        <v>-5.6087096961134481E-3</v>
      </c>
      <c r="AE987" s="15">
        <f t="shared" si="866"/>
        <v>7.6669822782829272E-3</v>
      </c>
      <c r="AG987" s="535">
        <f>'Raw Data'!M995</f>
        <v>43480</v>
      </c>
      <c r="AH987" s="534">
        <f>'Raw Data'!N995</f>
        <v>2570.3449000000001</v>
      </c>
      <c r="AI987" s="14">
        <f t="shared" si="873"/>
        <v>1.35446072638309E-2</v>
      </c>
      <c r="AJ987" s="15">
        <f t="shared" si="874"/>
        <v>9.2933600478262695E-3</v>
      </c>
      <c r="AK987" s="538">
        <f>'Raw Data'!R995+'Raw Data'!S995</f>
        <v>75444418.064899996</v>
      </c>
      <c r="AM987" s="441">
        <f>'Raw Data'!V995</f>
        <v>43389</v>
      </c>
      <c r="AN987" s="440">
        <f>IF('Raw Data'!W995=0,AN986,'Raw Data'!W995)</f>
        <v>6.9185999999999996</v>
      </c>
      <c r="AO987" s="15">
        <f t="shared" ref="AO987:AO996" si="875">LN(AN987/AN986)</f>
        <v>-1.2133820174795517E-3</v>
      </c>
      <c r="AP987" s="15">
        <f t="shared" ref="AP987:AP996" si="876">_xlfn.STDEV.P(AO968:AO987)</f>
        <v>1.764480284870643E-3</v>
      </c>
      <c r="AQ987" s="440">
        <f>IF('Raw Data'!Y995=0,AQ986,'Raw Data'!Y995)</f>
        <v>6.9131</v>
      </c>
      <c r="AR987" s="440">
        <f>IF('Raw Data'!X995=0,AR986,'Raw Data'!X995)</f>
        <v>6.9183000000000003</v>
      </c>
      <c r="AS987" s="440">
        <f t="shared" ref="AS987:AS996" si="877">AR987-AQ987</f>
        <v>5.2000000000003155E-3</v>
      </c>
      <c r="AT987" s="440">
        <f t="shared" ref="AT987:AT996" si="878">AQ987-AN987</f>
        <v>-5.4999999999996163E-3</v>
      </c>
      <c r="AV987" s="727">
        <f>'Raw Data'!AB987</f>
        <v>43711</v>
      </c>
      <c r="AW987" s="726">
        <f>'Raw Data'!AC987</f>
        <v>276.69</v>
      </c>
      <c r="AX987" s="726">
        <f t="shared" si="852"/>
        <v>272.90600000000006</v>
      </c>
    </row>
    <row r="988" spans="1:50">
      <c r="A988" s="535">
        <f>'Raw Data'!M996</f>
        <v>43481</v>
      </c>
      <c r="B988" s="13">
        <f>'Raw Data'!N996</f>
        <v>2570.4220999999998</v>
      </c>
      <c r="C988" s="14">
        <f t="shared" si="868"/>
        <v>3.0034428716866933E-5</v>
      </c>
      <c r="D988" s="15">
        <f t="shared" si="869"/>
        <v>8.0458269537200828E-3</v>
      </c>
      <c r="E988" s="534">
        <f>'Raw Data'!Q996</f>
        <v>3190.45</v>
      </c>
      <c r="F988" s="14">
        <f t="shared" si="870"/>
        <v>2.0613938489271069E-3</v>
      </c>
      <c r="G988" s="15">
        <f t="shared" si="871"/>
        <v>8.0382601964212961E-3</v>
      </c>
      <c r="H988" s="13">
        <f t="shared" si="872"/>
        <v>0.99905954262472818</v>
      </c>
      <c r="J988" s="484">
        <f>'Raw Data'!A996</f>
        <v>43444</v>
      </c>
      <c r="K988" s="483">
        <f>'Raw Data'!H996</f>
        <v>2.5247000000000002</v>
      </c>
      <c r="L988" s="483">
        <f>'Raw Data'!J996</f>
        <v>0</v>
      </c>
      <c r="M988" s="483">
        <f t="shared" si="867"/>
        <v>-2.5247000000000002</v>
      </c>
      <c r="O988" s="466">
        <f>'Raw Data'!A999</f>
        <v>43447</v>
      </c>
      <c r="P988" s="467">
        <f>'Raw Data'!B998</f>
        <v>3.1469999999999998</v>
      </c>
      <c r="Q988" s="467">
        <f>'Raw Data'!C999</f>
        <v>2.5047999999999999</v>
      </c>
      <c r="R988" s="467">
        <f t="shared" ref="R988:R1009" si="879">P988-Q988</f>
        <v>0.64219999999999988</v>
      </c>
      <c r="S988" s="467">
        <f>'Raw Data'!D999</f>
        <v>2.6560000000000001</v>
      </c>
      <c r="T988" s="468">
        <f t="shared" ref="T988:T1009" si="880">LN(S988/S987)</f>
        <v>1.4410564126479321E-2</v>
      </c>
      <c r="U988" s="468">
        <f t="shared" ref="U988:U1009" si="881">_xlfn.STDEV.P(T971:T988)</f>
        <v>3.5682332109467856E-2</v>
      </c>
      <c r="V988" s="467">
        <f>'Raw Data'!F999</f>
        <v>2.5958999999999999</v>
      </c>
      <c r="W988" s="467">
        <f t="shared" ref="W988:W1009" si="882">S988-V988</f>
        <v>6.0100000000000264E-2</v>
      </c>
      <c r="Y988" s="506">
        <f>'Raw Data'!A997</f>
        <v>43445</v>
      </c>
      <c r="Z988" s="505">
        <f>'Raw Data'!G997</f>
        <v>4.3433000000000002</v>
      </c>
      <c r="AA988" s="505">
        <f>'Raw Data'!H997</f>
        <v>2.4719000000000002</v>
      </c>
      <c r="AB988" s="505">
        <f t="shared" ref="AB988:AB1009" si="883">Z988-AA988</f>
        <v>1.8714</v>
      </c>
      <c r="AC988" s="505">
        <f>'Raw Data'!I997</f>
        <v>3.3</v>
      </c>
      <c r="AD988" s="12">
        <f t="shared" ref="AD988:AD1009" si="884">LN(AC988/AC987)</f>
        <v>3.2780943578311068E-3</v>
      </c>
      <c r="AE988" s="15">
        <f t="shared" ref="AE988:AE1009" si="885">_xlfn.STDEV.P(AD969:AD988)</f>
        <v>7.7520671360603267E-3</v>
      </c>
      <c r="AG988" s="535">
        <f>'Raw Data'!M996</f>
        <v>43481</v>
      </c>
      <c r="AH988" s="534">
        <f>'Raw Data'!N996</f>
        <v>2570.4220999999998</v>
      </c>
      <c r="AI988" s="14">
        <f t="shared" si="873"/>
        <v>3.0034428716866933E-5</v>
      </c>
      <c r="AJ988" s="15">
        <f t="shared" si="874"/>
        <v>8.0458269537200828E-3</v>
      </c>
      <c r="AK988" s="538">
        <f>'Raw Data'!R996+'Raw Data'!S996</f>
        <v>75195591.814400002</v>
      </c>
      <c r="AM988" s="441">
        <f>'Raw Data'!V996</f>
        <v>43390</v>
      </c>
      <c r="AN988" s="440">
        <f>IF('Raw Data'!W996=0,AN987,'Raw Data'!W996)</f>
        <v>6.9249000000000001</v>
      </c>
      <c r="AO988" s="15">
        <f t="shared" si="875"/>
        <v>9.1017451293672557E-4</v>
      </c>
      <c r="AP988" s="15">
        <f t="shared" si="876"/>
        <v>1.7063271795625147E-3</v>
      </c>
      <c r="AQ988" s="440">
        <f>IF('Raw Data'!Y996=0,AQ987,'Raw Data'!Y996)</f>
        <v>6.9303999999999997</v>
      </c>
      <c r="AR988" s="440">
        <f>IF('Raw Data'!X996=0,AR987,'Raw Data'!X996)</f>
        <v>6.9367999999999999</v>
      </c>
      <c r="AS988" s="440">
        <f t="shared" si="877"/>
        <v>6.4000000000001833E-3</v>
      </c>
      <c r="AT988" s="440">
        <f t="shared" si="878"/>
        <v>5.4999999999996163E-3</v>
      </c>
      <c r="AV988" s="727">
        <f>'Raw Data'!AB988</f>
        <v>43712</v>
      </c>
      <c r="AW988" s="726">
        <f>'Raw Data'!AC988</f>
        <v>303.08</v>
      </c>
      <c r="AX988" s="726">
        <f t="shared" si="852"/>
        <v>273.40999999999997</v>
      </c>
    </row>
    <row r="989" spans="1:50">
      <c r="A989" s="535">
        <f>'Raw Data'!M997</f>
        <v>43482</v>
      </c>
      <c r="B989" s="13">
        <f>'Raw Data'!N997</f>
        <v>2559.6370000000002</v>
      </c>
      <c r="C989" s="14">
        <f t="shared" si="868"/>
        <v>-4.2046751038039678E-3</v>
      </c>
      <c r="D989" s="15">
        <f t="shared" si="869"/>
        <v>8.3390517301156503E-3</v>
      </c>
      <c r="E989" s="534">
        <f>'Raw Data'!Q997</f>
        <v>3173.9</v>
      </c>
      <c r="F989" s="14">
        <f t="shared" si="870"/>
        <v>-5.2008570568695296E-3</v>
      </c>
      <c r="G989" s="15">
        <f t="shared" si="871"/>
        <v>8.3434248462554567E-3</v>
      </c>
      <c r="H989" s="13">
        <f t="shared" si="872"/>
        <v>1.0005244140798424</v>
      </c>
      <c r="J989" s="484">
        <f>'Raw Data'!A997</f>
        <v>43445</v>
      </c>
      <c r="K989" s="483">
        <f>'Raw Data'!H997</f>
        <v>2.4719000000000002</v>
      </c>
      <c r="L989" s="483">
        <f>'Raw Data'!J997</f>
        <v>0</v>
      </c>
      <c r="M989" s="483">
        <f t="shared" si="867"/>
        <v>-2.4719000000000002</v>
      </c>
      <c r="O989" s="466">
        <f>'Raw Data'!A1000</f>
        <v>43448</v>
      </c>
      <c r="P989" s="467">
        <f>'Raw Data'!B999</f>
        <v>3.149</v>
      </c>
      <c r="Q989" s="467">
        <f>'Raw Data'!C1000</f>
        <v>2.5426000000000002</v>
      </c>
      <c r="R989" s="467">
        <f t="shared" si="879"/>
        <v>0.60639999999999983</v>
      </c>
      <c r="S989" s="467">
        <f>'Raw Data'!D1000</f>
        <v>2.8873000000000002</v>
      </c>
      <c r="T989" s="468">
        <f t="shared" si="880"/>
        <v>8.3500577765594053E-2</v>
      </c>
      <c r="U989" s="468">
        <f t="shared" si="881"/>
        <v>3.862797370723995E-2</v>
      </c>
      <c r="V989" s="467">
        <f>'Raw Data'!F1000</f>
        <v>2.6922000000000001</v>
      </c>
      <c r="W989" s="467">
        <f t="shared" si="882"/>
        <v>0.19510000000000005</v>
      </c>
      <c r="Y989" s="506">
        <f>'Raw Data'!A998</f>
        <v>43446</v>
      </c>
      <c r="Z989" s="505">
        <f>'Raw Data'!G998</f>
        <v>4.3319999999999999</v>
      </c>
      <c r="AA989" s="505">
        <f>'Raw Data'!H998</f>
        <v>2.4716999999999998</v>
      </c>
      <c r="AB989" s="505">
        <f t="shared" si="883"/>
        <v>1.8603000000000001</v>
      </c>
      <c r="AC989" s="505">
        <f>'Raw Data'!I998</f>
        <v>3.3003999999999998</v>
      </c>
      <c r="AD989" s="12">
        <f t="shared" si="884"/>
        <v>1.2120477561660171E-4</v>
      </c>
      <c r="AE989" s="15">
        <f t="shared" si="885"/>
        <v>7.3198127182313097E-3</v>
      </c>
      <c r="AG989" s="535">
        <f>'Raw Data'!M997</f>
        <v>43482</v>
      </c>
      <c r="AH989" s="534">
        <f>'Raw Data'!N997</f>
        <v>2559.6370000000002</v>
      </c>
      <c r="AI989" s="14">
        <f t="shared" si="873"/>
        <v>-4.2046751038039678E-3</v>
      </c>
      <c r="AJ989" s="15">
        <f t="shared" si="874"/>
        <v>8.3390517301156503E-3</v>
      </c>
      <c r="AK989" s="538">
        <f>'Raw Data'!R997+'Raw Data'!S997</f>
        <v>75072460.081</v>
      </c>
      <c r="AM989" s="441">
        <f>'Raw Data'!V997</f>
        <v>43391</v>
      </c>
      <c r="AN989" s="440">
        <f>IF('Raw Data'!W997=0,AN988,'Raw Data'!W997)</f>
        <v>6.9409000000000001</v>
      </c>
      <c r="AO989" s="15">
        <f t="shared" si="875"/>
        <v>2.3078375717932647E-3</v>
      </c>
      <c r="AP989" s="15">
        <f t="shared" si="876"/>
        <v>1.7432224918735159E-3</v>
      </c>
      <c r="AQ989" s="440">
        <f>IF('Raw Data'!Y997=0,AQ988,'Raw Data'!Y997)</f>
        <v>6.9384499999999996</v>
      </c>
      <c r="AR989" s="440">
        <f>IF('Raw Data'!X997=0,AR988,'Raw Data'!X997)</f>
        <v>6.9478</v>
      </c>
      <c r="AS989" s="440">
        <f t="shared" si="877"/>
        <v>9.3500000000004135E-3</v>
      </c>
      <c r="AT989" s="440">
        <f t="shared" si="878"/>
        <v>-2.4500000000005073E-3</v>
      </c>
      <c r="AV989" s="727">
        <f>'Raw Data'!AB989</f>
        <v>43713</v>
      </c>
      <c r="AW989" s="726">
        <f>'Raw Data'!AC989</f>
        <v>289.26</v>
      </c>
      <c r="AX989" s="726">
        <f t="shared" si="852"/>
        <v>273.63199999999995</v>
      </c>
    </row>
    <row r="990" spans="1:50">
      <c r="A990" s="535">
        <f>'Raw Data'!M998</f>
        <v>43483</v>
      </c>
      <c r="B990" s="13">
        <f>'Raw Data'!N998</f>
        <v>2596.0056</v>
      </c>
      <c r="C990" s="14">
        <f t="shared" si="868"/>
        <v>1.4108504442041953E-2</v>
      </c>
      <c r="D990" s="15">
        <f t="shared" si="869"/>
        <v>7.2521485325391689E-3</v>
      </c>
      <c r="E990" s="534">
        <f>'Raw Data'!Q998</f>
        <v>3232.15</v>
      </c>
      <c r="F990" s="14">
        <f t="shared" si="870"/>
        <v>1.8186434851230074E-2</v>
      </c>
      <c r="G990" s="15">
        <f t="shared" si="871"/>
        <v>7.894562394224822E-3</v>
      </c>
      <c r="H990" s="13">
        <f t="shared" si="872"/>
        <v>1.0885825571281738</v>
      </c>
      <c r="J990" s="506">
        <f>'Raw Data'!A998</f>
        <v>43446</v>
      </c>
      <c r="K990" s="505">
        <f>'Raw Data'!H998</f>
        <v>2.4716999999999998</v>
      </c>
      <c r="L990" s="505">
        <f>'Raw Data'!J998</f>
        <v>0</v>
      </c>
      <c r="M990" s="505">
        <f t="shared" ref="M990:M1017" si="886">L990-K990</f>
        <v>-2.4716999999999998</v>
      </c>
      <c r="O990" s="466">
        <f>'Raw Data'!A1001</f>
        <v>43451</v>
      </c>
      <c r="P990" s="467">
        <f>'Raw Data'!B1000</f>
        <v>3.1560000000000001</v>
      </c>
      <c r="Q990" s="467">
        <f>'Raw Data'!C1001</f>
        <v>2.4489000000000001</v>
      </c>
      <c r="R990" s="467">
        <f t="shared" si="879"/>
        <v>0.70710000000000006</v>
      </c>
      <c r="S990" s="467">
        <f>'Raw Data'!D1001</f>
        <v>2.8914</v>
      </c>
      <c r="T990" s="468">
        <f t="shared" si="880"/>
        <v>1.4190045124234318E-3</v>
      </c>
      <c r="U990" s="468">
        <f t="shared" si="881"/>
        <v>3.7886462723888882E-2</v>
      </c>
      <c r="V990" s="467">
        <f>'Raw Data'!F1001</f>
        <v>2.7058</v>
      </c>
      <c r="W990" s="467">
        <f t="shared" si="882"/>
        <v>0.18559999999999999</v>
      </c>
      <c r="Y990" s="506">
        <f>'Raw Data'!A999</f>
        <v>43447</v>
      </c>
      <c r="Z990" s="505">
        <f>'Raw Data'!G999</f>
        <v>4.3120000000000003</v>
      </c>
      <c r="AA990" s="505">
        <f>'Raw Data'!H999</f>
        <v>2.4375</v>
      </c>
      <c r="AB990" s="505">
        <f t="shared" si="883"/>
        <v>1.8745000000000003</v>
      </c>
      <c r="AC990" s="505">
        <f>'Raw Data'!I999</f>
        <v>3.3475000000000001</v>
      </c>
      <c r="AD990" s="12">
        <f t="shared" si="884"/>
        <v>1.4170125335139526E-2</v>
      </c>
      <c r="AE990" s="15">
        <f t="shared" si="885"/>
        <v>8.0826928324441577E-3</v>
      </c>
      <c r="AG990" s="535">
        <f>'Raw Data'!M998</f>
        <v>43483</v>
      </c>
      <c r="AH990" s="534">
        <f>'Raw Data'!N998</f>
        <v>2596.0056</v>
      </c>
      <c r="AI990" s="14">
        <f t="shared" si="873"/>
        <v>1.4108504442041953E-2</v>
      </c>
      <c r="AJ990" s="15">
        <f t="shared" si="874"/>
        <v>7.2521485325391689E-3</v>
      </c>
      <c r="AK990" s="538">
        <f>'Raw Data'!R998+'Raw Data'!S998</f>
        <v>74744411.158700004</v>
      </c>
      <c r="AM990" s="441">
        <f>'Raw Data'!V998</f>
        <v>43392</v>
      </c>
      <c r="AN990" s="440">
        <f>IF('Raw Data'!W998=0,AN989,'Raw Data'!W998)</f>
        <v>6.9321000000000002</v>
      </c>
      <c r="AO990" s="15">
        <f t="shared" si="875"/>
        <v>-1.2686515072850453E-3</v>
      </c>
      <c r="AP990" s="15">
        <f t="shared" si="876"/>
        <v>1.6932241584948413E-3</v>
      </c>
      <c r="AQ990" s="440">
        <f>IF('Raw Data'!Y998=0,AQ989,'Raw Data'!Y998)</f>
        <v>6.9345499999999998</v>
      </c>
      <c r="AR990" s="440">
        <f>IF('Raw Data'!X998=0,AR989,'Raw Data'!X998)</f>
        <v>6.9436</v>
      </c>
      <c r="AS990" s="440">
        <f t="shared" si="877"/>
        <v>9.0500000000002245E-3</v>
      </c>
      <c r="AT990" s="440">
        <f t="shared" si="878"/>
        <v>2.4499999999996191E-3</v>
      </c>
      <c r="AV990" s="727">
        <f>'Raw Data'!AB990</f>
        <v>43714</v>
      </c>
      <c r="AW990" s="726">
        <f>'Raw Data'!AC990</f>
        <v>275.14</v>
      </c>
      <c r="AX990" s="726">
        <f t="shared" si="852"/>
        <v>280.43799999999999</v>
      </c>
    </row>
    <row r="991" spans="1:50">
      <c r="A991" s="535">
        <f>'Raw Data'!M999</f>
        <v>43486</v>
      </c>
      <c r="B991" s="13">
        <f>'Raw Data'!N999</f>
        <v>2610.5093999999999</v>
      </c>
      <c r="C991" s="14">
        <f t="shared" si="868"/>
        <v>5.5714187003515613E-3</v>
      </c>
      <c r="D991" s="15">
        <f t="shared" si="869"/>
        <v>7.1767350617720944E-3</v>
      </c>
      <c r="E991" s="534">
        <f>'Raw Data'!Q999</f>
        <v>3238.86</v>
      </c>
      <c r="F991" s="14">
        <f t="shared" si="870"/>
        <v>2.0738655650138038E-3</v>
      </c>
      <c r="G991" s="15">
        <f t="shared" si="871"/>
        <v>7.7350116180450587E-3</v>
      </c>
      <c r="H991" s="13">
        <f t="shared" si="872"/>
        <v>1.0777897681142925</v>
      </c>
      <c r="J991" s="506">
        <f>'Raw Data'!A999</f>
        <v>43447</v>
      </c>
      <c r="K991" s="505">
        <f>'Raw Data'!H999</f>
        <v>2.4375</v>
      </c>
      <c r="L991" s="505">
        <f>'Raw Data'!J999</f>
        <v>0</v>
      </c>
      <c r="M991" s="505">
        <f t="shared" si="886"/>
        <v>-2.4375</v>
      </c>
      <c r="O991" s="466">
        <f>'Raw Data'!A1002</f>
        <v>43452</v>
      </c>
      <c r="P991" s="467">
        <f>'Raw Data'!B1001</f>
        <v>3.1640000000000001</v>
      </c>
      <c r="Q991" s="467">
        <f>'Raw Data'!C1002</f>
        <v>2.5057999999999998</v>
      </c>
      <c r="R991" s="467">
        <f t="shared" si="879"/>
        <v>0.65820000000000034</v>
      </c>
      <c r="S991" s="467">
        <f>'Raw Data'!D1002</f>
        <v>3.0592000000000001</v>
      </c>
      <c r="T991" s="468">
        <f t="shared" si="880"/>
        <v>5.6412629982740131E-2</v>
      </c>
      <c r="U991" s="468">
        <f t="shared" si="881"/>
        <v>3.8893744517147048E-2</v>
      </c>
      <c r="V991" s="467">
        <f>'Raw Data'!F1002</f>
        <v>2.6898</v>
      </c>
      <c r="W991" s="467">
        <f t="shared" si="882"/>
        <v>0.36940000000000017</v>
      </c>
      <c r="Y991" s="506">
        <f>'Raw Data'!A1000</f>
        <v>43448</v>
      </c>
      <c r="Z991" s="505">
        <f>'Raw Data'!G1000</f>
        <v>4.3023999999999996</v>
      </c>
      <c r="AA991" s="505">
        <f>'Raw Data'!H1000</f>
        <v>2.4529000000000001</v>
      </c>
      <c r="AB991" s="505">
        <f t="shared" si="883"/>
        <v>1.8494999999999995</v>
      </c>
      <c r="AC991" s="505">
        <f>'Raw Data'!I1000</f>
        <v>3.3786999999999998</v>
      </c>
      <c r="AD991" s="12">
        <f t="shared" si="884"/>
        <v>9.277221543653718E-3</v>
      </c>
      <c r="AE991" s="15">
        <f t="shared" si="885"/>
        <v>7.9212964065226883E-3</v>
      </c>
      <c r="AG991" s="535">
        <f>'Raw Data'!M999</f>
        <v>43486</v>
      </c>
      <c r="AH991" s="534">
        <f>'Raw Data'!N999</f>
        <v>2610.5093999999999</v>
      </c>
      <c r="AI991" s="14">
        <f t="shared" si="873"/>
        <v>5.5714187003515613E-3</v>
      </c>
      <c r="AJ991" s="15">
        <f t="shared" si="874"/>
        <v>7.1767350617720944E-3</v>
      </c>
      <c r="AK991" s="538">
        <f>'Raw Data'!R999+'Raw Data'!S999</f>
        <v>74720862.025800005</v>
      </c>
      <c r="AM991" s="441">
        <f>'Raw Data'!V999</f>
        <v>43395</v>
      </c>
      <c r="AN991" s="440">
        <f>IF('Raw Data'!W999=0,AN990,'Raw Data'!W999)</f>
        <v>6.9371999999999998</v>
      </c>
      <c r="AO991" s="15">
        <f t="shared" si="875"/>
        <v>7.3543729386043525E-4</v>
      </c>
      <c r="AP991" s="15">
        <f t="shared" si="876"/>
        <v>1.6861135875967501E-3</v>
      </c>
      <c r="AQ991" s="440">
        <f>IF('Raw Data'!Y999=0,AQ990,'Raw Data'!Y999)</f>
        <v>6.9374500000000001</v>
      </c>
      <c r="AR991" s="440">
        <f>IF('Raw Data'!X999=0,AR990,'Raw Data'!X999)</f>
        <v>6.9477000000000002</v>
      </c>
      <c r="AS991" s="440">
        <f t="shared" si="877"/>
        <v>1.0250000000000092E-2</v>
      </c>
      <c r="AT991" s="440">
        <f t="shared" si="878"/>
        <v>2.5000000000030553E-4</v>
      </c>
      <c r="AV991" s="727">
        <f>'Raw Data'!AB991</f>
        <v>43717</v>
      </c>
      <c r="AW991" s="726">
        <f>'Raw Data'!AC991</f>
        <v>265.13</v>
      </c>
      <c r="AX991" s="726">
        <f t="shared" si="852"/>
        <v>281.86</v>
      </c>
    </row>
    <row r="992" spans="1:50">
      <c r="A992" s="535">
        <f>'Raw Data'!M1000</f>
        <v>43487</v>
      </c>
      <c r="B992" s="13">
        <f>'Raw Data'!N1000</f>
        <v>2579.7040999999999</v>
      </c>
      <c r="C992" s="14">
        <f t="shared" si="868"/>
        <v>-1.1870672271083991E-2</v>
      </c>
      <c r="D992" s="15">
        <f t="shared" si="869"/>
        <v>8.3441713788145345E-3</v>
      </c>
      <c r="E992" s="534">
        <f>'Raw Data'!Q1000</f>
        <v>3212.57</v>
      </c>
      <c r="F992" s="14">
        <f t="shared" si="870"/>
        <v>-8.1501761707892025E-3</v>
      </c>
      <c r="G992" s="15">
        <f t="shared" si="871"/>
        <v>8.1725722537558682E-3</v>
      </c>
      <c r="H992" s="13">
        <f t="shared" si="872"/>
        <v>0.97943485131497321</v>
      </c>
      <c r="J992" s="506">
        <f>'Raw Data'!A1000</f>
        <v>43448</v>
      </c>
      <c r="K992" s="505">
        <f>'Raw Data'!H1000</f>
        <v>2.4529000000000001</v>
      </c>
      <c r="L992" s="505">
        <f>'Raw Data'!J1000</f>
        <v>0</v>
      </c>
      <c r="M992" s="505">
        <f t="shared" si="886"/>
        <v>-2.4529000000000001</v>
      </c>
      <c r="O992" s="466">
        <f>'Raw Data'!A1003</f>
        <v>43453</v>
      </c>
      <c r="P992" s="467">
        <f>'Raw Data'!B1002</f>
        <v>3.1739999999999999</v>
      </c>
      <c r="Q992" s="467">
        <f>'Raw Data'!C1003</f>
        <v>2.7357999999999998</v>
      </c>
      <c r="R992" s="467">
        <f t="shared" si="879"/>
        <v>0.43820000000000014</v>
      </c>
      <c r="S992" s="467">
        <f>'Raw Data'!D1003</f>
        <v>3.0131000000000001</v>
      </c>
      <c r="T992" s="468">
        <f t="shared" si="880"/>
        <v>-1.518399476542639E-2</v>
      </c>
      <c r="U992" s="468">
        <f t="shared" si="881"/>
        <v>3.8103549314841993E-2</v>
      </c>
      <c r="V992" s="467">
        <f>'Raw Data'!F1003</f>
        <v>2.6726000000000001</v>
      </c>
      <c r="W992" s="467">
        <f t="shared" si="882"/>
        <v>0.34050000000000002</v>
      </c>
      <c r="Y992" s="506">
        <f>'Raw Data'!A1001</f>
        <v>43451</v>
      </c>
      <c r="Z992" s="505">
        <f>'Raw Data'!G1001</f>
        <v>4.3689</v>
      </c>
      <c r="AA992" s="505">
        <f>'Raw Data'!H1001</f>
        <v>2.5179</v>
      </c>
      <c r="AB992" s="505">
        <f t="shared" si="883"/>
        <v>1.851</v>
      </c>
      <c r="AC992" s="505">
        <f>'Raw Data'!I1001</f>
        <v>3.3645</v>
      </c>
      <c r="AD992" s="12">
        <f t="shared" si="884"/>
        <v>-4.2116564806085393E-3</v>
      </c>
      <c r="AE992" s="15">
        <f t="shared" si="885"/>
        <v>7.7969669242562182E-3</v>
      </c>
      <c r="AG992" s="535">
        <f>'Raw Data'!M1000</f>
        <v>43487</v>
      </c>
      <c r="AH992" s="534">
        <f>'Raw Data'!N1000</f>
        <v>2579.7040999999999</v>
      </c>
      <c r="AI992" s="14">
        <f t="shared" si="873"/>
        <v>-1.1870672271083991E-2</v>
      </c>
      <c r="AJ992" s="15">
        <f t="shared" si="874"/>
        <v>8.3441713788145345E-3</v>
      </c>
      <c r="AK992" s="538">
        <f>'Raw Data'!R1000+'Raw Data'!S1000</f>
        <v>74835451.056800008</v>
      </c>
      <c r="AM992" s="441">
        <f>'Raw Data'!V1000</f>
        <v>43396</v>
      </c>
      <c r="AN992" s="440">
        <f>IF('Raw Data'!W1000=0,AN991,'Raw Data'!W1000)</f>
        <v>6.9374000000000002</v>
      </c>
      <c r="AO992" s="15">
        <f t="shared" si="875"/>
        <v>2.8829659956251114E-5</v>
      </c>
      <c r="AP992" s="15">
        <f t="shared" si="876"/>
        <v>1.2746998239053413E-3</v>
      </c>
      <c r="AQ992" s="440">
        <f>IF('Raw Data'!Y1000=0,AQ991,'Raw Data'!Y1000)</f>
        <v>6.9384499999999996</v>
      </c>
      <c r="AR992" s="440">
        <f>IF('Raw Data'!X1000=0,AR991,'Raw Data'!X1000)</f>
        <v>6.9512</v>
      </c>
      <c r="AS992" s="440">
        <f t="shared" si="877"/>
        <v>1.2750000000000483E-2</v>
      </c>
      <c r="AT992" s="440">
        <f t="shared" si="878"/>
        <v>1.0499999999993292E-3</v>
      </c>
      <c r="AV992" s="727">
        <f>'Raw Data'!AB992</f>
        <v>43718</v>
      </c>
      <c r="AW992" s="726">
        <f>'Raw Data'!AC992</f>
        <v>297.91000000000003</v>
      </c>
      <c r="AX992" s="726">
        <f t="shared" si="852"/>
        <v>286.10399999999998</v>
      </c>
    </row>
    <row r="993" spans="1:50">
      <c r="A993" s="535">
        <f>'Raw Data'!M1001</f>
        <v>43488</v>
      </c>
      <c r="B993" s="13">
        <f>'Raw Data'!N1001</f>
        <v>2581.0041000000001</v>
      </c>
      <c r="C993" s="14">
        <f t="shared" si="868"/>
        <v>5.0380683313864128E-4</v>
      </c>
      <c r="D993" s="15">
        <f t="shared" si="869"/>
        <v>8.1840427287006735E-3</v>
      </c>
      <c r="E993" s="534">
        <f>'Raw Data'!Q1001</f>
        <v>3221.18</v>
      </c>
      <c r="F993" s="14">
        <f t="shared" si="870"/>
        <v>2.6765121865059971E-3</v>
      </c>
      <c r="G993" s="15">
        <f t="shared" si="871"/>
        <v>7.9428603186417115E-3</v>
      </c>
      <c r="H993" s="13">
        <f t="shared" si="872"/>
        <v>0.97053016240822432</v>
      </c>
      <c r="J993" s="506">
        <f>'Raw Data'!A1001</f>
        <v>43451</v>
      </c>
      <c r="K993" s="505">
        <f>'Raw Data'!H1001</f>
        <v>2.5179</v>
      </c>
      <c r="L993" s="505">
        <f>'Raw Data'!J1001</f>
        <v>0</v>
      </c>
      <c r="M993" s="505">
        <f t="shared" si="886"/>
        <v>-2.5179</v>
      </c>
      <c r="O993" s="466">
        <f>'Raw Data'!A1004</f>
        <v>43454</v>
      </c>
      <c r="P993" s="467">
        <f>'Raw Data'!B1003</f>
        <v>3.181</v>
      </c>
      <c r="Q993" s="467">
        <f>'Raw Data'!C1004</f>
        <v>2.7604000000000002</v>
      </c>
      <c r="R993" s="467">
        <f t="shared" si="879"/>
        <v>0.42059999999999986</v>
      </c>
      <c r="S993" s="467">
        <f>'Raw Data'!D1004</f>
        <v>2.8155999999999999</v>
      </c>
      <c r="T993" s="468">
        <f t="shared" si="880"/>
        <v>-6.779406635767922E-2</v>
      </c>
      <c r="U993" s="468">
        <f t="shared" si="881"/>
        <v>3.7633290544920005E-2</v>
      </c>
      <c r="V993" s="467">
        <f>'Raw Data'!F1004</f>
        <v>2.6374</v>
      </c>
      <c r="W993" s="467">
        <f t="shared" si="882"/>
        <v>0.17819999999999991</v>
      </c>
      <c r="Y993" s="506">
        <f>'Raw Data'!A1002</f>
        <v>43452</v>
      </c>
      <c r="Z993" s="505">
        <f>'Raw Data'!G1002</f>
        <v>4.4004000000000003</v>
      </c>
      <c r="AA993" s="505">
        <f>'Raw Data'!H1002</f>
        <v>2.4847000000000001</v>
      </c>
      <c r="AB993" s="505">
        <f t="shared" si="883"/>
        <v>1.9157000000000002</v>
      </c>
      <c r="AC993" s="505">
        <f>'Raw Data'!I1002</f>
        <v>3.4239000000000002</v>
      </c>
      <c r="AD993" s="12">
        <f t="shared" si="884"/>
        <v>1.7500888599291345E-2</v>
      </c>
      <c r="AE993" s="15">
        <f t="shared" si="885"/>
        <v>8.493287678488887E-3</v>
      </c>
      <c r="AG993" s="535">
        <f>'Raw Data'!M1001</f>
        <v>43488</v>
      </c>
      <c r="AH993" s="534">
        <f>'Raw Data'!N1001</f>
        <v>2581.0041000000001</v>
      </c>
      <c r="AI993" s="14">
        <f t="shared" si="873"/>
        <v>5.0380683313864128E-4</v>
      </c>
      <c r="AJ993" s="15">
        <f t="shared" si="874"/>
        <v>8.1840427287006735E-3</v>
      </c>
      <c r="AK993" s="538">
        <f>'Raw Data'!R1001+'Raw Data'!S1001</f>
        <v>74789132.147</v>
      </c>
      <c r="AM993" s="441">
        <f>'Raw Data'!V1001</f>
        <v>43397</v>
      </c>
      <c r="AN993" s="440">
        <f>IF('Raw Data'!W1001=0,AN992,'Raw Data'!W1001)</f>
        <v>6.9401000000000002</v>
      </c>
      <c r="AO993" s="15">
        <f t="shared" si="875"/>
        <v>3.8911908255347908E-4</v>
      </c>
      <c r="AP993" s="15">
        <f t="shared" si="876"/>
        <v>1.259014145732696E-3</v>
      </c>
      <c r="AQ993" s="440">
        <f>IF('Raw Data'!Y1001=0,AQ992,'Raw Data'!Y1001)</f>
        <v>6.944</v>
      </c>
      <c r="AR993" s="440">
        <f>IF('Raw Data'!X1001=0,AR992,'Raw Data'!X1001)</f>
        <v>6.9546000000000001</v>
      </c>
      <c r="AS993" s="440">
        <f t="shared" si="877"/>
        <v>1.0600000000000165E-2</v>
      </c>
      <c r="AT993" s="440">
        <f t="shared" si="878"/>
        <v>3.8999999999997925E-3</v>
      </c>
      <c r="AV993" s="727">
        <f>'Raw Data'!AB993</f>
        <v>43719</v>
      </c>
      <c r="AW993" s="726">
        <f>'Raw Data'!AC993</f>
        <v>300.27999999999997</v>
      </c>
      <c r="AX993" s="726">
        <f t="shared" si="852"/>
        <v>285.54399999999998</v>
      </c>
    </row>
    <row r="994" spans="1:50">
      <c r="A994" s="535">
        <f>'Raw Data'!M1002</f>
        <v>43489</v>
      </c>
      <c r="B994" s="13">
        <f>'Raw Data'!N1002</f>
        <v>2591.6934999999999</v>
      </c>
      <c r="C994" s="14">
        <f t="shared" si="868"/>
        <v>4.1330137745460502E-3</v>
      </c>
      <c r="D994" s="15">
        <f t="shared" si="869"/>
        <v>8.0332330250420612E-3</v>
      </c>
      <c r="E994" s="534">
        <f>'Raw Data'!Q1002</f>
        <v>3247.76</v>
      </c>
      <c r="F994" s="14">
        <f t="shared" si="870"/>
        <v>8.2177758899784955E-3</v>
      </c>
      <c r="G994" s="15">
        <f t="shared" si="871"/>
        <v>7.9671255828316547E-3</v>
      </c>
      <c r="H994" s="13">
        <f t="shared" si="872"/>
        <v>0.99177075506158863</v>
      </c>
      <c r="J994" s="506">
        <f>'Raw Data'!A1002</f>
        <v>43452</v>
      </c>
      <c r="K994" s="505">
        <f>'Raw Data'!H1002</f>
        <v>2.4847000000000001</v>
      </c>
      <c r="L994" s="505">
        <f>'Raw Data'!J1002</f>
        <v>0</v>
      </c>
      <c r="M994" s="505">
        <f t="shared" si="886"/>
        <v>-2.4847000000000001</v>
      </c>
      <c r="O994" s="466">
        <f>'Raw Data'!A1005</f>
        <v>43455</v>
      </c>
      <c r="P994" s="467">
        <f>'Raw Data'!B1004</f>
        <v>3.1989999999999998</v>
      </c>
      <c r="Q994" s="467">
        <f>'Raw Data'!C1005</f>
        <v>2.7656999999999998</v>
      </c>
      <c r="R994" s="467">
        <f t="shared" si="879"/>
        <v>0.43330000000000002</v>
      </c>
      <c r="S994" s="467">
        <f>'Raw Data'!D1005</f>
        <v>2.6589999999999998</v>
      </c>
      <c r="T994" s="468">
        <f t="shared" si="880"/>
        <v>-5.7225270490956728E-2</v>
      </c>
      <c r="U994" s="468">
        <f t="shared" si="881"/>
        <v>3.970780211899444E-2</v>
      </c>
      <c r="V994" s="467">
        <f>'Raw Data'!F1005</f>
        <v>2.58</v>
      </c>
      <c r="W994" s="467">
        <f t="shared" si="882"/>
        <v>7.8999999999999737E-2</v>
      </c>
      <c r="Y994" s="506">
        <f>'Raw Data'!A1003</f>
        <v>43453</v>
      </c>
      <c r="Z994" s="505">
        <f>'Raw Data'!G1003</f>
        <v>4.4036</v>
      </c>
      <c r="AA994" s="505">
        <f>'Raw Data'!H1003</f>
        <v>2.5175000000000001</v>
      </c>
      <c r="AB994" s="505">
        <f t="shared" si="883"/>
        <v>1.8860999999999999</v>
      </c>
      <c r="AC994" s="505">
        <f>'Raw Data'!I1003</f>
        <v>3.4041000000000001</v>
      </c>
      <c r="AD994" s="12">
        <f t="shared" si="884"/>
        <v>-5.7996647626105844E-3</v>
      </c>
      <c r="AE994" s="15">
        <f t="shared" si="885"/>
        <v>8.5825859543547413E-3</v>
      </c>
      <c r="AG994" s="535">
        <f>'Raw Data'!M1002</f>
        <v>43489</v>
      </c>
      <c r="AH994" s="534">
        <f>'Raw Data'!N1002</f>
        <v>2591.6934999999999</v>
      </c>
      <c r="AI994" s="14">
        <f t="shared" si="873"/>
        <v>4.1330137745460502E-3</v>
      </c>
      <c r="AJ994" s="15">
        <f t="shared" si="874"/>
        <v>8.0332330250420612E-3</v>
      </c>
      <c r="AK994" s="538">
        <f>'Raw Data'!R1002+'Raw Data'!S1002</f>
        <v>74736182.992399991</v>
      </c>
      <c r="AM994" s="441">
        <f>'Raw Data'!V1002</f>
        <v>43398</v>
      </c>
      <c r="AN994" s="440">
        <f>IF('Raw Data'!W1002=0,AN993,'Raw Data'!W1002)</f>
        <v>6.9497999999999998</v>
      </c>
      <c r="AO994" s="15">
        <f t="shared" si="875"/>
        <v>1.396698547414878E-3</v>
      </c>
      <c r="AP994" s="15">
        <f t="shared" si="876"/>
        <v>1.2747063799869358E-3</v>
      </c>
      <c r="AQ994" s="440">
        <f>IF('Raw Data'!Y1002=0,AQ993,'Raw Data'!Y1002)</f>
        <v>6.9560000000000004</v>
      </c>
      <c r="AR994" s="440">
        <f>IF('Raw Data'!X1002=0,AR993,'Raw Data'!X1002)</f>
        <v>6.9686000000000003</v>
      </c>
      <c r="AS994" s="440">
        <f t="shared" si="877"/>
        <v>1.2599999999999945E-2</v>
      </c>
      <c r="AT994" s="440">
        <f t="shared" si="878"/>
        <v>6.2000000000006494E-3</v>
      </c>
      <c r="AV994" s="727">
        <f>'Raw Data'!AB994</f>
        <v>43720</v>
      </c>
      <c r="AW994" s="726">
        <f>'Raw Data'!AC994</f>
        <v>286.29000000000002</v>
      </c>
      <c r="AX994" s="726">
        <f t="shared" si="852"/>
        <v>284.95</v>
      </c>
    </row>
    <row r="995" spans="1:50">
      <c r="A995" s="535">
        <f>'Raw Data'!M1003</f>
        <v>43490</v>
      </c>
      <c r="B995" s="13">
        <f>'Raw Data'!N1003</f>
        <v>2601.7233999999999</v>
      </c>
      <c r="C995" s="14">
        <f t="shared" si="868"/>
        <v>3.8625485544614827E-3</v>
      </c>
      <c r="D995" s="15">
        <f t="shared" si="869"/>
        <v>7.8757510021394417E-3</v>
      </c>
      <c r="E995" s="534">
        <f>'Raw Data'!Q1003</f>
        <v>3300.11</v>
      </c>
      <c r="F995" s="14">
        <f t="shared" si="870"/>
        <v>1.5990273306529624E-2</v>
      </c>
      <c r="G995" s="15">
        <f t="shared" si="871"/>
        <v>8.746907063251359E-3</v>
      </c>
      <c r="H995" s="13">
        <f t="shared" si="872"/>
        <v>1.1106124432927436</v>
      </c>
      <c r="J995" s="506">
        <f>'Raw Data'!A1003</f>
        <v>43453</v>
      </c>
      <c r="K995" s="505">
        <f>'Raw Data'!H1003</f>
        <v>2.5175000000000001</v>
      </c>
      <c r="L995" s="505">
        <f>'Raw Data'!J1003</f>
        <v>0</v>
      </c>
      <c r="M995" s="505">
        <f t="shared" si="886"/>
        <v>-2.5175000000000001</v>
      </c>
      <c r="O995" s="466">
        <f>'Raw Data'!A1006</f>
        <v>43458</v>
      </c>
      <c r="P995" s="467">
        <f>'Raw Data'!B1005</f>
        <v>3.2090000000000001</v>
      </c>
      <c r="Q995" s="467">
        <f>'Raw Data'!C1006</f>
        <v>2.7031000000000001</v>
      </c>
      <c r="R995" s="467">
        <f t="shared" si="879"/>
        <v>0.50590000000000002</v>
      </c>
      <c r="S995" s="467">
        <f>'Raw Data'!D1006</f>
        <v>3.0097999999999998</v>
      </c>
      <c r="T995" s="468">
        <f t="shared" si="880"/>
        <v>0.12392351910959831</v>
      </c>
      <c r="U995" s="468">
        <f t="shared" si="881"/>
        <v>4.9308973582819611E-2</v>
      </c>
      <c r="V995" s="467">
        <f>'Raw Data'!F1006</f>
        <v>2.629</v>
      </c>
      <c r="W995" s="467">
        <f t="shared" si="882"/>
        <v>0.38079999999999981</v>
      </c>
      <c r="Y995" s="506">
        <f>'Raw Data'!A1004</f>
        <v>43454</v>
      </c>
      <c r="Z995" s="505">
        <f>'Raw Data'!G1004</f>
        <v>4.4196999999999997</v>
      </c>
      <c r="AA995" s="505">
        <f>'Raw Data'!H1004</f>
        <v>2.6046999999999998</v>
      </c>
      <c r="AB995" s="505">
        <f t="shared" si="883"/>
        <v>1.8149999999999999</v>
      </c>
      <c r="AC995" s="505">
        <f>'Raw Data'!I1004</f>
        <v>3.3195000000000001</v>
      </c>
      <c r="AD995" s="12">
        <f t="shared" si="884"/>
        <v>-2.5166418305839378E-2</v>
      </c>
      <c r="AE995" s="15">
        <f t="shared" si="885"/>
        <v>1.0186273684767183E-2</v>
      </c>
      <c r="AG995" s="535">
        <f>'Raw Data'!M1003</f>
        <v>43490</v>
      </c>
      <c r="AH995" s="534">
        <f>'Raw Data'!N1003</f>
        <v>2601.7233999999999</v>
      </c>
      <c r="AI995" s="14">
        <f t="shared" si="873"/>
        <v>3.8625485544614827E-3</v>
      </c>
      <c r="AJ995" s="15">
        <f t="shared" si="874"/>
        <v>7.8757510021394417E-3</v>
      </c>
      <c r="AK995" s="538">
        <f>'Raw Data'!R1003+'Raw Data'!S1003</f>
        <v>74205354.846599996</v>
      </c>
      <c r="AM995" s="441">
        <f>'Raw Data'!V1003</f>
        <v>43399</v>
      </c>
      <c r="AN995" s="440">
        <f>IF('Raw Data'!W1003=0,AN994,'Raw Data'!W1003)</f>
        <v>6.9478</v>
      </c>
      <c r="AO995" s="15">
        <f t="shared" si="875"/>
        <v>-2.8781948160925191E-4</v>
      </c>
      <c r="AP995" s="15">
        <f t="shared" si="876"/>
        <v>1.2865628218946964E-3</v>
      </c>
      <c r="AQ995" s="440">
        <f>IF('Raw Data'!Y1003=0,AQ994,'Raw Data'!Y1003)</f>
        <v>6.9527999999999999</v>
      </c>
      <c r="AR995" s="440">
        <f>IF('Raw Data'!X1003=0,AR994,'Raw Data'!X1003)</f>
        <v>6.9652000000000003</v>
      </c>
      <c r="AS995" s="440">
        <f t="shared" si="877"/>
        <v>1.2400000000000411E-2</v>
      </c>
      <c r="AT995" s="440">
        <f t="shared" si="878"/>
        <v>4.9999999999998934E-3</v>
      </c>
      <c r="AV995" s="727">
        <f>'Raw Data'!AB995</f>
        <v>43724</v>
      </c>
      <c r="AW995" s="726">
        <f>'Raw Data'!AC995</f>
        <v>255.14</v>
      </c>
      <c r="AX995" s="726">
        <f t="shared" si="852"/>
        <v>280.95</v>
      </c>
    </row>
    <row r="996" spans="1:50">
      <c r="A996" s="535">
        <f>'Raw Data'!M1004</f>
        <v>43493</v>
      </c>
      <c r="B996" s="13">
        <f>'Raw Data'!N1004</f>
        <v>2596.9767000000002</v>
      </c>
      <c r="C996" s="14">
        <f t="shared" si="868"/>
        <v>-1.8261108460787645E-3</v>
      </c>
      <c r="D996" s="15">
        <f t="shared" si="869"/>
        <v>7.4218297683152626E-3</v>
      </c>
      <c r="E996" s="534">
        <f>'Raw Data'!Q1004</f>
        <v>3295.62</v>
      </c>
      <c r="F996" s="14">
        <f t="shared" si="870"/>
        <v>-1.3614871116837978E-3</v>
      </c>
      <c r="G996" s="15">
        <f t="shared" si="871"/>
        <v>8.2072947085133439E-3</v>
      </c>
      <c r="H996" s="13">
        <f t="shared" si="872"/>
        <v>1.1058317106047528</v>
      </c>
      <c r="J996" s="506">
        <f>'Raw Data'!A1004</f>
        <v>43454</v>
      </c>
      <c r="K996" s="505">
        <f>'Raw Data'!H1004</f>
        <v>2.6046999999999998</v>
      </c>
      <c r="L996" s="505">
        <f>'Raw Data'!J1004</f>
        <v>0</v>
      </c>
      <c r="M996" s="505">
        <f t="shared" si="886"/>
        <v>-2.6046999999999998</v>
      </c>
      <c r="O996" s="466">
        <f>'Raw Data'!A1007</f>
        <v>43459</v>
      </c>
      <c r="P996" s="467">
        <f>'Raw Data'!B1006</f>
        <v>3.23</v>
      </c>
      <c r="Q996" s="467">
        <f>'Raw Data'!C1007</f>
        <v>2.7511000000000001</v>
      </c>
      <c r="R996" s="467">
        <f t="shared" si="879"/>
        <v>0.47889999999999988</v>
      </c>
      <c r="S996" s="467">
        <f>'Raw Data'!D1007</f>
        <v>3.3965999999999998</v>
      </c>
      <c r="T996" s="468">
        <f t="shared" si="880"/>
        <v>0.12090129991805111</v>
      </c>
      <c r="U996" s="468">
        <f t="shared" si="881"/>
        <v>5.6222289539043555E-2</v>
      </c>
      <c r="V996" s="467">
        <f>'Raw Data'!F1007</f>
        <v>2.5735000000000001</v>
      </c>
      <c r="W996" s="467">
        <f t="shared" si="882"/>
        <v>0.82309999999999972</v>
      </c>
      <c r="Y996" s="506">
        <f>'Raw Data'!A1005</f>
        <v>43455</v>
      </c>
      <c r="Z996" s="505">
        <f>'Raw Data'!G1005</f>
        <v>4.3994999999999997</v>
      </c>
      <c r="AA996" s="505">
        <f>'Raw Data'!H1005</f>
        <v>2.6907000000000001</v>
      </c>
      <c r="AB996" s="505">
        <f t="shared" si="883"/>
        <v>1.7087999999999997</v>
      </c>
      <c r="AC996" s="505">
        <f>'Raw Data'!I1005</f>
        <v>3.3287</v>
      </c>
      <c r="AD996" s="12">
        <f t="shared" si="884"/>
        <v>2.7676682027183387E-3</v>
      </c>
      <c r="AE996" s="15">
        <f t="shared" si="885"/>
        <v>1.0028534747026877E-2</v>
      </c>
      <c r="AG996" s="535">
        <f>'Raw Data'!M1004</f>
        <v>43493</v>
      </c>
      <c r="AH996" s="534">
        <f>'Raw Data'!N1004</f>
        <v>2596.9767000000002</v>
      </c>
      <c r="AI996" s="14">
        <f t="shared" si="873"/>
        <v>-1.8261108460787645E-3</v>
      </c>
      <c r="AJ996" s="15">
        <f t="shared" si="874"/>
        <v>7.4218297683152626E-3</v>
      </c>
      <c r="AK996" s="538">
        <f>'Raw Data'!R1004+'Raw Data'!S1004</f>
        <v>73991951.985200003</v>
      </c>
      <c r="AM996" s="441">
        <f>'Raw Data'!V1004</f>
        <v>43402</v>
      </c>
      <c r="AN996" s="440">
        <f>IF('Raw Data'!W1004=0,AN995,'Raw Data'!W1004)</f>
        <v>6.9560000000000004</v>
      </c>
      <c r="AO996" s="15">
        <f t="shared" si="875"/>
        <v>1.1795337894277068E-3</v>
      </c>
      <c r="AP996" s="15">
        <f t="shared" si="876"/>
        <v>1.2902308566919405E-3</v>
      </c>
      <c r="AQ996" s="440">
        <f>IF('Raw Data'!Y1004=0,AQ995,'Raw Data'!Y1004)</f>
        <v>6.9752000000000001</v>
      </c>
      <c r="AR996" s="440">
        <f>IF('Raw Data'!X1004=0,AR995,'Raw Data'!X1004)</f>
        <v>6.9837999999999996</v>
      </c>
      <c r="AS996" s="440">
        <f t="shared" si="877"/>
        <v>8.5999999999994969E-3</v>
      </c>
      <c r="AT996" s="440">
        <f t="shared" si="878"/>
        <v>1.9199999999999662E-2</v>
      </c>
      <c r="AV996" s="727">
        <f>'Raw Data'!AB996</f>
        <v>43725</v>
      </c>
      <c r="AW996" s="726">
        <f>'Raw Data'!AC996</f>
        <v>278.73</v>
      </c>
      <c r="AX996" s="726">
        <f t="shared" si="852"/>
        <v>283.66999999999996</v>
      </c>
    </row>
    <row r="997" spans="1:50">
      <c r="A997" s="535">
        <f>'Raw Data'!M1005</f>
        <v>43494</v>
      </c>
      <c r="B997" s="13">
        <f>'Raw Data'!N1005</f>
        <v>2594.2536</v>
      </c>
      <c r="C997" s="14">
        <f t="shared" si="868"/>
        <v>-1.0491155631310006E-3</v>
      </c>
      <c r="D997" s="15">
        <f t="shared" si="869"/>
        <v>6.456016094152613E-3</v>
      </c>
      <c r="E997" s="534">
        <f>'Raw Data'!Q1005</f>
        <v>3318.55</v>
      </c>
      <c r="F997" s="14">
        <f t="shared" si="870"/>
        <v>6.9336264001600614E-3</v>
      </c>
      <c r="G997" s="15">
        <f t="shared" si="871"/>
        <v>8.0091294920012056E-3</v>
      </c>
      <c r="H997" s="13">
        <f t="shared" si="872"/>
        <v>1.2405683900409246</v>
      </c>
      <c r="J997" s="506">
        <f>'Raw Data'!A1005</f>
        <v>43455</v>
      </c>
      <c r="K997" s="505">
        <f>'Raw Data'!H1005</f>
        <v>2.6907000000000001</v>
      </c>
      <c r="L997" s="505">
        <f>'Raw Data'!J1005</f>
        <v>0</v>
      </c>
      <c r="M997" s="505">
        <f t="shared" si="886"/>
        <v>-2.6907000000000001</v>
      </c>
      <c r="O997" s="466">
        <f>'Raw Data'!A1008</f>
        <v>43460</v>
      </c>
      <c r="P997" s="467">
        <f>'Raw Data'!B1007</f>
        <v>3.2730000000000001</v>
      </c>
      <c r="Q997" s="467">
        <f>'Raw Data'!C1008</f>
        <v>2.8113999999999999</v>
      </c>
      <c r="R997" s="467">
        <f t="shared" si="879"/>
        <v>0.46160000000000023</v>
      </c>
      <c r="S997" s="467">
        <f>'Raw Data'!D1008</f>
        <v>4.8384</v>
      </c>
      <c r="T997" s="468">
        <f t="shared" si="880"/>
        <v>0.35380915627449006</v>
      </c>
      <c r="U997" s="468">
        <f t="shared" si="881"/>
        <v>9.6916961268613197E-2</v>
      </c>
      <c r="V997" s="467">
        <f>'Raw Data'!F1008</f>
        <v>2.7502</v>
      </c>
      <c r="W997" s="467">
        <f t="shared" si="882"/>
        <v>2.0882000000000001</v>
      </c>
      <c r="Y997" s="506">
        <f>'Raw Data'!A1006</f>
        <v>43458</v>
      </c>
      <c r="Z997" s="505">
        <f>'Raw Data'!G1006</f>
        <v>4.3563999999999998</v>
      </c>
      <c r="AA997" s="505">
        <f>'Raw Data'!H1006</f>
        <v>2.6284999999999998</v>
      </c>
      <c r="AB997" s="505">
        <f t="shared" si="883"/>
        <v>1.7279</v>
      </c>
      <c r="AC997" s="505">
        <f>'Raw Data'!I1006</f>
        <v>3.3365</v>
      </c>
      <c r="AD997" s="12">
        <f t="shared" si="884"/>
        <v>2.3405159817288515E-3</v>
      </c>
      <c r="AE997" s="15">
        <f t="shared" si="885"/>
        <v>9.5841065200938588E-3</v>
      </c>
      <c r="AG997" s="535">
        <f>'Raw Data'!M1005</f>
        <v>43494</v>
      </c>
      <c r="AH997" s="534">
        <f>'Raw Data'!N1005</f>
        <v>2594.2536</v>
      </c>
      <c r="AI997" s="14">
        <f t="shared" si="873"/>
        <v>-1.0491155631310006E-3</v>
      </c>
      <c r="AJ997" s="15">
        <f t="shared" si="874"/>
        <v>6.456016094152613E-3</v>
      </c>
      <c r="AK997" s="538">
        <f>'Raw Data'!R1005+'Raw Data'!S1005</f>
        <v>73712472.306099996</v>
      </c>
      <c r="AM997" s="453">
        <f>'Raw Data'!V1005</f>
        <v>43403</v>
      </c>
      <c r="AN997" s="452">
        <f>IF('Raw Data'!W1005=0,AN996,'Raw Data'!W1005)</f>
        <v>6.9612999999999996</v>
      </c>
      <c r="AO997" s="15">
        <f t="shared" ref="AO997:AO1001" si="887">LN(AN997/AN996)</f>
        <v>7.616420219740764E-4</v>
      </c>
      <c r="AP997" s="15">
        <f t="shared" ref="AP997:AP1001" si="888">_xlfn.STDEV.P(AO978:AO997)</f>
        <v>1.2849857618551655E-3</v>
      </c>
      <c r="AQ997" s="452">
        <f>IF('Raw Data'!Y1005=0,AQ996,'Raw Data'!Y1005)</f>
        <v>6.9698000000000002</v>
      </c>
      <c r="AR997" s="452">
        <f>IF('Raw Data'!X1005=0,AR996,'Raw Data'!X1005)</f>
        <v>6.9840999999999998</v>
      </c>
      <c r="AS997" s="452">
        <f t="shared" ref="AS997:AS1001" si="889">AR997-AQ997</f>
        <v>1.4299999999999535E-2</v>
      </c>
      <c r="AT997" s="452">
        <f t="shared" ref="AT997:AT1001" si="890">AQ997-AN997</f>
        <v>8.5000000000006182E-3</v>
      </c>
      <c r="AV997" s="727">
        <f>'Raw Data'!AB997</f>
        <v>43726</v>
      </c>
      <c r="AW997" s="726">
        <f>'Raw Data'!AC997</f>
        <v>247</v>
      </c>
      <c r="AX997" s="726">
        <f t="shared" si="852"/>
        <v>273.488</v>
      </c>
    </row>
    <row r="998" spans="1:50">
      <c r="A998" s="535">
        <f>'Raw Data'!M1006</f>
        <v>43495</v>
      </c>
      <c r="B998" s="13">
        <f>'Raw Data'!N1006</f>
        <v>2575.5756000000001</v>
      </c>
      <c r="C998" s="14">
        <f t="shared" si="868"/>
        <v>-7.2258020703054064E-3</v>
      </c>
      <c r="D998" s="15">
        <f t="shared" si="869"/>
        <v>6.9078508579632075E-3</v>
      </c>
      <c r="E998" s="534">
        <f>'Raw Data'!Q1006</f>
        <v>3306.85</v>
      </c>
      <c r="F998" s="14">
        <f t="shared" si="870"/>
        <v>-3.5318658985789481E-3</v>
      </c>
      <c r="G998" s="15">
        <f t="shared" si="871"/>
        <v>8.3240652796560018E-3</v>
      </c>
      <c r="H998" s="13">
        <f t="shared" si="872"/>
        <v>1.2050151994900433</v>
      </c>
      <c r="J998" s="506">
        <f>'Raw Data'!A1006</f>
        <v>43458</v>
      </c>
      <c r="K998" s="505">
        <f>'Raw Data'!H1006</f>
        <v>2.6284999999999998</v>
      </c>
      <c r="L998" s="505">
        <f>'Raw Data'!J1006</f>
        <v>0</v>
      </c>
      <c r="M998" s="505">
        <f t="shared" si="886"/>
        <v>-2.6284999999999998</v>
      </c>
      <c r="O998" s="466">
        <f>'Raw Data'!A1009</f>
        <v>43461</v>
      </c>
      <c r="P998" s="467">
        <f>'Raw Data'!B1008</f>
        <v>3.3090000000000002</v>
      </c>
      <c r="Q998" s="467">
        <f>'Raw Data'!C1009</f>
        <v>2.7997000000000001</v>
      </c>
      <c r="R998" s="467">
        <f t="shared" si="879"/>
        <v>0.50930000000000009</v>
      </c>
      <c r="S998" s="467">
        <f>'Raw Data'!D1009</f>
        <v>5.9222000000000001</v>
      </c>
      <c r="T998" s="468">
        <f t="shared" si="880"/>
        <v>0.20212391392030152</v>
      </c>
      <c r="U998" s="468">
        <f t="shared" si="881"/>
        <v>9.9759662009500719E-2</v>
      </c>
      <c r="V998" s="467">
        <f>'Raw Data'!F1009</f>
        <v>2.7856000000000001</v>
      </c>
      <c r="W998" s="467">
        <f t="shared" si="882"/>
        <v>3.1366000000000001</v>
      </c>
      <c r="Y998" s="506">
        <f>'Raw Data'!A1007</f>
        <v>43459</v>
      </c>
      <c r="Z998" s="505">
        <f>'Raw Data'!G1007</f>
        <v>4.3287000000000004</v>
      </c>
      <c r="AA998" s="505">
        <f>'Raw Data'!H1007</f>
        <v>2.6593</v>
      </c>
      <c r="AB998" s="505">
        <f t="shared" si="883"/>
        <v>1.6694000000000004</v>
      </c>
      <c r="AC998" s="505">
        <f>'Raw Data'!I1007</f>
        <v>3.3405999999999998</v>
      </c>
      <c r="AD998" s="12">
        <f t="shared" si="884"/>
        <v>1.2280782121858362E-3</v>
      </c>
      <c r="AE998" s="15">
        <f t="shared" si="885"/>
        <v>9.2147379371037876E-3</v>
      </c>
      <c r="AG998" s="535">
        <f>'Raw Data'!M1006</f>
        <v>43495</v>
      </c>
      <c r="AH998" s="534">
        <f>'Raw Data'!N1006</f>
        <v>2575.5756000000001</v>
      </c>
      <c r="AI998" s="14">
        <f t="shared" si="873"/>
        <v>-7.2258020703054064E-3</v>
      </c>
      <c r="AJ998" s="15">
        <f t="shared" si="874"/>
        <v>6.9078508579632075E-3</v>
      </c>
      <c r="AK998" s="538">
        <f>'Raw Data'!R1006+'Raw Data'!S1006</f>
        <v>73341854.191100001</v>
      </c>
      <c r="AM998" s="453">
        <f>'Raw Data'!V1006</f>
        <v>43404</v>
      </c>
      <c r="AN998" s="452">
        <f>IF('Raw Data'!W1006=0,AN997,'Raw Data'!W1006)</f>
        <v>6.9733999999999998</v>
      </c>
      <c r="AO998" s="15">
        <f t="shared" si="887"/>
        <v>1.7366721983485534E-3</v>
      </c>
      <c r="AP998" s="15">
        <f t="shared" si="888"/>
        <v>1.3016174925320598E-3</v>
      </c>
      <c r="AQ998" s="452">
        <f>IF('Raw Data'!Y1006=0,AQ997,'Raw Data'!Y1006)</f>
        <v>6.9741999999999997</v>
      </c>
      <c r="AR998" s="452">
        <f>IF('Raw Data'!X1006=0,AR997,'Raw Data'!X1006)</f>
        <v>6.9871999999999996</v>
      </c>
      <c r="AS998" s="452">
        <f t="shared" si="889"/>
        <v>1.2999999999999901E-2</v>
      </c>
      <c r="AT998" s="452">
        <f t="shared" si="890"/>
        <v>7.9999999999991189E-4</v>
      </c>
      <c r="AV998" s="727">
        <f>'Raw Data'!AB998</f>
        <v>43727</v>
      </c>
      <c r="AW998" s="726">
        <f>'Raw Data'!AC998</f>
        <v>263.39999999999998</v>
      </c>
      <c r="AX998" s="726">
        <f t="shared" si="852"/>
        <v>266.11199999999997</v>
      </c>
    </row>
    <row r="999" spans="1:50">
      <c r="A999" s="535">
        <f>'Raw Data'!M1007</f>
        <v>43496</v>
      </c>
      <c r="B999" s="13">
        <f>'Raw Data'!N1007</f>
        <v>2584.5724</v>
      </c>
      <c r="C999" s="14">
        <f t="shared" si="868"/>
        <v>3.4870353006607015E-3</v>
      </c>
      <c r="D999" s="15">
        <f t="shared" si="869"/>
        <v>6.8019610823920659E-3</v>
      </c>
      <c r="E999" s="534">
        <f>'Raw Data'!Q1007</f>
        <v>3364.49</v>
      </c>
      <c r="F999" s="14">
        <f t="shared" si="870"/>
        <v>1.7280316791858527E-2</v>
      </c>
      <c r="G999" s="15">
        <f t="shared" si="871"/>
        <v>8.6764175162170488E-3</v>
      </c>
      <c r="H999" s="13">
        <f t="shared" si="872"/>
        <v>1.2755758833547732</v>
      </c>
      <c r="J999" s="506">
        <f>'Raw Data'!A1007</f>
        <v>43459</v>
      </c>
      <c r="K999" s="505">
        <f>'Raw Data'!H1007</f>
        <v>2.6593</v>
      </c>
      <c r="L999" s="505">
        <f>'Raw Data'!J1007</f>
        <v>0</v>
      </c>
      <c r="M999" s="505">
        <f t="shared" si="886"/>
        <v>-2.6593</v>
      </c>
      <c r="O999" s="466">
        <f>'Raw Data'!A1010</f>
        <v>43462</v>
      </c>
      <c r="P999" s="467">
        <f>'Raw Data'!B1009</f>
        <v>3.339</v>
      </c>
      <c r="Q999" s="467">
        <f>'Raw Data'!C1010</f>
        <v>2.7503000000000002</v>
      </c>
      <c r="R999" s="467">
        <f t="shared" si="879"/>
        <v>0.58869999999999978</v>
      </c>
      <c r="S999" s="467">
        <f>'Raw Data'!D1010</f>
        <v>4.8262999999999998</v>
      </c>
      <c r="T999" s="468">
        <f t="shared" si="880"/>
        <v>-0.2046278729303192</v>
      </c>
      <c r="U999" s="468">
        <f t="shared" si="881"/>
        <v>0.11449334263242078</v>
      </c>
      <c r="V999" s="467">
        <f>'Raw Data'!F1010</f>
        <v>3.0718999999999999</v>
      </c>
      <c r="W999" s="467">
        <f t="shared" si="882"/>
        <v>1.7544</v>
      </c>
      <c r="Y999" s="506">
        <f>'Raw Data'!A1008</f>
        <v>43460</v>
      </c>
      <c r="Z999" s="505">
        <f>'Raw Data'!G1008</f>
        <v>4.3254999999999999</v>
      </c>
      <c r="AA999" s="505">
        <f>'Raw Data'!H1008</f>
        <v>2.6886999999999999</v>
      </c>
      <c r="AB999" s="505">
        <f t="shared" si="883"/>
        <v>1.6368</v>
      </c>
      <c r="AC999" s="505">
        <f>'Raw Data'!I1008</f>
        <v>3.3252000000000002</v>
      </c>
      <c r="AD999" s="12">
        <f t="shared" si="884"/>
        <v>-4.6206088989141098E-3</v>
      </c>
      <c r="AE999" s="15">
        <f t="shared" si="885"/>
        <v>9.1307240586923823E-3</v>
      </c>
      <c r="AG999" s="553">
        <f>'Raw Data'!M1007</f>
        <v>43496</v>
      </c>
      <c r="AH999" s="552">
        <f>'Raw Data'!N1007</f>
        <v>2584.5724</v>
      </c>
      <c r="AI999" s="14">
        <f t="shared" ref="AI999:AI1016" si="891">LN(AH999/AH998)</f>
        <v>3.4870353006607015E-3</v>
      </c>
      <c r="AJ999" s="15">
        <f t="shared" ref="AJ999:AJ1016" si="892">_xlfn.STDEV.P(AI990:AI999)</f>
        <v>6.8019610823920659E-3</v>
      </c>
      <c r="AK999" s="552">
        <f>'Raw Data'!R1007+'Raw Data'!S1007</f>
        <v>72819003.617200002</v>
      </c>
      <c r="AM999" s="453">
        <f>'Raw Data'!V1007</f>
        <v>43405</v>
      </c>
      <c r="AN999" s="452">
        <f>IF('Raw Data'!W1007=0,AN998,'Raw Data'!W1007)</f>
        <v>6.9496000000000002</v>
      </c>
      <c r="AO999" s="15">
        <f t="shared" si="887"/>
        <v>-3.4188067487854975E-3</v>
      </c>
      <c r="AP999" s="15">
        <f t="shared" si="888"/>
        <v>1.5736650750140992E-3</v>
      </c>
      <c r="AQ999" s="452">
        <f>IF('Raw Data'!Y1007=0,AQ998,'Raw Data'!Y1007)</f>
        <v>6.9169999999999998</v>
      </c>
      <c r="AR999" s="452">
        <f>IF('Raw Data'!X1007=0,AR998,'Raw Data'!X1007)</f>
        <v>6.9250999999999996</v>
      </c>
      <c r="AS999" s="452">
        <f t="shared" si="889"/>
        <v>8.099999999999774E-3</v>
      </c>
      <c r="AT999" s="452">
        <f t="shared" si="890"/>
        <v>-3.2600000000000406E-2</v>
      </c>
      <c r="AV999" s="727">
        <f>'Raw Data'!AB999</f>
        <v>43728</v>
      </c>
      <c r="AW999" s="726">
        <f>'Raw Data'!AC999</f>
        <v>249.22</v>
      </c>
      <c r="AX999" s="726">
        <f t="shared" si="852"/>
        <v>258.69799999999998</v>
      </c>
    </row>
    <row r="1000" spans="1:50">
      <c r="A1000" s="535">
        <f>'Raw Data'!M1008</f>
        <v>43497</v>
      </c>
      <c r="B1000" s="13">
        <f>'Raw Data'!N1008</f>
        <v>2618.2323000000001</v>
      </c>
      <c r="C1000" s="14">
        <f t="shared" si="868"/>
        <v>1.2939316990703742E-2</v>
      </c>
      <c r="D1000" s="15">
        <f t="shared" si="869"/>
        <v>6.5815882546820265E-3</v>
      </c>
      <c r="E1000" s="534">
        <f>'Raw Data'!Q1008</f>
        <v>3368.36</v>
      </c>
      <c r="F1000" s="14">
        <f t="shared" si="870"/>
        <v>1.1495875969909928E-3</v>
      </c>
      <c r="G1000" s="15">
        <f t="shared" si="871"/>
        <v>7.700997474869061E-3</v>
      </c>
      <c r="H1000" s="13">
        <f t="shared" si="872"/>
        <v>1.170081928080309</v>
      </c>
      <c r="J1000" s="506">
        <f>'Raw Data'!A1008</f>
        <v>43460</v>
      </c>
      <c r="K1000" s="505">
        <f>'Raw Data'!H1008</f>
        <v>2.6886999999999999</v>
      </c>
      <c r="L1000" s="505">
        <f>'Raw Data'!J1008</f>
        <v>0</v>
      </c>
      <c r="M1000" s="505">
        <f t="shared" si="886"/>
        <v>-2.6886999999999999</v>
      </c>
      <c r="O1000" s="466">
        <f>'Raw Data'!A1011</f>
        <v>43463</v>
      </c>
      <c r="P1000" s="467">
        <f>'Raw Data'!B1010</f>
        <v>3.3570000000000002</v>
      </c>
      <c r="Q1000" s="467">
        <f>'Raw Data'!C1011</f>
        <v>2.6343000000000001</v>
      </c>
      <c r="R1000" s="467">
        <f t="shared" si="879"/>
        <v>0.72270000000000012</v>
      </c>
      <c r="S1000" s="467">
        <f>'Raw Data'!D1011</f>
        <v>3.1362000000000001</v>
      </c>
      <c r="T1000" s="468">
        <f t="shared" si="880"/>
        <v>-0.43106825258821041</v>
      </c>
      <c r="U1000" s="468">
        <f t="shared" si="881"/>
        <v>0.15635488382154625</v>
      </c>
      <c r="V1000" s="467">
        <f>'Raw Data'!F1011</f>
        <v>3.0390999999999999</v>
      </c>
      <c r="W1000" s="467">
        <f t="shared" si="882"/>
        <v>9.7100000000000186E-2</v>
      </c>
      <c r="Y1000" s="506">
        <f>'Raw Data'!A1009</f>
        <v>43461</v>
      </c>
      <c r="Z1000" s="505">
        <f>'Raw Data'!G1009</f>
        <v>4.3959000000000001</v>
      </c>
      <c r="AA1000" s="505">
        <f>'Raw Data'!H1009</f>
        <v>2.6764999999999999</v>
      </c>
      <c r="AB1000" s="505">
        <f t="shared" si="883"/>
        <v>1.7194000000000003</v>
      </c>
      <c r="AC1000" s="505">
        <f>'Raw Data'!I1009</f>
        <v>3.3045</v>
      </c>
      <c r="AD1000" s="12">
        <f t="shared" si="884"/>
        <v>-6.244646746425558E-3</v>
      </c>
      <c r="AE1000" s="15">
        <f t="shared" si="885"/>
        <v>9.1898509161379618E-3</v>
      </c>
      <c r="AG1000" s="553">
        <f>'Raw Data'!M1008</f>
        <v>43497</v>
      </c>
      <c r="AH1000" s="552">
        <f>'Raw Data'!N1008</f>
        <v>2618.2323000000001</v>
      </c>
      <c r="AI1000" s="14">
        <f t="shared" si="891"/>
        <v>1.2939316990703742E-2</v>
      </c>
      <c r="AJ1000" s="15">
        <f t="shared" si="892"/>
        <v>6.5815882546820265E-3</v>
      </c>
      <c r="AK1000" s="552">
        <f>'Raw Data'!R1008+'Raw Data'!S1008</f>
        <v>71695110.061199993</v>
      </c>
      <c r="AM1000" s="453">
        <f>'Raw Data'!V1008</f>
        <v>43406</v>
      </c>
      <c r="AN1000" s="452">
        <f>IF('Raw Data'!W1008=0,AN999,'Raw Data'!W1008)</f>
        <v>6.8897000000000004</v>
      </c>
      <c r="AO1000" s="15">
        <f t="shared" si="887"/>
        <v>-8.6565612502552351E-3</v>
      </c>
      <c r="AP1000" s="15">
        <f t="shared" si="888"/>
        <v>2.5421916977961525E-3</v>
      </c>
      <c r="AQ1000" s="452">
        <f>IF('Raw Data'!Y1008=0,AQ999,'Raw Data'!Y1008)</f>
        <v>6.9001999999999999</v>
      </c>
      <c r="AR1000" s="452">
        <f>IF('Raw Data'!X1008=0,AR999,'Raw Data'!X1008)</f>
        <v>6.9044999999999996</v>
      </c>
      <c r="AS1000" s="452">
        <f t="shared" si="889"/>
        <v>4.2999999999997485E-3</v>
      </c>
      <c r="AT1000" s="452">
        <f t="shared" si="890"/>
        <v>1.049999999999951E-2</v>
      </c>
      <c r="AV1000" s="727">
        <f>'Raw Data'!AB1000</f>
        <v>43731</v>
      </c>
      <c r="AW1000" s="726">
        <f>'Raw Data'!AC1000</f>
        <v>288.33999999999997</v>
      </c>
      <c r="AX1000" s="726">
        <f t="shared" ref="AX1000:AX1014" si="893">AVERAGE(AW996:AW1000)</f>
        <v>265.33799999999997</v>
      </c>
    </row>
    <row r="1001" spans="1:50">
      <c r="A1001" s="535">
        <f>'Raw Data'!M1009</f>
        <v>43507</v>
      </c>
      <c r="B1001" s="13">
        <f>'Raw Data'!N1009</f>
        <v>2653.8960000000002</v>
      </c>
      <c r="C1001" s="14">
        <f t="shared" si="868"/>
        <v>1.3529353600433286E-2</v>
      </c>
      <c r="D1001" s="15">
        <f t="shared" si="869"/>
        <v>7.5184698636894766E-3</v>
      </c>
      <c r="E1001" s="534">
        <f>'Raw Data'!Q1009</f>
        <v>3367.61</v>
      </c>
      <c r="F1001" s="14">
        <f t="shared" si="870"/>
        <v>-2.2268507819939984E-4</v>
      </c>
      <c r="G1001" s="15">
        <f t="shared" si="871"/>
        <v>7.7925251182542274E-3</v>
      </c>
      <c r="H1001" s="13">
        <f t="shared" si="872"/>
        <v>1.0364509347690949</v>
      </c>
      <c r="J1001" s="506">
        <f>'Raw Data'!A1009</f>
        <v>43461</v>
      </c>
      <c r="K1001" s="505">
        <f>'Raw Data'!H1009</f>
        <v>2.6764999999999999</v>
      </c>
      <c r="L1001" s="505">
        <f>'Raw Data'!J1009</f>
        <v>0</v>
      </c>
      <c r="M1001" s="505">
        <f t="shared" si="886"/>
        <v>-2.6764999999999999</v>
      </c>
      <c r="O1001" s="466">
        <f>'Raw Data'!A1012</f>
        <v>43464</v>
      </c>
      <c r="P1001" s="467">
        <f>'Raw Data'!B1011</f>
        <v>3.3460000000000001</v>
      </c>
      <c r="Q1001" s="467">
        <f>'Raw Data'!C1012</f>
        <v>2.6254</v>
      </c>
      <c r="R1001" s="467">
        <f t="shared" si="879"/>
        <v>0.72060000000000013</v>
      </c>
      <c r="S1001" s="327">
        <f>S1002</f>
        <v>2.5935000000000001</v>
      </c>
      <c r="T1001" s="468">
        <f t="shared" si="880"/>
        <v>-0.19000356115547626</v>
      </c>
      <c r="U1001" s="468">
        <f t="shared" si="881"/>
        <v>0.16303185835004846</v>
      </c>
      <c r="V1001" s="327">
        <f>V1002</f>
        <v>2.4679000000000002</v>
      </c>
      <c r="W1001" s="467">
        <f t="shared" si="882"/>
        <v>0.12559999999999993</v>
      </c>
      <c r="Y1001" s="506">
        <f>'Raw Data'!A1010</f>
        <v>43462</v>
      </c>
      <c r="Z1001" s="505">
        <f>'Raw Data'!G1010</f>
        <v>4.3704999999999998</v>
      </c>
      <c r="AA1001" s="505">
        <f>'Raw Data'!H1010</f>
        <v>2.6316999999999999</v>
      </c>
      <c r="AB1001" s="505">
        <f t="shared" si="883"/>
        <v>1.7387999999999999</v>
      </c>
      <c r="AC1001" s="505">
        <f>'Raw Data'!I1010</f>
        <v>3.2715999999999998</v>
      </c>
      <c r="AD1001" s="12">
        <f t="shared" si="884"/>
        <v>-1.0006014049688528E-2</v>
      </c>
      <c r="AE1001" s="15">
        <f t="shared" si="885"/>
        <v>9.2029452317143965E-3</v>
      </c>
      <c r="AG1001" s="553">
        <f>'Raw Data'!M1009</f>
        <v>43507</v>
      </c>
      <c r="AH1001" s="552">
        <f>'Raw Data'!N1009</f>
        <v>2653.8960000000002</v>
      </c>
      <c r="AI1001" s="14">
        <f t="shared" si="891"/>
        <v>1.3529353600433286E-2</v>
      </c>
      <c r="AJ1001" s="15">
        <f t="shared" si="892"/>
        <v>7.5184698636894766E-3</v>
      </c>
      <c r="AK1001" s="552">
        <f>'Raw Data'!R1009+'Raw Data'!S1009</f>
        <v>72256589.235599995</v>
      </c>
      <c r="AM1001" s="453">
        <f>'Raw Data'!V1009</f>
        <v>43409</v>
      </c>
      <c r="AN1001" s="452">
        <f>IF('Raw Data'!W1009=0,AN1000,'Raw Data'!W1009)</f>
        <v>6.9264999999999999</v>
      </c>
      <c r="AO1001" s="15">
        <f t="shared" si="887"/>
        <v>5.3270924024781709E-3</v>
      </c>
      <c r="AP1001" s="15">
        <f t="shared" si="888"/>
        <v>2.6064350453738664E-3</v>
      </c>
      <c r="AQ1001" s="452">
        <f>IF('Raw Data'!Y1009=0,AQ1000,'Raw Data'!Y1009)</f>
        <v>6.9139999999999997</v>
      </c>
      <c r="AR1001" s="452">
        <f>IF('Raw Data'!X1009=0,AR1000,'Raw Data'!X1009)</f>
        <v>6.9185999999999996</v>
      </c>
      <c r="AS1001" s="452">
        <f t="shared" si="889"/>
        <v>4.5999999999999375E-3</v>
      </c>
      <c r="AT1001" s="452">
        <f t="shared" si="890"/>
        <v>-1.2500000000000178E-2</v>
      </c>
      <c r="AV1001" s="727">
        <f>'Raw Data'!AB1001</f>
        <v>43732</v>
      </c>
      <c r="AW1001" s="726">
        <f>'Raw Data'!AC1001</f>
        <v>260.47000000000003</v>
      </c>
      <c r="AX1001" s="726">
        <f t="shared" si="893"/>
        <v>261.68600000000004</v>
      </c>
    </row>
    <row r="1002" spans="1:50">
      <c r="A1002" s="535">
        <f>'Raw Data'!M1010</f>
        <v>43508</v>
      </c>
      <c r="B1002" s="13">
        <f>'Raw Data'!N1010</f>
        <v>2671.8937000000001</v>
      </c>
      <c r="C1002" s="14">
        <f t="shared" si="868"/>
        <v>6.758722940823688E-3</v>
      </c>
      <c r="D1002" s="15">
        <f t="shared" si="869"/>
        <v>6.1149069582021849E-3</v>
      </c>
      <c r="E1002" s="534">
        <f>'Raw Data'!Q1010</f>
        <v>3369.86</v>
      </c>
      <c r="F1002" s="14">
        <f t="shared" si="870"/>
        <v>6.6790652385636097E-4</v>
      </c>
      <c r="G1002" s="15">
        <f t="shared" si="871"/>
        <v>6.8171127455066991E-3</v>
      </c>
      <c r="H1002" s="13">
        <f t="shared" si="872"/>
        <v>1.1148350730606973</v>
      </c>
      <c r="J1002" s="506">
        <f>'Raw Data'!A1010</f>
        <v>43462</v>
      </c>
      <c r="K1002" s="505">
        <f>'Raw Data'!H1010</f>
        <v>2.6316999999999999</v>
      </c>
      <c r="L1002" s="505">
        <f>'Raw Data'!J1010</f>
        <v>0</v>
      </c>
      <c r="M1002" s="505">
        <f t="shared" si="886"/>
        <v>-2.6316999999999999</v>
      </c>
      <c r="O1002" s="466">
        <f>'Raw Data'!A1013</f>
        <v>43465</v>
      </c>
      <c r="P1002" s="327">
        <f>P1003</f>
        <v>3.2850000000000001</v>
      </c>
      <c r="Q1002" s="467">
        <f>'Raw Data'!C1013</f>
        <v>2.6257000000000001</v>
      </c>
      <c r="R1002" s="467">
        <f t="shared" si="879"/>
        <v>0.6593</v>
      </c>
      <c r="S1002" s="327">
        <f>S1003</f>
        <v>2.5935000000000001</v>
      </c>
      <c r="T1002" s="468">
        <f t="shared" si="880"/>
        <v>0</v>
      </c>
      <c r="U1002" s="468">
        <f t="shared" si="881"/>
        <v>0.16301646839213133</v>
      </c>
      <c r="V1002" s="327">
        <f>V1003</f>
        <v>2.4679000000000002</v>
      </c>
      <c r="W1002" s="467">
        <f t="shared" si="882"/>
        <v>0.12559999999999993</v>
      </c>
      <c r="Y1002" s="506">
        <f>'Raw Data'!A1011</f>
        <v>43463</v>
      </c>
      <c r="Z1002" s="505">
        <f>'Raw Data'!G1011</f>
        <v>4.242</v>
      </c>
      <c r="AA1002" s="505">
        <f>'Raw Data'!H1011</f>
        <v>2.5375999999999999</v>
      </c>
      <c r="AB1002" s="505">
        <f t="shared" si="883"/>
        <v>1.7044000000000001</v>
      </c>
      <c r="AC1002" s="505">
        <f>'Raw Data'!I1011</f>
        <v>3.2522000000000002</v>
      </c>
      <c r="AD1002" s="12">
        <f t="shared" si="884"/>
        <v>-5.9474714691968812E-3</v>
      </c>
      <c r="AE1002" s="15">
        <f t="shared" si="885"/>
        <v>9.1424664504749578E-3</v>
      </c>
      <c r="AG1002" s="553">
        <f>'Raw Data'!M1010</f>
        <v>43508</v>
      </c>
      <c r="AH1002" s="552">
        <f>'Raw Data'!N1010</f>
        <v>2671.8937000000001</v>
      </c>
      <c r="AI1002" s="14">
        <f t="shared" si="891"/>
        <v>6.758722940823688E-3</v>
      </c>
      <c r="AJ1002" s="15">
        <f t="shared" si="892"/>
        <v>6.1149069582021849E-3</v>
      </c>
      <c r="AK1002" s="552">
        <f>'Raw Data'!R1010+'Raw Data'!S1010</f>
        <v>72608571.517800003</v>
      </c>
      <c r="AM1002" s="459">
        <f>'Raw Data'!V1010</f>
        <v>43410</v>
      </c>
      <c r="AN1002" s="458">
        <f>IF('Raw Data'!W1010=0,AN1001,'Raw Data'!W1010)</f>
        <v>6.9141000000000004</v>
      </c>
      <c r="AO1002" s="15">
        <f t="shared" ref="AO1002:AO1005" si="894">LN(AN1002/AN1001)</f>
        <v>-1.7918303133790639E-3</v>
      </c>
      <c r="AP1002" s="15">
        <f t="shared" ref="AP1002:AP1005" si="895">_xlfn.STDEV.P(AO983:AO1002)</f>
        <v>2.6179735884722635E-3</v>
      </c>
      <c r="AQ1002" s="458">
        <f>IF('Raw Data'!Y1010=0,AQ1001,'Raw Data'!Y1010)</f>
        <v>6.9227499999999997</v>
      </c>
      <c r="AR1002" s="458">
        <f>IF('Raw Data'!X1010=0,AR1001,'Raw Data'!X1010)</f>
        <v>6.9276</v>
      </c>
      <c r="AS1002" s="458">
        <f t="shared" ref="AS1002:AS1005" si="896">AR1002-AQ1002</f>
        <v>4.850000000000243E-3</v>
      </c>
      <c r="AT1002" s="458">
        <f t="shared" ref="AT1002:AT1005" si="897">AQ1002-AN1002</f>
        <v>8.6499999999993804E-3</v>
      </c>
      <c r="AV1002" s="727">
        <f>'Raw Data'!AB1002</f>
        <v>43733</v>
      </c>
      <c r="AW1002" s="726">
        <f>'Raw Data'!AC1002</f>
        <v>293</v>
      </c>
      <c r="AX1002" s="726">
        <f t="shared" si="893"/>
        <v>270.88600000000002</v>
      </c>
    </row>
    <row r="1003" spans="1:50">
      <c r="A1003" s="535">
        <f>'Raw Data'!M1011</f>
        <v>43509</v>
      </c>
      <c r="B1003" s="13">
        <f>'Raw Data'!N1011</f>
        <v>2721.0682999999999</v>
      </c>
      <c r="C1003" s="14">
        <f t="shared" si="868"/>
        <v>1.823708860296161E-2</v>
      </c>
      <c r="D1003" s="15">
        <f t="shared" si="869"/>
        <v>7.4180765372331694E-3</v>
      </c>
      <c r="E1003" s="534">
        <f>'Raw Data'!Q1011</f>
        <v>3416.87</v>
      </c>
      <c r="F1003" s="14">
        <f t="shared" si="870"/>
        <v>1.3853726866020315E-2</v>
      </c>
      <c r="G1003" s="15">
        <f t="shared" si="871"/>
        <v>7.2811070268730023E-3</v>
      </c>
      <c r="H1003" s="13">
        <f t="shared" si="872"/>
        <v>0.981535710817665</v>
      </c>
      <c r="J1003" s="506">
        <f>'Raw Data'!A1011</f>
        <v>43463</v>
      </c>
      <c r="K1003" s="505">
        <f>'Raw Data'!H1011</f>
        <v>2.5375999999999999</v>
      </c>
      <c r="L1003" s="505">
        <f>'Raw Data'!J1011</f>
        <v>0</v>
      </c>
      <c r="M1003" s="505">
        <f t="shared" si="886"/>
        <v>-2.5375999999999999</v>
      </c>
      <c r="O1003" s="466">
        <f>'Raw Data'!A1014</f>
        <v>43467</v>
      </c>
      <c r="P1003" s="327">
        <f>P1004</f>
        <v>3.2850000000000001</v>
      </c>
      <c r="Q1003" s="467">
        <f>'Raw Data'!C1014</f>
        <v>2.6124000000000001</v>
      </c>
      <c r="R1003" s="467">
        <f t="shared" si="879"/>
        <v>0.67260000000000009</v>
      </c>
      <c r="S1003" s="467">
        <f>'Raw Data'!D1014</f>
        <v>2.5935000000000001</v>
      </c>
      <c r="T1003" s="468">
        <f>LN(S1003/S1002)</f>
        <v>0</v>
      </c>
      <c r="U1003" s="468">
        <f t="shared" si="881"/>
        <v>0.16301173210257458</v>
      </c>
      <c r="V1003" s="467">
        <f>'Raw Data'!F1014</f>
        <v>2.4679000000000002</v>
      </c>
      <c r="W1003" s="467">
        <f t="shared" si="882"/>
        <v>0.12559999999999993</v>
      </c>
      <c r="Y1003" s="506">
        <f>'Raw Data'!A1012</f>
        <v>43464</v>
      </c>
      <c r="Z1003" s="505">
        <f>'Raw Data'!G1012</f>
        <v>4.242</v>
      </c>
      <c r="AA1003" s="505">
        <f>'Raw Data'!H1012</f>
        <v>2.5312000000000001</v>
      </c>
      <c r="AB1003" s="505">
        <f t="shared" si="883"/>
        <v>1.7107999999999999</v>
      </c>
      <c r="AC1003" s="505">
        <f>'Raw Data'!I1012</f>
        <v>3.2523</v>
      </c>
      <c r="AD1003" s="12">
        <f t="shared" si="884"/>
        <v>3.0747943733693795E-5</v>
      </c>
      <c r="AE1003" s="15">
        <f t="shared" si="885"/>
        <v>8.9324885092635174E-3</v>
      </c>
      <c r="AG1003" s="553">
        <f>'Raw Data'!M1011</f>
        <v>43509</v>
      </c>
      <c r="AH1003" s="552">
        <f>'Raw Data'!N1011</f>
        <v>2721.0682999999999</v>
      </c>
      <c r="AI1003" s="14">
        <f t="shared" si="891"/>
        <v>1.823708860296161E-2</v>
      </c>
      <c r="AJ1003" s="15">
        <f t="shared" si="892"/>
        <v>7.4180765372331694E-3</v>
      </c>
      <c r="AK1003" s="552">
        <f>'Raw Data'!R1011+'Raw Data'!S1011</f>
        <v>73160354.786200002</v>
      </c>
      <c r="AM1003" s="459">
        <f>'Raw Data'!V1011</f>
        <v>43411</v>
      </c>
      <c r="AN1003" s="458">
        <f>IF('Raw Data'!W1011=0,AN1002,'Raw Data'!W1011)</f>
        <v>6.9253</v>
      </c>
      <c r="AO1003" s="15">
        <f t="shared" si="894"/>
        <v>1.6185676322832275E-3</v>
      </c>
      <c r="AP1003" s="15">
        <f t="shared" si="895"/>
        <v>2.6400809985732215E-3</v>
      </c>
      <c r="AQ1003" s="458">
        <f>IF('Raw Data'!Y1011=0,AQ1002,'Raw Data'!Y1011)</f>
        <v>6.9180999999999999</v>
      </c>
      <c r="AR1003" s="458">
        <f>IF('Raw Data'!X1011=0,AR1002,'Raw Data'!X1011)</f>
        <v>6.9177</v>
      </c>
      <c r="AS1003" s="458">
        <f t="shared" si="896"/>
        <v>-3.9999999999995595E-4</v>
      </c>
      <c r="AT1003" s="458">
        <f t="shared" si="897"/>
        <v>-7.2000000000000952E-3</v>
      </c>
      <c r="AV1003" s="727">
        <f>'Raw Data'!AB1003</f>
        <v>43734</v>
      </c>
      <c r="AW1003" s="726">
        <f>'Raw Data'!AC1003</f>
        <v>296.77999999999997</v>
      </c>
      <c r="AX1003" s="726">
        <f t="shared" si="893"/>
        <v>277.56200000000001</v>
      </c>
    </row>
    <row r="1004" spans="1:50">
      <c r="A1004" s="535">
        <f>'Raw Data'!M1012</f>
        <v>43510</v>
      </c>
      <c r="B1004" s="13">
        <f>'Raw Data'!N1012</f>
        <v>2719.6999000000001</v>
      </c>
      <c r="C1004" s="14">
        <f t="shared" si="868"/>
        <v>-5.0301721321382195E-4</v>
      </c>
      <c r="D1004" s="15">
        <f t="shared" si="869"/>
        <v>7.6177406526766103E-3</v>
      </c>
      <c r="E1004" s="534">
        <f>'Raw Data'!Q1012</f>
        <v>3399.25</v>
      </c>
      <c r="F1004" s="14">
        <f t="shared" si="870"/>
        <v>-5.1701082869906713E-3</v>
      </c>
      <c r="G1004" s="15">
        <f t="shared" si="871"/>
        <v>7.9330684390136776E-3</v>
      </c>
      <c r="H1004" s="13">
        <f t="shared" si="872"/>
        <v>1.0413938726341743</v>
      </c>
      <c r="J1004" s="506">
        <f>'Raw Data'!A1012</f>
        <v>43464</v>
      </c>
      <c r="K1004" s="505">
        <f>'Raw Data'!H1012</f>
        <v>2.5312000000000001</v>
      </c>
      <c r="L1004" s="505">
        <f>'Raw Data'!J1012</f>
        <v>0</v>
      </c>
      <c r="M1004" s="505">
        <f t="shared" si="886"/>
        <v>-2.5312000000000001</v>
      </c>
      <c r="O1004" s="466">
        <f>'Raw Data'!A1015</f>
        <v>43468</v>
      </c>
      <c r="P1004" s="467">
        <f>'Raw Data'!B1014</f>
        <v>3.2850000000000001</v>
      </c>
      <c r="Q1004" s="467">
        <f>'Raw Data'!C1015</f>
        <v>2.4407999999999999</v>
      </c>
      <c r="R1004" s="467">
        <f t="shared" si="879"/>
        <v>0.84420000000000028</v>
      </c>
      <c r="S1004" s="467">
        <f>'Raw Data'!D1015</f>
        <v>2.4735999999999998</v>
      </c>
      <c r="T1004" s="468">
        <f t="shared" si="880"/>
        <v>-4.7333735398352221E-2</v>
      </c>
      <c r="U1004" s="468">
        <f t="shared" si="881"/>
        <v>0.16335721259609803</v>
      </c>
      <c r="V1004" s="467">
        <f>'Raw Data'!F1015</f>
        <v>2.2967</v>
      </c>
      <c r="W1004" s="467">
        <f t="shared" si="882"/>
        <v>0.17689999999999984</v>
      </c>
      <c r="Y1004" s="506">
        <f>'Raw Data'!A1013</f>
        <v>43465</v>
      </c>
      <c r="Z1004" s="505">
        <f>'Raw Data'!G1013</f>
        <v>4.242</v>
      </c>
      <c r="AA1004" s="505">
        <f>'Raw Data'!H1013</f>
        <v>2.5301999999999998</v>
      </c>
      <c r="AB1004" s="505">
        <f t="shared" si="883"/>
        <v>1.7118000000000002</v>
      </c>
      <c r="AC1004" s="505">
        <f>'Raw Data'!I1013</f>
        <v>3.2524000000000002</v>
      </c>
      <c r="AD1004" s="12">
        <f t="shared" si="884"/>
        <v>3.0746998326811362E-5</v>
      </c>
      <c r="AE1004" s="15">
        <f t="shared" si="885"/>
        <v>8.9127453737638286E-3</v>
      </c>
      <c r="AG1004" s="553">
        <f>'Raw Data'!M1012</f>
        <v>43510</v>
      </c>
      <c r="AH1004" s="552">
        <f>'Raw Data'!N1012</f>
        <v>2719.6999000000001</v>
      </c>
      <c r="AI1004" s="14">
        <f t="shared" si="891"/>
        <v>-5.0301721321382195E-4</v>
      </c>
      <c r="AJ1004" s="15">
        <f t="shared" si="892"/>
        <v>7.6177406526766103E-3</v>
      </c>
      <c r="AK1004" s="552">
        <f>'Raw Data'!R1012+'Raw Data'!S1012</f>
        <v>73536411.178900003</v>
      </c>
      <c r="AM1004" s="459">
        <f>'Raw Data'!V1012</f>
        <v>43412</v>
      </c>
      <c r="AN1004" s="458">
        <f>IF('Raw Data'!W1012=0,AN1003,'Raw Data'!W1012)</f>
        <v>6.9284999999999997</v>
      </c>
      <c r="AO1004" s="15">
        <f t="shared" si="894"/>
        <v>4.6196712193193024E-4</v>
      </c>
      <c r="AP1004" s="15">
        <f t="shared" si="895"/>
        <v>2.6315847128163248E-3</v>
      </c>
      <c r="AQ1004" s="458">
        <f>IF('Raw Data'!Y1012=0,AQ1003,'Raw Data'!Y1012)</f>
        <v>6.9407500000000004</v>
      </c>
      <c r="AR1004" s="458">
        <f>IF('Raw Data'!X1012=0,AR1003,'Raw Data'!X1012)</f>
        <v>6.9405999999999999</v>
      </c>
      <c r="AS1004" s="458">
        <f t="shared" si="896"/>
        <v>-1.5000000000053859E-4</v>
      </c>
      <c r="AT1004" s="458">
        <f t="shared" si="897"/>
        <v>1.225000000000076E-2</v>
      </c>
      <c r="AV1004" s="727">
        <f>'Raw Data'!AB1004</f>
        <v>43735</v>
      </c>
      <c r="AW1004" s="726">
        <f>'Raw Data'!AC1004</f>
        <v>213.5</v>
      </c>
      <c r="AX1004" s="726">
        <f t="shared" si="893"/>
        <v>270.41800000000001</v>
      </c>
    </row>
    <row r="1005" spans="1:50">
      <c r="A1005" s="535">
        <f>'Raw Data'!M1013</f>
        <v>43511</v>
      </c>
      <c r="B1005" s="13">
        <f>'Raw Data'!N1013</f>
        <v>2682.3850000000002</v>
      </c>
      <c r="C1005" s="14">
        <f t="shared" si="868"/>
        <v>-1.3815219191564788E-2</v>
      </c>
      <c r="D1005" s="15">
        <f t="shared" si="869"/>
        <v>9.4627664433347015E-3</v>
      </c>
      <c r="E1005" s="534">
        <f>'Raw Data'!Q1013</f>
        <v>3333.93</v>
      </c>
      <c r="F1005" s="14">
        <f t="shared" si="870"/>
        <v>-1.9403030746310827E-2</v>
      </c>
      <c r="G1005" s="15">
        <f t="shared" si="871"/>
        <v>9.7343055298748093E-3</v>
      </c>
      <c r="H1005" s="13">
        <f t="shared" si="872"/>
        <v>1.0286955287511479</v>
      </c>
      <c r="J1005" s="506">
        <f>'Raw Data'!A1013</f>
        <v>43465</v>
      </c>
      <c r="K1005" s="505">
        <f>'Raw Data'!H1013</f>
        <v>2.5301999999999998</v>
      </c>
      <c r="L1005" s="505">
        <f>'Raw Data'!J1013</f>
        <v>0</v>
      </c>
      <c r="M1005" s="505">
        <f t="shared" si="886"/>
        <v>-2.5301999999999998</v>
      </c>
      <c r="O1005" s="466">
        <f>'Raw Data'!A1016</f>
        <v>43469</v>
      </c>
      <c r="P1005" s="467">
        <f>'Raw Data'!B1015</f>
        <v>3.246</v>
      </c>
      <c r="Q1005" s="467">
        <f>'Raw Data'!C1016</f>
        <v>2.4563000000000001</v>
      </c>
      <c r="R1005" s="467">
        <f t="shared" si="879"/>
        <v>0.78969999999999985</v>
      </c>
      <c r="S1005" s="467">
        <f>'Raw Data'!D1016</f>
        <v>2.4138000000000002</v>
      </c>
      <c r="T1005" s="468">
        <f t="shared" si="880"/>
        <v>-2.4472310209305112E-2</v>
      </c>
      <c r="U1005" s="468">
        <f t="shared" si="881"/>
        <v>0.1634254238694258</v>
      </c>
      <c r="V1005" s="467">
        <f>'Raw Data'!F1016</f>
        <v>2.3401000000000001</v>
      </c>
      <c r="W1005" s="467">
        <f t="shared" si="882"/>
        <v>7.3700000000000099E-2</v>
      </c>
      <c r="Y1005" s="506">
        <f>'Raw Data'!A1014</f>
        <v>43467</v>
      </c>
      <c r="Z1005" s="505">
        <f>'Raw Data'!G1014</f>
        <v>4.2069000000000001</v>
      </c>
      <c r="AA1005" s="505">
        <f>'Raw Data'!H1014</f>
        <v>2.5312000000000001</v>
      </c>
      <c r="AB1005" s="505">
        <f t="shared" si="883"/>
        <v>1.6757</v>
      </c>
      <c r="AC1005" s="505">
        <f>'Raw Data'!I1014</f>
        <v>3.1956000000000002</v>
      </c>
      <c r="AD1005" s="12">
        <f t="shared" si="884"/>
        <v>-1.7618321725795583E-2</v>
      </c>
      <c r="AE1005" s="15">
        <f t="shared" si="885"/>
        <v>9.4310904363306171E-3</v>
      </c>
      <c r="AG1005" s="553">
        <f>'Raw Data'!M1013</f>
        <v>43511</v>
      </c>
      <c r="AH1005" s="552">
        <f>'Raw Data'!N1013</f>
        <v>2682.3850000000002</v>
      </c>
      <c r="AI1005" s="14">
        <f t="shared" si="891"/>
        <v>-1.3815219191564788E-2</v>
      </c>
      <c r="AJ1005" s="15">
        <f t="shared" si="892"/>
        <v>9.4627664433347015E-3</v>
      </c>
      <c r="AK1005" s="552">
        <f>'Raw Data'!R1013+'Raw Data'!S1013</f>
        <v>73922700.452600002</v>
      </c>
      <c r="AM1005" s="459">
        <f>'Raw Data'!V1013</f>
        <v>43413</v>
      </c>
      <c r="AN1005" s="458">
        <f>IF('Raw Data'!W1013=0,AN1004,'Raw Data'!W1013)</f>
        <v>6.944</v>
      </c>
      <c r="AO1005" s="15">
        <f t="shared" si="894"/>
        <v>2.2346378014163628E-3</v>
      </c>
      <c r="AP1005" s="15">
        <f t="shared" si="895"/>
        <v>2.6722554898094323E-3</v>
      </c>
      <c r="AQ1005" s="458">
        <f>IF('Raw Data'!Y1013=0,AQ1004,'Raw Data'!Y1013)</f>
        <v>6.9484000000000004</v>
      </c>
      <c r="AR1005" s="458">
        <f>IF('Raw Data'!X1013=0,AR1004,'Raw Data'!X1013)</f>
        <v>6.9542000000000002</v>
      </c>
      <c r="AS1005" s="458">
        <f t="shared" si="896"/>
        <v>5.7999999999998053E-3</v>
      </c>
      <c r="AT1005" s="458">
        <f t="shared" si="897"/>
        <v>4.4000000000004036E-3</v>
      </c>
      <c r="AV1005" s="727">
        <f>'Raw Data'!AB1005</f>
        <v>43738</v>
      </c>
      <c r="AW1005" s="726">
        <f>'Raw Data'!AC1005</f>
        <v>138.13999999999999</v>
      </c>
      <c r="AX1005" s="726">
        <f t="shared" si="893"/>
        <v>240.37799999999999</v>
      </c>
    </row>
    <row r="1006" spans="1:50">
      <c r="A1006" s="535">
        <f>'Raw Data'!M1014</f>
        <v>43514</v>
      </c>
      <c r="B1006" s="13">
        <f>'Raw Data'!N1014</f>
        <v>2754.3566000000001</v>
      </c>
      <c r="C1006" s="14">
        <f t="shared" si="868"/>
        <v>2.6477552163341904E-2</v>
      </c>
      <c r="D1006" s="15">
        <f t="shared" si="869"/>
        <v>1.1576791109587363E-2</v>
      </c>
      <c r="E1006" s="534">
        <f>'Raw Data'!Q1014</f>
        <v>3397.7</v>
      </c>
      <c r="F1006" s="14">
        <f t="shared" si="870"/>
        <v>1.8946943817065083E-2</v>
      </c>
      <c r="G1006" s="15">
        <f t="shared" si="871"/>
        <v>1.1054609617179967E-2</v>
      </c>
      <c r="H1006" s="13">
        <f t="shared" si="872"/>
        <v>0.95489410774848049</v>
      </c>
      <c r="J1006" s="506">
        <f>'Raw Data'!A1014</f>
        <v>43467</v>
      </c>
      <c r="K1006" s="505">
        <f>'Raw Data'!H1014</f>
        <v>2.5312000000000001</v>
      </c>
      <c r="L1006" s="505">
        <f>'Raw Data'!J1014</f>
        <v>0</v>
      </c>
      <c r="M1006" s="505">
        <f t="shared" si="886"/>
        <v>-2.5312000000000001</v>
      </c>
      <c r="O1006" s="466">
        <f>'Raw Data'!A1017</f>
        <v>43472</v>
      </c>
      <c r="P1006" s="467">
        <f>'Raw Data'!B1016</f>
        <v>3.2149999999999999</v>
      </c>
      <c r="Q1006" s="467">
        <f>'Raw Data'!C1017</f>
        <v>2.367</v>
      </c>
      <c r="R1006" s="467">
        <f t="shared" si="879"/>
        <v>0.84799999999999986</v>
      </c>
      <c r="S1006" s="467">
        <f>'Raw Data'!D1017</f>
        <v>2.3409</v>
      </c>
      <c r="T1006" s="468">
        <f t="shared" si="880"/>
        <v>-3.0666798392972417E-2</v>
      </c>
      <c r="U1006" s="468">
        <f t="shared" si="881"/>
        <v>0.16346165129250426</v>
      </c>
      <c r="V1006" s="467">
        <f>'Raw Data'!F1017</f>
        <v>2.2808000000000002</v>
      </c>
      <c r="W1006" s="467">
        <f t="shared" si="882"/>
        <v>6.009999999999982E-2</v>
      </c>
      <c r="Y1006" s="506">
        <f>'Raw Data'!A1015</f>
        <v>43468</v>
      </c>
      <c r="Z1006" s="505">
        <f>'Raw Data'!G1015</f>
        <v>4.1566999999999998</v>
      </c>
      <c r="AA1006" s="505">
        <f>'Raw Data'!H1015</f>
        <v>2.5160999999999998</v>
      </c>
      <c r="AB1006" s="505">
        <f t="shared" si="883"/>
        <v>1.6406000000000001</v>
      </c>
      <c r="AC1006" s="505">
        <f>'Raw Data'!I1015</f>
        <v>3.2673999999999999</v>
      </c>
      <c r="AD1006" s="12">
        <f t="shared" si="884"/>
        <v>2.2219697984521197E-2</v>
      </c>
      <c r="AE1006" s="15">
        <f t="shared" si="885"/>
        <v>1.0786970141189093E-2</v>
      </c>
      <c r="AG1006" s="553">
        <f>'Raw Data'!M1014</f>
        <v>43514</v>
      </c>
      <c r="AH1006" s="552">
        <f>'Raw Data'!N1014</f>
        <v>2754.3566000000001</v>
      </c>
      <c r="AI1006" s="14">
        <f t="shared" si="891"/>
        <v>2.6477552163341904E-2</v>
      </c>
      <c r="AJ1006" s="15">
        <f t="shared" si="892"/>
        <v>1.1576791109587363E-2</v>
      </c>
      <c r="AK1006" s="552">
        <f>'Raw Data'!R1014+'Raw Data'!S1014</f>
        <v>74518669.947600007</v>
      </c>
      <c r="AM1006" s="459">
        <f>'Raw Data'!V1014</f>
        <v>43416</v>
      </c>
      <c r="AN1006" s="458">
        <f>IF('Raw Data'!W1014=0,AN1005,'Raw Data'!W1014)</f>
        <v>6.9661</v>
      </c>
      <c r="AO1006" s="15">
        <f t="shared" ref="AO1006:AO1021" si="898">LN(AN1006/AN1005)</f>
        <v>3.1775499234341642E-3</v>
      </c>
      <c r="AP1006" s="15">
        <f t="shared" ref="AP1006:AP1021" si="899">_xlfn.STDEV.P(AO987:AO1006)</f>
        <v>2.7522972335182094E-3</v>
      </c>
      <c r="AQ1006" s="458">
        <f>IF('Raw Data'!Y1014=0,AQ1005,'Raw Data'!Y1014)</f>
        <v>6.9643499999999996</v>
      </c>
      <c r="AR1006" s="458">
        <f>IF('Raw Data'!X1014=0,AR1005,'Raw Data'!X1014)</f>
        <v>6.9809000000000001</v>
      </c>
      <c r="AS1006" s="458">
        <f t="shared" ref="AS1006:AS1021" si="900">AR1006-AQ1006</f>
        <v>1.6550000000000509E-2</v>
      </c>
      <c r="AT1006" s="458">
        <f t="shared" ref="AT1006:AT1021" si="901">AQ1006-AN1006</f>
        <v>-1.7500000000003624E-3</v>
      </c>
      <c r="AV1006" s="727">
        <f>'Raw Data'!AB1006</f>
        <v>43746</v>
      </c>
      <c r="AW1006" s="726">
        <f>'Raw Data'!AC1006</f>
        <v>254.57</v>
      </c>
      <c r="AX1006" s="726">
        <f t="shared" si="893"/>
        <v>239.19800000000001</v>
      </c>
    </row>
    <row r="1007" spans="1:50">
      <c r="A1007" s="535">
        <f>'Raw Data'!M1015</f>
        <v>43515</v>
      </c>
      <c r="B1007" s="13">
        <f>'Raw Data'!N1015</f>
        <v>2755.6459</v>
      </c>
      <c r="C1007" s="14">
        <f t="shared" si="868"/>
        <v>4.6798527715021426E-4</v>
      </c>
      <c r="D1007" s="15">
        <f t="shared" si="869"/>
        <v>1.1494594937717048E-2</v>
      </c>
      <c r="E1007" s="534">
        <f>'Raw Data'!Q1015</f>
        <v>3393.76</v>
      </c>
      <c r="F1007" s="14">
        <f t="shared" si="870"/>
        <v>-1.1602808356432413E-3</v>
      </c>
      <c r="G1007" s="15">
        <f t="shared" si="871"/>
        <v>1.1036955499143892E-2</v>
      </c>
      <c r="H1007" s="13">
        <f t="shared" si="872"/>
        <v>0.96018655367563144</v>
      </c>
      <c r="J1007" s="506">
        <f>'Raw Data'!A1015</f>
        <v>43468</v>
      </c>
      <c r="K1007" s="505">
        <f>'Raw Data'!H1015</f>
        <v>2.5160999999999998</v>
      </c>
      <c r="L1007" s="505">
        <f>'Raw Data'!J1015</f>
        <v>0</v>
      </c>
      <c r="M1007" s="505">
        <f t="shared" si="886"/>
        <v>-2.5160999999999998</v>
      </c>
      <c r="O1007" s="466">
        <f>'Raw Data'!A1018</f>
        <v>43473</v>
      </c>
      <c r="P1007" s="467">
        <f>'Raw Data'!B1017</f>
        <v>3.141</v>
      </c>
      <c r="Q1007" s="467">
        <f>'Raw Data'!C1018</f>
        <v>2.2881</v>
      </c>
      <c r="R1007" s="467">
        <f t="shared" si="879"/>
        <v>0.85289999999999999</v>
      </c>
      <c r="S1007" s="467">
        <f>'Raw Data'!D1018</f>
        <v>2.2995999999999999</v>
      </c>
      <c r="T1007" s="468">
        <f t="shared" si="880"/>
        <v>-1.780027604168943E-2</v>
      </c>
      <c r="U1007" s="468">
        <f t="shared" si="881"/>
        <v>0.16198555790269206</v>
      </c>
      <c r="V1007" s="467">
        <f>'Raw Data'!F1018</f>
        <v>2.2130999999999998</v>
      </c>
      <c r="W1007" s="467">
        <f t="shared" si="882"/>
        <v>8.6500000000000021E-2</v>
      </c>
      <c r="Y1007" s="506">
        <f>'Raw Data'!A1016</f>
        <v>43469</v>
      </c>
      <c r="Z1007" s="505">
        <f>'Raw Data'!G1016</f>
        <v>4.0594000000000001</v>
      </c>
      <c r="AA1007" s="505">
        <f>'Raw Data'!H1016</f>
        <v>2.4731999999999998</v>
      </c>
      <c r="AB1007" s="505">
        <f t="shared" si="883"/>
        <v>1.5862000000000003</v>
      </c>
      <c r="AC1007" s="505">
        <f>'Raw Data'!I1016</f>
        <v>3.1947000000000001</v>
      </c>
      <c r="AD1007" s="12">
        <f t="shared" si="884"/>
        <v>-2.2501374902960398E-2</v>
      </c>
      <c r="AE1007" s="15">
        <f t="shared" si="885"/>
        <v>1.1762339747198654E-2</v>
      </c>
      <c r="AG1007" s="553">
        <f>'Raw Data'!M1015</f>
        <v>43515</v>
      </c>
      <c r="AH1007" s="552">
        <f>'Raw Data'!N1015</f>
        <v>2755.6459</v>
      </c>
      <c r="AI1007" s="14">
        <f t="shared" si="891"/>
        <v>4.6798527715021426E-4</v>
      </c>
      <c r="AJ1007" s="15">
        <f t="shared" si="892"/>
        <v>1.1494594937717048E-2</v>
      </c>
      <c r="AK1007" s="552">
        <f>'Raw Data'!R1015+'Raw Data'!S1015</f>
        <v>75105161.0484</v>
      </c>
      <c r="AM1007" s="459">
        <f>'Raw Data'!V1015</f>
        <v>43417</v>
      </c>
      <c r="AN1007" s="458">
        <f>IF('Raw Data'!W1015=0,AN1006,'Raw Data'!W1015)</f>
        <v>6.9531000000000001</v>
      </c>
      <c r="AO1007" s="15">
        <f t="shared" si="898"/>
        <v>-1.8679239869965226E-3</v>
      </c>
      <c r="AP1007" s="15">
        <f t="shared" si="899"/>
        <v>2.7736856946290085E-3</v>
      </c>
      <c r="AQ1007" s="458">
        <f>IF('Raw Data'!Y1015=0,AQ1006,'Raw Data'!Y1015)</f>
        <v>6.9462999999999999</v>
      </c>
      <c r="AR1007" s="458">
        <f>IF('Raw Data'!X1015=0,AR1006,'Raw Data'!X1015)</f>
        <v>6.9577999999999998</v>
      </c>
      <c r="AS1007" s="458">
        <f t="shared" si="900"/>
        <v>1.1499999999999844E-2</v>
      </c>
      <c r="AT1007" s="458">
        <f t="shared" si="901"/>
        <v>-6.8000000000001393E-3</v>
      </c>
      <c r="AV1007" s="727">
        <f>'Raw Data'!AB1007</f>
        <v>43747</v>
      </c>
      <c r="AW1007" s="726">
        <f>'Raw Data'!AC1007</f>
        <v>291.89</v>
      </c>
      <c r="AX1007" s="726">
        <f t="shared" si="893"/>
        <v>238.97600000000003</v>
      </c>
    </row>
    <row r="1008" spans="1:50">
      <c r="A1008" s="565">
        <f>'Raw Data'!M1016</f>
        <v>43516</v>
      </c>
      <c r="B1008" s="13">
        <f>'Raw Data'!N1016</f>
        <v>2761.2188999999998</v>
      </c>
      <c r="C1008" s="14">
        <f t="shared" ref="C1008:C1009" si="902">LN(B1008/B1007)</f>
        <v>2.0203510862417231E-3</v>
      </c>
      <c r="D1008" s="15">
        <f t="shared" ref="D1008:D1009" si="903">_xlfn.STDEV.P(C999:C1008)</f>
        <v>1.0737648482485757E-2</v>
      </c>
      <c r="E1008" s="564">
        <f>'Raw Data'!Q1016</f>
        <v>3398.43</v>
      </c>
      <c r="F1008" s="14">
        <f t="shared" ref="F1008:F1009" si="904">LN(E1008/E1007)</f>
        <v>1.3751089813106489E-3</v>
      </c>
      <c r="G1008" s="15">
        <f t="shared" ref="G1008:G1009" si="905">_xlfn.STDEV.P(F999:F1008)</f>
        <v>1.0877312682732622E-2</v>
      </c>
      <c r="H1008" s="13">
        <f t="shared" ref="H1008:H1009" si="906">G1008/D1008</f>
        <v>1.0130069633472052</v>
      </c>
      <c r="J1008" s="506">
        <f>'Raw Data'!A1016</f>
        <v>43469</v>
      </c>
      <c r="K1008" s="505">
        <f>'Raw Data'!H1016</f>
        <v>2.4731999999999998</v>
      </c>
      <c r="L1008" s="505">
        <f>'Raw Data'!J1016</f>
        <v>0</v>
      </c>
      <c r="M1008" s="505">
        <f t="shared" si="886"/>
        <v>-2.4731999999999998</v>
      </c>
      <c r="O1008" s="466">
        <f>'Raw Data'!A1019</f>
        <v>43474</v>
      </c>
      <c r="P1008" s="467">
        <f>'Raw Data'!B1018</f>
        <v>3.093</v>
      </c>
      <c r="Q1008" s="467">
        <f>'Raw Data'!C1019</f>
        <v>2.3683999999999998</v>
      </c>
      <c r="R1008" s="467">
        <f t="shared" si="879"/>
        <v>0.72460000000000013</v>
      </c>
      <c r="S1008" s="467">
        <f>'Raw Data'!D1019</f>
        <v>2.3936999999999999</v>
      </c>
      <c r="T1008" s="468">
        <f t="shared" si="880"/>
        <v>4.0105091233209225E-2</v>
      </c>
      <c r="U1008" s="468">
        <f t="shared" si="881"/>
        <v>0.16241396143468886</v>
      </c>
      <c r="V1008" s="467">
        <f>'Raw Data'!F1019</f>
        <v>2.3866000000000001</v>
      </c>
      <c r="W1008" s="467">
        <f t="shared" si="882"/>
        <v>7.0999999999998842E-3</v>
      </c>
      <c r="Y1008" s="506">
        <f>'Raw Data'!A1017</f>
        <v>43472</v>
      </c>
      <c r="Z1008" s="505">
        <f>'Raw Data'!G1017</f>
        <v>4.0582000000000003</v>
      </c>
      <c r="AA1008" s="505">
        <f>'Raw Data'!H1017</f>
        <v>2.4156</v>
      </c>
      <c r="AB1008" s="505">
        <f t="shared" si="883"/>
        <v>1.6426000000000003</v>
      </c>
      <c r="AC1008" s="505">
        <f>'Raw Data'!I1017</f>
        <v>3.2239</v>
      </c>
      <c r="AD1008" s="12">
        <f t="shared" si="884"/>
        <v>9.0986200862954256E-3</v>
      </c>
      <c r="AE1008" s="15">
        <f t="shared" si="885"/>
        <v>1.1946475022094673E-2</v>
      </c>
      <c r="AG1008" s="553">
        <f>'Raw Data'!M1016</f>
        <v>43516</v>
      </c>
      <c r="AH1008" s="552">
        <f>'Raw Data'!N1016</f>
        <v>2761.2188999999998</v>
      </c>
      <c r="AI1008" s="14">
        <f t="shared" si="891"/>
        <v>2.0203510862417231E-3</v>
      </c>
      <c r="AJ1008" s="15">
        <f t="shared" si="892"/>
        <v>1.0737648482485757E-2</v>
      </c>
      <c r="AK1008" s="552">
        <f>'Raw Data'!R1016+'Raw Data'!S1016</f>
        <v>75563509.439799994</v>
      </c>
      <c r="AM1008" s="459">
        <f>'Raw Data'!V1016</f>
        <v>43418</v>
      </c>
      <c r="AN1008" s="458">
        <f>IF('Raw Data'!W1016=0,AN1007,'Raw Data'!W1016)</f>
        <v>6.9508999999999999</v>
      </c>
      <c r="AO1008" s="15">
        <f t="shared" si="898"/>
        <v>-3.1645569884350454E-4</v>
      </c>
      <c r="AP1008" s="15">
        <f t="shared" si="899"/>
        <v>2.7719423550644443E-3</v>
      </c>
      <c r="AQ1008" s="458">
        <f>IF('Raw Data'!Y1016=0,AQ1007,'Raw Data'!Y1016)</f>
        <v>6.9444999999999997</v>
      </c>
      <c r="AR1008" s="458">
        <f>IF('Raw Data'!X1016=0,AR1007,'Raw Data'!X1016)</f>
        <v>6.9508999999999999</v>
      </c>
      <c r="AS1008" s="458">
        <f t="shared" si="900"/>
        <v>6.4000000000001833E-3</v>
      </c>
      <c r="AT1008" s="458">
        <f t="shared" si="901"/>
        <v>-6.4000000000001833E-3</v>
      </c>
      <c r="AV1008" s="727">
        <f>'Raw Data'!AB1008</f>
        <v>43748</v>
      </c>
      <c r="AW1008" s="726">
        <f>'Raw Data'!AC1008</f>
        <v>271.31</v>
      </c>
      <c r="AX1008" s="726">
        <f t="shared" si="893"/>
        <v>233.88200000000001</v>
      </c>
    </row>
    <row r="1009" spans="1:50">
      <c r="A1009" s="565">
        <f>'Raw Data'!M1017</f>
        <v>43517</v>
      </c>
      <c r="B1009" s="13">
        <f>'Raw Data'!N1017</f>
        <v>2751.8011999999999</v>
      </c>
      <c r="C1009" s="14">
        <f t="shared" si="902"/>
        <v>-3.4165335841354568E-3</v>
      </c>
      <c r="D1009" s="15">
        <f t="shared" si="903"/>
        <v>1.1152644716909349E-2</v>
      </c>
      <c r="E1009" s="564">
        <f>'Raw Data'!Q1017</f>
        <v>3382.32</v>
      </c>
      <c r="F1009" s="14">
        <f t="shared" si="904"/>
        <v>-4.7516957008516729E-3</v>
      </c>
      <c r="G1009" s="15">
        <f t="shared" si="905"/>
        <v>9.8942379952763546E-3</v>
      </c>
      <c r="H1009" s="13">
        <f t="shared" si="906"/>
        <v>0.88716517439804832</v>
      </c>
      <c r="J1009" s="506">
        <f>'Raw Data'!A1017</f>
        <v>43472</v>
      </c>
      <c r="K1009" s="505">
        <f>'Raw Data'!H1017</f>
        <v>2.4156</v>
      </c>
      <c r="L1009" s="505">
        <f>'Raw Data'!J1017</f>
        <v>0</v>
      </c>
      <c r="M1009" s="505">
        <f t="shared" si="886"/>
        <v>-2.4156</v>
      </c>
      <c r="O1009" s="466">
        <f>'Raw Data'!A1020</f>
        <v>43475</v>
      </c>
      <c r="P1009" s="467">
        <f>'Raw Data'!B1019</f>
        <v>3.0649999999999999</v>
      </c>
      <c r="Q1009" s="467">
        <f>'Raw Data'!C1020</f>
        <v>2.3574999999999999</v>
      </c>
      <c r="R1009" s="467">
        <f t="shared" si="879"/>
        <v>0.70750000000000002</v>
      </c>
      <c r="S1009" s="467">
        <f>'Raw Data'!D1020</f>
        <v>2.5495999999999999</v>
      </c>
      <c r="T1009" s="468">
        <f t="shared" si="880"/>
        <v>6.3096198120781641E-2</v>
      </c>
      <c r="U1009" s="468">
        <f t="shared" si="881"/>
        <v>0.16257406046097789</v>
      </c>
      <c r="V1009" s="467">
        <f>'Raw Data'!F1020</f>
        <v>2.4832999999999998</v>
      </c>
      <c r="W1009" s="467">
        <f t="shared" si="882"/>
        <v>6.6300000000000026E-2</v>
      </c>
      <c r="Y1009" s="506">
        <f>'Raw Data'!A1018</f>
        <v>43473</v>
      </c>
      <c r="Z1009" s="505">
        <f>'Raw Data'!G1018</f>
        <v>4.0340999999999996</v>
      </c>
      <c r="AA1009" s="505">
        <f>'Raw Data'!H1018</f>
        <v>2.3654000000000002</v>
      </c>
      <c r="AB1009" s="505">
        <f t="shared" si="883"/>
        <v>1.6686999999999994</v>
      </c>
      <c r="AC1009" s="505">
        <f>'Raw Data'!I1018</f>
        <v>3.157</v>
      </c>
      <c r="AD1009" s="12">
        <f t="shared" si="884"/>
        <v>-2.0969597217751615E-2</v>
      </c>
      <c r="AE1009" s="15">
        <f t="shared" si="885"/>
        <v>1.269375297720758E-2</v>
      </c>
      <c r="AG1009" s="553">
        <f>'Raw Data'!M1017</f>
        <v>43517</v>
      </c>
      <c r="AH1009" s="552">
        <f>'Raw Data'!N1017</f>
        <v>2751.8011999999999</v>
      </c>
      <c r="AI1009" s="14">
        <f t="shared" si="891"/>
        <v>-3.4165335841354568E-3</v>
      </c>
      <c r="AJ1009" s="15">
        <f t="shared" si="892"/>
        <v>1.1152644716909349E-2</v>
      </c>
      <c r="AK1009" s="552">
        <f>'Raw Data'!R1017+'Raw Data'!S1017</f>
        <v>75960185.406500012</v>
      </c>
      <c r="AM1009" s="459">
        <f>'Raw Data'!V1017</f>
        <v>43419</v>
      </c>
      <c r="AN1009" s="458">
        <f>IF('Raw Data'!W1017=0,AN1008,'Raw Data'!W1017)</f>
        <v>6.9359000000000002</v>
      </c>
      <c r="AO1009" s="15">
        <f t="shared" si="898"/>
        <v>-2.1603257530545209E-3</v>
      </c>
      <c r="AP1009" s="15">
        <f t="shared" si="899"/>
        <v>2.7720968385025473E-3</v>
      </c>
      <c r="AQ1009" s="458">
        <f>IF('Raw Data'!Y1017=0,AQ1008,'Raw Data'!Y1017)</f>
        <v>6.9287000000000001</v>
      </c>
      <c r="AR1009" s="458">
        <f>IF('Raw Data'!X1017=0,AR1008,'Raw Data'!X1017)</f>
        <v>6.9344000000000001</v>
      </c>
      <c r="AS1009" s="458">
        <f t="shared" si="900"/>
        <v>5.7000000000000384E-3</v>
      </c>
      <c r="AT1009" s="458">
        <f t="shared" si="901"/>
        <v>-7.2000000000000952E-3</v>
      </c>
      <c r="AV1009" s="727">
        <f>'Raw Data'!AB1009</f>
        <v>43749</v>
      </c>
      <c r="AW1009" s="726">
        <f>'Raw Data'!AC1009</f>
        <v>287.05</v>
      </c>
      <c r="AX1009" s="726">
        <f t="shared" si="893"/>
        <v>248.59199999999996</v>
      </c>
    </row>
    <row r="1010" spans="1:50">
      <c r="A1010" s="569">
        <f>'Raw Data'!M1018</f>
        <v>43518</v>
      </c>
      <c r="B1010" s="13">
        <f>'Raw Data'!N1018</f>
        <v>2804.2262000000001</v>
      </c>
      <c r="C1010" s="14">
        <f t="shared" ref="C1010:C1019" si="907">LN(B1010/B1009)</f>
        <v>1.8871957299725035E-2</v>
      </c>
      <c r="D1010" s="15">
        <f t="shared" ref="D1010:D1019" si="908">_xlfn.STDEV.P(C1001:C1010)</f>
        <v>1.163885723900455E-2</v>
      </c>
      <c r="E1010" s="568">
        <f>'Raw Data'!Q1018</f>
        <v>3429.02</v>
      </c>
      <c r="F1010" s="14">
        <f t="shared" ref="F1010:F1019" si="909">LN(E1010/E1009)</f>
        <v>1.3712641498803298E-2</v>
      </c>
      <c r="G1010" s="15">
        <f t="shared" ref="G1010:G1019" si="910">_xlfn.STDEV.P(F1001:F1010)</f>
        <v>1.0661196326797949E-2</v>
      </c>
      <c r="H1010" s="13">
        <f t="shared" ref="H1010:H1019" si="911">G1010/D1010</f>
        <v>0.91600026599430839</v>
      </c>
      <c r="J1010" s="506">
        <f>'Raw Data'!A1018</f>
        <v>43473</v>
      </c>
      <c r="K1010" s="505">
        <f>'Raw Data'!H1018</f>
        <v>2.3654000000000002</v>
      </c>
      <c r="L1010" s="505">
        <f>'Raw Data'!J1018</f>
        <v>0</v>
      </c>
      <c r="M1010" s="505">
        <f t="shared" si="886"/>
        <v>-2.3654000000000002</v>
      </c>
      <c r="O1010" s="466">
        <f>'Raw Data'!A1021</f>
        <v>43476</v>
      </c>
      <c r="P1010" s="467">
        <f>'Raw Data'!B1020</f>
        <v>3.0310000000000001</v>
      </c>
      <c r="Q1010" s="467">
        <f>'Raw Data'!C1021</f>
        <v>2.3742999999999999</v>
      </c>
      <c r="R1010" s="467">
        <f t="shared" ref="R1010:R1024" si="912">P1010-Q1010</f>
        <v>0.65670000000000028</v>
      </c>
      <c r="S1010" s="467">
        <f>'Raw Data'!D1021</f>
        <v>2.5283000000000002</v>
      </c>
      <c r="T1010" s="468">
        <f t="shared" ref="T1010:T1024" si="913">LN(S1010/S1009)</f>
        <v>-8.3893439911350842E-3</v>
      </c>
      <c r="U1010" s="468">
        <f t="shared" ref="U1010:U1024" si="914">_xlfn.STDEV.P(T993:T1010)</f>
        <v>0.16256975967713297</v>
      </c>
      <c r="V1010" s="467">
        <f>'Raw Data'!F1021</f>
        <v>2.3824999999999998</v>
      </c>
      <c r="W1010" s="467">
        <f t="shared" ref="W1010:W1024" si="915">S1010-V1010</f>
        <v>0.14580000000000037</v>
      </c>
      <c r="Y1010" s="535">
        <f>'Raw Data'!A1019</f>
        <v>43474</v>
      </c>
      <c r="Z1010" s="534">
        <f>'Raw Data'!G1019</f>
        <v>4.0414000000000003</v>
      </c>
      <c r="AA1010" s="534">
        <f>'Raw Data'!H1019</f>
        <v>2.3573</v>
      </c>
      <c r="AB1010" s="534">
        <f t="shared" ref="AB1010:AB1019" si="916">Z1010-AA1010</f>
        <v>1.6841000000000004</v>
      </c>
      <c r="AC1010" s="534">
        <f>'Raw Data'!I1019</f>
        <v>3.1568000000000001</v>
      </c>
      <c r="AD1010" s="12">
        <f t="shared" ref="AD1010:AD1019" si="917">LN(AC1010/AC1009)</f>
        <v>-6.3353289640774948E-5</v>
      </c>
      <c r="AE1010" s="15">
        <f t="shared" ref="AE1010:AE1019" si="918">_xlfn.STDEV.P(AD991:AD1010)</f>
        <v>1.2141832776601316E-2</v>
      </c>
      <c r="AG1010" s="553">
        <f>'Raw Data'!M1018</f>
        <v>43518</v>
      </c>
      <c r="AH1010" s="552">
        <f>'Raw Data'!N1018</f>
        <v>2804.2262000000001</v>
      </c>
      <c r="AI1010" s="14">
        <f t="shared" si="891"/>
        <v>1.8871957299725035E-2</v>
      </c>
      <c r="AJ1010" s="15">
        <f t="shared" si="892"/>
        <v>1.163885723900455E-2</v>
      </c>
      <c r="AK1010" s="552">
        <f>'Raw Data'!R1018+'Raw Data'!S1018</f>
        <v>76515017.546999991</v>
      </c>
      <c r="AM1010" s="459">
        <f>'Raw Data'!V1018</f>
        <v>43420</v>
      </c>
      <c r="AN1010" s="458">
        <f>IF('Raw Data'!W1018=0,AN1009,'Raw Data'!W1018)</f>
        <v>6.9474</v>
      </c>
      <c r="AO1010" s="15">
        <f t="shared" si="898"/>
        <v>1.6566670215567832E-3</v>
      </c>
      <c r="AP1010" s="15">
        <f t="shared" si="899"/>
        <v>2.7803634530258942E-3</v>
      </c>
      <c r="AQ1010" s="458">
        <f>IF('Raw Data'!Y1018=0,AQ1009,'Raw Data'!Y1018)</f>
        <v>6.9218500000000001</v>
      </c>
      <c r="AR1010" s="458">
        <f>IF('Raw Data'!X1018=0,AR1009,'Raw Data'!X1018)</f>
        <v>6.9260000000000002</v>
      </c>
      <c r="AS1010" s="458">
        <f t="shared" si="900"/>
        <v>4.1500000000000981E-3</v>
      </c>
      <c r="AT1010" s="458">
        <f t="shared" si="901"/>
        <v>-2.5549999999999962E-2</v>
      </c>
      <c r="AV1010" s="727">
        <f>'Raw Data'!AB1010</f>
        <v>43752</v>
      </c>
      <c r="AW1010" s="726">
        <f>'Raw Data'!AC1010</f>
        <v>348.5</v>
      </c>
      <c r="AX1010" s="726">
        <f t="shared" si="893"/>
        <v>290.66399999999999</v>
      </c>
    </row>
    <row r="1011" spans="1:50">
      <c r="A1011" s="569">
        <f>'Raw Data'!M1019</f>
        <v>43521</v>
      </c>
      <c r="B1011" s="13">
        <f>'Raw Data'!N1019</f>
        <v>2961.2833999999998</v>
      </c>
      <c r="C1011" s="14">
        <f t="shared" si="907"/>
        <v>5.4495119058521869E-2</v>
      </c>
      <c r="D1011" s="15">
        <f t="shared" si="908"/>
        <v>1.8469443662242426E-2</v>
      </c>
      <c r="E1011" s="568">
        <f>'Raw Data'!Q1019</f>
        <v>3660.58</v>
      </c>
      <c r="F1011" s="14">
        <f t="shared" si="909"/>
        <v>6.534709873556302E-2</v>
      </c>
      <c r="G1011" s="15">
        <f t="shared" si="910"/>
        <v>2.1777971275785228E-2</v>
      </c>
      <c r="H1011" s="13">
        <f t="shared" si="911"/>
        <v>1.1791352069963272</v>
      </c>
      <c r="J1011" s="506">
        <f>'Raw Data'!A1019</f>
        <v>43474</v>
      </c>
      <c r="K1011" s="505">
        <f>'Raw Data'!H1019</f>
        <v>2.3573</v>
      </c>
      <c r="L1011" s="505">
        <f>'Raw Data'!J1019</f>
        <v>0</v>
      </c>
      <c r="M1011" s="505">
        <f t="shared" si="886"/>
        <v>-2.3573</v>
      </c>
      <c r="O1011" s="466">
        <f>'Raw Data'!A1022</f>
        <v>43479</v>
      </c>
      <c r="P1011" s="467">
        <f>'Raw Data'!B1021</f>
        <v>3.0070000000000001</v>
      </c>
      <c r="Q1011" s="467">
        <f>'Raw Data'!C1022</f>
        <v>2.3344</v>
      </c>
      <c r="R1011" s="467">
        <f t="shared" si="912"/>
        <v>0.67260000000000009</v>
      </c>
      <c r="S1011" s="467">
        <f>'Raw Data'!D1022</f>
        <v>2.6202999999999999</v>
      </c>
      <c r="T1011" s="468">
        <f t="shared" si="913"/>
        <v>3.5741674904883322E-2</v>
      </c>
      <c r="U1011" s="468">
        <f t="shared" si="914"/>
        <v>0.16224546401846698</v>
      </c>
      <c r="V1011" s="467">
        <f>'Raw Data'!F1022</f>
        <v>2.5446</v>
      </c>
      <c r="W1011" s="467">
        <f t="shared" si="915"/>
        <v>7.5699999999999878E-2</v>
      </c>
      <c r="Y1011" s="535">
        <f>'Raw Data'!A1020</f>
        <v>43475</v>
      </c>
      <c r="Z1011" s="534">
        <f>'Raw Data'!G1020</f>
        <v>3.9432999999999998</v>
      </c>
      <c r="AA1011" s="534">
        <f>'Raw Data'!H1020</f>
        <v>2.3428</v>
      </c>
      <c r="AB1011" s="534">
        <f t="shared" si="916"/>
        <v>1.6004999999999998</v>
      </c>
      <c r="AC1011" s="534">
        <f>'Raw Data'!I1020</f>
        <v>3.1577000000000002</v>
      </c>
      <c r="AD1011" s="12">
        <f t="shared" si="917"/>
        <v>2.8505820131274797E-4</v>
      </c>
      <c r="AE1011" s="15">
        <f t="shared" si="918"/>
        <v>1.1844218103849948E-2</v>
      </c>
      <c r="AG1011" s="553">
        <f>'Raw Data'!M1019</f>
        <v>43521</v>
      </c>
      <c r="AH1011" s="552">
        <f>'Raw Data'!N1019</f>
        <v>2961.2833999999998</v>
      </c>
      <c r="AI1011" s="14">
        <f t="shared" si="891"/>
        <v>5.4495119058521869E-2</v>
      </c>
      <c r="AJ1011" s="15">
        <f t="shared" si="892"/>
        <v>1.8469443662242426E-2</v>
      </c>
      <c r="AK1011" s="552">
        <f>'Raw Data'!R1019+'Raw Data'!S1019</f>
        <v>78406163.7597</v>
      </c>
      <c r="AM1011" s="459">
        <f>'Raw Data'!V1019</f>
        <v>43423</v>
      </c>
      <c r="AN1011" s="458">
        <f>IF('Raw Data'!W1019=0,AN1010,'Raw Data'!W1019)</f>
        <v>6.9428999999999998</v>
      </c>
      <c r="AO1011" s="15">
        <f t="shared" si="898"/>
        <v>-6.4793419255624576E-4</v>
      </c>
      <c r="AP1011" s="15">
        <f t="shared" si="899"/>
        <v>2.7811569012976406E-3</v>
      </c>
      <c r="AQ1011" s="458">
        <f>IF('Raw Data'!Y1019=0,AQ1010,'Raw Data'!Y1019)</f>
        <v>6.9339000000000004</v>
      </c>
      <c r="AR1011" s="458">
        <f>IF('Raw Data'!X1019=0,AR1010,'Raw Data'!X1019)</f>
        <v>6.9402999999999997</v>
      </c>
      <c r="AS1011" s="458">
        <f t="shared" si="900"/>
        <v>6.3999999999992951E-3</v>
      </c>
      <c r="AT1011" s="458">
        <f t="shared" si="901"/>
        <v>-8.9999999999994529E-3</v>
      </c>
      <c r="AV1011" s="727">
        <f>'Raw Data'!AB1011</f>
        <v>43753</v>
      </c>
      <c r="AW1011" s="726">
        <f>'Raw Data'!AC1011</f>
        <v>316.52</v>
      </c>
      <c r="AX1011" s="726">
        <f t="shared" si="893"/>
        <v>303.05399999999997</v>
      </c>
    </row>
    <row r="1012" spans="1:50">
      <c r="A1012" s="569">
        <f>'Raw Data'!M1020</f>
        <v>43522</v>
      </c>
      <c r="B1012" s="13">
        <f>'Raw Data'!N1020</f>
        <v>2941.5162999999998</v>
      </c>
      <c r="C1012" s="14">
        <f t="shared" si="907"/>
        <v>-6.6975587504671504E-3</v>
      </c>
      <c r="D1012" s="15">
        <f t="shared" si="908"/>
        <v>1.9202132335038816E-2</v>
      </c>
      <c r="E1012" s="568">
        <f>'Raw Data'!Q1020</f>
        <v>3577.63</v>
      </c>
      <c r="F1012" s="14">
        <f t="shared" si="909"/>
        <v>-2.2921034790325472E-2</v>
      </c>
      <c r="G1012" s="15">
        <f t="shared" si="910"/>
        <v>2.3676220513922097E-2</v>
      </c>
      <c r="H1012" s="13">
        <f t="shared" si="911"/>
        <v>1.2329995492593941</v>
      </c>
      <c r="J1012" s="506">
        <f>'Raw Data'!A1020</f>
        <v>43475</v>
      </c>
      <c r="K1012" s="505">
        <f>'Raw Data'!H1020</f>
        <v>2.3428</v>
      </c>
      <c r="L1012" s="505">
        <f>'Raw Data'!J1020</f>
        <v>0</v>
      </c>
      <c r="M1012" s="505">
        <f t="shared" si="886"/>
        <v>-2.3428</v>
      </c>
      <c r="O1012" s="466">
        <f>'Raw Data'!A1023</f>
        <v>43480</v>
      </c>
      <c r="P1012" s="467">
        <f>'Raw Data'!B1022</f>
        <v>2.984</v>
      </c>
      <c r="Q1012" s="467">
        <f>'Raw Data'!C1023</f>
        <v>2.3325</v>
      </c>
      <c r="R1012" s="467">
        <f t="shared" si="912"/>
        <v>0.65149999999999997</v>
      </c>
      <c r="S1012" s="467">
        <f>'Raw Data'!D1023</f>
        <v>2.7919999999999998</v>
      </c>
      <c r="T1012" s="468">
        <f t="shared" si="913"/>
        <v>6.3469369865388259E-2</v>
      </c>
      <c r="U1012" s="468">
        <f t="shared" si="914"/>
        <v>0.16240091120598935</v>
      </c>
      <c r="V1012" s="467">
        <f>'Raw Data'!F1023</f>
        <v>2.6463000000000001</v>
      </c>
      <c r="W1012" s="467">
        <f t="shared" si="915"/>
        <v>0.14569999999999972</v>
      </c>
      <c r="Y1012" s="535">
        <f>'Raw Data'!A1021</f>
        <v>43476</v>
      </c>
      <c r="Z1012" s="534">
        <f>'Raw Data'!G1021</f>
        <v>3.9266000000000001</v>
      </c>
      <c r="AA1012" s="534">
        <f>'Raw Data'!H1021</f>
        <v>2.3353999999999999</v>
      </c>
      <c r="AB1012" s="534">
        <f t="shared" si="916"/>
        <v>1.5912000000000002</v>
      </c>
      <c r="AC1012" s="534">
        <f>'Raw Data'!I1021</f>
        <v>3.1616</v>
      </c>
      <c r="AD1012" s="12">
        <f t="shared" si="917"/>
        <v>1.234314083885055E-3</v>
      </c>
      <c r="AE1012" s="15">
        <f t="shared" si="918"/>
        <v>1.1884555136010324E-2</v>
      </c>
      <c r="AG1012" s="553">
        <f>'Raw Data'!M1020</f>
        <v>43522</v>
      </c>
      <c r="AH1012" s="552">
        <f>'Raw Data'!N1020</f>
        <v>2941.5162999999998</v>
      </c>
      <c r="AI1012" s="14">
        <f t="shared" si="891"/>
        <v>-6.6975587504671504E-3</v>
      </c>
      <c r="AJ1012" s="15">
        <f t="shared" si="892"/>
        <v>1.9202132335038816E-2</v>
      </c>
      <c r="AK1012" s="552">
        <f>'Raw Data'!R1020+'Raw Data'!S1020</f>
        <v>79351285.246299997</v>
      </c>
      <c r="AM1012" s="459">
        <f>'Raw Data'!V1020</f>
        <v>43424</v>
      </c>
      <c r="AN1012" s="458">
        <f>IF('Raw Data'!W1020=0,AN1011,'Raw Data'!W1020)</f>
        <v>6.9393000000000002</v>
      </c>
      <c r="AO1012" s="15">
        <f t="shared" si="898"/>
        <v>-5.1864979336116619E-4</v>
      </c>
      <c r="AP1012" s="15">
        <f t="shared" si="899"/>
        <v>2.7838356590704784E-3</v>
      </c>
      <c r="AQ1012" s="458">
        <f>IF('Raw Data'!Y1020=0,AQ1011,'Raw Data'!Y1020)</f>
        <v>6.9450000000000003</v>
      </c>
      <c r="AR1012" s="458">
        <f>IF('Raw Data'!X1020=0,AR1011,'Raw Data'!X1020)</f>
        <v>6.9489000000000001</v>
      </c>
      <c r="AS1012" s="458">
        <f t="shared" si="900"/>
        <v>3.8999999999997925E-3</v>
      </c>
      <c r="AT1012" s="458">
        <f t="shared" si="901"/>
        <v>5.7000000000000384E-3</v>
      </c>
      <c r="AV1012" s="727">
        <f>'Raw Data'!AB1012</f>
        <v>43754</v>
      </c>
      <c r="AW1012" s="726">
        <f>'Raw Data'!AC1012</f>
        <v>343.06</v>
      </c>
      <c r="AX1012" s="726">
        <f t="shared" si="893"/>
        <v>313.28800000000001</v>
      </c>
    </row>
    <row r="1013" spans="1:50">
      <c r="A1013" s="569">
        <f>'Raw Data'!M1021</f>
        <v>43523</v>
      </c>
      <c r="B1013" s="13">
        <f>'Raw Data'!N1021</f>
        <v>2953.8242</v>
      </c>
      <c r="C1013" s="14">
        <f t="shared" si="907"/>
        <v>4.1754731153910412E-3</v>
      </c>
      <c r="D1013" s="15">
        <f t="shared" si="908"/>
        <v>1.9033285260273168E-2</v>
      </c>
      <c r="E1013" s="568">
        <f>'Raw Data'!Q1021</f>
        <v>3637.71</v>
      </c>
      <c r="F1013" s="14">
        <f t="shared" si="909"/>
        <v>1.6653792776679319E-2</v>
      </c>
      <c r="G1013" s="15">
        <f t="shared" si="910"/>
        <v>2.3783960922180859E-2</v>
      </c>
      <c r="H1013" s="13">
        <f t="shared" si="911"/>
        <v>1.2495983009209366</v>
      </c>
      <c r="J1013" s="506">
        <f>'Raw Data'!A1021</f>
        <v>43476</v>
      </c>
      <c r="K1013" s="505">
        <f>'Raw Data'!H1021</f>
        <v>2.3353999999999999</v>
      </c>
      <c r="L1013" s="505">
        <f>'Raw Data'!J1021</f>
        <v>0</v>
      </c>
      <c r="M1013" s="505">
        <f t="shared" si="886"/>
        <v>-2.3353999999999999</v>
      </c>
      <c r="O1013" s="466">
        <f>'Raw Data'!A1024</f>
        <v>43481</v>
      </c>
      <c r="P1013" s="467">
        <f>'Raw Data'!B1023</f>
        <v>2.9620000000000002</v>
      </c>
      <c r="Q1013" s="467">
        <f>'Raw Data'!C1024</f>
        <v>2.3523000000000001</v>
      </c>
      <c r="R1013" s="467">
        <f t="shared" si="912"/>
        <v>0.60970000000000013</v>
      </c>
      <c r="S1013" s="467">
        <f>'Raw Data'!D1024</f>
        <v>2.6913</v>
      </c>
      <c r="T1013" s="468">
        <f t="shared" si="913"/>
        <v>-3.6733836648915524E-2</v>
      </c>
      <c r="U1013" s="468">
        <f t="shared" si="914"/>
        <v>0.15988931499470255</v>
      </c>
      <c r="V1013" s="467">
        <f>'Raw Data'!F1024</f>
        <v>2.6137000000000001</v>
      </c>
      <c r="W1013" s="467">
        <f t="shared" si="915"/>
        <v>7.7599999999999891E-2</v>
      </c>
      <c r="Y1013" s="535">
        <f>'Raw Data'!A1022</f>
        <v>43479</v>
      </c>
      <c r="Z1013" s="534">
        <f>'Raw Data'!G1022</f>
        <v>3.9123999999999999</v>
      </c>
      <c r="AA1013" s="534">
        <f>'Raw Data'!H1022</f>
        <v>2.4415</v>
      </c>
      <c r="AB1013" s="534">
        <f t="shared" si="916"/>
        <v>1.4708999999999999</v>
      </c>
      <c r="AC1013" s="534">
        <f>'Raw Data'!I1022</f>
        <v>3.1787999999999998</v>
      </c>
      <c r="AD1013" s="12">
        <f t="shared" si="917"/>
        <v>5.4255385124755348E-3</v>
      </c>
      <c r="AE1013" s="15">
        <f t="shared" si="918"/>
        <v>1.1103169884844589E-2</v>
      </c>
      <c r="AG1013" s="553">
        <f>'Raw Data'!M1021</f>
        <v>43523</v>
      </c>
      <c r="AH1013" s="552">
        <f>'Raw Data'!N1021</f>
        <v>2953.8242</v>
      </c>
      <c r="AI1013" s="14">
        <f t="shared" si="891"/>
        <v>4.1754731153910412E-3</v>
      </c>
      <c r="AJ1013" s="15">
        <f t="shared" si="892"/>
        <v>1.9033285260273168E-2</v>
      </c>
      <c r="AK1013" s="552">
        <f>'Raw Data'!R1021+'Raw Data'!S1021</f>
        <v>80322518.782999992</v>
      </c>
      <c r="AM1013" s="459">
        <f>'Raw Data'!V1021</f>
        <v>43425</v>
      </c>
      <c r="AN1013" s="458">
        <f>IF('Raw Data'!W1021=0,AN1012,'Raw Data'!W1021)</f>
        <v>6.9393000000000002</v>
      </c>
      <c r="AO1013" s="15">
        <f t="shared" si="898"/>
        <v>0</v>
      </c>
      <c r="AP1013" s="15">
        <f t="shared" si="899"/>
        <v>2.7825032869736462E-3</v>
      </c>
      <c r="AQ1013" s="458">
        <f>IF('Raw Data'!Y1021=0,AQ1012,'Raw Data'!Y1021)</f>
        <v>6.9264000000000001</v>
      </c>
      <c r="AR1013" s="458">
        <f>IF('Raw Data'!X1021=0,AR1012,'Raw Data'!X1021)</f>
        <v>6.9332000000000003</v>
      </c>
      <c r="AS1013" s="458">
        <f t="shared" si="900"/>
        <v>6.8000000000001393E-3</v>
      </c>
      <c r="AT1013" s="458">
        <f t="shared" si="901"/>
        <v>-1.2900000000000134E-2</v>
      </c>
      <c r="AV1013" s="727">
        <f>'Raw Data'!AB1013</f>
        <v>43755</v>
      </c>
      <c r="AW1013" s="726">
        <f>'Raw Data'!AC1013</f>
        <v>321.89</v>
      </c>
      <c r="AX1013" s="726">
        <f t="shared" si="893"/>
        <v>323.404</v>
      </c>
    </row>
    <row r="1014" spans="1:50">
      <c r="A1014" s="569">
        <f>'Raw Data'!M1022</f>
        <v>43524</v>
      </c>
      <c r="B1014" s="13">
        <f>'Raw Data'!N1022</f>
        <v>2940.9537999999998</v>
      </c>
      <c r="C1014" s="14">
        <f t="shared" si="907"/>
        <v>-4.3667193069235151E-3</v>
      </c>
      <c r="D1014" s="15">
        <f t="shared" si="908"/>
        <v>1.9244233933389348E-2</v>
      </c>
      <c r="E1014" s="568">
        <f>'Raw Data'!Q1022</f>
        <v>3622.47</v>
      </c>
      <c r="F1014" s="14">
        <f t="shared" si="909"/>
        <v>-4.1982491850394458E-3</v>
      </c>
      <c r="G1014" s="15">
        <f t="shared" si="910"/>
        <v>2.3738987761926664E-2</v>
      </c>
      <c r="H1014" s="13">
        <f t="shared" si="911"/>
        <v>1.2335636660879901</v>
      </c>
      <c r="J1014" s="506">
        <f>'Raw Data'!A1022</f>
        <v>43479</v>
      </c>
      <c r="K1014" s="505">
        <f>'Raw Data'!H1022</f>
        <v>2.4415</v>
      </c>
      <c r="L1014" s="505">
        <f>'Raw Data'!J1022</f>
        <v>0</v>
      </c>
      <c r="M1014" s="505">
        <f t="shared" si="886"/>
        <v>-2.4415</v>
      </c>
      <c r="O1014" s="466">
        <f>'Raw Data'!A1025</f>
        <v>43482</v>
      </c>
      <c r="P1014" s="467">
        <f>'Raw Data'!B1024</f>
        <v>2.9420000000000002</v>
      </c>
      <c r="Q1014" s="467">
        <f>'Raw Data'!C1025</f>
        <v>2.3426999999999998</v>
      </c>
      <c r="R1014" s="467">
        <f t="shared" si="912"/>
        <v>0.59930000000000039</v>
      </c>
      <c r="S1014" s="467">
        <f>'Raw Data'!D1025</f>
        <v>2.5590999999999999</v>
      </c>
      <c r="T1014" s="468">
        <f t="shared" si="913"/>
        <v>-5.0368714072322851E-2</v>
      </c>
      <c r="U1014" s="468">
        <f t="shared" si="914"/>
        <v>0.15711362335338255</v>
      </c>
      <c r="V1014" s="467">
        <f>'Raw Data'!F1025</f>
        <v>2.5354999999999999</v>
      </c>
      <c r="W1014" s="467">
        <f t="shared" si="915"/>
        <v>2.3600000000000065E-2</v>
      </c>
      <c r="Y1014" s="535">
        <f>'Raw Data'!A1023</f>
        <v>43480</v>
      </c>
      <c r="Z1014" s="534">
        <f>'Raw Data'!G1023</f>
        <v>3.9186999999999999</v>
      </c>
      <c r="AA1014" s="534">
        <f>'Raw Data'!H1023</f>
        <v>2.427</v>
      </c>
      <c r="AB1014" s="534">
        <f t="shared" si="916"/>
        <v>1.4916999999999998</v>
      </c>
      <c r="AC1014" s="534">
        <f>'Raw Data'!I1023</f>
        <v>3.1831999999999998</v>
      </c>
      <c r="AD1014" s="12">
        <f t="shared" si="917"/>
        <v>1.383213046694588E-3</v>
      </c>
      <c r="AE1014" s="15">
        <f t="shared" si="918"/>
        <v>1.1145979099722864E-2</v>
      </c>
      <c r="AG1014" s="553">
        <f>'Raw Data'!M1022</f>
        <v>43524</v>
      </c>
      <c r="AH1014" s="552">
        <f>'Raw Data'!N1022</f>
        <v>2940.9537999999998</v>
      </c>
      <c r="AI1014" s="14">
        <f t="shared" si="891"/>
        <v>-4.3667193069235151E-3</v>
      </c>
      <c r="AJ1014" s="15">
        <f t="shared" si="892"/>
        <v>1.9244233933389348E-2</v>
      </c>
      <c r="AK1014" s="552">
        <f>'Raw Data'!R1022+'Raw Data'!S1022</f>
        <v>80466735.111200005</v>
      </c>
      <c r="AM1014" s="459">
        <f>'Raw Data'!V1022</f>
        <v>43426</v>
      </c>
      <c r="AN1014" s="458">
        <f>IF('Raw Data'!W1022=0,AN1013,'Raw Data'!W1022)</f>
        <v>6.9349999999999996</v>
      </c>
      <c r="AO1014" s="15">
        <f t="shared" si="898"/>
        <v>-6.1985111143302799E-4</v>
      </c>
      <c r="AP1014" s="15">
        <f t="shared" si="899"/>
        <v>2.7663456874360364E-3</v>
      </c>
      <c r="AQ1014" s="458">
        <f>IF('Raw Data'!Y1022=0,AQ1013,'Raw Data'!Y1022)</f>
        <v>6.9259500000000003</v>
      </c>
      <c r="AR1014" s="458">
        <f>IF('Raw Data'!X1022=0,AR1013,'Raw Data'!X1022)</f>
        <v>6.9340000000000002</v>
      </c>
      <c r="AS1014" s="458">
        <f t="shared" si="900"/>
        <v>8.0499999999998906E-3</v>
      </c>
      <c r="AT1014" s="458">
        <f t="shared" si="901"/>
        <v>-9.0499999999993364E-3</v>
      </c>
      <c r="AV1014" s="727">
        <f>'Raw Data'!AB1014</f>
        <v>43756</v>
      </c>
      <c r="AW1014" s="726">
        <f>'Raw Data'!AC1014</f>
        <v>257.48</v>
      </c>
      <c r="AX1014" s="726">
        <f t="shared" si="893"/>
        <v>317.48999999999995</v>
      </c>
    </row>
    <row r="1015" spans="1:50">
      <c r="A1015" s="569">
        <f>'Raw Data'!M1023</f>
        <v>43525</v>
      </c>
      <c r="B1015" s="13">
        <f>'Raw Data'!N1023</f>
        <v>2994.0050000000001</v>
      </c>
      <c r="C1015" s="14">
        <f t="shared" si="907"/>
        <v>1.7878005496787575E-2</v>
      </c>
      <c r="D1015" s="15">
        <f t="shared" si="908"/>
        <v>1.7988778358170358E-2</v>
      </c>
      <c r="E1015" s="568">
        <f>'Raw Data'!Q1023</f>
        <v>3740.13</v>
      </c>
      <c r="F1015" s="14">
        <f t="shared" si="909"/>
        <v>3.1964256575727948E-2</v>
      </c>
      <c r="G1015" s="15">
        <f t="shared" si="910"/>
        <v>2.3158943155873263E-2</v>
      </c>
      <c r="H1015" s="13">
        <f t="shared" si="911"/>
        <v>1.2874105564458556</v>
      </c>
      <c r="J1015" s="506">
        <f>'Raw Data'!A1023</f>
        <v>43480</v>
      </c>
      <c r="K1015" s="505">
        <f>'Raw Data'!H1023</f>
        <v>2.427</v>
      </c>
      <c r="L1015" s="505">
        <f>'Raw Data'!J1023</f>
        <v>0</v>
      </c>
      <c r="M1015" s="505">
        <f t="shared" si="886"/>
        <v>-2.427</v>
      </c>
      <c r="O1015" s="466">
        <f>'Raw Data'!A1026</f>
        <v>43483</v>
      </c>
      <c r="P1015" s="467">
        <f>'Raw Data'!B1025</f>
        <v>2.93</v>
      </c>
      <c r="Q1015" s="467">
        <f>'Raw Data'!C1026</f>
        <v>2.3294999999999999</v>
      </c>
      <c r="R1015" s="467">
        <f t="shared" si="912"/>
        <v>0.60050000000000026</v>
      </c>
      <c r="S1015" s="467">
        <f>'Raw Data'!D1026</f>
        <v>2.5451000000000001</v>
      </c>
      <c r="T1015" s="468">
        <f t="shared" si="913"/>
        <v>-5.4856922174958663E-3</v>
      </c>
      <c r="U1015" s="468">
        <f t="shared" si="914"/>
        <v>0.12924979998469052</v>
      </c>
      <c r="V1015" s="467">
        <f>'Raw Data'!F1026</f>
        <v>2.5472000000000001</v>
      </c>
      <c r="W1015" s="467">
        <f t="shared" si="915"/>
        <v>-2.0999999999999908E-3</v>
      </c>
      <c r="Y1015" s="535">
        <f>'Raw Data'!A1024</f>
        <v>43481</v>
      </c>
      <c r="Z1015" s="534">
        <f>'Raw Data'!G1024</f>
        <v>3.9344999999999999</v>
      </c>
      <c r="AA1015" s="534">
        <f>'Raw Data'!H1024</f>
        <v>2.3851</v>
      </c>
      <c r="AB1015" s="534">
        <f t="shared" si="916"/>
        <v>1.5493999999999999</v>
      </c>
      <c r="AC1015" s="534">
        <f>'Raw Data'!I1024</f>
        <v>3.1217999999999999</v>
      </c>
      <c r="AD1015" s="12">
        <f t="shared" si="917"/>
        <v>-1.9477221588406028E-2</v>
      </c>
      <c r="AE1015" s="15">
        <f t="shared" si="918"/>
        <v>1.0647119510447519E-2</v>
      </c>
      <c r="AG1015" s="553">
        <f>'Raw Data'!M1023</f>
        <v>43525</v>
      </c>
      <c r="AH1015" s="552">
        <f>'Raw Data'!N1023</f>
        <v>2994.0050000000001</v>
      </c>
      <c r="AI1015" s="14">
        <f t="shared" si="891"/>
        <v>1.7878005496787575E-2</v>
      </c>
      <c r="AJ1015" s="15">
        <f t="shared" si="892"/>
        <v>1.7988778358170358E-2</v>
      </c>
      <c r="AK1015" s="552">
        <f>'Raw Data'!R1023+'Raw Data'!S1023</f>
        <v>80462132.139299989</v>
      </c>
      <c r="AM1015" s="459">
        <f>'Raw Data'!V1023</f>
        <v>43427</v>
      </c>
      <c r="AN1015" s="458">
        <f>IF('Raw Data'!W1023=0,AN1014,'Raw Data'!W1023)</f>
        <v>6.9420999999999999</v>
      </c>
      <c r="AO1015" s="15">
        <f t="shared" si="898"/>
        <v>1.0232686396324921E-3</v>
      </c>
      <c r="AP1015" s="15">
        <f t="shared" si="899"/>
        <v>2.7767891690868292E-3</v>
      </c>
      <c r="AQ1015" s="458">
        <f>IF('Raw Data'!Y1023=0,AQ1014,'Raw Data'!Y1023)</f>
        <v>6.9443999999999999</v>
      </c>
      <c r="AR1015" s="458">
        <f>IF('Raw Data'!X1023=0,AR1014,'Raw Data'!X1023)</f>
        <v>6.9509999999999996</v>
      </c>
      <c r="AS1015" s="458">
        <f t="shared" si="900"/>
        <v>6.5999999999997172E-3</v>
      </c>
      <c r="AT1015" s="458">
        <f t="shared" si="901"/>
        <v>2.2999999999999687E-3</v>
      </c>
      <c r="AV1015" s="799">
        <f>'Raw Data'!AB1015</f>
        <v>43759</v>
      </c>
      <c r="AW1015" s="798">
        <f>'Raw Data'!AC1015</f>
        <v>304.52999999999997</v>
      </c>
      <c r="AX1015" s="798">
        <f t="shared" ref="AX1015:AX1033" si="919">AVERAGE(AW1011:AW1015)</f>
        <v>308.69599999999997</v>
      </c>
    </row>
    <row r="1016" spans="1:50">
      <c r="A1016" s="569">
        <f>'Raw Data'!M1024</f>
        <v>43528</v>
      </c>
      <c r="B1016" s="13">
        <f>'Raw Data'!N1024</f>
        <v>3027.5754999999999</v>
      </c>
      <c r="C1016" s="14">
        <f t="shared" si="907"/>
        <v>1.1150178199152119E-2</v>
      </c>
      <c r="D1016" s="15">
        <f t="shared" si="908"/>
        <v>1.7241366762193473E-2</v>
      </c>
      <c r="E1016" s="568">
        <f>'Raw Data'!Q1024</f>
        <v>3761.97</v>
      </c>
      <c r="F1016" s="14">
        <f t="shared" si="909"/>
        <v>5.8223861847467367E-3</v>
      </c>
      <c r="G1016" s="15">
        <f t="shared" si="910"/>
        <v>2.3071274209030969E-2</v>
      </c>
      <c r="H1016" s="13">
        <f t="shared" si="911"/>
        <v>1.3381348780086972</v>
      </c>
      <c r="J1016" s="506">
        <f>'Raw Data'!A1024</f>
        <v>43481</v>
      </c>
      <c r="K1016" s="505">
        <f>'Raw Data'!H1024</f>
        <v>2.3851</v>
      </c>
      <c r="L1016" s="505">
        <f>'Raw Data'!J1024</f>
        <v>0</v>
      </c>
      <c r="M1016" s="505">
        <f t="shared" si="886"/>
        <v>-2.3851</v>
      </c>
      <c r="O1016" s="466">
        <f>'Raw Data'!A1027</f>
        <v>43486</v>
      </c>
      <c r="P1016" s="467">
        <f>'Raw Data'!B1026</f>
        <v>2.9180000000000001</v>
      </c>
      <c r="Q1016" s="467">
        <f>'Raw Data'!C1027</f>
        <v>2.3828999999999998</v>
      </c>
      <c r="R1016" s="467">
        <f t="shared" si="912"/>
        <v>0.53510000000000035</v>
      </c>
      <c r="S1016" s="467">
        <f>'Raw Data'!D1027</f>
        <v>2.5575999999999999</v>
      </c>
      <c r="T1016" s="468">
        <f t="shared" si="913"/>
        <v>4.8993768021026955E-3</v>
      </c>
      <c r="U1016" s="468">
        <f t="shared" si="914"/>
        <v>0.11634011184940636</v>
      </c>
      <c r="V1016" s="467">
        <f>'Raw Data'!F1027</f>
        <v>2.5527000000000002</v>
      </c>
      <c r="W1016" s="467">
        <f t="shared" si="915"/>
        <v>4.8999999999996824E-3</v>
      </c>
      <c r="Y1016" s="535">
        <f>'Raw Data'!A1025</f>
        <v>43482</v>
      </c>
      <c r="Z1016" s="534">
        <f>'Raw Data'!G1025</f>
        <v>3.98</v>
      </c>
      <c r="AA1016" s="534">
        <f>'Raw Data'!H1025</f>
        <v>2.3691</v>
      </c>
      <c r="AB1016" s="534">
        <f t="shared" si="916"/>
        <v>1.6109</v>
      </c>
      <c r="AC1016" s="534">
        <f>'Raw Data'!I1025</f>
        <v>3.0975000000000001</v>
      </c>
      <c r="AD1016" s="12">
        <f t="shared" si="917"/>
        <v>-7.8144240210152021E-3</v>
      </c>
      <c r="AE1016" s="15">
        <f t="shared" si="918"/>
        <v>1.0606720901096371E-2</v>
      </c>
      <c r="AG1016" s="553">
        <f>'Raw Data'!M1024</f>
        <v>43528</v>
      </c>
      <c r="AH1016" s="552">
        <f>'Raw Data'!N1024</f>
        <v>3027.5754999999999</v>
      </c>
      <c r="AI1016" s="14">
        <f t="shared" si="891"/>
        <v>1.1150178199152119E-2</v>
      </c>
      <c r="AJ1016" s="15">
        <f t="shared" si="892"/>
        <v>1.7241366762193473E-2</v>
      </c>
      <c r="AK1016" s="552">
        <f>'Raw Data'!R1024+'Raw Data'!S1024</f>
        <v>81615042.443899989</v>
      </c>
      <c r="AM1016" s="459">
        <f>'Raw Data'!V1024</f>
        <v>43430</v>
      </c>
      <c r="AN1016" s="458">
        <f>IF('Raw Data'!W1024=0,AN1015,'Raw Data'!W1024)</f>
        <v>6.9351000000000003</v>
      </c>
      <c r="AO1016" s="15">
        <f t="shared" si="898"/>
        <v>-1.0088491329234353E-3</v>
      </c>
      <c r="AP1016" s="15">
        <f t="shared" si="899"/>
        <v>2.7696441829974335E-3</v>
      </c>
      <c r="AQ1016" s="458">
        <f>IF('Raw Data'!Y1024=0,AQ1015,'Raw Data'!Y1024)</f>
        <v>6.9503500000000003</v>
      </c>
      <c r="AR1016" s="458">
        <f>IF('Raw Data'!X1024=0,AR1015,'Raw Data'!X1024)</f>
        <v>6.9455999999999998</v>
      </c>
      <c r="AS1016" s="458">
        <f t="shared" si="900"/>
        <v>-4.7500000000004761E-3</v>
      </c>
      <c r="AT1016" s="458">
        <f t="shared" si="901"/>
        <v>1.5249999999999986E-2</v>
      </c>
      <c r="AV1016" s="799">
        <f>'Raw Data'!AB1016</f>
        <v>43760</v>
      </c>
      <c r="AW1016" s="798">
        <f>'Raw Data'!AC1016</f>
        <v>315.02</v>
      </c>
      <c r="AX1016" s="798">
        <f t="shared" si="919"/>
        <v>308.39600000000002</v>
      </c>
    </row>
    <row r="1017" spans="1:50">
      <c r="A1017" s="569">
        <f>'Raw Data'!M1025</f>
        <v>43529</v>
      </c>
      <c r="B1017" s="13">
        <f>'Raw Data'!N1025</f>
        <v>3054.2465999999999</v>
      </c>
      <c r="C1017" s="14">
        <f t="shared" si="907"/>
        <v>8.7708158966242032E-3</v>
      </c>
      <c r="D1017" s="15">
        <f t="shared" si="908"/>
        <v>1.6986489716290593E-2</v>
      </c>
      <c r="E1017" s="568">
        <f>'Raw Data'!Q1025</f>
        <v>3746.16</v>
      </c>
      <c r="F1017" s="14">
        <f t="shared" si="909"/>
        <v>-4.2114410292532108E-3</v>
      </c>
      <c r="G1017" s="15">
        <f t="shared" si="910"/>
        <v>2.3238856359338783E-2</v>
      </c>
      <c r="H1017" s="13">
        <f t="shared" si="911"/>
        <v>1.3680787936457506</v>
      </c>
      <c r="J1017" s="506">
        <f>'Raw Data'!A1025</f>
        <v>43482</v>
      </c>
      <c r="K1017" s="505">
        <f>'Raw Data'!H1025</f>
        <v>2.3691</v>
      </c>
      <c r="L1017" s="505">
        <f>'Raw Data'!J1025</f>
        <v>0</v>
      </c>
      <c r="M1017" s="505">
        <f t="shared" si="886"/>
        <v>-2.3691</v>
      </c>
      <c r="O1017" s="466">
        <f>'Raw Data'!A1028</f>
        <v>43487</v>
      </c>
      <c r="P1017" s="467">
        <f>'Raw Data'!B1027</f>
        <v>2.915</v>
      </c>
      <c r="Q1017" s="467">
        <f>'Raw Data'!C1028</f>
        <v>2.3706999999999998</v>
      </c>
      <c r="R1017" s="467">
        <f t="shared" si="912"/>
        <v>0.54430000000000023</v>
      </c>
      <c r="S1017" s="467">
        <f>'Raw Data'!D1028</f>
        <v>2.5718000000000001</v>
      </c>
      <c r="T1017" s="468">
        <f t="shared" si="913"/>
        <v>5.5367240907068646E-3</v>
      </c>
      <c r="U1017" s="468">
        <f t="shared" si="914"/>
        <v>0.11028789626545961</v>
      </c>
      <c r="V1017" s="467">
        <f>'Raw Data'!F1028</f>
        <v>2.5057</v>
      </c>
      <c r="W1017" s="467">
        <f t="shared" si="915"/>
        <v>6.6100000000000048E-2</v>
      </c>
      <c r="Y1017" s="535">
        <f>'Raw Data'!A1026</f>
        <v>43483</v>
      </c>
      <c r="Z1017" s="534">
        <f>'Raw Data'!G1026</f>
        <v>3.95</v>
      </c>
      <c r="AA1017" s="534">
        <f>'Raw Data'!H1026</f>
        <v>2.3822000000000001</v>
      </c>
      <c r="AB1017" s="534">
        <f t="shared" si="916"/>
        <v>1.5678000000000001</v>
      </c>
      <c r="AC1017" s="534">
        <f>'Raw Data'!I1026</f>
        <v>3.1433</v>
      </c>
      <c r="AD1017" s="12">
        <f t="shared" si="917"/>
        <v>1.4677868945997699E-2</v>
      </c>
      <c r="AE1017" s="15">
        <f t="shared" si="918"/>
        <v>1.1272120835816642E-2</v>
      </c>
      <c r="AG1017" s="573">
        <f>'Raw Data'!M1025</f>
        <v>43529</v>
      </c>
      <c r="AH1017" s="572">
        <f>'Raw Data'!N1025</f>
        <v>3054.2465999999999</v>
      </c>
      <c r="AI1017" s="14">
        <f t="shared" ref="AI1017:AI1054" si="920">LN(AH1017/AH1016)</f>
        <v>8.7708158966242032E-3</v>
      </c>
      <c r="AJ1017" s="15">
        <f t="shared" ref="AJ1017:AJ1054" si="921">_xlfn.STDEV.P(AI1008:AI1017)</f>
        <v>1.6986489716290593E-2</v>
      </c>
      <c r="AK1017" s="572">
        <f>'Raw Data'!R1025+'Raw Data'!S1025</f>
        <v>82938880.094999999</v>
      </c>
      <c r="AM1017" s="459">
        <f>'Raw Data'!V1025</f>
        <v>43431</v>
      </c>
      <c r="AN1017" s="458">
        <f>IF('Raw Data'!W1025=0,AN1016,'Raw Data'!W1025)</f>
        <v>6.9485000000000001</v>
      </c>
      <c r="AO1017" s="15">
        <f t="shared" si="898"/>
        <v>1.9303356709957642E-3</v>
      </c>
      <c r="AP1017" s="15">
        <f t="shared" si="899"/>
        <v>2.8004290503288185E-3</v>
      </c>
      <c r="AQ1017" s="458">
        <f>IF('Raw Data'!Y1025=0,AQ1016,'Raw Data'!Y1025)</f>
        <v>6.9539499999999999</v>
      </c>
      <c r="AR1017" s="458">
        <f>IF('Raw Data'!X1025=0,AR1016,'Raw Data'!X1025)</f>
        <v>6.9615</v>
      </c>
      <c r="AS1017" s="458">
        <f t="shared" si="900"/>
        <v>7.5500000000001677E-3</v>
      </c>
      <c r="AT1017" s="458">
        <f t="shared" si="901"/>
        <v>5.4499999999997328E-3</v>
      </c>
      <c r="AV1017" s="799">
        <f>'Raw Data'!AB1017</f>
        <v>43761</v>
      </c>
      <c r="AW1017" s="798">
        <f>'Raw Data'!AC1017</f>
        <v>365.57</v>
      </c>
      <c r="AX1017" s="798">
        <f t="shared" si="919"/>
        <v>312.89800000000002</v>
      </c>
    </row>
    <row r="1018" spans="1:50">
      <c r="A1018" s="569">
        <f>'Raw Data'!M1026</f>
        <v>43530</v>
      </c>
      <c r="B1018" s="13">
        <f>'Raw Data'!N1026</f>
        <v>3102.0990999999999</v>
      </c>
      <c r="C1018" s="14">
        <f t="shared" si="907"/>
        <v>1.5546061276432994E-2</v>
      </c>
      <c r="D1018" s="15">
        <f t="shared" si="908"/>
        <v>1.6811912712271827E-2</v>
      </c>
      <c r="E1018" s="568">
        <f>'Raw Data'!Q1026</f>
        <v>3763.14</v>
      </c>
      <c r="F1018" s="14">
        <f t="shared" si="909"/>
        <v>4.5223999413296538E-3</v>
      </c>
      <c r="G1018" s="15">
        <f t="shared" si="910"/>
        <v>2.3142664288698118E-2</v>
      </c>
      <c r="H1018" s="13">
        <f t="shared" si="911"/>
        <v>1.3765634336065264</v>
      </c>
      <c r="J1018" s="539">
        <f>'Raw Data'!A1026</f>
        <v>43483</v>
      </c>
      <c r="K1018" s="538">
        <f>'Raw Data'!H1026</f>
        <v>2.3822000000000001</v>
      </c>
      <c r="L1018" s="538">
        <f>'Raw Data'!J1026</f>
        <v>0</v>
      </c>
      <c r="M1018" s="538">
        <f t="shared" ref="M1018:M1027" si="922">L1018-K1018</f>
        <v>-2.3822000000000001</v>
      </c>
      <c r="O1018" s="466">
        <f>'Raw Data'!A1029</f>
        <v>43488</v>
      </c>
      <c r="P1018" s="467">
        <f>'Raw Data'!B1028</f>
        <v>2.9140000000000001</v>
      </c>
      <c r="Q1018" s="467">
        <f>'Raw Data'!C1029</f>
        <v>2.3433999999999999</v>
      </c>
      <c r="R1018" s="467">
        <f t="shared" si="912"/>
        <v>0.57060000000000022</v>
      </c>
      <c r="S1018" s="467">
        <f>'Raw Data'!D1029</f>
        <v>2.5989</v>
      </c>
      <c r="T1018" s="468">
        <f t="shared" si="913"/>
        <v>1.048223572786564E-2</v>
      </c>
      <c r="U1018" s="468">
        <f t="shared" si="914"/>
        <v>5.4407332765100076E-2</v>
      </c>
      <c r="V1018" s="467">
        <f>'Raw Data'!F1029</f>
        <v>2.5363000000000002</v>
      </c>
      <c r="W1018" s="467">
        <f t="shared" si="915"/>
        <v>6.2599999999999767E-2</v>
      </c>
      <c r="Y1018" s="535">
        <f>'Raw Data'!A1027</f>
        <v>43486</v>
      </c>
      <c r="Z1018" s="534">
        <f>'Raw Data'!G1027</f>
        <v>3.8717000000000001</v>
      </c>
      <c r="AA1018" s="534">
        <f>'Raw Data'!H1027</f>
        <v>2.3656000000000001</v>
      </c>
      <c r="AB1018" s="534">
        <f t="shared" si="916"/>
        <v>1.5061</v>
      </c>
      <c r="AC1018" s="534">
        <f>'Raw Data'!I1027</f>
        <v>3.1738</v>
      </c>
      <c r="AD1018" s="12">
        <f t="shared" si="917"/>
        <v>9.6564046794466521E-3</v>
      </c>
      <c r="AE1018" s="15">
        <f t="shared" si="918"/>
        <v>1.157513402624678E-2</v>
      </c>
      <c r="AG1018" s="573">
        <f>'Raw Data'!M1026</f>
        <v>43530</v>
      </c>
      <c r="AH1018" s="572">
        <f>'Raw Data'!N1026</f>
        <v>3102.0990999999999</v>
      </c>
      <c r="AI1018" s="14">
        <f t="shared" si="920"/>
        <v>1.5546061276432994E-2</v>
      </c>
      <c r="AJ1018" s="15">
        <f t="shared" si="921"/>
        <v>1.6811912712271827E-2</v>
      </c>
      <c r="AK1018" s="572">
        <f>'Raw Data'!R1026+'Raw Data'!S1026</f>
        <v>84276310.874899998</v>
      </c>
      <c r="AM1018" s="459">
        <f>'Raw Data'!V1026</f>
        <v>43432</v>
      </c>
      <c r="AN1018" s="458">
        <f>IF('Raw Data'!W1026=0,AN1017,'Raw Data'!W1026)</f>
        <v>6.9560000000000004</v>
      </c>
      <c r="AO1018" s="15">
        <f t="shared" si="898"/>
        <v>1.0787875475369976E-3</v>
      </c>
      <c r="AP1018" s="15">
        <f t="shared" si="899"/>
        <v>2.7825625771899427E-3</v>
      </c>
      <c r="AQ1018" s="458">
        <f>IF('Raw Data'!Y1026=0,AQ1017,'Raw Data'!Y1026)</f>
        <v>6.9406499999999998</v>
      </c>
      <c r="AR1018" s="458">
        <f>IF('Raw Data'!X1026=0,AR1017,'Raw Data'!X1026)</f>
        <v>6.9457000000000004</v>
      </c>
      <c r="AS1018" s="458">
        <f t="shared" si="900"/>
        <v>5.0500000000006651E-3</v>
      </c>
      <c r="AT1018" s="458">
        <f t="shared" si="901"/>
        <v>-1.5350000000000641E-2</v>
      </c>
      <c r="AV1018" s="799">
        <f>'Raw Data'!AB1018</f>
        <v>43762</v>
      </c>
      <c r="AW1018" s="798">
        <f>'Raw Data'!AC1018</f>
        <v>339.89</v>
      </c>
      <c r="AX1018" s="798">
        <f t="shared" si="919"/>
        <v>316.49799999999993</v>
      </c>
    </row>
    <row r="1019" spans="1:50">
      <c r="A1019" s="569">
        <f>'Raw Data'!M1027</f>
        <v>43531</v>
      </c>
      <c r="B1019" s="13">
        <f>'Raw Data'!N1027</f>
        <v>3106.4178999999999</v>
      </c>
      <c r="C1019" s="14">
        <f t="shared" si="907"/>
        <v>1.3912503409797118E-3</v>
      </c>
      <c r="D1019" s="15">
        <f t="shared" si="908"/>
        <v>1.6439050278192167E-2</v>
      </c>
      <c r="E1019" s="568">
        <f>'Raw Data'!Q1027</f>
        <v>3707.74</v>
      </c>
      <c r="F1019" s="14">
        <f t="shared" si="909"/>
        <v>-1.4831188694631351E-2</v>
      </c>
      <c r="G1019" s="15">
        <f t="shared" si="910"/>
        <v>2.3976146578612825E-2</v>
      </c>
      <c r="H1019" s="13">
        <f t="shared" si="911"/>
        <v>1.4584873318636462</v>
      </c>
      <c r="J1019" s="539">
        <f>'Raw Data'!A1027</f>
        <v>43486</v>
      </c>
      <c r="K1019" s="538">
        <f>'Raw Data'!H1027</f>
        <v>2.3656000000000001</v>
      </c>
      <c r="L1019" s="538">
        <f>'Raw Data'!J1027</f>
        <v>0</v>
      </c>
      <c r="M1019" s="538">
        <f t="shared" si="922"/>
        <v>-2.3656000000000001</v>
      </c>
      <c r="O1019" s="466">
        <f>'Raw Data'!A1030</f>
        <v>43489</v>
      </c>
      <c r="P1019" s="467">
        <f>'Raw Data'!B1029</f>
        <v>2.9089999999999998</v>
      </c>
      <c r="Q1019" s="467">
        <f>'Raw Data'!C1030</f>
        <v>2.3532999999999999</v>
      </c>
      <c r="R1019" s="467">
        <f t="shared" si="912"/>
        <v>0.55569999999999986</v>
      </c>
      <c r="S1019" s="467">
        <f>'Raw Data'!D1030</f>
        <v>2.5905</v>
      </c>
      <c r="T1019" s="468">
        <f t="shared" si="913"/>
        <v>-3.2373713093612985E-3</v>
      </c>
      <c r="U1019" s="468">
        <f t="shared" si="914"/>
        <v>3.262059188486021E-2</v>
      </c>
      <c r="V1019" s="467">
        <f>'Raw Data'!F1030</f>
        <v>2.5714999999999999</v>
      </c>
      <c r="W1019" s="467">
        <f t="shared" si="915"/>
        <v>1.9000000000000128E-2</v>
      </c>
      <c r="Y1019" s="535">
        <f>'Raw Data'!A1028</f>
        <v>43487</v>
      </c>
      <c r="Z1019" s="534">
        <f>'Raw Data'!G1028</f>
        <v>3.8523999999999998</v>
      </c>
      <c r="AA1019" s="534">
        <f>'Raw Data'!H1028</f>
        <v>2.3727999999999998</v>
      </c>
      <c r="AB1019" s="534">
        <f t="shared" si="916"/>
        <v>1.4796</v>
      </c>
      <c r="AC1019" s="534">
        <f>'Raw Data'!I1028</f>
        <v>3.17</v>
      </c>
      <c r="AD1019" s="12">
        <f t="shared" si="917"/>
        <v>-1.1980202574156629E-3</v>
      </c>
      <c r="AE1019" s="15">
        <f t="shared" si="918"/>
        <v>1.1568718286068922E-2</v>
      </c>
      <c r="AG1019" s="573">
        <f>'Raw Data'!M1027</f>
        <v>43531</v>
      </c>
      <c r="AH1019" s="572">
        <f>'Raw Data'!N1027</f>
        <v>3106.4178999999999</v>
      </c>
      <c r="AI1019" s="14">
        <f t="shared" si="920"/>
        <v>1.3912503409797118E-3</v>
      </c>
      <c r="AJ1019" s="15">
        <f t="shared" si="921"/>
        <v>1.6439050278192167E-2</v>
      </c>
      <c r="AK1019" s="572">
        <f>'Raw Data'!R1027+'Raw Data'!S1027</f>
        <v>85873761.945500001</v>
      </c>
      <c r="AM1019" s="459">
        <f>'Raw Data'!V1027</f>
        <v>43433</v>
      </c>
      <c r="AN1019" s="458">
        <f>IF('Raw Data'!W1027=0,AN1018,'Raw Data'!W1027)</f>
        <v>6.9451000000000001</v>
      </c>
      <c r="AO1019" s="15">
        <f t="shared" si="898"/>
        <v>-1.5682215412998125E-3</v>
      </c>
      <c r="AP1019" s="15">
        <f t="shared" si="899"/>
        <v>2.7010671057017817E-3</v>
      </c>
      <c r="AQ1019" s="458">
        <f>IF('Raw Data'!Y1027=0,AQ1018,'Raw Data'!Y1027)</f>
        <v>6.9358000000000004</v>
      </c>
      <c r="AR1019" s="458">
        <f>IF('Raw Data'!X1027=0,AR1018,'Raw Data'!X1027)</f>
        <v>6.9404000000000003</v>
      </c>
      <c r="AS1019" s="458">
        <f t="shared" si="900"/>
        <v>4.5999999999999375E-3</v>
      </c>
      <c r="AT1019" s="458">
        <f t="shared" si="901"/>
        <v>-9.2999999999996419E-3</v>
      </c>
      <c r="AV1019" s="799">
        <f>'Raw Data'!AB1019</f>
        <v>43763</v>
      </c>
      <c r="AW1019" s="798">
        <f>'Raw Data'!AC1019</f>
        <v>278.86</v>
      </c>
      <c r="AX1019" s="798">
        <f t="shared" si="919"/>
        <v>320.774</v>
      </c>
    </row>
    <row r="1020" spans="1:50">
      <c r="A1020" s="581">
        <f>'Raw Data'!M1028</f>
        <v>43532</v>
      </c>
      <c r="B1020" s="13">
        <f>'Raw Data'!N1028</f>
        <v>2969.8613999999998</v>
      </c>
      <c r="C1020" s="14">
        <f t="shared" ref="C1020:C1025" si="923">LN(B1020/B1019)</f>
        <v>-4.4954976656892645E-2</v>
      </c>
      <c r="D1020" s="15">
        <f t="shared" ref="D1020:D1025" si="924">_xlfn.STDEV.P(C1011:C1020)</f>
        <v>2.3467394777713965E-2</v>
      </c>
      <c r="E1020" s="580">
        <f>'Raw Data'!Q1028</f>
        <v>3565.81</v>
      </c>
      <c r="F1020" s="14">
        <f t="shared" ref="F1020:F1025" si="925">LN(E1020/E1019)</f>
        <v>-3.9031289548462578E-2</v>
      </c>
      <c r="G1020" s="15">
        <f t="shared" ref="G1020:G1025" si="926">_xlfn.STDEV.P(F1011:F1020)</f>
        <v>2.7883305637856015E-2</v>
      </c>
      <c r="H1020" s="13">
        <f t="shared" ref="H1020:H1025" si="927">G1020/D1020</f>
        <v>1.1881721811036163</v>
      </c>
      <c r="J1020" s="539">
        <f>'Raw Data'!A1028</f>
        <v>43487</v>
      </c>
      <c r="K1020" s="538">
        <f>'Raw Data'!H1028</f>
        <v>2.3727999999999998</v>
      </c>
      <c r="L1020" s="538">
        <f>'Raw Data'!J1028</f>
        <v>0</v>
      </c>
      <c r="M1020" s="538">
        <f t="shared" si="922"/>
        <v>-2.3727999999999998</v>
      </c>
      <c r="O1020" s="466">
        <f>'Raw Data'!A1031</f>
        <v>43490</v>
      </c>
      <c r="P1020" s="467">
        <f>'Raw Data'!B1030</f>
        <v>2.9039999999999999</v>
      </c>
      <c r="Q1020" s="467">
        <f>'Raw Data'!C1031</f>
        <v>2.3517000000000001</v>
      </c>
      <c r="R1020" s="467">
        <f t="shared" si="912"/>
        <v>0.55229999999999979</v>
      </c>
      <c r="S1020" s="467">
        <f>'Raw Data'!D1031</f>
        <v>2.6021999999999998</v>
      </c>
      <c r="T1020" s="468">
        <f t="shared" si="913"/>
        <v>4.5063338145325885E-3</v>
      </c>
      <c r="U1020" s="468">
        <f t="shared" si="914"/>
        <v>3.2637412634164614E-2</v>
      </c>
      <c r="V1020" s="467">
        <f>'Raw Data'!F1031</f>
        <v>2.5726</v>
      </c>
      <c r="W1020" s="467">
        <f t="shared" si="915"/>
        <v>2.9599999999999849E-2</v>
      </c>
      <c r="Y1020" s="547">
        <f>'Raw Data'!A1029</f>
        <v>43488</v>
      </c>
      <c r="Z1020" s="546">
        <f>'Raw Data'!G1029</f>
        <v>3.8559000000000001</v>
      </c>
      <c r="AA1020" s="546">
        <f>'Raw Data'!H1029</f>
        <v>2.3799000000000001</v>
      </c>
      <c r="AB1020" s="546">
        <f t="shared" ref="AB1020:AB1026" si="928">Z1020-AA1020</f>
        <v>1.476</v>
      </c>
      <c r="AC1020" s="546">
        <f>'Raw Data'!I1029</f>
        <v>3.1779000000000002</v>
      </c>
      <c r="AD1020" s="12">
        <f t="shared" ref="AD1020:AD1026" si="929">LN(AC1020/AC1019)</f>
        <v>2.4890133992339801E-3</v>
      </c>
      <c r="AE1020" s="15">
        <f t="shared" ref="AE1020:AE1026" si="930">_xlfn.STDEV.P(AD1001:AD1020)</f>
        <v>1.1579801257369297E-2</v>
      </c>
      <c r="AG1020" s="573">
        <f>'Raw Data'!M1028</f>
        <v>43532</v>
      </c>
      <c r="AH1020" s="572">
        <f>'Raw Data'!N1028</f>
        <v>2969.8613999999998</v>
      </c>
      <c r="AI1020" s="14">
        <f t="shared" si="920"/>
        <v>-4.4954976656892645E-2</v>
      </c>
      <c r="AJ1020" s="15">
        <f t="shared" si="921"/>
        <v>2.3467394777713965E-2</v>
      </c>
      <c r="AK1020" s="572">
        <f>'Raw Data'!R1028+'Raw Data'!S1028</f>
        <v>86337964.068199992</v>
      </c>
      <c r="AM1020" s="459">
        <f>'Raw Data'!V1028</f>
        <v>43434</v>
      </c>
      <c r="AN1020" s="458">
        <f>IF('Raw Data'!W1028=0,AN1019,'Raw Data'!W1028)</f>
        <v>6.9436</v>
      </c>
      <c r="AO1020" s="15">
        <f t="shared" si="898"/>
        <v>-2.160029384797636E-4</v>
      </c>
      <c r="AP1020" s="15">
        <f t="shared" si="899"/>
        <v>1.8440504738167947E-3</v>
      </c>
      <c r="AQ1020" s="458">
        <f>IF('Raw Data'!Y1028=0,AQ1019,'Raw Data'!Y1028)</f>
        <v>6.9513499999999997</v>
      </c>
      <c r="AR1020" s="458">
        <f>IF('Raw Data'!X1028=0,AR1019,'Raw Data'!X1028)</f>
        <v>6.9581</v>
      </c>
      <c r="AS1020" s="458">
        <f t="shared" si="900"/>
        <v>6.7500000000002558E-3</v>
      </c>
      <c r="AT1020" s="458">
        <f t="shared" si="901"/>
        <v>7.7499999999997016E-3</v>
      </c>
      <c r="AV1020" s="799">
        <f>'Raw Data'!AB1020</f>
        <v>43766</v>
      </c>
      <c r="AW1020" s="798">
        <f>'Raw Data'!AC1020</f>
        <v>294.67</v>
      </c>
      <c r="AX1020" s="798">
        <f t="shared" si="919"/>
        <v>318.80200000000002</v>
      </c>
    </row>
    <row r="1021" spans="1:50">
      <c r="A1021" s="581">
        <f>'Raw Data'!M1029</f>
        <v>43535</v>
      </c>
      <c r="B1021" s="13">
        <f>'Raw Data'!N1029</f>
        <v>3026.9924999999998</v>
      </c>
      <c r="C1021" s="14">
        <f t="shared" si="923"/>
        <v>1.9054267276799569E-2</v>
      </c>
      <c r="D1021" s="15">
        <f t="shared" si="924"/>
        <v>1.7837324096968189E-2</v>
      </c>
      <c r="E1021" s="580">
        <f>'Raw Data'!Q1029</f>
        <v>3578.8</v>
      </c>
      <c r="F1021" s="14">
        <f t="shared" si="925"/>
        <v>3.6363116569379382E-3</v>
      </c>
      <c r="G1021" s="15">
        <f t="shared" si="926"/>
        <v>1.9025586743227182E-2</v>
      </c>
      <c r="H1021" s="13">
        <f t="shared" si="927"/>
        <v>1.0666166427093715</v>
      </c>
      <c r="J1021" s="539">
        <f>'Raw Data'!A1029</f>
        <v>43488</v>
      </c>
      <c r="K1021" s="538">
        <f>'Raw Data'!H1029</f>
        <v>2.3799000000000001</v>
      </c>
      <c r="L1021" s="538">
        <f>'Raw Data'!J1029</f>
        <v>0</v>
      </c>
      <c r="M1021" s="538">
        <f t="shared" si="922"/>
        <v>-2.3799000000000001</v>
      </c>
      <c r="O1021" s="466">
        <f>'Raw Data'!A1032</f>
        <v>43493</v>
      </c>
      <c r="P1021" s="467">
        <f>'Raw Data'!B1031</f>
        <v>2.9020000000000001</v>
      </c>
      <c r="Q1021" s="467">
        <f>'Raw Data'!C1032</f>
        <v>2.3567</v>
      </c>
      <c r="R1021" s="467">
        <f t="shared" si="912"/>
        <v>0.54530000000000012</v>
      </c>
      <c r="S1021" s="467">
        <f>'Raw Data'!D1032</f>
        <v>2.6103000000000001</v>
      </c>
      <c r="T1021" s="468">
        <f t="shared" si="913"/>
        <v>3.1079161707129625E-3</v>
      </c>
      <c r="U1021" s="468">
        <f t="shared" si="914"/>
        <v>3.2644191861595992E-2</v>
      </c>
      <c r="V1021" s="467">
        <f>'Raw Data'!F1032</f>
        <v>2.4437000000000002</v>
      </c>
      <c r="W1021" s="467">
        <f t="shared" si="915"/>
        <v>0.16659999999999986</v>
      </c>
      <c r="Y1021" s="547">
        <f>'Raw Data'!A1030</f>
        <v>43489</v>
      </c>
      <c r="Z1021" s="546">
        <f>'Raw Data'!G1030</f>
        <v>3.85</v>
      </c>
      <c r="AA1021" s="546">
        <f>'Raw Data'!H1030</f>
        <v>2.3919000000000001</v>
      </c>
      <c r="AB1021" s="546">
        <f t="shared" si="928"/>
        <v>1.4581</v>
      </c>
      <c r="AC1021" s="546">
        <f>'Raw Data'!I1030</f>
        <v>3.1629999999999998</v>
      </c>
      <c r="AD1021" s="12">
        <f t="shared" si="929"/>
        <v>-4.6996569649113366E-3</v>
      </c>
      <c r="AE1021" s="15">
        <f t="shared" si="930"/>
        <v>1.14523438400041E-2</v>
      </c>
      <c r="AG1021" s="573">
        <f>'Raw Data'!M1029</f>
        <v>43535</v>
      </c>
      <c r="AH1021" s="572">
        <f>'Raw Data'!N1029</f>
        <v>3026.9924999999998</v>
      </c>
      <c r="AI1021" s="14">
        <f t="shared" si="920"/>
        <v>1.9054267276799569E-2</v>
      </c>
      <c r="AJ1021" s="15">
        <f t="shared" si="921"/>
        <v>1.7837324096968189E-2</v>
      </c>
      <c r="AK1021" s="572">
        <f>'Raw Data'!R1029+'Raw Data'!S1029</f>
        <v>87703599.001100004</v>
      </c>
      <c r="AM1021" s="459">
        <f>'Raw Data'!V1029</f>
        <v>43437</v>
      </c>
      <c r="AN1021" s="458">
        <f>IF('Raw Data'!W1029=0,AN1020,'Raw Data'!W1029)</f>
        <v>6.8884999999999996</v>
      </c>
      <c r="AO1021" s="15">
        <f t="shared" si="898"/>
        <v>-7.9670175097404337E-3</v>
      </c>
      <c r="AP1021" s="15">
        <f t="shared" si="899"/>
        <v>2.2872374443907925E-3</v>
      </c>
      <c r="AQ1021" s="458">
        <f>IF('Raw Data'!Y1029=0,AQ1020,'Raw Data'!Y1029)</f>
        <v>6.87615</v>
      </c>
      <c r="AR1021" s="458">
        <f>IF('Raw Data'!X1029=0,AR1020,'Raw Data'!X1029)</f>
        <v>6.8826999999999998</v>
      </c>
      <c r="AS1021" s="458">
        <f t="shared" si="900"/>
        <v>6.5499999999998337E-3</v>
      </c>
      <c r="AT1021" s="458">
        <f t="shared" si="901"/>
        <v>-1.2349999999999639E-2</v>
      </c>
      <c r="AV1021" s="799">
        <f>'Raw Data'!AB1021</f>
        <v>43767</v>
      </c>
      <c r="AW1021" s="798">
        <f>'Raw Data'!AC1021</f>
        <v>332.52</v>
      </c>
      <c r="AX1021" s="798">
        <f t="shared" si="919"/>
        <v>322.30200000000002</v>
      </c>
    </row>
    <row r="1022" spans="1:50">
      <c r="A1022" s="581">
        <f>'Raw Data'!M1030</f>
        <v>43536</v>
      </c>
      <c r="B1022" s="13">
        <f>'Raw Data'!N1030</f>
        <v>3060.3072999999999</v>
      </c>
      <c r="C1022" s="14">
        <f t="shared" si="923"/>
        <v>1.0945783422836119E-2</v>
      </c>
      <c r="D1022" s="15">
        <f t="shared" si="924"/>
        <v>1.7742836495898522E-2</v>
      </c>
      <c r="E1022" s="580">
        <f>'Raw Data'!Q1030</f>
        <v>3591.28</v>
      </c>
      <c r="F1022" s="14">
        <f t="shared" si="925"/>
        <v>3.4811362224797747E-3</v>
      </c>
      <c r="G1022" s="15">
        <f t="shared" si="926"/>
        <v>1.7765339698502108E-2</v>
      </c>
      <c r="H1022" s="13">
        <f t="shared" si="927"/>
        <v>1.0012682979189256</v>
      </c>
      <c r="J1022" s="539">
        <f>'Raw Data'!A1030</f>
        <v>43489</v>
      </c>
      <c r="K1022" s="538">
        <f>'Raw Data'!H1030</f>
        <v>2.3919000000000001</v>
      </c>
      <c r="L1022" s="538">
        <f>'Raw Data'!J1030</f>
        <v>0</v>
      </c>
      <c r="M1022" s="538">
        <f t="shared" si="922"/>
        <v>-2.3919000000000001</v>
      </c>
      <c r="O1022" s="466">
        <f>'Raw Data'!A1033</f>
        <v>43494</v>
      </c>
      <c r="P1022" s="467">
        <f>'Raw Data'!B1032</f>
        <v>2.9009999999999998</v>
      </c>
      <c r="Q1022" s="467">
        <f>'Raw Data'!C1033</f>
        <v>2.3351999999999999</v>
      </c>
      <c r="R1022" s="467">
        <f t="shared" si="912"/>
        <v>0.56579999999999986</v>
      </c>
      <c r="S1022" s="467">
        <f>'Raw Data'!D1033</f>
        <v>2.7645</v>
      </c>
      <c r="T1022" s="468">
        <f t="shared" si="913"/>
        <v>5.7394629537899179E-2</v>
      </c>
      <c r="U1022" s="468">
        <f t="shared" si="914"/>
        <v>3.2956848673395836E-2</v>
      </c>
      <c r="V1022" s="467">
        <f>'Raw Data'!F1033</f>
        <v>2.7709000000000001</v>
      </c>
      <c r="W1022" s="467">
        <f t="shared" si="915"/>
        <v>-6.4000000000001833E-3</v>
      </c>
      <c r="Y1022" s="547">
        <f>'Raw Data'!A1031</f>
        <v>43490</v>
      </c>
      <c r="Z1022" s="546">
        <f>'Raw Data'!G1031</f>
        <v>3.8782000000000001</v>
      </c>
      <c r="AA1022" s="546">
        <f>'Raw Data'!H1031</f>
        <v>2.3908999999999998</v>
      </c>
      <c r="AB1022" s="546">
        <f t="shared" si="928"/>
        <v>1.4873000000000003</v>
      </c>
      <c r="AC1022" s="546">
        <f>'Raw Data'!I1031</f>
        <v>3.1846999999999999</v>
      </c>
      <c r="AD1022" s="12">
        <f t="shared" si="929"/>
        <v>6.8371487415519148E-3</v>
      </c>
      <c r="AE1022" s="15">
        <f t="shared" si="930"/>
        <v>1.155310358297199E-2</v>
      </c>
      <c r="AG1022" s="573">
        <f>'Raw Data'!M1030</f>
        <v>43536</v>
      </c>
      <c r="AH1022" s="572">
        <f>'Raw Data'!N1030</f>
        <v>3060.3072999999999</v>
      </c>
      <c r="AI1022" s="14">
        <f t="shared" si="920"/>
        <v>1.0945783422836119E-2</v>
      </c>
      <c r="AJ1022" s="15">
        <f t="shared" si="921"/>
        <v>1.7742836495898522E-2</v>
      </c>
      <c r="AK1022" s="572">
        <f>'Raw Data'!R1030+'Raw Data'!S1030</f>
        <v>88622437.9278</v>
      </c>
      <c r="AM1022" s="494">
        <f>'Raw Data'!V1030</f>
        <v>43438</v>
      </c>
      <c r="AN1022" s="493">
        <f>IF('Raw Data'!W1030=0,AN1021,'Raw Data'!W1030)</f>
        <v>6.8400999999999996</v>
      </c>
      <c r="AO1022" s="15">
        <f t="shared" ref="AO1022:AO1027" si="931">LN(AN1022/AN1021)</f>
        <v>-7.0510030918860536E-3</v>
      </c>
      <c r="AP1022" s="15">
        <f t="shared" ref="AP1022:AP1027" si="932">_xlfn.STDEV.P(AO1003:AO1022)</f>
        <v>2.7097871487422281E-3</v>
      </c>
      <c r="AQ1022" s="493">
        <f>IF('Raw Data'!Y1030=0,AQ1021,'Raw Data'!Y1030)</f>
        <v>6.8493000000000004</v>
      </c>
      <c r="AR1022" s="493">
        <f>IF('Raw Data'!X1030=0,AR1021,'Raw Data'!X1030)</f>
        <v>6.8522999999999996</v>
      </c>
      <c r="AS1022" s="493">
        <f t="shared" ref="AS1022:AS1027" si="933">AR1022-AQ1022</f>
        <v>2.9999999999992255E-3</v>
      </c>
      <c r="AT1022" s="493">
        <f t="shared" ref="AT1022:AT1027" si="934">AQ1022-AN1022</f>
        <v>9.2000000000007631E-3</v>
      </c>
      <c r="AV1022" s="799">
        <f>'Raw Data'!AB1022</f>
        <v>43768</v>
      </c>
      <c r="AW1022" s="798">
        <f>'Raw Data'!AC1022</f>
        <v>301.18</v>
      </c>
      <c r="AX1022" s="798">
        <f t="shared" si="919"/>
        <v>309.42400000000004</v>
      </c>
    </row>
    <row r="1023" spans="1:50">
      <c r="A1023" s="581">
        <f>'Raw Data'!M1031</f>
        <v>43537</v>
      </c>
      <c r="B1023" s="13">
        <f>'Raw Data'!N1031</f>
        <v>3026.9513000000002</v>
      </c>
      <c r="C1023" s="14">
        <f t="shared" si="923"/>
        <v>-1.0959394384999386E-2</v>
      </c>
      <c r="D1023" s="15">
        <f t="shared" si="924"/>
        <v>1.8296688495811668E-2</v>
      </c>
      <c r="E1023" s="580">
        <f>'Raw Data'!Q1031</f>
        <v>3590.89</v>
      </c>
      <c r="F1023" s="14">
        <f t="shared" si="925"/>
        <v>-1.0860227490675672E-4</v>
      </c>
      <c r="G1023" s="15">
        <f t="shared" si="926"/>
        <v>1.6921597924320256E-2</v>
      </c>
      <c r="H1023" s="13">
        <f t="shared" si="927"/>
        <v>0.92484483890042801</v>
      </c>
      <c r="J1023" s="539">
        <f>'Raw Data'!A1031</f>
        <v>43490</v>
      </c>
      <c r="K1023" s="538">
        <f>'Raw Data'!H1031</f>
        <v>2.3908999999999998</v>
      </c>
      <c r="L1023" s="538">
        <f>'Raw Data'!J1031</f>
        <v>0</v>
      </c>
      <c r="M1023" s="538">
        <f t="shared" si="922"/>
        <v>-2.3908999999999998</v>
      </c>
      <c r="O1023" s="466">
        <f>'Raw Data'!A1034</f>
        <v>43495</v>
      </c>
      <c r="P1023" s="467">
        <f>'Raw Data'!B1033</f>
        <v>2.9</v>
      </c>
      <c r="Q1023" s="467">
        <f>'Raw Data'!C1034</f>
        <v>2.2846000000000002</v>
      </c>
      <c r="R1023" s="467">
        <f t="shared" si="912"/>
        <v>0.61539999999999973</v>
      </c>
      <c r="S1023" s="467">
        <f>'Raw Data'!D1034</f>
        <v>2.8132000000000001</v>
      </c>
      <c r="T1023" s="468">
        <f t="shared" si="913"/>
        <v>1.7462838655875605E-2</v>
      </c>
      <c r="U1023" s="468">
        <f t="shared" si="914"/>
        <v>3.2180968993646197E-2</v>
      </c>
      <c r="V1023" s="467">
        <f>'Raw Data'!F1034</f>
        <v>2.7467000000000001</v>
      </c>
      <c r="W1023" s="467">
        <f t="shared" si="915"/>
        <v>6.6500000000000004E-2</v>
      </c>
      <c r="Y1023" s="547">
        <f>'Raw Data'!A1032</f>
        <v>43493</v>
      </c>
      <c r="Z1023" s="546">
        <f>'Raw Data'!G1032</f>
        <v>3.8959000000000001</v>
      </c>
      <c r="AA1023" s="546">
        <f>'Raw Data'!H1032</f>
        <v>2.3757000000000001</v>
      </c>
      <c r="AB1023" s="546">
        <f t="shared" si="928"/>
        <v>1.5202</v>
      </c>
      <c r="AC1023" s="546">
        <f>'Raw Data'!I1032</f>
        <v>3.1947000000000001</v>
      </c>
      <c r="AD1023" s="12">
        <f t="shared" si="929"/>
        <v>3.1350936422471268E-3</v>
      </c>
      <c r="AE1023" s="15">
        <f t="shared" si="930"/>
        <v>1.1587365956606092E-2</v>
      </c>
      <c r="AG1023" s="573">
        <f>'Raw Data'!M1031</f>
        <v>43537</v>
      </c>
      <c r="AH1023" s="572">
        <f>'Raw Data'!N1031</f>
        <v>3026.9513000000002</v>
      </c>
      <c r="AI1023" s="14">
        <f t="shared" si="920"/>
        <v>-1.0959394384999386E-2</v>
      </c>
      <c r="AJ1023" s="15">
        <f t="shared" si="921"/>
        <v>1.8296688495811668E-2</v>
      </c>
      <c r="AK1023" s="572">
        <f>'Raw Data'!R1031+'Raw Data'!S1031</f>
        <v>88990584.169100001</v>
      </c>
      <c r="AM1023" s="494">
        <f>'Raw Data'!V1031</f>
        <v>43439</v>
      </c>
      <c r="AN1023" s="493">
        <f>IF('Raw Data'!W1031=0,AN1022,'Raw Data'!W1031)</f>
        <v>6.8662000000000001</v>
      </c>
      <c r="AO1023" s="15">
        <f t="shared" si="931"/>
        <v>3.8084722422819417E-3</v>
      </c>
      <c r="AP1023" s="15">
        <f t="shared" si="932"/>
        <v>2.8360208039480083E-3</v>
      </c>
      <c r="AQ1023" s="493">
        <f>IF('Raw Data'!Y1031=0,AQ1022,'Raw Data'!Y1031)</f>
        <v>6.8593000000000002</v>
      </c>
      <c r="AR1023" s="493">
        <f>IF('Raw Data'!X1031=0,AR1022,'Raw Data'!X1031)</f>
        <v>6.8605</v>
      </c>
      <c r="AS1023" s="493">
        <f t="shared" si="933"/>
        <v>1.1999999999998678E-3</v>
      </c>
      <c r="AT1023" s="493">
        <f t="shared" si="934"/>
        <v>-6.8999999999999062E-3</v>
      </c>
      <c r="AV1023" s="799">
        <f>'Raw Data'!AB1023</f>
        <v>43769</v>
      </c>
      <c r="AW1023" s="798">
        <f>'Raw Data'!AC1023</f>
        <v>316.16000000000003</v>
      </c>
      <c r="AX1023" s="798">
        <f t="shared" si="919"/>
        <v>304.678</v>
      </c>
    </row>
    <row r="1024" spans="1:50">
      <c r="A1024" s="581">
        <f>'Raw Data'!M1032</f>
        <v>43538</v>
      </c>
      <c r="B1024" s="13">
        <f>'Raw Data'!N1032</f>
        <v>2990.6849999999999</v>
      </c>
      <c r="C1024" s="14">
        <f t="shared" si="923"/>
        <v>-1.2053483219801422E-2</v>
      </c>
      <c r="D1024" s="15">
        <f t="shared" si="924"/>
        <v>1.8723231732768908E-2</v>
      </c>
      <c r="E1024" s="580">
        <f>'Raw Data'!Q1032</f>
        <v>3587.14</v>
      </c>
      <c r="F1024" s="14">
        <f t="shared" si="925"/>
        <v>-1.0448550204340426E-3</v>
      </c>
      <c r="G1024" s="15">
        <f t="shared" si="926"/>
        <v>1.6893924321272756E-2</v>
      </c>
      <c r="H1024" s="13">
        <f t="shared" si="927"/>
        <v>0.90229745390083771</v>
      </c>
      <c r="J1024" s="539">
        <f>'Raw Data'!A1032</f>
        <v>43493</v>
      </c>
      <c r="K1024" s="538">
        <f>'Raw Data'!H1032</f>
        <v>2.3757000000000001</v>
      </c>
      <c r="L1024" s="538">
        <f>'Raw Data'!J1032</f>
        <v>0</v>
      </c>
      <c r="M1024" s="538">
        <f t="shared" si="922"/>
        <v>-2.3757000000000001</v>
      </c>
      <c r="O1024" s="466">
        <f>'Raw Data'!A1035</f>
        <v>43496</v>
      </c>
      <c r="P1024" s="467">
        <f>'Raw Data'!B1034</f>
        <v>2.9009999999999998</v>
      </c>
      <c r="Q1024" s="467">
        <f>'Raw Data'!C1035</f>
        <v>2.3020999999999998</v>
      </c>
      <c r="R1024" s="467">
        <f t="shared" si="912"/>
        <v>0.59889999999999999</v>
      </c>
      <c r="S1024" s="467">
        <f>'Raw Data'!D1035</f>
        <v>2.9137</v>
      </c>
      <c r="T1024" s="468">
        <f t="shared" si="913"/>
        <v>3.5101125751708838E-2</v>
      </c>
      <c r="U1024" s="468">
        <f t="shared" si="914"/>
        <v>3.1245859245685251E-2</v>
      </c>
      <c r="V1024" s="467">
        <f>'Raw Data'!F1035</f>
        <v>2.7014</v>
      </c>
      <c r="W1024" s="467">
        <f t="shared" si="915"/>
        <v>0.21229999999999993</v>
      </c>
      <c r="Y1024" s="547">
        <f>'Raw Data'!A1033</f>
        <v>43494</v>
      </c>
      <c r="Z1024" s="546">
        <f>'Raw Data'!G1033</f>
        <v>3.8650000000000002</v>
      </c>
      <c r="AA1024" s="546">
        <f>'Raw Data'!H1033</f>
        <v>2.3607999999999998</v>
      </c>
      <c r="AB1024" s="546">
        <f t="shared" si="928"/>
        <v>1.5042000000000004</v>
      </c>
      <c r="AC1024" s="546">
        <f>'Raw Data'!I1033</f>
        <v>3.1762999999999999</v>
      </c>
      <c r="AD1024" s="12">
        <f t="shared" si="929"/>
        <v>-5.7761893450517183E-3</v>
      </c>
      <c r="AE1024" s="15">
        <f t="shared" si="930"/>
        <v>1.1633232199290737E-2</v>
      </c>
      <c r="AG1024" s="573">
        <f>'Raw Data'!M1032</f>
        <v>43538</v>
      </c>
      <c r="AH1024" s="572">
        <f>'Raw Data'!N1032</f>
        <v>2990.6849999999999</v>
      </c>
      <c r="AI1024" s="14">
        <f t="shared" si="920"/>
        <v>-1.2053483219801422E-2</v>
      </c>
      <c r="AJ1024" s="15">
        <f t="shared" si="921"/>
        <v>1.8723231732768908E-2</v>
      </c>
      <c r="AK1024" s="572">
        <f>'Raw Data'!R1032+'Raw Data'!S1032</f>
        <v>88832471.310499996</v>
      </c>
      <c r="AM1024" s="494">
        <f>'Raw Data'!V1032</f>
        <v>43440</v>
      </c>
      <c r="AN1024" s="493">
        <f>IF('Raw Data'!W1032=0,AN1023,'Raw Data'!W1032)</f>
        <v>6.8837000000000002</v>
      </c>
      <c r="AO1024" s="15">
        <f t="shared" si="931"/>
        <v>2.5454744324223499E-3</v>
      </c>
      <c r="AP1024" s="15">
        <f t="shared" si="932"/>
        <v>2.9042635593332575E-3</v>
      </c>
      <c r="AQ1024" s="493">
        <f>IF('Raw Data'!Y1032=0,AQ1023,'Raw Data'!Y1032)</f>
        <v>6.8815999999999997</v>
      </c>
      <c r="AR1024" s="493">
        <f>IF('Raw Data'!X1032=0,AR1023,'Raw Data'!X1032)</f>
        <v>6.8849</v>
      </c>
      <c r="AS1024" s="493">
        <f t="shared" si="933"/>
        <v>3.3000000000003027E-3</v>
      </c>
      <c r="AT1024" s="493">
        <f t="shared" si="934"/>
        <v>-2.1000000000004349E-3</v>
      </c>
      <c r="AV1024" s="799">
        <f>'Raw Data'!AB1024</f>
        <v>43770</v>
      </c>
      <c r="AW1024" s="798">
        <f>'Raw Data'!AC1024</f>
        <v>302.87</v>
      </c>
      <c r="AX1024" s="798">
        <f t="shared" si="919"/>
        <v>309.48</v>
      </c>
    </row>
    <row r="1025" spans="1:50">
      <c r="A1025" s="581">
        <f>'Raw Data'!M1033</f>
        <v>43539</v>
      </c>
      <c r="B1025" s="13">
        <f>'Raw Data'!N1033</f>
        <v>3021.7512000000002</v>
      </c>
      <c r="C1025" s="14">
        <f t="shared" si="923"/>
        <v>1.0334072724370615E-2</v>
      </c>
      <c r="D1025" s="15">
        <f t="shared" si="924"/>
        <v>1.8199925962567864E-2</v>
      </c>
      <c r="E1025" s="580">
        <f>'Raw Data'!Q1033</f>
        <v>3601.84</v>
      </c>
      <c r="F1025" s="14">
        <f t="shared" si="925"/>
        <v>4.0895983819382205E-3</v>
      </c>
      <c r="G1025" s="15">
        <f t="shared" si="926"/>
        <v>1.3102362305705134E-2</v>
      </c>
      <c r="H1025" s="13">
        <f t="shared" si="927"/>
        <v>0.71991294539620732</v>
      </c>
      <c r="J1025" s="539">
        <f>'Raw Data'!A1033</f>
        <v>43494</v>
      </c>
      <c r="K1025" s="538">
        <f>'Raw Data'!H1033</f>
        <v>2.3607999999999998</v>
      </c>
      <c r="L1025" s="538">
        <f>'Raw Data'!J1033</f>
        <v>0</v>
      </c>
      <c r="M1025" s="538">
        <f t="shared" si="922"/>
        <v>-2.3607999999999998</v>
      </c>
      <c r="O1025" s="466">
        <f>'Raw Data'!A1036</f>
        <v>43497</v>
      </c>
      <c r="P1025" s="467">
        <f>'Raw Data'!B1035</f>
        <v>2.9</v>
      </c>
      <c r="Q1025" s="467">
        <f>'Raw Data'!C1036</f>
        <v>2.2644000000000002</v>
      </c>
      <c r="R1025" s="467">
        <f t="shared" ref="R1025:R1043" si="935">P1025-Q1025</f>
        <v>0.63559999999999972</v>
      </c>
      <c r="S1025" s="467">
        <f>'Raw Data'!D1036</f>
        <v>2.7557</v>
      </c>
      <c r="T1025" s="468">
        <f t="shared" ref="T1025:T1043" si="936">LN(S1025/S1024)</f>
        <v>-5.5752257387725594E-2</v>
      </c>
      <c r="U1025" s="468">
        <f t="shared" ref="U1025:U1043" si="937">_xlfn.STDEV.P(T1008:T1025)</f>
        <v>3.4325192267501629E-2</v>
      </c>
      <c r="V1025" s="467">
        <f>'Raw Data'!F1036</f>
        <v>2.7004999999999999</v>
      </c>
      <c r="W1025" s="467">
        <f t="shared" ref="W1025:W1043" si="938">S1025-V1025</f>
        <v>5.5200000000000138E-2</v>
      </c>
      <c r="Y1025" s="547">
        <f>'Raw Data'!A1034</f>
        <v>43495</v>
      </c>
      <c r="Z1025" s="546">
        <f>'Raw Data'!G1034</f>
        <v>3.8620999999999999</v>
      </c>
      <c r="AA1025" s="546">
        <f>'Raw Data'!H1034</f>
        <v>2.3395000000000001</v>
      </c>
      <c r="AB1025" s="546">
        <f t="shared" si="928"/>
        <v>1.5225999999999997</v>
      </c>
      <c r="AC1025" s="546">
        <f>'Raw Data'!I1034</f>
        <v>3.1690999999999998</v>
      </c>
      <c r="AD1025" s="12">
        <f t="shared" si="929"/>
        <v>-2.2693614555427655E-3</v>
      </c>
      <c r="AE1025" s="15">
        <f t="shared" si="930"/>
        <v>1.1013508811558485E-2</v>
      </c>
      <c r="AG1025" s="573">
        <f>'Raw Data'!M1033</f>
        <v>43539</v>
      </c>
      <c r="AH1025" s="572">
        <f>'Raw Data'!N1033</f>
        <v>3021.7512000000002</v>
      </c>
      <c r="AI1025" s="14">
        <f t="shared" si="920"/>
        <v>1.0334072724370615E-2</v>
      </c>
      <c r="AJ1025" s="15">
        <f t="shared" si="921"/>
        <v>1.8199925962567864E-2</v>
      </c>
      <c r="AK1025" s="572">
        <f>'Raw Data'!R1033+'Raw Data'!S1033</f>
        <v>88581539.466199994</v>
      </c>
      <c r="AM1025" s="494">
        <f>'Raw Data'!V1033</f>
        <v>43441</v>
      </c>
      <c r="AN1025" s="493">
        <f>IF('Raw Data'!W1033=0,AN1024,'Raw Data'!W1033)</f>
        <v>6.8798000000000004</v>
      </c>
      <c r="AO1025" s="15">
        <f t="shared" si="931"/>
        <v>-5.6671633005838751E-4</v>
      </c>
      <c r="AP1025" s="15">
        <f t="shared" si="932"/>
        <v>2.8444056360292058E-3</v>
      </c>
      <c r="AQ1025" s="493">
        <f>IF('Raw Data'!Y1033=0,AQ1024,'Raw Data'!Y1033)</f>
        <v>6.88645</v>
      </c>
      <c r="AR1025" s="493">
        <f>IF('Raw Data'!X1033=0,AR1024,'Raw Data'!X1033)</f>
        <v>6.8891</v>
      </c>
      <c r="AS1025" s="493">
        <f t="shared" si="933"/>
        <v>2.6500000000000412E-3</v>
      </c>
      <c r="AT1025" s="493">
        <f t="shared" si="934"/>
        <v>6.6499999999996007E-3</v>
      </c>
      <c r="AV1025" s="799">
        <f>'Raw Data'!AB1025</f>
        <v>43773</v>
      </c>
      <c r="AW1025" s="798">
        <f>'Raw Data'!AC1025</f>
        <v>344.23</v>
      </c>
      <c r="AX1025" s="798">
        <f t="shared" si="919"/>
        <v>319.392</v>
      </c>
    </row>
    <row r="1026" spans="1:50">
      <c r="A1026" s="587">
        <f>'Raw Data'!M1034</f>
        <v>43542</v>
      </c>
      <c r="B1026" s="13">
        <f>'Raw Data'!N1034</f>
        <v>3096.4176000000002</v>
      </c>
      <c r="C1026" s="14">
        <f t="shared" ref="C1026:C1036" si="939">LN(B1026/B1025)</f>
        <v>2.4409299474195678E-2</v>
      </c>
      <c r="D1026" s="15">
        <f t="shared" ref="D1026:D1036" si="940">_xlfn.STDEV.P(C1017:C1026)</f>
        <v>1.9343779610722433E-2</v>
      </c>
      <c r="E1026" s="586">
        <f>'Raw Data'!Q1034</f>
        <v>3666.04</v>
      </c>
      <c r="F1026" s="14">
        <f t="shared" ref="F1026:F1036" si="941">LN(E1026/E1025)</f>
        <v>1.7667234432347773E-2</v>
      </c>
      <c r="G1026" s="15">
        <f t="shared" ref="G1026:G1036" si="942">_xlfn.STDEV.P(F1017:F1026)</f>
        <v>1.4388092817306072E-2</v>
      </c>
      <c r="H1026" s="13">
        <f t="shared" ref="H1026:H1036" si="943">G1026/D1026</f>
        <v>0.7438097986461043</v>
      </c>
      <c r="J1026" s="539">
        <f>'Raw Data'!A1034</f>
        <v>43495</v>
      </c>
      <c r="K1026" s="538">
        <f>'Raw Data'!H1034</f>
        <v>2.3395000000000001</v>
      </c>
      <c r="L1026" s="538">
        <f>'Raw Data'!J1034</f>
        <v>0</v>
      </c>
      <c r="M1026" s="538">
        <f t="shared" si="922"/>
        <v>-2.3395000000000001</v>
      </c>
      <c r="O1026" s="466">
        <f>'Raw Data'!A1037</f>
        <v>43498</v>
      </c>
      <c r="P1026" s="467">
        <f>'Raw Data'!B1036</f>
        <v>2.9</v>
      </c>
      <c r="Q1026" s="467">
        <f>'Raw Data'!C1037</f>
        <v>2.2313999999999998</v>
      </c>
      <c r="R1026" s="467">
        <f t="shared" si="935"/>
        <v>0.66860000000000008</v>
      </c>
      <c r="S1026" s="467">
        <f>'Raw Data'!D1037</f>
        <v>2.2391000000000001</v>
      </c>
      <c r="T1026" s="468">
        <f t="shared" si="936"/>
        <v>-0.20759749440055358</v>
      </c>
      <c r="U1026" s="468">
        <f t="shared" si="937"/>
        <v>5.9752899883767856E-2</v>
      </c>
      <c r="V1026" s="467">
        <f>'Raw Data'!F1037</f>
        <v>2.2326000000000001</v>
      </c>
      <c r="W1026" s="467">
        <f t="shared" si="938"/>
        <v>6.4999999999999503E-3</v>
      </c>
      <c r="Y1026" s="547">
        <f>'Raw Data'!A1035</f>
        <v>43496</v>
      </c>
      <c r="Z1026" s="546">
        <f>'Raw Data'!G1035</f>
        <v>3.8831000000000002</v>
      </c>
      <c r="AA1026" s="546">
        <f>'Raw Data'!H1035</f>
        <v>2.3548</v>
      </c>
      <c r="AB1026" s="546">
        <f t="shared" si="928"/>
        <v>1.5283000000000002</v>
      </c>
      <c r="AC1026" s="546">
        <f>'Raw Data'!I1035</f>
        <v>3.1682999999999999</v>
      </c>
      <c r="AD1026" s="12">
        <f t="shared" si="929"/>
        <v>-2.5246946831486205E-4</v>
      </c>
      <c r="AE1026" s="15">
        <f t="shared" si="930"/>
        <v>9.7168237816716817E-3</v>
      </c>
      <c r="AG1026" s="573">
        <f>'Raw Data'!M1034</f>
        <v>43542</v>
      </c>
      <c r="AH1026" s="572">
        <f>'Raw Data'!N1034</f>
        <v>3096.4176000000002</v>
      </c>
      <c r="AI1026" s="14">
        <f t="shared" si="920"/>
        <v>2.4409299474195678E-2</v>
      </c>
      <c r="AJ1026" s="15">
        <f t="shared" si="921"/>
        <v>1.9343779610722433E-2</v>
      </c>
      <c r="AK1026" s="572">
        <f>'Raw Data'!R1034+'Raw Data'!S1034</f>
        <v>89270647.273400009</v>
      </c>
      <c r="AM1026" s="494">
        <f>'Raw Data'!V1034</f>
        <v>43444</v>
      </c>
      <c r="AN1026" s="493">
        <f>IF('Raw Data'!W1034=0,AN1025,'Raw Data'!W1034)</f>
        <v>6.9135</v>
      </c>
      <c r="AO1026" s="15">
        <f t="shared" si="931"/>
        <v>4.8864400912590911E-3</v>
      </c>
      <c r="AP1026" s="15">
        <f t="shared" si="932"/>
        <v>2.9751858026583994E-3</v>
      </c>
      <c r="AQ1026" s="493">
        <f>IF('Raw Data'!Y1034=0,AQ1025,'Raw Data'!Y1034)</f>
        <v>6.9145500000000002</v>
      </c>
      <c r="AR1026" s="493">
        <f>IF('Raw Data'!X1034=0,AR1025,'Raw Data'!X1034)</f>
        <v>6.9165000000000001</v>
      </c>
      <c r="AS1026" s="493">
        <f t="shared" si="933"/>
        <v>1.9499999999998963E-3</v>
      </c>
      <c r="AT1026" s="493">
        <f t="shared" si="934"/>
        <v>1.0500000000002174E-3</v>
      </c>
      <c r="AV1026" s="799">
        <f>'Raw Data'!AB1026</f>
        <v>43774</v>
      </c>
      <c r="AW1026" s="798">
        <f>'Raw Data'!AC1026</f>
        <v>408.78</v>
      </c>
      <c r="AX1026" s="798">
        <f t="shared" si="919"/>
        <v>334.64400000000001</v>
      </c>
    </row>
    <row r="1027" spans="1:50">
      <c r="A1027" s="587">
        <f>'Raw Data'!M1035</f>
        <v>43543</v>
      </c>
      <c r="B1027" s="13">
        <f>'Raw Data'!N1035</f>
        <v>3090.9749999999999</v>
      </c>
      <c r="C1027" s="14">
        <f t="shared" si="939"/>
        <v>-1.7592552325604244E-3</v>
      </c>
      <c r="D1027" s="15">
        <f t="shared" si="940"/>
        <v>1.9246424623567616E-2</v>
      </c>
      <c r="E1027" s="586">
        <f>'Raw Data'!Q1035</f>
        <v>3648.27</v>
      </c>
      <c r="F1027" s="14">
        <f t="shared" si="941"/>
        <v>-4.8589778015877714E-3</v>
      </c>
      <c r="G1027" s="15">
        <f t="shared" si="942"/>
        <v>1.43967301268245E-2</v>
      </c>
      <c r="H1027" s="13">
        <f t="shared" si="943"/>
        <v>0.74802101732679371</v>
      </c>
      <c r="J1027" s="539">
        <f>'Raw Data'!A1035</f>
        <v>43496</v>
      </c>
      <c r="K1027" s="538">
        <f>'Raw Data'!H1035</f>
        <v>2.3548</v>
      </c>
      <c r="L1027" s="538">
        <f>'Raw Data'!J1035</f>
        <v>0</v>
      </c>
      <c r="M1027" s="538">
        <f t="shared" si="922"/>
        <v>-2.3548</v>
      </c>
      <c r="O1027" s="466">
        <f>'Raw Data'!A1038</f>
        <v>43499</v>
      </c>
      <c r="P1027" s="467">
        <f>'Raw Data'!B1037</f>
        <v>2.9</v>
      </c>
      <c r="Q1027" s="467">
        <f>'Raw Data'!C1038</f>
        <v>2.2734000000000001</v>
      </c>
      <c r="R1027" s="467">
        <f t="shared" si="935"/>
        <v>0.62659999999999982</v>
      </c>
      <c r="S1027" s="467">
        <f>'Raw Data'!D1038</f>
        <v>2.3166000000000002</v>
      </c>
      <c r="T1027" s="468">
        <f t="shared" si="936"/>
        <v>3.4026594100952927E-2</v>
      </c>
      <c r="U1027" s="468">
        <f t="shared" si="937"/>
        <v>5.8300677883934691E-2</v>
      </c>
      <c r="V1027" s="467">
        <f>'Raw Data'!F1038</f>
        <v>2.3214999999999999</v>
      </c>
      <c r="W1027" s="467">
        <f t="shared" si="938"/>
        <v>-4.8999999999996824E-3</v>
      </c>
      <c r="Y1027" s="553">
        <f>'Raw Data'!A1036</f>
        <v>43497</v>
      </c>
      <c r="Z1027" s="552">
        <f>'Raw Data'!G1036</f>
        <v>3.8492000000000002</v>
      </c>
      <c r="AA1027" s="552">
        <f>'Raw Data'!H1036</f>
        <v>2.3336000000000001</v>
      </c>
      <c r="AB1027" s="552">
        <f t="shared" ref="AB1027:AB1042" si="944">Z1027-AA1027</f>
        <v>1.5156000000000001</v>
      </c>
      <c r="AC1027" s="552">
        <f>'Raw Data'!I1036</f>
        <v>3.1596000000000002</v>
      </c>
      <c r="AD1027" s="12">
        <f t="shared" ref="AD1027:AD1042" si="945">LN(AC1027/AC1026)</f>
        <v>-2.7497291302743879E-3</v>
      </c>
      <c r="AE1027" s="15">
        <f t="shared" ref="AE1027:AE1042" si="946">_xlfn.STDEV.P(AD1008:AD1027)</f>
        <v>8.458457083463277E-3</v>
      </c>
      <c r="AG1027" s="573">
        <f>'Raw Data'!M1035</f>
        <v>43543</v>
      </c>
      <c r="AH1027" s="572">
        <f>'Raw Data'!N1035</f>
        <v>3090.9749999999999</v>
      </c>
      <c r="AI1027" s="14">
        <f t="shared" si="920"/>
        <v>-1.7592552325604244E-3</v>
      </c>
      <c r="AJ1027" s="15">
        <f t="shared" si="921"/>
        <v>1.9246424623567616E-2</v>
      </c>
      <c r="AK1027" s="572">
        <f>'Raw Data'!R1035+'Raw Data'!S1035</f>
        <v>89819645.737100005</v>
      </c>
      <c r="AM1027" s="494">
        <f>'Raw Data'!V1035</f>
        <v>43445</v>
      </c>
      <c r="AN1027" s="493">
        <f>IF('Raw Data'!W1035=0,AN1026,'Raw Data'!W1035)</f>
        <v>6.899</v>
      </c>
      <c r="AO1027" s="15">
        <f t="shared" si="931"/>
        <v>-2.0995482825639689E-3</v>
      </c>
      <c r="AP1027" s="15">
        <f t="shared" si="932"/>
        <v>2.9814034608301137E-3</v>
      </c>
      <c r="AQ1027" s="493">
        <f>IF('Raw Data'!Y1035=0,AQ1026,'Raw Data'!Y1035)</f>
        <v>6.9070999999999998</v>
      </c>
      <c r="AR1027" s="493">
        <f>IF('Raw Data'!X1035=0,AR1026,'Raw Data'!X1035)</f>
        <v>6.9078999999999997</v>
      </c>
      <c r="AS1027" s="493">
        <f t="shared" si="933"/>
        <v>7.9999999999991189E-4</v>
      </c>
      <c r="AT1027" s="493">
        <f t="shared" si="934"/>
        <v>8.099999999999774E-3</v>
      </c>
      <c r="AV1027" s="799">
        <f>'Raw Data'!AB1027</f>
        <v>43775</v>
      </c>
      <c r="AW1027" s="798">
        <f>'Raw Data'!AC1027</f>
        <v>349.29</v>
      </c>
      <c r="AX1027" s="798">
        <f t="shared" si="919"/>
        <v>344.26599999999996</v>
      </c>
    </row>
    <row r="1028" spans="1:50">
      <c r="A1028" s="587">
        <f>'Raw Data'!M1036</f>
        <v>43544</v>
      </c>
      <c r="B1028" s="13">
        <f>'Raw Data'!N1036</f>
        <v>3090.6403</v>
      </c>
      <c r="C1028" s="14">
        <f t="shared" si="939"/>
        <v>-1.0828884816788856E-4</v>
      </c>
      <c r="D1028" s="15">
        <f t="shared" si="940"/>
        <v>1.8642692111540335E-2</v>
      </c>
      <c r="E1028" s="586">
        <f>'Raw Data'!Q1036</f>
        <v>3654.84</v>
      </c>
      <c r="F1028" s="14">
        <f t="shared" si="941"/>
        <v>1.7992339626242378E-3</v>
      </c>
      <c r="G1028" s="15">
        <f t="shared" si="942"/>
        <v>1.4283840650464537E-2</v>
      </c>
      <c r="H1028" s="13">
        <f t="shared" si="943"/>
        <v>0.76618980590375407</v>
      </c>
      <c r="J1028" s="553">
        <f>'Raw Data'!A1036</f>
        <v>43497</v>
      </c>
      <c r="K1028" s="552">
        <f>'Raw Data'!H1036</f>
        <v>2.3336000000000001</v>
      </c>
      <c r="L1028" s="552">
        <f>'Raw Data'!J1036</f>
        <v>0</v>
      </c>
      <c r="M1028" s="552">
        <f t="shared" ref="M1028:M1044" si="947">L1028-K1028</f>
        <v>-2.3336000000000001</v>
      </c>
      <c r="O1028" s="466">
        <f>'Raw Data'!A1039</f>
        <v>43507</v>
      </c>
      <c r="P1028" s="467">
        <f>'Raw Data'!B1038</f>
        <v>2.9</v>
      </c>
      <c r="Q1028" s="467">
        <f>'Raw Data'!C1039</f>
        <v>2.2433999999999998</v>
      </c>
      <c r="R1028" s="467">
        <f t="shared" si="935"/>
        <v>0.65660000000000007</v>
      </c>
      <c r="S1028" s="467">
        <f>'Raw Data'!D1039</f>
        <v>2.5764999999999998</v>
      </c>
      <c r="T1028" s="468">
        <f t="shared" si="936"/>
        <v>0.10633129527003311</v>
      </c>
      <c r="U1028" s="468">
        <f t="shared" si="937"/>
        <v>6.3643034018385211E-2</v>
      </c>
      <c r="V1028" s="467">
        <f>'Raw Data'!F1039</f>
        <v>2.5146999999999999</v>
      </c>
      <c r="W1028" s="467">
        <f t="shared" si="938"/>
        <v>6.1799999999999855E-2</v>
      </c>
      <c r="Y1028" s="553">
        <f>'Raw Data'!A1037</f>
        <v>43498</v>
      </c>
      <c r="Z1028" s="552">
        <f>'Raw Data'!G1037</f>
        <v>3.8540999999999999</v>
      </c>
      <c r="AA1028" s="552">
        <f>'Raw Data'!H1037</f>
        <v>2.3313999999999999</v>
      </c>
      <c r="AB1028" s="552">
        <f t="shared" si="944"/>
        <v>1.5226999999999999</v>
      </c>
      <c r="AC1028" s="552">
        <f>'Raw Data'!I1037</f>
        <v>3.1410999999999998</v>
      </c>
      <c r="AD1028" s="12">
        <f t="shared" si="945"/>
        <v>-5.8723802638162492E-3</v>
      </c>
      <c r="AE1028" s="15">
        <f t="shared" si="946"/>
        <v>8.2306250022627613E-3</v>
      </c>
      <c r="AG1028" s="573">
        <f>'Raw Data'!M1036</f>
        <v>43544</v>
      </c>
      <c r="AH1028" s="572">
        <f>'Raw Data'!N1036</f>
        <v>3090.6403</v>
      </c>
      <c r="AI1028" s="14">
        <f t="shared" si="920"/>
        <v>-1.0828884816788856E-4</v>
      </c>
      <c r="AJ1028" s="15">
        <f t="shared" si="921"/>
        <v>1.8642692111540335E-2</v>
      </c>
      <c r="AK1028" s="572">
        <f>'Raw Data'!R1036+'Raw Data'!S1036</f>
        <v>90221896.060499996</v>
      </c>
      <c r="AM1028" s="506">
        <f>'Raw Data'!V1036</f>
        <v>43446</v>
      </c>
      <c r="AN1028" s="505">
        <f>IF('Raw Data'!W1036=0,AN1027,'Raw Data'!W1036)</f>
        <v>6.8893000000000004</v>
      </c>
      <c r="AO1028" s="15">
        <f t="shared" ref="AO1028:AO1032" si="948">LN(AN1028/AN1027)</f>
        <v>-1.4069902163709432E-3</v>
      </c>
      <c r="AP1028" s="15">
        <f t="shared" ref="AP1028:AP1032" si="949">_xlfn.STDEV.P(AO1009:AO1028)</f>
        <v>2.9895109570691621E-3</v>
      </c>
      <c r="AQ1028" s="505">
        <f>IF('Raw Data'!Y1036=0,AQ1027,'Raw Data'!Y1036)</f>
        <v>6.8693499999999998</v>
      </c>
      <c r="AR1028" s="505">
        <f>IF('Raw Data'!X1036=0,AR1027,'Raw Data'!X1036)</f>
        <v>6.8757000000000001</v>
      </c>
      <c r="AS1028" s="505">
        <f t="shared" ref="AS1028:AS1032" si="950">AR1028-AQ1028</f>
        <v>6.3500000000002998E-3</v>
      </c>
      <c r="AT1028" s="505">
        <f t="shared" ref="AT1028:AT1032" si="951">AQ1028-AN1028</f>
        <v>-1.9950000000000578E-2</v>
      </c>
      <c r="AV1028" s="799">
        <f>'Raw Data'!AB1028</f>
        <v>43776</v>
      </c>
      <c r="AW1028" s="798">
        <f>'Raw Data'!AC1028</f>
        <v>389.9</v>
      </c>
      <c r="AX1028" s="798">
        <f t="shared" si="919"/>
        <v>359.01400000000001</v>
      </c>
    </row>
    <row r="1029" spans="1:50">
      <c r="A1029" s="587">
        <f>'Raw Data'!M1037</f>
        <v>43545</v>
      </c>
      <c r="B1029" s="13">
        <f>'Raw Data'!N1037</f>
        <v>3101.4549999999999</v>
      </c>
      <c r="C1029" s="14">
        <f t="shared" si="939"/>
        <v>3.4930699455895642E-3</v>
      </c>
      <c r="D1029" s="15">
        <f t="shared" si="940"/>
        <v>1.8673188100964459E-2</v>
      </c>
      <c r="E1029" s="586">
        <f>'Raw Data'!Q1037</f>
        <v>3628.61</v>
      </c>
      <c r="F1029" s="14">
        <f t="shared" si="941"/>
        <v>-7.2026617598251377E-3</v>
      </c>
      <c r="G1029" s="15">
        <f t="shared" si="942"/>
        <v>1.3823633764565408E-2</v>
      </c>
      <c r="H1029" s="13">
        <f t="shared" si="943"/>
        <v>0.74029317810232009</v>
      </c>
      <c r="J1029" s="553">
        <f>'Raw Data'!A1037</f>
        <v>43498</v>
      </c>
      <c r="K1029" s="552">
        <f>'Raw Data'!H1037</f>
        <v>2.3313999999999999</v>
      </c>
      <c r="L1029" s="552">
        <f>'Raw Data'!J1037</f>
        <v>0</v>
      </c>
      <c r="M1029" s="552">
        <f t="shared" si="947"/>
        <v>-2.3313999999999999</v>
      </c>
      <c r="O1029" s="466">
        <f>'Raw Data'!A1040</f>
        <v>43508</v>
      </c>
      <c r="P1029" s="467">
        <f>'Raw Data'!B1039</f>
        <v>2.8980000000000001</v>
      </c>
      <c r="Q1029" s="467">
        <f>'Raw Data'!C1040</f>
        <v>2.2094999999999998</v>
      </c>
      <c r="R1029" s="467">
        <f t="shared" si="935"/>
        <v>0.68850000000000033</v>
      </c>
      <c r="S1029" s="467">
        <f>'Raw Data'!D1040</f>
        <v>2.5215999999999998</v>
      </c>
      <c r="T1029" s="468">
        <f t="shared" si="936"/>
        <v>-2.1538268104718913E-2</v>
      </c>
      <c r="U1029" s="468">
        <f t="shared" si="937"/>
        <v>6.3259688401167538E-2</v>
      </c>
      <c r="V1029" s="467">
        <f>'Raw Data'!F1040</f>
        <v>2.4112</v>
      </c>
      <c r="W1029" s="467">
        <f t="shared" si="938"/>
        <v>0.11039999999999983</v>
      </c>
      <c r="Y1029" s="553">
        <f>'Raw Data'!A1038</f>
        <v>43499</v>
      </c>
      <c r="Z1029" s="552">
        <f>'Raw Data'!G1038</f>
        <v>3.7429999999999999</v>
      </c>
      <c r="AA1029" s="552">
        <f>'Raw Data'!H1038</f>
        <v>2.3302999999999998</v>
      </c>
      <c r="AB1029" s="552">
        <f t="shared" si="944"/>
        <v>1.4127000000000001</v>
      </c>
      <c r="AC1029" s="552">
        <f>'Raw Data'!I1038</f>
        <v>3.1230000000000002</v>
      </c>
      <c r="AD1029" s="12">
        <f t="shared" si="945"/>
        <v>-5.7789787433692348E-3</v>
      </c>
      <c r="AE1029" s="15">
        <f t="shared" si="946"/>
        <v>6.9875700067316658E-3</v>
      </c>
      <c r="AG1029" s="573">
        <f>'Raw Data'!M1037</f>
        <v>43545</v>
      </c>
      <c r="AH1029" s="572">
        <f>'Raw Data'!N1037</f>
        <v>3101.4549999999999</v>
      </c>
      <c r="AI1029" s="14">
        <f t="shared" si="920"/>
        <v>3.4930699455895642E-3</v>
      </c>
      <c r="AJ1029" s="15">
        <f t="shared" si="921"/>
        <v>1.8673188100964459E-2</v>
      </c>
      <c r="AK1029" s="572">
        <f>'Raw Data'!R1037+'Raw Data'!S1037</f>
        <v>91162989.210299999</v>
      </c>
      <c r="AM1029" s="506">
        <f>'Raw Data'!V1037</f>
        <v>43447</v>
      </c>
      <c r="AN1029" s="505">
        <f>IF('Raw Data'!W1037=0,AN1028,'Raw Data'!W1037)</f>
        <v>6.8689999999999998</v>
      </c>
      <c r="AO1029" s="15">
        <f t="shared" si="948"/>
        <v>-2.9509481158562566E-3</v>
      </c>
      <c r="AP1029" s="15">
        <f t="shared" si="949"/>
        <v>3.0170313472335929E-3</v>
      </c>
      <c r="AQ1029" s="505">
        <f>IF('Raw Data'!Y1037=0,AQ1028,'Raw Data'!Y1037)</f>
        <v>6.8780999999999999</v>
      </c>
      <c r="AR1029" s="505">
        <f>IF('Raw Data'!X1037=0,AR1028,'Raw Data'!X1037)</f>
        <v>6.8815</v>
      </c>
      <c r="AS1029" s="505">
        <f t="shared" si="950"/>
        <v>3.4000000000000696E-3</v>
      </c>
      <c r="AT1029" s="505">
        <f t="shared" si="951"/>
        <v>9.100000000000108E-3</v>
      </c>
      <c r="AV1029" s="799">
        <f>'Raw Data'!AB1029</f>
        <v>43777</v>
      </c>
      <c r="AW1029" s="798">
        <f>'Raw Data'!AC1029</f>
        <v>324.41000000000003</v>
      </c>
      <c r="AX1029" s="798">
        <f t="shared" si="919"/>
        <v>363.322</v>
      </c>
    </row>
    <row r="1030" spans="1:50">
      <c r="A1030" s="587">
        <f>'Raw Data'!M1038</f>
        <v>43546</v>
      </c>
      <c r="B1030" s="13">
        <f>'Raw Data'!N1038</f>
        <v>3104.1487000000002</v>
      </c>
      <c r="C1030" s="14">
        <f t="shared" si="939"/>
        <v>8.6815088407405391E-4</v>
      </c>
      <c r="D1030" s="15">
        <f t="shared" si="940"/>
        <v>1.127546347885589E-2</v>
      </c>
      <c r="E1030" s="586">
        <f>'Raw Data'!Q1038</f>
        <v>3618.44</v>
      </c>
      <c r="F1030" s="14">
        <f t="shared" si="941"/>
        <v>-2.8066611037733248E-3</v>
      </c>
      <c r="G1030" s="15">
        <f t="shared" si="942"/>
        <v>6.4841018609051873E-3</v>
      </c>
      <c r="H1030" s="13">
        <f t="shared" si="943"/>
        <v>0.57506300056440096</v>
      </c>
      <c r="J1030" s="553">
        <f>'Raw Data'!A1038</f>
        <v>43499</v>
      </c>
      <c r="K1030" s="552">
        <f>'Raw Data'!H1038</f>
        <v>2.3302999999999998</v>
      </c>
      <c r="L1030" s="552">
        <f>'Raw Data'!J1038</f>
        <v>0</v>
      </c>
      <c r="M1030" s="552">
        <f t="shared" si="947"/>
        <v>-2.3302999999999998</v>
      </c>
      <c r="O1030" s="466">
        <f>'Raw Data'!A1041</f>
        <v>43509</v>
      </c>
      <c r="P1030" s="467">
        <f>'Raw Data'!B1040</f>
        <v>2.8719999999999999</v>
      </c>
      <c r="Q1030" s="467">
        <f>'Raw Data'!C1041</f>
        <v>2.2025000000000001</v>
      </c>
      <c r="R1030" s="467">
        <f t="shared" si="935"/>
        <v>0.66949999999999976</v>
      </c>
      <c r="S1030" s="467">
        <f>'Raw Data'!D1041</f>
        <v>2.391</v>
      </c>
      <c r="T1030" s="468">
        <f t="shared" si="936"/>
        <v>-5.318193220523515E-2</v>
      </c>
      <c r="U1030" s="468">
        <f t="shared" si="937"/>
        <v>6.2172931124994467E-2</v>
      </c>
      <c r="V1030" s="467">
        <f>'Raw Data'!F1041</f>
        <v>2.2080000000000002</v>
      </c>
      <c r="W1030" s="467">
        <f t="shared" si="938"/>
        <v>0.18299999999999983</v>
      </c>
      <c r="Y1030" s="553">
        <f>'Raw Data'!A1039</f>
        <v>43507</v>
      </c>
      <c r="Z1030" s="552">
        <f>'Raw Data'!G1039</f>
        <v>3.7410999999999999</v>
      </c>
      <c r="AA1030" s="552">
        <f>'Raw Data'!H1039</f>
        <v>2.3227000000000002</v>
      </c>
      <c r="AB1030" s="552">
        <f t="shared" si="944"/>
        <v>1.4183999999999997</v>
      </c>
      <c r="AC1030" s="552">
        <f>'Raw Data'!I1039</f>
        <v>3.1118000000000001</v>
      </c>
      <c r="AD1030" s="12">
        <f t="shared" si="945"/>
        <v>-3.5927414022162833E-3</v>
      </c>
      <c r="AE1030" s="15">
        <f t="shared" si="946"/>
        <v>7.0177702025666314E-3</v>
      </c>
      <c r="AG1030" s="573">
        <f>'Raw Data'!M1038</f>
        <v>43546</v>
      </c>
      <c r="AH1030" s="572">
        <f>'Raw Data'!N1038</f>
        <v>3104.1487000000002</v>
      </c>
      <c r="AI1030" s="14">
        <f t="shared" si="920"/>
        <v>8.6815088407405391E-4</v>
      </c>
      <c r="AJ1030" s="15">
        <f t="shared" si="921"/>
        <v>1.127546347885589E-2</v>
      </c>
      <c r="AK1030" s="572">
        <f>'Raw Data'!R1038+'Raw Data'!S1038</f>
        <v>91081508.274300009</v>
      </c>
      <c r="AM1030" s="506">
        <f>'Raw Data'!V1038</f>
        <v>43448</v>
      </c>
      <c r="AN1030" s="505">
        <f>IF('Raw Data'!W1038=0,AN1029,'Raw Data'!W1038)</f>
        <v>6.8975</v>
      </c>
      <c r="AO1030" s="15">
        <f t="shared" si="948"/>
        <v>4.1404918775595516E-3</v>
      </c>
      <c r="AP1030" s="15">
        <f t="shared" si="949"/>
        <v>3.1507746294793331E-3</v>
      </c>
      <c r="AQ1030" s="505">
        <f>IF('Raw Data'!Y1038=0,AQ1029,'Raw Data'!Y1038)</f>
        <v>6.9023500000000002</v>
      </c>
      <c r="AR1030" s="505">
        <f>IF('Raw Data'!X1038=0,AR1029,'Raw Data'!X1038)</f>
        <v>6.9047999999999998</v>
      </c>
      <c r="AS1030" s="505">
        <f t="shared" si="950"/>
        <v>2.4499999999996191E-3</v>
      </c>
      <c r="AT1030" s="505">
        <f t="shared" si="951"/>
        <v>4.850000000000243E-3</v>
      </c>
      <c r="AV1030" s="799">
        <f>'Raw Data'!AB1030</f>
        <v>43780</v>
      </c>
      <c r="AW1030" s="798">
        <f>'Raw Data'!AC1030</f>
        <v>352.9</v>
      </c>
      <c r="AX1030" s="798">
        <f t="shared" si="919"/>
        <v>365.05599999999993</v>
      </c>
    </row>
    <row r="1031" spans="1:50">
      <c r="A1031" s="587">
        <f>'Raw Data'!M1039</f>
        <v>43549</v>
      </c>
      <c r="B1031" s="13">
        <f>'Raw Data'!N1039</f>
        <v>3043.0313000000001</v>
      </c>
      <c r="C1031" s="14">
        <f t="shared" si="939"/>
        <v>-1.9885350337350217E-2</v>
      </c>
      <c r="D1031" s="15">
        <f t="shared" si="940"/>
        <v>1.2233185604503498E-2</v>
      </c>
      <c r="E1031" s="586">
        <f>'Raw Data'!Q1039</f>
        <v>3521.07</v>
      </c>
      <c r="F1031" s="14">
        <f t="shared" si="941"/>
        <v>-2.7278073039164397E-2</v>
      </c>
      <c r="G1031" s="15">
        <f t="shared" si="942"/>
        <v>1.0706663187796756E-2</v>
      </c>
      <c r="H1031" s="13">
        <f t="shared" si="943"/>
        <v>0.87521464432414298</v>
      </c>
      <c r="J1031" s="553">
        <f>'Raw Data'!A1039</f>
        <v>43507</v>
      </c>
      <c r="K1031" s="552">
        <f>'Raw Data'!H1039</f>
        <v>2.3227000000000002</v>
      </c>
      <c r="L1031" s="552">
        <f>'Raw Data'!J1039</f>
        <v>0</v>
      </c>
      <c r="M1031" s="552">
        <f t="shared" si="947"/>
        <v>-2.3227000000000002</v>
      </c>
      <c r="O1031" s="466">
        <f>'Raw Data'!A1042</f>
        <v>43510</v>
      </c>
      <c r="P1031" s="467">
        <f>'Raw Data'!B1041</f>
        <v>2.8519999999999999</v>
      </c>
      <c r="Q1031" s="467">
        <f>'Raw Data'!C1042</f>
        <v>2.1955</v>
      </c>
      <c r="R1031" s="467">
        <f t="shared" si="935"/>
        <v>0.65649999999999986</v>
      </c>
      <c r="S1031" s="467">
        <f>'Raw Data'!D1042</f>
        <v>2.3523999999999998</v>
      </c>
      <c r="T1031" s="468">
        <f t="shared" si="936"/>
        <v>-1.6275604872523951E-2</v>
      </c>
      <c r="U1031" s="468">
        <f t="shared" si="937"/>
        <v>6.1834560117833254E-2</v>
      </c>
      <c r="V1031" s="467">
        <f>'Raw Data'!F1042</f>
        <v>2.1882999999999999</v>
      </c>
      <c r="W1031" s="467">
        <f t="shared" si="938"/>
        <v>0.16409999999999991</v>
      </c>
      <c r="Y1031" s="553">
        <f>'Raw Data'!A1040</f>
        <v>43508</v>
      </c>
      <c r="Z1031" s="552">
        <f>'Raw Data'!G1040</f>
        <v>3.7185999999999999</v>
      </c>
      <c r="AA1031" s="552">
        <f>'Raw Data'!H1040</f>
        <v>2.3075000000000001</v>
      </c>
      <c r="AB1031" s="552">
        <f t="shared" si="944"/>
        <v>1.4110999999999998</v>
      </c>
      <c r="AC1031" s="552">
        <f>'Raw Data'!I1040</f>
        <v>3.1341999999999999</v>
      </c>
      <c r="AD1031" s="12">
        <f t="shared" si="945"/>
        <v>7.1726212082531878E-3</v>
      </c>
      <c r="AE1031" s="15">
        <f t="shared" si="946"/>
        <v>7.2244865384030257E-3</v>
      </c>
      <c r="AG1031" s="573">
        <f>'Raw Data'!M1039</f>
        <v>43549</v>
      </c>
      <c r="AH1031" s="572">
        <f>'Raw Data'!N1039</f>
        <v>3043.0313000000001</v>
      </c>
      <c r="AI1031" s="14">
        <f t="shared" si="920"/>
        <v>-1.9885350337350217E-2</v>
      </c>
      <c r="AJ1031" s="15">
        <f t="shared" si="921"/>
        <v>1.2233185604503498E-2</v>
      </c>
      <c r="AK1031" s="572">
        <f>'Raw Data'!R1039+'Raw Data'!S1039</f>
        <v>91840896.583000004</v>
      </c>
      <c r="AM1031" s="506">
        <f>'Raw Data'!V1039</f>
        <v>43451</v>
      </c>
      <c r="AN1031" s="505">
        <f>IF('Raw Data'!W1039=0,AN1030,'Raw Data'!W1039)</f>
        <v>6.9004000000000003</v>
      </c>
      <c r="AO1031" s="15">
        <f t="shared" si="948"/>
        <v>4.2035382814816733E-4</v>
      </c>
      <c r="AP1031" s="15">
        <f t="shared" si="949"/>
        <v>3.1545007791063322E-3</v>
      </c>
      <c r="AQ1031" s="505">
        <f>IF('Raw Data'!Y1039=0,AQ1030,'Raw Data'!Y1039)</f>
        <v>6.9007500000000004</v>
      </c>
      <c r="AR1031" s="505">
        <f>IF('Raw Data'!X1039=0,AR1030,'Raw Data'!X1039)</f>
        <v>6.8992000000000004</v>
      </c>
      <c r="AS1031" s="505">
        <f t="shared" si="950"/>
        <v>-1.5499999999999403E-3</v>
      </c>
      <c r="AT1031" s="505">
        <f t="shared" si="951"/>
        <v>3.5000000000007248E-4</v>
      </c>
      <c r="AV1031" s="799">
        <f>'Raw Data'!AB1031</f>
        <v>43781</v>
      </c>
      <c r="AW1031" s="798">
        <f>'Raw Data'!AC1031</f>
        <v>373.52</v>
      </c>
      <c r="AX1031" s="798">
        <f t="shared" si="919"/>
        <v>358.00400000000002</v>
      </c>
    </row>
    <row r="1032" spans="1:50">
      <c r="A1032" s="587">
        <f>'Raw Data'!M1040</f>
        <v>43550</v>
      </c>
      <c r="B1032" s="13">
        <f>'Raw Data'!N1040</f>
        <v>2997.0954000000002</v>
      </c>
      <c r="C1032" s="14">
        <f t="shared" si="939"/>
        <v>-1.5210537104268781E-2</v>
      </c>
      <c r="D1032" s="15">
        <f t="shared" si="940"/>
        <v>1.2519139010762187E-2</v>
      </c>
      <c r="E1032" s="586">
        <f>'Raw Data'!Q1040</f>
        <v>3513.23</v>
      </c>
      <c r="F1032" s="14">
        <f t="shared" si="941"/>
        <v>-2.2290784431361439E-3</v>
      </c>
      <c r="G1032" s="15">
        <f t="shared" si="942"/>
        <v>1.0570447355438268E-2</v>
      </c>
      <c r="H1032" s="13">
        <f t="shared" si="943"/>
        <v>0.84434299725814133</v>
      </c>
      <c r="J1032" s="553">
        <f>'Raw Data'!A1040</f>
        <v>43508</v>
      </c>
      <c r="K1032" s="552">
        <f>'Raw Data'!H1040</f>
        <v>2.3075000000000001</v>
      </c>
      <c r="L1032" s="552">
        <f>'Raw Data'!J1040</f>
        <v>0</v>
      </c>
      <c r="M1032" s="552">
        <f t="shared" si="947"/>
        <v>-2.3075000000000001</v>
      </c>
      <c r="O1032" s="466">
        <f>'Raw Data'!A1043</f>
        <v>43511</v>
      </c>
      <c r="P1032" s="467">
        <f>'Raw Data'!B1042</f>
        <v>2.83</v>
      </c>
      <c r="Q1032" s="467">
        <f>'Raw Data'!C1043</f>
        <v>2.206</v>
      </c>
      <c r="R1032" s="467">
        <f t="shared" si="935"/>
        <v>0.62400000000000011</v>
      </c>
      <c r="S1032" s="467">
        <f>'Raw Data'!D1043</f>
        <v>2.3452999999999999</v>
      </c>
      <c r="T1032" s="468">
        <f t="shared" si="936"/>
        <v>-3.0227581182692936E-3</v>
      </c>
      <c r="U1032" s="468">
        <f t="shared" si="937"/>
        <v>6.0954832260964445E-2</v>
      </c>
      <c r="V1032" s="467">
        <f>'Raw Data'!F1043</f>
        <v>2.2174</v>
      </c>
      <c r="W1032" s="467">
        <f t="shared" si="938"/>
        <v>0.1278999999999999</v>
      </c>
      <c r="Y1032" s="553">
        <f>'Raw Data'!A1041</f>
        <v>43509</v>
      </c>
      <c r="Z1032" s="552">
        <f>'Raw Data'!G1041</f>
        <v>3.6955</v>
      </c>
      <c r="AA1032" s="552">
        <f>'Raw Data'!H1041</f>
        <v>2.2965</v>
      </c>
      <c r="AB1032" s="552">
        <f t="shared" si="944"/>
        <v>1.399</v>
      </c>
      <c r="AC1032" s="552">
        <f>'Raw Data'!I1041</f>
        <v>3.1105</v>
      </c>
      <c r="AD1032" s="12">
        <f t="shared" si="945"/>
        <v>-7.5904731340411787E-3</v>
      </c>
      <c r="AE1032" s="15">
        <f t="shared" si="946"/>
        <v>7.3806163190536398E-3</v>
      </c>
      <c r="AG1032" s="573">
        <f>'Raw Data'!M1040</f>
        <v>43550</v>
      </c>
      <c r="AH1032" s="572">
        <f>'Raw Data'!N1040</f>
        <v>2997.0954000000002</v>
      </c>
      <c r="AI1032" s="14">
        <f t="shared" si="920"/>
        <v>-1.5210537104268781E-2</v>
      </c>
      <c r="AJ1032" s="15">
        <f t="shared" si="921"/>
        <v>1.2519139010762187E-2</v>
      </c>
      <c r="AK1032" s="572">
        <f>'Raw Data'!R1040+'Raw Data'!S1040</f>
        <v>91672870.92019999</v>
      </c>
      <c r="AM1032" s="506">
        <f>'Raw Data'!V1040</f>
        <v>43452</v>
      </c>
      <c r="AN1032" s="505">
        <f>IF('Raw Data'!W1040=0,AN1031,'Raw Data'!W1040)</f>
        <v>6.8926999999999996</v>
      </c>
      <c r="AO1032" s="15">
        <f t="shared" si="948"/>
        <v>-1.1165003951084664E-3</v>
      </c>
      <c r="AP1032" s="15">
        <f t="shared" si="949"/>
        <v>3.1591938600574495E-3</v>
      </c>
      <c r="AQ1032" s="505">
        <f>IF('Raw Data'!Y1040=0,AQ1031,'Raw Data'!Y1040)</f>
        <v>6.8925000000000001</v>
      </c>
      <c r="AR1032" s="505">
        <f>IF('Raw Data'!X1040=0,AR1031,'Raw Data'!X1040)</f>
        <v>6.8922999999999996</v>
      </c>
      <c r="AS1032" s="505">
        <f t="shared" si="950"/>
        <v>-2.0000000000042206E-4</v>
      </c>
      <c r="AT1032" s="505">
        <f t="shared" si="951"/>
        <v>-1.9999999999953388E-4</v>
      </c>
      <c r="AV1032" s="799">
        <f>'Raw Data'!AB1032</f>
        <v>43782</v>
      </c>
      <c r="AW1032" s="798">
        <f>'Raw Data'!AC1032</f>
        <v>360.35</v>
      </c>
      <c r="AX1032" s="798">
        <f t="shared" si="919"/>
        <v>360.21600000000001</v>
      </c>
    </row>
    <row r="1033" spans="1:50">
      <c r="A1033" s="587">
        <f>'Raw Data'!M1041</f>
        <v>43551</v>
      </c>
      <c r="B1033" s="13">
        <f>'Raw Data'!N1041</f>
        <v>3022.7195999999999</v>
      </c>
      <c r="C1033" s="14">
        <f t="shared" si="939"/>
        <v>8.51333629467034E-3</v>
      </c>
      <c r="D1033" s="15">
        <f t="shared" si="940"/>
        <v>1.2502096314455145E-2</v>
      </c>
      <c r="E1033" s="586">
        <f>'Raw Data'!Q1041</f>
        <v>3545.94</v>
      </c>
      <c r="F1033" s="14">
        <f t="shared" si="941"/>
        <v>9.2674447872237511E-3</v>
      </c>
      <c r="G1033" s="15">
        <f t="shared" si="942"/>
        <v>1.1115889379194098E-2</v>
      </c>
      <c r="H1033" s="13">
        <f t="shared" si="943"/>
        <v>0.88912203998474326</v>
      </c>
      <c r="J1033" s="553">
        <f>'Raw Data'!A1041</f>
        <v>43509</v>
      </c>
      <c r="K1033" s="552">
        <f>'Raw Data'!H1041</f>
        <v>2.2965</v>
      </c>
      <c r="L1033" s="552">
        <f>'Raw Data'!J1041</f>
        <v>0</v>
      </c>
      <c r="M1033" s="552">
        <f t="shared" si="947"/>
        <v>-2.2965</v>
      </c>
      <c r="O1033" s="466">
        <f>'Raw Data'!A1044</f>
        <v>43514</v>
      </c>
      <c r="P1033" s="467">
        <f>'Raw Data'!B1043</f>
        <v>2.802</v>
      </c>
      <c r="Q1033" s="467">
        <f>'Raw Data'!C1044</f>
        <v>2.1187999999999998</v>
      </c>
      <c r="R1033" s="467">
        <f t="shared" si="935"/>
        <v>0.68320000000000025</v>
      </c>
      <c r="S1033" s="467">
        <f>'Raw Data'!D1044</f>
        <v>2.3651</v>
      </c>
      <c r="T1033" s="468">
        <f t="shared" si="936"/>
        <v>8.4069788626856996E-3</v>
      </c>
      <c r="U1033" s="468">
        <f t="shared" si="937"/>
        <v>6.1029765108005597E-2</v>
      </c>
      <c r="V1033" s="467">
        <f>'Raw Data'!F1044</f>
        <v>2.2597</v>
      </c>
      <c r="W1033" s="467">
        <f t="shared" si="938"/>
        <v>0.10539999999999994</v>
      </c>
      <c r="Y1033" s="553">
        <f>'Raw Data'!A1042</f>
        <v>43510</v>
      </c>
      <c r="Z1033" s="552">
        <f>'Raw Data'!G1042</f>
        <v>3.6692</v>
      </c>
      <c r="AA1033" s="552">
        <f>'Raw Data'!H1042</f>
        <v>2.3132000000000001</v>
      </c>
      <c r="AB1033" s="552">
        <f t="shared" si="944"/>
        <v>1.3559999999999999</v>
      </c>
      <c r="AC1033" s="552">
        <f>'Raw Data'!I1042</f>
        <v>3.1196999999999999</v>
      </c>
      <c r="AD1033" s="12">
        <f t="shared" si="945"/>
        <v>2.9533583792222999E-3</v>
      </c>
      <c r="AE1033" s="15">
        <f t="shared" si="946"/>
        <v>7.2952788318088393E-3</v>
      </c>
      <c r="AG1033" s="573">
        <f>'Raw Data'!M1041</f>
        <v>43551</v>
      </c>
      <c r="AH1033" s="572">
        <f>'Raw Data'!N1041</f>
        <v>3022.7195999999999</v>
      </c>
      <c r="AI1033" s="14">
        <f t="shared" si="920"/>
        <v>8.51333629467034E-3</v>
      </c>
      <c r="AJ1033" s="15">
        <f t="shared" si="921"/>
        <v>1.2502096314455145E-2</v>
      </c>
      <c r="AK1033" s="572">
        <f>'Raw Data'!R1041+'Raw Data'!S1041</f>
        <v>91917119.808400005</v>
      </c>
      <c r="AM1033" s="514">
        <f>'Raw Data'!V1041</f>
        <v>43453</v>
      </c>
      <c r="AN1033" s="513">
        <f>IF('Raw Data'!W1041=0,AN1032,'Raw Data'!W1041)</f>
        <v>6.8954000000000004</v>
      </c>
      <c r="AO1033" s="15">
        <f t="shared" ref="AO1033:AO1045" si="952">LN(AN1033/AN1032)</f>
        <v>3.916420731661996E-4</v>
      </c>
      <c r="AP1033" s="15">
        <f t="shared" ref="AP1033:AP1045" si="953">_xlfn.STDEV.P(AO1014:AO1033)</f>
        <v>3.162433561581089E-3</v>
      </c>
      <c r="AQ1033" s="513">
        <f>IF('Raw Data'!Y1041=0,AQ1032,'Raw Data'!Y1041)</f>
        <v>6.9058999999999999</v>
      </c>
      <c r="AR1033" s="513">
        <f>IF('Raw Data'!X1041=0,AR1032,'Raw Data'!X1041)</f>
        <v>6.9047999999999998</v>
      </c>
      <c r="AS1033" s="513">
        <f t="shared" ref="AS1033:AS1045" si="954">AR1033-AQ1033</f>
        <v>-1.1000000000001009E-3</v>
      </c>
      <c r="AT1033" s="513">
        <f t="shared" ref="AT1033:AT1045" si="955">AQ1033-AN1033</f>
        <v>1.049999999999951E-2</v>
      </c>
      <c r="AV1033" s="799">
        <f>'Raw Data'!AB1033</f>
        <v>43783</v>
      </c>
      <c r="AW1033" s="798">
        <f>'Raw Data'!AC1033</f>
        <v>336.73</v>
      </c>
      <c r="AX1033" s="798">
        <f t="shared" si="919"/>
        <v>349.58199999999999</v>
      </c>
    </row>
    <row r="1034" spans="1:50">
      <c r="A1034" s="587">
        <f>'Raw Data'!M1042</f>
        <v>43552</v>
      </c>
      <c r="B1034" s="13">
        <f>'Raw Data'!N1042</f>
        <v>2994.9434000000001</v>
      </c>
      <c r="C1034" s="14">
        <f t="shared" si="939"/>
        <v>-9.2316227291721637E-3</v>
      </c>
      <c r="D1034" s="15">
        <f t="shared" si="940"/>
        <v>1.225950154662217E-2</v>
      </c>
      <c r="E1034" s="586">
        <f>'Raw Data'!Q1042</f>
        <v>3524.6</v>
      </c>
      <c r="F1034" s="14">
        <f t="shared" si="941"/>
        <v>-6.0363323869580647E-3</v>
      </c>
      <c r="G1034" s="15">
        <f t="shared" si="942"/>
        <v>1.1206733444306846E-2</v>
      </c>
      <c r="H1034" s="13">
        <f t="shared" si="943"/>
        <v>0.9141263534808729</v>
      </c>
      <c r="J1034" s="553">
        <f>'Raw Data'!A1042</f>
        <v>43510</v>
      </c>
      <c r="K1034" s="552">
        <f>'Raw Data'!H1042</f>
        <v>2.3132000000000001</v>
      </c>
      <c r="L1034" s="552">
        <f>'Raw Data'!J1042</f>
        <v>0</v>
      </c>
      <c r="M1034" s="552">
        <f t="shared" si="947"/>
        <v>-2.3132000000000001</v>
      </c>
      <c r="O1034" s="466">
        <f>'Raw Data'!A1045</f>
        <v>43515</v>
      </c>
      <c r="P1034" s="467">
        <f>'Raw Data'!B1044</f>
        <v>2.7970000000000002</v>
      </c>
      <c r="Q1034" s="467">
        <f>'Raw Data'!C1045</f>
        <v>2.137</v>
      </c>
      <c r="R1034" s="467">
        <f t="shared" si="935"/>
        <v>0.66000000000000014</v>
      </c>
      <c r="S1034" s="467">
        <f>'Raw Data'!D1045</f>
        <v>2.3778000000000001</v>
      </c>
      <c r="T1034" s="468">
        <f t="shared" si="936"/>
        <v>5.3553860942272468E-3</v>
      </c>
      <c r="U1034" s="468">
        <f t="shared" si="937"/>
        <v>6.1033579690271983E-2</v>
      </c>
      <c r="V1034" s="467">
        <f>'Raw Data'!F1045</f>
        <v>2.2847</v>
      </c>
      <c r="W1034" s="467">
        <f t="shared" si="938"/>
        <v>9.3100000000000183E-2</v>
      </c>
      <c r="Y1034" s="553">
        <f>'Raw Data'!A1043</f>
        <v>43511</v>
      </c>
      <c r="Z1034" s="552">
        <f>'Raw Data'!G1043</f>
        <v>3.6318000000000001</v>
      </c>
      <c r="AA1034" s="552">
        <f>'Raw Data'!H1043</f>
        <v>2.3166000000000002</v>
      </c>
      <c r="AB1034" s="552">
        <f t="shared" si="944"/>
        <v>1.3151999999999999</v>
      </c>
      <c r="AC1034" s="552">
        <f>'Raw Data'!I1043</f>
        <v>3.1156000000000001</v>
      </c>
      <c r="AD1034" s="12">
        <f t="shared" si="945"/>
        <v>-1.315093288503253E-3</v>
      </c>
      <c r="AE1034" s="15">
        <f t="shared" si="946"/>
        <v>7.276022687320337E-3</v>
      </c>
      <c r="AG1034" s="573">
        <f>'Raw Data'!M1042</f>
        <v>43552</v>
      </c>
      <c r="AH1034" s="572">
        <f>'Raw Data'!N1042</f>
        <v>2994.9434000000001</v>
      </c>
      <c r="AI1034" s="14">
        <f t="shared" si="920"/>
        <v>-9.2316227291721637E-3</v>
      </c>
      <c r="AJ1034" s="15">
        <f t="shared" si="921"/>
        <v>1.225950154662217E-2</v>
      </c>
      <c r="AK1034" s="572">
        <f>'Raw Data'!R1042+'Raw Data'!S1042</f>
        <v>91995017.276899993</v>
      </c>
      <c r="AM1034" s="514">
        <f>'Raw Data'!V1042</f>
        <v>43454</v>
      </c>
      <c r="AN1034" s="513">
        <f>IF('Raw Data'!W1042=0,AN1033,'Raw Data'!W1042)</f>
        <v>6.8970000000000002</v>
      </c>
      <c r="AO1034" s="15">
        <f t="shared" si="952"/>
        <v>2.3201183364417684E-4</v>
      </c>
      <c r="AP1034" s="15">
        <f t="shared" si="953"/>
        <v>3.1638084327557342E-3</v>
      </c>
      <c r="AQ1034" s="513">
        <f>IF('Raw Data'!Y1042=0,AQ1033,'Raw Data'!Y1042)</f>
        <v>6.8930999999999996</v>
      </c>
      <c r="AR1034" s="513">
        <f>IF('Raw Data'!X1042=0,AR1033,'Raw Data'!X1042)</f>
        <v>6.8925000000000001</v>
      </c>
      <c r="AS1034" s="513">
        <f t="shared" si="954"/>
        <v>-5.9999999999948983E-4</v>
      </c>
      <c r="AT1034" s="513">
        <f t="shared" si="955"/>
        <v>-3.9000000000006807E-3</v>
      </c>
      <c r="AV1034" s="817">
        <f>'Raw Data'!AB1034</f>
        <v>43784</v>
      </c>
      <c r="AW1034" s="816">
        <f>'Raw Data'!AC1034</f>
        <v>320.32</v>
      </c>
      <c r="AX1034" s="816">
        <f t="shared" ref="AX1034:AX1043" si="956">AVERAGE(AW1030:AW1034)</f>
        <v>348.76400000000001</v>
      </c>
    </row>
    <row r="1035" spans="1:50">
      <c r="A1035" s="587">
        <f>'Raw Data'!M1043</f>
        <v>43553</v>
      </c>
      <c r="B1035" s="13">
        <f>'Raw Data'!N1043</f>
        <v>3090.7579999999998</v>
      </c>
      <c r="C1035" s="14">
        <f t="shared" si="939"/>
        <v>3.1491035044834331E-2</v>
      </c>
      <c r="D1035" s="15">
        <f t="shared" si="940"/>
        <v>1.5287457481613413E-2</v>
      </c>
      <c r="E1035" s="586">
        <f>'Raw Data'!Q1043</f>
        <v>3631.82</v>
      </c>
      <c r="F1035" s="14">
        <f t="shared" si="941"/>
        <v>2.996694539143805E-2</v>
      </c>
      <c r="G1035" s="15">
        <f t="shared" si="942"/>
        <v>1.4701243504719033E-2</v>
      </c>
      <c r="H1035" s="13">
        <f t="shared" si="943"/>
        <v>0.9616539259324558</v>
      </c>
      <c r="J1035" s="553">
        <f>'Raw Data'!A1043</f>
        <v>43511</v>
      </c>
      <c r="K1035" s="552">
        <f>'Raw Data'!H1043</f>
        <v>2.3166000000000002</v>
      </c>
      <c r="L1035" s="552">
        <f>'Raw Data'!J1043</f>
        <v>0</v>
      </c>
      <c r="M1035" s="552">
        <f t="shared" si="947"/>
        <v>-2.3166000000000002</v>
      </c>
      <c r="O1035" s="466">
        <f>'Raw Data'!A1046</f>
        <v>43516</v>
      </c>
      <c r="P1035" s="467">
        <f>'Raw Data'!B1045</f>
        <v>2.778</v>
      </c>
      <c r="Q1035" s="467">
        <f>'Raw Data'!C1046</f>
        <v>2.0929000000000002</v>
      </c>
      <c r="R1035" s="467">
        <f t="shared" si="935"/>
        <v>0.68509999999999982</v>
      </c>
      <c r="S1035" s="467">
        <f>'Raw Data'!D1046</f>
        <v>2.3555000000000001</v>
      </c>
      <c r="T1035" s="468">
        <f t="shared" si="936"/>
        <v>-9.4226712843485608E-3</v>
      </c>
      <c r="U1035" s="468">
        <f t="shared" si="937"/>
        <v>6.0999225763753634E-2</v>
      </c>
      <c r="V1035" s="467">
        <f>'Raw Data'!F1046</f>
        <v>2.2545000000000002</v>
      </c>
      <c r="W1035" s="467">
        <f t="shared" si="938"/>
        <v>0.10099999999999998</v>
      </c>
      <c r="Y1035" s="553">
        <f>'Raw Data'!A1044</f>
        <v>43514</v>
      </c>
      <c r="Z1035" s="552">
        <f>'Raw Data'!G1044</f>
        <v>3.617</v>
      </c>
      <c r="AA1035" s="552">
        <f>'Raw Data'!H1044</f>
        <v>2.3066</v>
      </c>
      <c r="AB1035" s="552">
        <f t="shared" si="944"/>
        <v>1.3104</v>
      </c>
      <c r="AC1035" s="552">
        <f>'Raw Data'!I1044</f>
        <v>3.1032999999999999</v>
      </c>
      <c r="AD1035" s="12">
        <f t="shared" si="945"/>
        <v>-3.9556886390375813E-3</v>
      </c>
      <c r="AE1035" s="15">
        <f t="shared" si="946"/>
        <v>5.9848427842892626E-3</v>
      </c>
      <c r="AG1035" s="573">
        <f>'Raw Data'!M1043</f>
        <v>43553</v>
      </c>
      <c r="AH1035" s="572">
        <f>'Raw Data'!N1043</f>
        <v>3090.7579999999998</v>
      </c>
      <c r="AI1035" s="14">
        <f t="shared" si="920"/>
        <v>3.1491035044834331E-2</v>
      </c>
      <c r="AJ1035" s="15">
        <f t="shared" si="921"/>
        <v>1.5287457481613413E-2</v>
      </c>
      <c r="AK1035" s="572">
        <f>'Raw Data'!R1043+'Raw Data'!S1043</f>
        <v>92224729.585799992</v>
      </c>
      <c r="AM1035" s="514">
        <f>'Raw Data'!V1043</f>
        <v>43455</v>
      </c>
      <c r="AN1035" s="513">
        <f>IF('Raw Data'!W1043=0,AN1034,'Raw Data'!W1043)</f>
        <v>6.9019000000000004</v>
      </c>
      <c r="AO1035" s="15">
        <f t="shared" si="952"/>
        <v>7.1020156765500648E-4</v>
      </c>
      <c r="AP1035" s="15">
        <f t="shared" si="953"/>
        <v>3.1581170630956877E-3</v>
      </c>
      <c r="AQ1035" s="513">
        <f>IF('Raw Data'!Y1043=0,AQ1034,'Raw Data'!Y1043)</f>
        <v>6.9238999999999997</v>
      </c>
      <c r="AR1035" s="513">
        <f>IF('Raw Data'!X1043=0,AR1034,'Raw Data'!X1043)</f>
        <v>6.9218000000000002</v>
      </c>
      <c r="AS1035" s="513">
        <f t="shared" si="954"/>
        <v>-2.0999999999995467E-3</v>
      </c>
      <c r="AT1035" s="513">
        <f t="shared" si="955"/>
        <v>2.1999999999999353E-2</v>
      </c>
      <c r="AV1035" s="817">
        <f>'Raw Data'!AB1035</f>
        <v>43787</v>
      </c>
      <c r="AW1035" s="816">
        <f>'Raw Data'!AC1035</f>
        <v>336.9</v>
      </c>
      <c r="AX1035" s="816">
        <f t="shared" si="956"/>
        <v>345.56399999999996</v>
      </c>
    </row>
    <row r="1036" spans="1:50">
      <c r="A1036" s="587">
        <f>'Raw Data'!M1044</f>
        <v>43556</v>
      </c>
      <c r="B1036" s="13">
        <f>'Raw Data'!N1044</f>
        <v>3170.3609999999999</v>
      </c>
      <c r="C1036" s="14">
        <f t="shared" si="939"/>
        <v>2.5429093261454306E-2</v>
      </c>
      <c r="D1036" s="15">
        <f t="shared" si="940"/>
        <v>1.5437548679390114E-2</v>
      </c>
      <c r="E1036" s="586">
        <f>'Raw Data'!Q1044</f>
        <v>3696.48</v>
      </c>
      <c r="F1036" s="14">
        <f t="shared" si="941"/>
        <v>1.7647115437342611E-2</v>
      </c>
      <c r="G1036" s="15">
        <f t="shared" si="942"/>
        <v>1.4698940198913112E-2</v>
      </c>
      <c r="H1036" s="13">
        <f t="shared" si="943"/>
        <v>0.95215506711482756</v>
      </c>
      <c r="J1036" s="553">
        <f>'Raw Data'!A1044</f>
        <v>43514</v>
      </c>
      <c r="K1036" s="552">
        <f>'Raw Data'!H1044</f>
        <v>2.3066</v>
      </c>
      <c r="L1036" s="552">
        <f>'Raw Data'!J1044</f>
        <v>0</v>
      </c>
      <c r="M1036" s="552">
        <f t="shared" si="947"/>
        <v>-2.3066</v>
      </c>
      <c r="O1036" s="466">
        <f>'Raw Data'!A1047</f>
        <v>43517</v>
      </c>
      <c r="P1036" s="467">
        <f>'Raw Data'!B1046</f>
        <v>2.7589999999999999</v>
      </c>
      <c r="Q1036" s="467">
        <f>'Raw Data'!C1047</f>
        <v>2.1097000000000001</v>
      </c>
      <c r="R1036" s="467">
        <f t="shared" si="935"/>
        <v>0.64929999999999977</v>
      </c>
      <c r="S1036" s="467">
        <f>'Raw Data'!D1047</f>
        <v>2.3206000000000002</v>
      </c>
      <c r="T1036" s="468">
        <f t="shared" si="936"/>
        <v>-1.4927246226650693E-2</v>
      </c>
      <c r="U1036" s="468">
        <f t="shared" si="937"/>
        <v>6.0921325814204126E-2</v>
      </c>
      <c r="V1036" s="467">
        <f>'Raw Data'!F1047</f>
        <v>2.2885</v>
      </c>
      <c r="W1036" s="467">
        <f t="shared" si="938"/>
        <v>3.2100000000000239E-2</v>
      </c>
      <c r="Y1036" s="553">
        <f>'Raw Data'!A1045</f>
        <v>43515</v>
      </c>
      <c r="Z1036" s="552">
        <f>'Raw Data'!G1045</f>
        <v>3.6141999999999999</v>
      </c>
      <c r="AA1036" s="552">
        <f>'Raw Data'!H1045</f>
        <v>2.3279000000000001</v>
      </c>
      <c r="AB1036" s="552">
        <f t="shared" si="944"/>
        <v>1.2862999999999998</v>
      </c>
      <c r="AC1036" s="552">
        <f>'Raw Data'!I1045</f>
        <v>3.1315</v>
      </c>
      <c r="AD1036" s="12">
        <f t="shared" si="945"/>
        <v>9.0460615587117169E-3</v>
      </c>
      <c r="AE1036" s="15">
        <f t="shared" si="946"/>
        <v>6.0536783580391927E-3</v>
      </c>
      <c r="AG1036" s="573">
        <f>'Raw Data'!M1044</f>
        <v>43556</v>
      </c>
      <c r="AH1036" s="572">
        <f>'Raw Data'!N1044</f>
        <v>3170.3609999999999</v>
      </c>
      <c r="AI1036" s="14">
        <f t="shared" si="920"/>
        <v>2.5429093261454306E-2</v>
      </c>
      <c r="AJ1036" s="15">
        <f t="shared" si="921"/>
        <v>1.5437548679390114E-2</v>
      </c>
      <c r="AK1036" s="572">
        <f>'Raw Data'!R1044+'Raw Data'!S1044</f>
        <v>93119510.128000006</v>
      </c>
      <c r="AM1036" s="514">
        <f>'Raw Data'!V1044</f>
        <v>43458</v>
      </c>
      <c r="AN1036" s="513">
        <f>IF('Raw Data'!W1044=0,AN1035,'Raw Data'!W1044)</f>
        <v>6.8964999999999996</v>
      </c>
      <c r="AO1036" s="15">
        <f t="shared" si="952"/>
        <v>-7.8269948337186368E-4</v>
      </c>
      <c r="AP1036" s="15">
        <f t="shared" si="953"/>
        <v>3.1559284748871328E-3</v>
      </c>
      <c r="AQ1036" s="513">
        <f>IF('Raw Data'!Y1044=0,AQ1035,'Raw Data'!Y1044)</f>
        <v>6.9027500000000002</v>
      </c>
      <c r="AR1036" s="513">
        <f>IF('Raw Data'!X1044=0,AR1035,'Raw Data'!X1044)</f>
        <v>6.9104999999999999</v>
      </c>
      <c r="AS1036" s="513">
        <f t="shared" si="954"/>
        <v>7.7499999999997016E-3</v>
      </c>
      <c r="AT1036" s="513">
        <f t="shared" si="955"/>
        <v>6.2500000000005329E-3</v>
      </c>
      <c r="AV1036" s="817">
        <f>'Raw Data'!AB1036</f>
        <v>43788</v>
      </c>
      <c r="AW1036" s="816">
        <f>'Raw Data'!AC1036</f>
        <v>291.49</v>
      </c>
      <c r="AX1036" s="816">
        <f t="shared" si="956"/>
        <v>329.15800000000002</v>
      </c>
    </row>
    <row r="1037" spans="1:50">
      <c r="A1037" s="607">
        <f>'Raw Data'!M1045</f>
        <v>43557</v>
      </c>
      <c r="B1037" s="13">
        <f>'Raw Data'!N1045</f>
        <v>3176.8227000000002</v>
      </c>
      <c r="C1037" s="14">
        <f t="shared" ref="C1037:C1046" si="957">LN(B1037/B1036)</f>
        <v>2.036084833128201E-3</v>
      </c>
      <c r="D1037" s="15">
        <f t="shared" ref="D1037:D1046" si="958">_xlfn.STDEV.P(C1028:C1037)</f>
        <v>1.5378151933793837E-2</v>
      </c>
      <c r="E1037" s="606">
        <f>'Raw Data'!Q1045</f>
        <v>3707.53</v>
      </c>
      <c r="F1037" s="14">
        <f t="shared" ref="F1037:F1046" si="959">LN(E1037/E1036)</f>
        <v>2.9848712263011359E-3</v>
      </c>
      <c r="G1037" s="15">
        <f t="shared" ref="G1037:G1046" si="960">_xlfn.STDEV.P(F1028:F1037)</f>
        <v>1.4583427364372511E-2</v>
      </c>
      <c r="H1037" s="13">
        <f t="shared" ref="H1037:H1046" si="961">G1037/D1037</f>
        <v>0.94832119146417715</v>
      </c>
      <c r="J1037" s="553">
        <f>'Raw Data'!A1045</f>
        <v>43515</v>
      </c>
      <c r="K1037" s="552">
        <f>'Raw Data'!H1045</f>
        <v>2.3279000000000001</v>
      </c>
      <c r="L1037" s="552">
        <f>'Raw Data'!J1045</f>
        <v>0</v>
      </c>
      <c r="M1037" s="552">
        <f t="shared" si="947"/>
        <v>-2.3279000000000001</v>
      </c>
      <c r="O1037" s="466">
        <f>'Raw Data'!A1048</f>
        <v>43518</v>
      </c>
      <c r="P1037" s="467">
        <f>'Raw Data'!B1047</f>
        <v>2.7490000000000001</v>
      </c>
      <c r="Q1037" s="467">
        <f>'Raw Data'!C1048</f>
        <v>2.1023999999999998</v>
      </c>
      <c r="R1037" s="467">
        <f t="shared" si="935"/>
        <v>0.64660000000000029</v>
      </c>
      <c r="S1037" s="467">
        <f>'Raw Data'!D1048</f>
        <v>2.6796000000000002</v>
      </c>
      <c r="T1037" s="468">
        <f t="shared" si="936"/>
        <v>0.14384175672066735</v>
      </c>
      <c r="U1037" s="468">
        <f t="shared" si="937"/>
        <v>6.9973991436395294E-2</v>
      </c>
      <c r="V1037" s="467">
        <f>'Raw Data'!F1048</f>
        <v>2.5668000000000002</v>
      </c>
      <c r="W1037" s="467">
        <f t="shared" si="938"/>
        <v>0.11280000000000001</v>
      </c>
      <c r="Y1037" s="553">
        <f>'Raw Data'!A1046</f>
        <v>43516</v>
      </c>
      <c r="Z1037" s="552">
        <f>'Raw Data'!G1046</f>
        <v>3.6494</v>
      </c>
      <c r="AA1037" s="552">
        <f>'Raw Data'!H1046</f>
        <v>2.3151000000000002</v>
      </c>
      <c r="AB1037" s="552">
        <f t="shared" si="944"/>
        <v>1.3342999999999998</v>
      </c>
      <c r="AC1037" s="552">
        <f>'Raw Data'!I1046</f>
        <v>3.1395</v>
      </c>
      <c r="AD1037" s="12">
        <f t="shared" si="945"/>
        <v>2.551428588696661E-3</v>
      </c>
      <c r="AE1037" s="15">
        <f t="shared" si="946"/>
        <v>5.1473101467183601E-3</v>
      </c>
      <c r="AG1037" s="573">
        <f>'Raw Data'!M1045</f>
        <v>43557</v>
      </c>
      <c r="AH1037" s="572">
        <f>'Raw Data'!N1045</f>
        <v>3176.8227000000002</v>
      </c>
      <c r="AI1037" s="14">
        <f t="shared" si="920"/>
        <v>2.036084833128201E-3</v>
      </c>
      <c r="AJ1037" s="15">
        <f t="shared" si="921"/>
        <v>1.5378151933793837E-2</v>
      </c>
      <c r="AK1037" s="572">
        <f>'Raw Data'!R1045+'Raw Data'!S1045</f>
        <v>93884616.316500008</v>
      </c>
      <c r="AM1037" s="514">
        <f>'Raw Data'!V1045</f>
        <v>43459</v>
      </c>
      <c r="AN1037" s="513">
        <f>IF('Raw Data'!W1045=0,AN1036,'Raw Data'!W1045)</f>
        <v>6.8860000000000001</v>
      </c>
      <c r="AO1037" s="15">
        <f t="shared" si="952"/>
        <v>-1.523671617105376E-3</v>
      </c>
      <c r="AP1037" s="15">
        <f t="shared" si="953"/>
        <v>3.1246498166273202E-3</v>
      </c>
      <c r="AQ1037" s="513">
        <f>IF('Raw Data'!Y1045=0,AQ1036,'Raw Data'!Y1045)</f>
        <v>6.89635</v>
      </c>
      <c r="AR1037" s="513">
        <f>IF('Raw Data'!X1045=0,AR1036,'Raw Data'!X1045)</f>
        <v>6.9039000000000001</v>
      </c>
      <c r="AS1037" s="513">
        <f t="shared" si="954"/>
        <v>7.5500000000001677E-3</v>
      </c>
      <c r="AT1037" s="513">
        <f t="shared" si="955"/>
        <v>1.0349999999999859E-2</v>
      </c>
      <c r="AV1037" s="817">
        <f>'Raw Data'!AB1037</f>
        <v>43789</v>
      </c>
      <c r="AW1037" s="816">
        <f>'Raw Data'!AC1037</f>
        <v>332.96</v>
      </c>
      <c r="AX1037" s="816">
        <f t="shared" si="956"/>
        <v>323.68</v>
      </c>
    </row>
    <row r="1038" spans="1:50">
      <c r="A1038" s="607">
        <f>'Raw Data'!M1046</f>
        <v>43558</v>
      </c>
      <c r="B1038" s="13">
        <f>'Raw Data'!N1046</f>
        <v>3216.2952</v>
      </c>
      <c r="C1038" s="14">
        <f t="shared" si="957"/>
        <v>1.2348591784304693E-2</v>
      </c>
      <c r="D1038" s="15">
        <f t="shared" si="958"/>
        <v>1.5599945502195787E-2</v>
      </c>
      <c r="E1038" s="606">
        <f>'Raw Data'!Q1046</f>
        <v>3735.08</v>
      </c>
      <c r="F1038" s="14">
        <f t="shared" si="959"/>
        <v>7.4033506615539492E-3</v>
      </c>
      <c r="G1038" s="15">
        <f t="shared" si="960"/>
        <v>1.4687190595257015E-2</v>
      </c>
      <c r="H1038" s="13">
        <f t="shared" si="961"/>
        <v>0.94148986566585779</v>
      </c>
      <c r="J1038" s="553">
        <f>'Raw Data'!A1046</f>
        <v>43516</v>
      </c>
      <c r="K1038" s="552">
        <f>'Raw Data'!H1046</f>
        <v>2.3151000000000002</v>
      </c>
      <c r="L1038" s="552">
        <f>'Raw Data'!J1046</f>
        <v>0</v>
      </c>
      <c r="M1038" s="552">
        <f t="shared" si="947"/>
        <v>-2.3151000000000002</v>
      </c>
      <c r="O1038" s="466">
        <f>'Raw Data'!A1049</f>
        <v>43521</v>
      </c>
      <c r="P1038" s="467">
        <f>'Raw Data'!B1048</f>
        <v>2.7490000000000001</v>
      </c>
      <c r="Q1038" s="467">
        <f>'Raw Data'!C1049</f>
        <v>2.1029</v>
      </c>
      <c r="R1038" s="467">
        <f t="shared" si="935"/>
        <v>0.64610000000000012</v>
      </c>
      <c r="S1038" s="467">
        <f>'Raw Data'!D1049</f>
        <v>2.8176000000000001</v>
      </c>
      <c r="T1038" s="468">
        <f t="shared" si="936"/>
        <v>5.0217929107829157E-2</v>
      </c>
      <c r="U1038" s="468">
        <f t="shared" si="937"/>
        <v>7.084731665322766E-2</v>
      </c>
      <c r="V1038" s="467">
        <f>'Raw Data'!F1049</f>
        <v>2.6675</v>
      </c>
      <c r="W1038" s="467">
        <f t="shared" si="938"/>
        <v>0.15010000000000012</v>
      </c>
      <c r="Y1038" s="553">
        <f>'Raw Data'!A1047</f>
        <v>43517</v>
      </c>
      <c r="Z1038" s="552">
        <f>'Raw Data'!G1047</f>
        <v>3.6229</v>
      </c>
      <c r="AA1038" s="552">
        <f>'Raw Data'!H1047</f>
        <v>2.3129</v>
      </c>
      <c r="AB1038" s="552">
        <f t="shared" si="944"/>
        <v>1.31</v>
      </c>
      <c r="AC1038" s="552">
        <f>'Raw Data'!I1047</f>
        <v>3.1495000000000002</v>
      </c>
      <c r="AD1038" s="12">
        <f t="shared" si="945"/>
        <v>3.180158507819701E-3</v>
      </c>
      <c r="AE1038" s="15">
        <f t="shared" si="946"/>
        <v>4.7110657136286826E-3</v>
      </c>
      <c r="AG1038" s="573">
        <f>'Raw Data'!M1046</f>
        <v>43558</v>
      </c>
      <c r="AH1038" s="572">
        <f>'Raw Data'!N1046</f>
        <v>3216.2952</v>
      </c>
      <c r="AI1038" s="14">
        <f t="shared" si="920"/>
        <v>1.2348591784304693E-2</v>
      </c>
      <c r="AJ1038" s="15">
        <f t="shared" si="921"/>
        <v>1.5599945502195787E-2</v>
      </c>
      <c r="AK1038" s="572">
        <f>'Raw Data'!R1046+'Raw Data'!S1046</f>
        <v>94515937.517800003</v>
      </c>
      <c r="AM1038" s="514">
        <f>'Raw Data'!V1046</f>
        <v>43460</v>
      </c>
      <c r="AN1038" s="513">
        <f>IF('Raw Data'!W1046=0,AN1037,'Raw Data'!W1046)</f>
        <v>6.8821000000000003</v>
      </c>
      <c r="AO1038" s="15">
        <f t="shared" si="952"/>
        <v>-5.6652698692044579E-4</v>
      </c>
      <c r="AP1038" s="15">
        <f t="shared" si="953"/>
        <v>3.1048665997980033E-3</v>
      </c>
      <c r="AQ1038" s="513">
        <f>IF('Raw Data'!Y1046=0,AQ1037,'Raw Data'!Y1046)</f>
        <v>6.89445</v>
      </c>
      <c r="AR1038" s="513">
        <f>IF('Raw Data'!X1046=0,AR1037,'Raw Data'!X1046)</f>
        <v>6.9008000000000003</v>
      </c>
      <c r="AS1038" s="513">
        <f t="shared" si="954"/>
        <v>6.3500000000002998E-3</v>
      </c>
      <c r="AT1038" s="513">
        <f t="shared" si="955"/>
        <v>1.2349999999999639E-2</v>
      </c>
      <c r="AV1038" s="817">
        <f>'Raw Data'!AB1038</f>
        <v>43790</v>
      </c>
      <c r="AW1038" s="816">
        <f>'Raw Data'!AC1038</f>
        <v>281.5</v>
      </c>
      <c r="AX1038" s="816">
        <f t="shared" si="956"/>
        <v>312.63400000000001</v>
      </c>
    </row>
    <row r="1039" spans="1:50">
      <c r="A1039" s="607">
        <f>'Raw Data'!M1047</f>
        <v>43559</v>
      </c>
      <c r="B1039" s="13">
        <f>'Raw Data'!N1047</f>
        <v>3246.5713999999998</v>
      </c>
      <c r="C1039" s="14">
        <f t="shared" si="957"/>
        <v>9.369347491055259E-3</v>
      </c>
      <c r="D1039" s="15">
        <f t="shared" si="958"/>
        <v>1.5680806609459523E-2</v>
      </c>
      <c r="E1039" s="606">
        <f>'Raw Data'!Q1047</f>
        <v>3797.8</v>
      </c>
      <c r="F1039" s="14">
        <f t="shared" si="959"/>
        <v>1.6652714344411679E-2</v>
      </c>
      <c r="G1039" s="15">
        <f t="shared" si="960"/>
        <v>1.4906539755936298E-2</v>
      </c>
      <c r="H1039" s="13">
        <f t="shared" si="961"/>
        <v>0.95062327641639655</v>
      </c>
      <c r="J1039" s="553">
        <f>'Raw Data'!A1047</f>
        <v>43517</v>
      </c>
      <c r="K1039" s="552">
        <f>'Raw Data'!H1047</f>
        <v>2.3129</v>
      </c>
      <c r="L1039" s="552">
        <f>'Raw Data'!J1047</f>
        <v>0</v>
      </c>
      <c r="M1039" s="552">
        <f t="shared" si="947"/>
        <v>-2.3129</v>
      </c>
      <c r="O1039" s="466">
        <f>'Raw Data'!A1050</f>
        <v>43522</v>
      </c>
      <c r="P1039" s="467">
        <f>'Raw Data'!B1049</f>
        <v>2.7519999999999998</v>
      </c>
      <c r="Q1039" s="467">
        <f>'Raw Data'!C1050</f>
        <v>2.15</v>
      </c>
      <c r="R1039" s="467">
        <f t="shared" si="935"/>
        <v>0.60199999999999987</v>
      </c>
      <c r="S1039" s="467">
        <f>'Raw Data'!D1050</f>
        <v>3.4649999999999999</v>
      </c>
      <c r="T1039" s="468">
        <f t="shared" si="936"/>
        <v>0.20682717388206184</v>
      </c>
      <c r="U1039" s="468">
        <f t="shared" si="937"/>
        <v>8.4659508221492902E-2</v>
      </c>
      <c r="V1039" s="467">
        <f>'Raw Data'!F1050</f>
        <v>2.8365999999999998</v>
      </c>
      <c r="W1039" s="467">
        <f t="shared" si="938"/>
        <v>0.62840000000000007</v>
      </c>
      <c r="Y1039" s="553">
        <f>'Raw Data'!A1048</f>
        <v>43518</v>
      </c>
      <c r="Z1039" s="552">
        <f>'Raw Data'!G1048</f>
        <v>3.6254</v>
      </c>
      <c r="AA1039" s="552">
        <f>'Raw Data'!H1048</f>
        <v>2.3349000000000002</v>
      </c>
      <c r="AB1039" s="552">
        <f t="shared" si="944"/>
        <v>1.2904999999999998</v>
      </c>
      <c r="AC1039" s="552">
        <f>'Raw Data'!I1048</f>
        <v>3.1726999999999999</v>
      </c>
      <c r="AD1039" s="12">
        <f t="shared" si="945"/>
        <v>7.3392503046797904E-3</v>
      </c>
      <c r="AE1039" s="15">
        <f t="shared" si="946"/>
        <v>4.9961462916855099E-3</v>
      </c>
      <c r="AG1039" s="573">
        <f>'Raw Data'!M1047</f>
        <v>43559</v>
      </c>
      <c r="AH1039" s="572">
        <f>'Raw Data'!N1047</f>
        <v>3246.5713999999998</v>
      </c>
      <c r="AI1039" s="14">
        <f t="shared" si="920"/>
        <v>9.369347491055259E-3</v>
      </c>
      <c r="AJ1039" s="15">
        <f t="shared" si="921"/>
        <v>1.5680806609459523E-2</v>
      </c>
      <c r="AK1039" s="572">
        <f>'Raw Data'!R1047+'Raw Data'!S1047</f>
        <v>94665110.253199995</v>
      </c>
      <c r="AM1039" s="514">
        <f>'Raw Data'!V1047</f>
        <v>43461</v>
      </c>
      <c r="AN1039" s="513">
        <f>IF('Raw Data'!W1047=0,AN1038,'Raw Data'!W1047)</f>
        <v>6.8659999999999997</v>
      </c>
      <c r="AO1039" s="15">
        <f t="shared" si="952"/>
        <v>-2.342142893911334E-3</v>
      </c>
      <c r="AP1039" s="15">
        <f t="shared" si="953"/>
        <v>3.1222883607968936E-3</v>
      </c>
      <c r="AQ1039" s="513">
        <f>IF('Raw Data'!Y1047=0,AQ1038,'Raw Data'!Y1047)</f>
        <v>6.8743499999999997</v>
      </c>
      <c r="AR1039" s="513">
        <f>IF('Raw Data'!X1047=0,AR1038,'Raw Data'!X1047)</f>
        <v>6.8762999999999996</v>
      </c>
      <c r="AS1039" s="513">
        <f t="shared" si="954"/>
        <v>1.9499999999998963E-3</v>
      </c>
      <c r="AT1039" s="513">
        <f t="shared" si="955"/>
        <v>8.3500000000000796E-3</v>
      </c>
      <c r="AV1039" s="817">
        <f>'Raw Data'!AB1039</f>
        <v>43791</v>
      </c>
      <c r="AW1039" s="816">
        <f>'Raw Data'!AC1039</f>
        <v>323.63</v>
      </c>
      <c r="AX1039" s="816">
        <f t="shared" si="956"/>
        <v>313.29599999999999</v>
      </c>
    </row>
    <row r="1040" spans="1:50">
      <c r="A1040" s="607">
        <f>'Raw Data'!M1048</f>
        <v>43563</v>
      </c>
      <c r="B1040" s="13">
        <f>'Raw Data'!N1048</f>
        <v>3244.8103000000001</v>
      </c>
      <c r="C1040" s="14">
        <f t="shared" si="957"/>
        <v>-5.4259636071226345E-4</v>
      </c>
      <c r="D1040" s="15">
        <f t="shared" si="958"/>
        <v>1.5719799075768866E-2</v>
      </c>
      <c r="E1040" s="606">
        <f>'Raw Data'!Q1048</f>
        <v>3823.96</v>
      </c>
      <c r="F1040" s="14">
        <f t="shared" si="959"/>
        <v>6.864583174220615E-3</v>
      </c>
      <c r="G1040" s="15">
        <f t="shared" si="960"/>
        <v>1.4709836745834568E-2</v>
      </c>
      <c r="H1040" s="13">
        <f t="shared" si="961"/>
        <v>0.93575221126769392</v>
      </c>
      <c r="J1040" s="553">
        <f>'Raw Data'!A1048</f>
        <v>43518</v>
      </c>
      <c r="K1040" s="552">
        <f>'Raw Data'!H1048</f>
        <v>2.3349000000000002</v>
      </c>
      <c r="L1040" s="552">
        <f>'Raw Data'!J1048</f>
        <v>0</v>
      </c>
      <c r="M1040" s="552">
        <f t="shared" si="947"/>
        <v>-2.3349000000000002</v>
      </c>
      <c r="O1040" s="466">
        <f>'Raw Data'!A1051</f>
        <v>43523</v>
      </c>
      <c r="P1040" s="467">
        <f>'Raw Data'!B1050</f>
        <v>2.7559999999999998</v>
      </c>
      <c r="Q1040" s="467">
        <f>'Raw Data'!C1051</f>
        <v>2.1859999999999999</v>
      </c>
      <c r="R1040" s="467">
        <f t="shared" si="935"/>
        <v>0.56999999999999984</v>
      </c>
      <c r="S1040" s="467">
        <f>'Raw Data'!D1051</f>
        <v>3.2988</v>
      </c>
      <c r="T1040" s="468">
        <f t="shared" si="936"/>
        <v>-4.9153866664803293E-2</v>
      </c>
      <c r="U1040" s="468">
        <f t="shared" si="937"/>
        <v>8.5262578136638359E-2</v>
      </c>
      <c r="V1040" s="467">
        <f>'Raw Data'!F1051</f>
        <v>2.8029999999999999</v>
      </c>
      <c r="W1040" s="467">
        <f t="shared" si="938"/>
        <v>0.49580000000000002</v>
      </c>
      <c r="Y1040" s="553">
        <f>'Raw Data'!A1049</f>
        <v>43521</v>
      </c>
      <c r="Z1040" s="552">
        <f>'Raw Data'!G1049</f>
        <v>3.6105999999999998</v>
      </c>
      <c r="AA1040" s="552">
        <f>'Raw Data'!H1049</f>
        <v>2.3570000000000002</v>
      </c>
      <c r="AB1040" s="552">
        <f t="shared" si="944"/>
        <v>1.2535999999999996</v>
      </c>
      <c r="AC1040" s="552">
        <f>'Raw Data'!I1049</f>
        <v>3.2069000000000001</v>
      </c>
      <c r="AD1040" s="12">
        <f t="shared" si="945"/>
        <v>1.0721778050494634E-2</v>
      </c>
      <c r="AE1040" s="15">
        <f t="shared" si="946"/>
        <v>5.495002532266661E-3</v>
      </c>
      <c r="AG1040" s="573">
        <f>'Raw Data'!M1048</f>
        <v>43563</v>
      </c>
      <c r="AH1040" s="572">
        <f>'Raw Data'!N1048</f>
        <v>3244.8103000000001</v>
      </c>
      <c r="AI1040" s="14">
        <f t="shared" si="920"/>
        <v>-5.4259636071226345E-4</v>
      </c>
      <c r="AJ1040" s="15">
        <f t="shared" si="921"/>
        <v>1.5719799075768866E-2</v>
      </c>
      <c r="AK1040" s="572">
        <f>'Raw Data'!R1048+'Raw Data'!S1048</f>
        <v>96099796.075800002</v>
      </c>
      <c r="AM1040" s="514">
        <f>'Raw Data'!V1048</f>
        <v>43462</v>
      </c>
      <c r="AN1040" s="513">
        <f>IF('Raw Data'!W1048=0,AN1039,'Raw Data'!W1048)</f>
        <v>6.8658000000000001</v>
      </c>
      <c r="AO1040" s="15">
        <f t="shared" si="952"/>
        <v>-2.9129465913191469E-5</v>
      </c>
      <c r="AP1040" s="15">
        <f t="shared" si="953"/>
        <v>3.123621255148101E-3</v>
      </c>
      <c r="AQ1040" s="513">
        <f>IF('Raw Data'!Y1048=0,AQ1039,'Raw Data'!Y1048)</f>
        <v>6.88185</v>
      </c>
      <c r="AR1040" s="513">
        <f>IF('Raw Data'!X1048=0,AR1039,'Raw Data'!X1048)</f>
        <v>6.8845000000000001</v>
      </c>
      <c r="AS1040" s="513">
        <f t="shared" si="954"/>
        <v>2.6500000000000412E-3</v>
      </c>
      <c r="AT1040" s="513">
        <f t="shared" si="955"/>
        <v>1.6049999999999898E-2</v>
      </c>
      <c r="AV1040" s="817">
        <f>'Raw Data'!AB1040</f>
        <v>43794</v>
      </c>
      <c r="AW1040" s="816">
        <f>'Raw Data'!AC1040</f>
        <v>269.66000000000003</v>
      </c>
      <c r="AX1040" s="816">
        <f t="shared" si="956"/>
        <v>299.84800000000001</v>
      </c>
    </row>
    <row r="1041" spans="1:50">
      <c r="A1041" s="607">
        <f>'Raw Data'!M1049</f>
        <v>43564</v>
      </c>
      <c r="B1041" s="13">
        <f>'Raw Data'!N1049</f>
        <v>3239.6639</v>
      </c>
      <c r="C1041" s="14">
        <f t="shared" si="957"/>
        <v>-1.5872994237645279E-3</v>
      </c>
      <c r="D1041" s="15">
        <f t="shared" si="958"/>
        <v>1.372059394280575E-2</v>
      </c>
      <c r="E1041" s="606">
        <f>'Raw Data'!Q1049</f>
        <v>3780.31</v>
      </c>
      <c r="F1041" s="14">
        <f t="shared" si="959"/>
        <v>-1.1480518032577117E-2</v>
      </c>
      <c r="G1041" s="15">
        <f t="shared" si="960"/>
        <v>1.1627567011259927E-2</v>
      </c>
      <c r="H1041" s="13">
        <f t="shared" si="961"/>
        <v>0.84745362042848882</v>
      </c>
      <c r="J1041" s="553">
        <f>'Raw Data'!A1049</f>
        <v>43521</v>
      </c>
      <c r="K1041" s="552">
        <f>'Raw Data'!H1049</f>
        <v>2.3570000000000002</v>
      </c>
      <c r="L1041" s="552">
        <f>'Raw Data'!J1049</f>
        <v>0</v>
      </c>
      <c r="M1041" s="552">
        <f t="shared" si="947"/>
        <v>-2.3570000000000002</v>
      </c>
      <c r="O1041" s="466">
        <f>'Raw Data'!A1052</f>
        <v>43524</v>
      </c>
      <c r="P1041" s="467">
        <f>'Raw Data'!B1051</f>
        <v>2.7559999999999998</v>
      </c>
      <c r="Q1041" s="467">
        <f>'Raw Data'!C1052</f>
        <v>2.1886999999999999</v>
      </c>
      <c r="R1041" s="467">
        <f t="shared" si="935"/>
        <v>0.56729999999999992</v>
      </c>
      <c r="S1041" s="467">
        <f>'Raw Data'!D1052</f>
        <v>2.7923</v>
      </c>
      <c r="T1041" s="468">
        <f t="shared" si="936"/>
        <v>-0.16669313699252611</v>
      </c>
      <c r="U1041" s="468">
        <f t="shared" si="937"/>
        <v>9.4300900498564544E-2</v>
      </c>
      <c r="V1041" s="467">
        <f>'Raw Data'!F1052</f>
        <v>2.6471</v>
      </c>
      <c r="W1041" s="467">
        <f t="shared" si="938"/>
        <v>0.1452</v>
      </c>
      <c r="Y1041" s="553">
        <f>'Raw Data'!A1050</f>
        <v>43522</v>
      </c>
      <c r="Z1041" s="552">
        <f>'Raw Data'!G1050</f>
        <v>3.6191</v>
      </c>
      <c r="AA1041" s="552">
        <f>'Raw Data'!H1050</f>
        <v>2.3755000000000002</v>
      </c>
      <c r="AB1041" s="552">
        <f t="shared" si="944"/>
        <v>1.2435999999999998</v>
      </c>
      <c r="AC1041" s="552">
        <f>'Raw Data'!I1050</f>
        <v>3.2541000000000002</v>
      </c>
      <c r="AD1041" s="12">
        <f t="shared" si="945"/>
        <v>1.4611001297123415E-2</v>
      </c>
      <c r="AE1041" s="15">
        <f t="shared" si="946"/>
        <v>6.1607974198923587E-3</v>
      </c>
      <c r="AG1041" s="573">
        <f>'Raw Data'!M1049</f>
        <v>43564</v>
      </c>
      <c r="AH1041" s="572">
        <f>'Raw Data'!N1049</f>
        <v>3239.6639</v>
      </c>
      <c r="AI1041" s="14">
        <f t="shared" si="920"/>
        <v>-1.5872994237645279E-3</v>
      </c>
      <c r="AJ1041" s="15">
        <f t="shared" si="921"/>
        <v>1.372059394280575E-2</v>
      </c>
      <c r="AK1041" s="572">
        <f>'Raw Data'!R1049+'Raw Data'!S1049</f>
        <v>96532087.5528</v>
      </c>
      <c r="AM1041" s="514">
        <f>'Raw Data'!V1049</f>
        <v>43465</v>
      </c>
      <c r="AN1041" s="513">
        <f>IF('Raw Data'!W1049=0,AN1040,'Raw Data'!W1049)</f>
        <v>6.8658000000000001</v>
      </c>
      <c r="AO1041" s="15">
        <f t="shared" si="952"/>
        <v>0</v>
      </c>
      <c r="AP1041" s="15">
        <f t="shared" si="953"/>
        <v>2.6217383511158753E-3</v>
      </c>
      <c r="AQ1041" s="513">
        <f>IF('Raw Data'!Y1049=0,AQ1040,'Raw Data'!Y1049)</f>
        <v>6.8701499999999998</v>
      </c>
      <c r="AR1041" s="513">
        <f>IF('Raw Data'!X1049=0,AR1040,'Raw Data'!X1049)</f>
        <v>6.8691000000000004</v>
      </c>
      <c r="AS1041" s="513">
        <f t="shared" si="954"/>
        <v>-1.0499999999993292E-3</v>
      </c>
      <c r="AT1041" s="513">
        <f t="shared" si="955"/>
        <v>4.3499999999996319E-3</v>
      </c>
      <c r="AV1041" s="817">
        <f>'Raw Data'!AB1041</f>
        <v>43795</v>
      </c>
      <c r="AW1041" s="816">
        <f>'Raw Data'!AC1041</f>
        <v>286.58</v>
      </c>
      <c r="AX1041" s="816">
        <f t="shared" si="956"/>
        <v>298.86599999999999</v>
      </c>
    </row>
    <row r="1042" spans="1:50">
      <c r="A1042" s="607">
        <f>'Raw Data'!M1050</f>
        <v>43565</v>
      </c>
      <c r="B1042" s="13">
        <f>'Raw Data'!N1050</f>
        <v>3241.9299000000001</v>
      </c>
      <c r="C1042" s="14">
        <f t="shared" si="957"/>
        <v>6.9921076890688491E-4</v>
      </c>
      <c r="D1042" s="15">
        <f t="shared" si="958"/>
        <v>1.1946230701366054E-2</v>
      </c>
      <c r="E1042" s="606">
        <f>'Raw Data'!Q1050</f>
        <v>3769.1</v>
      </c>
      <c r="F1042" s="14">
        <f t="shared" si="959"/>
        <v>-2.9697706811306472E-3</v>
      </c>
      <c r="G1042" s="15">
        <f t="shared" si="960"/>
        <v>1.1688981770915497E-2</v>
      </c>
      <c r="H1042" s="13">
        <f t="shared" si="961"/>
        <v>0.97846610057336825</v>
      </c>
      <c r="J1042" s="553">
        <f>'Raw Data'!A1050</f>
        <v>43522</v>
      </c>
      <c r="K1042" s="552">
        <f>'Raw Data'!H1050</f>
        <v>2.3755000000000002</v>
      </c>
      <c r="L1042" s="552">
        <f>'Raw Data'!J1050</f>
        <v>0</v>
      </c>
      <c r="M1042" s="552">
        <f t="shared" si="947"/>
        <v>-2.3755000000000002</v>
      </c>
      <c r="O1042" s="466">
        <f>'Raw Data'!A1053</f>
        <v>43525</v>
      </c>
      <c r="P1042" s="467">
        <f>'Raw Data'!B1052</f>
        <v>2.7509999999999999</v>
      </c>
      <c r="Q1042" s="467">
        <f>'Raw Data'!C1053</f>
        <v>2.1802999999999999</v>
      </c>
      <c r="R1042" s="467">
        <f t="shared" si="935"/>
        <v>0.57069999999999999</v>
      </c>
      <c r="S1042" s="467">
        <f>'Raw Data'!D1053</f>
        <v>2.4350999999999998</v>
      </c>
      <c r="T1042" s="468">
        <f t="shared" si="936"/>
        <v>-0.13687780553143458</v>
      </c>
      <c r="U1042" s="468">
        <f t="shared" si="937"/>
        <v>9.8822420611731118E-2</v>
      </c>
      <c r="V1042" s="467">
        <f>'Raw Data'!F1053</f>
        <v>2.4058000000000002</v>
      </c>
      <c r="W1042" s="467">
        <f t="shared" si="938"/>
        <v>2.929999999999966E-2</v>
      </c>
      <c r="Y1042" s="553">
        <f>'Raw Data'!A1051</f>
        <v>43523</v>
      </c>
      <c r="Z1042" s="552">
        <f>'Raw Data'!G1051</f>
        <v>3.6861000000000002</v>
      </c>
      <c r="AA1042" s="552">
        <f>'Raw Data'!H1051</f>
        <v>2.3506999999999998</v>
      </c>
      <c r="AB1042" s="552">
        <f t="shared" si="944"/>
        <v>1.3354000000000004</v>
      </c>
      <c r="AC1042" s="552">
        <f>'Raw Data'!I1051</f>
        <v>3.2305999999999999</v>
      </c>
      <c r="AD1042" s="12">
        <f t="shared" si="945"/>
        <v>-7.2478612346240081E-3</v>
      </c>
      <c r="AE1042" s="15">
        <f t="shared" si="946"/>
        <v>6.3046336487541672E-3</v>
      </c>
      <c r="AG1042" s="573">
        <f>'Raw Data'!M1050</f>
        <v>43565</v>
      </c>
      <c r="AH1042" s="572">
        <f>'Raw Data'!N1050</f>
        <v>3241.9299000000001</v>
      </c>
      <c r="AI1042" s="14">
        <f t="shared" si="920"/>
        <v>6.9921076890688491E-4</v>
      </c>
      <c r="AJ1042" s="15">
        <f t="shared" si="921"/>
        <v>1.1946230701366054E-2</v>
      </c>
      <c r="AK1042" s="572">
        <f>'Raw Data'!R1050+'Raw Data'!S1050</f>
        <v>97015981.996299997</v>
      </c>
      <c r="AM1042" s="514">
        <f>'Raw Data'!V1050</f>
        <v>43466</v>
      </c>
      <c r="AN1042" s="513">
        <f>IF('Raw Data'!W1050=0,AN1041,'Raw Data'!W1050)</f>
        <v>6.8658000000000001</v>
      </c>
      <c r="AO1042" s="15">
        <f t="shared" si="952"/>
        <v>0</v>
      </c>
      <c r="AP1042" s="15">
        <f t="shared" si="953"/>
        <v>2.0927870185417203E-3</v>
      </c>
      <c r="AQ1042" s="513">
        <f>IF('Raw Data'!Y1050=0,AQ1041,'Raw Data'!Y1050)</f>
        <v>6.87575</v>
      </c>
      <c r="AR1042" s="513">
        <f>IF('Raw Data'!X1050=0,AR1041,'Raw Data'!X1050)</f>
        <v>6.8773</v>
      </c>
      <c r="AS1042" s="513">
        <f t="shared" si="954"/>
        <v>1.5499999999999403E-3</v>
      </c>
      <c r="AT1042" s="513">
        <f t="shared" si="955"/>
        <v>9.9499999999999034E-3</v>
      </c>
      <c r="AV1042" s="817">
        <f>'Raw Data'!AB1042</f>
        <v>43796</v>
      </c>
      <c r="AW1042" s="816">
        <f>'Raw Data'!AC1042</f>
        <v>264.68</v>
      </c>
      <c r="AX1042" s="816">
        <f t="shared" si="956"/>
        <v>285.20999999999998</v>
      </c>
    </row>
    <row r="1043" spans="1:50">
      <c r="A1043" s="607">
        <f>'Raw Data'!M1051</f>
        <v>43566</v>
      </c>
      <c r="B1043" s="13">
        <f>'Raw Data'!N1051</f>
        <v>3189.9618999999998</v>
      </c>
      <c r="C1043" s="14">
        <f t="shared" si="957"/>
        <v>-1.6159827472680788E-2</v>
      </c>
      <c r="D1043" s="15">
        <f t="shared" si="958"/>
        <v>1.3937014880220311E-2</v>
      </c>
      <c r="E1043" s="606">
        <f>'Raw Data'!Q1051</f>
        <v>3740.34</v>
      </c>
      <c r="F1043" s="14">
        <f t="shared" si="959"/>
        <v>-7.6597297843236213E-3</v>
      </c>
      <c r="G1043" s="15">
        <f t="shared" si="960"/>
        <v>1.2443686728305264E-2</v>
      </c>
      <c r="H1043" s="13">
        <f t="shared" si="961"/>
        <v>0.89285164974356113</v>
      </c>
      <c r="J1043" s="553">
        <f>'Raw Data'!A1051</f>
        <v>43523</v>
      </c>
      <c r="K1043" s="552">
        <f>'Raw Data'!H1051</f>
        <v>2.3506999999999998</v>
      </c>
      <c r="L1043" s="552">
        <f>'Raw Data'!J1051</f>
        <v>0</v>
      </c>
      <c r="M1043" s="552">
        <f t="shared" si="947"/>
        <v>-2.3506999999999998</v>
      </c>
      <c r="O1043" s="466">
        <f>'Raw Data'!A1054</f>
        <v>43528</v>
      </c>
      <c r="P1043" s="467">
        <f>'Raw Data'!B1053</f>
        <v>2.75</v>
      </c>
      <c r="Q1043" s="467">
        <f>'Raw Data'!C1054</f>
        <v>2.0714999999999999</v>
      </c>
      <c r="R1043" s="467">
        <f t="shared" si="935"/>
        <v>0.6785000000000001</v>
      </c>
      <c r="S1043" s="467">
        <f>'Raw Data'!D1054</f>
        <v>2.3426999999999998</v>
      </c>
      <c r="T1043" s="468">
        <f t="shared" si="936"/>
        <v>-3.8683713098500695E-2</v>
      </c>
      <c r="U1043" s="468">
        <f t="shared" si="937"/>
        <v>9.8459779144763712E-2</v>
      </c>
      <c r="V1043" s="467">
        <f>'Raw Data'!F1054</f>
        <v>2.2480000000000002</v>
      </c>
      <c r="W1043" s="467">
        <f t="shared" si="938"/>
        <v>9.4699999999999562E-2</v>
      </c>
      <c r="Y1043" s="573">
        <f>'Raw Data'!A1052</f>
        <v>43524</v>
      </c>
      <c r="Z1043" s="572">
        <f>'Raw Data'!G1052</f>
        <v>3.6682000000000001</v>
      </c>
      <c r="AA1043" s="572">
        <f>'Raw Data'!H1052</f>
        <v>2.3931</v>
      </c>
      <c r="AB1043" s="572">
        <f t="shared" ref="AB1043:AB1054" si="962">Z1043-AA1043</f>
        <v>1.2751000000000001</v>
      </c>
      <c r="AC1043" s="572">
        <f>'Raw Data'!I1052</f>
        <v>3.2073</v>
      </c>
      <c r="AD1043" s="12">
        <f t="shared" ref="AD1043:AD1054" si="963">LN(AC1043/AC1042)</f>
        <v>-7.2384167920937492E-3</v>
      </c>
      <c r="AE1043" s="15">
        <f t="shared" ref="AE1043:AE1054" si="964">_xlfn.STDEV.P(AD1024:AD1043)</f>
        <v>6.5076791535983863E-3</v>
      </c>
      <c r="AG1043" s="573">
        <f>'Raw Data'!M1051</f>
        <v>43566</v>
      </c>
      <c r="AH1043" s="572">
        <f>'Raw Data'!N1051</f>
        <v>3189.9618999999998</v>
      </c>
      <c r="AI1043" s="14">
        <f t="shared" si="920"/>
        <v>-1.6159827472680788E-2</v>
      </c>
      <c r="AJ1043" s="15">
        <f t="shared" si="921"/>
        <v>1.3937014880220311E-2</v>
      </c>
      <c r="AK1043" s="572">
        <f>'Raw Data'!R1051+'Raw Data'!S1051</f>
        <v>96924964.716199994</v>
      </c>
      <c r="AM1043" s="514">
        <f>'Raw Data'!V1051</f>
        <v>43467</v>
      </c>
      <c r="AN1043" s="513">
        <f>IF('Raw Data'!W1051=0,AN1042,'Raw Data'!W1051)</f>
        <v>6.8517999999999999</v>
      </c>
      <c r="AO1043" s="15">
        <f t="shared" si="952"/>
        <v>-2.0411740917930399E-3</v>
      </c>
      <c r="AP1043" s="15">
        <f t="shared" si="953"/>
        <v>1.9715464170457103E-3</v>
      </c>
      <c r="AQ1043" s="513">
        <f>IF('Raw Data'!Y1051=0,AQ1042,'Raw Data'!Y1051)</f>
        <v>6.8796499999999998</v>
      </c>
      <c r="AR1043" s="513">
        <f>IF('Raw Data'!X1051=0,AR1042,'Raw Data'!X1051)</f>
        <v>6.8771000000000004</v>
      </c>
      <c r="AS1043" s="513">
        <f t="shared" si="954"/>
        <v>-2.5499999999993861E-3</v>
      </c>
      <c r="AT1043" s="513">
        <f t="shared" si="955"/>
        <v>2.784999999999993E-2</v>
      </c>
      <c r="AV1043" s="817">
        <f>'Raw Data'!AB1043</f>
        <v>43797</v>
      </c>
      <c r="AW1043" s="816">
        <f>'Raw Data'!AC1043</f>
        <v>263.82</v>
      </c>
      <c r="AX1043" s="816">
        <f t="shared" si="956"/>
        <v>281.67399999999998</v>
      </c>
    </row>
    <row r="1044" spans="1:50">
      <c r="A1044" s="607">
        <f>'Raw Data'!M1052</f>
        <v>43567</v>
      </c>
      <c r="B1044" s="13">
        <f>'Raw Data'!N1052</f>
        <v>3188.6255999999998</v>
      </c>
      <c r="C1044" s="14">
        <f t="shared" si="957"/>
        <v>-4.189955909673867E-4</v>
      </c>
      <c r="D1044" s="15">
        <f t="shared" si="958"/>
        <v>1.3246413655999531E-2</v>
      </c>
      <c r="E1044" s="606">
        <f>'Raw Data'!Q1052</f>
        <v>3740.82</v>
      </c>
      <c r="F1044" s="14">
        <f t="shared" si="959"/>
        <v>1.2832234590854134E-4</v>
      </c>
      <c r="G1044" s="15">
        <f t="shared" si="960"/>
        <v>1.2010107197184242E-2</v>
      </c>
      <c r="H1044" s="13">
        <f t="shared" si="961"/>
        <v>0.9066685903882109</v>
      </c>
      <c r="J1044" s="553">
        <f>'Raw Data'!A1052</f>
        <v>43524</v>
      </c>
      <c r="K1044" s="552">
        <f>'Raw Data'!H1052</f>
        <v>2.3931</v>
      </c>
      <c r="L1044" s="552">
        <f>'Raw Data'!J1052</f>
        <v>0</v>
      </c>
      <c r="M1044" s="552">
        <f t="shared" si="947"/>
        <v>-2.3931</v>
      </c>
      <c r="O1044" s="466">
        <f>'Raw Data'!A1055</f>
        <v>43529</v>
      </c>
      <c r="P1044" s="467">
        <f>'Raw Data'!B1054</f>
        <v>2.75</v>
      </c>
      <c r="Q1044" s="467">
        <f>'Raw Data'!C1055</f>
        <v>2.0242</v>
      </c>
      <c r="R1044" s="467">
        <f t="shared" ref="R1044:R1056" si="965">P1044-Q1044</f>
        <v>0.7258</v>
      </c>
      <c r="S1044" s="467">
        <f>'Raw Data'!D1055</f>
        <v>2.5042</v>
      </c>
      <c r="T1044" s="468">
        <f t="shared" ref="T1044:T1056" si="966">LN(S1044/S1043)</f>
        <v>6.6665211898108395E-2</v>
      </c>
      <c r="U1044" s="468">
        <f t="shared" ref="U1044:U1056" si="967">_xlfn.STDEV.P(T1027:T1044)</f>
        <v>8.7118842940244218E-2</v>
      </c>
      <c r="V1044" s="467">
        <f>'Raw Data'!F1055</f>
        <v>2.5312000000000001</v>
      </c>
      <c r="W1044" s="467">
        <f t="shared" ref="W1044:W1056" si="968">S1044-V1044</f>
        <v>-2.7000000000000135E-2</v>
      </c>
      <c r="Y1044" s="573">
        <f>'Raw Data'!A1053</f>
        <v>43525</v>
      </c>
      <c r="Z1044" s="572">
        <f>'Raw Data'!G1053</f>
        <v>3.6783999999999999</v>
      </c>
      <c r="AA1044" s="572">
        <f>'Raw Data'!H1053</f>
        <v>2.4053</v>
      </c>
      <c r="AB1044" s="572">
        <f t="shared" si="962"/>
        <v>1.2730999999999999</v>
      </c>
      <c r="AC1044" s="572">
        <f>'Raw Data'!I1053</f>
        <v>3.2164999999999999</v>
      </c>
      <c r="AD1044" s="12">
        <f t="shared" si="963"/>
        <v>2.864350163491086E-3</v>
      </c>
      <c r="AE1044" s="15">
        <f t="shared" si="964"/>
        <v>6.3824125443247438E-3</v>
      </c>
      <c r="AG1044" s="573">
        <f>'Raw Data'!M1052</f>
        <v>43567</v>
      </c>
      <c r="AH1044" s="572">
        <f>'Raw Data'!N1052</f>
        <v>3188.6255999999998</v>
      </c>
      <c r="AI1044" s="14">
        <f t="shared" si="920"/>
        <v>-4.189955909673867E-4</v>
      </c>
      <c r="AJ1044" s="15">
        <f t="shared" si="921"/>
        <v>1.3246413655999531E-2</v>
      </c>
      <c r="AK1044" s="572">
        <f>'Raw Data'!R1052+'Raw Data'!S1052</f>
        <v>96610177.165699989</v>
      </c>
      <c r="AM1044" s="514">
        <f>'Raw Data'!V1052</f>
        <v>43468</v>
      </c>
      <c r="AN1044" s="513">
        <f>IF('Raw Data'!W1052=0,AN1043,'Raw Data'!W1052)</f>
        <v>6.8720999999999997</v>
      </c>
      <c r="AO1044" s="15">
        <f t="shared" si="952"/>
        <v>2.9583449027075601E-3</v>
      </c>
      <c r="AP1044" s="15">
        <f t="shared" si="953"/>
        <v>2.0011300085484339E-3</v>
      </c>
      <c r="AQ1044" s="513">
        <f>IF('Raw Data'!Y1052=0,AQ1043,'Raw Data'!Y1052)</f>
        <v>6.8821000000000003</v>
      </c>
      <c r="AR1044" s="513">
        <f>IF('Raw Data'!X1052=0,AR1043,'Raw Data'!X1052)</f>
        <v>6.88</v>
      </c>
      <c r="AS1044" s="513">
        <f t="shared" si="954"/>
        <v>-2.1000000000004349E-3</v>
      </c>
      <c r="AT1044" s="513">
        <f t="shared" si="955"/>
        <v>1.0000000000000675E-2</v>
      </c>
      <c r="AV1044" s="829">
        <f>'Raw Data'!AB1044</f>
        <v>43798</v>
      </c>
      <c r="AW1044" s="828">
        <f>'Raw Data'!AC1044</f>
        <v>285.11</v>
      </c>
      <c r="AX1044" s="828">
        <f t="shared" ref="AX1044:AX1059" si="969">AVERAGE(AW1040:AW1044)</f>
        <v>273.96999999999997</v>
      </c>
    </row>
    <row r="1045" spans="1:50">
      <c r="A1045" s="607">
        <f>'Raw Data'!M1053</f>
        <v>43570</v>
      </c>
      <c r="B1045" s="13">
        <f>'Raw Data'!N1053</f>
        <v>3177.7865999999999</v>
      </c>
      <c r="C1045" s="14">
        <f t="shared" si="957"/>
        <v>-3.4050608512829926E-3</v>
      </c>
      <c r="D1045" s="15">
        <f t="shared" si="958"/>
        <v>1.0441074826814105E-2</v>
      </c>
      <c r="E1045" s="606">
        <f>'Raw Data'!Q1053</f>
        <v>3760.18</v>
      </c>
      <c r="F1045" s="14">
        <f t="shared" si="959"/>
        <v>5.1619898651073769E-3</v>
      </c>
      <c r="G1045" s="15">
        <f t="shared" si="960"/>
        <v>8.9715851645577847E-3</v>
      </c>
      <c r="H1045" s="13">
        <f t="shared" si="961"/>
        <v>0.85925877492205394</v>
      </c>
      <c r="J1045" s="573">
        <f>'Raw Data'!A1053</f>
        <v>43525</v>
      </c>
      <c r="K1045" s="572">
        <f>'Raw Data'!H1053</f>
        <v>2.4053</v>
      </c>
      <c r="L1045" s="572">
        <f>'Raw Data'!J1053</f>
        <v>0</v>
      </c>
      <c r="M1045" s="572">
        <f t="shared" ref="M1045:M1055" si="970">L1045-K1045</f>
        <v>-2.4053</v>
      </c>
      <c r="O1045" s="466">
        <f>'Raw Data'!A1056</f>
        <v>43530</v>
      </c>
      <c r="P1045" s="467">
        <f>'Raw Data'!B1055</f>
        <v>2.75</v>
      </c>
      <c r="Q1045" s="467">
        <f>'Raw Data'!C1056</f>
        <v>2.0537000000000001</v>
      </c>
      <c r="R1045" s="467">
        <f t="shared" si="965"/>
        <v>0.69629999999999992</v>
      </c>
      <c r="S1045" s="467">
        <f>'Raw Data'!D1056</f>
        <v>2.4180999999999999</v>
      </c>
      <c r="T1045" s="468">
        <f t="shared" si="966"/>
        <v>-3.498721442229618E-2</v>
      </c>
      <c r="U1045" s="468">
        <f t="shared" si="967"/>
        <v>8.732894274140815E-2</v>
      </c>
      <c r="V1045" s="467">
        <f>'Raw Data'!F1056</f>
        <v>2.3931</v>
      </c>
      <c r="W1045" s="467">
        <f t="shared" si="968"/>
        <v>2.4999999999999911E-2</v>
      </c>
      <c r="Y1045" s="573">
        <f>'Raw Data'!A1054</f>
        <v>43528</v>
      </c>
      <c r="Z1045" s="572">
        <f>'Raw Data'!G1054</f>
        <v>3.6957</v>
      </c>
      <c r="AA1045" s="572">
        <f>'Raw Data'!H1054</f>
        <v>2.4453999999999998</v>
      </c>
      <c r="AB1045" s="572">
        <f t="shared" si="962"/>
        <v>1.2503000000000002</v>
      </c>
      <c r="AC1045" s="572">
        <f>'Raw Data'!I1054</f>
        <v>3.2275999999999998</v>
      </c>
      <c r="AD1045" s="12">
        <f t="shared" si="963"/>
        <v>3.4450151232964499E-3</v>
      </c>
      <c r="AE1045" s="15">
        <f t="shared" si="964"/>
        <v>6.3741758490543313E-3</v>
      </c>
      <c r="AG1045" s="573">
        <f>'Raw Data'!M1053</f>
        <v>43570</v>
      </c>
      <c r="AH1045" s="572">
        <f>'Raw Data'!N1053</f>
        <v>3177.7865999999999</v>
      </c>
      <c r="AI1045" s="14">
        <f t="shared" si="920"/>
        <v>-3.4050608512829926E-3</v>
      </c>
      <c r="AJ1045" s="15">
        <f t="shared" si="921"/>
        <v>1.0441074826814105E-2</v>
      </c>
      <c r="AK1045" s="572">
        <f>'Raw Data'!R1053+'Raw Data'!S1053</f>
        <v>96847459.504299998</v>
      </c>
      <c r="AM1045" s="514">
        <f>'Raw Data'!V1053</f>
        <v>43469</v>
      </c>
      <c r="AN1045" s="513">
        <f>IF('Raw Data'!W1053=0,AN1044,'Raw Data'!W1053)</f>
        <v>6.8644999999999996</v>
      </c>
      <c r="AO1045" s="15">
        <f t="shared" si="952"/>
        <v>-1.1065330249789807E-3</v>
      </c>
      <c r="AP1045" s="15">
        <f t="shared" si="953"/>
        <v>2.0110701210940083E-3</v>
      </c>
      <c r="AQ1045" s="513">
        <f>IF('Raw Data'!Y1053=0,AQ1044,'Raw Data'!Y1053)</f>
        <v>6.8653000000000004</v>
      </c>
      <c r="AR1045" s="513">
        <f>IF('Raw Data'!X1053=0,AR1044,'Raw Data'!X1053)</f>
        <v>6.8662000000000001</v>
      </c>
      <c r="AS1045" s="513">
        <f t="shared" si="954"/>
        <v>8.9999999999967883E-4</v>
      </c>
      <c r="AT1045" s="513">
        <f t="shared" si="955"/>
        <v>8.0000000000080007E-4</v>
      </c>
      <c r="AV1045" s="829">
        <f>'Raw Data'!AB1045</f>
        <v>43801</v>
      </c>
      <c r="AW1045" s="828">
        <f>'Raw Data'!AC1045</f>
        <v>326.36</v>
      </c>
      <c r="AX1045" s="828">
        <f t="shared" si="969"/>
        <v>285.31000000000006</v>
      </c>
    </row>
    <row r="1046" spans="1:50">
      <c r="A1046" s="607">
        <f>'Raw Data'!M1054</f>
        <v>43571</v>
      </c>
      <c r="B1046" s="13">
        <f>'Raw Data'!N1054</f>
        <v>3253.5978</v>
      </c>
      <c r="C1046" s="14">
        <f t="shared" si="957"/>
        <v>2.357648272705512E-2</v>
      </c>
      <c r="D1046" s="15">
        <f t="shared" si="958"/>
        <v>1.004648114298862E-2</v>
      </c>
      <c r="E1046" s="606">
        <f>'Raw Data'!Q1054</f>
        <v>3913.28</v>
      </c>
      <c r="F1046" s="14">
        <f t="shared" si="959"/>
        <v>3.9909068422483346E-2</v>
      </c>
      <c r="G1046" s="15">
        <f t="shared" si="960"/>
        <v>1.3718609416248509E-2</v>
      </c>
      <c r="H1046" s="13">
        <f t="shared" si="961"/>
        <v>1.3655138770476511</v>
      </c>
      <c r="J1046" s="573">
        <f>'Raw Data'!A1054</f>
        <v>43528</v>
      </c>
      <c r="K1046" s="572">
        <f>'Raw Data'!H1054</f>
        <v>2.4453999999999998</v>
      </c>
      <c r="L1046" s="572">
        <f>'Raw Data'!J1054</f>
        <v>0</v>
      </c>
      <c r="M1046" s="572">
        <f t="shared" si="970"/>
        <v>-2.4453999999999998</v>
      </c>
      <c r="O1046" s="466">
        <f>'Raw Data'!A1057</f>
        <v>43531</v>
      </c>
      <c r="P1046" s="467">
        <f>'Raw Data'!B1056</f>
        <v>2.75</v>
      </c>
      <c r="Q1046" s="467">
        <f>'Raw Data'!C1057</f>
        <v>2.0344000000000002</v>
      </c>
      <c r="R1046" s="467">
        <f t="shared" si="965"/>
        <v>0.71559999999999979</v>
      </c>
      <c r="S1046" s="467">
        <f>'Raw Data'!D1057</f>
        <v>2.3691</v>
      </c>
      <c r="T1046" s="468">
        <f t="shared" si="966"/>
        <v>-2.0471971640906181E-2</v>
      </c>
      <c r="U1046" s="468">
        <f t="shared" si="967"/>
        <v>8.3698480162716221E-2</v>
      </c>
      <c r="V1046" s="467">
        <f>'Raw Data'!F1057</f>
        <v>2.3959999999999999</v>
      </c>
      <c r="W1046" s="467">
        <f t="shared" si="968"/>
        <v>-2.6899999999999924E-2</v>
      </c>
      <c r="Y1046" s="573">
        <f>'Raw Data'!A1055</f>
        <v>43529</v>
      </c>
      <c r="Z1046" s="572">
        <f>'Raw Data'!G1055</f>
        <v>3.6865999999999999</v>
      </c>
      <c r="AA1046" s="572">
        <f>'Raw Data'!H1055</f>
        <v>2.452</v>
      </c>
      <c r="AB1046" s="572">
        <f t="shared" si="962"/>
        <v>1.2345999999999999</v>
      </c>
      <c r="AC1046" s="572">
        <f>'Raw Data'!I1055</f>
        <v>3.2481</v>
      </c>
      <c r="AD1046" s="12">
        <f t="shared" si="963"/>
        <v>6.3313830106107557E-3</v>
      </c>
      <c r="AE1046" s="15">
        <f t="shared" si="964"/>
        <v>6.4746236146886581E-3</v>
      </c>
      <c r="AG1046" s="573">
        <f>'Raw Data'!M1054</f>
        <v>43571</v>
      </c>
      <c r="AH1046" s="572">
        <f>'Raw Data'!N1054</f>
        <v>3253.5978</v>
      </c>
      <c r="AI1046" s="14">
        <f t="shared" si="920"/>
        <v>2.357648272705512E-2</v>
      </c>
      <c r="AJ1046" s="15">
        <f t="shared" si="921"/>
        <v>1.004648114298862E-2</v>
      </c>
      <c r="AK1046" s="572">
        <f>'Raw Data'!R1054+'Raw Data'!S1054</f>
        <v>97608567.832900003</v>
      </c>
      <c r="AM1046" s="528">
        <f>'Raw Data'!V1054</f>
        <v>43472</v>
      </c>
      <c r="AN1046" s="527">
        <f>IF('Raw Data'!W1054=0,AN1045,'Raw Data'!W1054)</f>
        <v>6.8498999999999999</v>
      </c>
      <c r="AO1046" s="15">
        <f t="shared" ref="AO1046:AO1050" si="971">LN(AN1046/AN1045)</f>
        <v>-2.1291497280943473E-3</v>
      </c>
      <c r="AP1046" s="15">
        <f t="shared" ref="AP1046:AP1050" si="972">_xlfn.STDEV.P(AO1027:AO1046)</f>
        <v>1.6958947734030602E-3</v>
      </c>
      <c r="AQ1046" s="527">
        <f>IF('Raw Data'!Y1054=0,AQ1045,'Raw Data'!Y1054)</f>
        <v>6.8457499999999998</v>
      </c>
      <c r="AR1046" s="527">
        <f>IF('Raw Data'!X1054=0,AR1045,'Raw Data'!X1054)</f>
        <v>6.8464999999999998</v>
      </c>
      <c r="AS1046" s="527">
        <f t="shared" ref="AS1046:AS1050" si="973">AR1046-AQ1046</f>
        <v>7.5000000000002842E-4</v>
      </c>
      <c r="AT1046" s="527">
        <f t="shared" ref="AT1046:AT1050" si="974">AQ1046-AN1046</f>
        <v>-4.1500000000000981E-3</v>
      </c>
      <c r="AV1046" s="829">
        <f>'Raw Data'!AB1046</f>
        <v>43802</v>
      </c>
      <c r="AW1046" s="828">
        <f>'Raw Data'!AC1046</f>
        <v>320.64999999999998</v>
      </c>
      <c r="AX1046" s="828">
        <f t="shared" si="969"/>
        <v>292.12399999999997</v>
      </c>
    </row>
    <row r="1047" spans="1:50">
      <c r="A1047" s="623">
        <f>'Raw Data'!M1055</f>
        <v>43572</v>
      </c>
      <c r="B1047" s="13">
        <f>'Raw Data'!N1055</f>
        <v>3263.1179000000002</v>
      </c>
      <c r="C1047" s="14">
        <f t="shared" ref="C1047:C1054" si="975">LN(B1047/B1046)</f>
        <v>2.9217499153623141E-3</v>
      </c>
      <c r="D1047" s="15">
        <f t="shared" ref="D1047:D1054" si="976">_xlfn.STDEV.P(C1038:C1047)</f>
        <v>1.0045097342313448E-2</v>
      </c>
      <c r="E1047" s="622">
        <f>'Raw Data'!Q1055</f>
        <v>3890.83</v>
      </c>
      <c r="F1047" s="14">
        <f t="shared" ref="F1047:F1054" si="977">LN(E1047/E1046)</f>
        <v>-5.7533945388895851E-3</v>
      </c>
      <c r="G1047" s="15">
        <f t="shared" ref="G1047:G1054" si="978">_xlfn.STDEV.P(F1038:F1047)</f>
        <v>1.4135650290007422E-2</v>
      </c>
      <c r="H1047" s="13">
        <f t="shared" ref="H1047:H1054" si="979">G1047/D1047</f>
        <v>1.4072188459999428</v>
      </c>
      <c r="J1047" s="573">
        <f>'Raw Data'!A1055</f>
        <v>43529</v>
      </c>
      <c r="K1047" s="572">
        <f>'Raw Data'!H1055</f>
        <v>2.452</v>
      </c>
      <c r="L1047" s="572">
        <f>'Raw Data'!J1055</f>
        <v>0</v>
      </c>
      <c r="M1047" s="572">
        <f t="shared" si="970"/>
        <v>-2.452</v>
      </c>
      <c r="O1047" s="466">
        <f>'Raw Data'!A1058</f>
        <v>43532</v>
      </c>
      <c r="P1047" s="467">
        <f>'Raw Data'!B1057</f>
        <v>2.7509999999999999</v>
      </c>
      <c r="Q1047" s="467">
        <f>'Raw Data'!C1058</f>
        <v>2.0215000000000001</v>
      </c>
      <c r="R1047" s="467">
        <f t="shared" si="965"/>
        <v>0.72949999999999982</v>
      </c>
      <c r="S1047" s="467">
        <f>'Raw Data'!D1058</f>
        <v>2.3289</v>
      </c>
      <c r="T1047" s="468">
        <f t="shared" si="966"/>
        <v>-1.7114083091900611E-2</v>
      </c>
      <c r="U1047" s="468">
        <f t="shared" si="967"/>
        <v>8.3655046282026621E-2</v>
      </c>
      <c r="V1047" s="467">
        <f>'Raw Data'!F1058</f>
        <v>2.2988</v>
      </c>
      <c r="W1047" s="467">
        <f t="shared" si="968"/>
        <v>3.0100000000000016E-2</v>
      </c>
      <c r="Y1047" s="573">
        <f>'Raw Data'!A1056</f>
        <v>43530</v>
      </c>
      <c r="Z1047" s="572">
        <f>'Raw Data'!G1056</f>
        <v>3.7141999999999999</v>
      </c>
      <c r="AA1047" s="572">
        <f>'Raw Data'!H1056</f>
        <v>2.4630999999999998</v>
      </c>
      <c r="AB1047" s="572">
        <f t="shared" si="962"/>
        <v>1.2511000000000001</v>
      </c>
      <c r="AC1047" s="572">
        <f>'Raw Data'!I1056</f>
        <v>3.2564000000000002</v>
      </c>
      <c r="AD1047" s="12">
        <f t="shared" si="963"/>
        <v>2.5520807148604369E-3</v>
      </c>
      <c r="AE1047" s="15">
        <f t="shared" si="964"/>
        <v>6.413943366816016E-3</v>
      </c>
      <c r="AG1047" s="573">
        <f>'Raw Data'!M1055</f>
        <v>43572</v>
      </c>
      <c r="AH1047" s="572">
        <f>'Raw Data'!N1055</f>
        <v>3263.1179000000002</v>
      </c>
      <c r="AI1047" s="14">
        <f t="shared" si="920"/>
        <v>2.9217499153623141E-3</v>
      </c>
      <c r="AJ1047" s="15">
        <f t="shared" si="921"/>
        <v>1.0045097342313448E-2</v>
      </c>
      <c r="AK1047" s="572">
        <f>'Raw Data'!R1055+'Raw Data'!S1055</f>
        <v>98137202.496300012</v>
      </c>
      <c r="AM1047" s="528">
        <f>'Raw Data'!V1055</f>
        <v>43473</v>
      </c>
      <c r="AN1047" s="527">
        <f>IF('Raw Data'!W1055=0,AN1046,'Raw Data'!W1055)</f>
        <v>6.8560999999999996</v>
      </c>
      <c r="AO1047" s="15">
        <f t="shared" si="971"/>
        <v>9.0471332597326034E-4</v>
      </c>
      <c r="AP1047" s="15">
        <f t="shared" si="972"/>
        <v>1.6771528627508091E-3</v>
      </c>
      <c r="AQ1047" s="527">
        <f>IF('Raw Data'!Y1055=0,AQ1046,'Raw Data'!Y1055)</f>
        <v>6.8541999999999996</v>
      </c>
      <c r="AR1047" s="527">
        <f>IF('Raw Data'!X1055=0,AR1046,'Raw Data'!X1055)</f>
        <v>6.8555000000000001</v>
      </c>
      <c r="AS1047" s="527">
        <f t="shared" si="973"/>
        <v>1.300000000000523E-3</v>
      </c>
      <c r="AT1047" s="527">
        <f t="shared" si="974"/>
        <v>-1.9000000000000128E-3</v>
      </c>
      <c r="AV1047" s="829">
        <f>'Raw Data'!AB1047</f>
        <v>43803</v>
      </c>
      <c r="AW1047" s="828">
        <f>'Raw Data'!AC1047</f>
        <v>361.63</v>
      </c>
      <c r="AX1047" s="828">
        <f t="shared" si="969"/>
        <v>311.51400000000001</v>
      </c>
    </row>
    <row r="1048" spans="1:50">
      <c r="A1048" s="623">
        <f>'Raw Data'!M1056</f>
        <v>43573</v>
      </c>
      <c r="B1048" s="13">
        <f>'Raw Data'!N1056</f>
        <v>3250.2012</v>
      </c>
      <c r="C1048" s="14">
        <f t="shared" si="975"/>
        <v>-3.9662472341756572E-3</v>
      </c>
      <c r="D1048" s="15">
        <f t="shared" si="976"/>
        <v>9.6598062850544245E-3</v>
      </c>
      <c r="E1048" s="622">
        <f>'Raw Data'!Q1056</f>
        <v>3859.51</v>
      </c>
      <c r="F1048" s="14">
        <f t="shared" si="977"/>
        <v>-8.0822700663654365E-3</v>
      </c>
      <c r="G1048" s="15">
        <f t="shared" si="978"/>
        <v>1.4608750338735649E-2</v>
      </c>
      <c r="H1048" s="13">
        <f t="shared" si="979"/>
        <v>1.5123233228121966</v>
      </c>
      <c r="J1048" s="573">
        <f>'Raw Data'!A1056</f>
        <v>43530</v>
      </c>
      <c r="K1048" s="572">
        <f>'Raw Data'!H1056</f>
        <v>2.4630999999999998</v>
      </c>
      <c r="L1048" s="572">
        <f>'Raw Data'!J1056</f>
        <v>0</v>
      </c>
      <c r="M1048" s="572">
        <f t="shared" si="970"/>
        <v>-2.4630999999999998</v>
      </c>
      <c r="O1048" s="466">
        <f>'Raw Data'!A1059</f>
        <v>43535</v>
      </c>
      <c r="P1048" s="467">
        <f>'Raw Data'!B1058</f>
        <v>2.7549999999999999</v>
      </c>
      <c r="Q1048" s="467">
        <f>'Raw Data'!C1059</f>
        <v>1.9779</v>
      </c>
      <c r="R1048" s="467">
        <f t="shared" si="965"/>
        <v>0.7770999999999999</v>
      </c>
      <c r="S1048" s="467">
        <f>'Raw Data'!D1059</f>
        <v>2.3616000000000001</v>
      </c>
      <c r="T1048" s="468">
        <f t="shared" si="966"/>
        <v>1.3943302326409134E-2</v>
      </c>
      <c r="U1048" s="468">
        <f t="shared" si="967"/>
        <v>8.2890724238766977E-2</v>
      </c>
      <c r="V1048" s="467">
        <f>'Raw Data'!F1059</f>
        <v>2.3182</v>
      </c>
      <c r="W1048" s="467">
        <f t="shared" si="968"/>
        <v>4.3400000000000105E-2</v>
      </c>
      <c r="Y1048" s="573">
        <f>'Raw Data'!A1057</f>
        <v>43531</v>
      </c>
      <c r="Z1048" s="572">
        <f>'Raw Data'!G1057</f>
        <v>3.7265999999999999</v>
      </c>
      <c r="AA1048" s="572">
        <f>'Raw Data'!H1057</f>
        <v>2.4617</v>
      </c>
      <c r="AB1048" s="572">
        <f t="shared" si="962"/>
        <v>1.2648999999999999</v>
      </c>
      <c r="AC1048" s="572">
        <f>'Raw Data'!I1057</f>
        <v>3.2349000000000001</v>
      </c>
      <c r="AD1048" s="12">
        <f t="shared" si="963"/>
        <v>-6.6242751436863699E-3</v>
      </c>
      <c r="AE1048" s="15">
        <f t="shared" si="964"/>
        <v>6.4591418792757241E-3</v>
      </c>
      <c r="AG1048" s="573">
        <f>'Raw Data'!M1056</f>
        <v>43573</v>
      </c>
      <c r="AH1048" s="572">
        <f>'Raw Data'!N1056</f>
        <v>3250.2012</v>
      </c>
      <c r="AI1048" s="14">
        <f t="shared" si="920"/>
        <v>-3.9662472341756572E-3</v>
      </c>
      <c r="AJ1048" s="15">
        <f t="shared" si="921"/>
        <v>9.6598062850544245E-3</v>
      </c>
      <c r="AK1048" s="572">
        <f>'Raw Data'!R1056+'Raw Data'!S1056</f>
        <v>98373997.002700001</v>
      </c>
      <c r="AM1048" s="528">
        <f>'Raw Data'!V1056</f>
        <v>43474</v>
      </c>
      <c r="AN1048" s="527">
        <f>IF('Raw Data'!W1056=0,AN1047,'Raw Data'!W1056)</f>
        <v>6.8330000000000002</v>
      </c>
      <c r="AO1048" s="15">
        <f t="shared" si="971"/>
        <v>-3.3749511547601376E-3</v>
      </c>
      <c r="AP1048" s="15">
        <f t="shared" si="972"/>
        <v>1.7922933426268871E-3</v>
      </c>
      <c r="AQ1048" s="527">
        <f>IF('Raw Data'!Y1056=0,AQ1047,'Raw Data'!Y1056)</f>
        <v>6.8124500000000001</v>
      </c>
      <c r="AR1048" s="527">
        <f>IF('Raw Data'!X1056=0,AR1047,'Raw Data'!X1056)</f>
        <v>6.8128000000000002</v>
      </c>
      <c r="AS1048" s="527">
        <f t="shared" si="973"/>
        <v>3.5000000000007248E-4</v>
      </c>
      <c r="AT1048" s="527">
        <f t="shared" si="974"/>
        <v>-2.0550000000000068E-2</v>
      </c>
      <c r="AV1048" s="829">
        <f>'Raw Data'!AB1048</f>
        <v>43804</v>
      </c>
      <c r="AW1048" s="828">
        <f>'Raw Data'!AC1048</f>
        <v>316.95999999999998</v>
      </c>
      <c r="AX1048" s="828">
        <f t="shared" si="969"/>
        <v>322.142</v>
      </c>
    </row>
    <row r="1049" spans="1:50">
      <c r="A1049" s="623">
        <f>'Raw Data'!M1057</f>
        <v>43574</v>
      </c>
      <c r="B1049" s="13">
        <f>'Raw Data'!N1057</f>
        <v>3270.7973000000002</v>
      </c>
      <c r="C1049" s="14">
        <f t="shared" si="975"/>
        <v>6.3168757014732818E-3</v>
      </c>
      <c r="D1049" s="15">
        <f t="shared" si="976"/>
        <v>9.4377283956502012E-3</v>
      </c>
      <c r="E1049" s="622">
        <f>'Raw Data'!Q1057</f>
        <v>3888.18</v>
      </c>
      <c r="F1049" s="14">
        <f t="shared" si="977"/>
        <v>7.4009494092355044E-3</v>
      </c>
      <c r="G1049" s="15">
        <f t="shared" si="978"/>
        <v>1.4013191695155497E-2</v>
      </c>
      <c r="H1049" s="13">
        <f t="shared" si="979"/>
        <v>1.4848055705453551</v>
      </c>
      <c r="J1049" s="573">
        <f>'Raw Data'!A1057</f>
        <v>43531</v>
      </c>
      <c r="K1049" s="572">
        <f>'Raw Data'!H1057</f>
        <v>2.4617</v>
      </c>
      <c r="L1049" s="572">
        <f>'Raw Data'!J1057</f>
        <v>0</v>
      </c>
      <c r="M1049" s="572">
        <f t="shared" si="970"/>
        <v>-2.4617</v>
      </c>
      <c r="O1049" s="466">
        <f>'Raw Data'!A1060</f>
        <v>43536</v>
      </c>
      <c r="P1049" s="467">
        <f>'Raw Data'!B1059</f>
        <v>2.7565</v>
      </c>
      <c r="Q1049" s="467">
        <f>'Raw Data'!C1060</f>
        <v>1.9790000000000001</v>
      </c>
      <c r="R1049" s="467">
        <f t="shared" si="965"/>
        <v>0.77749999999999986</v>
      </c>
      <c r="S1049" s="467">
        <f>'Raw Data'!D1060</f>
        <v>2.5571000000000002</v>
      </c>
      <c r="T1049" s="468">
        <f t="shared" si="966"/>
        <v>7.9534448450396811E-2</v>
      </c>
      <c r="U1049" s="468">
        <f t="shared" si="967"/>
        <v>8.4773641956046253E-2</v>
      </c>
      <c r="V1049" s="467">
        <f>'Raw Data'!F1060</f>
        <v>2.5827</v>
      </c>
      <c r="W1049" s="467">
        <f t="shared" si="968"/>
        <v>-2.5599999999999845E-2</v>
      </c>
      <c r="Y1049" s="573">
        <f>'Raw Data'!A1058</f>
        <v>43532</v>
      </c>
      <c r="Z1049" s="572">
        <f>'Raw Data'!G1058</f>
        <v>3.7662</v>
      </c>
      <c r="AA1049" s="572">
        <f>'Raw Data'!H1058</f>
        <v>2.4739</v>
      </c>
      <c r="AB1049" s="572">
        <f t="shared" si="962"/>
        <v>1.2923</v>
      </c>
      <c r="AC1049" s="572">
        <f>'Raw Data'!I1058</f>
        <v>3.1960999999999999</v>
      </c>
      <c r="AD1049" s="12">
        <f t="shared" si="963"/>
        <v>-1.2066699048075931E-2</v>
      </c>
      <c r="AE1049" s="15">
        <f t="shared" si="964"/>
        <v>6.9395379043655E-3</v>
      </c>
      <c r="AG1049" s="573">
        <f>'Raw Data'!M1057</f>
        <v>43574</v>
      </c>
      <c r="AH1049" s="572">
        <f>'Raw Data'!N1057</f>
        <v>3270.7973000000002</v>
      </c>
      <c r="AI1049" s="14">
        <f t="shared" si="920"/>
        <v>6.3168757014732818E-3</v>
      </c>
      <c r="AJ1049" s="15">
        <f t="shared" si="921"/>
        <v>9.4377283956502012E-3</v>
      </c>
      <c r="AK1049" s="572">
        <f>'Raw Data'!R1057+'Raw Data'!S1057</f>
        <v>98525178.795399994</v>
      </c>
      <c r="AM1049" s="528">
        <f>'Raw Data'!V1057</f>
        <v>43475</v>
      </c>
      <c r="AN1049" s="527">
        <f>IF('Raw Data'!W1057=0,AN1048,'Raw Data'!W1057)</f>
        <v>6.7824999999999998</v>
      </c>
      <c r="AO1049" s="15">
        <f t="shared" si="971"/>
        <v>-7.418050247691519E-3</v>
      </c>
      <c r="AP1049" s="15">
        <f t="shared" si="972"/>
        <v>2.3011125313896819E-3</v>
      </c>
      <c r="AQ1049" s="527">
        <f>IF('Raw Data'!Y1057=0,AQ1048,'Raw Data'!Y1057)</f>
        <v>6.7931499999999998</v>
      </c>
      <c r="AR1049" s="527">
        <f>IF('Raw Data'!X1057=0,AR1048,'Raw Data'!X1057)</f>
        <v>6.7930999999999999</v>
      </c>
      <c r="AS1049" s="527">
        <f t="shared" si="973"/>
        <v>-4.9999999999883471E-5</v>
      </c>
      <c r="AT1049" s="527">
        <f t="shared" si="974"/>
        <v>1.0650000000000048E-2</v>
      </c>
      <c r="AV1049" s="829">
        <f>'Raw Data'!AB1049</f>
        <v>43805</v>
      </c>
      <c r="AW1049" s="828">
        <f>'Raw Data'!AC1049</f>
        <v>309.33</v>
      </c>
      <c r="AX1049" s="828">
        <f t="shared" si="969"/>
        <v>326.98599999999999</v>
      </c>
    </row>
    <row r="1050" spans="1:50">
      <c r="A1050" s="623">
        <f>'Raw Data'!M1058</f>
        <v>43577</v>
      </c>
      <c r="B1050" s="13">
        <f>'Raw Data'!N1058</f>
        <v>3215.0426000000002</v>
      </c>
      <c r="C1050" s="14">
        <f t="shared" si="975"/>
        <v>-1.7193169828625215E-2</v>
      </c>
      <c r="D1050" s="15">
        <f t="shared" si="976"/>
        <v>1.0876813580213928E-2</v>
      </c>
      <c r="E1050" s="622">
        <f>'Raw Data'!Q1058</f>
        <v>3777.64</v>
      </c>
      <c r="F1050" s="14">
        <f t="shared" si="977"/>
        <v>-2.8841705796209895E-2</v>
      </c>
      <c r="G1050" s="15">
        <f t="shared" si="978"/>
        <v>1.669993977260768E-2</v>
      </c>
      <c r="H1050" s="13">
        <f t="shared" si="979"/>
        <v>1.5353705981489498</v>
      </c>
      <c r="J1050" s="573">
        <f>'Raw Data'!A1058</f>
        <v>43532</v>
      </c>
      <c r="K1050" s="572">
        <f>'Raw Data'!H1058</f>
        <v>2.4739</v>
      </c>
      <c r="L1050" s="572">
        <f>'Raw Data'!J1058</f>
        <v>0</v>
      </c>
      <c r="M1050" s="572">
        <f t="shared" si="970"/>
        <v>-2.4739</v>
      </c>
      <c r="O1050" s="466">
        <f>'Raw Data'!A1061</f>
        <v>43537</v>
      </c>
      <c r="P1050" s="467">
        <f>'Raw Data'!B1060</f>
        <v>2.7610000000000001</v>
      </c>
      <c r="Q1050" s="467">
        <f>'Raw Data'!C1061</f>
        <v>2.0299999999999998</v>
      </c>
      <c r="R1050" s="467">
        <f t="shared" si="965"/>
        <v>0.73100000000000032</v>
      </c>
      <c r="S1050" s="467">
        <f>'Raw Data'!D1061</f>
        <v>2.4758</v>
      </c>
      <c r="T1050" s="468">
        <f t="shared" si="966"/>
        <v>-3.2310227758840272E-2</v>
      </c>
      <c r="U1050" s="468">
        <f t="shared" si="967"/>
        <v>8.5185075401967708E-2</v>
      </c>
      <c r="V1050" s="467">
        <f>'Raw Data'!F1061</f>
        <v>2.4325999999999999</v>
      </c>
      <c r="W1050" s="467">
        <f t="shared" si="968"/>
        <v>4.3200000000000127E-2</v>
      </c>
      <c r="Y1050" s="573">
        <f>'Raw Data'!A1059</f>
        <v>43535</v>
      </c>
      <c r="Z1050" s="572">
        <f>'Raw Data'!G1059</f>
        <v>3.7574999999999998</v>
      </c>
      <c r="AA1050" s="572">
        <f>'Raw Data'!H1059</f>
        <v>2.4590999999999998</v>
      </c>
      <c r="AB1050" s="572">
        <f t="shared" si="962"/>
        <v>1.2984</v>
      </c>
      <c r="AC1050" s="572">
        <f>'Raw Data'!I1059</f>
        <v>3.1970999999999998</v>
      </c>
      <c r="AD1050" s="12">
        <f t="shared" si="963"/>
        <v>3.1283238695970378E-4</v>
      </c>
      <c r="AE1050" s="15">
        <f t="shared" si="964"/>
        <v>6.8576041931346773E-3</v>
      </c>
      <c r="AG1050" s="573">
        <f>'Raw Data'!M1058</f>
        <v>43577</v>
      </c>
      <c r="AH1050" s="572">
        <f>'Raw Data'!N1058</f>
        <v>3215.0426000000002</v>
      </c>
      <c r="AI1050" s="14">
        <f t="shared" si="920"/>
        <v>-1.7193169828625215E-2</v>
      </c>
      <c r="AJ1050" s="15">
        <f t="shared" si="921"/>
        <v>1.0876813580213928E-2</v>
      </c>
      <c r="AK1050" s="572">
        <f>'Raw Data'!R1058+'Raw Data'!S1058</f>
        <v>98956575.085199997</v>
      </c>
      <c r="AM1050" s="528">
        <f>'Raw Data'!V1058</f>
        <v>43476</v>
      </c>
      <c r="AN1050" s="527">
        <f>IF('Raw Data'!W1058=0,AN1049,'Raw Data'!W1058)</f>
        <v>6.7481999999999998</v>
      </c>
      <c r="AO1050" s="15">
        <f t="shared" si="971"/>
        <v>-5.0699628950558193E-3</v>
      </c>
      <c r="AP1050" s="15">
        <f t="shared" si="972"/>
        <v>2.219790613511621E-3</v>
      </c>
      <c r="AQ1050" s="527">
        <f>IF('Raw Data'!Y1058=0,AQ1049,'Raw Data'!Y1058)</f>
        <v>6.7609000000000004</v>
      </c>
      <c r="AR1050" s="527">
        <f>IF('Raw Data'!X1058=0,AR1049,'Raw Data'!X1058)</f>
        <v>6.7401999999999997</v>
      </c>
      <c r="AS1050" s="527">
        <f t="shared" si="973"/>
        <v>-2.0700000000000607E-2</v>
      </c>
      <c r="AT1050" s="527">
        <f t="shared" si="974"/>
        <v>1.27000000000006E-2</v>
      </c>
      <c r="AV1050" s="829">
        <f>'Raw Data'!AB1050</f>
        <v>43808</v>
      </c>
      <c r="AW1050" s="828">
        <f>'Raw Data'!AC1050</f>
        <v>266.83</v>
      </c>
      <c r="AX1050" s="828">
        <f t="shared" si="969"/>
        <v>315.08</v>
      </c>
    </row>
    <row r="1051" spans="1:50">
      <c r="A1051" s="623">
        <f>'Raw Data'!M1059</f>
        <v>43578</v>
      </c>
      <c r="B1051" s="13">
        <f>'Raw Data'!N1059</f>
        <v>3198.5938000000001</v>
      </c>
      <c r="C1051" s="14">
        <f t="shared" si="975"/>
        <v>-5.1293322658721866E-3</v>
      </c>
      <c r="D1051" s="15">
        <f t="shared" si="976"/>
        <v>1.0950149737576669E-2</v>
      </c>
      <c r="E1051" s="622">
        <f>'Raw Data'!Q1059</f>
        <v>3783.89</v>
      </c>
      <c r="F1051" s="14">
        <f t="shared" si="977"/>
        <v>1.6531049730175488E-3</v>
      </c>
      <c r="G1051" s="15">
        <f t="shared" si="978"/>
        <v>1.6354122378873643E-2</v>
      </c>
      <c r="H1051" s="13">
        <f t="shared" si="979"/>
        <v>1.4935067346844249</v>
      </c>
      <c r="J1051" s="573">
        <f>'Raw Data'!A1059</f>
        <v>43535</v>
      </c>
      <c r="K1051" s="572">
        <f>'Raw Data'!H1059</f>
        <v>2.4590999999999998</v>
      </c>
      <c r="L1051" s="572">
        <f>'Raw Data'!J1059</f>
        <v>0</v>
      </c>
      <c r="M1051" s="572">
        <f t="shared" si="970"/>
        <v>-2.4590999999999998</v>
      </c>
      <c r="O1051" s="466">
        <f>'Raw Data'!A1062</f>
        <v>43538</v>
      </c>
      <c r="P1051" s="467">
        <f>'Raw Data'!B1061</f>
        <v>2.7679999999999998</v>
      </c>
      <c r="Q1051" s="467">
        <f>'Raw Data'!C1062</f>
        <v>2.0339999999999998</v>
      </c>
      <c r="R1051" s="467">
        <f t="shared" si="965"/>
        <v>0.73399999999999999</v>
      </c>
      <c r="S1051" s="467">
        <f>'Raw Data'!D1062</f>
        <v>2.5324</v>
      </c>
      <c r="T1051" s="468">
        <f t="shared" si="966"/>
        <v>2.2603893572261648E-2</v>
      </c>
      <c r="U1051" s="468">
        <f t="shared" si="967"/>
        <v>8.5297059392984306E-2</v>
      </c>
      <c r="V1051" s="467">
        <f>'Raw Data'!F1062</f>
        <v>2.5817000000000001</v>
      </c>
      <c r="W1051" s="467">
        <f t="shared" si="968"/>
        <v>-4.9300000000000122E-2</v>
      </c>
      <c r="Y1051" s="573">
        <f>'Raw Data'!A1060</f>
        <v>43536</v>
      </c>
      <c r="Z1051" s="572">
        <f>'Raw Data'!G1060</f>
        <v>3.69</v>
      </c>
      <c r="AA1051" s="572">
        <f>'Raw Data'!H1060</f>
        <v>2.4788999999999999</v>
      </c>
      <c r="AB1051" s="572">
        <f t="shared" si="962"/>
        <v>1.2111000000000001</v>
      </c>
      <c r="AC1051" s="572">
        <f>'Raw Data'!I1060</f>
        <v>3.1903999999999999</v>
      </c>
      <c r="AD1051" s="12">
        <f t="shared" si="963"/>
        <v>-2.0978481275010104E-3</v>
      </c>
      <c r="AE1051" s="15">
        <f t="shared" si="964"/>
        <v>6.7611465485916886E-3</v>
      </c>
      <c r="AG1051" s="573">
        <f>'Raw Data'!M1059</f>
        <v>43578</v>
      </c>
      <c r="AH1051" s="572">
        <f>'Raw Data'!N1059</f>
        <v>3198.5938000000001</v>
      </c>
      <c r="AI1051" s="14">
        <f t="shared" si="920"/>
        <v>-5.1293322658721866E-3</v>
      </c>
      <c r="AJ1051" s="15">
        <f t="shared" si="921"/>
        <v>1.0950149737576669E-2</v>
      </c>
      <c r="AK1051" s="572">
        <f>'Raw Data'!R1059+'Raw Data'!S1059</f>
        <v>98789300.863600001</v>
      </c>
      <c r="AM1051" s="535">
        <f>'Raw Data'!V1059</f>
        <v>43479</v>
      </c>
      <c r="AN1051" s="534">
        <f>IF('Raw Data'!W1059=0,AN1050,'Raw Data'!W1059)</f>
        <v>6.7577999999999996</v>
      </c>
      <c r="AO1051" s="15">
        <f t="shared" ref="AO1051:AO1058" si="980">LN(AN1051/AN1050)</f>
        <v>1.4215906436747161E-3</v>
      </c>
      <c r="AP1051" s="15">
        <f t="shared" ref="AP1051:AP1058" si="981">_xlfn.STDEV.P(AO1032:AO1051)</f>
        <v>2.2642276300375679E-3</v>
      </c>
      <c r="AQ1051" s="534">
        <f>IF('Raw Data'!Y1059=0,AQ1050,'Raw Data'!Y1059)</f>
        <v>6.7630499999999998</v>
      </c>
      <c r="AR1051" s="534">
        <f>IF('Raw Data'!X1059=0,AR1050,'Raw Data'!X1059)</f>
        <v>6.7656999999999998</v>
      </c>
      <c r="AS1051" s="534">
        <f t="shared" ref="AS1051:AS1058" si="982">AR1051-AQ1051</f>
        <v>2.6500000000000412E-3</v>
      </c>
      <c r="AT1051" s="534">
        <f t="shared" ref="AT1051:AT1058" si="983">AQ1051-AN1051</f>
        <v>5.250000000000199E-3</v>
      </c>
      <c r="AV1051" s="829">
        <f>'Raw Data'!AB1051</f>
        <v>43809</v>
      </c>
      <c r="AW1051" s="828">
        <f>'Raw Data'!AC1051</f>
        <v>259.07</v>
      </c>
      <c r="AX1051" s="828">
        <f t="shared" si="969"/>
        <v>302.76399999999995</v>
      </c>
    </row>
    <row r="1052" spans="1:50">
      <c r="A1052" s="623">
        <f>'Raw Data'!M1060</f>
        <v>43579</v>
      </c>
      <c r="B1052" s="13">
        <f>'Raw Data'!N1060</f>
        <v>3201.6136999999999</v>
      </c>
      <c r="C1052" s="14">
        <f t="shared" si="975"/>
        <v>9.4368822389385141E-4</v>
      </c>
      <c r="D1052" s="15">
        <f t="shared" si="976"/>
        <v>1.0954803930829569E-2</v>
      </c>
      <c r="E1052" s="622">
        <f>'Raw Data'!Q1060</f>
        <v>3793.22</v>
      </c>
      <c r="F1052" s="14">
        <f t="shared" si="977"/>
        <v>2.4626816069404671E-3</v>
      </c>
      <c r="G1052" s="15">
        <f t="shared" si="978"/>
        <v>1.6333520330684911E-2</v>
      </c>
      <c r="H1052" s="13">
        <f t="shared" si="979"/>
        <v>1.4909915717175259</v>
      </c>
      <c r="J1052" s="573">
        <f>'Raw Data'!A1060</f>
        <v>43536</v>
      </c>
      <c r="K1052" s="572">
        <f>'Raw Data'!H1060</f>
        <v>2.4788999999999999</v>
      </c>
      <c r="L1052" s="572">
        <f>'Raw Data'!J1060</f>
        <v>0</v>
      </c>
      <c r="M1052" s="572">
        <f t="shared" si="970"/>
        <v>-2.4788999999999999</v>
      </c>
      <c r="O1052" s="466">
        <f>'Raw Data'!A1063</f>
        <v>43539</v>
      </c>
      <c r="P1052" s="467">
        <f>'Raw Data'!B1062</f>
        <v>2.7770000000000001</v>
      </c>
      <c r="Q1052" s="467">
        <f>'Raw Data'!C1063</f>
        <v>2.1097999999999999</v>
      </c>
      <c r="R1052" s="467">
        <f t="shared" si="965"/>
        <v>0.66720000000000024</v>
      </c>
      <c r="S1052" s="467">
        <f>'Raw Data'!D1063</f>
        <v>2.9224999999999999</v>
      </c>
      <c r="T1052" s="468">
        <f t="shared" si="966"/>
        <v>0.14327194467625198</v>
      </c>
      <c r="U1052" s="468">
        <f t="shared" si="967"/>
        <v>9.1090517543870472E-2</v>
      </c>
      <c r="V1052" s="467">
        <f>'Raw Data'!F1063</f>
        <v>2.7637999999999998</v>
      </c>
      <c r="W1052" s="467">
        <f t="shared" si="968"/>
        <v>0.15870000000000006</v>
      </c>
      <c r="Y1052" s="573">
        <f>'Raw Data'!A1061</f>
        <v>43537</v>
      </c>
      <c r="Z1052" s="572">
        <f>'Raw Data'!G1061</f>
        <v>3.7157</v>
      </c>
      <c r="AA1052" s="572">
        <f>'Raw Data'!H1061</f>
        <v>2.4655999999999998</v>
      </c>
      <c r="AB1052" s="572">
        <f t="shared" si="962"/>
        <v>1.2501000000000002</v>
      </c>
      <c r="AC1052" s="572">
        <f>'Raw Data'!I1061</f>
        <v>3.1760000000000002</v>
      </c>
      <c r="AD1052" s="12">
        <f t="shared" si="963"/>
        <v>-4.5237574004927412E-3</v>
      </c>
      <c r="AE1052" s="15">
        <f t="shared" si="964"/>
        <v>6.5999645532747774E-3</v>
      </c>
      <c r="AG1052" s="573">
        <f>'Raw Data'!M1060</f>
        <v>43579</v>
      </c>
      <c r="AH1052" s="572">
        <f>'Raw Data'!N1060</f>
        <v>3201.6136999999999</v>
      </c>
      <c r="AI1052" s="14">
        <f t="shared" si="920"/>
        <v>9.4368822389385141E-4</v>
      </c>
      <c r="AJ1052" s="15">
        <f t="shared" si="921"/>
        <v>1.0954803930829569E-2</v>
      </c>
      <c r="AK1052" s="572">
        <f>'Raw Data'!R1060+'Raw Data'!S1060</f>
        <v>99152090.716199994</v>
      </c>
      <c r="AM1052" s="535">
        <f>'Raw Data'!V1060</f>
        <v>43480</v>
      </c>
      <c r="AN1052" s="534">
        <f>IF('Raw Data'!W1060=0,AN1051,'Raw Data'!W1060)</f>
        <v>6.7544000000000004</v>
      </c>
      <c r="AO1052" s="15">
        <f t="shared" si="980"/>
        <v>-5.0324892641548759E-4</v>
      </c>
      <c r="AP1052" s="15">
        <f t="shared" si="981"/>
        <v>2.2671899860046488E-3</v>
      </c>
      <c r="AQ1052" s="534">
        <f>IF('Raw Data'!Y1060=0,AQ1051,'Raw Data'!Y1060)</f>
        <v>6.7737499999999997</v>
      </c>
      <c r="AR1052" s="534">
        <f>IF('Raw Data'!X1060=0,AR1051,'Raw Data'!X1060)</f>
        <v>6.7625999999999999</v>
      </c>
      <c r="AS1052" s="534">
        <f t="shared" si="982"/>
        <v>-1.1149999999999771E-2</v>
      </c>
      <c r="AT1052" s="534">
        <f t="shared" si="983"/>
        <v>1.9349999999999312E-2</v>
      </c>
      <c r="AV1052" s="829">
        <f>'Raw Data'!AB1052</f>
        <v>43810</v>
      </c>
      <c r="AW1052" s="828">
        <f>'Raw Data'!AC1052</f>
        <v>332.97</v>
      </c>
      <c r="AX1052" s="828">
        <f t="shared" si="969"/>
        <v>297.03199999999998</v>
      </c>
    </row>
    <row r="1053" spans="1:50">
      <c r="A1053" s="623">
        <f>'Raw Data'!M1061</f>
        <v>43580</v>
      </c>
      <c r="B1053" s="13">
        <f>'Raw Data'!N1061</f>
        <v>3123.8261000000002</v>
      </c>
      <c r="C1053" s="14">
        <f t="shared" si="975"/>
        <v>-2.4596399333640738E-2</v>
      </c>
      <c r="D1053" s="15">
        <f t="shared" si="976"/>
        <v>1.2311327210790132E-2</v>
      </c>
      <c r="E1053" s="622">
        <f>'Raw Data'!Q1061</f>
        <v>3752.67</v>
      </c>
      <c r="F1053" s="14">
        <f t="shared" si="977"/>
        <v>-1.0747675976026503E-2</v>
      </c>
      <c r="G1053" s="15">
        <f t="shared" si="978"/>
        <v>1.651564716618795E-2</v>
      </c>
      <c r="H1053" s="13">
        <f t="shared" si="979"/>
        <v>1.3415001391330892</v>
      </c>
      <c r="J1053" s="573">
        <f>'Raw Data'!A1061</f>
        <v>43537</v>
      </c>
      <c r="K1053" s="572">
        <f>'Raw Data'!H1061</f>
        <v>2.4655999999999998</v>
      </c>
      <c r="L1053" s="572">
        <f>'Raw Data'!J1061</f>
        <v>0</v>
      </c>
      <c r="M1053" s="572">
        <f t="shared" si="970"/>
        <v>-2.4655999999999998</v>
      </c>
      <c r="O1053" s="466">
        <f>'Raw Data'!A1064</f>
        <v>43542</v>
      </c>
      <c r="P1053" s="467">
        <f>'Raw Data'!B1063</f>
        <v>2.7989999999999999</v>
      </c>
      <c r="Q1053" s="467">
        <f>'Raw Data'!C1064</f>
        <v>2.1480000000000001</v>
      </c>
      <c r="R1053" s="467">
        <f t="shared" si="965"/>
        <v>0.6509999999999998</v>
      </c>
      <c r="S1053" s="467">
        <f>'Raw Data'!D1064</f>
        <v>3.0255000000000001</v>
      </c>
      <c r="T1053" s="468">
        <f t="shared" si="966"/>
        <v>3.4636952716152844E-2</v>
      </c>
      <c r="U1053" s="468">
        <f t="shared" si="967"/>
        <v>9.1088479746103845E-2</v>
      </c>
      <c r="V1053" s="467">
        <f>'Raw Data'!F1064</f>
        <v>2.7563</v>
      </c>
      <c r="W1053" s="467">
        <f t="shared" si="968"/>
        <v>0.26920000000000011</v>
      </c>
      <c r="Y1053" s="573">
        <f>'Raw Data'!A1062</f>
        <v>43538</v>
      </c>
      <c r="Z1053" s="572">
        <f>'Raw Data'!G1062</f>
        <v>3.7193000000000001</v>
      </c>
      <c r="AA1053" s="572">
        <f>'Raw Data'!H1062</f>
        <v>2.4849999999999999</v>
      </c>
      <c r="AB1053" s="572">
        <f t="shared" si="962"/>
        <v>1.2343000000000002</v>
      </c>
      <c r="AC1053" s="572">
        <f>'Raw Data'!I1062</f>
        <v>3.1665000000000001</v>
      </c>
      <c r="AD1053" s="12">
        <f t="shared" si="963"/>
        <v>-2.9956664105414018E-3</v>
      </c>
      <c r="AE1053" s="15">
        <f t="shared" si="964"/>
        <v>6.64104659044091E-3</v>
      </c>
      <c r="AG1053" s="573">
        <f>'Raw Data'!M1061</f>
        <v>43580</v>
      </c>
      <c r="AH1053" s="572">
        <f>'Raw Data'!N1061</f>
        <v>3123.8261000000002</v>
      </c>
      <c r="AI1053" s="14">
        <f t="shared" si="920"/>
        <v>-2.4596399333640738E-2</v>
      </c>
      <c r="AJ1053" s="15">
        <f t="shared" si="921"/>
        <v>1.2311327210790132E-2</v>
      </c>
      <c r="AK1053" s="572">
        <f>'Raw Data'!R1061+'Raw Data'!S1061</f>
        <v>98579335.460599989</v>
      </c>
      <c r="AM1053" s="535">
        <f>'Raw Data'!V1061</f>
        <v>43481</v>
      </c>
      <c r="AN1053" s="534">
        <f>IF('Raw Data'!W1061=0,AN1052,'Raw Data'!W1061)</f>
        <v>6.7549999999999999</v>
      </c>
      <c r="AO1053" s="15">
        <f t="shared" si="980"/>
        <v>8.8827039009035675E-5</v>
      </c>
      <c r="AP1053" s="15">
        <f t="shared" si="981"/>
        <v>2.2587514552446361E-3</v>
      </c>
      <c r="AQ1053" s="534">
        <f>IF('Raw Data'!Y1061=0,AQ1052,'Raw Data'!Y1061)</f>
        <v>6.7630999999999997</v>
      </c>
      <c r="AR1053" s="534">
        <f>IF('Raw Data'!X1061=0,AR1052,'Raw Data'!X1061)</f>
        <v>6.7680999999999996</v>
      </c>
      <c r="AS1053" s="534">
        <f t="shared" si="982"/>
        <v>4.9999999999998934E-3</v>
      </c>
      <c r="AT1053" s="534">
        <f t="shared" si="983"/>
        <v>8.099999999999774E-3</v>
      </c>
      <c r="AV1053" s="829">
        <f>'Raw Data'!AB1053</f>
        <v>43811</v>
      </c>
      <c r="AW1053" s="828">
        <f>'Raw Data'!AC1053</f>
        <v>341.03</v>
      </c>
      <c r="AX1053" s="828">
        <f t="shared" si="969"/>
        <v>301.846</v>
      </c>
    </row>
    <row r="1054" spans="1:50">
      <c r="A1054" s="623">
        <f>'Raw Data'!M1062</f>
        <v>43581</v>
      </c>
      <c r="B1054" s="13">
        <f>'Raw Data'!N1062</f>
        <v>3086.3989000000001</v>
      </c>
      <c r="C1054" s="14">
        <f t="shared" si="975"/>
        <v>-1.2053557847997443E-2</v>
      </c>
      <c r="D1054" s="15">
        <f t="shared" si="976"/>
        <v>1.2643236951127824E-2</v>
      </c>
      <c r="E1054" s="622">
        <f>'Raw Data'!Q1062</f>
        <v>3690.51</v>
      </c>
      <c r="F1054" s="14">
        <f t="shared" si="977"/>
        <v>-1.6702926746333429E-2</v>
      </c>
      <c r="G1054" s="15">
        <f t="shared" si="978"/>
        <v>1.7289843199011209E-2</v>
      </c>
      <c r="H1054" s="13">
        <f t="shared" si="979"/>
        <v>1.3675171370943016</v>
      </c>
      <c r="J1054" s="573">
        <f>'Raw Data'!A1062</f>
        <v>43538</v>
      </c>
      <c r="K1054" s="572">
        <f>'Raw Data'!H1062</f>
        <v>2.4849999999999999</v>
      </c>
      <c r="L1054" s="572">
        <f>'Raw Data'!J1062</f>
        <v>0</v>
      </c>
      <c r="M1054" s="572">
        <f t="shared" si="970"/>
        <v>-2.4849999999999999</v>
      </c>
      <c r="O1054" s="466">
        <f>'Raw Data'!A1065</f>
        <v>43543</v>
      </c>
      <c r="P1054" s="467">
        <f>'Raw Data'!B1064</f>
        <v>2.8140000000000001</v>
      </c>
      <c r="Q1054" s="467">
        <f>'Raw Data'!C1065</f>
        <v>2.1509</v>
      </c>
      <c r="R1054" s="467">
        <f t="shared" si="965"/>
        <v>0.66310000000000002</v>
      </c>
      <c r="S1054" s="467">
        <f>'Raw Data'!D1065</f>
        <v>2.9382000000000001</v>
      </c>
      <c r="T1054" s="468">
        <f t="shared" si="966"/>
        <v>-2.9279218126049441E-2</v>
      </c>
      <c r="U1054" s="468">
        <f t="shared" si="967"/>
        <v>9.1399668347448865E-2</v>
      </c>
      <c r="V1054" s="467">
        <f>'Raw Data'!F1065</f>
        <v>2.75</v>
      </c>
      <c r="W1054" s="467">
        <f t="shared" si="968"/>
        <v>0.18820000000000014</v>
      </c>
      <c r="Y1054" s="573">
        <f>'Raw Data'!A1063</f>
        <v>43539</v>
      </c>
      <c r="Z1054" s="572">
        <f>'Raw Data'!G1063</f>
        <v>3.7222</v>
      </c>
      <c r="AA1054" s="572">
        <f>'Raw Data'!H1063</f>
        <v>2.4851999999999999</v>
      </c>
      <c r="AB1054" s="572">
        <f t="shared" si="962"/>
        <v>1.2370000000000001</v>
      </c>
      <c r="AC1054" s="572">
        <f>'Raw Data'!I1063</f>
        <v>3.1878000000000002</v>
      </c>
      <c r="AD1054" s="12">
        <f t="shared" si="963"/>
        <v>6.7041467284676319E-3</v>
      </c>
      <c r="AE1054" s="15">
        <f t="shared" si="964"/>
        <v>6.7458506633978153E-3</v>
      </c>
      <c r="AG1054" s="573">
        <f>'Raw Data'!M1062</f>
        <v>43581</v>
      </c>
      <c r="AH1054" s="572">
        <f>'Raw Data'!N1062</f>
        <v>3086.3989000000001</v>
      </c>
      <c r="AI1054" s="14">
        <f t="shared" si="920"/>
        <v>-1.2053557847997443E-2</v>
      </c>
      <c r="AJ1054" s="15">
        <f t="shared" si="921"/>
        <v>1.2643236951127824E-2</v>
      </c>
      <c r="AK1054" s="572">
        <f>'Raw Data'!R1062+'Raw Data'!S1062</f>
        <v>98201627.428499997</v>
      </c>
      <c r="AM1054" s="535">
        <f>'Raw Data'!V1062</f>
        <v>43482</v>
      </c>
      <c r="AN1054" s="534">
        <f>IF('Raw Data'!W1062=0,AN1053,'Raw Data'!W1062)</f>
        <v>6.7747000000000002</v>
      </c>
      <c r="AO1054" s="15">
        <f t="shared" si="980"/>
        <v>2.9121139303903785E-3</v>
      </c>
      <c r="AP1054" s="15">
        <f t="shared" si="981"/>
        <v>2.404370803067928E-3</v>
      </c>
      <c r="AQ1054" s="534">
        <f>IF('Raw Data'!Y1062=0,AQ1053,'Raw Data'!Y1062)</f>
        <v>6.7771499999999998</v>
      </c>
      <c r="AR1054" s="534">
        <f>IF('Raw Data'!X1062=0,AR1053,'Raw Data'!X1062)</f>
        <v>6.7785000000000002</v>
      </c>
      <c r="AS1054" s="534">
        <f t="shared" si="982"/>
        <v>1.3500000000004064E-3</v>
      </c>
      <c r="AT1054" s="534">
        <f t="shared" si="983"/>
        <v>2.4499999999996191E-3</v>
      </c>
      <c r="AV1054" s="829">
        <f>'Raw Data'!AB1054</f>
        <v>43812</v>
      </c>
      <c r="AW1054" s="828">
        <f>'Raw Data'!AC1054</f>
        <v>311.56</v>
      </c>
      <c r="AX1054" s="828">
        <f t="shared" si="969"/>
        <v>302.29200000000003</v>
      </c>
    </row>
    <row r="1055" spans="1:50">
      <c r="A1055" s="641">
        <f>'Raw Data'!M1063</f>
        <v>43584</v>
      </c>
      <c r="B1055" s="13">
        <f>'Raw Data'!N1063</f>
        <v>3062.4985000000001</v>
      </c>
      <c r="C1055" s="14">
        <f t="shared" ref="C1055:C1056" si="984">LN(B1055/B1054)</f>
        <v>-7.7739206921760519E-3</v>
      </c>
      <c r="D1055" s="15">
        <f t="shared" ref="D1055:D1056" si="985">_xlfn.STDEV.P(C1046:C1055)</f>
        <v>1.2716026430675804E-2</v>
      </c>
      <c r="E1055" s="640">
        <f>'Raw Data'!Q1063</f>
        <v>3753.24</v>
      </c>
      <c r="F1055" s="14">
        <f t="shared" ref="F1055:F1056" si="986">LN(E1055/E1054)</f>
        <v>1.6854807064934536E-2</v>
      </c>
      <c r="G1055" s="15">
        <f t="shared" ref="G1055:G1056" si="987">_xlfn.STDEV.P(F1046:F1055)</f>
        <v>1.8068806075964353E-2</v>
      </c>
      <c r="H1055" s="13">
        <f t="shared" ref="H1055:H1056" si="988">G1055/D1055</f>
        <v>1.4209475086003003</v>
      </c>
      <c r="J1055" s="573">
        <f>'Raw Data'!A1063</f>
        <v>43539</v>
      </c>
      <c r="K1055" s="572">
        <f>'Raw Data'!H1063</f>
        <v>2.4851999999999999</v>
      </c>
      <c r="L1055" s="572">
        <f>'Raw Data'!J1063</f>
        <v>0</v>
      </c>
      <c r="M1055" s="572">
        <f t="shared" si="970"/>
        <v>-2.4851999999999999</v>
      </c>
      <c r="O1055" s="466">
        <f>'Raw Data'!A1066</f>
        <v>43544</v>
      </c>
      <c r="P1055" s="467">
        <f>'Raw Data'!B1065</f>
        <v>2.823</v>
      </c>
      <c r="Q1055" s="467">
        <f>'Raw Data'!C1066</f>
        <v>2.1812</v>
      </c>
      <c r="R1055" s="467">
        <f t="shared" si="965"/>
        <v>0.64179999999999993</v>
      </c>
      <c r="S1055" s="467">
        <f>'Raw Data'!D1066</f>
        <v>2.9192</v>
      </c>
      <c r="T1055" s="468">
        <f t="shared" si="966"/>
        <v>-6.4875428140888682E-3</v>
      </c>
      <c r="U1055" s="468">
        <f t="shared" si="967"/>
        <v>8.5767068856126519E-2</v>
      </c>
      <c r="V1055" s="467">
        <f>'Raw Data'!F1066</f>
        <v>2.7172999999999998</v>
      </c>
      <c r="W1055" s="467">
        <f t="shared" si="968"/>
        <v>0.20190000000000019</v>
      </c>
      <c r="Y1055" s="587">
        <f>'Raw Data'!A1064</f>
        <v>43542</v>
      </c>
      <c r="Z1055" s="586">
        <f>'Raw Data'!G1064</f>
        <v>3.7155999999999998</v>
      </c>
      <c r="AA1055" s="586">
        <f>'Raw Data'!H1064</f>
        <v>2.4723999999999999</v>
      </c>
      <c r="AB1055" s="586">
        <f t="shared" ref="AB1055:AB1072" si="989">Z1055-AA1055</f>
        <v>1.2431999999999999</v>
      </c>
      <c r="AC1055" s="586">
        <f>'Raw Data'!I1064</f>
        <v>3.1648000000000001</v>
      </c>
      <c r="AD1055" s="12">
        <f t="shared" ref="AD1055:AD1072" si="990">LN(AC1055/AC1054)</f>
        <v>-7.2411612565595855E-3</v>
      </c>
      <c r="AE1055" s="15">
        <f t="shared" ref="AE1055:AE1072" si="991">_xlfn.STDEV.P(AD1036:AD1055)</f>
        <v>6.906171261265668E-3</v>
      </c>
      <c r="AG1055" s="641">
        <f>'Raw Data'!M1063</f>
        <v>43584</v>
      </c>
      <c r="AH1055" s="640">
        <f>'Raw Data'!N1063</f>
        <v>3062.4985000000001</v>
      </c>
      <c r="AI1055" s="14">
        <f t="shared" ref="AI1055:AI1056" si="992">LN(AH1055/AH1054)</f>
        <v>-7.7739206921760519E-3</v>
      </c>
      <c r="AJ1055" s="15">
        <f t="shared" ref="AJ1055:AJ1056" si="993">_xlfn.STDEV.P(AI1046:AI1055)</f>
        <v>1.2716026430675804E-2</v>
      </c>
      <c r="AK1055" s="640">
        <f>'Raw Data'!R1063+'Raw Data'!S1063</f>
        <v>97316697.872099996</v>
      </c>
      <c r="AM1055" s="535">
        <f>'Raw Data'!V1063</f>
        <v>43483</v>
      </c>
      <c r="AN1055" s="534">
        <f>IF('Raw Data'!W1063=0,AN1054,'Raw Data'!W1063)</f>
        <v>6.7706</v>
      </c>
      <c r="AO1055" s="15">
        <f t="shared" si="980"/>
        <v>-6.0537605297990066E-4</v>
      </c>
      <c r="AP1055" s="15">
        <f t="shared" si="981"/>
        <v>2.3774122154498053E-3</v>
      </c>
      <c r="AQ1055" s="534">
        <f>IF('Raw Data'!Y1063=0,AQ1054,'Raw Data'!Y1063)</f>
        <v>6.8026499999999999</v>
      </c>
      <c r="AR1055" s="534">
        <f>IF('Raw Data'!X1063=0,AR1054,'Raw Data'!X1063)</f>
        <v>6.7858999999999998</v>
      </c>
      <c r="AS1055" s="534">
        <f t="shared" si="982"/>
        <v>-1.6750000000000043E-2</v>
      </c>
      <c r="AT1055" s="534">
        <f t="shared" si="983"/>
        <v>3.2049999999999912E-2</v>
      </c>
      <c r="AV1055" s="829">
        <f>'Raw Data'!AB1055</f>
        <v>43815</v>
      </c>
      <c r="AW1055" s="828">
        <f>'Raw Data'!AC1055</f>
        <v>261.33999999999997</v>
      </c>
      <c r="AX1055" s="828">
        <f t="shared" si="969"/>
        <v>301.19399999999996</v>
      </c>
    </row>
    <row r="1056" spans="1:50">
      <c r="A1056" s="641">
        <f>'Raw Data'!M1064</f>
        <v>43585</v>
      </c>
      <c r="B1056" s="13">
        <f>'Raw Data'!N1064</f>
        <v>3078.3389000000002</v>
      </c>
      <c r="C1056" s="14">
        <f t="shared" si="984"/>
        <v>5.1590472444966165E-3</v>
      </c>
      <c r="D1056" s="15">
        <f t="shared" si="985"/>
        <v>9.5796626311329437E-3</v>
      </c>
      <c r="E1056" s="640">
        <f>'Raw Data'!Q1064</f>
        <v>3765.75</v>
      </c>
      <c r="F1056" s="14">
        <f t="shared" si="986"/>
        <v>3.3275776516164318E-3</v>
      </c>
      <c r="G1056" s="15">
        <f t="shared" si="987"/>
        <v>1.2392821169829099E-2</v>
      </c>
      <c r="H1056" s="13">
        <f t="shared" si="988"/>
        <v>1.2936594582729533</v>
      </c>
      <c r="J1056" s="587">
        <f>'Raw Data'!A1064</f>
        <v>43542</v>
      </c>
      <c r="K1056" s="586">
        <f>'Raw Data'!H1064</f>
        <v>2.4723999999999999</v>
      </c>
      <c r="L1056" s="586">
        <f>'Raw Data'!J1064</f>
        <v>0</v>
      </c>
      <c r="M1056" s="586">
        <f t="shared" ref="M1056:M1071" si="994">L1056-K1056</f>
        <v>-2.4723999999999999</v>
      </c>
      <c r="O1056" s="466">
        <f>'Raw Data'!A1067</f>
        <v>43545</v>
      </c>
      <c r="P1056" s="467">
        <f>'Raw Data'!B1066</f>
        <v>2.8330000000000002</v>
      </c>
      <c r="Q1056" s="467">
        <f>'Raw Data'!C1067</f>
        <v>2.1755</v>
      </c>
      <c r="R1056" s="467">
        <f t="shared" si="965"/>
        <v>0.6575000000000002</v>
      </c>
      <c r="S1056" s="467">
        <f>'Raw Data'!D1067</f>
        <v>2.8022999999999998</v>
      </c>
      <c r="T1056" s="468">
        <f t="shared" si="966"/>
        <v>-4.0869097575325197E-2</v>
      </c>
      <c r="U1056" s="468">
        <f t="shared" si="967"/>
        <v>8.5622587006236206E-2</v>
      </c>
      <c r="V1056" s="467">
        <f>'Raw Data'!F1067</f>
        <v>2.6814</v>
      </c>
      <c r="W1056" s="467">
        <f t="shared" si="968"/>
        <v>0.12089999999999979</v>
      </c>
      <c r="Y1056" s="587">
        <f>'Raw Data'!A1065</f>
        <v>43543</v>
      </c>
      <c r="Z1056" s="586">
        <f>'Raw Data'!G1065</f>
        <v>3.7302</v>
      </c>
      <c r="AA1056" s="586">
        <f>'Raw Data'!H1065</f>
        <v>2.4803000000000002</v>
      </c>
      <c r="AB1056" s="586">
        <f t="shared" si="989"/>
        <v>1.2498999999999998</v>
      </c>
      <c r="AC1056" s="586">
        <f>'Raw Data'!I1065</f>
        <v>3.1665000000000001</v>
      </c>
      <c r="AD1056" s="12">
        <f t="shared" si="990"/>
        <v>5.3701452809213355E-4</v>
      </c>
      <c r="AE1056" s="15">
        <f t="shared" si="991"/>
        <v>6.6537169130900633E-3</v>
      </c>
      <c r="AG1056" s="641">
        <f>'Raw Data'!M1064</f>
        <v>43585</v>
      </c>
      <c r="AH1056" s="640">
        <f>'Raw Data'!N1064</f>
        <v>3078.3389000000002</v>
      </c>
      <c r="AI1056" s="14">
        <f t="shared" si="992"/>
        <v>5.1590472444966165E-3</v>
      </c>
      <c r="AJ1056" s="15">
        <f t="shared" si="993"/>
        <v>9.5796626311329437E-3</v>
      </c>
      <c r="AK1056" s="640">
        <f>'Raw Data'!R1064+'Raw Data'!S1064</f>
        <v>95990905.849099994</v>
      </c>
      <c r="AM1056" s="535">
        <f>'Raw Data'!V1064</f>
        <v>43486</v>
      </c>
      <c r="AN1056" s="534">
        <f>IF('Raw Data'!W1064=0,AN1055,'Raw Data'!W1064)</f>
        <v>6.7900999999999998</v>
      </c>
      <c r="AO1056" s="15">
        <f t="shared" si="980"/>
        <v>2.8759597130838112E-3</v>
      </c>
      <c r="AP1056" s="15">
        <f t="shared" si="981"/>
        <v>2.5204980636258823E-3</v>
      </c>
      <c r="AQ1056" s="534">
        <f>IF('Raw Data'!Y1064=0,AQ1055,'Raw Data'!Y1064)</f>
        <v>6.8005500000000003</v>
      </c>
      <c r="AR1056" s="534">
        <f>IF('Raw Data'!X1064=0,AR1055,'Raw Data'!X1064)</f>
        <v>6.8060999999999998</v>
      </c>
      <c r="AS1056" s="534">
        <f t="shared" si="982"/>
        <v>5.5499999999994998E-3</v>
      </c>
      <c r="AT1056" s="534">
        <f t="shared" si="983"/>
        <v>1.0450000000000514E-2</v>
      </c>
      <c r="AV1056" s="829">
        <f>'Raw Data'!AB1056</f>
        <v>43816</v>
      </c>
      <c r="AW1056" s="828">
        <f>'Raw Data'!AC1056</f>
        <v>289.02999999999997</v>
      </c>
      <c r="AX1056" s="828">
        <f t="shared" si="969"/>
        <v>307.18599999999998</v>
      </c>
    </row>
    <row r="1057" spans="1:50">
      <c r="A1057" s="645">
        <f>'Raw Data'!M1065</f>
        <v>43591</v>
      </c>
      <c r="B1057" s="13">
        <f>'Raw Data'!N1065</f>
        <v>2906.4639999999999</v>
      </c>
      <c r="C1057" s="14">
        <f t="shared" ref="C1057:C1087" si="995">LN(B1057/B1056)</f>
        <v>-5.7452911268052201E-2</v>
      </c>
      <c r="D1057" s="15">
        <f t="shared" ref="D1057:D1087" si="996">_xlfn.STDEV.P(C1048:C1057)</f>
        <v>1.782381972065341E-2</v>
      </c>
      <c r="E1057" s="644">
        <f>'Raw Data'!Q1065</f>
        <v>3664.14</v>
      </c>
      <c r="F1057" s="14">
        <f t="shared" ref="F1057:F1087" si="997">LN(E1057/E1056)</f>
        <v>-2.7353388911885223E-2</v>
      </c>
      <c r="G1057" s="15">
        <f t="shared" ref="G1057:G1087" si="998">_xlfn.STDEV.P(F1048:F1057)</f>
        <v>1.4276757078653316E-2</v>
      </c>
      <c r="H1057" s="13">
        <f t="shared" ref="H1057:H1087" si="999">G1057/D1057</f>
        <v>0.8009931261877653</v>
      </c>
      <c r="J1057" s="587">
        <f>'Raw Data'!A1065</f>
        <v>43543</v>
      </c>
      <c r="K1057" s="586">
        <f>'Raw Data'!H1065</f>
        <v>2.4803000000000002</v>
      </c>
      <c r="L1057" s="586">
        <f>'Raw Data'!J1065</f>
        <v>0</v>
      </c>
      <c r="M1057" s="586">
        <f t="shared" si="994"/>
        <v>-2.4803000000000002</v>
      </c>
      <c r="O1057" s="466">
        <f>'Raw Data'!A1068</f>
        <v>43546</v>
      </c>
      <c r="P1057" s="467">
        <f>'Raw Data'!B1067</f>
        <v>2.8380000000000001</v>
      </c>
      <c r="Q1057" s="467">
        <f>'Raw Data'!C1068</f>
        <v>2.1937000000000002</v>
      </c>
      <c r="R1057" s="467">
        <f t="shared" ref="R1057:R1068" si="1000">P1057-Q1057</f>
        <v>0.64429999999999987</v>
      </c>
      <c r="S1057" s="467">
        <f>'Raw Data'!D1068</f>
        <v>2.7810999999999999</v>
      </c>
      <c r="T1057" s="468">
        <f t="shared" ref="T1057:T1068" si="1001">LN(S1057/S1056)</f>
        <v>-7.593975671046119E-3</v>
      </c>
      <c r="U1057" s="468">
        <f t="shared" ref="U1057:U1068" si="1002">_xlfn.STDEV.P(T1040:T1057)</f>
        <v>6.9345476591506292E-2</v>
      </c>
      <c r="V1057" s="467">
        <f>'Raw Data'!F1068</f>
        <v>2.6581000000000001</v>
      </c>
      <c r="W1057" s="467">
        <f t="shared" ref="W1057:W1068" si="1003">S1057-V1057</f>
        <v>0.12299999999999978</v>
      </c>
      <c r="Y1057" s="587">
        <f>'Raw Data'!A1066</f>
        <v>43544</v>
      </c>
      <c r="Z1057" s="586">
        <f>'Raw Data'!G1066</f>
        <v>3.7311000000000001</v>
      </c>
      <c r="AA1057" s="586">
        <f>'Raw Data'!H1066</f>
        <v>2.4750999999999999</v>
      </c>
      <c r="AB1057" s="586">
        <f t="shared" si="989"/>
        <v>1.2560000000000002</v>
      </c>
      <c r="AC1057" s="586">
        <f>'Raw Data'!I1066</f>
        <v>3.1684000000000001</v>
      </c>
      <c r="AD1057" s="12">
        <f t="shared" si="990"/>
        <v>5.9985163363973073E-4</v>
      </c>
      <c r="AE1057" s="15">
        <f t="shared" si="991"/>
        <v>6.638025709781491E-3</v>
      </c>
      <c r="AG1057" s="645">
        <f>'Raw Data'!M1065</f>
        <v>43591</v>
      </c>
      <c r="AH1057" s="644">
        <f>'Raw Data'!N1065</f>
        <v>2906.4639999999999</v>
      </c>
      <c r="AI1057" s="14">
        <f t="shared" ref="AI1057:AI1088" si="1004">LN(AH1057/AH1056)</f>
        <v>-5.7452911268052201E-2</v>
      </c>
      <c r="AJ1057" s="15">
        <f t="shared" ref="AJ1057:AJ1088" si="1005">_xlfn.STDEV.P(AI1048:AI1057)</f>
        <v>1.782381972065341E-2</v>
      </c>
      <c r="AK1057" s="644">
        <f>'Raw Data'!R1065+'Raw Data'!S1065</f>
        <v>94905307.331699997</v>
      </c>
      <c r="AM1057" s="535">
        <f>'Raw Data'!V1065</f>
        <v>43487</v>
      </c>
      <c r="AN1057" s="534">
        <f>IF('Raw Data'!W1065=0,AN1056,'Raw Data'!W1065)</f>
        <v>6.8102999999999998</v>
      </c>
      <c r="AO1057" s="15">
        <f t="shared" si="980"/>
        <v>2.9705030519017956E-3</v>
      </c>
      <c r="AP1057" s="15">
        <f t="shared" si="981"/>
        <v>2.6413855323652526E-3</v>
      </c>
      <c r="AQ1057" s="534">
        <f>IF('Raw Data'!Y1065=0,AQ1056,'Raw Data'!Y1065)</f>
        <v>6.8161500000000004</v>
      </c>
      <c r="AR1057" s="534">
        <f>IF('Raw Data'!X1065=0,AR1056,'Raw Data'!X1065)</f>
        <v>6.8162000000000003</v>
      </c>
      <c r="AS1057" s="534">
        <f t="shared" si="982"/>
        <v>4.9999999999883471E-5</v>
      </c>
      <c r="AT1057" s="534">
        <f t="shared" si="983"/>
        <v>5.850000000000577E-3</v>
      </c>
      <c r="AV1057" s="829">
        <f>'Raw Data'!AB1057</f>
        <v>43817</v>
      </c>
      <c r="AW1057" s="828">
        <f>'Raw Data'!AC1057</f>
        <v>280.22000000000003</v>
      </c>
      <c r="AX1057" s="828">
        <f t="shared" si="969"/>
        <v>296.63599999999997</v>
      </c>
    </row>
    <row r="1058" spans="1:50">
      <c r="A1058" s="645">
        <f>'Raw Data'!M1066</f>
        <v>43592</v>
      </c>
      <c r="B1058" s="13">
        <f>'Raw Data'!N1066</f>
        <v>2926.3908000000001</v>
      </c>
      <c r="C1058" s="14">
        <f t="shared" si="995"/>
        <v>6.8326328038476889E-3</v>
      </c>
      <c r="D1058" s="15">
        <f t="shared" si="996"/>
        <v>1.85638437399358E-2</v>
      </c>
      <c r="E1058" s="644">
        <f>'Raw Data'!Q1066</f>
        <v>3658.59</v>
      </c>
      <c r="F1058" s="14">
        <f t="shared" si="997"/>
        <v>-1.5158284035332403E-3</v>
      </c>
      <c r="G1058" s="15">
        <f t="shared" si="998"/>
        <v>1.4316968749176861E-2</v>
      </c>
      <c r="H1058" s="13">
        <f t="shared" si="999"/>
        <v>0.77122868247254339</v>
      </c>
      <c r="J1058" s="587">
        <f>'Raw Data'!A1066</f>
        <v>43544</v>
      </c>
      <c r="K1058" s="586">
        <f>'Raw Data'!H1066</f>
        <v>2.4750999999999999</v>
      </c>
      <c r="L1058" s="586">
        <f>'Raw Data'!J1066</f>
        <v>0</v>
      </c>
      <c r="M1058" s="586">
        <f t="shared" si="994"/>
        <v>-2.4750999999999999</v>
      </c>
      <c r="O1058" s="466">
        <f>'Raw Data'!A1069</f>
        <v>43549</v>
      </c>
      <c r="P1058" s="467">
        <f>'Raw Data'!B1068</f>
        <v>2.8370000000000002</v>
      </c>
      <c r="Q1058" s="467">
        <f>'Raw Data'!C1069</f>
        <v>2.1395</v>
      </c>
      <c r="R1058" s="467">
        <f t="shared" si="1000"/>
        <v>0.69750000000000023</v>
      </c>
      <c r="S1058" s="467">
        <f>'Raw Data'!D1069</f>
        <v>3.3713000000000002</v>
      </c>
      <c r="T1058" s="468">
        <f t="shared" si="1001"/>
        <v>0.19245189376212116</v>
      </c>
      <c r="U1058" s="468">
        <f t="shared" si="1002"/>
        <v>8.2945531501645423E-2</v>
      </c>
      <c r="V1058" s="467">
        <f>'Raw Data'!F1069</f>
        <v>2.7246000000000001</v>
      </c>
      <c r="W1058" s="467">
        <f t="shared" si="1003"/>
        <v>0.64670000000000005</v>
      </c>
      <c r="Y1058" s="587">
        <f>'Raw Data'!A1067</f>
        <v>43545</v>
      </c>
      <c r="Z1058" s="586">
        <f>'Raw Data'!G1067</f>
        <v>3.7412000000000001</v>
      </c>
      <c r="AA1058" s="586">
        <f>'Raw Data'!H1067</f>
        <v>2.4695</v>
      </c>
      <c r="AB1058" s="586">
        <f t="shared" si="989"/>
        <v>1.2717000000000001</v>
      </c>
      <c r="AC1058" s="586">
        <f>'Raw Data'!I1067</f>
        <v>3.1772999999999998</v>
      </c>
      <c r="AD1058" s="12">
        <f t="shared" si="990"/>
        <v>2.8050509276084604E-3</v>
      </c>
      <c r="AE1058" s="15">
        <f t="shared" si="991"/>
        <v>6.6308343799166194E-3</v>
      </c>
      <c r="AG1058" s="645">
        <f>'Raw Data'!M1066</f>
        <v>43592</v>
      </c>
      <c r="AH1058" s="644">
        <f>'Raw Data'!N1066</f>
        <v>2926.3908000000001</v>
      </c>
      <c r="AI1058" s="14">
        <f t="shared" si="1004"/>
        <v>6.8326328038476889E-3</v>
      </c>
      <c r="AJ1058" s="15">
        <f t="shared" si="1005"/>
        <v>1.85638437399358E-2</v>
      </c>
      <c r="AK1058" s="644">
        <f>'Raw Data'!R1066+'Raw Data'!S1066</f>
        <v>94458413.593099996</v>
      </c>
      <c r="AM1058" s="535">
        <f>'Raw Data'!V1066</f>
        <v>43488</v>
      </c>
      <c r="AN1058" s="534">
        <f>IF('Raw Data'!W1066=0,AN1057,'Raw Data'!W1066)</f>
        <v>6.7888000000000002</v>
      </c>
      <c r="AO1058" s="15">
        <f t="shared" si="980"/>
        <v>-3.1619765886348309E-3</v>
      </c>
      <c r="AP1058" s="15">
        <f t="shared" si="981"/>
        <v>2.7019401895133298E-3</v>
      </c>
      <c r="AQ1058" s="534">
        <f>IF('Raw Data'!Y1066=0,AQ1057,'Raw Data'!Y1066)</f>
        <v>6.7933500000000002</v>
      </c>
      <c r="AR1058" s="534">
        <f>IF('Raw Data'!X1066=0,AR1057,'Raw Data'!X1066)</f>
        <v>6.7964000000000002</v>
      </c>
      <c r="AS1058" s="534">
        <f t="shared" si="982"/>
        <v>3.0499999999999972E-3</v>
      </c>
      <c r="AT1058" s="534">
        <f t="shared" si="983"/>
        <v>4.550000000000054E-3</v>
      </c>
      <c r="AV1058" s="829">
        <f>'Raw Data'!AB1058</f>
        <v>43818</v>
      </c>
      <c r="AW1058" s="828">
        <f>'Raw Data'!AC1058</f>
        <v>279.37</v>
      </c>
      <c r="AX1058" s="828">
        <f t="shared" si="969"/>
        <v>284.30399999999997</v>
      </c>
    </row>
    <row r="1059" spans="1:50">
      <c r="A1059" s="645">
        <f>'Raw Data'!M1067</f>
        <v>43593</v>
      </c>
      <c r="B1059" s="13">
        <f>'Raw Data'!N1067</f>
        <v>2893.7566999999999</v>
      </c>
      <c r="C1059" s="14">
        <f t="shared" si="995"/>
        <v>-1.121430067059935E-2</v>
      </c>
      <c r="D1059" s="15">
        <f t="shared" si="996"/>
        <v>1.7701178806377404E-2</v>
      </c>
      <c r="E1059" s="644">
        <f>'Raw Data'!Q1067</f>
        <v>3597.73</v>
      </c>
      <c r="F1059" s="14">
        <f t="shared" si="997"/>
        <v>-1.6774736262623782E-2</v>
      </c>
      <c r="G1059" s="15">
        <f t="shared" si="998"/>
        <v>1.3997961380403687E-2</v>
      </c>
      <c r="H1059" s="13">
        <f t="shared" si="999"/>
        <v>0.79079260954985009</v>
      </c>
      <c r="J1059" s="587">
        <f>'Raw Data'!A1067</f>
        <v>43545</v>
      </c>
      <c r="K1059" s="586">
        <f>'Raw Data'!H1067</f>
        <v>2.4695</v>
      </c>
      <c r="L1059" s="586">
        <f>'Raw Data'!J1067</f>
        <v>0</v>
      </c>
      <c r="M1059" s="586">
        <f t="shared" si="994"/>
        <v>-2.4695</v>
      </c>
      <c r="O1059" s="466">
        <f>'Raw Data'!A1070</f>
        <v>43550</v>
      </c>
      <c r="P1059" s="467">
        <f>'Raw Data'!B1069</f>
        <v>2.8359999999999999</v>
      </c>
      <c r="Q1059" s="467">
        <f>'Raw Data'!C1070</f>
        <v>2.1448</v>
      </c>
      <c r="R1059" s="467">
        <f t="shared" si="1000"/>
        <v>0.69119999999999981</v>
      </c>
      <c r="S1059" s="467">
        <f>'Raw Data'!D1070</f>
        <v>3.4881000000000002</v>
      </c>
      <c r="T1059" s="468">
        <f t="shared" si="1001"/>
        <v>3.4058748704684623E-2</v>
      </c>
      <c r="U1059" s="468">
        <f t="shared" si="1002"/>
        <v>7.2452595999795588E-2</v>
      </c>
      <c r="V1059" s="467">
        <f>'Raw Data'!F1070</f>
        <v>2.8001</v>
      </c>
      <c r="W1059" s="467">
        <f t="shared" si="1003"/>
        <v>0.68800000000000017</v>
      </c>
      <c r="Y1059" s="587">
        <f>'Raw Data'!A1068</f>
        <v>43546</v>
      </c>
      <c r="Z1059" s="586">
        <f>'Raw Data'!G1068</f>
        <v>3.7521</v>
      </c>
      <c r="AA1059" s="586">
        <f>'Raw Data'!H1068</f>
        <v>2.4460000000000002</v>
      </c>
      <c r="AB1059" s="586">
        <f t="shared" si="989"/>
        <v>1.3060999999999998</v>
      </c>
      <c r="AC1059" s="586">
        <f>'Raw Data'!I1068</f>
        <v>3.16</v>
      </c>
      <c r="AD1059" s="12">
        <f t="shared" si="990"/>
        <v>-5.4597519367752994E-3</v>
      </c>
      <c r="AE1059" s="15">
        <f t="shared" si="991"/>
        <v>6.551185834646445E-3</v>
      </c>
      <c r="AG1059" s="645">
        <f>'Raw Data'!M1067</f>
        <v>43593</v>
      </c>
      <c r="AH1059" s="644">
        <f>'Raw Data'!N1067</f>
        <v>2893.7566999999999</v>
      </c>
      <c r="AI1059" s="14">
        <f t="shared" si="1004"/>
        <v>-1.121430067059935E-2</v>
      </c>
      <c r="AJ1059" s="15">
        <f t="shared" si="1005"/>
        <v>1.7701178806377404E-2</v>
      </c>
      <c r="AK1059" s="644">
        <f>'Raw Data'!R1067+'Raw Data'!S1067</f>
        <v>94340972.31220001</v>
      </c>
      <c r="AM1059" s="547">
        <f>'Raw Data'!V1067</f>
        <v>43489</v>
      </c>
      <c r="AN1059" s="546">
        <f>IF('Raw Data'!W1067=0,AN1058,'Raw Data'!W1067)</f>
        <v>6.7945000000000002</v>
      </c>
      <c r="AO1059" s="15">
        <f t="shared" ref="AO1059:AO1070" si="1006">LN(AN1059/AN1058)</f>
        <v>8.3926591249163483E-4</v>
      </c>
      <c r="AP1059" s="15">
        <f t="shared" ref="AP1059:AP1070" si="1007">_xlfn.STDEV.P(AO1040:AO1059)</f>
        <v>2.6931839044577331E-3</v>
      </c>
      <c r="AQ1059" s="546">
        <f>IF('Raw Data'!Y1067=0,AQ1058,'Raw Data'!Y1067)</f>
        <v>6.7952000000000004</v>
      </c>
      <c r="AR1059" s="546">
        <f>IF('Raw Data'!X1067=0,AR1058,'Raw Data'!X1067)</f>
        <v>6.8033000000000001</v>
      </c>
      <c r="AS1059" s="546">
        <f t="shared" ref="AS1059:AS1070" si="1008">AR1059-AQ1059</f>
        <v>8.099999999999774E-3</v>
      </c>
      <c r="AT1059" s="546">
        <f t="shared" ref="AT1059:AT1070" si="1009">AQ1059-AN1059</f>
        <v>7.0000000000014495E-4</v>
      </c>
      <c r="AV1059" s="829">
        <f>'Raw Data'!AB1059</f>
        <v>43819</v>
      </c>
      <c r="AW1059" s="828">
        <f>'Raw Data'!AC1059</f>
        <v>282.73</v>
      </c>
      <c r="AX1059" s="828">
        <f t="shared" si="969"/>
        <v>278.53800000000001</v>
      </c>
    </row>
    <row r="1060" spans="1:50">
      <c r="A1060" s="645">
        <f>'Raw Data'!M1068</f>
        <v>43594</v>
      </c>
      <c r="B1060" s="13">
        <f>'Raw Data'!N1068</f>
        <v>2850.9537</v>
      </c>
      <c r="C1060" s="14">
        <f t="shared" si="995"/>
        <v>-1.4901984301652918E-2</v>
      </c>
      <c r="D1060" s="15">
        <f t="shared" si="996"/>
        <v>1.7650440425905918E-2</v>
      </c>
      <c r="E1060" s="644">
        <f>'Raw Data'!Q1068</f>
        <v>3526.75</v>
      </c>
      <c r="F1060" s="14">
        <f t="shared" si="997"/>
        <v>-1.9926324050270491E-2</v>
      </c>
      <c r="G1060" s="15">
        <f t="shared" si="998"/>
        <v>1.2865185056298934E-2</v>
      </c>
      <c r="H1060" s="13">
        <f t="shared" si="999"/>
        <v>0.72888748075750187</v>
      </c>
      <c r="J1060" s="587">
        <f>'Raw Data'!A1068</f>
        <v>43546</v>
      </c>
      <c r="K1060" s="586">
        <f>'Raw Data'!H1068</f>
        <v>2.4460000000000002</v>
      </c>
      <c r="L1060" s="586">
        <f>'Raw Data'!J1068</f>
        <v>0</v>
      </c>
      <c r="M1060" s="586">
        <f t="shared" si="994"/>
        <v>-2.4460000000000002</v>
      </c>
      <c r="O1060" s="466">
        <f>'Raw Data'!A1071</f>
        <v>43551</v>
      </c>
      <c r="P1060" s="467">
        <f>'Raw Data'!B1070</f>
        <v>2.8279999999999998</v>
      </c>
      <c r="Q1060" s="467">
        <f>'Raw Data'!C1071</f>
        <v>2.1145999999999998</v>
      </c>
      <c r="R1060" s="467">
        <f t="shared" si="1000"/>
        <v>0.71340000000000003</v>
      </c>
      <c r="S1060" s="467">
        <f>'Raw Data'!D1071</f>
        <v>3.492</v>
      </c>
      <c r="T1060" s="468">
        <f t="shared" si="1001"/>
        <v>1.1174626168205058E-3</v>
      </c>
      <c r="U1060" s="468">
        <f t="shared" si="1002"/>
        <v>6.2930818969193572E-2</v>
      </c>
      <c r="V1060" s="467">
        <f>'Raw Data'!F1071</f>
        <v>2.855</v>
      </c>
      <c r="W1060" s="467">
        <f t="shared" si="1003"/>
        <v>0.63700000000000001</v>
      </c>
      <c r="Y1060" s="587">
        <f>'Raw Data'!A1069</f>
        <v>43549</v>
      </c>
      <c r="Z1060" s="586">
        <f>'Raw Data'!G1069</f>
        <v>3.6968000000000001</v>
      </c>
      <c r="AA1060" s="586">
        <f>'Raw Data'!H1069</f>
        <v>2.4645999999999999</v>
      </c>
      <c r="AB1060" s="586">
        <f t="shared" si="989"/>
        <v>1.2322000000000002</v>
      </c>
      <c r="AC1060" s="586">
        <f>'Raw Data'!I1069</f>
        <v>3.1152000000000002</v>
      </c>
      <c r="AD1060" s="12">
        <f t="shared" si="990"/>
        <v>-1.4278671963022498E-2</v>
      </c>
      <c r="AE1060" s="15">
        <f t="shared" si="991"/>
        <v>6.730549857773143E-3</v>
      </c>
      <c r="AG1060" s="645">
        <f>'Raw Data'!M1068</f>
        <v>43594</v>
      </c>
      <c r="AH1060" s="644">
        <f>'Raw Data'!N1068</f>
        <v>2850.9537</v>
      </c>
      <c r="AI1060" s="14">
        <f t="shared" si="1004"/>
        <v>-1.4901984301652918E-2</v>
      </c>
      <c r="AJ1060" s="15">
        <f t="shared" si="1005"/>
        <v>1.7650440425905918E-2</v>
      </c>
      <c r="AK1060" s="644">
        <f>'Raw Data'!R1068+'Raw Data'!S1068</f>
        <v>94145172.556700006</v>
      </c>
      <c r="AM1060" s="547">
        <f>'Raw Data'!V1068</f>
        <v>43490</v>
      </c>
      <c r="AN1060" s="546">
        <f>IF('Raw Data'!W1068=0,AN1059,'Raw Data'!W1068)</f>
        <v>6.7640000000000002</v>
      </c>
      <c r="AO1060" s="15">
        <f t="shared" si="1006"/>
        <v>-4.4990303420812047E-3</v>
      </c>
      <c r="AP1060" s="15">
        <f t="shared" si="1007"/>
        <v>2.8251284836806534E-3</v>
      </c>
      <c r="AQ1060" s="546">
        <f>IF('Raw Data'!Y1068=0,AQ1059,'Raw Data'!Y1068)</f>
        <v>6.7529500000000002</v>
      </c>
      <c r="AR1060" s="546">
        <f>IF('Raw Data'!X1068=0,AR1059,'Raw Data'!X1068)</f>
        <v>6.7644000000000002</v>
      </c>
      <c r="AS1060" s="546">
        <f t="shared" si="1008"/>
        <v>1.144999999999996E-2</v>
      </c>
      <c r="AT1060" s="546">
        <f t="shared" si="1009"/>
        <v>-1.1050000000000004E-2</v>
      </c>
      <c r="AV1060" s="847">
        <f>'Raw Data'!AB1060</f>
        <v>43822</v>
      </c>
      <c r="AW1060" s="846">
        <f>'Raw Data'!AC1060</f>
        <v>229.78</v>
      </c>
      <c r="AX1060" s="846">
        <f t="shared" ref="AX1060:AX1070" si="1010">AVERAGE(AW1056:AW1060)</f>
        <v>272.226</v>
      </c>
    </row>
    <row r="1061" spans="1:50">
      <c r="A1061" s="645">
        <f>'Raw Data'!M1069</f>
        <v>43595</v>
      </c>
      <c r="B1061" s="13">
        <f>'Raw Data'!N1069</f>
        <v>2939.2105999999999</v>
      </c>
      <c r="C1061" s="14">
        <f t="shared" si="995"/>
        <v>3.0487472012890544E-2</v>
      </c>
      <c r="D1061" s="15">
        <f t="shared" si="996"/>
        <v>2.1789530376880636E-2</v>
      </c>
      <c r="E1061" s="644">
        <f>'Raw Data'!Q1069</f>
        <v>3603.48</v>
      </c>
      <c r="F1061" s="14">
        <f t="shared" si="997"/>
        <v>2.152327823491473E-2</v>
      </c>
      <c r="G1061" s="15">
        <f t="shared" si="998"/>
        <v>1.5327337224367342E-2</v>
      </c>
      <c r="H1061" s="13">
        <f t="shared" si="999"/>
        <v>0.70342668975693579</v>
      </c>
      <c r="J1061" s="587">
        <f>'Raw Data'!A1069</f>
        <v>43549</v>
      </c>
      <c r="K1061" s="586">
        <f>'Raw Data'!H1069</f>
        <v>2.4645999999999999</v>
      </c>
      <c r="L1061" s="586">
        <f>'Raw Data'!J1069</f>
        <v>0</v>
      </c>
      <c r="M1061" s="586">
        <f t="shared" si="994"/>
        <v>-2.4645999999999999</v>
      </c>
      <c r="O1061" s="466">
        <f>'Raw Data'!A1072</f>
        <v>43552</v>
      </c>
      <c r="P1061" s="467">
        <f>'Raw Data'!B1071</f>
        <v>2.819</v>
      </c>
      <c r="Q1061" s="467">
        <f>'Raw Data'!C1072</f>
        <v>2.1429</v>
      </c>
      <c r="R1061" s="467">
        <f t="shared" si="1000"/>
        <v>0.67609999999999992</v>
      </c>
      <c r="S1061" s="467">
        <f>'Raw Data'!D1072</f>
        <v>3.2463000000000002</v>
      </c>
      <c r="T1061" s="468">
        <f t="shared" si="1001"/>
        <v>-7.2958751713780107E-2</v>
      </c>
      <c r="U1061" s="468">
        <f t="shared" si="1002"/>
        <v>6.5157639358570316E-2</v>
      </c>
      <c r="V1061" s="467">
        <f>'Raw Data'!F1072</f>
        <v>2.7328999999999999</v>
      </c>
      <c r="W1061" s="467">
        <f t="shared" si="1003"/>
        <v>0.5134000000000003</v>
      </c>
      <c r="Y1061" s="587">
        <f>'Raw Data'!A1070</f>
        <v>43550</v>
      </c>
      <c r="Z1061" s="586">
        <f>'Raw Data'!G1070</f>
        <v>3.7395999999999998</v>
      </c>
      <c r="AA1061" s="586">
        <f>'Raw Data'!H1070</f>
        <v>2.4756999999999998</v>
      </c>
      <c r="AB1061" s="586">
        <f t="shared" si="989"/>
        <v>1.2639</v>
      </c>
      <c r="AC1061" s="586">
        <f>'Raw Data'!I1070</f>
        <v>3.1114999999999999</v>
      </c>
      <c r="AD1061" s="12">
        <f t="shared" si="990"/>
        <v>-1.1884306086627958E-3</v>
      </c>
      <c r="AE1061" s="15">
        <f t="shared" si="991"/>
        <v>5.6374621818522453E-3</v>
      </c>
      <c r="AG1061" s="645">
        <f>'Raw Data'!M1069</f>
        <v>43595</v>
      </c>
      <c r="AH1061" s="644">
        <f>'Raw Data'!N1069</f>
        <v>2939.2105999999999</v>
      </c>
      <c r="AI1061" s="14">
        <f t="shared" si="1004"/>
        <v>3.0487472012890544E-2</v>
      </c>
      <c r="AJ1061" s="15">
        <f t="shared" si="1005"/>
        <v>2.1789530376880636E-2</v>
      </c>
      <c r="AK1061" s="644">
        <f>'Raw Data'!R1069+'Raw Data'!S1069</f>
        <v>94184393.956799999</v>
      </c>
      <c r="AM1061" s="547">
        <f>'Raw Data'!V1069</f>
        <v>43493</v>
      </c>
      <c r="AN1061" s="546">
        <f>IF('Raw Data'!W1069=0,AN1060,'Raw Data'!W1069)</f>
        <v>6.7389000000000001</v>
      </c>
      <c r="AO1061" s="15">
        <f t="shared" si="1006"/>
        <v>-3.7177241792368042E-3</v>
      </c>
      <c r="AP1061" s="15">
        <f t="shared" si="1007"/>
        <v>2.8913995919849617E-3</v>
      </c>
      <c r="AQ1061" s="546">
        <f>IF('Raw Data'!Y1069=0,AQ1060,'Raw Data'!Y1069)</f>
        <v>6.75495</v>
      </c>
      <c r="AR1061" s="546">
        <f>IF('Raw Data'!X1069=0,AR1060,'Raw Data'!X1069)</f>
        <v>6.7481999999999998</v>
      </c>
      <c r="AS1061" s="546">
        <f t="shared" si="1008"/>
        <v>-6.7500000000002558E-3</v>
      </c>
      <c r="AT1061" s="546">
        <f t="shared" si="1009"/>
        <v>1.6049999999999898E-2</v>
      </c>
      <c r="AV1061" s="847">
        <f>'Raw Data'!AB1061</f>
        <v>43823</v>
      </c>
      <c r="AW1061" s="846">
        <f>'Raw Data'!AC1061</f>
        <v>258.17</v>
      </c>
      <c r="AX1061" s="846">
        <f t="shared" si="1010"/>
        <v>266.05400000000003</v>
      </c>
    </row>
    <row r="1062" spans="1:50">
      <c r="A1062" s="645">
        <f>'Raw Data'!M1070</f>
        <v>43598</v>
      </c>
      <c r="B1062" s="13">
        <f>'Raw Data'!N1070</f>
        <v>2903.7130999999999</v>
      </c>
      <c r="C1062" s="14">
        <f t="shared" si="995"/>
        <v>-1.2150744579552501E-2</v>
      </c>
      <c r="D1062" s="15">
        <f t="shared" si="996"/>
        <v>2.1577673926932345E-2</v>
      </c>
      <c r="E1062" s="644">
        <f>'Raw Data'!Q1070</f>
        <v>3550.31</v>
      </c>
      <c r="F1062" s="14">
        <f t="shared" si="997"/>
        <v>-1.4865121588916588E-2</v>
      </c>
      <c r="G1062" s="15">
        <f t="shared" si="998"/>
        <v>1.537807855853927E-2</v>
      </c>
      <c r="H1062" s="13">
        <f t="shared" si="999"/>
        <v>0.7126847226727715</v>
      </c>
      <c r="J1062" s="587">
        <f>'Raw Data'!A1070</f>
        <v>43550</v>
      </c>
      <c r="K1062" s="586">
        <f>'Raw Data'!H1070</f>
        <v>2.4756999999999998</v>
      </c>
      <c r="L1062" s="586">
        <f>'Raw Data'!J1070</f>
        <v>0</v>
      </c>
      <c r="M1062" s="586">
        <f t="shared" si="994"/>
        <v>-2.4756999999999998</v>
      </c>
      <c r="O1062" s="466">
        <f>'Raw Data'!A1073</f>
        <v>43553</v>
      </c>
      <c r="P1062" s="467">
        <f>'Raw Data'!B1072</f>
        <v>2.8069999999999999</v>
      </c>
      <c r="Q1062" s="467">
        <f>'Raw Data'!C1073</f>
        <v>2.1665999999999999</v>
      </c>
      <c r="R1062" s="467">
        <f t="shared" si="1000"/>
        <v>0.64040000000000008</v>
      </c>
      <c r="S1062" s="467">
        <f>'Raw Data'!D1073</f>
        <v>3.2050999999999998</v>
      </c>
      <c r="T1062" s="468">
        <f t="shared" si="1001"/>
        <v>-1.2772595129641308E-2</v>
      </c>
      <c r="U1062" s="468">
        <f t="shared" si="1002"/>
        <v>6.4406227869205634E-2</v>
      </c>
      <c r="V1062" s="467">
        <f>'Raw Data'!F1073</f>
        <v>2.7336999999999998</v>
      </c>
      <c r="W1062" s="467">
        <f t="shared" si="1003"/>
        <v>0.47140000000000004</v>
      </c>
      <c r="Y1062" s="587">
        <f>'Raw Data'!A1071</f>
        <v>43551</v>
      </c>
      <c r="Z1062" s="586">
        <f>'Raw Data'!G1071</f>
        <v>3.68</v>
      </c>
      <c r="AA1062" s="586">
        <f>'Raw Data'!H1071</f>
        <v>2.4708000000000001</v>
      </c>
      <c r="AB1062" s="586">
        <f t="shared" si="989"/>
        <v>1.2092000000000001</v>
      </c>
      <c r="AC1062" s="586">
        <f>'Raw Data'!I1071</f>
        <v>3.1048</v>
      </c>
      <c r="AD1062" s="12">
        <f t="shared" si="990"/>
        <v>-2.1556239545759562E-3</v>
      </c>
      <c r="AE1062" s="15">
        <f t="shared" si="991"/>
        <v>5.5193161047663482E-3</v>
      </c>
      <c r="AG1062" s="645">
        <f>'Raw Data'!M1070</f>
        <v>43598</v>
      </c>
      <c r="AH1062" s="644">
        <f>'Raw Data'!N1070</f>
        <v>2903.7130999999999</v>
      </c>
      <c r="AI1062" s="14">
        <f t="shared" si="1004"/>
        <v>-1.2150744579552501E-2</v>
      </c>
      <c r="AJ1062" s="15">
        <f t="shared" si="1005"/>
        <v>2.1577673926932345E-2</v>
      </c>
      <c r="AK1062" s="644">
        <f>'Raw Data'!R1070+'Raw Data'!S1070</f>
        <v>93826899.1171</v>
      </c>
      <c r="AM1062" s="547">
        <f>'Raw Data'!V1070</f>
        <v>43494</v>
      </c>
      <c r="AN1062" s="546">
        <f>IF('Raw Data'!W1070=0,AN1061,'Raw Data'!W1070)</f>
        <v>6.7309000000000001</v>
      </c>
      <c r="AO1062" s="15">
        <f t="shared" si="1006"/>
        <v>-1.1878425723688257E-3</v>
      </c>
      <c r="AP1062" s="15">
        <f t="shared" si="1007"/>
        <v>2.8838189191437791E-3</v>
      </c>
      <c r="AQ1062" s="546">
        <f>IF('Raw Data'!Y1070=0,AQ1061,'Raw Data'!Y1070)</f>
        <v>6.7474999999999996</v>
      </c>
      <c r="AR1062" s="546">
        <f>IF('Raw Data'!X1070=0,AR1061,'Raw Data'!X1070)</f>
        <v>6.7530000000000001</v>
      </c>
      <c r="AS1062" s="546">
        <f t="shared" si="1008"/>
        <v>5.5000000000005045E-3</v>
      </c>
      <c r="AT1062" s="546">
        <f t="shared" si="1009"/>
        <v>1.6599999999999504E-2</v>
      </c>
      <c r="AV1062" s="847">
        <f>'Raw Data'!AB1062</f>
        <v>43824</v>
      </c>
      <c r="AW1062" s="846">
        <f>'Raw Data'!AC1062</f>
        <v>149.84</v>
      </c>
      <c r="AX1062" s="846">
        <f t="shared" si="1010"/>
        <v>239.97799999999998</v>
      </c>
    </row>
    <row r="1063" spans="1:50">
      <c r="A1063" s="645">
        <f>'Raw Data'!M1071</f>
        <v>43599</v>
      </c>
      <c r="B1063" s="13">
        <f>'Raw Data'!N1071</f>
        <v>2883.6107000000002</v>
      </c>
      <c r="C1063" s="14">
        <f t="shared" si="995"/>
        <v>-6.9470731353044636E-3</v>
      </c>
      <c r="D1063" s="15">
        <f t="shared" si="996"/>
        <v>2.1006742551622576E-2</v>
      </c>
      <c r="E1063" s="644">
        <f>'Raw Data'!Q1071</f>
        <v>3537.75</v>
      </c>
      <c r="F1063" s="14">
        <f t="shared" si="997"/>
        <v>-3.5439917681290554E-3</v>
      </c>
      <c r="G1063" s="15">
        <f t="shared" si="998"/>
        <v>1.5336425549144951E-2</v>
      </c>
      <c r="H1063" s="13">
        <f t="shared" si="999"/>
        <v>0.73007157161357961</v>
      </c>
      <c r="J1063" s="587">
        <f>'Raw Data'!A1071</f>
        <v>43551</v>
      </c>
      <c r="K1063" s="586">
        <f>'Raw Data'!H1071</f>
        <v>2.4708000000000001</v>
      </c>
      <c r="L1063" s="586">
        <f>'Raw Data'!J1071</f>
        <v>0</v>
      </c>
      <c r="M1063" s="586">
        <f t="shared" si="994"/>
        <v>-2.4708000000000001</v>
      </c>
      <c r="O1063" s="466">
        <f>'Raw Data'!A1074</f>
        <v>43556</v>
      </c>
      <c r="P1063" s="467">
        <f>'Raw Data'!B1073</f>
        <v>2.8010000000000002</v>
      </c>
      <c r="Q1063" s="467">
        <f>'Raw Data'!C1074</f>
        <v>2.1644000000000001</v>
      </c>
      <c r="R1063" s="467">
        <f t="shared" si="1000"/>
        <v>0.63660000000000005</v>
      </c>
      <c r="S1063" s="467">
        <f>'Raw Data'!D1074</f>
        <v>2.6343999999999999</v>
      </c>
      <c r="T1063" s="468">
        <f t="shared" si="1001"/>
        <v>-0.19608783905391702</v>
      </c>
      <c r="U1063" s="468">
        <f t="shared" si="1002"/>
        <v>7.9884871962006318E-2</v>
      </c>
      <c r="V1063" s="467">
        <f>'Raw Data'!F1074</f>
        <v>2.4980000000000002</v>
      </c>
      <c r="W1063" s="467">
        <f t="shared" si="1003"/>
        <v>0.13639999999999963</v>
      </c>
      <c r="Y1063" s="587">
        <f>'Raw Data'!A1072</f>
        <v>43552</v>
      </c>
      <c r="Z1063" s="586">
        <f>'Raw Data'!G1072</f>
        <v>3.6791999999999998</v>
      </c>
      <c r="AA1063" s="586">
        <f>'Raw Data'!H1072</f>
        <v>2.4693999999999998</v>
      </c>
      <c r="AB1063" s="586">
        <f t="shared" si="989"/>
        <v>1.2098</v>
      </c>
      <c r="AC1063" s="586">
        <f>'Raw Data'!I1072</f>
        <v>3.1173999999999999</v>
      </c>
      <c r="AD1063" s="12">
        <f t="shared" si="990"/>
        <v>4.0500200002539762E-3</v>
      </c>
      <c r="AE1063" s="15">
        <f t="shared" si="991"/>
        <v>5.5305045630877044E-3</v>
      </c>
      <c r="AG1063" s="645">
        <f>'Raw Data'!M1071</f>
        <v>43599</v>
      </c>
      <c r="AH1063" s="644">
        <f>'Raw Data'!N1071</f>
        <v>2883.6107000000002</v>
      </c>
      <c r="AI1063" s="14">
        <f t="shared" si="1004"/>
        <v>-6.9470731353044636E-3</v>
      </c>
      <c r="AJ1063" s="15">
        <f t="shared" si="1005"/>
        <v>2.1006742551622576E-2</v>
      </c>
      <c r="AK1063" s="644">
        <f>'Raw Data'!R1071+'Raw Data'!S1071</f>
        <v>93729029.291299999</v>
      </c>
      <c r="AM1063" s="547">
        <f>'Raw Data'!V1071</f>
        <v>43495</v>
      </c>
      <c r="AN1063" s="546">
        <f>IF('Raw Data'!W1071=0,AN1062,'Raw Data'!W1071)</f>
        <v>6.7130999999999998</v>
      </c>
      <c r="AO1063" s="15">
        <f t="shared" si="1006"/>
        <v>-2.6480229695284878E-3</v>
      </c>
      <c r="AP1063" s="15">
        <f t="shared" si="1007"/>
        <v>2.8978547158102271E-3</v>
      </c>
      <c r="AQ1063" s="546">
        <f>IF('Raw Data'!Y1071=0,AQ1062,'Raw Data'!Y1071)</f>
        <v>6.7115999999999998</v>
      </c>
      <c r="AR1063" s="546">
        <f>IF('Raw Data'!X1071=0,AR1062,'Raw Data'!X1071)</f>
        <v>6.7286000000000001</v>
      </c>
      <c r="AS1063" s="546">
        <f t="shared" si="1008"/>
        <v>1.7000000000000348E-2</v>
      </c>
      <c r="AT1063" s="546">
        <f t="shared" si="1009"/>
        <v>-1.5000000000000568E-3</v>
      </c>
      <c r="AV1063" s="847">
        <f>'Raw Data'!AB1063</f>
        <v>43825</v>
      </c>
      <c r="AW1063" s="846">
        <f>'Raw Data'!AC1063</f>
        <v>226.21</v>
      </c>
      <c r="AX1063" s="846">
        <f t="shared" si="1010"/>
        <v>229.346</v>
      </c>
    </row>
    <row r="1064" spans="1:50">
      <c r="A1064" s="645">
        <f>'Raw Data'!M1072</f>
        <v>43600</v>
      </c>
      <c r="B1064" s="13">
        <f>'Raw Data'!N1072</f>
        <v>2938.6781000000001</v>
      </c>
      <c r="C1064" s="14">
        <f t="shared" si="995"/>
        <v>1.8916630207357371E-2</v>
      </c>
      <c r="D1064" s="15">
        <f t="shared" si="996"/>
        <v>2.2416703016281073E-2</v>
      </c>
      <c r="E1064" s="644">
        <f>'Raw Data'!Q1072</f>
        <v>3595.39</v>
      </c>
      <c r="F1064" s="14">
        <f t="shared" si="997"/>
        <v>1.6161537444265468E-2</v>
      </c>
      <c r="G1064" s="15">
        <f t="shared" si="998"/>
        <v>1.6167581600478684E-2</v>
      </c>
      <c r="H1064" s="13">
        <f t="shared" si="999"/>
        <v>0.7212292364642694</v>
      </c>
      <c r="J1064" s="587">
        <f>'Raw Data'!A1072</f>
        <v>43552</v>
      </c>
      <c r="K1064" s="586">
        <f>'Raw Data'!H1072</f>
        <v>2.4693999999999998</v>
      </c>
      <c r="L1064" s="586">
        <f>'Raw Data'!J1072</f>
        <v>0</v>
      </c>
      <c r="M1064" s="586">
        <f t="shared" si="994"/>
        <v>-2.4693999999999998</v>
      </c>
      <c r="O1064" s="466">
        <f>'Raw Data'!A1075</f>
        <v>43557</v>
      </c>
      <c r="P1064" s="467">
        <f>'Raw Data'!B1074</f>
        <v>2.7949999999999999</v>
      </c>
      <c r="Q1064" s="467">
        <f>'Raw Data'!C1075</f>
        <v>2.1196000000000002</v>
      </c>
      <c r="R1064" s="467">
        <f t="shared" si="1000"/>
        <v>0.67539999999999978</v>
      </c>
      <c r="S1064" s="467">
        <f>'Raw Data'!D1075</f>
        <v>2.4603000000000002</v>
      </c>
      <c r="T1064" s="468">
        <f t="shared" si="1001"/>
        <v>-6.837215835167923E-2</v>
      </c>
      <c r="U1064" s="468">
        <f t="shared" si="1002"/>
        <v>8.1463293159754216E-2</v>
      </c>
      <c r="V1064" s="467">
        <f>'Raw Data'!F1075</f>
        <v>2.3784000000000001</v>
      </c>
      <c r="W1064" s="467">
        <f t="shared" si="1003"/>
        <v>8.1900000000000084E-2</v>
      </c>
      <c r="Y1064" s="587">
        <f>'Raw Data'!A1073</f>
        <v>43553</v>
      </c>
      <c r="Z1064" s="586">
        <f>'Raw Data'!G1073</f>
        <v>3.6911999999999998</v>
      </c>
      <c r="AA1064" s="586">
        <f>'Raw Data'!H1073</f>
        <v>2.4502000000000002</v>
      </c>
      <c r="AB1064" s="586">
        <f t="shared" si="989"/>
        <v>1.2409999999999997</v>
      </c>
      <c r="AC1064" s="586">
        <f>'Raw Data'!I1073</f>
        <v>3.0901999999999998</v>
      </c>
      <c r="AD1064" s="12">
        <f t="shared" si="990"/>
        <v>-8.7635073386328668E-3</v>
      </c>
      <c r="AE1064" s="15">
        <f t="shared" si="991"/>
        <v>5.6590885200411781E-3</v>
      </c>
      <c r="AG1064" s="645">
        <f>'Raw Data'!M1072</f>
        <v>43600</v>
      </c>
      <c r="AH1064" s="644">
        <f>'Raw Data'!N1072</f>
        <v>2938.6781000000001</v>
      </c>
      <c r="AI1064" s="14">
        <f t="shared" si="1004"/>
        <v>1.8916630207357371E-2</v>
      </c>
      <c r="AJ1064" s="15">
        <f t="shared" si="1005"/>
        <v>2.2416703016281073E-2</v>
      </c>
      <c r="AK1064" s="644">
        <f>'Raw Data'!R1072+'Raw Data'!S1072</f>
        <v>93791095.348700002</v>
      </c>
      <c r="AM1064" s="547">
        <f>'Raw Data'!V1072</f>
        <v>43496</v>
      </c>
      <c r="AN1064" s="546">
        <f>IF('Raw Data'!W1072=0,AN1063,'Raw Data'!W1072)</f>
        <v>6.7054999999999998</v>
      </c>
      <c r="AO1064" s="15">
        <f t="shared" si="1006"/>
        <v>-1.1327561463420864E-3</v>
      </c>
      <c r="AP1064" s="15">
        <f t="shared" si="1007"/>
        <v>2.7502653407490661E-3</v>
      </c>
      <c r="AQ1064" s="546">
        <f>IF('Raw Data'!Y1072=0,AQ1063,'Raw Data'!Y1072)</f>
        <v>6.7093499999999997</v>
      </c>
      <c r="AR1064" s="546">
        <f>IF('Raw Data'!X1072=0,AR1063,'Raw Data'!X1072)</f>
        <v>6.7064000000000004</v>
      </c>
      <c r="AS1064" s="546">
        <f t="shared" si="1008"/>
        <v>-2.949999999999342E-3</v>
      </c>
      <c r="AT1064" s="546">
        <f t="shared" si="1009"/>
        <v>3.8499999999999091E-3</v>
      </c>
      <c r="AV1064" s="847">
        <f>'Raw Data'!AB1064</f>
        <v>43826</v>
      </c>
      <c r="AW1064" s="846">
        <f>'Raw Data'!AC1064</f>
        <v>214.32</v>
      </c>
      <c r="AX1064" s="846">
        <f t="shared" si="1010"/>
        <v>215.66400000000004</v>
      </c>
    </row>
    <row r="1065" spans="1:50">
      <c r="A1065" s="645">
        <f>'Raw Data'!M1073</f>
        <v>43601</v>
      </c>
      <c r="B1065" s="13">
        <f>'Raw Data'!N1073</f>
        <v>2955.7109999999998</v>
      </c>
      <c r="C1065" s="14">
        <f t="shared" si="995"/>
        <v>5.7793766651432002E-3</v>
      </c>
      <c r="D1065" s="15">
        <f t="shared" si="996"/>
        <v>2.2611122512626501E-2</v>
      </c>
      <c r="E1065" s="644">
        <f>'Raw Data'!Q1073</f>
        <v>3596.83</v>
      </c>
      <c r="F1065" s="14">
        <f t="shared" si="997"/>
        <v>4.0043269511829191E-4</v>
      </c>
      <c r="G1065" s="15">
        <f t="shared" si="998"/>
        <v>1.4889513684881625E-2</v>
      </c>
      <c r="H1065" s="13">
        <f t="shared" si="999"/>
        <v>0.65850395868524547</v>
      </c>
      <c r="J1065" s="587">
        <f>'Raw Data'!A1073</f>
        <v>43553</v>
      </c>
      <c r="K1065" s="586">
        <f>'Raw Data'!H1073</f>
        <v>2.4502000000000002</v>
      </c>
      <c r="L1065" s="586">
        <f>'Raw Data'!J1073</f>
        <v>0</v>
      </c>
      <c r="M1065" s="586">
        <f t="shared" si="994"/>
        <v>-2.4502000000000002</v>
      </c>
      <c r="O1065" s="466">
        <f>'Raw Data'!A1076</f>
        <v>43558</v>
      </c>
      <c r="P1065" s="467">
        <f>'Raw Data'!B1075</f>
        <v>2.786</v>
      </c>
      <c r="Q1065" s="467">
        <f>'Raw Data'!C1076</f>
        <v>2.1307999999999998</v>
      </c>
      <c r="R1065" s="467">
        <f t="shared" si="1000"/>
        <v>0.65520000000000023</v>
      </c>
      <c r="S1065" s="467">
        <f>'Raw Data'!D1076</f>
        <v>2.3188</v>
      </c>
      <c r="T1065" s="468">
        <f t="shared" si="1001"/>
        <v>-5.9233483244897488E-2</v>
      </c>
      <c r="U1065" s="468">
        <f t="shared" si="1002"/>
        <v>8.2578837061589361E-2</v>
      </c>
      <c r="V1065" s="467">
        <f>'Raw Data'!F1076</f>
        <v>2.1917</v>
      </c>
      <c r="W1065" s="467">
        <f t="shared" si="1003"/>
        <v>0.12709999999999999</v>
      </c>
      <c r="Y1065" s="587">
        <f>'Raw Data'!A1074</f>
        <v>43556</v>
      </c>
      <c r="Z1065" s="586">
        <f>'Raw Data'!G1074</f>
        <v>3.6715</v>
      </c>
      <c r="AA1065" s="586">
        <f>'Raw Data'!H1074</f>
        <v>2.4376000000000002</v>
      </c>
      <c r="AB1065" s="586">
        <f t="shared" si="989"/>
        <v>1.2338999999999998</v>
      </c>
      <c r="AC1065" s="586">
        <f>'Raw Data'!I1074</f>
        <v>3.0800999999999998</v>
      </c>
      <c r="AD1065" s="12">
        <f t="shared" si="990"/>
        <v>-3.2737497432890517E-3</v>
      </c>
      <c r="AE1065" s="15">
        <f t="shared" si="991"/>
        <v>5.5235126894903376E-3</v>
      </c>
      <c r="AG1065" s="645">
        <f>'Raw Data'!M1073</f>
        <v>43601</v>
      </c>
      <c r="AH1065" s="644">
        <f>'Raw Data'!N1073</f>
        <v>2955.7109999999998</v>
      </c>
      <c r="AI1065" s="14">
        <f t="shared" si="1004"/>
        <v>5.7793766651432002E-3</v>
      </c>
      <c r="AJ1065" s="15">
        <f t="shared" si="1005"/>
        <v>2.2611122512626501E-2</v>
      </c>
      <c r="AK1065" s="644">
        <f>'Raw Data'!R1073+'Raw Data'!S1073</f>
        <v>93793485.935900003</v>
      </c>
      <c r="AM1065" s="547">
        <f>'Raw Data'!V1073</f>
        <v>43497</v>
      </c>
      <c r="AN1065" s="546">
        <f>IF('Raw Data'!W1073=0,AN1064,'Raw Data'!W1073)</f>
        <v>6.7390999999999996</v>
      </c>
      <c r="AO1065" s="15">
        <f t="shared" si="1006"/>
        <v>4.9982996820092046E-3</v>
      </c>
      <c r="AP1065" s="15">
        <f t="shared" si="1007"/>
        <v>3.0672185416704008E-3</v>
      </c>
      <c r="AQ1065" s="546">
        <f>IF('Raw Data'!Y1073=0,AQ1064,'Raw Data'!Y1073)</f>
        <v>6.7569499999999998</v>
      </c>
      <c r="AR1065" s="546">
        <f>IF('Raw Data'!X1073=0,AR1064,'Raw Data'!X1073)</f>
        <v>6.7403000000000004</v>
      </c>
      <c r="AS1065" s="546">
        <f t="shared" si="1008"/>
        <v>-1.6649999999999388E-2</v>
      </c>
      <c r="AT1065" s="546">
        <f t="shared" si="1009"/>
        <v>1.7850000000000144E-2</v>
      </c>
      <c r="AV1065" s="847">
        <f>'Raw Data'!AB1065</f>
        <v>43829</v>
      </c>
      <c r="AW1065" s="846">
        <f>'Raw Data'!AC1065</f>
        <v>190.63</v>
      </c>
      <c r="AX1065" s="846">
        <f t="shared" si="1010"/>
        <v>207.834</v>
      </c>
    </row>
    <row r="1066" spans="1:50">
      <c r="A1066" s="645">
        <f>'Raw Data'!M1074</f>
        <v>43602</v>
      </c>
      <c r="B1066" s="13">
        <f>'Raw Data'!N1074</f>
        <v>2882.2962000000002</v>
      </c>
      <c r="C1066" s="14">
        <f t="shared" si="995"/>
        <v>-2.515196290702253E-2</v>
      </c>
      <c r="D1066" s="15">
        <f t="shared" si="996"/>
        <v>2.3262844953282586E-2</v>
      </c>
      <c r="E1066" s="644">
        <f>'Raw Data'!Q1074</f>
        <v>3550.25</v>
      </c>
      <c r="F1066" s="14">
        <f t="shared" si="997"/>
        <v>-1.3034878446741954E-2</v>
      </c>
      <c r="G1066" s="15">
        <f t="shared" si="998"/>
        <v>1.4865193418782478E-2</v>
      </c>
      <c r="H1066" s="13">
        <f t="shared" si="999"/>
        <v>0.63901012316573391</v>
      </c>
      <c r="J1066" s="587">
        <f>'Raw Data'!A1074</f>
        <v>43556</v>
      </c>
      <c r="K1066" s="586">
        <f>'Raw Data'!H1074</f>
        <v>2.4376000000000002</v>
      </c>
      <c r="L1066" s="586">
        <f>'Raw Data'!J1074</f>
        <v>0</v>
      </c>
      <c r="M1066" s="586">
        <f t="shared" si="994"/>
        <v>-2.4376000000000002</v>
      </c>
      <c r="O1066" s="466">
        <f>'Raw Data'!A1077</f>
        <v>43559</v>
      </c>
      <c r="P1066" s="467">
        <f>'Raw Data'!B1076</f>
        <v>2.7669999999999999</v>
      </c>
      <c r="Q1066" s="467">
        <f>'Raw Data'!C1077</f>
        <v>2.1332</v>
      </c>
      <c r="R1066" s="467">
        <f t="shared" si="1000"/>
        <v>0.63379999999999992</v>
      </c>
      <c r="S1066" s="467">
        <f>'Raw Data'!D1077</f>
        <v>2.2374000000000001</v>
      </c>
      <c r="T1066" s="468">
        <f t="shared" si="1001"/>
        <v>-3.573533305274762E-2</v>
      </c>
      <c r="U1066" s="468">
        <f t="shared" si="1002"/>
        <v>8.2888230108380492E-2</v>
      </c>
      <c r="V1066" s="467">
        <f>'Raw Data'!F1077</f>
        <v>2.2692000000000001</v>
      </c>
      <c r="W1066" s="467">
        <f t="shared" si="1003"/>
        <v>-3.180000000000005E-2</v>
      </c>
      <c r="Y1066" s="587">
        <f>'Raw Data'!A1075</f>
        <v>43557</v>
      </c>
      <c r="Z1066" s="586">
        <f>'Raw Data'!G1075</f>
        <v>3.6591999999999998</v>
      </c>
      <c r="AA1066" s="586">
        <f>'Raw Data'!H1075</f>
        <v>2.4447999999999999</v>
      </c>
      <c r="AB1066" s="586">
        <f t="shared" si="989"/>
        <v>1.2143999999999999</v>
      </c>
      <c r="AC1066" s="586">
        <f>'Raw Data'!I1075</f>
        <v>3.1541999999999999</v>
      </c>
      <c r="AD1066" s="12">
        <f t="shared" si="990"/>
        <v>2.3772834080428646E-2</v>
      </c>
      <c r="AE1066" s="15">
        <f t="shared" si="991"/>
        <v>7.7511945193818876E-3</v>
      </c>
      <c r="AG1066" s="645">
        <f>'Raw Data'!M1074</f>
        <v>43602</v>
      </c>
      <c r="AH1066" s="644">
        <f>'Raw Data'!N1074</f>
        <v>2882.2962000000002</v>
      </c>
      <c r="AI1066" s="14">
        <f t="shared" si="1004"/>
        <v>-2.515196290702253E-2</v>
      </c>
      <c r="AJ1066" s="15">
        <f t="shared" si="1005"/>
        <v>2.3262844953282586E-2</v>
      </c>
      <c r="AK1066" s="644">
        <f>'Raw Data'!R1074+'Raw Data'!S1074</f>
        <v>93173851.433600008</v>
      </c>
      <c r="AM1066" s="547">
        <f>'Raw Data'!V1074</f>
        <v>43500</v>
      </c>
      <c r="AN1066" s="546">
        <f>IF('Raw Data'!W1074=0,AN1065,'Raw Data'!W1074)</f>
        <v>6.7390999999999996</v>
      </c>
      <c r="AO1066" s="15">
        <f t="shared" si="1006"/>
        <v>0</v>
      </c>
      <c r="AP1066" s="15">
        <f t="shared" si="1007"/>
        <v>3.0604094813036766E-3</v>
      </c>
      <c r="AQ1066" s="546">
        <f>IF('Raw Data'!Y1074=0,AQ1065,'Raw Data'!Y1074)</f>
        <v>6.7782499999999999</v>
      </c>
      <c r="AR1066" s="546">
        <f>IF('Raw Data'!X1074=0,AR1065,'Raw Data'!X1074)</f>
        <v>6.7770000000000001</v>
      </c>
      <c r="AS1066" s="546">
        <f t="shared" si="1008"/>
        <v>-1.2499999999997513E-3</v>
      </c>
      <c r="AT1066" s="546">
        <f t="shared" si="1009"/>
        <v>3.915000000000024E-2</v>
      </c>
      <c r="AV1066" s="847">
        <f>'Raw Data'!AB1066</f>
        <v>43830</v>
      </c>
      <c r="AW1066" s="846">
        <f>'Raw Data'!AC1066</f>
        <v>162.21</v>
      </c>
      <c r="AX1066" s="846">
        <f t="shared" si="1010"/>
        <v>188.642</v>
      </c>
    </row>
    <row r="1067" spans="1:50">
      <c r="A1067" s="645">
        <f>'Raw Data'!M1075</f>
        <v>43605</v>
      </c>
      <c r="B1067" s="13">
        <f>'Raw Data'!N1075</f>
        <v>2870.6046000000001</v>
      </c>
      <c r="C1067" s="14">
        <f t="shared" si="995"/>
        <v>-4.064598540050676E-3</v>
      </c>
      <c r="D1067" s="15">
        <f t="shared" si="996"/>
        <v>1.5952658388424822E-2</v>
      </c>
      <c r="E1067" s="644">
        <f>'Raw Data'!Q1075</f>
        <v>3551.67</v>
      </c>
      <c r="F1067" s="14">
        <f t="shared" si="997"/>
        <v>3.9989186555831646E-4</v>
      </c>
      <c r="G1067" s="15">
        <f t="shared" si="998"/>
        <v>1.308343248691903E-2</v>
      </c>
      <c r="H1067" s="13">
        <f t="shared" si="999"/>
        <v>0.82014120583264738</v>
      </c>
      <c r="J1067" s="587">
        <f>'Raw Data'!A1075</f>
        <v>43557</v>
      </c>
      <c r="K1067" s="586">
        <f>'Raw Data'!H1075</f>
        <v>2.4447999999999999</v>
      </c>
      <c r="L1067" s="586">
        <f>'Raw Data'!J1075</f>
        <v>0</v>
      </c>
      <c r="M1067" s="586">
        <f t="shared" si="994"/>
        <v>-2.4447999999999999</v>
      </c>
      <c r="O1067" s="466">
        <f>'Raw Data'!A1078</f>
        <v>43563</v>
      </c>
      <c r="P1067" s="467">
        <f>'Raw Data'!B1077</f>
        <v>2.758</v>
      </c>
      <c r="Q1067" s="467">
        <f>'Raw Data'!C1078</f>
        <v>2.1408999999999998</v>
      </c>
      <c r="R1067" s="467">
        <f t="shared" si="1000"/>
        <v>0.6171000000000002</v>
      </c>
      <c r="S1067" s="467">
        <f>'Raw Data'!D1078</f>
        <v>2.3570000000000002</v>
      </c>
      <c r="T1067" s="468">
        <f t="shared" si="1001"/>
        <v>5.2075146523301023E-2</v>
      </c>
      <c r="U1067" s="468">
        <f t="shared" si="1002"/>
        <v>8.1597803443771974E-2</v>
      </c>
      <c r="V1067" s="467">
        <f>'Raw Data'!F1078</f>
        <v>2.3304999999999998</v>
      </c>
      <c r="W1067" s="467">
        <f t="shared" si="1003"/>
        <v>2.6500000000000412E-2</v>
      </c>
      <c r="Y1067" s="587">
        <f>'Raw Data'!A1076</f>
        <v>43558</v>
      </c>
      <c r="Z1067" s="586">
        <f>'Raw Data'!G1076</f>
        <v>3.6997</v>
      </c>
      <c r="AA1067" s="586">
        <f>'Raw Data'!H1076</f>
        <v>2.4554</v>
      </c>
      <c r="AB1067" s="586">
        <f t="shared" si="989"/>
        <v>1.2443</v>
      </c>
      <c r="AC1067" s="586">
        <f>'Raw Data'!I1076</f>
        <v>3.1877</v>
      </c>
      <c r="AD1067" s="12">
        <f t="shared" si="990"/>
        <v>1.056475554287223E-2</v>
      </c>
      <c r="AE1067" s="15">
        <f t="shared" si="991"/>
        <v>8.1456017485050623E-3</v>
      </c>
      <c r="AG1067" s="645">
        <f>'Raw Data'!M1075</f>
        <v>43605</v>
      </c>
      <c r="AH1067" s="644">
        <f>'Raw Data'!N1075</f>
        <v>2870.6046000000001</v>
      </c>
      <c r="AI1067" s="14">
        <f t="shared" si="1004"/>
        <v>-4.064598540050676E-3</v>
      </c>
      <c r="AJ1067" s="15">
        <f t="shared" si="1005"/>
        <v>1.5952658388424822E-2</v>
      </c>
      <c r="AK1067" s="644">
        <f>'Raw Data'!R1075+'Raw Data'!S1075</f>
        <v>93150432.970200002</v>
      </c>
      <c r="AM1067" s="547">
        <f>'Raw Data'!V1075</f>
        <v>43501</v>
      </c>
      <c r="AN1067" s="546">
        <f>IF('Raw Data'!W1075=0,AN1066,'Raw Data'!W1075)</f>
        <v>6.7390999999999996</v>
      </c>
      <c r="AO1067" s="15">
        <f t="shared" si="1006"/>
        <v>0</v>
      </c>
      <c r="AP1067" s="15">
        <f t="shared" si="1007"/>
        <v>3.0412770001020479E-3</v>
      </c>
      <c r="AQ1067" s="546">
        <f>IF('Raw Data'!Y1075=0,AQ1066,'Raw Data'!Y1075)</f>
        <v>6.7627499999999996</v>
      </c>
      <c r="AR1067" s="546">
        <f>IF('Raw Data'!X1075=0,AR1066,'Raw Data'!X1075)</f>
        <v>6.7747000000000002</v>
      </c>
      <c r="AS1067" s="546">
        <f t="shared" si="1008"/>
        <v>1.1950000000000571E-2</v>
      </c>
      <c r="AT1067" s="546">
        <f t="shared" si="1009"/>
        <v>2.3649999999999949E-2</v>
      </c>
      <c r="AV1067" s="847">
        <f>'Raw Data'!AB1067</f>
        <v>43832</v>
      </c>
      <c r="AW1067" s="846">
        <f>'Raw Data'!AC1067</f>
        <v>327.44</v>
      </c>
      <c r="AX1067" s="846">
        <f t="shared" si="1010"/>
        <v>224.16199999999998</v>
      </c>
    </row>
    <row r="1068" spans="1:50">
      <c r="A1068" s="645">
        <f>'Raw Data'!M1076</f>
        <v>43606</v>
      </c>
      <c r="B1068" s="13">
        <f>'Raw Data'!N1076</f>
        <v>2905.9688000000001</v>
      </c>
      <c r="C1068" s="14">
        <f t="shared" si="995"/>
        <v>1.2244159076714795E-2</v>
      </c>
      <c r="D1068" s="15">
        <f t="shared" si="996"/>
        <v>1.6305261515000724E-2</v>
      </c>
      <c r="E1068" s="644">
        <f>'Raw Data'!Q1076</f>
        <v>3577.03</v>
      </c>
      <c r="F1068" s="14">
        <f t="shared" si="997"/>
        <v>7.1149317495774224E-3</v>
      </c>
      <c r="G1068" s="15">
        <f t="shared" si="998"/>
        <v>1.3440430200551268E-2</v>
      </c>
      <c r="H1068" s="13">
        <f t="shared" si="999"/>
        <v>0.8243001921917148</v>
      </c>
      <c r="J1068" s="587">
        <f>'Raw Data'!A1076</f>
        <v>43558</v>
      </c>
      <c r="K1068" s="586">
        <f>'Raw Data'!H1076</f>
        <v>2.4554</v>
      </c>
      <c r="L1068" s="586">
        <f>'Raw Data'!J1076</f>
        <v>0</v>
      </c>
      <c r="M1068" s="586">
        <f t="shared" si="994"/>
        <v>-2.4554</v>
      </c>
      <c r="O1068" s="466">
        <f>'Raw Data'!A1079</f>
        <v>43564</v>
      </c>
      <c r="P1068" s="467">
        <f>'Raw Data'!B1078</f>
        <v>2.754</v>
      </c>
      <c r="Q1068" s="467">
        <f>'Raw Data'!C1079</f>
        <v>2.1564999999999999</v>
      </c>
      <c r="R1068" s="467">
        <f t="shared" si="1000"/>
        <v>0.59750000000000014</v>
      </c>
      <c r="S1068" s="467">
        <f>'Raw Data'!D1079</f>
        <v>2.4801000000000002</v>
      </c>
      <c r="T1068" s="468">
        <f t="shared" si="1001"/>
        <v>5.0909257990608407E-2</v>
      </c>
      <c r="U1068" s="468">
        <f t="shared" si="1002"/>
        <v>8.2247638454479272E-2</v>
      </c>
      <c r="V1068" s="467">
        <f>'Raw Data'!F1079</f>
        <v>2.3868999999999998</v>
      </c>
      <c r="W1068" s="467">
        <f t="shared" si="1003"/>
        <v>9.3200000000000394E-2</v>
      </c>
      <c r="Y1068" s="587">
        <f>'Raw Data'!A1077</f>
        <v>43559</v>
      </c>
      <c r="Z1068" s="586">
        <f>'Raw Data'!G1077</f>
        <v>3.7219000000000002</v>
      </c>
      <c r="AA1068" s="586">
        <f>'Raw Data'!H1077</f>
        <v>2.4630000000000001</v>
      </c>
      <c r="AB1068" s="586">
        <f t="shared" si="989"/>
        <v>1.2589000000000001</v>
      </c>
      <c r="AC1068" s="586">
        <f>'Raw Data'!I1077</f>
        <v>3.2629000000000001</v>
      </c>
      <c r="AD1068" s="12">
        <f t="shared" si="990"/>
        <v>2.3316716883180721E-2</v>
      </c>
      <c r="AE1068" s="15">
        <f t="shared" si="991"/>
        <v>9.6068302850347547E-3</v>
      </c>
      <c r="AG1068" s="645">
        <f>'Raw Data'!M1076</f>
        <v>43606</v>
      </c>
      <c r="AH1068" s="644">
        <f>'Raw Data'!N1076</f>
        <v>2905.9688000000001</v>
      </c>
      <c r="AI1068" s="14">
        <f t="shared" si="1004"/>
        <v>1.2244159076714795E-2</v>
      </c>
      <c r="AJ1068" s="15">
        <f t="shared" si="1005"/>
        <v>1.6305261515000724E-2</v>
      </c>
      <c r="AK1068" s="644">
        <f>'Raw Data'!R1076+'Raw Data'!S1076</f>
        <v>93289833.511299998</v>
      </c>
      <c r="AM1068" s="547">
        <f>'Raw Data'!V1076</f>
        <v>43502</v>
      </c>
      <c r="AN1068" s="546">
        <f>IF('Raw Data'!W1076=0,AN1067,'Raw Data'!W1076)</f>
        <v>6.7390999999999996</v>
      </c>
      <c r="AO1068" s="15">
        <f t="shared" si="1006"/>
        <v>0</v>
      </c>
      <c r="AP1068" s="15">
        <f t="shared" si="1007"/>
        <v>2.9902892891026339E-3</v>
      </c>
      <c r="AQ1068" s="546">
        <f>IF('Raw Data'!Y1076=0,AQ1067,'Raw Data'!Y1076)</f>
        <v>6.7785000000000002</v>
      </c>
      <c r="AR1068" s="546">
        <f>IF('Raw Data'!X1076=0,AR1067,'Raw Data'!X1076)</f>
        <v>6.7747000000000002</v>
      </c>
      <c r="AS1068" s="546">
        <f t="shared" si="1008"/>
        <v>-3.8000000000000256E-3</v>
      </c>
      <c r="AT1068" s="546">
        <f t="shared" si="1009"/>
        <v>3.9400000000000546E-2</v>
      </c>
      <c r="AV1068" s="847">
        <f>'Raw Data'!AB1068</f>
        <v>43833</v>
      </c>
      <c r="AW1068" s="846">
        <f>'Raw Data'!AC1068</f>
        <v>317.95999999999998</v>
      </c>
      <c r="AX1068" s="846">
        <f t="shared" si="1010"/>
        <v>242.512</v>
      </c>
    </row>
    <row r="1069" spans="1:50">
      <c r="A1069" s="645">
        <f>'Raw Data'!M1077</f>
        <v>43607</v>
      </c>
      <c r="B1069" s="13">
        <f>'Raw Data'!N1077</f>
        <v>2891.7046</v>
      </c>
      <c r="C1069" s="14">
        <f t="shared" si="995"/>
        <v>-4.9206734486321466E-3</v>
      </c>
      <c r="D1069" s="15">
        <f t="shared" si="996"/>
        <v>1.6006004908323448E-2</v>
      </c>
      <c r="E1069" s="644">
        <f>'Raw Data'!Q1077</f>
        <v>3566.51</v>
      </c>
      <c r="F1069" s="14">
        <f t="shared" si="997"/>
        <v>-2.9453205567564378E-3</v>
      </c>
      <c r="G1069" s="15">
        <f t="shared" si="998"/>
        <v>1.2557731812854776E-2</v>
      </c>
      <c r="H1069" s="13">
        <f t="shared" si="999"/>
        <v>0.78456378620279565</v>
      </c>
      <c r="J1069" s="587">
        <f>'Raw Data'!A1077</f>
        <v>43559</v>
      </c>
      <c r="K1069" s="586">
        <f>'Raw Data'!H1077</f>
        <v>2.4630000000000001</v>
      </c>
      <c r="L1069" s="586">
        <f>'Raw Data'!J1077</f>
        <v>0</v>
      </c>
      <c r="M1069" s="586">
        <f t="shared" si="994"/>
        <v>-2.4630000000000001</v>
      </c>
      <c r="O1069" s="466">
        <f>'Raw Data'!A1080</f>
        <v>43565</v>
      </c>
      <c r="P1069" s="467">
        <f>'Raw Data'!B1079</f>
        <v>2.7509999999999999</v>
      </c>
      <c r="Q1069" s="467">
        <f>'Raw Data'!C1080</f>
        <v>2.1034000000000002</v>
      </c>
      <c r="R1069" s="467">
        <f t="shared" ref="R1069:R1083" si="1011">P1069-Q1069</f>
        <v>0.64759999999999973</v>
      </c>
      <c r="S1069" s="467">
        <f>'Raw Data'!D1080</f>
        <v>2.7008000000000001</v>
      </c>
      <c r="T1069" s="468">
        <f t="shared" ref="T1069:T1083" si="1012">LN(S1069/S1068)</f>
        <v>8.5249143474898301E-2</v>
      </c>
      <c r="U1069" s="468">
        <f t="shared" ref="U1069:U1083" si="1013">_xlfn.STDEV.P(T1052:T1069)</f>
        <v>8.4423045346703626E-2</v>
      </c>
      <c r="V1069" s="467">
        <f>'Raw Data'!F1080</f>
        <v>2.6444999999999999</v>
      </c>
      <c r="W1069" s="467">
        <f t="shared" ref="W1069:W1083" si="1014">S1069-V1069</f>
        <v>5.6300000000000239E-2</v>
      </c>
      <c r="Y1069" s="587">
        <f>'Raw Data'!A1078</f>
        <v>43563</v>
      </c>
      <c r="Z1069" s="586">
        <f>'Raw Data'!G1078</f>
        <v>3.6372</v>
      </c>
      <c r="AA1069" s="586">
        <f>'Raw Data'!H1078</f>
        <v>2.5047999999999999</v>
      </c>
      <c r="AB1069" s="586">
        <f t="shared" si="989"/>
        <v>1.1324000000000001</v>
      </c>
      <c r="AC1069" s="586">
        <f>'Raw Data'!I1078</f>
        <v>3.2974000000000001</v>
      </c>
      <c r="AD1069" s="12">
        <f t="shared" si="990"/>
        <v>1.0517908647567922E-2</v>
      </c>
      <c r="AE1069" s="15">
        <f t="shared" si="991"/>
        <v>9.3964820469685274E-3</v>
      </c>
      <c r="AG1069" s="645">
        <f>'Raw Data'!M1077</f>
        <v>43607</v>
      </c>
      <c r="AH1069" s="644">
        <f>'Raw Data'!N1077</f>
        <v>2891.7046</v>
      </c>
      <c r="AI1069" s="14">
        <f t="shared" si="1004"/>
        <v>-4.9206734486321466E-3</v>
      </c>
      <c r="AJ1069" s="15">
        <f t="shared" si="1005"/>
        <v>1.6006004908323448E-2</v>
      </c>
      <c r="AK1069" s="644">
        <f>'Raw Data'!R1077+'Raw Data'!S1077</f>
        <v>93112302.727899998</v>
      </c>
      <c r="AM1069" s="547">
        <f>'Raw Data'!V1077</f>
        <v>43503</v>
      </c>
      <c r="AN1069" s="546">
        <f>IF('Raw Data'!W1077=0,AN1068,'Raw Data'!W1077)</f>
        <v>6.7390999999999996</v>
      </c>
      <c r="AO1069" s="15">
        <f t="shared" si="1006"/>
        <v>0</v>
      </c>
      <c r="AP1069" s="15">
        <f t="shared" si="1007"/>
        <v>2.5624444726301283E-3</v>
      </c>
      <c r="AQ1069" s="546">
        <f>IF('Raw Data'!Y1077=0,AQ1068,'Raw Data'!Y1077)</f>
        <v>6.7847999999999997</v>
      </c>
      <c r="AR1069" s="546">
        <f>IF('Raw Data'!X1077=0,AR1068,'Raw Data'!X1077)</f>
        <v>6.7747000000000002</v>
      </c>
      <c r="AS1069" s="546">
        <f t="shared" si="1008"/>
        <v>-1.0099999999999554E-2</v>
      </c>
      <c r="AT1069" s="546">
        <f t="shared" si="1009"/>
        <v>4.5700000000000074E-2</v>
      </c>
      <c r="AV1069" s="847">
        <f>'Raw Data'!AB1069</f>
        <v>43836</v>
      </c>
      <c r="AW1069" s="846">
        <f>'Raw Data'!AC1069</f>
        <v>292.95</v>
      </c>
      <c r="AX1069" s="846">
        <f t="shared" si="1010"/>
        <v>258.238</v>
      </c>
    </row>
    <row r="1070" spans="1:50">
      <c r="A1070" s="645">
        <f>'Raw Data'!M1078</f>
        <v>43608</v>
      </c>
      <c r="B1070" s="13">
        <f>'Raw Data'!N1078</f>
        <v>2852.5153</v>
      </c>
      <c r="C1070" s="14">
        <f t="shared" si="995"/>
        <v>-1.364498877864297E-2</v>
      </c>
      <c r="D1070" s="15">
        <f t="shared" si="996"/>
        <v>1.5893580000684877E-2</v>
      </c>
      <c r="E1070" s="644">
        <f>'Raw Data'!Q1078</f>
        <v>3544.82</v>
      </c>
      <c r="F1070" s="14">
        <f t="shared" si="997"/>
        <v>-6.1001436468849203E-3</v>
      </c>
      <c r="G1070" s="15">
        <f t="shared" si="998"/>
        <v>1.1054880876512697E-2</v>
      </c>
      <c r="H1070" s="13">
        <f t="shared" si="999"/>
        <v>0.69555637408540594</v>
      </c>
      <c r="J1070" s="587">
        <f>'Raw Data'!A1078</f>
        <v>43563</v>
      </c>
      <c r="K1070" s="586">
        <f>'Raw Data'!H1078</f>
        <v>2.5047999999999999</v>
      </c>
      <c r="L1070" s="586">
        <f>'Raw Data'!J1078</f>
        <v>0</v>
      </c>
      <c r="M1070" s="586">
        <f t="shared" si="994"/>
        <v>-2.5047999999999999</v>
      </c>
      <c r="O1070" s="466">
        <f>'Raw Data'!A1081</f>
        <v>43566</v>
      </c>
      <c r="P1070" s="467">
        <f>'Raw Data'!B1080</f>
        <v>2.7549999999999999</v>
      </c>
      <c r="Q1070" s="467">
        <f>'Raw Data'!C1081</f>
        <v>2.1480999999999999</v>
      </c>
      <c r="R1070" s="467">
        <f t="shared" si="1011"/>
        <v>0.6069</v>
      </c>
      <c r="S1070" s="467">
        <f>'Raw Data'!D1081</f>
        <v>2.6671999999999998</v>
      </c>
      <c r="T1070" s="468">
        <f t="shared" si="1012"/>
        <v>-1.251879240510851E-2</v>
      </c>
      <c r="U1070" s="468">
        <f t="shared" si="1013"/>
        <v>7.7347138874189328E-2</v>
      </c>
      <c r="V1070" s="467">
        <f>'Raw Data'!F1081</f>
        <v>2.6591</v>
      </c>
      <c r="W1070" s="467">
        <f t="shared" si="1014"/>
        <v>8.099999999999774E-3</v>
      </c>
      <c r="Y1070" s="587">
        <f>'Raw Data'!A1079</f>
        <v>43564</v>
      </c>
      <c r="Z1070" s="586">
        <f>'Raw Data'!G1079</f>
        <v>3.5531000000000001</v>
      </c>
      <c r="AA1070" s="586">
        <f>'Raw Data'!H1079</f>
        <v>2.4681999999999999</v>
      </c>
      <c r="AB1070" s="586">
        <f t="shared" si="989"/>
        <v>1.0849000000000002</v>
      </c>
      <c r="AC1070" s="586">
        <f>'Raw Data'!I1079</f>
        <v>3.2503000000000002</v>
      </c>
      <c r="AD1070" s="12">
        <f t="shared" si="990"/>
        <v>-1.4386979371080169E-2</v>
      </c>
      <c r="AE1070" s="15">
        <f t="shared" si="991"/>
        <v>1.0019551768654059E-2</v>
      </c>
      <c r="AG1070" s="645">
        <f>'Raw Data'!M1078</f>
        <v>43608</v>
      </c>
      <c r="AH1070" s="644">
        <f>'Raw Data'!N1078</f>
        <v>2852.5153</v>
      </c>
      <c r="AI1070" s="14">
        <f t="shared" si="1004"/>
        <v>-1.364498877864297E-2</v>
      </c>
      <c r="AJ1070" s="15">
        <f t="shared" si="1005"/>
        <v>1.5893580000684877E-2</v>
      </c>
      <c r="AK1070" s="644">
        <f>'Raw Data'!R1078+'Raw Data'!S1078</f>
        <v>92814063.764699996</v>
      </c>
      <c r="AM1070" s="547">
        <f>'Raw Data'!V1078</f>
        <v>43504</v>
      </c>
      <c r="AN1070" s="546">
        <f>IF('Raw Data'!W1078=0,AN1069,'Raw Data'!W1078)</f>
        <v>6.7390999999999996</v>
      </c>
      <c r="AO1070" s="15">
        <f t="shared" si="1006"/>
        <v>0</v>
      </c>
      <c r="AP1070" s="15">
        <f t="shared" si="1007"/>
        <v>2.3193456594157629E-3</v>
      </c>
      <c r="AQ1070" s="546">
        <f>IF('Raw Data'!Y1078=0,AQ1069,'Raw Data'!Y1078)</f>
        <v>6.7854000000000001</v>
      </c>
      <c r="AR1070" s="546">
        <f>IF('Raw Data'!X1078=0,AR1069,'Raw Data'!X1078)</f>
        <v>6.7805</v>
      </c>
      <c r="AS1070" s="546">
        <f t="shared" si="1008"/>
        <v>-4.9000000000001265E-3</v>
      </c>
      <c r="AT1070" s="546">
        <f t="shared" si="1009"/>
        <v>4.6300000000000452E-2</v>
      </c>
      <c r="AV1070" s="847">
        <f>'Raw Data'!AB1070</f>
        <v>43837</v>
      </c>
      <c r="AW1070" s="846">
        <f>'Raw Data'!AC1070</f>
        <v>385.65</v>
      </c>
      <c r="AX1070" s="846">
        <f t="shared" si="1010"/>
        <v>297.24200000000002</v>
      </c>
    </row>
    <row r="1071" spans="1:50">
      <c r="A1071" s="645">
        <f>'Raw Data'!M1079</f>
        <v>43609</v>
      </c>
      <c r="B1071" s="13">
        <f>'Raw Data'!N1079</f>
        <v>2852.9947999999999</v>
      </c>
      <c r="C1071" s="14">
        <f t="shared" si="995"/>
        <v>1.6808313112228555E-4</v>
      </c>
      <c r="D1071" s="15">
        <f t="shared" si="996"/>
        <v>1.228004551724592E-2</v>
      </c>
      <c r="E1071" s="644">
        <f>'Raw Data'!Q1079</f>
        <v>3567.26</v>
      </c>
      <c r="F1071" s="14">
        <f t="shared" si="997"/>
        <v>6.3104111499760239E-3</v>
      </c>
      <c r="G1071" s="15">
        <f t="shared" si="998"/>
        <v>8.8942677420905756E-3</v>
      </c>
      <c r="H1071" s="13">
        <f t="shared" si="999"/>
        <v>0.72428621942806271</v>
      </c>
      <c r="J1071" s="587">
        <f>'Raw Data'!A1079</f>
        <v>43564</v>
      </c>
      <c r="K1071" s="586">
        <f>'Raw Data'!H1079</f>
        <v>2.4681999999999999</v>
      </c>
      <c r="L1071" s="586">
        <f>'Raw Data'!J1079</f>
        <v>0</v>
      </c>
      <c r="M1071" s="586">
        <f t="shared" si="994"/>
        <v>-2.4681999999999999</v>
      </c>
      <c r="O1071" s="466">
        <f>'Raw Data'!A1082</f>
        <v>43567</v>
      </c>
      <c r="P1071" s="467">
        <f>'Raw Data'!B1081</f>
        <v>2.76</v>
      </c>
      <c r="Q1071" s="467">
        <f>'Raw Data'!C1082</f>
        <v>2.1577000000000002</v>
      </c>
      <c r="R1071" s="467">
        <f t="shared" si="1011"/>
        <v>0.60229999999999961</v>
      </c>
      <c r="S1071" s="467">
        <f>'Raw Data'!D1082</f>
        <v>2.7254</v>
      </c>
      <c r="T1071" s="468">
        <f t="shared" si="1012"/>
        <v>2.1585973319190859E-2</v>
      </c>
      <c r="U1071" s="468">
        <f t="shared" si="1013"/>
        <v>7.703197619839007E-2</v>
      </c>
      <c r="V1071" s="467">
        <f>'Raw Data'!F1082</f>
        <v>2.6690999999999998</v>
      </c>
      <c r="W1071" s="467">
        <f t="shared" si="1014"/>
        <v>5.6300000000000239E-2</v>
      </c>
      <c r="Y1071" s="587">
        <f>'Raw Data'!A1080</f>
        <v>43565</v>
      </c>
      <c r="Z1071" s="586">
        <f>'Raw Data'!G1080</f>
        <v>3.5709</v>
      </c>
      <c r="AA1071" s="586">
        <f>'Raw Data'!H1080</f>
        <v>2.4609999999999999</v>
      </c>
      <c r="AB1071" s="586">
        <f t="shared" si="989"/>
        <v>1.1099000000000001</v>
      </c>
      <c r="AC1071" s="586">
        <f>'Raw Data'!I1080</f>
        <v>3.3222</v>
      </c>
      <c r="AD1071" s="12">
        <f t="shared" si="990"/>
        <v>2.1879914300978461E-2</v>
      </c>
      <c r="AE1071" s="15">
        <f t="shared" si="991"/>
        <v>1.0985992259068949E-2</v>
      </c>
      <c r="AG1071" s="645">
        <f>'Raw Data'!M1079</f>
        <v>43609</v>
      </c>
      <c r="AH1071" s="644">
        <f>'Raw Data'!N1079</f>
        <v>2852.9947999999999</v>
      </c>
      <c r="AI1071" s="14">
        <f t="shared" si="1004"/>
        <v>1.6808313112228555E-4</v>
      </c>
      <c r="AJ1071" s="15">
        <f t="shared" si="1005"/>
        <v>1.228004551724592E-2</v>
      </c>
      <c r="AK1071" s="644">
        <f>'Raw Data'!R1079+'Raw Data'!S1079</f>
        <v>92361297.585799992</v>
      </c>
      <c r="AM1071" s="557">
        <f>'Raw Data'!V1079</f>
        <v>43507</v>
      </c>
      <c r="AN1071" s="556">
        <f>IF('Raw Data'!W1079=0,AN1070,'Raw Data'!W1079)</f>
        <v>6.7804000000000002</v>
      </c>
      <c r="AO1071" s="15">
        <f t="shared" ref="AO1071:AO1075" si="1015">LN(AN1071/AN1070)</f>
        <v>6.1097124113273079E-3</v>
      </c>
      <c r="AP1071" s="15">
        <f t="shared" ref="AP1071:AP1075" si="1016">_xlfn.STDEV.P(AO1052:AO1071)</f>
        <v>2.6686012324913014E-3</v>
      </c>
      <c r="AQ1071" s="556">
        <f>IF('Raw Data'!Y1079=0,AQ1070,'Raw Data'!Y1079)</f>
        <v>6.80145</v>
      </c>
      <c r="AR1071" s="556">
        <f>IF('Raw Data'!X1079=0,AR1070,'Raw Data'!X1079)</f>
        <v>6.7967000000000004</v>
      </c>
      <c r="AS1071" s="556">
        <f t="shared" ref="AS1071:AS1075" si="1017">AR1071-AQ1071</f>
        <v>-4.7499999999995879E-3</v>
      </c>
      <c r="AT1071" s="556">
        <f t="shared" ref="AT1071:AT1075" si="1018">AQ1071-AN1071</f>
        <v>2.1049999999999791E-2</v>
      </c>
      <c r="AV1071" s="871">
        <f>'Raw Data'!AB1071</f>
        <v>43838</v>
      </c>
      <c r="AW1071" s="870">
        <f>'Raw Data'!AC1071</f>
        <v>367.75</v>
      </c>
      <c r="AX1071" s="870">
        <f t="shared" ref="AX1071:AX1088" si="1019">AVERAGE(AW1067:AW1071)</f>
        <v>338.35</v>
      </c>
    </row>
    <row r="1072" spans="1:50">
      <c r="A1072" s="645">
        <f>'Raw Data'!M1080</f>
        <v>43612</v>
      </c>
      <c r="B1072" s="13">
        <f>'Raw Data'!N1080</f>
        <v>2892.3782000000001</v>
      </c>
      <c r="C1072" s="14">
        <f t="shared" si="995"/>
        <v>1.3709820709886468E-2</v>
      </c>
      <c r="D1072" s="15">
        <f t="shared" si="996"/>
        <v>1.2788353925210655E-2</v>
      </c>
      <c r="E1072" s="644">
        <f>'Raw Data'!Q1080</f>
        <v>3575.66</v>
      </c>
      <c r="F1072" s="14">
        <f t="shared" si="997"/>
        <v>2.3519803868074099E-3</v>
      </c>
      <c r="G1072" s="15">
        <f t="shared" si="998"/>
        <v>7.6209146170722157E-3</v>
      </c>
      <c r="H1072" s="13">
        <f t="shared" si="999"/>
        <v>0.59592615763069612</v>
      </c>
      <c r="J1072" s="619">
        <f>'Raw Data'!A1080</f>
        <v>43565</v>
      </c>
      <c r="K1072" s="618">
        <f>'Raw Data'!H1080</f>
        <v>2.4609999999999999</v>
      </c>
      <c r="L1072" s="618">
        <f>'Raw Data'!J1080</f>
        <v>0</v>
      </c>
      <c r="M1072" s="618">
        <f t="shared" ref="M1072:M1082" si="1020">L1072-K1072</f>
        <v>-2.4609999999999999</v>
      </c>
      <c r="O1072" s="466">
        <f>'Raw Data'!A1083</f>
        <v>43570</v>
      </c>
      <c r="P1072" s="467">
        <f>'Raw Data'!B1082</f>
        <v>2.7610000000000001</v>
      </c>
      <c r="Q1072" s="467">
        <f>'Raw Data'!C1083</f>
        <v>2.1356999999999999</v>
      </c>
      <c r="R1072" s="467">
        <f t="shared" si="1011"/>
        <v>0.62530000000000019</v>
      </c>
      <c r="S1072" s="467">
        <f>'Raw Data'!D1083</f>
        <v>3.0724</v>
      </c>
      <c r="T1072" s="468">
        <f t="shared" si="1012"/>
        <v>0.11984380880880653</v>
      </c>
      <c r="U1072" s="468">
        <f t="shared" si="1013"/>
        <v>8.1925215326023315E-2</v>
      </c>
      <c r="V1072" s="467">
        <f>'Raw Data'!F1083</f>
        <v>2.8037999999999998</v>
      </c>
      <c r="W1072" s="467">
        <f t="shared" si="1014"/>
        <v>0.26860000000000017</v>
      </c>
      <c r="Y1072" s="587">
        <f>'Raw Data'!A1081</f>
        <v>43566</v>
      </c>
      <c r="Z1072" s="586">
        <f>'Raw Data'!G1081</f>
        <v>3.5693000000000001</v>
      </c>
      <c r="AA1072" s="586">
        <f>'Raw Data'!H1081</f>
        <v>2.4868999999999999</v>
      </c>
      <c r="AB1072" s="586">
        <f t="shared" si="989"/>
        <v>1.0824000000000003</v>
      </c>
      <c r="AC1072" s="586">
        <f>'Raw Data'!I1081</f>
        <v>3.3178999999999998</v>
      </c>
      <c r="AD1072" s="12">
        <f t="shared" si="990"/>
        <v>-1.2951613984982071E-3</v>
      </c>
      <c r="AE1072" s="15">
        <f t="shared" si="991"/>
        <v>1.0912063822367785E-2</v>
      </c>
      <c r="AG1072" s="645">
        <f>'Raw Data'!M1080</f>
        <v>43612</v>
      </c>
      <c r="AH1072" s="644">
        <f>'Raw Data'!N1080</f>
        <v>2892.3782000000001</v>
      </c>
      <c r="AI1072" s="14">
        <f t="shared" si="1004"/>
        <v>1.3709820709886468E-2</v>
      </c>
      <c r="AJ1072" s="15">
        <f t="shared" si="1005"/>
        <v>1.2788353925210655E-2</v>
      </c>
      <c r="AK1072" s="644">
        <f>'Raw Data'!R1080+'Raw Data'!S1080</f>
        <v>92861079.629299998</v>
      </c>
      <c r="AM1072" s="557">
        <f>'Raw Data'!V1080</f>
        <v>43508</v>
      </c>
      <c r="AN1072" s="556">
        <f>IF('Raw Data'!W1080=0,AN1071,'Raw Data'!W1080)</f>
        <v>6.7809999999999997</v>
      </c>
      <c r="AO1072" s="15">
        <f t="shared" si="1015"/>
        <v>8.8486439510810063E-5</v>
      </c>
      <c r="AP1072" s="15">
        <f t="shared" si="1016"/>
        <v>2.6642836811313097E-3</v>
      </c>
      <c r="AQ1072" s="556">
        <f>IF('Raw Data'!Y1080=0,AQ1071,'Raw Data'!Y1080)</f>
        <v>6.7736499999999999</v>
      </c>
      <c r="AR1072" s="556">
        <f>IF('Raw Data'!X1080=0,AR1071,'Raw Data'!X1080)</f>
        <v>6.7701000000000002</v>
      </c>
      <c r="AS1072" s="556">
        <f t="shared" si="1017"/>
        <v>-3.54999999999972E-3</v>
      </c>
      <c r="AT1072" s="556">
        <f t="shared" si="1018"/>
        <v>-7.3499999999997456E-3</v>
      </c>
      <c r="AV1072" s="871">
        <f>'Raw Data'!AB1072</f>
        <v>43839</v>
      </c>
      <c r="AW1072" s="870">
        <f>'Raw Data'!AC1072</f>
        <v>366.74</v>
      </c>
      <c r="AX1072" s="870">
        <f t="shared" si="1019"/>
        <v>346.21</v>
      </c>
    </row>
    <row r="1073" spans="1:50">
      <c r="A1073" s="645">
        <f>'Raw Data'!M1081</f>
        <v>43613</v>
      </c>
      <c r="B1073" s="13">
        <f>'Raw Data'!N1081</f>
        <v>2909.9106000000002</v>
      </c>
      <c r="C1073" s="14">
        <f t="shared" si="995"/>
        <v>6.0432887652407587E-3</v>
      </c>
      <c r="D1073" s="15">
        <f t="shared" si="996"/>
        <v>1.2715998489218705E-2</v>
      </c>
      <c r="E1073" s="644">
        <f>'Raw Data'!Q1081</f>
        <v>3596.84</v>
      </c>
      <c r="F1073" s="14">
        <f t="shared" si="997"/>
        <v>5.9059077205203658E-3</v>
      </c>
      <c r="G1073" s="15">
        <f t="shared" si="998"/>
        <v>7.620539870627982E-3</v>
      </c>
      <c r="H1073" s="13">
        <f t="shared" si="999"/>
        <v>0.59928757282324929</v>
      </c>
      <c r="J1073" s="619">
        <f>'Raw Data'!A1081</f>
        <v>43566</v>
      </c>
      <c r="K1073" s="618">
        <f>'Raw Data'!H1081</f>
        <v>2.4868999999999999</v>
      </c>
      <c r="L1073" s="618">
        <f>'Raw Data'!J1081</f>
        <v>0</v>
      </c>
      <c r="M1073" s="618">
        <f t="shared" si="1020"/>
        <v>-2.4868999999999999</v>
      </c>
      <c r="O1073" s="466">
        <f>'Raw Data'!A1084</f>
        <v>43571</v>
      </c>
      <c r="P1073" s="467">
        <f>'Raw Data'!B1083</f>
        <v>2.7679999999999998</v>
      </c>
      <c r="Q1073" s="467">
        <f>'Raw Data'!C1084</f>
        <v>2.2172000000000001</v>
      </c>
      <c r="R1073" s="467">
        <f t="shared" si="1011"/>
        <v>0.55079999999999973</v>
      </c>
      <c r="S1073" s="467">
        <f>'Raw Data'!D1084</f>
        <v>3.2347999999999999</v>
      </c>
      <c r="T1073" s="468">
        <f t="shared" si="1012"/>
        <v>5.1508087097140089E-2</v>
      </c>
      <c r="U1073" s="468">
        <f t="shared" si="1013"/>
        <v>8.264639239964984E-2</v>
      </c>
      <c r="V1073" s="467">
        <f>'Raw Data'!F1084</f>
        <v>2.8713000000000002</v>
      </c>
      <c r="W1073" s="467">
        <f t="shared" si="1014"/>
        <v>0.36349999999999971</v>
      </c>
      <c r="Y1073" s="619">
        <f>'Raw Data'!A1082</f>
        <v>43567</v>
      </c>
      <c r="Z1073" s="618">
        <f>'Raw Data'!G1082</f>
        <v>3.5636000000000001</v>
      </c>
      <c r="AA1073" s="618">
        <f>'Raw Data'!H1082</f>
        <v>2.4714</v>
      </c>
      <c r="AB1073" s="618">
        <f t="shared" ref="AB1073:AB1083" si="1021">Z1073-AA1073</f>
        <v>1.0922000000000001</v>
      </c>
      <c r="AC1073" s="618">
        <f>'Raw Data'!I1082</f>
        <v>3.2947000000000002</v>
      </c>
      <c r="AD1073" s="12">
        <f t="shared" ref="AD1073:AD1083" si="1022">LN(AC1073/AC1072)</f>
        <v>-7.0169359078753133E-3</v>
      </c>
      <c r="AE1073" s="15">
        <f t="shared" ref="AE1073:AE1083" si="1023">_xlfn.STDEV.P(AD1054:AD1073)</f>
        <v>1.104195261443316E-2</v>
      </c>
      <c r="AG1073" s="645">
        <f>'Raw Data'!M1081</f>
        <v>43613</v>
      </c>
      <c r="AH1073" s="644">
        <f>'Raw Data'!N1081</f>
        <v>2909.9106000000002</v>
      </c>
      <c r="AI1073" s="14">
        <f t="shared" si="1004"/>
        <v>6.0432887652407587E-3</v>
      </c>
      <c r="AJ1073" s="15">
        <f t="shared" si="1005"/>
        <v>1.2715998489218705E-2</v>
      </c>
      <c r="AK1073" s="644">
        <f>'Raw Data'!R1081+'Raw Data'!S1081</f>
        <v>92660048.334399998</v>
      </c>
      <c r="AM1073" s="557">
        <f>'Raw Data'!V1081</f>
        <v>43509</v>
      </c>
      <c r="AN1073" s="556">
        <f>IF('Raw Data'!W1081=0,AN1072,'Raw Data'!W1081)</f>
        <v>6.7595999999999998</v>
      </c>
      <c r="AO1073" s="15">
        <f t="shared" si="1015"/>
        <v>-3.1608669951735248E-3</v>
      </c>
      <c r="AP1073" s="15">
        <f t="shared" si="1016"/>
        <v>2.763155691841769E-3</v>
      </c>
      <c r="AQ1073" s="556">
        <f>IF('Raw Data'!Y1081=0,AQ1072,'Raw Data'!Y1081)</f>
        <v>6.7832499999999998</v>
      </c>
      <c r="AR1073" s="556">
        <f>IF('Raw Data'!X1081=0,AR1072,'Raw Data'!X1081)</f>
        <v>6.7782999999999998</v>
      </c>
      <c r="AS1073" s="556">
        <f t="shared" si="1017"/>
        <v>-4.9500000000000099E-3</v>
      </c>
      <c r="AT1073" s="556">
        <f t="shared" si="1018"/>
        <v>2.3649999999999949E-2</v>
      </c>
      <c r="AV1073" s="871">
        <f>'Raw Data'!AB1073</f>
        <v>43840</v>
      </c>
      <c r="AW1073" s="870">
        <f>'Raw Data'!AC1073</f>
        <v>316.33999999999997</v>
      </c>
      <c r="AX1073" s="870">
        <f t="shared" si="1019"/>
        <v>345.88599999999997</v>
      </c>
    </row>
    <row r="1074" spans="1:50">
      <c r="A1074" s="645">
        <f>'Raw Data'!M1082</f>
        <v>43614</v>
      </c>
      <c r="B1074" s="13">
        <f>'Raw Data'!N1082</f>
        <v>2914.6963999999998</v>
      </c>
      <c r="C1074" s="14">
        <f t="shared" si="995"/>
        <v>1.6433043729762531E-3</v>
      </c>
      <c r="D1074" s="15">
        <f t="shared" si="996"/>
        <v>1.1239912451258488E-2</v>
      </c>
      <c r="E1074" s="644">
        <f>'Raw Data'!Q1082</f>
        <v>3567.39</v>
      </c>
      <c r="F1074" s="14">
        <f t="shared" si="997"/>
        <v>-8.2214462356133694E-3</v>
      </c>
      <c r="G1074" s="15">
        <f t="shared" si="998"/>
        <v>6.3910076128300911E-3</v>
      </c>
      <c r="H1074" s="13">
        <f t="shared" si="999"/>
        <v>0.56859941218799404</v>
      </c>
      <c r="J1074" s="619">
        <f>'Raw Data'!A1082</f>
        <v>43567</v>
      </c>
      <c r="K1074" s="618">
        <f>'Raw Data'!H1082</f>
        <v>2.4714</v>
      </c>
      <c r="L1074" s="618">
        <f>'Raw Data'!J1082</f>
        <v>0</v>
      </c>
      <c r="M1074" s="618">
        <f t="shared" si="1020"/>
        <v>-2.4714</v>
      </c>
      <c r="O1074" s="466">
        <f>'Raw Data'!A1085</f>
        <v>43572</v>
      </c>
      <c r="P1074" s="467">
        <f>'Raw Data'!B1084</f>
        <v>2.774</v>
      </c>
      <c r="Q1074" s="467">
        <f>'Raw Data'!C1085</f>
        <v>2.2448999999999999</v>
      </c>
      <c r="R1074" s="467">
        <f t="shared" si="1011"/>
        <v>0.52910000000000013</v>
      </c>
      <c r="S1074" s="467">
        <f>'Raw Data'!D1085</f>
        <v>3.1408999999999998</v>
      </c>
      <c r="T1074" s="468">
        <f t="shared" si="1012"/>
        <v>-2.9457719184416167E-2</v>
      </c>
      <c r="U1074" s="468">
        <f t="shared" si="1013"/>
        <v>8.2329874498382763E-2</v>
      </c>
      <c r="V1074" s="467">
        <f>'Raw Data'!F1085</f>
        <v>2.7915999999999999</v>
      </c>
      <c r="W1074" s="467">
        <f t="shared" si="1014"/>
        <v>0.34929999999999994</v>
      </c>
      <c r="Y1074" s="619">
        <f>'Raw Data'!A1083</f>
        <v>43570</v>
      </c>
      <c r="Z1074" s="618">
        <f>'Raw Data'!G1083</f>
        <v>3.5789</v>
      </c>
      <c r="AA1074" s="618">
        <f>'Raw Data'!H1083</f>
        <v>2.5611000000000002</v>
      </c>
      <c r="AB1074" s="618">
        <f t="shared" si="1021"/>
        <v>1.0177999999999998</v>
      </c>
      <c r="AC1074" s="618">
        <f>'Raw Data'!I1083</f>
        <v>3.3834</v>
      </c>
      <c r="AD1074" s="12">
        <f t="shared" si="1022"/>
        <v>2.6566004290588283E-2</v>
      </c>
      <c r="AE1074" s="15">
        <f t="shared" si="1023"/>
        <v>1.2248976417520308E-2</v>
      </c>
      <c r="AG1074" s="645">
        <f>'Raw Data'!M1082</f>
        <v>43614</v>
      </c>
      <c r="AH1074" s="644">
        <f>'Raw Data'!N1082</f>
        <v>2914.6963999999998</v>
      </c>
      <c r="AI1074" s="14">
        <f t="shared" si="1004"/>
        <v>1.6433043729762531E-3</v>
      </c>
      <c r="AJ1074" s="15">
        <f t="shared" si="1005"/>
        <v>1.1239912451258488E-2</v>
      </c>
      <c r="AK1074" s="644">
        <f>'Raw Data'!R1082+'Raw Data'!S1082</f>
        <v>92697867.4542</v>
      </c>
      <c r="AM1074" s="557">
        <f>'Raw Data'!V1082</f>
        <v>43510</v>
      </c>
      <c r="AN1074" s="556">
        <f>IF('Raw Data'!W1082=0,AN1073,'Raw Data'!W1082)</f>
        <v>6.7701000000000002</v>
      </c>
      <c r="AO1074" s="15">
        <f t="shared" si="1015"/>
        <v>1.5521411573056504E-3</v>
      </c>
      <c r="AP1074" s="15">
        <f t="shared" si="1016"/>
        <v>2.7076689733530751E-3</v>
      </c>
      <c r="AQ1074" s="556">
        <f>IF('Raw Data'!Y1082=0,AQ1073,'Raw Data'!Y1082)</f>
        <v>6.7790999999999997</v>
      </c>
      <c r="AR1074" s="556">
        <f>IF('Raw Data'!X1082=0,AR1073,'Raw Data'!X1082)</f>
        <v>6.7743000000000002</v>
      </c>
      <c r="AS1074" s="556">
        <f t="shared" si="1017"/>
        <v>-4.7999999999994714E-3</v>
      </c>
      <c r="AT1074" s="556">
        <f t="shared" si="1018"/>
        <v>8.9999999999994529E-3</v>
      </c>
      <c r="AV1074" s="871">
        <f>'Raw Data'!AB1074</f>
        <v>43843</v>
      </c>
      <c r="AW1074" s="870">
        <f>'Raw Data'!AC1074</f>
        <v>406.35</v>
      </c>
      <c r="AX1074" s="870">
        <f t="shared" si="1019"/>
        <v>368.56599999999997</v>
      </c>
    </row>
    <row r="1075" spans="1:50">
      <c r="A1075" s="645">
        <f>'Raw Data'!M1083</f>
        <v>43615</v>
      </c>
      <c r="B1075" s="13">
        <f>'Raw Data'!N1083</f>
        <v>2905.8054000000002</v>
      </c>
      <c r="C1075" s="14">
        <f t="shared" si="995"/>
        <v>-3.0550654293375417E-3</v>
      </c>
      <c r="D1075" s="15">
        <f t="shared" si="996"/>
        <v>1.1031797638870411E-2</v>
      </c>
      <c r="E1075" s="644">
        <f>'Raw Data'!Q1083</f>
        <v>3565.23</v>
      </c>
      <c r="F1075" s="14">
        <f t="shared" si="997"/>
        <v>-6.0566806195476149E-4</v>
      </c>
      <c r="G1075" s="15">
        <f t="shared" si="998"/>
        <v>6.3795129952450499E-3</v>
      </c>
      <c r="H1075" s="13">
        <f t="shared" si="999"/>
        <v>0.57828408425177324</v>
      </c>
      <c r="J1075" s="619">
        <f>'Raw Data'!A1083</f>
        <v>43570</v>
      </c>
      <c r="K1075" s="618">
        <f>'Raw Data'!H1083</f>
        <v>2.5611000000000002</v>
      </c>
      <c r="L1075" s="618">
        <f>'Raw Data'!J1083</f>
        <v>0</v>
      </c>
      <c r="M1075" s="618">
        <f t="shared" si="1020"/>
        <v>-2.5611000000000002</v>
      </c>
      <c r="O1075" s="466">
        <f>'Raw Data'!A1086</f>
        <v>43573</v>
      </c>
      <c r="P1075" s="467">
        <f>'Raw Data'!B1085</f>
        <v>2.7869999999999999</v>
      </c>
      <c r="Q1075" s="467">
        <f>'Raw Data'!C1086</f>
        <v>2.2618999999999998</v>
      </c>
      <c r="R1075" s="467">
        <f t="shared" si="1011"/>
        <v>0.52510000000000012</v>
      </c>
      <c r="S1075" s="467">
        <f>'Raw Data'!D1086</f>
        <v>2.9758</v>
      </c>
      <c r="T1075" s="468">
        <f t="shared" si="1012"/>
        <v>-5.399647264365396E-2</v>
      </c>
      <c r="U1075" s="468">
        <f t="shared" si="1013"/>
        <v>8.3444658015730991E-2</v>
      </c>
      <c r="V1075" s="467">
        <f>'Raw Data'!F1086</f>
        <v>2.7637</v>
      </c>
      <c r="W1075" s="467">
        <f t="shared" si="1014"/>
        <v>0.21209999999999996</v>
      </c>
      <c r="Y1075" s="619">
        <f>'Raw Data'!A1084</f>
        <v>43571</v>
      </c>
      <c r="Z1075" s="618">
        <f>'Raw Data'!G1084</f>
        <v>3.5627</v>
      </c>
      <c r="AA1075" s="618">
        <f>'Raw Data'!H1084</f>
        <v>2.5388999999999999</v>
      </c>
      <c r="AB1075" s="618">
        <f t="shared" si="1021"/>
        <v>1.0238</v>
      </c>
      <c r="AC1075" s="618">
        <f>'Raw Data'!I1084</f>
        <v>3.415</v>
      </c>
      <c r="AD1075" s="12">
        <f t="shared" si="1022"/>
        <v>9.2963719636990627E-3</v>
      </c>
      <c r="AE1075" s="15">
        <f t="shared" si="1023"/>
        <v>1.2088384733501248E-2</v>
      </c>
      <c r="AG1075" s="645">
        <f>'Raw Data'!M1083</f>
        <v>43615</v>
      </c>
      <c r="AH1075" s="644">
        <f>'Raw Data'!N1083</f>
        <v>2905.8054000000002</v>
      </c>
      <c r="AI1075" s="14">
        <f t="shared" si="1004"/>
        <v>-3.0550654293375417E-3</v>
      </c>
      <c r="AJ1075" s="15">
        <f t="shared" si="1005"/>
        <v>1.1031797638870411E-2</v>
      </c>
      <c r="AK1075" s="644">
        <f>'Raw Data'!R1083+'Raw Data'!S1083</f>
        <v>92621029.730199993</v>
      </c>
      <c r="AM1075" s="557">
        <f>'Raw Data'!V1083</f>
        <v>43511</v>
      </c>
      <c r="AN1075" s="556">
        <f>IF('Raw Data'!W1083=0,AN1074,'Raw Data'!W1083)</f>
        <v>6.7801999999999998</v>
      </c>
      <c r="AO1075" s="15">
        <f t="shared" si="1015"/>
        <v>1.4907421784676805E-3</v>
      </c>
      <c r="AP1075" s="15">
        <f t="shared" si="1016"/>
        <v>2.7240406200206724E-3</v>
      </c>
      <c r="AQ1075" s="556">
        <f>IF('Raw Data'!Y1083=0,AQ1074,'Raw Data'!Y1083)</f>
        <v>6.7702999999999998</v>
      </c>
      <c r="AR1075" s="556">
        <f>IF('Raw Data'!X1083=0,AR1074,'Raw Data'!X1083)</f>
        <v>6.7680999999999996</v>
      </c>
      <c r="AS1075" s="556">
        <f t="shared" si="1017"/>
        <v>-2.2000000000002018E-3</v>
      </c>
      <c r="AT1075" s="556">
        <f t="shared" si="1018"/>
        <v>-9.9000000000000199E-3</v>
      </c>
      <c r="AV1075" s="871">
        <f>'Raw Data'!AB1075</f>
        <v>43844</v>
      </c>
      <c r="AW1075" s="870">
        <f>'Raw Data'!AC1075</f>
        <v>404.72</v>
      </c>
      <c r="AX1075" s="870">
        <f t="shared" si="1019"/>
        <v>372.38</v>
      </c>
    </row>
    <row r="1076" spans="1:50">
      <c r="A1076" s="645">
        <f>'Raw Data'!M1084</f>
        <v>43616</v>
      </c>
      <c r="B1076" s="13">
        <f>'Raw Data'!N1084</f>
        <v>2898.6961000000001</v>
      </c>
      <c r="C1076" s="14">
        <f t="shared" si="995"/>
        <v>-2.4495828125533146E-3</v>
      </c>
      <c r="D1076" s="15">
        <f t="shared" si="996"/>
        <v>7.8496057424665752E-3</v>
      </c>
      <c r="E1076" s="644">
        <f>'Raw Data'!Q1084</f>
        <v>3553.8</v>
      </c>
      <c r="F1076" s="14">
        <f t="shared" si="997"/>
        <v>-3.2111143853780686E-3</v>
      </c>
      <c r="G1076" s="15">
        <f t="shared" si="998"/>
        <v>5.0504659309573681E-3</v>
      </c>
      <c r="H1076" s="13">
        <f t="shared" si="999"/>
        <v>0.64340377041285191</v>
      </c>
      <c r="J1076" s="619">
        <f>'Raw Data'!A1084</f>
        <v>43571</v>
      </c>
      <c r="K1076" s="618">
        <f>'Raw Data'!H1084</f>
        <v>2.5388999999999999</v>
      </c>
      <c r="L1076" s="618">
        <f>'Raw Data'!J1084</f>
        <v>0</v>
      </c>
      <c r="M1076" s="618">
        <f t="shared" si="1020"/>
        <v>-2.5388999999999999</v>
      </c>
      <c r="O1076" s="466">
        <f>'Raw Data'!A1087</f>
        <v>43574</v>
      </c>
      <c r="P1076" s="467">
        <f>'Raw Data'!B1086</f>
        <v>2.806</v>
      </c>
      <c r="Q1076" s="467">
        <f>'Raw Data'!C1087</f>
        <v>2.23</v>
      </c>
      <c r="R1076" s="467">
        <f t="shared" si="1011"/>
        <v>0.57600000000000007</v>
      </c>
      <c r="S1076" s="467">
        <f>'Raw Data'!D1087</f>
        <v>2.7562000000000002</v>
      </c>
      <c r="T1076" s="468">
        <f t="shared" si="1012"/>
        <v>-7.6659990952552465E-2</v>
      </c>
      <c r="U1076" s="468">
        <f t="shared" si="1013"/>
        <v>7.1559273646541105E-2</v>
      </c>
      <c r="V1076" s="467">
        <f>'Raw Data'!F1087</f>
        <v>2.6859000000000002</v>
      </c>
      <c r="W1076" s="467">
        <f t="shared" si="1014"/>
        <v>7.0300000000000029E-2</v>
      </c>
      <c r="Y1076" s="619">
        <f>'Raw Data'!A1085</f>
        <v>43572</v>
      </c>
      <c r="Z1076" s="618">
        <f>'Raw Data'!G1085</f>
        <v>3.5832999999999999</v>
      </c>
      <c r="AA1076" s="618">
        <f>'Raw Data'!H1085</f>
        <v>2.5985</v>
      </c>
      <c r="AB1076" s="618">
        <f t="shared" si="1021"/>
        <v>0.9847999999999999</v>
      </c>
      <c r="AC1076" s="618">
        <f>'Raw Data'!I1085</f>
        <v>3.4426999999999999</v>
      </c>
      <c r="AD1076" s="12">
        <f t="shared" si="1022"/>
        <v>8.0785542233351593E-3</v>
      </c>
      <c r="AE1076" s="15">
        <f t="shared" si="1023"/>
        <v>1.2098202414737478E-2</v>
      </c>
      <c r="AG1076" s="645">
        <f>'Raw Data'!M1084</f>
        <v>43616</v>
      </c>
      <c r="AH1076" s="644">
        <f>'Raw Data'!N1084</f>
        <v>2898.6961000000001</v>
      </c>
      <c r="AI1076" s="14">
        <f t="shared" si="1004"/>
        <v>-2.4495828125533146E-3</v>
      </c>
      <c r="AJ1076" s="15">
        <f t="shared" si="1005"/>
        <v>7.8496057424665752E-3</v>
      </c>
      <c r="AK1076" s="644">
        <f>'Raw Data'!R1084+'Raw Data'!S1084</f>
        <v>92245944.542499989</v>
      </c>
      <c r="AM1076" s="557">
        <f>'Raw Data'!V1084</f>
        <v>43514</v>
      </c>
      <c r="AN1076" s="556">
        <f>IF('Raw Data'!W1084=0,AN1075,'Raw Data'!W1084)</f>
        <v>6.7671000000000001</v>
      </c>
      <c r="AO1076" s="15">
        <f t="shared" ref="AO1076:AO1081" si="1024">LN(AN1076/AN1075)</f>
        <v>-1.9339653042413809E-3</v>
      </c>
      <c r="AP1076" s="15">
        <f t="shared" ref="AP1076:AP1081" si="1025">_xlfn.STDEV.P(AO1057:AO1076)</f>
        <v>2.6777020783818007E-3</v>
      </c>
      <c r="AQ1076" s="556">
        <f>IF('Raw Data'!Y1084=0,AQ1075,'Raw Data'!Y1084)</f>
        <v>6.7733499999999998</v>
      </c>
      <c r="AR1076" s="556">
        <f>IF('Raw Data'!X1084=0,AR1075,'Raw Data'!X1084)</f>
        <v>6.7713999999999999</v>
      </c>
      <c r="AS1076" s="556">
        <f t="shared" ref="AS1076:AS1081" si="1026">AR1076-AQ1076</f>
        <v>-1.9499999999998963E-3</v>
      </c>
      <c r="AT1076" s="556">
        <f t="shared" ref="AT1076:AT1081" si="1027">AQ1076-AN1076</f>
        <v>6.2499999999996447E-3</v>
      </c>
      <c r="AV1076" s="871">
        <f>'Raw Data'!AB1076</f>
        <v>43845</v>
      </c>
      <c r="AW1076" s="870">
        <f>'Raw Data'!AC1076</f>
        <v>370.11</v>
      </c>
      <c r="AX1076" s="870">
        <f t="shared" si="1019"/>
        <v>372.85199999999998</v>
      </c>
    </row>
    <row r="1077" spans="1:50">
      <c r="A1077" s="645">
        <f>'Raw Data'!M1085</f>
        <v>43619</v>
      </c>
      <c r="B1077" s="13">
        <f>'Raw Data'!N1085</f>
        <v>2890.0808999999999</v>
      </c>
      <c r="C1077" s="14">
        <f t="shared" si="995"/>
        <v>-2.9765203809557963E-3</v>
      </c>
      <c r="D1077" s="15">
        <f t="shared" si="996"/>
        <v>7.7919748969803651E-3</v>
      </c>
      <c r="E1077" s="644">
        <f>'Raw Data'!Q1085</f>
        <v>3561.69</v>
      </c>
      <c r="F1077" s="14">
        <f t="shared" si="997"/>
        <v>2.2176977927605836E-3</v>
      </c>
      <c r="G1077" s="15">
        <f t="shared" si="998"/>
        <v>5.0905455051906577E-3</v>
      </c>
      <c r="H1077" s="13">
        <f t="shared" si="999"/>
        <v>0.65330619932610456</v>
      </c>
      <c r="J1077" s="619">
        <f>'Raw Data'!A1085</f>
        <v>43572</v>
      </c>
      <c r="K1077" s="618">
        <f>'Raw Data'!H1085</f>
        <v>2.5985</v>
      </c>
      <c r="L1077" s="618">
        <f>'Raw Data'!J1085</f>
        <v>0</v>
      </c>
      <c r="M1077" s="618">
        <f t="shared" si="1020"/>
        <v>-2.5985</v>
      </c>
      <c r="O1077" s="466">
        <f>'Raw Data'!A1088</f>
        <v>43577</v>
      </c>
      <c r="P1077" s="467">
        <f>'Raw Data'!B1087</f>
        <v>2.8170000000000002</v>
      </c>
      <c r="Q1077" s="467">
        <f>'Raw Data'!C1088</f>
        <v>2.1789000000000001</v>
      </c>
      <c r="R1077" s="467">
        <f t="shared" si="1011"/>
        <v>0.63810000000000011</v>
      </c>
      <c r="S1077" s="467">
        <f>'Raw Data'!D1088</f>
        <v>2.6745999999999999</v>
      </c>
      <c r="T1077" s="468">
        <f t="shared" si="1012"/>
        <v>-3.0053083002348446E-2</v>
      </c>
      <c r="U1077" s="468">
        <f t="shared" si="1013"/>
        <v>7.0809983229093085E-2</v>
      </c>
      <c r="V1077" s="467">
        <f>'Raw Data'!F1088</f>
        <v>2.6516999999999999</v>
      </c>
      <c r="W1077" s="467">
        <f t="shared" si="1014"/>
        <v>2.289999999999992E-2</v>
      </c>
      <c r="Y1077" s="619">
        <f>'Raw Data'!A1086</f>
        <v>43573</v>
      </c>
      <c r="Z1077" s="618">
        <f>'Raw Data'!G1086</f>
        <v>3.6305000000000001</v>
      </c>
      <c r="AA1077" s="618">
        <f>'Raw Data'!H1086</f>
        <v>2.6981999999999999</v>
      </c>
      <c r="AB1077" s="618">
        <f t="shared" si="1021"/>
        <v>0.93230000000000013</v>
      </c>
      <c r="AC1077" s="618">
        <f>'Raw Data'!I1086</f>
        <v>3.4228000000000001</v>
      </c>
      <c r="AD1077" s="12">
        <f t="shared" si="1022"/>
        <v>-5.7971176843258461E-3</v>
      </c>
      <c r="AE1077" s="15">
        <f t="shared" si="1023"/>
        <v>1.2271976303007418E-2</v>
      </c>
      <c r="AG1077" s="645">
        <f>'Raw Data'!M1085</f>
        <v>43619</v>
      </c>
      <c r="AH1077" s="644">
        <f>'Raw Data'!N1085</f>
        <v>2890.0808999999999</v>
      </c>
      <c r="AI1077" s="14">
        <f t="shared" si="1004"/>
        <v>-2.9765203809557963E-3</v>
      </c>
      <c r="AJ1077" s="15">
        <f t="shared" si="1005"/>
        <v>7.7919748969803651E-3</v>
      </c>
      <c r="AK1077" s="644">
        <f>'Raw Data'!R1085+'Raw Data'!S1085</f>
        <v>92085585.051899999</v>
      </c>
      <c r="AM1077" s="557">
        <f>'Raw Data'!V1085</f>
        <v>43515</v>
      </c>
      <c r="AN1077" s="556">
        <f>IF('Raw Data'!W1085=0,AN1076,'Raw Data'!W1085)</f>
        <v>6.7675000000000001</v>
      </c>
      <c r="AO1077" s="15">
        <f t="shared" si="1024"/>
        <v>5.9107768255535355E-5</v>
      </c>
      <c r="AP1077" s="15">
        <f t="shared" si="1025"/>
        <v>2.5804041954499497E-3</v>
      </c>
      <c r="AQ1077" s="556">
        <f>IF('Raw Data'!Y1085=0,AQ1076,'Raw Data'!Y1085)</f>
        <v>6.7458499999999999</v>
      </c>
      <c r="AR1077" s="556">
        <f>IF('Raw Data'!X1085=0,AR1076,'Raw Data'!X1085)</f>
        <v>6.7435</v>
      </c>
      <c r="AS1077" s="556">
        <f t="shared" si="1026"/>
        <v>-2.3499999999998522E-3</v>
      </c>
      <c r="AT1077" s="556">
        <f t="shared" si="1027"/>
        <v>-2.1650000000000169E-2</v>
      </c>
      <c r="AV1077" s="871">
        <f>'Raw Data'!AB1077</f>
        <v>43846</v>
      </c>
      <c r="AW1077" s="870">
        <f>'Raw Data'!AC1077</f>
        <v>349.55</v>
      </c>
      <c r="AX1077" s="870">
        <f t="shared" si="1019"/>
        <v>369.41399999999999</v>
      </c>
    </row>
    <row r="1078" spans="1:50">
      <c r="A1078" s="645">
        <f>'Raw Data'!M1086</f>
        <v>43620</v>
      </c>
      <c r="B1078" s="13">
        <f>'Raw Data'!N1086</f>
        <v>2862.2802999999999</v>
      </c>
      <c r="C1078" s="14">
        <f t="shared" si="995"/>
        <v>-9.6658799689874411E-3</v>
      </c>
      <c r="D1078" s="15">
        <f t="shared" si="996"/>
        <v>7.2957790659272156E-3</v>
      </c>
      <c r="E1078" s="644">
        <f>'Raw Data'!Q1086</f>
        <v>3557.43</v>
      </c>
      <c r="F1078" s="14">
        <f t="shared" si="997"/>
        <v>-1.1967772726005357E-3</v>
      </c>
      <c r="G1078" s="15">
        <f t="shared" si="998"/>
        <v>4.5576453985312227E-3</v>
      </c>
      <c r="H1078" s="13">
        <f t="shared" si="999"/>
        <v>0.62469619177701818</v>
      </c>
      <c r="J1078" s="619">
        <f>'Raw Data'!A1086</f>
        <v>43573</v>
      </c>
      <c r="K1078" s="618">
        <f>'Raw Data'!H1086</f>
        <v>2.6981999999999999</v>
      </c>
      <c r="L1078" s="618">
        <f>'Raw Data'!J1086</f>
        <v>0</v>
      </c>
      <c r="M1078" s="618">
        <f t="shared" si="1020"/>
        <v>-2.6981999999999999</v>
      </c>
      <c r="O1078" s="466">
        <f>'Raw Data'!A1089</f>
        <v>43578</v>
      </c>
      <c r="P1078" s="467">
        <f>'Raw Data'!B1088</f>
        <v>2.8220000000000001</v>
      </c>
      <c r="Q1078" s="467">
        <f>'Raw Data'!C1089</f>
        <v>2.0878999999999999</v>
      </c>
      <c r="R1078" s="467">
        <f t="shared" si="1011"/>
        <v>0.7341000000000002</v>
      </c>
      <c r="S1078" s="467">
        <f>'Raw Data'!D1089</f>
        <v>2.9493</v>
      </c>
      <c r="T1078" s="468">
        <f t="shared" si="1012"/>
        <v>9.7768017602292173E-2</v>
      </c>
      <c r="U1078" s="468">
        <f t="shared" si="1013"/>
        <v>7.5330069235217609E-2</v>
      </c>
      <c r="V1078" s="467">
        <f>'Raw Data'!F1089</f>
        <v>2.7509999999999999</v>
      </c>
      <c r="W1078" s="467">
        <f t="shared" si="1014"/>
        <v>0.19830000000000014</v>
      </c>
      <c r="Y1078" s="619">
        <f>'Raw Data'!A1087</f>
        <v>43574</v>
      </c>
      <c r="Z1078" s="618">
        <f>'Raw Data'!G1087</f>
        <v>3.5988000000000002</v>
      </c>
      <c r="AA1078" s="618">
        <f>'Raw Data'!H1087</f>
        <v>2.6547000000000001</v>
      </c>
      <c r="AB1078" s="618">
        <f t="shared" si="1021"/>
        <v>0.94410000000000016</v>
      </c>
      <c r="AC1078" s="618">
        <f>'Raw Data'!I1087</f>
        <v>3.3948</v>
      </c>
      <c r="AD1078" s="12">
        <f t="shared" si="1022"/>
        <v>-8.2140804483779167E-3</v>
      </c>
      <c r="AE1078" s="15">
        <f t="shared" si="1023"/>
        <v>1.2551220993592656E-2</v>
      </c>
      <c r="AG1078" s="645">
        <f>'Raw Data'!M1086</f>
        <v>43620</v>
      </c>
      <c r="AH1078" s="644">
        <f>'Raw Data'!N1086</f>
        <v>2862.2802999999999</v>
      </c>
      <c r="AI1078" s="14">
        <f t="shared" si="1004"/>
        <v>-9.6658799689874411E-3</v>
      </c>
      <c r="AJ1078" s="15">
        <f t="shared" si="1005"/>
        <v>7.2957790659272156E-3</v>
      </c>
      <c r="AK1078" s="644">
        <f>'Raw Data'!R1086+'Raw Data'!S1086</f>
        <v>91686230.754900008</v>
      </c>
      <c r="AM1078" s="557">
        <f>'Raw Data'!V1086</f>
        <v>43516</v>
      </c>
      <c r="AN1078" s="556">
        <f>IF('Raw Data'!W1086=0,AN1077,'Raw Data'!W1086)</f>
        <v>6.7236000000000002</v>
      </c>
      <c r="AO1078" s="15">
        <f t="shared" si="1024"/>
        <v>-6.5080171292171262E-3</v>
      </c>
      <c r="AP1078" s="15">
        <f t="shared" si="1025"/>
        <v>2.8535646146065838E-3</v>
      </c>
      <c r="AQ1078" s="556">
        <f>IF('Raw Data'!Y1086=0,AQ1077,'Raw Data'!Y1086)</f>
        <v>6.7189500000000004</v>
      </c>
      <c r="AR1078" s="556">
        <f>IF('Raw Data'!X1086=0,AR1077,'Raw Data'!X1086)</f>
        <v>6.7187000000000001</v>
      </c>
      <c r="AS1078" s="556">
        <f t="shared" si="1026"/>
        <v>-2.5000000000030553E-4</v>
      </c>
      <c r="AT1078" s="556">
        <f t="shared" si="1027"/>
        <v>-4.6499999999998209E-3</v>
      </c>
      <c r="AV1078" s="871">
        <f>'Raw Data'!AB1078</f>
        <v>43847</v>
      </c>
      <c r="AW1078" s="870">
        <f>'Raw Data'!AC1078</f>
        <v>424.87</v>
      </c>
      <c r="AX1078" s="870">
        <f t="shared" si="1019"/>
        <v>391.12</v>
      </c>
    </row>
    <row r="1079" spans="1:50">
      <c r="A1079" s="645">
        <f>'Raw Data'!M1087</f>
        <v>43621</v>
      </c>
      <c r="B1079" s="13">
        <f>'Raw Data'!N1087</f>
        <v>2861.4180999999999</v>
      </c>
      <c r="C1079" s="14">
        <f t="shared" si="995"/>
        <v>-3.012737381556248E-4</v>
      </c>
      <c r="D1079" s="15">
        <f t="shared" si="996"/>
        <v>7.2112613738663685E-3</v>
      </c>
      <c r="E1079" s="644">
        <f>'Raw Data'!Q1087</f>
        <v>3569.23</v>
      </c>
      <c r="F1079" s="14">
        <f t="shared" si="997"/>
        <v>3.3115122044105943E-3</v>
      </c>
      <c r="G1079" s="15">
        <f t="shared" si="998"/>
        <v>4.6149032485656568E-3</v>
      </c>
      <c r="H1079" s="13">
        <f t="shared" si="999"/>
        <v>0.63995783945511653</v>
      </c>
      <c r="J1079" s="619">
        <f>'Raw Data'!A1087</f>
        <v>43574</v>
      </c>
      <c r="K1079" s="618">
        <f>'Raw Data'!H1087</f>
        <v>2.6547000000000001</v>
      </c>
      <c r="L1079" s="618">
        <f>'Raw Data'!J1087</f>
        <v>0</v>
      </c>
      <c r="M1079" s="618">
        <f t="shared" si="1020"/>
        <v>-2.6547000000000001</v>
      </c>
      <c r="O1079" s="466">
        <f>'Raw Data'!A1090</f>
        <v>43579</v>
      </c>
      <c r="P1079" s="467">
        <f>'Raw Data'!B1089</f>
        <v>2.8330000000000002</v>
      </c>
      <c r="Q1079" s="467">
        <f>'Raw Data'!C1090</f>
        <v>2.1486000000000001</v>
      </c>
      <c r="R1079" s="467">
        <f t="shared" si="1011"/>
        <v>0.68440000000000012</v>
      </c>
      <c r="S1079" s="467">
        <f>'Raw Data'!D1090</f>
        <v>3.0015000000000001</v>
      </c>
      <c r="T1079" s="468">
        <f t="shared" si="1012"/>
        <v>1.7544309650909525E-2</v>
      </c>
      <c r="U1079" s="468">
        <f t="shared" si="1013"/>
        <v>7.3926177756135303E-2</v>
      </c>
      <c r="V1079" s="467">
        <f>'Raw Data'!F1090</f>
        <v>2.8241000000000001</v>
      </c>
      <c r="W1079" s="467">
        <f t="shared" si="1014"/>
        <v>0.1774</v>
      </c>
      <c r="Y1079" s="619">
        <f>'Raw Data'!A1088</f>
        <v>43577</v>
      </c>
      <c r="Z1079" s="618">
        <f>'Raw Data'!G1088</f>
        <v>3.5640000000000001</v>
      </c>
      <c r="AA1079" s="618">
        <f>'Raw Data'!H1088</f>
        <v>2.6888000000000001</v>
      </c>
      <c r="AB1079" s="618">
        <f t="shared" si="1021"/>
        <v>0.87519999999999998</v>
      </c>
      <c r="AC1079" s="618">
        <f>'Raw Data'!I1088</f>
        <v>3.4342999999999999</v>
      </c>
      <c r="AD1079" s="12">
        <f t="shared" si="1022"/>
        <v>1.1568271223434127E-2</v>
      </c>
      <c r="AE1079" s="15">
        <f t="shared" si="1023"/>
        <v>1.2504866112083502E-2</v>
      </c>
      <c r="AG1079" s="645">
        <f>'Raw Data'!M1087</f>
        <v>43621</v>
      </c>
      <c r="AH1079" s="644">
        <f>'Raw Data'!N1087</f>
        <v>2861.4180999999999</v>
      </c>
      <c r="AI1079" s="14">
        <f t="shared" si="1004"/>
        <v>-3.012737381556248E-4</v>
      </c>
      <c r="AJ1079" s="15">
        <f t="shared" si="1005"/>
        <v>7.2112613738663685E-3</v>
      </c>
      <c r="AK1079" s="644">
        <f>'Raw Data'!R1087+'Raw Data'!S1087</f>
        <v>91496502.156399995</v>
      </c>
      <c r="AM1079" s="557">
        <f>'Raw Data'!V1087</f>
        <v>43517</v>
      </c>
      <c r="AN1079" s="556">
        <f>IF('Raw Data'!W1087=0,AN1078,'Raw Data'!W1087)</f>
        <v>6.7100999999999997</v>
      </c>
      <c r="AO1079" s="15">
        <f t="shared" si="1024"/>
        <v>-2.0098713749051094E-3</v>
      </c>
      <c r="AP1079" s="15">
        <f t="shared" si="1025"/>
        <v>2.8551392723059092E-3</v>
      </c>
      <c r="AQ1079" s="556">
        <f>IF('Raw Data'!Y1087=0,AQ1078,'Raw Data'!Y1087)</f>
        <v>6.7256499999999999</v>
      </c>
      <c r="AR1079" s="556">
        <f>IF('Raw Data'!X1087=0,AR1078,'Raw Data'!X1087)</f>
        <v>6.7249999999999996</v>
      </c>
      <c r="AS1079" s="556">
        <f t="shared" si="1026"/>
        <v>-6.5000000000026148E-4</v>
      </c>
      <c r="AT1079" s="556">
        <f t="shared" si="1027"/>
        <v>1.5550000000000175E-2</v>
      </c>
      <c r="AV1079" s="871">
        <f>'Raw Data'!AB1079</f>
        <v>43850</v>
      </c>
      <c r="AW1079" s="870">
        <f>'Raw Data'!AC1079</f>
        <v>380.67</v>
      </c>
      <c r="AX1079" s="870">
        <f t="shared" si="1019"/>
        <v>385.98400000000004</v>
      </c>
    </row>
    <row r="1080" spans="1:50">
      <c r="A1080" s="645">
        <f>'Raw Data'!M1088</f>
        <v>43622</v>
      </c>
      <c r="B1080" s="13">
        <f>'Raw Data'!N1088</f>
        <v>2827.7977999999998</v>
      </c>
      <c r="C1080" s="14">
        <f t="shared" si="995"/>
        <v>-1.1819094919640102E-2</v>
      </c>
      <c r="D1080" s="15">
        <f t="shared" si="996"/>
        <v>6.9068060820193832E-3</v>
      </c>
      <c r="E1080" s="644">
        <f>'Raw Data'!Q1088</f>
        <v>3567.18</v>
      </c>
      <c r="F1080" s="14">
        <f t="shared" si="997"/>
        <v>-5.7451857625543182E-4</v>
      </c>
      <c r="G1080" s="15">
        <f t="shared" si="998"/>
        <v>4.1496491786017333E-3</v>
      </c>
      <c r="H1080" s="13">
        <f t="shared" si="999"/>
        <v>0.60080580362674318</v>
      </c>
      <c r="J1080" s="619">
        <f>'Raw Data'!A1088</f>
        <v>43577</v>
      </c>
      <c r="K1080" s="618">
        <f>'Raw Data'!H1088</f>
        <v>2.6888000000000001</v>
      </c>
      <c r="L1080" s="618">
        <f>'Raw Data'!J1088</f>
        <v>0</v>
      </c>
      <c r="M1080" s="618">
        <f t="shared" si="1020"/>
        <v>-2.6888000000000001</v>
      </c>
      <c r="O1080" s="466">
        <f>'Raw Data'!A1091</f>
        <v>43580</v>
      </c>
      <c r="P1080" s="467">
        <f>'Raw Data'!B1090</f>
        <v>2.855</v>
      </c>
      <c r="Q1080" s="467">
        <f>'Raw Data'!C1091</f>
        <v>2.1595</v>
      </c>
      <c r="R1080" s="467">
        <f t="shared" si="1011"/>
        <v>0.69550000000000001</v>
      </c>
      <c r="S1080" s="467">
        <f>'Raw Data'!D1091</f>
        <v>2.8898000000000001</v>
      </c>
      <c r="T1080" s="468">
        <f t="shared" si="1012"/>
        <v>-3.7924868132386887E-2</v>
      </c>
      <c r="U1080" s="468">
        <f t="shared" si="1013"/>
        <v>7.4308789271785164E-2</v>
      </c>
      <c r="V1080" s="467">
        <f>'Raw Data'!F1091</f>
        <v>2.8149000000000002</v>
      </c>
      <c r="W1080" s="467">
        <f t="shared" si="1014"/>
        <v>7.4899999999999967E-2</v>
      </c>
      <c r="Y1080" s="619">
        <f>'Raw Data'!A1089</f>
        <v>43578</v>
      </c>
      <c r="Z1080" s="618">
        <f>'Raw Data'!G1089</f>
        <v>3.5981999999999998</v>
      </c>
      <c r="AA1080" s="618">
        <f>'Raw Data'!H1089</f>
        <v>2.6776</v>
      </c>
      <c r="AB1080" s="618">
        <f t="shared" si="1021"/>
        <v>0.92059999999999986</v>
      </c>
      <c r="AC1080" s="618">
        <f>'Raw Data'!I1089</f>
        <v>3.4451999999999998</v>
      </c>
      <c r="AD1080" s="12">
        <f t="shared" si="1022"/>
        <v>3.1688375960626136E-3</v>
      </c>
      <c r="AE1080" s="15">
        <f t="shared" si="1023"/>
        <v>1.1775268219214995E-2</v>
      </c>
      <c r="AG1080" s="645">
        <f>'Raw Data'!M1088</f>
        <v>43622</v>
      </c>
      <c r="AH1080" s="644">
        <f>'Raw Data'!N1088</f>
        <v>2827.7977999999998</v>
      </c>
      <c r="AI1080" s="14">
        <f t="shared" si="1004"/>
        <v>-1.1819094919640102E-2</v>
      </c>
      <c r="AJ1080" s="15">
        <f t="shared" si="1005"/>
        <v>6.9068060820193832E-3</v>
      </c>
      <c r="AK1080" s="644">
        <f>'Raw Data'!R1088+'Raw Data'!S1088</f>
        <v>90894282.536599994</v>
      </c>
      <c r="AM1080" s="557">
        <f>'Raw Data'!V1088</f>
        <v>43518</v>
      </c>
      <c r="AN1080" s="556">
        <f>IF('Raw Data'!W1088=0,AN1079,'Raw Data'!W1088)</f>
        <v>6.7186000000000003</v>
      </c>
      <c r="AO1080" s="15">
        <f t="shared" si="1024"/>
        <v>1.2659454951243244E-3</v>
      </c>
      <c r="AP1080" s="15">
        <f t="shared" si="1025"/>
        <v>2.7380832291275946E-3</v>
      </c>
      <c r="AQ1080" s="556">
        <f>IF('Raw Data'!Y1088=0,AQ1079,'Raw Data'!Y1088)</f>
        <v>6.7022500000000003</v>
      </c>
      <c r="AR1080" s="556">
        <f>IF('Raw Data'!X1088=0,AR1079,'Raw Data'!X1088)</f>
        <v>6.7009999999999996</v>
      </c>
      <c r="AS1080" s="556">
        <f t="shared" si="1026"/>
        <v>-1.2500000000006395E-3</v>
      </c>
      <c r="AT1080" s="556">
        <f t="shared" si="1027"/>
        <v>-1.6350000000000087E-2</v>
      </c>
      <c r="AV1080" s="871">
        <f>'Raw Data'!AB1080</f>
        <v>43851</v>
      </c>
      <c r="AW1080" s="870">
        <f>'Raw Data'!AC1080</f>
        <v>379.1</v>
      </c>
      <c r="AX1080" s="870">
        <f t="shared" si="1019"/>
        <v>380.86</v>
      </c>
    </row>
    <row r="1081" spans="1:50">
      <c r="A1081" s="645">
        <f>'Raw Data'!M1089</f>
        <v>43626</v>
      </c>
      <c r="B1081" s="13">
        <f>'Raw Data'!N1089</f>
        <v>2852.1302000000001</v>
      </c>
      <c r="C1081" s="14">
        <f t="shared" si="995"/>
        <v>8.5679074985903075E-3</v>
      </c>
      <c r="D1081" s="15">
        <f t="shared" si="996"/>
        <v>7.4698419322117848E-3</v>
      </c>
      <c r="E1081" s="644">
        <f>'Raw Data'!Q1089</f>
        <v>3615.31</v>
      </c>
      <c r="F1081" s="14">
        <f t="shared" si="997"/>
        <v>1.3402238060523989E-2</v>
      </c>
      <c r="G1081" s="15">
        <f t="shared" si="998"/>
        <v>5.4593636850564006E-3</v>
      </c>
      <c r="H1081" s="13">
        <f t="shared" si="999"/>
        <v>0.73085397717912737</v>
      </c>
      <c r="J1081" s="619">
        <f>'Raw Data'!A1089</f>
        <v>43578</v>
      </c>
      <c r="K1081" s="618">
        <f>'Raw Data'!H1089</f>
        <v>2.6776</v>
      </c>
      <c r="L1081" s="618">
        <f>'Raw Data'!J1089</f>
        <v>0</v>
      </c>
      <c r="M1081" s="618">
        <f t="shared" si="1020"/>
        <v>-2.6776</v>
      </c>
      <c r="O1081" s="466">
        <f>'Raw Data'!A1092</f>
        <v>43581</v>
      </c>
      <c r="P1081" s="467">
        <f>'Raw Data'!B1091</f>
        <v>2.88</v>
      </c>
      <c r="Q1081" s="467">
        <f>'Raw Data'!C1092</f>
        <v>2.1625000000000001</v>
      </c>
      <c r="R1081" s="467">
        <f t="shared" si="1011"/>
        <v>0.7174999999999998</v>
      </c>
      <c r="S1081" s="467">
        <f>'Raw Data'!D1092</f>
        <v>2.7305000000000001</v>
      </c>
      <c r="T1081" s="468">
        <f t="shared" si="1012"/>
        <v>-5.6702552967302484E-2</v>
      </c>
      <c r="U1081" s="468">
        <f t="shared" si="1013"/>
        <v>5.9945123128880423E-2</v>
      </c>
      <c r="V1081" s="467">
        <f>'Raw Data'!F1092</f>
        <v>2.7048000000000001</v>
      </c>
      <c r="W1081" s="467">
        <f t="shared" si="1014"/>
        <v>2.5700000000000056E-2</v>
      </c>
      <c r="Y1081" s="619">
        <f>'Raw Data'!A1090</f>
        <v>43579</v>
      </c>
      <c r="Z1081" s="618">
        <f>'Raw Data'!G1090</f>
        <v>3.6105</v>
      </c>
      <c r="AA1081" s="618">
        <f>'Raw Data'!H1090</f>
        <v>2.6865999999999999</v>
      </c>
      <c r="AB1081" s="618">
        <f t="shared" si="1021"/>
        <v>0.92390000000000017</v>
      </c>
      <c r="AC1081" s="618">
        <f>'Raw Data'!I1090</f>
        <v>3.4417</v>
      </c>
      <c r="AD1081" s="12">
        <f t="shared" si="1022"/>
        <v>-1.0164225707720357E-3</v>
      </c>
      <c r="AE1081" s="15">
        <f t="shared" si="1023"/>
        <v>1.1770781996090357E-2</v>
      </c>
      <c r="AG1081" s="645">
        <f>'Raw Data'!M1089</f>
        <v>43626</v>
      </c>
      <c r="AH1081" s="644">
        <f>'Raw Data'!N1089</f>
        <v>2852.1302000000001</v>
      </c>
      <c r="AI1081" s="14">
        <f t="shared" si="1004"/>
        <v>8.5679074985903075E-3</v>
      </c>
      <c r="AJ1081" s="15">
        <f t="shared" si="1005"/>
        <v>7.4698419322117848E-3</v>
      </c>
      <c r="AK1081" s="644">
        <f>'Raw Data'!R1089+'Raw Data'!S1089</f>
        <v>90895924.394600004</v>
      </c>
      <c r="AM1081" s="557">
        <f>'Raw Data'!V1089</f>
        <v>43521</v>
      </c>
      <c r="AN1081" s="556">
        <f>IF('Raw Data'!W1089=0,AN1080,'Raw Data'!W1089)</f>
        <v>6.6940999999999997</v>
      </c>
      <c r="AO1081" s="15">
        <f t="shared" si="1024"/>
        <v>-3.6532580686483079E-3</v>
      </c>
      <c r="AP1081" s="15">
        <f t="shared" si="1025"/>
        <v>2.7341362858501021E-3</v>
      </c>
      <c r="AQ1081" s="556">
        <f>IF('Raw Data'!Y1089=0,AQ1080,'Raw Data'!Y1089)</f>
        <v>6.6835000000000004</v>
      </c>
      <c r="AR1081" s="556">
        <f>IF('Raw Data'!X1089=0,AR1080,'Raw Data'!X1089)</f>
        <v>6.6837999999999997</v>
      </c>
      <c r="AS1081" s="556">
        <f t="shared" si="1026"/>
        <v>2.9999999999930083E-4</v>
      </c>
      <c r="AT1081" s="556">
        <f t="shared" si="1027"/>
        <v>-1.0599999999999277E-2</v>
      </c>
      <c r="AV1081" s="871">
        <f>'Raw Data'!AB1081</f>
        <v>43852</v>
      </c>
      <c r="AW1081" s="870">
        <f>'Raw Data'!AC1081</f>
        <v>340.45</v>
      </c>
      <c r="AX1081" s="870">
        <f t="shared" si="1019"/>
        <v>374.928</v>
      </c>
    </row>
    <row r="1082" spans="1:50">
      <c r="A1082" s="645">
        <f>'Raw Data'!M1090</f>
        <v>43627</v>
      </c>
      <c r="B1082" s="13">
        <f>'Raw Data'!N1090</f>
        <v>2925.7161999999998</v>
      </c>
      <c r="C1082" s="14">
        <f t="shared" si="995"/>
        <v>2.547315172872084E-2</v>
      </c>
      <c r="D1082" s="15">
        <f t="shared" si="996"/>
        <v>1.0028874053656109E-2</v>
      </c>
      <c r="E1082" s="644">
        <f>'Raw Data'!Q1090</f>
        <v>3655.23</v>
      </c>
      <c r="F1082" s="14">
        <f t="shared" si="997"/>
        <v>1.0981412980793109E-2</v>
      </c>
      <c r="G1082" s="15">
        <f t="shared" si="998"/>
        <v>6.1852032348233754E-3</v>
      </c>
      <c r="H1082" s="13">
        <f t="shared" si="999"/>
        <v>0.61673954640685791</v>
      </c>
      <c r="J1082" s="619">
        <f>'Raw Data'!A1090</f>
        <v>43579</v>
      </c>
      <c r="K1082" s="618">
        <f>'Raw Data'!H1090</f>
        <v>2.6865999999999999</v>
      </c>
      <c r="L1082" s="618">
        <f>'Raw Data'!J1090</f>
        <v>0</v>
      </c>
      <c r="M1082" s="618">
        <f t="shared" si="1020"/>
        <v>-2.6865999999999999</v>
      </c>
      <c r="O1082" s="466">
        <f>'Raw Data'!A1093</f>
        <v>43583</v>
      </c>
      <c r="P1082" s="467">
        <f>'Raw Data'!B1092</f>
        <v>2.8959999999999999</v>
      </c>
      <c r="Q1082" s="467">
        <f>'Raw Data'!C1093</f>
        <v>2.1905999999999999</v>
      </c>
      <c r="R1082" s="467">
        <f t="shared" si="1011"/>
        <v>0.70540000000000003</v>
      </c>
      <c r="S1082" s="467">
        <f>'Raw Data'!D1093</f>
        <v>2.7709999999999999</v>
      </c>
      <c r="T1082" s="468">
        <f t="shared" si="1012"/>
        <v>1.4723523270769987E-2</v>
      </c>
      <c r="U1082" s="468">
        <f t="shared" si="1013"/>
        <v>5.7498376086112295E-2</v>
      </c>
      <c r="V1082" s="467">
        <f>'Raw Data'!F1093</f>
        <v>2.7059000000000002</v>
      </c>
      <c r="W1082" s="467">
        <f t="shared" si="1014"/>
        <v>6.5099999999999714E-2</v>
      </c>
      <c r="Y1082" s="619">
        <f>'Raw Data'!A1091</f>
        <v>43580</v>
      </c>
      <c r="Z1082" s="618">
        <f>'Raw Data'!G1091</f>
        <v>3.5880999999999998</v>
      </c>
      <c r="AA1082" s="618">
        <f>'Raw Data'!H1091</f>
        <v>2.6739999999999999</v>
      </c>
      <c r="AB1082" s="618">
        <f t="shared" si="1021"/>
        <v>0.91409999999999991</v>
      </c>
      <c r="AC1082" s="618">
        <f>'Raw Data'!I1091</f>
        <v>3.4670999999999998</v>
      </c>
      <c r="AD1082" s="12">
        <f t="shared" si="1022"/>
        <v>7.3529743052587332E-3</v>
      </c>
      <c r="AE1082" s="15">
        <f t="shared" si="1023"/>
        <v>1.1661948203569814E-2</v>
      </c>
      <c r="AG1082" s="645">
        <f>'Raw Data'!M1090</f>
        <v>43627</v>
      </c>
      <c r="AH1082" s="644">
        <f>'Raw Data'!N1090</f>
        <v>2925.7161999999998</v>
      </c>
      <c r="AI1082" s="14">
        <f t="shared" si="1004"/>
        <v>2.547315172872084E-2</v>
      </c>
      <c r="AJ1082" s="15">
        <f t="shared" si="1005"/>
        <v>1.0028874053656109E-2</v>
      </c>
      <c r="AK1082" s="644">
        <f>'Raw Data'!R1090+'Raw Data'!S1090</f>
        <v>91127243.125</v>
      </c>
      <c r="AM1082" s="569">
        <f>'Raw Data'!V1090</f>
        <v>43522</v>
      </c>
      <c r="AN1082" s="568">
        <f>IF('Raw Data'!W1090=0,AN1081,'Raw Data'!W1090)</f>
        <v>6.6961000000000004</v>
      </c>
      <c r="AO1082" s="15">
        <f t="shared" ref="AO1082:AO1087" si="1028">LN(AN1082/AN1081)</f>
        <v>2.9872593611359063E-4</v>
      </c>
      <c r="AP1082" s="15">
        <f t="shared" ref="AP1082:AP1087" si="1029">_xlfn.STDEV.P(AO1063:AO1082)</f>
        <v>2.7301040574575614E-3</v>
      </c>
      <c r="AQ1082" s="568">
        <f>IF('Raw Data'!Y1090=0,AQ1081,'Raw Data'!Y1090)</f>
        <v>6.6863999999999999</v>
      </c>
      <c r="AR1082" s="568">
        <f>IF('Raw Data'!X1090=0,AR1081,'Raw Data'!X1090)</f>
        <v>6.6871</v>
      </c>
      <c r="AS1082" s="568">
        <f t="shared" ref="AS1082:AS1087" si="1030">AR1082-AQ1082</f>
        <v>7.0000000000014495E-4</v>
      </c>
      <c r="AT1082" s="568">
        <f t="shared" ref="AT1082:AT1087" si="1031">AQ1082-AN1082</f>
        <v>-9.700000000000486E-3</v>
      </c>
      <c r="AV1082" s="871">
        <f>'Raw Data'!AB1082</f>
        <v>43853</v>
      </c>
      <c r="AW1082" s="870">
        <f>'Raw Data'!AC1082</f>
        <v>146.29</v>
      </c>
      <c r="AX1082" s="870">
        <f t="shared" si="1019"/>
        <v>334.27599999999995</v>
      </c>
    </row>
    <row r="1083" spans="1:50">
      <c r="A1083" s="645">
        <f>'Raw Data'!M1091</f>
        <v>43628</v>
      </c>
      <c r="B1083" s="13">
        <f>'Raw Data'!N1091</f>
        <v>2909.3796000000002</v>
      </c>
      <c r="C1083" s="14">
        <f t="shared" si="995"/>
        <v>-5.5994428350134868E-3</v>
      </c>
      <c r="D1083" s="15">
        <f t="shared" si="996"/>
        <v>1.0068495107005578E-2</v>
      </c>
      <c r="E1083" s="644">
        <f>'Raw Data'!Q1091</f>
        <v>3647.55</v>
      </c>
      <c r="F1083" s="14">
        <f t="shared" si="997"/>
        <v>-2.1033093784290705E-3</v>
      </c>
      <c r="G1083" s="15">
        <f t="shared" si="998"/>
        <v>6.1721322254539397E-3</v>
      </c>
      <c r="H1083" s="13">
        <f t="shared" si="999"/>
        <v>0.61301437403087378</v>
      </c>
      <c r="J1083" s="633">
        <f>'Raw Data'!A1091</f>
        <v>43580</v>
      </c>
      <c r="K1083" s="632">
        <f>'Raw Data'!H1091</f>
        <v>2.6739999999999999</v>
      </c>
      <c r="L1083" s="632">
        <f>'Raw Data'!J1091</f>
        <v>0</v>
      </c>
      <c r="M1083" s="632">
        <f t="shared" ref="M1083:M1097" si="1032">L1083-K1083</f>
        <v>-2.6739999999999999</v>
      </c>
      <c r="O1083" s="466">
        <f>'Raw Data'!A1094</f>
        <v>43584</v>
      </c>
      <c r="P1083" s="467">
        <f>'Raw Data'!B1093</f>
        <v>2.9089999999999998</v>
      </c>
      <c r="Q1083" s="467">
        <f>'Raw Data'!C1094</f>
        <v>2.1823000000000001</v>
      </c>
      <c r="R1083" s="467">
        <f t="shared" si="1011"/>
        <v>0.72669999999999968</v>
      </c>
      <c r="S1083" s="467">
        <f>'Raw Data'!D1094</f>
        <v>2.9333999999999998</v>
      </c>
      <c r="T1083" s="468">
        <f t="shared" si="1012"/>
        <v>5.6953893949676419E-2</v>
      </c>
      <c r="U1083" s="468">
        <f t="shared" si="1013"/>
        <v>5.6252910898225254E-2</v>
      </c>
      <c r="V1083" s="467">
        <f>'Raw Data'!F1094</f>
        <v>2.6976</v>
      </c>
      <c r="W1083" s="467">
        <f t="shared" si="1014"/>
        <v>0.23579999999999979</v>
      </c>
      <c r="Y1083" s="619">
        <f>'Raw Data'!A1092</f>
        <v>43581</v>
      </c>
      <c r="Z1083" s="618">
        <f>'Raw Data'!G1092</f>
        <v>3.6368999999999998</v>
      </c>
      <c r="AA1083" s="618">
        <f>'Raw Data'!H1092</f>
        <v>2.6894</v>
      </c>
      <c r="AB1083" s="618">
        <f t="shared" si="1021"/>
        <v>0.94749999999999979</v>
      </c>
      <c r="AC1083" s="618">
        <f>'Raw Data'!I1092</f>
        <v>3.4445000000000001</v>
      </c>
      <c r="AD1083" s="12">
        <f t="shared" si="1022"/>
        <v>-6.5397536162547102E-3</v>
      </c>
      <c r="AE1083" s="15">
        <f t="shared" si="1023"/>
        <v>1.1953363044508737E-2</v>
      </c>
      <c r="AG1083" s="645">
        <f>'Raw Data'!M1091</f>
        <v>43628</v>
      </c>
      <c r="AH1083" s="644">
        <f>'Raw Data'!N1091</f>
        <v>2909.3796000000002</v>
      </c>
      <c r="AI1083" s="14">
        <f t="shared" si="1004"/>
        <v>-5.5994428350134868E-3</v>
      </c>
      <c r="AJ1083" s="15">
        <f t="shared" si="1005"/>
        <v>1.0068495107005578E-2</v>
      </c>
      <c r="AK1083" s="644">
        <f>'Raw Data'!R1091+'Raw Data'!S1091</f>
        <v>91270191.104499996</v>
      </c>
      <c r="AM1083" s="569">
        <f>'Raw Data'!V1091</f>
        <v>43523</v>
      </c>
      <c r="AN1083" s="568">
        <f>IF('Raw Data'!W1091=0,AN1082,'Raw Data'!W1091)</f>
        <v>6.6835000000000004</v>
      </c>
      <c r="AO1083" s="15">
        <f t="shared" si="1028"/>
        <v>-1.8834649353959335E-3</v>
      </c>
      <c r="AP1083" s="15">
        <f t="shared" si="1029"/>
        <v>2.7015908870917813E-3</v>
      </c>
      <c r="AQ1083" s="568">
        <f>IF('Raw Data'!Y1091=0,AQ1082,'Raw Data'!Y1091)</f>
        <v>6.6863999999999999</v>
      </c>
      <c r="AR1083" s="568">
        <f>IF('Raw Data'!X1091=0,AR1082,'Raw Data'!X1091)</f>
        <v>6.6820000000000004</v>
      </c>
      <c r="AS1083" s="568">
        <f t="shared" si="1030"/>
        <v>-4.3999999999995154E-3</v>
      </c>
      <c r="AT1083" s="568">
        <f t="shared" si="1031"/>
        <v>2.8999999999994586E-3</v>
      </c>
      <c r="AV1083" s="871">
        <f>'Raw Data'!AB1083</f>
        <v>43864</v>
      </c>
      <c r="AW1083" s="870">
        <f>'Raw Data'!AC1083</f>
        <v>142.62</v>
      </c>
      <c r="AX1083" s="870">
        <f t="shared" si="1019"/>
        <v>277.82600000000002</v>
      </c>
    </row>
    <row r="1084" spans="1:50">
      <c r="A1084" s="645">
        <f>'Raw Data'!M1092</f>
        <v>43629</v>
      </c>
      <c r="B1084" s="13">
        <f>'Raw Data'!N1092</f>
        <v>2910.7406000000001</v>
      </c>
      <c r="C1084" s="14">
        <f t="shared" si="995"/>
        <v>4.6768794390451981E-4</v>
      </c>
      <c r="D1084" s="15">
        <f t="shared" si="996"/>
        <v>1.0055262817931225E-2</v>
      </c>
      <c r="E1084" s="644">
        <f>'Raw Data'!Q1092</f>
        <v>3641.64</v>
      </c>
      <c r="F1084" s="14">
        <f t="shared" si="997"/>
        <v>-1.6215797077698199E-3</v>
      </c>
      <c r="G1084" s="15">
        <f t="shared" si="998"/>
        <v>5.4143699423235547E-3</v>
      </c>
      <c r="H1084" s="13">
        <f t="shared" si="999"/>
        <v>0.53846130532444003</v>
      </c>
      <c r="J1084" s="633">
        <f>'Raw Data'!A1092</f>
        <v>43581</v>
      </c>
      <c r="K1084" s="632">
        <f>'Raw Data'!H1092</f>
        <v>2.6894</v>
      </c>
      <c r="L1084" s="632">
        <f>'Raw Data'!J1092</f>
        <v>0</v>
      </c>
      <c r="M1084" s="632">
        <f t="shared" si="1032"/>
        <v>-2.6894</v>
      </c>
      <c r="O1084" s="466">
        <f>'Raw Data'!A1095</f>
        <v>43585</v>
      </c>
      <c r="P1084" s="467">
        <f>'Raw Data'!B1094</f>
        <v>2.923</v>
      </c>
      <c r="Q1084" s="467">
        <f>'Raw Data'!C1095</f>
        <v>2.2688000000000001</v>
      </c>
      <c r="R1084" s="467">
        <f t="shared" ref="R1084:R1085" si="1033">P1084-Q1084</f>
        <v>0.65419999999999989</v>
      </c>
      <c r="S1084" s="467">
        <f>'Raw Data'!D1095</f>
        <v>2.7403</v>
      </c>
      <c r="T1084" s="468">
        <f t="shared" ref="T1084:T1085" si="1034">LN(S1084/S1083)</f>
        <v>-6.8094756372932663E-2</v>
      </c>
      <c r="U1084" s="468">
        <f t="shared" ref="U1084:U1085" si="1035">_xlfn.STDEV.P(T1067:T1084)</f>
        <v>5.826475586685044E-2</v>
      </c>
      <c r="V1084" s="467">
        <f>'Raw Data'!F1095</f>
        <v>2.6520999999999999</v>
      </c>
      <c r="W1084" s="467">
        <f t="shared" ref="W1084:W1085" si="1036">S1084-V1084</f>
        <v>8.8200000000000056E-2</v>
      </c>
      <c r="Y1084" s="641">
        <f>'Raw Data'!A1093</f>
        <v>43583</v>
      </c>
      <c r="Z1084" s="640">
        <f>'Raw Data'!G1093</f>
        <v>3.7244999999999999</v>
      </c>
      <c r="AA1084" s="640">
        <f>'Raw Data'!H1093</f>
        <v>2.6524000000000001</v>
      </c>
      <c r="AB1084" s="640">
        <f t="shared" ref="AB1084:AB1086" si="1037">Z1084-AA1084</f>
        <v>1.0720999999999998</v>
      </c>
      <c r="AC1084" s="640">
        <f>'Raw Data'!I1093</f>
        <v>3.4371</v>
      </c>
      <c r="AD1084" s="12">
        <f t="shared" ref="AD1084:AD1086" si="1038">LN(AC1084/AC1083)</f>
        <v>-2.150663465560595E-3</v>
      </c>
      <c r="AE1084" s="15">
        <f t="shared" ref="AE1084:AE1086" si="1039">_xlfn.STDEV.P(AD1065:AD1084)</f>
        <v>1.1656146417693976E-2</v>
      </c>
      <c r="AG1084" s="645">
        <f>'Raw Data'!M1092</f>
        <v>43629</v>
      </c>
      <c r="AH1084" s="644">
        <f>'Raw Data'!N1092</f>
        <v>2910.7406000000001</v>
      </c>
      <c r="AI1084" s="14">
        <f t="shared" si="1004"/>
        <v>4.6768794390451981E-4</v>
      </c>
      <c r="AJ1084" s="15">
        <f t="shared" si="1005"/>
        <v>1.0055262817931225E-2</v>
      </c>
      <c r="AK1084" s="644">
        <f>'Raw Data'!R1092+'Raw Data'!S1092</f>
        <v>91451938.517900005</v>
      </c>
      <c r="AM1084" s="569">
        <f>'Raw Data'!V1092</f>
        <v>43524</v>
      </c>
      <c r="AN1084" s="568">
        <f>IF('Raw Data'!W1092=0,AN1083,'Raw Data'!W1092)</f>
        <v>6.6867999999999999</v>
      </c>
      <c r="AO1084" s="15">
        <f t="shared" si="1028"/>
        <v>4.9363141694788943E-4</v>
      </c>
      <c r="AP1084" s="15">
        <f t="shared" si="1029"/>
        <v>2.6973955223170893E-3</v>
      </c>
      <c r="AQ1084" s="568">
        <f>IF('Raw Data'!Y1092=0,AQ1083,'Raw Data'!Y1092)</f>
        <v>6.7033500000000004</v>
      </c>
      <c r="AR1084" s="568">
        <f>IF('Raw Data'!X1092=0,AR1083,'Raw Data'!X1092)</f>
        <v>6.7030000000000003</v>
      </c>
      <c r="AS1084" s="568">
        <f t="shared" si="1030"/>
        <v>-3.5000000000007248E-4</v>
      </c>
      <c r="AT1084" s="568">
        <f t="shared" si="1031"/>
        <v>1.6550000000000509E-2</v>
      </c>
      <c r="AV1084" s="871">
        <f>'Raw Data'!AB1084</f>
        <v>43865</v>
      </c>
      <c r="AW1084" s="870">
        <f>'Raw Data'!AC1084</f>
        <v>129.09</v>
      </c>
      <c r="AX1084" s="870">
        <f t="shared" si="1019"/>
        <v>227.51</v>
      </c>
    </row>
    <row r="1085" spans="1:50">
      <c r="A1085" s="645">
        <f>'Raw Data'!M1093</f>
        <v>43630</v>
      </c>
      <c r="B1085" s="13">
        <f>'Raw Data'!N1093</f>
        <v>2881.9742999999999</v>
      </c>
      <c r="C1085" s="14">
        <f t="shared" si="995"/>
        <v>-9.9319704024352154E-3</v>
      </c>
      <c r="D1085" s="15">
        <f t="shared" si="996"/>
        <v>1.045847316668853E-2</v>
      </c>
      <c r="E1085" s="644">
        <f>'Raw Data'!Q1093</f>
        <v>3636.82</v>
      </c>
      <c r="F1085" s="14">
        <f t="shared" si="997"/>
        <v>-1.3244561911714531E-3</v>
      </c>
      <c r="G1085" s="15">
        <f t="shared" si="998"/>
        <v>5.4539077301654455E-3</v>
      </c>
      <c r="H1085" s="13">
        <f t="shared" si="999"/>
        <v>0.5214822128660983</v>
      </c>
      <c r="J1085" s="633">
        <f>'Raw Data'!A1093</f>
        <v>43583</v>
      </c>
      <c r="K1085" s="632">
        <f>'Raw Data'!H1093</f>
        <v>2.6524000000000001</v>
      </c>
      <c r="L1085" s="632">
        <f>'Raw Data'!J1093</f>
        <v>0</v>
      </c>
      <c r="M1085" s="632">
        <f t="shared" si="1032"/>
        <v>-2.6524000000000001</v>
      </c>
      <c r="O1085" s="466">
        <f>'Raw Data'!A1096</f>
        <v>43590</v>
      </c>
      <c r="P1085" s="467">
        <f>'Raw Data'!B1095</f>
        <v>2.93</v>
      </c>
      <c r="Q1085" s="467">
        <f>'Raw Data'!C1096</f>
        <v>2.2565</v>
      </c>
      <c r="R1085" s="467">
        <f t="shared" si="1033"/>
        <v>0.67350000000000021</v>
      </c>
      <c r="S1085" s="467">
        <f>'Raw Data'!D1096</f>
        <v>2.4392999999999998</v>
      </c>
      <c r="T1085" s="468">
        <f t="shared" si="1034"/>
        <v>-0.1163562905578206</v>
      </c>
      <c r="U1085" s="468">
        <f t="shared" si="1035"/>
        <v>6.4183510495120666E-2</v>
      </c>
      <c r="V1085" s="467">
        <f>'Raw Data'!F1096</f>
        <v>2.4020000000000001</v>
      </c>
      <c r="W1085" s="467">
        <f t="shared" si="1036"/>
        <v>3.7299999999999667E-2</v>
      </c>
      <c r="Y1085" s="641">
        <f>'Raw Data'!A1094</f>
        <v>43584</v>
      </c>
      <c r="Z1085" s="640">
        <f>'Raw Data'!G1094</f>
        <v>3.7223999999999999</v>
      </c>
      <c r="AA1085" s="640">
        <f>'Raw Data'!H1094</f>
        <v>2.6751999999999998</v>
      </c>
      <c r="AB1085" s="640">
        <f t="shared" si="1037"/>
        <v>1.0472000000000001</v>
      </c>
      <c r="AC1085" s="640">
        <f>'Raw Data'!I1094</f>
        <v>3.4377</v>
      </c>
      <c r="AD1085" s="12">
        <f t="shared" si="1038"/>
        <v>1.7455053282218829E-4</v>
      </c>
      <c r="AE1085" s="15">
        <f t="shared" si="1039"/>
        <v>1.155280534226987E-2</v>
      </c>
      <c r="AG1085" s="645">
        <f>'Raw Data'!M1093</f>
        <v>43630</v>
      </c>
      <c r="AH1085" s="644">
        <f>'Raw Data'!N1093</f>
        <v>2881.9742999999999</v>
      </c>
      <c r="AI1085" s="14">
        <f t="shared" si="1004"/>
        <v>-9.9319704024352154E-3</v>
      </c>
      <c r="AJ1085" s="15">
        <f t="shared" si="1005"/>
        <v>1.045847316668853E-2</v>
      </c>
      <c r="AK1085" s="644">
        <f>'Raw Data'!R1093+'Raw Data'!S1093</f>
        <v>90964398.101300001</v>
      </c>
      <c r="AM1085" s="569">
        <f>'Raw Data'!V1093</f>
        <v>43525</v>
      </c>
      <c r="AN1085" s="568">
        <f>IF('Raw Data'!W1093=0,AN1084,'Raw Data'!W1093)</f>
        <v>6.7077999999999998</v>
      </c>
      <c r="AO1085" s="15">
        <f t="shared" si="1028"/>
        <v>3.1355945240492266E-3</v>
      </c>
      <c r="AP1085" s="15">
        <f t="shared" si="1029"/>
        <v>2.5463123655282481E-3</v>
      </c>
      <c r="AQ1085" s="568">
        <f>IF('Raw Data'!Y1093=0,AQ1084,'Raw Data'!Y1093)</f>
        <v>6.7138999999999998</v>
      </c>
      <c r="AR1085" s="568">
        <f>IF('Raw Data'!X1093=0,AR1084,'Raw Data'!X1093)</f>
        <v>6.7102000000000004</v>
      </c>
      <c r="AS1085" s="568">
        <f t="shared" si="1030"/>
        <v>-3.6999999999993705E-3</v>
      </c>
      <c r="AT1085" s="568">
        <f t="shared" si="1031"/>
        <v>6.0999999999999943E-3</v>
      </c>
      <c r="AV1085" s="871">
        <f>'Raw Data'!AB1085</f>
        <v>43866</v>
      </c>
      <c r="AW1085" s="870">
        <f>'Raw Data'!AC1085</f>
        <v>163.54</v>
      </c>
      <c r="AX1085" s="870">
        <f t="shared" si="1019"/>
        <v>184.398</v>
      </c>
    </row>
    <row r="1086" spans="1:50">
      <c r="A1086" s="645">
        <f>'Raw Data'!M1094</f>
        <v>43633</v>
      </c>
      <c r="B1086" s="13">
        <f>'Raw Data'!N1094</f>
        <v>2887.6221</v>
      </c>
      <c r="C1086" s="14">
        <f t="shared" si="995"/>
        <v>1.9577805490715878E-3</v>
      </c>
      <c r="D1086" s="15">
        <f t="shared" si="996"/>
        <v>1.047351668041421E-2</v>
      </c>
      <c r="E1086" s="644">
        <f>'Raw Data'!Q1094</f>
        <v>3651.04</v>
      </c>
      <c r="F1086" s="14">
        <f t="shared" si="997"/>
        <v>3.9023850748771734E-3</v>
      </c>
      <c r="G1086" s="15">
        <f t="shared" si="998"/>
        <v>5.1867467146966776E-3</v>
      </c>
      <c r="H1086" s="13">
        <f t="shared" si="999"/>
        <v>0.49522494430128228</v>
      </c>
      <c r="J1086" s="633">
        <f>'Raw Data'!A1094</f>
        <v>43584</v>
      </c>
      <c r="K1086" s="632">
        <f>'Raw Data'!H1094</f>
        <v>2.6751999999999998</v>
      </c>
      <c r="L1086" s="632">
        <f>'Raw Data'!J1094</f>
        <v>0</v>
      </c>
      <c r="M1086" s="632">
        <f t="shared" si="1032"/>
        <v>-2.6751999999999998</v>
      </c>
      <c r="O1086" s="466">
        <f>'Raw Data'!A1097</f>
        <v>43591</v>
      </c>
      <c r="P1086" s="467">
        <f>'Raw Data'!B1096</f>
        <v>2.9350000000000001</v>
      </c>
      <c r="Q1086" s="467">
        <f>'Raw Data'!C1097</f>
        <v>2.2482000000000002</v>
      </c>
      <c r="R1086" s="467">
        <f t="shared" ref="R1086:R1104" si="1040">P1086-Q1086</f>
        <v>0.68679999999999986</v>
      </c>
      <c r="S1086" s="467">
        <f>'Raw Data'!D1097</f>
        <v>2.4079999999999999</v>
      </c>
      <c r="T1086" s="468">
        <f t="shared" ref="T1086:T1104" si="1041">LN(S1086/S1085)</f>
        <v>-1.2914585453189862E-2</v>
      </c>
      <c r="U1086" s="468">
        <f t="shared" ref="U1086:U1104" si="1042">_xlfn.STDEV.P(T1069:T1086)</f>
        <v>6.3132812324839957E-2</v>
      </c>
      <c r="V1086" s="467">
        <f>'Raw Data'!F1097</f>
        <v>2.4167999999999998</v>
      </c>
      <c r="W1086" s="467">
        <f t="shared" ref="W1086:W1104" si="1043">S1086-V1086</f>
        <v>-8.799999999999919E-3</v>
      </c>
      <c r="Y1086" s="641">
        <f>'Raw Data'!A1095</f>
        <v>43585</v>
      </c>
      <c r="Z1086" s="640">
        <f>'Raw Data'!G1095</f>
        <v>3.7454999999999998</v>
      </c>
      <c r="AA1086" s="640">
        <f>'Raw Data'!H1095</f>
        <v>2.6903999999999999</v>
      </c>
      <c r="AB1086" s="640">
        <f t="shared" si="1037"/>
        <v>1.0550999999999999</v>
      </c>
      <c r="AC1086" s="640">
        <f>'Raw Data'!I1095</f>
        <v>3.4460000000000002</v>
      </c>
      <c r="AD1086" s="12">
        <f t="shared" si="1038"/>
        <v>2.4114949873626653E-3</v>
      </c>
      <c r="AE1086" s="15">
        <f t="shared" si="1039"/>
        <v>1.0774582912312E-2</v>
      </c>
      <c r="AG1086" s="645">
        <f>'Raw Data'!M1094</f>
        <v>43633</v>
      </c>
      <c r="AH1086" s="644">
        <f>'Raw Data'!N1094</f>
        <v>2887.6221</v>
      </c>
      <c r="AI1086" s="14">
        <f t="shared" si="1004"/>
        <v>1.9577805490715878E-3</v>
      </c>
      <c r="AJ1086" s="15">
        <f t="shared" si="1005"/>
        <v>1.047351668041421E-2</v>
      </c>
      <c r="AK1086" s="644">
        <f>'Raw Data'!R1094+'Raw Data'!S1094</f>
        <v>90990056.169499993</v>
      </c>
      <c r="AM1086" s="569">
        <f>'Raw Data'!V1094</f>
        <v>43528</v>
      </c>
      <c r="AN1086" s="568">
        <f>IF('Raw Data'!W1094=0,AN1085,'Raw Data'!W1094)</f>
        <v>6.6990999999999996</v>
      </c>
      <c r="AO1086" s="15">
        <f t="shared" si="1028"/>
        <v>-1.2978393545384527E-3</v>
      </c>
      <c r="AP1086" s="15">
        <f t="shared" si="1029"/>
        <v>2.5560722839206192E-3</v>
      </c>
      <c r="AQ1086" s="568">
        <f>IF('Raw Data'!Y1094=0,AQ1085,'Raw Data'!Y1094)</f>
        <v>6.7072500000000002</v>
      </c>
      <c r="AR1086" s="568">
        <f>IF('Raw Data'!X1094=0,AR1085,'Raw Data'!X1094)</f>
        <v>6.6984000000000004</v>
      </c>
      <c r="AS1086" s="568">
        <f t="shared" si="1030"/>
        <v>-8.8499999999998025E-3</v>
      </c>
      <c r="AT1086" s="568">
        <f t="shared" si="1031"/>
        <v>8.1500000000005457E-3</v>
      </c>
      <c r="AV1086" s="871">
        <f>'Raw Data'!AB1086</f>
        <v>43867</v>
      </c>
      <c r="AW1086" s="870">
        <f>'Raw Data'!AC1086</f>
        <v>161.32</v>
      </c>
      <c r="AX1086" s="870">
        <f t="shared" si="1019"/>
        <v>148.57199999999997</v>
      </c>
    </row>
    <row r="1087" spans="1:50">
      <c r="A1087" s="645">
        <f>'Raw Data'!M1095</f>
        <v>43634</v>
      </c>
      <c r="B1087" s="13">
        <f>'Raw Data'!N1095</f>
        <v>2890.1579999999999</v>
      </c>
      <c r="C1087" s="14">
        <f t="shared" si="995"/>
        <v>8.7781124201547758E-4</v>
      </c>
      <c r="D1087" s="15">
        <f t="shared" si="996"/>
        <v>1.0441845709916199E-2</v>
      </c>
      <c r="E1087" s="644">
        <f>'Raw Data'!Q1095</f>
        <v>3668.08</v>
      </c>
      <c r="F1087" s="14">
        <f t="shared" si="997"/>
        <v>4.656305891219379E-3</v>
      </c>
      <c r="G1087" s="15">
        <f t="shared" si="998"/>
        <v>5.2156100550530349E-3</v>
      </c>
      <c r="H1087" s="13">
        <f t="shared" si="999"/>
        <v>0.49949120107185463</v>
      </c>
      <c r="J1087" s="633">
        <f>'Raw Data'!A1095</f>
        <v>43585</v>
      </c>
      <c r="K1087" s="632">
        <f>'Raw Data'!H1095</f>
        <v>2.6903999999999999</v>
      </c>
      <c r="L1087" s="632">
        <f>'Raw Data'!J1095</f>
        <v>0</v>
      </c>
      <c r="M1087" s="632">
        <f t="shared" si="1032"/>
        <v>-2.6903999999999999</v>
      </c>
      <c r="O1087" s="466">
        <f>'Raw Data'!A1098</f>
        <v>43592</v>
      </c>
      <c r="P1087" s="467">
        <f>'Raw Data'!B1097</f>
        <v>2.9340000000000002</v>
      </c>
      <c r="Q1087" s="467">
        <f>'Raw Data'!C1098</f>
        <v>2.2216999999999998</v>
      </c>
      <c r="R1087" s="467">
        <f t="shared" si="1040"/>
        <v>0.71230000000000038</v>
      </c>
      <c r="S1087" s="467">
        <f>'Raw Data'!D1098</f>
        <v>2.2986</v>
      </c>
      <c r="T1087" s="468">
        <f t="shared" si="1041"/>
        <v>-4.6496285494053331E-2</v>
      </c>
      <c r="U1087" s="468">
        <f t="shared" si="1042"/>
        <v>6.0204229899837564E-2</v>
      </c>
      <c r="V1087" s="467">
        <f>'Raw Data'!F1098</f>
        <v>2.2692000000000001</v>
      </c>
      <c r="W1087" s="467">
        <f t="shared" si="1043"/>
        <v>2.9399999999999871E-2</v>
      </c>
      <c r="Y1087" s="645">
        <f>'Raw Data'!A1096</f>
        <v>43590</v>
      </c>
      <c r="Z1087" s="644">
        <f>'Raw Data'!G1096</f>
        <v>3.766</v>
      </c>
      <c r="AA1087" s="644">
        <f>'Raw Data'!H1096</f>
        <v>2.6743999999999999</v>
      </c>
      <c r="AB1087" s="644">
        <f t="shared" ref="AB1087:AB1105" si="1044">Z1087-AA1087</f>
        <v>1.0916000000000001</v>
      </c>
      <c r="AC1087" s="644">
        <f>'Raw Data'!I1096</f>
        <v>3.4329999999999998</v>
      </c>
      <c r="AD1087" s="12">
        <f t="shared" ref="AD1087:AD1105" si="1045">LN(AC1087/AC1086)</f>
        <v>-3.7796236301830002E-3</v>
      </c>
      <c r="AE1087" s="15">
        <f t="shared" ref="AE1087:AE1105" si="1046">_xlfn.STDEV.P(AD1068:AD1087)</f>
        <v>1.0819274813723951E-2</v>
      </c>
      <c r="AG1087" s="645">
        <f>'Raw Data'!M1095</f>
        <v>43634</v>
      </c>
      <c r="AH1087" s="644">
        <f>'Raw Data'!N1095</f>
        <v>2890.1579999999999</v>
      </c>
      <c r="AI1087" s="14">
        <f t="shared" si="1004"/>
        <v>8.7781124201547758E-4</v>
      </c>
      <c r="AJ1087" s="15">
        <f t="shared" si="1005"/>
        <v>1.0441845709916199E-2</v>
      </c>
      <c r="AK1087" s="644">
        <f>'Raw Data'!R1095+'Raw Data'!S1095</f>
        <v>90865027.849999994</v>
      </c>
      <c r="AM1087" s="569">
        <f>'Raw Data'!V1095</f>
        <v>43529</v>
      </c>
      <c r="AN1087" s="568">
        <f>IF('Raw Data'!W1095=0,AN1086,'Raw Data'!W1095)</f>
        <v>6.7038000000000002</v>
      </c>
      <c r="AO1087" s="15">
        <f t="shared" si="1028"/>
        <v>7.0134078336088316E-4</v>
      </c>
      <c r="AP1087" s="15">
        <f t="shared" si="1029"/>
        <v>2.5647116530447588E-3</v>
      </c>
      <c r="AQ1087" s="568">
        <f>IF('Raw Data'!Y1095=0,AQ1086,'Raw Data'!Y1095)</f>
        <v>6.7045000000000003</v>
      </c>
      <c r="AR1087" s="568">
        <f>IF('Raw Data'!X1095=0,AR1086,'Raw Data'!X1095)</f>
        <v>6.7031000000000001</v>
      </c>
      <c r="AS1087" s="568">
        <f t="shared" si="1030"/>
        <v>-1.4000000000002899E-3</v>
      </c>
      <c r="AT1087" s="568">
        <f t="shared" si="1031"/>
        <v>7.0000000000014495E-4</v>
      </c>
      <c r="AV1087" s="871">
        <f>'Raw Data'!AB1087</f>
        <v>43868</v>
      </c>
      <c r="AW1087" s="870">
        <f>'Raw Data'!AC1087</f>
        <v>101.64</v>
      </c>
      <c r="AX1087" s="870">
        <f t="shared" si="1019"/>
        <v>139.642</v>
      </c>
    </row>
    <row r="1088" spans="1:50">
      <c r="A1088" s="681">
        <f>'Raw Data'!M1096</f>
        <v>43635</v>
      </c>
      <c r="B1088" s="13">
        <f>'Raw Data'!N1096</f>
        <v>2917.8029000000001</v>
      </c>
      <c r="C1088" s="14">
        <f t="shared" ref="C1088:C1099" si="1047">LN(B1088/B1087)</f>
        <v>9.5197296444799444E-3</v>
      </c>
      <c r="D1088" s="15">
        <f t="shared" ref="D1088:D1099" si="1048">_xlfn.STDEV.P(C1079:C1088)</f>
        <v>1.0249908830444259E-2</v>
      </c>
      <c r="E1088" s="680">
        <f>'Raw Data'!Q1096</f>
        <v>3684.7</v>
      </c>
      <c r="F1088" s="14">
        <f t="shared" ref="F1088:F1099" si="1049">LN(E1088/E1087)</f>
        <v>4.5207467938507412E-3</v>
      </c>
      <c r="G1088" s="15">
        <f t="shared" ref="G1088:G1099" si="1050">_xlfn.STDEV.P(F1079:F1088)</f>
        <v>5.0408801733286416E-3</v>
      </c>
      <c r="H1088" s="13">
        <f t="shared" ref="H1088:H1099" si="1051">G1088/D1088</f>
        <v>0.49179756197989094</v>
      </c>
      <c r="J1088" s="633">
        <f>'Raw Data'!A1096</f>
        <v>43590</v>
      </c>
      <c r="K1088" s="632">
        <f>'Raw Data'!H1096</f>
        <v>2.6743999999999999</v>
      </c>
      <c r="L1088" s="632">
        <f>'Raw Data'!J1096</f>
        <v>0</v>
      </c>
      <c r="M1088" s="632">
        <f t="shared" si="1032"/>
        <v>-2.6743999999999999</v>
      </c>
      <c r="O1088" s="466">
        <f>'Raw Data'!A1099</f>
        <v>43593</v>
      </c>
      <c r="P1088" s="467">
        <f>'Raw Data'!B1098</f>
        <v>2.9220000000000002</v>
      </c>
      <c r="Q1088" s="467">
        <f>'Raw Data'!C1099</f>
        <v>2.2347999999999999</v>
      </c>
      <c r="R1088" s="467">
        <f t="shared" si="1040"/>
        <v>0.68720000000000026</v>
      </c>
      <c r="S1088" s="467">
        <f>'Raw Data'!D1099</f>
        <v>2.246</v>
      </c>
      <c r="T1088" s="468">
        <f t="shared" si="1041"/>
        <v>-2.3149385636269785E-2</v>
      </c>
      <c r="U1088" s="468">
        <f t="shared" si="1042"/>
        <v>6.0288344538521554E-2</v>
      </c>
      <c r="V1088" s="467">
        <f>'Raw Data'!F1099</f>
        <v>2.1894999999999998</v>
      </c>
      <c r="W1088" s="467">
        <f t="shared" si="1043"/>
        <v>5.6500000000000217E-2</v>
      </c>
      <c r="Y1088" s="645">
        <f>'Raw Data'!A1097</f>
        <v>43591</v>
      </c>
      <c r="Z1088" s="644">
        <f>'Raw Data'!G1097</f>
        <v>3.7212999999999998</v>
      </c>
      <c r="AA1088" s="644">
        <f>'Raw Data'!H1097</f>
        <v>2.6597</v>
      </c>
      <c r="AB1088" s="644">
        <f t="shared" si="1044"/>
        <v>1.0615999999999999</v>
      </c>
      <c r="AC1088" s="644">
        <f>'Raw Data'!I1097</f>
        <v>3.3919999999999999</v>
      </c>
      <c r="AD1088" s="12">
        <f t="shared" si="1045"/>
        <v>-1.2014796545898343E-2</v>
      </c>
      <c r="AE1088" s="15">
        <f t="shared" si="1046"/>
        <v>1.0347304216257746E-2</v>
      </c>
      <c r="AG1088" s="645">
        <f>'Raw Data'!M1096</f>
        <v>43635</v>
      </c>
      <c r="AH1088" s="644">
        <f>'Raw Data'!N1096</f>
        <v>2917.8029000000001</v>
      </c>
      <c r="AI1088" s="14">
        <f t="shared" si="1004"/>
        <v>9.5197296444799444E-3</v>
      </c>
      <c r="AJ1088" s="15">
        <f t="shared" si="1005"/>
        <v>1.0249908830444259E-2</v>
      </c>
      <c r="AK1088" s="644">
        <f>'Raw Data'!R1096+'Raw Data'!S1096</f>
        <v>90827421.859200001</v>
      </c>
      <c r="AM1088" s="581">
        <f>'Raw Data'!V1096</f>
        <v>43530</v>
      </c>
      <c r="AN1088" s="580">
        <f>IF('Raw Data'!W1096=0,AN1087,'Raw Data'!W1096)</f>
        <v>6.7106000000000003</v>
      </c>
      <c r="AO1088" s="15">
        <f t="shared" ref="AO1088:AO1113" si="1052">LN(AN1088/AN1087)</f>
        <v>1.0138359647029157E-3</v>
      </c>
      <c r="AP1088" s="15">
        <f t="shared" ref="AP1088:AP1113" si="1053">_xlfn.STDEV.P(AO1069:AO1088)</f>
        <v>2.5793782139665765E-3</v>
      </c>
      <c r="AQ1088" s="580">
        <f>IF('Raw Data'!Y1096=0,AQ1087,'Raw Data'!Y1096)</f>
        <v>6.7165999999999997</v>
      </c>
      <c r="AR1088" s="580">
        <f>IF('Raw Data'!X1096=0,AR1087,'Raw Data'!X1096)</f>
        <v>6.7153999999999998</v>
      </c>
      <c r="AS1088" s="580">
        <f t="shared" ref="AS1088:AS1113" si="1054">AR1088-AQ1088</f>
        <v>-1.1999999999998678E-3</v>
      </c>
      <c r="AT1088" s="580">
        <f t="shared" ref="AT1088:AT1113" si="1055">AQ1088-AN1088</f>
        <v>5.9999999999993392E-3</v>
      </c>
      <c r="AV1088" s="871">
        <f>'Raw Data'!AB1088</f>
        <v>43871</v>
      </c>
      <c r="AW1088" s="870">
        <f>'Raw Data'!AC1088</f>
        <v>172.96</v>
      </c>
      <c r="AX1088" s="870">
        <f t="shared" si="1019"/>
        <v>145.71</v>
      </c>
    </row>
    <row r="1089" spans="1:50">
      <c r="A1089" s="681">
        <f>'Raw Data'!M1097</f>
        <v>43636</v>
      </c>
      <c r="B1089" s="13">
        <f>'Raw Data'!N1097</f>
        <v>2987.1185999999998</v>
      </c>
      <c r="C1089" s="14">
        <f t="shared" si="1047"/>
        <v>2.3478342281080405E-2</v>
      </c>
      <c r="D1089" s="15">
        <f t="shared" si="1048"/>
        <v>1.2057482849889759E-2</v>
      </c>
      <c r="E1089" s="680">
        <f>'Raw Data'!Q1097</f>
        <v>3777.42</v>
      </c>
      <c r="F1089" s="14">
        <f t="shared" si="1049"/>
        <v>2.4852125711656757E-2</v>
      </c>
      <c r="G1089" s="15">
        <f t="shared" si="1050"/>
        <v>8.1420714612580897E-3</v>
      </c>
      <c r="H1089" s="13">
        <f t="shared" si="1051"/>
        <v>0.67527124546833028</v>
      </c>
      <c r="J1089" s="633">
        <f>'Raw Data'!A1097</f>
        <v>43591</v>
      </c>
      <c r="K1089" s="632">
        <f>'Raw Data'!H1097</f>
        <v>2.6597</v>
      </c>
      <c r="L1089" s="632">
        <f>'Raw Data'!J1097</f>
        <v>0</v>
      </c>
      <c r="M1089" s="632">
        <f t="shared" si="1032"/>
        <v>-2.6597</v>
      </c>
      <c r="O1089" s="466">
        <f>'Raw Data'!A1100</f>
        <v>43594</v>
      </c>
      <c r="P1089" s="467">
        <f>'Raw Data'!B1099</f>
        <v>2.91</v>
      </c>
      <c r="Q1089" s="467">
        <f>'Raw Data'!C1100</f>
        <v>2.2336</v>
      </c>
      <c r="R1089" s="467">
        <f t="shared" si="1040"/>
        <v>0.67640000000000011</v>
      </c>
      <c r="S1089" s="467">
        <f>'Raw Data'!D1100</f>
        <v>2.3340999999999998</v>
      </c>
      <c r="T1089" s="468">
        <f t="shared" si="1041"/>
        <v>3.8475521531752932E-2</v>
      </c>
      <c r="U1089" s="468">
        <f t="shared" si="1042"/>
        <v>6.089400375177477E-2</v>
      </c>
      <c r="V1089" s="467">
        <f>'Raw Data'!F1100</f>
        <v>2.4859</v>
      </c>
      <c r="W1089" s="467">
        <f t="shared" si="1043"/>
        <v>-0.15180000000000016</v>
      </c>
      <c r="Y1089" s="645">
        <f>'Raw Data'!A1098</f>
        <v>43592</v>
      </c>
      <c r="Z1089" s="644">
        <f>'Raw Data'!G1098</f>
        <v>3.7052999999999998</v>
      </c>
      <c r="AA1089" s="644">
        <f>'Raw Data'!H1098</f>
        <v>2.6574</v>
      </c>
      <c r="AB1089" s="644">
        <f t="shared" si="1044"/>
        <v>1.0478999999999998</v>
      </c>
      <c r="AC1089" s="644">
        <f>'Raw Data'!I1098</f>
        <v>3.3906999999999998</v>
      </c>
      <c r="AD1089" s="12">
        <f t="shared" si="1045"/>
        <v>-3.8332817784032043E-4</v>
      </c>
      <c r="AE1089" s="15">
        <f t="shared" si="1046"/>
        <v>1.0166644551745327E-2</v>
      </c>
      <c r="AG1089" s="681">
        <f>'Raw Data'!M1097</f>
        <v>43636</v>
      </c>
      <c r="AH1089" s="680">
        <f>'Raw Data'!N1097</f>
        <v>2987.1185999999998</v>
      </c>
      <c r="AI1089" s="14">
        <f t="shared" ref="AI1089:AI1105" si="1056">LN(AH1089/AH1088)</f>
        <v>2.3478342281080405E-2</v>
      </c>
      <c r="AJ1089" s="15">
        <f t="shared" ref="AJ1089:AJ1105" si="1057">_xlfn.STDEV.P(AI1080:AI1089)</f>
        <v>1.2057482849889759E-2</v>
      </c>
      <c r="AK1089" s="680">
        <f>'Raw Data'!R1097+'Raw Data'!S1097</f>
        <v>91109022.608500004</v>
      </c>
      <c r="AM1089" s="581">
        <f>'Raw Data'!V1097</f>
        <v>43531</v>
      </c>
      <c r="AN1089" s="580">
        <f>IF('Raw Data'!W1097=0,AN1088,'Raw Data'!W1097)</f>
        <v>6.7073999999999998</v>
      </c>
      <c r="AO1089" s="15">
        <f t="shared" si="1052"/>
        <v>-4.7697124171529971E-4</v>
      </c>
      <c r="AP1089" s="15">
        <f t="shared" si="1053"/>
        <v>2.5795137582326306E-3</v>
      </c>
      <c r="AQ1089" s="580">
        <f>IF('Raw Data'!Y1097=0,AQ1088,'Raw Data'!Y1097)</f>
        <v>6.7340999999999998</v>
      </c>
      <c r="AR1089" s="580">
        <f>IF('Raw Data'!X1097=0,AR1088,'Raw Data'!X1097)</f>
        <v>6.7328000000000001</v>
      </c>
      <c r="AS1089" s="580">
        <f t="shared" si="1054"/>
        <v>-1.2999999999996348E-3</v>
      </c>
      <c r="AT1089" s="580">
        <f t="shared" si="1055"/>
        <v>2.6699999999999946E-2</v>
      </c>
      <c r="AV1089" s="877">
        <f>'Raw Data'!AB1089</f>
        <v>43872</v>
      </c>
      <c r="AW1089" s="876">
        <f>'Raw Data'!AC1089</f>
        <v>141.30000000000001</v>
      </c>
      <c r="AX1089" s="876">
        <f t="shared" ref="AX1089:AX1119" si="1058">AVERAGE(AW1085:AW1089)</f>
        <v>148.15199999999999</v>
      </c>
    </row>
    <row r="1090" spans="1:50">
      <c r="A1090" s="681">
        <f>'Raw Data'!M1098</f>
        <v>43637</v>
      </c>
      <c r="B1090" s="13">
        <f>'Raw Data'!N1098</f>
        <v>3001.9802</v>
      </c>
      <c r="C1090" s="14">
        <f t="shared" si="1047"/>
        <v>4.9628937508297364E-3</v>
      </c>
      <c r="D1090" s="15">
        <f t="shared" si="1048"/>
        <v>1.079956849662468E-2</v>
      </c>
      <c r="E1090" s="680">
        <f>'Raw Data'!Q1098</f>
        <v>3744.8</v>
      </c>
      <c r="F1090" s="14">
        <f t="shared" si="1049"/>
        <v>-8.6730259089800796E-3</v>
      </c>
      <c r="G1090" s="15">
        <f t="shared" si="1050"/>
        <v>9.0724256146146823E-3</v>
      </c>
      <c r="H1090" s="13">
        <f t="shared" si="1051"/>
        <v>0.8400729730498212</v>
      </c>
      <c r="J1090" s="633">
        <f>'Raw Data'!A1098</f>
        <v>43592</v>
      </c>
      <c r="K1090" s="632">
        <f>'Raw Data'!H1098</f>
        <v>2.6574</v>
      </c>
      <c r="L1090" s="632">
        <f>'Raw Data'!J1098</f>
        <v>0</v>
      </c>
      <c r="M1090" s="632">
        <f t="shared" si="1032"/>
        <v>-2.6574</v>
      </c>
      <c r="O1090" s="466">
        <f>'Raw Data'!A1101</f>
        <v>43595</v>
      </c>
      <c r="P1090" s="467">
        <f>'Raw Data'!B1100</f>
        <v>2.903</v>
      </c>
      <c r="Q1090" s="467">
        <f>'Raw Data'!C1101</f>
        <v>2.2349999999999999</v>
      </c>
      <c r="R1090" s="467">
        <f t="shared" si="1040"/>
        <v>0.66800000000000015</v>
      </c>
      <c r="S1090" s="467">
        <f>'Raw Data'!D1101</f>
        <v>2.3752</v>
      </c>
      <c r="T1090" s="468">
        <f t="shared" si="1041"/>
        <v>1.7455266619408733E-2</v>
      </c>
      <c r="U1090" s="468">
        <f t="shared" si="1042"/>
        <v>5.2884538433916994E-2</v>
      </c>
      <c r="V1090" s="467">
        <f>'Raw Data'!F1101</f>
        <v>2.4788000000000001</v>
      </c>
      <c r="W1090" s="467">
        <f t="shared" si="1043"/>
        <v>-0.10360000000000014</v>
      </c>
      <c r="Y1090" s="645">
        <f>'Raw Data'!A1099</f>
        <v>43593</v>
      </c>
      <c r="Z1090" s="644">
        <f>'Raw Data'!G1099</f>
        <v>3.6736</v>
      </c>
      <c r="AA1090" s="644">
        <f>'Raw Data'!H1099</f>
        <v>2.6581999999999999</v>
      </c>
      <c r="AB1090" s="644">
        <f t="shared" si="1044"/>
        <v>1.0154000000000001</v>
      </c>
      <c r="AC1090" s="644">
        <f>'Raw Data'!I1099</f>
        <v>3.3755999999999999</v>
      </c>
      <c r="AD1090" s="12">
        <f t="shared" si="1045"/>
        <v>-4.4633034501419767E-3</v>
      </c>
      <c r="AE1090" s="15">
        <f t="shared" si="1046"/>
        <v>9.6112850690954765E-3</v>
      </c>
      <c r="AG1090" s="681">
        <f>'Raw Data'!M1098</f>
        <v>43637</v>
      </c>
      <c r="AH1090" s="680">
        <f>'Raw Data'!N1098</f>
        <v>3001.9802</v>
      </c>
      <c r="AI1090" s="14">
        <f t="shared" si="1056"/>
        <v>4.9628937508297364E-3</v>
      </c>
      <c r="AJ1090" s="15">
        <f t="shared" si="1057"/>
        <v>1.079956849662468E-2</v>
      </c>
      <c r="AK1090" s="680">
        <f>'Raw Data'!R1098+'Raw Data'!S1098</f>
        <v>90994202.816300005</v>
      </c>
      <c r="AM1090" s="581">
        <f>'Raw Data'!V1098</f>
        <v>43532</v>
      </c>
      <c r="AN1090" s="580">
        <f>IF('Raw Data'!W1098=0,AN1089,'Raw Data'!W1098)</f>
        <v>6.7268999999999997</v>
      </c>
      <c r="AO1090" s="15">
        <f t="shared" si="1052"/>
        <v>2.9030189432596443E-3</v>
      </c>
      <c r="AP1090" s="15">
        <f t="shared" si="1053"/>
        <v>2.6688268793427579E-3</v>
      </c>
      <c r="AQ1090" s="580">
        <f>IF('Raw Data'!Y1098=0,AQ1089,'Raw Data'!Y1098)</f>
        <v>6.7310999999999996</v>
      </c>
      <c r="AR1090" s="580">
        <f>IF('Raw Data'!X1098=0,AR1089,'Raw Data'!X1098)</f>
        <v>6.7309999999999999</v>
      </c>
      <c r="AS1090" s="580">
        <f t="shared" si="1054"/>
        <v>-9.9999999999766942E-5</v>
      </c>
      <c r="AT1090" s="580">
        <f t="shared" si="1055"/>
        <v>4.1999999999999815E-3</v>
      </c>
      <c r="AV1090" s="877">
        <f>'Raw Data'!AB1090</f>
        <v>43873</v>
      </c>
      <c r="AW1090" s="876">
        <f>'Raw Data'!AC1090</f>
        <v>185.98</v>
      </c>
      <c r="AX1090" s="876">
        <f t="shared" si="1058"/>
        <v>152.64000000000001</v>
      </c>
    </row>
    <row r="1091" spans="1:50">
      <c r="A1091" s="681">
        <f>'Raw Data'!M1099</f>
        <v>43640</v>
      </c>
      <c r="B1091" s="13">
        <f>'Raw Data'!N1099</f>
        <v>3008.1478999999999</v>
      </c>
      <c r="C1091" s="14">
        <f t="shared" si="1047"/>
        <v>2.0524361752345616E-3</v>
      </c>
      <c r="D1091" s="15">
        <f t="shared" si="1048"/>
        <v>1.0820148478128127E-2</v>
      </c>
      <c r="E1091" s="680">
        <f>'Raw Data'!Q1099</f>
        <v>3753.27</v>
      </c>
      <c r="F1091" s="14">
        <f t="shared" si="1049"/>
        <v>2.2592490074694093E-3</v>
      </c>
      <c r="G1091" s="15">
        <f t="shared" si="1050"/>
        <v>8.6281549019432014E-3</v>
      </c>
      <c r="H1091" s="13">
        <f t="shared" si="1051"/>
        <v>0.79741557330605706</v>
      </c>
      <c r="J1091" s="633">
        <f>'Raw Data'!A1099</f>
        <v>43593</v>
      </c>
      <c r="K1091" s="632">
        <f>'Raw Data'!H1099</f>
        <v>2.6581999999999999</v>
      </c>
      <c r="L1091" s="632">
        <f>'Raw Data'!J1099</f>
        <v>0</v>
      </c>
      <c r="M1091" s="632">
        <f t="shared" si="1032"/>
        <v>-2.6581999999999999</v>
      </c>
      <c r="O1091" s="466">
        <f>'Raw Data'!A1102</f>
        <v>43598</v>
      </c>
      <c r="P1091" s="467">
        <f>'Raw Data'!B1101</f>
        <v>2.895</v>
      </c>
      <c r="Q1091" s="467">
        <f>'Raw Data'!C1102</f>
        <v>2.2871999999999999</v>
      </c>
      <c r="R1091" s="467">
        <f t="shared" si="1040"/>
        <v>0.60780000000000012</v>
      </c>
      <c r="S1091" s="467">
        <f>'Raw Data'!D1102</f>
        <v>2.4401000000000002</v>
      </c>
      <c r="T1091" s="468">
        <f t="shared" si="1041"/>
        <v>2.6957377604449797E-2</v>
      </c>
      <c r="U1091" s="468">
        <f t="shared" si="1042"/>
        <v>5.1467348062203815E-2</v>
      </c>
      <c r="V1091" s="467">
        <f>'Raw Data'!F1102</f>
        <v>2.5070000000000001</v>
      </c>
      <c r="W1091" s="467">
        <f t="shared" si="1043"/>
        <v>-6.6899999999999959E-2</v>
      </c>
      <c r="Y1091" s="645">
        <f>'Raw Data'!A1100</f>
        <v>43594</v>
      </c>
      <c r="Z1091" s="644">
        <f>'Raw Data'!G1100</f>
        <v>3.6760000000000002</v>
      </c>
      <c r="AA1091" s="644">
        <f>'Raw Data'!H1100</f>
        <v>2.6564999999999999</v>
      </c>
      <c r="AB1091" s="644">
        <f t="shared" si="1044"/>
        <v>1.0195000000000003</v>
      </c>
      <c r="AC1091" s="644">
        <f>'Raw Data'!I1100</f>
        <v>3.3586999999999998</v>
      </c>
      <c r="AD1091" s="12">
        <f t="shared" si="1045"/>
        <v>-5.0190919554252769E-3</v>
      </c>
      <c r="AE1091" s="15">
        <f t="shared" si="1046"/>
        <v>8.5427350064092664E-3</v>
      </c>
      <c r="AG1091" s="681">
        <f>'Raw Data'!M1099</f>
        <v>43640</v>
      </c>
      <c r="AH1091" s="680">
        <f>'Raw Data'!N1099</f>
        <v>3008.1478999999999</v>
      </c>
      <c r="AI1091" s="14">
        <f t="shared" si="1056"/>
        <v>2.0524361752345616E-3</v>
      </c>
      <c r="AJ1091" s="15">
        <f t="shared" si="1057"/>
        <v>1.0820148478128127E-2</v>
      </c>
      <c r="AK1091" s="680">
        <f>'Raw Data'!R1099+'Raw Data'!S1099</f>
        <v>91398426.521600008</v>
      </c>
      <c r="AM1091" s="581">
        <f>'Raw Data'!V1099</f>
        <v>43535</v>
      </c>
      <c r="AN1091" s="580">
        <f>IF('Raw Data'!W1099=0,AN1090,'Raw Data'!W1099)</f>
        <v>6.7251000000000003</v>
      </c>
      <c r="AO1091" s="15">
        <f t="shared" si="1052"/>
        <v>-2.6761819963460167E-4</v>
      </c>
      <c r="AP1091" s="15">
        <f t="shared" si="1053"/>
        <v>2.2583921343002542E-3</v>
      </c>
      <c r="AQ1091" s="580">
        <f>IF('Raw Data'!Y1099=0,AQ1090,'Raw Data'!Y1099)</f>
        <v>6.7322499999999996</v>
      </c>
      <c r="AR1091" s="580">
        <f>IF('Raw Data'!X1099=0,AR1090,'Raw Data'!X1099)</f>
        <v>6.7320000000000002</v>
      </c>
      <c r="AS1091" s="580">
        <f t="shared" si="1054"/>
        <v>-2.4999999999941735E-4</v>
      </c>
      <c r="AT1091" s="580">
        <f t="shared" si="1055"/>
        <v>7.1499999999993236E-3</v>
      </c>
      <c r="AV1091" s="877">
        <f>'Raw Data'!AB1091</f>
        <v>43874</v>
      </c>
      <c r="AW1091" s="876">
        <f>'Raw Data'!AC1091</f>
        <v>175.11</v>
      </c>
      <c r="AX1091" s="876">
        <f t="shared" si="1058"/>
        <v>155.398</v>
      </c>
    </row>
    <row r="1092" spans="1:50">
      <c r="A1092" s="681">
        <f>'Raw Data'!M1100</f>
        <v>43641</v>
      </c>
      <c r="B1092" s="13">
        <f>'Raw Data'!N1100</f>
        <v>2982.0738000000001</v>
      </c>
      <c r="C1092" s="14">
        <f t="shared" si="1047"/>
        <v>-8.7056092345686679E-3</v>
      </c>
      <c r="D1092" s="15">
        <f t="shared" si="1048"/>
        <v>9.1918708420229145E-3</v>
      </c>
      <c r="E1092" s="680">
        <f>'Raw Data'!Q1100</f>
        <v>3673.79</v>
      </c>
      <c r="F1092" s="14">
        <f t="shared" si="1049"/>
        <v>-2.1403633262315407E-2</v>
      </c>
      <c r="G1092" s="15">
        <f t="shared" si="1050"/>
        <v>1.104381540213571E-2</v>
      </c>
      <c r="H1092" s="13">
        <f t="shared" si="1051"/>
        <v>1.2014763470833567</v>
      </c>
      <c r="J1092" s="633">
        <f>'Raw Data'!A1100</f>
        <v>43594</v>
      </c>
      <c r="K1092" s="632">
        <f>'Raw Data'!H1100</f>
        <v>2.6564999999999999</v>
      </c>
      <c r="L1092" s="632">
        <f>'Raw Data'!J1100</f>
        <v>0</v>
      </c>
      <c r="M1092" s="632">
        <f t="shared" si="1032"/>
        <v>-2.6564999999999999</v>
      </c>
      <c r="O1092" s="466">
        <f>'Raw Data'!A1103</f>
        <v>43599</v>
      </c>
      <c r="P1092" s="467">
        <f>'Raw Data'!B1102</f>
        <v>2.8889999999999998</v>
      </c>
      <c r="Q1092" s="467">
        <f>'Raw Data'!C1103</f>
        <v>2.3549000000000002</v>
      </c>
      <c r="R1092" s="467">
        <f t="shared" si="1040"/>
        <v>0.53409999999999958</v>
      </c>
      <c r="S1092" s="467">
        <f>'Raw Data'!D1103</f>
        <v>2.5886999999999998</v>
      </c>
      <c r="T1092" s="468">
        <f t="shared" si="1041"/>
        <v>5.9116797128371514E-2</v>
      </c>
      <c r="U1092" s="468">
        <f t="shared" si="1042"/>
        <v>5.4081106767864588E-2</v>
      </c>
      <c r="V1092" s="467">
        <f>'Raw Data'!F1103</f>
        <v>2.6288</v>
      </c>
      <c r="W1092" s="467">
        <f t="shared" si="1043"/>
        <v>-4.0100000000000247E-2</v>
      </c>
      <c r="Y1092" s="645">
        <f>'Raw Data'!A1101</f>
        <v>43595</v>
      </c>
      <c r="Z1092" s="644">
        <f>'Raw Data'!G1101</f>
        <v>3.6568999999999998</v>
      </c>
      <c r="AA1092" s="644">
        <f>'Raw Data'!H1101</f>
        <v>2.6499000000000001</v>
      </c>
      <c r="AB1092" s="644">
        <f t="shared" si="1044"/>
        <v>1.0069999999999997</v>
      </c>
      <c r="AC1092" s="644">
        <f>'Raw Data'!I1101</f>
        <v>3.3466</v>
      </c>
      <c r="AD1092" s="12">
        <f t="shared" si="1045"/>
        <v>-3.6090892679129759E-3</v>
      </c>
      <c r="AE1092" s="15">
        <f t="shared" si="1046"/>
        <v>8.5824681039904475E-3</v>
      </c>
      <c r="AG1092" s="681">
        <f>'Raw Data'!M1100</f>
        <v>43641</v>
      </c>
      <c r="AH1092" s="680">
        <f>'Raw Data'!N1100</f>
        <v>2982.0738000000001</v>
      </c>
      <c r="AI1092" s="14">
        <f t="shared" si="1056"/>
        <v>-8.7056092345686679E-3</v>
      </c>
      <c r="AJ1092" s="15">
        <f t="shared" si="1057"/>
        <v>9.1918708420229145E-3</v>
      </c>
      <c r="AK1092" s="680">
        <f>'Raw Data'!R1100+'Raw Data'!S1100</f>
        <v>91541067.312099993</v>
      </c>
      <c r="AM1092" s="581">
        <f>'Raw Data'!V1100</f>
        <v>43536</v>
      </c>
      <c r="AN1092" s="580">
        <f>IF('Raw Data'!W1100=0,AN1091,'Raw Data'!W1100)</f>
        <v>6.7114000000000003</v>
      </c>
      <c r="AO1092" s="15">
        <f t="shared" si="1052"/>
        <v>-2.0392222301250087E-3</v>
      </c>
      <c r="AP1092" s="15">
        <f t="shared" si="1053"/>
        <v>2.282416438826481E-3</v>
      </c>
      <c r="AQ1092" s="580">
        <f>IF('Raw Data'!Y1100=0,AQ1091,'Raw Data'!Y1100)</f>
        <v>6.7068000000000003</v>
      </c>
      <c r="AR1092" s="580">
        <f>IF('Raw Data'!X1100=0,AR1091,'Raw Data'!X1100)</f>
        <v>6.7045000000000003</v>
      </c>
      <c r="AS1092" s="580">
        <f t="shared" si="1054"/>
        <v>-2.2999999999999687E-3</v>
      </c>
      <c r="AT1092" s="580">
        <f t="shared" si="1055"/>
        <v>-4.5999999999999375E-3</v>
      </c>
      <c r="AV1092" s="877">
        <f>'Raw Data'!AB1092</f>
        <v>43875</v>
      </c>
      <c r="AW1092" s="876">
        <f>'Raw Data'!AC1092</f>
        <v>163.19999999999999</v>
      </c>
      <c r="AX1092" s="876">
        <f t="shared" si="1058"/>
        <v>167.70999999999998</v>
      </c>
    </row>
    <row r="1093" spans="1:50">
      <c r="A1093" s="681">
        <f>'Raw Data'!M1101</f>
        <v>43642</v>
      </c>
      <c r="B1093" s="13">
        <f>'Raw Data'!N1101</f>
        <v>2976.2837</v>
      </c>
      <c r="C1093" s="14">
        <f t="shared" si="1047"/>
        <v>-1.9435227988819283E-3</v>
      </c>
      <c r="D1093" s="15">
        <f t="shared" si="1048"/>
        <v>8.9556747363474364E-3</v>
      </c>
      <c r="E1093" s="680">
        <f>'Raw Data'!Q1101</f>
        <v>3654.44</v>
      </c>
      <c r="F1093" s="14">
        <f t="shared" si="1049"/>
        <v>-5.2809600600003757E-3</v>
      </c>
      <c r="G1093" s="15">
        <f t="shared" si="1050"/>
        <v>1.1159445805822942E-2</v>
      </c>
      <c r="H1093" s="13">
        <f t="shared" si="1051"/>
        <v>1.2460753806222211</v>
      </c>
      <c r="J1093" s="633">
        <f>'Raw Data'!A1101</f>
        <v>43595</v>
      </c>
      <c r="K1093" s="632">
        <f>'Raw Data'!H1101</f>
        <v>2.6499000000000001</v>
      </c>
      <c r="L1093" s="632">
        <f>'Raw Data'!J1101</f>
        <v>0</v>
      </c>
      <c r="M1093" s="632">
        <f t="shared" si="1032"/>
        <v>-2.6499000000000001</v>
      </c>
      <c r="O1093" s="466">
        <f>'Raw Data'!A1104</f>
        <v>43600</v>
      </c>
      <c r="P1093" s="467">
        <f>'Raw Data'!B1103</f>
        <v>2.891</v>
      </c>
      <c r="Q1093" s="467">
        <f>'Raw Data'!C1104</f>
        <v>2.3347000000000002</v>
      </c>
      <c r="R1093" s="467">
        <f t="shared" si="1040"/>
        <v>0.55629999999999979</v>
      </c>
      <c r="S1093" s="467">
        <f>'Raw Data'!D1104</f>
        <v>2.625</v>
      </c>
      <c r="T1093" s="468">
        <f t="shared" si="1041"/>
        <v>1.3925076843352603E-2</v>
      </c>
      <c r="U1093" s="468">
        <f t="shared" si="1042"/>
        <v>5.3295293915543163E-2</v>
      </c>
      <c r="V1093" s="467">
        <f>'Raw Data'!F1104</f>
        <v>2.6101999999999999</v>
      </c>
      <c r="W1093" s="467">
        <f t="shared" si="1043"/>
        <v>1.4800000000000146E-2</v>
      </c>
      <c r="Y1093" s="645">
        <f>'Raw Data'!A1102</f>
        <v>43598</v>
      </c>
      <c r="Z1093" s="644">
        <f>'Raw Data'!G1102</f>
        <v>3.6347999999999998</v>
      </c>
      <c r="AA1093" s="644">
        <f>'Raw Data'!H1102</f>
        <v>2.6558999999999999</v>
      </c>
      <c r="AB1093" s="644">
        <f t="shared" si="1044"/>
        <v>0.97889999999999988</v>
      </c>
      <c r="AC1093" s="644">
        <f>'Raw Data'!I1102</f>
        <v>3.2982</v>
      </c>
      <c r="AD1093" s="12">
        <f t="shared" si="1045"/>
        <v>-1.4568039965803513E-2</v>
      </c>
      <c r="AE1093" s="15">
        <f t="shared" si="1046"/>
        <v>9.0548834058697489E-3</v>
      </c>
      <c r="AG1093" s="681">
        <f>'Raw Data'!M1101</f>
        <v>43642</v>
      </c>
      <c r="AH1093" s="680">
        <f>'Raw Data'!N1101</f>
        <v>2976.2837</v>
      </c>
      <c r="AI1093" s="14">
        <f t="shared" si="1056"/>
        <v>-1.9435227988819283E-3</v>
      </c>
      <c r="AJ1093" s="15">
        <f t="shared" si="1057"/>
        <v>8.9556747363474364E-3</v>
      </c>
      <c r="AK1093" s="680">
        <f>'Raw Data'!R1101+'Raw Data'!S1101</f>
        <v>91492256.001800001</v>
      </c>
      <c r="AM1093" s="581">
        <f>'Raw Data'!V1101</f>
        <v>43537</v>
      </c>
      <c r="AN1093" s="580">
        <f>IF('Raw Data'!W1101=0,AN1092,'Raw Data'!W1101)</f>
        <v>6.7092000000000001</v>
      </c>
      <c r="AO1093" s="15">
        <f t="shared" si="1052"/>
        <v>-3.2785419723505303E-4</v>
      </c>
      <c r="AP1093" s="15">
        <f t="shared" si="1053"/>
        <v>2.2003003029999898E-3</v>
      </c>
      <c r="AQ1093" s="580">
        <f>IF('Raw Data'!Y1101=0,AQ1092,'Raw Data'!Y1101)</f>
        <v>6.7013499999999997</v>
      </c>
      <c r="AR1093" s="580">
        <f>IF('Raw Data'!X1101=0,AR1092,'Raw Data'!X1101)</f>
        <v>6.7000999999999999</v>
      </c>
      <c r="AS1093" s="580">
        <f t="shared" si="1054"/>
        <v>-1.2499999999997513E-3</v>
      </c>
      <c r="AT1093" s="580">
        <f t="shared" si="1055"/>
        <v>-7.8500000000003567E-3</v>
      </c>
      <c r="AV1093" s="877">
        <f>'Raw Data'!AB1093</f>
        <v>43878</v>
      </c>
      <c r="AW1093" s="876">
        <f>'Raw Data'!AC1093</f>
        <v>173.46</v>
      </c>
      <c r="AX1093" s="876">
        <f t="shared" si="1058"/>
        <v>167.81</v>
      </c>
    </row>
    <row r="1094" spans="1:50">
      <c r="A1094" s="681">
        <f>'Raw Data'!M1102</f>
        <v>43643</v>
      </c>
      <c r="B1094" s="13">
        <f>'Raw Data'!N1102</f>
        <v>2996.7926000000002</v>
      </c>
      <c r="C1094" s="14">
        <f t="shared" si="1047"/>
        <v>6.8671416756794466E-3</v>
      </c>
      <c r="D1094" s="15">
        <f t="shared" si="1048"/>
        <v>9.0320852766066322E-3</v>
      </c>
      <c r="E1094" s="680">
        <f>'Raw Data'!Q1102</f>
        <v>3690.06</v>
      </c>
      <c r="F1094" s="14">
        <f t="shared" si="1049"/>
        <v>9.6998513939649776E-3</v>
      </c>
      <c r="G1094" s="15">
        <f t="shared" si="1050"/>
        <v>1.1487816845021584E-2</v>
      </c>
      <c r="H1094" s="13">
        <f t="shared" si="1051"/>
        <v>1.2718897677788061</v>
      </c>
      <c r="J1094" s="633">
        <f>'Raw Data'!A1102</f>
        <v>43598</v>
      </c>
      <c r="K1094" s="632">
        <f>'Raw Data'!H1102</f>
        <v>2.6558999999999999</v>
      </c>
      <c r="L1094" s="632">
        <f>'Raw Data'!J1102</f>
        <v>0</v>
      </c>
      <c r="M1094" s="632">
        <f t="shared" si="1032"/>
        <v>-2.6558999999999999</v>
      </c>
      <c r="O1094" s="466">
        <f>'Raw Data'!A1105</f>
        <v>43601</v>
      </c>
      <c r="P1094" s="467">
        <f>'Raw Data'!B1104</f>
        <v>2.8929999999999998</v>
      </c>
      <c r="Q1094" s="467">
        <f>'Raw Data'!C1105</f>
        <v>2.3214000000000001</v>
      </c>
      <c r="R1094" s="467">
        <f t="shared" si="1040"/>
        <v>0.57159999999999966</v>
      </c>
      <c r="S1094" s="467">
        <f>'Raw Data'!D1105</f>
        <v>2.5912000000000002</v>
      </c>
      <c r="T1094" s="468">
        <f t="shared" si="1041"/>
        <v>-1.2959807168604474E-2</v>
      </c>
      <c r="U1094" s="468">
        <f t="shared" si="1042"/>
        <v>5.0596742711958305E-2</v>
      </c>
      <c r="V1094" s="467">
        <f>'Raw Data'!F1105</f>
        <v>2.5691999999999999</v>
      </c>
      <c r="W1094" s="467">
        <f t="shared" si="1043"/>
        <v>2.2000000000000242E-2</v>
      </c>
      <c r="Y1094" s="645">
        <f>'Raw Data'!A1103</f>
        <v>43599</v>
      </c>
      <c r="Z1094" s="644">
        <f>'Raw Data'!G1103</f>
        <v>3.6375000000000002</v>
      </c>
      <c r="AA1094" s="644">
        <f>'Raw Data'!H1103</f>
        <v>2.6726999999999999</v>
      </c>
      <c r="AB1094" s="644">
        <f t="shared" si="1044"/>
        <v>0.96480000000000032</v>
      </c>
      <c r="AC1094" s="644">
        <f>'Raw Data'!I1103</f>
        <v>3.3039000000000001</v>
      </c>
      <c r="AD1094" s="12">
        <f t="shared" si="1045"/>
        <v>1.7267237443384241E-3</v>
      </c>
      <c r="AE1094" s="15">
        <f t="shared" si="1046"/>
        <v>6.7410498974404039E-3</v>
      </c>
      <c r="AG1094" s="681">
        <f>'Raw Data'!M1102</f>
        <v>43643</v>
      </c>
      <c r="AH1094" s="680">
        <f>'Raw Data'!N1102</f>
        <v>2996.7926000000002</v>
      </c>
      <c r="AI1094" s="14">
        <f t="shared" si="1056"/>
        <v>6.8671416756794466E-3</v>
      </c>
      <c r="AJ1094" s="15">
        <f t="shared" si="1057"/>
        <v>9.0320852766066322E-3</v>
      </c>
      <c r="AK1094" s="680">
        <f>'Raw Data'!R1102+'Raw Data'!S1102</f>
        <v>91569401.497099996</v>
      </c>
      <c r="AM1094" s="581">
        <f>'Raw Data'!V1102</f>
        <v>43538</v>
      </c>
      <c r="AN1094" s="580">
        <f>IF('Raw Data'!W1102=0,AN1093,'Raw Data'!W1102)</f>
        <v>6.7169999999999996</v>
      </c>
      <c r="AO1094" s="15">
        <f t="shared" si="1052"/>
        <v>1.161907446264555E-3</v>
      </c>
      <c r="AP1094" s="15">
        <f t="shared" si="1053"/>
        <v>2.1848072027699627E-3</v>
      </c>
      <c r="AQ1094" s="580">
        <f>IF('Raw Data'!Y1102=0,AQ1093,'Raw Data'!Y1102)</f>
        <v>6.7218499999999999</v>
      </c>
      <c r="AR1094" s="580">
        <f>IF('Raw Data'!X1102=0,AR1093,'Raw Data'!X1102)</f>
        <v>6.7210999999999999</v>
      </c>
      <c r="AS1094" s="580">
        <f t="shared" si="1054"/>
        <v>-7.5000000000002842E-4</v>
      </c>
      <c r="AT1094" s="580">
        <f t="shared" si="1055"/>
        <v>4.850000000000243E-3</v>
      </c>
      <c r="AV1094" s="877">
        <f>'Raw Data'!AB1094</f>
        <v>43879</v>
      </c>
      <c r="AW1094" s="876">
        <f>'Raw Data'!AC1094</f>
        <v>216.88</v>
      </c>
      <c r="AX1094" s="876">
        <f t="shared" si="1058"/>
        <v>182.92599999999999</v>
      </c>
    </row>
    <row r="1095" spans="1:50">
      <c r="A1095" s="681">
        <f>'Raw Data'!M1103</f>
        <v>43644</v>
      </c>
      <c r="B1095" s="13">
        <f>'Raw Data'!N1103</f>
        <v>2978.8784000000001</v>
      </c>
      <c r="C1095" s="14">
        <f t="shared" si="1047"/>
        <v>-5.9957295728275727E-3</v>
      </c>
      <c r="D1095" s="15">
        <f t="shared" si="1048"/>
        <v>8.5358331818686014E-3</v>
      </c>
      <c r="E1095" s="680">
        <f>'Raw Data'!Q1103</f>
        <v>3677.63</v>
      </c>
      <c r="F1095" s="14">
        <f t="shared" si="1049"/>
        <v>-3.3741951122154968E-3</v>
      </c>
      <c r="G1095" s="15">
        <f t="shared" si="1050"/>
        <v>1.1551298869408479E-2</v>
      </c>
      <c r="H1095" s="13">
        <f t="shared" si="1051"/>
        <v>1.3532713940503409</v>
      </c>
      <c r="J1095" s="633">
        <f>'Raw Data'!A1103</f>
        <v>43599</v>
      </c>
      <c r="K1095" s="632">
        <f>'Raw Data'!H1103</f>
        <v>2.6726999999999999</v>
      </c>
      <c r="L1095" s="632">
        <f>'Raw Data'!J1103</f>
        <v>0</v>
      </c>
      <c r="M1095" s="632">
        <f t="shared" si="1032"/>
        <v>-2.6726999999999999</v>
      </c>
      <c r="O1095" s="466">
        <f>'Raw Data'!A1106</f>
        <v>43602</v>
      </c>
      <c r="P1095" s="467">
        <f>'Raw Data'!B1105</f>
        <v>2.8959999999999999</v>
      </c>
      <c r="Q1095" s="467">
        <f>'Raw Data'!C1106</f>
        <v>2.3140000000000001</v>
      </c>
      <c r="R1095" s="467">
        <f t="shared" si="1040"/>
        <v>0.58199999999999985</v>
      </c>
      <c r="S1095" s="467">
        <f>'Raw Data'!D1106</f>
        <v>2.5627</v>
      </c>
      <c r="T1095" s="468">
        <f t="shared" si="1041"/>
        <v>-1.1059698675615841E-2</v>
      </c>
      <c r="U1095" s="468">
        <f t="shared" si="1042"/>
        <v>5.0227212431944938E-2</v>
      </c>
      <c r="V1095" s="467">
        <f>'Raw Data'!F1106</f>
        <v>2.5457000000000001</v>
      </c>
      <c r="W1095" s="467">
        <f t="shared" si="1043"/>
        <v>1.6999999999999904E-2</v>
      </c>
      <c r="Y1095" s="645">
        <f>'Raw Data'!A1104</f>
        <v>43600</v>
      </c>
      <c r="Z1095" s="644">
        <f>'Raw Data'!G1104</f>
        <v>3.6398999999999999</v>
      </c>
      <c r="AA1095" s="644">
        <f>'Raw Data'!H1104</f>
        <v>2.6903999999999999</v>
      </c>
      <c r="AB1095" s="644">
        <f t="shared" si="1044"/>
        <v>0.94950000000000001</v>
      </c>
      <c r="AC1095" s="644">
        <f>'Raw Data'!I1104</f>
        <v>3.3410000000000002</v>
      </c>
      <c r="AD1095" s="12">
        <f t="shared" si="1045"/>
        <v>1.1166574517748487E-2</v>
      </c>
      <c r="AE1095" s="15">
        <f t="shared" si="1046"/>
        <v>6.897017204684568E-3</v>
      </c>
      <c r="AG1095" s="681">
        <f>'Raw Data'!M1103</f>
        <v>43644</v>
      </c>
      <c r="AH1095" s="680">
        <f>'Raw Data'!N1103</f>
        <v>2978.8784000000001</v>
      </c>
      <c r="AI1095" s="14">
        <f t="shared" si="1056"/>
        <v>-5.9957295728275727E-3</v>
      </c>
      <c r="AJ1095" s="15">
        <f t="shared" si="1057"/>
        <v>8.5358331818686014E-3</v>
      </c>
      <c r="AK1095" s="680">
        <f>'Raw Data'!R1103+'Raw Data'!S1103</f>
        <v>91081656.965599999</v>
      </c>
      <c r="AM1095" s="581">
        <f>'Raw Data'!V1103</f>
        <v>43539</v>
      </c>
      <c r="AN1095" s="580">
        <f>IF('Raw Data'!W1103=0,AN1094,'Raw Data'!W1103)</f>
        <v>6.7117000000000004</v>
      </c>
      <c r="AO1095" s="15">
        <f t="shared" si="1052"/>
        <v>-7.8935418546741088E-4</v>
      </c>
      <c r="AP1095" s="15">
        <f t="shared" si="1053"/>
        <v>2.1425811000087007E-3</v>
      </c>
      <c r="AQ1095" s="580">
        <f>IF('Raw Data'!Y1103=0,AQ1094,'Raw Data'!Y1103)</f>
        <v>6.7134999999999998</v>
      </c>
      <c r="AR1095" s="580">
        <f>IF('Raw Data'!X1103=0,AR1094,'Raw Data'!X1103)</f>
        <v>6.7130999999999998</v>
      </c>
      <c r="AS1095" s="580">
        <f t="shared" si="1054"/>
        <v>-3.9999999999995595E-4</v>
      </c>
      <c r="AT1095" s="580">
        <f t="shared" si="1055"/>
        <v>1.7999999999993577E-3</v>
      </c>
      <c r="AV1095" s="877">
        <f>'Raw Data'!AB1095</f>
        <v>43880</v>
      </c>
      <c r="AW1095" s="876">
        <f>'Raw Data'!AC1095</f>
        <v>229.78</v>
      </c>
      <c r="AX1095" s="876">
        <f t="shared" si="1058"/>
        <v>191.68599999999998</v>
      </c>
    </row>
    <row r="1096" spans="1:50">
      <c r="A1096" s="681">
        <f>'Raw Data'!M1104</f>
        <v>43647</v>
      </c>
      <c r="B1096" s="13">
        <f>'Raw Data'!N1104</f>
        <v>3044.9027999999998</v>
      </c>
      <c r="C1096" s="14">
        <f t="shared" si="1047"/>
        <v>2.1922125638879058E-2</v>
      </c>
      <c r="D1096" s="15">
        <f t="shared" si="1048"/>
        <v>1.0165846729413413E-2</v>
      </c>
      <c r="E1096" s="680">
        <f>'Raw Data'!Q1104</f>
        <v>3726.6</v>
      </c>
      <c r="F1096" s="14">
        <f t="shared" si="1049"/>
        <v>1.3227766840548256E-2</v>
      </c>
      <c r="G1096" s="15">
        <f t="shared" si="1050"/>
        <v>1.2101908449191E-2</v>
      </c>
      <c r="H1096" s="13">
        <f t="shared" si="1051"/>
        <v>1.1904476598270828</v>
      </c>
      <c r="J1096" s="633">
        <f>'Raw Data'!A1104</f>
        <v>43600</v>
      </c>
      <c r="K1096" s="632">
        <f>'Raw Data'!H1104</f>
        <v>2.6903999999999999</v>
      </c>
      <c r="L1096" s="632">
        <f>'Raw Data'!J1104</f>
        <v>0</v>
      </c>
      <c r="M1096" s="632">
        <f t="shared" si="1032"/>
        <v>-2.6903999999999999</v>
      </c>
      <c r="O1096" s="466">
        <f>'Raw Data'!A1107</f>
        <v>43605</v>
      </c>
      <c r="P1096" s="467">
        <f>'Raw Data'!B1106</f>
        <v>2.9</v>
      </c>
      <c r="Q1096" s="467">
        <f>'Raw Data'!C1107</f>
        <v>2.3010999999999999</v>
      </c>
      <c r="R1096" s="467">
        <f t="shared" si="1040"/>
        <v>0.59889999999999999</v>
      </c>
      <c r="S1096" s="467">
        <f>'Raw Data'!D1107</f>
        <v>2.8613</v>
      </c>
      <c r="T1096" s="468">
        <f t="shared" si="1041"/>
        <v>0.11021467681244891</v>
      </c>
      <c r="U1096" s="468">
        <f t="shared" si="1042"/>
        <v>5.166618299717847E-2</v>
      </c>
      <c r="V1096" s="467">
        <f>'Raw Data'!F1107</f>
        <v>2.6930999999999998</v>
      </c>
      <c r="W1096" s="467">
        <f t="shared" si="1043"/>
        <v>0.16820000000000013</v>
      </c>
      <c r="Y1096" s="645">
        <f>'Raw Data'!A1105</f>
        <v>43601</v>
      </c>
      <c r="Z1096" s="644">
        <f>'Raw Data'!G1105</f>
        <v>3.6362999999999999</v>
      </c>
      <c r="AA1096" s="644">
        <f>'Raw Data'!H1105</f>
        <v>2.6739000000000002</v>
      </c>
      <c r="AB1096" s="644">
        <f t="shared" si="1044"/>
        <v>0.9623999999999997</v>
      </c>
      <c r="AC1096" s="644">
        <f>'Raw Data'!I1105</f>
        <v>3.3102999999999998</v>
      </c>
      <c r="AD1096" s="12">
        <f t="shared" si="1045"/>
        <v>-9.2313436516132125E-3</v>
      </c>
      <c r="AE1096" s="15">
        <f t="shared" si="1046"/>
        <v>6.7765352562900883E-3</v>
      </c>
      <c r="AG1096" s="681">
        <f>'Raw Data'!M1104</f>
        <v>43647</v>
      </c>
      <c r="AH1096" s="680">
        <f>'Raw Data'!N1104</f>
        <v>3044.9027999999998</v>
      </c>
      <c r="AI1096" s="14">
        <f t="shared" si="1056"/>
        <v>2.1922125638879058E-2</v>
      </c>
      <c r="AJ1096" s="15">
        <f t="shared" si="1057"/>
        <v>1.0165846729413413E-2</v>
      </c>
      <c r="AK1096" s="680">
        <f>'Raw Data'!R1104+'Raw Data'!S1104</f>
        <v>91632435.344999999</v>
      </c>
      <c r="AM1096" s="581">
        <f>'Raw Data'!V1104</f>
        <v>43542</v>
      </c>
      <c r="AN1096" s="580">
        <f>IF('Raw Data'!W1104=0,AN1095,'Raw Data'!W1104)</f>
        <v>6.7122999999999999</v>
      </c>
      <c r="AO1096" s="15">
        <f t="shared" si="1052"/>
        <v>8.9392133551661999E-5</v>
      </c>
      <c r="AP1096" s="15">
        <f t="shared" si="1053"/>
        <v>2.1205038232540718E-3</v>
      </c>
      <c r="AQ1096" s="580">
        <f>IF('Raw Data'!Y1104=0,AQ1095,'Raw Data'!Y1104)</f>
        <v>6.7208500000000004</v>
      </c>
      <c r="AR1096" s="580">
        <f>IF('Raw Data'!X1104=0,AR1095,'Raw Data'!X1104)</f>
        <v>6.7182000000000004</v>
      </c>
      <c r="AS1096" s="580">
        <f t="shared" si="1054"/>
        <v>-2.6500000000000412E-3</v>
      </c>
      <c r="AT1096" s="580">
        <f t="shared" si="1055"/>
        <v>8.5500000000005016E-3</v>
      </c>
      <c r="AV1096" s="877">
        <f>'Raw Data'!AB1096</f>
        <v>43881</v>
      </c>
      <c r="AW1096" s="876">
        <f>'Raw Data'!AC1096</f>
        <v>285.06</v>
      </c>
      <c r="AX1096" s="876">
        <f t="shared" si="1058"/>
        <v>213.67599999999999</v>
      </c>
    </row>
    <row r="1097" spans="1:50">
      <c r="A1097" s="681">
        <f>'Raw Data'!M1105</f>
        <v>43648</v>
      </c>
      <c r="B1097" s="13">
        <f>'Raw Data'!N1105</f>
        <v>3043.9427999999998</v>
      </c>
      <c r="C1097" s="14">
        <f t="shared" si="1047"/>
        <v>-3.1533071160643416E-4</v>
      </c>
      <c r="D1097" s="15">
        <f t="shared" si="1048"/>
        <v>1.0223926465570611E-2</v>
      </c>
      <c r="E1097" s="680">
        <f>'Raw Data'!Q1105</f>
        <v>3724.83</v>
      </c>
      <c r="F1097" s="14">
        <f t="shared" si="1049"/>
        <v>-4.7507660497119467E-4</v>
      </c>
      <c r="G1097" s="15">
        <f t="shared" si="1050"/>
        <v>1.2089233933153046E-2</v>
      </c>
      <c r="H1097" s="13">
        <f t="shared" si="1051"/>
        <v>1.1824453133406148</v>
      </c>
      <c r="J1097" s="633">
        <f>'Raw Data'!A1105</f>
        <v>43601</v>
      </c>
      <c r="K1097" s="632">
        <f>'Raw Data'!H1105</f>
        <v>2.6739000000000002</v>
      </c>
      <c r="L1097" s="632">
        <f>'Raw Data'!J1105</f>
        <v>0</v>
      </c>
      <c r="M1097" s="632">
        <f t="shared" si="1032"/>
        <v>-2.6739000000000002</v>
      </c>
      <c r="O1097" s="466">
        <f>'Raw Data'!A1108</f>
        <v>43606</v>
      </c>
      <c r="P1097" s="467">
        <f>'Raw Data'!B1107</f>
        <v>2.9</v>
      </c>
      <c r="Q1097" s="467">
        <f>'Raw Data'!C1108</f>
        <v>2.2867000000000002</v>
      </c>
      <c r="R1097" s="467">
        <f t="shared" si="1040"/>
        <v>0.61329999999999973</v>
      </c>
      <c r="S1097" s="467">
        <f>'Raw Data'!D1108</f>
        <v>2.8759999999999999</v>
      </c>
      <c r="T1097" s="468">
        <f t="shared" si="1041"/>
        <v>5.124372846984554E-3</v>
      </c>
      <c r="U1097" s="468">
        <f t="shared" si="1042"/>
        <v>5.1487422740735984E-2</v>
      </c>
      <c r="V1097" s="467">
        <f>'Raw Data'!F1108</f>
        <v>2.7349000000000001</v>
      </c>
      <c r="W1097" s="467">
        <f t="shared" si="1043"/>
        <v>0.14109999999999978</v>
      </c>
      <c r="Y1097" s="645">
        <f>'Raw Data'!A1106</f>
        <v>43602</v>
      </c>
      <c r="Z1097" s="644">
        <f>'Raw Data'!G1106</f>
        <v>3.6141999999999999</v>
      </c>
      <c r="AA1097" s="644">
        <f>'Raw Data'!H1106</f>
        <v>2.6674000000000002</v>
      </c>
      <c r="AB1097" s="644">
        <f t="shared" si="1044"/>
        <v>0.94679999999999964</v>
      </c>
      <c r="AC1097" s="644">
        <f>'Raw Data'!I1106</f>
        <v>3.2955999999999999</v>
      </c>
      <c r="AD1097" s="12">
        <f t="shared" si="1045"/>
        <v>-4.4505742637084497E-3</v>
      </c>
      <c r="AE1097" s="15">
        <f t="shared" si="1046"/>
        <v>6.744700699201329E-3</v>
      </c>
      <c r="AG1097" s="681">
        <f>'Raw Data'!M1105</f>
        <v>43648</v>
      </c>
      <c r="AH1097" s="680">
        <f>'Raw Data'!N1105</f>
        <v>3043.9427999999998</v>
      </c>
      <c r="AI1097" s="14">
        <f t="shared" si="1056"/>
        <v>-3.1533071160643416E-4</v>
      </c>
      <c r="AJ1097" s="15">
        <f t="shared" si="1057"/>
        <v>1.0223926465570611E-2</v>
      </c>
      <c r="AK1097" s="680">
        <f>'Raw Data'!R1105+'Raw Data'!S1105</f>
        <v>91783792.983999997</v>
      </c>
      <c r="AM1097" s="581">
        <f>'Raw Data'!V1105</f>
        <v>43543</v>
      </c>
      <c r="AN1097" s="580">
        <f>IF('Raw Data'!W1105=0,AN1096,'Raw Data'!W1105)</f>
        <v>6.7153999999999998</v>
      </c>
      <c r="AO1097" s="15">
        <f t="shared" si="1052"/>
        <v>4.6173209932845515E-4</v>
      </c>
      <c r="AP1097" s="15">
        <f t="shared" si="1053"/>
        <v>2.1267310529360702E-3</v>
      </c>
      <c r="AQ1097" s="580">
        <f>IF('Raw Data'!Y1105=0,AQ1096,'Raw Data'!Y1105)</f>
        <v>6.7176999999999998</v>
      </c>
      <c r="AR1097" s="580">
        <f>IF('Raw Data'!X1105=0,AR1096,'Raw Data'!X1105)</f>
        <v>6.718</v>
      </c>
      <c r="AS1097" s="580">
        <f t="shared" si="1054"/>
        <v>3.00000000000189E-4</v>
      </c>
      <c r="AT1097" s="580">
        <f t="shared" si="1055"/>
        <v>2.2999999999999687E-3</v>
      </c>
      <c r="AV1097" s="877">
        <f>'Raw Data'!AB1097</f>
        <v>43882</v>
      </c>
      <c r="AW1097" s="876">
        <f>'Raw Data'!AC1097</f>
        <v>254.34</v>
      </c>
      <c r="AX1097" s="876">
        <f t="shared" si="1058"/>
        <v>231.904</v>
      </c>
    </row>
    <row r="1098" spans="1:50">
      <c r="A1098" s="681">
        <f>'Raw Data'!M1106</f>
        <v>43649</v>
      </c>
      <c r="B1098" s="13">
        <f>'Raw Data'!N1106</f>
        <v>3015.2633000000001</v>
      </c>
      <c r="C1098" s="14">
        <f t="shared" si="1047"/>
        <v>-9.4664923758074927E-3</v>
      </c>
      <c r="D1098" s="15">
        <f t="shared" si="1048"/>
        <v>1.0977644745461113E-2</v>
      </c>
      <c r="E1098" s="680">
        <f>'Raw Data'!Q1106</f>
        <v>3700.2</v>
      </c>
      <c r="F1098" s="14">
        <f t="shared" si="1049"/>
        <v>-6.6343409628389916E-3</v>
      </c>
      <c r="G1098" s="15">
        <f t="shared" si="1050"/>
        <v>1.22755121122899E-2</v>
      </c>
      <c r="H1098" s="13">
        <f t="shared" si="1051"/>
        <v>1.11822821715609</v>
      </c>
      <c r="J1098" s="655">
        <f>'Raw Data'!A1106</f>
        <v>43602</v>
      </c>
      <c r="K1098" s="654">
        <f>'Raw Data'!H1106</f>
        <v>2.6674000000000002</v>
      </c>
      <c r="L1098" s="654">
        <f>'Raw Data'!J1106</f>
        <v>0</v>
      </c>
      <c r="M1098" s="654">
        <f t="shared" ref="M1098:M1105" si="1059">L1098-K1098</f>
        <v>-2.6674000000000002</v>
      </c>
      <c r="O1098" s="466">
        <f>'Raw Data'!A1109</f>
        <v>43607</v>
      </c>
      <c r="P1098" s="467">
        <f>'Raw Data'!B1108</f>
        <v>2.9</v>
      </c>
      <c r="Q1098" s="467">
        <f>'Raw Data'!C1109</f>
        <v>2.2926000000000002</v>
      </c>
      <c r="R1098" s="467">
        <f t="shared" si="1040"/>
        <v>0.60739999999999972</v>
      </c>
      <c r="S1098" s="467">
        <f>'Raw Data'!D1109</f>
        <v>2.7303000000000002</v>
      </c>
      <c r="T1098" s="468">
        <f t="shared" si="1041"/>
        <v>-5.1988946589517492E-2</v>
      </c>
      <c r="U1098" s="468">
        <f t="shared" si="1042"/>
        <v>5.2123787595411995E-2</v>
      </c>
      <c r="V1098" s="467">
        <f>'Raw Data'!F1109</f>
        <v>2.6716000000000002</v>
      </c>
      <c r="W1098" s="467">
        <f t="shared" si="1043"/>
        <v>5.8699999999999974E-2</v>
      </c>
      <c r="Y1098" s="645">
        <f>'Raw Data'!A1107</f>
        <v>43605</v>
      </c>
      <c r="Z1098" s="644">
        <f>'Raw Data'!G1107</f>
        <v>3.6208</v>
      </c>
      <c r="AA1098" s="644">
        <f>'Raw Data'!H1107</f>
        <v>2.6638999999999999</v>
      </c>
      <c r="AB1098" s="644">
        <f t="shared" si="1044"/>
        <v>0.95690000000000008</v>
      </c>
      <c r="AC1098" s="644">
        <f>'Raw Data'!I1107</f>
        <v>3.3031000000000001</v>
      </c>
      <c r="AD1098" s="12">
        <f t="shared" si="1045"/>
        <v>2.2731759981755831E-3</v>
      </c>
      <c r="AE1098" s="15">
        <f t="shared" si="1046"/>
        <v>6.639777075145307E-3</v>
      </c>
      <c r="AG1098" s="681">
        <f>'Raw Data'!M1106</f>
        <v>43649</v>
      </c>
      <c r="AH1098" s="680">
        <f>'Raw Data'!N1106</f>
        <v>3015.2633000000001</v>
      </c>
      <c r="AI1098" s="14">
        <f t="shared" si="1056"/>
        <v>-9.4664923758074927E-3</v>
      </c>
      <c r="AJ1098" s="15">
        <f t="shared" si="1057"/>
        <v>1.0977644745461113E-2</v>
      </c>
      <c r="AK1098" s="680">
        <f>'Raw Data'!R1106+'Raw Data'!S1106</f>
        <v>92055768.961199999</v>
      </c>
      <c r="AM1098" s="581">
        <f>'Raw Data'!V1106</f>
        <v>43544</v>
      </c>
      <c r="AN1098" s="580">
        <f>IF('Raw Data'!W1106=0,AN1097,'Raw Data'!W1106)</f>
        <v>6.6997999999999998</v>
      </c>
      <c r="AO1098" s="15">
        <f t="shared" si="1052"/>
        <v>-2.3257211270307607E-3</v>
      </c>
      <c r="AP1098" s="15">
        <f t="shared" si="1053"/>
        <v>1.6714071074287677E-3</v>
      </c>
      <c r="AQ1098" s="580">
        <f>IF('Raw Data'!Y1106=0,AQ1097,'Raw Data'!Y1106)</f>
        <v>6.6886000000000001</v>
      </c>
      <c r="AR1098" s="580">
        <f>IF('Raw Data'!X1106=0,AR1097,'Raw Data'!X1106)</f>
        <v>6.6886000000000001</v>
      </c>
      <c r="AS1098" s="580">
        <f t="shared" si="1054"/>
        <v>0</v>
      </c>
      <c r="AT1098" s="580">
        <f t="shared" si="1055"/>
        <v>-1.1199999999999655E-2</v>
      </c>
      <c r="AV1098" s="877">
        <f>'Raw Data'!AB1098</f>
        <v>43885</v>
      </c>
      <c r="AW1098" s="876">
        <f>'Raw Data'!AC1098</f>
        <v>241.67</v>
      </c>
      <c r="AX1098" s="876">
        <f t="shared" si="1058"/>
        <v>245.54599999999999</v>
      </c>
    </row>
    <row r="1099" spans="1:50">
      <c r="A1099" s="681">
        <f>'Raw Data'!M1107</f>
        <v>43650</v>
      </c>
      <c r="B1099" s="13">
        <f>'Raw Data'!N1107</f>
        <v>3005.2487999999998</v>
      </c>
      <c r="C1099" s="14">
        <f t="shared" si="1047"/>
        <v>-3.3267964817647166E-3</v>
      </c>
      <c r="D1099" s="15">
        <f t="shared" si="1048"/>
        <v>8.7704823567915768E-3</v>
      </c>
      <c r="E1099" s="680">
        <f>'Raw Data'!Q1107</f>
        <v>3694.87</v>
      </c>
      <c r="F1099" s="14">
        <f t="shared" si="1049"/>
        <v>-1.4415011414212523E-3</v>
      </c>
      <c r="G1099" s="15">
        <f t="shared" si="1050"/>
        <v>9.1884228272681133E-3</v>
      </c>
      <c r="H1099" s="13">
        <f t="shared" si="1051"/>
        <v>1.0476530769317263</v>
      </c>
      <c r="J1099" s="655">
        <f>'Raw Data'!A1107</f>
        <v>43605</v>
      </c>
      <c r="K1099" s="654">
        <f>'Raw Data'!H1107</f>
        <v>2.6638999999999999</v>
      </c>
      <c r="L1099" s="654">
        <f>'Raw Data'!J1107</f>
        <v>0</v>
      </c>
      <c r="M1099" s="654">
        <f t="shared" si="1059"/>
        <v>-2.6638999999999999</v>
      </c>
      <c r="O1099" s="466">
        <f>'Raw Data'!A1110</f>
        <v>43608</v>
      </c>
      <c r="P1099" s="467">
        <f>'Raw Data'!B1109</f>
        <v>2.903</v>
      </c>
      <c r="Q1099" s="467">
        <f>'Raw Data'!C1110</f>
        <v>2.3117000000000001</v>
      </c>
      <c r="R1099" s="467">
        <f t="shared" si="1040"/>
        <v>0.59129999999999994</v>
      </c>
      <c r="S1099" s="467">
        <f>'Raw Data'!D1110</f>
        <v>2.5891000000000002</v>
      </c>
      <c r="T1099" s="468">
        <f t="shared" si="1041"/>
        <v>-5.3101168294087522E-2</v>
      </c>
      <c r="U1099" s="468">
        <f t="shared" si="1042"/>
        <v>5.1924389079211229E-2</v>
      </c>
      <c r="V1099" s="467">
        <f>'Raw Data'!F1110</f>
        <v>2.6150000000000002</v>
      </c>
      <c r="W1099" s="467">
        <f t="shared" si="1043"/>
        <v>-2.5900000000000034E-2</v>
      </c>
      <c r="Y1099" s="645">
        <f>'Raw Data'!A1108</f>
        <v>43606</v>
      </c>
      <c r="Z1099" s="644">
        <f>'Raw Data'!G1108</f>
        <v>3.6198999999999999</v>
      </c>
      <c r="AA1099" s="644">
        <f>'Raw Data'!H1108</f>
        <v>2.6394000000000002</v>
      </c>
      <c r="AB1099" s="644">
        <f t="shared" si="1044"/>
        <v>0.98049999999999971</v>
      </c>
      <c r="AC1099" s="644">
        <f>'Raw Data'!I1108</f>
        <v>3.3008000000000002</v>
      </c>
      <c r="AD1099" s="12">
        <f t="shared" si="1045"/>
        <v>-6.9655812262309864E-4</v>
      </c>
      <c r="AE1099" s="15">
        <f t="shared" si="1046"/>
        <v>5.9467910574375338E-3</v>
      </c>
      <c r="AG1099" s="681">
        <f>'Raw Data'!M1107</f>
        <v>43650</v>
      </c>
      <c r="AH1099" s="680">
        <f>'Raw Data'!N1107</f>
        <v>3005.2487999999998</v>
      </c>
      <c r="AI1099" s="14">
        <f t="shared" si="1056"/>
        <v>-3.3267964817647166E-3</v>
      </c>
      <c r="AJ1099" s="15">
        <f t="shared" si="1057"/>
        <v>8.7704823567915768E-3</v>
      </c>
      <c r="AK1099" s="680">
        <f>'Raw Data'!R1107+'Raw Data'!S1107</f>
        <v>92074965.838</v>
      </c>
      <c r="AM1099" s="581">
        <f>'Raw Data'!V1107</f>
        <v>43545</v>
      </c>
      <c r="AN1099" s="580">
        <f>IF('Raw Data'!W1107=0,AN1098,'Raw Data'!W1107)</f>
        <v>6.6877000000000004</v>
      </c>
      <c r="AO1099" s="15">
        <f t="shared" si="1052"/>
        <v>-1.8076568881199454E-3</v>
      </c>
      <c r="AP1099" s="15">
        <f t="shared" si="1053"/>
        <v>1.6608692993942003E-3</v>
      </c>
      <c r="AQ1099" s="580">
        <f>IF('Raw Data'!Y1107=0,AQ1098,'Raw Data'!Y1107)</f>
        <v>6.7072500000000002</v>
      </c>
      <c r="AR1099" s="580">
        <f>IF('Raw Data'!X1107=0,AR1098,'Raw Data'!X1107)</f>
        <v>6.7069999999999999</v>
      </c>
      <c r="AS1099" s="580">
        <f t="shared" si="1054"/>
        <v>-2.5000000000030553E-4</v>
      </c>
      <c r="AT1099" s="580">
        <f t="shared" si="1055"/>
        <v>1.9549999999999734E-2</v>
      </c>
      <c r="AV1099" s="877">
        <f>'Raw Data'!AB1099</f>
        <v>43886</v>
      </c>
      <c r="AW1099" s="876">
        <f>'Raw Data'!AC1099</f>
        <v>251.62</v>
      </c>
      <c r="AX1099" s="876">
        <f t="shared" si="1058"/>
        <v>252.494</v>
      </c>
    </row>
    <row r="1100" spans="1:50">
      <c r="A1100" s="691">
        <f>'Raw Data'!M1108</f>
        <v>43651</v>
      </c>
      <c r="B1100" s="13">
        <f>'Raw Data'!N1108</f>
        <v>3011.0587999999998</v>
      </c>
      <c r="C1100" s="14">
        <f t="shared" ref="C1100:C1107" si="1060">LN(B1100/B1099)</f>
        <v>1.9314178038778501E-3</v>
      </c>
      <c r="D1100" s="15">
        <f t="shared" ref="D1100:D1107" si="1061">_xlfn.STDEV.P(C1091:C1100)</f>
        <v>8.6663916711517998E-3</v>
      </c>
      <c r="E1100" s="690">
        <f>'Raw Data'!Q1108</f>
        <v>3677.22</v>
      </c>
      <c r="F1100" s="14">
        <f t="shared" ref="F1100:F1107" si="1062">LN(E1100/E1099)</f>
        <v>-4.7883391883540762E-3</v>
      </c>
      <c r="G1100" s="15">
        <f t="shared" ref="G1100:G1107" si="1063">_xlfn.STDEV.P(F1091:F1100)</f>
        <v>8.9868569505635459E-3</v>
      </c>
      <c r="H1100" s="13">
        <f t="shared" ref="H1100:H1107" si="1064">G1100/D1100</f>
        <v>1.0369779363282752</v>
      </c>
      <c r="J1100" s="655">
        <f>'Raw Data'!A1108</f>
        <v>43606</v>
      </c>
      <c r="K1100" s="654">
        <f>'Raw Data'!H1108</f>
        <v>2.6394000000000002</v>
      </c>
      <c r="L1100" s="654">
        <f>'Raw Data'!J1108</f>
        <v>0</v>
      </c>
      <c r="M1100" s="654">
        <f t="shared" si="1059"/>
        <v>-2.6394000000000002</v>
      </c>
      <c r="O1100" s="466">
        <f>'Raw Data'!A1111</f>
        <v>43609</v>
      </c>
      <c r="P1100" s="467">
        <f>'Raw Data'!B1110</f>
        <v>2.9009999999999998</v>
      </c>
      <c r="Q1100" s="467">
        <f>'Raw Data'!C1111</f>
        <v>2.3260000000000001</v>
      </c>
      <c r="R1100" s="467">
        <f t="shared" si="1040"/>
        <v>0.57499999999999973</v>
      </c>
      <c r="S1100" s="467">
        <f>'Raw Data'!D1111</f>
        <v>2.5320999999999998</v>
      </c>
      <c r="T1100" s="468">
        <f t="shared" si="1041"/>
        <v>-2.2261327002377547E-2</v>
      </c>
      <c r="U1100" s="468">
        <f t="shared" si="1042"/>
        <v>5.1915975965594725E-2</v>
      </c>
      <c r="V1100" s="467">
        <f>'Raw Data'!F1111</f>
        <v>2.5468999999999999</v>
      </c>
      <c r="W1100" s="467">
        <f t="shared" si="1043"/>
        <v>-1.4800000000000146E-2</v>
      </c>
      <c r="Y1100" s="645">
        <f>'Raw Data'!A1109</f>
        <v>43607</v>
      </c>
      <c r="Z1100" s="644">
        <f>'Raw Data'!G1109</f>
        <v>3.5539000000000001</v>
      </c>
      <c r="AA1100" s="644">
        <f>'Raw Data'!H1109</f>
        <v>2.6457000000000002</v>
      </c>
      <c r="AB1100" s="644">
        <f t="shared" si="1044"/>
        <v>0.9081999999999999</v>
      </c>
      <c r="AC1100" s="644">
        <f>'Raw Data'!I1109</f>
        <v>3.3384</v>
      </c>
      <c r="AD1100" s="12">
        <f t="shared" si="1045"/>
        <v>1.1326786960355321E-2</v>
      </c>
      <c r="AE1100" s="15">
        <f t="shared" si="1046"/>
        <v>6.5366592735141464E-3</v>
      </c>
      <c r="AG1100" s="681">
        <f>'Raw Data'!M1108</f>
        <v>43651</v>
      </c>
      <c r="AH1100" s="680">
        <f>'Raw Data'!N1108</f>
        <v>3011.0587999999998</v>
      </c>
      <c r="AI1100" s="14">
        <f t="shared" si="1056"/>
        <v>1.9314178038778501E-3</v>
      </c>
      <c r="AJ1100" s="15">
        <f t="shared" si="1057"/>
        <v>8.6663916711517998E-3</v>
      </c>
      <c r="AK1100" s="680">
        <f>'Raw Data'!R1108+'Raw Data'!S1108</f>
        <v>91855133.421900004</v>
      </c>
      <c r="AM1100" s="581">
        <f>'Raw Data'!V1108</f>
        <v>43546</v>
      </c>
      <c r="AN1100" s="580">
        <f>IF('Raw Data'!W1108=0,AN1099,'Raw Data'!W1108)</f>
        <v>6.7060000000000004</v>
      </c>
      <c r="AO1100" s="15">
        <f t="shared" si="1052"/>
        <v>2.7326297270475956E-3</v>
      </c>
      <c r="AP1100" s="15">
        <f t="shared" si="1053"/>
        <v>1.7523878109236735E-3</v>
      </c>
      <c r="AQ1100" s="580">
        <f>IF('Raw Data'!Y1108=0,AQ1099,'Raw Data'!Y1108)</f>
        <v>6.7235500000000004</v>
      </c>
      <c r="AR1100" s="580">
        <f>IF('Raw Data'!X1108=0,AR1099,'Raw Data'!X1108)</f>
        <v>6.7232000000000003</v>
      </c>
      <c r="AS1100" s="580">
        <f t="shared" si="1054"/>
        <v>-3.5000000000007248E-4</v>
      </c>
      <c r="AT1100" s="580">
        <f t="shared" si="1055"/>
        <v>1.7549999999999955E-2</v>
      </c>
      <c r="AV1100" s="877">
        <f>'Raw Data'!AB1100</f>
        <v>43887</v>
      </c>
      <c r="AW1100" s="876">
        <f>'Raw Data'!AC1100</f>
        <v>240.86</v>
      </c>
      <c r="AX1100" s="876">
        <f t="shared" si="1058"/>
        <v>254.71000000000004</v>
      </c>
    </row>
    <row r="1101" spans="1:50">
      <c r="A1101" s="691">
        <f>'Raw Data'!M1109</f>
        <v>43654</v>
      </c>
      <c r="B1101" s="13">
        <f>'Raw Data'!N1109</f>
        <v>2933.3634000000002</v>
      </c>
      <c r="C1101" s="14">
        <f t="shared" si="1060"/>
        <v>-2.6142094941281543E-2</v>
      </c>
      <c r="D1101" s="15">
        <f t="shared" si="1061"/>
        <v>1.1695274210596233E-2</v>
      </c>
      <c r="E1101" s="690">
        <f>'Raw Data'!Q1109</f>
        <v>3609.05</v>
      </c>
      <c r="F1101" s="14">
        <f t="shared" si="1062"/>
        <v>-1.8712452095651637E-2</v>
      </c>
      <c r="G1101" s="15">
        <f t="shared" si="1063"/>
        <v>1.0160327407198175E-2</v>
      </c>
      <c r="H1101" s="13">
        <f t="shared" si="1064"/>
        <v>0.86875495385928148</v>
      </c>
      <c r="J1101" s="655">
        <f>'Raw Data'!A1109</f>
        <v>43607</v>
      </c>
      <c r="K1101" s="654">
        <f>'Raw Data'!H1109</f>
        <v>2.6457000000000002</v>
      </c>
      <c r="L1101" s="654">
        <f>'Raw Data'!J1109</f>
        <v>0</v>
      </c>
      <c r="M1101" s="654">
        <f t="shared" si="1059"/>
        <v>-2.6457000000000002</v>
      </c>
      <c r="O1101" s="466">
        <f>'Raw Data'!A1112</f>
        <v>43612</v>
      </c>
      <c r="P1101" s="467">
        <f>'Raw Data'!B1111</f>
        <v>2.9020000000000001</v>
      </c>
      <c r="Q1101" s="467">
        <f>'Raw Data'!C1112</f>
        <v>2.3048999999999999</v>
      </c>
      <c r="R1101" s="467">
        <f t="shared" si="1040"/>
        <v>0.59710000000000019</v>
      </c>
      <c r="S1101" s="467">
        <f>'Raw Data'!D1112</f>
        <v>3.0577999999999999</v>
      </c>
      <c r="T1101" s="468">
        <f t="shared" si="1041"/>
        <v>0.18864670517155852</v>
      </c>
      <c r="U1101" s="468">
        <f t="shared" si="1042"/>
        <v>6.7170771678793789E-2</v>
      </c>
      <c r="V1101" s="467">
        <f>'Raw Data'!F1112</f>
        <v>2.7723</v>
      </c>
      <c r="W1101" s="467">
        <f t="shared" si="1043"/>
        <v>0.28549999999999986</v>
      </c>
      <c r="Y1101" s="645">
        <f>'Raw Data'!A1110</f>
        <v>43608</v>
      </c>
      <c r="Z1101" s="644">
        <f>'Raw Data'!G1110</f>
        <v>3.62</v>
      </c>
      <c r="AA1101" s="644">
        <f>'Raw Data'!H1110</f>
        <v>2.6537999999999999</v>
      </c>
      <c r="AB1101" s="644">
        <f t="shared" si="1044"/>
        <v>0.96620000000000017</v>
      </c>
      <c r="AC1101" s="644">
        <f>'Raw Data'!I1110</f>
        <v>3.3420000000000001</v>
      </c>
      <c r="AD1101" s="12">
        <f t="shared" si="1045"/>
        <v>1.0777798779962589E-3</v>
      </c>
      <c r="AE1101" s="15">
        <f t="shared" si="1046"/>
        <v>6.5614869028495218E-3</v>
      </c>
      <c r="AG1101" s="681">
        <f>'Raw Data'!M1109</f>
        <v>43654</v>
      </c>
      <c r="AH1101" s="680">
        <f>'Raw Data'!N1109</f>
        <v>2933.3634000000002</v>
      </c>
      <c r="AI1101" s="14">
        <f t="shared" si="1056"/>
        <v>-2.6142094941281543E-2</v>
      </c>
      <c r="AJ1101" s="15">
        <f t="shared" si="1057"/>
        <v>1.1695274210596233E-2</v>
      </c>
      <c r="AK1101" s="680">
        <f>'Raw Data'!R1109+'Raw Data'!S1109</f>
        <v>91757579.871899992</v>
      </c>
      <c r="AM1101" s="581">
        <f>'Raw Data'!V1109</f>
        <v>43549</v>
      </c>
      <c r="AN1101" s="580">
        <f>IF('Raw Data'!W1109=0,AN1100,'Raw Data'!W1109)</f>
        <v>6.7111999999999998</v>
      </c>
      <c r="AO1101" s="15">
        <f t="shared" si="1052"/>
        <v>7.7512450591101499E-4</v>
      </c>
      <c r="AP1101" s="15">
        <f t="shared" si="1053"/>
        <v>1.5576028079747641E-3</v>
      </c>
      <c r="AQ1101" s="580">
        <f>IF('Raw Data'!Y1109=0,AQ1100,'Raw Data'!Y1109)</f>
        <v>6.7172000000000001</v>
      </c>
      <c r="AR1101" s="580">
        <f>IF('Raw Data'!X1109=0,AR1100,'Raw Data'!X1109)</f>
        <v>6.7153</v>
      </c>
      <c r="AS1101" s="580">
        <f t="shared" si="1054"/>
        <v>-1.9000000000000128E-3</v>
      </c>
      <c r="AT1101" s="580">
        <f t="shared" si="1055"/>
        <v>6.0000000000002274E-3</v>
      </c>
      <c r="AV1101" s="877">
        <f>'Raw Data'!AB1101</f>
        <v>43888</v>
      </c>
      <c r="AW1101" s="876">
        <f>'Raw Data'!AC1101</f>
        <v>238.71</v>
      </c>
      <c r="AX1101" s="876">
        <f t="shared" si="1058"/>
        <v>245.44</v>
      </c>
    </row>
    <row r="1102" spans="1:50">
      <c r="A1102" s="691">
        <f>'Raw Data'!M1110</f>
        <v>43655</v>
      </c>
      <c r="B1102" s="13">
        <f>'Raw Data'!N1110</f>
        <v>2928.2294999999999</v>
      </c>
      <c r="C1102" s="14">
        <f t="shared" si="1060"/>
        <v>-1.7517085885558692E-3</v>
      </c>
      <c r="D1102" s="15">
        <f t="shared" si="1061"/>
        <v>1.1511960320381598E-2</v>
      </c>
      <c r="E1102" s="690">
        <f>'Raw Data'!Q1110</f>
        <v>3587.54</v>
      </c>
      <c r="F1102" s="14">
        <f t="shared" si="1062"/>
        <v>-5.977848968573376E-3</v>
      </c>
      <c r="G1102" s="15">
        <f t="shared" si="1063"/>
        <v>8.4085167606661494E-3</v>
      </c>
      <c r="H1102" s="13">
        <f t="shared" si="1064"/>
        <v>0.73041571779735115</v>
      </c>
      <c r="J1102" s="655">
        <f>'Raw Data'!A1110</f>
        <v>43608</v>
      </c>
      <c r="K1102" s="654">
        <f>'Raw Data'!H1110</f>
        <v>2.6537999999999999</v>
      </c>
      <c r="L1102" s="654">
        <f>'Raw Data'!J1110</f>
        <v>0</v>
      </c>
      <c r="M1102" s="654">
        <f t="shared" si="1059"/>
        <v>-2.6537999999999999</v>
      </c>
      <c r="O1102" s="466">
        <f>'Raw Data'!A1113</f>
        <v>43613</v>
      </c>
      <c r="P1102" s="467">
        <f>'Raw Data'!B1112</f>
        <v>2.9039999999999999</v>
      </c>
      <c r="Q1102" s="467">
        <f>'Raw Data'!C1113</f>
        <v>2.3715999999999999</v>
      </c>
      <c r="R1102" s="467">
        <f t="shared" si="1040"/>
        <v>0.53239999999999998</v>
      </c>
      <c r="S1102" s="467">
        <f>'Raw Data'!D1113</f>
        <v>3.625</v>
      </c>
      <c r="T1102" s="468">
        <f t="shared" si="1041"/>
        <v>0.17015858516226184</v>
      </c>
      <c r="U1102" s="468">
        <f t="shared" si="1042"/>
        <v>7.5010511093797042E-2</v>
      </c>
      <c r="V1102" s="467">
        <f>'Raw Data'!F1113</f>
        <v>2.8643000000000001</v>
      </c>
      <c r="W1102" s="467">
        <f t="shared" si="1043"/>
        <v>0.76069999999999993</v>
      </c>
      <c r="Y1102" s="645">
        <f>'Raw Data'!A1111</f>
        <v>43609</v>
      </c>
      <c r="Z1102" s="644">
        <f>'Raw Data'!G1111</f>
        <v>3.6415999999999999</v>
      </c>
      <c r="AA1102" s="644">
        <f>'Raw Data'!H1111</f>
        <v>2.6678999999999999</v>
      </c>
      <c r="AB1102" s="644">
        <f t="shared" si="1044"/>
        <v>0.97370000000000001</v>
      </c>
      <c r="AC1102" s="644">
        <f>'Raw Data'!I1111</f>
        <v>3.3308</v>
      </c>
      <c r="AD1102" s="12">
        <f t="shared" si="1045"/>
        <v>-3.3569147936748423E-3</v>
      </c>
      <c r="AE1102" s="15">
        <f t="shared" si="1046"/>
        <v>6.2491874049613932E-3</v>
      </c>
      <c r="AG1102" s="681">
        <f>'Raw Data'!M1110</f>
        <v>43655</v>
      </c>
      <c r="AH1102" s="680">
        <f>'Raw Data'!N1110</f>
        <v>2928.2294999999999</v>
      </c>
      <c r="AI1102" s="14">
        <f t="shared" si="1056"/>
        <v>-1.7517085885558692E-3</v>
      </c>
      <c r="AJ1102" s="15">
        <f t="shared" si="1057"/>
        <v>1.1511960320381598E-2</v>
      </c>
      <c r="AK1102" s="680">
        <f>'Raw Data'!R1110+'Raw Data'!S1110</f>
        <v>91659865.310499996</v>
      </c>
      <c r="AM1102" s="581">
        <f>'Raw Data'!V1110</f>
        <v>43550</v>
      </c>
      <c r="AN1102" s="580">
        <f>IF('Raw Data'!W1110=0,AN1101,'Raw Data'!W1110)</f>
        <v>6.7129000000000003</v>
      </c>
      <c r="AO1102" s="15">
        <f t="shared" si="1052"/>
        <v>2.5327582617642791E-4</v>
      </c>
      <c r="AP1102" s="15">
        <f t="shared" si="1053"/>
        <v>1.5573845654703411E-3</v>
      </c>
      <c r="AQ1102" s="580">
        <f>IF('Raw Data'!Y1110=0,AQ1101,'Raw Data'!Y1110)</f>
        <v>6.7236000000000002</v>
      </c>
      <c r="AR1102" s="580">
        <f>IF('Raw Data'!X1110=0,AR1101,'Raw Data'!X1110)</f>
        <v>6.7192999999999996</v>
      </c>
      <c r="AS1102" s="580">
        <f t="shared" si="1054"/>
        <v>-4.3000000000006366E-3</v>
      </c>
      <c r="AT1102" s="580">
        <f t="shared" si="1055"/>
        <v>1.0699999999999932E-2</v>
      </c>
      <c r="AV1102" s="877">
        <f>'Raw Data'!AB1102</f>
        <v>43889</v>
      </c>
      <c r="AW1102" s="876">
        <f>'Raw Data'!AC1102</f>
        <v>268.06</v>
      </c>
      <c r="AX1102" s="876">
        <f t="shared" si="1058"/>
        <v>248.18400000000003</v>
      </c>
    </row>
    <row r="1103" spans="1:50">
      <c r="A1103" s="691">
        <f>'Raw Data'!M1111</f>
        <v>43656</v>
      </c>
      <c r="B1103" s="13">
        <f>'Raw Data'!N1111</f>
        <v>2915.3022000000001</v>
      </c>
      <c r="C1103" s="14">
        <f t="shared" si="1060"/>
        <v>-4.4244890769874045E-3</v>
      </c>
      <c r="D1103" s="15">
        <f t="shared" si="1061"/>
        <v>1.153860682670208E-2</v>
      </c>
      <c r="E1103" s="690">
        <f>'Raw Data'!Q1111</f>
        <v>3562.75</v>
      </c>
      <c r="F1103" s="14">
        <f t="shared" si="1062"/>
        <v>-6.9340122781801523E-3</v>
      </c>
      <c r="G1103" s="15">
        <f t="shared" si="1063"/>
        <v>8.4799523942309159E-3</v>
      </c>
      <c r="H1103" s="13">
        <f t="shared" si="1064"/>
        <v>0.73491995364700569</v>
      </c>
      <c r="J1103" s="655">
        <f>'Raw Data'!A1111</f>
        <v>43609</v>
      </c>
      <c r="K1103" s="654">
        <f>'Raw Data'!H1111</f>
        <v>2.6678999999999999</v>
      </c>
      <c r="L1103" s="654">
        <f>'Raw Data'!J1111</f>
        <v>0</v>
      </c>
      <c r="M1103" s="654">
        <f t="shared" si="1059"/>
        <v>-2.6678999999999999</v>
      </c>
      <c r="O1103" s="466">
        <f>'Raw Data'!A1114</f>
        <v>43614</v>
      </c>
      <c r="P1103" s="467">
        <f>'Raw Data'!B1113</f>
        <v>2.915</v>
      </c>
      <c r="Q1103" s="467">
        <f>'Raw Data'!C1114</f>
        <v>2.3969</v>
      </c>
      <c r="R1103" s="467">
        <f t="shared" si="1040"/>
        <v>0.5181</v>
      </c>
      <c r="S1103" s="467">
        <f>'Raw Data'!D1114</f>
        <v>3.0472000000000001</v>
      </c>
      <c r="T1103" s="468">
        <f t="shared" si="1041"/>
        <v>-0.17363115212438085</v>
      </c>
      <c r="U1103" s="468">
        <f t="shared" si="1042"/>
        <v>8.1474486781901931E-2</v>
      </c>
      <c r="V1103" s="467">
        <f>'Raw Data'!F1114</f>
        <v>2.8010000000000002</v>
      </c>
      <c r="W1103" s="467">
        <f t="shared" si="1043"/>
        <v>0.24619999999999997</v>
      </c>
      <c r="Y1103" s="645">
        <f>'Raw Data'!A1112</f>
        <v>43612</v>
      </c>
      <c r="Z1103" s="644">
        <f>'Raw Data'!G1112</f>
        <v>3.6337000000000002</v>
      </c>
      <c r="AA1103" s="644">
        <f>'Raw Data'!H1112</f>
        <v>2.6667999999999998</v>
      </c>
      <c r="AB1103" s="644">
        <f t="shared" si="1044"/>
        <v>0.96690000000000031</v>
      </c>
      <c r="AC1103" s="644">
        <f>'Raw Data'!I1112</f>
        <v>3.3835000000000002</v>
      </c>
      <c r="AD1103" s="12">
        <f t="shared" si="1045"/>
        <v>1.5698161310615914E-2</v>
      </c>
      <c r="AE1103" s="15">
        <f t="shared" si="1046"/>
        <v>7.2428305292464379E-3</v>
      </c>
      <c r="AG1103" s="681">
        <f>'Raw Data'!M1111</f>
        <v>43656</v>
      </c>
      <c r="AH1103" s="680">
        <f>'Raw Data'!N1111</f>
        <v>2915.3022000000001</v>
      </c>
      <c r="AI1103" s="14">
        <f t="shared" si="1056"/>
        <v>-4.4244890769874045E-3</v>
      </c>
      <c r="AJ1103" s="15">
        <f t="shared" si="1057"/>
        <v>1.153860682670208E-2</v>
      </c>
      <c r="AK1103" s="680">
        <f>'Raw Data'!R1111+'Raw Data'!S1111</f>
        <v>91607707.591000006</v>
      </c>
      <c r="AM1103" s="581">
        <f>'Raw Data'!V1111</f>
        <v>43551</v>
      </c>
      <c r="AN1103" s="580">
        <f>IF('Raw Data'!W1111=0,AN1102,'Raw Data'!W1111)</f>
        <v>6.7214999999999998</v>
      </c>
      <c r="AO1103" s="15">
        <f t="shared" si="1052"/>
        <v>1.2802955360460735E-3</v>
      </c>
      <c r="AP1103" s="15">
        <f t="shared" si="1053"/>
        <v>1.5051148143023732E-3</v>
      </c>
      <c r="AQ1103" s="580">
        <f>IF('Raw Data'!Y1111=0,AQ1102,'Raw Data'!Y1111)</f>
        <v>6.7382</v>
      </c>
      <c r="AR1103" s="580">
        <f>IF('Raw Data'!X1111=0,AR1102,'Raw Data'!X1111)</f>
        <v>6.7384000000000004</v>
      </c>
      <c r="AS1103" s="580">
        <f t="shared" si="1054"/>
        <v>2.0000000000042206E-4</v>
      </c>
      <c r="AT1103" s="580">
        <f t="shared" si="1055"/>
        <v>1.6700000000000159E-2</v>
      </c>
      <c r="AV1103" s="877">
        <f>'Raw Data'!AB1103</f>
        <v>43892</v>
      </c>
      <c r="AW1103" s="876">
        <f>'Raw Data'!AC1103</f>
        <v>257.64999999999998</v>
      </c>
      <c r="AX1103" s="876">
        <f t="shared" si="1058"/>
        <v>251.38000000000002</v>
      </c>
    </row>
    <row r="1104" spans="1:50">
      <c r="A1104" s="691">
        <f>'Raw Data'!M1112</f>
        <v>43657</v>
      </c>
      <c r="B1104" s="13">
        <f>'Raw Data'!N1112</f>
        <v>2917.7609000000002</v>
      </c>
      <c r="C1104" s="14">
        <f t="shared" si="1060"/>
        <v>8.4302196066200091E-4</v>
      </c>
      <c r="D1104" s="15">
        <f t="shared" si="1061"/>
        <v>1.1208819346367652E-2</v>
      </c>
      <c r="E1104" s="690">
        <f>'Raw Data'!Q1112</f>
        <v>3570.95</v>
      </c>
      <c r="F1104" s="14">
        <f t="shared" si="1062"/>
        <v>2.2989482629008563E-3</v>
      </c>
      <c r="G1104" s="15">
        <f t="shared" si="1063"/>
        <v>7.6629304216218105E-3</v>
      </c>
      <c r="H1104" s="13">
        <f t="shared" si="1064"/>
        <v>0.68365188025847456</v>
      </c>
      <c r="J1104" s="655">
        <f>'Raw Data'!A1112</f>
        <v>43612</v>
      </c>
      <c r="K1104" s="654">
        <f>'Raw Data'!H1112</f>
        <v>2.6667999999999998</v>
      </c>
      <c r="L1104" s="654">
        <f>'Raw Data'!J1112</f>
        <v>0</v>
      </c>
      <c r="M1104" s="654">
        <f t="shared" si="1059"/>
        <v>-2.6667999999999998</v>
      </c>
      <c r="O1104" s="466">
        <f>'Raw Data'!A1115</f>
        <v>43615</v>
      </c>
      <c r="P1104" s="467">
        <f>'Raw Data'!B1114</f>
        <v>2.9169999999999998</v>
      </c>
      <c r="Q1104" s="467">
        <f>'Raw Data'!C1115</f>
        <v>2.411</v>
      </c>
      <c r="R1104" s="467">
        <f t="shared" si="1040"/>
        <v>0.50599999999999978</v>
      </c>
      <c r="S1104" s="467">
        <f>'Raw Data'!D1115</f>
        <v>2.7490000000000001</v>
      </c>
      <c r="T1104" s="468">
        <f t="shared" si="1041"/>
        <v>-0.10298592699914859</v>
      </c>
      <c r="U1104" s="468">
        <f t="shared" si="1042"/>
        <v>8.5537886644409158E-2</v>
      </c>
      <c r="V1104" s="467">
        <f>'Raw Data'!F1115</f>
        <v>2.6516999999999999</v>
      </c>
      <c r="W1104" s="467">
        <f t="shared" si="1043"/>
        <v>9.7300000000000164E-2</v>
      </c>
      <c r="Y1104" s="645">
        <f>'Raw Data'!A1113</f>
        <v>43613</v>
      </c>
      <c r="Z1104" s="644">
        <f>'Raw Data'!G1113</f>
        <v>3.6627000000000001</v>
      </c>
      <c r="AA1104" s="644">
        <f>'Raw Data'!H1113</f>
        <v>2.7742</v>
      </c>
      <c r="AB1104" s="644">
        <f t="shared" si="1044"/>
        <v>0.88850000000000007</v>
      </c>
      <c r="AC1104" s="644">
        <f>'Raw Data'!I1113</f>
        <v>3.3614000000000002</v>
      </c>
      <c r="AD1104" s="12">
        <f t="shared" si="1045"/>
        <v>-6.5531228298140731E-3</v>
      </c>
      <c r="AE1104" s="15">
        <f t="shared" si="1046"/>
        <v>7.3438903696716844E-3</v>
      </c>
      <c r="AG1104" s="681">
        <f>'Raw Data'!M1112</f>
        <v>43657</v>
      </c>
      <c r="AH1104" s="680">
        <f>'Raw Data'!N1112</f>
        <v>2917.7609000000002</v>
      </c>
      <c r="AI1104" s="14">
        <f t="shared" si="1056"/>
        <v>8.4302196066200091E-4</v>
      </c>
      <c r="AJ1104" s="15">
        <f t="shared" si="1057"/>
        <v>1.1208819346367652E-2</v>
      </c>
      <c r="AK1104" s="680">
        <f>'Raw Data'!R1112+'Raw Data'!S1112</f>
        <v>91397326.460799992</v>
      </c>
      <c r="AM1104" s="581">
        <f>'Raw Data'!V1112</f>
        <v>43552</v>
      </c>
      <c r="AN1104" s="580">
        <f>IF('Raw Data'!W1112=0,AN1103,'Raw Data'!W1112)</f>
        <v>6.7287999999999997</v>
      </c>
      <c r="AO1104" s="15">
        <f t="shared" si="1052"/>
        <v>1.0854777539200285E-3</v>
      </c>
      <c r="AP1104" s="15">
        <f t="shared" si="1053"/>
        <v>1.5147431832308704E-3</v>
      </c>
      <c r="AQ1104" s="580">
        <f>IF('Raw Data'!Y1112=0,AQ1103,'Raw Data'!Y1112)</f>
        <v>6.7394999999999996</v>
      </c>
      <c r="AR1104" s="580">
        <f>IF('Raw Data'!X1112=0,AR1103,'Raw Data'!X1112)</f>
        <v>6.7393000000000001</v>
      </c>
      <c r="AS1104" s="580">
        <f t="shared" si="1054"/>
        <v>-1.9999999999953388E-4</v>
      </c>
      <c r="AT1104" s="580">
        <f t="shared" si="1055"/>
        <v>1.0699999999999932E-2</v>
      </c>
      <c r="AV1104" s="877">
        <f>'Raw Data'!AB1104</f>
        <v>43893</v>
      </c>
      <c r="AW1104" s="876">
        <f>'Raw Data'!AC1104</f>
        <v>274.38</v>
      </c>
      <c r="AX1104" s="876">
        <f t="shared" si="1058"/>
        <v>255.93200000000002</v>
      </c>
    </row>
    <row r="1105" spans="1:50">
      <c r="A1105" s="691">
        <f>'Raw Data'!M1113</f>
        <v>43658</v>
      </c>
      <c r="B1105" s="13">
        <f>'Raw Data'!N1113</f>
        <v>2930.5462000000002</v>
      </c>
      <c r="C1105" s="14">
        <f t="shared" si="1060"/>
        <v>4.3723149792147661E-3</v>
      </c>
      <c r="D1105" s="15">
        <f t="shared" si="1061"/>
        <v>1.1332318702846449E-2</v>
      </c>
      <c r="E1105" s="690">
        <f>'Raw Data'!Q1113</f>
        <v>3598.7</v>
      </c>
      <c r="F1105" s="14">
        <f t="shared" si="1062"/>
        <v>7.7410023005499533E-3</v>
      </c>
      <c r="G1105" s="15">
        <f t="shared" si="1063"/>
        <v>8.3446297189604286E-3</v>
      </c>
      <c r="H1105" s="13">
        <f t="shared" si="1064"/>
        <v>0.73635678079406885</v>
      </c>
      <c r="J1105" s="655">
        <f>'Raw Data'!A1113</f>
        <v>43613</v>
      </c>
      <c r="K1105" s="654">
        <f>'Raw Data'!H1113</f>
        <v>2.7742</v>
      </c>
      <c r="L1105" s="654">
        <f>'Raw Data'!J1113</f>
        <v>0</v>
      </c>
      <c r="M1105" s="654">
        <f t="shared" si="1059"/>
        <v>-2.7742</v>
      </c>
      <c r="O1105" s="466">
        <f>'Raw Data'!A1116</f>
        <v>43616</v>
      </c>
      <c r="P1105" s="467">
        <f>'Raw Data'!B1115</f>
        <v>2.9159999999999999</v>
      </c>
      <c r="Q1105" s="467">
        <f>'Raw Data'!C1116</f>
        <v>2.4127999999999998</v>
      </c>
      <c r="R1105" s="467">
        <f t="shared" ref="R1105:R1116" si="1065">P1105-Q1105</f>
        <v>0.50320000000000009</v>
      </c>
      <c r="S1105" s="467">
        <f>'Raw Data'!D1116</f>
        <v>2.5884999999999998</v>
      </c>
      <c r="T1105" s="468">
        <f t="shared" ref="T1105:T1116" si="1066">LN(S1105/S1104)</f>
        <v>-6.0158651823289784E-2</v>
      </c>
      <c r="U1105" s="468">
        <f t="shared" ref="U1105:U1116" si="1067">_xlfn.STDEV.P(T1088:T1105)</f>
        <v>8.6071346401514259E-2</v>
      </c>
      <c r="V1105" s="467">
        <f>'Raw Data'!F1116</f>
        <v>2.6307999999999998</v>
      </c>
      <c r="W1105" s="467">
        <f t="shared" ref="W1105:W1116" si="1068">S1105-V1105</f>
        <v>-4.2300000000000004E-2</v>
      </c>
      <c r="Y1105" s="645">
        <f>'Raw Data'!A1114</f>
        <v>43614</v>
      </c>
      <c r="Z1105" s="644">
        <f>'Raw Data'!G1114</f>
        <v>3.6743000000000001</v>
      </c>
      <c r="AA1105" s="644">
        <f>'Raw Data'!H1114</f>
        <v>2.7149999999999999</v>
      </c>
      <c r="AB1105" s="644">
        <f t="shared" si="1044"/>
        <v>0.95930000000000026</v>
      </c>
      <c r="AC1105" s="644">
        <f>'Raw Data'!I1114</f>
        <v>3.3144</v>
      </c>
      <c r="AD1105" s="12">
        <f t="shared" si="1045"/>
        <v>-1.4080942079274173E-2</v>
      </c>
      <c r="AE1105" s="15">
        <f t="shared" si="1046"/>
        <v>7.8580795162664745E-3</v>
      </c>
      <c r="AG1105" s="681">
        <f>'Raw Data'!M1113</f>
        <v>43658</v>
      </c>
      <c r="AH1105" s="680">
        <f>'Raw Data'!N1113</f>
        <v>2930.5462000000002</v>
      </c>
      <c r="AI1105" s="14">
        <f t="shared" si="1056"/>
        <v>4.3723149792147661E-3</v>
      </c>
      <c r="AJ1105" s="15">
        <f t="shared" si="1057"/>
        <v>1.1332318702846449E-2</v>
      </c>
      <c r="AK1105" s="680">
        <f>'Raw Data'!R1113+'Raw Data'!S1113</f>
        <v>91165518.892399997</v>
      </c>
      <c r="AM1105" s="581">
        <f>'Raw Data'!V1113</f>
        <v>43553</v>
      </c>
      <c r="AN1105" s="580">
        <f>IF('Raw Data'!W1113=0,AN1104,'Raw Data'!W1113)</f>
        <v>6.7202000000000002</v>
      </c>
      <c r="AO1105" s="15">
        <f t="shared" si="1052"/>
        <v>-1.2789056691470495E-3</v>
      </c>
      <c r="AP1105" s="15">
        <f t="shared" si="1053"/>
        <v>1.4050317450226427E-3</v>
      </c>
      <c r="AQ1105" s="580">
        <f>IF('Raw Data'!Y1113=0,AQ1104,'Raw Data'!Y1113)</f>
        <v>6.7231500000000004</v>
      </c>
      <c r="AR1105" s="580">
        <f>IF('Raw Data'!X1113=0,AR1104,'Raw Data'!X1113)</f>
        <v>6.7232000000000003</v>
      </c>
      <c r="AS1105" s="580">
        <f t="shared" si="1054"/>
        <v>4.9999999999883471E-5</v>
      </c>
      <c r="AT1105" s="580">
        <f t="shared" si="1055"/>
        <v>2.9500000000002302E-3</v>
      </c>
      <c r="AV1105" s="877">
        <f>'Raw Data'!AB1105</f>
        <v>43894</v>
      </c>
      <c r="AW1105" s="876">
        <f>'Raw Data'!AC1105</f>
        <v>326.27999999999997</v>
      </c>
      <c r="AX1105" s="876">
        <f t="shared" si="1058"/>
        <v>273.01599999999996</v>
      </c>
    </row>
    <row r="1106" spans="1:50">
      <c r="A1106" s="691">
        <f>'Raw Data'!M1114</f>
        <v>43661</v>
      </c>
      <c r="B1106" s="13">
        <f>'Raw Data'!N1114</f>
        <v>2942.1853000000001</v>
      </c>
      <c r="C1106" s="14">
        <f t="shared" si="1060"/>
        <v>3.9637825223380243E-3</v>
      </c>
      <c r="D1106" s="15">
        <f t="shared" si="1061"/>
        <v>8.5343049682206837E-3</v>
      </c>
      <c r="E1106" s="690">
        <f>'Raw Data'!Q1114</f>
        <v>3593.47</v>
      </c>
      <c r="F1106" s="14">
        <f t="shared" si="1062"/>
        <v>-1.4543596499688371E-3</v>
      </c>
      <c r="G1106" s="15">
        <f t="shared" si="1063"/>
        <v>6.6197058844997885E-3</v>
      </c>
      <c r="H1106" s="13">
        <f t="shared" si="1064"/>
        <v>0.77565846418070183</v>
      </c>
      <c r="J1106" s="659">
        <f>'Raw Data'!A1114</f>
        <v>43614</v>
      </c>
      <c r="K1106" s="658">
        <f>'Raw Data'!H1114</f>
        <v>2.7149999999999999</v>
      </c>
      <c r="L1106" s="658">
        <f>'Raw Data'!J1114</f>
        <v>0</v>
      </c>
      <c r="M1106" s="658">
        <f t="shared" ref="M1106:M1114" si="1069">L1106-K1106</f>
        <v>-2.7149999999999999</v>
      </c>
      <c r="O1106" s="466">
        <f>'Raw Data'!A1117</f>
        <v>43619</v>
      </c>
      <c r="P1106" s="467">
        <f>'Raw Data'!B1116</f>
        <v>2.9119999999999999</v>
      </c>
      <c r="Q1106" s="467">
        <f>'Raw Data'!C1117</f>
        <v>2.4222000000000001</v>
      </c>
      <c r="R1106" s="467">
        <f t="shared" si="1065"/>
        <v>0.48979999999999979</v>
      </c>
      <c r="S1106" s="467">
        <f>'Raw Data'!D1117</f>
        <v>2.4523000000000001</v>
      </c>
      <c r="T1106" s="468">
        <f t="shared" si="1066"/>
        <v>-5.4052197667121653E-2</v>
      </c>
      <c r="U1106" s="468">
        <f t="shared" si="1067"/>
        <v>8.6951299941876017E-2</v>
      </c>
      <c r="V1106" s="467">
        <f>'Raw Data'!F1117</f>
        <v>2.4557000000000002</v>
      </c>
      <c r="W1106" s="467">
        <f t="shared" si="1068"/>
        <v>-3.4000000000000696E-3</v>
      </c>
      <c r="Y1106" s="663">
        <f>'Raw Data'!A1115</f>
        <v>43615</v>
      </c>
      <c r="Z1106" s="662">
        <f>'Raw Data'!G1115</f>
        <v>3.6604000000000001</v>
      </c>
      <c r="AA1106" s="662">
        <f>'Raw Data'!H1115</f>
        <v>2.7002000000000002</v>
      </c>
      <c r="AB1106" s="662">
        <f t="shared" ref="AB1106:AB1124" si="1070">Z1106-AA1106</f>
        <v>0.96019999999999994</v>
      </c>
      <c r="AC1106" s="662">
        <f>'Raw Data'!I1115</f>
        <v>3.3144999999999998</v>
      </c>
      <c r="AD1106" s="12">
        <f t="shared" ref="AD1106:AD1124" si="1071">LN(AC1106/AC1105)</f>
        <v>3.0170918254046491E-5</v>
      </c>
      <c r="AE1106" s="15">
        <f t="shared" ref="AE1106:AE1124" si="1072">_xlfn.STDEV.P(AD1087:AD1106)</f>
        <v>7.8108652174909672E-3</v>
      </c>
      <c r="AG1106" s="699">
        <f>'Raw Data'!M1114</f>
        <v>43661</v>
      </c>
      <c r="AH1106" s="698">
        <f>'Raw Data'!N1114</f>
        <v>2942.1853000000001</v>
      </c>
      <c r="AI1106" s="14">
        <f t="shared" ref="AI1106:AI1118" si="1073">LN(AH1106/AH1105)</f>
        <v>3.9637825223380243E-3</v>
      </c>
      <c r="AJ1106" s="15">
        <f t="shared" ref="AJ1106:AJ1118" si="1074">_xlfn.STDEV.P(AI1097:AI1106)</f>
        <v>8.5343049682206837E-3</v>
      </c>
      <c r="AK1106" s="698">
        <f>'Raw Data'!R1114+'Raw Data'!S1114</f>
        <v>91431790.434900001</v>
      </c>
      <c r="AM1106" s="581">
        <f>'Raw Data'!V1114</f>
        <v>43556</v>
      </c>
      <c r="AN1106" s="580">
        <f>IF('Raw Data'!W1114=0,AN1105,'Raw Data'!W1114)</f>
        <v>6.7107000000000001</v>
      </c>
      <c r="AO1106" s="15">
        <f t="shared" si="1052"/>
        <v>-1.4146485469041805E-3</v>
      </c>
      <c r="AP1106" s="15">
        <f t="shared" si="1053"/>
        <v>1.4110283260326587E-3</v>
      </c>
      <c r="AQ1106" s="580">
        <f>IF('Raw Data'!Y1114=0,AQ1105,'Raw Data'!Y1114)</f>
        <v>6.7191000000000001</v>
      </c>
      <c r="AR1106" s="580">
        <f>IF('Raw Data'!X1114=0,AR1105,'Raw Data'!X1114)</f>
        <v>6.7163000000000004</v>
      </c>
      <c r="AS1106" s="580">
        <f t="shared" si="1054"/>
        <v>-2.7999999999996916E-3</v>
      </c>
      <c r="AT1106" s="580">
        <f t="shared" si="1055"/>
        <v>8.3999999999999631E-3</v>
      </c>
      <c r="AV1106" s="877">
        <f>'Raw Data'!AB1106</f>
        <v>43895</v>
      </c>
      <c r="AW1106" s="876">
        <f>'Raw Data'!AC1106</f>
        <v>258.75</v>
      </c>
      <c r="AX1106" s="876">
        <f t="shared" si="1058"/>
        <v>277.024</v>
      </c>
    </row>
    <row r="1107" spans="1:50">
      <c r="A1107" s="691">
        <f>'Raw Data'!M1115</f>
        <v>43662</v>
      </c>
      <c r="B1107" s="13">
        <f>'Raw Data'!N1115</f>
        <v>2937.6167999999998</v>
      </c>
      <c r="C1107" s="14">
        <f t="shared" si="1060"/>
        <v>-1.5539641782626175E-3</v>
      </c>
      <c r="D1107" s="15">
        <f t="shared" si="1061"/>
        <v>8.4970846809101774E-3</v>
      </c>
      <c r="E1107" s="690">
        <f>'Raw Data'!Q1115</f>
        <v>3587.57</v>
      </c>
      <c r="F1107" s="14">
        <f t="shared" si="1062"/>
        <v>-1.6432163941653172E-3</v>
      </c>
      <c r="G1107" s="15">
        <f t="shared" si="1063"/>
        <v>6.5730065723349235E-3</v>
      </c>
      <c r="H1107" s="13">
        <f t="shared" si="1064"/>
        <v>0.77356020554932803</v>
      </c>
      <c r="J1107" s="659">
        <f>'Raw Data'!A1115</f>
        <v>43615</v>
      </c>
      <c r="K1107" s="658">
        <f>'Raw Data'!H1115</f>
        <v>2.7002000000000002</v>
      </c>
      <c r="L1107" s="658">
        <f>'Raw Data'!J1115</f>
        <v>0</v>
      </c>
      <c r="M1107" s="658">
        <f t="shared" si="1069"/>
        <v>-2.7002000000000002</v>
      </c>
      <c r="O1107" s="466">
        <f>'Raw Data'!A1118</f>
        <v>43620</v>
      </c>
      <c r="P1107" s="467">
        <f>'Raw Data'!B1117</f>
        <v>2.9039999999999999</v>
      </c>
      <c r="Q1107" s="467">
        <f>'Raw Data'!C1118</f>
        <v>2.4049999999999998</v>
      </c>
      <c r="R1107" s="467">
        <f t="shared" si="1065"/>
        <v>0.49900000000000011</v>
      </c>
      <c r="S1107" s="467">
        <f>'Raw Data'!D1118</f>
        <v>2.4293</v>
      </c>
      <c r="T1107" s="468">
        <f t="shared" si="1066"/>
        <v>-9.4232096827965121E-3</v>
      </c>
      <c r="U1107" s="468">
        <f t="shared" si="1067"/>
        <v>8.6614781049008271E-2</v>
      </c>
      <c r="V1107" s="467">
        <f>'Raw Data'!F1118</f>
        <v>2.3565</v>
      </c>
      <c r="W1107" s="467">
        <f t="shared" si="1068"/>
        <v>7.2799999999999976E-2</v>
      </c>
      <c r="Y1107" s="663">
        <f>'Raw Data'!A1116</f>
        <v>43616</v>
      </c>
      <c r="Z1107" s="662">
        <f>'Raw Data'!G1116</f>
        <v>3.6657000000000002</v>
      </c>
      <c r="AA1107" s="662">
        <f>'Raw Data'!H1116</f>
        <v>2.6934999999999998</v>
      </c>
      <c r="AB1107" s="662">
        <f t="shared" si="1070"/>
        <v>0.9722000000000004</v>
      </c>
      <c r="AC1107" s="662">
        <f>'Raw Data'!I1116</f>
        <v>3.3012000000000001</v>
      </c>
      <c r="AD1107" s="12">
        <f t="shared" si="1071"/>
        <v>-4.0207439629170068E-3</v>
      </c>
      <c r="AE1107" s="15">
        <f t="shared" si="1072"/>
        <v>7.8138725794154647E-3</v>
      </c>
      <c r="AG1107" s="699">
        <f>'Raw Data'!M1115</f>
        <v>43662</v>
      </c>
      <c r="AH1107" s="698">
        <f>'Raw Data'!N1115</f>
        <v>2937.6167999999998</v>
      </c>
      <c r="AI1107" s="14">
        <f t="shared" si="1073"/>
        <v>-1.5539641782626175E-3</v>
      </c>
      <c r="AJ1107" s="15">
        <f t="shared" si="1074"/>
        <v>8.4970846809101774E-3</v>
      </c>
      <c r="AK1107" s="698">
        <f>'Raw Data'!R1115+'Raw Data'!S1115</f>
        <v>91362744.309399992</v>
      </c>
      <c r="AM1107" s="581">
        <f>'Raw Data'!V1115</f>
        <v>43557</v>
      </c>
      <c r="AN1107" s="580">
        <f>IF('Raw Data'!W1115=0,AN1106,'Raw Data'!W1115)</f>
        <v>6.7213000000000003</v>
      </c>
      <c r="AO1107" s="15">
        <f t="shared" si="1052"/>
        <v>1.578320756472321E-3</v>
      </c>
      <c r="AP1107" s="15">
        <f t="shared" si="1053"/>
        <v>1.4427241098994819E-3</v>
      </c>
      <c r="AQ1107" s="580">
        <f>IF('Raw Data'!Y1115=0,AQ1106,'Raw Data'!Y1115)</f>
        <v>6.7256499999999999</v>
      </c>
      <c r="AR1107" s="580">
        <f>IF('Raw Data'!X1115=0,AR1106,'Raw Data'!X1115)</f>
        <v>6.7248000000000001</v>
      </c>
      <c r="AS1107" s="580">
        <f t="shared" si="1054"/>
        <v>-8.4999999999979536E-4</v>
      </c>
      <c r="AT1107" s="580">
        <f t="shared" si="1055"/>
        <v>4.3499999999996319E-3</v>
      </c>
      <c r="AV1107" s="877">
        <f>'Raw Data'!AB1107</f>
        <v>43896</v>
      </c>
      <c r="AW1107" s="876">
        <f>'Raw Data'!AC1107</f>
        <v>225.29</v>
      </c>
      <c r="AX1107" s="876">
        <f t="shared" si="1058"/>
        <v>268.46999999999997</v>
      </c>
    </row>
    <row r="1108" spans="1:50">
      <c r="A1108" s="705">
        <f>'Raw Data'!M1116</f>
        <v>43663</v>
      </c>
      <c r="B1108" s="13">
        <f>'Raw Data'!N1116</f>
        <v>2931.6925999999999</v>
      </c>
      <c r="C1108" s="14">
        <f t="shared" ref="C1108:C1119" si="1075">LN(B1108/B1107)</f>
        <v>-2.0187049644522738E-3</v>
      </c>
      <c r="D1108" s="15">
        <f t="shared" ref="D1108:D1119" si="1076">_xlfn.STDEV.P(C1099:C1108)</f>
        <v>8.2697004033091669E-3</v>
      </c>
      <c r="E1108" s="704">
        <f>'Raw Data'!Q1116</f>
        <v>3573.29</v>
      </c>
      <c r="F1108" s="14">
        <f t="shared" ref="F1108:F1119" si="1077">LN(E1108/E1107)</f>
        <v>-3.9883530551575452E-3</v>
      </c>
      <c r="G1108" s="15">
        <f t="shared" ref="G1108:G1119" si="1078">_xlfn.STDEV.P(F1099:F1108)</f>
        <v>6.5046585217173655E-3</v>
      </c>
      <c r="H1108" s="13">
        <f t="shared" ref="H1108:H1119" si="1079">G1108/D1108</f>
        <v>0.78656519637815292</v>
      </c>
      <c r="J1108" s="659">
        <f>'Raw Data'!A1116</f>
        <v>43616</v>
      </c>
      <c r="K1108" s="658">
        <f>'Raw Data'!H1116</f>
        <v>2.6934999999999998</v>
      </c>
      <c r="L1108" s="658">
        <f>'Raw Data'!J1116</f>
        <v>0</v>
      </c>
      <c r="M1108" s="658">
        <f t="shared" si="1069"/>
        <v>-2.6934999999999998</v>
      </c>
      <c r="O1108" s="466">
        <f>'Raw Data'!A1119</f>
        <v>43621</v>
      </c>
      <c r="P1108" s="467">
        <f>'Raw Data'!B1118</f>
        <v>2.9020000000000001</v>
      </c>
      <c r="Q1108" s="467">
        <f>'Raw Data'!C1119</f>
        <v>2.4064000000000001</v>
      </c>
      <c r="R1108" s="467">
        <f t="shared" si="1065"/>
        <v>0.49560000000000004</v>
      </c>
      <c r="S1108" s="467">
        <f>'Raw Data'!D1119</f>
        <v>2.4689000000000001</v>
      </c>
      <c r="T1108" s="468">
        <f t="shared" si="1066"/>
        <v>1.616955730528177E-2</v>
      </c>
      <c r="U1108" s="468">
        <f t="shared" si="1067"/>
        <v>8.6602717654001238E-2</v>
      </c>
      <c r="V1108" s="467">
        <f>'Raw Data'!F1119</f>
        <v>2.4462999999999999</v>
      </c>
      <c r="W1108" s="467">
        <f t="shared" si="1068"/>
        <v>2.2600000000000176E-2</v>
      </c>
      <c r="Y1108" s="663">
        <f>'Raw Data'!A1117</f>
        <v>43619</v>
      </c>
      <c r="Z1108" s="662">
        <f>'Raw Data'!G1117</f>
        <v>3.6454</v>
      </c>
      <c r="AA1108" s="662">
        <f>'Raw Data'!H1117</f>
        <v>2.6682999999999999</v>
      </c>
      <c r="AB1108" s="662">
        <f t="shared" si="1070"/>
        <v>0.97710000000000008</v>
      </c>
      <c r="AC1108" s="662">
        <f>'Raw Data'!I1117</f>
        <v>3.2917999999999998</v>
      </c>
      <c r="AD1108" s="12">
        <f t="shared" si="1071"/>
        <v>-2.8515111085615497E-3</v>
      </c>
      <c r="AE1108" s="15">
        <f t="shared" si="1072"/>
        <v>7.4718888143256394E-3</v>
      </c>
      <c r="AG1108" s="699">
        <f>'Raw Data'!M1116</f>
        <v>43663</v>
      </c>
      <c r="AH1108" s="698">
        <f>'Raw Data'!N1116</f>
        <v>2931.6925999999999</v>
      </c>
      <c r="AI1108" s="14">
        <f t="shared" si="1073"/>
        <v>-2.0187049644522738E-3</v>
      </c>
      <c r="AJ1108" s="15">
        <f t="shared" si="1074"/>
        <v>8.2697004033091669E-3</v>
      </c>
      <c r="AK1108" s="698">
        <f>'Raw Data'!R1116+'Raw Data'!S1116</f>
        <v>91471916.833299994</v>
      </c>
      <c r="AM1108" s="581">
        <f>'Raw Data'!V1116</f>
        <v>43558</v>
      </c>
      <c r="AN1108" s="580">
        <f>IF('Raw Data'!W1116=0,AN1107,'Raw Data'!W1116)</f>
        <v>6.7076000000000002</v>
      </c>
      <c r="AO1108" s="15">
        <f t="shared" si="1052"/>
        <v>-2.0403763156942086E-3</v>
      </c>
      <c r="AP1108" s="15">
        <f t="shared" si="1053"/>
        <v>1.5015686737487007E-3</v>
      </c>
      <c r="AQ1108" s="580">
        <f>IF('Raw Data'!Y1116=0,AQ1107,'Raw Data'!Y1116)</f>
        <v>6.7149000000000001</v>
      </c>
      <c r="AR1108" s="580">
        <f>IF('Raw Data'!X1116=0,AR1107,'Raw Data'!X1116)</f>
        <v>6.7126999999999999</v>
      </c>
      <c r="AS1108" s="580">
        <f t="shared" si="1054"/>
        <v>-2.2000000000002018E-3</v>
      </c>
      <c r="AT1108" s="580">
        <f t="shared" si="1055"/>
        <v>7.2999999999998622E-3</v>
      </c>
      <c r="AV1108" s="877">
        <f>'Raw Data'!AB1108</f>
        <v>43899</v>
      </c>
      <c r="AW1108" s="876">
        <f>'Raw Data'!AC1108</f>
        <v>245.98</v>
      </c>
      <c r="AX1108" s="876">
        <f t="shared" si="1058"/>
        <v>266.13600000000002</v>
      </c>
    </row>
    <row r="1109" spans="1:50">
      <c r="A1109" s="705">
        <f>'Raw Data'!M1117</f>
        <v>43664</v>
      </c>
      <c r="B1109" s="13">
        <f>'Raw Data'!N1117</f>
        <v>2901.1765999999998</v>
      </c>
      <c r="C1109" s="14">
        <f t="shared" si="1075"/>
        <v>-1.0463556570900335E-2</v>
      </c>
      <c r="D1109" s="15">
        <f t="shared" si="1076"/>
        <v>8.5853692749297134E-3</v>
      </c>
      <c r="E1109" s="704">
        <f>'Raw Data'!Q1117</f>
        <v>3571.03</v>
      </c>
      <c r="F1109" s="14">
        <f t="shared" si="1077"/>
        <v>-6.3267045019945107E-4</v>
      </c>
      <c r="G1109" s="15">
        <f t="shared" si="1078"/>
        <v>6.534588052066811E-3</v>
      </c>
      <c r="H1109" s="13">
        <f t="shared" si="1079"/>
        <v>0.76113069139012757</v>
      </c>
      <c r="J1109" s="659">
        <f>'Raw Data'!A1117</f>
        <v>43619</v>
      </c>
      <c r="K1109" s="658">
        <f>'Raw Data'!H1117</f>
        <v>2.6682999999999999</v>
      </c>
      <c r="L1109" s="658">
        <f>'Raw Data'!J1117</f>
        <v>0</v>
      </c>
      <c r="M1109" s="658">
        <f t="shared" si="1069"/>
        <v>-2.6682999999999999</v>
      </c>
      <c r="O1109" s="466">
        <f>'Raw Data'!A1120</f>
        <v>43622</v>
      </c>
      <c r="P1109" s="467">
        <f>'Raw Data'!B1119</f>
        <v>2.9159999999999999</v>
      </c>
      <c r="Q1109" s="467">
        <f>'Raw Data'!C1120</f>
        <v>2.3834</v>
      </c>
      <c r="R1109" s="467">
        <f t="shared" si="1065"/>
        <v>0.53259999999999996</v>
      </c>
      <c r="S1109" s="467">
        <f>'Raw Data'!D1120</f>
        <v>2.4397000000000002</v>
      </c>
      <c r="T1109" s="468">
        <f t="shared" si="1066"/>
        <v>-1.1897626388815731E-2</v>
      </c>
      <c r="U1109" s="468">
        <f t="shared" si="1067"/>
        <v>8.6441557353627213E-2</v>
      </c>
      <c r="V1109" s="467">
        <f>'Raw Data'!F1120</f>
        <v>2.5019999999999998</v>
      </c>
      <c r="W1109" s="467">
        <f t="shared" si="1068"/>
        <v>-6.2299999999999578E-2</v>
      </c>
      <c r="Y1109" s="663">
        <f>'Raw Data'!A1118</f>
        <v>43620</v>
      </c>
      <c r="Z1109" s="662">
        <f>'Raw Data'!G1118</f>
        <v>3.6551999999999998</v>
      </c>
      <c r="AA1109" s="662">
        <f>'Raw Data'!H1118</f>
        <v>2.6688000000000001</v>
      </c>
      <c r="AB1109" s="662">
        <f t="shared" si="1070"/>
        <v>0.98639999999999972</v>
      </c>
      <c r="AC1109" s="662">
        <f>'Raw Data'!I1118</f>
        <v>3.2702</v>
      </c>
      <c r="AD1109" s="12">
        <f t="shared" si="1071"/>
        <v>-6.583382509481513E-3</v>
      </c>
      <c r="AE1109" s="15">
        <f t="shared" si="1072"/>
        <v>7.5473949785994218E-3</v>
      </c>
      <c r="AG1109" s="699">
        <f>'Raw Data'!M1117</f>
        <v>43664</v>
      </c>
      <c r="AH1109" s="698">
        <f>'Raw Data'!N1117</f>
        <v>2901.1765999999998</v>
      </c>
      <c r="AI1109" s="14">
        <f t="shared" si="1073"/>
        <v>-1.0463556570900335E-2</v>
      </c>
      <c r="AJ1109" s="15">
        <f t="shared" si="1074"/>
        <v>8.5853692749297134E-3</v>
      </c>
      <c r="AK1109" s="698">
        <f>'Raw Data'!R1117+'Raw Data'!S1117</f>
        <v>91271926.002900004</v>
      </c>
      <c r="AM1109" s="581">
        <f>'Raw Data'!V1117</f>
        <v>43559</v>
      </c>
      <c r="AN1109" s="580">
        <f>IF('Raw Data'!W1117=0,AN1108,'Raw Data'!W1117)</f>
        <v>6.7184999999999997</v>
      </c>
      <c r="AO1109" s="15">
        <f t="shared" si="1052"/>
        <v>1.6237034425099282E-3</v>
      </c>
      <c r="AP1109" s="15">
        <f t="shared" si="1053"/>
        <v>1.539096678560725E-3</v>
      </c>
      <c r="AQ1109" s="580">
        <f>IF('Raw Data'!Y1117=0,AQ1108,'Raw Data'!Y1117)</f>
        <v>6.7164000000000001</v>
      </c>
      <c r="AR1109" s="580">
        <f>IF('Raw Data'!X1117=0,AR1108,'Raw Data'!X1117)</f>
        <v>6.7228000000000003</v>
      </c>
      <c r="AS1109" s="580">
        <f t="shared" si="1054"/>
        <v>6.4000000000001833E-3</v>
      </c>
      <c r="AT1109" s="580">
        <f t="shared" si="1055"/>
        <v>-2.0999999999995467E-3</v>
      </c>
      <c r="AV1109" s="877">
        <f>'Raw Data'!AB1109</f>
        <v>43900</v>
      </c>
      <c r="AW1109" s="876">
        <f>'Raw Data'!AC1109</f>
        <v>298.60000000000002</v>
      </c>
      <c r="AX1109" s="876">
        <f t="shared" si="1058"/>
        <v>270.98</v>
      </c>
    </row>
    <row r="1110" spans="1:50">
      <c r="A1110" s="705">
        <f>'Raw Data'!M1118</f>
        <v>43665</v>
      </c>
      <c r="B1110" s="13">
        <f>'Raw Data'!N1118</f>
        <v>2924.2006000000001</v>
      </c>
      <c r="C1110" s="14">
        <f t="shared" si="1075"/>
        <v>7.9047653389265633E-3</v>
      </c>
      <c r="D1110" s="15">
        <f t="shared" si="1076"/>
        <v>9.1344261866481823E-3</v>
      </c>
      <c r="E1110" s="704">
        <f>'Raw Data'!Q1118</f>
        <v>3615.82</v>
      </c>
      <c r="F1110" s="14">
        <f t="shared" si="1077"/>
        <v>1.2464592944720448E-2</v>
      </c>
      <c r="G1110" s="15">
        <f t="shared" si="1078"/>
        <v>8.0455882989228806E-3</v>
      </c>
      <c r="H1110" s="13">
        <f t="shared" si="1079"/>
        <v>0.88079843599624685</v>
      </c>
      <c r="J1110" s="659">
        <f>'Raw Data'!A1118</f>
        <v>43620</v>
      </c>
      <c r="K1110" s="658">
        <f>'Raw Data'!H1118</f>
        <v>2.6688000000000001</v>
      </c>
      <c r="L1110" s="658">
        <f>'Raw Data'!J1118</f>
        <v>0</v>
      </c>
      <c r="M1110" s="658">
        <f t="shared" si="1069"/>
        <v>-2.6688000000000001</v>
      </c>
      <c r="O1110" s="466">
        <f>'Raw Data'!A1121</f>
        <v>43626</v>
      </c>
      <c r="P1110" s="467">
        <f>'Raw Data'!B1120</f>
        <v>2.9239999999999999</v>
      </c>
      <c r="Q1110" s="467">
        <f>'Raw Data'!C1121</f>
        <v>2.4382000000000001</v>
      </c>
      <c r="R1110" s="467">
        <f t="shared" si="1065"/>
        <v>0.48579999999999979</v>
      </c>
      <c r="S1110" s="467">
        <f>'Raw Data'!D1121</f>
        <v>2.5165999999999999</v>
      </c>
      <c r="T1110" s="468">
        <f t="shared" si="1066"/>
        <v>3.1033703249363546E-2</v>
      </c>
      <c r="U1110" s="468">
        <f t="shared" si="1067"/>
        <v>8.5609754152022349E-2</v>
      </c>
      <c r="V1110" s="467">
        <f>'Raw Data'!F1121</f>
        <v>2.4823</v>
      </c>
      <c r="W1110" s="467">
        <f t="shared" si="1068"/>
        <v>3.4299999999999997E-2</v>
      </c>
      <c r="Y1110" s="663">
        <f>'Raw Data'!A1119</f>
        <v>43621</v>
      </c>
      <c r="Z1110" s="662">
        <f>'Raw Data'!G1119</f>
        <v>3.6297999999999999</v>
      </c>
      <c r="AA1110" s="662">
        <f>'Raw Data'!H1119</f>
        <v>2.6726000000000001</v>
      </c>
      <c r="AB1110" s="662">
        <f t="shared" si="1070"/>
        <v>0.95719999999999983</v>
      </c>
      <c r="AC1110" s="662">
        <f>'Raw Data'!I1119</f>
        <v>3.2431000000000001</v>
      </c>
      <c r="AD1110" s="12">
        <f t="shared" si="1071"/>
        <v>-8.3214826225700179E-3</v>
      </c>
      <c r="AE1110" s="15">
        <f t="shared" si="1072"/>
        <v>7.6612147260199772E-3</v>
      </c>
      <c r="AG1110" s="699">
        <f>'Raw Data'!M1118</f>
        <v>43665</v>
      </c>
      <c r="AH1110" s="698">
        <f>'Raw Data'!N1118</f>
        <v>2924.2006000000001</v>
      </c>
      <c r="AI1110" s="14">
        <f t="shared" si="1073"/>
        <v>7.9047653389265633E-3</v>
      </c>
      <c r="AJ1110" s="15">
        <f t="shared" si="1074"/>
        <v>9.1344261866481823E-3</v>
      </c>
      <c r="AK1110" s="698">
        <f>'Raw Data'!R1118+'Raw Data'!S1118</f>
        <v>91045729.676200002</v>
      </c>
      <c r="AM1110" s="581">
        <f>'Raw Data'!V1118</f>
        <v>43560</v>
      </c>
      <c r="AN1110" s="580">
        <f>IF('Raw Data'!W1118=0,AN1109,'Raw Data'!W1118)</f>
        <v>6.7184999999999997</v>
      </c>
      <c r="AO1110" s="15">
        <f t="shared" si="1052"/>
        <v>0</v>
      </c>
      <c r="AP1110" s="15">
        <f t="shared" si="1053"/>
        <v>1.3965582159140527E-3</v>
      </c>
      <c r="AQ1110" s="580">
        <f>IF('Raw Data'!Y1118=0,AQ1109,'Raw Data'!Y1118)</f>
        <v>6.7109500000000004</v>
      </c>
      <c r="AR1110" s="580">
        <f>IF('Raw Data'!X1118=0,AR1109,'Raw Data'!X1118)</f>
        <v>6.7060000000000004</v>
      </c>
      <c r="AS1110" s="580">
        <f t="shared" si="1054"/>
        <v>-4.9500000000000099E-3</v>
      </c>
      <c r="AT1110" s="580">
        <f t="shared" si="1055"/>
        <v>-7.5499999999992795E-3</v>
      </c>
      <c r="AV1110" s="877">
        <f>'Raw Data'!AB1110</f>
        <v>43901</v>
      </c>
      <c r="AW1110" s="876">
        <f>'Raw Data'!AC1110</f>
        <v>270.33999999999997</v>
      </c>
      <c r="AX1110" s="876">
        <f t="shared" si="1058"/>
        <v>259.79199999999997</v>
      </c>
    </row>
    <row r="1111" spans="1:50">
      <c r="A1111" s="705">
        <f>'Raw Data'!M1119</f>
        <v>43668</v>
      </c>
      <c r="B1111" s="13">
        <f>'Raw Data'!N1119</f>
        <v>2886.9740000000002</v>
      </c>
      <c r="C1111" s="14">
        <f t="shared" si="1075"/>
        <v>-1.2812249433724139E-2</v>
      </c>
      <c r="D1111" s="15">
        <f t="shared" si="1076"/>
        <v>6.1268927821923639E-3</v>
      </c>
      <c r="E1111" s="704">
        <f>'Raw Data'!Q1119</f>
        <v>3605.31</v>
      </c>
      <c r="F1111" s="14">
        <f t="shared" si="1077"/>
        <v>-2.9109038117999088E-3</v>
      </c>
      <c r="G1111" s="15">
        <f t="shared" si="1078"/>
        <v>5.7782175182153226E-3</v>
      </c>
      <c r="H1111" s="13">
        <f t="shared" si="1079"/>
        <v>0.94309101262707651</v>
      </c>
      <c r="J1111" s="659">
        <f>'Raw Data'!A1119</f>
        <v>43621</v>
      </c>
      <c r="K1111" s="658">
        <f>'Raw Data'!H1119</f>
        <v>2.6726000000000001</v>
      </c>
      <c r="L1111" s="658">
        <f>'Raw Data'!J1119</f>
        <v>0</v>
      </c>
      <c r="M1111" s="658">
        <f t="shared" si="1069"/>
        <v>-2.6726000000000001</v>
      </c>
      <c r="O1111" s="466">
        <f>'Raw Data'!A1122</f>
        <v>43627</v>
      </c>
      <c r="P1111" s="467">
        <f>'Raw Data'!B1121</f>
        <v>2.9319999999999999</v>
      </c>
      <c r="Q1111" s="467">
        <f>'Raw Data'!C1122</f>
        <v>2.4348000000000001</v>
      </c>
      <c r="R1111" s="467">
        <f t="shared" si="1065"/>
        <v>0.49719999999999986</v>
      </c>
      <c r="S1111" s="467">
        <f>'Raw Data'!D1122</f>
        <v>2.5609000000000002</v>
      </c>
      <c r="T1111" s="468">
        <f t="shared" si="1066"/>
        <v>1.7449975032125097E-2</v>
      </c>
      <c r="U1111" s="468">
        <f t="shared" si="1067"/>
        <v>8.5648995194491803E-2</v>
      </c>
      <c r="V1111" s="467">
        <f>'Raw Data'!F1122</f>
        <v>2.5152999999999999</v>
      </c>
      <c r="W1111" s="467">
        <f t="shared" si="1068"/>
        <v>4.5600000000000307E-2</v>
      </c>
      <c r="Y1111" s="663">
        <f>'Raw Data'!A1120</f>
        <v>43622</v>
      </c>
      <c r="Z1111" s="662">
        <f>'Raw Data'!G1120</f>
        <v>3.6425999999999998</v>
      </c>
      <c r="AA1111" s="662">
        <f>'Raw Data'!H1120</f>
        <v>2.6576</v>
      </c>
      <c r="AB1111" s="662">
        <f t="shared" si="1070"/>
        <v>0.98499999999999988</v>
      </c>
      <c r="AC1111" s="662">
        <f>'Raw Data'!I1120</f>
        <v>3.2383000000000002</v>
      </c>
      <c r="AD1111" s="12">
        <f t="shared" si="1071"/>
        <v>-1.4811617482445054E-3</v>
      </c>
      <c r="AE1111" s="15">
        <f t="shared" si="1072"/>
        <v>7.6302949287422464E-3</v>
      </c>
      <c r="AG1111" s="699">
        <f>'Raw Data'!M1119</f>
        <v>43668</v>
      </c>
      <c r="AH1111" s="698">
        <f>'Raw Data'!N1119</f>
        <v>2886.9740000000002</v>
      </c>
      <c r="AI1111" s="14">
        <f t="shared" si="1073"/>
        <v>-1.2812249433724139E-2</v>
      </c>
      <c r="AJ1111" s="15">
        <f t="shared" si="1074"/>
        <v>6.1268927821923639E-3</v>
      </c>
      <c r="AK1111" s="698">
        <f>'Raw Data'!R1119+'Raw Data'!S1119</f>
        <v>90806632.013000011</v>
      </c>
      <c r="AM1111" s="581">
        <f>'Raw Data'!V1119</f>
        <v>43563</v>
      </c>
      <c r="AN1111" s="580">
        <f>IF('Raw Data'!W1119=0,AN1110,'Raw Data'!W1119)</f>
        <v>6.7202999999999999</v>
      </c>
      <c r="AO1111" s="15">
        <f t="shared" si="1052"/>
        <v>2.6788106241102132E-4</v>
      </c>
      <c r="AP1111" s="15">
        <f t="shared" si="1053"/>
        <v>1.397501526499155E-3</v>
      </c>
      <c r="AQ1111" s="580">
        <f>IF('Raw Data'!Y1119=0,AQ1110,'Raw Data'!Y1119)</f>
        <v>6.7173999999999996</v>
      </c>
      <c r="AR1111" s="580">
        <f>IF('Raw Data'!X1119=0,AR1110,'Raw Data'!X1119)</f>
        <v>6.7232000000000003</v>
      </c>
      <c r="AS1111" s="580">
        <f t="shared" si="1054"/>
        <v>5.8000000000006935E-3</v>
      </c>
      <c r="AT1111" s="580">
        <f t="shared" si="1055"/>
        <v>-2.9000000000003467E-3</v>
      </c>
      <c r="AV1111" s="877">
        <f>'Raw Data'!AB1111</f>
        <v>43902</v>
      </c>
      <c r="AW1111" s="876">
        <f>'Raw Data'!AC1111</f>
        <v>279.5</v>
      </c>
      <c r="AX1111" s="876">
        <f t="shared" si="1058"/>
        <v>263.94200000000001</v>
      </c>
    </row>
    <row r="1112" spans="1:50">
      <c r="A1112" s="705">
        <f>'Raw Data'!M1120</f>
        <v>43669</v>
      </c>
      <c r="B1112" s="13">
        <f>'Raw Data'!N1120</f>
        <v>2899.9445999999998</v>
      </c>
      <c r="C1112" s="14">
        <f t="shared" si="1075"/>
        <v>4.482738609899963E-3</v>
      </c>
      <c r="D1112" s="15">
        <f t="shared" si="1076"/>
        <v>6.3906508366162419E-3</v>
      </c>
      <c r="E1112" s="704">
        <f>'Raw Data'!Q1120</f>
        <v>3611.54</v>
      </c>
      <c r="F1112" s="14">
        <f t="shared" si="1077"/>
        <v>1.7265154596703173E-3</v>
      </c>
      <c r="G1112" s="15">
        <f t="shared" si="1078"/>
        <v>5.4478072709600867E-3</v>
      </c>
      <c r="H1112" s="13">
        <f t="shared" si="1079"/>
        <v>0.85246517299083457</v>
      </c>
      <c r="J1112" s="659">
        <f>'Raw Data'!A1120</f>
        <v>43622</v>
      </c>
      <c r="K1112" s="658">
        <f>'Raw Data'!H1120</f>
        <v>2.6576</v>
      </c>
      <c r="L1112" s="658">
        <f>'Raw Data'!J1120</f>
        <v>0</v>
      </c>
      <c r="M1112" s="658">
        <f t="shared" si="1069"/>
        <v>-2.6576</v>
      </c>
      <c r="O1112" s="466">
        <f>'Raw Data'!A1123</f>
        <v>43628</v>
      </c>
      <c r="P1112" s="467">
        <f>'Raw Data'!B1122</f>
        <v>2.94</v>
      </c>
      <c r="Q1112" s="467">
        <f>'Raw Data'!C1123</f>
        <v>2.4512</v>
      </c>
      <c r="R1112" s="467">
        <f t="shared" si="1065"/>
        <v>0.4887999999999999</v>
      </c>
      <c r="S1112" s="467">
        <f>'Raw Data'!D1123</f>
        <v>2.5762999999999998</v>
      </c>
      <c r="T1112" s="468">
        <f t="shared" si="1066"/>
        <v>5.9955018806846731E-3</v>
      </c>
      <c r="U1112" s="468">
        <f t="shared" si="1067"/>
        <v>8.561658826123178E-2</v>
      </c>
      <c r="V1112" s="467">
        <f>'Raw Data'!F1123</f>
        <v>2.4918</v>
      </c>
      <c r="W1112" s="467">
        <f t="shared" si="1068"/>
        <v>8.4499999999999797E-2</v>
      </c>
      <c r="Y1112" s="663">
        <f>'Raw Data'!A1121</f>
        <v>43626</v>
      </c>
      <c r="Z1112" s="662">
        <f>'Raw Data'!G1121</f>
        <v>3.6606000000000001</v>
      </c>
      <c r="AA1112" s="662">
        <f>'Raw Data'!H1121</f>
        <v>2.6631999999999998</v>
      </c>
      <c r="AB1112" s="662">
        <f t="shared" si="1070"/>
        <v>0.99740000000000029</v>
      </c>
      <c r="AC1112" s="662">
        <f>'Raw Data'!I1121</f>
        <v>3.2391000000000001</v>
      </c>
      <c r="AD1112" s="12">
        <f t="shared" si="1071"/>
        <v>2.470126915329287E-4</v>
      </c>
      <c r="AE1112" s="15">
        <f t="shared" si="1072"/>
        <v>7.6315035161538744E-3</v>
      </c>
      <c r="AG1112" s="699">
        <f>'Raw Data'!M1120</f>
        <v>43669</v>
      </c>
      <c r="AH1112" s="698">
        <f>'Raw Data'!N1120</f>
        <v>2899.9445999999998</v>
      </c>
      <c r="AI1112" s="14">
        <f t="shared" si="1073"/>
        <v>4.482738609899963E-3</v>
      </c>
      <c r="AJ1112" s="15">
        <f t="shared" si="1074"/>
        <v>6.3906508366162419E-3</v>
      </c>
      <c r="AK1112" s="698">
        <f>'Raw Data'!R1120+'Raw Data'!S1120</f>
        <v>90660400.254299998</v>
      </c>
      <c r="AM1112" s="581">
        <f>'Raw Data'!V1120</f>
        <v>43564</v>
      </c>
      <c r="AN1112" s="580">
        <f>IF('Raw Data'!W1120=0,AN1111,'Raw Data'!W1120)</f>
        <v>6.7125000000000004</v>
      </c>
      <c r="AO1112" s="15">
        <f t="shared" si="1052"/>
        <v>-1.1613365607551838E-3</v>
      </c>
      <c r="AP1112" s="15">
        <f t="shared" si="1053"/>
        <v>1.3467485364765603E-3</v>
      </c>
      <c r="AQ1112" s="580">
        <f>IF('Raw Data'!Y1120=0,AQ1111,'Raw Data'!Y1120)</f>
        <v>6.7192999999999996</v>
      </c>
      <c r="AR1112" s="580">
        <f>IF('Raw Data'!X1120=0,AR1111,'Raw Data'!X1120)</f>
        <v>6.7137000000000002</v>
      </c>
      <c r="AS1112" s="580">
        <f t="shared" si="1054"/>
        <v>-5.5999999999993832E-3</v>
      </c>
      <c r="AT1112" s="580">
        <f t="shared" si="1055"/>
        <v>6.7999999999992511E-3</v>
      </c>
      <c r="AV1112" s="877">
        <f>'Raw Data'!AB1112</f>
        <v>43903</v>
      </c>
      <c r="AW1112" s="876">
        <f>'Raw Data'!AC1112</f>
        <v>276.95999999999998</v>
      </c>
      <c r="AX1112" s="876">
        <f t="shared" si="1058"/>
        <v>274.27600000000001</v>
      </c>
    </row>
    <row r="1113" spans="1:50">
      <c r="A1113" s="705">
        <f>'Raw Data'!M1121</f>
        <v>43670</v>
      </c>
      <c r="B1113" s="13">
        <f>'Raw Data'!N1121</f>
        <v>2923.2775000000001</v>
      </c>
      <c r="C1113" s="14">
        <f t="shared" si="1075"/>
        <v>8.0137849700863423E-3</v>
      </c>
      <c r="D1113" s="15">
        <f t="shared" si="1076"/>
        <v>6.7950260219429405E-3</v>
      </c>
      <c r="E1113" s="704">
        <f>'Raw Data'!Q1121</f>
        <v>3632.69</v>
      </c>
      <c r="F1113" s="14">
        <f t="shared" si="1077"/>
        <v>5.8391464913502217E-3</v>
      </c>
      <c r="G1113" s="15">
        <f t="shared" si="1078"/>
        <v>4.9945236978753815E-3</v>
      </c>
      <c r="H1113" s="13">
        <f t="shared" si="1079"/>
        <v>0.73502642694034437</v>
      </c>
      <c r="J1113" s="659">
        <f>'Raw Data'!A1121</f>
        <v>43626</v>
      </c>
      <c r="K1113" s="658">
        <f>'Raw Data'!H1121</f>
        <v>2.6631999999999998</v>
      </c>
      <c r="L1113" s="658">
        <f>'Raw Data'!J1121</f>
        <v>0</v>
      </c>
      <c r="M1113" s="658">
        <f t="shared" si="1069"/>
        <v>-2.6631999999999998</v>
      </c>
      <c r="O1113" s="466">
        <f>'Raw Data'!A1124</f>
        <v>43629</v>
      </c>
      <c r="P1113" s="467">
        <f>'Raw Data'!B1123</f>
        <v>2.9430000000000001</v>
      </c>
      <c r="Q1113" s="467">
        <f>'Raw Data'!C1124</f>
        <v>2.4567000000000001</v>
      </c>
      <c r="R1113" s="467">
        <f t="shared" si="1065"/>
        <v>0.48629999999999995</v>
      </c>
      <c r="S1113" s="467">
        <f>'Raw Data'!D1124</f>
        <v>2.5703999999999998</v>
      </c>
      <c r="T1113" s="468">
        <f t="shared" si="1066"/>
        <v>-2.2927322690288313E-3</v>
      </c>
      <c r="U1113" s="468">
        <f t="shared" si="1067"/>
        <v>8.5579037721313089E-2</v>
      </c>
      <c r="V1113" s="467">
        <f>'Raw Data'!F1124</f>
        <v>2.4990000000000001</v>
      </c>
      <c r="W1113" s="467">
        <f t="shared" si="1068"/>
        <v>7.1399999999999686E-2</v>
      </c>
      <c r="Y1113" s="663">
        <f>'Raw Data'!A1122</f>
        <v>43627</v>
      </c>
      <c r="Z1113" s="662">
        <f>'Raw Data'!G1122</f>
        <v>3.6686000000000001</v>
      </c>
      <c r="AA1113" s="662">
        <f>'Raw Data'!H1122</f>
        <v>2.6646999999999998</v>
      </c>
      <c r="AB1113" s="662">
        <f t="shared" si="1070"/>
        <v>1.0039000000000002</v>
      </c>
      <c r="AC1113" s="662">
        <f>'Raw Data'!I1122</f>
        <v>3.2524999999999999</v>
      </c>
      <c r="AD1113" s="12">
        <f t="shared" si="1071"/>
        <v>4.1284179654558651E-3</v>
      </c>
      <c r="AE1113" s="15">
        <f t="shared" si="1072"/>
        <v>7.1175061839149172E-3</v>
      </c>
      <c r="AG1113" s="699">
        <f>'Raw Data'!M1121</f>
        <v>43670</v>
      </c>
      <c r="AH1113" s="698">
        <f>'Raw Data'!N1121</f>
        <v>2923.2775000000001</v>
      </c>
      <c r="AI1113" s="14">
        <f t="shared" si="1073"/>
        <v>8.0137849700863423E-3</v>
      </c>
      <c r="AJ1113" s="15">
        <f t="shared" si="1074"/>
        <v>6.7950260219429405E-3</v>
      </c>
      <c r="AK1113" s="698">
        <f>'Raw Data'!R1121+'Raw Data'!S1121</f>
        <v>90784737.254099995</v>
      </c>
      <c r="AM1113" s="581">
        <f>'Raw Data'!V1121</f>
        <v>43565</v>
      </c>
      <c r="AN1113" s="580">
        <f>IF('Raw Data'!W1121=0,AN1112,'Raw Data'!W1121)</f>
        <v>6.7165999999999997</v>
      </c>
      <c r="AO1113" s="15">
        <f t="shared" si="1052"/>
        <v>6.1061428202777753E-4</v>
      </c>
      <c r="AP1113" s="15">
        <f t="shared" si="1053"/>
        <v>1.3505661298682981E-3</v>
      </c>
      <c r="AQ1113" s="580">
        <f>IF('Raw Data'!Y1121=0,AQ1112,'Raw Data'!Y1121)</f>
        <v>6.7187999999999999</v>
      </c>
      <c r="AR1113" s="580">
        <f>IF('Raw Data'!X1121=0,AR1112,'Raw Data'!X1121)</f>
        <v>6.7233000000000001</v>
      </c>
      <c r="AS1113" s="580">
        <f t="shared" si="1054"/>
        <v>4.5000000000001705E-3</v>
      </c>
      <c r="AT1113" s="580">
        <f t="shared" si="1055"/>
        <v>2.2000000000002018E-3</v>
      </c>
      <c r="AV1113" s="877">
        <f>'Raw Data'!AB1113</f>
        <v>43906</v>
      </c>
      <c r="AW1113" s="876">
        <f>'Raw Data'!AC1113</f>
        <v>281.82</v>
      </c>
      <c r="AX1113" s="876">
        <f t="shared" si="1058"/>
        <v>281.44400000000002</v>
      </c>
    </row>
    <row r="1114" spans="1:50">
      <c r="A1114" s="705">
        <f>'Raw Data'!M1122</f>
        <v>43671</v>
      </c>
      <c r="B1114" s="13">
        <f>'Raw Data'!N1122</f>
        <v>2937.3600999999999</v>
      </c>
      <c r="C1114" s="14">
        <f t="shared" si="1075"/>
        <v>4.8058344724651201E-3</v>
      </c>
      <c r="D1114" s="15">
        <f t="shared" si="1076"/>
        <v>6.9308984208323885E-3</v>
      </c>
      <c r="E1114" s="704">
        <f>'Raw Data'!Q1122</f>
        <v>3686.83</v>
      </c>
      <c r="F1114" s="14">
        <f t="shared" si="1077"/>
        <v>1.4793589573077956E-2</v>
      </c>
      <c r="G1114" s="15">
        <f t="shared" si="1078"/>
        <v>6.3152614591505223E-3</v>
      </c>
      <c r="H1114" s="13">
        <f t="shared" si="1079"/>
        <v>0.91117501306447812</v>
      </c>
      <c r="J1114" s="659">
        <f>'Raw Data'!A1122</f>
        <v>43627</v>
      </c>
      <c r="K1114" s="658">
        <f>'Raw Data'!H1122</f>
        <v>2.6646999999999998</v>
      </c>
      <c r="L1114" s="658">
        <f>'Raw Data'!J1122</f>
        <v>0</v>
      </c>
      <c r="M1114" s="658">
        <f t="shared" si="1069"/>
        <v>-2.6646999999999998</v>
      </c>
      <c r="O1114" s="466">
        <f>'Raw Data'!A1125</f>
        <v>43630</v>
      </c>
      <c r="P1114" s="467">
        <f>'Raw Data'!B1124</f>
        <v>2.944</v>
      </c>
      <c r="Q1114" s="467">
        <f>'Raw Data'!C1125</f>
        <v>2.3940999999999999</v>
      </c>
      <c r="R1114" s="467">
        <f t="shared" si="1065"/>
        <v>0.54990000000000006</v>
      </c>
      <c r="S1114" s="467">
        <f>'Raw Data'!D1125</f>
        <v>2.5051000000000001</v>
      </c>
      <c r="T1114" s="468">
        <f t="shared" si="1066"/>
        <v>-2.5732874919791093E-2</v>
      </c>
      <c r="U1114" s="468">
        <f t="shared" si="1067"/>
        <v>8.143209550361187E-2</v>
      </c>
      <c r="V1114" s="467">
        <f>'Raw Data'!F1125</f>
        <v>2.496</v>
      </c>
      <c r="W1114" s="467">
        <f t="shared" si="1068"/>
        <v>9.100000000000108E-3</v>
      </c>
      <c r="Y1114" s="663">
        <f>'Raw Data'!A1123</f>
        <v>43628</v>
      </c>
      <c r="Z1114" s="662">
        <f>'Raw Data'!G1123</f>
        <v>3.6593</v>
      </c>
      <c r="AA1114" s="662">
        <f>'Raw Data'!H1123</f>
        <v>2.6646000000000001</v>
      </c>
      <c r="AB1114" s="662">
        <f t="shared" si="1070"/>
        <v>0.99469999999999992</v>
      </c>
      <c r="AC1114" s="662">
        <f>'Raw Data'!I1123</f>
        <v>3.2934999999999999</v>
      </c>
      <c r="AD1114" s="12">
        <f t="shared" si="1071"/>
        <v>1.2526897694087288E-2</v>
      </c>
      <c r="AE1114" s="15">
        <f t="shared" si="1072"/>
        <v>7.6692786484732368E-3</v>
      </c>
      <c r="AG1114" s="699">
        <f>'Raw Data'!M1122</f>
        <v>43671</v>
      </c>
      <c r="AH1114" s="698">
        <f>'Raw Data'!N1122</f>
        <v>2937.3600999999999</v>
      </c>
      <c r="AI1114" s="14">
        <f t="shared" si="1073"/>
        <v>4.8058344724651201E-3</v>
      </c>
      <c r="AJ1114" s="15">
        <f t="shared" si="1074"/>
        <v>6.9308984208323885E-3</v>
      </c>
      <c r="AK1114" s="698">
        <f>'Raw Data'!R1122+'Raw Data'!S1122</f>
        <v>90873353.657000005</v>
      </c>
      <c r="AM1114" s="619">
        <f>'Raw Data'!V1122</f>
        <v>43566</v>
      </c>
      <c r="AN1114" s="618">
        <f>IF('Raw Data'!W1122=0,AN1113,'Raw Data'!W1122)</f>
        <v>6.7167000000000003</v>
      </c>
      <c r="AO1114" s="15">
        <f t="shared" ref="AO1114:AO1122" si="1080">LN(AN1114/AN1113)</f>
        <v>1.4888374413160266E-5</v>
      </c>
      <c r="AP1114" s="15">
        <f t="shared" ref="AP1114:AP1122" si="1081">_xlfn.STDEV.P(AO1095:AO1114)</f>
        <v>1.3264884053063152E-3</v>
      </c>
      <c r="AQ1114" s="618">
        <f>IF('Raw Data'!Y1122=0,AQ1113,'Raw Data'!Y1122)</f>
        <v>6.7287499999999998</v>
      </c>
      <c r="AR1114" s="618">
        <f>IF('Raw Data'!X1122=0,AR1113,'Raw Data'!X1122)</f>
        <v>6.7282000000000002</v>
      </c>
      <c r="AS1114" s="618">
        <f t="shared" ref="AS1114:AS1122" si="1082">AR1114-AQ1114</f>
        <v>-5.4999999999960636E-4</v>
      </c>
      <c r="AT1114" s="618">
        <f t="shared" ref="AT1114:AT1122" si="1083">AQ1114-AN1114</f>
        <v>1.204999999999945E-2</v>
      </c>
      <c r="AV1114" s="877">
        <f>'Raw Data'!AB1114</f>
        <v>43907</v>
      </c>
      <c r="AW1114" s="876">
        <f>'Raw Data'!AC1114</f>
        <v>273.2</v>
      </c>
      <c r="AX1114" s="876">
        <f t="shared" si="1058"/>
        <v>276.36399999999998</v>
      </c>
    </row>
    <row r="1115" spans="1:50">
      <c r="A1115" s="705">
        <f>'Raw Data'!M1123</f>
        <v>43672</v>
      </c>
      <c r="B1115" s="13">
        <f>'Raw Data'!N1123</f>
        <v>2944.5410000000002</v>
      </c>
      <c r="C1115" s="14">
        <f t="shared" si="1075"/>
        <v>2.4416947668959581E-3</v>
      </c>
      <c r="D1115" s="15">
        <f t="shared" si="1076"/>
        <v>6.8515001065921587E-3</v>
      </c>
      <c r="E1115" s="704">
        <f>'Raw Data'!Q1123</f>
        <v>3683.91</v>
      </c>
      <c r="F1115" s="14">
        <f t="shared" si="1077"/>
        <v>-7.9232211494603732E-4</v>
      </c>
      <c r="G1115" s="15">
        <f t="shared" si="1078"/>
        <v>6.2189315582124125E-3</v>
      </c>
      <c r="H1115" s="13">
        <f t="shared" si="1079"/>
        <v>0.90767444522534246</v>
      </c>
      <c r="J1115" s="673">
        <f>'Raw Data'!A1123</f>
        <v>43628</v>
      </c>
      <c r="K1115" s="672">
        <f>'Raw Data'!H1123</f>
        <v>2.6646000000000001</v>
      </c>
      <c r="L1115" s="672">
        <f>'Raw Data'!J1123</f>
        <v>0</v>
      </c>
      <c r="M1115" s="672">
        <f t="shared" ref="M1115:M1122" si="1084">L1115-K1115</f>
        <v>-2.6646000000000001</v>
      </c>
      <c r="O1115" s="466">
        <f>'Raw Data'!A1126</f>
        <v>43633</v>
      </c>
      <c r="P1115" s="467">
        <f>'Raw Data'!B1125</f>
        <v>2.9470000000000001</v>
      </c>
      <c r="Q1115" s="467">
        <f>'Raw Data'!C1126</f>
        <v>2.4601999999999999</v>
      </c>
      <c r="R1115" s="467">
        <f t="shared" si="1065"/>
        <v>0.48680000000000012</v>
      </c>
      <c r="S1115" s="467">
        <f>'Raw Data'!D1126</f>
        <v>2.5190000000000001</v>
      </c>
      <c r="T1115" s="468">
        <f t="shared" si="1066"/>
        <v>5.5333434707527688E-3</v>
      </c>
      <c r="U1115" s="468">
        <f t="shared" si="1067"/>
        <v>8.143563985483343E-2</v>
      </c>
      <c r="V1115" s="467">
        <f>'Raw Data'!F1126</f>
        <v>2.3494000000000002</v>
      </c>
      <c r="W1115" s="467">
        <f t="shared" si="1068"/>
        <v>0.16959999999999997</v>
      </c>
      <c r="Y1115" s="663">
        <f>'Raw Data'!A1124</f>
        <v>43629</v>
      </c>
      <c r="Z1115" s="662">
        <f>'Raw Data'!G1124</f>
        <v>3.6423999999999999</v>
      </c>
      <c r="AA1115" s="662">
        <f>'Raw Data'!H1124</f>
        <v>2.6614</v>
      </c>
      <c r="AB1115" s="662">
        <f t="shared" si="1070"/>
        <v>0.98099999999999987</v>
      </c>
      <c r="AC1115" s="662">
        <f>'Raw Data'!I1124</f>
        <v>3.2823000000000002</v>
      </c>
      <c r="AD1115" s="12">
        <f t="shared" si="1071"/>
        <v>-3.406432929893601E-3</v>
      </c>
      <c r="AE1115" s="15">
        <f t="shared" si="1072"/>
        <v>7.2389742096403255E-3</v>
      </c>
      <c r="AG1115" s="699">
        <f>'Raw Data'!M1123</f>
        <v>43672</v>
      </c>
      <c r="AH1115" s="698">
        <f>'Raw Data'!N1123</f>
        <v>2944.5410000000002</v>
      </c>
      <c r="AI1115" s="14">
        <f t="shared" si="1073"/>
        <v>2.4416947668959581E-3</v>
      </c>
      <c r="AJ1115" s="15">
        <f t="shared" si="1074"/>
        <v>6.8515001065921587E-3</v>
      </c>
      <c r="AK1115" s="698">
        <f>'Raw Data'!R1123+'Raw Data'!S1123</f>
        <v>90680726.936800003</v>
      </c>
      <c r="AM1115" s="619">
        <f>'Raw Data'!V1123</f>
        <v>43567</v>
      </c>
      <c r="AN1115" s="618">
        <f>IF('Raw Data'!W1123=0,AN1114,'Raw Data'!W1123)</f>
        <v>6.7145000000000001</v>
      </c>
      <c r="AO1115" s="15">
        <f t="shared" si="1080"/>
        <v>-3.2759545233116273E-4</v>
      </c>
      <c r="AP1115" s="15">
        <f t="shared" si="1081"/>
        <v>1.3165688335934978E-3</v>
      </c>
      <c r="AQ1115" s="618">
        <f>IF('Raw Data'!Y1123=0,AQ1114,'Raw Data'!Y1123)</f>
        <v>6.7096</v>
      </c>
      <c r="AR1115" s="618">
        <f>IF('Raw Data'!X1123=0,AR1114,'Raw Data'!X1123)</f>
        <v>6.7096999999999998</v>
      </c>
      <c r="AS1115" s="618">
        <f t="shared" si="1082"/>
        <v>9.9999999999766942E-5</v>
      </c>
      <c r="AT1115" s="618">
        <f t="shared" si="1083"/>
        <v>-4.9000000000001265E-3</v>
      </c>
      <c r="AV1115" s="877">
        <f>'Raw Data'!AB1115</f>
        <v>43908</v>
      </c>
      <c r="AW1115" s="876">
        <f>'Raw Data'!AC1115</f>
        <v>291.11</v>
      </c>
      <c r="AX1115" s="876">
        <f t="shared" si="1058"/>
        <v>280.51800000000003</v>
      </c>
    </row>
    <row r="1116" spans="1:50">
      <c r="A1116" s="705">
        <f>'Raw Data'!M1124</f>
        <v>43675</v>
      </c>
      <c r="B1116" s="13">
        <f>'Raw Data'!N1124</f>
        <v>2941.0070000000001</v>
      </c>
      <c r="C1116" s="14">
        <f t="shared" si="1075"/>
        <v>-1.2009078592925757E-3</v>
      </c>
      <c r="D1116" s="15">
        <f t="shared" si="1076"/>
        <v>6.7632447013127213E-3</v>
      </c>
      <c r="E1116" s="704">
        <f>'Raw Data'!Q1124</f>
        <v>3679.59</v>
      </c>
      <c r="F1116" s="14">
        <f t="shared" si="1077"/>
        <v>-1.1733551967499248E-3</v>
      </c>
      <c r="G1116" s="15">
        <f t="shared" si="1078"/>
        <v>6.2023349395454817E-3</v>
      </c>
      <c r="H1116" s="13">
        <f t="shared" si="1079"/>
        <v>0.91706499076421577</v>
      </c>
      <c r="J1116" s="673">
        <f>'Raw Data'!A1124</f>
        <v>43629</v>
      </c>
      <c r="K1116" s="672">
        <f>'Raw Data'!H1124</f>
        <v>2.6614</v>
      </c>
      <c r="L1116" s="672">
        <f>'Raw Data'!J1124</f>
        <v>0</v>
      </c>
      <c r="M1116" s="672">
        <f t="shared" si="1084"/>
        <v>-2.6614</v>
      </c>
      <c r="O1116" s="466">
        <f>'Raw Data'!A1127</f>
        <v>43634</v>
      </c>
      <c r="P1116" s="467">
        <f>'Raw Data'!B1126</f>
        <v>2.9470000000000001</v>
      </c>
      <c r="Q1116" s="467">
        <f>'Raw Data'!C1127</f>
        <v>2.4830000000000001</v>
      </c>
      <c r="R1116" s="467">
        <f t="shared" si="1065"/>
        <v>0.46399999999999997</v>
      </c>
      <c r="S1116" s="467">
        <f>'Raw Data'!D1127</f>
        <v>2.4097</v>
      </c>
      <c r="T1116" s="468">
        <f t="shared" si="1066"/>
        <v>-4.4359738944153924E-2</v>
      </c>
      <c r="U1116" s="468">
        <f t="shared" si="1067"/>
        <v>8.1221848334264643E-2</v>
      </c>
      <c r="V1116" s="467">
        <f>'Raw Data'!F1127</f>
        <v>2.2513999999999998</v>
      </c>
      <c r="W1116" s="467">
        <f t="shared" si="1068"/>
        <v>0.15830000000000011</v>
      </c>
      <c r="Y1116" s="663">
        <f>'Raw Data'!A1125</f>
        <v>43630</v>
      </c>
      <c r="Z1116" s="662">
        <f>'Raw Data'!G1125</f>
        <v>3.6579999999999999</v>
      </c>
      <c r="AA1116" s="662">
        <f>'Raw Data'!H1125</f>
        <v>2.7006999999999999</v>
      </c>
      <c r="AB1116" s="662">
        <f t="shared" si="1070"/>
        <v>0.95730000000000004</v>
      </c>
      <c r="AC1116" s="662">
        <f>'Raw Data'!I1125</f>
        <v>3.2660999999999998</v>
      </c>
      <c r="AD1116" s="12">
        <f t="shared" si="1071"/>
        <v>-4.9477835956100603E-3</v>
      </c>
      <c r="AE1116" s="15">
        <f t="shared" si="1072"/>
        <v>7.0497989458934793E-3</v>
      </c>
      <c r="AG1116" s="699">
        <f>'Raw Data'!M1124</f>
        <v>43675</v>
      </c>
      <c r="AH1116" s="698">
        <f>'Raw Data'!N1124</f>
        <v>2941.0070000000001</v>
      </c>
      <c r="AI1116" s="14">
        <f t="shared" si="1073"/>
        <v>-1.2009078592925757E-3</v>
      </c>
      <c r="AJ1116" s="15">
        <f t="shared" si="1074"/>
        <v>6.7632447013127213E-3</v>
      </c>
      <c r="AK1116" s="698">
        <f>'Raw Data'!R1124+'Raw Data'!S1124</f>
        <v>90947211.379000008</v>
      </c>
      <c r="AM1116" s="619">
        <f>'Raw Data'!V1124</f>
        <v>43570</v>
      </c>
      <c r="AN1116" s="618">
        <f>IF('Raw Data'!W1124=0,AN1115,'Raw Data'!W1124)</f>
        <v>6.7058999999999997</v>
      </c>
      <c r="AO1116" s="15">
        <f t="shared" si="1080"/>
        <v>-1.2816311253287954E-3</v>
      </c>
      <c r="AP1116" s="15">
        <f t="shared" si="1081"/>
        <v>1.3465670556495354E-3</v>
      </c>
      <c r="AQ1116" s="618">
        <f>IF('Raw Data'!Y1124=0,AQ1115,'Raw Data'!Y1124)</f>
        <v>6.7072500000000002</v>
      </c>
      <c r="AR1116" s="618">
        <f>IF('Raw Data'!X1124=0,AR1115,'Raw Data'!X1124)</f>
        <v>6.7072000000000003</v>
      </c>
      <c r="AS1116" s="618">
        <f t="shared" si="1082"/>
        <v>-4.9999999999883471E-5</v>
      </c>
      <c r="AT1116" s="618">
        <f t="shared" si="1083"/>
        <v>1.3500000000004064E-3</v>
      </c>
      <c r="AV1116" s="877">
        <f>'Raw Data'!AB1116</f>
        <v>43909</v>
      </c>
      <c r="AW1116" s="876">
        <f>'Raw Data'!AC1116</f>
        <v>297.61</v>
      </c>
      <c r="AX1116" s="876">
        <f t="shared" si="1058"/>
        <v>284.14000000000004</v>
      </c>
    </row>
    <row r="1117" spans="1:50">
      <c r="A1117" s="705">
        <f>'Raw Data'!M1125</f>
        <v>43676</v>
      </c>
      <c r="B1117" s="13">
        <f>'Raw Data'!N1125</f>
        <v>2952.3382999999999</v>
      </c>
      <c r="C1117" s="14">
        <f t="shared" si="1075"/>
        <v>3.8454607312852292E-3</v>
      </c>
      <c r="D1117" s="15">
        <f t="shared" si="1076"/>
        <v>6.8359691156083891E-3</v>
      </c>
      <c r="E1117" s="704">
        <f>'Raw Data'!Q1125</f>
        <v>3695.94</v>
      </c>
      <c r="F1117" s="14">
        <f t="shared" si="1077"/>
        <v>4.4335869509677271E-3</v>
      </c>
      <c r="G1117" s="15">
        <f t="shared" si="1078"/>
        <v>6.0759357390249031E-3</v>
      </c>
      <c r="H1117" s="13">
        <f t="shared" si="1079"/>
        <v>0.88881848883019066</v>
      </c>
      <c r="J1117" s="673">
        <f>'Raw Data'!A1125</f>
        <v>43630</v>
      </c>
      <c r="K1117" s="672">
        <f>'Raw Data'!H1125</f>
        <v>2.7006999999999999</v>
      </c>
      <c r="L1117" s="672">
        <f>'Raw Data'!J1125</f>
        <v>0</v>
      </c>
      <c r="M1117" s="672">
        <f t="shared" si="1084"/>
        <v>-2.7006999999999999</v>
      </c>
      <c r="O1117" s="466">
        <f>'Raw Data'!A1128</f>
        <v>43635</v>
      </c>
      <c r="P1117" s="467">
        <f>'Raw Data'!B1127</f>
        <v>2.9430000000000001</v>
      </c>
      <c r="Q1117" s="467">
        <f>'Raw Data'!C1128</f>
        <v>2.4527999999999999</v>
      </c>
      <c r="R1117" s="467">
        <f t="shared" ref="R1117:R1130" si="1085">P1117-Q1117</f>
        <v>0.49020000000000019</v>
      </c>
      <c r="S1117" s="467">
        <f>'Raw Data'!D1128</f>
        <v>2.3039000000000001</v>
      </c>
      <c r="T1117" s="468">
        <f t="shared" ref="T1117:T1130" si="1086">LN(S1117/S1116)</f>
        <v>-4.4898919312379985E-2</v>
      </c>
      <c r="U1117" s="468">
        <f t="shared" ref="U1117:U1130" si="1087">_xlfn.STDEV.P(T1100:T1117)</f>
        <v>8.0984248922673877E-2</v>
      </c>
      <c r="V1117" s="467">
        <f>'Raw Data'!F1128</f>
        <v>2.2151000000000001</v>
      </c>
      <c r="W1117" s="467">
        <f t="shared" ref="W1117:W1130" si="1088">S1117-V1117</f>
        <v>8.879999999999999E-2</v>
      </c>
      <c r="Y1117" s="663">
        <f>'Raw Data'!A1126</f>
        <v>43633</v>
      </c>
      <c r="Z1117" s="662">
        <f>'Raw Data'!G1126</f>
        <v>3.677</v>
      </c>
      <c r="AA1117" s="662">
        <f>'Raw Data'!H1126</f>
        <v>2.7099000000000002</v>
      </c>
      <c r="AB1117" s="662">
        <f t="shared" si="1070"/>
        <v>0.96709999999999985</v>
      </c>
      <c r="AC1117" s="662">
        <f>'Raw Data'!I1126</f>
        <v>3.2515999999999998</v>
      </c>
      <c r="AD1117" s="12">
        <f t="shared" si="1071"/>
        <v>-4.4494296828267357E-3</v>
      </c>
      <c r="AE1117" s="15">
        <f t="shared" si="1072"/>
        <v>7.0497682773261417E-3</v>
      </c>
      <c r="AG1117" s="699">
        <f>'Raw Data'!M1125</f>
        <v>43676</v>
      </c>
      <c r="AH1117" s="698">
        <f>'Raw Data'!N1125</f>
        <v>2952.3382999999999</v>
      </c>
      <c r="AI1117" s="14">
        <f t="shared" si="1073"/>
        <v>3.8454607312852292E-3</v>
      </c>
      <c r="AJ1117" s="15">
        <f t="shared" si="1074"/>
        <v>6.8359691156083891E-3</v>
      </c>
      <c r="AK1117" s="698">
        <f>'Raw Data'!R1125+'Raw Data'!S1125</f>
        <v>90906053.020799994</v>
      </c>
      <c r="AM1117" s="619">
        <f>'Raw Data'!V1125</f>
        <v>43571</v>
      </c>
      <c r="AN1117" s="618">
        <f>IF('Raw Data'!W1125=0,AN1116,'Raw Data'!W1125)</f>
        <v>6.7073</v>
      </c>
      <c r="AO1117" s="15">
        <f t="shared" si="1080"/>
        <v>2.0874959071420391E-4</v>
      </c>
      <c r="AP1117" s="15">
        <f t="shared" si="1081"/>
        <v>1.3429055037843122E-3</v>
      </c>
      <c r="AQ1117" s="618">
        <f>IF('Raw Data'!Y1125=0,AQ1116,'Raw Data'!Y1125)</f>
        <v>6.71265</v>
      </c>
      <c r="AR1117" s="618">
        <f>IF('Raw Data'!X1125=0,AR1116,'Raw Data'!X1125)</f>
        <v>6.7122000000000002</v>
      </c>
      <c r="AS1117" s="618">
        <f t="shared" si="1082"/>
        <v>-4.4999999999983942E-4</v>
      </c>
      <c r="AT1117" s="618">
        <f t="shared" si="1083"/>
        <v>5.3499999999999659E-3</v>
      </c>
      <c r="AV1117" s="877">
        <f>'Raw Data'!AB1117</f>
        <v>43910</v>
      </c>
      <c r="AW1117" s="876">
        <f>'Raw Data'!AC1117</f>
        <v>294.13</v>
      </c>
      <c r="AX1117" s="876">
        <f t="shared" si="1058"/>
        <v>287.57399999999996</v>
      </c>
    </row>
    <row r="1118" spans="1:50">
      <c r="A1118" s="705">
        <f>'Raw Data'!M1126</f>
        <v>43677</v>
      </c>
      <c r="B1118" s="13">
        <f>'Raw Data'!N1126</f>
        <v>2932.5057999999999</v>
      </c>
      <c r="C1118" s="14">
        <f t="shared" si="1075"/>
        <v>-6.7402210649697269E-3</v>
      </c>
      <c r="D1118" s="15">
        <f t="shared" si="1076"/>
        <v>7.1494847086385083E-3</v>
      </c>
      <c r="E1118" s="704">
        <f>'Raw Data'!Q1126</f>
        <v>3667.68</v>
      </c>
      <c r="F1118" s="14">
        <f t="shared" si="1077"/>
        <v>-7.6756102962058153E-3</v>
      </c>
      <c r="G1118" s="15">
        <f t="shared" si="1078"/>
        <v>6.5784863391475813E-3</v>
      </c>
      <c r="H1118" s="13">
        <f t="shared" si="1079"/>
        <v>0.92013433236649811</v>
      </c>
      <c r="J1118" s="673">
        <f>'Raw Data'!A1126</f>
        <v>43633</v>
      </c>
      <c r="K1118" s="672">
        <f>'Raw Data'!H1126</f>
        <v>2.7099000000000002</v>
      </c>
      <c r="L1118" s="672">
        <f>'Raw Data'!J1126</f>
        <v>0</v>
      </c>
      <c r="M1118" s="672">
        <f t="shared" si="1084"/>
        <v>-2.7099000000000002</v>
      </c>
      <c r="O1118" s="466">
        <f>'Raw Data'!A1129</f>
        <v>43636</v>
      </c>
      <c r="P1118" s="467">
        <f>'Raw Data'!B1128</f>
        <v>2.9289999999999998</v>
      </c>
      <c r="Q1118" s="467">
        <f>'Raw Data'!C1129</f>
        <v>2.3454000000000002</v>
      </c>
      <c r="R1118" s="467">
        <f t="shared" si="1085"/>
        <v>0.58359999999999967</v>
      </c>
      <c r="S1118" s="467">
        <f>'Raw Data'!D1129</f>
        <v>2.2204000000000002</v>
      </c>
      <c r="T1118" s="468">
        <f t="shared" si="1086"/>
        <v>-3.6915979280069997E-2</v>
      </c>
      <c r="U1118" s="468">
        <f t="shared" si="1087"/>
        <v>8.1212113477270864E-2</v>
      </c>
      <c r="V1118" s="467">
        <f>'Raw Data'!F1129</f>
        <v>2.2867999999999999</v>
      </c>
      <c r="W1118" s="467">
        <f t="shared" si="1088"/>
        <v>-6.6399999999999793E-2</v>
      </c>
      <c r="Y1118" s="663">
        <f>'Raw Data'!A1127</f>
        <v>43634</v>
      </c>
      <c r="Z1118" s="662">
        <f>'Raw Data'!G1127</f>
        <v>3.6659999999999999</v>
      </c>
      <c r="AA1118" s="662">
        <f>'Raw Data'!H1127</f>
        <v>2.6909000000000001</v>
      </c>
      <c r="AB1118" s="662">
        <f t="shared" si="1070"/>
        <v>0.97509999999999986</v>
      </c>
      <c r="AC1118" s="662">
        <f>'Raw Data'!I1127</f>
        <v>3.2515999999999998</v>
      </c>
      <c r="AD1118" s="12">
        <f t="shared" si="1071"/>
        <v>0</v>
      </c>
      <c r="AE1118" s="15">
        <f t="shared" si="1072"/>
        <v>7.0196280870964863E-3</v>
      </c>
      <c r="AG1118" s="699">
        <f>'Raw Data'!M1126</f>
        <v>43677</v>
      </c>
      <c r="AH1118" s="698">
        <f>'Raw Data'!N1126</f>
        <v>2932.5057999999999</v>
      </c>
      <c r="AI1118" s="14">
        <f t="shared" si="1073"/>
        <v>-6.7402210649697269E-3</v>
      </c>
      <c r="AJ1118" s="15">
        <f t="shared" si="1074"/>
        <v>7.1494847086385083E-3</v>
      </c>
      <c r="AK1118" s="698">
        <f>'Raw Data'!R1126+'Raw Data'!S1126</f>
        <v>90862453.223499998</v>
      </c>
      <c r="AM1118" s="619">
        <f>'Raw Data'!V1126</f>
        <v>43572</v>
      </c>
      <c r="AN1118" s="618">
        <f>IF('Raw Data'!W1126=0,AN1117,'Raw Data'!W1126)</f>
        <v>6.6858000000000004</v>
      </c>
      <c r="AO1118" s="15">
        <f t="shared" si="1080"/>
        <v>-3.2106112055521568E-3</v>
      </c>
      <c r="AP1118" s="15">
        <f t="shared" si="1081"/>
        <v>1.4286532037223853E-3</v>
      </c>
      <c r="AQ1118" s="618">
        <f>IF('Raw Data'!Y1126=0,AQ1117,'Raw Data'!Y1126)</f>
        <v>6.6766500000000004</v>
      </c>
      <c r="AR1118" s="618">
        <f>IF('Raw Data'!X1126=0,AR1117,'Raw Data'!X1126)</f>
        <v>6.6768000000000001</v>
      </c>
      <c r="AS1118" s="618">
        <f t="shared" si="1082"/>
        <v>1.4999999999965041E-4</v>
      </c>
      <c r="AT1118" s="618">
        <f t="shared" si="1083"/>
        <v>-9.1499999999999915E-3</v>
      </c>
      <c r="AV1118" s="877">
        <f>'Raw Data'!AB1118</f>
        <v>43913</v>
      </c>
      <c r="AW1118" s="876">
        <f>'Raw Data'!AC1118</f>
        <v>274.10000000000002</v>
      </c>
      <c r="AX1118" s="876">
        <f t="shared" si="1058"/>
        <v>286.03000000000003</v>
      </c>
    </row>
    <row r="1119" spans="1:50">
      <c r="A1119" s="705">
        <f>'Raw Data'!M1127</f>
        <v>43678</v>
      </c>
      <c r="B1119" s="13">
        <f>'Raw Data'!N1127</f>
        <v>2908.7660000000001</v>
      </c>
      <c r="C1119" s="14">
        <f t="shared" si="1075"/>
        <v>-8.1283431143068987E-3</v>
      </c>
      <c r="D1119" s="15">
        <f t="shared" si="1076"/>
        <v>6.8341817945049461E-3</v>
      </c>
      <c r="E1119" s="704">
        <f>'Raw Data'!Q1127</f>
        <v>3635.05</v>
      </c>
      <c r="F1119" s="14">
        <f t="shared" si="1077"/>
        <v>-8.9364435361634562E-3</v>
      </c>
      <c r="G1119" s="15">
        <f t="shared" si="1078"/>
        <v>7.406952489625745E-3</v>
      </c>
      <c r="H1119" s="13">
        <f t="shared" si="1079"/>
        <v>1.0838096954900054</v>
      </c>
      <c r="J1119" s="673">
        <f>'Raw Data'!A1127</f>
        <v>43634</v>
      </c>
      <c r="K1119" s="672">
        <f>'Raw Data'!H1127</f>
        <v>2.6909000000000001</v>
      </c>
      <c r="L1119" s="672">
        <f>'Raw Data'!J1127</f>
        <v>0</v>
      </c>
      <c r="M1119" s="672">
        <f t="shared" si="1084"/>
        <v>-2.6909000000000001</v>
      </c>
      <c r="O1119" s="466">
        <f>'Raw Data'!A1130</f>
        <v>43637</v>
      </c>
      <c r="P1119" s="467">
        <f>'Raw Data'!B1129</f>
        <v>2.911</v>
      </c>
      <c r="Q1119" s="467">
        <f>'Raw Data'!C1130</f>
        <v>2.3544</v>
      </c>
      <c r="R1119" s="467">
        <f t="shared" si="1085"/>
        <v>0.55659999999999998</v>
      </c>
      <c r="S1119" s="467">
        <f>'Raw Data'!D1130</f>
        <v>2.0499000000000001</v>
      </c>
      <c r="T1119" s="468">
        <f t="shared" si="1086"/>
        <v>-7.9896348361163994E-2</v>
      </c>
      <c r="U1119" s="468">
        <f t="shared" si="1087"/>
        <v>6.7324746316363079E-2</v>
      </c>
      <c r="V1119" s="467">
        <f>'Raw Data'!F1130</f>
        <v>2.2765</v>
      </c>
      <c r="W1119" s="467">
        <f t="shared" si="1088"/>
        <v>-0.22659999999999991</v>
      </c>
      <c r="Y1119" s="663">
        <f>'Raw Data'!A1128</f>
        <v>43635</v>
      </c>
      <c r="Z1119" s="662">
        <f>'Raw Data'!G1128</f>
        <v>3.7086999999999999</v>
      </c>
      <c r="AA1119" s="662">
        <f>'Raw Data'!H1128</f>
        <v>2.7113</v>
      </c>
      <c r="AB1119" s="662">
        <f t="shared" si="1070"/>
        <v>0.99739999999999984</v>
      </c>
      <c r="AC1119" s="662">
        <f>'Raw Data'!I1128</f>
        <v>3.2650000000000001</v>
      </c>
      <c r="AD1119" s="12">
        <f t="shared" si="1071"/>
        <v>4.1125798381143573E-3</v>
      </c>
      <c r="AE1119" s="15">
        <f t="shared" si="1072"/>
        <v>7.1004665095162484E-3</v>
      </c>
      <c r="AG1119" s="715">
        <f>'Raw Data'!M1127</f>
        <v>43678</v>
      </c>
      <c r="AH1119" s="714">
        <f>'Raw Data'!N1127</f>
        <v>2908.7660000000001</v>
      </c>
      <c r="AI1119" s="14">
        <f t="shared" ref="AI1119:AI1127" si="1089">LN(AH1119/AH1118)</f>
        <v>-8.1283431143068987E-3</v>
      </c>
      <c r="AJ1119" s="15">
        <f t="shared" ref="AJ1119:AJ1127" si="1090">_xlfn.STDEV.P(AI1110:AI1119)</f>
        <v>6.8341817945049461E-3</v>
      </c>
      <c r="AK1119" s="714">
        <f>'Raw Data'!R1127+'Raw Data'!S1127</f>
        <v>90908199.796700001</v>
      </c>
      <c r="AM1119" s="619">
        <f>'Raw Data'!V1127</f>
        <v>43573</v>
      </c>
      <c r="AN1119" s="618">
        <f>IF('Raw Data'!W1127=0,AN1118,'Raw Data'!W1127)</f>
        <v>6.7039999999999997</v>
      </c>
      <c r="AO1119" s="15">
        <f t="shared" si="1080"/>
        <v>2.718488880855578E-3</v>
      </c>
      <c r="AP1119" s="15">
        <f t="shared" si="1081"/>
        <v>1.4977656309699773E-3</v>
      </c>
      <c r="AQ1119" s="618">
        <f>IF('Raw Data'!Y1127=0,AQ1118,'Raw Data'!Y1127)</f>
        <v>6.7078499999999996</v>
      </c>
      <c r="AR1119" s="618">
        <f>IF('Raw Data'!X1127=0,AR1118,'Raw Data'!X1127)</f>
        <v>6.7077999999999998</v>
      </c>
      <c r="AS1119" s="618">
        <f t="shared" si="1082"/>
        <v>-4.9999999999883471E-5</v>
      </c>
      <c r="AT1119" s="618">
        <f t="shared" si="1083"/>
        <v>3.8499999999999091E-3</v>
      </c>
      <c r="AV1119" s="877">
        <f>'Raw Data'!AB1119</f>
        <v>43914</v>
      </c>
      <c r="AW1119" s="876">
        <f>'Raw Data'!AC1119</f>
        <v>294.58</v>
      </c>
      <c r="AX1119" s="876">
        <f t="shared" si="1058"/>
        <v>290.30599999999998</v>
      </c>
    </row>
    <row r="1120" spans="1:50">
      <c r="A1120" s="721">
        <f>'Raw Data'!M1128</f>
        <v>43679</v>
      </c>
      <c r="B1120" s="13">
        <f>'Raw Data'!N1128</f>
        <v>2867.8375999999998</v>
      </c>
      <c r="C1120" s="14">
        <f t="shared" ref="C1120:C1130" si="1091">LN(B1120/B1119)</f>
        <v>-1.4170639955377326E-2</v>
      </c>
      <c r="D1120" s="15">
        <f t="shared" ref="D1120:D1130" si="1092">_xlfn.STDEV.P(C1111:C1120)</f>
        <v>7.5378009429955669E-3</v>
      </c>
      <c r="E1120" s="720">
        <f>'Raw Data'!Q1128</f>
        <v>3592.51</v>
      </c>
      <c r="F1120" s="14">
        <f t="shared" ref="F1120:F1130" si="1093">LN(E1120/E1119)</f>
        <v>-1.1771743505000523E-2</v>
      </c>
      <c r="G1120" s="15">
        <f t="shared" ref="G1120:G1130" si="1094">_xlfn.STDEV.P(F1111:F1120)</f>
        <v>7.4781510090162866E-3</v>
      </c>
      <c r="H1120" s="13">
        <f t="shared" ref="H1120:H1130" si="1095">G1120/D1120</f>
        <v>0.99208656020099473</v>
      </c>
      <c r="J1120" s="673">
        <f>'Raw Data'!A1128</f>
        <v>43635</v>
      </c>
      <c r="K1120" s="672">
        <f>'Raw Data'!H1128</f>
        <v>2.7113</v>
      </c>
      <c r="L1120" s="672">
        <f>'Raw Data'!J1128</f>
        <v>0</v>
      </c>
      <c r="M1120" s="672">
        <f t="shared" si="1084"/>
        <v>-2.7113</v>
      </c>
      <c r="O1120" s="466">
        <f>'Raw Data'!A1131</f>
        <v>43640</v>
      </c>
      <c r="P1120" s="467">
        <f>'Raw Data'!B1130</f>
        <v>2.895</v>
      </c>
      <c r="Q1120" s="467">
        <f>'Raw Data'!C1131</f>
        <v>2.2951999999999999</v>
      </c>
      <c r="R1120" s="467">
        <f t="shared" si="1085"/>
        <v>0.59980000000000011</v>
      </c>
      <c r="S1120" s="467">
        <f>'Raw Data'!D1131</f>
        <v>2.6345000000000001</v>
      </c>
      <c r="T1120" s="468">
        <f t="shared" si="1086"/>
        <v>0.25090239919449814</v>
      </c>
      <c r="U1120" s="468">
        <f t="shared" si="1087"/>
        <v>8.1244082566665404E-2</v>
      </c>
      <c r="V1120" s="467">
        <f>'Raw Data'!F1131</f>
        <v>2.2707999999999999</v>
      </c>
      <c r="W1120" s="467">
        <f t="shared" si="1088"/>
        <v>0.36370000000000013</v>
      </c>
      <c r="Y1120" s="663">
        <f>'Raw Data'!A1129</f>
        <v>43636</v>
      </c>
      <c r="Z1120" s="662">
        <f>'Raw Data'!G1129</f>
        <v>3.6057999999999999</v>
      </c>
      <c r="AA1120" s="662">
        <f>'Raw Data'!H1129</f>
        <v>2.7033999999999998</v>
      </c>
      <c r="AB1120" s="662">
        <f t="shared" si="1070"/>
        <v>0.90240000000000009</v>
      </c>
      <c r="AC1120" s="662">
        <f>'Raw Data'!I1129</f>
        <v>3.26</v>
      </c>
      <c r="AD1120" s="12">
        <f t="shared" si="1071"/>
        <v>-1.5325673497782273E-3</v>
      </c>
      <c r="AE1120" s="15">
        <f t="shared" si="1072"/>
        <v>6.5577959253825648E-3</v>
      </c>
      <c r="AG1120" s="715">
        <f>'Raw Data'!M1128</f>
        <v>43679</v>
      </c>
      <c r="AH1120" s="714">
        <f>'Raw Data'!N1128</f>
        <v>2867.8375999999998</v>
      </c>
      <c r="AI1120" s="14">
        <f t="shared" si="1089"/>
        <v>-1.4170639955377326E-2</v>
      </c>
      <c r="AJ1120" s="15">
        <f t="shared" si="1090"/>
        <v>7.5378009429955669E-3</v>
      </c>
      <c r="AK1120" s="714">
        <f>'Raw Data'!R1128+'Raw Data'!S1128</f>
        <v>90553644.015399992</v>
      </c>
      <c r="AM1120" s="619">
        <f>'Raw Data'!V1128</f>
        <v>43574</v>
      </c>
      <c r="AN1120" s="618">
        <f>IF('Raw Data'!W1128=0,AN1119,'Raw Data'!W1128)</f>
        <v>6.7034000000000002</v>
      </c>
      <c r="AO1120" s="15">
        <f t="shared" si="1080"/>
        <v>-8.9502811939697494E-5</v>
      </c>
      <c r="AP1120" s="15">
        <f t="shared" si="1081"/>
        <v>1.3728722813131334E-3</v>
      </c>
      <c r="AQ1120" s="618">
        <f>IF('Raw Data'!Y1128=0,AQ1119,'Raw Data'!Y1128)</f>
        <v>6.7024499999999998</v>
      </c>
      <c r="AR1120" s="618">
        <f>IF('Raw Data'!X1128=0,AR1119,'Raw Data'!X1128)</f>
        <v>6.7023000000000001</v>
      </c>
      <c r="AS1120" s="618">
        <f t="shared" si="1082"/>
        <v>-1.4999999999965041E-4</v>
      </c>
      <c r="AT1120" s="618">
        <f t="shared" si="1083"/>
        <v>-9.5000000000045048E-4</v>
      </c>
      <c r="AV1120" s="913">
        <f>'Raw Data'!AB1120</f>
        <v>43915</v>
      </c>
      <c r="AW1120" s="912">
        <f>'Raw Data'!AC1120</f>
        <v>276.60000000000002</v>
      </c>
      <c r="AX1120" s="912">
        <f t="shared" ref="AX1120:AX1139" si="1096">AVERAGE(AW1116:AW1120)</f>
        <v>287.404</v>
      </c>
    </row>
    <row r="1121" spans="1:50">
      <c r="A1121" s="721">
        <f>'Raw Data'!M1129</f>
        <v>43682</v>
      </c>
      <c r="B1121" s="13">
        <f>'Raw Data'!N1129</f>
        <v>2821.4956999999999</v>
      </c>
      <c r="C1121" s="14">
        <f t="shared" si="1091"/>
        <v>-1.6291161894619415E-2</v>
      </c>
      <c r="D1121" s="15">
        <f t="shared" si="1092"/>
        <v>8.0912326557523919E-3</v>
      </c>
      <c r="E1121" s="720">
        <f>'Raw Data'!Q1129</f>
        <v>3526.83</v>
      </c>
      <c r="F1121" s="14">
        <f t="shared" si="1093"/>
        <v>-1.8451672054850515E-2</v>
      </c>
      <c r="G1121" s="15">
        <f t="shared" si="1094"/>
        <v>9.2030680210020074E-3</v>
      </c>
      <c r="H1121" s="13">
        <f t="shared" si="1095"/>
        <v>1.13741235885229</v>
      </c>
      <c r="J1121" s="673">
        <f>'Raw Data'!A1129</f>
        <v>43636</v>
      </c>
      <c r="K1121" s="672">
        <f>'Raw Data'!H1129</f>
        <v>2.7033999999999998</v>
      </c>
      <c r="L1121" s="672">
        <f>'Raw Data'!J1129</f>
        <v>0</v>
      </c>
      <c r="M1121" s="672">
        <f t="shared" si="1084"/>
        <v>-2.7033999999999998</v>
      </c>
      <c r="O1121" s="466">
        <f>'Raw Data'!A1132</f>
        <v>43641</v>
      </c>
      <c r="P1121" s="467">
        <f>'Raw Data'!B1131</f>
        <v>2.859</v>
      </c>
      <c r="Q1121" s="467">
        <f>'Raw Data'!C1132</f>
        <v>2.3163</v>
      </c>
      <c r="R1121" s="467">
        <f t="shared" si="1085"/>
        <v>0.54269999999999996</v>
      </c>
      <c r="S1121" s="467">
        <f>'Raw Data'!D1132</f>
        <v>2.7115999999999998</v>
      </c>
      <c r="T1121" s="468">
        <f t="shared" si="1086"/>
        <v>2.8845455907469928E-2</v>
      </c>
      <c r="U1121" s="468">
        <f t="shared" si="1087"/>
        <v>7.2417689666181326E-2</v>
      </c>
      <c r="V1121" s="467">
        <f>'Raw Data'!F1132</f>
        <v>2.4167000000000001</v>
      </c>
      <c r="W1121" s="467">
        <f t="shared" si="1088"/>
        <v>0.29489999999999972</v>
      </c>
      <c r="Y1121" s="663">
        <f>'Raw Data'!A1130</f>
        <v>43637</v>
      </c>
      <c r="Z1121" s="662">
        <f>'Raw Data'!G1130</f>
        <v>3.5533000000000001</v>
      </c>
      <c r="AA1121" s="662">
        <f>'Raw Data'!H1130</f>
        <v>2.6533000000000002</v>
      </c>
      <c r="AB1121" s="662">
        <f t="shared" si="1070"/>
        <v>0.89999999999999991</v>
      </c>
      <c r="AC1121" s="662">
        <f>'Raw Data'!I1130</f>
        <v>3.2610000000000001</v>
      </c>
      <c r="AD1121" s="12">
        <f t="shared" si="1071"/>
        <v>3.0670142856591625E-4</v>
      </c>
      <c r="AE1121" s="15">
        <f t="shared" si="1072"/>
        <v>6.5466176391955682E-3</v>
      </c>
      <c r="AG1121" s="715">
        <f>'Raw Data'!M1129</f>
        <v>43682</v>
      </c>
      <c r="AH1121" s="714">
        <f>'Raw Data'!N1129</f>
        <v>2821.4956999999999</v>
      </c>
      <c r="AI1121" s="14">
        <f t="shared" si="1089"/>
        <v>-1.6291161894619415E-2</v>
      </c>
      <c r="AJ1121" s="15">
        <f t="shared" si="1090"/>
        <v>8.0912326557523919E-3</v>
      </c>
      <c r="AK1121" s="714">
        <f>'Raw Data'!R1129+'Raw Data'!S1129</f>
        <v>90615665.430399999</v>
      </c>
      <c r="AM1121" s="619">
        <f>'Raw Data'!V1129</f>
        <v>43577</v>
      </c>
      <c r="AN1121" s="618">
        <f>IF('Raw Data'!W1129=0,AN1120,'Raw Data'!W1129)</f>
        <v>6.7125000000000004</v>
      </c>
      <c r="AO1121" s="15">
        <f t="shared" si="1080"/>
        <v>1.3565994671409002E-3</v>
      </c>
      <c r="AP1121" s="15">
        <f t="shared" si="1081"/>
        <v>1.3953629161693553E-3</v>
      </c>
      <c r="AQ1121" s="618">
        <f>IF('Raw Data'!Y1129=0,AQ1120,'Raw Data'!Y1129)</f>
        <v>6.7125500000000002</v>
      </c>
      <c r="AR1121" s="618">
        <f>IF('Raw Data'!X1129=0,AR1120,'Raw Data'!X1129)</f>
        <v>6.7122999999999999</v>
      </c>
      <c r="AS1121" s="618">
        <f t="shared" si="1082"/>
        <v>-2.5000000000030553E-4</v>
      </c>
      <c r="AT1121" s="618">
        <f t="shared" si="1083"/>
        <v>4.9999999999883471E-5</v>
      </c>
      <c r="AV1121" s="913">
        <f>'Raw Data'!AB1121</f>
        <v>43916</v>
      </c>
      <c r="AW1121" s="912">
        <f>'Raw Data'!AC1121</f>
        <v>238.4</v>
      </c>
      <c r="AX1121" s="912">
        <f t="shared" si="1096"/>
        <v>275.56200000000001</v>
      </c>
    </row>
    <row r="1122" spans="1:50">
      <c r="A1122" s="721">
        <f>'Raw Data'!M1130</f>
        <v>43683</v>
      </c>
      <c r="B1122" s="13">
        <f>'Raw Data'!N1130</f>
        <v>2777.5558999999998</v>
      </c>
      <c r="C1122" s="14">
        <f t="shared" si="1091"/>
        <v>-1.5695766072122284E-2</v>
      </c>
      <c r="D1122" s="15">
        <f t="shared" si="1092"/>
        <v>8.646613772121621E-3</v>
      </c>
      <c r="E1122" s="720">
        <f>'Raw Data'!Q1130</f>
        <v>3489.38</v>
      </c>
      <c r="F1122" s="14">
        <f t="shared" si="1093"/>
        <v>-1.067538048638499E-2</v>
      </c>
      <c r="G1122" s="15">
        <f t="shared" si="1094"/>
        <v>9.4232576684618249E-3</v>
      </c>
      <c r="H1122" s="13">
        <f t="shared" si="1095"/>
        <v>1.0898205837346704</v>
      </c>
      <c r="J1122" s="673">
        <f>'Raw Data'!A1130</f>
        <v>43637</v>
      </c>
      <c r="K1122" s="672">
        <f>'Raw Data'!H1130</f>
        <v>2.6533000000000002</v>
      </c>
      <c r="L1122" s="672">
        <f>'Raw Data'!J1130</f>
        <v>0</v>
      </c>
      <c r="M1122" s="672">
        <f t="shared" si="1084"/>
        <v>-2.6533000000000002</v>
      </c>
      <c r="O1122" s="466">
        <f>'Raw Data'!A1133</f>
        <v>43642</v>
      </c>
      <c r="P1122" s="467">
        <f>'Raw Data'!B1132</f>
        <v>2.8090000000000002</v>
      </c>
      <c r="Q1122" s="467">
        <f>'Raw Data'!C1133</f>
        <v>2.2490000000000001</v>
      </c>
      <c r="R1122" s="467">
        <f t="shared" si="1085"/>
        <v>0.56000000000000005</v>
      </c>
      <c r="S1122" s="467">
        <f>'Raw Data'!D1133</f>
        <v>2.6703000000000001</v>
      </c>
      <c r="T1122" s="468">
        <f t="shared" si="1086"/>
        <v>-1.5348040923814945E-2</v>
      </c>
      <c r="U1122" s="468">
        <f t="shared" si="1087"/>
        <v>6.8611945195058477E-2</v>
      </c>
      <c r="V1122" s="467">
        <f>'Raw Data'!F1133</f>
        <v>2.3801000000000001</v>
      </c>
      <c r="W1122" s="467">
        <f t="shared" si="1088"/>
        <v>0.29020000000000001</v>
      </c>
      <c r="Y1122" s="663">
        <f>'Raw Data'!A1131</f>
        <v>43640</v>
      </c>
      <c r="Z1122" s="662">
        <f>'Raw Data'!G1131</f>
        <v>3.5817999999999999</v>
      </c>
      <c r="AA1122" s="662">
        <f>'Raw Data'!H1131</f>
        <v>2.6383000000000001</v>
      </c>
      <c r="AB1122" s="662">
        <f t="shared" si="1070"/>
        <v>0.94349999999999978</v>
      </c>
      <c r="AC1122" s="662">
        <f>'Raw Data'!I1131</f>
        <v>3.2645</v>
      </c>
      <c r="AD1122" s="12">
        <f t="shared" si="1071"/>
        <v>1.0727148373689906E-3</v>
      </c>
      <c r="AE1122" s="15">
        <f t="shared" si="1072"/>
        <v>6.5457357955183218E-3</v>
      </c>
      <c r="AG1122" s="715">
        <f>'Raw Data'!M1130</f>
        <v>43683</v>
      </c>
      <c r="AH1122" s="714">
        <f>'Raw Data'!N1130</f>
        <v>2777.5558999999998</v>
      </c>
      <c r="AI1122" s="14">
        <f t="shared" si="1089"/>
        <v>-1.5695766072122284E-2</v>
      </c>
      <c r="AJ1122" s="15">
        <f t="shared" si="1090"/>
        <v>8.646613772121621E-3</v>
      </c>
      <c r="AK1122" s="714">
        <f>'Raw Data'!R1130+'Raw Data'!S1130</f>
        <v>90117336.867700011</v>
      </c>
      <c r="AM1122" s="619">
        <f>'Raw Data'!V1130</f>
        <v>43578</v>
      </c>
      <c r="AN1122" s="618">
        <f>IF('Raw Data'!W1130=0,AN1121,'Raw Data'!W1130)</f>
        <v>6.7191999999999998</v>
      </c>
      <c r="AO1122" s="15">
        <f t="shared" si="1080"/>
        <v>9.9763999429709543E-4</v>
      </c>
      <c r="AP1122" s="15">
        <f t="shared" si="1081"/>
        <v>1.411201066154103E-3</v>
      </c>
      <c r="AQ1122" s="618">
        <f>IF('Raw Data'!Y1130=0,AQ1121,'Raw Data'!Y1130)</f>
        <v>6.7293500000000002</v>
      </c>
      <c r="AR1122" s="618">
        <f>IF('Raw Data'!X1130=0,AR1121,'Raw Data'!X1130)</f>
        <v>6.7205000000000004</v>
      </c>
      <c r="AS1122" s="618">
        <f t="shared" si="1082"/>
        <v>-8.8499999999998025E-3</v>
      </c>
      <c r="AT1122" s="618">
        <f t="shared" si="1083"/>
        <v>1.0150000000000325E-2</v>
      </c>
      <c r="AV1122" s="913">
        <f>'Raw Data'!AB1122</f>
        <v>43917</v>
      </c>
      <c r="AW1122" s="912">
        <f>'Raw Data'!AC1122</f>
        <v>261.02999999999997</v>
      </c>
      <c r="AX1122" s="912">
        <f t="shared" si="1096"/>
        <v>268.94200000000001</v>
      </c>
    </row>
    <row r="1123" spans="1:50">
      <c r="A1123" s="721">
        <f>'Raw Data'!M1131</f>
        <v>43684</v>
      </c>
      <c r="B1123" s="13">
        <f>'Raw Data'!N1131</f>
        <v>2768.6795000000002</v>
      </c>
      <c r="C1123" s="14">
        <f t="shared" si="1091"/>
        <v>-3.2008766085467426E-3</v>
      </c>
      <c r="D1123" s="15">
        <f t="shared" si="1092"/>
        <v>7.6444192680053301E-3</v>
      </c>
      <c r="E1123" s="720">
        <f>'Raw Data'!Q1131</f>
        <v>3479.23</v>
      </c>
      <c r="F1123" s="14">
        <f t="shared" si="1093"/>
        <v>-2.9130650668345182E-3</v>
      </c>
      <c r="G1123" s="15">
        <f t="shared" si="1094"/>
        <v>8.9133325369508513E-3</v>
      </c>
      <c r="H1123" s="13">
        <f t="shared" si="1095"/>
        <v>1.1659921080279287</v>
      </c>
      <c r="J1123" s="681">
        <f>'Raw Data'!A1131</f>
        <v>43640</v>
      </c>
      <c r="K1123" s="680">
        <f>'Raw Data'!H1131</f>
        <v>2.6383000000000001</v>
      </c>
      <c r="L1123" s="680">
        <f>'Raw Data'!J1131</f>
        <v>0</v>
      </c>
      <c r="M1123" s="680">
        <f t="shared" ref="M1123:M1143" si="1097">L1123-K1123</f>
        <v>-2.6383000000000001</v>
      </c>
      <c r="O1123" s="466">
        <f>'Raw Data'!A1134</f>
        <v>43643</v>
      </c>
      <c r="P1123" s="467">
        <f>'Raw Data'!B1133</f>
        <v>2.758</v>
      </c>
      <c r="Q1123" s="467">
        <f>'Raw Data'!C1134</f>
        <v>2.3092999999999999</v>
      </c>
      <c r="R1123" s="467">
        <f t="shared" si="1085"/>
        <v>0.4487000000000001</v>
      </c>
      <c r="S1123" s="467">
        <f>'Raw Data'!D1134</f>
        <v>2.7511999999999999</v>
      </c>
      <c r="T1123" s="468">
        <f t="shared" si="1086"/>
        <v>2.9846354485060841E-2</v>
      </c>
      <c r="U1123" s="468">
        <f t="shared" si="1087"/>
        <v>6.7432663465544398E-2</v>
      </c>
      <c r="V1123" s="467">
        <f>'Raw Data'!F1134</f>
        <v>2.5590000000000002</v>
      </c>
      <c r="W1123" s="467">
        <f t="shared" si="1088"/>
        <v>0.1921999999999997</v>
      </c>
      <c r="Y1123" s="663">
        <f>'Raw Data'!A1132</f>
        <v>43641</v>
      </c>
      <c r="Z1123" s="662">
        <f>'Raw Data'!G1132</f>
        <v>3.55</v>
      </c>
      <c r="AA1123" s="662">
        <f>'Raw Data'!H1132</f>
        <v>2.6341999999999999</v>
      </c>
      <c r="AB1123" s="662">
        <f t="shared" si="1070"/>
        <v>0.91579999999999995</v>
      </c>
      <c r="AC1123" s="662">
        <f>'Raw Data'!I1132</f>
        <v>3.2704</v>
      </c>
      <c r="AD1123" s="12">
        <f t="shared" si="1071"/>
        <v>1.805689942642526E-3</v>
      </c>
      <c r="AE1123" s="15">
        <f t="shared" si="1072"/>
        <v>5.3673982640447086E-3</v>
      </c>
      <c r="AG1123" s="715">
        <f>'Raw Data'!M1131</f>
        <v>43684</v>
      </c>
      <c r="AH1123" s="714">
        <f>'Raw Data'!N1131</f>
        <v>2768.6795000000002</v>
      </c>
      <c r="AI1123" s="14">
        <f t="shared" si="1089"/>
        <v>-3.2008766085467426E-3</v>
      </c>
      <c r="AJ1123" s="15">
        <f t="shared" si="1090"/>
        <v>7.6444192680053301E-3</v>
      </c>
      <c r="AK1123" s="714">
        <f>'Raw Data'!R1131+'Raw Data'!S1131</f>
        <v>89772522.234400004</v>
      </c>
      <c r="AM1123" s="633">
        <f>'Raw Data'!V1131</f>
        <v>43579</v>
      </c>
      <c r="AN1123" s="632">
        <f>IF('Raw Data'!W1131=0,AN1122,'Raw Data'!W1131)</f>
        <v>6.7179000000000002</v>
      </c>
      <c r="AO1123" s="15">
        <f t="shared" ref="AO1123:AO1134" si="1098">LN(AN1123/AN1122)</f>
        <v>-1.9349413252202358E-4</v>
      </c>
      <c r="AP1123" s="15">
        <f t="shared" ref="AP1123:AP1134" si="1099">_xlfn.STDEV.P(AO1104:AO1123)</f>
        <v>1.3830708325435869E-3</v>
      </c>
      <c r="AQ1123" s="632">
        <f>IF('Raw Data'!Y1131=0,AQ1122,'Raw Data'!Y1131)</f>
        <v>6.7344999999999997</v>
      </c>
      <c r="AR1123" s="632">
        <f>IF('Raw Data'!X1131=0,AR1122,'Raw Data'!X1131)</f>
        <v>6.7333999999999996</v>
      </c>
      <c r="AS1123" s="632">
        <f t="shared" ref="AS1123:AS1134" si="1100">AR1123-AQ1123</f>
        <v>-1.1000000000001009E-3</v>
      </c>
      <c r="AT1123" s="632">
        <f t="shared" ref="AT1123:AT1134" si="1101">AQ1123-AN1123</f>
        <v>1.6599999999999504E-2</v>
      </c>
      <c r="AV1123" s="913">
        <f>'Raw Data'!AB1123</f>
        <v>43920</v>
      </c>
      <c r="AW1123" s="912">
        <f>'Raw Data'!AC1123</f>
        <v>193.16</v>
      </c>
      <c r="AX1123" s="912">
        <f t="shared" si="1096"/>
        <v>252.75400000000005</v>
      </c>
    </row>
    <row r="1124" spans="1:50">
      <c r="A1124" s="721">
        <f>'Raw Data'!M1132</f>
        <v>43685</v>
      </c>
      <c r="B1124" s="13">
        <f>'Raw Data'!N1132</f>
        <v>2794.5522999999998</v>
      </c>
      <c r="C1124" s="14">
        <f t="shared" si="1091"/>
        <v>9.3014231530002319E-3</v>
      </c>
      <c r="D1124" s="15">
        <f t="shared" si="1092"/>
        <v>8.3344127062520406E-3</v>
      </c>
      <c r="E1124" s="720">
        <f>'Raw Data'!Q1132</f>
        <v>3539.32</v>
      </c>
      <c r="F1124" s="14">
        <f t="shared" si="1093"/>
        <v>1.7123613362484691E-2</v>
      </c>
      <c r="G1124" s="15">
        <f t="shared" si="1094"/>
        <v>9.4255705465568669E-3</v>
      </c>
      <c r="H1124" s="13">
        <f t="shared" si="1095"/>
        <v>1.1309219831994037</v>
      </c>
      <c r="J1124" s="681">
        <f>'Raw Data'!A1132</f>
        <v>43641</v>
      </c>
      <c r="K1124" s="680">
        <f>'Raw Data'!H1132</f>
        <v>2.6341999999999999</v>
      </c>
      <c r="L1124" s="680">
        <f>'Raw Data'!J1132</f>
        <v>0</v>
      </c>
      <c r="M1124" s="680">
        <f t="shared" si="1097"/>
        <v>-2.6341999999999999</v>
      </c>
      <c r="O1124" s="466">
        <f>'Raw Data'!A1135</f>
        <v>43644</v>
      </c>
      <c r="P1124" s="467">
        <f>'Raw Data'!B1134</f>
        <v>2.722</v>
      </c>
      <c r="Q1124" s="467">
        <f>'Raw Data'!C1135</f>
        <v>2.3018999999999998</v>
      </c>
      <c r="R1124" s="467">
        <f t="shared" si="1085"/>
        <v>0.42010000000000014</v>
      </c>
      <c r="S1124" s="467">
        <f>'Raw Data'!D1135</f>
        <v>2.6602999999999999</v>
      </c>
      <c r="T1124" s="468">
        <f t="shared" si="1086"/>
        <v>-3.3598281746830959E-2</v>
      </c>
      <c r="U1124" s="468">
        <f t="shared" si="1087"/>
        <v>6.6622642909845056E-2</v>
      </c>
      <c r="V1124" s="467">
        <f>'Raw Data'!F1135</f>
        <v>2.5636000000000001</v>
      </c>
      <c r="W1124" s="467">
        <f t="shared" si="1088"/>
        <v>9.6699999999999786E-2</v>
      </c>
      <c r="Y1124" s="663">
        <f>'Raw Data'!A1133</f>
        <v>43642</v>
      </c>
      <c r="Z1124" s="662">
        <f>'Raw Data'!G1133</f>
        <v>3.5687000000000002</v>
      </c>
      <c r="AA1124" s="662">
        <f>'Raw Data'!H1133</f>
        <v>2.6423999999999999</v>
      </c>
      <c r="AB1124" s="662">
        <f t="shared" si="1070"/>
        <v>0.92630000000000035</v>
      </c>
      <c r="AC1124" s="662">
        <f>'Raw Data'!I1133</f>
        <v>3.2631000000000001</v>
      </c>
      <c r="AD1124" s="12">
        <f t="shared" si="1071"/>
        <v>-2.2346378014162656E-3</v>
      </c>
      <c r="AE1124" s="15">
        <f t="shared" si="1072"/>
        <v>5.2534710026727102E-3</v>
      </c>
      <c r="AG1124" s="715">
        <f>'Raw Data'!M1132</f>
        <v>43685</v>
      </c>
      <c r="AH1124" s="714">
        <f>'Raw Data'!N1132</f>
        <v>2794.5522999999998</v>
      </c>
      <c r="AI1124" s="14">
        <f t="shared" si="1089"/>
        <v>9.3014231530002319E-3</v>
      </c>
      <c r="AJ1124" s="15">
        <f t="shared" si="1090"/>
        <v>8.3344127062520406E-3</v>
      </c>
      <c r="AK1124" s="714">
        <f>'Raw Data'!R1132+'Raw Data'!S1132</f>
        <v>89649536.730199993</v>
      </c>
      <c r="AM1124" s="633">
        <f>'Raw Data'!V1132</f>
        <v>43580</v>
      </c>
      <c r="AN1124" s="632">
        <f>IF('Raw Data'!W1132=0,AN1123,'Raw Data'!W1132)</f>
        <v>6.7409999999999997</v>
      </c>
      <c r="AO1124" s="15">
        <f t="shared" si="1098"/>
        <v>3.4326761745434612E-3</v>
      </c>
      <c r="AP1124" s="15">
        <f t="shared" si="1099"/>
        <v>1.5606566516966308E-3</v>
      </c>
      <c r="AQ1124" s="632">
        <f>IF('Raw Data'!Y1132=0,AQ1123,'Raw Data'!Y1132)</f>
        <v>6.7504499999999998</v>
      </c>
      <c r="AR1124" s="632">
        <f>IF('Raw Data'!X1132=0,AR1123,'Raw Data'!X1132)</f>
        <v>6.75</v>
      </c>
      <c r="AS1124" s="632">
        <f t="shared" si="1100"/>
        <v>-4.4999999999983942E-4</v>
      </c>
      <c r="AT1124" s="632">
        <f t="shared" si="1101"/>
        <v>9.4500000000001805E-3</v>
      </c>
      <c r="AV1124" s="913">
        <f>'Raw Data'!AB1124</f>
        <v>43921</v>
      </c>
      <c r="AW1124" s="912">
        <f>'Raw Data'!AC1124</f>
        <v>214.59</v>
      </c>
      <c r="AX1124" s="912">
        <f t="shared" si="1096"/>
        <v>236.756</v>
      </c>
    </row>
    <row r="1125" spans="1:50">
      <c r="A1125" s="721">
        <f>'Raw Data'!M1133</f>
        <v>43686</v>
      </c>
      <c r="B1125" s="13">
        <f>'Raw Data'!N1133</f>
        <v>2774.7532000000001</v>
      </c>
      <c r="C1125" s="14">
        <f t="shared" si="1091"/>
        <v>-7.1101085798401667E-3</v>
      </c>
      <c r="D1125" s="15">
        <f t="shared" si="1092"/>
        <v>7.9679440045808386E-3</v>
      </c>
      <c r="E1125" s="720">
        <f>'Raw Data'!Q1133</f>
        <v>3533.8</v>
      </c>
      <c r="F1125" s="14">
        <f t="shared" si="1093"/>
        <v>-1.5608390980672393E-3</v>
      </c>
      <c r="G1125" s="15">
        <f t="shared" si="1094"/>
        <v>9.4015270380298065E-3</v>
      </c>
      <c r="H1125" s="13">
        <f t="shared" si="1095"/>
        <v>1.1799188137648544</v>
      </c>
      <c r="J1125" s="681">
        <f>'Raw Data'!A1133</f>
        <v>43642</v>
      </c>
      <c r="K1125" s="680">
        <f>'Raw Data'!H1133</f>
        <v>2.6423999999999999</v>
      </c>
      <c r="L1125" s="680">
        <f>'Raw Data'!J1133</f>
        <v>0</v>
      </c>
      <c r="M1125" s="680">
        <f t="shared" si="1097"/>
        <v>-2.6423999999999999</v>
      </c>
      <c r="O1125" s="466">
        <f>'Raw Data'!A1136</f>
        <v>43647</v>
      </c>
      <c r="P1125" s="467">
        <f>'Raw Data'!B1135</f>
        <v>2.7080000000000002</v>
      </c>
      <c r="Q1125" s="467">
        <f>'Raw Data'!C1136</f>
        <v>2.2208000000000001</v>
      </c>
      <c r="R1125" s="467">
        <f t="shared" si="1085"/>
        <v>0.48720000000000008</v>
      </c>
      <c r="S1125" s="467">
        <f>'Raw Data'!D1136</f>
        <v>2.2448999999999999</v>
      </c>
      <c r="T1125" s="468">
        <f t="shared" si="1086"/>
        <v>-0.16977792161680286</v>
      </c>
      <c r="U1125" s="468">
        <f t="shared" si="1087"/>
        <v>7.7693175426983299E-2</v>
      </c>
      <c r="V1125" s="467">
        <f>'Raw Data'!F1136</f>
        <v>2.214</v>
      </c>
      <c r="W1125" s="467">
        <f t="shared" si="1088"/>
        <v>3.0899999999999928E-2</v>
      </c>
      <c r="Y1125" s="681">
        <f>'Raw Data'!A1134</f>
        <v>43643</v>
      </c>
      <c r="Z1125" s="680">
        <f>'Raw Data'!G1134</f>
        <v>3.5506000000000002</v>
      </c>
      <c r="AA1125" s="680">
        <f>'Raw Data'!H1134</f>
        <v>2.6429</v>
      </c>
      <c r="AB1125" s="680">
        <f t="shared" ref="AB1125:AB1137" si="1102">Z1125-AA1125</f>
        <v>0.90770000000000017</v>
      </c>
      <c r="AC1125" s="680">
        <f>'Raw Data'!I1134</f>
        <v>3.2713000000000001</v>
      </c>
      <c r="AD1125" s="12">
        <f t="shared" ref="AD1125:AD1137" si="1103">LN(AC1125/AC1124)</f>
        <v>2.5097956367429309E-3</v>
      </c>
      <c r="AE1125" s="15">
        <f t="shared" ref="AE1125:AE1137" si="1104">_xlfn.STDEV.P(AD1106:AD1125)</f>
        <v>4.4468179301913576E-3</v>
      </c>
      <c r="AG1125" s="715">
        <f>'Raw Data'!M1133</f>
        <v>43686</v>
      </c>
      <c r="AH1125" s="714">
        <f>'Raw Data'!N1133</f>
        <v>2774.7532000000001</v>
      </c>
      <c r="AI1125" s="14">
        <f t="shared" si="1089"/>
        <v>-7.1101085798401667E-3</v>
      </c>
      <c r="AJ1125" s="15">
        <f t="shared" si="1090"/>
        <v>7.9679440045808386E-3</v>
      </c>
      <c r="AK1125" s="714">
        <f>'Raw Data'!R1133+'Raw Data'!S1133</f>
        <v>89257922.304000005</v>
      </c>
      <c r="AM1125" s="633">
        <f>'Raw Data'!V1133</f>
        <v>43581</v>
      </c>
      <c r="AN1125" s="632">
        <f>IF('Raw Data'!W1133=0,AN1124,'Raw Data'!W1133)</f>
        <v>6.7381000000000002</v>
      </c>
      <c r="AO1125" s="15">
        <f t="shared" si="1098"/>
        <v>-4.3029579790123719E-4</v>
      </c>
      <c r="AP1125" s="15">
        <f t="shared" si="1099"/>
        <v>1.5341578995654891E-3</v>
      </c>
      <c r="AQ1125" s="632">
        <f>IF('Raw Data'!Y1133=0,AQ1124,'Raw Data'!Y1133)</f>
        <v>6.7384000000000004</v>
      </c>
      <c r="AR1125" s="632">
        <f>IF('Raw Data'!X1133=0,AR1124,'Raw Data'!X1133)</f>
        <v>6.7380000000000004</v>
      </c>
      <c r="AS1125" s="632">
        <f t="shared" si="1100"/>
        <v>-3.9999999999995595E-4</v>
      </c>
      <c r="AT1125" s="632">
        <f t="shared" si="1101"/>
        <v>3.00000000000189E-4</v>
      </c>
      <c r="AV1125" s="913">
        <f>'Raw Data'!AB1125</f>
        <v>43922</v>
      </c>
      <c r="AW1125" s="912">
        <f>'Raw Data'!AC1125</f>
        <v>206.55</v>
      </c>
      <c r="AX1125" s="912">
        <f t="shared" si="1096"/>
        <v>222.74600000000001</v>
      </c>
    </row>
    <row r="1126" spans="1:50">
      <c r="A1126" s="721">
        <f>'Raw Data'!M1134</f>
        <v>43689</v>
      </c>
      <c r="B1126" s="13">
        <f>'Raw Data'!N1134</f>
        <v>2814.9944</v>
      </c>
      <c r="C1126" s="14">
        <f t="shared" si="1091"/>
        <v>1.4398465940531575E-2</v>
      </c>
      <c r="D1126" s="15">
        <f t="shared" si="1092"/>
        <v>1.000856550489806E-2</v>
      </c>
      <c r="E1126" s="720">
        <f>'Raw Data'!Q1134</f>
        <v>3573.64</v>
      </c>
      <c r="F1126" s="14">
        <f t="shared" si="1093"/>
        <v>1.1210904987253422E-2</v>
      </c>
      <c r="G1126" s="15">
        <f t="shared" si="1094"/>
        <v>1.046851011682725E-2</v>
      </c>
      <c r="H1126" s="13">
        <f t="shared" si="1095"/>
        <v>1.0459550983309345</v>
      </c>
      <c r="J1126" s="681">
        <f>'Raw Data'!A1134</f>
        <v>43643</v>
      </c>
      <c r="K1126" s="680">
        <f>'Raw Data'!H1134</f>
        <v>2.6429</v>
      </c>
      <c r="L1126" s="680">
        <f>'Raw Data'!J1134</f>
        <v>0</v>
      </c>
      <c r="M1126" s="680">
        <f t="shared" si="1097"/>
        <v>-2.6429</v>
      </c>
      <c r="O1126" s="466">
        <f>'Raw Data'!A1137</f>
        <v>43648</v>
      </c>
      <c r="P1126" s="467">
        <f>'Raw Data'!B1136</f>
        <v>2.681</v>
      </c>
      <c r="Q1126" s="467">
        <f>'Raw Data'!C1137</f>
        <v>2.2063000000000001</v>
      </c>
      <c r="R1126" s="467">
        <f t="shared" si="1085"/>
        <v>0.4746999999999999</v>
      </c>
      <c r="S1126" s="467">
        <f>'Raw Data'!D1137</f>
        <v>2.1339000000000001</v>
      </c>
      <c r="T1126" s="468">
        <f t="shared" si="1086"/>
        <v>-5.0709685346843197E-2</v>
      </c>
      <c r="U1126" s="468">
        <f t="shared" si="1087"/>
        <v>7.8218723462503179E-2</v>
      </c>
      <c r="V1126" s="467">
        <f>'Raw Data'!F1137</f>
        <v>1.9126000000000001</v>
      </c>
      <c r="W1126" s="467">
        <f t="shared" si="1088"/>
        <v>0.22130000000000005</v>
      </c>
      <c r="Y1126" s="681">
        <f>'Raw Data'!A1135</f>
        <v>43644</v>
      </c>
      <c r="Z1126" s="680">
        <f>'Raw Data'!G1135</f>
        <v>3.5366</v>
      </c>
      <c r="AA1126" s="680">
        <f>'Raw Data'!H1135</f>
        <v>2.6442999999999999</v>
      </c>
      <c r="AB1126" s="680">
        <f t="shared" si="1102"/>
        <v>0.89230000000000009</v>
      </c>
      <c r="AC1126" s="680">
        <f>'Raw Data'!I1135</f>
        <v>3.2776000000000001</v>
      </c>
      <c r="AD1126" s="12">
        <f t="shared" si="1103"/>
        <v>1.9239878280040673E-3</v>
      </c>
      <c r="AE1126" s="15">
        <f t="shared" si="1104"/>
        <v>4.4804248216331706E-3</v>
      </c>
      <c r="AG1126" s="715">
        <f>'Raw Data'!M1134</f>
        <v>43689</v>
      </c>
      <c r="AH1126" s="714">
        <f>'Raw Data'!N1134</f>
        <v>2814.9944</v>
      </c>
      <c r="AI1126" s="14">
        <f t="shared" si="1089"/>
        <v>1.4398465940531575E-2</v>
      </c>
      <c r="AJ1126" s="15">
        <f t="shared" si="1090"/>
        <v>1.000856550489806E-2</v>
      </c>
      <c r="AK1126" s="714">
        <f>'Raw Data'!R1134+'Raw Data'!S1134</f>
        <v>89406872.845299989</v>
      </c>
      <c r="AM1126" s="633">
        <f>'Raw Data'!V1134</f>
        <v>43584</v>
      </c>
      <c r="AN1126" s="632">
        <f>IF('Raw Data'!W1134=0,AN1125,'Raw Data'!W1134)</f>
        <v>6.7350000000000003</v>
      </c>
      <c r="AO1126" s="15">
        <f t="shared" si="1098"/>
        <v>-4.6017621107324148E-4</v>
      </c>
      <c r="AP1126" s="15">
        <f t="shared" si="1099"/>
        <v>1.4997315367764191E-3</v>
      </c>
      <c r="AQ1126" s="632">
        <f>IF('Raw Data'!Y1134=0,AQ1125,'Raw Data'!Y1134)</f>
        <v>6.7388000000000003</v>
      </c>
      <c r="AR1126" s="632">
        <f>IF('Raw Data'!X1134=0,AR1125,'Raw Data'!X1134)</f>
        <v>6.7384000000000004</v>
      </c>
      <c r="AS1126" s="632">
        <f t="shared" si="1100"/>
        <v>-3.9999999999995595E-4</v>
      </c>
      <c r="AT1126" s="632">
        <f t="shared" si="1101"/>
        <v>3.8000000000000256E-3</v>
      </c>
      <c r="AV1126" s="913">
        <f>'Raw Data'!AB1126</f>
        <v>43923</v>
      </c>
      <c r="AW1126" s="912">
        <f>'Raw Data'!AC1126</f>
        <v>251.8</v>
      </c>
      <c r="AX1126" s="912">
        <f t="shared" si="1096"/>
        <v>225.42599999999999</v>
      </c>
    </row>
    <row r="1127" spans="1:50">
      <c r="A1127" s="721">
        <f>'Raw Data'!M1135</f>
        <v>43690</v>
      </c>
      <c r="B1127" s="13">
        <f>'Raw Data'!N1135</f>
        <v>2797.2595999999999</v>
      </c>
      <c r="C1127" s="14">
        <f t="shared" si="1091"/>
        <v>-6.3200486049782116E-3</v>
      </c>
      <c r="D1127" s="15">
        <f t="shared" si="1092"/>
        <v>9.6306925949378158E-3</v>
      </c>
      <c r="E1127" s="720">
        <f>'Raw Data'!Q1135</f>
        <v>3534.71</v>
      </c>
      <c r="F1127" s="14">
        <f t="shared" si="1093"/>
        <v>-1.0953424979436467E-2</v>
      </c>
      <c r="G1127" s="15">
        <f t="shared" si="1094"/>
        <v>1.040495299374521E-2</v>
      </c>
      <c r="H1127" s="13">
        <f t="shared" si="1095"/>
        <v>1.080395090090859</v>
      </c>
      <c r="J1127" s="681">
        <f>'Raw Data'!A1135</f>
        <v>43644</v>
      </c>
      <c r="K1127" s="680">
        <f>'Raw Data'!H1135</f>
        <v>2.6442999999999999</v>
      </c>
      <c r="L1127" s="680">
        <f>'Raw Data'!J1135</f>
        <v>0</v>
      </c>
      <c r="M1127" s="680">
        <f t="shared" si="1097"/>
        <v>-2.6442999999999999</v>
      </c>
      <c r="O1127" s="466">
        <f>'Raw Data'!A1138</f>
        <v>43649</v>
      </c>
      <c r="P1127" s="467">
        <f>'Raw Data'!B1137</f>
        <v>2.657</v>
      </c>
      <c r="Q1127" s="467">
        <f>'Raw Data'!C1138</f>
        <v>2.1827000000000001</v>
      </c>
      <c r="R1127" s="467">
        <f t="shared" si="1085"/>
        <v>0.47429999999999994</v>
      </c>
      <c r="S1127" s="467">
        <f>'Raw Data'!D1138</f>
        <v>2.1728999999999998</v>
      </c>
      <c r="T1127" s="468">
        <f t="shared" si="1086"/>
        <v>1.8111389461810672E-2</v>
      </c>
      <c r="U1127" s="468">
        <f t="shared" si="1087"/>
        <v>7.8439535426833698E-2</v>
      </c>
      <c r="V1127" s="467">
        <f>'Raw Data'!F1138</f>
        <v>2.0567000000000002</v>
      </c>
      <c r="W1127" s="467">
        <f t="shared" si="1088"/>
        <v>0.11619999999999964</v>
      </c>
      <c r="Y1127" s="681">
        <f>'Raw Data'!A1136</f>
        <v>43647</v>
      </c>
      <c r="Z1127" s="680">
        <f>'Raw Data'!G1136</f>
        <v>3.5771000000000002</v>
      </c>
      <c r="AA1127" s="680">
        <f>'Raw Data'!H1136</f>
        <v>2.6177999999999999</v>
      </c>
      <c r="AB1127" s="680">
        <f t="shared" si="1102"/>
        <v>0.95930000000000026</v>
      </c>
      <c r="AC1127" s="680">
        <f>'Raw Data'!I1136</f>
        <v>3.2524999999999999</v>
      </c>
      <c r="AD1127" s="12">
        <f t="shared" si="1103"/>
        <v>-7.6875158460010641E-3</v>
      </c>
      <c r="AE1127" s="15">
        <f t="shared" si="1104"/>
        <v>4.6884875737633015E-3</v>
      </c>
      <c r="AG1127" s="715">
        <f>'Raw Data'!M1135</f>
        <v>43690</v>
      </c>
      <c r="AH1127" s="714">
        <f>'Raw Data'!N1135</f>
        <v>2797.2595999999999</v>
      </c>
      <c r="AI1127" s="14">
        <f t="shared" si="1089"/>
        <v>-6.3200486049782116E-3</v>
      </c>
      <c r="AJ1127" s="15">
        <f t="shared" si="1090"/>
        <v>9.6306925949378158E-3</v>
      </c>
      <c r="AK1127" s="714">
        <f>'Raw Data'!R1135+'Raw Data'!S1135</f>
        <v>89455419.9102</v>
      </c>
      <c r="AM1127" s="633">
        <f>'Raw Data'!V1135</f>
        <v>43585</v>
      </c>
      <c r="AN1127" s="632">
        <f>IF('Raw Data'!W1135=0,AN1126,'Raw Data'!W1135)</f>
        <v>6.7366000000000001</v>
      </c>
      <c r="AO1127" s="15">
        <f t="shared" si="1098"/>
        <v>2.3753674508205269E-4</v>
      </c>
      <c r="AP1127" s="15">
        <f t="shared" si="1099"/>
        <v>1.4653321794428859E-3</v>
      </c>
      <c r="AQ1127" s="632">
        <f>IF('Raw Data'!Y1135=0,AQ1126,'Raw Data'!Y1135)</f>
        <v>6.7378</v>
      </c>
      <c r="AR1127" s="632">
        <f>IF('Raw Data'!X1135=0,AR1126,'Raw Data'!X1135)</f>
        <v>6.7415000000000003</v>
      </c>
      <c r="AS1127" s="632">
        <f t="shared" si="1100"/>
        <v>3.7000000000002586E-3</v>
      </c>
      <c r="AT1127" s="632">
        <f t="shared" si="1101"/>
        <v>1.1999999999998678E-3</v>
      </c>
      <c r="AV1127" s="913">
        <f>'Raw Data'!AB1127</f>
        <v>43924</v>
      </c>
      <c r="AW1127" s="912">
        <f>'Raw Data'!AC1127</f>
        <v>245.66</v>
      </c>
      <c r="AX1127" s="912">
        <f t="shared" si="1096"/>
        <v>222.352</v>
      </c>
    </row>
    <row r="1128" spans="1:50">
      <c r="A1128" s="721">
        <f>'Raw Data'!M1136</f>
        <v>43691</v>
      </c>
      <c r="B1128" s="13">
        <f>'Raw Data'!N1136</f>
        <v>2808.9146000000001</v>
      </c>
      <c r="C1128" s="14">
        <f t="shared" si="1091"/>
        <v>4.1579217396668904E-3</v>
      </c>
      <c r="D1128" s="15">
        <f t="shared" si="1092"/>
        <v>1.0025417705498502E-2</v>
      </c>
      <c r="E1128" s="720">
        <f>'Raw Data'!Q1136</f>
        <v>3526.35</v>
      </c>
      <c r="F1128" s="14">
        <f t="shared" si="1093"/>
        <v>-2.3679175382260438E-3</v>
      </c>
      <c r="G1128" s="15">
        <f t="shared" si="1094"/>
        <v>1.0362691991826701E-2</v>
      </c>
      <c r="H1128" s="13">
        <f t="shared" si="1095"/>
        <v>1.0336419185948951</v>
      </c>
      <c r="J1128" s="681">
        <f>'Raw Data'!A1136</f>
        <v>43647</v>
      </c>
      <c r="K1128" s="680">
        <f>'Raw Data'!H1136</f>
        <v>2.6177999999999999</v>
      </c>
      <c r="L1128" s="680">
        <f>'Raw Data'!J1136</f>
        <v>0</v>
      </c>
      <c r="M1128" s="680">
        <f t="shared" si="1097"/>
        <v>-2.6177999999999999</v>
      </c>
      <c r="O1128" s="466">
        <f>'Raw Data'!A1139</f>
        <v>43650</v>
      </c>
      <c r="P1128" s="467">
        <f>'Raw Data'!B1138</f>
        <v>2.641</v>
      </c>
      <c r="Q1128" s="467">
        <f>'Raw Data'!C1139</f>
        <v>2.0638999999999998</v>
      </c>
      <c r="R1128" s="467">
        <f t="shared" si="1085"/>
        <v>0.57710000000000017</v>
      </c>
      <c r="S1128" s="467">
        <f>'Raw Data'!D1139</f>
        <v>2.1395</v>
      </c>
      <c r="T1128" s="468">
        <f t="shared" si="1086"/>
        <v>-1.5490524012518455E-2</v>
      </c>
      <c r="U1128" s="468">
        <f t="shared" si="1087"/>
        <v>7.7927185560646234E-2</v>
      </c>
      <c r="V1128" s="467">
        <f>'Raw Data'!F1139</f>
        <v>1.9751000000000001</v>
      </c>
      <c r="W1128" s="467">
        <f t="shared" si="1088"/>
        <v>0.16439999999999988</v>
      </c>
      <c r="Y1128" s="681">
        <f>'Raw Data'!A1137</f>
        <v>43648</v>
      </c>
      <c r="Z1128" s="680">
        <f>'Raw Data'!G1137</f>
        <v>3.6574</v>
      </c>
      <c r="AA1128" s="680">
        <f>'Raw Data'!H1137</f>
        <v>2.6358000000000001</v>
      </c>
      <c r="AB1128" s="680">
        <f t="shared" si="1102"/>
        <v>1.0215999999999998</v>
      </c>
      <c r="AC1128" s="680">
        <f>'Raw Data'!I1137</f>
        <v>3.2231999999999998</v>
      </c>
      <c r="AD1128" s="12">
        <f t="shared" si="1103"/>
        <v>-9.0492765095228547E-3</v>
      </c>
      <c r="AE1128" s="15">
        <f t="shared" si="1104"/>
        <v>5.0113112259729956E-3</v>
      </c>
      <c r="AG1128" s="737">
        <f>'Raw Data'!M1136</f>
        <v>43691</v>
      </c>
      <c r="AH1128" s="736">
        <f>'Raw Data'!N1136</f>
        <v>2808.9146000000001</v>
      </c>
      <c r="AI1128" s="14">
        <f t="shared" ref="AI1128:AI1151" si="1105">LN(AH1128/AH1127)</f>
        <v>4.1579217396668904E-3</v>
      </c>
      <c r="AJ1128" s="15">
        <f t="shared" ref="AJ1128:AJ1151" si="1106">_xlfn.STDEV.P(AI1119:AI1128)</f>
        <v>1.0025417705498502E-2</v>
      </c>
      <c r="AK1128" s="736">
        <f>'Raw Data'!R1136+'Raw Data'!S1136</f>
        <v>89543798.8495</v>
      </c>
      <c r="AM1128" s="633">
        <f>'Raw Data'!V1136</f>
        <v>43586</v>
      </c>
      <c r="AN1128" s="632">
        <f>IF('Raw Data'!W1136=0,AN1127,'Raw Data'!W1136)</f>
        <v>6.7366000000000001</v>
      </c>
      <c r="AO1128" s="15">
        <f t="shared" si="1098"/>
        <v>0</v>
      </c>
      <c r="AP1128" s="15">
        <f t="shared" si="1099"/>
        <v>1.3803757343239628E-3</v>
      </c>
      <c r="AQ1128" s="632">
        <f>IF('Raw Data'!Y1136=0,AQ1127,'Raw Data'!Y1136)</f>
        <v>6.7329999999999997</v>
      </c>
      <c r="AR1128" s="632">
        <f>IF('Raw Data'!X1136=0,AR1127,'Raw Data'!X1136)</f>
        <v>6.7373000000000003</v>
      </c>
      <c r="AS1128" s="632">
        <f t="shared" si="1100"/>
        <v>4.3000000000006366E-3</v>
      </c>
      <c r="AT1128" s="632">
        <f t="shared" si="1101"/>
        <v>-3.6000000000004917E-3</v>
      </c>
      <c r="AV1128" s="913">
        <f>'Raw Data'!AB1128</f>
        <v>43928</v>
      </c>
      <c r="AW1128" s="912">
        <f>'Raw Data'!AC1128</f>
        <v>274.39</v>
      </c>
      <c r="AX1128" s="912">
        <f t="shared" si="1096"/>
        <v>238.59800000000001</v>
      </c>
    </row>
    <row r="1129" spans="1:50">
      <c r="A1129" s="721">
        <f>'Raw Data'!M1137</f>
        <v>43692</v>
      </c>
      <c r="B1129" s="13">
        <f>'Raw Data'!N1137</f>
        <v>2815.7975999999999</v>
      </c>
      <c r="C1129" s="14">
        <f t="shared" si="1091"/>
        <v>2.4474153311072463E-3</v>
      </c>
      <c r="D1129" s="15">
        <f t="shared" si="1092"/>
        <v>1.0123743453140386E-2</v>
      </c>
      <c r="E1129" s="720">
        <f>'Raw Data'!Q1137</f>
        <v>3523.72</v>
      </c>
      <c r="F1129" s="14">
        <f t="shared" si="1093"/>
        <v>-7.4609191738523662E-4</v>
      </c>
      <c r="G1129" s="15">
        <f t="shared" si="1094"/>
        <v>1.0257737841113437E-2</v>
      </c>
      <c r="H1129" s="13">
        <f t="shared" si="1095"/>
        <v>1.0132356562168203</v>
      </c>
      <c r="J1129" s="681">
        <f>'Raw Data'!A1137</f>
        <v>43648</v>
      </c>
      <c r="K1129" s="680">
        <f>'Raw Data'!H1137</f>
        <v>2.6358000000000001</v>
      </c>
      <c r="L1129" s="680">
        <f>'Raw Data'!J1137</f>
        <v>0</v>
      </c>
      <c r="M1129" s="680">
        <f t="shared" si="1097"/>
        <v>-2.6358000000000001</v>
      </c>
      <c r="O1129" s="466">
        <f>'Raw Data'!A1140</f>
        <v>43651</v>
      </c>
      <c r="P1129" s="467">
        <f>'Raw Data'!B1139</f>
        <v>2.6269999999999998</v>
      </c>
      <c r="Q1129" s="467">
        <f>'Raw Data'!C1140</f>
        <v>2.0724999999999998</v>
      </c>
      <c r="R1129" s="467">
        <f t="shared" si="1085"/>
        <v>0.55449999999999999</v>
      </c>
      <c r="S1129" s="467">
        <f>'Raw Data'!D1140</f>
        <v>2.1080000000000001</v>
      </c>
      <c r="T1129" s="468">
        <f t="shared" si="1086"/>
        <v>-1.4832526195618546E-2</v>
      </c>
      <c r="U1129" s="468">
        <f t="shared" si="1087"/>
        <v>7.7668435043170211E-2</v>
      </c>
      <c r="V1129" s="467">
        <f>'Raw Data'!F1140</f>
        <v>2.1709000000000001</v>
      </c>
      <c r="W1129" s="467">
        <f t="shared" si="1088"/>
        <v>-6.2899999999999956E-2</v>
      </c>
      <c r="Y1129" s="681">
        <f>'Raw Data'!A1138</f>
        <v>43649</v>
      </c>
      <c r="Z1129" s="680">
        <f>'Raw Data'!G1138</f>
        <v>3.6768999999999998</v>
      </c>
      <c r="AA1129" s="680">
        <f>'Raw Data'!H1138</f>
        <v>2.5798000000000001</v>
      </c>
      <c r="AB1129" s="680">
        <f t="shared" si="1102"/>
        <v>1.0970999999999997</v>
      </c>
      <c r="AC1129" s="680">
        <f>'Raw Data'!I1138</f>
        <v>3.1747999999999998</v>
      </c>
      <c r="AD1129" s="12">
        <f t="shared" si="1103"/>
        <v>-1.5130016660417002E-2</v>
      </c>
      <c r="AE1129" s="15">
        <f t="shared" si="1104"/>
        <v>5.7714380029280218E-3</v>
      </c>
      <c r="AG1129" s="737">
        <f>'Raw Data'!M1137</f>
        <v>43692</v>
      </c>
      <c r="AH1129" s="736">
        <f>'Raw Data'!N1137</f>
        <v>2815.7975999999999</v>
      </c>
      <c r="AI1129" s="14">
        <f t="shared" si="1105"/>
        <v>2.4474153311072463E-3</v>
      </c>
      <c r="AJ1129" s="15">
        <f t="shared" si="1106"/>
        <v>1.0123743453140386E-2</v>
      </c>
      <c r="AK1129" s="736">
        <f>'Raw Data'!R1137+'Raw Data'!S1137</f>
        <v>89456781.378800005</v>
      </c>
      <c r="AM1129" s="633">
        <f>'Raw Data'!V1137</f>
        <v>43587</v>
      </c>
      <c r="AN1129" s="632">
        <f>IF('Raw Data'!W1137=0,AN1128,'Raw Data'!W1137)</f>
        <v>6.7366000000000001</v>
      </c>
      <c r="AO1129" s="15">
        <f t="shared" si="1098"/>
        <v>0</v>
      </c>
      <c r="AP1129" s="15">
        <f t="shared" si="1099"/>
        <v>1.3424045102838232E-3</v>
      </c>
      <c r="AQ1129" s="632">
        <f>IF('Raw Data'!Y1137=0,AQ1128,'Raw Data'!Y1137)</f>
        <v>6.7473000000000001</v>
      </c>
      <c r="AR1129" s="632">
        <f>IF('Raw Data'!X1137=0,AR1128,'Raw Data'!X1137)</f>
        <v>6.7394999999999996</v>
      </c>
      <c r="AS1129" s="632">
        <f t="shared" si="1100"/>
        <v>-7.8000000000004732E-3</v>
      </c>
      <c r="AT1129" s="632">
        <f t="shared" si="1101"/>
        <v>1.0699999999999932E-2</v>
      </c>
      <c r="AV1129" s="913">
        <f>'Raw Data'!AB1129</f>
        <v>43929</v>
      </c>
      <c r="AW1129" s="912">
        <f>'Raw Data'!AC1129</f>
        <v>264.08999999999997</v>
      </c>
      <c r="AX1129" s="912">
        <f t="shared" si="1096"/>
        <v>248.49799999999999</v>
      </c>
    </row>
    <row r="1130" spans="1:50">
      <c r="A1130" s="721">
        <f>'Raw Data'!M1138</f>
        <v>43693</v>
      </c>
      <c r="B1130" s="13">
        <f>'Raw Data'!N1138</f>
        <v>2823.8238000000001</v>
      </c>
      <c r="C1130" s="14">
        <f t="shared" si="1091"/>
        <v>2.8463632040538851E-3</v>
      </c>
      <c r="D1130" s="15">
        <f t="shared" si="1092"/>
        <v>9.5592503001979846E-3</v>
      </c>
      <c r="E1130" s="720">
        <f>'Raw Data'!Q1138</f>
        <v>3515.39</v>
      </c>
      <c r="F1130" s="14">
        <f t="shared" si="1093"/>
        <v>-2.3667775865042033E-3</v>
      </c>
      <c r="G1130" s="15">
        <f t="shared" si="1094"/>
        <v>9.8432904102344586E-3</v>
      </c>
      <c r="H1130" s="13">
        <f t="shared" si="1095"/>
        <v>1.0297136387390746</v>
      </c>
      <c r="J1130" s="681">
        <f>'Raw Data'!A1138</f>
        <v>43649</v>
      </c>
      <c r="K1130" s="680">
        <f>'Raw Data'!H1138</f>
        <v>2.5798000000000001</v>
      </c>
      <c r="L1130" s="680">
        <f>'Raw Data'!J1138</f>
        <v>0</v>
      </c>
      <c r="M1130" s="680">
        <f t="shared" si="1097"/>
        <v>-2.5798000000000001</v>
      </c>
      <c r="O1130" s="466">
        <f>'Raw Data'!A1141</f>
        <v>43654</v>
      </c>
      <c r="P1130" s="467">
        <f>'Raw Data'!B1140</f>
        <v>2.6059999999999999</v>
      </c>
      <c r="Q1130" s="467">
        <f>'Raw Data'!C1141</f>
        <v>2.2233000000000001</v>
      </c>
      <c r="R1130" s="467">
        <f t="shared" si="1085"/>
        <v>0.38269999999999982</v>
      </c>
      <c r="S1130" s="467">
        <f>'Raw Data'!D1141</f>
        <v>2.4144000000000001</v>
      </c>
      <c r="T1130" s="468">
        <f t="shared" si="1086"/>
        <v>0.13571117835233143</v>
      </c>
      <c r="U1130" s="468">
        <f t="shared" si="1087"/>
        <v>8.4601928241235899E-2</v>
      </c>
      <c r="V1130" s="467">
        <f>'Raw Data'!F1141</f>
        <v>2.3995000000000002</v>
      </c>
      <c r="W1130" s="467">
        <f t="shared" si="1088"/>
        <v>1.4899999999999913E-2</v>
      </c>
      <c r="Y1130" s="681">
        <f>'Raw Data'!A1139</f>
        <v>43650</v>
      </c>
      <c r="Z1130" s="680">
        <f>'Raw Data'!G1139</f>
        <v>3.6475</v>
      </c>
      <c r="AA1130" s="680">
        <f>'Raw Data'!H1139</f>
        <v>2.5832000000000002</v>
      </c>
      <c r="AB1130" s="680">
        <f t="shared" si="1102"/>
        <v>1.0642999999999998</v>
      </c>
      <c r="AC1130" s="680">
        <f>'Raw Data'!I1139</f>
        <v>3.1856</v>
      </c>
      <c r="AD1130" s="12">
        <f t="shared" si="1103"/>
        <v>3.3960160932113991E-3</v>
      </c>
      <c r="AE1130" s="15">
        <f t="shared" si="1104"/>
        <v>5.6404885272982527E-3</v>
      </c>
      <c r="AG1130" s="737">
        <f>'Raw Data'!M1138</f>
        <v>43693</v>
      </c>
      <c r="AH1130" s="736">
        <f>'Raw Data'!N1138</f>
        <v>2823.8238000000001</v>
      </c>
      <c r="AI1130" s="14">
        <f t="shared" si="1105"/>
        <v>2.8463632040538851E-3</v>
      </c>
      <c r="AJ1130" s="15">
        <f t="shared" si="1106"/>
        <v>9.5592503001979846E-3</v>
      </c>
      <c r="AK1130" s="736">
        <f>'Raw Data'!R1138+'Raw Data'!S1138</f>
        <v>89392023.544400007</v>
      </c>
      <c r="AM1130" s="633">
        <f>'Raw Data'!V1138</f>
        <v>43588</v>
      </c>
      <c r="AN1130" s="632">
        <f>IF('Raw Data'!W1138=0,AN1129,'Raw Data'!W1138)</f>
        <v>6.7366000000000001</v>
      </c>
      <c r="AO1130" s="15">
        <f t="shared" si="1098"/>
        <v>0</v>
      </c>
      <c r="AP1130" s="15">
        <f t="shared" si="1099"/>
        <v>1.3424045102838232E-3</v>
      </c>
      <c r="AQ1130" s="632">
        <f>IF('Raw Data'!Y1138=0,AQ1129,'Raw Data'!Y1138)</f>
        <v>6.7343999999999999</v>
      </c>
      <c r="AR1130" s="632">
        <f>IF('Raw Data'!X1138=0,AR1129,'Raw Data'!X1138)</f>
        <v>6.7333999999999996</v>
      </c>
      <c r="AS1130" s="632">
        <f t="shared" si="1100"/>
        <v>-1.000000000000334E-3</v>
      </c>
      <c r="AT1130" s="632">
        <f t="shared" si="1101"/>
        <v>-2.2000000000002018E-3</v>
      </c>
      <c r="AV1130" s="913">
        <f>'Raw Data'!AB1130</f>
        <v>43930</v>
      </c>
      <c r="AW1130" s="912">
        <f>'Raw Data'!AC1130</f>
        <v>239.27</v>
      </c>
      <c r="AX1130" s="912">
        <f t="shared" si="1096"/>
        <v>255.042</v>
      </c>
    </row>
    <row r="1131" spans="1:50">
      <c r="A1131" s="737">
        <f>'Raw Data'!M1139</f>
        <v>43696</v>
      </c>
      <c r="B1131" s="13">
        <f>'Raw Data'!N1139</f>
        <v>2883.096</v>
      </c>
      <c r="C1131" s="14">
        <f t="shared" ref="C1131:C1150" si="1107">LN(B1131/B1130)</f>
        <v>2.0772792832401691E-2</v>
      </c>
      <c r="D1131" s="15">
        <f t="shared" ref="D1131:D1150" si="1108">_xlfn.STDEV.P(C1122:C1131)</f>
        <v>1.0281901285378385E-2</v>
      </c>
      <c r="E1131" s="736">
        <f>'Raw Data'!Q1139</f>
        <v>3531.95</v>
      </c>
      <c r="F1131" s="14">
        <f t="shared" ref="F1131:F1150" si="1109">LN(E1131/E1130)</f>
        <v>4.6996541900072054E-3</v>
      </c>
      <c r="G1131" s="15">
        <f t="shared" ref="G1131:G1150" si="1110">_xlfn.STDEV.P(F1122:F1131)</f>
        <v>8.3510932549191522E-3</v>
      </c>
      <c r="H1131" s="13">
        <f t="shared" ref="H1131:H1150" si="1111">G1131/D1131</f>
        <v>0.81221293835946629</v>
      </c>
      <c r="J1131" s="681">
        <f>'Raw Data'!A1139</f>
        <v>43650</v>
      </c>
      <c r="K1131" s="680">
        <f>'Raw Data'!H1139</f>
        <v>2.5832000000000002</v>
      </c>
      <c r="L1131" s="680">
        <f>'Raw Data'!J1139</f>
        <v>0</v>
      </c>
      <c r="M1131" s="680">
        <f t="shared" si="1097"/>
        <v>-2.5832000000000002</v>
      </c>
      <c r="O1131" s="466">
        <f>'Raw Data'!A1142</f>
        <v>43655</v>
      </c>
      <c r="P1131" s="467">
        <f>'Raw Data'!B1141</f>
        <v>2.6030000000000002</v>
      </c>
      <c r="Q1131" s="467">
        <f>'Raw Data'!C1142</f>
        <v>2.0767000000000002</v>
      </c>
      <c r="R1131" s="467">
        <f t="shared" ref="R1131:R1142" si="1112">P1131-Q1131</f>
        <v>0.52629999999999999</v>
      </c>
      <c r="S1131" s="467">
        <f>'Raw Data'!D1142</f>
        <v>2.4634</v>
      </c>
      <c r="T1131" s="468">
        <f t="shared" ref="T1131:T1142" si="1113">LN(S1131/S1130)</f>
        <v>2.0091700493799439E-2</v>
      </c>
      <c r="U1131" s="468">
        <f t="shared" ref="U1131:U1142" si="1114">_xlfn.STDEV.P(T1114:T1131)</f>
        <v>8.4776425221363375E-2</v>
      </c>
      <c r="V1131" s="467">
        <f>'Raw Data'!F1142</f>
        <v>2.5034999999999998</v>
      </c>
      <c r="W1131" s="467">
        <f t="shared" ref="W1131:W1142" si="1115">S1131-V1131</f>
        <v>-4.0099999999999802E-2</v>
      </c>
      <c r="Y1131" s="681">
        <f>'Raw Data'!A1140</f>
        <v>43651</v>
      </c>
      <c r="Z1131" s="680">
        <f>'Raw Data'!G1140</f>
        <v>3.6240000000000001</v>
      </c>
      <c r="AA1131" s="680">
        <f>'Raw Data'!H1140</f>
        <v>2.5880999999999998</v>
      </c>
      <c r="AB1131" s="680">
        <f t="shared" si="1102"/>
        <v>1.0359000000000003</v>
      </c>
      <c r="AC1131" s="680">
        <f>'Raw Data'!I1140</f>
        <v>3.1791999999999998</v>
      </c>
      <c r="AD1131" s="12">
        <f t="shared" si="1103"/>
        <v>-2.0110615123794476E-3</v>
      </c>
      <c r="AE1131" s="15">
        <f t="shared" si="1104"/>
        <v>5.6444254225071116E-3</v>
      </c>
      <c r="AG1131" s="737">
        <f>'Raw Data'!M1139</f>
        <v>43696</v>
      </c>
      <c r="AH1131" s="736">
        <f>'Raw Data'!N1139</f>
        <v>2883.096</v>
      </c>
      <c r="AI1131" s="14">
        <f t="shared" si="1105"/>
        <v>2.0772792832401691E-2</v>
      </c>
      <c r="AJ1131" s="15">
        <f t="shared" si="1106"/>
        <v>1.0281901285378385E-2</v>
      </c>
      <c r="AK1131" s="736">
        <f>'Raw Data'!R1139+'Raw Data'!S1139</f>
        <v>90547703.405400008</v>
      </c>
      <c r="AM1131" s="633">
        <f>'Raw Data'!V1139</f>
        <v>43591</v>
      </c>
      <c r="AN1131" s="632">
        <f>IF('Raw Data'!W1139=0,AN1130,'Raw Data'!W1139)</f>
        <v>6.7666000000000004</v>
      </c>
      <c r="AO1131" s="15">
        <f t="shared" si="1098"/>
        <v>4.4433985069406321E-3</v>
      </c>
      <c r="AP1131" s="15">
        <f t="shared" si="1099"/>
        <v>1.6388698216177609E-3</v>
      </c>
      <c r="AQ1131" s="632">
        <f>IF('Raw Data'!Y1139=0,AQ1130,'Raw Data'!Y1139)</f>
        <v>6.7738500000000004</v>
      </c>
      <c r="AR1131" s="632">
        <f>IF('Raw Data'!X1139=0,AR1130,'Raw Data'!X1139)</f>
        <v>6.7732000000000001</v>
      </c>
      <c r="AS1131" s="632">
        <f t="shared" si="1100"/>
        <v>-6.5000000000026148E-4</v>
      </c>
      <c r="AT1131" s="632">
        <f t="shared" si="1101"/>
        <v>7.2499999999999787E-3</v>
      </c>
      <c r="AV1131" s="913">
        <f>'Raw Data'!AB1131</f>
        <v>43931</v>
      </c>
      <c r="AW1131" s="912">
        <f>'Raw Data'!AC1131</f>
        <v>222.25</v>
      </c>
      <c r="AX1131" s="912">
        <f t="shared" si="1096"/>
        <v>249.13199999999998</v>
      </c>
    </row>
    <row r="1132" spans="1:50">
      <c r="A1132" s="737">
        <f>'Raw Data'!M1140</f>
        <v>43697</v>
      </c>
      <c r="B1132" s="13">
        <f>'Raw Data'!N1140</f>
        <v>2880.0012000000002</v>
      </c>
      <c r="C1132" s="14">
        <f t="shared" si="1107"/>
        <v>-1.0740059346854988E-3</v>
      </c>
      <c r="D1132" s="15">
        <f t="shared" si="1108"/>
        <v>8.5289673228178924E-3</v>
      </c>
      <c r="E1132" s="736">
        <f>'Raw Data'!Q1140</f>
        <v>3524.54</v>
      </c>
      <c r="F1132" s="14">
        <f t="shared" si="1109"/>
        <v>-2.1001950611934839E-3</v>
      </c>
      <c r="G1132" s="15">
        <f t="shared" si="1110"/>
        <v>7.6027186773665184E-3</v>
      </c>
      <c r="H1132" s="13">
        <f t="shared" si="1111"/>
        <v>0.89139967238784656</v>
      </c>
      <c r="J1132" s="681">
        <f>'Raw Data'!A1140</f>
        <v>43651</v>
      </c>
      <c r="K1132" s="680">
        <f>'Raw Data'!H1140</f>
        <v>2.5880999999999998</v>
      </c>
      <c r="L1132" s="680">
        <f>'Raw Data'!J1140</f>
        <v>0</v>
      </c>
      <c r="M1132" s="680">
        <f t="shared" si="1097"/>
        <v>-2.5880999999999998</v>
      </c>
      <c r="O1132" s="466">
        <f>'Raw Data'!A1143</f>
        <v>43656</v>
      </c>
      <c r="P1132" s="467">
        <f>'Raw Data'!B1142</f>
        <v>2.601</v>
      </c>
      <c r="Q1132" s="467">
        <f>'Raw Data'!C1143</f>
        <v>2.0670000000000002</v>
      </c>
      <c r="R1132" s="467">
        <f t="shared" si="1112"/>
        <v>0.53399999999999981</v>
      </c>
      <c r="S1132" s="467">
        <f>'Raw Data'!D1143</f>
        <v>2.4297</v>
      </c>
      <c r="T1132" s="468">
        <f t="shared" si="1113"/>
        <v>-1.3774716584330054E-2</v>
      </c>
      <c r="U1132" s="468">
        <f t="shared" si="1114"/>
        <v>8.4637420450174E-2</v>
      </c>
      <c r="V1132" s="467">
        <f>'Raw Data'!F1143</f>
        <v>2.4714</v>
      </c>
      <c r="W1132" s="467">
        <f t="shared" si="1115"/>
        <v>-4.170000000000007E-2</v>
      </c>
      <c r="Y1132" s="681">
        <f>'Raw Data'!A1141</f>
        <v>43654</v>
      </c>
      <c r="Z1132" s="680">
        <f>'Raw Data'!G1141</f>
        <v>3.6320999999999999</v>
      </c>
      <c r="AA1132" s="680">
        <f>'Raw Data'!H1141</f>
        <v>2.5823999999999998</v>
      </c>
      <c r="AB1132" s="680">
        <f t="shared" si="1102"/>
        <v>1.0497000000000001</v>
      </c>
      <c r="AC1132" s="680">
        <f>'Raw Data'!I1141</f>
        <v>3.2056</v>
      </c>
      <c r="AD1132" s="12">
        <f t="shared" si="1103"/>
        <v>8.2696875243825144E-3</v>
      </c>
      <c r="AE1132" s="15">
        <f t="shared" si="1104"/>
        <v>5.9878051438900289E-3</v>
      </c>
      <c r="AG1132" s="737">
        <f>'Raw Data'!M1140</f>
        <v>43697</v>
      </c>
      <c r="AH1132" s="736">
        <f>'Raw Data'!N1140</f>
        <v>2880.0012000000002</v>
      </c>
      <c r="AI1132" s="14">
        <f t="shared" si="1105"/>
        <v>-1.0740059346854988E-3</v>
      </c>
      <c r="AJ1132" s="15">
        <f t="shared" si="1106"/>
        <v>8.5289673228178924E-3</v>
      </c>
      <c r="AK1132" s="736">
        <f>'Raw Data'!R1140+'Raw Data'!S1140</f>
        <v>90985521.002099991</v>
      </c>
      <c r="AM1132" s="633">
        <f>'Raw Data'!V1140</f>
        <v>43592</v>
      </c>
      <c r="AN1132" s="632">
        <f>IF('Raw Data'!W1140=0,AN1131,'Raw Data'!W1140)</f>
        <v>6.7606999999999999</v>
      </c>
      <c r="AO1132" s="15">
        <f t="shared" si="1098"/>
        <v>-8.7231012458097916E-4</v>
      </c>
      <c r="AP1132" s="15">
        <f t="shared" si="1099"/>
        <v>1.6267680736254098E-3</v>
      </c>
      <c r="AQ1132" s="632">
        <f>IF('Raw Data'!Y1140=0,AQ1131,'Raw Data'!Y1140)</f>
        <v>6.7949999999999999</v>
      </c>
      <c r="AR1132" s="632">
        <f>IF('Raw Data'!X1140=0,AR1131,'Raw Data'!X1140)</f>
        <v>6.7944000000000004</v>
      </c>
      <c r="AS1132" s="632">
        <f t="shared" si="1100"/>
        <v>-5.9999999999948983E-4</v>
      </c>
      <c r="AT1132" s="632">
        <f t="shared" si="1101"/>
        <v>3.4299999999999997E-2</v>
      </c>
      <c r="AV1132" s="913">
        <f>'Raw Data'!AB1132</f>
        <v>43934</v>
      </c>
      <c r="AW1132" s="912">
        <f>'Raw Data'!AC1132</f>
        <v>235.61</v>
      </c>
      <c r="AX1132" s="912">
        <f t="shared" si="1096"/>
        <v>247.12200000000001</v>
      </c>
    </row>
    <row r="1133" spans="1:50">
      <c r="A1133" s="737">
        <f>'Raw Data'!M1141</f>
        <v>43698</v>
      </c>
      <c r="B1133" s="13">
        <f>'Raw Data'!N1141</f>
        <v>2880.3307</v>
      </c>
      <c r="C1133" s="14">
        <f t="shared" si="1107"/>
        <v>1.1440313026389621E-4</v>
      </c>
      <c r="D1133" s="15">
        <f t="shared" si="1108"/>
        <v>8.3191691563809737E-3</v>
      </c>
      <c r="E1133" s="736">
        <f>'Raw Data'!Q1141</f>
        <v>3513.78</v>
      </c>
      <c r="F1133" s="14">
        <f t="shared" si="1109"/>
        <v>-3.0575502058980985E-3</v>
      </c>
      <c r="G1133" s="15">
        <f t="shared" si="1110"/>
        <v>7.6102799425961732E-3</v>
      </c>
      <c r="H1133" s="13">
        <f t="shared" si="1111"/>
        <v>0.91478846018642768</v>
      </c>
      <c r="J1133" s="681">
        <f>'Raw Data'!A1141</f>
        <v>43654</v>
      </c>
      <c r="K1133" s="680">
        <f>'Raw Data'!H1141</f>
        <v>2.5823999999999998</v>
      </c>
      <c r="L1133" s="680">
        <f>'Raw Data'!J1141</f>
        <v>0</v>
      </c>
      <c r="M1133" s="680">
        <f t="shared" si="1097"/>
        <v>-2.5823999999999998</v>
      </c>
      <c r="O1133" s="466">
        <f>'Raw Data'!A1144</f>
        <v>43657</v>
      </c>
      <c r="P1133" s="467">
        <f>'Raw Data'!B1143</f>
        <v>2.6</v>
      </c>
      <c r="Q1133" s="467">
        <f>'Raw Data'!C1144</f>
        <v>2.0446</v>
      </c>
      <c r="R1133" s="467">
        <f t="shared" si="1112"/>
        <v>0.55540000000000012</v>
      </c>
      <c r="S1133" s="467">
        <f>'Raw Data'!D1144</f>
        <v>2.4178000000000002</v>
      </c>
      <c r="T1133" s="468">
        <f t="shared" si="1113"/>
        <v>-4.9097571551622293E-3</v>
      </c>
      <c r="U1133" s="468">
        <f t="shared" si="1114"/>
        <v>8.4621654973775398E-2</v>
      </c>
      <c r="V1133" s="467">
        <f>'Raw Data'!F1144</f>
        <v>2.4283999999999999</v>
      </c>
      <c r="W1133" s="467">
        <f t="shared" si="1115"/>
        <v>-1.0599999999999721E-2</v>
      </c>
      <c r="Y1133" s="681">
        <f>'Raw Data'!A1142</f>
        <v>43655</v>
      </c>
      <c r="Z1133" s="680">
        <f>'Raw Data'!G1142</f>
        <v>3.6124999999999998</v>
      </c>
      <c r="AA1133" s="680">
        <f>'Raw Data'!H1142</f>
        <v>2.5897000000000001</v>
      </c>
      <c r="AB1133" s="680">
        <f t="shared" si="1102"/>
        <v>1.0227999999999997</v>
      </c>
      <c r="AC1133" s="680">
        <f>'Raw Data'!I1142</f>
        <v>3.2008999999999999</v>
      </c>
      <c r="AD1133" s="12">
        <f t="shared" si="1103"/>
        <v>-1.46726007748395E-3</v>
      </c>
      <c r="AE1133" s="15">
        <f t="shared" si="1104"/>
        <v>5.8940743467278166E-3</v>
      </c>
      <c r="AG1133" s="737">
        <f>'Raw Data'!M1141</f>
        <v>43698</v>
      </c>
      <c r="AH1133" s="736">
        <f>'Raw Data'!N1141</f>
        <v>2880.3307</v>
      </c>
      <c r="AI1133" s="14">
        <f t="shared" si="1105"/>
        <v>1.1440313026389621E-4</v>
      </c>
      <c r="AJ1133" s="15">
        <f t="shared" si="1106"/>
        <v>8.3191691563809737E-3</v>
      </c>
      <c r="AK1133" s="736">
        <f>'Raw Data'!R1141+'Raw Data'!S1141</f>
        <v>91299297.929299995</v>
      </c>
      <c r="AM1133" s="633">
        <f>'Raw Data'!V1141</f>
        <v>43593</v>
      </c>
      <c r="AN1133" s="632">
        <f>IF('Raw Data'!W1141=0,AN1132,'Raw Data'!W1141)</f>
        <v>6.7716000000000003</v>
      </c>
      <c r="AO1133" s="15">
        <f t="shared" si="1098"/>
        <v>1.6109607911886888E-3</v>
      </c>
      <c r="AP1133" s="15">
        <f t="shared" si="1099"/>
        <v>1.649000486322362E-3</v>
      </c>
      <c r="AQ1133" s="632">
        <f>IF('Raw Data'!Y1141=0,AQ1132,'Raw Data'!Y1141)</f>
        <v>6.8079999999999998</v>
      </c>
      <c r="AR1133" s="632">
        <f>IF('Raw Data'!X1141=0,AR1132,'Raw Data'!X1141)</f>
        <v>6.8075999999999999</v>
      </c>
      <c r="AS1133" s="632">
        <f t="shared" si="1100"/>
        <v>-3.9999999999995595E-4</v>
      </c>
      <c r="AT1133" s="632">
        <f t="shared" si="1101"/>
        <v>3.6399999999999544E-2</v>
      </c>
      <c r="AV1133" s="913">
        <f>'Raw Data'!AB1133</f>
        <v>43935</v>
      </c>
      <c r="AW1133" s="912">
        <f>'Raw Data'!AC1133</f>
        <v>231.81</v>
      </c>
      <c r="AX1133" s="912">
        <f t="shared" si="1096"/>
        <v>238.60599999999999</v>
      </c>
    </row>
    <row r="1134" spans="1:50">
      <c r="A1134" s="737">
        <f>'Raw Data'!M1142</f>
        <v>43699</v>
      </c>
      <c r="B1134" s="13">
        <f>'Raw Data'!N1142</f>
        <v>2883.4358000000002</v>
      </c>
      <c r="C1134" s="14">
        <f t="shared" si="1107"/>
        <v>1.0774552717897599E-3</v>
      </c>
      <c r="D1134" s="15">
        <f t="shared" si="1108"/>
        <v>8.1547110285889023E-3</v>
      </c>
      <c r="E1134" s="736">
        <f>'Raw Data'!Q1142</f>
        <v>3507.9</v>
      </c>
      <c r="F1134" s="14">
        <f t="shared" si="1109"/>
        <v>-1.6748132567846899E-3</v>
      </c>
      <c r="G1134" s="15">
        <f t="shared" si="1110"/>
        <v>5.3903919474384389E-3</v>
      </c>
      <c r="H1134" s="13">
        <f t="shared" si="1111"/>
        <v>0.66101569124163029</v>
      </c>
      <c r="J1134" s="681">
        <f>'Raw Data'!A1142</f>
        <v>43655</v>
      </c>
      <c r="K1134" s="680">
        <f>'Raw Data'!H1142</f>
        <v>2.5897000000000001</v>
      </c>
      <c r="L1134" s="680">
        <f>'Raw Data'!J1142</f>
        <v>0</v>
      </c>
      <c r="M1134" s="680">
        <f t="shared" si="1097"/>
        <v>-2.5897000000000001</v>
      </c>
      <c r="O1134" s="466">
        <f>'Raw Data'!A1145</f>
        <v>43658</v>
      </c>
      <c r="P1134" s="467">
        <f>'Raw Data'!B1144</f>
        <v>2.6</v>
      </c>
      <c r="Q1134" s="467">
        <f>'Raw Data'!C1145</f>
        <v>2.0672999999999999</v>
      </c>
      <c r="R1134" s="467">
        <f t="shared" si="1112"/>
        <v>0.53270000000000017</v>
      </c>
      <c r="S1134" s="467">
        <f>'Raw Data'!D1145</f>
        <v>2.4485999999999999</v>
      </c>
      <c r="T1134" s="468">
        <f t="shared" si="1113"/>
        <v>1.2658396871923246E-2</v>
      </c>
      <c r="U1134" s="468">
        <f t="shared" si="1114"/>
        <v>8.405238079321882E-2</v>
      </c>
      <c r="V1134" s="467">
        <f>'Raw Data'!F1145</f>
        <v>2.4925000000000002</v>
      </c>
      <c r="W1134" s="467">
        <f t="shared" si="1115"/>
        <v>-4.3900000000000272E-2</v>
      </c>
      <c r="Y1134" s="681">
        <f>'Raw Data'!A1143</f>
        <v>43656</v>
      </c>
      <c r="Z1134" s="680">
        <f>'Raw Data'!G1143</f>
        <v>3.6122000000000001</v>
      </c>
      <c r="AA1134" s="680">
        <f>'Raw Data'!H1143</f>
        <v>2.5905</v>
      </c>
      <c r="AB1134" s="680">
        <f t="shared" si="1102"/>
        <v>1.0217000000000001</v>
      </c>
      <c r="AC1134" s="680">
        <f>'Raw Data'!I1143</f>
        <v>3.1999</v>
      </c>
      <c r="AD1134" s="12">
        <f t="shared" si="1103"/>
        <v>-3.1246094492437337E-4</v>
      </c>
      <c r="AE1134" s="15">
        <f t="shared" si="1104"/>
        <v>5.045798595555569E-3</v>
      </c>
      <c r="AG1134" s="737">
        <f>'Raw Data'!M1142</f>
        <v>43699</v>
      </c>
      <c r="AH1134" s="736">
        <f>'Raw Data'!N1142</f>
        <v>2883.4358000000002</v>
      </c>
      <c r="AI1134" s="14">
        <f t="shared" si="1105"/>
        <v>1.0774552717897599E-3</v>
      </c>
      <c r="AJ1134" s="15">
        <f t="shared" si="1106"/>
        <v>8.1547110285889023E-3</v>
      </c>
      <c r="AK1134" s="736">
        <f>'Raw Data'!R1142+'Raw Data'!S1142</f>
        <v>91649938.630600005</v>
      </c>
      <c r="AM1134" s="633">
        <f>'Raw Data'!V1142</f>
        <v>43594</v>
      </c>
      <c r="AN1134" s="632">
        <f>IF('Raw Data'!W1142=0,AN1133,'Raw Data'!W1142)</f>
        <v>6.8227000000000002</v>
      </c>
      <c r="AO1134" s="15">
        <f t="shared" si="1098"/>
        <v>7.5178921570435379E-3</v>
      </c>
      <c r="AP1134" s="15">
        <f t="shared" si="1099"/>
        <v>2.2579729701841839E-3</v>
      </c>
      <c r="AQ1134" s="632">
        <f>IF('Raw Data'!Y1142=0,AQ1133,'Raw Data'!Y1142)</f>
        <v>6.8377499999999998</v>
      </c>
      <c r="AR1134" s="632">
        <f>IF('Raw Data'!X1142=0,AR1133,'Raw Data'!X1142)</f>
        <v>6.8399000000000001</v>
      </c>
      <c r="AS1134" s="632">
        <f t="shared" si="1100"/>
        <v>2.1500000000003183E-3</v>
      </c>
      <c r="AT1134" s="632">
        <f t="shared" si="1101"/>
        <v>1.5049999999999564E-2</v>
      </c>
      <c r="AV1134" s="913">
        <f>'Raw Data'!AB1134</f>
        <v>43936</v>
      </c>
      <c r="AW1134" s="912">
        <f>'Raw Data'!AC1134</f>
        <v>230.2</v>
      </c>
      <c r="AX1134" s="912">
        <f t="shared" si="1096"/>
        <v>231.82800000000003</v>
      </c>
    </row>
    <row r="1135" spans="1:50">
      <c r="A1135" s="737">
        <f>'Raw Data'!M1143</f>
        <v>43700</v>
      </c>
      <c r="B1135" s="13">
        <f>'Raw Data'!N1143</f>
        <v>2897.4252999999999</v>
      </c>
      <c r="C1135" s="14">
        <f t="shared" si="1107"/>
        <v>4.8399458373934558E-3</v>
      </c>
      <c r="D1135" s="15">
        <f t="shared" si="1108"/>
        <v>7.4077754192126656E-3</v>
      </c>
      <c r="E1135" s="736">
        <f>'Raw Data'!Q1143</f>
        <v>3546.31</v>
      </c>
      <c r="F1135" s="14">
        <f t="shared" si="1109"/>
        <v>1.0890058446479681E-2</v>
      </c>
      <c r="G1135" s="15">
        <f t="shared" si="1110"/>
        <v>6.4297976572535174E-3</v>
      </c>
      <c r="H1135" s="13">
        <f t="shared" si="1111"/>
        <v>0.8679795611213208</v>
      </c>
      <c r="J1135" s="681">
        <f>'Raw Data'!A1143</f>
        <v>43656</v>
      </c>
      <c r="K1135" s="680">
        <f>'Raw Data'!H1143</f>
        <v>2.5905</v>
      </c>
      <c r="L1135" s="680">
        <f>'Raw Data'!J1143</f>
        <v>0</v>
      </c>
      <c r="M1135" s="680">
        <f t="shared" si="1097"/>
        <v>-2.5905</v>
      </c>
      <c r="O1135" s="466">
        <f>'Raw Data'!A1146</f>
        <v>43661</v>
      </c>
      <c r="P1135" s="467">
        <f>'Raw Data'!B1145</f>
        <v>2.6</v>
      </c>
      <c r="Q1135" s="467">
        <f>'Raw Data'!C1146</f>
        <v>2.0638999999999998</v>
      </c>
      <c r="R1135" s="467">
        <f t="shared" si="1112"/>
        <v>0.53610000000000024</v>
      </c>
      <c r="S1135" s="467">
        <f>'Raw Data'!D1146</f>
        <v>2.7578999999999998</v>
      </c>
      <c r="T1135" s="468">
        <f t="shared" si="1113"/>
        <v>0.11895308789800368</v>
      </c>
      <c r="U1135" s="468">
        <f t="shared" si="1114"/>
        <v>8.740623416601799E-2</v>
      </c>
      <c r="V1135" s="467">
        <f>'Raw Data'!F1146</f>
        <v>2.6633</v>
      </c>
      <c r="W1135" s="467">
        <f t="shared" si="1115"/>
        <v>9.4599999999999795E-2</v>
      </c>
      <c r="Y1135" s="681">
        <f>'Raw Data'!A1144</f>
        <v>43657</v>
      </c>
      <c r="Z1135" s="680">
        <f>'Raw Data'!G1144</f>
        <v>3.6234000000000002</v>
      </c>
      <c r="AA1135" s="680">
        <f>'Raw Data'!H1144</f>
        <v>2.5709</v>
      </c>
      <c r="AB1135" s="680">
        <f t="shared" si="1102"/>
        <v>1.0525000000000002</v>
      </c>
      <c r="AC1135" s="680">
        <f>'Raw Data'!I1144</f>
        <v>3.2067000000000001</v>
      </c>
      <c r="AD1135" s="12">
        <f t="shared" si="1103"/>
        <v>2.1228116484832099E-3</v>
      </c>
      <c r="AE1135" s="15">
        <f t="shared" si="1104"/>
        <v>5.0819145027216931E-3</v>
      </c>
      <c r="AG1135" s="737">
        <f>'Raw Data'!M1143</f>
        <v>43700</v>
      </c>
      <c r="AH1135" s="736">
        <f>'Raw Data'!N1143</f>
        <v>2897.4252999999999</v>
      </c>
      <c r="AI1135" s="14">
        <f t="shared" si="1105"/>
        <v>4.8399458373934558E-3</v>
      </c>
      <c r="AJ1135" s="15">
        <f t="shared" si="1106"/>
        <v>7.4077754192126656E-3</v>
      </c>
      <c r="AK1135" s="736">
        <f>'Raw Data'!R1143+'Raw Data'!S1143</f>
        <v>91561922.427900001</v>
      </c>
      <c r="AM1135" s="645">
        <f>'Raw Data'!V1143</f>
        <v>43595</v>
      </c>
      <c r="AN1135" s="644">
        <f>IF('Raw Data'!W1143=0,AN1134,'Raw Data'!W1143)</f>
        <v>6.8117999999999999</v>
      </c>
      <c r="AO1135" s="15">
        <f t="shared" ref="AO1135:AO1137" si="1116">LN(AN1135/AN1134)</f>
        <v>-1.5988855215952264E-3</v>
      </c>
      <c r="AP1135" s="15">
        <f t="shared" ref="AP1135:AP1137" si="1117">_xlfn.STDEV.P(AO1116:AO1135)</f>
        <v>2.3057295293959544E-3</v>
      </c>
      <c r="AQ1135" s="644">
        <f>IF('Raw Data'!Y1143=0,AQ1134,'Raw Data'!Y1143)</f>
        <v>6.8449499999999999</v>
      </c>
      <c r="AR1135" s="644">
        <f>IF('Raw Data'!X1143=0,AR1134,'Raw Data'!X1143)</f>
        <v>6.8472999999999997</v>
      </c>
      <c r="AS1135" s="644">
        <f t="shared" ref="AS1135:AS1137" si="1118">AR1135-AQ1135</f>
        <v>2.3499999999998522E-3</v>
      </c>
      <c r="AT1135" s="644">
        <f t="shared" ref="AT1135:AT1137" si="1119">AQ1135-AN1135</f>
        <v>3.3150000000000013E-2</v>
      </c>
      <c r="AV1135" s="913">
        <f>'Raw Data'!AB1135</f>
        <v>43937</v>
      </c>
      <c r="AW1135" s="912">
        <f>'Raw Data'!AC1135</f>
        <v>269.8</v>
      </c>
      <c r="AX1135" s="912">
        <f t="shared" si="1096"/>
        <v>237.93400000000003</v>
      </c>
    </row>
    <row r="1136" spans="1:50">
      <c r="A1136" s="737">
        <f>'Raw Data'!M1144</f>
        <v>43703</v>
      </c>
      <c r="B1136" s="13">
        <f>'Raw Data'!N1144</f>
        <v>2863.5673000000002</v>
      </c>
      <c r="C1136" s="14">
        <f t="shared" si="1107"/>
        <v>-1.1754359771812677E-2</v>
      </c>
      <c r="D1136" s="15">
        <f t="shared" si="1108"/>
        <v>7.9842435130627956E-3</v>
      </c>
      <c r="E1136" s="736">
        <f>'Raw Data'!Q1144</f>
        <v>3486.75</v>
      </c>
      <c r="F1136" s="14">
        <f t="shared" si="1109"/>
        <v>-1.6937556022058466E-2</v>
      </c>
      <c r="G1136" s="15">
        <f t="shared" si="1110"/>
        <v>7.1783025717745141E-3</v>
      </c>
      <c r="H1136" s="13">
        <f t="shared" si="1111"/>
        <v>0.89905857205260531</v>
      </c>
      <c r="J1136" s="681">
        <f>'Raw Data'!A1144</f>
        <v>43657</v>
      </c>
      <c r="K1136" s="680">
        <f>'Raw Data'!H1144</f>
        <v>2.5709</v>
      </c>
      <c r="L1136" s="680">
        <f>'Raw Data'!J1144</f>
        <v>0</v>
      </c>
      <c r="M1136" s="680">
        <f t="shared" si="1097"/>
        <v>-2.5709</v>
      </c>
      <c r="O1136" s="466">
        <f>'Raw Data'!A1147</f>
        <v>43662</v>
      </c>
      <c r="P1136" s="467">
        <f>'Raw Data'!B1146</f>
        <v>2.6</v>
      </c>
      <c r="Q1136" s="467">
        <f>'Raw Data'!C1147</f>
        <v>2.0533000000000001</v>
      </c>
      <c r="R1136" s="467">
        <f t="shared" si="1112"/>
        <v>0.54669999999999996</v>
      </c>
      <c r="S1136" s="467">
        <f>'Raw Data'!D1147</f>
        <v>2.8782000000000001</v>
      </c>
      <c r="T1136" s="468">
        <f t="shared" si="1113"/>
        <v>4.2695578198254688E-2</v>
      </c>
      <c r="U1136" s="468">
        <f t="shared" si="1114"/>
        <v>8.693364653838663E-2</v>
      </c>
      <c r="V1136" s="467">
        <f>'Raw Data'!F1147</f>
        <v>2.7326000000000001</v>
      </c>
      <c r="W1136" s="467">
        <f t="shared" si="1115"/>
        <v>0.14559999999999995</v>
      </c>
      <c r="Y1136" s="681">
        <f>'Raw Data'!A1145</f>
        <v>43658</v>
      </c>
      <c r="Z1136" s="680">
        <f>'Raw Data'!G1145</f>
        <v>3.6234999999999999</v>
      </c>
      <c r="AA1136" s="680">
        <f>'Raw Data'!H1145</f>
        <v>2.5928</v>
      </c>
      <c r="AB1136" s="680">
        <f t="shared" si="1102"/>
        <v>1.0306999999999999</v>
      </c>
      <c r="AC1136" s="680">
        <f>'Raw Data'!I1145</f>
        <v>3.1863000000000001</v>
      </c>
      <c r="AD1136" s="12">
        <f t="shared" si="1103"/>
        <v>-6.3820019524061218E-3</v>
      </c>
      <c r="AE1136" s="15">
        <f t="shared" si="1104"/>
        <v>5.1445195029594173E-3</v>
      </c>
      <c r="AG1136" s="737">
        <f>'Raw Data'!M1144</f>
        <v>43703</v>
      </c>
      <c r="AH1136" s="736">
        <f>'Raw Data'!N1144</f>
        <v>2863.5673000000002</v>
      </c>
      <c r="AI1136" s="14">
        <f t="shared" si="1105"/>
        <v>-1.1754359771812677E-2</v>
      </c>
      <c r="AJ1136" s="15">
        <f t="shared" si="1106"/>
        <v>7.9842435130627956E-3</v>
      </c>
      <c r="AK1136" s="736">
        <f>'Raw Data'!R1144+'Raw Data'!S1144</f>
        <v>91929265.440200001</v>
      </c>
      <c r="AM1136" s="645">
        <f>'Raw Data'!V1144</f>
        <v>43598</v>
      </c>
      <c r="AN1136" s="644">
        <f>IF('Raw Data'!W1144=0,AN1135,'Raw Data'!W1144)</f>
        <v>6.8720999999999997</v>
      </c>
      <c r="AO1136" s="15">
        <f t="shared" si="1116"/>
        <v>8.8133339640956571E-3</v>
      </c>
      <c r="AP1136" s="15">
        <f t="shared" si="1117"/>
        <v>2.8525512482738737E-3</v>
      </c>
      <c r="AQ1136" s="644">
        <f>IF('Raw Data'!Y1144=0,AQ1135,'Raw Data'!Y1144)</f>
        <v>6.9119999999999999</v>
      </c>
      <c r="AR1136" s="644">
        <f>IF('Raw Data'!X1144=0,AR1135,'Raw Data'!X1144)</f>
        <v>6.9181999999999997</v>
      </c>
      <c r="AS1136" s="644">
        <f t="shared" si="1118"/>
        <v>6.1999999999997613E-3</v>
      </c>
      <c r="AT1136" s="644">
        <f t="shared" si="1119"/>
        <v>3.9900000000000269E-2</v>
      </c>
      <c r="AV1136" s="913">
        <f>'Raw Data'!AB1136</f>
        <v>43938</v>
      </c>
      <c r="AW1136" s="912">
        <f>'Raw Data'!AC1136</f>
        <v>241.46</v>
      </c>
      <c r="AX1136" s="912">
        <f t="shared" si="1096"/>
        <v>241.77600000000001</v>
      </c>
    </row>
    <row r="1137" spans="1:50">
      <c r="A1137" s="737">
        <f>'Raw Data'!M1145</f>
        <v>43704</v>
      </c>
      <c r="B1137" s="13">
        <f>'Raw Data'!N1145</f>
        <v>2902.1932000000002</v>
      </c>
      <c r="C1137" s="14">
        <f t="shared" si="1107"/>
        <v>1.3398571739941882E-2</v>
      </c>
      <c r="D1137" s="15">
        <f t="shared" si="1108"/>
        <v>8.1896824488739625E-3</v>
      </c>
      <c r="E1137" s="736">
        <f>'Raw Data'!Q1145</f>
        <v>3502.48</v>
      </c>
      <c r="F1137" s="14">
        <f t="shared" si="1109"/>
        <v>4.5012187490600488E-3</v>
      </c>
      <c r="G1137" s="15">
        <f t="shared" si="1110"/>
        <v>6.8393065880419119E-3</v>
      </c>
      <c r="H1137" s="13">
        <f t="shared" si="1111"/>
        <v>0.8351125493250694</v>
      </c>
      <c r="J1137" s="681">
        <f>'Raw Data'!A1145</f>
        <v>43658</v>
      </c>
      <c r="K1137" s="680">
        <f>'Raw Data'!H1145</f>
        <v>2.5928</v>
      </c>
      <c r="L1137" s="680">
        <f>'Raw Data'!J1145</f>
        <v>0</v>
      </c>
      <c r="M1137" s="680">
        <f t="shared" si="1097"/>
        <v>-2.5928</v>
      </c>
      <c r="O1137" s="466">
        <f>'Raw Data'!A1148</f>
        <v>43663</v>
      </c>
      <c r="P1137" s="467">
        <f>'Raw Data'!B1147</f>
        <v>2.609</v>
      </c>
      <c r="Q1137" s="467">
        <f>'Raw Data'!C1148</f>
        <v>2.0680000000000001</v>
      </c>
      <c r="R1137" s="467">
        <f t="shared" si="1112"/>
        <v>0.54099999999999993</v>
      </c>
      <c r="S1137" s="467">
        <f>'Raw Data'!D1148</f>
        <v>2.9643999999999999</v>
      </c>
      <c r="T1137" s="468">
        <f t="shared" si="1113"/>
        <v>2.9509552341130556E-2</v>
      </c>
      <c r="U1137" s="468">
        <f t="shared" si="1114"/>
        <v>8.3898881132750888E-2</v>
      </c>
      <c r="V1137" s="467">
        <f>'Raw Data'!F1148</f>
        <v>2.7654999999999998</v>
      </c>
      <c r="W1137" s="467">
        <f t="shared" si="1115"/>
        <v>0.19890000000000008</v>
      </c>
      <c r="Y1137" s="681">
        <f>'Raw Data'!A1146</f>
        <v>43661</v>
      </c>
      <c r="Z1137" s="680">
        <f>'Raw Data'!G1146</f>
        <v>3.6331000000000002</v>
      </c>
      <c r="AA1137" s="680">
        <f>'Raw Data'!H1146</f>
        <v>2.5994999999999999</v>
      </c>
      <c r="AB1137" s="680">
        <f t="shared" si="1102"/>
        <v>1.0336000000000003</v>
      </c>
      <c r="AC1137" s="680">
        <f>'Raw Data'!I1146</f>
        <v>3.1757</v>
      </c>
      <c r="AD1137" s="12">
        <f t="shared" si="1103"/>
        <v>-3.332288528343681E-3</v>
      </c>
      <c r="AE1137" s="15">
        <f t="shared" si="1104"/>
        <v>5.1153168426361162E-3</v>
      </c>
      <c r="AG1137" s="737">
        <f>'Raw Data'!M1145</f>
        <v>43704</v>
      </c>
      <c r="AH1137" s="736">
        <f>'Raw Data'!N1145</f>
        <v>2902.1932000000002</v>
      </c>
      <c r="AI1137" s="14">
        <f t="shared" si="1105"/>
        <v>1.3398571739941882E-2</v>
      </c>
      <c r="AJ1137" s="15">
        <f t="shared" si="1106"/>
        <v>8.1896824488739625E-3</v>
      </c>
      <c r="AK1137" s="736">
        <f>'Raw Data'!R1145+'Raw Data'!S1145</f>
        <v>92159908.819200009</v>
      </c>
      <c r="AM1137" s="649">
        <f>'Raw Data'!V1145</f>
        <v>43599</v>
      </c>
      <c r="AN1137" s="648">
        <f>IF('Raw Data'!W1145=0,AN1136,'Raw Data'!W1145)</f>
        <v>6.8853999999999997</v>
      </c>
      <c r="AO1137" s="15">
        <f t="shared" si="1116"/>
        <v>1.9334914255323141E-3</v>
      </c>
      <c r="AP1137" s="15">
        <f t="shared" si="1117"/>
        <v>2.8466167235968024E-3</v>
      </c>
      <c r="AQ1137" s="648">
        <f>IF('Raw Data'!Y1145=0,AQ1136,'Raw Data'!Y1145)</f>
        <v>6.9044499999999998</v>
      </c>
      <c r="AR1137" s="648">
        <f>IF('Raw Data'!X1145=0,AR1136,'Raw Data'!X1145)</f>
        <v>6.9080000000000004</v>
      </c>
      <c r="AS1137" s="648">
        <f t="shared" si="1118"/>
        <v>3.5500000000006082E-3</v>
      </c>
      <c r="AT1137" s="648">
        <f t="shared" si="1119"/>
        <v>1.9050000000000011E-2</v>
      </c>
      <c r="AV1137" s="913">
        <f>'Raw Data'!AB1137</f>
        <v>43941</v>
      </c>
      <c r="AW1137" s="912">
        <f>'Raw Data'!AC1137</f>
        <v>242.61</v>
      </c>
      <c r="AX1137" s="912">
        <f t="shared" si="1096"/>
        <v>243.17600000000002</v>
      </c>
    </row>
    <row r="1138" spans="1:50">
      <c r="A1138" s="737">
        <f>'Raw Data'!M1146</f>
        <v>43705</v>
      </c>
      <c r="B1138" s="13">
        <f>'Raw Data'!N1146</f>
        <v>2893.7564000000002</v>
      </c>
      <c r="C1138" s="14">
        <f t="shared" si="1107"/>
        <v>-2.9112765089821784E-3</v>
      </c>
      <c r="D1138" s="15">
        <f t="shared" si="1108"/>
        <v>8.4200096086901963E-3</v>
      </c>
      <c r="E1138" s="736">
        <f>'Raw Data'!Q1146</f>
        <v>3474.64</v>
      </c>
      <c r="F1138" s="14">
        <f t="shared" si="1109"/>
        <v>-7.9804124778260141E-3</v>
      </c>
      <c r="G1138" s="15">
        <f t="shared" si="1110"/>
        <v>7.1582751321414501E-3</v>
      </c>
      <c r="H1138" s="13">
        <f t="shared" si="1111"/>
        <v>0.8501504707017763</v>
      </c>
      <c r="J1138" s="681">
        <f>'Raw Data'!A1146</f>
        <v>43661</v>
      </c>
      <c r="K1138" s="680">
        <f>'Raw Data'!H1146</f>
        <v>2.5994999999999999</v>
      </c>
      <c r="L1138" s="680">
        <f>'Raw Data'!J1146</f>
        <v>0</v>
      </c>
      <c r="M1138" s="680">
        <f t="shared" si="1097"/>
        <v>-2.5994999999999999</v>
      </c>
      <c r="O1138" s="466">
        <f>'Raw Data'!A1149</f>
        <v>43664</v>
      </c>
      <c r="P1138" s="467">
        <f>'Raw Data'!B1148</f>
        <v>2.613</v>
      </c>
      <c r="Q1138" s="467">
        <f>'Raw Data'!C1149</f>
        <v>2.1431</v>
      </c>
      <c r="R1138" s="467">
        <f t="shared" si="1112"/>
        <v>0.46989999999999998</v>
      </c>
      <c r="S1138" s="467">
        <f>'Raw Data'!D1149</f>
        <v>3.1103000000000001</v>
      </c>
      <c r="T1138" s="468">
        <f t="shared" si="1113"/>
        <v>4.8044533466325867E-2</v>
      </c>
      <c r="U1138" s="468">
        <f t="shared" si="1114"/>
        <v>6.328376548711491E-2</v>
      </c>
      <c r="V1138" s="467">
        <f>'Raw Data'!F1149</f>
        <v>2.8056000000000001</v>
      </c>
      <c r="W1138" s="467">
        <f t="shared" si="1115"/>
        <v>0.30469999999999997</v>
      </c>
      <c r="Y1138" s="699">
        <f>'Raw Data'!A1147</f>
        <v>43662</v>
      </c>
      <c r="Z1138" s="698">
        <f>'Raw Data'!G1147</f>
        <v>3.6478999999999999</v>
      </c>
      <c r="AA1138" s="698">
        <f>'Raw Data'!H1147</f>
        <v>2.6044</v>
      </c>
      <c r="AB1138" s="698">
        <f t="shared" ref="AB1138:AB1142" si="1120">Z1138-AA1138</f>
        <v>1.0434999999999999</v>
      </c>
      <c r="AC1138" s="698">
        <f>'Raw Data'!I1147</f>
        <v>3.1884999999999999</v>
      </c>
      <c r="AD1138" s="12">
        <f t="shared" ref="AD1138:AD1142" si="1121">LN(AC1138/AC1137)</f>
        <v>4.0225062880663602E-3</v>
      </c>
      <c r="AE1138" s="15">
        <f t="shared" ref="AE1138:AE1142" si="1122">_xlfn.STDEV.P(AD1119:AD1138)</f>
        <v>5.2354639517482792E-3</v>
      </c>
      <c r="AG1138" s="737">
        <f>'Raw Data'!M1146</f>
        <v>43705</v>
      </c>
      <c r="AH1138" s="736">
        <f>'Raw Data'!N1146</f>
        <v>2893.7564000000002</v>
      </c>
      <c r="AI1138" s="14">
        <f t="shared" si="1105"/>
        <v>-2.9112765089821784E-3</v>
      </c>
      <c r="AJ1138" s="15">
        <f t="shared" si="1106"/>
        <v>8.4200096086901963E-3</v>
      </c>
      <c r="AK1138" s="736">
        <f>'Raw Data'!R1146+'Raw Data'!S1146</f>
        <v>92410508.82190001</v>
      </c>
      <c r="AM1138" s="649">
        <f>'Raw Data'!V1146</f>
        <v>43600</v>
      </c>
      <c r="AN1138" s="648">
        <f>IF('Raw Data'!W1146=0,AN1137,'Raw Data'!W1146)</f>
        <v>6.8735999999999997</v>
      </c>
      <c r="AO1138" s="15">
        <f t="shared" ref="AO1138:AO1142" si="1123">LN(AN1138/AN1137)</f>
        <v>-1.7152413537348385E-3</v>
      </c>
      <c r="AP1138" s="15">
        <f t="shared" ref="AP1138:AP1142" si="1124">_xlfn.STDEV.P(AO1119:AO1138)</f>
        <v>2.7447029003579751E-3</v>
      </c>
      <c r="AQ1138" s="648">
        <f>IF('Raw Data'!Y1146=0,AQ1137,'Raw Data'!Y1146)</f>
        <v>6.9034500000000003</v>
      </c>
      <c r="AR1138" s="648">
        <f>IF('Raw Data'!X1146=0,AR1137,'Raw Data'!X1146)</f>
        <v>6.9062999999999999</v>
      </c>
      <c r="AS1138" s="648">
        <f t="shared" ref="AS1138:AS1142" si="1125">AR1138-AQ1138</f>
        <v>2.8499999999995751E-3</v>
      </c>
      <c r="AT1138" s="648">
        <f t="shared" ref="AT1138:AT1142" si="1126">AQ1138-AN1138</f>
        <v>2.9850000000000598E-2</v>
      </c>
      <c r="AV1138" s="913">
        <f>'Raw Data'!AB1138</f>
        <v>43942</v>
      </c>
      <c r="AW1138" s="912">
        <f>'Raw Data'!AC1138</f>
        <v>264.99</v>
      </c>
      <c r="AX1138" s="912">
        <f t="shared" si="1096"/>
        <v>249.81199999999998</v>
      </c>
    </row>
    <row r="1139" spans="1:50">
      <c r="A1139" s="737">
        <f>'Raw Data'!M1147</f>
        <v>43706</v>
      </c>
      <c r="B1139" s="13">
        <f>'Raw Data'!N1147</f>
        <v>2890.9191999999998</v>
      </c>
      <c r="C1139" s="14">
        <f t="shared" si="1107"/>
        <v>-9.8093667603598431E-4</v>
      </c>
      <c r="D1139" s="15">
        <f t="shared" si="1108"/>
        <v>8.5039188417473082E-3</v>
      </c>
      <c r="E1139" s="736">
        <f>'Raw Data'!Q1147</f>
        <v>3453.39</v>
      </c>
      <c r="F1139" s="14">
        <f t="shared" si="1109"/>
        <v>-6.134519232894764E-3</v>
      </c>
      <c r="G1139" s="15">
        <f t="shared" si="1110"/>
        <v>7.2846490369312773E-3</v>
      </c>
      <c r="H1139" s="13">
        <f t="shared" si="1111"/>
        <v>0.85662259629873105</v>
      </c>
      <c r="J1139" s="681">
        <f>'Raw Data'!A1147</f>
        <v>43662</v>
      </c>
      <c r="K1139" s="680">
        <f>'Raw Data'!H1147</f>
        <v>2.6044</v>
      </c>
      <c r="L1139" s="680">
        <f>'Raw Data'!J1147</f>
        <v>0</v>
      </c>
      <c r="M1139" s="680">
        <f t="shared" si="1097"/>
        <v>-2.6044</v>
      </c>
      <c r="O1139" s="466">
        <f>'Raw Data'!A1150</f>
        <v>43665</v>
      </c>
      <c r="P1139" s="467">
        <f>'Raw Data'!B1149</f>
        <v>2.6230000000000002</v>
      </c>
      <c r="Q1139" s="467">
        <f>'Raw Data'!C1150</f>
        <v>2.1848000000000001</v>
      </c>
      <c r="R1139" s="467">
        <f t="shared" si="1112"/>
        <v>0.43820000000000014</v>
      </c>
      <c r="S1139" s="467">
        <f>'Raw Data'!D1150</f>
        <v>3.0558999999999998</v>
      </c>
      <c r="T1139" s="468">
        <f t="shared" si="1113"/>
        <v>-1.764503630560078E-2</v>
      </c>
      <c r="U1139" s="468">
        <f t="shared" si="1114"/>
        <v>6.3378871818207269E-2</v>
      </c>
      <c r="V1139" s="467">
        <f>'Raw Data'!F1150</f>
        <v>2.8323999999999998</v>
      </c>
      <c r="W1139" s="467">
        <f t="shared" si="1115"/>
        <v>0.22350000000000003</v>
      </c>
      <c r="Y1139" s="699">
        <f>'Raw Data'!A1148</f>
        <v>43663</v>
      </c>
      <c r="Z1139" s="698">
        <f>'Raw Data'!G1148</f>
        <v>3.6720999999999999</v>
      </c>
      <c r="AA1139" s="698">
        <f>'Raw Data'!H1148</f>
        <v>2.5851000000000002</v>
      </c>
      <c r="AB1139" s="698">
        <f t="shared" si="1120"/>
        <v>1.0869999999999997</v>
      </c>
      <c r="AC1139" s="698">
        <f>'Raw Data'!I1148</f>
        <v>3.2078000000000002</v>
      </c>
      <c r="AD1139" s="12">
        <f t="shared" si="1121"/>
        <v>6.0347571479512823E-3</v>
      </c>
      <c r="AE1139" s="15">
        <f t="shared" si="1122"/>
        <v>5.3445706640997221E-3</v>
      </c>
      <c r="AG1139" s="737">
        <f>'Raw Data'!M1147</f>
        <v>43706</v>
      </c>
      <c r="AH1139" s="736">
        <f>'Raw Data'!N1147</f>
        <v>2890.9191999999998</v>
      </c>
      <c r="AI1139" s="14">
        <f t="shared" si="1105"/>
        <v>-9.8093667603598431E-4</v>
      </c>
      <c r="AJ1139" s="15">
        <f t="shared" si="1106"/>
        <v>8.5039188417473082E-3</v>
      </c>
      <c r="AK1139" s="736">
        <f>'Raw Data'!R1147+'Raw Data'!S1147</f>
        <v>92730043.889400005</v>
      </c>
      <c r="AM1139" s="649">
        <f>'Raw Data'!V1147</f>
        <v>43601</v>
      </c>
      <c r="AN1139" s="648">
        <f>IF('Raw Data'!W1147=0,AN1138,'Raw Data'!W1147)</f>
        <v>6.8821000000000003</v>
      </c>
      <c r="AO1139" s="15">
        <f t="shared" si="1123"/>
        <v>1.2358514771125299E-3</v>
      </c>
      <c r="AP1139" s="15">
        <f t="shared" si="1124"/>
        <v>2.727657744140511E-3</v>
      </c>
      <c r="AQ1139" s="648">
        <f>IF('Raw Data'!Y1147=0,AQ1138,'Raw Data'!Y1147)</f>
        <v>6.9291</v>
      </c>
      <c r="AR1139" s="648">
        <f>IF('Raw Data'!X1147=0,AR1138,'Raw Data'!X1147)</f>
        <v>6.9123999999999999</v>
      </c>
      <c r="AS1139" s="648">
        <f t="shared" si="1125"/>
        <v>-1.6700000000000159E-2</v>
      </c>
      <c r="AT1139" s="648">
        <f t="shared" si="1126"/>
        <v>4.6999999999999709E-2</v>
      </c>
      <c r="AV1139" s="913">
        <f>'Raw Data'!AB1139</f>
        <v>43943</v>
      </c>
      <c r="AW1139" s="912">
        <f>'Raw Data'!AC1139</f>
        <v>246.31</v>
      </c>
      <c r="AX1139" s="912">
        <f t="shared" si="1096"/>
        <v>253.03400000000002</v>
      </c>
    </row>
    <row r="1140" spans="1:50">
      <c r="A1140" s="737">
        <f>'Raw Data'!M1148</f>
        <v>43707</v>
      </c>
      <c r="B1140" s="13">
        <f>'Raw Data'!N1148</f>
        <v>2886.2365</v>
      </c>
      <c r="C1140" s="14">
        <f t="shared" si="1107"/>
        <v>-1.6211095108652177E-3</v>
      </c>
      <c r="D1140" s="15">
        <f t="shared" si="1108"/>
        <v>8.5977992179410885E-3</v>
      </c>
      <c r="E1140" s="736">
        <f>'Raw Data'!Q1148</f>
        <v>3459.95</v>
      </c>
      <c r="F1140" s="14">
        <f t="shared" si="1109"/>
        <v>1.8977808031600291E-3</v>
      </c>
      <c r="G1140" s="15">
        <f t="shared" si="1110"/>
        <v>7.3758922615115696E-3</v>
      </c>
      <c r="H1140" s="13">
        <f t="shared" si="1111"/>
        <v>0.8578814269261188</v>
      </c>
      <c r="J1140" s="681">
        <f>'Raw Data'!A1148</f>
        <v>43663</v>
      </c>
      <c r="K1140" s="680">
        <f>'Raw Data'!H1148</f>
        <v>2.5851000000000002</v>
      </c>
      <c r="L1140" s="680">
        <f>'Raw Data'!J1148</f>
        <v>0</v>
      </c>
      <c r="M1140" s="680">
        <f t="shared" si="1097"/>
        <v>-2.5851000000000002</v>
      </c>
      <c r="O1140" s="466">
        <f>'Raw Data'!A1151</f>
        <v>43668</v>
      </c>
      <c r="P1140" s="467">
        <f>'Raw Data'!B1150</f>
        <v>2.6309999999999998</v>
      </c>
      <c r="Q1140" s="467">
        <f>'Raw Data'!C1151</f>
        <v>2.1678999999999999</v>
      </c>
      <c r="R1140" s="467">
        <f t="shared" si="1112"/>
        <v>0.46309999999999985</v>
      </c>
      <c r="S1140" s="467">
        <f>'Raw Data'!D1151</f>
        <v>2.8618000000000001</v>
      </c>
      <c r="T1140" s="468">
        <f t="shared" si="1113"/>
        <v>-6.5623350765294325E-2</v>
      </c>
      <c r="U1140" s="468">
        <f t="shared" si="1114"/>
        <v>6.5363107909271398E-2</v>
      </c>
      <c r="V1140" s="467">
        <f>'Raw Data'!F1151</f>
        <v>2.6918000000000002</v>
      </c>
      <c r="W1140" s="467">
        <f t="shared" si="1115"/>
        <v>0.16999999999999993</v>
      </c>
      <c r="Y1140" s="699">
        <f>'Raw Data'!A1149</f>
        <v>43664</v>
      </c>
      <c r="Z1140" s="698">
        <f>'Raw Data'!G1149</f>
        <v>3.6497000000000002</v>
      </c>
      <c r="AA1140" s="698">
        <f>'Raw Data'!H1149</f>
        <v>2.6328</v>
      </c>
      <c r="AB1140" s="698">
        <f t="shared" si="1120"/>
        <v>1.0169000000000001</v>
      </c>
      <c r="AC1140" s="698">
        <f>'Raw Data'!I1149</f>
        <v>3.1964000000000001</v>
      </c>
      <c r="AD1140" s="12">
        <f t="shared" si="1121"/>
        <v>-3.5601674029698389E-3</v>
      </c>
      <c r="AE1140" s="15">
        <f t="shared" si="1122"/>
        <v>5.3750605465264873E-3</v>
      </c>
      <c r="AG1140" s="737">
        <f>'Raw Data'!M1148</f>
        <v>43707</v>
      </c>
      <c r="AH1140" s="736">
        <f>'Raw Data'!N1148</f>
        <v>2886.2365</v>
      </c>
      <c r="AI1140" s="14">
        <f t="shared" si="1105"/>
        <v>-1.6211095108652177E-3</v>
      </c>
      <c r="AJ1140" s="15">
        <f t="shared" si="1106"/>
        <v>8.5977992179410885E-3</v>
      </c>
      <c r="AK1140" s="736">
        <f>'Raw Data'!R1148+'Raw Data'!S1148</f>
        <v>92634670.063500002</v>
      </c>
      <c r="AM1140" s="649">
        <f>'Raw Data'!V1148</f>
        <v>43602</v>
      </c>
      <c r="AN1140" s="648">
        <f>IF('Raw Data'!W1148=0,AN1139,'Raw Data'!W1148)</f>
        <v>6.9138000000000002</v>
      </c>
      <c r="AO1140" s="15">
        <f t="shared" si="1123"/>
        <v>4.595576336475081E-3</v>
      </c>
      <c r="AP1140" s="15">
        <f t="shared" si="1124"/>
        <v>2.7976071625577218E-3</v>
      </c>
      <c r="AQ1140" s="648">
        <f>IF('Raw Data'!Y1148=0,AQ1139,'Raw Data'!Y1148)</f>
        <v>6.94855</v>
      </c>
      <c r="AR1140" s="648">
        <f>IF('Raw Data'!X1148=0,AR1139,'Raw Data'!X1148)</f>
        <v>6.9470999999999998</v>
      </c>
      <c r="AS1140" s="648">
        <f t="shared" si="1125"/>
        <v>-1.4500000000001734E-3</v>
      </c>
      <c r="AT1140" s="648">
        <f t="shared" si="1126"/>
        <v>3.4749999999999837E-2</v>
      </c>
      <c r="AV1140" s="939">
        <f>'Raw Data'!AB1140</f>
        <v>43944</v>
      </c>
      <c r="AW1140" s="938">
        <f>'Raw Data'!AC1140</f>
        <v>255.58</v>
      </c>
      <c r="AX1140" s="938">
        <f t="shared" ref="AX1140:AX1170" si="1127">AVERAGE(AW1136:AW1140)</f>
        <v>250.19</v>
      </c>
    </row>
    <row r="1141" spans="1:50">
      <c r="A1141" s="737">
        <f>'Raw Data'!M1149</f>
        <v>43710</v>
      </c>
      <c r="B1141" s="13">
        <f>'Raw Data'!N1149</f>
        <v>2924.1062999999999</v>
      </c>
      <c r="C1141" s="14">
        <f t="shared" si="1107"/>
        <v>1.3035491209768477E-2</v>
      </c>
      <c r="D1141" s="15">
        <f t="shared" si="1108"/>
        <v>7.1097103518453757E-3</v>
      </c>
      <c r="E1141" s="736">
        <f>'Raw Data'!Q1149</f>
        <v>3479.67</v>
      </c>
      <c r="F1141" s="14">
        <f t="shared" si="1109"/>
        <v>5.6833236055903579E-3</v>
      </c>
      <c r="G1141" s="15">
        <f t="shared" si="1110"/>
        <v>7.4651314202166747E-3</v>
      </c>
      <c r="H1141" s="13">
        <f t="shared" si="1111"/>
        <v>1.0499909350426697</v>
      </c>
      <c r="J1141" s="681">
        <f>'Raw Data'!A1149</f>
        <v>43664</v>
      </c>
      <c r="K1141" s="680">
        <f>'Raw Data'!H1149</f>
        <v>2.6328</v>
      </c>
      <c r="L1141" s="680">
        <f>'Raw Data'!J1149</f>
        <v>0</v>
      </c>
      <c r="M1141" s="680">
        <f t="shared" si="1097"/>
        <v>-2.6328</v>
      </c>
      <c r="O1141" s="466">
        <f>'Raw Data'!A1152</f>
        <v>43669</v>
      </c>
      <c r="P1141" s="467">
        <f>'Raw Data'!B1151</f>
        <v>2.6280000000000001</v>
      </c>
      <c r="Q1141" s="467">
        <f>'Raw Data'!C1152</f>
        <v>2.1958000000000002</v>
      </c>
      <c r="R1141" s="467">
        <f t="shared" si="1112"/>
        <v>0.43219999999999992</v>
      </c>
      <c r="S1141" s="467">
        <f>'Raw Data'!D1152</f>
        <v>2.7486000000000002</v>
      </c>
      <c r="T1141" s="468">
        <f t="shared" si="1113"/>
        <v>-4.0359106351883167E-2</v>
      </c>
      <c r="U1141" s="468">
        <f t="shared" si="1114"/>
        <v>6.5788611627553423E-2</v>
      </c>
      <c r="V1141" s="467">
        <f>'Raw Data'!F1152</f>
        <v>2.5960000000000001</v>
      </c>
      <c r="W1141" s="467">
        <f t="shared" si="1115"/>
        <v>0.15260000000000007</v>
      </c>
      <c r="Y1141" s="699">
        <f>'Raw Data'!A1150</f>
        <v>43665</v>
      </c>
      <c r="Z1141" s="698">
        <f>'Raw Data'!G1150</f>
        <v>3.6617000000000002</v>
      </c>
      <c r="AA1141" s="698">
        <f>'Raw Data'!H1150</f>
        <v>2.6450999999999998</v>
      </c>
      <c r="AB1141" s="698">
        <f t="shared" si="1120"/>
        <v>1.0166000000000004</v>
      </c>
      <c r="AC1141" s="698">
        <f>'Raw Data'!I1150</f>
        <v>3.1974999999999998</v>
      </c>
      <c r="AD1141" s="12">
        <f t="shared" si="1121"/>
        <v>3.4407795268992666E-4</v>
      </c>
      <c r="AE1141" s="15">
        <f t="shared" si="1122"/>
        <v>5.375515839879233E-3</v>
      </c>
      <c r="AG1141" s="737">
        <f>'Raw Data'!M1149</f>
        <v>43710</v>
      </c>
      <c r="AH1141" s="736">
        <f>'Raw Data'!N1149</f>
        <v>2924.1062999999999</v>
      </c>
      <c r="AI1141" s="14">
        <f t="shared" si="1105"/>
        <v>1.3035491209768477E-2</v>
      </c>
      <c r="AJ1141" s="15">
        <f t="shared" si="1106"/>
        <v>7.1097103518453757E-3</v>
      </c>
      <c r="AK1141" s="736">
        <f>'Raw Data'!R1149+'Raw Data'!S1149</f>
        <v>93145302.317999989</v>
      </c>
      <c r="AM1141" s="649">
        <f>'Raw Data'!V1149</f>
        <v>43605</v>
      </c>
      <c r="AN1141" s="648">
        <f>IF('Raw Data'!W1149=0,AN1140,'Raw Data'!W1149)</f>
        <v>6.9141000000000004</v>
      </c>
      <c r="AO1141" s="15">
        <f t="shared" si="1123"/>
        <v>4.3390536530710962E-5</v>
      </c>
      <c r="AP1141" s="15">
        <f t="shared" si="1124"/>
        <v>2.8166098866995288E-3</v>
      </c>
      <c r="AQ1141" s="648">
        <f>IF('Raw Data'!Y1149=0,AQ1140,'Raw Data'!Y1149)</f>
        <v>6.9396500000000003</v>
      </c>
      <c r="AR1141" s="648">
        <f>IF('Raw Data'!X1149=0,AR1140,'Raw Data'!X1149)</f>
        <v>6.9455999999999998</v>
      </c>
      <c r="AS1141" s="648">
        <f t="shared" si="1125"/>
        <v>5.9499999999994557E-3</v>
      </c>
      <c r="AT1141" s="648">
        <f t="shared" si="1126"/>
        <v>2.5549999999999962E-2</v>
      </c>
      <c r="AV1141" s="939">
        <f>'Raw Data'!AB1141</f>
        <v>43945</v>
      </c>
      <c r="AW1141" s="938">
        <f>'Raw Data'!AC1141</f>
        <v>245.57</v>
      </c>
      <c r="AX1141" s="938">
        <f t="shared" si="1127"/>
        <v>251.01200000000003</v>
      </c>
    </row>
    <row r="1142" spans="1:50">
      <c r="A1142" s="737">
        <f>'Raw Data'!M1150</f>
        <v>43711</v>
      </c>
      <c r="B1142" s="13">
        <f>'Raw Data'!N1150</f>
        <v>2930.1538</v>
      </c>
      <c r="C1142" s="14">
        <f t="shared" si="1107"/>
        <v>2.0660175830280814E-3</v>
      </c>
      <c r="D1142" s="15">
        <f t="shared" si="1108"/>
        <v>7.062143635583047E-3</v>
      </c>
      <c r="E1142" s="736">
        <f>'Raw Data'!Q1150</f>
        <v>3477.51</v>
      </c>
      <c r="F1142" s="14">
        <f t="shared" si="1109"/>
        <v>-6.2094126338604915E-4</v>
      </c>
      <c r="G1142" s="15">
        <f t="shared" si="1110"/>
        <v>7.466255580632312E-3</v>
      </c>
      <c r="H1142" s="13">
        <f t="shared" si="1111"/>
        <v>1.0572222778099729</v>
      </c>
      <c r="J1142" s="681">
        <f>'Raw Data'!A1150</f>
        <v>43665</v>
      </c>
      <c r="K1142" s="680">
        <f>'Raw Data'!H1150</f>
        <v>2.6450999999999998</v>
      </c>
      <c r="L1142" s="680">
        <f>'Raw Data'!J1150</f>
        <v>0</v>
      </c>
      <c r="M1142" s="680">
        <f t="shared" si="1097"/>
        <v>-2.6450999999999998</v>
      </c>
      <c r="O1142" s="466">
        <f>'Raw Data'!A1153</f>
        <v>43670</v>
      </c>
      <c r="P1142" s="467">
        <f>'Raw Data'!B1152</f>
        <v>2.6280000000000001</v>
      </c>
      <c r="Q1142" s="467">
        <f>'Raw Data'!C1153</f>
        <v>2.1970999999999998</v>
      </c>
      <c r="R1142" s="467">
        <f t="shared" si="1112"/>
        <v>0.43090000000000028</v>
      </c>
      <c r="S1142" s="467">
        <f>'Raw Data'!D1153</f>
        <v>2.6217000000000001</v>
      </c>
      <c r="T1142" s="468">
        <f t="shared" si="1113"/>
        <v>-4.7268728819143131E-2</v>
      </c>
      <c r="U1142" s="468">
        <f t="shared" si="1114"/>
        <v>6.6248779997730281E-2</v>
      </c>
      <c r="V1142" s="467">
        <f>'Raw Data'!F1153</f>
        <v>2.5301</v>
      </c>
      <c r="W1142" s="467">
        <f t="shared" si="1115"/>
        <v>9.1600000000000126E-2</v>
      </c>
      <c r="Y1142" s="699">
        <f>'Raw Data'!A1151</f>
        <v>43668</v>
      </c>
      <c r="Z1142" s="698">
        <f>'Raw Data'!G1151</f>
        <v>3.6783000000000001</v>
      </c>
      <c r="AA1142" s="698">
        <f>'Raw Data'!H1151</f>
        <v>2.6366999999999998</v>
      </c>
      <c r="AB1142" s="698">
        <f t="shared" si="1120"/>
        <v>1.0416000000000003</v>
      </c>
      <c r="AC1142" s="698">
        <f>'Raw Data'!I1151</f>
        <v>3.1768999999999998</v>
      </c>
      <c r="AD1142" s="12">
        <f t="shared" si="1121"/>
        <v>-6.4633759143108852E-3</v>
      </c>
      <c r="AE1142" s="15">
        <f t="shared" si="1122"/>
        <v>5.4812810357970651E-3</v>
      </c>
      <c r="AG1142" s="737">
        <f>'Raw Data'!M1150</f>
        <v>43711</v>
      </c>
      <c r="AH1142" s="736">
        <f>'Raw Data'!N1150</f>
        <v>2930.1538</v>
      </c>
      <c r="AI1142" s="14">
        <f t="shared" si="1105"/>
        <v>2.0660175830280814E-3</v>
      </c>
      <c r="AJ1142" s="15">
        <f t="shared" si="1106"/>
        <v>7.062143635583047E-3</v>
      </c>
      <c r="AK1142" s="736">
        <f>'Raw Data'!R1150+'Raw Data'!S1150</f>
        <v>93441016.971100003</v>
      </c>
      <c r="AM1142" s="649">
        <f>'Raw Data'!V1150</f>
        <v>43606</v>
      </c>
      <c r="AN1142" s="648">
        <f>IF('Raw Data'!W1150=0,AN1141,'Raw Data'!W1150)</f>
        <v>6.9165999999999999</v>
      </c>
      <c r="AO1142" s="15">
        <f t="shared" si="1123"/>
        <v>3.6151460551197553E-4</v>
      </c>
      <c r="AP1142" s="15">
        <f t="shared" si="1124"/>
        <v>2.8254502308087425E-3</v>
      </c>
      <c r="AQ1142" s="648">
        <f>IF('Raw Data'!Y1150=0,AQ1141,'Raw Data'!Y1150)</f>
        <v>6.9335000000000004</v>
      </c>
      <c r="AR1142" s="648">
        <f>IF('Raw Data'!X1150=0,AR1141,'Raw Data'!X1150)</f>
        <v>6.9409999999999998</v>
      </c>
      <c r="AS1142" s="648">
        <f t="shared" si="1125"/>
        <v>7.499999999999396E-3</v>
      </c>
      <c r="AT1142" s="648">
        <f t="shared" si="1126"/>
        <v>1.6900000000000581E-2</v>
      </c>
      <c r="AV1142" s="939">
        <f>'Raw Data'!AB1142</f>
        <v>43948</v>
      </c>
      <c r="AW1142" s="938">
        <f>'Raw Data'!AC1142</f>
        <v>259.82</v>
      </c>
      <c r="AX1142" s="938">
        <f t="shared" si="1127"/>
        <v>254.45400000000001</v>
      </c>
    </row>
    <row r="1143" spans="1:50">
      <c r="A1143" s="737">
        <f>'Raw Data'!M1151</f>
        <v>43712</v>
      </c>
      <c r="B1143" s="13">
        <f>'Raw Data'!N1151</f>
        <v>2957.4115999999999</v>
      </c>
      <c r="C1143" s="14">
        <f t="shared" si="1107"/>
        <v>9.2595131948726046E-3</v>
      </c>
      <c r="D1143" s="15">
        <f t="shared" si="1108"/>
        <v>7.3791890744582559E-3</v>
      </c>
      <c r="E1143" s="736">
        <f>'Raw Data'!Q1151</f>
        <v>3533.72</v>
      </c>
      <c r="F1143" s="14">
        <f t="shared" si="1109"/>
        <v>1.6034619984346424E-2</v>
      </c>
      <c r="G1143" s="15">
        <f t="shared" si="1110"/>
        <v>9.0556813422892658E-3</v>
      </c>
      <c r="H1143" s="13">
        <f t="shared" si="1111"/>
        <v>1.2271919381540024</v>
      </c>
      <c r="J1143" s="681">
        <f>'Raw Data'!A1151</f>
        <v>43668</v>
      </c>
      <c r="K1143" s="680">
        <f>'Raw Data'!H1151</f>
        <v>2.6366999999999998</v>
      </c>
      <c r="L1143" s="680">
        <f>'Raw Data'!J1151</f>
        <v>0</v>
      </c>
      <c r="M1143" s="680">
        <f t="shared" si="1097"/>
        <v>-2.6366999999999998</v>
      </c>
      <c r="O1143" s="466">
        <f>'Raw Data'!A1154</f>
        <v>43671</v>
      </c>
      <c r="P1143" s="467">
        <f>'Raw Data'!B1153</f>
        <v>2.625</v>
      </c>
      <c r="Q1143" s="467">
        <f>'Raw Data'!C1154</f>
        <v>2.2094999999999998</v>
      </c>
      <c r="R1143" s="467">
        <f t="shared" ref="R1143:R1159" si="1128">P1143-Q1143</f>
        <v>0.4155000000000002</v>
      </c>
      <c r="S1143" s="467">
        <f>'Raw Data'!D1154</f>
        <v>2.8740999999999999</v>
      </c>
      <c r="T1143" s="468">
        <f t="shared" ref="T1143:T1159" si="1129">LN(S1143/S1142)</f>
        <v>9.1916619443243711E-2</v>
      </c>
      <c r="U1143" s="468">
        <f t="shared" ref="U1143:U1159" si="1130">_xlfn.STDEV.P(T1126:T1143)</f>
        <v>5.5399889274088489E-2</v>
      </c>
      <c r="V1143" s="467">
        <f>'Raw Data'!F1154</f>
        <v>2.6349999999999998</v>
      </c>
      <c r="W1143" s="467">
        <f t="shared" ref="W1143:W1159" si="1131">S1143-V1143</f>
        <v>0.23910000000000009</v>
      </c>
      <c r="Y1143" s="715">
        <f>'Raw Data'!A1152</f>
        <v>43669</v>
      </c>
      <c r="Z1143" s="714">
        <f>'Raw Data'!G1152</f>
        <v>3.6787999999999998</v>
      </c>
      <c r="AA1143" s="714">
        <f>'Raw Data'!H1152</f>
        <v>2.6168999999999998</v>
      </c>
      <c r="AB1143" s="714">
        <f t="shared" ref="AB1143:AB1161" si="1132">Z1143-AA1143</f>
        <v>1.0619000000000001</v>
      </c>
      <c r="AC1143" s="714">
        <f>'Raw Data'!I1152</f>
        <v>3.1804000000000001</v>
      </c>
      <c r="AD1143" s="12">
        <f t="shared" ref="AD1143:AD1161" si="1133">LN(AC1143/AC1142)</f>
        <v>1.1010964886417035E-3</v>
      </c>
      <c r="AE1143" s="15">
        <f t="shared" ref="AE1143:AE1161" si="1134">_xlfn.STDEV.P(AD1124:AD1143)</f>
        <v>5.4630548447345629E-3</v>
      </c>
      <c r="AG1143" s="737">
        <f>'Raw Data'!M1151</f>
        <v>43712</v>
      </c>
      <c r="AH1143" s="736">
        <f>'Raw Data'!N1151</f>
        <v>2957.4115999999999</v>
      </c>
      <c r="AI1143" s="14">
        <f t="shared" si="1105"/>
        <v>9.2595131948726046E-3</v>
      </c>
      <c r="AJ1143" s="15">
        <f t="shared" si="1106"/>
        <v>7.3791890744582559E-3</v>
      </c>
      <c r="AK1143" s="736">
        <f>'Raw Data'!R1151+'Raw Data'!S1151</f>
        <v>93777490.013500005</v>
      </c>
      <c r="AM1143" s="655">
        <f>'Raw Data'!V1151</f>
        <v>43607</v>
      </c>
      <c r="AN1143" s="654">
        <f>IF('Raw Data'!W1151=0,AN1142,'Raw Data'!W1151)</f>
        <v>6.9039999999999999</v>
      </c>
      <c r="AO1143" s="15">
        <f t="shared" ref="AO1143:AO1159" si="1135">LN(AN1143/AN1142)</f>
        <v>-1.8233656268027982E-3</v>
      </c>
      <c r="AP1143" s="15">
        <f t="shared" ref="AP1143:AP1159" si="1136">_xlfn.STDEV.P(AO1124:AO1143)</f>
        <v>2.8942797636979018E-3</v>
      </c>
      <c r="AQ1143" s="654">
        <f>IF('Raw Data'!Y1151=0,AQ1142,'Raw Data'!Y1151)</f>
        <v>6.9360999999999997</v>
      </c>
      <c r="AR1143" s="654">
        <f>IF('Raw Data'!X1151=0,AR1142,'Raw Data'!X1151)</f>
        <v>6.9279999999999999</v>
      </c>
      <c r="AS1143" s="654">
        <f t="shared" ref="AS1143:AS1159" si="1137">AR1143-AQ1143</f>
        <v>-8.099999999999774E-3</v>
      </c>
      <c r="AT1143" s="654">
        <f t="shared" ref="AT1143:AT1159" si="1138">AQ1143-AN1143</f>
        <v>3.2099999999999795E-2</v>
      </c>
      <c r="AV1143" s="939">
        <f>'Raw Data'!AB1143</f>
        <v>43949</v>
      </c>
      <c r="AW1143" s="938">
        <f>'Raw Data'!AC1143</f>
        <v>269.89999999999998</v>
      </c>
      <c r="AX1143" s="938">
        <f t="shared" si="1127"/>
        <v>255.43599999999998</v>
      </c>
    </row>
    <row r="1144" spans="1:50">
      <c r="A1144" s="737">
        <f>'Raw Data'!M1152</f>
        <v>43713</v>
      </c>
      <c r="B1144" s="13">
        <f>'Raw Data'!N1152</f>
        <v>2985.8647999999998</v>
      </c>
      <c r="C1144" s="14">
        <f t="shared" si="1107"/>
        <v>9.5749938142929928E-3</v>
      </c>
      <c r="D1144" s="15">
        <f t="shared" si="1108"/>
        <v>7.6350524855528391E-3</v>
      </c>
      <c r="E1144" s="736">
        <f>'Raw Data'!Q1152</f>
        <v>3578.89</v>
      </c>
      <c r="F1144" s="14">
        <f t="shared" si="1109"/>
        <v>1.27015560447124E-2</v>
      </c>
      <c r="G1144" s="15">
        <f t="shared" si="1110"/>
        <v>9.7038120860505131E-3</v>
      </c>
      <c r="H1144" s="13">
        <f t="shared" si="1111"/>
        <v>1.2709555179106118</v>
      </c>
      <c r="J1144" s="715">
        <f>'Raw Data'!A1152</f>
        <v>43669</v>
      </c>
      <c r="K1144" s="714">
        <f>'Raw Data'!H1152</f>
        <v>2.6168999999999998</v>
      </c>
      <c r="L1144" s="714">
        <f>'Raw Data'!J1152</f>
        <v>0</v>
      </c>
      <c r="M1144" s="714">
        <f t="shared" ref="M1144:M1159" si="1139">L1144-K1144</f>
        <v>-2.6168999999999998</v>
      </c>
      <c r="O1144" s="466">
        <f>'Raw Data'!A1155</f>
        <v>43672</v>
      </c>
      <c r="P1144" s="467">
        <f>'Raw Data'!B1154</f>
        <v>2.625</v>
      </c>
      <c r="Q1144" s="467">
        <f>'Raw Data'!C1155</f>
        <v>2.2282000000000002</v>
      </c>
      <c r="R1144" s="467">
        <f t="shared" si="1128"/>
        <v>0.39679999999999982</v>
      </c>
      <c r="S1144" s="467">
        <f>'Raw Data'!D1155</f>
        <v>2.8578999999999999</v>
      </c>
      <c r="T1144" s="468">
        <f t="shared" si="1129"/>
        <v>-5.6524923703354527E-3</v>
      </c>
      <c r="U1144" s="468">
        <f t="shared" si="1130"/>
        <v>5.3414203453316531E-2</v>
      </c>
      <c r="V1144" s="467">
        <f>'Raw Data'!F1155</f>
        <v>2.6389</v>
      </c>
      <c r="W1144" s="467">
        <f t="shared" si="1131"/>
        <v>0.21899999999999986</v>
      </c>
      <c r="Y1144" s="715">
        <f>'Raw Data'!A1153</f>
        <v>43670</v>
      </c>
      <c r="Z1144" s="714">
        <f>'Raw Data'!G1153</f>
        <v>3.6735000000000002</v>
      </c>
      <c r="AA1144" s="714">
        <f>'Raw Data'!H1153</f>
        <v>2.6255000000000002</v>
      </c>
      <c r="AB1144" s="714">
        <f t="shared" si="1132"/>
        <v>1.048</v>
      </c>
      <c r="AC1144" s="714">
        <f>'Raw Data'!I1153</f>
        <v>3.1848999999999998</v>
      </c>
      <c r="AD1144" s="12">
        <f t="shared" si="1133"/>
        <v>1.4139163117792438E-3</v>
      </c>
      <c r="AE1144" s="15">
        <f t="shared" si="1134"/>
        <v>5.4928168092627811E-3</v>
      </c>
      <c r="AG1144" s="737">
        <f>'Raw Data'!M1152</f>
        <v>43713</v>
      </c>
      <c r="AH1144" s="736">
        <f>'Raw Data'!N1152</f>
        <v>2985.8647999999998</v>
      </c>
      <c r="AI1144" s="14">
        <f t="shared" si="1105"/>
        <v>9.5749938142929928E-3</v>
      </c>
      <c r="AJ1144" s="15">
        <f t="shared" si="1106"/>
        <v>7.6350524855528391E-3</v>
      </c>
      <c r="AK1144" s="736">
        <f>'Raw Data'!R1152+'Raw Data'!S1152</f>
        <v>94470355.837599993</v>
      </c>
      <c r="AM1144" s="655">
        <f>'Raw Data'!V1152</f>
        <v>43608</v>
      </c>
      <c r="AN1144" s="654">
        <f>IF('Raw Data'!W1152=0,AN1143,'Raw Data'!W1152)</f>
        <v>6.9189999999999996</v>
      </c>
      <c r="AO1144" s="15">
        <f t="shared" si="1135"/>
        <v>2.1702967355471683E-3</v>
      </c>
      <c r="AP1144" s="15">
        <f t="shared" si="1136"/>
        <v>2.8621132479182613E-3</v>
      </c>
      <c r="AQ1144" s="654">
        <f>IF('Raw Data'!Y1152=0,AQ1143,'Raw Data'!Y1152)</f>
        <v>6.9268000000000001</v>
      </c>
      <c r="AR1144" s="654">
        <f>IF('Raw Data'!X1152=0,AR1143,'Raw Data'!X1152)</f>
        <v>6.9435000000000002</v>
      </c>
      <c r="AS1144" s="654">
        <f t="shared" si="1137"/>
        <v>1.6700000000000159E-2</v>
      </c>
      <c r="AT1144" s="654">
        <f t="shared" si="1138"/>
        <v>7.8000000000004732E-3</v>
      </c>
      <c r="AV1144" s="939">
        <f>'Raw Data'!AB1144</f>
        <v>43950</v>
      </c>
      <c r="AW1144" s="938">
        <f>'Raw Data'!AC1144</f>
        <v>211.38</v>
      </c>
      <c r="AX1144" s="938">
        <f t="shared" si="1127"/>
        <v>248.45</v>
      </c>
    </row>
    <row r="1145" spans="1:50">
      <c r="A1145" s="737">
        <f>'Raw Data'!M1153</f>
        <v>43714</v>
      </c>
      <c r="B1145" s="13">
        <f>'Raw Data'!N1153</f>
        <v>2999.6012999999998</v>
      </c>
      <c r="C1145" s="14">
        <f t="shared" si="1107"/>
        <v>4.5899597080327334E-3</v>
      </c>
      <c r="D1145" s="15">
        <f t="shared" si="1108"/>
        <v>7.6310020009626046E-3</v>
      </c>
      <c r="E1145" s="736">
        <f>'Raw Data'!Q1153</f>
        <v>3601.69</v>
      </c>
      <c r="F1145" s="14">
        <f t="shared" si="1109"/>
        <v>6.3504832825094131E-3</v>
      </c>
      <c r="G1145" s="15">
        <f t="shared" si="1110"/>
        <v>9.3781894583880952E-3</v>
      </c>
      <c r="H1145" s="13">
        <f t="shared" si="1111"/>
        <v>1.228959114046241</v>
      </c>
      <c r="J1145" s="715">
        <f>'Raw Data'!A1153</f>
        <v>43670</v>
      </c>
      <c r="K1145" s="714">
        <f>'Raw Data'!H1153</f>
        <v>2.6255000000000002</v>
      </c>
      <c r="L1145" s="714">
        <f>'Raw Data'!J1153</f>
        <v>0</v>
      </c>
      <c r="M1145" s="714">
        <f t="shared" si="1139"/>
        <v>-2.6255000000000002</v>
      </c>
      <c r="O1145" s="466">
        <f>'Raw Data'!A1156</f>
        <v>43675</v>
      </c>
      <c r="P1145" s="467">
        <f>'Raw Data'!B1155</f>
        <v>2.629</v>
      </c>
      <c r="Q1145" s="467">
        <f>'Raw Data'!C1156</f>
        <v>2.2339000000000002</v>
      </c>
      <c r="R1145" s="467">
        <f t="shared" si="1128"/>
        <v>0.39509999999999978</v>
      </c>
      <c r="S1145" s="467">
        <f>'Raw Data'!D1156</f>
        <v>2.8794</v>
      </c>
      <c r="T1145" s="468">
        <f t="shared" si="1129"/>
        <v>7.4948497177381654E-3</v>
      </c>
      <c r="U1145" s="468">
        <f t="shared" si="1130"/>
        <v>5.3448773450089214E-2</v>
      </c>
      <c r="V1145" s="467">
        <f>'Raw Data'!F1156</f>
        <v>2.6579000000000002</v>
      </c>
      <c r="W1145" s="467">
        <f t="shared" si="1131"/>
        <v>0.22149999999999981</v>
      </c>
      <c r="Y1145" s="715">
        <f>'Raw Data'!A1154</f>
        <v>43671</v>
      </c>
      <c r="Z1145" s="714">
        <f>'Raw Data'!G1154</f>
        <v>3.6674000000000002</v>
      </c>
      <c r="AA1145" s="714">
        <f>'Raw Data'!H1154</f>
        <v>2.62</v>
      </c>
      <c r="AB1145" s="714">
        <f t="shared" si="1132"/>
        <v>1.0474000000000001</v>
      </c>
      <c r="AC1145" s="714">
        <f>'Raw Data'!I1154</f>
        <v>3.1977000000000002</v>
      </c>
      <c r="AD1145" s="12">
        <f t="shared" si="1133"/>
        <v>4.0109100240930066E-3</v>
      </c>
      <c r="AE1145" s="15">
        <f t="shared" si="1134"/>
        <v>5.5530964644678717E-3</v>
      </c>
      <c r="AG1145" s="737">
        <f>'Raw Data'!M1153</f>
        <v>43714</v>
      </c>
      <c r="AH1145" s="736">
        <f>'Raw Data'!N1153</f>
        <v>2999.6012999999998</v>
      </c>
      <c r="AI1145" s="14">
        <f t="shared" si="1105"/>
        <v>4.5899597080327334E-3</v>
      </c>
      <c r="AJ1145" s="15">
        <f t="shared" si="1106"/>
        <v>7.6310020009626046E-3</v>
      </c>
      <c r="AK1145" s="736">
        <f>'Raw Data'!R1153+'Raw Data'!S1153</f>
        <v>94535096.358099997</v>
      </c>
      <c r="AM1145" s="655">
        <f>'Raw Data'!V1153</f>
        <v>43609</v>
      </c>
      <c r="AN1145" s="654">
        <f>IF('Raw Data'!W1153=0,AN1144,'Raw Data'!W1153)</f>
        <v>6.9050000000000002</v>
      </c>
      <c r="AO1145" s="15">
        <f t="shared" si="1135"/>
        <v>-2.0254636554184486E-3</v>
      </c>
      <c r="AP1145" s="15">
        <f t="shared" si="1136"/>
        <v>2.9307119133811909E-3</v>
      </c>
      <c r="AQ1145" s="654">
        <f>IF('Raw Data'!Y1153=0,AQ1144,'Raw Data'!Y1153)</f>
        <v>6.9175000000000004</v>
      </c>
      <c r="AR1145" s="654">
        <f>IF('Raw Data'!X1153=0,AR1144,'Raw Data'!X1153)</f>
        <v>6.9250999999999996</v>
      </c>
      <c r="AS1145" s="654">
        <f t="shared" si="1137"/>
        <v>7.599999999999163E-3</v>
      </c>
      <c r="AT1145" s="654">
        <f t="shared" si="1138"/>
        <v>1.2500000000000178E-2</v>
      </c>
      <c r="AV1145" s="939">
        <f>'Raw Data'!AB1145</f>
        <v>43951</v>
      </c>
      <c r="AW1145" s="938">
        <f>'Raw Data'!AC1145</f>
        <v>247.3</v>
      </c>
      <c r="AX1145" s="938">
        <f t="shared" si="1127"/>
        <v>246.79400000000001</v>
      </c>
    </row>
    <row r="1146" spans="1:50">
      <c r="A1146" s="737">
        <f>'Raw Data'!M1154</f>
        <v>43717</v>
      </c>
      <c r="B1146" s="13">
        <f>'Raw Data'!N1154</f>
        <v>3024.7388000000001</v>
      </c>
      <c r="C1146" s="14">
        <f t="shared" si="1107"/>
        <v>8.3453608111186423E-3</v>
      </c>
      <c r="D1146" s="15">
        <f t="shared" si="1108"/>
        <v>5.7799952627801852E-3</v>
      </c>
      <c r="E1146" s="736">
        <f>'Raw Data'!Q1154</f>
        <v>3590.71</v>
      </c>
      <c r="F1146" s="14">
        <f t="shared" si="1109"/>
        <v>-3.0532252182296133E-3</v>
      </c>
      <c r="G1146" s="15">
        <f t="shared" si="1110"/>
        <v>7.3460139745168103E-3</v>
      </c>
      <c r="H1146" s="13">
        <f t="shared" si="1111"/>
        <v>1.2709377154373944</v>
      </c>
      <c r="J1146" s="715">
        <f>'Raw Data'!A1154</f>
        <v>43671</v>
      </c>
      <c r="K1146" s="714">
        <f>'Raw Data'!H1154</f>
        <v>2.62</v>
      </c>
      <c r="L1146" s="714">
        <f>'Raw Data'!J1154</f>
        <v>0</v>
      </c>
      <c r="M1146" s="714">
        <f t="shared" si="1139"/>
        <v>-2.62</v>
      </c>
      <c r="O1146" s="466">
        <f>'Raw Data'!A1157</f>
        <v>43676</v>
      </c>
      <c r="P1146" s="467">
        <f>'Raw Data'!B1156</f>
        <v>2.6309999999999998</v>
      </c>
      <c r="Q1146" s="467">
        <f>'Raw Data'!C1157</f>
        <v>2.202</v>
      </c>
      <c r="R1146" s="467">
        <f t="shared" si="1128"/>
        <v>0.42899999999999983</v>
      </c>
      <c r="S1146" s="467">
        <f>'Raw Data'!D1157</f>
        <v>2.8654999999999999</v>
      </c>
      <c r="T1146" s="468">
        <f t="shared" si="1129"/>
        <v>-4.839084100462656E-3</v>
      </c>
      <c r="U1146" s="468">
        <f t="shared" si="1130"/>
        <v>5.315902044490782E-2</v>
      </c>
      <c r="V1146" s="467">
        <f>'Raw Data'!F1157</f>
        <v>2.6711999999999998</v>
      </c>
      <c r="W1146" s="467">
        <f t="shared" si="1131"/>
        <v>0.19430000000000014</v>
      </c>
      <c r="Y1146" s="715">
        <f>'Raw Data'!A1155</f>
        <v>43672</v>
      </c>
      <c r="Z1146" s="714">
        <f>'Raw Data'!G1155</f>
        <v>3.6667999999999998</v>
      </c>
      <c r="AA1146" s="714">
        <f>'Raw Data'!H1155</f>
        <v>2.6324999999999998</v>
      </c>
      <c r="AB1146" s="714">
        <f t="shared" si="1132"/>
        <v>1.0343</v>
      </c>
      <c r="AC1146" s="714">
        <f>'Raw Data'!I1155</f>
        <v>3.1964000000000001</v>
      </c>
      <c r="AD1146" s="12">
        <f t="shared" si="1133"/>
        <v>-4.0662486289303428E-4</v>
      </c>
      <c r="AE1146" s="15">
        <f t="shared" si="1134"/>
        <v>5.5119242156104822E-3</v>
      </c>
      <c r="AG1146" s="737">
        <f>'Raw Data'!M1154</f>
        <v>43717</v>
      </c>
      <c r="AH1146" s="736">
        <f>'Raw Data'!N1154</f>
        <v>3024.7388000000001</v>
      </c>
      <c r="AI1146" s="14">
        <f t="shared" si="1105"/>
        <v>8.3453608111186423E-3</v>
      </c>
      <c r="AJ1146" s="15">
        <f t="shared" si="1106"/>
        <v>5.7799952627801852E-3</v>
      </c>
      <c r="AK1146" s="736">
        <f>'Raw Data'!R1154+'Raw Data'!S1154</f>
        <v>95675454.949200004</v>
      </c>
      <c r="AM1146" s="655">
        <f>'Raw Data'!V1154</f>
        <v>43612</v>
      </c>
      <c r="AN1146" s="654">
        <f>IF('Raw Data'!W1154=0,AN1145,'Raw Data'!W1154)</f>
        <v>6.8963000000000001</v>
      </c>
      <c r="AO1146" s="15">
        <f t="shared" si="1135"/>
        <v>-1.2607509658340052E-3</v>
      </c>
      <c r="AP1146" s="15">
        <f t="shared" si="1136"/>
        <v>2.9587663104910099E-3</v>
      </c>
      <c r="AQ1146" s="654">
        <f>IF('Raw Data'!Y1154=0,AQ1145,'Raw Data'!Y1154)</f>
        <v>6.9085000000000001</v>
      </c>
      <c r="AR1146" s="654">
        <f>IF('Raw Data'!X1154=0,AR1145,'Raw Data'!X1154)</f>
        <v>6.9124999999999996</v>
      </c>
      <c r="AS1146" s="654">
        <f t="shared" si="1137"/>
        <v>3.9999999999995595E-3</v>
      </c>
      <c r="AT1146" s="654">
        <f t="shared" si="1138"/>
        <v>1.2199999999999989E-2</v>
      </c>
      <c r="AV1146" s="939">
        <f>'Raw Data'!AB1146</f>
        <v>43957</v>
      </c>
      <c r="AW1146" s="938">
        <f>'Raw Data'!AC1146</f>
        <v>277.73</v>
      </c>
      <c r="AX1146" s="938">
        <f t="shared" si="1127"/>
        <v>253.22600000000003</v>
      </c>
    </row>
    <row r="1147" spans="1:50">
      <c r="A1147" s="737">
        <f>'Raw Data'!M1155</f>
        <v>43718</v>
      </c>
      <c r="B1147" s="13">
        <f>'Raw Data'!N1155</f>
        <v>3021.2024000000001</v>
      </c>
      <c r="C1147" s="14">
        <f t="shared" si="1107"/>
        <v>-1.1698428040637782E-3</v>
      </c>
      <c r="D1147" s="15">
        <f t="shared" si="1108"/>
        <v>5.4244789296639057E-3</v>
      </c>
      <c r="E1147" s="736">
        <f>'Raw Data'!Q1155</f>
        <v>3576.01</v>
      </c>
      <c r="F1147" s="14">
        <f t="shared" si="1109"/>
        <v>-4.102300805769489E-3</v>
      </c>
      <c r="G1147" s="15">
        <f t="shared" si="1110"/>
        <v>7.6115645022445206E-3</v>
      </c>
      <c r="H1147" s="13">
        <f t="shared" si="1111"/>
        <v>1.4031881404535429</v>
      </c>
      <c r="J1147" s="715">
        <f>'Raw Data'!A1155</f>
        <v>43672</v>
      </c>
      <c r="K1147" s="714">
        <f>'Raw Data'!H1155</f>
        <v>2.6324999999999998</v>
      </c>
      <c r="L1147" s="714">
        <f>'Raw Data'!J1155</f>
        <v>0</v>
      </c>
      <c r="M1147" s="714">
        <f t="shared" si="1139"/>
        <v>-2.6324999999999998</v>
      </c>
      <c r="O1147" s="466">
        <f>'Raw Data'!A1158</f>
        <v>43677</v>
      </c>
      <c r="P1147" s="467">
        <f>'Raw Data'!B1157</f>
        <v>2.6360000000000001</v>
      </c>
      <c r="Q1147" s="467">
        <f>'Raw Data'!C1158</f>
        <v>2.2395</v>
      </c>
      <c r="R1147" s="467">
        <f t="shared" si="1128"/>
        <v>0.39650000000000007</v>
      </c>
      <c r="S1147" s="467">
        <f>'Raw Data'!D1158</f>
        <v>2.7875000000000001</v>
      </c>
      <c r="T1147" s="468">
        <f t="shared" si="1129"/>
        <v>-2.759771822341785E-2</v>
      </c>
      <c r="U1147" s="468">
        <f t="shared" si="1130"/>
        <v>5.3651574115313537E-2</v>
      </c>
      <c r="V1147" s="467">
        <f>'Raw Data'!F1158</f>
        <v>2.6943999999999999</v>
      </c>
      <c r="W1147" s="467">
        <f t="shared" si="1131"/>
        <v>9.3100000000000183E-2</v>
      </c>
      <c r="Y1147" s="715">
        <f>'Raw Data'!A1156</f>
        <v>43675</v>
      </c>
      <c r="Z1147" s="714">
        <f>'Raw Data'!G1156</f>
        <v>3.66</v>
      </c>
      <c r="AA1147" s="714">
        <f>'Raw Data'!H1156</f>
        <v>2.6154000000000002</v>
      </c>
      <c r="AB1147" s="714">
        <f t="shared" si="1132"/>
        <v>1.0446</v>
      </c>
      <c r="AC1147" s="714">
        <f>'Raw Data'!I1156</f>
        <v>3.2052999999999998</v>
      </c>
      <c r="AD1147" s="12">
        <f t="shared" si="1133"/>
        <v>2.7805132180551586E-3</v>
      </c>
      <c r="AE1147" s="15">
        <f t="shared" si="1134"/>
        <v>5.3714100780667285E-3</v>
      </c>
      <c r="AG1147" s="737">
        <f>'Raw Data'!M1155</f>
        <v>43718</v>
      </c>
      <c r="AH1147" s="736">
        <f>'Raw Data'!N1155</f>
        <v>3021.2024000000001</v>
      </c>
      <c r="AI1147" s="14">
        <f t="shared" si="1105"/>
        <v>-1.1698428040637782E-3</v>
      </c>
      <c r="AJ1147" s="15">
        <f t="shared" si="1106"/>
        <v>5.4244789296639057E-3</v>
      </c>
      <c r="AK1147" s="736">
        <f>'Raw Data'!R1155+'Raw Data'!S1155</f>
        <v>96183822.930900007</v>
      </c>
      <c r="AM1147" s="655">
        <f>'Raw Data'!V1155</f>
        <v>43613</v>
      </c>
      <c r="AN1147" s="654">
        <f>IF('Raw Data'!W1155=0,AN1146,'Raw Data'!W1155)</f>
        <v>6.9130000000000003</v>
      </c>
      <c r="AO1147" s="15">
        <f t="shared" si="1135"/>
        <v>2.4186610677064766E-3</v>
      </c>
      <c r="AP1147" s="15">
        <f t="shared" si="1136"/>
        <v>2.9620894471351317E-3</v>
      </c>
      <c r="AQ1147" s="654">
        <f>IF('Raw Data'!Y1155=0,AQ1146,'Raw Data'!Y1155)</f>
        <v>6.9214500000000001</v>
      </c>
      <c r="AR1147" s="654">
        <f>IF('Raw Data'!X1155=0,AR1146,'Raw Data'!X1155)</f>
        <v>6.9310999999999998</v>
      </c>
      <c r="AS1147" s="654">
        <f t="shared" si="1137"/>
        <v>9.6499999999997144E-3</v>
      </c>
      <c r="AT1147" s="654">
        <f t="shared" si="1138"/>
        <v>8.4499999999998465E-3</v>
      </c>
      <c r="AV1147" s="939">
        <f>'Raw Data'!AB1147</f>
        <v>43958</v>
      </c>
      <c r="AW1147" s="938">
        <f>'Raw Data'!AC1147</f>
        <v>280.38</v>
      </c>
      <c r="AX1147" s="938">
        <f t="shared" si="1127"/>
        <v>257.33800000000002</v>
      </c>
    </row>
    <row r="1148" spans="1:50">
      <c r="A1148" s="737">
        <f>'Raw Data'!M1156</f>
        <v>43719</v>
      </c>
      <c r="B1148" s="13">
        <f>'Raw Data'!N1156</f>
        <v>3008.8117999999999</v>
      </c>
      <c r="C1148" s="14">
        <f t="shared" si="1107"/>
        <v>-4.1096478475770295E-3</v>
      </c>
      <c r="D1148" s="15">
        <f t="shared" si="1108"/>
        <v>5.5870551467569318E-3</v>
      </c>
      <c r="E1148" s="736">
        <f>'Raw Data'!Q1156</f>
        <v>3601.07</v>
      </c>
      <c r="F1148" s="14">
        <f t="shared" si="1109"/>
        <v>6.9833697945728907E-3</v>
      </c>
      <c r="G1148" s="15">
        <f t="shared" si="1110"/>
        <v>6.9272616124786048E-3</v>
      </c>
      <c r="H1148" s="13">
        <f t="shared" si="1111"/>
        <v>1.239877078446167</v>
      </c>
      <c r="J1148" s="715">
        <f>'Raw Data'!A1156</f>
        <v>43675</v>
      </c>
      <c r="K1148" s="714">
        <f>'Raw Data'!H1156</f>
        <v>2.6154000000000002</v>
      </c>
      <c r="L1148" s="714">
        <f>'Raw Data'!J1156</f>
        <v>0</v>
      </c>
      <c r="M1148" s="714">
        <f t="shared" si="1139"/>
        <v>-2.6154000000000002</v>
      </c>
      <c r="O1148" s="466">
        <f>'Raw Data'!A1159</f>
        <v>43678</v>
      </c>
      <c r="P1148" s="467">
        <f>'Raw Data'!B1158</f>
        <v>2.6440000000000001</v>
      </c>
      <c r="Q1148" s="467">
        <f>'Raw Data'!C1159</f>
        <v>2.2221000000000002</v>
      </c>
      <c r="R1148" s="467">
        <f t="shared" si="1128"/>
        <v>0.42189999999999994</v>
      </c>
      <c r="S1148" s="467">
        <f>'Raw Data'!D1159</f>
        <v>2.6749999999999998</v>
      </c>
      <c r="T1148" s="468">
        <f t="shared" si="1129"/>
        <v>-4.1195756438267395E-2</v>
      </c>
      <c r="U1148" s="468">
        <f t="shared" si="1130"/>
        <v>4.6455371205849361E-2</v>
      </c>
      <c r="V1148" s="467">
        <f>'Raw Data'!F1159</f>
        <v>2.5878000000000001</v>
      </c>
      <c r="W1148" s="467">
        <f t="shared" si="1131"/>
        <v>8.7199999999999722E-2</v>
      </c>
      <c r="Y1148" s="715">
        <f>'Raw Data'!A1157</f>
        <v>43676</v>
      </c>
      <c r="Z1148" s="714">
        <f>'Raw Data'!G1157</f>
        <v>3.6347</v>
      </c>
      <c r="AA1148" s="714">
        <f>'Raw Data'!H1157</f>
        <v>2.5912000000000002</v>
      </c>
      <c r="AB1148" s="714">
        <f t="shared" si="1132"/>
        <v>1.0434999999999999</v>
      </c>
      <c r="AC1148" s="714">
        <f>'Raw Data'!I1157</f>
        <v>3.2117</v>
      </c>
      <c r="AD1148" s="12">
        <f t="shared" si="1133"/>
        <v>1.9947022353270266E-3</v>
      </c>
      <c r="AE1148" s="15">
        <f t="shared" si="1134"/>
        <v>5.0456725909351951E-3</v>
      </c>
      <c r="AG1148" s="737">
        <f>'Raw Data'!M1156</f>
        <v>43719</v>
      </c>
      <c r="AH1148" s="736">
        <f>'Raw Data'!N1156</f>
        <v>3008.8117999999999</v>
      </c>
      <c r="AI1148" s="14">
        <f t="shared" si="1105"/>
        <v>-4.1096478475770295E-3</v>
      </c>
      <c r="AJ1148" s="15">
        <f t="shared" si="1106"/>
        <v>5.5870551467569318E-3</v>
      </c>
      <c r="AK1148" s="736">
        <f>'Raw Data'!R1156+'Raw Data'!S1156</f>
        <v>96505927.576999992</v>
      </c>
      <c r="AM1148" s="655">
        <f>'Raw Data'!V1156</f>
        <v>43614</v>
      </c>
      <c r="AN1148" s="654">
        <f>IF('Raw Data'!W1156=0,AN1147,'Raw Data'!W1156)</f>
        <v>6.91</v>
      </c>
      <c r="AO1148" s="15">
        <f t="shared" si="1135"/>
        <v>-4.3405918354947535E-4</v>
      </c>
      <c r="AP1148" s="15">
        <f t="shared" si="1136"/>
        <v>2.9730492448647649E-3</v>
      </c>
      <c r="AQ1148" s="654">
        <f>IF('Raw Data'!Y1156=0,AQ1147,'Raw Data'!Y1156)</f>
        <v>6.9331500000000004</v>
      </c>
      <c r="AR1148" s="654">
        <f>IF('Raw Data'!X1156=0,AR1147,'Raw Data'!X1156)</f>
        <v>6.9316000000000004</v>
      </c>
      <c r="AS1148" s="654">
        <f t="shared" si="1137"/>
        <v>-1.5499999999999403E-3</v>
      </c>
      <c r="AT1148" s="654">
        <f t="shared" si="1138"/>
        <v>2.3150000000000226E-2</v>
      </c>
      <c r="AV1148" s="939">
        <f>'Raw Data'!AB1148</f>
        <v>43959</v>
      </c>
      <c r="AW1148" s="938">
        <f>'Raw Data'!AC1148</f>
        <v>301.82</v>
      </c>
      <c r="AX1148" s="938">
        <f t="shared" si="1127"/>
        <v>263.72200000000004</v>
      </c>
    </row>
    <row r="1149" spans="1:50">
      <c r="A1149" s="737">
        <f>'Raw Data'!M1157</f>
        <v>43720</v>
      </c>
      <c r="B1149" s="13">
        <f>'Raw Data'!N1157</f>
        <v>3031.2350999999999</v>
      </c>
      <c r="C1149" s="14">
        <f t="shared" si="1107"/>
        <v>7.4249102320579352E-3</v>
      </c>
      <c r="D1149" s="15">
        <f t="shared" si="1108"/>
        <v>5.4194522233429734E-3</v>
      </c>
      <c r="E1149" s="736">
        <f>'Raw Data'!Q1157</f>
        <v>3615.74</v>
      </c>
      <c r="F1149" s="14">
        <f t="shared" si="1109"/>
        <v>4.0655137674307533E-3</v>
      </c>
      <c r="G1149" s="15">
        <f t="shared" si="1110"/>
        <v>6.1274089742282762E-3</v>
      </c>
      <c r="H1149" s="13">
        <f t="shared" si="1111"/>
        <v>1.1306325292131834</v>
      </c>
      <c r="J1149" s="715">
        <f>'Raw Data'!A1157</f>
        <v>43676</v>
      </c>
      <c r="K1149" s="714">
        <f>'Raw Data'!H1157</f>
        <v>2.5912000000000002</v>
      </c>
      <c r="L1149" s="714">
        <f>'Raw Data'!J1157</f>
        <v>0</v>
      </c>
      <c r="M1149" s="714">
        <f t="shared" si="1139"/>
        <v>-2.5912000000000002</v>
      </c>
      <c r="O1149" s="466">
        <f>'Raw Data'!A1160</f>
        <v>43679</v>
      </c>
      <c r="P1149" s="467">
        <f>'Raw Data'!B1159</f>
        <v>2.6459999999999999</v>
      </c>
      <c r="Q1149" s="467">
        <f>'Raw Data'!C1160</f>
        <v>2.2023999999999999</v>
      </c>
      <c r="R1149" s="467">
        <f t="shared" si="1128"/>
        <v>0.44359999999999999</v>
      </c>
      <c r="S1149" s="467">
        <f>'Raw Data'!D1160</f>
        <v>2.6812</v>
      </c>
      <c r="T1149" s="468">
        <f t="shared" si="1129"/>
        <v>2.3150751536956827E-3</v>
      </c>
      <c r="U1149" s="468">
        <f t="shared" si="1130"/>
        <v>4.6327582113184808E-2</v>
      </c>
      <c r="V1149" s="467">
        <f>'Raw Data'!F1160</f>
        <v>2.6355</v>
      </c>
      <c r="W1149" s="467">
        <f t="shared" si="1131"/>
        <v>4.5700000000000074E-2</v>
      </c>
      <c r="Y1149" s="715">
        <f>'Raw Data'!A1158</f>
        <v>43677</v>
      </c>
      <c r="Z1149" s="714">
        <f>'Raw Data'!G1158</f>
        <v>3.6556000000000002</v>
      </c>
      <c r="AA1149" s="714">
        <f>'Raw Data'!H1158</f>
        <v>2.5901999999999998</v>
      </c>
      <c r="AB1149" s="714">
        <f t="shared" si="1132"/>
        <v>1.0654000000000003</v>
      </c>
      <c r="AC1149" s="714">
        <f>'Raw Data'!I1158</f>
        <v>3.2012999999999998</v>
      </c>
      <c r="AD1149" s="12">
        <f t="shared" si="1133"/>
        <v>-3.2434146630610809E-3</v>
      </c>
      <c r="AE1149" s="15">
        <f t="shared" si="1134"/>
        <v>3.7944867318167852E-3</v>
      </c>
      <c r="AG1149" s="737">
        <f>'Raw Data'!M1157</f>
        <v>43720</v>
      </c>
      <c r="AH1149" s="736">
        <f>'Raw Data'!N1157</f>
        <v>3031.2350999999999</v>
      </c>
      <c r="AI1149" s="14">
        <f t="shared" si="1105"/>
        <v>7.4249102320579352E-3</v>
      </c>
      <c r="AJ1149" s="15">
        <f t="shared" si="1106"/>
        <v>5.4194522233429734E-3</v>
      </c>
      <c r="AK1149" s="736">
        <f>'Raw Data'!R1157+'Raw Data'!S1157</f>
        <v>96055349.499500006</v>
      </c>
      <c r="AM1149" s="655">
        <f>'Raw Data'!V1157</f>
        <v>43615</v>
      </c>
      <c r="AN1149" s="654">
        <f>IF('Raw Data'!W1157=0,AN1148,'Raw Data'!W1157)</f>
        <v>6.9051</v>
      </c>
      <c r="AO1149" s="15">
        <f t="shared" si="1135"/>
        <v>-7.0936876395751513E-4</v>
      </c>
      <c r="AP1149" s="15">
        <f t="shared" si="1136"/>
        <v>2.9921671955331929E-3</v>
      </c>
      <c r="AQ1149" s="654">
        <f>IF('Raw Data'!Y1157=0,AQ1148,'Raw Data'!Y1157)</f>
        <v>6.9290500000000002</v>
      </c>
      <c r="AR1149" s="654">
        <f>IF('Raw Data'!X1157=0,AR1148,'Raw Data'!X1157)</f>
        <v>6.9292999999999996</v>
      </c>
      <c r="AS1149" s="654">
        <f t="shared" si="1137"/>
        <v>2.4999999999941735E-4</v>
      </c>
      <c r="AT1149" s="654">
        <f t="shared" si="1138"/>
        <v>2.3950000000000138E-2</v>
      </c>
      <c r="AV1149" s="939">
        <f>'Raw Data'!AB1149</f>
        <v>43962</v>
      </c>
      <c r="AW1149" s="938">
        <f>'Raw Data'!AC1149</f>
        <v>277.42</v>
      </c>
      <c r="AX1149" s="938">
        <f t="shared" si="1127"/>
        <v>276.93</v>
      </c>
    </row>
    <row r="1150" spans="1:50">
      <c r="A1150" s="737">
        <f>'Raw Data'!M1158</f>
        <v>43724</v>
      </c>
      <c r="B1150" s="13">
        <f>'Raw Data'!N1158</f>
        <v>3030.7543999999998</v>
      </c>
      <c r="C1150" s="14">
        <f t="shared" si="1107"/>
        <v>-1.5859479829439401E-4</v>
      </c>
      <c r="D1150" s="15">
        <f t="shared" si="1108"/>
        <v>5.2633118786057148E-3</v>
      </c>
      <c r="E1150" s="736">
        <f>'Raw Data'!Q1158</f>
        <v>3596.15</v>
      </c>
      <c r="F1150" s="14">
        <f t="shared" si="1109"/>
        <v>-5.4327085360721282E-3</v>
      </c>
      <c r="G1150" s="15">
        <f t="shared" si="1110"/>
        <v>6.8069328627466241E-3</v>
      </c>
      <c r="H1150" s="13">
        <f t="shared" si="1111"/>
        <v>1.293279406530214</v>
      </c>
      <c r="J1150" s="715">
        <f>'Raw Data'!A1158</f>
        <v>43677</v>
      </c>
      <c r="K1150" s="714">
        <f>'Raw Data'!H1158</f>
        <v>2.5901999999999998</v>
      </c>
      <c r="L1150" s="714">
        <f>'Raw Data'!J1158</f>
        <v>0</v>
      </c>
      <c r="M1150" s="714">
        <f t="shared" si="1139"/>
        <v>-2.5901999999999998</v>
      </c>
      <c r="O1150" s="466">
        <f>'Raw Data'!A1161</f>
        <v>43682</v>
      </c>
      <c r="P1150" s="467">
        <f>'Raw Data'!B1160</f>
        <v>2.649</v>
      </c>
      <c r="Q1150" s="467">
        <f>'Raw Data'!C1161</f>
        <v>2.3149999999999999</v>
      </c>
      <c r="R1150" s="467">
        <f t="shared" si="1128"/>
        <v>0.33400000000000007</v>
      </c>
      <c r="S1150" s="467">
        <f>'Raw Data'!D1161</f>
        <v>2.6962000000000002</v>
      </c>
      <c r="T1150" s="468">
        <f t="shared" si="1129"/>
        <v>5.5789187731610547E-3</v>
      </c>
      <c r="U1150" s="468">
        <f t="shared" si="1130"/>
        <v>4.6110250490686136E-2</v>
      </c>
      <c r="V1150" s="467">
        <f>'Raw Data'!F1161</f>
        <v>2.5884999999999998</v>
      </c>
      <c r="W1150" s="467">
        <f t="shared" si="1131"/>
        <v>0.10770000000000035</v>
      </c>
      <c r="Y1150" s="715">
        <f>'Raw Data'!A1159</f>
        <v>43678</v>
      </c>
      <c r="Z1150" s="714">
        <f>'Raw Data'!G1159</f>
        <v>3.6255000000000002</v>
      </c>
      <c r="AA1150" s="714">
        <f>'Raw Data'!H1159</f>
        <v>2.5813000000000001</v>
      </c>
      <c r="AB1150" s="714">
        <f t="shared" si="1132"/>
        <v>1.0442</v>
      </c>
      <c r="AC1150" s="714">
        <f>'Raw Data'!I1159</f>
        <v>3.1985000000000001</v>
      </c>
      <c r="AD1150" s="12">
        <f t="shared" si="1133"/>
        <v>-8.750274004364338E-4</v>
      </c>
      <c r="AE1150" s="15">
        <f t="shared" si="1134"/>
        <v>3.7405446418300229E-3</v>
      </c>
      <c r="AG1150" s="737">
        <f>'Raw Data'!M1158</f>
        <v>43724</v>
      </c>
      <c r="AH1150" s="736">
        <f>'Raw Data'!N1158</f>
        <v>3030.7543999999998</v>
      </c>
      <c r="AI1150" s="14">
        <f t="shared" si="1105"/>
        <v>-1.5859479829439401E-4</v>
      </c>
      <c r="AJ1150" s="15">
        <f t="shared" si="1106"/>
        <v>5.2633118786057148E-3</v>
      </c>
      <c r="AK1150" s="736">
        <f>'Raw Data'!R1158+'Raw Data'!S1158</f>
        <v>96849201.1752</v>
      </c>
      <c r="AM1150" s="655">
        <f>'Raw Data'!V1158</f>
        <v>43616</v>
      </c>
      <c r="AN1150" s="654">
        <f>IF('Raw Data'!W1158=0,AN1149,'Raw Data'!W1158)</f>
        <v>6.9020000000000001</v>
      </c>
      <c r="AO1150" s="15">
        <f t="shared" si="1135"/>
        <v>-4.4904433980929464E-4</v>
      </c>
      <c r="AP1150" s="15">
        <f t="shared" si="1136"/>
        <v>3.0030168985200698E-3</v>
      </c>
      <c r="AQ1150" s="654">
        <f>IF('Raw Data'!Y1158=0,AQ1149,'Raw Data'!Y1158)</f>
        <v>6.9368999999999996</v>
      </c>
      <c r="AR1150" s="654">
        <f>IF('Raw Data'!X1158=0,AR1149,'Raw Data'!X1158)</f>
        <v>6.9283999999999999</v>
      </c>
      <c r="AS1150" s="654">
        <f t="shared" si="1137"/>
        <v>-8.49999999999973E-3</v>
      </c>
      <c r="AT1150" s="654">
        <f t="shared" si="1138"/>
        <v>3.4899999999999487E-2</v>
      </c>
      <c r="AV1150" s="939">
        <f>'Raw Data'!AB1150</f>
        <v>43963</v>
      </c>
      <c r="AW1150" s="938">
        <f>'Raw Data'!AC1150</f>
        <v>280.2</v>
      </c>
      <c r="AX1150" s="938">
        <f t="shared" si="1127"/>
        <v>283.51000000000005</v>
      </c>
    </row>
    <row r="1151" spans="1:50">
      <c r="A1151" s="765">
        <f>'Raw Data'!M1159</f>
        <v>43725</v>
      </c>
      <c r="B1151" s="13">
        <f>'Raw Data'!N1159</f>
        <v>2978.1178</v>
      </c>
      <c r="C1151" s="14">
        <f t="shared" ref="C1151:C1164" si="1140">LN(B1151/B1150)</f>
        <v>-1.7520075200397379E-2</v>
      </c>
      <c r="D1151" s="15">
        <f t="shared" ref="D1151:D1164" si="1141">_xlfn.STDEV.P(C1142:C1151)</f>
        <v>7.8693520486215786E-3</v>
      </c>
      <c r="E1151" s="764">
        <f>'Raw Data'!Q1159</f>
        <v>3551.09</v>
      </c>
      <c r="F1151" s="14">
        <f t="shared" ref="F1151:F1164" si="1142">LN(E1151/E1150)</f>
        <v>-1.2609230140851281E-2</v>
      </c>
      <c r="G1151" s="15">
        <f t="shared" ref="G1151:G1164" si="1143">_xlfn.STDEV.P(F1142:F1151)</f>
        <v>8.3536104981764593E-3</v>
      </c>
      <c r="H1151" s="13">
        <f t="shared" ref="H1151:H1164" si="1144">G1151/D1151</f>
        <v>1.0615372709929409</v>
      </c>
      <c r="J1151" s="715">
        <f>'Raw Data'!A1159</f>
        <v>43678</v>
      </c>
      <c r="K1151" s="714">
        <f>'Raw Data'!H1159</f>
        <v>2.5813000000000001</v>
      </c>
      <c r="L1151" s="714">
        <f>'Raw Data'!J1159</f>
        <v>0</v>
      </c>
      <c r="M1151" s="714">
        <f t="shared" si="1139"/>
        <v>-2.5813000000000001</v>
      </c>
      <c r="O1151" s="466">
        <f>'Raw Data'!A1162</f>
        <v>43683</v>
      </c>
      <c r="P1151" s="467">
        <f>'Raw Data'!B1161</f>
        <v>2.6459999999999999</v>
      </c>
      <c r="Q1151" s="467">
        <f>'Raw Data'!C1162</f>
        <v>2.3102999999999998</v>
      </c>
      <c r="R1151" s="467">
        <f t="shared" si="1128"/>
        <v>0.33570000000000011</v>
      </c>
      <c r="S1151" s="467">
        <f>'Raw Data'!D1162</f>
        <v>2.6395</v>
      </c>
      <c r="T1151" s="468">
        <f t="shared" si="1129"/>
        <v>-2.1253868993292853E-2</v>
      </c>
      <c r="U1151" s="468">
        <f t="shared" si="1130"/>
        <v>4.6471363243880716E-2</v>
      </c>
      <c r="V1151" s="467">
        <f>'Raw Data'!F1162</f>
        <v>2.4312</v>
      </c>
      <c r="W1151" s="467">
        <f t="shared" si="1131"/>
        <v>0.20829999999999993</v>
      </c>
      <c r="Y1151" s="715">
        <f>'Raw Data'!A1160</f>
        <v>43679</v>
      </c>
      <c r="Z1151" s="714">
        <f>'Raw Data'!G1160</f>
        <v>3.6288999999999998</v>
      </c>
      <c r="AA1151" s="714">
        <f>'Raw Data'!H1160</f>
        <v>2.5785</v>
      </c>
      <c r="AB1151" s="714">
        <f t="shared" si="1132"/>
        <v>1.0503999999999998</v>
      </c>
      <c r="AC1151" s="714">
        <f>'Raw Data'!I1160</f>
        <v>3.1663000000000001</v>
      </c>
      <c r="AD1151" s="12">
        <f t="shared" si="1133"/>
        <v>-1.0118236147472599E-2</v>
      </c>
      <c r="AE1151" s="15">
        <f t="shared" si="1134"/>
        <v>4.3483206732820344E-3</v>
      </c>
      <c r="AG1151" s="737">
        <f>'Raw Data'!M1159</f>
        <v>43725</v>
      </c>
      <c r="AH1151" s="736">
        <f>'Raw Data'!N1159</f>
        <v>2978.1178</v>
      </c>
      <c r="AI1151" s="14">
        <f t="shared" si="1105"/>
        <v>-1.7520075200397379E-2</v>
      </c>
      <c r="AJ1151" s="15">
        <f t="shared" si="1106"/>
        <v>7.8693520486215786E-3</v>
      </c>
      <c r="AK1151" s="736">
        <f>'Raw Data'!R1159+'Raw Data'!S1159</f>
        <v>96925347.109699994</v>
      </c>
      <c r="AM1151" s="655">
        <f>'Raw Data'!V1159</f>
        <v>43619</v>
      </c>
      <c r="AN1151" s="654">
        <f>IF('Raw Data'!W1159=0,AN1150,'Raw Data'!W1159)</f>
        <v>6.9097</v>
      </c>
      <c r="AO1151" s="15">
        <f t="shared" si="1135"/>
        <v>1.1149968212067992E-3</v>
      </c>
      <c r="AP1151" s="15">
        <f t="shared" si="1136"/>
        <v>2.9101636992776166E-3</v>
      </c>
      <c r="AQ1151" s="654">
        <f>IF('Raw Data'!Y1159=0,AQ1150,'Raw Data'!Y1159)</f>
        <v>6.9219499999999998</v>
      </c>
      <c r="AR1151" s="654">
        <f>IF('Raw Data'!X1159=0,AR1150,'Raw Data'!X1159)</f>
        <v>6.9279000000000002</v>
      </c>
      <c r="AS1151" s="654">
        <f t="shared" si="1137"/>
        <v>5.9500000000003439E-3</v>
      </c>
      <c r="AT1151" s="654">
        <f t="shared" si="1138"/>
        <v>1.2249999999999872E-2</v>
      </c>
      <c r="AV1151" s="939">
        <f>'Raw Data'!AB1151</f>
        <v>43964</v>
      </c>
      <c r="AW1151" s="938">
        <f>'Raw Data'!AC1151</f>
        <v>259.22000000000003</v>
      </c>
      <c r="AX1151" s="938">
        <f t="shared" si="1127"/>
        <v>279.80800000000005</v>
      </c>
    </row>
    <row r="1152" spans="1:50">
      <c r="A1152" s="765">
        <f>'Raw Data'!M1160</f>
        <v>43726</v>
      </c>
      <c r="B1152" s="13">
        <f>'Raw Data'!N1160</f>
        <v>2985.6586000000002</v>
      </c>
      <c r="C1152" s="14">
        <f t="shared" si="1140"/>
        <v>2.5288687948559802E-3</v>
      </c>
      <c r="D1152" s="15">
        <f t="shared" si="1141"/>
        <v>7.871963329618448E-3</v>
      </c>
      <c r="E1152" s="764">
        <f>'Raw Data'!Q1160</f>
        <v>3553.25</v>
      </c>
      <c r="F1152" s="14">
        <f t="shared" si="1142"/>
        <v>6.080790239646524E-4</v>
      </c>
      <c r="G1152" s="15">
        <f t="shared" si="1143"/>
        <v>8.322662986232859E-3</v>
      </c>
      <c r="H1152" s="13">
        <f t="shared" si="1144"/>
        <v>1.0572537799964898</v>
      </c>
      <c r="J1152" s="715">
        <f>'Raw Data'!A1160</f>
        <v>43679</v>
      </c>
      <c r="K1152" s="714">
        <f>'Raw Data'!H1160</f>
        <v>2.5785</v>
      </c>
      <c r="L1152" s="714">
        <f>'Raw Data'!J1160</f>
        <v>0</v>
      </c>
      <c r="M1152" s="714">
        <f t="shared" si="1139"/>
        <v>-2.5785</v>
      </c>
      <c r="O1152" s="466">
        <f>'Raw Data'!A1163</f>
        <v>43684</v>
      </c>
      <c r="P1152" s="467">
        <f>'Raw Data'!B1162</f>
        <v>2.6349999999999998</v>
      </c>
      <c r="Q1152" s="467">
        <f>'Raw Data'!C1163</f>
        <v>2.3513000000000002</v>
      </c>
      <c r="R1152" s="467">
        <f t="shared" si="1128"/>
        <v>0.28369999999999962</v>
      </c>
      <c r="S1152" s="467">
        <f>'Raw Data'!D1163</f>
        <v>2.5537999999999998</v>
      </c>
      <c r="T1152" s="468">
        <f t="shared" si="1129"/>
        <v>-3.300705927309016E-2</v>
      </c>
      <c r="U1152" s="468">
        <f t="shared" si="1130"/>
        <v>4.7217640344210519E-2</v>
      </c>
      <c r="V1152" s="467">
        <f>'Raw Data'!F1163</f>
        <v>2.4285000000000001</v>
      </c>
      <c r="W1152" s="467">
        <f t="shared" si="1131"/>
        <v>0.12529999999999974</v>
      </c>
      <c r="Y1152" s="715">
        <f>'Raw Data'!A1161</f>
        <v>43682</v>
      </c>
      <c r="Z1152" s="714">
        <f>'Raw Data'!G1161</f>
        <v>3.6055000000000001</v>
      </c>
      <c r="AA1152" s="714">
        <f>'Raw Data'!H1161</f>
        <v>2.5537000000000001</v>
      </c>
      <c r="AB1152" s="714">
        <f t="shared" si="1132"/>
        <v>1.0518000000000001</v>
      </c>
      <c r="AC1152" s="714">
        <f>'Raw Data'!I1161</f>
        <v>3.1162999999999998</v>
      </c>
      <c r="AD1152" s="12">
        <f t="shared" si="1133"/>
        <v>-1.5917313107878313E-2</v>
      </c>
      <c r="AE1152" s="15">
        <f t="shared" si="1134"/>
        <v>5.1188196220950345E-3</v>
      </c>
      <c r="AG1152" s="773">
        <f>'Raw Data'!M1160</f>
        <v>43726</v>
      </c>
      <c r="AH1152" s="772">
        <f>'Raw Data'!N1160</f>
        <v>2985.6586000000002</v>
      </c>
      <c r="AI1152" s="14">
        <f t="shared" ref="AI1152:AI1191" si="1145">LN(AH1152/AH1151)</f>
        <v>2.5288687948559802E-3</v>
      </c>
      <c r="AJ1152" s="15">
        <f t="shared" ref="AJ1152:AJ1191" si="1146">_xlfn.STDEV.P(AI1143:AI1152)</f>
        <v>7.871963329618448E-3</v>
      </c>
      <c r="AK1152" s="772">
        <f>'Raw Data'!R1160+'Raw Data'!S1160</f>
        <v>97062593.507100001</v>
      </c>
      <c r="AM1152" s="655">
        <f>'Raw Data'!V1160</f>
        <v>43620</v>
      </c>
      <c r="AN1152" s="654">
        <f>IF('Raw Data'!W1160=0,AN1151,'Raw Data'!W1160)</f>
        <v>6.9130000000000003</v>
      </c>
      <c r="AO1152" s="15">
        <f t="shared" si="1135"/>
        <v>4.7747546610955107E-4</v>
      </c>
      <c r="AP1152" s="15">
        <f t="shared" si="1136"/>
        <v>2.8803841439556952E-3</v>
      </c>
      <c r="AQ1152" s="654">
        <f>IF('Raw Data'!Y1160=0,AQ1151,'Raw Data'!Y1160)</f>
        <v>6.9211999999999998</v>
      </c>
      <c r="AR1152" s="654">
        <f>IF('Raw Data'!X1160=0,AR1151,'Raw Data'!X1160)</f>
        <v>6.9321000000000002</v>
      </c>
      <c r="AS1152" s="654">
        <f t="shared" si="1137"/>
        <v>1.0900000000000354E-2</v>
      </c>
      <c r="AT1152" s="654">
        <f t="shared" si="1138"/>
        <v>8.199999999999541E-3</v>
      </c>
      <c r="AV1152" s="939">
        <f>'Raw Data'!AB1152</f>
        <v>43965</v>
      </c>
      <c r="AW1152" s="938">
        <f>'Raw Data'!AC1152</f>
        <v>272.29000000000002</v>
      </c>
      <c r="AX1152" s="938">
        <f t="shared" si="1127"/>
        <v>278.19</v>
      </c>
    </row>
    <row r="1153" spans="1:50">
      <c r="A1153" s="765">
        <f>'Raw Data'!M1161</f>
        <v>43727</v>
      </c>
      <c r="B1153" s="13">
        <f>'Raw Data'!N1161</f>
        <v>2999.2788999999998</v>
      </c>
      <c r="C1153" s="14">
        <f t="shared" si="1140"/>
        <v>4.5515340849237359E-3</v>
      </c>
      <c r="D1153" s="15">
        <f t="shared" si="1141"/>
        <v>7.5505556304197525E-3</v>
      </c>
      <c r="E1153" s="764">
        <f>'Raw Data'!Q1161</f>
        <v>3558.53</v>
      </c>
      <c r="F1153" s="14">
        <f t="shared" si="1142"/>
        <v>1.4848606031448786E-3</v>
      </c>
      <c r="G1153" s="15">
        <f t="shared" si="1143"/>
        <v>6.9230895960361799E-3</v>
      </c>
      <c r="H1153" s="13">
        <f t="shared" si="1144"/>
        <v>0.91689803173482609</v>
      </c>
      <c r="J1153" s="715">
        <f>'Raw Data'!A1161</f>
        <v>43682</v>
      </c>
      <c r="K1153" s="714">
        <f>'Raw Data'!H1161</f>
        <v>2.5537000000000001</v>
      </c>
      <c r="L1153" s="714">
        <f>'Raw Data'!J1161</f>
        <v>0</v>
      </c>
      <c r="M1153" s="714">
        <f t="shared" si="1139"/>
        <v>-2.5537000000000001</v>
      </c>
      <c r="O1153" s="466">
        <f>'Raw Data'!A1164</f>
        <v>43685</v>
      </c>
      <c r="P1153" s="467">
        <f>'Raw Data'!B1163</f>
        <v>2.6230000000000002</v>
      </c>
      <c r="Q1153" s="467">
        <f>'Raw Data'!C1164</f>
        <v>2.3441000000000001</v>
      </c>
      <c r="R1153" s="467">
        <f t="shared" si="1128"/>
        <v>0.27890000000000015</v>
      </c>
      <c r="S1153" s="467">
        <f>'Raw Data'!D1164</f>
        <v>2.5844999999999998</v>
      </c>
      <c r="T1153" s="468">
        <f t="shared" si="1129"/>
        <v>1.1949619645513122E-2</v>
      </c>
      <c r="U1153" s="468">
        <f t="shared" si="1130"/>
        <v>3.7997144587752975E-2</v>
      </c>
      <c r="V1153" s="467">
        <f>'Raw Data'!F1164</f>
        <v>2.5390999999999999</v>
      </c>
      <c r="W1153" s="467">
        <f t="shared" si="1131"/>
        <v>4.5399999999999885E-2</v>
      </c>
      <c r="Y1153" s="715">
        <f>'Raw Data'!A1162</f>
        <v>43683</v>
      </c>
      <c r="Z1153" s="714">
        <f>'Raw Data'!G1162</f>
        <v>3.581</v>
      </c>
      <c r="AA1153" s="714">
        <f>'Raw Data'!H1162</f>
        <v>2.5301</v>
      </c>
      <c r="AB1153" s="714">
        <f t="shared" si="1132"/>
        <v>1.0508999999999999</v>
      </c>
      <c r="AC1153" s="714">
        <f>'Raw Data'!I1162</f>
        <v>3.1265000000000001</v>
      </c>
      <c r="AD1153" s="12">
        <f t="shared" si="1133"/>
        <v>3.2677673725111543E-3</v>
      </c>
      <c r="AE1153" s="15">
        <f t="shared" si="1134"/>
        <v>5.2193319964107601E-3</v>
      </c>
      <c r="AG1153" s="773">
        <f>'Raw Data'!M1161</f>
        <v>43727</v>
      </c>
      <c r="AH1153" s="772">
        <f>'Raw Data'!N1161</f>
        <v>2999.2788999999998</v>
      </c>
      <c r="AI1153" s="14">
        <f t="shared" si="1145"/>
        <v>4.5515340849237359E-3</v>
      </c>
      <c r="AJ1153" s="15">
        <f t="shared" si="1146"/>
        <v>7.5505556304197525E-3</v>
      </c>
      <c r="AK1153" s="772">
        <f>'Raw Data'!R1161+'Raw Data'!S1161</f>
        <v>97380761.531599998</v>
      </c>
      <c r="AM1153" s="655">
        <f>'Raw Data'!V1161</f>
        <v>43621</v>
      </c>
      <c r="AN1153" s="654">
        <f>IF('Raw Data'!W1161=0,AN1152,'Raw Data'!W1161)</f>
        <v>6.9088000000000003</v>
      </c>
      <c r="AO1153" s="15">
        <f t="shared" si="1135"/>
        <v>-6.0773562477677132E-4</v>
      </c>
      <c r="AP1153" s="15">
        <f t="shared" si="1136"/>
        <v>2.9017487976595582E-3</v>
      </c>
      <c r="AQ1153" s="654">
        <f>IF('Raw Data'!Y1161=0,AQ1152,'Raw Data'!Y1161)</f>
        <v>6.9291</v>
      </c>
      <c r="AR1153" s="654">
        <f>IF('Raw Data'!X1161=0,AR1152,'Raw Data'!X1161)</f>
        <v>6.9165999999999999</v>
      </c>
      <c r="AS1153" s="654">
        <f t="shared" si="1137"/>
        <v>-1.2500000000000178E-2</v>
      </c>
      <c r="AT1153" s="654">
        <f t="shared" si="1138"/>
        <v>2.0299999999999763E-2</v>
      </c>
      <c r="AV1153" s="939">
        <f>'Raw Data'!AB1153</f>
        <v>43966</v>
      </c>
      <c r="AW1153" s="938">
        <f>'Raw Data'!AC1153</f>
        <v>284.56</v>
      </c>
      <c r="AX1153" s="938">
        <f t="shared" si="1127"/>
        <v>274.738</v>
      </c>
    </row>
    <row r="1154" spans="1:50">
      <c r="A1154" s="765">
        <f>'Raw Data'!M1162</f>
        <v>43728</v>
      </c>
      <c r="B1154" s="13">
        <f>'Raw Data'!N1162</f>
        <v>3006.4467</v>
      </c>
      <c r="C1154" s="14">
        <f t="shared" si="1140"/>
        <v>2.3869899761465858E-3</v>
      </c>
      <c r="D1154" s="15">
        <f t="shared" si="1141"/>
        <v>7.0651850861865699E-3</v>
      </c>
      <c r="E1154" s="764">
        <f>'Raw Data'!Q1162</f>
        <v>3574.13</v>
      </c>
      <c r="F1154" s="14">
        <f t="shared" si="1142"/>
        <v>4.3742516464524706E-3</v>
      </c>
      <c r="G1154" s="15">
        <f t="shared" si="1143"/>
        <v>5.8464867575569708E-3</v>
      </c>
      <c r="H1154" s="13">
        <f t="shared" si="1144"/>
        <v>0.82750652477423048</v>
      </c>
      <c r="J1154" s="715">
        <f>'Raw Data'!A1162</f>
        <v>43683</v>
      </c>
      <c r="K1154" s="714">
        <f>'Raw Data'!H1162</f>
        <v>2.5301</v>
      </c>
      <c r="L1154" s="714">
        <f>'Raw Data'!J1162</f>
        <v>0</v>
      </c>
      <c r="M1154" s="714">
        <f t="shared" si="1139"/>
        <v>-2.5301</v>
      </c>
      <c r="O1154" s="466">
        <f>'Raw Data'!A1165</f>
        <v>43686</v>
      </c>
      <c r="P1154" s="467">
        <f>'Raw Data'!B1164</f>
        <v>2.6179999999999999</v>
      </c>
      <c r="Q1154" s="467">
        <f>'Raw Data'!C1165</f>
        <v>2.3378000000000001</v>
      </c>
      <c r="R1154" s="467">
        <f t="shared" si="1128"/>
        <v>0.28019999999999978</v>
      </c>
      <c r="S1154" s="467">
        <f>'Raw Data'!D1165</f>
        <v>2.6469999999999998</v>
      </c>
      <c r="T1154" s="468">
        <f t="shared" si="1129"/>
        <v>2.3894857591007332E-2</v>
      </c>
      <c r="U1154" s="468">
        <f t="shared" si="1130"/>
        <v>3.6954067868226234E-2</v>
      </c>
      <c r="V1154" s="467">
        <f>'Raw Data'!F1165</f>
        <v>2.6273</v>
      </c>
      <c r="W1154" s="467">
        <f t="shared" si="1131"/>
        <v>1.9699999999999829E-2</v>
      </c>
      <c r="Y1154" s="715">
        <f>'Raw Data'!A1163</f>
        <v>43684</v>
      </c>
      <c r="Z1154" s="714">
        <f>'Raw Data'!G1163</f>
        <v>3.5651000000000002</v>
      </c>
      <c r="AA1154" s="714">
        <f>'Raw Data'!H1163</f>
        <v>2.5518999999999998</v>
      </c>
      <c r="AB1154" s="714">
        <f t="shared" si="1132"/>
        <v>1.0132000000000003</v>
      </c>
      <c r="AC1154" s="714">
        <f>'Raw Data'!I1163</f>
        <v>3.1013999999999999</v>
      </c>
      <c r="AD1154" s="12">
        <f t="shared" si="1133"/>
        <v>-8.0605455773039986E-3</v>
      </c>
      <c r="AE1154" s="15">
        <f t="shared" si="1134"/>
        <v>5.4243885425586226E-3</v>
      </c>
      <c r="AG1154" s="773">
        <f>'Raw Data'!M1162</f>
        <v>43728</v>
      </c>
      <c r="AH1154" s="772">
        <f>'Raw Data'!N1162</f>
        <v>3006.4467</v>
      </c>
      <c r="AI1154" s="14">
        <f t="shared" si="1145"/>
        <v>2.3869899761465858E-3</v>
      </c>
      <c r="AJ1154" s="15">
        <f t="shared" si="1146"/>
        <v>7.0651850861865699E-3</v>
      </c>
      <c r="AK1154" s="772">
        <f>'Raw Data'!R1162+'Raw Data'!S1162</f>
        <v>97132183.747900009</v>
      </c>
      <c r="AM1154" s="655">
        <f>'Raw Data'!V1162</f>
        <v>43622</v>
      </c>
      <c r="AN1154" s="654">
        <f>IF('Raw Data'!W1162=0,AN1153,'Raw Data'!W1162)</f>
        <v>6.9161000000000001</v>
      </c>
      <c r="AO1154" s="15">
        <f t="shared" si="1135"/>
        <v>1.0560656031449447E-3</v>
      </c>
      <c r="AP1154" s="15">
        <f t="shared" si="1136"/>
        <v>2.4887068007515222E-3</v>
      </c>
      <c r="AQ1154" s="654">
        <f>IF('Raw Data'!Y1162=0,AQ1153,'Raw Data'!Y1162)</f>
        <v>6.9280999999999997</v>
      </c>
      <c r="AR1154" s="654">
        <f>IF('Raw Data'!X1162=0,AR1153,'Raw Data'!X1162)</f>
        <v>6.93</v>
      </c>
      <c r="AS1154" s="654">
        <f t="shared" si="1137"/>
        <v>1.9000000000000128E-3</v>
      </c>
      <c r="AT1154" s="654">
        <f t="shared" si="1138"/>
        <v>1.1999999999999567E-2</v>
      </c>
      <c r="AV1154" s="939">
        <f>'Raw Data'!AB1154</f>
        <v>43969</v>
      </c>
      <c r="AW1154" s="938">
        <f>'Raw Data'!AC1154</f>
        <v>314.08999999999997</v>
      </c>
      <c r="AX1154" s="938">
        <f t="shared" si="1127"/>
        <v>282.072</v>
      </c>
    </row>
    <row r="1155" spans="1:50">
      <c r="A1155" s="765">
        <f>'Raw Data'!M1163</f>
        <v>43731</v>
      </c>
      <c r="B1155" s="13">
        <f>'Raw Data'!N1163</f>
        <v>2977.0767000000001</v>
      </c>
      <c r="C1155" s="14">
        <f t="shared" si="1140"/>
        <v>-9.8170371910043398E-3</v>
      </c>
      <c r="D1155" s="15">
        <f t="shared" si="1141"/>
        <v>7.5730601638134736E-3</v>
      </c>
      <c r="E1155" s="764">
        <f>'Raw Data'!Q1163</f>
        <v>3540.75</v>
      </c>
      <c r="F1155" s="14">
        <f t="shared" si="1142"/>
        <v>-9.3832207742127038E-3</v>
      </c>
      <c r="G1155" s="15">
        <f t="shared" si="1143"/>
        <v>6.0048922208836616E-3</v>
      </c>
      <c r="H1155" s="13">
        <f t="shared" si="1144"/>
        <v>0.79292810184936535</v>
      </c>
      <c r="J1155" s="715">
        <f>'Raw Data'!A1163</f>
        <v>43684</v>
      </c>
      <c r="K1155" s="714">
        <f>'Raw Data'!H1163</f>
        <v>2.5518999999999998</v>
      </c>
      <c r="L1155" s="714">
        <f>'Raw Data'!J1163</f>
        <v>0</v>
      </c>
      <c r="M1155" s="714">
        <f t="shared" si="1139"/>
        <v>-2.5518999999999998</v>
      </c>
      <c r="O1155" s="466">
        <f>'Raw Data'!A1166</f>
        <v>43689</v>
      </c>
      <c r="P1155" s="467">
        <f>'Raw Data'!B1165</f>
        <v>2.6179999999999999</v>
      </c>
      <c r="Q1155" s="467">
        <f>'Raw Data'!C1166</f>
        <v>2.3571</v>
      </c>
      <c r="R1155" s="467">
        <f t="shared" si="1128"/>
        <v>0.26089999999999991</v>
      </c>
      <c r="S1155" s="467">
        <f>'Raw Data'!D1166</f>
        <v>2.7631999999999999</v>
      </c>
      <c r="T1155" s="468">
        <f t="shared" si="1129"/>
        <v>4.2962505165312852E-2</v>
      </c>
      <c r="U1155" s="468">
        <f t="shared" si="1130"/>
        <v>3.7764573728148947E-2</v>
      </c>
      <c r="V1155" s="467">
        <f>'Raw Data'!F1166</f>
        <v>2.6614</v>
      </c>
      <c r="W1155" s="467">
        <f t="shared" si="1131"/>
        <v>0.10179999999999989</v>
      </c>
      <c r="Y1155" s="715">
        <f>'Raw Data'!A1164</f>
        <v>43685</v>
      </c>
      <c r="Z1155" s="714">
        <f>'Raw Data'!G1164</f>
        <v>3.5449999999999999</v>
      </c>
      <c r="AA1155" s="714">
        <f>'Raw Data'!H1164</f>
        <v>2.5129000000000001</v>
      </c>
      <c r="AB1155" s="714">
        <f t="shared" si="1132"/>
        <v>1.0320999999999998</v>
      </c>
      <c r="AC1155" s="714">
        <f>'Raw Data'!I1164</f>
        <v>3.1124999999999998</v>
      </c>
      <c r="AD1155" s="12">
        <f t="shared" si="1133"/>
        <v>3.572639342914412E-3</v>
      </c>
      <c r="AE1155" s="15">
        <f t="shared" si="1134"/>
        <v>5.4825412259819021E-3</v>
      </c>
      <c r="AG1155" s="773">
        <f>'Raw Data'!M1163</f>
        <v>43731</v>
      </c>
      <c r="AH1155" s="772">
        <f>'Raw Data'!N1163</f>
        <v>2977.0767000000001</v>
      </c>
      <c r="AI1155" s="14">
        <f t="shared" si="1145"/>
        <v>-9.8170371910043398E-3</v>
      </c>
      <c r="AJ1155" s="15">
        <f t="shared" si="1146"/>
        <v>7.5730601638134736E-3</v>
      </c>
      <c r="AK1155" s="772">
        <f>'Raw Data'!R1163+'Raw Data'!S1163</f>
        <v>97392721.781100005</v>
      </c>
      <c r="AM1155" s="655">
        <f>'Raw Data'!V1163</f>
        <v>43623</v>
      </c>
      <c r="AN1155" s="654">
        <f>IF('Raw Data'!W1163=0,AN1154,'Raw Data'!W1163)</f>
        <v>6.9161000000000001</v>
      </c>
      <c r="AO1155" s="15">
        <f t="shared" si="1135"/>
        <v>0</v>
      </c>
      <c r="AP1155" s="15">
        <f t="shared" si="1136"/>
        <v>2.439416028807435E-3</v>
      </c>
      <c r="AQ1155" s="654">
        <f>IF('Raw Data'!Y1163=0,AQ1154,'Raw Data'!Y1163)</f>
        <v>6.9439000000000002</v>
      </c>
      <c r="AR1155" s="654">
        <f>IF('Raw Data'!X1163=0,AR1154,'Raw Data'!X1163)</f>
        <v>6.9592999999999998</v>
      </c>
      <c r="AS1155" s="654">
        <f t="shared" si="1137"/>
        <v>1.5399999999999636E-2</v>
      </c>
      <c r="AT1155" s="654">
        <f t="shared" si="1138"/>
        <v>2.7800000000000047E-2</v>
      </c>
      <c r="AV1155" s="939">
        <f>'Raw Data'!AB1155</f>
        <v>43970</v>
      </c>
      <c r="AW1155" s="938">
        <f>'Raw Data'!AC1155</f>
        <v>341.39</v>
      </c>
      <c r="AX1155" s="938">
        <f t="shared" si="1127"/>
        <v>294.30999999999995</v>
      </c>
    </row>
    <row r="1156" spans="1:50">
      <c r="A1156" s="765">
        <f>'Raw Data'!M1164</f>
        <v>43732</v>
      </c>
      <c r="B1156" s="13">
        <f>'Raw Data'!N1164</f>
        <v>2985.3406</v>
      </c>
      <c r="C1156" s="14">
        <f t="shared" si="1140"/>
        <v>2.7719982939243821E-3</v>
      </c>
      <c r="D1156" s="15">
        <f t="shared" si="1141"/>
        <v>7.071373354004146E-3</v>
      </c>
      <c r="E1156" s="764">
        <f>'Raw Data'!Q1164</f>
        <v>3535.24</v>
      </c>
      <c r="F1156" s="14">
        <f t="shared" si="1142"/>
        <v>-1.5573795648884188E-3</v>
      </c>
      <c r="G1156" s="15">
        <f t="shared" si="1143"/>
        <v>5.9880881926417879E-3</v>
      </c>
      <c r="H1156" s="13">
        <f t="shared" si="1144"/>
        <v>0.84680696278765266</v>
      </c>
      <c r="J1156" s="715">
        <f>'Raw Data'!A1164</f>
        <v>43685</v>
      </c>
      <c r="K1156" s="714">
        <f>'Raw Data'!H1164</f>
        <v>2.5129000000000001</v>
      </c>
      <c r="L1156" s="714">
        <f>'Raw Data'!J1164</f>
        <v>0</v>
      </c>
      <c r="M1156" s="714">
        <f t="shared" si="1139"/>
        <v>-2.5129000000000001</v>
      </c>
      <c r="O1156" s="466">
        <f>'Raw Data'!A1167</f>
        <v>43690</v>
      </c>
      <c r="P1156" s="467">
        <f>'Raw Data'!B1166</f>
        <v>2.625</v>
      </c>
      <c r="Q1156" s="467">
        <f>'Raw Data'!C1167</f>
        <v>2.3631000000000002</v>
      </c>
      <c r="R1156" s="467">
        <f t="shared" si="1128"/>
        <v>0.2618999999999998</v>
      </c>
      <c r="S1156" s="467">
        <f>'Raw Data'!D1167</f>
        <v>2.9363999999999999</v>
      </c>
      <c r="T1156" s="468">
        <f t="shared" si="1129"/>
        <v>6.0794912844212047E-2</v>
      </c>
      <c r="U1156" s="468">
        <f t="shared" si="1130"/>
        <v>3.883670990956415E-2</v>
      </c>
      <c r="V1156" s="467">
        <f>'Raw Data'!F1167</f>
        <v>2.7378999999999998</v>
      </c>
      <c r="W1156" s="467">
        <f t="shared" si="1131"/>
        <v>0.19850000000000012</v>
      </c>
      <c r="Y1156" s="715">
        <f>'Raw Data'!A1165</f>
        <v>43686</v>
      </c>
      <c r="Z1156" s="714">
        <f>'Raw Data'!G1165</f>
        <v>3.5507</v>
      </c>
      <c r="AA1156" s="714">
        <f>'Raw Data'!H1165</f>
        <v>2.4792999999999998</v>
      </c>
      <c r="AB1156" s="714">
        <f t="shared" si="1132"/>
        <v>1.0714000000000001</v>
      </c>
      <c r="AC1156" s="714">
        <f>'Raw Data'!I1165</f>
        <v>3.0752000000000002</v>
      </c>
      <c r="AD1156" s="12">
        <f t="shared" si="1133"/>
        <v>-1.2056321996989552E-2</v>
      </c>
      <c r="AE1156" s="15">
        <f t="shared" si="1134"/>
        <v>5.8620031007908793E-3</v>
      </c>
      <c r="AG1156" s="773">
        <f>'Raw Data'!M1164</f>
        <v>43732</v>
      </c>
      <c r="AH1156" s="772">
        <f>'Raw Data'!N1164</f>
        <v>2985.3406</v>
      </c>
      <c r="AI1156" s="14">
        <f t="shared" si="1145"/>
        <v>2.7719982939243821E-3</v>
      </c>
      <c r="AJ1156" s="15">
        <f t="shared" si="1146"/>
        <v>7.071373354004146E-3</v>
      </c>
      <c r="AK1156" s="772">
        <f>'Raw Data'!R1164+'Raw Data'!S1164</f>
        <v>97389962.109600008</v>
      </c>
      <c r="AM1156" s="655">
        <f>'Raw Data'!V1164</f>
        <v>43626</v>
      </c>
      <c r="AN1156" s="654">
        <f>IF('Raw Data'!W1164=0,AN1155,'Raw Data'!W1164)</f>
        <v>6.9332000000000003</v>
      </c>
      <c r="AO1156" s="15">
        <f t="shared" si="1135"/>
        <v>2.4694401435222282E-3</v>
      </c>
      <c r="AP1156" s="15">
        <f t="shared" si="1136"/>
        <v>1.6593068387721658E-3</v>
      </c>
      <c r="AQ1156" s="654">
        <f>IF('Raw Data'!Y1164=0,AQ1155,'Raw Data'!Y1164)</f>
        <v>6.9436999999999998</v>
      </c>
      <c r="AR1156" s="654">
        <f>IF('Raw Data'!X1164=0,AR1155,'Raw Data'!X1164)</f>
        <v>6.9558</v>
      </c>
      <c r="AS1156" s="654">
        <f t="shared" si="1137"/>
        <v>1.2100000000000222E-2</v>
      </c>
      <c r="AT1156" s="654">
        <f t="shared" si="1138"/>
        <v>1.049999999999951E-2</v>
      </c>
      <c r="AV1156" s="939">
        <f>'Raw Data'!AB1156</f>
        <v>43971</v>
      </c>
      <c r="AW1156" s="938">
        <f>'Raw Data'!AC1156</f>
        <v>287.42</v>
      </c>
      <c r="AX1156" s="938">
        <f t="shared" si="1127"/>
        <v>299.95</v>
      </c>
    </row>
    <row r="1157" spans="1:50">
      <c r="A1157" s="765">
        <f>'Raw Data'!M1165</f>
        <v>43733</v>
      </c>
      <c r="B1157" s="13">
        <f>'Raw Data'!N1165</f>
        <v>2955.4324999999999</v>
      </c>
      <c r="C1157" s="14">
        <f t="shared" si="1140"/>
        <v>-1.0068841941498995E-2</v>
      </c>
      <c r="D1157" s="15">
        <f t="shared" si="1141"/>
        <v>7.5418980843841282E-3</v>
      </c>
      <c r="E1157" s="764">
        <f>'Raw Data'!Q1165</f>
        <v>3551.28</v>
      </c>
      <c r="F1157" s="14">
        <f t="shared" si="1142"/>
        <v>4.5269123327711875E-3</v>
      </c>
      <c r="G1157" s="15">
        <f t="shared" si="1143"/>
        <v>6.1778553862251034E-3</v>
      </c>
      <c r="H1157" s="13">
        <f t="shared" si="1144"/>
        <v>0.81913800970297623</v>
      </c>
      <c r="J1157" s="715">
        <f>'Raw Data'!A1165</f>
        <v>43686</v>
      </c>
      <c r="K1157" s="714">
        <f>'Raw Data'!H1165</f>
        <v>2.4792999999999998</v>
      </c>
      <c r="L1157" s="714">
        <f>'Raw Data'!J1165</f>
        <v>0</v>
      </c>
      <c r="M1157" s="714">
        <f t="shared" si="1139"/>
        <v>-2.4792999999999998</v>
      </c>
      <c r="O1157" s="466">
        <f>'Raw Data'!A1168</f>
        <v>43691</v>
      </c>
      <c r="P1157" s="467">
        <f>'Raw Data'!B1167</f>
        <v>2.6440000000000001</v>
      </c>
      <c r="Q1157" s="467">
        <f>'Raw Data'!C1168</f>
        <v>2.3725000000000001</v>
      </c>
      <c r="R1157" s="467">
        <f t="shared" si="1128"/>
        <v>0.27150000000000007</v>
      </c>
      <c r="S1157" s="467">
        <f>'Raw Data'!D1168</f>
        <v>2.9157000000000002</v>
      </c>
      <c r="T1157" s="468">
        <f t="shared" si="1129"/>
        <v>-7.0744130590915458E-3</v>
      </c>
      <c r="U1157" s="468">
        <f t="shared" si="1130"/>
        <v>3.8693445083092026E-2</v>
      </c>
      <c r="V1157" s="467">
        <f>'Raw Data'!F1168</f>
        <v>2.6964999999999999</v>
      </c>
      <c r="W1157" s="467">
        <f t="shared" si="1131"/>
        <v>0.21920000000000028</v>
      </c>
      <c r="Y1157" s="715">
        <f>'Raw Data'!A1166</f>
        <v>43689</v>
      </c>
      <c r="Z1157" s="714">
        <f>'Raw Data'!G1166</f>
        <v>3.5409999999999999</v>
      </c>
      <c r="AA1157" s="714">
        <f>'Raw Data'!H1166</f>
        <v>2.5284</v>
      </c>
      <c r="AB1157" s="714">
        <f t="shared" si="1132"/>
        <v>1.0125999999999999</v>
      </c>
      <c r="AC1157" s="714">
        <f>'Raw Data'!I1166</f>
        <v>3.0716000000000001</v>
      </c>
      <c r="AD1157" s="12">
        <f t="shared" si="1133"/>
        <v>-1.1713413195848787E-3</v>
      </c>
      <c r="AE1157" s="15">
        <f t="shared" si="1134"/>
        <v>5.8522017671919979E-3</v>
      </c>
      <c r="AG1157" s="773">
        <f>'Raw Data'!M1165</f>
        <v>43733</v>
      </c>
      <c r="AH1157" s="772">
        <f>'Raw Data'!N1165</f>
        <v>2955.4324999999999</v>
      </c>
      <c r="AI1157" s="14">
        <f t="shared" si="1145"/>
        <v>-1.0068841941498995E-2</v>
      </c>
      <c r="AJ1157" s="15">
        <f t="shared" si="1146"/>
        <v>7.5418980843841282E-3</v>
      </c>
      <c r="AK1157" s="772">
        <f>'Raw Data'!R1165+'Raw Data'!S1165</f>
        <v>97028713.327199996</v>
      </c>
      <c r="AM1157" s="655">
        <f>'Raw Data'!V1165</f>
        <v>43627</v>
      </c>
      <c r="AN1157" s="654">
        <f>IF('Raw Data'!W1165=0,AN1156,'Raw Data'!W1165)</f>
        <v>6.9138000000000002</v>
      </c>
      <c r="AO1157" s="15">
        <f t="shared" si="1135"/>
        <v>-2.8020528191315176E-3</v>
      </c>
      <c r="AP1157" s="15">
        <f t="shared" si="1136"/>
        <v>1.7642222349688232E-3</v>
      </c>
      <c r="AQ1157" s="654">
        <f>IF('Raw Data'!Y1165=0,AQ1156,'Raw Data'!Y1165)</f>
        <v>6.9253999999999998</v>
      </c>
      <c r="AR1157" s="654">
        <f>IF('Raw Data'!X1165=0,AR1156,'Raw Data'!X1165)</f>
        <v>6.9306000000000001</v>
      </c>
      <c r="AS1157" s="654">
        <f t="shared" si="1137"/>
        <v>5.2000000000003155E-3</v>
      </c>
      <c r="AT1157" s="654">
        <f t="shared" si="1138"/>
        <v>1.1599999999999611E-2</v>
      </c>
      <c r="AV1157" s="939">
        <f>'Raw Data'!AB1157</f>
        <v>43972</v>
      </c>
      <c r="AW1157" s="938">
        <f>'Raw Data'!AC1157</f>
        <v>279.42</v>
      </c>
      <c r="AX1157" s="938">
        <f t="shared" si="1127"/>
        <v>301.37600000000003</v>
      </c>
    </row>
    <row r="1158" spans="1:50">
      <c r="A1158" s="765">
        <f>'Raw Data'!M1166</f>
        <v>43734</v>
      </c>
      <c r="B1158" s="13">
        <f>'Raw Data'!N1166</f>
        <v>2929.0875000000001</v>
      </c>
      <c r="C1158" s="14">
        <f t="shared" si="1140"/>
        <v>-8.9540611699034083E-3</v>
      </c>
      <c r="D1158" s="15">
        <f t="shared" si="1141"/>
        <v>7.8001053378874462E-3</v>
      </c>
      <c r="E1158" s="764">
        <f>'Raw Data'!Q1166</f>
        <v>3602.89</v>
      </c>
      <c r="F1158" s="14">
        <f t="shared" si="1142"/>
        <v>1.44281993058572E-2</v>
      </c>
      <c r="G1158" s="15">
        <f t="shared" si="1143"/>
        <v>7.3881977551080221E-3</v>
      </c>
      <c r="H1158" s="13">
        <f t="shared" si="1144"/>
        <v>0.94719204870494944</v>
      </c>
      <c r="J1158" s="715">
        <f>'Raw Data'!A1166</f>
        <v>43689</v>
      </c>
      <c r="K1158" s="714">
        <f>'Raw Data'!H1166</f>
        <v>2.5284</v>
      </c>
      <c r="L1158" s="714">
        <f>'Raw Data'!J1166</f>
        <v>0</v>
      </c>
      <c r="M1158" s="714">
        <f t="shared" si="1139"/>
        <v>-2.5284</v>
      </c>
      <c r="O1158" s="466">
        <f>'Raw Data'!A1169</f>
        <v>43692</v>
      </c>
      <c r="P1158" s="467">
        <f>'Raw Data'!B1168</f>
        <v>2.6560000000000001</v>
      </c>
      <c r="Q1158" s="467">
        <f>'Raw Data'!C1169</f>
        <v>2.3654999999999999</v>
      </c>
      <c r="R1158" s="467">
        <f t="shared" si="1128"/>
        <v>0.2905000000000002</v>
      </c>
      <c r="S1158" s="467">
        <f>'Raw Data'!D1169</f>
        <v>2.8633000000000002</v>
      </c>
      <c r="T1158" s="468">
        <f t="shared" si="1129"/>
        <v>-1.8135122378644401E-2</v>
      </c>
      <c r="U1158" s="468">
        <f t="shared" si="1130"/>
        <v>3.5819196551751524E-2</v>
      </c>
      <c r="V1158" s="467">
        <f>'Raw Data'!F1169</f>
        <v>2.6816</v>
      </c>
      <c r="W1158" s="467">
        <f t="shared" si="1131"/>
        <v>0.18170000000000019</v>
      </c>
      <c r="Y1158" s="715">
        <f>'Raw Data'!A1167</f>
        <v>43690</v>
      </c>
      <c r="Z1158" s="714">
        <f>'Raw Data'!G1167</f>
        <v>3.5457000000000001</v>
      </c>
      <c r="AA1158" s="714">
        <f>'Raw Data'!H1167</f>
        <v>2.5606</v>
      </c>
      <c r="AB1158" s="714">
        <f t="shared" si="1132"/>
        <v>0.98510000000000009</v>
      </c>
      <c r="AC1158" s="714">
        <f>'Raw Data'!I1167</f>
        <v>3.0602999999999998</v>
      </c>
      <c r="AD1158" s="12">
        <f t="shared" si="1133"/>
        <v>-3.6856480998057029E-3</v>
      </c>
      <c r="AE1158" s="15">
        <f t="shared" si="1134"/>
        <v>5.7171106953269983E-3</v>
      </c>
      <c r="AG1158" s="773">
        <f>'Raw Data'!M1166</f>
        <v>43734</v>
      </c>
      <c r="AH1158" s="772">
        <f>'Raw Data'!N1166</f>
        <v>2929.0875000000001</v>
      </c>
      <c r="AI1158" s="14">
        <f t="shared" si="1145"/>
        <v>-8.9540611699034083E-3</v>
      </c>
      <c r="AJ1158" s="15">
        <f t="shared" si="1146"/>
        <v>7.8001053378874462E-3</v>
      </c>
      <c r="AK1158" s="772">
        <f>'Raw Data'!R1166+'Raw Data'!S1166</f>
        <v>96477512.227899998</v>
      </c>
      <c r="AM1158" s="655">
        <f>'Raw Data'!V1166</f>
        <v>43628</v>
      </c>
      <c r="AN1158" s="654">
        <f>IF('Raw Data'!W1166=0,AN1157,'Raw Data'!W1166)</f>
        <v>6.9166999999999996</v>
      </c>
      <c r="AO1158" s="15">
        <f t="shared" si="1135"/>
        <v>4.1936300820657216E-4</v>
      </c>
      <c r="AP1158" s="15">
        <f t="shared" si="1136"/>
        <v>1.7084634115482281E-3</v>
      </c>
      <c r="AQ1158" s="654">
        <f>IF('Raw Data'!Y1166=0,AQ1157,'Raw Data'!Y1166)</f>
        <v>6.9286500000000002</v>
      </c>
      <c r="AR1158" s="654">
        <f>IF('Raw Data'!X1166=0,AR1157,'Raw Data'!X1166)</f>
        <v>6.9355000000000002</v>
      </c>
      <c r="AS1158" s="654">
        <f t="shared" si="1137"/>
        <v>6.8500000000000227E-3</v>
      </c>
      <c r="AT1158" s="654">
        <f t="shared" si="1138"/>
        <v>1.1950000000000571E-2</v>
      </c>
      <c r="AV1158" s="939">
        <f>'Raw Data'!AB1158</f>
        <v>43973</v>
      </c>
      <c r="AW1158" s="938">
        <f>'Raw Data'!AC1158</f>
        <v>305.52</v>
      </c>
      <c r="AX1158" s="938">
        <f t="shared" si="1127"/>
        <v>305.56800000000004</v>
      </c>
    </row>
    <row r="1159" spans="1:50">
      <c r="A1159" s="765">
        <f>'Raw Data'!M1167</f>
        <v>43735</v>
      </c>
      <c r="B1159" s="13">
        <f>'Raw Data'!N1167</f>
        <v>2932.1669999999999</v>
      </c>
      <c r="C1159" s="14">
        <f t="shared" si="1140"/>
        <v>1.0507990340155467E-3</v>
      </c>
      <c r="D1159" s="15">
        <f t="shared" si="1141"/>
        <v>7.1839677051137351E-3</v>
      </c>
      <c r="E1159" s="764">
        <f>'Raw Data'!Q1167</f>
        <v>3604.36</v>
      </c>
      <c r="F1159" s="14">
        <f t="shared" si="1142"/>
        <v>4.0792258361634553E-4</v>
      </c>
      <c r="G1159" s="15">
        <f t="shared" si="1143"/>
        <v>7.2699689258321149E-3</v>
      </c>
      <c r="H1159" s="13">
        <f t="shared" si="1144"/>
        <v>1.011971270507962</v>
      </c>
      <c r="J1159" s="715">
        <f>'Raw Data'!A1167</f>
        <v>43690</v>
      </c>
      <c r="K1159" s="714">
        <f>'Raw Data'!H1167</f>
        <v>2.5606</v>
      </c>
      <c r="L1159" s="714">
        <f>'Raw Data'!J1167</f>
        <v>0</v>
      </c>
      <c r="M1159" s="714">
        <f t="shared" si="1139"/>
        <v>-2.5606</v>
      </c>
      <c r="O1159" s="466">
        <f>'Raw Data'!A1170</f>
        <v>43693</v>
      </c>
      <c r="P1159" s="467">
        <f>'Raw Data'!B1169</f>
        <v>2.661</v>
      </c>
      <c r="Q1159" s="467">
        <f>'Raw Data'!C1170</f>
        <v>2.4003999999999999</v>
      </c>
      <c r="R1159" s="467">
        <f t="shared" si="1128"/>
        <v>0.26060000000000016</v>
      </c>
      <c r="S1159" s="467">
        <f>'Raw Data'!D1170</f>
        <v>2.8473999999999999</v>
      </c>
      <c r="T1159" s="468">
        <f t="shared" si="1129"/>
        <v>-5.5685086192448999E-3</v>
      </c>
      <c r="U1159" s="468">
        <f t="shared" si="1130"/>
        <v>3.4502132546150192E-2</v>
      </c>
      <c r="V1159" s="467">
        <f>'Raw Data'!F1170</f>
        <v>2.6730999999999998</v>
      </c>
      <c r="W1159" s="467">
        <f t="shared" si="1131"/>
        <v>0.17430000000000012</v>
      </c>
      <c r="Y1159" s="715">
        <f>'Raw Data'!A1168</f>
        <v>43691</v>
      </c>
      <c r="Z1159" s="714">
        <f>'Raw Data'!G1168</f>
        <v>3.5493999999999999</v>
      </c>
      <c r="AA1159" s="714">
        <f>'Raw Data'!H1168</f>
        <v>2.5661999999999998</v>
      </c>
      <c r="AB1159" s="714">
        <f t="shared" si="1132"/>
        <v>0.98320000000000007</v>
      </c>
      <c r="AC1159" s="714">
        <f>'Raw Data'!I1168</f>
        <v>3.0287999999999999</v>
      </c>
      <c r="AD1159" s="12">
        <f t="shared" si="1133"/>
        <v>-1.0346448901524469E-2</v>
      </c>
      <c r="AE1159" s="15">
        <f t="shared" si="1134"/>
        <v>5.6731649532895563E-3</v>
      </c>
      <c r="AG1159" s="773">
        <f>'Raw Data'!M1167</f>
        <v>43735</v>
      </c>
      <c r="AH1159" s="772">
        <f>'Raw Data'!N1167</f>
        <v>2932.1669999999999</v>
      </c>
      <c r="AI1159" s="14">
        <f t="shared" si="1145"/>
        <v>1.0507990340155467E-3</v>
      </c>
      <c r="AJ1159" s="15">
        <f t="shared" si="1146"/>
        <v>7.1839677051137351E-3</v>
      </c>
      <c r="AK1159" s="772">
        <f>'Raw Data'!R1167+'Raw Data'!S1167</f>
        <v>95960628.181600004</v>
      </c>
      <c r="AM1159" s="655">
        <f>'Raw Data'!V1167</f>
        <v>43629</v>
      </c>
      <c r="AN1159" s="654">
        <f>IF('Raw Data'!W1167=0,AN1158,'Raw Data'!W1167)</f>
        <v>6.9219999999999997</v>
      </c>
      <c r="AO1159" s="15">
        <f t="shared" si="1135"/>
        <v>7.659679390591334E-4</v>
      </c>
      <c r="AP1159" s="15">
        <f t="shared" si="1136"/>
        <v>1.6988083680317865E-3</v>
      </c>
      <c r="AQ1159" s="654">
        <f>IF('Raw Data'!Y1167=0,AQ1158,'Raw Data'!Y1167)</f>
        <v>6.9291999999999998</v>
      </c>
      <c r="AR1159" s="654">
        <f>IF('Raw Data'!X1167=0,AR1158,'Raw Data'!X1167)</f>
        <v>6.9371999999999998</v>
      </c>
      <c r="AS1159" s="654">
        <f t="shared" si="1137"/>
        <v>8.0000000000000071E-3</v>
      </c>
      <c r="AT1159" s="654">
        <f t="shared" si="1138"/>
        <v>7.2000000000000952E-3</v>
      </c>
      <c r="AV1159" s="939">
        <f>'Raw Data'!AB1159</f>
        <v>43976</v>
      </c>
      <c r="AW1159" s="938">
        <f>'Raw Data'!AC1159</f>
        <v>313.85000000000002</v>
      </c>
      <c r="AX1159" s="938">
        <f t="shared" si="1127"/>
        <v>305.52</v>
      </c>
    </row>
    <row r="1160" spans="1:50">
      <c r="A1160" s="765">
        <f>'Raw Data'!M1168</f>
        <v>43738</v>
      </c>
      <c r="B1160" s="13">
        <f>'Raw Data'!N1168</f>
        <v>2905.1891999999998</v>
      </c>
      <c r="C1160" s="14">
        <f t="shared" si="1140"/>
        <v>-9.2432228395783189E-3</v>
      </c>
      <c r="D1160" s="15">
        <f t="shared" si="1141"/>
        <v>7.2998583680470453E-3</v>
      </c>
      <c r="E1160" s="764">
        <f>'Raw Data'!Q1168</f>
        <v>3567.87</v>
      </c>
      <c r="F1160" s="14">
        <f t="shared" si="1142"/>
        <v>-1.0175444693310495E-2</v>
      </c>
      <c r="G1160" s="15">
        <f t="shared" si="1143"/>
        <v>7.7285856507279512E-3</v>
      </c>
      <c r="H1160" s="13">
        <f t="shared" si="1144"/>
        <v>1.0587309042265165</v>
      </c>
      <c r="J1160" s="727">
        <f>'Raw Data'!A1168</f>
        <v>43691</v>
      </c>
      <c r="K1160" s="726">
        <f>'Raw Data'!H1168</f>
        <v>2.5661999999999998</v>
      </c>
      <c r="L1160" s="726">
        <f>'Raw Data'!J1168</f>
        <v>0</v>
      </c>
      <c r="M1160" s="726">
        <f t="shared" ref="M1160:M1164" si="1147">L1160-K1160</f>
        <v>-2.5661999999999998</v>
      </c>
      <c r="O1160" s="466">
        <f>'Raw Data'!A1171</f>
        <v>43696</v>
      </c>
      <c r="P1160" s="467">
        <f>'Raw Data'!B1170</f>
        <v>2.6659999999999999</v>
      </c>
      <c r="Q1160" s="467">
        <f>'Raw Data'!C1171</f>
        <v>2.3988</v>
      </c>
      <c r="R1160" s="467">
        <f t="shared" ref="R1160:R1171" si="1148">P1160-Q1160</f>
        <v>0.26719999999999988</v>
      </c>
      <c r="S1160" s="467">
        <f>'Raw Data'!D1171</f>
        <v>2.8371</v>
      </c>
      <c r="T1160" s="468">
        <f t="shared" ref="T1160:T1171" si="1149">LN(S1160/S1159)</f>
        <v>-3.6238934900692569E-3</v>
      </c>
      <c r="U1160" s="468">
        <f t="shared" ref="U1160:U1171" si="1150">_xlfn.STDEV.P(T1143:T1160)</f>
        <v>3.2428439856246077E-2</v>
      </c>
      <c r="V1160" s="467">
        <f>'Raw Data'!F1171</f>
        <v>2.6745000000000001</v>
      </c>
      <c r="W1160" s="467">
        <f t="shared" ref="W1160:W1171" si="1151">S1160-V1160</f>
        <v>0.16259999999999986</v>
      </c>
      <c r="Y1160" s="715">
        <f>'Raw Data'!A1169</f>
        <v>43692</v>
      </c>
      <c r="Z1160" s="714">
        <f>'Raw Data'!G1169</f>
        <v>3.5491999999999999</v>
      </c>
      <c r="AA1160" s="714">
        <f>'Raw Data'!H1169</f>
        <v>2.5678999999999998</v>
      </c>
      <c r="AB1160" s="714">
        <f t="shared" si="1132"/>
        <v>0.98130000000000006</v>
      </c>
      <c r="AC1160" s="714">
        <f>'Raw Data'!I1169</f>
        <v>3.0289000000000001</v>
      </c>
      <c r="AD1160" s="12">
        <f t="shared" si="1133"/>
        <v>3.3015831094080276E-5</v>
      </c>
      <c r="AE1160" s="15">
        <f t="shared" si="1134"/>
        <v>5.7052975547527036E-3</v>
      </c>
      <c r="AG1160" s="773">
        <f>'Raw Data'!M1168</f>
        <v>43738</v>
      </c>
      <c r="AH1160" s="772">
        <f>'Raw Data'!N1168</f>
        <v>2905.1891999999998</v>
      </c>
      <c r="AI1160" s="14">
        <f t="shared" si="1145"/>
        <v>-9.2432228395783189E-3</v>
      </c>
      <c r="AJ1160" s="15">
        <f t="shared" si="1146"/>
        <v>7.2998583680470453E-3</v>
      </c>
      <c r="AK1160" s="772">
        <f>'Raw Data'!R1168+'Raw Data'!S1168</f>
        <v>94891351.114300013</v>
      </c>
      <c r="AM1160" s="673">
        <f>'Raw Data'!V1168</f>
        <v>43630</v>
      </c>
      <c r="AN1160" s="672">
        <f>IF('Raw Data'!W1168=0,AN1159,'Raw Data'!W1168)</f>
        <v>6.9236000000000004</v>
      </c>
      <c r="AO1160" s="15">
        <f t="shared" ref="AO1160:AO1167" si="1152">LN(AN1160/AN1159)</f>
        <v>2.311203569543168E-4</v>
      </c>
      <c r="AP1160" s="15">
        <f t="shared" ref="AP1160:AP1167" si="1153">_xlfn.STDEV.P(AO1141:AO1160)</f>
        <v>1.3824565077647912E-3</v>
      </c>
      <c r="AQ1160" s="672">
        <f>IF('Raw Data'!Y1168=0,AQ1159,'Raw Data'!Y1168)</f>
        <v>6.9299499999999998</v>
      </c>
      <c r="AR1160" s="672">
        <f>IF('Raw Data'!X1168=0,AR1159,'Raw Data'!X1168)</f>
        <v>6.9378000000000002</v>
      </c>
      <c r="AS1160" s="672">
        <f t="shared" ref="AS1160:AS1167" si="1154">AR1160-AQ1160</f>
        <v>7.8500000000003567E-3</v>
      </c>
      <c r="AT1160" s="672">
        <f t="shared" ref="AT1160:AT1167" si="1155">AQ1160-AN1160</f>
        <v>6.3499999999994117E-3</v>
      </c>
      <c r="AV1160" s="939">
        <f>'Raw Data'!AB1160</f>
        <v>43977</v>
      </c>
      <c r="AW1160" s="938">
        <f>'Raw Data'!AC1160</f>
        <v>318.72000000000003</v>
      </c>
      <c r="AX1160" s="938">
        <f t="shared" si="1127"/>
        <v>300.98599999999999</v>
      </c>
    </row>
    <row r="1161" spans="1:50">
      <c r="A1161" s="765">
        <f>'Raw Data'!M1169</f>
        <v>43746</v>
      </c>
      <c r="B1161" s="13">
        <f>'Raw Data'!N1169</f>
        <v>2913.5704000000001</v>
      </c>
      <c r="C1161" s="14">
        <f t="shared" si="1140"/>
        <v>2.8807534155961254E-3</v>
      </c>
      <c r="D1161" s="15">
        <f t="shared" si="1141"/>
        <v>6.0435907792294654E-3</v>
      </c>
      <c r="E1161" s="764">
        <f>'Raw Data'!Q1169</f>
        <v>3615.23</v>
      </c>
      <c r="F1161" s="14">
        <f t="shared" si="1142"/>
        <v>1.3186698300170852E-2</v>
      </c>
      <c r="G1161" s="15">
        <f t="shared" si="1143"/>
        <v>7.6576479666495357E-3</v>
      </c>
      <c r="H1161" s="13">
        <f t="shared" si="1144"/>
        <v>1.2670692385340254</v>
      </c>
      <c r="J1161" s="727">
        <f>'Raw Data'!A1169</f>
        <v>43692</v>
      </c>
      <c r="K1161" s="726">
        <f>'Raw Data'!H1169</f>
        <v>2.5678999999999998</v>
      </c>
      <c r="L1161" s="726">
        <f>'Raw Data'!J1169</f>
        <v>0</v>
      </c>
      <c r="M1161" s="726">
        <f t="shared" si="1147"/>
        <v>-2.5678999999999998</v>
      </c>
      <c r="O1161" s="466">
        <f>'Raw Data'!A1172</f>
        <v>43697</v>
      </c>
      <c r="P1161" s="467">
        <f>'Raw Data'!B1171</f>
        <v>2.669</v>
      </c>
      <c r="Q1161" s="467">
        <f>'Raw Data'!C1172</f>
        <v>2.4055</v>
      </c>
      <c r="R1161" s="467">
        <f t="shared" si="1148"/>
        <v>0.26350000000000007</v>
      </c>
      <c r="S1161" s="467">
        <f>'Raw Data'!D1172</f>
        <v>2.8315000000000001</v>
      </c>
      <c r="T1161" s="468">
        <f t="shared" si="1149"/>
        <v>-1.9757971357163696E-3</v>
      </c>
      <c r="U1161" s="468">
        <f t="shared" si="1150"/>
        <v>2.451539585330868E-2</v>
      </c>
      <c r="V1161" s="467">
        <f>'Raw Data'!F1172</f>
        <v>2.6635</v>
      </c>
      <c r="W1161" s="467">
        <f t="shared" si="1151"/>
        <v>0.16800000000000015</v>
      </c>
      <c r="Y1161" s="715">
        <f>'Raw Data'!A1170</f>
        <v>43693</v>
      </c>
      <c r="Z1161" s="714">
        <f>'Raw Data'!G1170</f>
        <v>3.5430000000000001</v>
      </c>
      <c r="AA1161" s="714">
        <f>'Raw Data'!H1170</f>
        <v>2.5575999999999999</v>
      </c>
      <c r="AB1161" s="714">
        <f t="shared" si="1132"/>
        <v>0.98540000000000028</v>
      </c>
      <c r="AC1161" s="714">
        <f>'Raw Data'!I1170</f>
        <v>3.0436000000000001</v>
      </c>
      <c r="AD1161" s="12">
        <f t="shared" si="1133"/>
        <v>4.8415080162153012E-3</v>
      </c>
      <c r="AE1161" s="15">
        <f t="shared" si="1134"/>
        <v>5.9056184432028768E-3</v>
      </c>
      <c r="AG1161" s="773">
        <f>'Raw Data'!M1169</f>
        <v>43746</v>
      </c>
      <c r="AH1161" s="772">
        <f>'Raw Data'!N1169</f>
        <v>2913.5704000000001</v>
      </c>
      <c r="AI1161" s="14">
        <f t="shared" si="1145"/>
        <v>2.8807534155961254E-3</v>
      </c>
      <c r="AJ1161" s="15">
        <f t="shared" si="1146"/>
        <v>6.0435907792294654E-3</v>
      </c>
      <c r="AK1161" s="772">
        <f>'Raw Data'!R1169+'Raw Data'!S1169</f>
        <v>95511478.090599999</v>
      </c>
      <c r="AM1161" s="673">
        <f>'Raw Data'!V1169</f>
        <v>43633</v>
      </c>
      <c r="AN1161" s="672">
        <f>IF('Raw Data'!W1169=0,AN1160,'Raw Data'!W1169)</f>
        <v>6.9253999999999998</v>
      </c>
      <c r="AO1161" s="15">
        <f t="shared" si="1152"/>
        <v>2.5994656800273143E-4</v>
      </c>
      <c r="AP1161" s="15">
        <f t="shared" si="1153"/>
        <v>1.3830471876208807E-3</v>
      </c>
      <c r="AQ1161" s="672">
        <f>IF('Raw Data'!Y1169=0,AQ1160,'Raw Data'!Y1169)</f>
        <v>6.9303499999999998</v>
      </c>
      <c r="AR1161" s="672">
        <f>IF('Raw Data'!X1169=0,AR1160,'Raw Data'!X1169)</f>
        <v>6.9356</v>
      </c>
      <c r="AS1161" s="672">
        <f t="shared" si="1154"/>
        <v>5.250000000000199E-3</v>
      </c>
      <c r="AT1161" s="672">
        <f t="shared" si="1155"/>
        <v>4.9500000000000099E-3</v>
      </c>
      <c r="AV1161" s="939">
        <f>'Raw Data'!AB1161</f>
        <v>43978</v>
      </c>
      <c r="AW1161" s="938">
        <f>'Raw Data'!AC1161</f>
        <v>318.62</v>
      </c>
      <c r="AX1161" s="938">
        <f t="shared" si="1127"/>
        <v>307.226</v>
      </c>
    </row>
    <row r="1162" spans="1:50">
      <c r="A1162" s="765">
        <f>'Raw Data'!M1170</f>
        <v>43747</v>
      </c>
      <c r="B1162" s="13">
        <f>'Raw Data'!N1170</f>
        <v>2924.8566000000001</v>
      </c>
      <c r="C1162" s="14">
        <f t="shared" si="1140"/>
        <v>3.8661831545549782E-3</v>
      </c>
      <c r="D1162" s="15">
        <f t="shared" si="1141"/>
        <v>6.1602268957449561E-3</v>
      </c>
      <c r="E1162" s="764">
        <f>'Raw Data'!Q1170</f>
        <v>3658.21</v>
      </c>
      <c r="F1162" s="14">
        <f t="shared" si="1142"/>
        <v>1.1818479364189774E-2</v>
      </c>
      <c r="G1162" s="15">
        <f t="shared" si="1143"/>
        <v>8.2036571548219743E-3</v>
      </c>
      <c r="H1162" s="13">
        <f t="shared" si="1144"/>
        <v>1.3317134731658138</v>
      </c>
      <c r="J1162" s="727">
        <f>'Raw Data'!A1170</f>
        <v>43693</v>
      </c>
      <c r="K1162" s="726">
        <f>'Raw Data'!H1170</f>
        <v>2.5575999999999999</v>
      </c>
      <c r="L1162" s="726">
        <f>'Raw Data'!J1170</f>
        <v>0</v>
      </c>
      <c r="M1162" s="726">
        <f t="shared" si="1147"/>
        <v>-2.5575999999999999</v>
      </c>
      <c r="O1162" s="466">
        <f>'Raw Data'!A1173</f>
        <v>43698</v>
      </c>
      <c r="P1162" s="467">
        <f>'Raw Data'!B1172</f>
        <v>2.6709999999999998</v>
      </c>
      <c r="Q1162" s="467">
        <f>'Raw Data'!C1173</f>
        <v>2.3536000000000001</v>
      </c>
      <c r="R1162" s="467">
        <f t="shared" si="1148"/>
        <v>0.31739999999999968</v>
      </c>
      <c r="S1162" s="467">
        <f>'Raw Data'!D1173</f>
        <v>2.8014999999999999</v>
      </c>
      <c r="T1162" s="468">
        <f t="shared" si="1149"/>
        <v>-1.0651618548520599E-2</v>
      </c>
      <c r="U1162" s="468">
        <f t="shared" si="1150"/>
        <v>2.4596642347601946E-2</v>
      </c>
      <c r="V1162" s="467">
        <f>'Raw Data'!F1173</f>
        <v>2.6469</v>
      </c>
      <c r="W1162" s="467">
        <f t="shared" si="1151"/>
        <v>0.15459999999999985</v>
      </c>
      <c r="Y1162" s="737">
        <f>'Raw Data'!A1171</f>
        <v>43696</v>
      </c>
      <c r="Z1162" s="736">
        <f>'Raw Data'!G1171</f>
        <v>3.5331000000000001</v>
      </c>
      <c r="AA1162" s="736">
        <f>'Raw Data'!H1171</f>
        <v>2.5648</v>
      </c>
      <c r="AB1162" s="736">
        <f t="shared" ref="AB1162:AB1171" si="1156">Z1162-AA1162</f>
        <v>0.96830000000000016</v>
      </c>
      <c r="AC1162" s="736">
        <f>'Raw Data'!I1171</f>
        <v>3.0432999999999999</v>
      </c>
      <c r="AD1162" s="12">
        <f t="shared" ref="AD1162:AD1171" si="1157">LN(AC1162/AC1161)</f>
        <v>-9.8572343965874735E-5</v>
      </c>
      <c r="AE1162" s="15">
        <f t="shared" ref="AE1162:AE1171" si="1158">_xlfn.STDEV.P(AD1143:AD1162)</f>
        <v>5.8529137397901193E-3</v>
      </c>
      <c r="AG1162" s="773">
        <f>'Raw Data'!M1170</f>
        <v>43747</v>
      </c>
      <c r="AH1162" s="772">
        <f>'Raw Data'!N1170</f>
        <v>2924.8566000000001</v>
      </c>
      <c r="AI1162" s="14">
        <f t="shared" si="1145"/>
        <v>3.8661831545549782E-3</v>
      </c>
      <c r="AJ1162" s="15">
        <f t="shared" si="1146"/>
        <v>6.1602268957449561E-3</v>
      </c>
      <c r="AK1162" s="772">
        <f>'Raw Data'!R1170+'Raw Data'!S1170</f>
        <v>95691693.533600003</v>
      </c>
      <c r="AM1162" s="673">
        <f>'Raw Data'!V1170</f>
        <v>43634</v>
      </c>
      <c r="AN1162" s="672">
        <f>IF('Raw Data'!W1170=0,AN1161,'Raw Data'!W1170)</f>
        <v>6.9264000000000001</v>
      </c>
      <c r="AO1162" s="15">
        <f t="shared" si="1152"/>
        <v>1.4438556746949947E-4</v>
      </c>
      <c r="AP1162" s="15">
        <f t="shared" si="1153"/>
        <v>1.381659236679743E-3</v>
      </c>
      <c r="AQ1162" s="672">
        <f>IF('Raw Data'!Y1170=0,AQ1161,'Raw Data'!Y1170)</f>
        <v>6.90245</v>
      </c>
      <c r="AR1162" s="672">
        <f>IF('Raw Data'!X1170=0,AR1161,'Raw Data'!X1170)</f>
        <v>6.9398</v>
      </c>
      <c r="AS1162" s="672">
        <f t="shared" si="1154"/>
        <v>3.7349999999999994E-2</v>
      </c>
      <c r="AT1162" s="672">
        <f t="shared" si="1155"/>
        <v>-2.3950000000000138E-2</v>
      </c>
      <c r="AV1162" s="939">
        <f>'Raw Data'!AB1162</f>
        <v>43979</v>
      </c>
      <c r="AW1162" s="938">
        <f>'Raw Data'!AC1162</f>
        <v>291.98</v>
      </c>
      <c r="AX1162" s="938">
        <f t="shared" si="1127"/>
        <v>309.738</v>
      </c>
    </row>
    <row r="1163" spans="1:50">
      <c r="A1163" s="765">
        <f>'Raw Data'!M1171</f>
        <v>43748</v>
      </c>
      <c r="B1163" s="13">
        <f>'Raw Data'!N1171</f>
        <v>2947.7105999999999</v>
      </c>
      <c r="C1163" s="14">
        <f t="shared" si="1140"/>
        <v>7.7833474176130773E-3</v>
      </c>
      <c r="D1163" s="15">
        <f t="shared" si="1141"/>
        <v>6.5696451761387831E-3</v>
      </c>
      <c r="E1163" s="764">
        <f>'Raw Data'!Q1171</f>
        <v>3655.97</v>
      </c>
      <c r="F1163" s="14">
        <f t="shared" si="1142"/>
        <v>-6.1250887181656176E-4</v>
      </c>
      <c r="G1163" s="15">
        <f t="shared" si="1143"/>
        <v>8.264029217084877E-3</v>
      </c>
      <c r="H1163" s="13">
        <f t="shared" si="1144"/>
        <v>1.257911043217397</v>
      </c>
      <c r="J1163" s="727">
        <f>'Raw Data'!A1171</f>
        <v>43696</v>
      </c>
      <c r="K1163" s="726">
        <f>'Raw Data'!H1171</f>
        <v>2.5648</v>
      </c>
      <c r="L1163" s="726">
        <f>'Raw Data'!J1171</f>
        <v>0</v>
      </c>
      <c r="M1163" s="726">
        <f t="shared" si="1147"/>
        <v>-2.5648</v>
      </c>
      <c r="O1163" s="466">
        <f>'Raw Data'!A1174</f>
        <v>43699</v>
      </c>
      <c r="P1163" s="467">
        <f>'Raw Data'!B1173</f>
        <v>2.6739999999999999</v>
      </c>
      <c r="Q1163" s="467">
        <f>'Raw Data'!C1174</f>
        <v>2.4300000000000002</v>
      </c>
      <c r="R1163" s="467">
        <f t="shared" si="1148"/>
        <v>0.24399999999999977</v>
      </c>
      <c r="S1163" s="467">
        <f>'Raw Data'!D1174</f>
        <v>2.7521</v>
      </c>
      <c r="T1163" s="468">
        <f t="shared" si="1149"/>
        <v>-1.7790731402983023E-2</v>
      </c>
      <c r="U1163" s="468">
        <f t="shared" si="1150"/>
        <v>2.4786560611481708E-2</v>
      </c>
      <c r="V1163" s="467">
        <f>'Raw Data'!F1174</f>
        <v>2.6219000000000001</v>
      </c>
      <c r="W1163" s="467">
        <f t="shared" si="1151"/>
        <v>0.13019999999999987</v>
      </c>
      <c r="Y1163" s="737">
        <f>'Raw Data'!A1172</f>
        <v>43697</v>
      </c>
      <c r="Z1163" s="736">
        <f>'Raw Data'!G1172</f>
        <v>3.5144000000000002</v>
      </c>
      <c r="AA1163" s="736">
        <f>'Raw Data'!H1172</f>
        <v>2.5548000000000002</v>
      </c>
      <c r="AB1163" s="736">
        <f t="shared" si="1156"/>
        <v>0.95960000000000001</v>
      </c>
      <c r="AC1163" s="736">
        <f>'Raw Data'!I1172</f>
        <v>3.0659000000000001</v>
      </c>
      <c r="AD1163" s="12">
        <f t="shared" si="1157"/>
        <v>7.3987111554109286E-3</v>
      </c>
      <c r="AE1163" s="15">
        <f t="shared" si="1158"/>
        <v>6.1795396696466467E-3</v>
      </c>
      <c r="AG1163" s="773">
        <f>'Raw Data'!M1171</f>
        <v>43748</v>
      </c>
      <c r="AH1163" s="772">
        <f>'Raw Data'!N1171</f>
        <v>2947.7105999999999</v>
      </c>
      <c r="AI1163" s="14">
        <f t="shared" si="1145"/>
        <v>7.7833474176130773E-3</v>
      </c>
      <c r="AJ1163" s="15">
        <f t="shared" si="1146"/>
        <v>6.5696451761387831E-3</v>
      </c>
      <c r="AK1163" s="772">
        <f>'Raw Data'!R1171+'Raw Data'!S1171</f>
        <v>96014109.435499996</v>
      </c>
      <c r="AM1163" s="673">
        <f>'Raw Data'!V1171</f>
        <v>43635</v>
      </c>
      <c r="AN1163" s="672">
        <f>IF('Raw Data'!W1171=0,AN1162,'Raw Data'!W1171)</f>
        <v>6.9039999999999999</v>
      </c>
      <c r="AO1163" s="15">
        <f t="shared" si="1152"/>
        <v>-3.2392439244522558E-3</v>
      </c>
      <c r="AP1163" s="15">
        <f t="shared" si="1153"/>
        <v>1.507446839640318E-3</v>
      </c>
      <c r="AQ1163" s="672">
        <f>IF('Raw Data'!Y1171=0,AQ1162,'Raw Data'!Y1171)</f>
        <v>6.8944000000000001</v>
      </c>
      <c r="AR1163" s="672">
        <f>IF('Raw Data'!X1171=0,AR1162,'Raw Data'!X1171)</f>
        <v>6.9100999999999999</v>
      </c>
      <c r="AS1163" s="672">
        <f t="shared" si="1154"/>
        <v>1.5699999999999825E-2</v>
      </c>
      <c r="AT1163" s="672">
        <f t="shared" si="1155"/>
        <v>-9.5999999999998309E-3</v>
      </c>
      <c r="AV1163" s="939">
        <f>'Raw Data'!AB1163</f>
        <v>43980</v>
      </c>
      <c r="AW1163" s="938">
        <f>'Raw Data'!AC1163</f>
        <v>264.89999999999998</v>
      </c>
      <c r="AX1163" s="938">
        <f t="shared" si="1127"/>
        <v>301.61400000000003</v>
      </c>
    </row>
    <row r="1164" spans="1:50">
      <c r="A1164" s="765">
        <f>'Raw Data'!M1172</f>
        <v>43749</v>
      </c>
      <c r="B1164" s="13">
        <f>'Raw Data'!N1172</f>
        <v>2973.6558</v>
      </c>
      <c r="C1164" s="14">
        <f t="shared" si="1140"/>
        <v>8.7633036994029957E-3</v>
      </c>
      <c r="D1164" s="15">
        <f t="shared" si="1141"/>
        <v>7.2163107557060239E-3</v>
      </c>
      <c r="E1164" s="764">
        <f>'Raw Data'!Q1172</f>
        <v>3728.35</v>
      </c>
      <c r="F1164" s="14">
        <f t="shared" si="1142"/>
        <v>1.9604328667719387E-2</v>
      </c>
      <c r="G1164" s="15">
        <f t="shared" si="1143"/>
        <v>9.7090530155515206E-3</v>
      </c>
      <c r="H1164" s="13">
        <f t="shared" si="1144"/>
        <v>1.3454316678192462</v>
      </c>
      <c r="J1164" s="727">
        <f>'Raw Data'!A1172</f>
        <v>43697</v>
      </c>
      <c r="K1164" s="726">
        <f>'Raw Data'!H1172</f>
        <v>2.5548000000000002</v>
      </c>
      <c r="L1164" s="726">
        <f>'Raw Data'!J1172</f>
        <v>0</v>
      </c>
      <c r="M1164" s="726">
        <f t="shared" si="1147"/>
        <v>-2.5548000000000002</v>
      </c>
      <c r="O1164" s="466">
        <f>'Raw Data'!A1175</f>
        <v>43700</v>
      </c>
      <c r="P1164" s="467">
        <f>'Raw Data'!B1174</f>
        <v>2.6819999999999999</v>
      </c>
      <c r="Q1164" s="467">
        <f>'Raw Data'!C1175</f>
        <v>2.4264000000000001</v>
      </c>
      <c r="R1164" s="467">
        <f t="shared" si="1148"/>
        <v>0.25559999999999983</v>
      </c>
      <c r="S1164" s="467">
        <f>'Raw Data'!D1175</f>
        <v>2.7162000000000002</v>
      </c>
      <c r="T1164" s="468">
        <f t="shared" si="1149"/>
        <v>-1.3130411932388246E-2</v>
      </c>
      <c r="U1164" s="468">
        <f t="shared" si="1150"/>
        <v>2.4902297013475658E-2</v>
      </c>
      <c r="V1164" s="467">
        <f>'Raw Data'!F1175</f>
        <v>2.6427</v>
      </c>
      <c r="W1164" s="467">
        <f t="shared" si="1151"/>
        <v>7.3500000000000121E-2</v>
      </c>
      <c r="Y1164" s="737">
        <f>'Raw Data'!A1173</f>
        <v>43698</v>
      </c>
      <c r="Z1164" s="736">
        <f>'Raw Data'!G1173</f>
        <v>3.5461</v>
      </c>
      <c r="AA1164" s="736">
        <f>'Raw Data'!H1173</f>
        <v>2.5533999999999999</v>
      </c>
      <c r="AB1164" s="736">
        <f t="shared" si="1156"/>
        <v>0.99270000000000014</v>
      </c>
      <c r="AC1164" s="736">
        <f>'Raw Data'!I1173</f>
        <v>3.0659000000000001</v>
      </c>
      <c r="AD1164" s="12">
        <f t="shared" si="1157"/>
        <v>0</v>
      </c>
      <c r="AE1164" s="15">
        <f t="shared" si="1158"/>
        <v>6.1500034734041304E-3</v>
      </c>
      <c r="AG1164" s="773">
        <f>'Raw Data'!M1172</f>
        <v>43749</v>
      </c>
      <c r="AH1164" s="772">
        <f>'Raw Data'!N1172</f>
        <v>2973.6558</v>
      </c>
      <c r="AI1164" s="14">
        <f t="shared" si="1145"/>
        <v>8.7633036994029957E-3</v>
      </c>
      <c r="AJ1164" s="15">
        <f t="shared" si="1146"/>
        <v>7.2163107557060239E-3</v>
      </c>
      <c r="AK1164" s="772">
        <f>'Raw Data'!R1172+'Raw Data'!S1172</f>
        <v>95815418.589699998</v>
      </c>
      <c r="AM1164" s="673">
        <f>'Raw Data'!V1172</f>
        <v>43636</v>
      </c>
      <c r="AN1164" s="672">
        <f>IF('Raw Data'!W1172=0,AN1163,'Raw Data'!W1172)</f>
        <v>6.8505000000000003</v>
      </c>
      <c r="AO1164" s="15">
        <f t="shared" si="1152"/>
        <v>-7.779311470100512E-3</v>
      </c>
      <c r="AP1164" s="15">
        <f t="shared" si="1153"/>
        <v>2.194375575682612E-3</v>
      </c>
      <c r="AQ1164" s="672">
        <f>IF('Raw Data'!Y1172=0,AQ1163,'Raw Data'!Y1172)</f>
        <v>6.8611000000000004</v>
      </c>
      <c r="AR1164" s="672">
        <f>IF('Raw Data'!X1172=0,AR1163,'Raw Data'!X1172)</f>
        <v>6.86</v>
      </c>
      <c r="AS1164" s="672">
        <f t="shared" si="1154"/>
        <v>-1.1000000000001009E-3</v>
      </c>
      <c r="AT1164" s="672">
        <f t="shared" si="1155"/>
        <v>1.0600000000000165E-2</v>
      </c>
      <c r="AV1164" s="939">
        <f>'Raw Data'!AB1164</f>
        <v>43983</v>
      </c>
      <c r="AW1164" s="938">
        <f>'Raw Data'!AC1164</f>
        <v>303.48</v>
      </c>
      <c r="AX1164" s="938">
        <f t="shared" si="1127"/>
        <v>299.54000000000002</v>
      </c>
    </row>
    <row r="1165" spans="1:50">
      <c r="A1165" s="787">
        <f>'Raw Data'!M1173</f>
        <v>43752</v>
      </c>
      <c r="B1165" s="13">
        <f>'Raw Data'!N1173</f>
        <v>3007.8834000000002</v>
      </c>
      <c r="C1165" s="14">
        <f t="shared" ref="C1165:C1182" si="1159">LN(B1165/B1164)</f>
        <v>1.1444537080390638E-2</v>
      </c>
      <c r="D1165" s="15">
        <f t="shared" ref="D1165:D1182" si="1160">_xlfn.STDEV.P(C1156:C1165)</f>
        <v>7.4617917317944425E-3</v>
      </c>
      <c r="E1165" s="786">
        <f>'Raw Data'!Q1173</f>
        <v>3802.97</v>
      </c>
      <c r="F1165" s="14">
        <f t="shared" ref="F1165:F1182" si="1161">LN(E1165/E1164)</f>
        <v>1.9816563869258084E-2</v>
      </c>
      <c r="G1165" s="15">
        <f t="shared" ref="G1165:G1182" si="1162">_xlfn.STDEV.P(F1156:F1165)</f>
        <v>9.5673542383423148E-3</v>
      </c>
      <c r="H1165" s="13">
        <f t="shared" ref="H1165:H1182" si="1163">G1165/D1165</f>
        <v>1.2821792114052368</v>
      </c>
      <c r="J1165" s="741">
        <f>'Raw Data'!A1173</f>
        <v>43698</v>
      </c>
      <c r="K1165" s="740">
        <f>'Raw Data'!H1173</f>
        <v>2.5533999999999999</v>
      </c>
      <c r="L1165" s="740">
        <f>'Raw Data'!J1173</f>
        <v>0</v>
      </c>
      <c r="M1165" s="740">
        <f t="shared" ref="M1165:M1172" si="1164">L1165-K1165</f>
        <v>-2.5533999999999999</v>
      </c>
      <c r="O1165" s="466">
        <f>'Raw Data'!A1176</f>
        <v>43703</v>
      </c>
      <c r="P1165" s="467">
        <f>'Raw Data'!B1175</f>
        <v>2.69</v>
      </c>
      <c r="Q1165" s="467">
        <f>'Raw Data'!C1176</f>
        <v>2.4302999999999999</v>
      </c>
      <c r="R1165" s="467">
        <f t="shared" si="1148"/>
        <v>0.25970000000000004</v>
      </c>
      <c r="S1165" s="467">
        <f>'Raw Data'!D1176</f>
        <v>2.9302999999999999</v>
      </c>
      <c r="T1165" s="468">
        <f t="shared" si="1149"/>
        <v>7.5870962178239312E-2</v>
      </c>
      <c r="U1165" s="468">
        <f t="shared" si="1150"/>
        <v>2.9979076517523705E-2</v>
      </c>
      <c r="V1165" s="467">
        <f>'Raw Data'!F1176</f>
        <v>2.6825999999999999</v>
      </c>
      <c r="W1165" s="467">
        <f t="shared" si="1151"/>
        <v>0.24770000000000003</v>
      </c>
      <c r="Y1165" s="737">
        <f>'Raw Data'!A1174</f>
        <v>43699</v>
      </c>
      <c r="Z1165" s="736">
        <f>'Raw Data'!G1174</f>
        <v>3.5409999999999999</v>
      </c>
      <c r="AA1165" s="736">
        <f>'Raw Data'!H1174</f>
        <v>2.5792000000000002</v>
      </c>
      <c r="AB1165" s="736">
        <f t="shared" si="1156"/>
        <v>0.96179999999999977</v>
      </c>
      <c r="AC1165" s="736">
        <f>'Raw Data'!I1174</f>
        <v>3.0931000000000002</v>
      </c>
      <c r="AD1165" s="12">
        <f t="shared" si="1157"/>
        <v>8.8326601187776344E-3</v>
      </c>
      <c r="AE1165" s="15">
        <f t="shared" si="1158"/>
        <v>6.4636598345935792E-3</v>
      </c>
      <c r="AG1165" s="773">
        <f>'Raw Data'!M1173</f>
        <v>43752</v>
      </c>
      <c r="AH1165" s="772">
        <f>'Raw Data'!N1173</f>
        <v>3007.8834000000002</v>
      </c>
      <c r="AI1165" s="14">
        <f t="shared" si="1145"/>
        <v>1.1444537080390638E-2</v>
      </c>
      <c r="AJ1165" s="15">
        <f t="shared" si="1146"/>
        <v>7.4617917317944425E-3</v>
      </c>
      <c r="AK1165" s="772">
        <f>'Raw Data'!R1173+'Raw Data'!S1173</f>
        <v>96508528.777700007</v>
      </c>
      <c r="AM1165" s="673">
        <f>'Raw Data'!V1173</f>
        <v>43637</v>
      </c>
      <c r="AN1165" s="672">
        <f>IF('Raw Data'!W1173=0,AN1164,'Raw Data'!W1173)</f>
        <v>6.875</v>
      </c>
      <c r="AO1165" s="15">
        <f t="shared" si="1152"/>
        <v>3.5700012416086131E-3</v>
      </c>
      <c r="AP1165" s="15">
        <f t="shared" si="1153"/>
        <v>2.3339868911736428E-3</v>
      </c>
      <c r="AQ1165" s="672">
        <f>IF('Raw Data'!Y1173=0,AQ1164,'Raw Data'!Y1173)</f>
        <v>6.8635000000000002</v>
      </c>
      <c r="AR1165" s="672">
        <f>IF('Raw Data'!X1173=0,AR1164,'Raw Data'!X1173)</f>
        <v>6.8734999999999999</v>
      </c>
      <c r="AS1165" s="672">
        <f t="shared" si="1154"/>
        <v>9.9999999999997868E-3</v>
      </c>
      <c r="AT1165" s="672">
        <f t="shared" si="1155"/>
        <v>-1.1499999999999844E-2</v>
      </c>
      <c r="AV1165" s="939">
        <f>'Raw Data'!AB1165</f>
        <v>43984</v>
      </c>
      <c r="AW1165" s="938">
        <f>'Raw Data'!AC1165</f>
        <v>297.57</v>
      </c>
      <c r="AX1165" s="938">
        <f t="shared" si="1127"/>
        <v>295.31</v>
      </c>
    </row>
    <row r="1166" spans="1:50">
      <c r="A1166" s="787">
        <f>'Raw Data'!M1174</f>
        <v>43753</v>
      </c>
      <c r="B1166" s="13">
        <f>'Raw Data'!N1174</f>
        <v>2991.0459000000001</v>
      </c>
      <c r="C1166" s="14">
        <f t="shared" si="1159"/>
        <v>-5.6135164702289745E-3</v>
      </c>
      <c r="D1166" s="15">
        <f t="shared" si="1160"/>
        <v>7.6866422990376441E-3</v>
      </c>
      <c r="E1166" s="786">
        <f>'Raw Data'!Q1174</f>
        <v>3808.79</v>
      </c>
      <c r="F1166" s="14">
        <f t="shared" si="1161"/>
        <v>1.529212989944123E-3</v>
      </c>
      <c r="G1166" s="15">
        <f t="shared" si="1162"/>
        <v>9.3284482343314584E-3</v>
      </c>
      <c r="H1166" s="13">
        <f t="shared" si="1163"/>
        <v>1.2135920823971951</v>
      </c>
      <c r="J1166" s="741">
        <f>'Raw Data'!A1174</f>
        <v>43699</v>
      </c>
      <c r="K1166" s="740">
        <f>'Raw Data'!H1174</f>
        <v>2.5792000000000002</v>
      </c>
      <c r="L1166" s="740">
        <f>'Raw Data'!J1174</f>
        <v>0</v>
      </c>
      <c r="M1166" s="740">
        <f t="shared" si="1164"/>
        <v>-2.5792000000000002</v>
      </c>
      <c r="O1166" s="466">
        <f>'Raw Data'!A1177</f>
        <v>43704</v>
      </c>
      <c r="P1166" s="467">
        <f>'Raw Data'!B1176</f>
        <v>2.694</v>
      </c>
      <c r="Q1166" s="467">
        <f>'Raw Data'!C1177</f>
        <v>2.4215</v>
      </c>
      <c r="R1166" s="467">
        <f t="shared" si="1148"/>
        <v>0.27249999999999996</v>
      </c>
      <c r="S1166" s="467">
        <f>'Raw Data'!D1177</f>
        <v>2.9319000000000002</v>
      </c>
      <c r="T1166" s="468">
        <f t="shared" si="1149"/>
        <v>5.458701646924596E-4</v>
      </c>
      <c r="U1166" s="468">
        <f t="shared" si="1150"/>
        <v>2.8039762740349465E-2</v>
      </c>
      <c r="V1166" s="467">
        <f>'Raw Data'!F1177</f>
        <v>2.7056</v>
      </c>
      <c r="W1166" s="467">
        <f t="shared" si="1151"/>
        <v>0.22630000000000017</v>
      </c>
      <c r="Y1166" s="737">
        <f>'Raw Data'!A1175</f>
        <v>43700</v>
      </c>
      <c r="Z1166" s="736">
        <f>'Raw Data'!G1175</f>
        <v>3.5293000000000001</v>
      </c>
      <c r="AA1166" s="736">
        <f>'Raw Data'!H1175</f>
        <v>2.5636000000000001</v>
      </c>
      <c r="AB1166" s="736">
        <f t="shared" si="1156"/>
        <v>0.9657</v>
      </c>
      <c r="AC1166" s="736">
        <f>'Raw Data'!I1175</f>
        <v>3.0964999999999998</v>
      </c>
      <c r="AD1166" s="12">
        <f t="shared" si="1157"/>
        <v>1.0986171455253273E-3</v>
      </c>
      <c r="AE1166" s="15">
        <f t="shared" si="1158"/>
        <v>6.4865723913099553E-3</v>
      </c>
      <c r="AG1166" s="773">
        <f>'Raw Data'!M1174</f>
        <v>43753</v>
      </c>
      <c r="AH1166" s="772">
        <f>'Raw Data'!N1174</f>
        <v>2991.0459000000001</v>
      </c>
      <c r="AI1166" s="14">
        <f t="shared" si="1145"/>
        <v>-5.6135164702289745E-3</v>
      </c>
      <c r="AJ1166" s="15">
        <f t="shared" si="1146"/>
        <v>7.6866422990376441E-3</v>
      </c>
      <c r="AK1166" s="772">
        <f>'Raw Data'!R1174+'Raw Data'!S1174</f>
        <v>96361088.180600002</v>
      </c>
      <c r="AM1166" s="673">
        <f>'Raw Data'!V1174</f>
        <v>43640</v>
      </c>
      <c r="AN1166" s="672">
        <f>IF('Raw Data'!W1174=0,AN1165,'Raw Data'!W1174)</f>
        <v>6.8788</v>
      </c>
      <c r="AO1166" s="15">
        <f t="shared" si="1152"/>
        <v>5.5257457527235971E-4</v>
      </c>
      <c r="AP1166" s="15">
        <f t="shared" si="1153"/>
        <v>2.3269172984660266E-3</v>
      </c>
      <c r="AQ1166" s="672">
        <f>IF('Raw Data'!Y1174=0,AQ1165,'Raw Data'!Y1174)</f>
        <v>6.8755499999999996</v>
      </c>
      <c r="AR1166" s="672">
        <f>IF('Raw Data'!X1174=0,AR1165,'Raw Data'!X1174)</f>
        <v>6.8807</v>
      </c>
      <c r="AS1166" s="672">
        <f t="shared" si="1154"/>
        <v>5.150000000000432E-3</v>
      </c>
      <c r="AT1166" s="672">
        <f t="shared" si="1155"/>
        <v>-3.2500000000004192E-3</v>
      </c>
      <c r="AV1166" s="939">
        <f>'Raw Data'!AB1166</f>
        <v>43985</v>
      </c>
      <c r="AW1166" s="938">
        <f>'Raw Data'!AC1166</f>
        <v>313.87</v>
      </c>
      <c r="AX1166" s="938">
        <f t="shared" si="1127"/>
        <v>294.36</v>
      </c>
    </row>
    <row r="1167" spans="1:50">
      <c r="A1167" s="787">
        <f>'Raw Data'!M1175</f>
        <v>43754</v>
      </c>
      <c r="B1167" s="13">
        <f>'Raw Data'!N1175</f>
        <v>2978.7123999999999</v>
      </c>
      <c r="C1167" s="14">
        <f t="shared" si="1159"/>
        <v>-4.1319989614685979E-3</v>
      </c>
      <c r="D1167" s="15">
        <f t="shared" si="1160"/>
        <v>7.0763331217467348E-3</v>
      </c>
      <c r="E1167" s="786">
        <f>'Raw Data'!Q1175</f>
        <v>3792.96</v>
      </c>
      <c r="F1167" s="14">
        <f t="shared" si="1161"/>
        <v>-4.1648364868819678E-3</v>
      </c>
      <c r="G1167" s="15">
        <f t="shared" si="1162"/>
        <v>9.9451374195986871E-3</v>
      </c>
      <c r="H1167" s="13">
        <f t="shared" si="1163"/>
        <v>1.405408316495961</v>
      </c>
      <c r="J1167" s="741">
        <f>'Raw Data'!A1175</f>
        <v>43700</v>
      </c>
      <c r="K1167" s="740">
        <f>'Raw Data'!H1175</f>
        <v>2.5636000000000001</v>
      </c>
      <c r="L1167" s="740">
        <f>'Raw Data'!J1175</f>
        <v>0</v>
      </c>
      <c r="M1167" s="740">
        <f t="shared" si="1164"/>
        <v>-2.5636000000000001</v>
      </c>
      <c r="O1167" s="466">
        <f>'Raw Data'!A1178</f>
        <v>43705</v>
      </c>
      <c r="P1167" s="467">
        <f>'Raw Data'!B1177</f>
        <v>2.7</v>
      </c>
      <c r="Q1167" s="467">
        <f>'Raw Data'!C1178</f>
        <v>2.3835999999999999</v>
      </c>
      <c r="R1167" s="467">
        <f t="shared" si="1148"/>
        <v>0.31640000000000024</v>
      </c>
      <c r="S1167" s="467">
        <f>'Raw Data'!D1178</f>
        <v>2.8967999999999998</v>
      </c>
      <c r="T1167" s="468">
        <f t="shared" si="1149"/>
        <v>-1.2043997561468496E-2</v>
      </c>
      <c r="U1167" s="468">
        <f t="shared" si="1150"/>
        <v>2.8310439831114673E-2</v>
      </c>
      <c r="V1167" s="467">
        <f>'Raw Data'!F1178</f>
        <v>2.7145000000000001</v>
      </c>
      <c r="W1167" s="467">
        <f t="shared" si="1151"/>
        <v>0.18229999999999968</v>
      </c>
      <c r="Y1167" s="737">
        <f>'Raw Data'!A1176</f>
        <v>43703</v>
      </c>
      <c r="Z1167" s="736">
        <f>'Raw Data'!G1176</f>
        <v>3.5697000000000001</v>
      </c>
      <c r="AA1167" s="736">
        <f>'Raw Data'!H1176</f>
        <v>2.5779000000000001</v>
      </c>
      <c r="AB1167" s="736">
        <f t="shared" si="1156"/>
        <v>0.99180000000000001</v>
      </c>
      <c r="AC1167" s="736">
        <f>'Raw Data'!I1176</f>
        <v>3.0712999999999999</v>
      </c>
      <c r="AD1167" s="12">
        <f t="shared" si="1157"/>
        <v>-8.1715166589647076E-3</v>
      </c>
      <c r="AE1167" s="15">
        <f t="shared" si="1158"/>
        <v>6.5566066688919136E-3</v>
      </c>
      <c r="AG1167" s="773">
        <f>'Raw Data'!M1175</f>
        <v>43754</v>
      </c>
      <c r="AH1167" s="772">
        <f>'Raw Data'!N1175</f>
        <v>2978.7123999999999</v>
      </c>
      <c r="AI1167" s="14">
        <f t="shared" si="1145"/>
        <v>-4.1319989614685979E-3</v>
      </c>
      <c r="AJ1167" s="15">
        <f t="shared" si="1146"/>
        <v>7.0763331217467348E-3</v>
      </c>
      <c r="AK1167" s="772">
        <f>'Raw Data'!R1175+'Raw Data'!S1175</f>
        <v>96452665.183499992</v>
      </c>
      <c r="AM1167" s="673">
        <f>'Raw Data'!V1175</f>
        <v>43641</v>
      </c>
      <c r="AN1167" s="672">
        <f>IF('Raw Data'!W1175=0,AN1166,'Raw Data'!W1175)</f>
        <v>6.8808999999999996</v>
      </c>
      <c r="AO1167" s="15">
        <f t="shared" si="1152"/>
        <v>3.0523921543421469E-4</v>
      </c>
      <c r="AP1167" s="15">
        <f t="shared" si="1153"/>
        <v>2.2558127395760799E-3</v>
      </c>
      <c r="AQ1167" s="672">
        <f>IF('Raw Data'!Y1175=0,AQ1166,'Raw Data'!Y1175)</f>
        <v>6.8842999999999996</v>
      </c>
      <c r="AR1167" s="672">
        <f>IF('Raw Data'!X1175=0,AR1166,'Raw Data'!X1175)</f>
        <v>6.8834</v>
      </c>
      <c r="AS1167" s="672">
        <f t="shared" si="1154"/>
        <v>-8.9999999999967883E-4</v>
      </c>
      <c r="AT1167" s="672">
        <f t="shared" si="1155"/>
        <v>3.4000000000000696E-3</v>
      </c>
      <c r="AV1167" s="939">
        <f>'Raw Data'!AB1167</f>
        <v>43986</v>
      </c>
      <c r="AW1167" s="938">
        <f>'Raw Data'!AC1167</f>
        <v>299.98</v>
      </c>
      <c r="AX1167" s="938">
        <f t="shared" si="1127"/>
        <v>295.96000000000004</v>
      </c>
    </row>
    <row r="1168" spans="1:50">
      <c r="A1168" s="787">
        <f>'Raw Data'!M1176</f>
        <v>43755</v>
      </c>
      <c r="B1168" s="13">
        <f>'Raw Data'!N1176</f>
        <v>2977.3341999999998</v>
      </c>
      <c r="C1168" s="14">
        <f t="shared" si="1159"/>
        <v>-4.6279020872602798E-4</v>
      </c>
      <c r="D1168" s="15">
        <f t="shared" si="1160"/>
        <v>6.3265234212857074E-3</v>
      </c>
      <c r="E1168" s="786">
        <f>'Raw Data'!Q1176</f>
        <v>3785.28</v>
      </c>
      <c r="F1168" s="14">
        <f t="shared" si="1161"/>
        <v>-2.0268565337634662E-3</v>
      </c>
      <c r="G1168" s="15">
        <f t="shared" si="1162"/>
        <v>9.8721402249851656E-3</v>
      </c>
      <c r="H1168" s="13">
        <f t="shared" si="1163"/>
        <v>1.560436841468122</v>
      </c>
      <c r="J1168" s="741">
        <f>'Raw Data'!A1176</f>
        <v>43703</v>
      </c>
      <c r="K1168" s="740">
        <f>'Raw Data'!H1176</f>
        <v>2.5779000000000001</v>
      </c>
      <c r="L1168" s="740">
        <f>'Raw Data'!J1176</f>
        <v>0</v>
      </c>
      <c r="M1168" s="740">
        <f t="shared" si="1164"/>
        <v>-2.5779000000000001</v>
      </c>
      <c r="O1168" s="466">
        <f>'Raw Data'!A1179</f>
        <v>43706</v>
      </c>
      <c r="P1168" s="467">
        <f>'Raw Data'!B1178</f>
        <v>2.702</v>
      </c>
      <c r="Q1168" s="467">
        <f>'Raw Data'!C1179</f>
        <v>2.4093</v>
      </c>
      <c r="R1168" s="467">
        <f t="shared" si="1148"/>
        <v>0.29269999999999996</v>
      </c>
      <c r="S1168" s="467">
        <f>'Raw Data'!D1179</f>
        <v>2.8469000000000002</v>
      </c>
      <c r="T1168" s="468">
        <f t="shared" si="1149"/>
        <v>-1.737599648293919E-2</v>
      </c>
      <c r="U1168" s="468">
        <f t="shared" si="1150"/>
        <v>2.8737751116663615E-2</v>
      </c>
      <c r="V1168" s="467">
        <f>'Raw Data'!F1179</f>
        <v>2.6711999999999998</v>
      </c>
      <c r="W1168" s="467">
        <f t="shared" si="1151"/>
        <v>0.17570000000000041</v>
      </c>
      <c r="Y1168" s="737">
        <f>'Raw Data'!A1177</f>
        <v>43704</v>
      </c>
      <c r="Z1168" s="736">
        <f>'Raw Data'!G1177</f>
        <v>3.5423</v>
      </c>
      <c r="AA1168" s="736">
        <f>'Raw Data'!H1177</f>
        <v>2.5931999999999999</v>
      </c>
      <c r="AB1168" s="736">
        <f t="shared" si="1156"/>
        <v>0.94910000000000005</v>
      </c>
      <c r="AC1168" s="736">
        <f>'Raw Data'!I1177</f>
        <v>3.0910000000000002</v>
      </c>
      <c r="AD1168" s="12">
        <f t="shared" si="1157"/>
        <v>6.39373841296544E-3</v>
      </c>
      <c r="AE1168" s="15">
        <f t="shared" si="1158"/>
        <v>6.7620310512126035E-3</v>
      </c>
      <c r="AG1168" s="773">
        <f>'Raw Data'!M1176</f>
        <v>43755</v>
      </c>
      <c r="AH1168" s="772">
        <f>'Raw Data'!N1176</f>
        <v>2977.3341999999998</v>
      </c>
      <c r="AI1168" s="14">
        <f t="shared" si="1145"/>
        <v>-4.6279020872602798E-4</v>
      </c>
      <c r="AJ1168" s="15">
        <f t="shared" si="1146"/>
        <v>6.3265234212857074E-3</v>
      </c>
      <c r="AK1168" s="772">
        <f>'Raw Data'!R1176+'Raw Data'!S1176</f>
        <v>96472431.2729</v>
      </c>
      <c r="AM1168" s="681">
        <f>'Raw Data'!V1176</f>
        <v>43642</v>
      </c>
      <c r="AN1168" s="680">
        <f>IF('Raw Data'!W1176=0,AN1167,'Raw Data'!W1176)</f>
        <v>6.8855000000000004</v>
      </c>
      <c r="AO1168" s="15">
        <f t="shared" ref="AO1168:AO1173" si="1165">LN(AN1168/AN1167)</f>
        <v>6.6829384170217793E-4</v>
      </c>
      <c r="AP1168" s="15">
        <f t="shared" ref="AP1168:AP1173" si="1166">_xlfn.STDEV.P(AO1149:AO1168)</f>
        <v>2.2636732759787341E-3</v>
      </c>
      <c r="AQ1168" s="680">
        <f>IF('Raw Data'!Y1176=0,AQ1167,'Raw Data'!Y1176)</f>
        <v>6.8879999999999999</v>
      </c>
      <c r="AR1168" s="680">
        <f>IF('Raw Data'!X1176=0,AR1167,'Raw Data'!X1176)</f>
        <v>6.8720999999999997</v>
      </c>
      <c r="AS1168" s="680">
        <f t="shared" ref="AS1168:AS1173" si="1167">AR1168-AQ1168</f>
        <v>-1.5900000000000247E-2</v>
      </c>
      <c r="AT1168" s="680">
        <f t="shared" ref="AT1168:AT1173" si="1168">AQ1168-AN1168</f>
        <v>2.4999999999995026E-3</v>
      </c>
      <c r="AV1168" s="939">
        <f>'Raw Data'!AB1168</f>
        <v>43987</v>
      </c>
      <c r="AW1168" s="938">
        <f>'Raw Data'!AC1168</f>
        <v>326.91000000000003</v>
      </c>
      <c r="AX1168" s="938">
        <f t="shared" si="1127"/>
        <v>308.36200000000002</v>
      </c>
    </row>
    <row r="1169" spans="1:50">
      <c r="A1169" s="787">
        <f>'Raw Data'!M1177</f>
        <v>43756</v>
      </c>
      <c r="B1169" s="13">
        <f>'Raw Data'!N1177</f>
        <v>2938.1412999999998</v>
      </c>
      <c r="C1169" s="14">
        <f t="shared" si="1159"/>
        <v>-1.3251165861315754E-2</v>
      </c>
      <c r="D1169" s="15">
        <f t="shared" si="1160"/>
        <v>7.7525154302477989E-3</v>
      </c>
      <c r="E1169" s="786">
        <f>'Raw Data'!Q1177</f>
        <v>3725.95</v>
      </c>
      <c r="F1169" s="14">
        <f t="shared" si="1161"/>
        <v>-1.5798007502194636E-2</v>
      </c>
      <c r="G1169" s="15">
        <f t="shared" si="1162"/>
        <v>1.1652468626646257E-2</v>
      </c>
      <c r="H1169" s="13">
        <f t="shared" si="1163"/>
        <v>1.503056489404988</v>
      </c>
      <c r="J1169" s="741">
        <f>'Raw Data'!A1177</f>
        <v>43704</v>
      </c>
      <c r="K1169" s="740">
        <f>'Raw Data'!H1177</f>
        <v>2.5931999999999999</v>
      </c>
      <c r="L1169" s="740">
        <f>'Raw Data'!J1177</f>
        <v>0</v>
      </c>
      <c r="M1169" s="740">
        <f t="shared" si="1164"/>
        <v>-2.5931999999999999</v>
      </c>
      <c r="O1169" s="466">
        <f>'Raw Data'!A1180</f>
        <v>43707</v>
      </c>
      <c r="P1169" s="467">
        <f>'Raw Data'!B1179</f>
        <v>2.7002000000000002</v>
      </c>
      <c r="Q1169" s="467">
        <f>'Raw Data'!C1180</f>
        <v>2.4239999999999999</v>
      </c>
      <c r="R1169" s="467">
        <f t="shared" si="1148"/>
        <v>0.27620000000000022</v>
      </c>
      <c r="S1169" s="467">
        <f>'Raw Data'!D1180</f>
        <v>2.8098000000000001</v>
      </c>
      <c r="T1169" s="468">
        <f t="shared" si="1149"/>
        <v>-1.3117376550941107E-2</v>
      </c>
      <c r="U1169" s="468">
        <f t="shared" si="1150"/>
        <v>2.8414532379940079E-2</v>
      </c>
      <c r="V1169" s="467">
        <f>'Raw Data'!F1180</f>
        <v>2.669</v>
      </c>
      <c r="W1169" s="467">
        <f t="shared" si="1151"/>
        <v>0.14080000000000004</v>
      </c>
      <c r="Y1169" s="737">
        <f>'Raw Data'!A1178</f>
        <v>43705</v>
      </c>
      <c r="Z1169" s="736">
        <f>'Raw Data'!G1178</f>
        <v>3.5453999999999999</v>
      </c>
      <c r="AA1169" s="736">
        <f>'Raw Data'!H1178</f>
        <v>2.5951</v>
      </c>
      <c r="AB1169" s="736">
        <f t="shared" si="1156"/>
        <v>0.95029999999999992</v>
      </c>
      <c r="AC1169" s="736">
        <f>'Raw Data'!I1178</f>
        <v>3.089</v>
      </c>
      <c r="AD1169" s="12">
        <f t="shared" si="1157"/>
        <v>-6.4724921353467174E-4</v>
      </c>
      <c r="AE1169" s="15">
        <f t="shared" si="1158"/>
        <v>6.7602080916034464E-3</v>
      </c>
      <c r="AG1169" s="773">
        <f>'Raw Data'!M1177</f>
        <v>43756</v>
      </c>
      <c r="AH1169" s="772">
        <f>'Raw Data'!N1177</f>
        <v>2938.1412999999998</v>
      </c>
      <c r="AI1169" s="14">
        <f t="shared" si="1145"/>
        <v>-1.3251165861315754E-2</v>
      </c>
      <c r="AJ1169" s="15">
        <f t="shared" si="1146"/>
        <v>7.7525154302477989E-3</v>
      </c>
      <c r="AK1169" s="772">
        <f>'Raw Data'!R1177+'Raw Data'!S1177</f>
        <v>96114279.396699995</v>
      </c>
      <c r="AM1169" s="681">
        <f>'Raw Data'!V1177</f>
        <v>43643</v>
      </c>
      <c r="AN1169" s="680">
        <f>IF('Raw Data'!W1177=0,AN1168,'Raw Data'!W1177)</f>
        <v>6.8768000000000002</v>
      </c>
      <c r="AO1169" s="15">
        <f t="shared" si="1165"/>
        <v>-1.2643237189892502E-3</v>
      </c>
      <c r="AP1169" s="15">
        <f t="shared" si="1166"/>
        <v>2.2734019879256458E-3</v>
      </c>
      <c r="AQ1169" s="680">
        <f>IF('Raw Data'!Y1177=0,AQ1168,'Raw Data'!Y1177)</f>
        <v>6.8708999999999998</v>
      </c>
      <c r="AR1169" s="680">
        <f>IF('Raw Data'!X1177=0,AR1168,'Raw Data'!X1177)</f>
        <v>6.8761999999999999</v>
      </c>
      <c r="AS1169" s="680">
        <f t="shared" si="1167"/>
        <v>5.3000000000000824E-3</v>
      </c>
      <c r="AT1169" s="680">
        <f t="shared" si="1168"/>
        <v>-5.9000000000004604E-3</v>
      </c>
      <c r="AV1169" s="939">
        <f>'Raw Data'!AB1169</f>
        <v>43990</v>
      </c>
      <c r="AW1169" s="938">
        <f>'Raw Data'!AC1169</f>
        <v>321.33999999999997</v>
      </c>
      <c r="AX1169" s="938">
        <f t="shared" si="1127"/>
        <v>311.93400000000003</v>
      </c>
    </row>
    <row r="1170" spans="1:50">
      <c r="A1170" s="787">
        <f>'Raw Data'!M1178</f>
        <v>43759</v>
      </c>
      <c r="B1170" s="13">
        <f>'Raw Data'!N1178</f>
        <v>2939.6179000000002</v>
      </c>
      <c r="C1170" s="14">
        <f t="shared" si="1159"/>
        <v>5.0243638121938818E-4</v>
      </c>
      <c r="D1170" s="15">
        <f t="shared" si="1160"/>
        <v>7.0877719996641038E-3</v>
      </c>
      <c r="E1170" s="786">
        <f>'Raw Data'!Q1178</f>
        <v>3769.7</v>
      </c>
      <c r="F1170" s="14">
        <f t="shared" si="1161"/>
        <v>1.1673569823756079E-2</v>
      </c>
      <c r="G1170" s="15">
        <f t="shared" si="1162"/>
        <v>1.0944474245721016E-2</v>
      </c>
      <c r="H1170" s="13">
        <f t="shared" si="1163"/>
        <v>1.5441346372653755</v>
      </c>
      <c r="J1170" s="741">
        <f>'Raw Data'!A1178</f>
        <v>43705</v>
      </c>
      <c r="K1170" s="740">
        <f>'Raw Data'!H1178</f>
        <v>2.5951</v>
      </c>
      <c r="L1170" s="740">
        <f>'Raw Data'!J1178</f>
        <v>0</v>
      </c>
      <c r="M1170" s="740">
        <f t="shared" si="1164"/>
        <v>-2.5951</v>
      </c>
      <c r="O1170" s="466">
        <f>'Raw Data'!A1181</f>
        <v>43710</v>
      </c>
      <c r="P1170" s="467">
        <f>'Raw Data'!B1180</f>
        <v>2.7010000000000001</v>
      </c>
      <c r="Q1170" s="467">
        <f>'Raw Data'!C1181</f>
        <v>2.4790999999999999</v>
      </c>
      <c r="R1170" s="467">
        <f t="shared" si="1148"/>
        <v>0.22190000000000021</v>
      </c>
      <c r="S1170" s="467">
        <f>'Raw Data'!D1181</f>
        <v>2.7681</v>
      </c>
      <c r="T1170" s="468">
        <f t="shared" si="1149"/>
        <v>-1.4952142164931233E-2</v>
      </c>
      <c r="U1170" s="468">
        <f t="shared" si="1150"/>
        <v>2.7409956810155449E-2</v>
      </c>
      <c r="V1170" s="467">
        <f>'Raw Data'!F1181</f>
        <v>2.6324999999999998</v>
      </c>
      <c r="W1170" s="467">
        <f t="shared" si="1151"/>
        <v>0.13560000000000016</v>
      </c>
      <c r="Y1170" s="737">
        <f>'Raw Data'!A1179</f>
        <v>43706</v>
      </c>
      <c r="Z1170" s="736">
        <f>'Raw Data'!G1179</f>
        <v>3.5728</v>
      </c>
      <c r="AA1170" s="736">
        <f>'Raw Data'!H1179</f>
        <v>2.6141000000000001</v>
      </c>
      <c r="AB1170" s="736">
        <f t="shared" si="1156"/>
        <v>0.95869999999999989</v>
      </c>
      <c r="AC1170" s="736">
        <f>'Raw Data'!I1179</f>
        <v>3.0602999999999998</v>
      </c>
      <c r="AD1170" s="12">
        <f t="shared" si="1157"/>
        <v>-9.3344635619988566E-3</v>
      </c>
      <c r="AE1170" s="15">
        <f t="shared" si="1158"/>
        <v>6.9519365132871321E-3</v>
      </c>
      <c r="AG1170" s="773">
        <f>'Raw Data'!M1178</f>
        <v>43759</v>
      </c>
      <c r="AH1170" s="772">
        <f>'Raw Data'!N1178</f>
        <v>2939.6179000000002</v>
      </c>
      <c r="AI1170" s="14">
        <f t="shared" si="1145"/>
        <v>5.0243638121938818E-4</v>
      </c>
      <c r="AJ1170" s="15">
        <f t="shared" si="1146"/>
        <v>7.0877719996641038E-3</v>
      </c>
      <c r="AK1170" s="772">
        <f>'Raw Data'!R1178+'Raw Data'!S1178</f>
        <v>96145203.145700008</v>
      </c>
      <c r="AM1170" s="681">
        <f>'Raw Data'!V1178</f>
        <v>43644</v>
      </c>
      <c r="AN1170" s="680">
        <f>IF('Raw Data'!W1178=0,AN1169,'Raw Data'!W1178)</f>
        <v>6.8682999999999996</v>
      </c>
      <c r="AO1170" s="15">
        <f t="shared" si="1165"/>
        <v>-1.2368045461332521E-3</v>
      </c>
      <c r="AP1170" s="15">
        <f t="shared" si="1166"/>
        <v>2.284082175607203E-3</v>
      </c>
      <c r="AQ1170" s="680">
        <f>IF('Raw Data'!Y1178=0,AQ1169,'Raw Data'!Y1178)</f>
        <v>6.8686999999999996</v>
      </c>
      <c r="AR1170" s="680">
        <f>IF('Raw Data'!X1178=0,AR1169,'Raw Data'!X1178)</f>
        <v>6.8727999999999998</v>
      </c>
      <c r="AS1170" s="680">
        <f t="shared" si="1167"/>
        <v>4.1000000000002146E-3</v>
      </c>
      <c r="AT1170" s="680">
        <f t="shared" si="1168"/>
        <v>3.9999999999995595E-4</v>
      </c>
      <c r="AV1170" s="939">
        <f>'Raw Data'!AB1170</f>
        <v>43991</v>
      </c>
      <c r="AW1170" s="938">
        <f>'Raw Data'!AC1170</f>
        <v>311.77999999999997</v>
      </c>
      <c r="AX1170" s="938">
        <f t="shared" si="1127"/>
        <v>314.77599999999995</v>
      </c>
    </row>
    <row r="1171" spans="1:50">
      <c r="A1171" s="787">
        <f>'Raw Data'!M1179</f>
        <v>43760</v>
      </c>
      <c r="B1171" s="13">
        <f>'Raw Data'!N1179</f>
        <v>2954.3798999999999</v>
      </c>
      <c r="C1171" s="14">
        <f t="shared" si="1159"/>
        <v>5.0091742033276741E-3</v>
      </c>
      <c r="D1171" s="15">
        <f t="shared" si="1160"/>
        <v>7.1672181801846809E-3</v>
      </c>
      <c r="E1171" s="786">
        <f>'Raw Data'!Q1179</f>
        <v>3757.05</v>
      </c>
      <c r="F1171" s="14">
        <f t="shared" si="1161"/>
        <v>-3.3613477027047717E-3</v>
      </c>
      <c r="G1171" s="15">
        <f t="shared" si="1162"/>
        <v>1.090851829912161E-2</v>
      </c>
      <c r="H1171" s="13">
        <f t="shared" si="1163"/>
        <v>1.5220017062241191</v>
      </c>
      <c r="J1171" s="741">
        <f>'Raw Data'!A1179</f>
        <v>43706</v>
      </c>
      <c r="K1171" s="740">
        <f>'Raw Data'!H1179</f>
        <v>2.6141000000000001</v>
      </c>
      <c r="L1171" s="740">
        <f>'Raw Data'!J1179</f>
        <v>0</v>
      </c>
      <c r="M1171" s="740">
        <f t="shared" si="1164"/>
        <v>-2.6141000000000001</v>
      </c>
      <c r="O1171" s="466">
        <f>'Raw Data'!A1182</f>
        <v>43711</v>
      </c>
      <c r="P1171" s="467">
        <f>'Raw Data'!B1181</f>
        <v>2.7</v>
      </c>
      <c r="Q1171" s="467">
        <f>'Raw Data'!C1182</f>
        <v>2.4655999999999998</v>
      </c>
      <c r="R1171" s="467">
        <f t="shared" si="1148"/>
        <v>0.23440000000000039</v>
      </c>
      <c r="S1171" s="467">
        <f>'Raw Data'!D1182</f>
        <v>2.7237</v>
      </c>
      <c r="T1171" s="468">
        <f t="shared" si="1149"/>
        <v>-1.6169914206798648E-2</v>
      </c>
      <c r="U1171" s="468">
        <f t="shared" si="1150"/>
        <v>2.77388688590797E-2</v>
      </c>
      <c r="V1171" s="467">
        <f>'Raw Data'!F1182</f>
        <v>2.5796999999999999</v>
      </c>
      <c r="W1171" s="467">
        <f t="shared" si="1151"/>
        <v>0.14400000000000013</v>
      </c>
      <c r="Y1171" s="737">
        <f>'Raw Data'!A1180</f>
        <v>43707</v>
      </c>
      <c r="Z1171" s="736">
        <f>'Raw Data'!G1180</f>
        <v>3.5642</v>
      </c>
      <c r="AA1171" s="736">
        <f>'Raw Data'!H1180</f>
        <v>2.6116000000000001</v>
      </c>
      <c r="AB1171" s="736">
        <f t="shared" si="1156"/>
        <v>0.95259999999999989</v>
      </c>
      <c r="AC1171" s="736">
        <f>'Raw Data'!I1180</f>
        <v>3.0583999999999998</v>
      </c>
      <c r="AD1171" s="12">
        <f t="shared" si="1157"/>
        <v>-6.2104697437991832E-4</v>
      </c>
      <c r="AE1171" s="15">
        <f t="shared" si="1158"/>
        <v>6.7157789072083054E-3</v>
      </c>
      <c r="AG1171" s="773">
        <f>'Raw Data'!M1179</f>
        <v>43760</v>
      </c>
      <c r="AH1171" s="772">
        <f>'Raw Data'!N1179</f>
        <v>2954.3798999999999</v>
      </c>
      <c r="AI1171" s="14">
        <f t="shared" si="1145"/>
        <v>5.0091742033276741E-3</v>
      </c>
      <c r="AJ1171" s="15">
        <f t="shared" si="1146"/>
        <v>7.1672181801846809E-3</v>
      </c>
      <c r="AK1171" s="772">
        <f>'Raw Data'!R1179+'Raw Data'!S1179</f>
        <v>96238319.292100012</v>
      </c>
      <c r="AM1171" s="681">
        <f>'Raw Data'!V1179</f>
        <v>43647</v>
      </c>
      <c r="AN1171" s="680">
        <f>IF('Raw Data'!W1179=0,AN1170,'Raw Data'!W1179)</f>
        <v>6.8444000000000003</v>
      </c>
      <c r="AO1171" s="15">
        <f t="shared" si="1165"/>
        <v>-3.4858232442427652E-3</v>
      </c>
      <c r="AP1171" s="15">
        <f t="shared" si="1166"/>
        <v>2.3657776524486814E-3</v>
      </c>
      <c r="AQ1171" s="680">
        <f>IF('Raw Data'!Y1179=0,AQ1170,'Raw Data'!Y1179)</f>
        <v>6.8577000000000004</v>
      </c>
      <c r="AR1171" s="680">
        <f>IF('Raw Data'!X1179=0,AR1170,'Raw Data'!X1179)</f>
        <v>6.8460000000000001</v>
      </c>
      <c r="AS1171" s="680">
        <f t="shared" si="1167"/>
        <v>-1.1700000000000266E-2</v>
      </c>
      <c r="AT1171" s="680">
        <f t="shared" si="1168"/>
        <v>1.330000000000009E-2</v>
      </c>
      <c r="AV1171" s="965">
        <f>'Raw Data'!AB1171</f>
        <v>43992</v>
      </c>
      <c r="AW1171" s="964">
        <f>'Raw Data'!AC1171</f>
        <v>357.1</v>
      </c>
      <c r="AX1171" s="964">
        <f t="shared" ref="AX1171:AX1181" si="1169">AVERAGE(AW1167:AW1171)</f>
        <v>323.42200000000003</v>
      </c>
    </row>
    <row r="1172" spans="1:50">
      <c r="A1172" s="787">
        <f>'Raw Data'!M1180</f>
        <v>43761</v>
      </c>
      <c r="B1172" s="13">
        <f>'Raw Data'!N1180</f>
        <v>2941.6188000000002</v>
      </c>
      <c r="C1172" s="14">
        <f t="shared" si="1159"/>
        <v>-4.3287390570257945E-3</v>
      </c>
      <c r="D1172" s="15">
        <f t="shared" si="1160"/>
        <v>7.3045367427400166E-3</v>
      </c>
      <c r="E1172" s="786">
        <f>'Raw Data'!Q1180</f>
        <v>3755.89</v>
      </c>
      <c r="F1172" s="14">
        <f t="shared" si="1161"/>
        <v>-3.088005519059204E-4</v>
      </c>
      <c r="G1172" s="15">
        <f t="shared" si="1162"/>
        <v>1.0625430208338466E-2</v>
      </c>
      <c r="H1172" s="13">
        <f t="shared" si="1163"/>
        <v>1.4546343707421401</v>
      </c>
      <c r="J1172" s="741">
        <f>'Raw Data'!A1180</f>
        <v>43707</v>
      </c>
      <c r="K1172" s="740">
        <f>'Raw Data'!H1180</f>
        <v>2.6116000000000001</v>
      </c>
      <c r="L1172" s="740">
        <f>'Raw Data'!J1180</f>
        <v>0</v>
      </c>
      <c r="M1172" s="740">
        <f t="shared" si="1164"/>
        <v>-2.6116000000000001</v>
      </c>
      <c r="O1172" s="466">
        <f>'Raw Data'!A1183</f>
        <v>43712</v>
      </c>
      <c r="P1172" s="467">
        <f>'Raw Data'!B1182</f>
        <v>2.7010000000000001</v>
      </c>
      <c r="Q1172" s="467">
        <f>'Raw Data'!C1183</f>
        <v>2.4493</v>
      </c>
      <c r="R1172" s="467">
        <f t="shared" ref="R1172:R1216" si="1170">P1172-Q1172</f>
        <v>0.25170000000000003</v>
      </c>
      <c r="S1172" s="467">
        <f>'Raw Data'!D1183</f>
        <v>2.6936</v>
      </c>
      <c r="T1172" s="468">
        <f t="shared" ref="T1172:T1216" si="1171">LN(S1172/S1171)</f>
        <v>-1.1112661198956524E-2</v>
      </c>
      <c r="U1172" s="468">
        <f t="shared" ref="U1172:U1216" si="1172">_xlfn.STDEV.P(T1155:T1172)</f>
        <v>2.7425151885061394E-2</v>
      </c>
      <c r="V1172" s="467">
        <f>'Raw Data'!F1183</f>
        <v>2.5859999999999999</v>
      </c>
      <c r="W1172" s="467">
        <f t="shared" ref="W1172:W1216" si="1173">S1172-V1172</f>
        <v>0.10760000000000014</v>
      </c>
      <c r="Y1172" s="759">
        <f>'Raw Data'!A1181</f>
        <v>43710</v>
      </c>
      <c r="Z1172" s="758">
        <f>'Raw Data'!G1181</f>
        <v>3.5634999999999999</v>
      </c>
      <c r="AA1172" s="758">
        <f>'Raw Data'!H1181</f>
        <v>2.5874999999999999</v>
      </c>
      <c r="AB1172" s="758">
        <f t="shared" ref="AB1172:AB1202" si="1174">Z1172-AA1172</f>
        <v>0.97599999999999998</v>
      </c>
      <c r="AC1172" s="758">
        <f>'Raw Data'!I1181</f>
        <v>3.0752999999999999</v>
      </c>
      <c r="AD1172" s="12">
        <f t="shared" ref="AD1172:AD1202" si="1175">LN(AC1172/AC1171)</f>
        <v>5.5105540752624672E-3</v>
      </c>
      <c r="AE1172" s="15">
        <f t="shared" ref="AE1172:AE1202" si="1176">_xlfn.STDEV.P(AD1153:AD1172)</f>
        <v>6.0430774295541674E-3</v>
      </c>
      <c r="AG1172" s="773">
        <f>'Raw Data'!M1180</f>
        <v>43761</v>
      </c>
      <c r="AH1172" s="772">
        <f>'Raw Data'!N1180</f>
        <v>2941.6188000000002</v>
      </c>
      <c r="AI1172" s="14">
        <f t="shared" si="1145"/>
        <v>-4.3287390570257945E-3</v>
      </c>
      <c r="AJ1172" s="15">
        <f t="shared" si="1146"/>
        <v>7.3045367427400166E-3</v>
      </c>
      <c r="AK1172" s="772">
        <f>'Raw Data'!R1180+'Raw Data'!S1180</f>
        <v>96308925.940300003</v>
      </c>
      <c r="AM1172" s="681">
        <f>'Raw Data'!V1180</f>
        <v>43648</v>
      </c>
      <c r="AN1172" s="680">
        <f>IF('Raw Data'!W1180=0,AN1171,'Raw Data'!W1180)</f>
        <v>6.8834999999999997</v>
      </c>
      <c r="AO1172" s="15">
        <f t="shared" si="1165"/>
        <v>5.6964438451824759E-3</v>
      </c>
      <c r="AP1172" s="15">
        <f t="shared" si="1166"/>
        <v>2.7180260921591403E-3</v>
      </c>
      <c r="AQ1172" s="680">
        <f>IF('Raw Data'!Y1180=0,AQ1171,'Raw Data'!Y1180)</f>
        <v>6.8877499999999996</v>
      </c>
      <c r="AR1172" s="680">
        <f>IF('Raw Data'!X1180=0,AR1171,'Raw Data'!X1180)</f>
        <v>6.8808999999999996</v>
      </c>
      <c r="AS1172" s="680">
        <f t="shared" si="1167"/>
        <v>-6.8500000000000227E-3</v>
      </c>
      <c r="AT1172" s="680">
        <f t="shared" si="1168"/>
        <v>4.249999999999865E-3</v>
      </c>
      <c r="AV1172" s="965">
        <f>'Raw Data'!AB1172</f>
        <v>43993</v>
      </c>
      <c r="AW1172" s="964">
        <f>'Raw Data'!AC1172</f>
        <v>333.43</v>
      </c>
      <c r="AX1172" s="964">
        <f t="shared" si="1169"/>
        <v>330.11200000000002</v>
      </c>
    </row>
    <row r="1173" spans="1:50">
      <c r="A1173" s="787">
        <f>'Raw Data'!M1181</f>
        <v>43762</v>
      </c>
      <c r="B1173" s="13">
        <f>'Raw Data'!N1181</f>
        <v>2940.9214999999999</v>
      </c>
      <c r="C1173" s="14">
        <f t="shared" si="1159"/>
        <v>-2.3707445005224551E-4</v>
      </c>
      <c r="D1173" s="15">
        <f t="shared" si="1160"/>
        <v>6.89762453681304E-3</v>
      </c>
      <c r="E1173" s="786">
        <f>'Raw Data'!Q1181</f>
        <v>3798.14</v>
      </c>
      <c r="F1173" s="14">
        <f t="shared" si="1161"/>
        <v>1.1186198774595483E-2</v>
      </c>
      <c r="G1173" s="15">
        <f t="shared" si="1162"/>
        <v>1.0851959722029661E-2</v>
      </c>
      <c r="H1173" s="13">
        <f t="shared" si="1163"/>
        <v>1.5732894221934079</v>
      </c>
      <c r="J1173" s="759">
        <f>'Raw Data'!A1181</f>
        <v>43710</v>
      </c>
      <c r="K1173" s="758">
        <f>'Raw Data'!H1181</f>
        <v>2.5874999999999999</v>
      </c>
      <c r="L1173" s="758">
        <f>'Raw Data'!J1181</f>
        <v>0</v>
      </c>
      <c r="M1173" s="758">
        <f t="shared" ref="M1173:M1185" si="1177">L1173-K1173</f>
        <v>-2.5874999999999999</v>
      </c>
      <c r="O1173" s="466">
        <f>'Raw Data'!A1184</f>
        <v>43713</v>
      </c>
      <c r="P1173" s="467">
        <f>'Raw Data'!B1183</f>
        <v>2.702</v>
      </c>
      <c r="Q1173" s="467">
        <f>'Raw Data'!C1184</f>
        <v>2.4279999999999999</v>
      </c>
      <c r="R1173" s="467">
        <f t="shared" si="1170"/>
        <v>0.27400000000000002</v>
      </c>
      <c r="S1173" s="467">
        <f>'Raw Data'!D1184</f>
        <v>2.7170000000000001</v>
      </c>
      <c r="T1173" s="468">
        <f t="shared" si="1171"/>
        <v>8.6497415794829381E-3</v>
      </c>
      <c r="U1173" s="468">
        <f t="shared" si="1172"/>
        <v>2.5569804418587378E-2</v>
      </c>
      <c r="V1173" s="467">
        <f>'Raw Data'!F1184</f>
        <v>2.6238999999999999</v>
      </c>
      <c r="W1173" s="467">
        <f t="shared" si="1173"/>
        <v>9.3100000000000183E-2</v>
      </c>
      <c r="Y1173" s="759">
        <f>'Raw Data'!A1182</f>
        <v>43711</v>
      </c>
      <c r="Z1173" s="758">
        <f>'Raw Data'!G1182</f>
        <v>3.5516999999999999</v>
      </c>
      <c r="AA1173" s="758">
        <f>'Raw Data'!H1182</f>
        <v>2.5975999999999999</v>
      </c>
      <c r="AB1173" s="758">
        <f t="shared" si="1174"/>
        <v>0.95409999999999995</v>
      </c>
      <c r="AC1173" s="758">
        <f>'Raw Data'!I1182</f>
        <v>3.0937000000000001</v>
      </c>
      <c r="AD1173" s="12">
        <f t="shared" si="1175"/>
        <v>5.9653281127730494E-3</v>
      </c>
      <c r="AE1173" s="15">
        <f t="shared" si="1176"/>
        <v>6.158292477232292E-3</v>
      </c>
      <c r="AG1173" s="773">
        <f>'Raw Data'!M1181</f>
        <v>43762</v>
      </c>
      <c r="AH1173" s="772">
        <f>'Raw Data'!N1181</f>
        <v>2940.9214999999999</v>
      </c>
      <c r="AI1173" s="14">
        <f t="shared" si="1145"/>
        <v>-2.3707445005224551E-4</v>
      </c>
      <c r="AJ1173" s="15">
        <f t="shared" si="1146"/>
        <v>6.89762453681304E-3</v>
      </c>
      <c r="AK1173" s="772">
        <f>'Raw Data'!R1181+'Raw Data'!S1181</f>
        <v>96412423.091100007</v>
      </c>
      <c r="AM1173" s="681">
        <f>'Raw Data'!V1181</f>
        <v>43649</v>
      </c>
      <c r="AN1173" s="680">
        <f>IF('Raw Data'!W1181=0,AN1172,'Raw Data'!W1181)</f>
        <v>6.8833000000000002</v>
      </c>
      <c r="AO1173" s="15">
        <f t="shared" si="1165"/>
        <v>-2.9055408666325334E-5</v>
      </c>
      <c r="AP1173" s="15">
        <f t="shared" si="1166"/>
        <v>2.7167585901299511E-3</v>
      </c>
      <c r="AQ1173" s="680">
        <f>IF('Raw Data'!Y1181=0,AQ1172,'Raw Data'!Y1181)</f>
        <v>6.8852500000000001</v>
      </c>
      <c r="AR1173" s="680">
        <f>IF('Raw Data'!X1181=0,AR1172,'Raw Data'!X1181)</f>
        <v>6.8867000000000003</v>
      </c>
      <c r="AS1173" s="680">
        <f t="shared" si="1167"/>
        <v>1.4500000000001734E-3</v>
      </c>
      <c r="AT1173" s="680">
        <f t="shared" si="1168"/>
        <v>1.9499999999998963E-3</v>
      </c>
      <c r="AV1173" s="965">
        <f>'Raw Data'!AB1173</f>
        <v>43994</v>
      </c>
      <c r="AW1173" s="964">
        <f>'Raw Data'!AC1173</f>
        <v>305.57</v>
      </c>
      <c r="AX1173" s="964">
        <f t="shared" si="1169"/>
        <v>325.84399999999994</v>
      </c>
    </row>
    <row r="1174" spans="1:50">
      <c r="A1174" s="787">
        <f>'Raw Data'!M1182</f>
        <v>43763</v>
      </c>
      <c r="B1174" s="13">
        <f>'Raw Data'!N1182</f>
        <v>2954.9326999999998</v>
      </c>
      <c r="C1174" s="14">
        <f t="shared" si="1159"/>
        <v>4.7529080268746519E-3</v>
      </c>
      <c r="D1174" s="15">
        <f t="shared" si="1160"/>
        <v>6.4661356086422525E-3</v>
      </c>
      <c r="E1174" s="786">
        <f>'Raw Data'!Q1182</f>
        <v>3789.57</v>
      </c>
      <c r="F1174" s="14">
        <f t="shared" si="1161"/>
        <v>-2.2589170234977611E-3</v>
      </c>
      <c r="G1174" s="15">
        <f t="shared" si="1162"/>
        <v>9.5783079191383933E-3</v>
      </c>
      <c r="H1174" s="13">
        <f t="shared" si="1163"/>
        <v>1.4813032851238994</v>
      </c>
      <c r="J1174" s="759">
        <f>'Raw Data'!A1182</f>
        <v>43711</v>
      </c>
      <c r="K1174" s="758">
        <f>'Raw Data'!H1182</f>
        <v>2.5975999999999999</v>
      </c>
      <c r="L1174" s="758">
        <f>'Raw Data'!J1182</f>
        <v>0</v>
      </c>
      <c r="M1174" s="758">
        <f t="shared" si="1177"/>
        <v>-2.5975999999999999</v>
      </c>
      <c r="O1174" s="466">
        <f>'Raw Data'!A1185</f>
        <v>43714</v>
      </c>
      <c r="P1174" s="467">
        <f>'Raw Data'!B1184</f>
        <v>2.7040000000000002</v>
      </c>
      <c r="Q1174" s="467">
        <f>'Raw Data'!C1185</f>
        <v>2.4321000000000002</v>
      </c>
      <c r="R1174" s="467">
        <f t="shared" si="1170"/>
        <v>0.27190000000000003</v>
      </c>
      <c r="S1174" s="467">
        <f>'Raw Data'!D1185</f>
        <v>2.7309000000000001</v>
      </c>
      <c r="T1174" s="468">
        <f t="shared" si="1171"/>
        <v>5.1028947530050751E-3</v>
      </c>
      <c r="U1174" s="468">
        <f t="shared" si="1172"/>
        <v>2.0846047591218182E-2</v>
      </c>
      <c r="V1174" s="467">
        <f>'Raw Data'!F1185</f>
        <v>2.6631</v>
      </c>
      <c r="W1174" s="467">
        <f t="shared" si="1173"/>
        <v>6.7800000000000082E-2</v>
      </c>
      <c r="Y1174" s="759">
        <f>'Raw Data'!A1183</f>
        <v>43712</v>
      </c>
      <c r="Z1174" s="758">
        <f>'Raw Data'!G1183</f>
        <v>3.6122999999999998</v>
      </c>
      <c r="AA1174" s="758">
        <f>'Raw Data'!H1183</f>
        <v>2.6030000000000002</v>
      </c>
      <c r="AB1174" s="758">
        <f t="shared" si="1174"/>
        <v>1.0092999999999996</v>
      </c>
      <c r="AC1174" s="758">
        <f>'Raw Data'!I1183</f>
        <v>3.0836999999999999</v>
      </c>
      <c r="AD1174" s="12">
        <f t="shared" si="1175"/>
        <v>-3.2376108832526157E-3</v>
      </c>
      <c r="AE1174" s="15">
        <f t="shared" si="1176"/>
        <v>5.9494725411266183E-3</v>
      </c>
      <c r="AG1174" s="773">
        <f>'Raw Data'!M1182</f>
        <v>43763</v>
      </c>
      <c r="AH1174" s="772">
        <f>'Raw Data'!N1182</f>
        <v>2954.9326999999998</v>
      </c>
      <c r="AI1174" s="14">
        <f t="shared" si="1145"/>
        <v>4.7529080268746519E-3</v>
      </c>
      <c r="AJ1174" s="15">
        <f t="shared" si="1146"/>
        <v>6.4661356086422525E-3</v>
      </c>
      <c r="AK1174" s="772">
        <f>'Raw Data'!R1182+'Raw Data'!S1182</f>
        <v>96421719.255199999</v>
      </c>
      <c r="AM1174" s="691">
        <f>'Raw Data'!V1182</f>
        <v>43650</v>
      </c>
      <c r="AN1174" s="690">
        <f>IF('Raw Data'!W1182=0,AN1173,'Raw Data'!W1182)</f>
        <v>6.8700999999999999</v>
      </c>
      <c r="AO1174" s="15">
        <f t="shared" ref="AO1174:AO1183" si="1178">LN(AN1174/AN1173)</f>
        <v>-1.9195259431178152E-3</v>
      </c>
      <c r="AP1174" s="15">
        <f t="shared" ref="AP1174:AP1183" si="1179">_xlfn.STDEV.P(AO1155:AO1174)</f>
        <v>2.7261863151788585E-3</v>
      </c>
      <c r="AQ1174" s="690">
        <f>IF('Raw Data'!Y1182=0,AQ1173,'Raw Data'!Y1182)</f>
        <v>6.8743999999999996</v>
      </c>
      <c r="AR1174" s="690">
        <f>IF('Raw Data'!X1182=0,AR1173,'Raw Data'!X1182)</f>
        <v>6.8747999999999996</v>
      </c>
      <c r="AS1174" s="690">
        <f t="shared" ref="AS1174:AS1183" si="1180">AR1174-AQ1174</f>
        <v>3.9999999999995595E-4</v>
      </c>
      <c r="AT1174" s="690">
        <f t="shared" ref="AT1174:AT1183" si="1181">AQ1174-AN1174</f>
        <v>4.2999999999997485E-3</v>
      </c>
      <c r="AV1174" s="965">
        <f>'Raw Data'!AB1174</f>
        <v>43997</v>
      </c>
      <c r="AW1174" s="964">
        <f>'Raw Data'!AC1174</f>
        <v>282.66000000000003</v>
      </c>
      <c r="AX1174" s="964">
        <f t="shared" si="1169"/>
        <v>318.108</v>
      </c>
    </row>
    <row r="1175" spans="1:50">
      <c r="A1175" s="787">
        <f>'Raw Data'!M1183</f>
        <v>43766</v>
      </c>
      <c r="B1175" s="13">
        <f>'Raw Data'!N1183</f>
        <v>2980.0497999999998</v>
      </c>
      <c r="C1175" s="14">
        <f t="shared" si="1159"/>
        <v>8.4641361460656376E-3</v>
      </c>
      <c r="D1175" s="15">
        <f t="shared" si="1160"/>
        <v>5.9507983555462246E-3</v>
      </c>
      <c r="E1175" s="786">
        <f>'Raw Data'!Q1183</f>
        <v>3766.88</v>
      </c>
      <c r="F1175" s="14">
        <f t="shared" si="1161"/>
        <v>-6.0054835787805476E-3</v>
      </c>
      <c r="G1175" s="15">
        <f t="shared" si="1162"/>
        <v>7.6042306733933125E-3</v>
      </c>
      <c r="H1175" s="13">
        <f t="shared" si="1163"/>
        <v>1.2778505032532428</v>
      </c>
      <c r="J1175" s="759">
        <f>'Raw Data'!A1183</f>
        <v>43712</v>
      </c>
      <c r="K1175" s="758">
        <f>'Raw Data'!H1183</f>
        <v>2.6030000000000002</v>
      </c>
      <c r="L1175" s="758">
        <f>'Raw Data'!J1183</f>
        <v>0</v>
      </c>
      <c r="M1175" s="758">
        <f t="shared" si="1177"/>
        <v>-2.6030000000000002</v>
      </c>
      <c r="O1175" s="466">
        <f>'Raw Data'!A1186</f>
        <v>43717</v>
      </c>
      <c r="P1175" s="467">
        <f>'Raw Data'!B1185</f>
        <v>2.7080000000000002</v>
      </c>
      <c r="Q1175" s="467">
        <f>'Raw Data'!C1186</f>
        <v>2.4013</v>
      </c>
      <c r="R1175" s="467">
        <f t="shared" si="1170"/>
        <v>0.30670000000000019</v>
      </c>
      <c r="S1175" s="467">
        <f>'Raw Data'!D1186</f>
        <v>2.7719999999999998</v>
      </c>
      <c r="T1175" s="468">
        <f t="shared" si="1171"/>
        <v>1.493785613044098E-2</v>
      </c>
      <c r="U1175" s="468">
        <f t="shared" si="1172"/>
        <v>2.1272913018432659E-2</v>
      </c>
      <c r="V1175" s="467">
        <f>'Raw Data'!F1186</f>
        <v>2.6537999999999999</v>
      </c>
      <c r="W1175" s="467">
        <f t="shared" si="1173"/>
        <v>0.11819999999999986</v>
      </c>
      <c r="Y1175" s="759">
        <f>'Raw Data'!A1184</f>
        <v>43713</v>
      </c>
      <c r="Z1175" s="758">
        <f>'Raw Data'!G1184</f>
        <v>3.6021000000000001</v>
      </c>
      <c r="AA1175" s="758">
        <f>'Raw Data'!H1184</f>
        <v>2.5947</v>
      </c>
      <c r="AB1175" s="758">
        <f t="shared" si="1174"/>
        <v>1.0074000000000001</v>
      </c>
      <c r="AC1175" s="758">
        <f>'Raw Data'!I1184</f>
        <v>3.0394000000000001</v>
      </c>
      <c r="AD1175" s="12">
        <f t="shared" si="1175"/>
        <v>-1.4470047187481148E-2</v>
      </c>
      <c r="AE1175" s="15">
        <f t="shared" si="1176"/>
        <v>6.6254789256096789E-3</v>
      </c>
      <c r="AG1175" s="773">
        <f>'Raw Data'!M1183</f>
        <v>43766</v>
      </c>
      <c r="AH1175" s="772">
        <f>'Raw Data'!N1183</f>
        <v>2980.0497999999998</v>
      </c>
      <c r="AI1175" s="14">
        <f t="shared" si="1145"/>
        <v>8.4641361460656376E-3</v>
      </c>
      <c r="AJ1175" s="15">
        <f t="shared" si="1146"/>
        <v>5.9507983555462246E-3</v>
      </c>
      <c r="AK1175" s="772">
        <f>'Raw Data'!R1183+'Raw Data'!S1183</f>
        <v>96997343.108199999</v>
      </c>
      <c r="AM1175" s="691">
        <f>'Raw Data'!V1183</f>
        <v>43651</v>
      </c>
      <c r="AN1175" s="690">
        <f>IF('Raw Data'!W1183=0,AN1174,'Raw Data'!W1183)</f>
        <v>6.8780999999999999</v>
      </c>
      <c r="AO1175" s="15">
        <f t="shared" si="1178"/>
        <v>1.1637888455124042E-3</v>
      </c>
      <c r="AP1175" s="15">
        <f t="shared" si="1179"/>
        <v>2.7450424359459318E-3</v>
      </c>
      <c r="AQ1175" s="690">
        <f>IF('Raw Data'!Y1183=0,AQ1174,'Raw Data'!Y1183)</f>
        <v>6.8953499999999996</v>
      </c>
      <c r="AR1175" s="690">
        <f>IF('Raw Data'!X1183=0,AR1174,'Raw Data'!X1183)</f>
        <v>6.8799000000000001</v>
      </c>
      <c r="AS1175" s="690">
        <f t="shared" si="1180"/>
        <v>-1.544999999999952E-2</v>
      </c>
      <c r="AT1175" s="690">
        <f t="shared" si="1181"/>
        <v>1.7249999999999766E-2</v>
      </c>
      <c r="AV1175" s="965">
        <f>'Raw Data'!AB1175</f>
        <v>43998</v>
      </c>
      <c r="AW1175" s="964">
        <f>'Raw Data'!AC1175</f>
        <v>301.2</v>
      </c>
      <c r="AX1175" s="964">
        <f t="shared" si="1169"/>
        <v>315.99200000000002</v>
      </c>
    </row>
    <row r="1176" spans="1:50">
      <c r="A1176" s="787">
        <f>'Raw Data'!M1184</f>
        <v>43767</v>
      </c>
      <c r="B1176" s="13">
        <f>'Raw Data'!N1184</f>
        <v>2954.1759999999999</v>
      </c>
      <c r="C1176" s="14">
        <f t="shared" si="1159"/>
        <v>-8.7202492225219915E-3</v>
      </c>
      <c r="D1176" s="15">
        <f t="shared" si="1160"/>
        <v>6.2602682214750989E-3</v>
      </c>
      <c r="E1176" s="786">
        <f>'Raw Data'!Q1184</f>
        <v>3755.9</v>
      </c>
      <c r="F1176" s="14">
        <f t="shared" si="1161"/>
        <v>-2.9191356910709225E-3</v>
      </c>
      <c r="G1176" s="15">
        <f t="shared" si="1162"/>
        <v>7.576041726235468E-3</v>
      </c>
      <c r="H1176" s="13">
        <f t="shared" si="1163"/>
        <v>1.2101784553330743</v>
      </c>
      <c r="J1176" s="759">
        <f>'Raw Data'!A1184</f>
        <v>43713</v>
      </c>
      <c r="K1176" s="758">
        <f>'Raw Data'!H1184</f>
        <v>2.5947</v>
      </c>
      <c r="L1176" s="758">
        <f>'Raw Data'!J1184</f>
        <v>0</v>
      </c>
      <c r="M1176" s="758">
        <f t="shared" si="1177"/>
        <v>-2.5947</v>
      </c>
      <c r="O1176" s="466">
        <f>'Raw Data'!A1187</f>
        <v>43718</v>
      </c>
      <c r="P1176" s="467">
        <f>'Raw Data'!B1186</f>
        <v>2.7069999999999999</v>
      </c>
      <c r="Q1176" s="467">
        <f>'Raw Data'!C1187</f>
        <v>2.4016000000000002</v>
      </c>
      <c r="R1176" s="467">
        <f t="shared" si="1170"/>
        <v>0.30539999999999967</v>
      </c>
      <c r="S1176" s="467">
        <f>'Raw Data'!D1187</f>
        <v>2.7736000000000001</v>
      </c>
      <c r="T1176" s="468">
        <f t="shared" si="1171"/>
        <v>5.7703406101992504E-4</v>
      </c>
      <c r="U1176" s="468">
        <f t="shared" si="1172"/>
        <v>2.0953310053838579E-2</v>
      </c>
      <c r="V1176" s="467">
        <f>'Raw Data'!F1187</f>
        <v>2.6212</v>
      </c>
      <c r="W1176" s="467">
        <f t="shared" si="1173"/>
        <v>0.15240000000000009</v>
      </c>
      <c r="Y1176" s="759">
        <f>'Raw Data'!A1185</f>
        <v>43714</v>
      </c>
      <c r="Z1176" s="758">
        <f>'Raw Data'!G1185</f>
        <v>3.5903999999999998</v>
      </c>
      <c r="AA1176" s="758">
        <f>'Raw Data'!H1185</f>
        <v>2.5857000000000001</v>
      </c>
      <c r="AB1176" s="758">
        <f t="shared" si="1174"/>
        <v>1.0046999999999997</v>
      </c>
      <c r="AC1176" s="758">
        <f>'Raw Data'!I1185</f>
        <v>3.0476000000000001</v>
      </c>
      <c r="AD1176" s="12">
        <f t="shared" si="1175"/>
        <v>2.69426809934989E-3</v>
      </c>
      <c r="AE1176" s="15">
        <f t="shared" si="1176"/>
        <v>6.1807000228322178E-3</v>
      </c>
      <c r="AG1176" s="773">
        <f>'Raw Data'!M1184</f>
        <v>43767</v>
      </c>
      <c r="AH1176" s="772">
        <f>'Raw Data'!N1184</f>
        <v>2954.1759999999999</v>
      </c>
      <c r="AI1176" s="14">
        <f t="shared" si="1145"/>
        <v>-8.7202492225219915E-3</v>
      </c>
      <c r="AJ1176" s="15">
        <f t="shared" si="1146"/>
        <v>6.2602682214750989E-3</v>
      </c>
      <c r="AK1176" s="772">
        <f>'Raw Data'!R1184+'Raw Data'!S1184</f>
        <v>96903163.973199993</v>
      </c>
      <c r="AM1176" s="691">
        <f>'Raw Data'!V1184</f>
        <v>43654</v>
      </c>
      <c r="AN1176" s="690">
        <f>IF('Raw Data'!W1184=0,AN1175,'Raw Data'!W1184)</f>
        <v>6.8789999999999996</v>
      </c>
      <c r="AO1176" s="15">
        <f t="shared" si="1178"/>
        <v>1.308415292879293E-4</v>
      </c>
      <c r="AP1176" s="15">
        <f t="shared" si="1179"/>
        <v>2.6745300853564307E-3</v>
      </c>
      <c r="AQ1176" s="690">
        <f>IF('Raw Data'!Y1184=0,AQ1175,'Raw Data'!Y1184)</f>
        <v>6.8887</v>
      </c>
      <c r="AR1176" s="690">
        <f>IF('Raw Data'!X1184=0,AR1175,'Raw Data'!X1184)</f>
        <v>6.8848000000000003</v>
      </c>
      <c r="AS1176" s="690">
        <f t="shared" si="1180"/>
        <v>-3.8999999999997925E-3</v>
      </c>
      <c r="AT1176" s="690">
        <f t="shared" si="1181"/>
        <v>9.700000000000486E-3</v>
      </c>
      <c r="AV1176" s="965">
        <f>'Raw Data'!AB1176</f>
        <v>43999</v>
      </c>
      <c r="AW1176" s="964">
        <f>'Raw Data'!AC1176</f>
        <v>321.83</v>
      </c>
      <c r="AX1176" s="964">
        <f t="shared" si="1169"/>
        <v>308.93799999999999</v>
      </c>
    </row>
    <row r="1177" spans="1:50">
      <c r="A1177" s="787">
        <f>'Raw Data'!M1185</f>
        <v>43768</v>
      </c>
      <c r="B1177" s="13">
        <f>'Raw Data'!N1185</f>
        <v>2939.3209000000002</v>
      </c>
      <c r="C1177" s="14">
        <f t="shared" si="1159"/>
        <v>-5.0411942899864937E-3</v>
      </c>
      <c r="D1177" s="15">
        <f t="shared" si="1160"/>
        <v>6.3080244684467091E-3</v>
      </c>
      <c r="E1177" s="786">
        <f>'Raw Data'!Q1185</f>
        <v>3743.51</v>
      </c>
      <c r="F1177" s="14">
        <f t="shared" si="1161"/>
        <v>-3.3042629414824867E-3</v>
      </c>
      <c r="G1177" s="15">
        <f t="shared" si="1162"/>
        <v>7.5489674817085829E-3</v>
      </c>
      <c r="H1177" s="13">
        <f t="shared" si="1163"/>
        <v>1.1967245085159672</v>
      </c>
      <c r="J1177" s="759">
        <f>'Raw Data'!A1185</f>
        <v>43714</v>
      </c>
      <c r="K1177" s="758">
        <f>'Raw Data'!H1185</f>
        <v>2.5857000000000001</v>
      </c>
      <c r="L1177" s="758">
        <f>'Raw Data'!J1185</f>
        <v>0</v>
      </c>
      <c r="M1177" s="758">
        <f t="shared" si="1177"/>
        <v>-2.5857000000000001</v>
      </c>
      <c r="O1177" s="466">
        <f>'Raw Data'!A1188</f>
        <v>43719</v>
      </c>
      <c r="P1177" s="467">
        <f>'Raw Data'!B1187</f>
        <v>2.7069999999999999</v>
      </c>
      <c r="Q1177" s="467">
        <f>'Raw Data'!C1188</f>
        <v>2.3908999999999998</v>
      </c>
      <c r="R1177" s="467">
        <f t="shared" si="1170"/>
        <v>0.31610000000000005</v>
      </c>
      <c r="S1177" s="467">
        <f>'Raw Data'!D1188</f>
        <v>2.7614000000000001</v>
      </c>
      <c r="T1177" s="468">
        <f t="shared" si="1171"/>
        <v>-4.4083178887616946E-3</v>
      </c>
      <c r="U1177" s="468">
        <f t="shared" si="1172"/>
        <v>2.09433029299913E-2</v>
      </c>
      <c r="V1177" s="467">
        <f>'Raw Data'!F1188</f>
        <v>2.6423999999999999</v>
      </c>
      <c r="W1177" s="467">
        <f t="shared" si="1173"/>
        <v>0.11900000000000022</v>
      </c>
      <c r="Y1177" s="759">
        <f>'Raw Data'!A1186</f>
        <v>43717</v>
      </c>
      <c r="Z1177" s="758">
        <f>'Raw Data'!G1186</f>
        <v>3.6208</v>
      </c>
      <c r="AA1177" s="758">
        <f>'Raw Data'!H1186</f>
        <v>2.5733999999999999</v>
      </c>
      <c r="AB1177" s="758">
        <f t="shared" si="1174"/>
        <v>1.0474000000000001</v>
      </c>
      <c r="AC1177" s="758">
        <f>'Raw Data'!I1186</f>
        <v>3.0407999999999999</v>
      </c>
      <c r="AD1177" s="12">
        <f t="shared" si="1175"/>
        <v>-2.2337569238156762E-3</v>
      </c>
      <c r="AE1177" s="15">
        <f t="shared" si="1176"/>
        <v>6.1912212976328231E-3</v>
      </c>
      <c r="AG1177" s="773">
        <f>'Raw Data'!M1185</f>
        <v>43768</v>
      </c>
      <c r="AH1177" s="772">
        <f>'Raw Data'!N1185</f>
        <v>2939.3209000000002</v>
      </c>
      <c r="AI1177" s="14">
        <f t="shared" si="1145"/>
        <v>-5.0411942899864937E-3</v>
      </c>
      <c r="AJ1177" s="15">
        <f t="shared" si="1146"/>
        <v>6.3080244684467091E-3</v>
      </c>
      <c r="AK1177" s="772">
        <f>'Raw Data'!R1185+'Raw Data'!S1185</f>
        <v>96880937.667499989</v>
      </c>
      <c r="AM1177" s="691">
        <f>'Raw Data'!V1185</f>
        <v>43655</v>
      </c>
      <c r="AN1177" s="690">
        <f>IF('Raw Data'!W1185=0,AN1176,'Raw Data'!W1185)</f>
        <v>6.8845999999999998</v>
      </c>
      <c r="AO1177" s="15">
        <f t="shared" si="1178"/>
        <v>8.1374063602768058E-4</v>
      </c>
      <c r="AP1177" s="15">
        <f t="shared" si="1179"/>
        <v>2.627326940729069E-3</v>
      </c>
      <c r="AQ1177" s="690">
        <f>IF('Raw Data'!Y1185=0,AQ1176,'Raw Data'!Y1185)</f>
        <v>6.8956</v>
      </c>
      <c r="AR1177" s="690">
        <f>IF('Raw Data'!X1185=0,AR1176,'Raw Data'!X1185)</f>
        <v>6.8939000000000004</v>
      </c>
      <c r="AS1177" s="690">
        <f t="shared" si="1180"/>
        <v>-1.6999999999995907E-3</v>
      </c>
      <c r="AT1177" s="690">
        <f t="shared" si="1181"/>
        <v>1.1000000000000121E-2</v>
      </c>
      <c r="AV1177" s="965">
        <f>'Raw Data'!AB1177</f>
        <v>44000</v>
      </c>
      <c r="AW1177" s="964">
        <f>'Raw Data'!AC1177</f>
        <v>287.54000000000002</v>
      </c>
      <c r="AX1177" s="964">
        <f t="shared" si="1169"/>
        <v>299.76</v>
      </c>
    </row>
    <row r="1178" spans="1:50">
      <c r="A1178" s="787">
        <f>'Raw Data'!M1186</f>
        <v>43769</v>
      </c>
      <c r="B1178" s="13">
        <f>'Raw Data'!N1186</f>
        <v>2929.0560999999998</v>
      </c>
      <c r="C1178" s="14">
        <f t="shared" si="1159"/>
        <v>-3.4983473177522548E-3</v>
      </c>
      <c r="D1178" s="15">
        <f t="shared" si="1160"/>
        <v>6.331921661000303E-3</v>
      </c>
      <c r="E1178" s="786">
        <f>'Raw Data'!Q1186</f>
        <v>3722.92</v>
      </c>
      <c r="F1178" s="14">
        <f t="shared" si="1161"/>
        <v>-5.5153673695149397E-3</v>
      </c>
      <c r="G1178" s="15">
        <f t="shared" si="1162"/>
        <v>7.6538048311690227E-3</v>
      </c>
      <c r="H1178" s="13">
        <f t="shared" si="1163"/>
        <v>1.2087649280802839</v>
      </c>
      <c r="J1178" s="759">
        <f>'Raw Data'!A1186</f>
        <v>43717</v>
      </c>
      <c r="K1178" s="758">
        <f>'Raw Data'!H1186</f>
        <v>2.5733999999999999</v>
      </c>
      <c r="L1178" s="758">
        <f>'Raw Data'!J1186</f>
        <v>0</v>
      </c>
      <c r="M1178" s="758">
        <f t="shared" si="1177"/>
        <v>-2.5733999999999999</v>
      </c>
      <c r="O1178" s="466">
        <f>'Raw Data'!A1189</f>
        <v>43720</v>
      </c>
      <c r="P1178" s="467">
        <f>'Raw Data'!B1188</f>
        <v>2.7069999999999999</v>
      </c>
      <c r="Q1178" s="467">
        <f>'Raw Data'!C1189</f>
        <v>2.4104000000000001</v>
      </c>
      <c r="R1178" s="467">
        <f t="shared" si="1170"/>
        <v>0.29659999999999975</v>
      </c>
      <c r="S1178" s="467">
        <f>'Raw Data'!D1189</f>
        <v>2.7372999999999998</v>
      </c>
      <c r="T1178" s="468">
        <f t="shared" si="1171"/>
        <v>-8.7657643869915158E-3</v>
      </c>
      <c r="U1178" s="468">
        <f t="shared" si="1172"/>
        <v>2.100252706740343E-2</v>
      </c>
      <c r="V1178" s="467">
        <f>'Raw Data'!F1189</f>
        <v>2.6383000000000001</v>
      </c>
      <c r="W1178" s="467">
        <f t="shared" si="1173"/>
        <v>9.8999999999999755E-2</v>
      </c>
      <c r="Y1178" s="759">
        <f>'Raw Data'!A1187</f>
        <v>43718</v>
      </c>
      <c r="Z1178" s="758">
        <f>'Raw Data'!G1187</f>
        <v>3.5962000000000001</v>
      </c>
      <c r="AA1178" s="758">
        <f>'Raw Data'!H1187</f>
        <v>2.5844999999999998</v>
      </c>
      <c r="AB1178" s="758">
        <f t="shared" si="1174"/>
        <v>1.0117000000000003</v>
      </c>
      <c r="AC1178" s="758">
        <f>'Raw Data'!I1187</f>
        <v>3.0028000000000001</v>
      </c>
      <c r="AD1178" s="12">
        <f t="shared" si="1175"/>
        <v>-1.2575451976191584E-2</v>
      </c>
      <c r="AE1178" s="15">
        <f t="shared" si="1176"/>
        <v>6.7017604939824732E-3</v>
      </c>
      <c r="AG1178" s="773">
        <f>'Raw Data'!M1186</f>
        <v>43769</v>
      </c>
      <c r="AH1178" s="772">
        <f>'Raw Data'!N1186</f>
        <v>2929.0560999999998</v>
      </c>
      <c r="AI1178" s="14">
        <f t="shared" si="1145"/>
        <v>-3.4983473177522548E-3</v>
      </c>
      <c r="AJ1178" s="15">
        <f t="shared" si="1146"/>
        <v>6.331921661000303E-3</v>
      </c>
      <c r="AK1178" s="772">
        <f>'Raw Data'!R1186+'Raw Data'!S1186</f>
        <v>96661758.7711</v>
      </c>
      <c r="AM1178" s="691">
        <f>'Raw Data'!V1186</f>
        <v>43656</v>
      </c>
      <c r="AN1178" s="690">
        <f>IF('Raw Data'!W1186=0,AN1177,'Raw Data'!W1186)</f>
        <v>6.8808999999999996</v>
      </c>
      <c r="AO1178" s="15">
        <f t="shared" si="1178"/>
        <v>-5.375758365631357E-4</v>
      </c>
      <c r="AP1178" s="15">
        <f t="shared" si="1179"/>
        <v>2.6241118491089881E-3</v>
      </c>
      <c r="AQ1178" s="690">
        <f>IF('Raw Data'!Y1186=0,AQ1177,'Raw Data'!Y1186)</f>
        <v>6.8725500000000004</v>
      </c>
      <c r="AR1178" s="690">
        <f>IF('Raw Data'!X1186=0,AR1177,'Raw Data'!X1186)</f>
        <v>6.8868</v>
      </c>
      <c r="AS1178" s="690">
        <f t="shared" si="1180"/>
        <v>1.4249999999999652E-2</v>
      </c>
      <c r="AT1178" s="690">
        <f t="shared" si="1181"/>
        <v>-8.3499999999991914E-3</v>
      </c>
      <c r="AV1178" s="965">
        <f>'Raw Data'!AB1178</f>
        <v>44001</v>
      </c>
      <c r="AW1178" s="964">
        <f>'Raw Data'!AC1178</f>
        <v>292.58</v>
      </c>
      <c r="AX1178" s="964">
        <f t="shared" si="1169"/>
        <v>297.16199999999998</v>
      </c>
    </row>
    <row r="1179" spans="1:50">
      <c r="A1179" s="787">
        <f>'Raw Data'!M1187</f>
        <v>43770</v>
      </c>
      <c r="B1179" s="13">
        <f>'Raw Data'!N1187</f>
        <v>2958.1992</v>
      </c>
      <c r="C1179" s="14">
        <f t="shared" si="1159"/>
        <v>9.9004838635580947E-3</v>
      </c>
      <c r="D1179" s="15">
        <f t="shared" si="1160"/>
        <v>5.8775486661680485E-3</v>
      </c>
      <c r="E1179" s="786">
        <f>'Raw Data'!Q1187</f>
        <v>3801.37</v>
      </c>
      <c r="F1179" s="14">
        <f t="shared" si="1161"/>
        <v>2.0853221461698768E-2</v>
      </c>
      <c r="G1179" s="15">
        <f t="shared" si="1162"/>
        <v>8.7093203055831486E-3</v>
      </c>
      <c r="H1179" s="13">
        <f t="shared" si="1163"/>
        <v>1.4817946732989475</v>
      </c>
      <c r="J1179" s="759">
        <f>'Raw Data'!A1187</f>
        <v>43718</v>
      </c>
      <c r="K1179" s="758">
        <f>'Raw Data'!H1187</f>
        <v>2.5844999999999998</v>
      </c>
      <c r="L1179" s="758">
        <f>'Raw Data'!J1187</f>
        <v>0</v>
      </c>
      <c r="M1179" s="758">
        <f t="shared" si="1177"/>
        <v>-2.5844999999999998</v>
      </c>
      <c r="O1179" s="466">
        <f>'Raw Data'!A1190</f>
        <v>43724</v>
      </c>
      <c r="P1179" s="467">
        <f>'Raw Data'!B1189</f>
        <v>2.7090000000000001</v>
      </c>
      <c r="Q1179" s="467">
        <f>'Raw Data'!C1190</f>
        <v>2.4081000000000001</v>
      </c>
      <c r="R1179" s="467">
        <f t="shared" si="1170"/>
        <v>0.30089999999999995</v>
      </c>
      <c r="S1179" s="467">
        <f>'Raw Data'!D1190</f>
        <v>2.7172000000000001</v>
      </c>
      <c r="T1179" s="468">
        <f t="shared" si="1171"/>
        <v>-7.3700947779136803E-3</v>
      </c>
      <c r="U1179" s="468">
        <f t="shared" si="1172"/>
        <v>2.1038648281403123E-2</v>
      </c>
      <c r="V1179" s="467">
        <f>'Raw Data'!F1190</f>
        <v>2.5859000000000001</v>
      </c>
      <c r="W1179" s="467">
        <f t="shared" si="1173"/>
        <v>0.13129999999999997</v>
      </c>
      <c r="Y1179" s="759">
        <f>'Raw Data'!A1188</f>
        <v>43719</v>
      </c>
      <c r="Z1179" s="758">
        <f>'Raw Data'!G1188</f>
        <v>3.5722</v>
      </c>
      <c r="AA1179" s="758">
        <f>'Raw Data'!H1188</f>
        <v>2.5905999999999998</v>
      </c>
      <c r="AB1179" s="758">
        <f t="shared" si="1174"/>
        <v>0.98160000000000025</v>
      </c>
      <c r="AC1179" s="758">
        <f>'Raw Data'!I1188</f>
        <v>3.0213000000000001</v>
      </c>
      <c r="AD1179" s="12">
        <f t="shared" si="1175"/>
        <v>6.1420156233613285E-3</v>
      </c>
      <c r="AE1179" s="15">
        <f t="shared" si="1176"/>
        <v>6.506261146461613E-3</v>
      </c>
      <c r="AG1179" s="773">
        <f>'Raw Data'!M1187</f>
        <v>43770</v>
      </c>
      <c r="AH1179" s="772">
        <f>'Raw Data'!N1187</f>
        <v>2958.1992</v>
      </c>
      <c r="AI1179" s="14">
        <f t="shared" si="1145"/>
        <v>9.9004838635580947E-3</v>
      </c>
      <c r="AJ1179" s="15">
        <f t="shared" si="1146"/>
        <v>5.8775486661680485E-3</v>
      </c>
      <c r="AK1179" s="772">
        <f>'Raw Data'!R1187+'Raw Data'!S1187</f>
        <v>96690511.371700004</v>
      </c>
      <c r="AM1179" s="691">
        <f>'Raw Data'!V1187</f>
        <v>43657</v>
      </c>
      <c r="AN1179" s="690">
        <f>IF('Raw Data'!W1187=0,AN1178,'Raw Data'!W1187)</f>
        <v>6.8658000000000001</v>
      </c>
      <c r="AO1179" s="15">
        <f t="shared" si="1178"/>
        <v>-2.1968917737544579E-3</v>
      </c>
      <c r="AP1179" s="15">
        <f t="shared" si="1179"/>
        <v>2.6455853504918736E-3</v>
      </c>
      <c r="AQ1179" s="690">
        <f>IF('Raw Data'!Y1187=0,AQ1178,'Raw Data'!Y1187)</f>
        <v>6.8766499999999997</v>
      </c>
      <c r="AR1179" s="690">
        <f>IF('Raw Data'!X1187=0,AR1178,'Raw Data'!X1187)</f>
        <v>6.8689</v>
      </c>
      <c r="AS1179" s="690">
        <f t="shared" si="1180"/>
        <v>-7.7499999999997016E-3</v>
      </c>
      <c r="AT1179" s="690">
        <f t="shared" si="1181"/>
        <v>1.0849999999999582E-2</v>
      </c>
      <c r="AV1179" s="965">
        <f>'Raw Data'!AB1179</f>
        <v>44004</v>
      </c>
      <c r="AW1179" s="964">
        <f>'Raw Data'!AC1179</f>
        <v>291.48</v>
      </c>
      <c r="AX1179" s="964">
        <f t="shared" si="1169"/>
        <v>298.92599999999999</v>
      </c>
    </row>
    <row r="1180" spans="1:50">
      <c r="A1180" s="787">
        <f>'Raw Data'!M1188</f>
        <v>43773</v>
      </c>
      <c r="B1180" s="13">
        <f>'Raw Data'!N1188</f>
        <v>2975.4919</v>
      </c>
      <c r="C1180" s="14">
        <f t="shared" si="1159"/>
        <v>5.8286650471344017E-3</v>
      </c>
      <c r="D1180" s="15">
        <f t="shared" si="1160"/>
        <v>6.0752972774985019E-3</v>
      </c>
      <c r="E1180" s="786">
        <f>'Raw Data'!Q1188</f>
        <v>3823.17</v>
      </c>
      <c r="F1180" s="14">
        <f t="shared" si="1161"/>
        <v>5.7183933470106784E-3</v>
      </c>
      <c r="G1180" s="15">
        <f t="shared" si="1162"/>
        <v>8.2174931681040803E-3</v>
      </c>
      <c r="H1180" s="13">
        <f t="shared" si="1163"/>
        <v>1.3526075832601274</v>
      </c>
      <c r="J1180" s="759">
        <f>'Raw Data'!A1188</f>
        <v>43719</v>
      </c>
      <c r="K1180" s="758">
        <f>'Raw Data'!H1188</f>
        <v>2.5905999999999998</v>
      </c>
      <c r="L1180" s="758">
        <f>'Raw Data'!J1188</f>
        <v>0</v>
      </c>
      <c r="M1180" s="758">
        <f t="shared" si="1177"/>
        <v>-2.5905999999999998</v>
      </c>
      <c r="O1180" s="466">
        <f>'Raw Data'!A1191</f>
        <v>43725</v>
      </c>
      <c r="P1180" s="467">
        <f>'Raw Data'!B1190</f>
        <v>2.71</v>
      </c>
      <c r="Q1180" s="467">
        <f>'Raw Data'!C1191</f>
        <v>2.3912</v>
      </c>
      <c r="R1180" s="467">
        <f t="shared" si="1170"/>
        <v>0.31879999999999997</v>
      </c>
      <c r="S1180" s="467">
        <f>'Raw Data'!D1191</f>
        <v>2.7235</v>
      </c>
      <c r="T1180" s="468">
        <f t="shared" si="1171"/>
        <v>2.3158795065823224E-3</v>
      </c>
      <c r="U1180" s="468">
        <f t="shared" si="1172"/>
        <v>2.0961841465966642E-2</v>
      </c>
      <c r="V1180" s="467">
        <f>'Raw Data'!F1191</f>
        <v>2.6101999999999999</v>
      </c>
      <c r="W1180" s="467">
        <f t="shared" si="1173"/>
        <v>0.11330000000000018</v>
      </c>
      <c r="Y1180" s="759">
        <f>'Raw Data'!A1189</f>
        <v>43720</v>
      </c>
      <c r="Z1180" s="758">
        <f>'Raw Data'!G1189</f>
        <v>3.5739999999999998</v>
      </c>
      <c r="AA1180" s="758">
        <f>'Raw Data'!H1189</f>
        <v>2.5948000000000002</v>
      </c>
      <c r="AB1180" s="758">
        <f t="shared" si="1174"/>
        <v>0.97919999999999963</v>
      </c>
      <c r="AC1180" s="758">
        <f>'Raw Data'!I1189</f>
        <v>3.0152000000000001</v>
      </c>
      <c r="AD1180" s="12">
        <f t="shared" si="1175"/>
        <v>-2.0210393692829511E-3</v>
      </c>
      <c r="AE1180" s="15">
        <f t="shared" si="1176"/>
        <v>6.5191716242947112E-3</v>
      </c>
      <c r="AG1180" s="773">
        <f>'Raw Data'!M1188</f>
        <v>43773</v>
      </c>
      <c r="AH1180" s="772">
        <f>'Raw Data'!N1188</f>
        <v>2975.4919</v>
      </c>
      <c r="AI1180" s="14">
        <f t="shared" si="1145"/>
        <v>5.8286650471344017E-3</v>
      </c>
      <c r="AJ1180" s="15">
        <f t="shared" si="1146"/>
        <v>6.0752972774985019E-3</v>
      </c>
      <c r="AK1180" s="772">
        <f>'Raw Data'!R1188+'Raw Data'!S1188</f>
        <v>96908178.888599992</v>
      </c>
      <c r="AM1180" s="691">
        <f>'Raw Data'!V1188</f>
        <v>43658</v>
      </c>
      <c r="AN1180" s="690">
        <f>IF('Raw Data'!W1188=0,AN1179,'Raw Data'!W1188)</f>
        <v>6.8783000000000003</v>
      </c>
      <c r="AO1180" s="15">
        <f t="shared" si="1178"/>
        <v>1.8189628198987458E-3</v>
      </c>
      <c r="AP1180" s="15">
        <f t="shared" si="1179"/>
        <v>2.6870617928466353E-3</v>
      </c>
      <c r="AQ1180" s="690">
        <f>IF('Raw Data'!Y1188=0,AQ1179,'Raw Data'!Y1188)</f>
        <v>6.8788999999999998</v>
      </c>
      <c r="AR1180" s="690">
        <f>IF('Raw Data'!X1188=0,AR1179,'Raw Data'!X1188)</f>
        <v>6.8821000000000003</v>
      </c>
      <c r="AS1180" s="690">
        <f t="shared" si="1180"/>
        <v>3.2000000000005357E-3</v>
      </c>
      <c r="AT1180" s="690">
        <f t="shared" si="1181"/>
        <v>5.9999999999948983E-4</v>
      </c>
      <c r="AV1180" s="965">
        <f>'Raw Data'!AB1180</f>
        <v>44005</v>
      </c>
      <c r="AW1180" s="964">
        <f>'Raw Data'!AC1180</f>
        <v>294.2</v>
      </c>
      <c r="AX1180" s="964">
        <f t="shared" si="1169"/>
        <v>297.52600000000001</v>
      </c>
    </row>
    <row r="1181" spans="1:50">
      <c r="A1181" s="787">
        <f>'Raw Data'!M1189</f>
        <v>43774</v>
      </c>
      <c r="B1181" s="13">
        <f>'Raw Data'!N1189</f>
        <v>2991.5621999999998</v>
      </c>
      <c r="C1181" s="14">
        <f t="shared" si="1159"/>
        <v>5.3863560089802177E-3</v>
      </c>
      <c r="D1181" s="15">
        <f t="shared" si="1160"/>
        <v>6.0998698606302606E-3</v>
      </c>
      <c r="E1181" s="786">
        <f>'Raw Data'!Q1189</f>
        <v>3867.56</v>
      </c>
      <c r="F1181" s="14">
        <f t="shared" si="1161"/>
        <v>1.1543895821467589E-2</v>
      </c>
      <c r="G1181" s="15">
        <f t="shared" si="1162"/>
        <v>8.5617265017334174E-3</v>
      </c>
      <c r="H1181" s="13">
        <f t="shared" si="1163"/>
        <v>1.4035916662734815</v>
      </c>
      <c r="J1181" s="759">
        <f>'Raw Data'!A1189</f>
        <v>43720</v>
      </c>
      <c r="K1181" s="758">
        <f>'Raw Data'!H1189</f>
        <v>2.5948000000000002</v>
      </c>
      <c r="L1181" s="758">
        <f>'Raw Data'!J1189</f>
        <v>0</v>
      </c>
      <c r="M1181" s="758">
        <f t="shared" si="1177"/>
        <v>-2.5948000000000002</v>
      </c>
      <c r="O1181" s="466">
        <f>'Raw Data'!A1192</f>
        <v>43726</v>
      </c>
      <c r="P1181" s="467">
        <f>'Raw Data'!B1191</f>
        <v>2.7080000000000002</v>
      </c>
      <c r="Q1181" s="467">
        <f>'Raw Data'!C1192</f>
        <v>2.3527</v>
      </c>
      <c r="R1181" s="467">
        <f t="shared" si="1170"/>
        <v>0.35530000000000017</v>
      </c>
      <c r="S1181" s="467">
        <f>'Raw Data'!D1192</f>
        <v>2.8066</v>
      </c>
      <c r="T1181" s="468">
        <f t="shared" si="1171"/>
        <v>3.00559684933061E-2</v>
      </c>
      <c r="U1181" s="468">
        <f t="shared" si="1172"/>
        <v>2.1754901156945863E-2</v>
      </c>
      <c r="V1181" s="467">
        <f>'Raw Data'!F1192</f>
        <v>2.6608000000000001</v>
      </c>
      <c r="W1181" s="467">
        <f t="shared" si="1173"/>
        <v>0.14579999999999993</v>
      </c>
      <c r="Y1181" s="759">
        <f>'Raw Data'!A1190</f>
        <v>43724</v>
      </c>
      <c r="Z1181" s="758">
        <f>'Raw Data'!G1190</f>
        <v>3.5615999999999999</v>
      </c>
      <c r="AA1181" s="758">
        <f>'Raw Data'!H1190</f>
        <v>2.5495000000000001</v>
      </c>
      <c r="AB1181" s="758">
        <f t="shared" si="1174"/>
        <v>1.0120999999999998</v>
      </c>
      <c r="AC1181" s="758">
        <f>'Raw Data'!I1190</f>
        <v>3.1240000000000001</v>
      </c>
      <c r="AD1181" s="12">
        <f t="shared" si="1175"/>
        <v>3.5448069006650949E-2</v>
      </c>
      <c r="AE1181" s="15">
        <f t="shared" si="1176"/>
        <v>1.0124609448209473E-2</v>
      </c>
      <c r="AG1181" s="773">
        <f>'Raw Data'!M1189</f>
        <v>43774</v>
      </c>
      <c r="AH1181" s="772">
        <f>'Raw Data'!N1189</f>
        <v>2991.5621999999998</v>
      </c>
      <c r="AI1181" s="14">
        <f t="shared" si="1145"/>
        <v>5.3863560089802177E-3</v>
      </c>
      <c r="AJ1181" s="15">
        <f t="shared" si="1146"/>
        <v>6.0998698606302606E-3</v>
      </c>
      <c r="AK1181" s="772">
        <f>'Raw Data'!R1189+'Raw Data'!S1189</f>
        <v>97084562.258599997</v>
      </c>
      <c r="AM1181" s="691">
        <f>'Raw Data'!V1189</f>
        <v>43661</v>
      </c>
      <c r="AN1181" s="690">
        <f>IF('Raw Data'!W1189=0,AN1180,'Raw Data'!W1189)</f>
        <v>6.8757999999999999</v>
      </c>
      <c r="AO1181" s="15">
        <f t="shared" si="1178"/>
        <v>-3.6352797020991961E-4</v>
      </c>
      <c r="AP1181" s="15">
        <f t="shared" si="1179"/>
        <v>2.6836718894474232E-3</v>
      </c>
      <c r="AQ1181" s="690">
        <f>IF('Raw Data'!Y1189=0,AQ1180,'Raw Data'!Y1189)</f>
        <v>6.8735999999999997</v>
      </c>
      <c r="AR1181" s="690">
        <f>IF('Raw Data'!X1189=0,AR1180,'Raw Data'!X1189)</f>
        <v>6.8739999999999997</v>
      </c>
      <c r="AS1181" s="690">
        <f t="shared" si="1180"/>
        <v>3.9999999999995595E-4</v>
      </c>
      <c r="AT1181" s="690">
        <f t="shared" si="1181"/>
        <v>-2.2000000000002018E-3</v>
      </c>
      <c r="AV1181" s="965">
        <f>'Raw Data'!AB1181</f>
        <v>44006</v>
      </c>
      <c r="AW1181" s="964">
        <f>'Raw Data'!AC1181</f>
        <v>272.12</v>
      </c>
      <c r="AX1181" s="964">
        <f t="shared" si="1169"/>
        <v>287.584</v>
      </c>
    </row>
    <row r="1182" spans="1:50">
      <c r="A1182" s="787">
        <f>'Raw Data'!M1190</f>
        <v>43775</v>
      </c>
      <c r="B1182" s="13">
        <f>'Raw Data'!N1190</f>
        <v>2978.5954999999999</v>
      </c>
      <c r="C1182" s="14">
        <f t="shared" si="1159"/>
        <v>-4.343845184873114E-3</v>
      </c>
      <c r="D1182" s="15">
        <f t="shared" si="1160"/>
        <v>6.1012531156669761E-3</v>
      </c>
      <c r="E1182" s="786">
        <f>'Raw Data'!Q1190</f>
        <v>3880.68</v>
      </c>
      <c r="F1182" s="14">
        <f t="shared" si="1161"/>
        <v>3.3865787686868792E-3</v>
      </c>
      <c r="G1182" s="15">
        <f t="shared" si="1162"/>
        <v>8.4947864201832691E-3</v>
      </c>
      <c r="H1182" s="13">
        <f t="shared" si="1163"/>
        <v>1.3923019188255128</v>
      </c>
      <c r="J1182" s="759">
        <f>'Raw Data'!A1190</f>
        <v>43724</v>
      </c>
      <c r="K1182" s="758">
        <f>'Raw Data'!H1190</f>
        <v>2.5495000000000001</v>
      </c>
      <c r="L1182" s="758">
        <f>'Raw Data'!J1190</f>
        <v>0</v>
      </c>
      <c r="M1182" s="758">
        <f t="shared" si="1177"/>
        <v>-2.5495000000000001</v>
      </c>
      <c r="O1182" s="466">
        <f>'Raw Data'!A1193</f>
        <v>43727</v>
      </c>
      <c r="P1182" s="467">
        <f>'Raw Data'!B1192</f>
        <v>2.706</v>
      </c>
      <c r="Q1182" s="467">
        <f>'Raw Data'!C1193</f>
        <v>2.3538999999999999</v>
      </c>
      <c r="R1182" s="467">
        <f t="shared" si="1170"/>
        <v>0.35210000000000008</v>
      </c>
      <c r="S1182" s="467">
        <f>'Raw Data'!D1193</f>
        <v>2.9072</v>
      </c>
      <c r="T1182" s="468">
        <f t="shared" si="1171"/>
        <v>3.5216632324871384E-2</v>
      </c>
      <c r="U1182" s="468">
        <f t="shared" si="1172"/>
        <v>2.2793235604795594E-2</v>
      </c>
      <c r="V1182" s="467">
        <f>'Raw Data'!F1193</f>
        <v>2.7341000000000002</v>
      </c>
      <c r="W1182" s="467">
        <f t="shared" si="1173"/>
        <v>0.17309999999999981</v>
      </c>
      <c r="Y1182" s="759">
        <f>'Raw Data'!A1191</f>
        <v>43725</v>
      </c>
      <c r="Z1182" s="758">
        <f>'Raw Data'!G1191</f>
        <v>3.5329999999999999</v>
      </c>
      <c r="AA1182" s="758">
        <f>'Raw Data'!H1191</f>
        <v>2.5756999999999999</v>
      </c>
      <c r="AB1182" s="758">
        <f t="shared" si="1174"/>
        <v>0.95730000000000004</v>
      </c>
      <c r="AC1182" s="758">
        <f>'Raw Data'!I1191</f>
        <v>3.1095000000000002</v>
      </c>
      <c r="AD1182" s="12">
        <f t="shared" si="1175"/>
        <v>-4.6522904156325925E-3</v>
      </c>
      <c r="AE1182" s="15">
        <f t="shared" si="1176"/>
        <v>1.0204471091144692E-2</v>
      </c>
      <c r="AG1182" s="773">
        <f>'Raw Data'!M1190</f>
        <v>43775</v>
      </c>
      <c r="AH1182" s="772">
        <f>'Raw Data'!N1190</f>
        <v>2978.5954999999999</v>
      </c>
      <c r="AI1182" s="14">
        <f t="shared" si="1145"/>
        <v>-4.343845184873114E-3</v>
      </c>
      <c r="AJ1182" s="15">
        <f t="shared" si="1146"/>
        <v>6.1012531156669761E-3</v>
      </c>
      <c r="AK1182" s="772">
        <f>'Raw Data'!R1190+'Raw Data'!S1190</f>
        <v>97096608.337399989</v>
      </c>
      <c r="AM1182" s="691">
        <f>'Raw Data'!V1190</f>
        <v>43662</v>
      </c>
      <c r="AN1182" s="690">
        <f>IF('Raw Data'!W1190=0,AN1181,'Raw Data'!W1190)</f>
        <v>6.8772000000000002</v>
      </c>
      <c r="AO1182" s="15">
        <f t="shared" si="1178"/>
        <v>2.0359194427916976E-4</v>
      </c>
      <c r="AP1182" s="15">
        <f t="shared" si="1179"/>
        <v>2.6842585554584849E-3</v>
      </c>
      <c r="AQ1182" s="690">
        <f>IF('Raw Data'!Y1190=0,AQ1181,'Raw Data'!Y1190)</f>
        <v>6.8815999999999997</v>
      </c>
      <c r="AR1182" s="690">
        <f>IF('Raw Data'!X1190=0,AR1181,'Raw Data'!X1190)</f>
        <v>6.8765999999999998</v>
      </c>
      <c r="AS1182" s="690">
        <f t="shared" si="1180"/>
        <v>-4.9999999999998934E-3</v>
      </c>
      <c r="AT1182" s="690">
        <f t="shared" si="1181"/>
        <v>4.3999999999995154E-3</v>
      </c>
      <c r="AV1182" s="981">
        <f>'Raw Data'!AB1182</f>
        <v>44011</v>
      </c>
      <c r="AW1182" s="980">
        <f>'Raw Data'!AC1182</f>
        <v>259.5</v>
      </c>
      <c r="AX1182" s="980">
        <f t="shared" ref="AX1182:AX1201" si="1182">AVERAGE(AW1178:AW1182)</f>
        <v>281.976</v>
      </c>
    </row>
    <row r="1183" spans="1:50">
      <c r="A1183" s="809">
        <f>'Raw Data'!M1191</f>
        <v>43776</v>
      </c>
      <c r="B1183" s="13">
        <f>'Raw Data'!N1191</f>
        <v>2978.7143999999998</v>
      </c>
      <c r="C1183" s="14">
        <f t="shared" ref="C1183:C1200" si="1183">LN(B1183/B1182)</f>
        <v>3.9917345920194715E-5</v>
      </c>
      <c r="D1183" s="15">
        <f t="shared" ref="D1183:D1200" si="1184">_xlfn.STDEV.P(C1174:C1183)</f>
        <v>6.0950683761973679E-3</v>
      </c>
      <c r="E1183" s="808">
        <f>'Raw Data'!Q1191</f>
        <v>3871.96</v>
      </c>
      <c r="F1183" s="14">
        <f t="shared" ref="F1183:F1200" si="1185">LN(E1183/E1182)</f>
        <v>-2.2495572288412508E-3</v>
      </c>
      <c r="G1183" s="15">
        <f t="shared" ref="G1183:G1200" si="1186">_xlfn.STDEV.P(F1174:F1183)</f>
        <v>8.1934201508102582E-3</v>
      </c>
      <c r="H1183" s="13">
        <f t="shared" ref="H1183:H1200" si="1187">G1183/D1183</f>
        <v>1.3442704240706196</v>
      </c>
      <c r="J1183" s="759">
        <f>'Raw Data'!A1191</f>
        <v>43725</v>
      </c>
      <c r="K1183" s="758">
        <f>'Raw Data'!H1191</f>
        <v>2.5756999999999999</v>
      </c>
      <c r="L1183" s="758">
        <f>'Raw Data'!J1191</f>
        <v>0</v>
      </c>
      <c r="M1183" s="758">
        <f t="shared" si="1177"/>
        <v>-2.5756999999999999</v>
      </c>
      <c r="O1183" s="466">
        <f>'Raw Data'!A1194</f>
        <v>43728</v>
      </c>
      <c r="P1183" s="467">
        <f>'Raw Data'!B1193</f>
        <v>2.7090000000000001</v>
      </c>
      <c r="Q1183" s="467">
        <f>'Raw Data'!C1194</f>
        <v>2.3451</v>
      </c>
      <c r="R1183" s="467">
        <f t="shared" si="1170"/>
        <v>0.36390000000000011</v>
      </c>
      <c r="S1183" s="467">
        <f>'Raw Data'!D1194</f>
        <v>3.0274000000000001</v>
      </c>
      <c r="T1183" s="468">
        <f t="shared" si="1171"/>
        <v>4.0513746686558084E-2</v>
      </c>
      <c r="U1183" s="468">
        <f t="shared" si="1172"/>
        <v>1.7375030558158311E-2</v>
      </c>
      <c r="V1183" s="467">
        <f>'Raw Data'!F1194</f>
        <v>2.7993999999999999</v>
      </c>
      <c r="W1183" s="467">
        <f t="shared" si="1173"/>
        <v>0.2280000000000002</v>
      </c>
      <c r="Y1183" s="759">
        <f>'Raw Data'!A1192</f>
        <v>43726</v>
      </c>
      <c r="Z1183" s="758">
        <f>'Raw Data'!G1192</f>
        <v>3.5537000000000001</v>
      </c>
      <c r="AA1183" s="758">
        <f>'Raw Data'!H1192</f>
        <v>2.5724</v>
      </c>
      <c r="AB1183" s="758">
        <f t="shared" si="1174"/>
        <v>0.98130000000000006</v>
      </c>
      <c r="AC1183" s="758">
        <f>'Raw Data'!I1192</f>
        <v>3.1048</v>
      </c>
      <c r="AD1183" s="12">
        <f t="shared" si="1175"/>
        <v>-1.5126404892474271E-3</v>
      </c>
      <c r="AE1183" s="15">
        <f t="shared" si="1176"/>
        <v>1.0112808519599841E-2</v>
      </c>
      <c r="AG1183" s="773">
        <f>'Raw Data'!M1191</f>
        <v>43776</v>
      </c>
      <c r="AH1183" s="772">
        <f>'Raw Data'!N1191</f>
        <v>2978.7143999999998</v>
      </c>
      <c r="AI1183" s="14">
        <f t="shared" si="1145"/>
        <v>3.9917345920194715E-5</v>
      </c>
      <c r="AJ1183" s="15">
        <f t="shared" si="1146"/>
        <v>6.0950683761973679E-3</v>
      </c>
      <c r="AK1183" s="772">
        <f>'Raw Data'!R1191+'Raw Data'!S1191</f>
        <v>97238452.822699994</v>
      </c>
      <c r="AM1183" s="691">
        <f>'Raw Data'!V1191</f>
        <v>43663</v>
      </c>
      <c r="AN1183" s="690">
        <f>IF('Raw Data'!W1191=0,AN1182,'Raw Data'!W1191)</f>
        <v>6.8795000000000002</v>
      </c>
      <c r="AO1183" s="15">
        <f t="shared" si="1178"/>
        <v>3.3438252217911829E-4</v>
      </c>
      <c r="AP1183" s="15">
        <f t="shared" si="1179"/>
        <v>2.604159627200891E-3</v>
      </c>
      <c r="AQ1183" s="690">
        <f>IF('Raw Data'!Y1191=0,AQ1182,'Raw Data'!Y1191)</f>
        <v>6.8784000000000001</v>
      </c>
      <c r="AR1183" s="690">
        <f>IF('Raw Data'!X1191=0,AR1182,'Raw Data'!X1191)</f>
        <v>6.8799000000000001</v>
      </c>
      <c r="AS1183" s="690">
        <f t="shared" si="1180"/>
        <v>1.5000000000000568E-3</v>
      </c>
      <c r="AT1183" s="690">
        <f t="shared" si="1181"/>
        <v>-1.1000000000001009E-3</v>
      </c>
      <c r="AV1183" s="981">
        <f>'Raw Data'!AB1183</f>
        <v>44012</v>
      </c>
      <c r="AW1183" s="980">
        <f>'Raw Data'!AC1183</f>
        <v>252.24</v>
      </c>
      <c r="AX1183" s="980">
        <f t="shared" si="1182"/>
        <v>273.90800000000002</v>
      </c>
    </row>
    <row r="1184" spans="1:50">
      <c r="A1184" s="809">
        <f>'Raw Data'!M1192</f>
        <v>43777</v>
      </c>
      <c r="B1184" s="13">
        <f>'Raw Data'!N1192</f>
        <v>2964.1849000000002</v>
      </c>
      <c r="C1184" s="14">
        <f t="shared" si="1183"/>
        <v>-4.8897106330349476E-3</v>
      </c>
      <c r="D1184" s="15">
        <f t="shared" si="1184"/>
        <v>6.2301260300834391E-3</v>
      </c>
      <c r="E1184" s="808">
        <f>'Raw Data'!Q1192</f>
        <v>3823.49</v>
      </c>
      <c r="F1184" s="14">
        <f t="shared" si="1185"/>
        <v>-1.259722068846875E-2</v>
      </c>
      <c r="G1184" s="15">
        <f t="shared" si="1186"/>
        <v>9.241329480546923E-3</v>
      </c>
      <c r="H1184" s="13">
        <f t="shared" si="1187"/>
        <v>1.4833294600981219</v>
      </c>
      <c r="J1184" s="759">
        <f>'Raw Data'!A1192</f>
        <v>43726</v>
      </c>
      <c r="K1184" s="758">
        <f>'Raw Data'!H1192</f>
        <v>2.5724</v>
      </c>
      <c r="L1184" s="758">
        <f>'Raw Data'!J1192</f>
        <v>0</v>
      </c>
      <c r="M1184" s="758">
        <f t="shared" si="1177"/>
        <v>-2.5724</v>
      </c>
      <c r="O1184" s="466">
        <f>'Raw Data'!A1195</f>
        <v>43731</v>
      </c>
      <c r="P1184" s="467">
        <f>'Raw Data'!B1194</f>
        <v>2.7170000000000001</v>
      </c>
      <c r="Q1184" s="467">
        <f>'Raw Data'!C1195</f>
        <v>2.2976000000000001</v>
      </c>
      <c r="R1184" s="467">
        <f t="shared" si="1170"/>
        <v>0.4194</v>
      </c>
      <c r="S1184" s="467">
        <f>'Raw Data'!D1195</f>
        <v>2.9007999999999998</v>
      </c>
      <c r="T1184" s="468">
        <f t="shared" si="1171"/>
        <v>-4.2717604327878266E-2</v>
      </c>
      <c r="U1184" s="468">
        <f t="shared" si="1172"/>
        <v>2.0153946460682897E-2</v>
      </c>
      <c r="V1184" s="467">
        <f>'Raw Data'!F1195</f>
        <v>2.7357</v>
      </c>
      <c r="W1184" s="467">
        <f t="shared" si="1173"/>
        <v>0.1650999999999998</v>
      </c>
      <c r="Y1184" s="759">
        <f>'Raw Data'!A1193</f>
        <v>43727</v>
      </c>
      <c r="Z1184" s="758">
        <f>'Raw Data'!G1193</f>
        <v>3.5522999999999998</v>
      </c>
      <c r="AA1184" s="758">
        <f>'Raw Data'!H1193</f>
        <v>2.4958</v>
      </c>
      <c r="AB1184" s="758">
        <f t="shared" si="1174"/>
        <v>1.0564999999999998</v>
      </c>
      <c r="AC1184" s="758">
        <f>'Raw Data'!I1193</f>
        <v>3.133</v>
      </c>
      <c r="AD1184" s="12">
        <f t="shared" si="1175"/>
        <v>9.0417108974951282E-3</v>
      </c>
      <c r="AE1184" s="15">
        <f t="shared" si="1176"/>
        <v>1.027531731704783E-2</v>
      </c>
      <c r="AG1184" s="773">
        <f>'Raw Data'!M1192</f>
        <v>43777</v>
      </c>
      <c r="AH1184" s="772">
        <f>'Raw Data'!N1192</f>
        <v>2964.1849000000002</v>
      </c>
      <c r="AI1184" s="14">
        <f t="shared" si="1145"/>
        <v>-4.8897106330349476E-3</v>
      </c>
      <c r="AJ1184" s="15">
        <f t="shared" si="1146"/>
        <v>6.2301260300834391E-3</v>
      </c>
      <c r="AK1184" s="772">
        <f>'Raw Data'!R1192+'Raw Data'!S1192</f>
        <v>97023756.066500008</v>
      </c>
      <c r="AM1184" s="705">
        <f>'Raw Data'!V1192</f>
        <v>43664</v>
      </c>
      <c r="AN1184" s="704">
        <f>IF('Raw Data'!W1192=0,AN1183,'Raw Data'!W1192)</f>
        <v>6.875</v>
      </c>
      <c r="AO1184" s="15">
        <f t="shared" ref="AO1184:AO1189" si="1188">LN(AN1184/AN1183)</f>
        <v>-6.5433133309916421E-4</v>
      </c>
      <c r="AP1184" s="15">
        <f t="shared" ref="AP1184:AP1189" si="1189">_xlfn.STDEV.P(AO1165:AO1184)</f>
        <v>1.9434255597729948E-3</v>
      </c>
      <c r="AQ1184" s="704">
        <f>IF('Raw Data'!Y1192=0,AQ1183,'Raw Data'!Y1192)</f>
        <v>6.8734999999999999</v>
      </c>
      <c r="AR1184" s="704">
        <f>IF('Raw Data'!X1192=0,AR1183,'Raw Data'!X1192)</f>
        <v>6.8776999999999999</v>
      </c>
      <c r="AS1184" s="704">
        <f t="shared" ref="AS1184:AS1189" si="1190">AR1184-AQ1184</f>
        <v>4.1999999999999815E-3</v>
      </c>
      <c r="AT1184" s="704">
        <f t="shared" ref="AT1184:AT1189" si="1191">AQ1184-AN1184</f>
        <v>-1.5000000000000568E-3</v>
      </c>
      <c r="AV1184" s="981">
        <f>'Raw Data'!AB1184</f>
        <v>44013</v>
      </c>
      <c r="AW1184" s="980">
        <f>'Raw Data'!AC1184</f>
        <v>270.57</v>
      </c>
      <c r="AX1184" s="980">
        <f t="shared" si="1182"/>
        <v>269.726</v>
      </c>
    </row>
    <row r="1185" spans="1:50">
      <c r="A1185" s="809">
        <f>'Raw Data'!M1193</f>
        <v>43780</v>
      </c>
      <c r="B1185" s="13">
        <f>'Raw Data'!N1193</f>
        <v>2909.9746</v>
      </c>
      <c r="C1185" s="14">
        <f t="shared" si="1183"/>
        <v>-1.8457734781528345E-2</v>
      </c>
      <c r="D1185" s="15">
        <f t="shared" si="1184"/>
        <v>7.755933577377614E-3</v>
      </c>
      <c r="E1185" s="808">
        <f>'Raw Data'!Q1193</f>
        <v>3764.86</v>
      </c>
      <c r="F1185" s="14">
        <f t="shared" si="1185"/>
        <v>-1.5452942128449441E-2</v>
      </c>
      <c r="G1185" s="15">
        <f t="shared" si="1186"/>
        <v>1.0318242211606486E-2</v>
      </c>
      <c r="H1185" s="13">
        <f t="shared" si="1187"/>
        <v>1.3303675319890018</v>
      </c>
      <c r="J1185" s="759">
        <f>'Raw Data'!A1193</f>
        <v>43727</v>
      </c>
      <c r="K1185" s="758">
        <f>'Raw Data'!H1193</f>
        <v>2.4958</v>
      </c>
      <c r="L1185" s="758">
        <f>'Raw Data'!J1193</f>
        <v>0</v>
      </c>
      <c r="M1185" s="758">
        <f t="shared" si="1177"/>
        <v>-2.4958</v>
      </c>
      <c r="O1185" s="466">
        <f>'Raw Data'!A1196</f>
        <v>43732</v>
      </c>
      <c r="P1185" s="467">
        <f>'Raw Data'!B1195</f>
        <v>2.7250000000000001</v>
      </c>
      <c r="Q1185" s="467">
        <f>'Raw Data'!C1196</f>
        <v>2.2949999999999999</v>
      </c>
      <c r="R1185" s="467">
        <f t="shared" si="1170"/>
        <v>0.43000000000000016</v>
      </c>
      <c r="S1185" s="467">
        <f>'Raw Data'!D1196</f>
        <v>2.7538</v>
      </c>
      <c r="T1185" s="468">
        <f t="shared" si="1171"/>
        <v>-5.2004784990314586E-2</v>
      </c>
      <c r="U1185" s="468">
        <f t="shared" si="1172"/>
        <v>2.3255397847967423E-2</v>
      </c>
      <c r="V1185" s="467">
        <f>'Raw Data'!F1196</f>
        <v>2.6040000000000001</v>
      </c>
      <c r="W1185" s="467">
        <f t="shared" si="1173"/>
        <v>0.14979999999999993</v>
      </c>
      <c r="Y1185" s="759">
        <f>'Raw Data'!A1194</f>
        <v>43728</v>
      </c>
      <c r="Z1185" s="758">
        <f>'Raw Data'!G1194</f>
        <v>3.589</v>
      </c>
      <c r="AA1185" s="758">
        <f>'Raw Data'!H1194</f>
        <v>2.5451000000000001</v>
      </c>
      <c r="AB1185" s="758">
        <f t="shared" si="1174"/>
        <v>1.0438999999999998</v>
      </c>
      <c r="AC1185" s="758">
        <f>'Raw Data'!I1194</f>
        <v>3.1680999999999999</v>
      </c>
      <c r="AD1185" s="12">
        <f t="shared" si="1175"/>
        <v>1.1141027140505506E-2</v>
      </c>
      <c r="AE1185" s="15">
        <f t="shared" si="1176"/>
        <v>1.0374212049353898E-2</v>
      </c>
      <c r="AG1185" s="773">
        <f>'Raw Data'!M1193</f>
        <v>43780</v>
      </c>
      <c r="AH1185" s="772">
        <f>'Raw Data'!N1193</f>
        <v>2909.9746</v>
      </c>
      <c r="AI1185" s="14">
        <f t="shared" si="1145"/>
        <v>-1.8457734781528345E-2</v>
      </c>
      <c r="AJ1185" s="15">
        <f t="shared" si="1146"/>
        <v>7.755933577377614E-3</v>
      </c>
      <c r="AK1185" s="772">
        <f>'Raw Data'!R1193+'Raw Data'!S1193</f>
        <v>96798750.037299991</v>
      </c>
      <c r="AM1185" s="705">
        <f>'Raw Data'!V1193</f>
        <v>43665</v>
      </c>
      <c r="AN1185" s="704">
        <f>IF('Raw Data'!W1193=0,AN1184,'Raw Data'!W1193)</f>
        <v>6.8765000000000001</v>
      </c>
      <c r="AO1185" s="15">
        <f t="shared" si="1188"/>
        <v>2.1815801999049467E-4</v>
      </c>
      <c r="AP1185" s="15">
        <f t="shared" si="1189"/>
        <v>1.7815107069752457E-3</v>
      </c>
      <c r="AQ1185" s="704">
        <f>IF('Raw Data'!Y1193=0,AQ1184,'Raw Data'!Y1193)</f>
        <v>6.8834</v>
      </c>
      <c r="AR1185" s="704">
        <f>IF('Raw Data'!X1193=0,AR1184,'Raw Data'!X1193)</f>
        <v>6.8792999999999997</v>
      </c>
      <c r="AS1185" s="704">
        <f t="shared" si="1190"/>
        <v>-4.1000000000002146E-3</v>
      </c>
      <c r="AT1185" s="704">
        <f t="shared" si="1191"/>
        <v>6.8999999999999062E-3</v>
      </c>
      <c r="AV1185" s="981">
        <f>'Raw Data'!AB1185</f>
        <v>44014</v>
      </c>
      <c r="AW1185" s="980">
        <f>'Raw Data'!AC1185</f>
        <v>268.14</v>
      </c>
      <c r="AX1185" s="980">
        <f t="shared" si="1182"/>
        <v>264.51400000000001</v>
      </c>
    </row>
    <row r="1186" spans="1:50">
      <c r="A1186" s="809">
        <f>'Raw Data'!M1194</f>
        <v>43781</v>
      </c>
      <c r="B1186" s="13">
        <f>'Raw Data'!N1194</f>
        <v>2914.8231999999998</v>
      </c>
      <c r="C1186" s="14">
        <f t="shared" si="1183"/>
        <v>1.6648135390609125E-3</v>
      </c>
      <c r="D1186" s="15">
        <f t="shared" si="1184"/>
        <v>7.5293614875510551E-3</v>
      </c>
      <c r="E1186" s="808">
        <f>'Raw Data'!Q1194</f>
        <v>3771.98</v>
      </c>
      <c r="F1186" s="14">
        <f t="shared" si="1185"/>
        <v>1.8893865646797034E-3</v>
      </c>
      <c r="G1186" s="15">
        <f t="shared" si="1186"/>
        <v>1.02854913261262E-2</v>
      </c>
      <c r="H1186" s="13">
        <f t="shared" si="1187"/>
        <v>1.3660509384669726</v>
      </c>
      <c r="J1186" s="773">
        <f>'Raw Data'!A1194</f>
        <v>43728</v>
      </c>
      <c r="K1186" s="772">
        <f>'Raw Data'!H1194</f>
        <v>2.5451000000000001</v>
      </c>
      <c r="L1186" s="772">
        <f>'Raw Data'!J1194</f>
        <v>0</v>
      </c>
      <c r="M1186" s="772">
        <f t="shared" ref="M1186:M1200" si="1192">L1186-K1186</f>
        <v>-2.5451000000000001</v>
      </c>
      <c r="O1186" s="466">
        <f>'Raw Data'!A1197</f>
        <v>43733</v>
      </c>
      <c r="P1186" s="467">
        <f>'Raw Data'!B1196</f>
        <v>2.7290000000000001</v>
      </c>
      <c r="Q1186" s="467">
        <f>'Raw Data'!C1197</f>
        <v>2.3231999999999999</v>
      </c>
      <c r="R1186" s="467">
        <f t="shared" si="1170"/>
        <v>0.40580000000000016</v>
      </c>
      <c r="S1186" s="467">
        <f>'Raw Data'!D1197</f>
        <v>2.4937999999999998</v>
      </c>
      <c r="T1186" s="468">
        <f t="shared" si="1171"/>
        <v>-9.9174124447786283E-2</v>
      </c>
      <c r="U1186" s="468">
        <f t="shared" si="1172"/>
        <v>3.200381322434686E-2</v>
      </c>
      <c r="V1186" s="467">
        <f>'Raw Data'!F1197</f>
        <v>2.4176000000000002</v>
      </c>
      <c r="W1186" s="467">
        <f t="shared" si="1173"/>
        <v>7.6199999999999601E-2</v>
      </c>
      <c r="Y1186" s="759">
        <f>'Raw Data'!A1195</f>
        <v>43731</v>
      </c>
      <c r="Z1186" s="758">
        <f>'Raw Data'!G1195</f>
        <v>3.5844999999999998</v>
      </c>
      <c r="AA1186" s="758">
        <f>'Raw Data'!H1195</f>
        <v>2.5390999999999999</v>
      </c>
      <c r="AB1186" s="758">
        <f t="shared" si="1174"/>
        <v>1.0453999999999999</v>
      </c>
      <c r="AC1186" s="758">
        <f>'Raw Data'!I1195</f>
        <v>3.1846999999999999</v>
      </c>
      <c r="AD1186" s="12">
        <f t="shared" si="1175"/>
        <v>5.2260539545033484E-3</v>
      </c>
      <c r="AE1186" s="15">
        <f t="shared" si="1176"/>
        <v>1.041117141507723E-2</v>
      </c>
      <c r="AG1186" s="773">
        <f>'Raw Data'!M1194</f>
        <v>43781</v>
      </c>
      <c r="AH1186" s="772">
        <f>'Raw Data'!N1194</f>
        <v>2914.8231999999998</v>
      </c>
      <c r="AI1186" s="14">
        <f t="shared" si="1145"/>
        <v>1.6648135390609125E-3</v>
      </c>
      <c r="AJ1186" s="15">
        <f t="shared" si="1146"/>
        <v>7.5293614875510551E-3</v>
      </c>
      <c r="AK1186" s="772">
        <f>'Raw Data'!R1194+'Raw Data'!S1194</f>
        <v>96743515.484099999</v>
      </c>
      <c r="AM1186" s="705">
        <f>'Raw Data'!V1194</f>
        <v>43668</v>
      </c>
      <c r="AN1186" s="704">
        <f>IF('Raw Data'!W1194=0,AN1185,'Raw Data'!W1194)</f>
        <v>6.8803999999999998</v>
      </c>
      <c r="AO1186" s="15">
        <f t="shared" si="1188"/>
        <v>5.6698821747328064E-4</v>
      </c>
      <c r="AP1186" s="15">
        <f t="shared" si="1189"/>
        <v>1.7817325855195903E-3</v>
      </c>
      <c r="AQ1186" s="704">
        <f>IF('Raw Data'!Y1194=0,AQ1185,'Raw Data'!Y1194)</f>
        <v>6.8842499999999998</v>
      </c>
      <c r="AR1186" s="704">
        <f>IF('Raw Data'!X1194=0,AR1185,'Raw Data'!X1194)</f>
        <v>6.8815999999999997</v>
      </c>
      <c r="AS1186" s="704">
        <f t="shared" si="1190"/>
        <v>-2.6500000000000412E-3</v>
      </c>
      <c r="AT1186" s="704">
        <f t="shared" si="1191"/>
        <v>3.8499999999999091E-3</v>
      </c>
      <c r="AV1186" s="981">
        <f>'Raw Data'!AB1186</f>
        <v>44015</v>
      </c>
      <c r="AW1186" s="980">
        <f>'Raw Data'!AC1186</f>
        <v>233.81</v>
      </c>
      <c r="AX1186" s="980">
        <f t="shared" si="1182"/>
        <v>256.85199999999998</v>
      </c>
    </row>
    <row r="1187" spans="1:50">
      <c r="A1187" s="809">
        <f>'Raw Data'!M1195</f>
        <v>43782</v>
      </c>
      <c r="B1187" s="13">
        <f>'Raw Data'!N1195</f>
        <v>2905.2408999999998</v>
      </c>
      <c r="C1187" s="14">
        <f t="shared" si="1183"/>
        <v>-3.2928533066539489E-3</v>
      </c>
      <c r="D1187" s="15">
        <f t="shared" si="1184"/>
        <v>7.4614052066136428E-3</v>
      </c>
      <c r="E1187" s="808">
        <f>'Raw Data'!Q1195</f>
        <v>3754.64</v>
      </c>
      <c r="F1187" s="14">
        <f t="shared" si="1185"/>
        <v>-4.6076540805906089E-3</v>
      </c>
      <c r="G1187" s="15">
        <f t="shared" si="1186"/>
        <v>1.0340064835503497E-2</v>
      </c>
      <c r="H1187" s="13">
        <f t="shared" si="1187"/>
        <v>1.3858066341629949</v>
      </c>
      <c r="J1187" s="773">
        <f>'Raw Data'!A1195</f>
        <v>43731</v>
      </c>
      <c r="K1187" s="772">
        <f>'Raw Data'!H1195</f>
        <v>2.5390999999999999</v>
      </c>
      <c r="L1187" s="772">
        <f>'Raw Data'!J1195</f>
        <v>0</v>
      </c>
      <c r="M1187" s="772">
        <f t="shared" si="1192"/>
        <v>-2.5390999999999999</v>
      </c>
      <c r="O1187" s="466">
        <f>'Raw Data'!A1198</f>
        <v>43734</v>
      </c>
      <c r="P1187" s="467">
        <f>'Raw Data'!B1197</f>
        <v>2.7290000000000001</v>
      </c>
      <c r="Q1187" s="467">
        <f>'Raw Data'!C1198</f>
        <v>2.3142</v>
      </c>
      <c r="R1187" s="467">
        <f t="shared" si="1170"/>
        <v>0.41480000000000006</v>
      </c>
      <c r="S1187" s="467">
        <f>'Raw Data'!D1198</f>
        <v>2.4523000000000001</v>
      </c>
      <c r="T1187" s="468">
        <f t="shared" si="1171"/>
        <v>-1.6781291887651428E-2</v>
      </c>
      <c r="U1187" s="468">
        <f t="shared" si="1172"/>
        <v>3.2051420363037063E-2</v>
      </c>
      <c r="V1187" s="467">
        <f>'Raw Data'!F1198</f>
        <v>2.4596</v>
      </c>
      <c r="W1187" s="467">
        <f t="shared" si="1173"/>
        <v>-7.2999999999998622E-3</v>
      </c>
      <c r="Y1187" s="759">
        <f>'Raw Data'!A1196</f>
        <v>43732</v>
      </c>
      <c r="Z1187" s="758">
        <f>'Raw Data'!G1196</f>
        <v>3.6240999999999999</v>
      </c>
      <c r="AA1187" s="758">
        <f>'Raw Data'!H1196</f>
        <v>2.5381999999999998</v>
      </c>
      <c r="AB1187" s="758">
        <f t="shared" si="1174"/>
        <v>1.0859000000000001</v>
      </c>
      <c r="AC1187" s="758">
        <f>'Raw Data'!I1196</f>
        <v>3.1743000000000001</v>
      </c>
      <c r="AD1187" s="12">
        <f t="shared" si="1175"/>
        <v>-3.2709574689749562E-3</v>
      </c>
      <c r="AE1187" s="15">
        <f t="shared" si="1176"/>
        <v>1.0239167371130382E-2</v>
      </c>
      <c r="AG1187" s="773">
        <f>'Raw Data'!M1195</f>
        <v>43782</v>
      </c>
      <c r="AH1187" s="772">
        <f>'Raw Data'!N1195</f>
        <v>2905.2408999999998</v>
      </c>
      <c r="AI1187" s="14">
        <f t="shared" si="1145"/>
        <v>-3.2928533066539489E-3</v>
      </c>
      <c r="AJ1187" s="15">
        <f t="shared" si="1146"/>
        <v>7.4614052066136428E-3</v>
      </c>
      <c r="AK1187" s="772">
        <f>'Raw Data'!R1195+'Raw Data'!S1195</f>
        <v>96862564.184</v>
      </c>
      <c r="AM1187" s="705">
        <f>'Raw Data'!V1195</f>
        <v>43669</v>
      </c>
      <c r="AN1187" s="704">
        <f>IF('Raw Data'!W1195=0,AN1186,'Raw Data'!W1195)</f>
        <v>6.8794000000000004</v>
      </c>
      <c r="AO1187" s="15">
        <f t="shared" si="1188"/>
        <v>-1.4535095012428807E-4</v>
      </c>
      <c r="AP1187" s="15">
        <f t="shared" si="1189"/>
        <v>1.7807260306069242E-3</v>
      </c>
      <c r="AQ1187" s="704">
        <f>IF('Raw Data'!Y1195=0,AQ1186,'Raw Data'!Y1195)</f>
        <v>6.8846499999999997</v>
      </c>
      <c r="AR1187" s="704">
        <f>IF('Raw Data'!X1195=0,AR1186,'Raw Data'!X1195)</f>
        <v>6.8826999999999998</v>
      </c>
      <c r="AS1187" s="704">
        <f t="shared" si="1190"/>
        <v>-1.9499999999998963E-3</v>
      </c>
      <c r="AT1187" s="704">
        <f t="shared" si="1191"/>
        <v>5.2499999999993108E-3</v>
      </c>
      <c r="AV1187" s="981">
        <f>'Raw Data'!AB1187</f>
        <v>44018</v>
      </c>
      <c r="AW1187" s="980">
        <f>'Raw Data'!AC1187</f>
        <v>254.47</v>
      </c>
      <c r="AX1187" s="980">
        <f t="shared" si="1182"/>
        <v>255.846</v>
      </c>
    </row>
    <row r="1188" spans="1:50">
      <c r="A1188" s="809">
        <f>'Raw Data'!M1196</f>
        <v>43783</v>
      </c>
      <c r="B1188" s="13">
        <f>'Raw Data'!N1196</f>
        <v>2909.8697000000002</v>
      </c>
      <c r="C1188" s="14">
        <f t="shared" si="1183"/>
        <v>1.5919906932177234E-3</v>
      </c>
      <c r="D1188" s="15">
        <f t="shared" si="1184"/>
        <v>7.45857551606655E-3</v>
      </c>
      <c r="E1188" s="808">
        <f>'Raw Data'!Q1196</f>
        <v>3735.35</v>
      </c>
      <c r="F1188" s="14">
        <f t="shared" si="1185"/>
        <v>-5.150886089186373E-3</v>
      </c>
      <c r="G1188" s="15">
        <f t="shared" si="1186"/>
        <v>1.0320135968188138E-2</v>
      </c>
      <c r="H1188" s="13">
        <f t="shared" si="1187"/>
        <v>1.3836604517789608</v>
      </c>
      <c r="J1188" s="773">
        <f>'Raw Data'!A1196</f>
        <v>43732</v>
      </c>
      <c r="K1188" s="772">
        <f>'Raw Data'!H1196</f>
        <v>2.5381999999999998</v>
      </c>
      <c r="L1188" s="772">
        <f>'Raw Data'!J1196</f>
        <v>3.2987000000000002</v>
      </c>
      <c r="M1188" s="772">
        <f t="shared" si="1192"/>
        <v>0.7605000000000004</v>
      </c>
      <c r="O1188" s="466">
        <f>'Raw Data'!A1199</f>
        <v>43735</v>
      </c>
      <c r="P1188" s="467">
        <f>'Raw Data'!B1198</f>
        <v>2.7320000000000002</v>
      </c>
      <c r="Q1188" s="467">
        <f>'Raw Data'!C1199</f>
        <v>2.2919</v>
      </c>
      <c r="R1188" s="467">
        <f t="shared" si="1170"/>
        <v>0.44010000000000016</v>
      </c>
      <c r="S1188" s="467">
        <f>'Raw Data'!D1199</f>
        <v>2.0167000000000002</v>
      </c>
      <c r="T1188" s="468">
        <f t="shared" si="1171"/>
        <v>-0.19556384752903816</v>
      </c>
      <c r="U1188" s="468">
        <f t="shared" si="1172"/>
        <v>5.3732719428287952E-2</v>
      </c>
      <c r="V1188" s="467">
        <f>'Raw Data'!F1199</f>
        <v>2.3839999999999999</v>
      </c>
      <c r="W1188" s="467">
        <f t="shared" si="1173"/>
        <v>-0.36729999999999974</v>
      </c>
      <c r="Y1188" s="759">
        <f>'Raw Data'!A1197</f>
        <v>43733</v>
      </c>
      <c r="Z1188" s="758">
        <f>'Raw Data'!G1197</f>
        <v>3.6168999999999998</v>
      </c>
      <c r="AA1188" s="758">
        <f>'Raw Data'!H1197</f>
        <v>2.532</v>
      </c>
      <c r="AB1188" s="758">
        <f t="shared" si="1174"/>
        <v>1.0848999999999998</v>
      </c>
      <c r="AC1188" s="758">
        <f>'Raw Data'!I1197</f>
        <v>3.1581000000000001</v>
      </c>
      <c r="AD1188" s="12">
        <f t="shared" si="1175"/>
        <v>-5.1165546528369119E-3</v>
      </c>
      <c r="AE1188" s="15">
        <f t="shared" si="1176"/>
        <v>1.0279722668416829E-2</v>
      </c>
      <c r="AG1188" s="773">
        <f>'Raw Data'!M1196</f>
        <v>43783</v>
      </c>
      <c r="AH1188" s="772">
        <f>'Raw Data'!N1196</f>
        <v>2909.8697000000002</v>
      </c>
      <c r="AI1188" s="14">
        <f t="shared" si="1145"/>
        <v>1.5919906932177234E-3</v>
      </c>
      <c r="AJ1188" s="15">
        <f t="shared" si="1146"/>
        <v>7.45857551606655E-3</v>
      </c>
      <c r="AK1188" s="772">
        <f>'Raw Data'!R1196+'Raw Data'!S1196</f>
        <v>97075985.0123</v>
      </c>
      <c r="AM1188" s="705">
        <f>'Raw Data'!V1196</f>
        <v>43670</v>
      </c>
      <c r="AN1188" s="704">
        <f>IF('Raw Data'!W1196=0,AN1187,'Raw Data'!W1196)</f>
        <v>6.8745000000000003</v>
      </c>
      <c r="AO1188" s="15">
        <f t="shared" si="1188"/>
        <v>-7.1252520482299828E-4</v>
      </c>
      <c r="AP1188" s="15">
        <f t="shared" si="1189"/>
        <v>1.7798222096338178E-3</v>
      </c>
      <c r="AQ1188" s="704">
        <f>IF('Raw Data'!Y1196=0,AQ1187,'Raw Data'!Y1196)</f>
        <v>6.8764000000000003</v>
      </c>
      <c r="AR1188" s="704">
        <f>IF('Raw Data'!X1196=0,AR1187,'Raw Data'!X1196)</f>
        <v>6.8804999999999996</v>
      </c>
      <c r="AS1188" s="704">
        <f t="shared" si="1190"/>
        <v>4.0999999999993264E-3</v>
      </c>
      <c r="AT1188" s="704">
        <f t="shared" si="1191"/>
        <v>1.9000000000000128E-3</v>
      </c>
      <c r="AV1188" s="981">
        <f>'Raw Data'!AB1188</f>
        <v>44019</v>
      </c>
      <c r="AW1188" s="980">
        <f>'Raw Data'!AC1188</f>
        <v>309.62</v>
      </c>
      <c r="AX1188" s="980">
        <f t="shared" si="1182"/>
        <v>267.322</v>
      </c>
    </row>
    <row r="1189" spans="1:50">
      <c r="A1189" s="809">
        <f>'Raw Data'!M1197</f>
        <v>43784</v>
      </c>
      <c r="B1189" s="13">
        <f>'Raw Data'!N1197</f>
        <v>2891.3431</v>
      </c>
      <c r="C1189" s="14">
        <f t="shared" si="1183"/>
        <v>-6.387168898237444E-3</v>
      </c>
      <c r="D1189" s="15">
        <f t="shared" si="1184"/>
        <v>6.7167168177389722E-3</v>
      </c>
      <c r="E1189" s="808">
        <f>'Raw Data'!Q1197</f>
        <v>3733.63</v>
      </c>
      <c r="F1189" s="14">
        <f t="shared" si="1185"/>
        <v>-4.6057159890763475E-4</v>
      </c>
      <c r="G1189" s="15">
        <f t="shared" si="1186"/>
        <v>7.7407251698972746E-3</v>
      </c>
      <c r="H1189" s="13">
        <f t="shared" si="1187"/>
        <v>1.15245668083756</v>
      </c>
      <c r="J1189" s="773">
        <f>'Raw Data'!A1197</f>
        <v>43733</v>
      </c>
      <c r="K1189" s="772">
        <f>'Raw Data'!H1197</f>
        <v>2.532</v>
      </c>
      <c r="L1189" s="772">
        <f>'Raw Data'!J1197</f>
        <v>3.2995000000000001</v>
      </c>
      <c r="M1189" s="772">
        <f t="shared" si="1192"/>
        <v>0.76750000000000007</v>
      </c>
      <c r="O1189" s="466">
        <f>'Raw Data'!A1200</f>
        <v>43737</v>
      </c>
      <c r="P1189" s="467">
        <f>'Raw Data'!B1199</f>
        <v>2.726</v>
      </c>
      <c r="Q1189" s="467">
        <f>'Raw Data'!C1200</f>
        <v>2.2816999999999998</v>
      </c>
      <c r="R1189" s="467">
        <f t="shared" si="1170"/>
        <v>0.44430000000000014</v>
      </c>
      <c r="S1189" s="467">
        <f>'Raw Data'!D1200</f>
        <v>2.7839999999999998</v>
      </c>
      <c r="T1189" s="468">
        <f t="shared" si="1171"/>
        <v>0.32242623030851397</v>
      </c>
      <c r="U1189" s="468">
        <f t="shared" si="1172"/>
        <v>9.4637429335043904E-2</v>
      </c>
      <c r="V1189" s="467">
        <f>'Raw Data'!F1200</f>
        <v>2.7469999999999999</v>
      </c>
      <c r="W1189" s="467">
        <f t="shared" si="1173"/>
        <v>3.6999999999999922E-2</v>
      </c>
      <c r="Y1189" s="759">
        <f>'Raw Data'!A1198</f>
        <v>43734</v>
      </c>
      <c r="Z1189" s="758">
        <f>'Raw Data'!G1198</f>
        <v>3.6160999999999999</v>
      </c>
      <c r="AA1189" s="758">
        <f>'Raw Data'!H1198</f>
        <v>2.5461999999999998</v>
      </c>
      <c r="AB1189" s="758">
        <f t="shared" si="1174"/>
        <v>1.0699000000000001</v>
      </c>
      <c r="AC1189" s="758">
        <f>'Raw Data'!I1198</f>
        <v>3.1924000000000001</v>
      </c>
      <c r="AD1189" s="12">
        <f t="shared" si="1175"/>
        <v>1.0802404076465046E-2</v>
      </c>
      <c r="AE1189" s="15">
        <f t="shared" si="1176"/>
        <v>1.0484710429413995E-2</v>
      </c>
      <c r="AG1189" s="773">
        <f>'Raw Data'!M1197</f>
        <v>43784</v>
      </c>
      <c r="AH1189" s="772">
        <f>'Raw Data'!N1197</f>
        <v>2891.3431</v>
      </c>
      <c r="AI1189" s="14">
        <f t="shared" si="1145"/>
        <v>-6.387168898237444E-3</v>
      </c>
      <c r="AJ1189" s="15">
        <f t="shared" si="1146"/>
        <v>6.7167168177389722E-3</v>
      </c>
      <c r="AK1189" s="772">
        <f>'Raw Data'!R1197+'Raw Data'!S1197</f>
        <v>96694048.15259999</v>
      </c>
      <c r="AM1189" s="705">
        <f>'Raw Data'!V1197</f>
        <v>43671</v>
      </c>
      <c r="AN1189" s="704">
        <f>IF('Raw Data'!W1197=0,AN1188,'Raw Data'!W1197)</f>
        <v>6.875</v>
      </c>
      <c r="AO1189" s="15">
        <f t="shared" si="1188"/>
        <v>7.2729917483602886E-5</v>
      </c>
      <c r="AP1189" s="15">
        <f t="shared" si="1189"/>
        <v>1.7590694225540881E-3</v>
      </c>
      <c r="AQ1189" s="704">
        <f>IF('Raw Data'!Y1197=0,AQ1188,'Raw Data'!Y1197)</f>
        <v>6.8737500000000002</v>
      </c>
      <c r="AR1189" s="704">
        <f>IF('Raw Data'!X1197=0,AR1188,'Raw Data'!X1197)</f>
        <v>6.8776000000000002</v>
      </c>
      <c r="AS1189" s="704">
        <f t="shared" si="1190"/>
        <v>3.8499999999999091E-3</v>
      </c>
      <c r="AT1189" s="704">
        <f t="shared" si="1191"/>
        <v>-1.2499999999997513E-3</v>
      </c>
      <c r="AV1189" s="981">
        <f>'Raw Data'!AB1189</f>
        <v>44020</v>
      </c>
      <c r="AW1189" s="980">
        <f>'Raw Data'!AC1189</f>
        <v>283.98</v>
      </c>
      <c r="AX1189" s="980">
        <f t="shared" si="1182"/>
        <v>270.00400000000002</v>
      </c>
    </row>
    <row r="1190" spans="1:50">
      <c r="A1190" s="809">
        <f>'Raw Data'!M1198</f>
        <v>43787</v>
      </c>
      <c r="B1190" s="13">
        <f>'Raw Data'!N1198</f>
        <v>2909.2002000000002</v>
      </c>
      <c r="C1190" s="14">
        <f t="shared" si="1183"/>
        <v>6.1570633953101734E-3</v>
      </c>
      <c r="D1190" s="15">
        <f t="shared" si="1184"/>
        <v>6.7569931625569776E-3</v>
      </c>
      <c r="E1190" s="808">
        <f>'Raw Data'!Q1198</f>
        <v>3778.86</v>
      </c>
      <c r="F1190" s="14">
        <f t="shared" si="1185"/>
        <v>1.2041426081778708E-2</v>
      </c>
      <c r="G1190" s="15">
        <f t="shared" si="1186"/>
        <v>8.5453172127290863E-3</v>
      </c>
      <c r="H1190" s="13">
        <f t="shared" si="1187"/>
        <v>1.2646626993914809</v>
      </c>
      <c r="J1190" s="773">
        <f>'Raw Data'!A1198</f>
        <v>43734</v>
      </c>
      <c r="K1190" s="772">
        <f>'Raw Data'!H1198</f>
        <v>2.5461999999999998</v>
      </c>
      <c r="L1190" s="772">
        <f>'Raw Data'!J1198</f>
        <v>3.3037999999999998</v>
      </c>
      <c r="M1190" s="772">
        <f t="shared" si="1192"/>
        <v>0.75760000000000005</v>
      </c>
      <c r="O1190" s="466">
        <f>'Raw Data'!A1201</f>
        <v>43738</v>
      </c>
      <c r="P1190" s="467">
        <f>'Raw Data'!B1200</f>
        <v>2.7269999999999999</v>
      </c>
      <c r="Q1190" s="467">
        <f>'Raw Data'!C1201</f>
        <v>2.2341000000000002</v>
      </c>
      <c r="R1190" s="467">
        <f t="shared" si="1170"/>
        <v>0.49289999999999967</v>
      </c>
      <c r="S1190" s="467">
        <f>'Raw Data'!D1201</f>
        <v>2.8698999999999999</v>
      </c>
      <c r="T1190" s="468">
        <f t="shared" si="1171"/>
        <v>3.0388443486743012E-2</v>
      </c>
      <c r="U1190" s="468">
        <f t="shared" si="1172"/>
        <v>9.4814345114685117E-2</v>
      </c>
      <c r="V1190" s="467">
        <f>'Raw Data'!F1201</f>
        <v>2.851</v>
      </c>
      <c r="W1190" s="467">
        <f t="shared" si="1173"/>
        <v>1.8899999999999917E-2</v>
      </c>
      <c r="Y1190" s="759">
        <f>'Raw Data'!A1199</f>
        <v>43735</v>
      </c>
      <c r="Z1190" s="758">
        <f>'Raw Data'!G1199</f>
        <v>3.6231</v>
      </c>
      <c r="AA1190" s="758">
        <f>'Raw Data'!H1199</f>
        <v>2.5371000000000001</v>
      </c>
      <c r="AB1190" s="758">
        <f t="shared" si="1174"/>
        <v>1.0859999999999999</v>
      </c>
      <c r="AC1190" s="758">
        <f>'Raw Data'!I1199</f>
        <v>3.2</v>
      </c>
      <c r="AD1190" s="12">
        <f t="shared" si="1175"/>
        <v>2.3778247859641676E-3</v>
      </c>
      <c r="AE1190" s="15">
        <f t="shared" si="1176"/>
        <v>1.0177628980571946E-2</v>
      </c>
      <c r="AG1190" s="773">
        <f>'Raw Data'!M1198</f>
        <v>43787</v>
      </c>
      <c r="AH1190" s="772">
        <f>'Raw Data'!N1198</f>
        <v>2909.2002000000002</v>
      </c>
      <c r="AI1190" s="14">
        <f t="shared" si="1145"/>
        <v>6.1570633953101734E-3</v>
      </c>
      <c r="AJ1190" s="15">
        <f t="shared" si="1146"/>
        <v>6.7569931625569776E-3</v>
      </c>
      <c r="AK1190" s="772">
        <f>'Raw Data'!R1198+'Raw Data'!S1198</f>
        <v>96829711.148499995</v>
      </c>
      <c r="AM1190" s="715">
        <f>'Raw Data'!V1198</f>
        <v>43672</v>
      </c>
      <c r="AN1190" s="714">
        <f>IF('Raw Data'!W1198=0,AN1189,'Raw Data'!W1198)</f>
        <v>6.8798000000000004</v>
      </c>
      <c r="AO1190" s="15">
        <f t="shared" ref="AO1190:AO1205" si="1193">LN(AN1190/AN1189)</f>
        <v>6.9793820264167682E-4</v>
      </c>
      <c r="AP1190" s="15">
        <f t="shared" ref="AP1190:AP1205" si="1194">_xlfn.STDEV.P(AO1171:AO1190)</f>
        <v>1.7422316707931353E-3</v>
      </c>
      <c r="AQ1190" s="714">
        <f>IF('Raw Data'!Y1198=0,AQ1189,'Raw Data'!Y1198)</f>
        <v>6.8827499999999997</v>
      </c>
      <c r="AR1190" s="714">
        <f>IF('Raw Data'!X1198=0,AR1189,'Raw Data'!X1198)</f>
        <v>6.8811</v>
      </c>
      <c r="AS1190" s="714">
        <f t="shared" ref="AS1190:AS1205" si="1195">AR1190-AQ1190</f>
        <v>-1.6499999999997073E-3</v>
      </c>
      <c r="AT1190" s="714">
        <f t="shared" ref="AT1190:AT1205" si="1196">AQ1190-AN1190</f>
        <v>2.949999999999342E-3</v>
      </c>
      <c r="AV1190" s="981">
        <f>'Raw Data'!AB1190</f>
        <v>44021</v>
      </c>
      <c r="AW1190" s="980">
        <f>'Raw Data'!AC1190</f>
        <v>309.95</v>
      </c>
      <c r="AX1190" s="980">
        <f t="shared" si="1182"/>
        <v>278.36600000000004</v>
      </c>
    </row>
    <row r="1191" spans="1:50">
      <c r="A1191" s="809">
        <f>'Raw Data'!M1199</f>
        <v>43788</v>
      </c>
      <c r="B1191" s="13">
        <f>'Raw Data'!N1199</f>
        <v>2933.9908</v>
      </c>
      <c r="C1191" s="14">
        <f t="shared" si="1183"/>
        <v>8.4853460192171794E-3</v>
      </c>
      <c r="D1191" s="15">
        <f t="shared" si="1184"/>
        <v>7.1593451751496943E-3</v>
      </c>
      <c r="E1191" s="808">
        <f>'Raw Data'!Q1199</f>
        <v>3777.73</v>
      </c>
      <c r="F1191" s="14">
        <f t="shared" si="1185"/>
        <v>-2.9907670216934492E-4</v>
      </c>
      <c r="G1191" s="15">
        <f t="shared" si="1186"/>
        <v>7.4526155338464654E-3</v>
      </c>
      <c r="H1191" s="13">
        <f t="shared" si="1187"/>
        <v>1.0409632936423741</v>
      </c>
      <c r="J1191" s="773">
        <f>'Raw Data'!A1199</f>
        <v>43735</v>
      </c>
      <c r="K1191" s="772">
        <f>'Raw Data'!H1199</f>
        <v>2.5371000000000001</v>
      </c>
      <c r="L1191" s="772">
        <f>'Raw Data'!J1199</f>
        <v>3.3088000000000002</v>
      </c>
      <c r="M1191" s="772">
        <f t="shared" si="1192"/>
        <v>0.77170000000000005</v>
      </c>
      <c r="O1191" s="466">
        <f>'Raw Data'!A1202</f>
        <v>43746</v>
      </c>
      <c r="P1191" s="467">
        <f>'Raw Data'!B1201</f>
        <v>2.7280000000000002</v>
      </c>
      <c r="Q1191" s="467">
        <f>'Raw Data'!C1202</f>
        <v>2.2774000000000001</v>
      </c>
      <c r="R1191" s="467">
        <f t="shared" si="1170"/>
        <v>0.45060000000000011</v>
      </c>
      <c r="S1191" s="467">
        <f>'Raw Data'!D1202</f>
        <v>2.7993000000000001</v>
      </c>
      <c r="T1191" s="468">
        <f t="shared" si="1171"/>
        <v>-2.4907800032967276E-2</v>
      </c>
      <c r="U1191" s="468">
        <f t="shared" si="1172"/>
        <v>9.5024876451267712E-2</v>
      </c>
      <c r="V1191" s="467">
        <f>'Raw Data'!F1202</f>
        <v>2.6797</v>
      </c>
      <c r="W1191" s="467">
        <f t="shared" si="1173"/>
        <v>0.11960000000000015</v>
      </c>
      <c r="Y1191" s="759">
        <f>'Raw Data'!A1200</f>
        <v>43737</v>
      </c>
      <c r="Z1191" s="758">
        <f>'Raw Data'!G1200</f>
        <v>3.6133999999999999</v>
      </c>
      <c r="AA1191" s="758">
        <f>'Raw Data'!H1200</f>
        <v>2.5404</v>
      </c>
      <c r="AB1191" s="758">
        <f t="shared" si="1174"/>
        <v>1.073</v>
      </c>
      <c r="AC1191" s="758">
        <f>'Raw Data'!I1200</f>
        <v>3.2101000000000002</v>
      </c>
      <c r="AD1191" s="12">
        <f t="shared" si="1175"/>
        <v>3.1512794989850229E-3</v>
      </c>
      <c r="AE1191" s="15">
        <f t="shared" si="1176"/>
        <v>1.0157945452265763E-2</v>
      </c>
      <c r="AG1191" s="773">
        <f>'Raw Data'!M1199</f>
        <v>43788</v>
      </c>
      <c r="AH1191" s="772">
        <f>'Raw Data'!N1199</f>
        <v>2933.9908</v>
      </c>
      <c r="AI1191" s="14">
        <f t="shared" si="1145"/>
        <v>8.4853460192171794E-3</v>
      </c>
      <c r="AJ1191" s="15">
        <f t="shared" si="1146"/>
        <v>7.1593451751496943E-3</v>
      </c>
      <c r="AK1191" s="772">
        <f>'Raw Data'!R1199+'Raw Data'!S1199</f>
        <v>97158710.209100008</v>
      </c>
      <c r="AM1191" s="715">
        <f>'Raw Data'!V1199</f>
        <v>43675</v>
      </c>
      <c r="AN1191" s="714">
        <f>IF('Raw Data'!W1199=0,AN1190,'Raw Data'!W1199)</f>
        <v>6.8920000000000003</v>
      </c>
      <c r="AO1191" s="15">
        <f t="shared" si="1193"/>
        <v>1.771736910406646E-3</v>
      </c>
      <c r="AP1191" s="15">
        <f t="shared" si="1194"/>
        <v>1.5721616770164825E-3</v>
      </c>
      <c r="AQ1191" s="714">
        <f>IF('Raw Data'!Y1199=0,AQ1190,'Raw Data'!Y1199)</f>
        <v>6.8929999999999998</v>
      </c>
      <c r="AR1191" s="714">
        <f>IF('Raw Data'!X1199=0,AR1190,'Raw Data'!X1199)</f>
        <v>6.8959000000000001</v>
      </c>
      <c r="AS1191" s="714">
        <f t="shared" si="1195"/>
        <v>2.9000000000003467E-3</v>
      </c>
      <c r="AT1191" s="714">
        <f t="shared" si="1196"/>
        <v>9.9999999999944578E-4</v>
      </c>
      <c r="AV1191" s="981">
        <f>'Raw Data'!AB1191</f>
        <v>44022</v>
      </c>
      <c r="AW1191" s="980">
        <f>'Raw Data'!AC1191</f>
        <v>246.83</v>
      </c>
      <c r="AX1191" s="980">
        <f t="shared" si="1182"/>
        <v>280.96999999999997</v>
      </c>
    </row>
    <row r="1192" spans="1:50">
      <c r="A1192" s="809">
        <f>'Raw Data'!M1200</f>
        <v>43789</v>
      </c>
      <c r="B1192" s="13">
        <f>'Raw Data'!N1200</f>
        <v>2911.0533999999998</v>
      </c>
      <c r="C1192" s="14">
        <f t="shared" si="1183"/>
        <v>-7.8485352580412275E-3</v>
      </c>
      <c r="D1192" s="15">
        <f t="shared" si="1184"/>
        <v>7.3514876581957413E-3</v>
      </c>
      <c r="E1192" s="808">
        <f>'Raw Data'!Q1200</f>
        <v>3710.89</v>
      </c>
      <c r="F1192" s="14">
        <f t="shared" si="1185"/>
        <v>-1.7851560108040478E-2</v>
      </c>
      <c r="G1192" s="15">
        <f t="shared" si="1186"/>
        <v>8.4716985429007362E-3</v>
      </c>
      <c r="H1192" s="13">
        <f t="shared" si="1187"/>
        <v>1.152378802330728</v>
      </c>
      <c r="J1192" s="773">
        <f>'Raw Data'!A1200</f>
        <v>43737</v>
      </c>
      <c r="K1192" s="772">
        <f>'Raw Data'!H1200</f>
        <v>2.5404</v>
      </c>
      <c r="L1192" s="772">
        <f>'Raw Data'!J1200</f>
        <v>0</v>
      </c>
      <c r="M1192" s="772">
        <f t="shared" si="1192"/>
        <v>-2.5404</v>
      </c>
      <c r="O1192" s="466">
        <f>'Raw Data'!A1203</f>
        <v>43747</v>
      </c>
      <c r="P1192" s="467">
        <f>'Raw Data'!B1202</f>
        <v>2.7240000000000002</v>
      </c>
      <c r="Q1192" s="467">
        <f>'Raw Data'!C1203</f>
        <v>2.2585999999999999</v>
      </c>
      <c r="R1192" s="467">
        <f t="shared" si="1170"/>
        <v>0.46540000000000026</v>
      </c>
      <c r="S1192" s="467">
        <f>'Raw Data'!D1203</f>
        <v>2.7490999999999999</v>
      </c>
      <c r="T1192" s="468">
        <f t="shared" si="1171"/>
        <v>-1.8095800540148168E-2</v>
      </c>
      <c r="U1192" s="468">
        <f t="shared" si="1172"/>
        <v>9.5126677964286074E-2</v>
      </c>
      <c r="V1192" s="467">
        <f>'Raw Data'!F1203</f>
        <v>2.5680999999999998</v>
      </c>
      <c r="W1192" s="467">
        <f t="shared" si="1173"/>
        <v>0.18100000000000005</v>
      </c>
      <c r="Y1192" s="759">
        <f>'Raw Data'!A1201</f>
        <v>43738</v>
      </c>
      <c r="Z1192" s="758">
        <f>'Raw Data'!G1201</f>
        <v>3.6133999999999999</v>
      </c>
      <c r="AA1192" s="758">
        <f>'Raw Data'!H1201</f>
        <v>2.5568</v>
      </c>
      <c r="AB1192" s="758">
        <f t="shared" si="1174"/>
        <v>1.0566</v>
      </c>
      <c r="AC1192" s="758">
        <f>'Raw Data'!I1201</f>
        <v>3.2124000000000001</v>
      </c>
      <c r="AD1192" s="12">
        <f t="shared" si="1175"/>
        <v>7.1623202750426907E-4</v>
      </c>
      <c r="AE1192" s="15">
        <f t="shared" si="1176"/>
        <v>1.0138747517055385E-2</v>
      </c>
      <c r="AG1192" s="823">
        <f>'Raw Data'!M1200</f>
        <v>43789</v>
      </c>
      <c r="AH1192" s="822">
        <f>'Raw Data'!N1200</f>
        <v>2911.0533999999998</v>
      </c>
      <c r="AI1192" s="14">
        <f t="shared" ref="AI1192:AI1200" si="1197">LN(AH1192/AH1191)</f>
        <v>-7.8485352580412275E-3</v>
      </c>
      <c r="AJ1192" s="15">
        <f t="shared" ref="AJ1192:AJ1200" si="1198">_xlfn.STDEV.P(AI1183:AI1192)</f>
        <v>7.3514876581957413E-3</v>
      </c>
      <c r="AK1192" s="822">
        <f>'Raw Data'!R1200+'Raw Data'!S1200</f>
        <v>97204689.198399991</v>
      </c>
      <c r="AM1192" s="715">
        <f>'Raw Data'!V1200</f>
        <v>43676</v>
      </c>
      <c r="AN1192" s="714">
        <f>IF('Raw Data'!W1200=0,AN1191,'Raw Data'!W1200)</f>
        <v>6.8845000000000001</v>
      </c>
      <c r="AO1192" s="15">
        <f t="shared" si="1193"/>
        <v>-1.0888107633932533E-3</v>
      </c>
      <c r="AP1192" s="15">
        <f t="shared" si="1194"/>
        <v>1.0141605582269691E-3</v>
      </c>
      <c r="AQ1192" s="714">
        <f>IF('Raw Data'!Y1200=0,AQ1191,'Raw Data'!Y1200)</f>
        <v>6.8895</v>
      </c>
      <c r="AR1192" s="714">
        <f>IF('Raw Data'!X1200=0,AR1191,'Raw Data'!X1200)</f>
        <v>6.8865999999999996</v>
      </c>
      <c r="AS1192" s="714">
        <f t="shared" si="1195"/>
        <v>-2.9000000000003467E-3</v>
      </c>
      <c r="AT1192" s="714">
        <f t="shared" si="1196"/>
        <v>4.9999999999998934E-3</v>
      </c>
      <c r="AV1192" s="981">
        <f>'Raw Data'!AB1192</f>
        <v>44025</v>
      </c>
      <c r="AW1192" s="980">
        <f>'Raw Data'!AC1192</f>
        <v>286.47000000000003</v>
      </c>
      <c r="AX1192" s="980">
        <f t="shared" si="1182"/>
        <v>287.37</v>
      </c>
    </row>
    <row r="1193" spans="1:50">
      <c r="A1193" s="809">
        <f>'Raw Data'!M1201</f>
        <v>43790</v>
      </c>
      <c r="B1193" s="13">
        <f>'Raw Data'!N1201</f>
        <v>2903.6379000000002</v>
      </c>
      <c r="C1193" s="14">
        <f t="shared" si="1183"/>
        <v>-2.550609701393816E-3</v>
      </c>
      <c r="D1193" s="15">
        <f t="shared" si="1184"/>
        <v>7.310218354484639E-3</v>
      </c>
      <c r="E1193" s="808">
        <f>'Raw Data'!Q1201</f>
        <v>3700.57</v>
      </c>
      <c r="F1193" s="14">
        <f t="shared" si="1185"/>
        <v>-2.7848781939776228E-3</v>
      </c>
      <c r="G1193" s="15">
        <f t="shared" si="1186"/>
        <v>8.4591561984297403E-3</v>
      </c>
      <c r="H1193" s="13">
        <f t="shared" si="1187"/>
        <v>1.1571687449308892</v>
      </c>
      <c r="J1193" s="773">
        <f>'Raw Data'!A1201</f>
        <v>43738</v>
      </c>
      <c r="K1193" s="772">
        <f>'Raw Data'!H1201</f>
        <v>2.5568</v>
      </c>
      <c r="L1193" s="772">
        <f>'Raw Data'!J1201</f>
        <v>3.3125</v>
      </c>
      <c r="M1193" s="772">
        <f t="shared" si="1192"/>
        <v>0.75570000000000004</v>
      </c>
      <c r="O1193" s="466">
        <f>'Raw Data'!A1204</f>
        <v>43748</v>
      </c>
      <c r="P1193" s="467">
        <f>'Raw Data'!B1203</f>
        <v>2.72</v>
      </c>
      <c r="Q1193" s="467">
        <f>'Raw Data'!C1204</f>
        <v>2.2692000000000001</v>
      </c>
      <c r="R1193" s="467">
        <f t="shared" si="1170"/>
        <v>0.45080000000000009</v>
      </c>
      <c r="S1193" s="467">
        <f>'Raw Data'!D1204</f>
        <v>2.6703000000000001</v>
      </c>
      <c r="T1193" s="468">
        <f t="shared" si="1171"/>
        <v>-2.9082759734942336E-2</v>
      </c>
      <c r="U1193" s="468">
        <f t="shared" si="1172"/>
        <v>9.5286418370504153E-2</v>
      </c>
      <c r="V1193" s="467">
        <f>'Raw Data'!F1204</f>
        <v>2.5005999999999999</v>
      </c>
      <c r="W1193" s="467">
        <f t="shared" si="1173"/>
        <v>0.16970000000000018</v>
      </c>
      <c r="Y1193" s="759">
        <f>'Raw Data'!A1202</f>
        <v>43746</v>
      </c>
      <c r="Z1193" s="758">
        <f>'Raw Data'!G1202</f>
        <v>3.5914000000000001</v>
      </c>
      <c r="AA1193" s="758">
        <f>'Raw Data'!H1202</f>
        <v>2.5211999999999999</v>
      </c>
      <c r="AB1193" s="758">
        <f t="shared" si="1174"/>
        <v>1.0702000000000003</v>
      </c>
      <c r="AC1193" s="758">
        <f>'Raw Data'!I1202</f>
        <v>3.2259000000000002</v>
      </c>
      <c r="AD1193" s="12">
        <f t="shared" si="1175"/>
        <v>4.193659750283193E-3</v>
      </c>
      <c r="AE1193" s="15">
        <f t="shared" si="1176"/>
        <v>1.0113001560047566E-2</v>
      </c>
      <c r="AG1193" s="823">
        <f>'Raw Data'!M1201</f>
        <v>43790</v>
      </c>
      <c r="AH1193" s="822">
        <f>'Raw Data'!N1201</f>
        <v>2903.6379000000002</v>
      </c>
      <c r="AI1193" s="14">
        <f t="shared" si="1197"/>
        <v>-2.550609701393816E-3</v>
      </c>
      <c r="AJ1193" s="15">
        <f t="shared" si="1198"/>
        <v>7.310218354484639E-3</v>
      </c>
      <c r="AK1193" s="822">
        <f>'Raw Data'!R1201+'Raw Data'!S1201</f>
        <v>97277563.352299988</v>
      </c>
      <c r="AM1193" s="715">
        <f>'Raw Data'!V1201</f>
        <v>43677</v>
      </c>
      <c r="AN1193" s="714">
        <f>IF('Raw Data'!W1201=0,AN1192,'Raw Data'!W1201)</f>
        <v>6.8855000000000004</v>
      </c>
      <c r="AO1193" s="15">
        <f t="shared" si="1193"/>
        <v>1.452432827535034E-4</v>
      </c>
      <c r="AP1193" s="15">
        <f t="shared" si="1194"/>
        <v>1.0145598358605116E-3</v>
      </c>
      <c r="AQ1193" s="714">
        <f>IF('Raw Data'!Y1201=0,AQ1192,'Raw Data'!Y1201)</f>
        <v>6.9097</v>
      </c>
      <c r="AR1193" s="714">
        <f>IF('Raw Data'!X1201=0,AR1192,'Raw Data'!X1201)</f>
        <v>6.8956</v>
      </c>
      <c r="AS1193" s="714">
        <f t="shared" si="1195"/>
        <v>-1.4100000000000001E-2</v>
      </c>
      <c r="AT1193" s="714">
        <f t="shared" si="1196"/>
        <v>2.4199999999999555E-2</v>
      </c>
      <c r="AV1193" s="981">
        <f>'Raw Data'!AB1193</f>
        <v>44026</v>
      </c>
      <c r="AW1193" s="980">
        <f>'Raw Data'!AC1193</f>
        <v>315.68</v>
      </c>
      <c r="AX1193" s="980">
        <f t="shared" si="1182"/>
        <v>288.58199999999999</v>
      </c>
    </row>
    <row r="1194" spans="1:50">
      <c r="A1194" s="809">
        <f>'Raw Data'!M1202</f>
        <v>43791</v>
      </c>
      <c r="B1194" s="13">
        <f>'Raw Data'!N1202</f>
        <v>2885.2883999999999</v>
      </c>
      <c r="C1194" s="14">
        <f t="shared" si="1183"/>
        <v>-6.3395388036341363E-3</v>
      </c>
      <c r="D1194" s="15">
        <f t="shared" si="1184"/>
        <v>7.369268196226888E-3</v>
      </c>
      <c r="E1194" s="808">
        <f>'Raw Data'!Q1202</f>
        <v>3686.21</v>
      </c>
      <c r="F1194" s="14">
        <f t="shared" si="1185"/>
        <v>-3.8880318866289626E-3</v>
      </c>
      <c r="G1194" s="15">
        <f t="shared" si="1186"/>
        <v>8.0204425340195291E-3</v>
      </c>
      <c r="H1194" s="13">
        <f t="shared" si="1187"/>
        <v>1.0883635010225365</v>
      </c>
      <c r="J1194" s="773">
        <f>'Raw Data'!A1202</f>
        <v>43746</v>
      </c>
      <c r="K1194" s="772">
        <f>'Raw Data'!H1202</f>
        <v>2.5211999999999999</v>
      </c>
      <c r="L1194" s="772">
        <f>'Raw Data'!J1202</f>
        <v>3.2985000000000002</v>
      </c>
      <c r="M1194" s="772">
        <f t="shared" si="1192"/>
        <v>0.77730000000000032</v>
      </c>
      <c r="O1194" s="466">
        <f>'Raw Data'!A1205</f>
        <v>43749</v>
      </c>
      <c r="P1194" s="467">
        <f>'Raw Data'!B1204</f>
        <v>2.718</v>
      </c>
      <c r="Q1194" s="467">
        <f>'Raw Data'!C1205</f>
        <v>2.2418999999999998</v>
      </c>
      <c r="R1194" s="467">
        <f t="shared" si="1170"/>
        <v>0.47610000000000019</v>
      </c>
      <c r="S1194" s="467">
        <f>'Raw Data'!D1205</f>
        <v>2.4344999999999999</v>
      </c>
      <c r="T1194" s="468">
        <f t="shared" si="1171"/>
        <v>-9.2449429010239961E-2</v>
      </c>
      <c r="U1194" s="468">
        <f t="shared" si="1172"/>
        <v>9.7499420525638023E-2</v>
      </c>
      <c r="V1194" s="467">
        <f>'Raw Data'!F1205</f>
        <v>2.3456000000000001</v>
      </c>
      <c r="W1194" s="467">
        <f t="shared" si="1173"/>
        <v>8.8899999999999757E-2</v>
      </c>
      <c r="Y1194" s="759">
        <f>'Raw Data'!A1203</f>
        <v>43747</v>
      </c>
      <c r="Z1194" s="758">
        <f>'Raw Data'!G1203</f>
        <v>3.5670000000000002</v>
      </c>
      <c r="AA1194" s="758">
        <f>'Raw Data'!H1203</f>
        <v>2.5232999999999999</v>
      </c>
      <c r="AB1194" s="758">
        <f t="shared" si="1174"/>
        <v>1.0437000000000003</v>
      </c>
      <c r="AC1194" s="758">
        <f>'Raw Data'!I1203</f>
        <v>3.2002000000000002</v>
      </c>
      <c r="AD1194" s="12">
        <f t="shared" si="1175"/>
        <v>-7.9986732298160373E-3</v>
      </c>
      <c r="AE1194" s="15">
        <f t="shared" si="1176"/>
        <v>1.0290144695052047E-2</v>
      </c>
      <c r="AG1194" s="823">
        <f>'Raw Data'!M1202</f>
        <v>43791</v>
      </c>
      <c r="AH1194" s="822">
        <f>'Raw Data'!N1202</f>
        <v>2885.2883999999999</v>
      </c>
      <c r="AI1194" s="14">
        <f t="shared" si="1197"/>
        <v>-6.3395388036341363E-3</v>
      </c>
      <c r="AJ1194" s="15">
        <f t="shared" si="1198"/>
        <v>7.369268196226888E-3</v>
      </c>
      <c r="AK1194" s="822">
        <f>'Raw Data'!R1202+'Raw Data'!S1202</f>
        <v>96868698.5255</v>
      </c>
      <c r="AM1194" s="715">
        <f>'Raw Data'!V1202</f>
        <v>43678</v>
      </c>
      <c r="AN1194" s="714">
        <f>IF('Raw Data'!W1202=0,AN1193,'Raw Data'!W1202)</f>
        <v>6.9023000000000003</v>
      </c>
      <c r="AO1194" s="15">
        <f t="shared" si="1193"/>
        <v>2.4369382082905008E-3</v>
      </c>
      <c r="AP1194" s="15">
        <f t="shared" si="1194"/>
        <v>1.042894186706554E-3</v>
      </c>
      <c r="AQ1194" s="714">
        <f>IF('Raw Data'!Y1202=0,AQ1193,'Raw Data'!Y1202)</f>
        <v>6.9549000000000003</v>
      </c>
      <c r="AR1194" s="714">
        <f>IF('Raw Data'!X1202=0,AR1193,'Raw Data'!X1202)</f>
        <v>6.9130000000000003</v>
      </c>
      <c r="AS1194" s="714">
        <f t="shared" si="1195"/>
        <v>-4.1900000000000048E-2</v>
      </c>
      <c r="AT1194" s="714">
        <f t="shared" si="1196"/>
        <v>5.259999999999998E-2</v>
      </c>
      <c r="AV1194" s="981">
        <f>'Raw Data'!AB1194</f>
        <v>44027</v>
      </c>
      <c r="AW1194" s="980">
        <f>'Raw Data'!AC1194</f>
        <v>302.83</v>
      </c>
      <c r="AX1194" s="980">
        <f t="shared" si="1182"/>
        <v>292.35199999999998</v>
      </c>
    </row>
    <row r="1195" spans="1:50">
      <c r="A1195" s="809">
        <f>'Raw Data'!M1203</f>
        <v>43794</v>
      </c>
      <c r="B1195" s="13">
        <f>'Raw Data'!N1203</f>
        <v>2906.1687999999999</v>
      </c>
      <c r="C1195" s="14">
        <f t="shared" si="1183"/>
        <v>7.2107898764438095E-3</v>
      </c>
      <c r="D1195" s="15">
        <f t="shared" si="1184"/>
        <v>5.7181680883154175E-3</v>
      </c>
      <c r="E1195" s="808">
        <f>'Raw Data'!Q1203</f>
        <v>3730.41</v>
      </c>
      <c r="F1195" s="14">
        <f t="shared" si="1185"/>
        <v>1.1919317233559565E-2</v>
      </c>
      <c r="G1195" s="15">
        <f t="shared" si="1186"/>
        <v>8.196339438744444E-3</v>
      </c>
      <c r="H1195" s="13">
        <f t="shared" si="1187"/>
        <v>1.4333855374928477</v>
      </c>
      <c r="J1195" s="773">
        <f>'Raw Data'!A1203</f>
        <v>43747</v>
      </c>
      <c r="K1195" s="772">
        <f>'Raw Data'!H1203</f>
        <v>2.5232999999999999</v>
      </c>
      <c r="L1195" s="772">
        <f>'Raw Data'!J1203</f>
        <v>3.2982999999999998</v>
      </c>
      <c r="M1195" s="772">
        <f t="shared" si="1192"/>
        <v>0.77499999999999991</v>
      </c>
      <c r="O1195" s="466">
        <f>'Raw Data'!A1206</f>
        <v>43750</v>
      </c>
      <c r="P1195" s="467">
        <f>'Raw Data'!B1205</f>
        <v>2.718</v>
      </c>
      <c r="Q1195" s="467">
        <f>'Raw Data'!C1206</f>
        <v>2.3031000000000001</v>
      </c>
      <c r="R1195" s="467">
        <f t="shared" si="1170"/>
        <v>0.41489999999999982</v>
      </c>
      <c r="S1195" s="467">
        <f>'Raw Data'!D1206</f>
        <v>2.5049000000000001</v>
      </c>
      <c r="T1195" s="468">
        <f t="shared" si="1171"/>
        <v>2.8507416939698289E-2</v>
      </c>
      <c r="U1195" s="468">
        <f t="shared" si="1172"/>
        <v>9.7843538327876983E-2</v>
      </c>
      <c r="V1195" s="467">
        <f>'Raw Data'!F1206</f>
        <v>2.5099999999999998</v>
      </c>
      <c r="W1195" s="467">
        <f t="shared" si="1173"/>
        <v>-5.0999999999996604E-3</v>
      </c>
      <c r="Y1195" s="759">
        <f>'Raw Data'!A1204</f>
        <v>43748</v>
      </c>
      <c r="Z1195" s="758">
        <f>'Raw Data'!G1204</f>
        <v>3.5621</v>
      </c>
      <c r="AA1195" s="758">
        <f>'Raw Data'!H1204</f>
        <v>2.5323000000000002</v>
      </c>
      <c r="AB1195" s="758">
        <f t="shared" si="1174"/>
        <v>1.0297999999999998</v>
      </c>
      <c r="AC1195" s="758">
        <f>'Raw Data'!I1204</f>
        <v>3.2153</v>
      </c>
      <c r="AD1195" s="12">
        <f t="shared" si="1175"/>
        <v>4.7073580807964815E-3</v>
      </c>
      <c r="AE1195" s="15">
        <f t="shared" si="1176"/>
        <v>9.5943057082172756E-3</v>
      </c>
      <c r="AG1195" s="823">
        <f>'Raw Data'!M1203</f>
        <v>43794</v>
      </c>
      <c r="AH1195" s="822">
        <f>'Raw Data'!N1203</f>
        <v>2906.1687999999999</v>
      </c>
      <c r="AI1195" s="14">
        <f t="shared" si="1197"/>
        <v>7.2107898764438095E-3</v>
      </c>
      <c r="AJ1195" s="15">
        <f t="shared" si="1198"/>
        <v>5.7181680883154175E-3</v>
      </c>
      <c r="AK1195" s="822">
        <f>'Raw Data'!R1203+'Raw Data'!S1203</f>
        <v>96857678.916099995</v>
      </c>
      <c r="AM1195" s="715">
        <f>'Raw Data'!V1203</f>
        <v>43679</v>
      </c>
      <c r="AN1195" s="714">
        <f>IF('Raw Data'!W1203=0,AN1194,'Raw Data'!W1203)</f>
        <v>6.9416000000000002</v>
      </c>
      <c r="AO1195" s="15">
        <f t="shared" si="1193"/>
        <v>5.6776061038088061E-3</v>
      </c>
      <c r="AP1195" s="15">
        <f t="shared" si="1194"/>
        <v>1.5732763860145163E-3</v>
      </c>
      <c r="AQ1195" s="714">
        <f>IF('Raw Data'!Y1203=0,AQ1194,'Raw Data'!Y1203)</f>
        <v>6.9763500000000001</v>
      </c>
      <c r="AR1195" s="714">
        <f>IF('Raw Data'!X1203=0,AR1194,'Raw Data'!X1203)</f>
        <v>6.9730999999999996</v>
      </c>
      <c r="AS1195" s="714">
        <f t="shared" si="1195"/>
        <v>-3.2500000000004192E-3</v>
      </c>
      <c r="AT1195" s="714">
        <f t="shared" si="1196"/>
        <v>3.4749999999999837E-2</v>
      </c>
      <c r="AV1195" s="981">
        <f>'Raw Data'!AB1195</f>
        <v>44028</v>
      </c>
      <c r="AW1195" s="980">
        <f>'Raw Data'!AC1195</f>
        <v>335.8</v>
      </c>
      <c r="AX1195" s="980">
        <f t="shared" si="1182"/>
        <v>297.52199999999999</v>
      </c>
    </row>
    <row r="1196" spans="1:50">
      <c r="A1196" s="809">
        <f>'Raw Data'!M1204</f>
        <v>43795</v>
      </c>
      <c r="B1196" s="13">
        <f>'Raw Data'!N1204</f>
        <v>2907.0601999999999</v>
      </c>
      <c r="C1196" s="14">
        <f t="shared" si="1183"/>
        <v>3.0667981838889254E-4</v>
      </c>
      <c r="D1196" s="15">
        <f t="shared" si="1184"/>
        <v>5.6899646743106798E-3</v>
      </c>
      <c r="E1196" s="808">
        <f>'Raw Data'!Q1204</f>
        <v>3707.07</v>
      </c>
      <c r="F1196" s="14">
        <f t="shared" si="1185"/>
        <v>-6.2763400017889007E-3</v>
      </c>
      <c r="G1196" s="15">
        <f t="shared" si="1186"/>
        <v>8.2821604660201775E-3</v>
      </c>
      <c r="H1196" s="13">
        <f t="shared" si="1187"/>
        <v>1.4555732662828058</v>
      </c>
      <c r="J1196" s="773">
        <f>'Raw Data'!A1204</f>
        <v>43748</v>
      </c>
      <c r="K1196" s="772">
        <f>'Raw Data'!H1204</f>
        <v>2.5323000000000002</v>
      </c>
      <c r="L1196" s="772">
        <f>'Raw Data'!J1204</f>
        <v>3.2959000000000001</v>
      </c>
      <c r="M1196" s="772">
        <f t="shared" si="1192"/>
        <v>0.76359999999999983</v>
      </c>
      <c r="O1196" s="466">
        <f>'Raw Data'!A1207</f>
        <v>43752</v>
      </c>
      <c r="P1196" s="467">
        <f>'Raw Data'!B1206</f>
        <v>2.7189999999999999</v>
      </c>
      <c r="Q1196" s="467">
        <f>'Raw Data'!C1207</f>
        <v>2.2936999999999999</v>
      </c>
      <c r="R1196" s="467">
        <f t="shared" si="1170"/>
        <v>0.42530000000000001</v>
      </c>
      <c r="S1196" s="467">
        <f>'Raw Data'!D1207</f>
        <v>2.7145999999999999</v>
      </c>
      <c r="T1196" s="468">
        <f t="shared" si="1171"/>
        <v>8.0395799301410886E-2</v>
      </c>
      <c r="U1196" s="468">
        <f t="shared" si="1172"/>
        <v>9.9786227868404673E-2</v>
      </c>
      <c r="V1196" s="467">
        <f>'Raw Data'!F1207</f>
        <v>2.6522999999999999</v>
      </c>
      <c r="W1196" s="467">
        <f t="shared" si="1173"/>
        <v>6.2300000000000022E-2</v>
      </c>
      <c r="Y1196" s="759">
        <f>'Raw Data'!A1205</f>
        <v>43749</v>
      </c>
      <c r="Z1196" s="758">
        <f>'Raw Data'!G1205</f>
        <v>3.5556000000000001</v>
      </c>
      <c r="AA1196" s="758">
        <f>'Raw Data'!H1205</f>
        <v>2.5448</v>
      </c>
      <c r="AB1196" s="758">
        <f t="shared" si="1174"/>
        <v>1.0108000000000001</v>
      </c>
      <c r="AC1196" s="758">
        <f>'Raw Data'!I1205</f>
        <v>3.2237</v>
      </c>
      <c r="AD1196" s="12">
        <f t="shared" si="1175"/>
        <v>2.6091022721509084E-3</v>
      </c>
      <c r="AE1196" s="15">
        <f t="shared" si="1176"/>
        <v>9.5943763721212244E-3</v>
      </c>
      <c r="AG1196" s="823">
        <f>'Raw Data'!M1204</f>
        <v>43795</v>
      </c>
      <c r="AH1196" s="822">
        <f>'Raw Data'!N1204</f>
        <v>2907.0601999999999</v>
      </c>
      <c r="AI1196" s="14">
        <f t="shared" si="1197"/>
        <v>3.0667981838889254E-4</v>
      </c>
      <c r="AJ1196" s="15">
        <f t="shared" si="1198"/>
        <v>5.6899646743106798E-3</v>
      </c>
      <c r="AK1196" s="822">
        <f>'Raw Data'!R1204+'Raw Data'!S1204</f>
        <v>96553033.859200001</v>
      </c>
      <c r="AM1196" s="715">
        <f>'Raw Data'!V1204</f>
        <v>43682</v>
      </c>
      <c r="AN1196" s="714">
        <f>IF('Raw Data'!W1204=0,AN1195,'Raw Data'!W1204)</f>
        <v>7.0351999999999997</v>
      </c>
      <c r="AO1196" s="15">
        <f t="shared" si="1193"/>
        <v>1.3393823947265725E-2</v>
      </c>
      <c r="AP1196" s="15">
        <f t="shared" si="1194"/>
        <v>3.2241088881254818E-3</v>
      </c>
      <c r="AQ1196" s="714">
        <f>IF('Raw Data'!Y1204=0,AQ1195,'Raw Data'!Y1204)</f>
        <v>7.0984999999999996</v>
      </c>
      <c r="AR1196" s="714">
        <f>IF('Raw Data'!X1204=0,AR1195,'Raw Data'!X1204)</f>
        <v>7.1044999999999998</v>
      </c>
      <c r="AS1196" s="714">
        <f t="shared" si="1195"/>
        <v>6.0000000000002274E-3</v>
      </c>
      <c r="AT1196" s="714">
        <f t="shared" si="1196"/>
        <v>6.3299999999999912E-2</v>
      </c>
      <c r="AV1196" s="981">
        <f>'Raw Data'!AB1196</f>
        <v>44029</v>
      </c>
      <c r="AW1196" s="980">
        <f>'Raw Data'!AC1196</f>
        <v>297.33999999999997</v>
      </c>
      <c r="AX1196" s="980">
        <f t="shared" si="1182"/>
        <v>307.62399999999997</v>
      </c>
    </row>
    <row r="1197" spans="1:50">
      <c r="A1197" s="809">
        <f>'Raw Data'!M1205</f>
        <v>43796</v>
      </c>
      <c r="B1197" s="13">
        <f>'Raw Data'!N1205</f>
        <v>2903.1947</v>
      </c>
      <c r="C1197" s="14">
        <f t="shared" si="1183"/>
        <v>-1.3305786533746279E-3</v>
      </c>
      <c r="D1197" s="15">
        <f t="shared" si="1184"/>
        <v>5.6155685146169702E-3</v>
      </c>
      <c r="E1197" s="808">
        <f>'Raw Data'!Q1205</f>
        <v>3711.08</v>
      </c>
      <c r="F1197" s="14">
        <f t="shared" si="1185"/>
        <v>1.081132193495576E-3</v>
      </c>
      <c r="G1197" s="15">
        <f t="shared" si="1186"/>
        <v>8.2607108808268343E-3</v>
      </c>
      <c r="H1197" s="13">
        <f t="shared" si="1187"/>
        <v>1.4710373240616201</v>
      </c>
      <c r="J1197" s="773">
        <f>'Raw Data'!A1205</f>
        <v>43749</v>
      </c>
      <c r="K1197" s="772">
        <f>'Raw Data'!H1205</f>
        <v>2.5448</v>
      </c>
      <c r="L1197" s="772">
        <f>'Raw Data'!J1205</f>
        <v>3.2984</v>
      </c>
      <c r="M1197" s="772">
        <f t="shared" si="1192"/>
        <v>0.75360000000000005</v>
      </c>
      <c r="O1197" s="466">
        <f>'Raw Data'!A1208</f>
        <v>43753</v>
      </c>
      <c r="P1197" s="467">
        <f>'Raw Data'!B1207</f>
        <v>2.722</v>
      </c>
      <c r="Q1197" s="467">
        <f>'Raw Data'!C1208</f>
        <v>2.3711000000000002</v>
      </c>
      <c r="R1197" s="467">
        <f t="shared" si="1170"/>
        <v>0.35089999999999977</v>
      </c>
      <c r="S1197" s="467">
        <f>'Raw Data'!D1208</f>
        <v>2.8519000000000001</v>
      </c>
      <c r="T1197" s="468">
        <f t="shared" si="1171"/>
        <v>4.9340825941991968E-2</v>
      </c>
      <c r="U1197" s="468">
        <f t="shared" si="1172"/>
        <v>0.10041171931165148</v>
      </c>
      <c r="V1197" s="467">
        <f>'Raw Data'!F1208</f>
        <v>2.6932</v>
      </c>
      <c r="W1197" s="467">
        <f t="shared" si="1173"/>
        <v>0.15870000000000006</v>
      </c>
      <c r="Y1197" s="759">
        <f>'Raw Data'!A1206</f>
        <v>43750</v>
      </c>
      <c r="Z1197" s="758">
        <f>'Raw Data'!G1206</f>
        <v>3.5716000000000001</v>
      </c>
      <c r="AA1197" s="758">
        <f>'Raw Data'!H1206</f>
        <v>2.5358999999999998</v>
      </c>
      <c r="AB1197" s="758">
        <f t="shared" si="1174"/>
        <v>1.0357000000000003</v>
      </c>
      <c r="AC1197" s="758">
        <f>'Raw Data'!I1206</f>
        <v>3.2507000000000001</v>
      </c>
      <c r="AD1197" s="12">
        <f t="shared" si="1175"/>
        <v>8.3405895595100189E-3</v>
      </c>
      <c r="AE1197" s="15">
        <f t="shared" si="1176"/>
        <v>9.5932900979485217E-3</v>
      </c>
      <c r="AG1197" s="823">
        <f>'Raw Data'!M1205</f>
        <v>43796</v>
      </c>
      <c r="AH1197" s="822">
        <f>'Raw Data'!N1205</f>
        <v>2903.1947</v>
      </c>
      <c r="AI1197" s="14">
        <f t="shared" si="1197"/>
        <v>-1.3305786533746279E-3</v>
      </c>
      <c r="AJ1197" s="15">
        <f t="shared" si="1198"/>
        <v>5.6155685146169702E-3</v>
      </c>
      <c r="AK1197" s="822">
        <f>'Raw Data'!R1205+'Raw Data'!S1205</f>
        <v>96732198.082900003</v>
      </c>
      <c r="AM1197" s="715">
        <f>'Raw Data'!V1205</f>
        <v>43683</v>
      </c>
      <c r="AN1197" s="714">
        <f>IF('Raw Data'!W1205=0,AN1196,'Raw Data'!W1205)</f>
        <v>7.0320999999999998</v>
      </c>
      <c r="AO1197" s="15">
        <f t="shared" si="1193"/>
        <v>-4.4073845729906838E-4</v>
      </c>
      <c r="AP1197" s="15">
        <f t="shared" si="1194"/>
        <v>3.2416632560948919E-3</v>
      </c>
      <c r="AQ1197" s="714">
        <f>IF('Raw Data'!Y1205=0,AQ1196,'Raw Data'!Y1205)</f>
        <v>7.0536500000000002</v>
      </c>
      <c r="AR1197" s="714">
        <f>IF('Raw Data'!X1205=0,AR1196,'Raw Data'!X1205)</f>
        <v>7.0727000000000002</v>
      </c>
      <c r="AS1197" s="714">
        <f t="shared" si="1195"/>
        <v>1.9050000000000011E-2</v>
      </c>
      <c r="AT1197" s="714">
        <f t="shared" si="1196"/>
        <v>2.1550000000000402E-2</v>
      </c>
      <c r="AV1197" s="981">
        <f>'Raw Data'!AB1197</f>
        <v>44032</v>
      </c>
      <c r="AW1197" s="980">
        <f>'Raw Data'!AC1197</f>
        <v>304.82</v>
      </c>
      <c r="AX1197" s="980">
        <f t="shared" si="1182"/>
        <v>311.29399999999998</v>
      </c>
    </row>
    <row r="1198" spans="1:50">
      <c r="A1198" s="809">
        <f>'Raw Data'!M1206</f>
        <v>43797</v>
      </c>
      <c r="B1198" s="13">
        <f>'Raw Data'!N1206</f>
        <v>2889.6934000000001</v>
      </c>
      <c r="C1198" s="14">
        <f t="shared" si="1183"/>
        <v>-4.6613448122698846E-3</v>
      </c>
      <c r="D1198" s="15">
        <f t="shared" si="1184"/>
        <v>5.7423706438791584E-3</v>
      </c>
      <c r="E1198" s="808">
        <f>'Raw Data'!Q1206</f>
        <v>3696.31</v>
      </c>
      <c r="F1198" s="14">
        <f t="shared" si="1185"/>
        <v>-3.9879146567164377E-3</v>
      </c>
      <c r="G1198" s="15">
        <f t="shared" si="1186"/>
        <v>8.2118468078066862E-3</v>
      </c>
      <c r="H1198" s="13">
        <f t="shared" si="1187"/>
        <v>1.4300447179528133</v>
      </c>
      <c r="J1198" s="773">
        <f>'Raw Data'!A1206</f>
        <v>43750</v>
      </c>
      <c r="K1198" s="772">
        <f>'Raw Data'!H1206</f>
        <v>2.5358999999999998</v>
      </c>
      <c r="L1198" s="772">
        <f>'Raw Data'!J1206</f>
        <v>0</v>
      </c>
      <c r="M1198" s="772">
        <f t="shared" si="1192"/>
        <v>-2.5358999999999998</v>
      </c>
      <c r="O1198" s="466">
        <f>'Raw Data'!A1209</f>
        <v>43754</v>
      </c>
      <c r="P1198" s="467">
        <f>'Raw Data'!B1208</f>
        <v>2.7309999999999999</v>
      </c>
      <c r="Q1198" s="467">
        <f>'Raw Data'!C1209</f>
        <v>2.2793999999999999</v>
      </c>
      <c r="R1198" s="467">
        <f t="shared" si="1170"/>
        <v>0.4516</v>
      </c>
      <c r="S1198" s="467">
        <f>'Raw Data'!D1209</f>
        <v>2.8624000000000001</v>
      </c>
      <c r="T1198" s="468">
        <f t="shared" si="1171"/>
        <v>3.67499494859787E-3</v>
      </c>
      <c r="U1198" s="468">
        <f t="shared" si="1172"/>
        <v>0.10041192212610484</v>
      </c>
      <c r="V1198" s="467">
        <f>'Raw Data'!F1209</f>
        <v>2.7097000000000002</v>
      </c>
      <c r="W1198" s="467">
        <f t="shared" si="1173"/>
        <v>0.15269999999999984</v>
      </c>
      <c r="Y1198" s="759">
        <f>'Raw Data'!A1207</f>
        <v>43752</v>
      </c>
      <c r="Z1198" s="758">
        <f>'Raw Data'!G1207</f>
        <v>3.6196000000000002</v>
      </c>
      <c r="AA1198" s="758">
        <f>'Raw Data'!H1207</f>
        <v>2.5707</v>
      </c>
      <c r="AB1198" s="758">
        <f t="shared" si="1174"/>
        <v>1.0489000000000002</v>
      </c>
      <c r="AC1198" s="758">
        <f>'Raw Data'!I1207</f>
        <v>3.2477</v>
      </c>
      <c r="AD1198" s="12">
        <f t="shared" si="1175"/>
        <v>-9.2330426354877493E-4</v>
      </c>
      <c r="AE1198" s="15">
        <f t="shared" si="1176"/>
        <v>8.9408288499137675E-3</v>
      </c>
      <c r="AG1198" s="823">
        <f>'Raw Data'!M1206</f>
        <v>43797</v>
      </c>
      <c r="AH1198" s="822">
        <f>'Raw Data'!N1206</f>
        <v>2889.6934000000001</v>
      </c>
      <c r="AI1198" s="14">
        <f t="shared" si="1197"/>
        <v>-4.6613448122698846E-3</v>
      </c>
      <c r="AJ1198" s="15">
        <f t="shared" si="1198"/>
        <v>5.7423706438791584E-3</v>
      </c>
      <c r="AK1198" s="822">
        <f>'Raw Data'!R1206+'Raw Data'!S1206</f>
        <v>96602551.453599989</v>
      </c>
      <c r="AM1198" s="715">
        <f>'Raw Data'!V1206</f>
        <v>43684</v>
      </c>
      <c r="AN1198" s="714">
        <f>IF('Raw Data'!W1206=0,AN1197,'Raw Data'!W1206)</f>
        <v>7.0414000000000003</v>
      </c>
      <c r="AO1198" s="15">
        <f t="shared" si="1193"/>
        <v>1.3216330484532098E-3</v>
      </c>
      <c r="AP1198" s="15">
        <f t="shared" si="1194"/>
        <v>3.2211123149467591E-3</v>
      </c>
      <c r="AQ1198" s="714">
        <f>IF('Raw Data'!Y1206=0,AQ1197,'Raw Data'!Y1206)</f>
        <v>7.0827</v>
      </c>
      <c r="AR1198" s="714">
        <f>IF('Raw Data'!X1206=0,AR1197,'Raw Data'!X1206)</f>
        <v>7.077</v>
      </c>
      <c r="AS1198" s="714">
        <f t="shared" si="1195"/>
        <v>-5.7000000000000384E-3</v>
      </c>
      <c r="AT1198" s="714">
        <f t="shared" si="1196"/>
        <v>4.129999999999967E-2</v>
      </c>
      <c r="AV1198" s="981">
        <f>'Raw Data'!AB1198</f>
        <v>44033</v>
      </c>
      <c r="AW1198" s="980">
        <f>'Raw Data'!AC1198</f>
        <v>342.78</v>
      </c>
      <c r="AX1198" s="980">
        <f t="shared" si="1182"/>
        <v>316.714</v>
      </c>
    </row>
    <row r="1199" spans="1:50">
      <c r="A1199" s="809">
        <f>'Raw Data'!M1207</f>
        <v>43798</v>
      </c>
      <c r="B1199" s="13">
        <f>'Raw Data'!N1207</f>
        <v>2871.9812999999999</v>
      </c>
      <c r="C1199" s="14">
        <f t="shared" si="1183"/>
        <v>-6.1482665082855928E-3</v>
      </c>
      <c r="D1199" s="15">
        <f t="shared" si="1184"/>
        <v>5.7190926277623944E-3</v>
      </c>
      <c r="E1199" s="808">
        <f>'Raw Data'!Q1207</f>
        <v>3673.42</v>
      </c>
      <c r="F1199" s="14">
        <f t="shared" si="1185"/>
        <v>-6.2119164762844672E-3</v>
      </c>
      <c r="G1199" s="15">
        <f t="shared" si="1186"/>
        <v>8.3506105465056147E-3</v>
      </c>
      <c r="H1199" s="13">
        <f t="shared" si="1187"/>
        <v>1.4601285710899226</v>
      </c>
      <c r="J1199" s="773">
        <f>'Raw Data'!A1207</f>
        <v>43752</v>
      </c>
      <c r="K1199" s="772">
        <f>'Raw Data'!H1207</f>
        <v>2.5707</v>
      </c>
      <c r="L1199" s="772">
        <f>'Raw Data'!J1207</f>
        <v>3.2953999999999999</v>
      </c>
      <c r="M1199" s="772">
        <f t="shared" si="1192"/>
        <v>0.7246999999999999</v>
      </c>
      <c r="O1199" s="466">
        <f>'Raw Data'!A1210</f>
        <v>43755</v>
      </c>
      <c r="P1199" s="467">
        <f>'Raw Data'!B1209</f>
        <v>2.7320000000000002</v>
      </c>
      <c r="Q1199" s="467">
        <f>'Raw Data'!C1210</f>
        <v>2.2696000000000001</v>
      </c>
      <c r="R1199" s="467">
        <f t="shared" si="1170"/>
        <v>0.46240000000000014</v>
      </c>
      <c r="S1199" s="467">
        <f>'Raw Data'!D1210</f>
        <v>2.7845</v>
      </c>
      <c r="T1199" s="468">
        <f t="shared" si="1171"/>
        <v>-2.7592109724731449E-2</v>
      </c>
      <c r="U1199" s="468">
        <f t="shared" si="1172"/>
        <v>0.1004096962469415</v>
      </c>
      <c r="V1199" s="467">
        <f>'Raw Data'!F1210</f>
        <v>2.6562000000000001</v>
      </c>
      <c r="W1199" s="467">
        <f t="shared" si="1173"/>
        <v>0.12829999999999986</v>
      </c>
      <c r="Y1199" s="759">
        <f>'Raw Data'!A1208</f>
        <v>43753</v>
      </c>
      <c r="Z1199" s="758">
        <f>'Raw Data'!G1208</f>
        <v>3.5903</v>
      </c>
      <c r="AA1199" s="758">
        <f>'Raw Data'!H1208</f>
        <v>2.5337000000000001</v>
      </c>
      <c r="AB1199" s="758">
        <f t="shared" si="1174"/>
        <v>1.0566</v>
      </c>
      <c r="AC1199" s="758">
        <f>'Raw Data'!I1208</f>
        <v>3.2235999999999998</v>
      </c>
      <c r="AD1199" s="12">
        <f t="shared" si="1175"/>
        <v>-7.4483060333265794E-3</v>
      </c>
      <c r="AE1199" s="15">
        <f t="shared" si="1176"/>
        <v>9.2569896132326419E-3</v>
      </c>
      <c r="AG1199" s="823">
        <f>'Raw Data'!M1207</f>
        <v>43798</v>
      </c>
      <c r="AH1199" s="822">
        <f>'Raw Data'!N1207</f>
        <v>2871.9812999999999</v>
      </c>
      <c r="AI1199" s="14">
        <f t="shared" si="1197"/>
        <v>-6.1482665082855928E-3</v>
      </c>
      <c r="AJ1199" s="15">
        <f t="shared" si="1198"/>
        <v>5.7190926277623944E-3</v>
      </c>
      <c r="AK1199" s="822">
        <f>'Raw Data'!R1207+'Raw Data'!S1207</f>
        <v>96502092.471100003</v>
      </c>
      <c r="AM1199" s="715">
        <f>'Raw Data'!V1207</f>
        <v>43685</v>
      </c>
      <c r="AN1199" s="714">
        <f>IF('Raw Data'!W1207=0,AN1198,'Raw Data'!W1207)</f>
        <v>7.0442999999999998</v>
      </c>
      <c r="AO1199" s="15">
        <f t="shared" si="1193"/>
        <v>4.1176512931190577E-4</v>
      </c>
      <c r="AP1199" s="15">
        <f t="shared" si="1194"/>
        <v>3.1344802438439791E-3</v>
      </c>
      <c r="AQ1199" s="714">
        <f>IF('Raw Data'!Y1207=0,AQ1198,'Raw Data'!Y1207)</f>
        <v>7.0770999999999997</v>
      </c>
      <c r="AR1199" s="714">
        <f>IF('Raw Data'!X1207=0,AR1198,'Raw Data'!X1207)</f>
        <v>7.0723000000000003</v>
      </c>
      <c r="AS1199" s="714">
        <f t="shared" si="1195"/>
        <v>-4.7999999999994714E-3</v>
      </c>
      <c r="AT1199" s="714">
        <f t="shared" si="1196"/>
        <v>3.279999999999994E-2</v>
      </c>
      <c r="AV1199" s="981">
        <f>'Raw Data'!AB1199</f>
        <v>44034</v>
      </c>
      <c r="AW1199" s="980">
        <f>'Raw Data'!AC1199</f>
        <v>412.5</v>
      </c>
      <c r="AX1199" s="980">
        <f t="shared" si="1182"/>
        <v>338.64800000000002</v>
      </c>
    </row>
    <row r="1200" spans="1:50">
      <c r="A1200" s="809">
        <f>'Raw Data'!M1208</f>
        <v>43801</v>
      </c>
      <c r="B1200" s="13">
        <f>'Raw Data'!N1208</f>
        <v>2875.8072000000002</v>
      </c>
      <c r="C1200" s="14">
        <f t="shared" si="1183"/>
        <v>1.3312600368085457E-3</v>
      </c>
      <c r="D1200" s="15">
        <f t="shared" si="1184"/>
        <v>5.3115843333937669E-3</v>
      </c>
      <c r="E1200" s="808">
        <f>'Raw Data'!Q1208</f>
        <v>3677.05</v>
      </c>
      <c r="F1200" s="14">
        <f t="shared" si="1185"/>
        <v>9.8769202380241932E-4</v>
      </c>
      <c r="G1200" s="15">
        <f t="shared" si="1186"/>
        <v>7.1073629517228931E-3</v>
      </c>
      <c r="H1200" s="13">
        <f t="shared" si="1187"/>
        <v>1.3380871893606436</v>
      </c>
      <c r="J1200" s="773">
        <f>'Raw Data'!A1208</f>
        <v>43753</v>
      </c>
      <c r="K1200" s="772">
        <f>'Raw Data'!H1208</f>
        <v>2.5337000000000001</v>
      </c>
      <c r="L1200" s="772">
        <f>'Raw Data'!J1208</f>
        <v>3.2846000000000002</v>
      </c>
      <c r="M1200" s="772">
        <f t="shared" si="1192"/>
        <v>0.75090000000000012</v>
      </c>
      <c r="O1200" s="466">
        <f>'Raw Data'!A1211</f>
        <v>43756</v>
      </c>
      <c r="P1200" s="467">
        <f>'Raw Data'!B1210</f>
        <v>2.7360000000000002</v>
      </c>
      <c r="Q1200" s="467">
        <f>'Raw Data'!C1211</f>
        <v>2.2498</v>
      </c>
      <c r="R1200" s="467">
        <f t="shared" si="1170"/>
        <v>0.48620000000000019</v>
      </c>
      <c r="S1200" s="467">
        <f>'Raw Data'!D1211</f>
        <v>2.8007</v>
      </c>
      <c r="T1200" s="468">
        <f t="shared" si="1171"/>
        <v>5.8010618887792799E-3</v>
      </c>
      <c r="U1200" s="468">
        <f t="shared" si="1172"/>
        <v>0.10005483492957544</v>
      </c>
      <c r="V1200" s="467">
        <f>'Raw Data'!F1211</f>
        <v>2.6997</v>
      </c>
      <c r="W1200" s="467">
        <f t="shared" si="1173"/>
        <v>0.10099999999999998</v>
      </c>
      <c r="Y1200" s="759">
        <f>'Raw Data'!A1209</f>
        <v>43754</v>
      </c>
      <c r="Z1200" s="758">
        <f>'Raw Data'!G1209</f>
        <v>3.6252</v>
      </c>
      <c r="AA1200" s="758">
        <f>'Raw Data'!H1209</f>
        <v>2.5539999999999998</v>
      </c>
      <c r="AB1200" s="758">
        <f t="shared" si="1174"/>
        <v>1.0712000000000002</v>
      </c>
      <c r="AC1200" s="758">
        <f>'Raw Data'!I1209</f>
        <v>3.2759</v>
      </c>
      <c r="AD1200" s="12">
        <f t="shared" si="1175"/>
        <v>1.6093893026180646E-2</v>
      </c>
      <c r="AE1200" s="15">
        <f t="shared" si="1176"/>
        <v>9.578498608777606E-3</v>
      </c>
      <c r="AG1200" s="823">
        <f>'Raw Data'!M1208</f>
        <v>43801</v>
      </c>
      <c r="AH1200" s="822">
        <f>'Raw Data'!N1208</f>
        <v>2875.8072000000002</v>
      </c>
      <c r="AI1200" s="14">
        <f t="shared" si="1197"/>
        <v>1.3312600368085457E-3</v>
      </c>
      <c r="AJ1200" s="15">
        <f t="shared" si="1198"/>
        <v>5.3115843333937669E-3</v>
      </c>
      <c r="AK1200" s="822">
        <f>'Raw Data'!R1208+'Raw Data'!S1208</f>
        <v>96645262.462799996</v>
      </c>
      <c r="AM1200" s="715">
        <f>'Raw Data'!V1208</f>
        <v>43686</v>
      </c>
      <c r="AN1200" s="714">
        <f>IF('Raw Data'!W1208=0,AN1199,'Raw Data'!W1208)</f>
        <v>7.0519999999999996</v>
      </c>
      <c r="AO1200" s="15">
        <f t="shared" si="1193"/>
        <v>1.0924853707490712E-3</v>
      </c>
      <c r="AP1200" s="15">
        <f t="shared" si="1194"/>
        <v>3.132270985962807E-3</v>
      </c>
      <c r="AQ1200" s="714">
        <f>IF('Raw Data'!Y1208=0,AQ1199,'Raw Data'!Y1208)</f>
        <v>7.0983000000000001</v>
      </c>
      <c r="AR1200" s="714">
        <f>IF('Raw Data'!X1208=0,AR1199,'Raw Data'!X1208)</f>
        <v>7.0857999999999999</v>
      </c>
      <c r="AS1200" s="714">
        <f t="shared" si="1195"/>
        <v>-1.2500000000000178E-2</v>
      </c>
      <c r="AT1200" s="714">
        <f t="shared" si="1196"/>
        <v>4.6300000000000452E-2</v>
      </c>
      <c r="AV1200" s="981">
        <f>'Raw Data'!AB1200</f>
        <v>44035</v>
      </c>
      <c r="AW1200" s="980">
        <f>'Raw Data'!AC1200</f>
        <v>386.56</v>
      </c>
      <c r="AX1200" s="980">
        <f t="shared" si="1182"/>
        <v>348.8</v>
      </c>
    </row>
    <row r="1201" spans="1:50">
      <c r="A1201" s="837">
        <f>'Raw Data'!M1209</f>
        <v>43802</v>
      </c>
      <c r="B1201" s="13">
        <f>'Raw Data'!N1209</f>
        <v>2884.6988000000001</v>
      </c>
      <c r="C1201" s="14">
        <f t="shared" ref="C1201:C1213" si="1199">LN(B1201/B1200)</f>
        <v>3.0870923705364171E-3</v>
      </c>
      <c r="D1201" s="15">
        <f t="shared" ref="D1201:D1213" si="1200">_xlfn.STDEV.P(C1192:C1201)</f>
        <v>4.5197329537261096E-3</v>
      </c>
      <c r="E1201" s="836">
        <f>'Raw Data'!Q1209</f>
        <v>3690.92</v>
      </c>
      <c r="F1201" s="14">
        <f t="shared" ref="F1201:F1213" si="1201">LN(E1201/E1200)</f>
        <v>3.7649492014086793E-3</v>
      </c>
      <c r="G1201" s="15">
        <f t="shared" ref="G1201:G1213" si="1202">_xlfn.STDEV.P(F1192:F1201)</f>
        <v>7.3469642517818906E-3</v>
      </c>
      <c r="H1201" s="13">
        <f t="shared" ref="H1201:H1213" si="1203">G1201/D1201</f>
        <v>1.6255306070074307</v>
      </c>
      <c r="J1201" s="795">
        <f>'Raw Data'!A1209</f>
        <v>43754</v>
      </c>
      <c r="K1201" s="794">
        <f>'Raw Data'!H1209</f>
        <v>2.5539999999999998</v>
      </c>
      <c r="L1201" s="794">
        <f>'Raw Data'!J1209</f>
        <v>3.2968999999999999</v>
      </c>
      <c r="M1201" s="794">
        <f t="shared" ref="M1201:M1216" si="1204">L1201-K1201</f>
        <v>0.74290000000000012</v>
      </c>
      <c r="O1201" s="466">
        <f>'Raw Data'!A1212</f>
        <v>43759</v>
      </c>
      <c r="P1201" s="467">
        <f>'Raw Data'!B1211</f>
        <v>2.746</v>
      </c>
      <c r="Q1201" s="467">
        <f>'Raw Data'!C1212</f>
        <v>2.3731</v>
      </c>
      <c r="R1201" s="467">
        <f t="shared" si="1170"/>
        <v>0.37290000000000001</v>
      </c>
      <c r="S1201" s="467">
        <f>'Raw Data'!D1212</f>
        <v>2.9011</v>
      </c>
      <c r="T1201" s="468">
        <f t="shared" si="1171"/>
        <v>3.5220589480907664E-2</v>
      </c>
      <c r="U1201" s="468">
        <f t="shared" si="1172"/>
        <v>9.9936946796048198E-2</v>
      </c>
      <c r="V1201" s="467">
        <f>'Raw Data'!F1212</f>
        <v>2.7204999999999999</v>
      </c>
      <c r="W1201" s="467">
        <f t="shared" si="1173"/>
        <v>0.18060000000000009</v>
      </c>
      <c r="Y1201" s="759">
        <f>'Raw Data'!A1210</f>
        <v>43755</v>
      </c>
      <c r="Z1201" s="758">
        <f>'Raw Data'!G1210</f>
        <v>3.6179999999999999</v>
      </c>
      <c r="AA1201" s="758">
        <f>'Raw Data'!H1210</f>
        <v>2.5556000000000001</v>
      </c>
      <c r="AB1201" s="758">
        <f t="shared" si="1174"/>
        <v>1.0623999999999998</v>
      </c>
      <c r="AC1201" s="758">
        <f>'Raw Data'!I1210</f>
        <v>3.266</v>
      </c>
      <c r="AD1201" s="12">
        <f t="shared" si="1175"/>
        <v>-3.0266459461263662E-3</v>
      </c>
      <c r="AE1201" s="15">
        <f t="shared" si="1176"/>
        <v>6.4520918130906097E-3</v>
      </c>
      <c r="AG1201" s="837">
        <f>'Raw Data'!M1209</f>
        <v>43802</v>
      </c>
      <c r="AH1201" s="836">
        <f>'Raw Data'!N1209</f>
        <v>2884.6988000000001</v>
      </c>
      <c r="AI1201" s="14">
        <f t="shared" ref="AI1201:AI1215" si="1205">LN(AH1201/AH1200)</f>
        <v>3.0870923705364171E-3</v>
      </c>
      <c r="AJ1201" s="15">
        <f t="shared" ref="AJ1201:AJ1215" si="1206">_xlfn.STDEV.P(AI1192:AI1201)</f>
        <v>4.5197329537261096E-3</v>
      </c>
      <c r="AK1201" s="836">
        <f>'Raw Data'!R1209+'Raw Data'!S1209</f>
        <v>96865245.853199989</v>
      </c>
      <c r="AM1201" s="715">
        <f>'Raw Data'!V1209</f>
        <v>43689</v>
      </c>
      <c r="AN1201" s="714">
        <f>IF('Raw Data'!W1209=0,AN1200,'Raw Data'!W1209)</f>
        <v>7.0678999999999998</v>
      </c>
      <c r="AO1201" s="15">
        <f t="shared" si="1193"/>
        <v>2.2521415478278101E-3</v>
      </c>
      <c r="AP1201" s="15">
        <f t="shared" si="1194"/>
        <v>3.1168647904785693E-3</v>
      </c>
      <c r="AQ1201" s="714">
        <f>IF('Raw Data'!Y1209=0,AQ1200,'Raw Data'!Y1209)</f>
        <v>7.1028500000000001</v>
      </c>
      <c r="AR1201" s="714">
        <f>IF('Raw Data'!X1209=0,AR1200,'Raw Data'!X1209)</f>
        <v>7.1115000000000004</v>
      </c>
      <c r="AS1201" s="714">
        <f t="shared" si="1195"/>
        <v>8.6500000000002686E-3</v>
      </c>
      <c r="AT1201" s="714">
        <f t="shared" si="1196"/>
        <v>3.4950000000000259E-2</v>
      </c>
      <c r="AV1201" s="981">
        <f>'Raw Data'!AB1201</f>
        <v>44036</v>
      </c>
      <c r="AW1201" s="980">
        <f>'Raw Data'!AC1201</f>
        <v>353.4</v>
      </c>
      <c r="AX1201" s="980">
        <f t="shared" si="1182"/>
        <v>360.012</v>
      </c>
    </row>
    <row r="1202" spans="1:50">
      <c r="A1202" s="837">
        <f>'Raw Data'!M1210</f>
        <v>43803</v>
      </c>
      <c r="B1202" s="13">
        <f>'Raw Data'!N1210</f>
        <v>2878.1156999999998</v>
      </c>
      <c r="C1202" s="14">
        <f t="shared" si="1199"/>
        <v>-2.2846832441080073E-3</v>
      </c>
      <c r="D1202" s="15">
        <f t="shared" si="1200"/>
        <v>4.0454692314735204E-3</v>
      </c>
      <c r="E1202" s="836">
        <f>'Raw Data'!Q1210</f>
        <v>3672.28</v>
      </c>
      <c r="F1202" s="14">
        <f t="shared" si="1201"/>
        <v>-5.0630268955086351E-3</v>
      </c>
      <c r="G1202" s="15">
        <f t="shared" si="1202"/>
        <v>5.3836849538594416E-3</v>
      </c>
      <c r="H1202" s="13">
        <f t="shared" si="1203"/>
        <v>1.3307936968039897</v>
      </c>
      <c r="J1202" s="795">
        <f>'Raw Data'!A1210</f>
        <v>43755</v>
      </c>
      <c r="K1202" s="794">
        <f>'Raw Data'!H1210</f>
        <v>2.5556000000000001</v>
      </c>
      <c r="L1202" s="794">
        <f>'Raw Data'!J1210</f>
        <v>3.2879</v>
      </c>
      <c r="M1202" s="794">
        <f t="shared" si="1204"/>
        <v>0.73229999999999995</v>
      </c>
      <c r="O1202" s="466">
        <f>'Raw Data'!A1213</f>
        <v>43760</v>
      </c>
      <c r="P1202" s="467">
        <f>'Raw Data'!B1212</f>
        <v>2.7629999999999999</v>
      </c>
      <c r="Q1202" s="467">
        <f>'Raw Data'!C1213</f>
        <v>2.3837000000000002</v>
      </c>
      <c r="R1202" s="467">
        <f t="shared" si="1170"/>
        <v>0.37929999999999975</v>
      </c>
      <c r="S1202" s="467">
        <f>'Raw Data'!D1213</f>
        <v>3.0356999999999998</v>
      </c>
      <c r="T1202" s="468">
        <f t="shared" si="1171"/>
        <v>4.5352065004413744E-2</v>
      </c>
      <c r="U1202" s="468">
        <f t="shared" si="1172"/>
        <v>9.9997553959900731E-2</v>
      </c>
      <c r="V1202" s="467">
        <f>'Raw Data'!F1213</f>
        <v>2.8332000000000002</v>
      </c>
      <c r="W1202" s="467">
        <f t="shared" si="1173"/>
        <v>0.20249999999999968</v>
      </c>
      <c r="Y1202" s="759">
        <f>'Raw Data'!A1211</f>
        <v>43756</v>
      </c>
      <c r="Z1202" s="758">
        <f>'Raw Data'!G1211</f>
        <v>3.5901999999999998</v>
      </c>
      <c r="AA1202" s="758">
        <f>'Raw Data'!H1211</f>
        <v>2.5507</v>
      </c>
      <c r="AB1202" s="758">
        <f t="shared" si="1174"/>
        <v>1.0394999999999999</v>
      </c>
      <c r="AC1202" s="758">
        <f>'Raw Data'!I1211</f>
        <v>3.2629000000000001</v>
      </c>
      <c r="AD1202" s="12">
        <f t="shared" si="1175"/>
        <v>-9.4962405090021529E-4</v>
      </c>
      <c r="AE1202" s="15">
        <f t="shared" si="1176"/>
        <v>6.3035833598630341E-3</v>
      </c>
      <c r="AG1202" s="837">
        <f>'Raw Data'!M1210</f>
        <v>43803</v>
      </c>
      <c r="AH1202" s="836">
        <f>'Raw Data'!N1210</f>
        <v>2878.1156999999998</v>
      </c>
      <c r="AI1202" s="14">
        <f t="shared" si="1205"/>
        <v>-2.2846832441080073E-3</v>
      </c>
      <c r="AJ1202" s="15">
        <f t="shared" si="1206"/>
        <v>4.0454692314735204E-3</v>
      </c>
      <c r="AK1202" s="836">
        <f>'Raw Data'!R1210+'Raw Data'!S1210</f>
        <v>96945507.857800007</v>
      </c>
      <c r="AM1202" s="715">
        <f>'Raw Data'!V1210</f>
        <v>43690</v>
      </c>
      <c r="AN1202" s="714">
        <f>IF('Raw Data'!W1210=0,AN1201,'Raw Data'!W1210)</f>
        <v>7.0669000000000004</v>
      </c>
      <c r="AO1202" s="15">
        <f t="shared" si="1193"/>
        <v>-1.4149475078073924E-4</v>
      </c>
      <c r="AP1202" s="15">
        <f t="shared" si="1194"/>
        <v>3.1242634305787714E-3</v>
      </c>
      <c r="AQ1202" s="714">
        <f>IF('Raw Data'!Y1210=0,AQ1201,'Raw Data'!Y1210)</f>
        <v>7.0106999999999999</v>
      </c>
      <c r="AR1202" s="714">
        <f>IF('Raw Data'!X1210=0,AR1201,'Raw Data'!X1210)</f>
        <v>7.1052999999999997</v>
      </c>
      <c r="AS1202" s="714">
        <f t="shared" si="1195"/>
        <v>9.4599999999999795E-2</v>
      </c>
      <c r="AT1202" s="714">
        <f t="shared" si="1196"/>
        <v>-5.6200000000000472E-2</v>
      </c>
      <c r="AV1202" s="1003">
        <f>'Raw Data'!AB1202</f>
        <v>44039</v>
      </c>
      <c r="AW1202" s="1002">
        <f>'Raw Data'!AC1202</f>
        <v>351.56</v>
      </c>
      <c r="AX1202" s="1002">
        <f t="shared" ref="AX1202:AX1240" si="1207">AVERAGE(AW1198:AW1202)</f>
        <v>369.35999999999996</v>
      </c>
    </row>
    <row r="1203" spans="1:50">
      <c r="A1203" s="837">
        <f>'Raw Data'!M1211</f>
        <v>43804</v>
      </c>
      <c r="B1203" s="13">
        <f>'Raw Data'!N1211</f>
        <v>2899.4684999999999</v>
      </c>
      <c r="C1203" s="14">
        <f t="shared" si="1199"/>
        <v>7.3916351473304149E-3</v>
      </c>
      <c r="D1203" s="15">
        <f t="shared" si="1200"/>
        <v>4.7384702998950383E-3</v>
      </c>
      <c r="E1203" s="836">
        <f>'Raw Data'!Q1211</f>
        <v>3690.74</v>
      </c>
      <c r="F1203" s="14">
        <f t="shared" si="1201"/>
        <v>5.0142573775312956E-3</v>
      </c>
      <c r="G1203" s="15">
        <f t="shared" si="1202"/>
        <v>5.6343542200648277E-3</v>
      </c>
      <c r="H1203" s="13">
        <f t="shared" si="1203"/>
        <v>1.1890660621402722</v>
      </c>
      <c r="J1203" s="795">
        <f>'Raw Data'!A1211</f>
        <v>43756</v>
      </c>
      <c r="K1203" s="794">
        <f>'Raw Data'!H1211</f>
        <v>2.5507</v>
      </c>
      <c r="L1203" s="794">
        <f>'Raw Data'!J1211</f>
        <v>3.3056000000000001</v>
      </c>
      <c r="M1203" s="794">
        <f t="shared" si="1204"/>
        <v>0.75490000000000013</v>
      </c>
      <c r="O1203" s="466">
        <f>'Raw Data'!A1214</f>
        <v>43761</v>
      </c>
      <c r="P1203" s="467">
        <f>'Raw Data'!B1213</f>
        <v>2.7930000000000001</v>
      </c>
      <c r="Q1203" s="467">
        <f>'Raw Data'!C1214</f>
        <v>2.3176999999999999</v>
      </c>
      <c r="R1203" s="467">
        <f t="shared" si="1170"/>
        <v>0.47530000000000028</v>
      </c>
      <c r="S1203" s="467">
        <f>'Raw Data'!D1214</f>
        <v>2.9582999999999999</v>
      </c>
      <c r="T1203" s="468">
        <f t="shared" si="1171"/>
        <v>-2.5827261397430801E-2</v>
      </c>
      <c r="U1203" s="468">
        <f t="shared" si="1172"/>
        <v>9.9382387649597129E-2</v>
      </c>
      <c r="V1203" s="467">
        <f>'Raw Data'!F1214</f>
        <v>2.7107000000000001</v>
      </c>
      <c r="W1203" s="467">
        <f t="shared" si="1173"/>
        <v>0.24759999999999982</v>
      </c>
      <c r="Y1203" s="795">
        <f>'Raw Data'!A1212</f>
        <v>43759</v>
      </c>
      <c r="Z1203" s="794">
        <f>'Raw Data'!G1212</f>
        <v>3.5819999999999999</v>
      </c>
      <c r="AA1203" s="794">
        <f>'Raw Data'!H1212</f>
        <v>2.5565000000000002</v>
      </c>
      <c r="AB1203" s="794">
        <f t="shared" ref="AB1203:AB1214" si="1208">Z1203-AA1203</f>
        <v>1.0254999999999996</v>
      </c>
      <c r="AC1203" s="794">
        <f>'Raw Data'!I1212</f>
        <v>3.2951999999999999</v>
      </c>
      <c r="AD1203" s="12">
        <f t="shared" ref="AD1203:AD1214" si="1209">LN(AC1203/AC1202)</f>
        <v>9.8504936423608434E-3</v>
      </c>
      <c r="AE1203" s="15">
        <f t="shared" ref="AE1203:AE1214" si="1210">_xlfn.STDEV.P(AD1184:AD1203)</f>
        <v>6.4353432032646617E-3</v>
      </c>
      <c r="AG1203" s="837">
        <f>'Raw Data'!M1211</f>
        <v>43804</v>
      </c>
      <c r="AH1203" s="836">
        <f>'Raw Data'!N1211</f>
        <v>2899.4684999999999</v>
      </c>
      <c r="AI1203" s="14">
        <f t="shared" si="1205"/>
        <v>7.3916351473304149E-3</v>
      </c>
      <c r="AJ1203" s="15">
        <f t="shared" si="1206"/>
        <v>4.7384702998950383E-3</v>
      </c>
      <c r="AK1203" s="836">
        <f>'Raw Data'!R1211+'Raw Data'!S1211</f>
        <v>97204477.1567</v>
      </c>
      <c r="AM1203" s="715">
        <f>'Raw Data'!V1211</f>
        <v>43691</v>
      </c>
      <c r="AN1203" s="714">
        <f>IF('Raw Data'!W1211=0,AN1202,'Raw Data'!W1211)</f>
        <v>7.0164999999999997</v>
      </c>
      <c r="AO1203" s="15">
        <f t="shared" si="1193"/>
        <v>-7.1573931236175335E-3</v>
      </c>
      <c r="AP1203" s="15">
        <f t="shared" si="1194"/>
        <v>3.6326018891992265E-3</v>
      </c>
      <c r="AQ1203" s="714">
        <f>IF('Raw Data'!Y1211=0,AQ1202,'Raw Data'!Y1211)</f>
        <v>7.0541499999999999</v>
      </c>
      <c r="AR1203" s="714">
        <f>IF('Raw Data'!X1211=0,AR1202,'Raw Data'!X1211)</f>
        <v>7.0431999999999997</v>
      </c>
      <c r="AS1203" s="714">
        <f t="shared" si="1195"/>
        <v>-1.0950000000000237E-2</v>
      </c>
      <c r="AT1203" s="714">
        <f t="shared" si="1196"/>
        <v>3.7650000000000183E-2</v>
      </c>
      <c r="AV1203" s="1003">
        <f>'Raw Data'!AB1203</f>
        <v>44040</v>
      </c>
      <c r="AW1203" s="1002">
        <f>'Raw Data'!AC1203</f>
        <v>379.53</v>
      </c>
      <c r="AX1203" s="1002">
        <f t="shared" si="1207"/>
        <v>376.71</v>
      </c>
    </row>
    <row r="1204" spans="1:50">
      <c r="A1204" s="837">
        <f>'Raw Data'!M1212</f>
        <v>43805</v>
      </c>
      <c r="B1204" s="13">
        <f>'Raw Data'!N1212</f>
        <v>2912.0136000000002</v>
      </c>
      <c r="C1204" s="14">
        <f t="shared" si="1199"/>
        <v>4.3173563199177143E-3</v>
      </c>
      <c r="D1204" s="15">
        <f t="shared" si="1200"/>
        <v>4.4123301675377162E-3</v>
      </c>
      <c r="E1204" s="836">
        <f>'Raw Data'!Q1212</f>
        <v>3694.55</v>
      </c>
      <c r="F1204" s="14">
        <f t="shared" si="1201"/>
        <v>1.0317808340640003E-3</v>
      </c>
      <c r="G1204" s="15">
        <f t="shared" si="1202"/>
        <v>5.5100274313094012E-3</v>
      </c>
      <c r="H1204" s="13">
        <f t="shared" si="1203"/>
        <v>1.24877949339504</v>
      </c>
      <c r="J1204" s="795">
        <f>'Raw Data'!A1212</f>
        <v>43759</v>
      </c>
      <c r="K1204" s="794">
        <f>'Raw Data'!H1212</f>
        <v>2.5565000000000002</v>
      </c>
      <c r="L1204" s="794">
        <f>'Raw Data'!J1212</f>
        <v>3.2804000000000002</v>
      </c>
      <c r="M1204" s="794">
        <f t="shared" si="1204"/>
        <v>0.72389999999999999</v>
      </c>
      <c r="O1204" s="466">
        <f>'Raw Data'!A1215</f>
        <v>43762</v>
      </c>
      <c r="P1204" s="467">
        <f>'Raw Data'!B1214</f>
        <v>2.8079999999999998</v>
      </c>
      <c r="Q1204" s="467">
        <f>'Raw Data'!C1215</f>
        <v>2.4106000000000001</v>
      </c>
      <c r="R1204" s="467">
        <f t="shared" si="1170"/>
        <v>0.39739999999999975</v>
      </c>
      <c r="S1204" s="467">
        <f>'Raw Data'!D1215</f>
        <v>2.7690000000000001</v>
      </c>
      <c r="T1204" s="468">
        <f t="shared" si="1171"/>
        <v>-6.6128534835431185E-2</v>
      </c>
      <c r="U1204" s="468">
        <f t="shared" si="1172"/>
        <v>9.7751741453300622E-2</v>
      </c>
      <c r="V1204" s="467">
        <f>'Raw Data'!F1215</f>
        <v>2.6292</v>
      </c>
      <c r="W1204" s="467">
        <f t="shared" si="1173"/>
        <v>0.13980000000000015</v>
      </c>
      <c r="Y1204" s="795">
        <f>'Raw Data'!A1213</f>
        <v>43760</v>
      </c>
      <c r="Z1204" s="794">
        <f>'Raw Data'!G1213</f>
        <v>3.5947</v>
      </c>
      <c r="AA1204" s="794">
        <f>'Raw Data'!H1213</f>
        <v>2.5661</v>
      </c>
      <c r="AB1204" s="794">
        <f t="shared" si="1208"/>
        <v>1.0286</v>
      </c>
      <c r="AC1204" s="794">
        <f>'Raw Data'!I1213</f>
        <v>3.2923</v>
      </c>
      <c r="AD1204" s="12">
        <f t="shared" si="1209"/>
        <v>-8.8045546484719962E-4</v>
      </c>
      <c r="AE1204" s="15">
        <f t="shared" si="1210"/>
        <v>6.3301949247438725E-3</v>
      </c>
      <c r="AG1204" s="837">
        <f>'Raw Data'!M1212</f>
        <v>43805</v>
      </c>
      <c r="AH1204" s="836">
        <f>'Raw Data'!N1212</f>
        <v>2912.0136000000002</v>
      </c>
      <c r="AI1204" s="14">
        <f t="shared" si="1205"/>
        <v>4.3173563199177143E-3</v>
      </c>
      <c r="AJ1204" s="15">
        <f t="shared" si="1206"/>
        <v>4.4123301675377162E-3</v>
      </c>
      <c r="AK1204" s="836">
        <f>'Raw Data'!R1212+'Raw Data'!S1212</f>
        <v>97234467.025600001</v>
      </c>
      <c r="AM1204" s="715">
        <f>'Raw Data'!V1212</f>
        <v>43692</v>
      </c>
      <c r="AN1204" s="714">
        <f>IF('Raw Data'!W1212=0,AN1203,'Raw Data'!W1212)</f>
        <v>7.03</v>
      </c>
      <c r="AO1204" s="15">
        <f t="shared" si="1193"/>
        <v>1.9221876135203232E-3</v>
      </c>
      <c r="AP1204" s="15">
        <f t="shared" si="1194"/>
        <v>3.6178041882820996E-3</v>
      </c>
      <c r="AQ1204" s="714">
        <f>IF('Raw Data'!Y1212=0,AQ1203,'Raw Data'!Y1212)</f>
        <v>7.0486500000000003</v>
      </c>
      <c r="AR1204" s="714">
        <f>IF('Raw Data'!X1212=0,AR1203,'Raw Data'!X1212)</f>
        <v>7.0605000000000002</v>
      </c>
      <c r="AS1204" s="714">
        <f t="shared" si="1195"/>
        <v>1.1849999999999916E-2</v>
      </c>
      <c r="AT1204" s="714">
        <f t="shared" si="1196"/>
        <v>1.8650000000000055E-2</v>
      </c>
      <c r="AV1204" s="1003">
        <f>'Raw Data'!AB1204</f>
        <v>44041</v>
      </c>
      <c r="AW1204" s="1002">
        <f>'Raw Data'!AC1204</f>
        <v>358.02</v>
      </c>
      <c r="AX1204" s="1002">
        <f t="shared" si="1207"/>
        <v>365.81399999999996</v>
      </c>
    </row>
    <row r="1205" spans="1:50">
      <c r="A1205" s="837">
        <f>'Raw Data'!M1213</f>
        <v>43808</v>
      </c>
      <c r="B1205" s="13">
        <f>'Raw Data'!N1213</f>
        <v>2914.4775</v>
      </c>
      <c r="C1205" s="14">
        <f t="shared" si="1199"/>
        <v>8.4575779987728467E-4</v>
      </c>
      <c r="D1205" s="15">
        <f t="shared" si="1200"/>
        <v>3.8870563485755298E-3</v>
      </c>
      <c r="E1205" s="836">
        <f>'Raw Data'!Q1213</f>
        <v>3687.9</v>
      </c>
      <c r="F1205" s="14">
        <f t="shared" si="1201"/>
        <v>-1.8015704267916953E-3</v>
      </c>
      <c r="G1205" s="15">
        <f t="shared" si="1202"/>
        <v>3.9007041829005676E-3</v>
      </c>
      <c r="H1205" s="13">
        <f t="shared" si="1203"/>
        <v>1.0035110976279105</v>
      </c>
      <c r="J1205" s="795">
        <f>'Raw Data'!A1213</f>
        <v>43760</v>
      </c>
      <c r="K1205" s="794">
        <f>'Raw Data'!H1213</f>
        <v>2.5661</v>
      </c>
      <c r="L1205" s="794">
        <f>'Raw Data'!J1213</f>
        <v>3.2951000000000001</v>
      </c>
      <c r="M1205" s="794">
        <f t="shared" si="1204"/>
        <v>0.72900000000000009</v>
      </c>
      <c r="O1205" s="466">
        <f>'Raw Data'!A1216</f>
        <v>43763</v>
      </c>
      <c r="P1205" s="467">
        <f>'Raw Data'!B1215</f>
        <v>2.8239999999999998</v>
      </c>
      <c r="Q1205" s="467">
        <f>'Raw Data'!C1216</f>
        <v>2.4317000000000002</v>
      </c>
      <c r="R1205" s="467">
        <f t="shared" si="1170"/>
        <v>0.39229999999999965</v>
      </c>
      <c r="S1205" s="467">
        <f>'Raw Data'!D1216</f>
        <v>2.9115000000000002</v>
      </c>
      <c r="T1205" s="468">
        <f t="shared" si="1171"/>
        <v>5.0182168106212739E-2</v>
      </c>
      <c r="U1205" s="468">
        <f t="shared" si="1172"/>
        <v>9.8094604436543775E-2</v>
      </c>
      <c r="V1205" s="467">
        <f>'Raw Data'!F1216</f>
        <v>2.6613000000000002</v>
      </c>
      <c r="W1205" s="467">
        <f t="shared" si="1173"/>
        <v>0.25019999999999998</v>
      </c>
      <c r="Y1205" s="795">
        <f>'Raw Data'!A1214</f>
        <v>43761</v>
      </c>
      <c r="Z1205" s="794">
        <f>'Raw Data'!G1214</f>
        <v>3.6034999999999999</v>
      </c>
      <c r="AA1205" s="794">
        <f>'Raw Data'!H1214</f>
        <v>2.5844999999999998</v>
      </c>
      <c r="AB1205" s="794">
        <f t="shared" si="1208"/>
        <v>1.0190000000000001</v>
      </c>
      <c r="AC1205" s="794">
        <f>'Raw Data'!I1214</f>
        <v>3.3197999999999999</v>
      </c>
      <c r="AD1205" s="12">
        <f t="shared" si="1209"/>
        <v>8.3181314750951241E-3</v>
      </c>
      <c r="AE1205" s="15">
        <f t="shared" si="1210"/>
        <v>6.1648114619909421E-3</v>
      </c>
      <c r="AG1205" s="837">
        <f>'Raw Data'!M1213</f>
        <v>43808</v>
      </c>
      <c r="AH1205" s="836">
        <f>'Raw Data'!N1213</f>
        <v>2914.4775</v>
      </c>
      <c r="AI1205" s="14">
        <f t="shared" si="1205"/>
        <v>8.4575779987728467E-4</v>
      </c>
      <c r="AJ1205" s="15">
        <f t="shared" si="1206"/>
        <v>3.8870563485755298E-3</v>
      </c>
      <c r="AK1205" s="836">
        <f>'Raw Data'!R1213+'Raw Data'!S1213</f>
        <v>97597378.592200011</v>
      </c>
      <c r="AM1205" s="715">
        <f>'Raw Data'!V1213</f>
        <v>43693</v>
      </c>
      <c r="AN1205" s="714">
        <f>IF('Raw Data'!W1213=0,AN1204,'Raw Data'!W1213)</f>
        <v>7.0446</v>
      </c>
      <c r="AO1205" s="15">
        <f t="shared" si="1193"/>
        <v>2.0746600595105066E-3</v>
      </c>
      <c r="AP1205" s="15">
        <f t="shared" si="1194"/>
        <v>3.6174255451024715E-3</v>
      </c>
      <c r="AQ1205" s="714">
        <f>IF('Raw Data'!Y1213=0,AQ1204,'Raw Data'!Y1213)</f>
        <v>7.0437500000000002</v>
      </c>
      <c r="AR1205" s="714">
        <f>IF('Raw Data'!X1213=0,AR1204,'Raw Data'!X1213)</f>
        <v>7.0602999999999998</v>
      </c>
      <c r="AS1205" s="714">
        <f t="shared" si="1195"/>
        <v>1.6549999999999621E-2</v>
      </c>
      <c r="AT1205" s="714">
        <f t="shared" si="1196"/>
        <v>-8.4999999999979536E-4</v>
      </c>
      <c r="AV1205" s="1003">
        <f>'Raw Data'!AB1205</f>
        <v>44042</v>
      </c>
      <c r="AW1205" s="1002">
        <f>'Raw Data'!AC1205</f>
        <v>333.35</v>
      </c>
      <c r="AX1205" s="1002">
        <f t="shared" si="1207"/>
        <v>355.17200000000003</v>
      </c>
    </row>
    <row r="1206" spans="1:50">
      <c r="A1206" s="837">
        <f>'Raw Data'!M1214</f>
        <v>43809</v>
      </c>
      <c r="B1206" s="13">
        <f>'Raw Data'!N1214</f>
        <v>2917.3157000000001</v>
      </c>
      <c r="C1206" s="14">
        <f t="shared" si="1199"/>
        <v>9.733542074436668E-4</v>
      </c>
      <c r="D1206" s="15">
        <f t="shared" si="1200"/>
        <v>3.8925612667248749E-3</v>
      </c>
      <c r="E1206" s="836">
        <f>'Raw Data'!Q1214</f>
        <v>3673.58</v>
      </c>
      <c r="F1206" s="14">
        <f t="shared" si="1201"/>
        <v>-3.8905269219035366E-3</v>
      </c>
      <c r="G1206" s="15">
        <f t="shared" si="1202"/>
        <v>3.6441489661213889E-3</v>
      </c>
      <c r="H1206" s="13">
        <f t="shared" si="1203"/>
        <v>0.93618281548269755</v>
      </c>
      <c r="J1206" s="795">
        <f>'Raw Data'!A1214</f>
        <v>43761</v>
      </c>
      <c r="K1206" s="794">
        <f>'Raw Data'!H1214</f>
        <v>2.5844999999999998</v>
      </c>
      <c r="L1206" s="794">
        <f>'Raw Data'!J1214</f>
        <v>3.3046000000000002</v>
      </c>
      <c r="M1206" s="794">
        <f t="shared" si="1204"/>
        <v>0.72010000000000041</v>
      </c>
      <c r="O1206" s="466">
        <f>'Raw Data'!A1217</f>
        <v>43766</v>
      </c>
      <c r="P1206" s="467">
        <f>'Raw Data'!B1216</f>
        <v>2.831</v>
      </c>
      <c r="Q1206" s="467">
        <f>'Raw Data'!C1217</f>
        <v>2.4312999999999998</v>
      </c>
      <c r="R1206" s="467">
        <f t="shared" si="1170"/>
        <v>0.39970000000000017</v>
      </c>
      <c r="S1206" s="467">
        <f>'Raw Data'!D1217</f>
        <v>2.8765000000000001</v>
      </c>
      <c r="T1206" s="468">
        <f t="shared" si="1171"/>
        <v>-1.2094134973826507E-2</v>
      </c>
      <c r="U1206" s="468">
        <f t="shared" si="1172"/>
        <v>8.4897944941857137E-2</v>
      </c>
      <c r="V1206" s="467">
        <f>'Raw Data'!F1217</f>
        <v>2.6745000000000001</v>
      </c>
      <c r="W1206" s="467">
        <f t="shared" si="1173"/>
        <v>0.20199999999999996</v>
      </c>
      <c r="Y1206" s="795">
        <f>'Raw Data'!A1215</f>
        <v>43762</v>
      </c>
      <c r="Z1206" s="794">
        <f>'Raw Data'!G1215</f>
        <v>3.6406000000000001</v>
      </c>
      <c r="AA1206" s="794">
        <f>'Raw Data'!H1215</f>
        <v>2.6145</v>
      </c>
      <c r="AB1206" s="794">
        <f t="shared" si="1208"/>
        <v>1.0261</v>
      </c>
      <c r="AC1206" s="794">
        <f>'Raw Data'!I1215</f>
        <v>3.3231000000000002</v>
      </c>
      <c r="AD1206" s="12">
        <f t="shared" si="1209"/>
        <v>9.9354205887795745E-4</v>
      </c>
      <c r="AE1206" s="15">
        <f t="shared" si="1210"/>
        <v>6.1346324339022033E-3</v>
      </c>
      <c r="AG1206" s="837">
        <f>'Raw Data'!M1214</f>
        <v>43809</v>
      </c>
      <c r="AH1206" s="836">
        <f>'Raw Data'!N1214</f>
        <v>2917.3157000000001</v>
      </c>
      <c r="AI1206" s="14">
        <f t="shared" si="1205"/>
        <v>9.733542074436668E-4</v>
      </c>
      <c r="AJ1206" s="15">
        <f t="shared" si="1206"/>
        <v>3.8925612667248749E-3</v>
      </c>
      <c r="AK1206" s="836">
        <f>'Raw Data'!R1214+'Raw Data'!S1214</f>
        <v>97847914.773000002</v>
      </c>
      <c r="AM1206" s="737">
        <f>'Raw Data'!V1214</f>
        <v>43696</v>
      </c>
      <c r="AN1206" s="736">
        <f>IF('Raw Data'!W1214=0,AN1205,'Raw Data'!W1214)</f>
        <v>7.0445000000000002</v>
      </c>
      <c r="AO1206" s="15">
        <f t="shared" ref="AO1206:AO1233" si="1211">LN(AN1206/AN1205)</f>
        <v>-1.4195370889708869E-5</v>
      </c>
      <c r="AP1206" s="15">
        <f t="shared" ref="AP1206:AP1233" si="1212">_xlfn.STDEV.P(AO1187:AO1206)</f>
        <v>3.6247816342493333E-3</v>
      </c>
      <c r="AQ1206" s="736">
        <f>IF('Raw Data'!Y1214=0,AQ1205,'Raw Data'!Y1214)</f>
        <v>7.0755499999999998</v>
      </c>
      <c r="AR1206" s="736">
        <f>IF('Raw Data'!X1214=0,AR1205,'Raw Data'!X1214)</f>
        <v>7.0602</v>
      </c>
      <c r="AS1206" s="736">
        <f t="shared" ref="AS1206:AS1233" si="1213">AR1206-AQ1206</f>
        <v>-1.5349999999999753E-2</v>
      </c>
      <c r="AT1206" s="736">
        <f t="shared" ref="AT1206:AT1233" si="1214">AQ1206-AN1206</f>
        <v>3.1049999999999578E-2</v>
      </c>
      <c r="AV1206" s="1003">
        <f>'Raw Data'!AB1206</f>
        <v>44043</v>
      </c>
      <c r="AW1206" s="1002">
        <f>'Raw Data'!AC1206</f>
        <v>335.07</v>
      </c>
      <c r="AX1206" s="1002">
        <f t="shared" si="1207"/>
        <v>351.50599999999997</v>
      </c>
    </row>
    <row r="1207" spans="1:50">
      <c r="A1207" s="837">
        <f>'Raw Data'!M1215</f>
        <v>43810</v>
      </c>
      <c r="B1207" s="13">
        <f>'Raw Data'!N1215</f>
        <v>2924.4173000000001</v>
      </c>
      <c r="C1207" s="14">
        <f t="shared" si="1199"/>
        <v>2.4313345024015781E-3</v>
      </c>
      <c r="D1207" s="15">
        <f t="shared" si="1200"/>
        <v>3.8935395641007918E-3</v>
      </c>
      <c r="E1207" s="836">
        <f>'Raw Data'!Q1215</f>
        <v>3713.34</v>
      </c>
      <c r="F1207" s="14">
        <f t="shared" si="1201"/>
        <v>1.0765077724188681E-2</v>
      </c>
      <c r="G1207" s="15">
        <f t="shared" si="1202"/>
        <v>5.0568273443172542E-3</v>
      </c>
      <c r="H1207" s="13">
        <f t="shared" si="1203"/>
        <v>1.2987738434565317</v>
      </c>
      <c r="J1207" s="795">
        <f>'Raw Data'!A1215</f>
        <v>43762</v>
      </c>
      <c r="K1207" s="794">
        <f>'Raw Data'!H1215</f>
        <v>2.6145</v>
      </c>
      <c r="L1207" s="794">
        <f>'Raw Data'!J1215</f>
        <v>3.2947000000000002</v>
      </c>
      <c r="M1207" s="794">
        <f t="shared" si="1204"/>
        <v>0.68020000000000014</v>
      </c>
      <c r="O1207" s="466">
        <f>'Raw Data'!A1218</f>
        <v>43767</v>
      </c>
      <c r="P1207" s="467">
        <f>'Raw Data'!B1217</f>
        <v>2.84</v>
      </c>
      <c r="Q1207" s="467">
        <f>'Raw Data'!C1218</f>
        <v>2.4645000000000001</v>
      </c>
      <c r="R1207" s="467">
        <f t="shared" si="1170"/>
        <v>0.37549999999999972</v>
      </c>
      <c r="S1207" s="467">
        <f>'Raw Data'!D1218</f>
        <v>2.8635999999999999</v>
      </c>
      <c r="T1207" s="468">
        <f t="shared" si="1171"/>
        <v>-4.4947027813181852E-3</v>
      </c>
      <c r="U1207" s="468">
        <f t="shared" si="1172"/>
        <v>4.2662157429277946E-2</v>
      </c>
      <c r="V1207" s="467">
        <f>'Raw Data'!F1218</f>
        <v>2.6764999999999999</v>
      </c>
      <c r="W1207" s="467">
        <f t="shared" si="1173"/>
        <v>0.18710000000000004</v>
      </c>
      <c r="Y1207" s="795">
        <f>'Raw Data'!A1216</f>
        <v>43763</v>
      </c>
      <c r="Z1207" s="794">
        <f>'Raw Data'!G1216</f>
        <v>3.6225000000000001</v>
      </c>
      <c r="AA1207" s="794">
        <f>'Raw Data'!H1216</f>
        <v>2.6204000000000001</v>
      </c>
      <c r="AB1207" s="794">
        <f t="shared" si="1208"/>
        <v>1.0021</v>
      </c>
      <c r="AC1207" s="794">
        <f>'Raw Data'!I1216</f>
        <v>3.3182999999999998</v>
      </c>
      <c r="AD1207" s="12">
        <f t="shared" si="1209"/>
        <v>-1.4454786146787825E-3</v>
      </c>
      <c r="AE1207" s="15">
        <f t="shared" si="1210"/>
        <v>6.066845736981347E-3</v>
      </c>
      <c r="AG1207" s="837">
        <f>'Raw Data'!M1215</f>
        <v>43810</v>
      </c>
      <c r="AH1207" s="836">
        <f>'Raw Data'!N1215</f>
        <v>2924.4173000000001</v>
      </c>
      <c r="AI1207" s="14">
        <f t="shared" si="1205"/>
        <v>2.4313345024015781E-3</v>
      </c>
      <c r="AJ1207" s="15">
        <f t="shared" si="1206"/>
        <v>3.8935395641007918E-3</v>
      </c>
      <c r="AK1207" s="836">
        <f>'Raw Data'!R1215+'Raw Data'!S1215</f>
        <v>98028067.029399991</v>
      </c>
      <c r="AM1207" s="737">
        <f>'Raw Data'!V1215</f>
        <v>43697</v>
      </c>
      <c r="AN1207" s="736">
        <f>IF('Raw Data'!W1215=0,AN1206,'Raw Data'!W1215)</f>
        <v>7.0633999999999997</v>
      </c>
      <c r="AO1207" s="15">
        <f t="shared" si="1211"/>
        <v>2.6793514707083828E-3</v>
      </c>
      <c r="AP1207" s="15">
        <f t="shared" si="1212"/>
        <v>3.6254776029380933E-3</v>
      </c>
      <c r="AQ1207" s="736">
        <f>IF('Raw Data'!Y1215=0,AQ1206,'Raw Data'!Y1215)</f>
        <v>7.0709</v>
      </c>
      <c r="AR1207" s="736">
        <f>IF('Raw Data'!X1215=0,AR1206,'Raw Data'!X1215)</f>
        <v>7.0812999999999997</v>
      </c>
      <c r="AS1207" s="736">
        <f t="shared" si="1213"/>
        <v>1.0399999999999743E-2</v>
      </c>
      <c r="AT1207" s="736">
        <f t="shared" si="1214"/>
        <v>7.5000000000002842E-3</v>
      </c>
      <c r="AV1207" s="1003">
        <f>'Raw Data'!AB1207</f>
        <v>44046</v>
      </c>
      <c r="AW1207" s="1002">
        <f>'Raw Data'!AC1207</f>
        <v>249.88</v>
      </c>
      <c r="AX1207" s="1002">
        <f t="shared" si="1207"/>
        <v>331.16999999999996</v>
      </c>
    </row>
    <row r="1208" spans="1:50">
      <c r="A1208" s="837">
        <f>'Raw Data'!M1216</f>
        <v>43811</v>
      </c>
      <c r="B1208" s="13">
        <f>'Raw Data'!N1216</f>
        <v>2915.6983</v>
      </c>
      <c r="C1208" s="14">
        <f t="shared" si="1199"/>
        <v>-2.9859020180810565E-3</v>
      </c>
      <c r="D1208" s="15">
        <f t="shared" si="1200"/>
        <v>3.6886671278622981E-3</v>
      </c>
      <c r="E1208" s="836">
        <f>'Raw Data'!Q1216</f>
        <v>3704.02</v>
      </c>
      <c r="F1208" s="14">
        <f t="shared" si="1201"/>
        <v>-2.5130248241632775E-3</v>
      </c>
      <c r="G1208" s="15">
        <f t="shared" si="1202"/>
        <v>4.9571135275071794E-3</v>
      </c>
      <c r="H1208" s="13">
        <f t="shared" si="1203"/>
        <v>1.3438766241777926</v>
      </c>
      <c r="J1208" s="795">
        <f>'Raw Data'!A1216</f>
        <v>43763</v>
      </c>
      <c r="K1208" s="794">
        <f>'Raw Data'!H1216</f>
        <v>2.6204000000000001</v>
      </c>
      <c r="L1208" s="794">
        <f>'Raw Data'!J1216</f>
        <v>3.3068</v>
      </c>
      <c r="M1208" s="794">
        <f t="shared" si="1204"/>
        <v>0.6863999999999999</v>
      </c>
      <c r="O1208" s="466">
        <f>'Raw Data'!A1219</f>
        <v>43768</v>
      </c>
      <c r="P1208" s="467">
        <f>'Raw Data'!B1218</f>
        <v>2.847</v>
      </c>
      <c r="Q1208" s="467">
        <f>'Raw Data'!C1219</f>
        <v>2.4849999999999999</v>
      </c>
      <c r="R1208" s="467">
        <f t="shared" si="1170"/>
        <v>0.3620000000000001</v>
      </c>
      <c r="S1208" s="467">
        <f>'Raw Data'!D1219</f>
        <v>2.8267000000000002</v>
      </c>
      <c r="T1208" s="468">
        <f t="shared" si="1171"/>
        <v>-1.2969621020890968E-2</v>
      </c>
      <c r="U1208" s="468">
        <f t="shared" si="1172"/>
        <v>4.2188201848180673E-2</v>
      </c>
      <c r="V1208" s="467">
        <f>'Raw Data'!F1219</f>
        <v>2.6913999999999998</v>
      </c>
      <c r="W1208" s="467">
        <f t="shared" si="1173"/>
        <v>0.13530000000000042</v>
      </c>
      <c r="Y1208" s="795">
        <f>'Raw Data'!A1217</f>
        <v>43766</v>
      </c>
      <c r="Z1208" s="794">
        <f>'Raw Data'!G1217</f>
        <v>3.6173999999999999</v>
      </c>
      <c r="AA1208" s="794">
        <f>'Raw Data'!H1217</f>
        <v>2.6124999999999998</v>
      </c>
      <c r="AB1208" s="794">
        <f t="shared" si="1208"/>
        <v>1.0049000000000001</v>
      </c>
      <c r="AC1208" s="794">
        <f>'Raw Data'!I1217</f>
        <v>3.3344999999999998</v>
      </c>
      <c r="AD1208" s="12">
        <f t="shared" si="1209"/>
        <v>4.8701394960427302E-3</v>
      </c>
      <c r="AE1208" s="15">
        <f t="shared" si="1210"/>
        <v>5.8496937191359587E-3</v>
      </c>
      <c r="AG1208" s="837">
        <f>'Raw Data'!M1216</f>
        <v>43811</v>
      </c>
      <c r="AH1208" s="836">
        <f>'Raw Data'!N1216</f>
        <v>2915.6983</v>
      </c>
      <c r="AI1208" s="14">
        <f t="shared" si="1205"/>
        <v>-2.9859020180810565E-3</v>
      </c>
      <c r="AJ1208" s="15">
        <f t="shared" si="1206"/>
        <v>3.6886671278622981E-3</v>
      </c>
      <c r="AK1208" s="836">
        <f>'Raw Data'!R1216+'Raw Data'!S1216</f>
        <v>98156254.152400002</v>
      </c>
      <c r="AM1208" s="737">
        <f>'Raw Data'!V1216</f>
        <v>43698</v>
      </c>
      <c r="AN1208" s="736">
        <f>IF('Raw Data'!W1216=0,AN1207,'Raw Data'!W1216)</f>
        <v>7.0632000000000001</v>
      </c>
      <c r="AO1208" s="15">
        <f t="shared" si="1211"/>
        <v>-2.831537666708296E-5</v>
      </c>
      <c r="AP1208" s="15">
        <f t="shared" si="1212"/>
        <v>3.609331530191189E-3</v>
      </c>
      <c r="AQ1208" s="736">
        <f>IF('Raw Data'!Y1216=0,AQ1207,'Raw Data'!Y1216)</f>
        <v>7.0681000000000003</v>
      </c>
      <c r="AR1208" s="736">
        <f>IF('Raw Data'!X1216=0,AR1207,'Raw Data'!X1216)</f>
        <v>7.0784000000000002</v>
      </c>
      <c r="AS1208" s="736">
        <f t="shared" si="1213"/>
        <v>1.0299999999999976E-2</v>
      </c>
      <c r="AT1208" s="736">
        <f t="shared" si="1214"/>
        <v>4.9000000000001265E-3</v>
      </c>
      <c r="AV1208" s="1003">
        <f>'Raw Data'!AB1208</f>
        <v>44047</v>
      </c>
      <c r="AW1208" s="1002">
        <f>'Raw Data'!AC1208</f>
        <v>332.06</v>
      </c>
      <c r="AX1208" s="1002">
        <f t="shared" si="1207"/>
        <v>321.67600000000004</v>
      </c>
    </row>
    <row r="1209" spans="1:50">
      <c r="A1209" s="837">
        <f>'Raw Data'!M1217</f>
        <v>43812</v>
      </c>
      <c r="B1209" s="13">
        <f>'Raw Data'!N1217</f>
        <v>2967.6763999999998</v>
      </c>
      <c r="C1209" s="14">
        <f t="shared" si="1199"/>
        <v>1.7669944566528678E-2</v>
      </c>
      <c r="D1209" s="15">
        <f t="shared" si="1200"/>
        <v>5.5774592393527615E-3</v>
      </c>
      <c r="E1209" s="836">
        <f>'Raw Data'!Q1217</f>
        <v>3777.55</v>
      </c>
      <c r="F1209" s="14">
        <f t="shared" si="1201"/>
        <v>1.9656935007141746E-2</v>
      </c>
      <c r="G1209" s="15">
        <f t="shared" si="1202"/>
        <v>7.1821768518559939E-3</v>
      </c>
      <c r="H1209" s="13">
        <f t="shared" si="1203"/>
        <v>1.2877148076996887</v>
      </c>
      <c r="J1209" s="795">
        <f>'Raw Data'!A1217</f>
        <v>43766</v>
      </c>
      <c r="K1209" s="794">
        <f>'Raw Data'!H1217</f>
        <v>2.6124999999999998</v>
      </c>
      <c r="L1209" s="794">
        <f>'Raw Data'!J1217</f>
        <v>3.3258999999999999</v>
      </c>
      <c r="M1209" s="794">
        <f t="shared" si="1204"/>
        <v>0.71340000000000003</v>
      </c>
      <c r="O1209" s="466">
        <f>'Raw Data'!A1220</f>
        <v>43769</v>
      </c>
      <c r="P1209" s="467">
        <f>'Raw Data'!B1219</f>
        <v>2.8639999999999999</v>
      </c>
      <c r="Q1209" s="467">
        <f>'Raw Data'!C1220</f>
        <v>2.4839000000000002</v>
      </c>
      <c r="R1209" s="467">
        <f t="shared" si="1170"/>
        <v>0.38009999999999966</v>
      </c>
      <c r="S1209" s="467">
        <f>'Raw Data'!D1220</f>
        <v>2.8262999999999998</v>
      </c>
      <c r="T1209" s="468">
        <f t="shared" si="1171"/>
        <v>-1.415177784072519E-4</v>
      </c>
      <c r="U1209" s="468">
        <f t="shared" si="1172"/>
        <v>4.1782825795354785E-2</v>
      </c>
      <c r="V1209" s="467">
        <f>'Raw Data'!F1220</f>
        <v>2.6962000000000002</v>
      </c>
      <c r="W1209" s="467">
        <f t="shared" si="1173"/>
        <v>0.13009999999999966</v>
      </c>
      <c r="Y1209" s="795">
        <f>'Raw Data'!A1218</f>
        <v>43767</v>
      </c>
      <c r="Z1209" s="794">
        <f>'Raw Data'!G1218</f>
        <v>3.6438999999999999</v>
      </c>
      <c r="AA1209" s="794">
        <f>'Raw Data'!H1218</f>
        <v>2.6132</v>
      </c>
      <c r="AB1209" s="794">
        <f t="shared" si="1208"/>
        <v>1.0306999999999999</v>
      </c>
      <c r="AC1209" s="794">
        <f>'Raw Data'!I1218</f>
        <v>3.3681999999999999</v>
      </c>
      <c r="AD1209" s="12">
        <f t="shared" si="1209"/>
        <v>1.0055733949592889E-2</v>
      </c>
      <c r="AE1209" s="15">
        <f t="shared" si="1210"/>
        <v>5.8001492280562389E-3</v>
      </c>
      <c r="AG1209" s="837">
        <f>'Raw Data'!M1217</f>
        <v>43812</v>
      </c>
      <c r="AH1209" s="836">
        <f>'Raw Data'!N1217</f>
        <v>2967.6763999999998</v>
      </c>
      <c r="AI1209" s="14">
        <f t="shared" si="1205"/>
        <v>1.7669944566528678E-2</v>
      </c>
      <c r="AJ1209" s="15">
        <f t="shared" si="1206"/>
        <v>5.5774592393527615E-3</v>
      </c>
      <c r="AK1209" s="836">
        <f>'Raw Data'!R1217+'Raw Data'!S1217</f>
        <v>98134717.168699995</v>
      </c>
      <c r="AM1209" s="737">
        <f>'Raw Data'!V1217</f>
        <v>43699</v>
      </c>
      <c r="AN1209" s="736">
        <f>IF('Raw Data'!W1217=0,AN1208,'Raw Data'!W1217)</f>
        <v>7.0875000000000004</v>
      </c>
      <c r="AO1209" s="15">
        <f t="shared" si="1211"/>
        <v>3.4344624486349179E-3</v>
      </c>
      <c r="AP1209" s="15">
        <f t="shared" si="1212"/>
        <v>3.6239986774036668E-3</v>
      </c>
      <c r="AQ1209" s="736">
        <f>IF('Raw Data'!Y1217=0,AQ1208,'Raw Data'!Y1217)</f>
        <v>7.0894000000000004</v>
      </c>
      <c r="AR1209" s="736">
        <f>IF('Raw Data'!X1217=0,AR1208,'Raw Data'!X1217)</f>
        <v>7.0960999999999999</v>
      </c>
      <c r="AS1209" s="736">
        <f t="shared" si="1213"/>
        <v>6.6999999999994841E-3</v>
      </c>
      <c r="AT1209" s="736">
        <f t="shared" si="1214"/>
        <v>1.9000000000000128E-3</v>
      </c>
      <c r="AV1209" s="1003">
        <f>'Raw Data'!AB1209</f>
        <v>44048</v>
      </c>
      <c r="AW1209" s="1002">
        <f>'Raw Data'!AC1209</f>
        <v>359.25</v>
      </c>
      <c r="AX1209" s="1002">
        <f t="shared" si="1207"/>
        <v>321.92200000000003</v>
      </c>
    </row>
    <row r="1210" spans="1:50">
      <c r="A1210" s="837">
        <f>'Raw Data'!M1218</f>
        <v>43815</v>
      </c>
      <c r="B1210" s="13">
        <f>'Raw Data'!N1218</f>
        <v>2984.3924999999999</v>
      </c>
      <c r="C1210" s="14">
        <f t="shared" si="1199"/>
        <v>5.6169188327371659E-3</v>
      </c>
      <c r="D1210" s="15">
        <f t="shared" si="1200"/>
        <v>5.5760830019748256E-3</v>
      </c>
      <c r="E1210" s="836">
        <f>'Raw Data'!Q1218</f>
        <v>3766.93</v>
      </c>
      <c r="F1210" s="14">
        <f t="shared" si="1201"/>
        <v>-2.8153052336170677E-3</v>
      </c>
      <c r="G1210" s="15">
        <f t="shared" si="1202"/>
        <v>7.3661486644866214E-3</v>
      </c>
      <c r="H1210" s="13">
        <f t="shared" si="1203"/>
        <v>1.3210256486278678</v>
      </c>
      <c r="J1210" s="795">
        <f>'Raw Data'!A1218</f>
        <v>43767</v>
      </c>
      <c r="K1210" s="794">
        <f>'Raw Data'!H1218</f>
        <v>2.6132</v>
      </c>
      <c r="L1210" s="794">
        <f>'Raw Data'!J1218</f>
        <v>3.339</v>
      </c>
      <c r="M1210" s="794">
        <f t="shared" si="1204"/>
        <v>0.7258</v>
      </c>
      <c r="O1210" s="466">
        <f>'Raw Data'!A1221</f>
        <v>43770</v>
      </c>
      <c r="P1210" s="467">
        <f>'Raw Data'!B1220</f>
        <v>2.887</v>
      </c>
      <c r="Q1210" s="467">
        <f>'Raw Data'!C1221</f>
        <v>2.5019</v>
      </c>
      <c r="R1210" s="467">
        <f t="shared" si="1170"/>
        <v>0.3851</v>
      </c>
      <c r="S1210" s="467">
        <f>'Raw Data'!D1221</f>
        <v>2.6631</v>
      </c>
      <c r="T1210" s="468">
        <f t="shared" si="1171"/>
        <v>-5.9477577980348369E-2</v>
      </c>
      <c r="U1210" s="468">
        <f t="shared" si="1172"/>
        <v>4.3832766694835781E-2</v>
      </c>
      <c r="V1210" s="467">
        <f>'Raw Data'!F1221</f>
        <v>2.4986000000000002</v>
      </c>
      <c r="W1210" s="467">
        <f t="shared" si="1173"/>
        <v>0.16449999999999987</v>
      </c>
      <c r="Y1210" s="795">
        <f>'Raw Data'!A1219</f>
        <v>43768</v>
      </c>
      <c r="Z1210" s="794">
        <f>'Raw Data'!G1219</f>
        <v>3.6659000000000002</v>
      </c>
      <c r="AA1210" s="794">
        <f>'Raw Data'!H1219</f>
        <v>2.6320999999999999</v>
      </c>
      <c r="AB1210" s="794">
        <f t="shared" si="1208"/>
        <v>1.0338000000000003</v>
      </c>
      <c r="AC1210" s="794">
        <f>'Raw Data'!I1219</f>
        <v>3.3727</v>
      </c>
      <c r="AD1210" s="12">
        <f t="shared" si="1209"/>
        <v>1.3351334891389488E-3</v>
      </c>
      <c r="AE1210" s="15">
        <f t="shared" si="1210"/>
        <v>5.8073151706172187E-3</v>
      </c>
      <c r="AG1210" s="837">
        <f>'Raw Data'!M1218</f>
        <v>43815</v>
      </c>
      <c r="AH1210" s="836">
        <f>'Raw Data'!N1218</f>
        <v>2984.3924999999999</v>
      </c>
      <c r="AI1210" s="14">
        <f t="shared" si="1205"/>
        <v>5.6169188327371659E-3</v>
      </c>
      <c r="AJ1210" s="15">
        <f t="shared" si="1206"/>
        <v>5.5760830019748256E-3</v>
      </c>
      <c r="AK1210" s="836">
        <f>'Raw Data'!R1218+'Raw Data'!S1218</f>
        <v>99075131.687599987</v>
      </c>
      <c r="AM1210" s="737">
        <f>'Raw Data'!V1218</f>
        <v>43700</v>
      </c>
      <c r="AN1210" s="736">
        <f>IF('Raw Data'!W1218=0,AN1209,'Raw Data'!W1218)</f>
        <v>7.0824999999999996</v>
      </c>
      <c r="AO1210" s="15">
        <f t="shared" si="1211"/>
        <v>-7.0571633133602698E-4</v>
      </c>
      <c r="AP1210" s="15">
        <f t="shared" si="1212"/>
        <v>3.6527565079396852E-3</v>
      </c>
      <c r="AQ1210" s="736">
        <f>IF('Raw Data'!Y1218=0,AQ1209,'Raw Data'!Y1218)</f>
        <v>7.1354499999999996</v>
      </c>
      <c r="AR1210" s="736">
        <f>IF('Raw Data'!X1218=0,AR1209,'Raw Data'!X1218)</f>
        <v>7.1012000000000004</v>
      </c>
      <c r="AS1210" s="736">
        <f t="shared" si="1213"/>
        <v>-3.4249999999999226E-2</v>
      </c>
      <c r="AT1210" s="736">
        <f t="shared" si="1214"/>
        <v>5.2950000000000053E-2</v>
      </c>
      <c r="AV1210" s="1003">
        <f>'Raw Data'!AB1210</f>
        <v>44049</v>
      </c>
      <c r="AW1210" s="1002">
        <f>'Raw Data'!AC1210</f>
        <v>392.18</v>
      </c>
      <c r="AX1210" s="1002">
        <f t="shared" si="1207"/>
        <v>333.68799999999999</v>
      </c>
    </row>
    <row r="1211" spans="1:50">
      <c r="A1211" s="837">
        <f>'Raw Data'!M1219</f>
        <v>43816</v>
      </c>
      <c r="B1211" s="13">
        <f>'Raw Data'!N1219</f>
        <v>3022.4218999999998</v>
      </c>
      <c r="C1211" s="14">
        <f t="shared" si="1199"/>
        <v>1.2662255092045667E-2</v>
      </c>
      <c r="D1211" s="15">
        <f t="shared" si="1200"/>
        <v>6.1772544274571965E-3</v>
      </c>
      <c r="E1211" s="836">
        <f>'Raw Data'!Q1219</f>
        <v>3821.07</v>
      </c>
      <c r="F1211" s="14">
        <f t="shared" si="1201"/>
        <v>1.4270141997610192E-2</v>
      </c>
      <c r="G1211" s="15">
        <f t="shared" si="1202"/>
        <v>8.1871151026750282E-3</v>
      </c>
      <c r="H1211" s="13">
        <f t="shared" si="1203"/>
        <v>1.3253647229235417</v>
      </c>
      <c r="J1211" s="795">
        <f>'Raw Data'!A1219</f>
        <v>43768</v>
      </c>
      <c r="K1211" s="794">
        <f>'Raw Data'!H1219</f>
        <v>2.6320999999999999</v>
      </c>
      <c r="L1211" s="794">
        <f>'Raw Data'!J1219</f>
        <v>3.3519000000000001</v>
      </c>
      <c r="M1211" s="794">
        <f t="shared" si="1204"/>
        <v>0.71980000000000022</v>
      </c>
      <c r="O1211" s="466">
        <f>'Raw Data'!A1222</f>
        <v>43773</v>
      </c>
      <c r="P1211" s="467">
        <f>'Raw Data'!B1221</f>
        <v>2.8969999999999998</v>
      </c>
      <c r="Q1211" s="467">
        <f>'Raw Data'!C1222</f>
        <v>2.4933999999999998</v>
      </c>
      <c r="R1211" s="467">
        <f t="shared" si="1170"/>
        <v>0.40359999999999996</v>
      </c>
      <c r="S1211" s="467">
        <f>'Raw Data'!D1222</f>
        <v>2.5971000000000002</v>
      </c>
      <c r="T1211" s="468">
        <f t="shared" si="1171"/>
        <v>-2.50954198525455E-2</v>
      </c>
      <c r="U1211" s="468">
        <f t="shared" si="1172"/>
        <v>4.3704040438394487E-2</v>
      </c>
      <c r="V1211" s="467">
        <f>'Raw Data'!F1222</f>
        <v>2.4398</v>
      </c>
      <c r="W1211" s="467">
        <f t="shared" si="1173"/>
        <v>0.15730000000000022</v>
      </c>
      <c r="Y1211" s="795">
        <f>'Raw Data'!A1220</f>
        <v>43769</v>
      </c>
      <c r="Z1211" s="794">
        <f>'Raw Data'!G1220</f>
        <v>3.6612</v>
      </c>
      <c r="AA1211" s="794">
        <f>'Raw Data'!H1220</f>
        <v>2.6436999999999999</v>
      </c>
      <c r="AB1211" s="794">
        <f t="shared" si="1208"/>
        <v>1.0175000000000001</v>
      </c>
      <c r="AC1211" s="794">
        <f>'Raw Data'!I1220</f>
        <v>3.3776000000000002</v>
      </c>
      <c r="AD1211" s="12">
        <f t="shared" si="1209"/>
        <v>1.451787582963378E-3</v>
      </c>
      <c r="AE1211" s="15">
        <f t="shared" si="1210"/>
        <v>5.8114710116096095E-3</v>
      </c>
      <c r="AG1211" s="837">
        <f>'Raw Data'!M1219</f>
        <v>43816</v>
      </c>
      <c r="AH1211" s="836">
        <f>'Raw Data'!N1219</f>
        <v>3022.4218999999998</v>
      </c>
      <c r="AI1211" s="14">
        <f t="shared" si="1205"/>
        <v>1.2662255092045667E-2</v>
      </c>
      <c r="AJ1211" s="15">
        <f t="shared" si="1206"/>
        <v>6.1772544274571965E-3</v>
      </c>
      <c r="AK1211" s="836">
        <f>'Raw Data'!R1219+'Raw Data'!S1219</f>
        <v>99938664.339699998</v>
      </c>
      <c r="AM1211" s="737">
        <f>'Raw Data'!V1219</f>
        <v>43703</v>
      </c>
      <c r="AN1211" s="736">
        <f>IF('Raw Data'!W1219=0,AN1210,'Raw Data'!W1219)</f>
        <v>7.1528</v>
      </c>
      <c r="AO1211" s="15">
        <f t="shared" si="1211"/>
        <v>9.8769357164367761E-3</v>
      </c>
      <c r="AP1211" s="15">
        <f t="shared" si="1212"/>
        <v>4.0892990277012677E-3</v>
      </c>
      <c r="AQ1211" s="736">
        <f>IF('Raw Data'!Y1219=0,AQ1210,'Raw Data'!Y1219)</f>
        <v>7.1683000000000003</v>
      </c>
      <c r="AR1211" s="736">
        <f>IF('Raw Data'!X1219=0,AR1210,'Raw Data'!X1219)</f>
        <v>7.1627000000000001</v>
      </c>
      <c r="AS1211" s="736">
        <f t="shared" si="1213"/>
        <v>-5.6000000000002714E-3</v>
      </c>
      <c r="AT1211" s="736">
        <f t="shared" si="1214"/>
        <v>1.5500000000000291E-2</v>
      </c>
      <c r="AV1211" s="1003">
        <f>'Raw Data'!AB1211</f>
        <v>44050</v>
      </c>
      <c r="AW1211" s="1002">
        <f>'Raw Data'!AC1211</f>
        <v>344.31</v>
      </c>
      <c r="AX1211" s="1002">
        <f t="shared" si="1207"/>
        <v>335.536</v>
      </c>
    </row>
    <row r="1212" spans="1:50">
      <c r="A1212" s="837">
        <f>'Raw Data'!M1220</f>
        <v>43817</v>
      </c>
      <c r="B1212" s="13">
        <f>'Raw Data'!N1220</f>
        <v>3017.0444000000002</v>
      </c>
      <c r="C1212" s="14">
        <f t="shared" si="1199"/>
        <v>-1.7807869616209714E-3</v>
      </c>
      <c r="D1212" s="15">
        <f t="shared" si="1200"/>
        <v>6.1221778484712346E-3</v>
      </c>
      <c r="E1212" s="836">
        <f>'Raw Data'!Q1220</f>
        <v>3825.63</v>
      </c>
      <c r="F1212" s="14">
        <f t="shared" si="1201"/>
        <v>1.1926714898026782E-3</v>
      </c>
      <c r="G1212" s="15">
        <f t="shared" si="1202"/>
        <v>7.7382521685760942E-3</v>
      </c>
      <c r="H1212" s="13">
        <f t="shared" si="1203"/>
        <v>1.2639704954844473</v>
      </c>
      <c r="J1212" s="795">
        <f>'Raw Data'!A1220</f>
        <v>43769</v>
      </c>
      <c r="K1212" s="794">
        <f>'Raw Data'!H1220</f>
        <v>2.6436999999999999</v>
      </c>
      <c r="L1212" s="794">
        <f>'Raw Data'!J1220</f>
        <v>3.3607</v>
      </c>
      <c r="M1212" s="794">
        <f t="shared" si="1204"/>
        <v>0.71700000000000008</v>
      </c>
      <c r="O1212" s="466">
        <f>'Raw Data'!A1223</f>
        <v>43774</v>
      </c>
      <c r="P1212" s="467">
        <f>'Raw Data'!B1222</f>
        <v>2.919</v>
      </c>
      <c r="Q1212" s="467">
        <f>'Raw Data'!C1223</f>
        <v>2.4664999999999999</v>
      </c>
      <c r="R1212" s="467">
        <f t="shared" si="1170"/>
        <v>0.45250000000000012</v>
      </c>
      <c r="S1212" s="467">
        <f>'Raw Data'!D1223</f>
        <v>2.5211000000000001</v>
      </c>
      <c r="T1212" s="468">
        <f t="shared" si="1171"/>
        <v>-2.9700123689735278E-2</v>
      </c>
      <c r="U1212" s="468">
        <f t="shared" si="1172"/>
        <v>3.8507590868033965E-2</v>
      </c>
      <c r="V1212" s="467">
        <f>'Raw Data'!F1223</f>
        <v>2.3153000000000001</v>
      </c>
      <c r="W1212" s="467">
        <f t="shared" si="1173"/>
        <v>0.20579999999999998</v>
      </c>
      <c r="Y1212" s="795">
        <f>'Raw Data'!A1221</f>
        <v>43770</v>
      </c>
      <c r="Z1212" s="794">
        <f>'Raw Data'!G1221</f>
        <v>3.6945000000000001</v>
      </c>
      <c r="AA1212" s="794">
        <f>'Raw Data'!H1221</f>
        <v>2.6539999999999999</v>
      </c>
      <c r="AB1212" s="794">
        <f t="shared" si="1208"/>
        <v>1.0405000000000002</v>
      </c>
      <c r="AC1212" s="794">
        <f>'Raw Data'!I1221</f>
        <v>3.3744999999999998</v>
      </c>
      <c r="AD1212" s="12">
        <f t="shared" si="1209"/>
        <v>-9.1823291059508225E-4</v>
      </c>
      <c r="AE1212" s="15">
        <f t="shared" si="1210"/>
        <v>5.8479651394432799E-3</v>
      </c>
      <c r="AG1212" s="837">
        <f>'Raw Data'!M1220</f>
        <v>43817</v>
      </c>
      <c r="AH1212" s="836">
        <f>'Raw Data'!N1220</f>
        <v>3017.0444000000002</v>
      </c>
      <c r="AI1212" s="14">
        <f t="shared" si="1205"/>
        <v>-1.7807869616209714E-3</v>
      </c>
      <c r="AJ1212" s="15">
        <f t="shared" si="1206"/>
        <v>6.1221778484712346E-3</v>
      </c>
      <c r="AK1212" s="836">
        <f>'Raw Data'!R1220+'Raw Data'!S1220</f>
        <v>100684634.7533</v>
      </c>
      <c r="AM1212" s="737">
        <f>'Raw Data'!V1220</f>
        <v>43704</v>
      </c>
      <c r="AN1212" s="736">
        <f>IF('Raw Data'!W1220=0,AN1211,'Raw Data'!W1220)</f>
        <v>7.1669999999999998</v>
      </c>
      <c r="AO1212" s="15">
        <f t="shared" si="1211"/>
        <v>1.983268572810878E-3</v>
      </c>
      <c r="AP1212" s="15">
        <f t="shared" si="1212"/>
        <v>4.0330683135225255E-3</v>
      </c>
      <c r="AQ1212" s="736">
        <f>IF('Raw Data'!Y1220=0,AQ1211,'Raw Data'!Y1220)</f>
        <v>7.1673499999999999</v>
      </c>
      <c r="AR1212" s="736">
        <f>IF('Raw Data'!X1220=0,AR1211,'Raw Data'!X1220)</f>
        <v>7.1836000000000002</v>
      </c>
      <c r="AS1212" s="736">
        <f t="shared" si="1213"/>
        <v>1.625000000000032E-2</v>
      </c>
      <c r="AT1212" s="736">
        <f t="shared" si="1214"/>
        <v>3.5000000000007248E-4</v>
      </c>
      <c r="AV1212" s="1003">
        <f>'Raw Data'!AB1212</f>
        <v>44053</v>
      </c>
      <c r="AW1212" s="1002">
        <f>'Raw Data'!AC1212</f>
        <v>307.29000000000002</v>
      </c>
      <c r="AX1212" s="1002">
        <f t="shared" si="1207"/>
        <v>347.01799999999997</v>
      </c>
    </row>
    <row r="1213" spans="1:50">
      <c r="A1213" s="837">
        <f>'Raw Data'!M1221</f>
        <v>43818</v>
      </c>
      <c r="B1213" s="13">
        <f>'Raw Data'!N1221</f>
        <v>3017.0657999999999</v>
      </c>
      <c r="C1213" s="14">
        <f t="shared" si="1199"/>
        <v>7.0930093387486309E-6</v>
      </c>
      <c r="D1213" s="15">
        <f t="shared" si="1200"/>
        <v>6.1995602373916834E-3</v>
      </c>
      <c r="E1213" s="836">
        <f>'Raw Data'!Q1221</f>
        <v>3831.43</v>
      </c>
      <c r="F1213" s="14">
        <f t="shared" si="1201"/>
        <v>1.5149420558995684E-3</v>
      </c>
      <c r="G1213" s="15">
        <f t="shared" si="1202"/>
        <v>7.7676568003212038E-3</v>
      </c>
      <c r="H1213" s="13">
        <f t="shared" si="1203"/>
        <v>1.2529367411371841</v>
      </c>
      <c r="J1213" s="795">
        <f>'Raw Data'!A1221</f>
        <v>43770</v>
      </c>
      <c r="K1213" s="794">
        <f>'Raw Data'!H1221</f>
        <v>2.6539999999999999</v>
      </c>
      <c r="L1213" s="794">
        <f>'Raw Data'!J1221</f>
        <v>3.3525</v>
      </c>
      <c r="M1213" s="794">
        <f t="shared" si="1204"/>
        <v>0.69850000000000012</v>
      </c>
      <c r="O1213" s="466">
        <f>'Raw Data'!A1224</f>
        <v>43775</v>
      </c>
      <c r="P1213" s="467">
        <f>'Raw Data'!B1223</f>
        <v>2.9329999999999998</v>
      </c>
      <c r="Q1213" s="467">
        <f>'Raw Data'!C1224</f>
        <v>2.492</v>
      </c>
      <c r="R1213" s="467">
        <f t="shared" si="1170"/>
        <v>0.44099999999999984</v>
      </c>
      <c r="S1213" s="467">
        <f>'Raw Data'!D1224</f>
        <v>2.4828999999999999</v>
      </c>
      <c r="T1213" s="468">
        <f t="shared" si="1171"/>
        <v>-1.5268082365213077E-2</v>
      </c>
      <c r="U1213" s="468">
        <f t="shared" si="1172"/>
        <v>3.8133549396746964E-2</v>
      </c>
      <c r="V1213" s="467">
        <f>'Raw Data'!F1224</f>
        <v>2.3639000000000001</v>
      </c>
      <c r="W1213" s="467">
        <f t="shared" si="1173"/>
        <v>0.11899999999999977</v>
      </c>
      <c r="Y1213" s="795">
        <f>'Raw Data'!A1222</f>
        <v>43773</v>
      </c>
      <c r="Z1213" s="794">
        <f>'Raw Data'!G1222</f>
        <v>3.7134</v>
      </c>
      <c r="AA1213" s="794">
        <f>'Raw Data'!H1222</f>
        <v>2.6467999999999998</v>
      </c>
      <c r="AB1213" s="794">
        <f t="shared" si="1208"/>
        <v>1.0666000000000002</v>
      </c>
      <c r="AC1213" s="794">
        <f>'Raw Data'!I1222</f>
        <v>3.3847</v>
      </c>
      <c r="AD1213" s="12">
        <f t="shared" si="1209"/>
        <v>3.0181109429055532E-3</v>
      </c>
      <c r="AE1213" s="15">
        <f t="shared" si="1210"/>
        <v>5.836155121847722E-3</v>
      </c>
      <c r="AG1213" s="837">
        <f>'Raw Data'!M1221</f>
        <v>43818</v>
      </c>
      <c r="AH1213" s="836">
        <f>'Raw Data'!N1221</f>
        <v>3017.0657999999999</v>
      </c>
      <c r="AI1213" s="14">
        <f t="shared" si="1205"/>
        <v>7.0930093387486309E-6</v>
      </c>
      <c r="AJ1213" s="15">
        <f t="shared" si="1206"/>
        <v>6.1995602373916834E-3</v>
      </c>
      <c r="AK1213" s="836">
        <f>'Raw Data'!R1221+'Raw Data'!S1221</f>
        <v>101069516.76109999</v>
      </c>
      <c r="AM1213" s="737">
        <f>'Raw Data'!V1221</f>
        <v>43705</v>
      </c>
      <c r="AN1213" s="736">
        <f>IF('Raw Data'!W1221=0,AN1212,'Raw Data'!W1221)</f>
        <v>7.1635</v>
      </c>
      <c r="AO1213" s="15">
        <f t="shared" si="1211"/>
        <v>-4.8846866049219505E-4</v>
      </c>
      <c r="AP1213" s="15">
        <f t="shared" si="1212"/>
        <v>4.0500535629417796E-3</v>
      </c>
      <c r="AQ1213" s="736">
        <f>IF('Raw Data'!Y1221=0,AQ1212,'Raw Data'!Y1221)</f>
        <v>7.16995</v>
      </c>
      <c r="AR1213" s="736">
        <f>IF('Raw Data'!X1221=0,AR1212,'Raw Data'!X1221)</f>
        <v>7.1734999999999998</v>
      </c>
      <c r="AS1213" s="736">
        <f t="shared" si="1213"/>
        <v>3.54999999999972E-3</v>
      </c>
      <c r="AT1213" s="736">
        <f t="shared" si="1214"/>
        <v>6.4500000000000668E-3</v>
      </c>
      <c r="AV1213" s="1003">
        <f>'Raw Data'!AB1213</f>
        <v>44054</v>
      </c>
      <c r="AW1213" s="1002">
        <f>'Raw Data'!AC1213</f>
        <v>359.29</v>
      </c>
      <c r="AX1213" s="1002">
        <f t="shared" si="1207"/>
        <v>352.464</v>
      </c>
    </row>
    <row r="1214" spans="1:50">
      <c r="A1214" s="855">
        <f>'Raw Data'!M1222</f>
        <v>43819</v>
      </c>
      <c r="B1214" s="13">
        <f>'Raw Data'!N1222</f>
        <v>3004.9376000000002</v>
      </c>
      <c r="C1214" s="14">
        <f t="shared" ref="C1214:C1234" si="1215">LN(B1214/B1213)</f>
        <v>-4.0279673033222262E-3</v>
      </c>
      <c r="D1214" s="15">
        <f t="shared" ref="D1214:D1234" si="1216">_xlfn.STDEV.P(C1205:C1214)</f>
        <v>6.6432185951189309E-3</v>
      </c>
      <c r="E1214" s="854">
        <f>'Raw Data'!Q1222</f>
        <v>3830.39</v>
      </c>
      <c r="F1214" s="14">
        <f t="shared" ref="F1214:F1234" si="1217">LN(E1214/E1213)</f>
        <v>-2.7147596951831662E-4</v>
      </c>
      <c r="G1214" s="15">
        <f t="shared" ref="G1214:G1234" si="1218">_xlfn.STDEV.P(F1205:F1214)</f>
        <v>7.8227582164876741E-3</v>
      </c>
      <c r="H1214" s="13">
        <f t="shared" ref="H1214:H1234" si="1219">G1214/D1214</f>
        <v>1.1775554431153905</v>
      </c>
      <c r="J1214" s="795">
        <f>'Raw Data'!A1222</f>
        <v>43773</v>
      </c>
      <c r="K1214" s="794">
        <f>'Raw Data'!H1222</f>
        <v>2.6467999999999998</v>
      </c>
      <c r="L1214" s="794">
        <f>'Raw Data'!J1222</f>
        <v>3.3736000000000002</v>
      </c>
      <c r="M1214" s="794">
        <f t="shared" si="1204"/>
        <v>0.72680000000000033</v>
      </c>
      <c r="O1214" s="466">
        <f>'Raw Data'!A1225</f>
        <v>43776</v>
      </c>
      <c r="P1214" s="467">
        <f>'Raw Data'!B1224</f>
        <v>2.948</v>
      </c>
      <c r="Q1214" s="467">
        <f>'Raw Data'!C1225</f>
        <v>2.5316000000000001</v>
      </c>
      <c r="R1214" s="467">
        <f t="shared" si="1170"/>
        <v>0.41639999999999988</v>
      </c>
      <c r="S1214" s="467">
        <f>'Raw Data'!D1225</f>
        <v>2.5245000000000002</v>
      </c>
      <c r="T1214" s="468">
        <f t="shared" si="1171"/>
        <v>1.6615791464081129E-2</v>
      </c>
      <c r="U1214" s="468">
        <f t="shared" si="1172"/>
        <v>3.3081639017034738E-2</v>
      </c>
      <c r="V1214" s="467">
        <f>'Raw Data'!F1225</f>
        <v>2.4557000000000002</v>
      </c>
      <c r="W1214" s="467">
        <f t="shared" si="1173"/>
        <v>6.8799999999999972E-2</v>
      </c>
      <c r="Y1214" s="795">
        <f>'Raw Data'!A1223</f>
        <v>43774</v>
      </c>
      <c r="Z1214" s="794">
        <f>'Raw Data'!G1223</f>
        <v>3.7193999999999998</v>
      </c>
      <c r="AA1214" s="794">
        <f>'Raw Data'!H1223</f>
        <v>2.6259000000000001</v>
      </c>
      <c r="AB1214" s="794">
        <f t="shared" si="1208"/>
        <v>1.0934999999999997</v>
      </c>
      <c r="AC1214" s="794">
        <f>'Raw Data'!I1223</f>
        <v>3.3633999999999999</v>
      </c>
      <c r="AD1214" s="12">
        <f t="shared" si="1209"/>
        <v>-6.3129090377171335E-3</v>
      </c>
      <c r="AE1214" s="15">
        <f t="shared" si="1210"/>
        <v>5.6958117803706633E-3</v>
      </c>
      <c r="AG1214" s="837">
        <f>'Raw Data'!M1222</f>
        <v>43819</v>
      </c>
      <c r="AH1214" s="836">
        <f>'Raw Data'!N1222</f>
        <v>3004.9376000000002</v>
      </c>
      <c r="AI1214" s="14">
        <f t="shared" si="1205"/>
        <v>-4.0279673033222262E-3</v>
      </c>
      <c r="AJ1214" s="15">
        <f t="shared" si="1206"/>
        <v>6.6432185951189309E-3</v>
      </c>
      <c r="AK1214" s="836">
        <f>'Raw Data'!R1222+'Raw Data'!S1222</f>
        <v>100815577.5449</v>
      </c>
      <c r="AM1214" s="737">
        <f>'Raw Data'!V1222</f>
        <v>43706</v>
      </c>
      <c r="AN1214" s="736">
        <f>IF('Raw Data'!W1222=0,AN1213,'Raw Data'!W1222)</f>
        <v>7.1513999999999998</v>
      </c>
      <c r="AO1214" s="15">
        <f t="shared" si="1211"/>
        <v>-1.6905466167090972E-3</v>
      </c>
      <c r="AP1214" s="15">
        <f t="shared" si="1212"/>
        <v>4.1259127625802566E-3</v>
      </c>
      <c r="AQ1214" s="736">
        <f>IF('Raw Data'!Y1222=0,AQ1213,'Raw Data'!Y1222)</f>
        <v>7.1435500000000003</v>
      </c>
      <c r="AR1214" s="736">
        <f>IF('Raw Data'!X1222=0,AR1213,'Raw Data'!X1222)</f>
        <v>7.1555999999999997</v>
      </c>
      <c r="AS1214" s="736">
        <f t="shared" si="1213"/>
        <v>1.204999999999945E-2</v>
      </c>
      <c r="AT1214" s="736">
        <f t="shared" si="1214"/>
        <v>-7.8499999999994685E-3</v>
      </c>
      <c r="AV1214" s="1003">
        <f>'Raw Data'!AB1214</f>
        <v>44055</v>
      </c>
      <c r="AW1214" s="1002">
        <f>'Raw Data'!AC1214</f>
        <v>402.88</v>
      </c>
      <c r="AX1214" s="1002">
        <f t="shared" si="1207"/>
        <v>361.18999999999994</v>
      </c>
    </row>
    <row r="1215" spans="1:50">
      <c r="A1215" s="855">
        <f>'Raw Data'!M1223</f>
        <v>43822</v>
      </c>
      <c r="B1215" s="13">
        <f>'Raw Data'!N1223</f>
        <v>2962.7512999999999</v>
      </c>
      <c r="C1215" s="14">
        <f t="shared" si="1215"/>
        <v>-1.4138472512690153E-2</v>
      </c>
      <c r="D1215" s="15">
        <f t="shared" si="1216"/>
        <v>8.4391282111818053E-3</v>
      </c>
      <c r="E1215" s="854">
        <f>'Raw Data'!Q1223</f>
        <v>3789.42</v>
      </c>
      <c r="F1215" s="14">
        <f t="shared" si="1217"/>
        <v>-1.0753652602108883E-2</v>
      </c>
      <c r="G1215" s="15">
        <f t="shared" si="1218"/>
        <v>8.8373354957398485E-3</v>
      </c>
      <c r="H1215" s="13">
        <f t="shared" si="1219"/>
        <v>1.0471858318292191</v>
      </c>
      <c r="J1215" s="795">
        <f>'Raw Data'!A1223</f>
        <v>43774</v>
      </c>
      <c r="K1215" s="794">
        <f>'Raw Data'!H1223</f>
        <v>2.6259000000000001</v>
      </c>
      <c r="L1215" s="794">
        <f>'Raw Data'!J1223</f>
        <v>3.3605</v>
      </c>
      <c r="M1215" s="794">
        <f t="shared" si="1204"/>
        <v>0.73459999999999992</v>
      </c>
      <c r="O1215" s="466">
        <f>'Raw Data'!A1226</f>
        <v>43777</v>
      </c>
      <c r="P1215" s="467">
        <f>'Raw Data'!B1225</f>
        <v>2.9529999999999998</v>
      </c>
      <c r="Q1215" s="467">
        <f>'Raw Data'!C1226</f>
        <v>2.5371999999999999</v>
      </c>
      <c r="R1215" s="467">
        <f t="shared" si="1170"/>
        <v>0.41579999999999995</v>
      </c>
      <c r="S1215" s="467">
        <f>'Raw Data'!D1226</f>
        <v>2.5280999999999998</v>
      </c>
      <c r="T1215" s="468">
        <f t="shared" si="1171"/>
        <v>1.4250091474467914E-3</v>
      </c>
      <c r="U1215" s="468">
        <f t="shared" si="1172"/>
        <v>3.050732140343404E-2</v>
      </c>
      <c r="V1215" s="467">
        <f>'Raw Data'!F1226</f>
        <v>2.4651000000000001</v>
      </c>
      <c r="W1215" s="467">
        <f t="shared" si="1173"/>
        <v>6.2999999999999723E-2</v>
      </c>
      <c r="Y1215" s="809">
        <f>'Raw Data'!A1224</f>
        <v>43775</v>
      </c>
      <c r="Z1215" s="808">
        <f>'Raw Data'!G1224</f>
        <v>3.7147999999999999</v>
      </c>
      <c r="AA1215" s="808">
        <f>'Raw Data'!H1224</f>
        <v>2.6383999999999999</v>
      </c>
      <c r="AB1215" s="808">
        <f t="shared" ref="AB1215:AB1221" si="1220">Z1215-AA1215</f>
        <v>1.0764</v>
      </c>
      <c r="AC1215" s="808">
        <f>'Raw Data'!I1224</f>
        <v>3.3489</v>
      </c>
      <c r="AD1215" s="12">
        <f t="shared" ref="AD1215:AD1221" si="1221">LN(AC1215/AC1214)</f>
        <v>-4.3204333998533529E-3</v>
      </c>
      <c r="AE1215" s="15">
        <f t="shared" ref="AE1215:AE1221" si="1222">_xlfn.STDEV.P(AD1196:AD1215)</f>
        <v>5.8573914671881701E-3</v>
      </c>
      <c r="AG1215" s="837">
        <f>'Raw Data'!M1223</f>
        <v>43822</v>
      </c>
      <c r="AH1215" s="836">
        <f>'Raw Data'!N1223</f>
        <v>2962.7512999999999</v>
      </c>
      <c r="AI1215" s="14">
        <f t="shared" si="1205"/>
        <v>-1.4138472512690153E-2</v>
      </c>
      <c r="AJ1215" s="15">
        <f t="shared" si="1206"/>
        <v>8.4391282111818053E-3</v>
      </c>
      <c r="AK1215" s="836">
        <f>'Raw Data'!R1223+'Raw Data'!S1223</f>
        <v>100970485.0686</v>
      </c>
      <c r="AM1215" s="737">
        <f>'Raw Data'!V1223</f>
        <v>43707</v>
      </c>
      <c r="AN1215" s="736">
        <f>IF('Raw Data'!W1223=0,AN1214,'Raw Data'!W1223)</f>
        <v>7.1452</v>
      </c>
      <c r="AO1215" s="15">
        <f t="shared" si="1211"/>
        <v>-8.6733914198848256E-4</v>
      </c>
      <c r="AP1215" s="15">
        <f t="shared" si="1212"/>
        <v>4.0622805394688174E-3</v>
      </c>
      <c r="AQ1215" s="736">
        <f>IF('Raw Data'!Y1223=0,AQ1214,'Raw Data'!Y1223)</f>
        <v>7.1616499999999998</v>
      </c>
      <c r="AR1215" s="736">
        <f>IF('Raw Data'!X1223=0,AR1214,'Raw Data'!X1223)</f>
        <v>7.1557000000000004</v>
      </c>
      <c r="AS1215" s="736">
        <f t="shared" si="1213"/>
        <v>-5.9499999999994557E-3</v>
      </c>
      <c r="AT1215" s="736">
        <f t="shared" si="1214"/>
        <v>1.6449999999999854E-2</v>
      </c>
      <c r="AV1215" s="1003">
        <f>'Raw Data'!AB1215</f>
        <v>44056</v>
      </c>
      <c r="AW1215" s="1002">
        <f>'Raw Data'!AC1215</f>
        <v>315.89999999999998</v>
      </c>
      <c r="AX1215" s="1002">
        <f t="shared" si="1207"/>
        <v>345.93400000000003</v>
      </c>
    </row>
    <row r="1216" spans="1:50">
      <c r="A1216" s="855">
        <f>'Raw Data'!M1224</f>
        <v>43823</v>
      </c>
      <c r="B1216" s="13">
        <f>'Raw Data'!N1224</f>
        <v>2982.6806000000001</v>
      </c>
      <c r="C1216" s="14">
        <f t="shared" si="1215"/>
        <v>6.7040965159578135E-3</v>
      </c>
      <c r="D1216" s="15">
        <f t="shared" si="1216"/>
        <v>8.5678091461753453E-3</v>
      </c>
      <c r="E1216" s="854">
        <f>'Raw Data'!Q1224</f>
        <v>3812.65</v>
      </c>
      <c r="F1216" s="14">
        <f t="shared" si="1217"/>
        <v>6.1115123392598775E-3</v>
      </c>
      <c r="G1216" s="15">
        <f t="shared" si="1218"/>
        <v>8.5957701810485919E-3</v>
      </c>
      <c r="H1216" s="13">
        <f t="shared" si="1219"/>
        <v>1.003263498800709</v>
      </c>
      <c r="J1216" s="795">
        <f>'Raw Data'!A1224</f>
        <v>43775</v>
      </c>
      <c r="K1216" s="794">
        <f>'Raw Data'!H1224</f>
        <v>2.6383999999999999</v>
      </c>
      <c r="L1216" s="794">
        <f>'Raw Data'!J1224</f>
        <v>3.3302</v>
      </c>
      <c r="M1216" s="794">
        <f t="shared" si="1204"/>
        <v>0.69180000000000019</v>
      </c>
      <c r="O1216" s="466">
        <f>'Raw Data'!A1227</f>
        <v>43780</v>
      </c>
      <c r="P1216" s="467">
        <f>'Raw Data'!B1226</f>
        <v>2.9529999999999998</v>
      </c>
      <c r="Q1216" s="467">
        <f>'Raw Data'!C1227</f>
        <v>2.5219</v>
      </c>
      <c r="R1216" s="467">
        <f t="shared" si="1170"/>
        <v>0.43109999999999982</v>
      </c>
      <c r="S1216" s="467">
        <f>'Raw Data'!D1227</f>
        <v>2.5836999999999999</v>
      </c>
      <c r="T1216" s="468">
        <f t="shared" si="1171"/>
        <v>2.17544476448489E-2</v>
      </c>
      <c r="U1216" s="468">
        <f t="shared" si="1172"/>
        <v>3.1123615331885953E-2</v>
      </c>
      <c r="V1216" s="467">
        <f>'Raw Data'!F1227</f>
        <v>2.4963000000000002</v>
      </c>
      <c r="W1216" s="467">
        <f t="shared" si="1173"/>
        <v>8.73999999999997E-2</v>
      </c>
      <c r="Y1216" s="809">
        <f>'Raw Data'!A1225</f>
        <v>43776</v>
      </c>
      <c r="Z1216" s="808">
        <f>'Raw Data'!G1225</f>
        <v>3.7078000000000002</v>
      </c>
      <c r="AA1216" s="808">
        <f>'Raw Data'!H1225</f>
        <v>2.6374</v>
      </c>
      <c r="AB1216" s="808">
        <f t="shared" si="1220"/>
        <v>1.0704000000000002</v>
      </c>
      <c r="AC1216" s="808">
        <f>'Raw Data'!I1225</f>
        <v>3.3475000000000001</v>
      </c>
      <c r="AD1216" s="12">
        <f t="shared" si="1221"/>
        <v>-4.1813512346857313E-4</v>
      </c>
      <c r="AE1216" s="15">
        <f t="shared" si="1222"/>
        <v>5.8796861192705581E-3</v>
      </c>
      <c r="AG1216" s="855">
        <f>'Raw Data'!M1224</f>
        <v>43823</v>
      </c>
      <c r="AH1216" s="854">
        <f>'Raw Data'!N1224</f>
        <v>2982.6806000000001</v>
      </c>
      <c r="AI1216" s="14">
        <f t="shared" ref="AI1216:AI1231" si="1223">LN(AH1216/AH1215)</f>
        <v>6.7040965159578135E-3</v>
      </c>
      <c r="AJ1216" s="15">
        <f t="shared" ref="AJ1216:AJ1231" si="1224">_xlfn.STDEV.P(AI1207:AI1216)</f>
        <v>8.5678091461753453E-3</v>
      </c>
      <c r="AK1216" s="854">
        <f>'Raw Data'!R1224+'Raw Data'!S1224</f>
        <v>100977628.8734</v>
      </c>
      <c r="AM1216" s="737">
        <f>'Raw Data'!V1224</f>
        <v>43710</v>
      </c>
      <c r="AN1216" s="736">
        <f>IF('Raw Data'!W1224=0,AN1215,'Raw Data'!W1224)</f>
        <v>7.1715999999999998</v>
      </c>
      <c r="AO1216" s="15">
        <f t="shared" si="1211"/>
        <v>3.6879791465426357E-3</v>
      </c>
      <c r="AP1216" s="15">
        <f t="shared" si="1212"/>
        <v>3.0626549842093166E-3</v>
      </c>
      <c r="AQ1216" s="736">
        <f>IF('Raw Data'!Y1224=0,AQ1215,'Raw Data'!Y1224)</f>
        <v>7.1947000000000001</v>
      </c>
      <c r="AR1216" s="736">
        <f>IF('Raw Data'!X1224=0,AR1215,'Raw Data'!X1224)</f>
        <v>7.1818</v>
      </c>
      <c r="AS1216" s="736">
        <f t="shared" si="1213"/>
        <v>-1.2900000000000134E-2</v>
      </c>
      <c r="AT1216" s="736">
        <f t="shared" si="1214"/>
        <v>2.3100000000000342E-2</v>
      </c>
      <c r="AV1216" s="1003">
        <f>'Raw Data'!AB1216</f>
        <v>44057</v>
      </c>
      <c r="AW1216" s="1002">
        <f>'Raw Data'!AC1216</f>
        <v>267.10000000000002</v>
      </c>
      <c r="AX1216" s="1002">
        <f t="shared" si="1207"/>
        <v>330.49200000000002</v>
      </c>
    </row>
    <row r="1217" spans="1:50">
      <c r="A1217" s="855">
        <f>'Raw Data'!M1225</f>
        <v>43824</v>
      </c>
      <c r="B1217" s="13">
        <f>'Raw Data'!N1225</f>
        <v>2981.8805000000002</v>
      </c>
      <c r="C1217" s="14">
        <f t="shared" si="1215"/>
        <v>-2.6828462023765359E-4</v>
      </c>
      <c r="D1217" s="15">
        <f t="shared" si="1216"/>
        <v>8.5992397336180203E-3</v>
      </c>
      <c r="E1217" s="854">
        <f>'Raw Data'!Q1225</f>
        <v>3794.7</v>
      </c>
      <c r="F1217" s="14">
        <f t="shared" si="1217"/>
        <v>-4.7191290823912022E-3</v>
      </c>
      <c r="G1217" s="15">
        <f t="shared" si="1218"/>
        <v>8.5810940148537945E-3</v>
      </c>
      <c r="H1217" s="13">
        <f t="shared" si="1219"/>
        <v>0.99788984615776133</v>
      </c>
      <c r="J1217" s="813">
        <f>'Raw Data'!A1225</f>
        <v>43776</v>
      </c>
      <c r="K1217" s="812">
        <f>'Raw Data'!H1225</f>
        <v>2.6374</v>
      </c>
      <c r="L1217" s="812">
        <f>'Raw Data'!J1225</f>
        <v>3.3513999999999999</v>
      </c>
      <c r="M1217" s="812">
        <f t="shared" ref="M1217:M1239" si="1225">L1217-K1217</f>
        <v>0.71399999999999997</v>
      </c>
      <c r="O1217" s="466">
        <f>'Raw Data'!A1228</f>
        <v>43781</v>
      </c>
      <c r="P1217" s="467">
        <f>'Raw Data'!B1227</f>
        <v>2.9550000000000001</v>
      </c>
      <c r="Q1217" s="467">
        <f>'Raw Data'!C1228</f>
        <v>2.4823</v>
      </c>
      <c r="R1217" s="467">
        <f t="shared" ref="R1217:R1229" si="1226">P1217-Q1217</f>
        <v>0.47270000000000012</v>
      </c>
      <c r="S1217" s="467">
        <f>'Raw Data'!D1228</f>
        <v>2.7069999999999999</v>
      </c>
      <c r="T1217" s="468">
        <f t="shared" ref="T1217:T1229" si="1227">LN(S1217/S1216)</f>
        <v>4.6618530523034933E-2</v>
      </c>
      <c r="U1217" s="468">
        <f t="shared" ref="U1217:U1229" si="1228">_xlfn.STDEV.P(T1200:T1217)</f>
        <v>3.2818440903509882E-2</v>
      </c>
      <c r="V1217" s="467">
        <f>'Raw Data'!F1228</f>
        <v>2.6280000000000001</v>
      </c>
      <c r="W1217" s="467">
        <f t="shared" ref="W1217:W1229" si="1229">S1217-V1217</f>
        <v>7.8999999999999737E-2</v>
      </c>
      <c r="Y1217" s="809">
        <f>'Raw Data'!A1226</f>
        <v>43777</v>
      </c>
      <c r="Z1217" s="808">
        <f>'Raw Data'!G1226</f>
        <v>3.6983000000000001</v>
      </c>
      <c r="AA1217" s="808">
        <f>'Raw Data'!H1226</f>
        <v>2.6558000000000002</v>
      </c>
      <c r="AB1217" s="808">
        <f t="shared" si="1220"/>
        <v>1.0425</v>
      </c>
      <c r="AC1217" s="808">
        <f>'Raw Data'!I1226</f>
        <v>3.3658000000000001</v>
      </c>
      <c r="AD1217" s="12">
        <f t="shared" si="1221"/>
        <v>5.4518777136454083E-3</v>
      </c>
      <c r="AE1217" s="15">
        <f t="shared" si="1222"/>
        <v>5.7534351100709509E-3</v>
      </c>
      <c r="AG1217" s="855">
        <f>'Raw Data'!M1225</f>
        <v>43824</v>
      </c>
      <c r="AH1217" s="854">
        <f>'Raw Data'!N1225</f>
        <v>2981.8805000000002</v>
      </c>
      <c r="AI1217" s="14">
        <f t="shared" si="1223"/>
        <v>-2.6828462023765359E-4</v>
      </c>
      <c r="AJ1217" s="15">
        <f t="shared" si="1224"/>
        <v>8.5992397336180203E-3</v>
      </c>
      <c r="AK1217" s="854">
        <f>'Raw Data'!R1225+'Raw Data'!S1225</f>
        <v>101187121.2202</v>
      </c>
      <c r="AM1217" s="737">
        <f>'Raw Data'!V1225</f>
        <v>43711</v>
      </c>
      <c r="AN1217" s="736">
        <f>IF('Raw Data'!W1225=0,AN1216,'Raw Data'!W1225)</f>
        <v>7.1784999999999997</v>
      </c>
      <c r="AO1217" s="15">
        <f t="shared" si="1211"/>
        <v>9.616658464764214E-4</v>
      </c>
      <c r="AP1217" s="15">
        <f t="shared" si="1212"/>
        <v>3.0457867238400872E-3</v>
      </c>
      <c r="AQ1217" s="736">
        <f>IF('Raw Data'!Y1225=0,AQ1216,'Raw Data'!Y1225)</f>
        <v>7.1778000000000004</v>
      </c>
      <c r="AR1217" s="736">
        <f>IF('Raw Data'!X1225=0,AR1216,'Raw Data'!X1225)</f>
        <v>7.1885000000000003</v>
      </c>
      <c r="AS1217" s="736">
        <f t="shared" si="1213"/>
        <v>1.0699999999999932E-2</v>
      </c>
      <c r="AT1217" s="736">
        <f t="shared" si="1214"/>
        <v>-6.9999999999925677E-4</v>
      </c>
      <c r="AV1217" s="1003">
        <f>'Raw Data'!AB1217</f>
        <v>44060</v>
      </c>
      <c r="AW1217" s="1002">
        <f>'Raw Data'!AC1217</f>
        <v>262.54000000000002</v>
      </c>
      <c r="AX1217" s="1002">
        <f t="shared" si="1207"/>
        <v>321.54200000000003</v>
      </c>
    </row>
    <row r="1218" spans="1:50">
      <c r="A1218" s="855">
        <f>'Raw Data'!M1226</f>
        <v>43825</v>
      </c>
      <c r="B1218" s="13">
        <f>'Raw Data'!N1226</f>
        <v>3007.3546000000001</v>
      </c>
      <c r="C1218" s="14">
        <f t="shared" si="1215"/>
        <v>8.5066801322573569E-3</v>
      </c>
      <c r="D1218" s="15">
        <f t="shared" si="1216"/>
        <v>8.6312380489389808E-3</v>
      </c>
      <c r="E1218" s="854">
        <f>'Raw Data'!Q1226</f>
        <v>3822.51</v>
      </c>
      <c r="F1218" s="14">
        <f t="shared" si="1217"/>
        <v>7.3019185671367899E-3</v>
      </c>
      <c r="G1218" s="15">
        <f t="shared" si="1218"/>
        <v>8.5508835410335084E-3</v>
      </c>
      <c r="H1218" s="13">
        <f t="shared" si="1219"/>
        <v>0.99069026859763765</v>
      </c>
      <c r="J1218" s="813">
        <f>'Raw Data'!A1226</f>
        <v>43777</v>
      </c>
      <c r="K1218" s="812">
        <f>'Raw Data'!H1226</f>
        <v>2.6558000000000002</v>
      </c>
      <c r="L1218" s="812">
        <f>'Raw Data'!J1226</f>
        <v>3.3517999999999999</v>
      </c>
      <c r="M1218" s="812">
        <f t="shared" si="1225"/>
        <v>0.69599999999999973</v>
      </c>
      <c r="O1218" s="466">
        <f>'Raw Data'!A1229</f>
        <v>43782</v>
      </c>
      <c r="P1218" s="467">
        <f>'Raw Data'!B1228</f>
        <v>2.9649999999999999</v>
      </c>
      <c r="Q1218" s="467">
        <f>'Raw Data'!C1229</f>
        <v>2.4857999999999998</v>
      </c>
      <c r="R1218" s="467">
        <f t="shared" si="1226"/>
        <v>0.47920000000000007</v>
      </c>
      <c r="S1218" s="467">
        <f>'Raw Data'!D1229</f>
        <v>2.8477000000000001</v>
      </c>
      <c r="T1218" s="468">
        <f t="shared" si="1227"/>
        <v>5.0670640290573998E-2</v>
      </c>
      <c r="U1218" s="468">
        <f t="shared" si="1228"/>
        <v>3.4920259392269025E-2</v>
      </c>
      <c r="V1218" s="467">
        <f>'Raw Data'!F1229</f>
        <v>2.6787999999999998</v>
      </c>
      <c r="W1218" s="467">
        <f t="shared" si="1229"/>
        <v>0.16890000000000027</v>
      </c>
      <c r="Y1218" s="809">
        <f>'Raw Data'!A1227</f>
        <v>43780</v>
      </c>
      <c r="Z1218" s="808">
        <f>'Raw Data'!G1227</f>
        <v>3.7021999999999999</v>
      </c>
      <c r="AA1218" s="808">
        <f>'Raw Data'!H1227</f>
        <v>2.6536</v>
      </c>
      <c r="AB1218" s="808">
        <f t="shared" si="1220"/>
        <v>1.0486</v>
      </c>
      <c r="AC1218" s="808">
        <f>'Raw Data'!I1227</f>
        <v>3.3094999999999999</v>
      </c>
      <c r="AD1218" s="12">
        <f t="shared" si="1221"/>
        <v>-1.686855571999555E-2</v>
      </c>
      <c r="AE1218" s="15">
        <f t="shared" si="1222"/>
        <v>7.0303109845175488E-3</v>
      </c>
      <c r="AG1218" s="855">
        <f>'Raw Data'!M1226</f>
        <v>43825</v>
      </c>
      <c r="AH1218" s="854">
        <f>'Raw Data'!N1226</f>
        <v>3007.3546000000001</v>
      </c>
      <c r="AI1218" s="14">
        <f t="shared" si="1223"/>
        <v>8.5066801322573569E-3</v>
      </c>
      <c r="AJ1218" s="15">
        <f t="shared" si="1224"/>
        <v>8.6312380489389808E-3</v>
      </c>
      <c r="AK1218" s="854">
        <f>'Raw Data'!R1226+'Raw Data'!S1226</f>
        <v>101501719.40540001</v>
      </c>
      <c r="AM1218" s="737">
        <f>'Raw Data'!V1226</f>
        <v>43712</v>
      </c>
      <c r="AN1218" s="736">
        <f>IF('Raw Data'!W1226=0,AN1217,'Raw Data'!W1226)</f>
        <v>7.1538000000000004</v>
      </c>
      <c r="AO1218" s="15">
        <f t="shared" si="1211"/>
        <v>-3.4467635276071978E-3</v>
      </c>
      <c r="AP1218" s="15">
        <f t="shared" si="1212"/>
        <v>3.1965468309516462E-3</v>
      </c>
      <c r="AQ1218" s="736">
        <f>IF('Raw Data'!Y1226=0,AQ1217,'Raw Data'!Y1226)</f>
        <v>7.1471999999999998</v>
      </c>
      <c r="AR1218" s="736">
        <f>IF('Raw Data'!X1226=0,AR1217,'Raw Data'!X1226)</f>
        <v>7.1551999999999998</v>
      </c>
      <c r="AS1218" s="736">
        <f t="shared" si="1213"/>
        <v>8.0000000000000071E-3</v>
      </c>
      <c r="AT1218" s="736">
        <f t="shared" si="1214"/>
        <v>-6.6000000000006054E-3</v>
      </c>
      <c r="AV1218" s="1003">
        <f>'Raw Data'!AB1218</f>
        <v>44061</v>
      </c>
      <c r="AW1218" s="1002">
        <f>'Raw Data'!AC1218</f>
        <v>326.64999999999998</v>
      </c>
      <c r="AX1218" s="1002">
        <f t="shared" si="1207"/>
        <v>315.01400000000001</v>
      </c>
    </row>
    <row r="1219" spans="1:50">
      <c r="A1219" s="855">
        <f>'Raw Data'!M1227</f>
        <v>43826</v>
      </c>
      <c r="B1219" s="13">
        <f>'Raw Data'!N1227</f>
        <v>3005.0355</v>
      </c>
      <c r="C1219" s="14">
        <f t="shared" si="1215"/>
        <v>-7.714403345226062E-4</v>
      </c>
      <c r="D1219" s="15">
        <f t="shared" si="1216"/>
        <v>7.1658916631315694E-3</v>
      </c>
      <c r="E1219" s="854">
        <f>'Raw Data'!Q1227</f>
        <v>3825.61</v>
      </c>
      <c r="F1219" s="14">
        <f t="shared" si="1217"/>
        <v>8.1065678095195803E-4</v>
      </c>
      <c r="G1219" s="15">
        <f t="shared" si="1218"/>
        <v>6.5468188512758756E-3</v>
      </c>
      <c r="H1219" s="13">
        <f t="shared" si="1219"/>
        <v>0.91360840479338856</v>
      </c>
      <c r="J1219" s="813">
        <f>'Raw Data'!A1227</f>
        <v>43780</v>
      </c>
      <c r="K1219" s="812">
        <f>'Raw Data'!H1227</f>
        <v>2.6536</v>
      </c>
      <c r="L1219" s="812">
        <f>'Raw Data'!J1227</f>
        <v>3.3673000000000002</v>
      </c>
      <c r="M1219" s="812">
        <f t="shared" si="1225"/>
        <v>0.71370000000000022</v>
      </c>
      <c r="O1219" s="466">
        <f>'Raw Data'!A1230</f>
        <v>43783</v>
      </c>
      <c r="P1219" s="467">
        <f>'Raw Data'!B1229</f>
        <v>2.9809999999999999</v>
      </c>
      <c r="Q1219" s="467">
        <f>'Raw Data'!C1230</f>
        <v>2.5188999999999999</v>
      </c>
      <c r="R1219" s="467">
        <f t="shared" si="1226"/>
        <v>0.46209999999999996</v>
      </c>
      <c r="S1219" s="467">
        <f>'Raw Data'!D1230</f>
        <v>2.8551000000000002</v>
      </c>
      <c r="T1219" s="468">
        <f t="shared" si="1227"/>
        <v>2.5952178415323307E-3</v>
      </c>
      <c r="U1219" s="468">
        <f t="shared" si="1228"/>
        <v>3.3925638664889297E-2</v>
      </c>
      <c r="V1219" s="467">
        <f>'Raw Data'!F1230</f>
        <v>2.7090999999999998</v>
      </c>
      <c r="W1219" s="467">
        <f t="shared" si="1229"/>
        <v>0.14600000000000035</v>
      </c>
      <c r="Y1219" s="809">
        <f>'Raw Data'!A1228</f>
        <v>43781</v>
      </c>
      <c r="Z1219" s="808">
        <f>'Raw Data'!G1228</f>
        <v>3.7067000000000001</v>
      </c>
      <c r="AA1219" s="808">
        <f>'Raw Data'!H1228</f>
        <v>2.6381000000000001</v>
      </c>
      <c r="AB1219" s="808">
        <f t="shared" si="1220"/>
        <v>1.0686</v>
      </c>
      <c r="AC1219" s="808">
        <f>'Raw Data'!I1228</f>
        <v>3.3355999999999999</v>
      </c>
      <c r="AD1219" s="12">
        <f t="shared" si="1221"/>
        <v>7.8554526538528371E-3</v>
      </c>
      <c r="AE1219" s="15">
        <f t="shared" si="1222"/>
        <v>6.9071643426875254E-3</v>
      </c>
      <c r="AG1219" s="855">
        <f>'Raw Data'!M1227</f>
        <v>43826</v>
      </c>
      <c r="AH1219" s="854">
        <f>'Raw Data'!N1227</f>
        <v>3005.0355</v>
      </c>
      <c r="AI1219" s="14">
        <f t="shared" si="1223"/>
        <v>-7.714403345226062E-4</v>
      </c>
      <c r="AJ1219" s="15">
        <f t="shared" si="1224"/>
        <v>7.1658916631315694E-3</v>
      </c>
      <c r="AK1219" s="854">
        <f>'Raw Data'!R1227+'Raw Data'!S1227</f>
        <v>101335469.6656</v>
      </c>
      <c r="AM1219" s="737">
        <f>'Raw Data'!V1227</f>
        <v>43713</v>
      </c>
      <c r="AN1219" s="736">
        <f>IF('Raw Data'!W1227=0,AN1218,'Raw Data'!W1227)</f>
        <v>7.1459000000000001</v>
      </c>
      <c r="AO1219" s="15">
        <f t="shared" si="1211"/>
        <v>-1.1049183974101348E-3</v>
      </c>
      <c r="AP1219" s="15">
        <f t="shared" si="1212"/>
        <v>3.2225489305878962E-3</v>
      </c>
      <c r="AQ1219" s="736">
        <f>IF('Raw Data'!Y1227=0,AQ1218,'Raw Data'!Y1227)</f>
        <v>7.1379999999999999</v>
      </c>
      <c r="AR1219" s="736">
        <f>IF('Raw Data'!X1227=0,AR1218,'Raw Data'!X1227)</f>
        <v>7.1515000000000004</v>
      </c>
      <c r="AS1219" s="736">
        <f t="shared" si="1213"/>
        <v>1.3500000000000512E-2</v>
      </c>
      <c r="AT1219" s="736">
        <f t="shared" si="1214"/>
        <v>-7.9000000000002402E-3</v>
      </c>
      <c r="AV1219" s="1003">
        <f>'Raw Data'!AB1219</f>
        <v>44062</v>
      </c>
      <c r="AW1219" s="1002">
        <f>'Raw Data'!AC1219</f>
        <v>392.08</v>
      </c>
      <c r="AX1219" s="1002">
        <f t="shared" si="1207"/>
        <v>312.85399999999998</v>
      </c>
    </row>
    <row r="1220" spans="1:50">
      <c r="A1220" s="855">
        <f>'Raw Data'!M1228</f>
        <v>43829</v>
      </c>
      <c r="B1220" s="13">
        <f>'Raw Data'!N1228</f>
        <v>3040.0239000000001</v>
      </c>
      <c r="C1220" s="14">
        <f t="shared" si="1215"/>
        <v>1.1575995668014281E-2</v>
      </c>
      <c r="D1220" s="15">
        <f t="shared" si="1216"/>
        <v>7.7297681234743554E-3</v>
      </c>
      <c r="E1220" s="854">
        <f>'Raw Data'!Q1228</f>
        <v>3823.18</v>
      </c>
      <c r="F1220" s="14">
        <f t="shared" si="1217"/>
        <v>-6.3539463934949073E-4</v>
      </c>
      <c r="G1220" s="15">
        <f t="shared" si="1218"/>
        <v>6.4428188265114334E-3</v>
      </c>
      <c r="H1220" s="13">
        <f t="shared" si="1219"/>
        <v>0.83350738645644296</v>
      </c>
      <c r="J1220" s="813">
        <f>'Raw Data'!A1228</f>
        <v>43781</v>
      </c>
      <c r="K1220" s="812">
        <f>'Raw Data'!H1228</f>
        <v>2.6381000000000001</v>
      </c>
      <c r="L1220" s="812">
        <f>'Raw Data'!J1228</f>
        <v>3.3765999999999998</v>
      </c>
      <c r="M1220" s="812">
        <f t="shared" si="1225"/>
        <v>0.73849999999999971</v>
      </c>
      <c r="O1220" s="466">
        <f>'Raw Data'!A1231</f>
        <v>43784</v>
      </c>
      <c r="P1220" s="467">
        <f>'Raw Data'!B1230</f>
        <v>3</v>
      </c>
      <c r="Q1220" s="467">
        <f>'Raw Data'!C1231</f>
        <v>2.5417999999999998</v>
      </c>
      <c r="R1220" s="467">
        <f t="shared" si="1226"/>
        <v>0.45820000000000016</v>
      </c>
      <c r="S1220" s="467">
        <f>'Raw Data'!D1231</f>
        <v>3.0211999999999999</v>
      </c>
      <c r="T1220" s="468">
        <f t="shared" si="1227"/>
        <v>5.654723469288539E-2</v>
      </c>
      <c r="U1220" s="468">
        <f t="shared" si="1228"/>
        <v>3.4857471573548848E-2</v>
      </c>
      <c r="V1220" s="467">
        <f>'Raw Data'!F1231</f>
        <v>2.7810999999999999</v>
      </c>
      <c r="W1220" s="467">
        <f t="shared" si="1229"/>
        <v>0.24009999999999998</v>
      </c>
      <c r="Y1220" s="809">
        <f>'Raw Data'!A1229</f>
        <v>43782</v>
      </c>
      <c r="Z1220" s="808">
        <f>'Raw Data'!G1229</f>
        <v>3.6936</v>
      </c>
      <c r="AA1220" s="808">
        <f>'Raw Data'!H1229</f>
        <v>2.6461000000000001</v>
      </c>
      <c r="AB1220" s="808">
        <f t="shared" si="1220"/>
        <v>1.0474999999999999</v>
      </c>
      <c r="AC1220" s="808">
        <f>'Raw Data'!I1229</f>
        <v>3.3422999999999998</v>
      </c>
      <c r="AD1220" s="12">
        <f t="shared" si="1221"/>
        <v>2.0066195205501996E-3</v>
      </c>
      <c r="AE1220" s="15">
        <f t="shared" si="1222"/>
        <v>6.0719946435945863E-3</v>
      </c>
      <c r="AG1220" s="855">
        <f>'Raw Data'!M1228</f>
        <v>43829</v>
      </c>
      <c r="AH1220" s="854">
        <f>'Raw Data'!N1228</f>
        <v>3040.0239000000001</v>
      </c>
      <c r="AI1220" s="14">
        <f t="shared" si="1223"/>
        <v>1.1575995668014281E-2</v>
      </c>
      <c r="AJ1220" s="15">
        <f t="shared" si="1224"/>
        <v>7.7297681234743554E-3</v>
      </c>
      <c r="AK1220" s="854">
        <f>'Raw Data'!R1228+'Raw Data'!S1228</f>
        <v>101944953.2898</v>
      </c>
      <c r="AM1220" s="737">
        <f>'Raw Data'!V1228</f>
        <v>43714</v>
      </c>
      <c r="AN1220" s="736">
        <f>IF('Raw Data'!W1228=0,AN1219,'Raw Data'!W1228)</f>
        <v>7.1242999999999999</v>
      </c>
      <c r="AO1220" s="15">
        <f t="shared" si="1211"/>
        <v>-3.027289946331454E-3</v>
      </c>
      <c r="AP1220" s="15">
        <f t="shared" si="1212"/>
        <v>3.3220345993980895E-3</v>
      </c>
      <c r="AQ1220" s="736">
        <f>IF('Raw Data'!Y1228=0,AQ1219,'Raw Data'!Y1228)</f>
        <v>7.1063000000000001</v>
      </c>
      <c r="AR1220" s="736">
        <f>IF('Raw Data'!X1228=0,AR1219,'Raw Data'!X1228)</f>
        <v>7.1246999999999998</v>
      </c>
      <c r="AS1220" s="736">
        <f t="shared" si="1213"/>
        <v>1.839999999999975E-2</v>
      </c>
      <c r="AT1220" s="736">
        <f t="shared" si="1214"/>
        <v>-1.7999999999999794E-2</v>
      </c>
      <c r="AV1220" s="1003">
        <f>'Raw Data'!AB1220</f>
        <v>44063</v>
      </c>
      <c r="AW1220" s="1002">
        <f>'Raw Data'!AC1220</f>
        <v>383.45</v>
      </c>
      <c r="AX1220" s="1002">
        <f t="shared" si="1207"/>
        <v>326.36400000000003</v>
      </c>
    </row>
    <row r="1221" spans="1:50">
      <c r="A1221" s="855">
        <f>'Raw Data'!M1229</f>
        <v>43830</v>
      </c>
      <c r="B1221" s="13">
        <f>'Raw Data'!N1229</f>
        <v>3050.1239999999998</v>
      </c>
      <c r="C1221" s="14">
        <f t="shared" si="1215"/>
        <v>3.3168683012715777E-3</v>
      </c>
      <c r="D1221" s="15">
        <f t="shared" si="1216"/>
        <v>6.8843935341126169E-3</v>
      </c>
      <c r="E1221" s="854">
        <f>'Raw Data'!Q1229</f>
        <v>3821.03</v>
      </c>
      <c r="F1221" s="14">
        <f t="shared" si="1217"/>
        <v>-5.6251726645205813E-4</v>
      </c>
      <c r="G1221" s="15">
        <f t="shared" si="1218"/>
        <v>4.8347527425419718E-3</v>
      </c>
      <c r="H1221" s="13">
        <f t="shared" si="1219"/>
        <v>0.70227721855025549</v>
      </c>
      <c r="J1221" s="813">
        <f>'Raw Data'!A1229</f>
        <v>43782</v>
      </c>
      <c r="K1221" s="812">
        <f>'Raw Data'!H1229</f>
        <v>2.6461000000000001</v>
      </c>
      <c r="L1221" s="812">
        <f>'Raw Data'!J1229</f>
        <v>3.3891</v>
      </c>
      <c r="M1221" s="812">
        <f t="shared" si="1225"/>
        <v>0.74299999999999988</v>
      </c>
      <c r="O1221" s="466">
        <f>'Raw Data'!A1232</f>
        <v>43787</v>
      </c>
      <c r="P1221" s="467">
        <f>'Raw Data'!B1231</f>
        <v>3.02</v>
      </c>
      <c r="Q1221" s="467">
        <f>'Raw Data'!C1232</f>
        <v>2.5082</v>
      </c>
      <c r="R1221" s="467">
        <f t="shared" si="1226"/>
        <v>0.51180000000000003</v>
      </c>
      <c r="S1221" s="467">
        <f>'Raw Data'!D1232</f>
        <v>2.9453</v>
      </c>
      <c r="T1221" s="468">
        <f t="shared" si="1227"/>
        <v>-2.5443423969598401E-2</v>
      </c>
      <c r="U1221" s="468">
        <f t="shared" si="1228"/>
        <v>3.4841941716826696E-2</v>
      </c>
      <c r="V1221" s="467">
        <f>'Raw Data'!F1232</f>
        <v>2.7418</v>
      </c>
      <c r="W1221" s="467">
        <f t="shared" si="1229"/>
        <v>0.20350000000000001</v>
      </c>
      <c r="Y1221" s="809">
        <f>'Raw Data'!A1230</f>
        <v>43783</v>
      </c>
      <c r="Z1221" s="808">
        <f>'Raw Data'!G1230</f>
        <v>3.6922000000000001</v>
      </c>
      <c r="AA1221" s="808">
        <f>'Raw Data'!H1230</f>
        <v>2.6737000000000002</v>
      </c>
      <c r="AB1221" s="808">
        <f t="shared" si="1220"/>
        <v>1.0185</v>
      </c>
      <c r="AC1221" s="808">
        <f>'Raw Data'!I1230</f>
        <v>3.3351000000000002</v>
      </c>
      <c r="AD1221" s="12">
        <f t="shared" si="1221"/>
        <v>-2.1565288257014785E-3</v>
      </c>
      <c r="AE1221" s="15">
        <f t="shared" si="1222"/>
        <v>6.0460256767271691E-3</v>
      </c>
      <c r="AG1221" s="855">
        <f>'Raw Data'!M1229</f>
        <v>43830</v>
      </c>
      <c r="AH1221" s="854">
        <f>'Raw Data'!N1229</f>
        <v>3050.1239999999998</v>
      </c>
      <c r="AI1221" s="14">
        <f t="shared" si="1223"/>
        <v>3.3168683012715777E-3</v>
      </c>
      <c r="AJ1221" s="15">
        <f t="shared" si="1224"/>
        <v>6.8843935341126169E-3</v>
      </c>
      <c r="AK1221" s="854">
        <f>'Raw Data'!R1229+'Raw Data'!S1229</f>
        <v>101928483.1232</v>
      </c>
      <c r="AM1221" s="737">
        <f>'Raw Data'!V1229</f>
        <v>43717</v>
      </c>
      <c r="AN1221" s="736">
        <f>IF('Raw Data'!W1229=0,AN1220,'Raw Data'!W1229)</f>
        <v>7.1285999999999996</v>
      </c>
      <c r="AO1221" s="15">
        <f t="shared" si="1211"/>
        <v>6.0338599589704583E-4</v>
      </c>
      <c r="AP1221" s="15">
        <f t="shared" si="1212"/>
        <v>3.2981514249516846E-3</v>
      </c>
      <c r="AQ1221" s="736">
        <f>IF('Raw Data'!Y1229=0,AQ1220,'Raw Data'!Y1229)</f>
        <v>7.117</v>
      </c>
      <c r="AR1221" s="736">
        <f>IF('Raw Data'!X1229=0,AR1220,'Raw Data'!X1229)</f>
        <v>7.1247999999999996</v>
      </c>
      <c r="AS1221" s="736">
        <f t="shared" si="1213"/>
        <v>7.799999999999585E-3</v>
      </c>
      <c r="AT1221" s="736">
        <f t="shared" si="1214"/>
        <v>-1.1599999999999611E-2</v>
      </c>
      <c r="AV1221" s="1003">
        <f>'Raw Data'!AB1221</f>
        <v>44064</v>
      </c>
      <c r="AW1221" s="1002">
        <f>'Raw Data'!AC1221</f>
        <v>343.42</v>
      </c>
      <c r="AX1221" s="1002">
        <f t="shared" si="1207"/>
        <v>341.62800000000004</v>
      </c>
    </row>
    <row r="1222" spans="1:50">
      <c r="A1222" s="855">
        <f>'Raw Data'!M1230</f>
        <v>43832</v>
      </c>
      <c r="B1222" s="13">
        <f>'Raw Data'!N1230</f>
        <v>3085.1976</v>
      </c>
      <c r="C1222" s="14">
        <f t="shared" si="1215"/>
        <v>1.1433461639372439E-2</v>
      </c>
      <c r="D1222" s="15">
        <f t="shared" si="1216"/>
        <v>7.4828281093839207E-3</v>
      </c>
      <c r="E1222" s="854">
        <f>'Raw Data'!Q1230</f>
        <v>3884.36</v>
      </c>
      <c r="F1222" s="14">
        <f t="shared" si="1217"/>
        <v>1.6438214302626167E-2</v>
      </c>
      <c r="G1222" s="15">
        <f t="shared" si="1218"/>
        <v>6.9233664245847218E-3</v>
      </c>
      <c r="H1222" s="13">
        <f t="shared" si="1219"/>
        <v>0.9252339253794164</v>
      </c>
      <c r="J1222" s="813">
        <f>'Raw Data'!A1230</f>
        <v>43783</v>
      </c>
      <c r="K1222" s="812">
        <f>'Raw Data'!H1230</f>
        <v>2.6737000000000002</v>
      </c>
      <c r="L1222" s="812">
        <f>'Raw Data'!J1230</f>
        <v>3.4198</v>
      </c>
      <c r="M1222" s="812">
        <f t="shared" si="1225"/>
        <v>0.74609999999999976</v>
      </c>
      <c r="O1222" s="466">
        <f>'Raw Data'!A1233</f>
        <v>43788</v>
      </c>
      <c r="P1222" s="467">
        <f>'Raw Data'!B1232</f>
        <v>3.032</v>
      </c>
      <c r="Q1222" s="467">
        <f>'Raw Data'!C1233</f>
        <v>2.5032999999999999</v>
      </c>
      <c r="R1222" s="467">
        <f t="shared" si="1226"/>
        <v>0.52870000000000017</v>
      </c>
      <c r="S1222" s="467">
        <f>'Raw Data'!D1233</f>
        <v>2.7437</v>
      </c>
      <c r="T1222" s="468">
        <f t="shared" si="1227"/>
        <v>-7.090330504688229E-2</v>
      </c>
      <c r="U1222" s="468">
        <f t="shared" si="1228"/>
        <v>3.5356901500870751E-2</v>
      </c>
      <c r="V1222" s="467">
        <f>'Raw Data'!F1233</f>
        <v>2.5747</v>
      </c>
      <c r="W1222" s="467">
        <f t="shared" si="1229"/>
        <v>0.16900000000000004</v>
      </c>
      <c r="Y1222" s="823">
        <f>'Raw Data'!A1231</f>
        <v>43784</v>
      </c>
      <c r="Z1222" s="822">
        <f>'Raw Data'!G1231</f>
        <v>3.7128999999999999</v>
      </c>
      <c r="AA1222" s="822">
        <f>'Raw Data'!H1231</f>
        <v>2.6859000000000002</v>
      </c>
      <c r="AB1222" s="822">
        <f t="shared" ref="AB1222:AB1229" si="1230">Z1222-AA1222</f>
        <v>1.0269999999999997</v>
      </c>
      <c r="AC1222" s="822">
        <f>'Raw Data'!I1231</f>
        <v>3.3429000000000002</v>
      </c>
      <c r="AD1222" s="12">
        <f t="shared" ref="AD1222:AD1229" si="1231">LN(AC1222/AC1221)</f>
        <v>2.3360298134389263E-3</v>
      </c>
      <c r="AE1222" s="15">
        <f t="shared" ref="AE1222:AE1229" si="1232">_xlfn.STDEV.P(AD1203:AD1222)</f>
        <v>6.034173258175961E-3</v>
      </c>
      <c r="AG1222" s="855">
        <f>'Raw Data'!M1230</f>
        <v>43832</v>
      </c>
      <c r="AH1222" s="854">
        <f>'Raw Data'!N1230</f>
        <v>3085.1976</v>
      </c>
      <c r="AI1222" s="14">
        <f t="shared" si="1223"/>
        <v>1.1433461639372439E-2</v>
      </c>
      <c r="AJ1222" s="15">
        <f t="shared" si="1224"/>
        <v>7.4828281093839207E-3</v>
      </c>
      <c r="AK1222" s="854">
        <f>'Raw Data'!R1230+'Raw Data'!S1230</f>
        <v>102507527.19310001</v>
      </c>
      <c r="AM1222" s="737">
        <f>'Raw Data'!V1230</f>
        <v>43718</v>
      </c>
      <c r="AN1222" s="736">
        <f>IF('Raw Data'!W1230=0,AN1221,'Raw Data'!W1230)</f>
        <v>7.1041999999999996</v>
      </c>
      <c r="AO1222" s="15">
        <f t="shared" si="1211"/>
        <v>-3.4287032634301969E-3</v>
      </c>
      <c r="AP1222" s="15">
        <f t="shared" si="1212"/>
        <v>3.4026665758288685E-3</v>
      </c>
      <c r="AQ1222" s="736">
        <f>IF('Raw Data'!Y1230=0,AQ1221,'Raw Data'!Y1230)</f>
        <v>7.1093500000000001</v>
      </c>
      <c r="AR1222" s="736">
        <f>IF('Raw Data'!X1230=0,AR1221,'Raw Data'!X1230)</f>
        <v>7.1078000000000001</v>
      </c>
      <c r="AS1222" s="736">
        <f t="shared" si="1213"/>
        <v>-1.5499999999999403E-3</v>
      </c>
      <c r="AT1222" s="736">
        <f t="shared" si="1214"/>
        <v>5.150000000000432E-3</v>
      </c>
      <c r="AV1222" s="1003">
        <f>'Raw Data'!AB1222</f>
        <v>44067</v>
      </c>
      <c r="AW1222" s="1002">
        <f>'Raw Data'!AC1222</f>
        <v>289.8</v>
      </c>
      <c r="AX1222" s="1002">
        <f t="shared" si="1207"/>
        <v>347.08000000000004</v>
      </c>
    </row>
    <row r="1223" spans="1:50">
      <c r="A1223" s="855">
        <f>'Raw Data'!M1231</f>
        <v>43833</v>
      </c>
      <c r="B1223" s="13">
        <f>'Raw Data'!N1231</f>
        <v>3083.7858000000001</v>
      </c>
      <c r="C1223" s="14">
        <f t="shared" si="1215"/>
        <v>-4.5770913393841319E-4</v>
      </c>
      <c r="D1223" s="15">
        <f t="shared" si="1216"/>
        <v>7.4979434598648797E-3</v>
      </c>
      <c r="E1223" s="854">
        <f>'Raw Data'!Q1231</f>
        <v>3894.21</v>
      </c>
      <c r="F1223" s="14">
        <f t="shared" si="1217"/>
        <v>2.5326005332285744E-3</v>
      </c>
      <c r="G1223" s="15">
        <f t="shared" si="1218"/>
        <v>6.9299686803080468E-3</v>
      </c>
      <c r="H1223" s="13">
        <f t="shared" si="1219"/>
        <v>0.92424925813363379</v>
      </c>
      <c r="J1223" s="813">
        <f>'Raw Data'!A1231</f>
        <v>43784</v>
      </c>
      <c r="K1223" s="812">
        <f>'Raw Data'!H1231</f>
        <v>2.6859000000000002</v>
      </c>
      <c r="L1223" s="812">
        <f>'Raw Data'!J1231</f>
        <v>3.4018000000000002</v>
      </c>
      <c r="M1223" s="812">
        <f t="shared" si="1225"/>
        <v>0.71589999999999998</v>
      </c>
      <c r="O1223" s="466">
        <f>'Raw Data'!A1234</f>
        <v>43789</v>
      </c>
      <c r="P1223" s="467">
        <f>'Raw Data'!B1233</f>
        <v>3.0329999999999999</v>
      </c>
      <c r="Q1223" s="467">
        <f>'Raw Data'!C1234</f>
        <v>2.4699</v>
      </c>
      <c r="R1223" s="467">
        <f t="shared" si="1226"/>
        <v>0.56309999999999993</v>
      </c>
      <c r="S1223" s="467">
        <f>'Raw Data'!D1234</f>
        <v>2.5710999999999999</v>
      </c>
      <c r="T1223" s="468">
        <f t="shared" si="1227"/>
        <v>-6.4973551541877284E-2</v>
      </c>
      <c r="U1223" s="468">
        <f t="shared" si="1228"/>
        <v>3.6017853149268926E-2</v>
      </c>
      <c r="V1223" s="467">
        <f>'Raw Data'!F1234</f>
        <v>2.3847</v>
      </c>
      <c r="W1223" s="467">
        <f t="shared" si="1229"/>
        <v>0.1863999999999999</v>
      </c>
      <c r="Y1223" s="823">
        <f>'Raw Data'!A1232</f>
        <v>43787</v>
      </c>
      <c r="Z1223" s="822">
        <f>'Raw Data'!G1232</f>
        <v>3.7282999999999999</v>
      </c>
      <c r="AA1223" s="822">
        <f>'Raw Data'!H1232</f>
        <v>2.6655000000000002</v>
      </c>
      <c r="AB1223" s="822">
        <f t="shared" si="1230"/>
        <v>1.0627999999999997</v>
      </c>
      <c r="AC1223" s="822">
        <f>'Raw Data'!I1232</f>
        <v>3.3106</v>
      </c>
      <c r="AD1223" s="12">
        <f t="shared" si="1231"/>
        <v>-9.709251895052895E-3</v>
      </c>
      <c r="AE1223" s="15">
        <f t="shared" si="1232"/>
        <v>6.1388571867073876E-3</v>
      </c>
      <c r="AG1223" s="855">
        <f>'Raw Data'!M1231</f>
        <v>43833</v>
      </c>
      <c r="AH1223" s="854">
        <f>'Raw Data'!N1231</f>
        <v>3083.7858000000001</v>
      </c>
      <c r="AI1223" s="14">
        <f t="shared" si="1223"/>
        <v>-4.5770913393841319E-4</v>
      </c>
      <c r="AJ1223" s="15">
        <f t="shared" si="1224"/>
        <v>7.4979434598648797E-3</v>
      </c>
      <c r="AK1223" s="854">
        <f>'Raw Data'!R1231+'Raw Data'!S1231</f>
        <v>102616644.0289</v>
      </c>
      <c r="AM1223" s="737">
        <f>'Raw Data'!V1231</f>
        <v>43719</v>
      </c>
      <c r="AN1223" s="736">
        <f>IF('Raw Data'!W1231=0,AN1222,'Raw Data'!W1231)</f>
        <v>7.1178999999999997</v>
      </c>
      <c r="AO1223" s="15">
        <f t="shared" si="1211"/>
        <v>1.9265796524471355E-3</v>
      </c>
      <c r="AP1223" s="15">
        <f t="shared" si="1212"/>
        <v>2.9592082855013939E-3</v>
      </c>
      <c r="AQ1223" s="736">
        <f>IF('Raw Data'!Y1231=0,AQ1222,'Raw Data'!Y1231)</f>
        <v>7.1085500000000001</v>
      </c>
      <c r="AR1223" s="736">
        <f>IF('Raw Data'!X1231=0,AR1222,'Raw Data'!X1231)</f>
        <v>7.1159999999999997</v>
      </c>
      <c r="AS1223" s="736">
        <f t="shared" si="1213"/>
        <v>7.4499999999995126E-3</v>
      </c>
      <c r="AT1223" s="736">
        <f t="shared" si="1214"/>
        <v>-9.3499999999995254E-3</v>
      </c>
      <c r="AV1223" s="1003">
        <f>'Raw Data'!AB1223</f>
        <v>44068</v>
      </c>
      <c r="AW1223" s="1002">
        <f>'Raw Data'!AC1223</f>
        <v>282.66000000000003</v>
      </c>
      <c r="AX1223" s="1002">
        <f t="shared" si="1207"/>
        <v>338.28200000000004</v>
      </c>
    </row>
    <row r="1224" spans="1:50">
      <c r="A1224" s="855">
        <f>'Raw Data'!M1232</f>
        <v>43836</v>
      </c>
      <c r="B1224" s="13">
        <f>'Raw Data'!N1232</f>
        <v>3083.4083000000001</v>
      </c>
      <c r="C1224" s="14">
        <f t="shared" si="1215"/>
        <v>-1.2242196186809361E-4</v>
      </c>
      <c r="D1224" s="15">
        <f t="shared" si="1216"/>
        <v>7.2620336156846207E-3</v>
      </c>
      <c r="E1224" s="854">
        <f>'Raw Data'!Q1232</f>
        <v>3867.89</v>
      </c>
      <c r="F1224" s="14">
        <f t="shared" si="1217"/>
        <v>-6.7816959004372169E-3</v>
      </c>
      <c r="G1224" s="15">
        <f t="shared" si="1218"/>
        <v>7.3694357724565073E-3</v>
      </c>
      <c r="H1224" s="13">
        <f t="shared" si="1219"/>
        <v>1.0147895427721401</v>
      </c>
      <c r="J1224" s="813">
        <f>'Raw Data'!A1232</f>
        <v>43787</v>
      </c>
      <c r="K1224" s="812">
        <f>'Raw Data'!H1232</f>
        <v>2.6655000000000002</v>
      </c>
      <c r="L1224" s="812">
        <f>'Raw Data'!J1232</f>
        <v>3.4024999999999999</v>
      </c>
      <c r="M1224" s="812">
        <f t="shared" si="1225"/>
        <v>0.73699999999999966</v>
      </c>
      <c r="O1224" s="466">
        <f>'Raw Data'!A1235</f>
        <v>43790</v>
      </c>
      <c r="P1224" s="467">
        <f>'Raw Data'!B1234</f>
        <v>3.032</v>
      </c>
      <c r="Q1224" s="467">
        <f>'Raw Data'!C1235</f>
        <v>2.4790999999999999</v>
      </c>
      <c r="R1224" s="467">
        <f t="shared" si="1226"/>
        <v>0.55290000000000017</v>
      </c>
      <c r="S1224" s="467">
        <f>'Raw Data'!D1235</f>
        <v>2.5146999999999999</v>
      </c>
      <c r="T1224" s="468">
        <f t="shared" si="1227"/>
        <v>-2.2180310756267186E-2</v>
      </c>
      <c r="U1224" s="468">
        <f t="shared" si="1228"/>
        <v>3.6172311176958724E-2</v>
      </c>
      <c r="V1224" s="467">
        <f>'Raw Data'!F1235</f>
        <v>2.3279000000000001</v>
      </c>
      <c r="W1224" s="467">
        <f t="shared" si="1229"/>
        <v>0.18679999999999986</v>
      </c>
      <c r="Y1224" s="823">
        <f>'Raw Data'!A1233</f>
        <v>43788</v>
      </c>
      <c r="Z1224" s="822">
        <f>'Raw Data'!G1233</f>
        <v>3.7090999999999998</v>
      </c>
      <c r="AA1224" s="822">
        <f>'Raw Data'!H1233</f>
        <v>2.65</v>
      </c>
      <c r="AB1224" s="822">
        <f t="shared" si="1230"/>
        <v>1.0590999999999999</v>
      </c>
      <c r="AC1224" s="822">
        <f>'Raw Data'!I1233</f>
        <v>3.2909000000000002</v>
      </c>
      <c r="AD1224" s="12">
        <f t="shared" si="1231"/>
        <v>-5.9683582453279472E-3</v>
      </c>
      <c r="AE1224" s="15">
        <f t="shared" si="1232"/>
        <v>6.283452020848612E-3</v>
      </c>
      <c r="AG1224" s="855">
        <f>'Raw Data'!M1232</f>
        <v>43836</v>
      </c>
      <c r="AH1224" s="854">
        <f>'Raw Data'!N1232</f>
        <v>3083.4083000000001</v>
      </c>
      <c r="AI1224" s="14">
        <f t="shared" si="1223"/>
        <v>-1.2242196186809361E-4</v>
      </c>
      <c r="AJ1224" s="15">
        <f t="shared" si="1224"/>
        <v>7.2620336156846207E-3</v>
      </c>
      <c r="AK1224" s="854">
        <f>'Raw Data'!R1232+'Raw Data'!S1232</f>
        <v>103717708.2633</v>
      </c>
      <c r="AM1224" s="737">
        <f>'Raw Data'!V1232</f>
        <v>43720</v>
      </c>
      <c r="AN1224" s="736">
        <f>IF('Raw Data'!W1232=0,AN1223,'Raw Data'!W1232)</f>
        <v>7.0881999999999996</v>
      </c>
      <c r="AO1224" s="15">
        <f t="shared" si="1211"/>
        <v>-4.1813084901916337E-3</v>
      </c>
      <c r="AP1224" s="15">
        <f t="shared" si="1212"/>
        <v>3.1290701989028259E-3</v>
      </c>
      <c r="AQ1224" s="736">
        <f>IF('Raw Data'!Y1232=0,AQ1223,'Raw Data'!Y1232)</f>
        <v>7.0686999999999998</v>
      </c>
      <c r="AR1224" s="736">
        <f>IF('Raw Data'!X1232=0,AR1223,'Raw Data'!X1232)</f>
        <v>7.0854999999999997</v>
      </c>
      <c r="AS1224" s="736">
        <f t="shared" si="1213"/>
        <v>1.6799999999999926E-2</v>
      </c>
      <c r="AT1224" s="736">
        <f t="shared" si="1214"/>
        <v>-1.9499999999999851E-2</v>
      </c>
      <c r="AV1224" s="1003">
        <f>'Raw Data'!AB1224</f>
        <v>44069</v>
      </c>
      <c r="AW1224" s="1002">
        <f>'Raw Data'!AC1224</f>
        <v>346.96</v>
      </c>
      <c r="AX1224" s="1002">
        <f t="shared" si="1207"/>
        <v>329.25800000000004</v>
      </c>
    </row>
    <row r="1225" spans="1:50">
      <c r="A1225" s="855">
        <f>'Raw Data'!M1233</f>
        <v>43837</v>
      </c>
      <c r="B1225" s="13">
        <f>'Raw Data'!N1233</f>
        <v>3104.8015</v>
      </c>
      <c r="C1225" s="14">
        <f t="shared" si="1215"/>
        <v>6.9142081211803876E-3</v>
      </c>
      <c r="D1225" s="15">
        <f t="shared" si="1216"/>
        <v>4.7161127761765308E-3</v>
      </c>
      <c r="E1225" s="854">
        <f>'Raw Data'!Q1233</f>
        <v>3884.75</v>
      </c>
      <c r="F1225" s="14">
        <f t="shared" si="1217"/>
        <v>4.3494929675328021E-3</v>
      </c>
      <c r="G1225" s="15">
        <f t="shared" si="1218"/>
        <v>6.2779284936428136E-3</v>
      </c>
      <c r="H1225" s="13">
        <f t="shared" si="1219"/>
        <v>1.3311658969131959</v>
      </c>
      <c r="J1225" s="813">
        <f>'Raw Data'!A1233</f>
        <v>43788</v>
      </c>
      <c r="K1225" s="812">
        <f>'Raw Data'!H1233</f>
        <v>2.65</v>
      </c>
      <c r="L1225" s="812">
        <f>'Raw Data'!J1233</f>
        <v>3.3552</v>
      </c>
      <c r="M1225" s="812">
        <f t="shared" si="1225"/>
        <v>0.70520000000000005</v>
      </c>
      <c r="O1225" s="466">
        <f>'Raw Data'!A1236</f>
        <v>43791</v>
      </c>
      <c r="P1225" s="467">
        <f>'Raw Data'!B1235</f>
        <v>3.0339999999999998</v>
      </c>
      <c r="Q1225" s="467">
        <f>'Raw Data'!C1236</f>
        <v>2.4861</v>
      </c>
      <c r="R1225" s="467">
        <f t="shared" si="1226"/>
        <v>0.54789999999999983</v>
      </c>
      <c r="S1225" s="467">
        <f>'Raw Data'!D1236</f>
        <v>2.5028000000000001</v>
      </c>
      <c r="T1225" s="468">
        <f t="shared" si="1227"/>
        <v>-4.7434070004592609E-3</v>
      </c>
      <c r="U1225" s="468">
        <f t="shared" si="1228"/>
        <v>3.6171220365875091E-2</v>
      </c>
      <c r="V1225" s="467">
        <f>'Raw Data'!F1236</f>
        <v>2.4194</v>
      </c>
      <c r="W1225" s="467">
        <f t="shared" si="1229"/>
        <v>8.3400000000000141E-2</v>
      </c>
      <c r="Y1225" s="823">
        <f>'Raw Data'!A1234</f>
        <v>43789</v>
      </c>
      <c r="Z1225" s="822">
        <f>'Raw Data'!G1234</f>
        <v>3.7170999999999998</v>
      </c>
      <c r="AA1225" s="822">
        <f>'Raw Data'!H1234</f>
        <v>2.6375000000000002</v>
      </c>
      <c r="AB1225" s="822">
        <f t="shared" si="1230"/>
        <v>1.0795999999999997</v>
      </c>
      <c r="AC1225" s="822">
        <f>'Raw Data'!I1234</f>
        <v>3.2763</v>
      </c>
      <c r="AD1225" s="12">
        <f t="shared" si="1231"/>
        <v>-4.4463467089447843E-3</v>
      </c>
      <c r="AE1225" s="15">
        <f t="shared" si="1232"/>
        <v>6.0478284257823711E-3</v>
      </c>
      <c r="AG1225" s="855">
        <f>'Raw Data'!M1233</f>
        <v>43837</v>
      </c>
      <c r="AH1225" s="854">
        <f>'Raw Data'!N1233</f>
        <v>3104.8015</v>
      </c>
      <c r="AI1225" s="14">
        <f t="shared" si="1223"/>
        <v>6.9142081211803876E-3</v>
      </c>
      <c r="AJ1225" s="15">
        <f t="shared" si="1224"/>
        <v>4.7161127761765308E-3</v>
      </c>
      <c r="AK1225" s="854">
        <f>'Raw Data'!R1233+'Raw Data'!S1233</f>
        <v>104161486.39899999</v>
      </c>
      <c r="AM1225" s="737">
        <f>'Raw Data'!V1233</f>
        <v>43721</v>
      </c>
      <c r="AN1225" s="736">
        <f>IF('Raw Data'!W1233=0,AN1224,'Raw Data'!W1233)</f>
        <v>7.0881999999999996</v>
      </c>
      <c r="AO1225" s="15">
        <f t="shared" si="1211"/>
        <v>0</v>
      </c>
      <c r="AP1225" s="15">
        <f t="shared" si="1212"/>
        <v>3.1065469658989328E-3</v>
      </c>
      <c r="AQ1225" s="736">
        <f>IF('Raw Data'!Y1233=0,AQ1224,'Raw Data'!Y1233)</f>
        <v>7.0463500000000003</v>
      </c>
      <c r="AR1225" s="736">
        <f>IF('Raw Data'!X1233=0,AR1224,'Raw Data'!X1233)</f>
        <v>7.0488999999999997</v>
      </c>
      <c r="AS1225" s="736">
        <f t="shared" si="1213"/>
        <v>2.5499999999993861E-3</v>
      </c>
      <c r="AT1225" s="736">
        <f t="shared" si="1214"/>
        <v>-4.1849999999999277E-2</v>
      </c>
      <c r="AV1225" s="1003">
        <f>'Raw Data'!AB1225</f>
        <v>44070</v>
      </c>
      <c r="AW1225" s="1002">
        <f>'Raw Data'!AC1225</f>
        <v>345.45</v>
      </c>
      <c r="AX1225" s="1002">
        <f t="shared" si="1207"/>
        <v>321.65800000000002</v>
      </c>
    </row>
    <row r="1226" spans="1:50">
      <c r="A1226" s="855">
        <f>'Raw Data'!M1234</f>
        <v>43838</v>
      </c>
      <c r="B1226" s="13">
        <f>'Raw Data'!N1234</f>
        <v>3066.8924999999999</v>
      </c>
      <c r="C1226" s="14">
        <f t="shared" si="1215"/>
        <v>-1.2284950215504298E-2</v>
      </c>
      <c r="D1226" s="15">
        <f t="shared" si="1216"/>
        <v>6.8570462609401171E-3</v>
      </c>
      <c r="E1226" s="854">
        <f>'Raw Data'!Q1234</f>
        <v>3822.32</v>
      </c>
      <c r="F1226" s="14">
        <f t="shared" si="1217"/>
        <v>-1.6201063573422582E-2</v>
      </c>
      <c r="G1226" s="15">
        <f t="shared" si="1218"/>
        <v>8.2482529295370977E-3</v>
      </c>
      <c r="H1226" s="13">
        <f t="shared" si="1219"/>
        <v>1.2028871638976288</v>
      </c>
      <c r="J1226" s="813">
        <f>'Raw Data'!A1234</f>
        <v>43789</v>
      </c>
      <c r="K1226" s="812">
        <f>'Raw Data'!H1234</f>
        <v>2.6375000000000002</v>
      </c>
      <c r="L1226" s="812">
        <f>'Raw Data'!J1234</f>
        <v>3.3466999999999998</v>
      </c>
      <c r="M1226" s="812">
        <f t="shared" si="1225"/>
        <v>0.70919999999999961</v>
      </c>
      <c r="O1226" s="466">
        <f>'Raw Data'!A1237</f>
        <v>43794</v>
      </c>
      <c r="P1226" s="467">
        <f>'Raw Data'!B1236</f>
        <v>3.0369999999999999</v>
      </c>
      <c r="Q1226" s="467">
        <f>'Raw Data'!C1237</f>
        <v>2.4731000000000001</v>
      </c>
      <c r="R1226" s="467">
        <f t="shared" si="1226"/>
        <v>0.56389999999999985</v>
      </c>
      <c r="S1226" s="467">
        <f>'Raw Data'!D1237</f>
        <v>2.8170999999999999</v>
      </c>
      <c r="T1226" s="468">
        <f t="shared" si="1227"/>
        <v>0.11829788187964164</v>
      </c>
      <c r="U1226" s="468">
        <f t="shared" si="1228"/>
        <v>4.6178104613494392E-2</v>
      </c>
      <c r="V1226" s="467">
        <f>'Raw Data'!F1237</f>
        <v>2.5251999999999999</v>
      </c>
      <c r="W1226" s="467">
        <f t="shared" si="1229"/>
        <v>0.29190000000000005</v>
      </c>
      <c r="Y1226" s="823">
        <f>'Raw Data'!A1235</f>
        <v>43790</v>
      </c>
      <c r="Z1226" s="822">
        <f>'Raw Data'!G1235</f>
        <v>3.6999</v>
      </c>
      <c r="AA1226" s="822">
        <f>'Raw Data'!H1235</f>
        <v>2.6272000000000002</v>
      </c>
      <c r="AB1226" s="822">
        <f t="shared" si="1230"/>
        <v>1.0726999999999998</v>
      </c>
      <c r="AC1226" s="822">
        <f>'Raw Data'!I1235</f>
        <v>3.2726999999999999</v>
      </c>
      <c r="AD1226" s="12">
        <f t="shared" si="1231"/>
        <v>-1.0994045999716221E-3</v>
      </c>
      <c r="AE1226" s="15">
        <f t="shared" si="1232"/>
        <v>6.0364168231385705E-3</v>
      </c>
      <c r="AG1226" s="855">
        <f>'Raw Data'!M1234</f>
        <v>43838</v>
      </c>
      <c r="AH1226" s="854">
        <f>'Raw Data'!N1234</f>
        <v>3066.8924999999999</v>
      </c>
      <c r="AI1226" s="14">
        <f t="shared" si="1223"/>
        <v>-1.2284950215504298E-2</v>
      </c>
      <c r="AJ1226" s="15">
        <f t="shared" si="1224"/>
        <v>6.8570462609401171E-3</v>
      </c>
      <c r="AK1226" s="854">
        <f>'Raw Data'!R1234+'Raw Data'!S1234</f>
        <v>104396396.69330001</v>
      </c>
      <c r="AM1226" s="737">
        <f>'Raw Data'!V1234</f>
        <v>43724</v>
      </c>
      <c r="AN1226" s="736">
        <f>IF('Raw Data'!W1234=0,AN1225,'Raw Data'!W1234)</f>
        <v>7.0640000000000001</v>
      </c>
      <c r="AO1226" s="15">
        <f t="shared" si="1211"/>
        <v>-3.4199663073261528E-3</v>
      </c>
      <c r="AP1226" s="15">
        <f t="shared" si="1212"/>
        <v>3.2111529677791668E-3</v>
      </c>
      <c r="AQ1226" s="736">
        <f>IF('Raw Data'!Y1234=0,AQ1225,'Raw Data'!Y1234)</f>
        <v>7.0621999999999998</v>
      </c>
      <c r="AR1226" s="736">
        <f>IF('Raw Data'!X1234=0,AR1225,'Raw Data'!X1234)</f>
        <v>7.0625999999999998</v>
      </c>
      <c r="AS1226" s="736">
        <f t="shared" si="1213"/>
        <v>3.9999999999995595E-4</v>
      </c>
      <c r="AT1226" s="736">
        <f t="shared" si="1214"/>
        <v>-1.8000000000002458E-3</v>
      </c>
      <c r="AV1226" s="1003">
        <f>'Raw Data'!AB1226</f>
        <v>44071</v>
      </c>
      <c r="AW1226" s="1002">
        <f>'Raw Data'!AC1226</f>
        <v>323.98</v>
      </c>
      <c r="AX1226" s="1002">
        <f t="shared" si="1207"/>
        <v>317.77000000000004</v>
      </c>
    </row>
    <row r="1227" spans="1:50">
      <c r="A1227" s="855">
        <f>'Raw Data'!M1235</f>
        <v>43839</v>
      </c>
      <c r="B1227" s="13">
        <f>'Raw Data'!N1235</f>
        <v>3094.8818999999999</v>
      </c>
      <c r="C1227" s="14">
        <f t="shared" si="1215"/>
        <v>9.0849131087964059E-3</v>
      </c>
      <c r="D1227" s="15">
        <f t="shared" si="1216"/>
        <v>7.0130105113867906E-3</v>
      </c>
      <c r="E1227" s="854">
        <f>'Raw Data'!Q1235</f>
        <v>3843.52</v>
      </c>
      <c r="F1227" s="14">
        <f t="shared" si="1217"/>
        <v>5.531045272704478E-3</v>
      </c>
      <c r="G1227" s="15">
        <f t="shared" si="1218"/>
        <v>8.2034110657282673E-3</v>
      </c>
      <c r="H1227" s="13">
        <f t="shared" si="1219"/>
        <v>1.1697417325139701</v>
      </c>
      <c r="J1227" s="813">
        <f>'Raw Data'!A1235</f>
        <v>43790</v>
      </c>
      <c r="K1227" s="812">
        <f>'Raw Data'!H1235</f>
        <v>2.6272000000000002</v>
      </c>
      <c r="L1227" s="812">
        <f>'Raw Data'!J1235</f>
        <v>3.3397000000000001</v>
      </c>
      <c r="M1227" s="812">
        <f t="shared" si="1225"/>
        <v>0.71249999999999991</v>
      </c>
      <c r="O1227" s="466">
        <f>'Raw Data'!A1238</f>
        <v>43795</v>
      </c>
      <c r="P1227" s="467">
        <f>'Raw Data'!B1237</f>
        <v>3.0289999999999999</v>
      </c>
      <c r="Q1227" s="467">
        <f>'Raw Data'!C1238</f>
        <v>2.4722</v>
      </c>
      <c r="R1227" s="467">
        <f t="shared" si="1226"/>
        <v>0.55679999999999996</v>
      </c>
      <c r="S1227" s="467">
        <f>'Raw Data'!D1238</f>
        <v>2.8069999999999999</v>
      </c>
      <c r="T1227" s="468">
        <f t="shared" si="1227"/>
        <v>-3.5916896419676257E-3</v>
      </c>
      <c r="U1227" s="468">
        <f t="shared" si="1228"/>
        <v>4.618466975192926E-2</v>
      </c>
      <c r="V1227" s="467">
        <f>'Raw Data'!F1238</f>
        <v>2.5594999999999999</v>
      </c>
      <c r="W1227" s="467">
        <f t="shared" si="1229"/>
        <v>0.24750000000000005</v>
      </c>
      <c r="Y1227" s="823">
        <f>'Raw Data'!A1236</f>
        <v>43791</v>
      </c>
      <c r="Z1227" s="822">
        <f>'Raw Data'!G1236</f>
        <v>3.6966000000000001</v>
      </c>
      <c r="AA1227" s="822">
        <f>'Raw Data'!H1236</f>
        <v>2.6244999999999998</v>
      </c>
      <c r="AB1227" s="822">
        <f t="shared" si="1230"/>
        <v>1.0721000000000003</v>
      </c>
      <c r="AC1227" s="822">
        <f>'Raw Data'!I1236</f>
        <v>3.2686000000000002</v>
      </c>
      <c r="AD1227" s="12">
        <f t="shared" si="1231"/>
        <v>-1.2535736128630836E-3</v>
      </c>
      <c r="AE1227" s="15">
        <f t="shared" si="1232"/>
        <v>6.0354786134547466E-3</v>
      </c>
      <c r="AG1227" s="855">
        <f>'Raw Data'!M1235</f>
        <v>43839</v>
      </c>
      <c r="AH1227" s="854">
        <f>'Raw Data'!N1235</f>
        <v>3094.8818999999999</v>
      </c>
      <c r="AI1227" s="14">
        <f t="shared" si="1223"/>
        <v>9.0849131087964059E-3</v>
      </c>
      <c r="AJ1227" s="15">
        <f t="shared" si="1224"/>
        <v>7.0130105113867906E-3</v>
      </c>
      <c r="AK1227" s="854">
        <f>'Raw Data'!R1235+'Raw Data'!S1235</f>
        <v>104724931.3186</v>
      </c>
      <c r="AM1227" s="737">
        <f>'Raw Data'!V1235</f>
        <v>43725</v>
      </c>
      <c r="AN1227" s="736">
        <f>IF('Raw Data'!W1235=0,AN1226,'Raw Data'!W1235)</f>
        <v>7.0929000000000002</v>
      </c>
      <c r="AO1227" s="15">
        <f t="shared" si="1211"/>
        <v>4.0828204120273055E-3</v>
      </c>
      <c r="AP1227" s="15">
        <f t="shared" si="1212"/>
        <v>3.2805039224313034E-3</v>
      </c>
      <c r="AQ1227" s="736">
        <f>IF('Raw Data'!Y1235=0,AQ1226,'Raw Data'!Y1235)</f>
        <v>7.0861499999999999</v>
      </c>
      <c r="AR1227" s="736">
        <f>IF('Raw Data'!X1235=0,AR1226,'Raw Data'!X1235)</f>
        <v>7.0989000000000004</v>
      </c>
      <c r="AS1227" s="736">
        <f t="shared" si="1213"/>
        <v>1.2750000000000483E-2</v>
      </c>
      <c r="AT1227" s="736">
        <f t="shared" si="1214"/>
        <v>-6.7500000000002558E-3</v>
      </c>
      <c r="AV1227" s="1003">
        <f>'Raw Data'!AB1227</f>
        <v>44074</v>
      </c>
      <c r="AW1227" s="1002">
        <f>'Raw Data'!AC1227</f>
        <v>312.38</v>
      </c>
      <c r="AX1227" s="1002">
        <f t="shared" si="1207"/>
        <v>322.28599999999994</v>
      </c>
    </row>
    <row r="1228" spans="1:50">
      <c r="A1228" s="855">
        <f>'Raw Data'!M1236</f>
        <v>43840</v>
      </c>
      <c r="B1228" s="13">
        <f>'Raw Data'!N1236</f>
        <v>3092.2907</v>
      </c>
      <c r="C1228" s="14">
        <f t="shared" si="1215"/>
        <v>-8.3760396517606778E-4</v>
      </c>
      <c r="D1228" s="15">
        <f t="shared" si="1216"/>
        <v>6.935004210492376E-3</v>
      </c>
      <c r="E1228" s="854">
        <f>'Raw Data'!Q1236</f>
        <v>3843.87</v>
      </c>
      <c r="F1228" s="14">
        <f t="shared" si="1217"/>
        <v>9.1058213578876923E-5</v>
      </c>
      <c r="G1228" s="15">
        <f t="shared" si="1218"/>
        <v>7.9554120795140102E-3</v>
      </c>
      <c r="H1228" s="13">
        <f t="shared" si="1219"/>
        <v>1.1471387526308634</v>
      </c>
      <c r="J1228" s="813">
        <f>'Raw Data'!A1236</f>
        <v>43791</v>
      </c>
      <c r="K1228" s="812">
        <f>'Raw Data'!H1236</f>
        <v>2.6244999999999998</v>
      </c>
      <c r="L1228" s="812">
        <f>'Raw Data'!J1236</f>
        <v>3.3252999999999999</v>
      </c>
      <c r="M1228" s="812">
        <f t="shared" si="1225"/>
        <v>0.70080000000000009</v>
      </c>
      <c r="O1228" s="466">
        <f>'Raw Data'!A1239</f>
        <v>43796</v>
      </c>
      <c r="P1228" s="467">
        <f>'Raw Data'!B1238</f>
        <v>3.02</v>
      </c>
      <c r="Q1228" s="467">
        <f>'Raw Data'!C1239</f>
        <v>2.4607000000000001</v>
      </c>
      <c r="R1228" s="467">
        <f t="shared" si="1226"/>
        <v>0.55929999999999991</v>
      </c>
      <c r="S1228" s="467">
        <f>'Raw Data'!D1239</f>
        <v>2.7713000000000001</v>
      </c>
      <c r="T1228" s="468">
        <f t="shared" si="1227"/>
        <v>-1.2799773194484226E-2</v>
      </c>
      <c r="U1228" s="468">
        <f t="shared" si="1228"/>
        <v>4.4054998168332533E-2</v>
      </c>
      <c r="V1228" s="467">
        <f>'Raw Data'!F1239</f>
        <v>2.5041000000000002</v>
      </c>
      <c r="W1228" s="467">
        <f t="shared" si="1229"/>
        <v>0.26719999999999988</v>
      </c>
      <c r="Y1228" s="823">
        <f>'Raw Data'!A1237</f>
        <v>43794</v>
      </c>
      <c r="Z1228" s="822">
        <f>'Raw Data'!G1237</f>
        <v>3.6951000000000001</v>
      </c>
      <c r="AA1228" s="822">
        <f>'Raw Data'!H1237</f>
        <v>2.6267999999999998</v>
      </c>
      <c r="AB1228" s="822">
        <f t="shared" si="1230"/>
        <v>1.0683000000000002</v>
      </c>
      <c r="AC1228" s="822">
        <f>'Raw Data'!I1237</f>
        <v>3.2690000000000001</v>
      </c>
      <c r="AD1228" s="12">
        <f t="shared" si="1231"/>
        <v>1.2236906525309892E-4</v>
      </c>
      <c r="AE1228" s="15">
        <f t="shared" si="1232"/>
        <v>5.9014612784292946E-3</v>
      </c>
      <c r="AG1228" s="855">
        <f>'Raw Data'!M1236</f>
        <v>43840</v>
      </c>
      <c r="AH1228" s="854">
        <f>'Raw Data'!N1236</f>
        <v>3092.2907</v>
      </c>
      <c r="AI1228" s="14">
        <f t="shared" si="1223"/>
        <v>-8.3760396517606778E-4</v>
      </c>
      <c r="AJ1228" s="15">
        <f t="shared" si="1224"/>
        <v>6.935004210492376E-3</v>
      </c>
      <c r="AK1228" s="854">
        <f>'Raw Data'!R1236+'Raw Data'!S1236</f>
        <v>104566298.6506</v>
      </c>
      <c r="AM1228" s="737">
        <f>'Raw Data'!V1236</f>
        <v>43726</v>
      </c>
      <c r="AN1228" s="736">
        <f>IF('Raw Data'!W1236=0,AN1227,'Raw Data'!W1236)</f>
        <v>7.0879000000000003</v>
      </c>
      <c r="AO1228" s="15">
        <f t="shared" si="1211"/>
        <v>-7.0517886257455897E-4</v>
      </c>
      <c r="AP1228" s="15">
        <f t="shared" si="1212"/>
        <v>3.2862576628583341E-3</v>
      </c>
      <c r="AQ1228" s="736">
        <f>IF('Raw Data'!Y1236=0,AQ1227,'Raw Data'!Y1236)</f>
        <v>7.0831499999999998</v>
      </c>
      <c r="AR1228" s="736">
        <f>IF('Raw Data'!X1236=0,AR1227,'Raw Data'!X1236)</f>
        <v>7.0895999999999999</v>
      </c>
      <c r="AS1228" s="736">
        <f t="shared" si="1213"/>
        <v>6.4500000000000668E-3</v>
      </c>
      <c r="AT1228" s="736">
        <f t="shared" si="1214"/>
        <v>-4.7500000000004761E-3</v>
      </c>
      <c r="AV1228" s="1003">
        <f>'Raw Data'!AB1228</f>
        <v>44075</v>
      </c>
      <c r="AW1228" s="1002">
        <f>'Raw Data'!AC1228</f>
        <v>338.87</v>
      </c>
      <c r="AX1228" s="1002">
        <f t="shared" si="1207"/>
        <v>333.52799999999996</v>
      </c>
    </row>
    <row r="1229" spans="1:50">
      <c r="A1229" s="855">
        <f>'Raw Data'!M1237</f>
        <v>43843</v>
      </c>
      <c r="B1229" s="13">
        <f>'Raw Data'!N1237</f>
        <v>3115.5695999999998</v>
      </c>
      <c r="C1229" s="14">
        <f t="shared" si="1215"/>
        <v>7.4998495424786369E-3</v>
      </c>
      <c r="D1229" s="15">
        <f t="shared" si="1216"/>
        <v>6.9547161198454839E-3</v>
      </c>
      <c r="E1229" s="854">
        <f>'Raw Data'!Q1237</f>
        <v>3852.59</v>
      </c>
      <c r="F1229" s="14">
        <f t="shared" si="1217"/>
        <v>2.265977795293612E-3</v>
      </c>
      <c r="G1229" s="15">
        <f t="shared" si="1218"/>
        <v>7.9720109343542397E-3</v>
      </c>
      <c r="H1229" s="13">
        <f t="shared" si="1219"/>
        <v>1.1462740961641662</v>
      </c>
      <c r="J1229" s="813">
        <f>'Raw Data'!A1237</f>
        <v>43794</v>
      </c>
      <c r="K1229" s="812">
        <f>'Raw Data'!H1237</f>
        <v>2.6267999999999998</v>
      </c>
      <c r="L1229" s="812">
        <f>'Raw Data'!J1237</f>
        <v>3.3262999999999998</v>
      </c>
      <c r="M1229" s="812">
        <f t="shared" si="1225"/>
        <v>0.69950000000000001</v>
      </c>
      <c r="O1229" s="466">
        <f>'Raw Data'!A1240</f>
        <v>43797</v>
      </c>
      <c r="P1229" s="467">
        <f>'Raw Data'!B1239</f>
        <v>3.0190000000000001</v>
      </c>
      <c r="Q1229" s="467">
        <f>'Raw Data'!C1240</f>
        <v>2.4683999999999999</v>
      </c>
      <c r="R1229" s="467">
        <f t="shared" si="1226"/>
        <v>0.5506000000000002</v>
      </c>
      <c r="S1229" s="467">
        <f>'Raw Data'!D1240</f>
        <v>2.7597999999999998</v>
      </c>
      <c r="T1229" s="468">
        <f t="shared" si="1227"/>
        <v>-4.158310849944287E-3</v>
      </c>
      <c r="U1229" s="468">
        <f t="shared" si="1228"/>
        <v>4.3592609761551812E-2</v>
      </c>
      <c r="V1229" s="467">
        <f>'Raw Data'!F1240</f>
        <v>2.5962000000000001</v>
      </c>
      <c r="W1229" s="467">
        <f t="shared" si="1229"/>
        <v>0.16359999999999975</v>
      </c>
      <c r="Y1229" s="823">
        <f>'Raw Data'!A1238</f>
        <v>43795</v>
      </c>
      <c r="Z1229" s="822">
        <f>'Raw Data'!G1238</f>
        <v>3.6692999999999998</v>
      </c>
      <c r="AA1229" s="822">
        <f>'Raw Data'!H1238</f>
        <v>2.6322000000000001</v>
      </c>
      <c r="AB1229" s="822">
        <f t="shared" si="1230"/>
        <v>1.0370999999999997</v>
      </c>
      <c r="AC1229" s="822">
        <f>'Raw Data'!I1238</f>
        <v>3.2633000000000001</v>
      </c>
      <c r="AD1229" s="12">
        <f t="shared" si="1231"/>
        <v>-1.7451744245291574E-3</v>
      </c>
      <c r="AE1229" s="15">
        <f t="shared" si="1232"/>
        <v>5.3296262195440302E-3</v>
      </c>
      <c r="AG1229" s="855">
        <f>'Raw Data'!M1237</f>
        <v>43843</v>
      </c>
      <c r="AH1229" s="854">
        <f>'Raw Data'!N1237</f>
        <v>3115.5695999999998</v>
      </c>
      <c r="AI1229" s="14">
        <f t="shared" si="1223"/>
        <v>7.4998495424786369E-3</v>
      </c>
      <c r="AJ1229" s="15">
        <f t="shared" si="1224"/>
        <v>6.9547161198454839E-3</v>
      </c>
      <c r="AK1229" s="854">
        <f>'Raw Data'!R1237+'Raw Data'!S1237</f>
        <v>105151715.66670001</v>
      </c>
      <c r="AM1229" s="737">
        <f>'Raw Data'!V1237</f>
        <v>43727</v>
      </c>
      <c r="AN1229" s="736">
        <f>IF('Raw Data'!W1237=0,AN1228,'Raw Data'!W1237)</f>
        <v>7.0987</v>
      </c>
      <c r="AO1229" s="15">
        <f t="shared" si="1211"/>
        <v>1.5225638400152613E-3</v>
      </c>
      <c r="AP1229" s="15">
        <f t="shared" si="1212"/>
        <v>3.2171191569879049E-3</v>
      </c>
      <c r="AQ1229" s="736">
        <f>IF('Raw Data'!Y1237=0,AQ1228,'Raw Data'!Y1237)</f>
        <v>7.1028500000000001</v>
      </c>
      <c r="AR1229" s="736">
        <f>IF('Raw Data'!X1237=0,AR1228,'Raw Data'!X1237)</f>
        <v>7.0998000000000001</v>
      </c>
      <c r="AS1229" s="736">
        <f t="shared" si="1213"/>
        <v>-3.0499999999999972E-3</v>
      </c>
      <c r="AT1229" s="736">
        <f t="shared" si="1214"/>
        <v>4.1500000000000981E-3</v>
      </c>
      <c r="AV1229" s="1003">
        <f>'Raw Data'!AB1229</f>
        <v>44076</v>
      </c>
      <c r="AW1229" s="1002">
        <f>'Raw Data'!AC1229</f>
        <v>316.7</v>
      </c>
      <c r="AX1229" s="1002">
        <f t="shared" si="1207"/>
        <v>327.476</v>
      </c>
    </row>
    <row r="1230" spans="1:50">
      <c r="A1230" s="855">
        <f>'Raw Data'!M1238</f>
        <v>43844</v>
      </c>
      <c r="B1230" s="13">
        <f>'Raw Data'!N1238</f>
        <v>3106.8204000000001</v>
      </c>
      <c r="C1230" s="14">
        <f t="shared" si="1215"/>
        <v>-2.8121688823542555E-3</v>
      </c>
      <c r="D1230" s="15">
        <f t="shared" si="1216"/>
        <v>6.6395110346546037E-3</v>
      </c>
      <c r="E1230" s="854">
        <f>'Raw Data'!Q1238</f>
        <v>3841.93</v>
      </c>
      <c r="F1230" s="14">
        <f t="shared" si="1217"/>
        <v>-2.7708048897277988E-3</v>
      </c>
      <c r="G1230" s="15">
        <f t="shared" si="1218"/>
        <v>8.0333593916558522E-3</v>
      </c>
      <c r="H1230" s="13">
        <f t="shared" si="1219"/>
        <v>1.2099323805211144</v>
      </c>
      <c r="J1230" s="813">
        <f>'Raw Data'!A1238</f>
        <v>43795</v>
      </c>
      <c r="K1230" s="812">
        <f>'Raw Data'!H1238</f>
        <v>2.6322000000000001</v>
      </c>
      <c r="L1230" s="812">
        <f>'Raw Data'!J1238</f>
        <v>3.3338000000000001</v>
      </c>
      <c r="M1230" s="812">
        <f t="shared" si="1225"/>
        <v>0.7016</v>
      </c>
      <c r="O1230" s="466">
        <f>'Raw Data'!A1241</f>
        <v>43798</v>
      </c>
      <c r="P1230" s="467">
        <f>'Raw Data'!B1240</f>
        <v>3.016</v>
      </c>
      <c r="Q1230" s="467">
        <f>'Raw Data'!C1241</f>
        <v>2.4477000000000002</v>
      </c>
      <c r="R1230" s="467">
        <f t="shared" ref="R1230:R1237" si="1233">P1230-Q1230</f>
        <v>0.56829999999999981</v>
      </c>
      <c r="S1230" s="467">
        <f>'Raw Data'!D1241</f>
        <v>2.6894999999999998</v>
      </c>
      <c r="T1230" s="468">
        <f t="shared" ref="T1230:T1237" si="1234">LN(S1230/S1229)</f>
        <v>-2.5802910604156782E-2</v>
      </c>
      <c r="U1230" s="468">
        <f t="shared" ref="U1230:U1237" si="1235">_xlfn.STDEV.P(T1213:T1230)</f>
        <v>4.3437195146885238E-2</v>
      </c>
      <c r="V1230" s="467">
        <f>'Raw Data'!F1241</f>
        <v>2.5764999999999998</v>
      </c>
      <c r="W1230" s="467">
        <f t="shared" ref="W1230:W1237" si="1236">S1230-V1230</f>
        <v>0.11299999999999999</v>
      </c>
      <c r="Y1230" s="823">
        <f>'Raw Data'!A1239</f>
        <v>43796</v>
      </c>
      <c r="Z1230" s="822">
        <f>'Raw Data'!G1239</f>
        <v>3.6675</v>
      </c>
      <c r="AA1230" s="822">
        <f>'Raw Data'!H1239</f>
        <v>2.6333000000000002</v>
      </c>
      <c r="AB1230" s="822">
        <f t="shared" ref="AB1230:AB1233" si="1237">Z1230-AA1230</f>
        <v>1.0341999999999998</v>
      </c>
      <c r="AC1230" s="822">
        <f>'Raw Data'!I1239</f>
        <v>3.2431999999999999</v>
      </c>
      <c r="AD1230" s="12">
        <f t="shared" ref="AD1230:AD1233" si="1238">LN(AC1230/AC1229)</f>
        <v>-6.1784566019458696E-3</v>
      </c>
      <c r="AE1230" s="15">
        <f t="shared" ref="AE1230:AE1233" si="1239">_xlfn.STDEV.P(AD1211:AD1230)</f>
        <v>5.3753777279083315E-3</v>
      </c>
      <c r="AG1230" s="855">
        <f>'Raw Data'!M1238</f>
        <v>43844</v>
      </c>
      <c r="AH1230" s="854">
        <f>'Raw Data'!N1238</f>
        <v>3106.8204000000001</v>
      </c>
      <c r="AI1230" s="14">
        <f t="shared" si="1223"/>
        <v>-2.8121688823542555E-3</v>
      </c>
      <c r="AJ1230" s="15">
        <f t="shared" si="1224"/>
        <v>6.6395110346546037E-3</v>
      </c>
      <c r="AK1230" s="854">
        <f>'Raw Data'!R1238+'Raw Data'!S1238</f>
        <v>105407581.66150001</v>
      </c>
      <c r="AM1230" s="737">
        <f>'Raw Data'!V1238</f>
        <v>43728</v>
      </c>
      <c r="AN1230" s="736">
        <f>IF('Raw Data'!W1238=0,AN1229,'Raw Data'!W1238)</f>
        <v>7.0900999999999996</v>
      </c>
      <c r="AO1230" s="15">
        <f t="shared" si="1211"/>
        <v>-1.2122238742011066E-3</v>
      </c>
      <c r="AP1230" s="15">
        <f t="shared" si="1212"/>
        <v>3.225179953228473E-3</v>
      </c>
      <c r="AQ1230" s="736">
        <f>IF('Raw Data'!Y1238=0,AQ1229,'Raw Data'!Y1238)</f>
        <v>7.1204999999999998</v>
      </c>
      <c r="AR1230" s="736">
        <f>IF('Raw Data'!X1238=0,AR1229,'Raw Data'!X1238)</f>
        <v>7.0861000000000001</v>
      </c>
      <c r="AS1230" s="736">
        <f t="shared" si="1213"/>
        <v>-3.4399999999999764E-2</v>
      </c>
      <c r="AT1230" s="736">
        <f t="shared" si="1214"/>
        <v>3.0400000000000205E-2</v>
      </c>
      <c r="AV1230" s="1003">
        <f>'Raw Data'!AB1230</f>
        <v>44077</v>
      </c>
      <c r="AW1230" s="1002">
        <f>'Raw Data'!AC1230</f>
        <v>304.12</v>
      </c>
      <c r="AX1230" s="1002">
        <f t="shared" si="1207"/>
        <v>319.21000000000004</v>
      </c>
    </row>
    <row r="1231" spans="1:50">
      <c r="A1231" s="855">
        <f>'Raw Data'!M1239</f>
        <v>43845</v>
      </c>
      <c r="B1231" s="13">
        <f>'Raw Data'!N1239</f>
        <v>3090.0378999999998</v>
      </c>
      <c r="C1231" s="14">
        <f t="shared" si="1215"/>
        <v>-5.4164675769864988E-3</v>
      </c>
      <c r="D1231" s="15">
        <f t="shared" si="1216"/>
        <v>6.9964512597358863E-3</v>
      </c>
      <c r="E1231" s="854">
        <f>'Raw Data'!Q1239</f>
        <v>3799.95</v>
      </c>
      <c r="F1231" s="14">
        <f t="shared" si="1217"/>
        <v>-1.0986935752095795E-2</v>
      </c>
      <c r="G1231" s="15">
        <f t="shared" si="1218"/>
        <v>8.7468737539672312E-3</v>
      </c>
      <c r="H1231" s="13">
        <f t="shared" si="1219"/>
        <v>1.2501871919418506</v>
      </c>
      <c r="J1231" s="813">
        <f>'Raw Data'!A1239</f>
        <v>43796</v>
      </c>
      <c r="K1231" s="812">
        <f>'Raw Data'!H1239</f>
        <v>2.6333000000000002</v>
      </c>
      <c r="L1231" s="812">
        <f>'Raw Data'!J1239</f>
        <v>3.3380999999999998</v>
      </c>
      <c r="M1231" s="812">
        <f t="shared" si="1225"/>
        <v>0.70479999999999965</v>
      </c>
      <c r="O1231" s="466">
        <f>'Raw Data'!A1242</f>
        <v>43801</v>
      </c>
      <c r="P1231" s="467">
        <f>'Raw Data'!B1241</f>
        <v>3.0169999999999999</v>
      </c>
      <c r="Q1231" s="467">
        <f>'Raw Data'!C1242</f>
        <v>2.4474999999999998</v>
      </c>
      <c r="R1231" s="467">
        <f t="shared" si="1233"/>
        <v>0.56950000000000012</v>
      </c>
      <c r="S1231" s="467">
        <f>'Raw Data'!D1242</f>
        <v>2.5792000000000002</v>
      </c>
      <c r="T1231" s="468">
        <f t="shared" si="1234"/>
        <v>-4.1876029400988016E-2</v>
      </c>
      <c r="U1231" s="468">
        <f t="shared" si="1235"/>
        <v>4.4493780465733553E-2</v>
      </c>
      <c r="V1231" s="467">
        <f>'Raw Data'!F1242</f>
        <v>2.3774999999999999</v>
      </c>
      <c r="W1231" s="467">
        <f t="shared" si="1236"/>
        <v>0.20170000000000021</v>
      </c>
      <c r="Y1231" s="823">
        <f>'Raw Data'!A1240</f>
        <v>43797</v>
      </c>
      <c r="Z1231" s="822">
        <f>'Raw Data'!G1240</f>
        <v>3.6341999999999999</v>
      </c>
      <c r="AA1231" s="822">
        <f>'Raw Data'!H1240</f>
        <v>2.6139999999999999</v>
      </c>
      <c r="AB1231" s="822">
        <f t="shared" si="1237"/>
        <v>1.0202</v>
      </c>
      <c r="AC1231" s="822">
        <f>'Raw Data'!I1240</f>
        <v>3.2313000000000001</v>
      </c>
      <c r="AD1231" s="12">
        <f t="shared" si="1238"/>
        <v>-3.6759636729013297E-3</v>
      </c>
      <c r="AE1231" s="15">
        <f t="shared" si="1239"/>
        <v>5.3287301563902422E-3</v>
      </c>
      <c r="AG1231" s="855">
        <f>'Raw Data'!M1239</f>
        <v>43845</v>
      </c>
      <c r="AH1231" s="854">
        <f>'Raw Data'!N1239</f>
        <v>3090.0378999999998</v>
      </c>
      <c r="AI1231" s="14">
        <f t="shared" si="1223"/>
        <v>-5.4164675769864988E-3</v>
      </c>
      <c r="AJ1231" s="15">
        <f t="shared" si="1224"/>
        <v>6.9964512597358863E-3</v>
      </c>
      <c r="AK1231" s="854">
        <f>'Raw Data'!R1239+'Raw Data'!S1239</f>
        <v>105635292.995</v>
      </c>
      <c r="AM1231" s="737">
        <f>'Raw Data'!V1239</f>
        <v>43731</v>
      </c>
      <c r="AN1231" s="736">
        <f>IF('Raw Data'!W1239=0,AN1230,'Raw Data'!W1239)</f>
        <v>7.1260000000000003</v>
      </c>
      <c r="AO1231" s="15">
        <f t="shared" si="1211"/>
        <v>5.050622366718628E-3</v>
      </c>
      <c r="AP1231" s="15">
        <f t="shared" si="1212"/>
        <v>2.6013803549509028E-3</v>
      </c>
      <c r="AQ1231" s="736">
        <f>IF('Raw Data'!Y1239=0,AQ1230,'Raw Data'!Y1239)</f>
        <v>7.1102999999999996</v>
      </c>
      <c r="AR1231" s="736">
        <f>IF('Raw Data'!X1239=0,AR1230,'Raw Data'!X1239)</f>
        <v>7.1304999999999996</v>
      </c>
      <c r="AS1231" s="736">
        <f t="shared" si="1213"/>
        <v>2.0199999999999996E-2</v>
      </c>
      <c r="AT1231" s="736">
        <f t="shared" si="1214"/>
        <v>-1.5700000000000713E-2</v>
      </c>
      <c r="AV1231" s="1003">
        <f>'Raw Data'!AB1231</f>
        <v>44078</v>
      </c>
      <c r="AW1231" s="1002">
        <f>'Raw Data'!AC1231</f>
        <v>226.16</v>
      </c>
      <c r="AX1231" s="1002">
        <f t="shared" si="1207"/>
        <v>299.64600000000007</v>
      </c>
    </row>
    <row r="1232" spans="1:50">
      <c r="A1232" s="855">
        <f>'Raw Data'!M1240</f>
        <v>43846</v>
      </c>
      <c r="B1232" s="13">
        <f>'Raw Data'!N1240</f>
        <v>3074.0814</v>
      </c>
      <c r="C1232" s="14">
        <f t="shared" si="1215"/>
        <v>-5.1772312846439482E-3</v>
      </c>
      <c r="D1232" s="15">
        <f t="shared" si="1216"/>
        <v>6.3339005399101044E-3</v>
      </c>
      <c r="E1232" s="854">
        <f>'Raw Data'!Q1240</f>
        <v>3775.05</v>
      </c>
      <c r="F1232" s="14">
        <f t="shared" si="1217"/>
        <v>-6.5742811046513531E-3</v>
      </c>
      <c r="G1232" s="15">
        <f t="shared" si="1218"/>
        <v>6.7798617746819148E-3</v>
      </c>
      <c r="H1232" s="13">
        <f t="shared" si="1219"/>
        <v>1.0704086260846368</v>
      </c>
      <c r="J1232" s="813">
        <f>'Raw Data'!A1240</f>
        <v>43797</v>
      </c>
      <c r="K1232" s="812">
        <f>'Raw Data'!H1240</f>
        <v>2.6139999999999999</v>
      </c>
      <c r="L1232" s="812">
        <f>'Raw Data'!J1240</f>
        <v>3.3532999999999999</v>
      </c>
      <c r="M1232" s="812">
        <f t="shared" si="1225"/>
        <v>0.73930000000000007</v>
      </c>
      <c r="O1232" s="466">
        <f>'Raw Data'!A1243</f>
        <v>43802</v>
      </c>
      <c r="P1232" s="467">
        <f>'Raw Data'!B1242</f>
        <v>3.0169999999999999</v>
      </c>
      <c r="Q1232" s="467">
        <f>'Raw Data'!C1243</f>
        <v>2.4314</v>
      </c>
      <c r="R1232" s="467">
        <f t="shared" si="1233"/>
        <v>0.5855999999999999</v>
      </c>
      <c r="S1232" s="467">
        <f>'Raw Data'!D1243</f>
        <v>2.5114999999999998</v>
      </c>
      <c r="T1232" s="468">
        <f t="shared" si="1234"/>
        <v>-2.6599089122209915E-2</v>
      </c>
      <c r="U1232" s="468">
        <f t="shared" si="1235"/>
        <v>4.4811286582802236E-2</v>
      </c>
      <c r="V1232" s="467">
        <f>'Raw Data'!F1243</f>
        <v>2.2875999999999999</v>
      </c>
      <c r="W1232" s="467">
        <f t="shared" si="1236"/>
        <v>0.22389999999999999</v>
      </c>
      <c r="Y1232" s="823">
        <f>'Raw Data'!A1241</f>
        <v>43798</v>
      </c>
      <c r="Z1232" s="822">
        <f>'Raw Data'!G1241</f>
        <v>3.6457999999999999</v>
      </c>
      <c r="AA1232" s="822">
        <f>'Raw Data'!H1241</f>
        <v>2.6286999999999998</v>
      </c>
      <c r="AB1232" s="822">
        <f t="shared" si="1237"/>
        <v>1.0171000000000001</v>
      </c>
      <c r="AC1232" s="822">
        <f>'Raw Data'!I1241</f>
        <v>3.2562000000000002</v>
      </c>
      <c r="AD1232" s="12">
        <f t="shared" si="1238"/>
        <v>7.6763382725800041E-3</v>
      </c>
      <c r="AE1232" s="15">
        <f t="shared" si="1239"/>
        <v>5.7461051643147767E-3</v>
      </c>
      <c r="AG1232" s="877">
        <f>'Raw Data'!M1240</f>
        <v>43846</v>
      </c>
      <c r="AH1232" s="876">
        <f>'Raw Data'!N1240</f>
        <v>3074.0814</v>
      </c>
      <c r="AI1232" s="14">
        <f t="shared" ref="AI1232:AI1295" si="1240">LN(AH1232/AH1231)</f>
        <v>-5.1772312846439482E-3</v>
      </c>
      <c r="AJ1232" s="15">
        <f t="shared" ref="AJ1232:AJ1295" si="1241">_xlfn.STDEV.P(AI1223:AI1232)</f>
        <v>6.3339005399101044E-3</v>
      </c>
      <c r="AK1232" s="876">
        <f>'Raw Data'!R1240+'Raw Data'!S1240</f>
        <v>105669561.38190001</v>
      </c>
      <c r="AM1232" s="737">
        <f>'Raw Data'!V1240</f>
        <v>43732</v>
      </c>
      <c r="AN1232" s="736">
        <f>IF('Raw Data'!W1240=0,AN1231,'Raw Data'!W1240)</f>
        <v>7.1074999999999999</v>
      </c>
      <c r="AO1232" s="15">
        <f t="shared" si="1211"/>
        <v>-2.5995026406266126E-3</v>
      </c>
      <c r="AP1232" s="15">
        <f t="shared" si="1212"/>
        <v>2.601896181350722E-3</v>
      </c>
      <c r="AQ1232" s="736">
        <f>IF('Raw Data'!Y1240=0,AQ1231,'Raw Data'!Y1240)</f>
        <v>7.1066000000000003</v>
      </c>
      <c r="AR1232" s="736">
        <f>IF('Raw Data'!X1240=0,AR1231,'Raw Data'!X1240)</f>
        <v>7.1059000000000001</v>
      </c>
      <c r="AS1232" s="736">
        <f t="shared" si="1213"/>
        <v>-7.0000000000014495E-4</v>
      </c>
      <c r="AT1232" s="736">
        <f t="shared" si="1214"/>
        <v>-8.9999999999967883E-4</v>
      </c>
      <c r="AV1232" s="1003">
        <f>'Raw Data'!AB1232</f>
        <v>44081</v>
      </c>
      <c r="AW1232" s="1002">
        <f>'Raw Data'!AC1232</f>
        <v>221.09</v>
      </c>
      <c r="AX1232" s="1002">
        <f t="shared" si="1207"/>
        <v>281.38799999999998</v>
      </c>
    </row>
    <row r="1233" spans="1:50">
      <c r="A1233" s="855">
        <f>'Raw Data'!M1241</f>
        <v>43847</v>
      </c>
      <c r="B1233" s="13">
        <f>'Raw Data'!N1241</f>
        <v>3075.4955</v>
      </c>
      <c r="C1233" s="14">
        <f t="shared" si="1215"/>
        <v>4.5990156653696082E-4</v>
      </c>
      <c r="D1233" s="15">
        <f t="shared" si="1216"/>
        <v>6.338479388730312E-3</v>
      </c>
      <c r="E1233" s="854">
        <f>'Raw Data'!Q1241</f>
        <v>3774.42</v>
      </c>
      <c r="F1233" s="14">
        <f t="shared" si="1217"/>
        <v>-1.6689913370412202E-4</v>
      </c>
      <c r="G1233" s="15">
        <f t="shared" si="1218"/>
        <v>6.6116494593879936E-3</v>
      </c>
      <c r="H1233" s="13">
        <f t="shared" si="1219"/>
        <v>1.04309709851599</v>
      </c>
      <c r="J1233" s="813">
        <f>'Raw Data'!A1241</f>
        <v>43798</v>
      </c>
      <c r="K1233" s="812">
        <f>'Raw Data'!H1241</f>
        <v>2.6286999999999998</v>
      </c>
      <c r="L1233" s="812">
        <f>'Raw Data'!J1241</f>
        <v>3.3698999999999999</v>
      </c>
      <c r="M1233" s="812">
        <f t="shared" si="1225"/>
        <v>0.74120000000000008</v>
      </c>
      <c r="O1233" s="466">
        <f>'Raw Data'!A1244</f>
        <v>43803</v>
      </c>
      <c r="P1233" s="467">
        <f>'Raw Data'!B1243</f>
        <v>3.0150000000000001</v>
      </c>
      <c r="Q1233" s="467">
        <f>'Raw Data'!C1244</f>
        <v>2.4670000000000001</v>
      </c>
      <c r="R1233" s="467">
        <f t="shared" si="1233"/>
        <v>0.54800000000000004</v>
      </c>
      <c r="S1233" s="467">
        <f>'Raw Data'!D1244</f>
        <v>2.4502999999999999</v>
      </c>
      <c r="T1233" s="468">
        <f t="shared" si="1234"/>
        <v>-2.4669718167999278E-2</v>
      </c>
      <c r="U1233" s="468">
        <f t="shared" si="1235"/>
        <v>4.5153251831722335E-2</v>
      </c>
      <c r="V1233" s="467">
        <f>'Raw Data'!F1244</f>
        <v>2.2065000000000001</v>
      </c>
      <c r="W1233" s="467">
        <f t="shared" si="1236"/>
        <v>0.24379999999999979</v>
      </c>
      <c r="Y1233" s="823">
        <f>'Raw Data'!A1242</f>
        <v>43801</v>
      </c>
      <c r="Z1233" s="822">
        <f>'Raw Data'!G1242</f>
        <v>3.6284000000000001</v>
      </c>
      <c r="AA1233" s="822">
        <f>'Raw Data'!H1242</f>
        <v>2.6320000000000001</v>
      </c>
      <c r="AB1233" s="822">
        <f t="shared" si="1237"/>
        <v>0.99639999999999995</v>
      </c>
      <c r="AC1233" s="822">
        <f>'Raw Data'!I1242</f>
        <v>3.2559999999999998</v>
      </c>
      <c r="AD1233" s="12">
        <f t="shared" si="1238"/>
        <v>-6.1423174983336114E-5</v>
      </c>
      <c r="AE1233" s="15">
        <f t="shared" si="1239"/>
        <v>5.6559056651192766E-3</v>
      </c>
      <c r="AG1233" s="877">
        <f>'Raw Data'!M1241</f>
        <v>43847</v>
      </c>
      <c r="AH1233" s="876">
        <f>'Raw Data'!N1241</f>
        <v>3075.4955</v>
      </c>
      <c r="AI1233" s="14">
        <f t="shared" si="1240"/>
        <v>4.5990156653696082E-4</v>
      </c>
      <c r="AJ1233" s="15">
        <f t="shared" si="1241"/>
        <v>6.338479388730312E-3</v>
      </c>
      <c r="AK1233" s="876">
        <f>'Raw Data'!R1241+'Raw Data'!S1241</f>
        <v>105382751.7001</v>
      </c>
      <c r="AM1233" s="737">
        <f>'Raw Data'!V1241</f>
        <v>43733</v>
      </c>
      <c r="AN1233" s="736">
        <f>IF('Raw Data'!W1241=0,AN1232,'Raw Data'!W1241)</f>
        <v>7.1238000000000001</v>
      </c>
      <c r="AO1233" s="15">
        <f t="shared" si="1211"/>
        <v>2.2907263746466846E-3</v>
      </c>
      <c r="AP1233" s="15">
        <f t="shared" si="1212"/>
        <v>2.6677406718937078E-3</v>
      </c>
      <c r="AQ1233" s="736">
        <f>IF('Raw Data'!Y1241=0,AQ1232,'Raw Data'!Y1241)</f>
        <v>7.1284000000000001</v>
      </c>
      <c r="AR1233" s="736">
        <f>IF('Raw Data'!X1241=0,AR1232,'Raw Data'!X1241)</f>
        <v>7.1330999999999998</v>
      </c>
      <c r="AS1233" s="736">
        <f t="shared" si="1213"/>
        <v>4.6999999999997044E-3</v>
      </c>
      <c r="AT1233" s="736">
        <f t="shared" si="1214"/>
        <v>4.5999999999999375E-3</v>
      </c>
      <c r="AV1233" s="1003">
        <f>'Raw Data'!AB1233</f>
        <v>44082</v>
      </c>
      <c r="AW1233" s="1002">
        <f>'Raw Data'!AC1233</f>
        <v>267.79000000000002</v>
      </c>
      <c r="AX1233" s="1002">
        <f t="shared" si="1207"/>
        <v>267.17199999999997</v>
      </c>
    </row>
    <row r="1234" spans="1:50">
      <c r="A1234" s="855">
        <f>'Raw Data'!M1242</f>
        <v>43850</v>
      </c>
      <c r="B1234" s="13">
        <f>'Raw Data'!N1242</f>
        <v>3095.7873</v>
      </c>
      <c r="C1234" s="14">
        <f t="shared" si="1215"/>
        <v>6.5762253285373273E-3</v>
      </c>
      <c r="D1234" s="15">
        <f t="shared" si="1216"/>
        <v>6.664190033897361E-3</v>
      </c>
      <c r="E1234" s="854">
        <f>'Raw Data'!Q1242</f>
        <v>3794.77</v>
      </c>
      <c r="F1234" s="14">
        <f t="shared" si="1217"/>
        <v>5.3770744376838674E-3</v>
      </c>
      <c r="G1234" s="15">
        <f t="shared" si="1218"/>
        <v>6.9372547052639517E-3</v>
      </c>
      <c r="H1234" s="13">
        <f t="shared" si="1219"/>
        <v>1.040974922680423</v>
      </c>
      <c r="J1234" s="813">
        <f>'Raw Data'!A1242</f>
        <v>43801</v>
      </c>
      <c r="K1234" s="812">
        <f>'Raw Data'!H1242</f>
        <v>2.6320000000000001</v>
      </c>
      <c r="L1234" s="812">
        <f>'Raw Data'!J1242</f>
        <v>3.3607999999999998</v>
      </c>
      <c r="M1234" s="812">
        <f t="shared" si="1225"/>
        <v>0.72879999999999967</v>
      </c>
      <c r="O1234" s="466">
        <f>'Raw Data'!A1245</f>
        <v>43804</v>
      </c>
      <c r="P1234" s="467">
        <f>'Raw Data'!B1244</f>
        <v>3.0190000000000001</v>
      </c>
      <c r="Q1234" s="467">
        <f>'Raw Data'!C1245</f>
        <v>2.4885000000000002</v>
      </c>
      <c r="R1234" s="467">
        <f t="shared" si="1233"/>
        <v>0.53049999999999997</v>
      </c>
      <c r="S1234" s="467">
        <f>'Raw Data'!D1245</f>
        <v>2.4577</v>
      </c>
      <c r="T1234" s="468">
        <f t="shared" si="1234"/>
        <v>3.0154872075997788E-3</v>
      </c>
      <c r="U1234" s="468">
        <f t="shared" si="1235"/>
        <v>4.4814393794945152E-2</v>
      </c>
      <c r="V1234" s="467">
        <f>'Raw Data'!F1245</f>
        <v>2.3142</v>
      </c>
      <c r="W1234" s="467">
        <f t="shared" si="1236"/>
        <v>0.14349999999999996</v>
      </c>
      <c r="Y1234" s="837">
        <f>'Raw Data'!A1243</f>
        <v>43802</v>
      </c>
      <c r="Z1234" s="836">
        <f>'Raw Data'!G1243</f>
        <v>3.6286999999999998</v>
      </c>
      <c r="AA1234" s="836">
        <f>'Raw Data'!H1243</f>
        <v>2.6358000000000001</v>
      </c>
      <c r="AB1234" s="836">
        <f t="shared" ref="AB1234:AB1238" si="1242">Z1234-AA1234</f>
        <v>0.99289999999999967</v>
      </c>
      <c r="AC1234" s="836">
        <f>'Raw Data'!I1243</f>
        <v>3.2707999999999999</v>
      </c>
      <c r="AD1234" s="12">
        <f t="shared" ref="AD1234:AD1238" si="1243">LN(AC1234/AC1233)</f>
        <v>4.5351551653913628E-3</v>
      </c>
      <c r="AE1234" s="15">
        <f t="shared" ref="AE1234:AE1238" si="1244">_xlfn.STDEV.P(AD1215:AD1234)</f>
        <v>5.7300505406577742E-3</v>
      </c>
      <c r="AG1234" s="877">
        <f>'Raw Data'!M1242</f>
        <v>43850</v>
      </c>
      <c r="AH1234" s="876">
        <f>'Raw Data'!N1242</f>
        <v>3095.7873</v>
      </c>
      <c r="AI1234" s="14">
        <f t="shared" si="1240"/>
        <v>6.5762253285373273E-3</v>
      </c>
      <c r="AJ1234" s="15">
        <f t="shared" si="1241"/>
        <v>6.664190033897361E-3</v>
      </c>
      <c r="AK1234" s="876">
        <f>'Raw Data'!R1242+'Raw Data'!S1242</f>
        <v>105784939.28150001</v>
      </c>
      <c r="AM1234" s="779">
        <f>'Raw Data'!V1242</f>
        <v>43734</v>
      </c>
      <c r="AN1234" s="778">
        <f>IF('Raw Data'!W1242=0,AN1233,'Raw Data'!W1242)</f>
        <v>7.1315</v>
      </c>
      <c r="AO1234" s="15">
        <f t="shared" ref="AO1234:AO1244" si="1245">LN(AN1234/AN1233)</f>
        <v>1.0803000636754013E-3</v>
      </c>
      <c r="AP1234" s="15">
        <f t="shared" ref="AP1234:AP1244" si="1246">_xlfn.STDEV.P(AO1215:AO1234)</f>
        <v>2.6627231950633956E-3</v>
      </c>
      <c r="AQ1234" s="778">
        <f>IF('Raw Data'!Y1242=0,AQ1233,'Raw Data'!Y1242)</f>
        <v>7.1241500000000002</v>
      </c>
      <c r="AR1234" s="778">
        <f>IF('Raw Data'!X1242=0,AR1233,'Raw Data'!X1242)</f>
        <v>7.1276999999999999</v>
      </c>
      <c r="AS1234" s="778">
        <f t="shared" ref="AS1234:AS1244" si="1247">AR1234-AQ1234</f>
        <v>3.54999999999972E-3</v>
      </c>
      <c r="AT1234" s="778">
        <f t="shared" ref="AT1234:AT1244" si="1248">AQ1234-AN1234</f>
        <v>-7.3499999999997456E-3</v>
      </c>
      <c r="AV1234" s="1003">
        <f>'Raw Data'!AB1234</f>
        <v>44083</v>
      </c>
      <c r="AW1234" s="1002">
        <f>'Raw Data'!AC1234</f>
        <v>297.12</v>
      </c>
      <c r="AX1234" s="1002">
        <f t="shared" si="1207"/>
        <v>263.25600000000003</v>
      </c>
    </row>
    <row r="1235" spans="1:50">
      <c r="A1235" s="877">
        <f>'Raw Data'!M1243</f>
        <v>43851</v>
      </c>
      <c r="B1235" s="13">
        <f>'Raw Data'!N1243</f>
        <v>3052.1419000000001</v>
      </c>
      <c r="C1235" s="14">
        <f t="shared" ref="C1235:C1251" si="1249">LN(B1235/B1234)</f>
        <v>-1.4198645373412139E-2</v>
      </c>
      <c r="D1235" s="15">
        <f t="shared" ref="D1235:D1251" si="1250">_xlfn.STDEV.P(C1226:C1235)</f>
        <v>7.5515081798231878E-3</v>
      </c>
      <c r="E1235" s="876">
        <f>'Raw Data'!Q1243</f>
        <v>3742.33</v>
      </c>
      <c r="F1235" s="14">
        <f t="shared" ref="F1235:F1251" si="1251">LN(E1235/E1234)</f>
        <v>-1.3915390852125445E-2</v>
      </c>
      <c r="G1235" s="15">
        <f t="shared" ref="G1235:G1251" si="1252">_xlfn.STDEV.P(F1226:F1235)</f>
        <v>7.4356987282119136E-3</v>
      </c>
      <c r="H1235" s="13">
        <f t="shared" ref="H1235:H1251" si="1253">G1235/D1235</f>
        <v>0.98466406327669687</v>
      </c>
      <c r="J1235" s="813">
        <f>'Raw Data'!A1243</f>
        <v>43802</v>
      </c>
      <c r="K1235" s="812">
        <f>'Raw Data'!H1243</f>
        <v>2.6358000000000001</v>
      </c>
      <c r="L1235" s="812">
        <f>'Raw Data'!J1243</f>
        <v>3.3856000000000002</v>
      </c>
      <c r="M1235" s="812">
        <f t="shared" si="1225"/>
        <v>0.74980000000000002</v>
      </c>
      <c r="O1235" s="466">
        <f>'Raw Data'!A1246</f>
        <v>43805</v>
      </c>
      <c r="P1235" s="467">
        <f>'Raw Data'!B1245</f>
        <v>3.0219999999999998</v>
      </c>
      <c r="Q1235" s="467">
        <f>'Raw Data'!C1246</f>
        <v>2.4904000000000002</v>
      </c>
      <c r="R1235" s="467">
        <f t="shared" si="1233"/>
        <v>0.53159999999999963</v>
      </c>
      <c r="S1235" s="467">
        <f>'Raw Data'!D1246</f>
        <v>2.4382000000000001</v>
      </c>
      <c r="T1235" s="468">
        <f t="shared" si="1234"/>
        <v>-7.9658910986539194E-3</v>
      </c>
      <c r="U1235" s="468">
        <f t="shared" si="1235"/>
        <v>4.3186517216693747E-2</v>
      </c>
      <c r="V1235" s="467">
        <f>'Raw Data'!F1246</f>
        <v>2.3677999999999999</v>
      </c>
      <c r="W1235" s="467">
        <f t="shared" si="1236"/>
        <v>7.040000000000024E-2</v>
      </c>
      <c r="Y1235" s="837">
        <f>'Raw Data'!A1244</f>
        <v>43803</v>
      </c>
      <c r="Z1235" s="836">
        <f>'Raw Data'!G1244</f>
        <v>3.6257000000000001</v>
      </c>
      <c r="AA1235" s="836">
        <f>'Raw Data'!H1244</f>
        <v>2.6328</v>
      </c>
      <c r="AB1235" s="836">
        <f t="shared" si="1242"/>
        <v>0.99290000000000012</v>
      </c>
      <c r="AC1235" s="836">
        <f>'Raw Data'!I1244</f>
        <v>3.2543000000000002</v>
      </c>
      <c r="AD1235" s="12">
        <f t="shared" si="1243"/>
        <v>-5.0574045359698056E-3</v>
      </c>
      <c r="AE1235" s="15">
        <f t="shared" si="1244"/>
        <v>5.7510701826457601E-3</v>
      </c>
      <c r="AG1235" s="877">
        <f>'Raw Data'!M1243</f>
        <v>43851</v>
      </c>
      <c r="AH1235" s="876">
        <f>'Raw Data'!N1243</f>
        <v>3052.1419000000001</v>
      </c>
      <c r="AI1235" s="14">
        <f t="shared" si="1240"/>
        <v>-1.4198645373412139E-2</v>
      </c>
      <c r="AJ1235" s="15">
        <f t="shared" si="1241"/>
        <v>7.5515081798231878E-3</v>
      </c>
      <c r="AK1235" s="876">
        <f>'Raw Data'!R1243+'Raw Data'!S1243</f>
        <v>105651182.9513</v>
      </c>
      <c r="AM1235" s="779">
        <f>'Raw Data'!V1243</f>
        <v>43735</v>
      </c>
      <c r="AN1235" s="778">
        <f>IF('Raw Data'!W1243=0,AN1234,'Raw Data'!W1243)</f>
        <v>7.1195000000000004</v>
      </c>
      <c r="AO1235" s="15">
        <f t="shared" si="1245"/>
        <v>-1.684092742427552E-3</v>
      </c>
      <c r="AP1235" s="15">
        <f t="shared" si="1246"/>
        <v>2.6797839520211427E-3</v>
      </c>
      <c r="AQ1235" s="778">
        <f>IF('Raw Data'!Y1243=0,AQ1234,'Raw Data'!Y1243)</f>
        <v>7.1374000000000004</v>
      </c>
      <c r="AR1235" s="778">
        <f>IF('Raw Data'!X1243=0,AR1234,'Raw Data'!X1243)</f>
        <v>7.1418999999999997</v>
      </c>
      <c r="AS1235" s="778">
        <f t="shared" si="1247"/>
        <v>4.4999999999992824E-3</v>
      </c>
      <c r="AT1235" s="778">
        <f t="shared" si="1248"/>
        <v>1.7900000000000027E-2</v>
      </c>
      <c r="AV1235" s="1003">
        <f>'Raw Data'!AB1235</f>
        <v>44084</v>
      </c>
      <c r="AW1235" s="1002">
        <f>'Raw Data'!AC1235</f>
        <v>289.45</v>
      </c>
      <c r="AX1235" s="1002">
        <f t="shared" si="1207"/>
        <v>260.322</v>
      </c>
    </row>
    <row r="1236" spans="1:50">
      <c r="A1236" s="877">
        <f>'Raw Data'!M1244</f>
        <v>43852</v>
      </c>
      <c r="B1236" s="13">
        <f>'Raw Data'!N1244</f>
        <v>3060.7545</v>
      </c>
      <c r="C1236" s="14">
        <f t="shared" si="1249"/>
        <v>2.8178477550708956E-3</v>
      </c>
      <c r="D1236" s="15">
        <f t="shared" si="1250"/>
        <v>6.7537678428068728E-3</v>
      </c>
      <c r="E1236" s="876">
        <f>'Raw Data'!Q1244</f>
        <v>3741.3</v>
      </c>
      <c r="F1236" s="14">
        <f t="shared" si="1251"/>
        <v>-2.7526748556606494E-4</v>
      </c>
      <c r="G1236" s="15">
        <f t="shared" si="1252"/>
        <v>6.1975863458026883E-3</v>
      </c>
      <c r="H1236" s="13">
        <f t="shared" si="1253"/>
        <v>0.9176487095871162</v>
      </c>
      <c r="J1236" s="813">
        <f>'Raw Data'!A1244</f>
        <v>43803</v>
      </c>
      <c r="K1236" s="812">
        <f>'Raw Data'!H1244</f>
        <v>2.6328</v>
      </c>
      <c r="L1236" s="812">
        <f>'Raw Data'!J1244</f>
        <v>3.3902000000000001</v>
      </c>
      <c r="M1236" s="812">
        <f t="shared" si="1225"/>
        <v>0.75740000000000007</v>
      </c>
      <c r="O1236" s="466">
        <f>'Raw Data'!A1247</f>
        <v>43808</v>
      </c>
      <c r="P1236" s="467">
        <f>'Raw Data'!B1246</f>
        <v>3.0245000000000002</v>
      </c>
      <c r="Q1236" s="467">
        <f>'Raw Data'!C1247</f>
        <v>2.4718</v>
      </c>
      <c r="R1236" s="467">
        <f t="shared" si="1233"/>
        <v>0.55270000000000019</v>
      </c>
      <c r="S1236" s="467">
        <f>'Raw Data'!D1247</f>
        <v>2.5150000000000001</v>
      </c>
      <c r="T1236" s="468">
        <f t="shared" si="1234"/>
        <v>3.1012741402793663E-2</v>
      </c>
      <c r="U1236" s="468">
        <f t="shared" si="1235"/>
        <v>4.1976008910689519E-2</v>
      </c>
      <c r="V1236" s="467">
        <f>'Raw Data'!F1247</f>
        <v>2.4510000000000001</v>
      </c>
      <c r="W1236" s="467">
        <f t="shared" si="1236"/>
        <v>6.4000000000000057E-2</v>
      </c>
      <c r="Y1236" s="837">
        <f>'Raw Data'!A1245</f>
        <v>43804</v>
      </c>
      <c r="Z1236" s="836">
        <f>'Raw Data'!G1245</f>
        <v>3.6122000000000001</v>
      </c>
      <c r="AA1236" s="836">
        <f>'Raw Data'!H1245</f>
        <v>2.6215000000000002</v>
      </c>
      <c r="AB1236" s="836">
        <f t="shared" si="1242"/>
        <v>0.99069999999999991</v>
      </c>
      <c r="AC1236" s="836">
        <f>'Raw Data'!I1245</f>
        <v>3.2391000000000001</v>
      </c>
      <c r="AD1236" s="12">
        <f t="shared" si="1243"/>
        <v>-4.681685330648013E-3</v>
      </c>
      <c r="AE1236" s="15">
        <f t="shared" si="1244"/>
        <v>5.7884087724602885E-3</v>
      </c>
      <c r="AG1236" s="877">
        <f>'Raw Data'!M1244</f>
        <v>43852</v>
      </c>
      <c r="AH1236" s="876">
        <f>'Raw Data'!N1244</f>
        <v>3060.7545</v>
      </c>
      <c r="AI1236" s="14">
        <f t="shared" si="1240"/>
        <v>2.8178477550708956E-3</v>
      </c>
      <c r="AJ1236" s="15">
        <f t="shared" si="1241"/>
        <v>6.7537678428068728E-3</v>
      </c>
      <c r="AK1236" s="876">
        <f>'Raw Data'!R1244+'Raw Data'!S1244</f>
        <v>105584390.26989999</v>
      </c>
      <c r="AM1236" s="779">
        <f>'Raw Data'!V1244</f>
        <v>43738</v>
      </c>
      <c r="AN1236" s="778">
        <f>IF('Raw Data'!W1244=0,AN1235,'Raw Data'!W1244)</f>
        <v>7.1380999999999997</v>
      </c>
      <c r="AO1236" s="15">
        <f t="shared" si="1245"/>
        <v>2.6091362574018149E-3</v>
      </c>
      <c r="AP1236" s="15">
        <f t="shared" si="1246"/>
        <v>2.6113627418231865E-3</v>
      </c>
      <c r="AQ1236" s="778">
        <f>IF('Raw Data'!Y1244=0,AQ1235,'Raw Data'!Y1244)</f>
        <v>7.1410499999999999</v>
      </c>
      <c r="AR1236" s="778">
        <f>IF('Raw Data'!X1244=0,AR1235,'Raw Data'!X1244)</f>
        <v>7.1475999999999997</v>
      </c>
      <c r="AS1236" s="778">
        <f t="shared" si="1247"/>
        <v>6.5499999999998337E-3</v>
      </c>
      <c r="AT1236" s="778">
        <f t="shared" si="1248"/>
        <v>2.9500000000002302E-3</v>
      </c>
      <c r="AV1236" s="1003">
        <f>'Raw Data'!AB1236</f>
        <v>44085</v>
      </c>
      <c r="AW1236" s="1002">
        <f>'Raw Data'!AC1236</f>
        <v>241.35</v>
      </c>
      <c r="AX1236" s="1002">
        <f t="shared" si="1207"/>
        <v>263.36</v>
      </c>
    </row>
    <row r="1237" spans="1:50">
      <c r="A1237" s="877">
        <f>'Raw Data'!M1245</f>
        <v>43853</v>
      </c>
      <c r="B1237" s="13">
        <f>'Raw Data'!N1245</f>
        <v>2976.5281</v>
      </c>
      <c r="C1237" s="14">
        <f t="shared" si="1249"/>
        <v>-2.7903900013771143E-2</v>
      </c>
      <c r="D1237" s="15">
        <f t="shared" si="1250"/>
        <v>1.0002939732099451E-2</v>
      </c>
      <c r="E1237" s="876">
        <f>'Raw Data'!Q1245</f>
        <v>3651.03</v>
      </c>
      <c r="F1237" s="14">
        <f t="shared" si="1251"/>
        <v>-2.442382504606366E-2</v>
      </c>
      <c r="G1237" s="15">
        <f t="shared" si="1252"/>
        <v>8.5554014640831025E-3</v>
      </c>
      <c r="H1237" s="13">
        <f t="shared" si="1253"/>
        <v>0.85528871443949661</v>
      </c>
      <c r="J1237" s="813">
        <f>'Raw Data'!A1245</f>
        <v>43804</v>
      </c>
      <c r="K1237" s="812">
        <f>'Raw Data'!H1245</f>
        <v>2.6215000000000002</v>
      </c>
      <c r="L1237" s="812">
        <f>'Raw Data'!J1245</f>
        <v>3.3786</v>
      </c>
      <c r="M1237" s="812">
        <f t="shared" si="1225"/>
        <v>0.75709999999999988</v>
      </c>
      <c r="O1237" s="466">
        <f>'Raw Data'!A1248</f>
        <v>43809</v>
      </c>
      <c r="P1237" s="467">
        <f>'Raw Data'!B1247</f>
        <v>3.0249999999999999</v>
      </c>
      <c r="Q1237" s="467">
        <f>'Raw Data'!C1248</f>
        <v>2.4943</v>
      </c>
      <c r="R1237" s="467">
        <f t="shared" si="1233"/>
        <v>0.53069999999999995</v>
      </c>
      <c r="S1237" s="467">
        <f>'Raw Data'!D1248</f>
        <v>2.5179999999999998</v>
      </c>
      <c r="T1237" s="468">
        <f t="shared" si="1234"/>
        <v>1.1921320704527548E-3</v>
      </c>
      <c r="U1237" s="468">
        <f t="shared" si="1235"/>
        <v>4.1959599515606939E-2</v>
      </c>
      <c r="V1237" s="467">
        <f>'Raw Data'!F1248</f>
        <v>2.3723999999999998</v>
      </c>
      <c r="W1237" s="467">
        <f t="shared" si="1236"/>
        <v>0.14559999999999995</v>
      </c>
      <c r="Y1237" s="837">
        <f>'Raw Data'!A1246</f>
        <v>43805</v>
      </c>
      <c r="Z1237" s="836">
        <f>'Raw Data'!G1246</f>
        <v>3.6193</v>
      </c>
      <c r="AA1237" s="836">
        <f>'Raw Data'!H1246</f>
        <v>2.6297999999999999</v>
      </c>
      <c r="AB1237" s="836">
        <f t="shared" si="1242"/>
        <v>0.98950000000000005</v>
      </c>
      <c r="AC1237" s="836">
        <f>'Raw Data'!I1246</f>
        <v>3.2339000000000002</v>
      </c>
      <c r="AD1237" s="12">
        <f t="shared" si="1243"/>
        <v>-1.6066742217232552E-3</v>
      </c>
      <c r="AE1237" s="15">
        <f t="shared" si="1244"/>
        <v>5.5553814157517098E-3</v>
      </c>
      <c r="AG1237" s="877">
        <f>'Raw Data'!M1245</f>
        <v>43853</v>
      </c>
      <c r="AH1237" s="876">
        <f>'Raw Data'!N1245</f>
        <v>2976.5281</v>
      </c>
      <c r="AI1237" s="14">
        <f t="shared" si="1240"/>
        <v>-2.7903900013771143E-2</v>
      </c>
      <c r="AJ1237" s="15">
        <f t="shared" si="1241"/>
        <v>1.0002939732099451E-2</v>
      </c>
      <c r="AK1237" s="876">
        <f>'Raw Data'!R1245+'Raw Data'!S1245</f>
        <v>103702448.905</v>
      </c>
      <c r="AM1237" s="779">
        <f>'Raw Data'!V1245</f>
        <v>43739</v>
      </c>
      <c r="AN1237" s="778">
        <f>IF('Raw Data'!W1245=0,AN1236,'Raw Data'!W1245)</f>
        <v>7.1380999999999997</v>
      </c>
      <c r="AO1237" s="15">
        <f t="shared" si="1245"/>
        <v>0</v>
      </c>
      <c r="AP1237" s="15">
        <f t="shared" si="1246"/>
        <v>2.597720154464233E-3</v>
      </c>
      <c r="AQ1237" s="778">
        <f>IF('Raw Data'!Y1245=0,AQ1236,'Raw Data'!Y1245)</f>
        <v>7.14635</v>
      </c>
      <c r="AR1237" s="778">
        <f>IF('Raw Data'!X1245=0,AR1236,'Raw Data'!X1245)</f>
        <v>7.1529999999999996</v>
      </c>
      <c r="AS1237" s="778">
        <f t="shared" si="1247"/>
        <v>6.6499999999996007E-3</v>
      </c>
      <c r="AT1237" s="778">
        <f t="shared" si="1248"/>
        <v>8.2500000000003126E-3</v>
      </c>
      <c r="AV1237" s="1003">
        <f>'Raw Data'!AB1237</f>
        <v>44088</v>
      </c>
      <c r="AW1237" s="1002">
        <f>'Raw Data'!AC1237</f>
        <v>259.42</v>
      </c>
      <c r="AX1237" s="1002">
        <f t="shared" si="1207"/>
        <v>271.02600000000001</v>
      </c>
    </row>
    <row r="1238" spans="1:50">
      <c r="A1238" s="877">
        <f>'Raw Data'!M1246</f>
        <v>43864</v>
      </c>
      <c r="B1238" s="13">
        <f>'Raw Data'!N1246</f>
        <v>2746.6055999999999</v>
      </c>
      <c r="C1238" s="14">
        <f t="shared" si="1249"/>
        <v>-8.0391732188516238E-2</v>
      </c>
      <c r="D1238" s="15">
        <f t="shared" si="1250"/>
        <v>2.4918734201752422E-2</v>
      </c>
      <c r="E1238" s="876">
        <f>'Raw Data'!Q1246</f>
        <v>3411.27</v>
      </c>
      <c r="F1238" s="14">
        <f t="shared" si="1251"/>
        <v>-6.7924663589923578E-2</v>
      </c>
      <c r="G1238" s="15">
        <f t="shared" si="1252"/>
        <v>2.045523596082089E-2</v>
      </c>
      <c r="H1238" s="13">
        <f t="shared" si="1253"/>
        <v>0.82087781005274196</v>
      </c>
      <c r="J1238" s="813">
        <f>'Raw Data'!A1246</f>
        <v>43805</v>
      </c>
      <c r="K1238" s="812">
        <f>'Raw Data'!H1246</f>
        <v>2.6297999999999999</v>
      </c>
      <c r="L1238" s="812">
        <f>'Raw Data'!J1246</f>
        <v>3.3711000000000002</v>
      </c>
      <c r="M1238" s="812">
        <f t="shared" si="1225"/>
        <v>0.74130000000000029</v>
      </c>
      <c r="O1238" s="466">
        <f>'Raw Data'!A1249</f>
        <v>43810</v>
      </c>
      <c r="P1238" s="467">
        <f>'Raw Data'!B1248</f>
        <v>3.028</v>
      </c>
      <c r="Q1238" s="467">
        <f>'Raw Data'!C1249</f>
        <v>2.4958999999999998</v>
      </c>
      <c r="R1238" s="467">
        <f t="shared" ref="R1238:R1263" si="1254">P1238-Q1238</f>
        <v>0.53210000000000024</v>
      </c>
      <c r="S1238" s="467">
        <f>'Raw Data'!D1249</f>
        <v>2.5251000000000001</v>
      </c>
      <c r="T1238" s="468">
        <f t="shared" ref="T1238:T1263" si="1255">LN(S1238/S1237)</f>
        <v>2.8157302813477504E-3</v>
      </c>
      <c r="U1238" s="468">
        <f t="shared" ref="U1238:U1263" si="1256">_xlfn.STDEV.P(T1221:T1238)</f>
        <v>3.9151263679448024E-2</v>
      </c>
      <c r="V1238" s="467">
        <f>'Raw Data'!F1249</f>
        <v>2.3702000000000001</v>
      </c>
      <c r="W1238" s="467">
        <f t="shared" ref="W1238:W1263" si="1257">S1238-V1238</f>
        <v>0.15490000000000004</v>
      </c>
      <c r="Y1238" s="837">
        <f>'Raw Data'!A1247</f>
        <v>43808</v>
      </c>
      <c r="Z1238" s="836">
        <f>'Raw Data'!G1247</f>
        <v>3.6154000000000002</v>
      </c>
      <c r="AA1238" s="836">
        <f>'Raw Data'!H1247</f>
        <v>2.6177000000000001</v>
      </c>
      <c r="AB1238" s="836">
        <f t="shared" si="1242"/>
        <v>0.99770000000000003</v>
      </c>
      <c r="AC1238" s="836">
        <f>'Raw Data'!I1247</f>
        <v>3.2187000000000001</v>
      </c>
      <c r="AD1238" s="12">
        <f t="shared" si="1243"/>
        <v>-4.7112878886708762E-3</v>
      </c>
      <c r="AE1238" s="15">
        <f t="shared" si="1244"/>
        <v>4.4503048685863361E-3</v>
      </c>
      <c r="AG1238" s="877">
        <f>'Raw Data'!M1246</f>
        <v>43864</v>
      </c>
      <c r="AH1238" s="876">
        <f>'Raw Data'!N1246</f>
        <v>2746.6055999999999</v>
      </c>
      <c r="AI1238" s="14">
        <f t="shared" si="1240"/>
        <v>-8.0391732188516238E-2</v>
      </c>
      <c r="AJ1238" s="15">
        <f t="shared" si="1241"/>
        <v>2.4918734201752422E-2</v>
      </c>
      <c r="AK1238" s="876">
        <f>'Raw Data'!R1246+'Raw Data'!S1246</f>
        <v>102382730.2159</v>
      </c>
      <c r="AM1238" s="779">
        <f>'Raw Data'!V1246</f>
        <v>43740</v>
      </c>
      <c r="AN1238" s="778">
        <f>IF('Raw Data'!W1246=0,AN1237,'Raw Data'!W1246)</f>
        <v>7.1380999999999997</v>
      </c>
      <c r="AO1238" s="15">
        <f t="shared" si="1245"/>
        <v>0</v>
      </c>
      <c r="AP1238" s="15">
        <f t="shared" si="1246"/>
        <v>2.4943345923659722E-3</v>
      </c>
      <c r="AQ1238" s="778">
        <f>IF('Raw Data'!Y1246=0,AQ1237,'Raw Data'!Y1246)</f>
        <v>7.1470000000000002</v>
      </c>
      <c r="AR1238" s="778">
        <f>IF('Raw Data'!X1246=0,AR1237,'Raw Data'!X1246)</f>
        <v>7.1532</v>
      </c>
      <c r="AS1238" s="778">
        <f t="shared" si="1247"/>
        <v>6.1999999999997613E-3</v>
      </c>
      <c r="AT1238" s="778">
        <f t="shared" si="1248"/>
        <v>8.9000000000005741E-3</v>
      </c>
      <c r="AV1238" s="1003">
        <f>'Raw Data'!AB1238</f>
        <v>44089</v>
      </c>
      <c r="AW1238" s="1002">
        <f>'Raw Data'!AC1238</f>
        <v>336.49</v>
      </c>
      <c r="AX1238" s="1002">
        <f t="shared" si="1207"/>
        <v>284.76599999999996</v>
      </c>
    </row>
    <row r="1239" spans="1:50">
      <c r="A1239" s="877">
        <f>'Raw Data'!M1247</f>
        <v>43865</v>
      </c>
      <c r="B1239" s="13">
        <f>'Raw Data'!N1247</f>
        <v>2783.2874999999999</v>
      </c>
      <c r="C1239" s="14">
        <f t="shared" si="1249"/>
        <v>1.3266960996797602E-2</v>
      </c>
      <c r="D1239" s="15">
        <f t="shared" si="1250"/>
        <v>2.5421655463289138E-2</v>
      </c>
      <c r="E1239" s="876">
        <f>'Raw Data'!Q1247</f>
        <v>3480.65</v>
      </c>
      <c r="F1239" s="14">
        <f t="shared" si="1251"/>
        <v>2.0134401977378511E-2</v>
      </c>
      <c r="G1239" s="15">
        <f t="shared" si="1252"/>
        <v>2.2314072618729912E-2</v>
      </c>
      <c r="H1239" s="13">
        <f t="shared" si="1253"/>
        <v>0.87775843909745299</v>
      </c>
      <c r="J1239" s="813">
        <f>'Raw Data'!A1247</f>
        <v>43808</v>
      </c>
      <c r="K1239" s="812">
        <f>'Raw Data'!H1247</f>
        <v>2.6177000000000001</v>
      </c>
      <c r="L1239" s="812">
        <f>'Raw Data'!J1247</f>
        <v>3.3847999999999998</v>
      </c>
      <c r="M1239" s="812">
        <f t="shared" si="1225"/>
        <v>0.76709999999999967</v>
      </c>
      <c r="O1239" s="466">
        <f>'Raw Data'!A1250</f>
        <v>43811</v>
      </c>
      <c r="P1239" s="467">
        <f>'Raw Data'!B1249</f>
        <v>3.03</v>
      </c>
      <c r="Q1239" s="467">
        <f>'Raw Data'!C1250</f>
        <v>2.4874999999999998</v>
      </c>
      <c r="R1239" s="467">
        <f t="shared" si="1254"/>
        <v>0.54249999999999998</v>
      </c>
      <c r="S1239" s="467">
        <f>'Raw Data'!D1250</f>
        <v>2.5341</v>
      </c>
      <c r="T1239" s="468">
        <f t="shared" si="1255"/>
        <v>3.5578785159205767E-3</v>
      </c>
      <c r="U1239" s="468">
        <f t="shared" si="1256"/>
        <v>3.9077812226360698E-2</v>
      </c>
      <c r="V1239" s="467">
        <f>'Raw Data'!F1250</f>
        <v>2.3067000000000002</v>
      </c>
      <c r="W1239" s="467">
        <f t="shared" si="1257"/>
        <v>0.22739999999999982</v>
      </c>
      <c r="Y1239" s="847">
        <f>'Raw Data'!A1248</f>
        <v>43809</v>
      </c>
      <c r="Z1239" s="846">
        <f>'Raw Data'!G1248</f>
        <v>3.6488</v>
      </c>
      <c r="AA1239" s="846">
        <f>'Raw Data'!H1248</f>
        <v>2.6131000000000002</v>
      </c>
      <c r="AB1239" s="846">
        <f t="shared" ref="AB1239:AB1256" si="1258">Z1239-AA1239</f>
        <v>1.0356999999999998</v>
      </c>
      <c r="AC1239" s="846">
        <f>'Raw Data'!I1248</f>
        <v>3.2284999999999999</v>
      </c>
      <c r="AD1239" s="12">
        <f t="shared" ref="AD1239:AD1256" si="1259">LN(AC1239/AC1238)</f>
        <v>3.0400817557113676E-3</v>
      </c>
      <c r="AE1239" s="15">
        <f t="shared" ref="AE1239:AE1256" si="1260">_xlfn.STDEV.P(AD1220:AD1239)</f>
        <v>4.0563695892495517E-3</v>
      </c>
      <c r="AG1239" s="877">
        <f>'Raw Data'!M1247</f>
        <v>43865</v>
      </c>
      <c r="AH1239" s="876">
        <f>'Raw Data'!N1247</f>
        <v>2783.2874999999999</v>
      </c>
      <c r="AI1239" s="14">
        <f t="shared" si="1240"/>
        <v>1.3266960996797602E-2</v>
      </c>
      <c r="AJ1239" s="15">
        <f t="shared" si="1241"/>
        <v>2.5421655463289138E-2</v>
      </c>
      <c r="AK1239" s="876">
        <f>'Raw Data'!R1247+'Raw Data'!S1247</f>
        <v>102228216.28799999</v>
      </c>
      <c r="AM1239" s="779">
        <f>'Raw Data'!V1247</f>
        <v>43741</v>
      </c>
      <c r="AN1239" s="778">
        <f>IF('Raw Data'!W1247=0,AN1238,'Raw Data'!W1247)</f>
        <v>7.1380999999999997</v>
      </c>
      <c r="AO1239" s="15">
        <f t="shared" si="1245"/>
        <v>0</v>
      </c>
      <c r="AP1239" s="15">
        <f t="shared" si="1246"/>
        <v>2.4838978473697504E-3</v>
      </c>
      <c r="AQ1239" s="778">
        <f>IF('Raw Data'!Y1247=0,AQ1238,'Raw Data'!Y1247)</f>
        <v>7.1282500000000004</v>
      </c>
      <c r="AR1239" s="778">
        <f>IF('Raw Data'!X1247=0,AR1238,'Raw Data'!X1247)</f>
        <v>7.1340000000000003</v>
      </c>
      <c r="AS1239" s="778">
        <f t="shared" si="1247"/>
        <v>5.7499999999999218E-3</v>
      </c>
      <c r="AT1239" s="778">
        <f t="shared" si="1248"/>
        <v>-9.8499999999992482E-3</v>
      </c>
      <c r="AV1239" s="1003">
        <f>'Raw Data'!AB1239</f>
        <v>44090</v>
      </c>
      <c r="AW1239" s="1002">
        <f>'Raw Data'!AC1239</f>
        <v>318.37</v>
      </c>
      <c r="AX1239" s="1002">
        <f t="shared" si="1207"/>
        <v>289.01599999999996</v>
      </c>
    </row>
    <row r="1240" spans="1:50">
      <c r="A1240" s="877">
        <f>'Raw Data'!M1248</f>
        <v>43866</v>
      </c>
      <c r="B1240" s="13">
        <f>'Raw Data'!N1248</f>
        <v>2818.0877999999998</v>
      </c>
      <c r="C1240" s="14">
        <f t="shared" si="1249"/>
        <v>1.2425786846750378E-2</v>
      </c>
      <c r="D1240" s="15">
        <f t="shared" si="1250"/>
        <v>2.6324101012628883E-2</v>
      </c>
      <c r="E1240" s="876">
        <f>'Raw Data'!Q1248</f>
        <v>3479.24</v>
      </c>
      <c r="F1240" s="14">
        <f t="shared" si="1251"/>
        <v>-4.0517882302462964E-4</v>
      </c>
      <c r="G1240" s="15">
        <f t="shared" si="1252"/>
        <v>2.2403438017515723E-2</v>
      </c>
      <c r="H1240" s="13">
        <f t="shared" si="1253"/>
        <v>0.85106184658567308</v>
      </c>
      <c r="J1240" s="847">
        <f>'Raw Data'!A1248</f>
        <v>43809</v>
      </c>
      <c r="K1240" s="846">
        <f>'Raw Data'!H1248</f>
        <v>2.6131000000000002</v>
      </c>
      <c r="L1240" s="846">
        <f>'Raw Data'!J1248</f>
        <v>3.383</v>
      </c>
      <c r="M1240" s="846">
        <f t="shared" ref="M1240:M1246" si="1261">L1240-K1240</f>
        <v>0.76989999999999981</v>
      </c>
      <c r="O1240" s="466">
        <f>'Raw Data'!A1251</f>
        <v>43812</v>
      </c>
      <c r="P1240" s="467">
        <f>'Raw Data'!B1250</f>
        <v>3.0305</v>
      </c>
      <c r="Q1240" s="467">
        <f>'Raw Data'!C1251</f>
        <v>2.4725000000000001</v>
      </c>
      <c r="R1240" s="467">
        <f t="shared" si="1254"/>
        <v>0.55799999999999983</v>
      </c>
      <c r="S1240" s="467">
        <f>'Raw Data'!D1251</f>
        <v>2.5323000000000002</v>
      </c>
      <c r="T1240" s="468">
        <f t="shared" si="1255"/>
        <v>-7.1056374377660128E-4</v>
      </c>
      <c r="U1240" s="468">
        <f t="shared" si="1256"/>
        <v>3.6024406522571495E-2</v>
      </c>
      <c r="V1240" s="467">
        <f>'Raw Data'!F1251</f>
        <v>2.4121999999999999</v>
      </c>
      <c r="W1240" s="467">
        <f t="shared" si="1257"/>
        <v>0.12010000000000032</v>
      </c>
      <c r="Y1240" s="847">
        <f>'Raw Data'!A1249</f>
        <v>43810</v>
      </c>
      <c r="Z1240" s="846">
        <f>'Raw Data'!G1249</f>
        <v>3.6280000000000001</v>
      </c>
      <c r="AA1240" s="846">
        <f>'Raw Data'!H1249</f>
        <v>2.6069</v>
      </c>
      <c r="AB1240" s="846">
        <f t="shared" si="1258"/>
        <v>1.0211000000000001</v>
      </c>
      <c r="AC1240" s="846">
        <f>'Raw Data'!I1249</f>
        <v>3.2524000000000002</v>
      </c>
      <c r="AD1240" s="12">
        <f t="shared" si="1259"/>
        <v>7.3755522671608859E-3</v>
      </c>
      <c r="AE1240" s="15">
        <f t="shared" si="1260"/>
        <v>4.4471065996824202E-3</v>
      </c>
      <c r="AG1240" s="877">
        <f>'Raw Data'!M1248</f>
        <v>43866</v>
      </c>
      <c r="AH1240" s="876">
        <f>'Raw Data'!N1248</f>
        <v>2818.0877999999998</v>
      </c>
      <c r="AI1240" s="14">
        <f t="shared" si="1240"/>
        <v>1.2425786846750378E-2</v>
      </c>
      <c r="AJ1240" s="15">
        <f t="shared" si="1241"/>
        <v>2.6324101012628883E-2</v>
      </c>
      <c r="AK1240" s="876">
        <f>'Raw Data'!R1248+'Raw Data'!S1248</f>
        <v>102342829.1865</v>
      </c>
      <c r="AM1240" s="779">
        <f>'Raw Data'!V1248</f>
        <v>43742</v>
      </c>
      <c r="AN1240" s="778">
        <f>IF('Raw Data'!W1248=0,AN1239,'Raw Data'!W1248)</f>
        <v>7.1380999999999997</v>
      </c>
      <c r="AO1240" s="15">
        <f t="shared" si="1245"/>
        <v>0</v>
      </c>
      <c r="AP1240" s="15">
        <f t="shared" si="1246"/>
        <v>2.3885443417761176E-3</v>
      </c>
      <c r="AQ1240" s="778">
        <f>IF('Raw Data'!Y1248=0,AQ1239,'Raw Data'!Y1248)</f>
        <v>7.1128</v>
      </c>
      <c r="AR1240" s="778">
        <f>IF('Raw Data'!X1248=0,AR1239,'Raw Data'!X1248)</f>
        <v>7.1128</v>
      </c>
      <c r="AS1240" s="778">
        <f t="shared" si="1247"/>
        <v>0</v>
      </c>
      <c r="AT1240" s="778">
        <f t="shared" si="1248"/>
        <v>-2.5299999999999656E-2</v>
      </c>
      <c r="AV1240" s="1003">
        <f>'Raw Data'!AB1240</f>
        <v>44091</v>
      </c>
      <c r="AW1240" s="1002">
        <f>'Raw Data'!AC1240</f>
        <v>337.23</v>
      </c>
      <c r="AX1240" s="1002">
        <f t="shared" si="1207"/>
        <v>298.572</v>
      </c>
    </row>
    <row r="1241" spans="1:50">
      <c r="A1241" s="877">
        <f>'Raw Data'!M1249</f>
        <v>43867</v>
      </c>
      <c r="B1241" s="13">
        <f>'Raw Data'!N1249</f>
        <v>2866.5097000000001</v>
      </c>
      <c r="C1241" s="14">
        <f t="shared" si="1249"/>
        <v>1.7036587438291811E-2</v>
      </c>
      <c r="D1241" s="15">
        <f t="shared" si="1250"/>
        <v>2.7528341744500587E-2</v>
      </c>
      <c r="E1241" s="876">
        <f>'Raw Data'!Q1249</f>
        <v>3503.35</v>
      </c>
      <c r="F1241" s="14">
        <f t="shared" si="1251"/>
        <v>6.9057744523225517E-3</v>
      </c>
      <c r="G1241" s="15">
        <f t="shared" si="1252"/>
        <v>2.2954202423881055E-2</v>
      </c>
      <c r="H1241" s="13">
        <f t="shared" si="1253"/>
        <v>0.8338389081669505</v>
      </c>
      <c r="J1241" s="847">
        <f>'Raw Data'!A1249</f>
        <v>43810</v>
      </c>
      <c r="K1241" s="846">
        <f>'Raw Data'!H1249</f>
        <v>2.6069</v>
      </c>
      <c r="L1241" s="846">
        <f>'Raw Data'!J1249</f>
        <v>3.3791000000000002</v>
      </c>
      <c r="M1241" s="846">
        <f t="shared" si="1261"/>
        <v>0.77220000000000022</v>
      </c>
      <c r="O1241" s="466">
        <f>'Raw Data'!A1252</f>
        <v>43815</v>
      </c>
      <c r="P1241" s="467">
        <f>'Raw Data'!B1251</f>
        <v>3.0325000000000002</v>
      </c>
      <c r="Q1241" s="467">
        <f>'Raw Data'!C1252</f>
        <v>2.4659</v>
      </c>
      <c r="R1241" s="467">
        <f t="shared" si="1254"/>
        <v>0.56660000000000021</v>
      </c>
      <c r="S1241" s="467">
        <f>'Raw Data'!D1252</f>
        <v>2.6139999999999999</v>
      </c>
      <c r="T1241" s="468">
        <f t="shared" si="1255"/>
        <v>3.1753634526383231E-2</v>
      </c>
      <c r="U1241" s="468">
        <f t="shared" si="1256"/>
        <v>3.3737805772120322E-2</v>
      </c>
      <c r="V1241" s="467">
        <f>'Raw Data'!F1252</f>
        <v>2.4964</v>
      </c>
      <c r="W1241" s="467">
        <f t="shared" si="1257"/>
        <v>0.11759999999999993</v>
      </c>
      <c r="Y1241" s="847">
        <f>'Raw Data'!A1250</f>
        <v>43811</v>
      </c>
      <c r="Z1241" s="846">
        <f>'Raw Data'!G1250</f>
        <v>3.6486000000000001</v>
      </c>
      <c r="AA1241" s="846">
        <f>'Raw Data'!H1250</f>
        <v>2.6118000000000001</v>
      </c>
      <c r="AB1241" s="846">
        <f t="shared" si="1258"/>
        <v>1.0367999999999999</v>
      </c>
      <c r="AC1241" s="846">
        <f>'Raw Data'!I1250</f>
        <v>3.1959</v>
      </c>
      <c r="AD1241" s="12">
        <f t="shared" si="1259"/>
        <v>-1.7524447048420932E-2</v>
      </c>
      <c r="AE1241" s="15">
        <f t="shared" si="1260"/>
        <v>5.6757376050727308E-3</v>
      </c>
      <c r="AG1241" s="877">
        <f>'Raw Data'!M1249</f>
        <v>43867</v>
      </c>
      <c r="AH1241" s="876">
        <f>'Raw Data'!N1249</f>
        <v>2866.5097000000001</v>
      </c>
      <c r="AI1241" s="14">
        <f t="shared" si="1240"/>
        <v>1.7036587438291811E-2</v>
      </c>
      <c r="AJ1241" s="15">
        <f t="shared" si="1241"/>
        <v>2.7528341744500587E-2</v>
      </c>
      <c r="AK1241" s="876">
        <f>'Raw Data'!R1249+'Raw Data'!S1249</f>
        <v>103243612.6399</v>
      </c>
      <c r="AM1241" s="779">
        <f>'Raw Data'!V1249</f>
        <v>43745</v>
      </c>
      <c r="AN1241" s="778">
        <f>IF('Raw Data'!W1249=0,AN1240,'Raw Data'!W1249)</f>
        <v>7.1380999999999997</v>
      </c>
      <c r="AO1241" s="15">
        <f t="shared" si="1245"/>
        <v>0</v>
      </c>
      <c r="AP1241" s="15">
        <f t="shared" si="1246"/>
        <v>2.3857636914671573E-3</v>
      </c>
      <c r="AQ1241" s="778">
        <f>IF('Raw Data'!Y1249=0,AQ1240,'Raw Data'!Y1249)</f>
        <v>7.1345000000000001</v>
      </c>
      <c r="AR1241" s="778">
        <f>IF('Raw Data'!X1249=0,AR1240,'Raw Data'!X1249)</f>
        <v>7.1395</v>
      </c>
      <c r="AS1241" s="778">
        <f t="shared" si="1247"/>
        <v>4.9999999999998934E-3</v>
      </c>
      <c r="AT1241" s="778">
        <f t="shared" si="1248"/>
        <v>-3.5999999999996035E-3</v>
      </c>
      <c r="AV1241" s="1045">
        <f>'Raw Data'!AB1241</f>
        <v>44092</v>
      </c>
      <c r="AW1241" s="1044">
        <f>'Raw Data'!AC1241</f>
        <v>306.89999999999998</v>
      </c>
      <c r="AX1241" s="1044">
        <f t="shared" ref="AX1241:AX1263" si="1262">AVERAGE(AW1237:AW1241)</f>
        <v>311.68200000000007</v>
      </c>
    </row>
    <row r="1242" spans="1:50">
      <c r="A1242" s="877">
        <f>'Raw Data'!M1250</f>
        <v>43868</v>
      </c>
      <c r="B1242" s="13">
        <f>'Raw Data'!N1250</f>
        <v>2875.9636</v>
      </c>
      <c r="C1242" s="14">
        <f t="shared" si="1249"/>
        <v>3.2926260331461172E-3</v>
      </c>
      <c r="D1242" s="15">
        <f t="shared" si="1250"/>
        <v>2.7716704480106991E-2</v>
      </c>
      <c r="E1242" s="876">
        <f>'Raw Data'!Q1250</f>
        <v>3487.32</v>
      </c>
      <c r="F1242" s="14">
        <f t="shared" si="1251"/>
        <v>-4.5861206710968751E-3</v>
      </c>
      <c r="G1242" s="15">
        <f t="shared" si="1252"/>
        <v>2.2975389023097467E-2</v>
      </c>
      <c r="H1242" s="13">
        <f t="shared" si="1253"/>
        <v>0.82893653679453516</v>
      </c>
      <c r="J1242" s="847">
        <f>'Raw Data'!A1250</f>
        <v>43811</v>
      </c>
      <c r="K1242" s="846">
        <f>'Raw Data'!H1250</f>
        <v>2.6118000000000001</v>
      </c>
      <c r="L1242" s="846">
        <f>'Raw Data'!J1250</f>
        <v>3.3938000000000001</v>
      </c>
      <c r="M1242" s="846">
        <f t="shared" si="1261"/>
        <v>0.78200000000000003</v>
      </c>
      <c r="O1242" s="466">
        <f>'Raw Data'!A1253</f>
        <v>43816</v>
      </c>
      <c r="P1242" s="467">
        <f>'Raw Data'!B1252</f>
        <v>3.0324</v>
      </c>
      <c r="Q1242" s="467">
        <f>'Raw Data'!C1253</f>
        <v>2.4489000000000001</v>
      </c>
      <c r="R1242" s="467">
        <f t="shared" si="1254"/>
        <v>0.58349999999999991</v>
      </c>
      <c r="S1242" s="467">
        <f>'Raw Data'!D1253</f>
        <v>2.7138</v>
      </c>
      <c r="T1242" s="468">
        <f t="shared" si="1255"/>
        <v>3.7468251527685306E-2</v>
      </c>
      <c r="U1242" s="468">
        <f t="shared" si="1256"/>
        <v>3.4231953061173673E-2</v>
      </c>
      <c r="V1242" s="467">
        <f>'Raw Data'!F1253</f>
        <v>2.5672000000000001</v>
      </c>
      <c r="W1242" s="467">
        <f t="shared" si="1257"/>
        <v>0.14659999999999984</v>
      </c>
      <c r="Y1242" s="847">
        <f>'Raw Data'!A1251</f>
        <v>43812</v>
      </c>
      <c r="Z1242" s="846">
        <f>'Raw Data'!G1251</f>
        <v>3.6478999999999999</v>
      </c>
      <c r="AA1242" s="846">
        <f>'Raw Data'!H1251</f>
        <v>2.5933000000000002</v>
      </c>
      <c r="AB1242" s="846">
        <f t="shared" si="1258"/>
        <v>1.0545999999999998</v>
      </c>
      <c r="AC1242" s="846">
        <f>'Raw Data'!I1251</f>
        <v>3.2050000000000001</v>
      </c>
      <c r="AD1242" s="12">
        <f t="shared" si="1259"/>
        <v>2.843352069508886E-3</v>
      </c>
      <c r="AE1242" s="15">
        <f t="shared" si="1260"/>
        <v>5.696742964511621E-3</v>
      </c>
      <c r="AG1242" s="877">
        <f>'Raw Data'!M1250</f>
        <v>43868</v>
      </c>
      <c r="AH1242" s="876">
        <f>'Raw Data'!N1250</f>
        <v>2875.9636</v>
      </c>
      <c r="AI1242" s="14">
        <f t="shared" si="1240"/>
        <v>3.2926260331461172E-3</v>
      </c>
      <c r="AJ1242" s="15">
        <f t="shared" si="1241"/>
        <v>2.7716704480106991E-2</v>
      </c>
      <c r="AK1242" s="876">
        <f>'Raw Data'!R1250+'Raw Data'!S1250</f>
        <v>103585708.8387</v>
      </c>
      <c r="AM1242" s="779">
        <f>'Raw Data'!V1250</f>
        <v>43746</v>
      </c>
      <c r="AN1242" s="778">
        <f>IF('Raw Data'!W1250=0,AN1241,'Raw Data'!W1250)</f>
        <v>7.1295000000000002</v>
      </c>
      <c r="AO1242" s="15">
        <f t="shared" si="1245"/>
        <v>-1.2055287562772793E-3</v>
      </c>
      <c r="AP1242" s="15">
        <f t="shared" si="1246"/>
        <v>2.2692670597442019E-3</v>
      </c>
      <c r="AQ1242" s="778">
        <f>IF('Raw Data'!Y1250=0,AQ1241,'Raw Data'!Y1250)</f>
        <v>7.1646999999999998</v>
      </c>
      <c r="AR1242" s="778">
        <f>IF('Raw Data'!X1250=0,AR1241,'Raw Data'!X1250)</f>
        <v>7.1684000000000001</v>
      </c>
      <c r="AS1242" s="778">
        <f t="shared" si="1247"/>
        <v>3.7000000000002586E-3</v>
      </c>
      <c r="AT1242" s="778">
        <f t="shared" si="1248"/>
        <v>3.5199999999999676E-2</v>
      </c>
      <c r="AV1242" s="1045">
        <f>'Raw Data'!AB1242</f>
        <v>44095</v>
      </c>
      <c r="AW1242" s="1044">
        <f>'Raw Data'!AC1242</f>
        <v>306.70999999999998</v>
      </c>
      <c r="AX1242" s="1044">
        <f t="shared" si="1262"/>
        <v>321.14</v>
      </c>
    </row>
    <row r="1243" spans="1:50">
      <c r="A1243" s="877">
        <f>'Raw Data'!M1251</f>
        <v>43871</v>
      </c>
      <c r="B1243" s="13">
        <f>'Raw Data'!N1251</f>
        <v>2890.4877999999999</v>
      </c>
      <c r="C1243" s="14">
        <f t="shared" si="1249"/>
        <v>5.0374934970373953E-3</v>
      </c>
      <c r="D1243" s="15">
        <f t="shared" si="1250"/>
        <v>2.7867932800021915E-2</v>
      </c>
      <c r="E1243" s="876">
        <f>'Raw Data'!Q1251</f>
        <v>3473.01</v>
      </c>
      <c r="F1243" s="14">
        <f t="shared" si="1251"/>
        <v>-4.111879799450417E-3</v>
      </c>
      <c r="G1243" s="15">
        <f t="shared" si="1252"/>
        <v>2.287237795325343E-2</v>
      </c>
      <c r="H1243" s="13">
        <f t="shared" si="1253"/>
        <v>0.820741822415886</v>
      </c>
      <c r="J1243" s="847">
        <f>'Raw Data'!A1251</f>
        <v>43812</v>
      </c>
      <c r="K1243" s="846">
        <f>'Raw Data'!H1251</f>
        <v>2.5933000000000002</v>
      </c>
      <c r="L1243" s="846">
        <f>'Raw Data'!J1251</f>
        <v>3.3978999999999999</v>
      </c>
      <c r="M1243" s="846">
        <f t="shared" si="1261"/>
        <v>0.80459999999999976</v>
      </c>
      <c r="O1243" s="466">
        <f>'Raw Data'!A1254</f>
        <v>43817</v>
      </c>
      <c r="P1243" s="467">
        <f>'Raw Data'!B1253</f>
        <v>3.036</v>
      </c>
      <c r="Q1243" s="467">
        <f>'Raw Data'!C1254</f>
        <v>2.419</v>
      </c>
      <c r="R1243" s="467">
        <f t="shared" si="1254"/>
        <v>0.61699999999999999</v>
      </c>
      <c r="S1243" s="467">
        <f>'Raw Data'!D1254</f>
        <v>2.7231999999999998</v>
      </c>
      <c r="T1243" s="468">
        <f t="shared" si="1255"/>
        <v>3.4577926672024924E-3</v>
      </c>
      <c r="U1243" s="468">
        <f t="shared" si="1256"/>
        <v>3.416395538541854E-2</v>
      </c>
      <c r="V1243" s="467">
        <f>'Raw Data'!F1254</f>
        <v>2.5472000000000001</v>
      </c>
      <c r="W1243" s="467">
        <f t="shared" si="1257"/>
        <v>0.17599999999999971</v>
      </c>
      <c r="Y1243" s="847">
        <f>'Raw Data'!A1252</f>
        <v>43815</v>
      </c>
      <c r="Z1243" s="846">
        <f>'Raw Data'!G1252</f>
        <v>3.6442000000000001</v>
      </c>
      <c r="AA1243" s="846">
        <f>'Raw Data'!H1252</f>
        <v>2.6059999999999999</v>
      </c>
      <c r="AB1243" s="846">
        <f t="shared" si="1258"/>
        <v>1.0382000000000002</v>
      </c>
      <c r="AC1243" s="846">
        <f>'Raw Data'!I1252</f>
        <v>3.2349000000000001</v>
      </c>
      <c r="AD1243" s="12">
        <f t="shared" si="1259"/>
        <v>9.2859252013659885E-3</v>
      </c>
      <c r="AE1243" s="15">
        <f t="shared" si="1260"/>
        <v>5.9287259763512821E-3</v>
      </c>
      <c r="AG1243" s="877">
        <f>'Raw Data'!M1251</f>
        <v>43871</v>
      </c>
      <c r="AH1243" s="876">
        <f>'Raw Data'!N1251</f>
        <v>2890.4877999999999</v>
      </c>
      <c r="AI1243" s="14">
        <f t="shared" si="1240"/>
        <v>5.0374934970373953E-3</v>
      </c>
      <c r="AJ1243" s="15">
        <f t="shared" si="1241"/>
        <v>2.7867932800021915E-2</v>
      </c>
      <c r="AK1243" s="876">
        <f>'Raw Data'!R1251+'Raw Data'!S1251</f>
        <v>104183176.1858</v>
      </c>
      <c r="AM1243" s="779">
        <f>'Raw Data'!V1251</f>
        <v>43747</v>
      </c>
      <c r="AN1243" s="778">
        <f>IF('Raw Data'!W1251=0,AN1242,'Raw Data'!W1251)</f>
        <v>7.1326999999999998</v>
      </c>
      <c r="AO1243" s="15">
        <f t="shared" si="1245"/>
        <v>4.4873863130464497E-4</v>
      </c>
      <c r="AP1243" s="15">
        <f t="shared" si="1246"/>
        <v>2.2349192486577681E-3</v>
      </c>
      <c r="AQ1243" s="778">
        <f>IF('Raw Data'!Y1251=0,AQ1242,'Raw Data'!Y1251)</f>
        <v>7.1381500000000004</v>
      </c>
      <c r="AR1243" s="778">
        <f>IF('Raw Data'!X1251=0,AR1242,'Raw Data'!X1251)</f>
        <v>7.1421000000000001</v>
      </c>
      <c r="AS1243" s="778">
        <f t="shared" si="1247"/>
        <v>3.949999999999676E-3</v>
      </c>
      <c r="AT1243" s="778">
        <f t="shared" si="1248"/>
        <v>5.450000000000621E-3</v>
      </c>
      <c r="AV1243" s="1045">
        <f>'Raw Data'!AB1243</f>
        <v>44096</v>
      </c>
      <c r="AW1243" s="1044">
        <f>'Raw Data'!AC1243</f>
        <v>322.54000000000002</v>
      </c>
      <c r="AX1243" s="1044">
        <f t="shared" si="1262"/>
        <v>318.35000000000002</v>
      </c>
    </row>
    <row r="1244" spans="1:50">
      <c r="A1244" s="877">
        <f>'Raw Data'!M1252</f>
        <v>43872</v>
      </c>
      <c r="B1244" s="13">
        <f>'Raw Data'!N1252</f>
        <v>2901.6743999999999</v>
      </c>
      <c r="C1244" s="14">
        <f t="shared" si="1249"/>
        <v>3.8626728750429367E-3</v>
      </c>
      <c r="D1244" s="15">
        <f t="shared" si="1250"/>
        <v>2.7755150486421951E-2</v>
      </c>
      <c r="E1244" s="876">
        <f>'Raw Data'!Q1252</f>
        <v>3509.62</v>
      </c>
      <c r="F1244" s="14">
        <f t="shared" si="1251"/>
        <v>1.0486116395931028E-2</v>
      </c>
      <c r="G1244" s="15">
        <f t="shared" si="1252"/>
        <v>2.3226993540687704E-2</v>
      </c>
      <c r="H1244" s="13">
        <f t="shared" si="1253"/>
        <v>0.83685345363378738</v>
      </c>
      <c r="J1244" s="847">
        <f>'Raw Data'!A1252</f>
        <v>43815</v>
      </c>
      <c r="K1244" s="846">
        <f>'Raw Data'!H1252</f>
        <v>2.6059999999999999</v>
      </c>
      <c r="L1244" s="846">
        <f>'Raw Data'!J1252</f>
        <v>3.3932000000000002</v>
      </c>
      <c r="M1244" s="846">
        <f t="shared" si="1261"/>
        <v>0.78720000000000034</v>
      </c>
      <c r="O1244" s="466">
        <f>'Raw Data'!A1255</f>
        <v>43818</v>
      </c>
      <c r="P1244" s="467">
        <f>'Raw Data'!B1254</f>
        <v>3.04</v>
      </c>
      <c r="Q1244" s="467">
        <f>'Raw Data'!C1255</f>
        <v>2.4476</v>
      </c>
      <c r="R1244" s="467">
        <f t="shared" si="1254"/>
        <v>0.59240000000000004</v>
      </c>
      <c r="S1244" s="467">
        <f>'Raw Data'!D1255</f>
        <v>2.6291000000000002</v>
      </c>
      <c r="T1244" s="468">
        <f t="shared" si="1255"/>
        <v>-3.5166077096041519E-2</v>
      </c>
      <c r="U1244" s="468">
        <f t="shared" si="1256"/>
        <v>2.1579490412789212E-2</v>
      </c>
      <c r="V1244" s="467">
        <f>'Raw Data'!F1255</f>
        <v>2.3473000000000002</v>
      </c>
      <c r="W1244" s="467">
        <f t="shared" si="1257"/>
        <v>0.28180000000000005</v>
      </c>
      <c r="Y1244" s="847">
        <f>'Raw Data'!A1253</f>
        <v>43816</v>
      </c>
      <c r="Z1244" s="846">
        <f>'Raw Data'!G1253</f>
        <v>3.6457999999999999</v>
      </c>
      <c r="AA1244" s="846">
        <f>'Raw Data'!H1253</f>
        <v>2.6143999999999998</v>
      </c>
      <c r="AB1244" s="846">
        <f t="shared" si="1258"/>
        <v>1.0314000000000001</v>
      </c>
      <c r="AC1244" s="846">
        <f>'Raw Data'!I1253</f>
        <v>3.2709000000000001</v>
      </c>
      <c r="AD1244" s="12">
        <f t="shared" si="1259"/>
        <v>1.1067160824309429E-2</v>
      </c>
      <c r="AE1244" s="15">
        <f t="shared" si="1260"/>
        <v>6.3826002634276456E-3</v>
      </c>
      <c r="AG1244" s="877">
        <f>'Raw Data'!M1252</f>
        <v>43872</v>
      </c>
      <c r="AH1244" s="876">
        <f>'Raw Data'!N1252</f>
        <v>2901.6743999999999</v>
      </c>
      <c r="AI1244" s="14">
        <f t="shared" si="1240"/>
        <v>3.8626728750429367E-3</v>
      </c>
      <c r="AJ1244" s="15">
        <f t="shared" si="1241"/>
        <v>2.7755150486421951E-2</v>
      </c>
      <c r="AK1244" s="876">
        <f>'Raw Data'!R1252+'Raw Data'!S1252</f>
        <v>104082804.08219999</v>
      </c>
      <c r="AM1244" s="779">
        <f>'Raw Data'!V1252</f>
        <v>43748</v>
      </c>
      <c r="AN1244" s="778">
        <f>IF('Raw Data'!W1252=0,AN1243,'Raw Data'!W1252)</f>
        <v>7.1246</v>
      </c>
      <c r="AO1244" s="15">
        <f t="shared" si="1245"/>
        <v>-1.1362601434329856E-3</v>
      </c>
      <c r="AP1244" s="15">
        <f t="shared" si="1246"/>
        <v>2.03234990233118E-3</v>
      </c>
      <c r="AQ1244" s="778">
        <f>IF('Raw Data'!Y1252=0,AQ1243,'Raw Data'!Y1252)</f>
        <v>7.1039500000000002</v>
      </c>
      <c r="AR1244" s="778">
        <f>IF('Raw Data'!X1252=0,AR1243,'Raw Data'!X1252)</f>
        <v>7.1082999999999998</v>
      </c>
      <c r="AS1244" s="778">
        <f t="shared" si="1247"/>
        <v>4.3499999999996319E-3</v>
      </c>
      <c r="AT1244" s="778">
        <f t="shared" si="1248"/>
        <v>-2.0649999999999835E-2</v>
      </c>
      <c r="AV1244" s="1045">
        <f>'Raw Data'!AB1244</f>
        <v>44097</v>
      </c>
      <c r="AW1244" s="1044">
        <f>'Raw Data'!AC1244</f>
        <v>334.69</v>
      </c>
      <c r="AX1244" s="1044">
        <f t="shared" si="1262"/>
        <v>321.61399999999998</v>
      </c>
    </row>
    <row r="1245" spans="1:50">
      <c r="A1245" s="877">
        <f>'Raw Data'!M1253</f>
        <v>43873</v>
      </c>
      <c r="B1245" s="13">
        <f>'Raw Data'!N1253</f>
        <v>2926.8991000000001</v>
      </c>
      <c r="C1245" s="14">
        <f t="shared" si="1249"/>
        <v>8.6555852763084643E-3</v>
      </c>
      <c r="D1245" s="15">
        <f t="shared" si="1250"/>
        <v>2.7965249465578133E-2</v>
      </c>
      <c r="E1245" s="876">
        <f>'Raw Data'!Q1253</f>
        <v>3515.68</v>
      </c>
      <c r="F1245" s="14">
        <f t="shared" si="1251"/>
        <v>1.7251936580723959E-3</v>
      </c>
      <c r="G1245" s="15">
        <f t="shared" si="1252"/>
        <v>2.3289834211794789E-2</v>
      </c>
      <c r="H1245" s="13">
        <f t="shared" si="1253"/>
        <v>0.83281339007763122</v>
      </c>
      <c r="J1245" s="847">
        <f>'Raw Data'!A1253</f>
        <v>43816</v>
      </c>
      <c r="K1245" s="846">
        <f>'Raw Data'!H1253</f>
        <v>2.6143999999999998</v>
      </c>
      <c r="L1245" s="846">
        <f>'Raw Data'!J1253</f>
        <v>3.4161999999999999</v>
      </c>
      <c r="M1245" s="846">
        <f t="shared" si="1261"/>
        <v>0.80180000000000007</v>
      </c>
      <c r="O1245" s="466">
        <f>'Raw Data'!A1256</f>
        <v>43819</v>
      </c>
      <c r="P1245" s="467">
        <f>'Raw Data'!B1255</f>
        <v>3.0430000000000001</v>
      </c>
      <c r="Q1245" s="467">
        <f>'Raw Data'!C1256</f>
        <v>2.4439000000000002</v>
      </c>
      <c r="R1245" s="467">
        <f t="shared" si="1254"/>
        <v>0.59909999999999997</v>
      </c>
      <c r="S1245" s="467">
        <f>'Raw Data'!D1256</f>
        <v>2.4184000000000001</v>
      </c>
      <c r="T1245" s="468">
        <f t="shared" si="1255"/>
        <v>-8.3535417817765092E-2</v>
      </c>
      <c r="U1245" s="468">
        <f t="shared" si="1256"/>
        <v>2.826350002857712E-2</v>
      </c>
      <c r="V1245" s="467">
        <f>'Raw Data'!F1256</f>
        <v>2.2153</v>
      </c>
      <c r="W1245" s="467">
        <f t="shared" si="1257"/>
        <v>0.20310000000000006</v>
      </c>
      <c r="Y1245" s="847">
        <f>'Raw Data'!A1254</f>
        <v>43817</v>
      </c>
      <c r="Z1245" s="846">
        <f>'Raw Data'!G1254</f>
        <v>3.6591999999999998</v>
      </c>
      <c r="AA1245" s="846">
        <f>'Raw Data'!H1254</f>
        <v>2.6213000000000002</v>
      </c>
      <c r="AB1245" s="846">
        <f t="shared" si="1258"/>
        <v>1.0378999999999996</v>
      </c>
      <c r="AC1245" s="846">
        <f>'Raw Data'!I1254</f>
        <v>3.2642000000000002</v>
      </c>
      <c r="AD1245" s="12">
        <f t="shared" si="1259"/>
        <v>-2.0504666638503062E-3</v>
      </c>
      <c r="AE1245" s="15">
        <f t="shared" si="1260"/>
        <v>6.3259767274303933E-3</v>
      </c>
      <c r="AG1245" s="877">
        <f>'Raw Data'!M1253</f>
        <v>43873</v>
      </c>
      <c r="AH1245" s="876">
        <f>'Raw Data'!N1253</f>
        <v>2926.8991000000001</v>
      </c>
      <c r="AI1245" s="14">
        <f t="shared" si="1240"/>
        <v>8.6555852763084643E-3</v>
      </c>
      <c r="AJ1245" s="15">
        <f t="shared" si="1241"/>
        <v>2.7965249465578133E-2</v>
      </c>
      <c r="AK1245" s="876">
        <f>'Raw Data'!R1253+'Raw Data'!S1253</f>
        <v>104862937.24849999</v>
      </c>
      <c r="AM1245" s="787">
        <f>'Raw Data'!V1253</f>
        <v>43749</v>
      </c>
      <c r="AN1245" s="786">
        <f>IF('Raw Data'!W1253=0,AN1244,'Raw Data'!W1253)</f>
        <v>7.1</v>
      </c>
      <c r="AO1245" s="15">
        <f t="shared" ref="AO1245:AO1262" si="1263">LN(AN1245/AN1244)</f>
        <v>-3.4588001806389085E-3</v>
      </c>
      <c r="AP1245" s="15">
        <f t="shared" ref="AP1245:AP1262" si="1264">_xlfn.STDEV.P(AO1226:AO1245)</f>
        <v>2.1879865995629265E-3</v>
      </c>
      <c r="AQ1245" s="786">
        <f>IF('Raw Data'!Y1253=0,AQ1244,'Raw Data'!Y1253)</f>
        <v>7.0882500000000004</v>
      </c>
      <c r="AR1245" s="786">
        <f>IF('Raw Data'!X1253=0,AR1244,'Raw Data'!X1253)</f>
        <v>7.0934999999999997</v>
      </c>
      <c r="AS1245" s="786">
        <f t="shared" ref="AS1245:AS1262" si="1265">AR1245-AQ1245</f>
        <v>5.2499999999993108E-3</v>
      </c>
      <c r="AT1245" s="786">
        <f t="shared" ref="AT1245:AT1262" si="1266">AQ1245-AN1245</f>
        <v>-1.1749999999999261E-2</v>
      </c>
      <c r="AV1245" s="1045">
        <f>'Raw Data'!AB1245</f>
        <v>44098</v>
      </c>
      <c r="AW1245" s="1044">
        <f>'Raw Data'!AC1245</f>
        <v>331.58</v>
      </c>
      <c r="AX1245" s="1044">
        <f t="shared" si="1262"/>
        <v>320.48399999999998</v>
      </c>
    </row>
    <row r="1246" spans="1:50">
      <c r="A1246" s="877">
        <f>'Raw Data'!M1254</f>
        <v>43874</v>
      </c>
      <c r="B1246" s="13">
        <f>'Raw Data'!N1254</f>
        <v>2906.0735</v>
      </c>
      <c r="C1246" s="14">
        <f t="shared" si="1249"/>
        <v>-7.1406776332587699E-3</v>
      </c>
      <c r="D1246" s="15">
        <f t="shared" si="1250"/>
        <v>2.7875134044326337E-2</v>
      </c>
      <c r="E1246" s="876">
        <f>'Raw Data'!Q1254</f>
        <v>3486.99</v>
      </c>
      <c r="F1246" s="14">
        <f t="shared" si="1251"/>
        <v>-8.1940632720836314E-3</v>
      </c>
      <c r="G1246" s="15">
        <f t="shared" si="1252"/>
        <v>2.3207787227188477E-2</v>
      </c>
      <c r="H1246" s="13">
        <f t="shared" si="1253"/>
        <v>0.83256235432927561</v>
      </c>
      <c r="J1246" s="847">
        <f>'Raw Data'!A1254</f>
        <v>43817</v>
      </c>
      <c r="K1246" s="846">
        <f>'Raw Data'!H1254</f>
        <v>2.6213000000000002</v>
      </c>
      <c r="L1246" s="846">
        <f>'Raw Data'!J1254</f>
        <v>3.3782999999999999</v>
      </c>
      <c r="M1246" s="846">
        <f t="shared" si="1261"/>
        <v>0.75699999999999967</v>
      </c>
      <c r="O1246" s="466">
        <f>'Raw Data'!A1257</f>
        <v>43822</v>
      </c>
      <c r="P1246" s="467">
        <f>'Raw Data'!B1256</f>
        <v>3.0409999999999999</v>
      </c>
      <c r="Q1246" s="467">
        <f>'Raw Data'!C1257</f>
        <v>2.3841999999999999</v>
      </c>
      <c r="R1246" s="467">
        <f t="shared" si="1254"/>
        <v>0.65680000000000005</v>
      </c>
      <c r="S1246" s="467">
        <f>'Raw Data'!D1257</f>
        <v>2.2888999999999999</v>
      </c>
      <c r="T1246" s="468">
        <f t="shared" si="1255"/>
        <v>-5.5034811666645651E-2</v>
      </c>
      <c r="U1246" s="468">
        <f t="shared" si="1256"/>
        <v>3.0226443645675716E-2</v>
      </c>
      <c r="V1246" s="467">
        <f>'Raw Data'!F1257</f>
        <v>1.9222999999999999</v>
      </c>
      <c r="W1246" s="467">
        <f t="shared" si="1257"/>
        <v>0.36660000000000004</v>
      </c>
      <c r="Y1246" s="847">
        <f>'Raw Data'!A1255</f>
        <v>43818</v>
      </c>
      <c r="Z1246" s="846">
        <f>'Raw Data'!G1255</f>
        <v>3.6697000000000002</v>
      </c>
      <c r="AA1246" s="846">
        <f>'Raw Data'!H1255</f>
        <v>2.6114000000000002</v>
      </c>
      <c r="AB1246" s="846">
        <f t="shared" si="1258"/>
        <v>1.0583</v>
      </c>
      <c r="AC1246" s="846">
        <f>'Raw Data'!I1255</f>
        <v>3.2669000000000001</v>
      </c>
      <c r="AD1246" s="12">
        <f t="shared" si="1259"/>
        <v>8.2681329448765358E-4</v>
      </c>
      <c r="AE1246" s="15">
        <f t="shared" si="1260"/>
        <v>6.3259851049149154E-3</v>
      </c>
      <c r="AG1246" s="877">
        <f>'Raw Data'!M1254</f>
        <v>43874</v>
      </c>
      <c r="AH1246" s="876">
        <f>'Raw Data'!N1254</f>
        <v>2906.0735</v>
      </c>
      <c r="AI1246" s="14">
        <f t="shared" si="1240"/>
        <v>-7.1406776332587699E-3</v>
      </c>
      <c r="AJ1246" s="15">
        <f t="shared" si="1241"/>
        <v>2.7875134044326337E-2</v>
      </c>
      <c r="AK1246" s="876">
        <f>'Raw Data'!R1254+'Raw Data'!S1254</f>
        <v>105148498.78929999</v>
      </c>
      <c r="AM1246" s="787">
        <f>'Raw Data'!V1254</f>
        <v>43752</v>
      </c>
      <c r="AN1246" s="786">
        <f>IF('Raw Data'!W1254=0,AN1245,'Raw Data'!W1254)</f>
        <v>7.0669000000000004</v>
      </c>
      <c r="AO1246" s="15">
        <f t="shared" si="1263"/>
        <v>-4.6728727145988582E-3</v>
      </c>
      <c r="AP1246" s="15">
        <f t="shared" si="1264"/>
        <v>2.3023378453323829E-3</v>
      </c>
      <c r="AQ1246" s="786">
        <f>IF('Raw Data'!Y1254=0,AQ1245,'Raw Data'!Y1254)</f>
        <v>7.07</v>
      </c>
      <c r="AR1246" s="786">
        <f>IF('Raw Data'!X1254=0,AR1245,'Raw Data'!X1254)</f>
        <v>7.0747</v>
      </c>
      <c r="AS1246" s="786">
        <f t="shared" si="1265"/>
        <v>4.6999999999997044E-3</v>
      </c>
      <c r="AT1246" s="786">
        <f t="shared" si="1266"/>
        <v>3.0999999999998806E-3</v>
      </c>
      <c r="AV1246" s="1045">
        <f>'Raw Data'!AB1246</f>
        <v>44099</v>
      </c>
      <c r="AW1246" s="1044">
        <f>'Raw Data'!AC1246</f>
        <v>287.60000000000002</v>
      </c>
      <c r="AX1246" s="1044">
        <f t="shared" si="1262"/>
        <v>316.62399999999997</v>
      </c>
    </row>
    <row r="1247" spans="1:50">
      <c r="A1247" s="877">
        <f>'Raw Data'!M1255</f>
        <v>43875</v>
      </c>
      <c r="B1247" s="13">
        <f>'Raw Data'!N1255</f>
        <v>2917.0077000000001</v>
      </c>
      <c r="C1247" s="14">
        <f t="shared" si="1249"/>
        <v>3.7554732538998166E-3</v>
      </c>
      <c r="D1247" s="15">
        <f t="shared" si="1250"/>
        <v>2.6895794219183061E-2</v>
      </c>
      <c r="E1247" s="876">
        <f>'Raw Data'!Q1255</f>
        <v>3517.24</v>
      </c>
      <c r="F1247" s="14">
        <f t="shared" si="1251"/>
        <v>8.6376912461212652E-3</v>
      </c>
      <c r="G1247" s="15">
        <f t="shared" si="1252"/>
        <v>2.2847892830142814E-2</v>
      </c>
      <c r="H1247" s="13">
        <f t="shared" si="1253"/>
        <v>0.84949686348532749</v>
      </c>
      <c r="J1247" s="847">
        <f>'Raw Data'!A1255</f>
        <v>43818</v>
      </c>
      <c r="K1247" s="846">
        <f>'Raw Data'!H1255</f>
        <v>2.6114000000000002</v>
      </c>
      <c r="L1247" s="846">
        <f>'Raw Data'!J1255</f>
        <v>3.3978000000000002</v>
      </c>
      <c r="M1247" s="846">
        <f t="shared" ref="M1247:M1261" si="1267">L1247-K1247</f>
        <v>0.78639999999999999</v>
      </c>
      <c r="O1247" s="466">
        <f>'Raw Data'!A1258</f>
        <v>43823</v>
      </c>
      <c r="P1247" s="467">
        <f>'Raw Data'!B1257</f>
        <v>3.04</v>
      </c>
      <c r="Q1247" s="467">
        <f>'Raw Data'!C1258</f>
        <v>2.3593999999999999</v>
      </c>
      <c r="R1247" s="467">
        <f t="shared" si="1254"/>
        <v>0.68060000000000009</v>
      </c>
      <c r="S1247" s="467">
        <f>'Raw Data'!D1258</f>
        <v>1.9887999999999999</v>
      </c>
      <c r="T1247" s="468">
        <f t="shared" si="1255"/>
        <v>-0.14053991104215605</v>
      </c>
      <c r="U1247" s="468">
        <f t="shared" si="1256"/>
        <v>4.2326962304862235E-2</v>
      </c>
      <c r="V1247" s="467">
        <f>'Raw Data'!F1258</f>
        <v>1.5515000000000001</v>
      </c>
      <c r="W1247" s="467">
        <f t="shared" si="1257"/>
        <v>0.4372999999999998</v>
      </c>
      <c r="Y1247" s="847">
        <f>'Raw Data'!A1256</f>
        <v>43819</v>
      </c>
      <c r="Z1247" s="846">
        <f>'Raw Data'!G1256</f>
        <v>3.6808000000000001</v>
      </c>
      <c r="AA1247" s="846">
        <f>'Raw Data'!H1256</f>
        <v>2.5897999999999999</v>
      </c>
      <c r="AB1247" s="846">
        <f t="shared" si="1258"/>
        <v>1.0910000000000002</v>
      </c>
      <c r="AC1247" s="846">
        <f>'Raw Data'!I1256</f>
        <v>3.2498999999999998</v>
      </c>
      <c r="AD1247" s="12">
        <f t="shared" si="1259"/>
        <v>-5.2172963914519435E-3</v>
      </c>
      <c r="AE1247" s="15">
        <f t="shared" si="1260"/>
        <v>6.420754792292949E-3</v>
      </c>
      <c r="AG1247" s="877">
        <f>'Raw Data'!M1255</f>
        <v>43875</v>
      </c>
      <c r="AH1247" s="876">
        <f>'Raw Data'!N1255</f>
        <v>2917.0077000000001</v>
      </c>
      <c r="AI1247" s="14">
        <f t="shared" si="1240"/>
        <v>3.7554732538998166E-3</v>
      </c>
      <c r="AJ1247" s="15">
        <f t="shared" si="1241"/>
        <v>2.6895794219183061E-2</v>
      </c>
      <c r="AK1247" s="876">
        <f>'Raw Data'!R1255+'Raw Data'!S1255</f>
        <v>105104113.1243</v>
      </c>
      <c r="AM1247" s="787">
        <f>'Raw Data'!V1255</f>
        <v>43753</v>
      </c>
      <c r="AN1247" s="786">
        <f>IF('Raw Data'!W1255=0,AN1246,'Raw Data'!W1255)</f>
        <v>7.0777999999999999</v>
      </c>
      <c r="AO1247" s="15">
        <f t="shared" si="1263"/>
        <v>1.5412136217240022E-3</v>
      </c>
      <c r="AP1247" s="15">
        <f t="shared" si="1264"/>
        <v>2.1389534764500936E-3</v>
      </c>
      <c r="AQ1247" s="786">
        <f>IF('Raw Data'!Y1255=0,AQ1246,'Raw Data'!Y1255)</f>
        <v>7.0833500000000003</v>
      </c>
      <c r="AR1247" s="786">
        <f>IF('Raw Data'!X1255=0,AR1246,'Raw Data'!X1255)</f>
        <v>7.0877999999999997</v>
      </c>
      <c r="AS1247" s="786">
        <f t="shared" si="1265"/>
        <v>4.4499999999993989E-3</v>
      </c>
      <c r="AT1247" s="786">
        <f t="shared" si="1266"/>
        <v>5.550000000000388E-3</v>
      </c>
      <c r="AV1247" s="1045">
        <f>'Raw Data'!AB1247</f>
        <v>44102</v>
      </c>
      <c r="AW1247" s="1044">
        <f>'Raw Data'!AC1247</f>
        <v>333.52</v>
      </c>
      <c r="AX1247" s="1044">
        <f t="shared" si="1262"/>
        <v>321.98599999999999</v>
      </c>
    </row>
    <row r="1248" spans="1:50">
      <c r="A1248" s="877">
        <f>'Raw Data'!M1256</f>
        <v>43878</v>
      </c>
      <c r="B1248" s="13">
        <f>'Raw Data'!N1256</f>
        <v>2983.6224000000002</v>
      </c>
      <c r="C1248" s="14">
        <f t="shared" si="1249"/>
        <v>2.2579802199076068E-2</v>
      </c>
      <c r="D1248" s="15">
        <f t="shared" si="1250"/>
        <v>7.9782808302971964E-3</v>
      </c>
      <c r="E1248" s="876">
        <f>'Raw Data'!Q1256</f>
        <v>3579.72</v>
      </c>
      <c r="F1248" s="14">
        <f t="shared" si="1251"/>
        <v>1.7607993922507965E-2</v>
      </c>
      <c r="G1248" s="15">
        <f t="shared" si="1252"/>
        <v>9.0752054451826401E-3</v>
      </c>
      <c r="H1248" s="13">
        <f t="shared" si="1253"/>
        <v>1.13748884480475</v>
      </c>
      <c r="J1248" s="847">
        <f>'Raw Data'!A1256</f>
        <v>43819</v>
      </c>
      <c r="K1248" s="846">
        <f>'Raw Data'!H1256</f>
        <v>2.5897999999999999</v>
      </c>
      <c r="L1248" s="846">
        <f>'Raw Data'!J1256</f>
        <v>3.3652000000000002</v>
      </c>
      <c r="M1248" s="846">
        <f t="shared" si="1267"/>
        <v>0.77540000000000031</v>
      </c>
      <c r="O1248" s="466">
        <f>'Raw Data'!A1259</f>
        <v>43824</v>
      </c>
      <c r="P1248" s="467">
        <f>'Raw Data'!B1258</f>
        <v>3.0335000000000001</v>
      </c>
      <c r="Q1248" s="467">
        <f>'Raw Data'!C1259</f>
        <v>2.3184</v>
      </c>
      <c r="R1248" s="467">
        <f t="shared" si="1254"/>
        <v>0.71510000000000007</v>
      </c>
      <c r="S1248" s="467">
        <f>'Raw Data'!D1259</f>
        <v>2.7481</v>
      </c>
      <c r="T1248" s="468">
        <f t="shared" si="1255"/>
        <v>0.32337832202558187</v>
      </c>
      <c r="U1248" s="468">
        <f t="shared" si="1256"/>
        <v>8.8848661575152435E-2</v>
      </c>
      <c r="V1248" s="467">
        <f>'Raw Data'!F1259</f>
        <v>2.4346000000000001</v>
      </c>
      <c r="W1248" s="467">
        <f t="shared" si="1257"/>
        <v>0.31349999999999989</v>
      </c>
      <c r="Y1248" s="847">
        <f>'Raw Data'!A1257</f>
        <v>43822</v>
      </c>
      <c r="Z1248" s="846">
        <f>'Raw Data'!G1257</f>
        <v>3.6452</v>
      </c>
      <c r="AA1248" s="846">
        <f>'Raw Data'!H1257</f>
        <v>2.5621</v>
      </c>
      <c r="AB1248" s="846">
        <f t="shared" si="1258"/>
        <v>1.0831</v>
      </c>
      <c r="AC1248" s="846">
        <f>'Raw Data'!I1257</f>
        <v>3.2383999999999999</v>
      </c>
      <c r="AD1248" s="12">
        <f t="shared" si="1259"/>
        <v>-3.5448459665396552E-3</v>
      </c>
      <c r="AE1248" s="15">
        <f t="shared" si="1260"/>
        <v>6.4587007250489145E-3</v>
      </c>
      <c r="AG1248" s="877">
        <f>'Raw Data'!M1256</f>
        <v>43878</v>
      </c>
      <c r="AH1248" s="876">
        <f>'Raw Data'!N1256</f>
        <v>2983.6224000000002</v>
      </c>
      <c r="AI1248" s="14">
        <f t="shared" si="1240"/>
        <v>2.2579802199076068E-2</v>
      </c>
      <c r="AJ1248" s="15">
        <f t="shared" si="1241"/>
        <v>7.9782808302971964E-3</v>
      </c>
      <c r="AK1248" s="876">
        <f>'Raw Data'!R1256+'Raw Data'!S1256</f>
        <v>106367325.0618</v>
      </c>
      <c r="AM1248" s="787">
        <f>'Raw Data'!V1256</f>
        <v>43754</v>
      </c>
      <c r="AN1248" s="786">
        <f>IF('Raw Data'!W1256=0,AN1247,'Raw Data'!W1256)</f>
        <v>7.1029999999999998</v>
      </c>
      <c r="AO1248" s="15">
        <f t="shared" si="1263"/>
        <v>3.5541050612781398E-3</v>
      </c>
      <c r="AP1248" s="15">
        <f t="shared" si="1264"/>
        <v>2.2763728944727294E-3</v>
      </c>
      <c r="AQ1248" s="786">
        <f>IF('Raw Data'!Y1256=0,AQ1247,'Raw Data'!Y1256)</f>
        <v>7.1010999999999997</v>
      </c>
      <c r="AR1248" s="786">
        <f>IF('Raw Data'!X1256=0,AR1247,'Raw Data'!X1256)</f>
        <v>7.1056999999999997</v>
      </c>
      <c r="AS1248" s="786">
        <f t="shared" si="1265"/>
        <v>4.5999999999999375E-3</v>
      </c>
      <c r="AT1248" s="786">
        <f t="shared" si="1266"/>
        <v>-1.9000000000000128E-3</v>
      </c>
      <c r="AV1248" s="1045">
        <f>'Raw Data'!AB1248</f>
        <v>44103</v>
      </c>
      <c r="AW1248" s="1044">
        <f>'Raw Data'!AC1248</f>
        <v>309.19</v>
      </c>
      <c r="AX1248" s="1044">
        <f t="shared" si="1262"/>
        <v>319.31599999999997</v>
      </c>
    </row>
    <row r="1249" spans="1:50">
      <c r="A1249" s="877">
        <f>'Raw Data'!M1257</f>
        <v>43879</v>
      </c>
      <c r="B1249" s="13">
        <f>'Raw Data'!N1257</f>
        <v>2984.9715999999999</v>
      </c>
      <c r="C1249" s="14">
        <f t="shared" si="1249"/>
        <v>4.5209978195201862E-4</v>
      </c>
      <c r="D1249" s="15">
        <f t="shared" si="1250"/>
        <v>8.1021161335855449E-3</v>
      </c>
      <c r="E1249" s="876">
        <f>'Raw Data'!Q1257</f>
        <v>3543.36</v>
      </c>
      <c r="F1249" s="14">
        <f t="shared" si="1251"/>
        <v>-1.0209155535759028E-2</v>
      </c>
      <c r="G1249" s="15">
        <f t="shared" si="1252"/>
        <v>8.5021442490011145E-3</v>
      </c>
      <c r="H1249" s="13">
        <f t="shared" si="1253"/>
        <v>1.04937328826445</v>
      </c>
      <c r="J1249" s="847">
        <f>'Raw Data'!A1257</f>
        <v>43822</v>
      </c>
      <c r="K1249" s="846">
        <f>'Raw Data'!H1257</f>
        <v>2.5621</v>
      </c>
      <c r="L1249" s="846">
        <f>'Raw Data'!J1257</f>
        <v>3.3374999999999999</v>
      </c>
      <c r="M1249" s="846">
        <f t="shared" si="1267"/>
        <v>0.77539999999999987</v>
      </c>
      <c r="O1249" s="466">
        <f>'Raw Data'!A1260</f>
        <v>43825</v>
      </c>
      <c r="P1249" s="467">
        <f>'Raw Data'!B1259</f>
        <v>3.0325000000000002</v>
      </c>
      <c r="Q1249" s="467">
        <f>'Raw Data'!C1260</f>
        <v>2.2570999999999999</v>
      </c>
      <c r="R1249" s="467">
        <f t="shared" si="1254"/>
        <v>0.77540000000000031</v>
      </c>
      <c r="S1249" s="467">
        <f>'Raw Data'!D1260</f>
        <v>2.8031999999999999</v>
      </c>
      <c r="T1249" s="468">
        <f t="shared" si="1255"/>
        <v>1.9851857960043684E-2</v>
      </c>
      <c r="U1249" s="468">
        <f t="shared" si="1256"/>
        <v>8.830958758294806E-2</v>
      </c>
      <c r="V1249" s="467">
        <f>'Raw Data'!F1260</f>
        <v>2.3472</v>
      </c>
      <c r="W1249" s="467">
        <f t="shared" si="1257"/>
        <v>0.45599999999999996</v>
      </c>
      <c r="Y1249" s="847">
        <f>'Raw Data'!A1258</f>
        <v>43823</v>
      </c>
      <c r="Z1249" s="846">
        <f>'Raw Data'!G1258</f>
        <v>3.6576</v>
      </c>
      <c r="AA1249" s="846">
        <f>'Raw Data'!H1258</f>
        <v>2.5301999999999998</v>
      </c>
      <c r="AB1249" s="846">
        <f t="shared" si="1258"/>
        <v>1.1274000000000002</v>
      </c>
      <c r="AC1249" s="846">
        <f>'Raw Data'!I1258</f>
        <v>3.2416999999999998</v>
      </c>
      <c r="AD1249" s="12">
        <f t="shared" si="1259"/>
        <v>1.018502888927808E-3</v>
      </c>
      <c r="AE1249" s="15">
        <f t="shared" si="1260"/>
        <v>6.4595096117079599E-3</v>
      </c>
      <c r="AG1249" s="877">
        <f>'Raw Data'!M1257</f>
        <v>43879</v>
      </c>
      <c r="AH1249" s="876">
        <f>'Raw Data'!N1257</f>
        <v>2984.9715999999999</v>
      </c>
      <c r="AI1249" s="14">
        <f t="shared" si="1240"/>
        <v>4.5209978195201862E-4</v>
      </c>
      <c r="AJ1249" s="15">
        <f t="shared" si="1241"/>
        <v>8.1021161335855449E-3</v>
      </c>
      <c r="AK1249" s="876">
        <f>'Raw Data'!R1257+'Raw Data'!S1257</f>
        <v>107513893.01789999</v>
      </c>
      <c r="AM1249" s="787">
        <f>'Raw Data'!V1257</f>
        <v>43755</v>
      </c>
      <c r="AN1249" s="786">
        <f>IF('Raw Data'!W1257=0,AN1248,'Raw Data'!W1257)</f>
        <v>7.0841000000000003</v>
      </c>
      <c r="AO1249" s="15">
        <f t="shared" si="1263"/>
        <v>-2.6643938762558558E-3</v>
      </c>
      <c r="AP1249" s="15">
        <f t="shared" si="1264"/>
        <v>2.3284412322057183E-3</v>
      </c>
      <c r="AQ1249" s="786">
        <f>IF('Raw Data'!Y1257=0,AQ1248,'Raw Data'!Y1257)</f>
        <v>7.0812499999999998</v>
      </c>
      <c r="AR1249" s="786">
        <f>IF('Raw Data'!X1257=0,AR1248,'Raw Data'!X1257)</f>
        <v>7.0858999999999996</v>
      </c>
      <c r="AS1249" s="786">
        <f t="shared" si="1265"/>
        <v>4.6499999999998209E-3</v>
      </c>
      <c r="AT1249" s="786">
        <f t="shared" si="1266"/>
        <v>-2.8500000000004633E-3</v>
      </c>
      <c r="AV1249" s="1045">
        <f>'Raw Data'!AB1249</f>
        <v>44104</v>
      </c>
      <c r="AW1249" s="1044">
        <f>'Raw Data'!AC1249</f>
        <v>250.09</v>
      </c>
      <c r="AX1249" s="1044">
        <f t="shared" si="1262"/>
        <v>302.39600000000002</v>
      </c>
    </row>
    <row r="1250" spans="1:50">
      <c r="A1250" s="877">
        <f>'Raw Data'!M1258</f>
        <v>43880</v>
      </c>
      <c r="B1250" s="13">
        <f>'Raw Data'!N1258</f>
        <v>2975.4018999999998</v>
      </c>
      <c r="C1250" s="14">
        <f t="shared" si="1249"/>
        <v>-3.2111102510425128E-3</v>
      </c>
      <c r="D1250" s="15">
        <f t="shared" si="1250"/>
        <v>8.4064626427790157E-3</v>
      </c>
      <c r="E1250" s="876">
        <f>'Raw Data'!Q1258</f>
        <v>3541.11</v>
      </c>
      <c r="F1250" s="14">
        <f t="shared" si="1251"/>
        <v>-6.3519220933972928E-4</v>
      </c>
      <c r="G1250" s="15">
        <f t="shared" si="1252"/>
        <v>8.5083489459189619E-3</v>
      </c>
      <c r="H1250" s="13">
        <f t="shared" si="1253"/>
        <v>1.0121199971342838</v>
      </c>
      <c r="J1250" s="847">
        <f>'Raw Data'!A1258</f>
        <v>43823</v>
      </c>
      <c r="K1250" s="846">
        <f>'Raw Data'!H1258</f>
        <v>2.5301999999999998</v>
      </c>
      <c r="L1250" s="846">
        <f>'Raw Data'!J1258</f>
        <v>3.3329</v>
      </c>
      <c r="M1250" s="846">
        <f t="shared" si="1267"/>
        <v>0.80270000000000019</v>
      </c>
      <c r="O1250" s="466">
        <f>'Raw Data'!A1261</f>
        <v>43826</v>
      </c>
      <c r="P1250" s="467">
        <f>'Raw Data'!B1260</f>
        <v>3.0295000000000001</v>
      </c>
      <c r="Q1250" s="467">
        <f>'Raw Data'!C1261</f>
        <v>2.0777999999999999</v>
      </c>
      <c r="R1250" s="467">
        <f t="shared" si="1254"/>
        <v>0.95170000000000021</v>
      </c>
      <c r="S1250" s="467">
        <f>'Raw Data'!D1261</f>
        <v>2.9239000000000002</v>
      </c>
      <c r="T1250" s="468">
        <f t="shared" si="1255"/>
        <v>4.2156719816370689E-2</v>
      </c>
      <c r="U1250" s="468">
        <f t="shared" si="1256"/>
        <v>8.8363298881481131E-2</v>
      </c>
      <c r="V1250" s="467">
        <f>'Raw Data'!F1261</f>
        <v>2.4933000000000001</v>
      </c>
      <c r="W1250" s="467">
        <f t="shared" si="1257"/>
        <v>0.43060000000000009</v>
      </c>
      <c r="Y1250" s="847">
        <f>'Raw Data'!A1259</f>
        <v>43824</v>
      </c>
      <c r="Z1250" s="846">
        <f>'Raw Data'!G1259</f>
        <v>3.6387</v>
      </c>
      <c r="AA1250" s="846">
        <f>'Raw Data'!H1259</f>
        <v>2.4838</v>
      </c>
      <c r="AB1250" s="846">
        <f t="shared" si="1258"/>
        <v>1.1549</v>
      </c>
      <c r="AC1250" s="846">
        <f>'Raw Data'!I1259</f>
        <v>3.2252000000000001</v>
      </c>
      <c r="AD1250" s="12">
        <f t="shared" si="1259"/>
        <v>-5.1029197311525326E-3</v>
      </c>
      <c r="AE1250" s="15">
        <f t="shared" si="1260"/>
        <v>6.4149364175959444E-3</v>
      </c>
      <c r="AG1250" s="877">
        <f>'Raw Data'!M1258</f>
        <v>43880</v>
      </c>
      <c r="AH1250" s="876">
        <f>'Raw Data'!N1258</f>
        <v>2975.4018999999998</v>
      </c>
      <c r="AI1250" s="14">
        <f t="shared" si="1240"/>
        <v>-3.2111102510425128E-3</v>
      </c>
      <c r="AJ1250" s="15">
        <f t="shared" si="1241"/>
        <v>8.4064626427790157E-3</v>
      </c>
      <c r="AK1250" s="876">
        <f>'Raw Data'!R1258+'Raw Data'!S1258</f>
        <v>107811624.1681</v>
      </c>
      <c r="AM1250" s="787">
        <f>'Raw Data'!V1258</f>
        <v>43756</v>
      </c>
      <c r="AN1250" s="786">
        <f>IF('Raw Data'!W1258=0,AN1249,'Raw Data'!W1258)</f>
        <v>7.0824999999999996</v>
      </c>
      <c r="AO1250" s="15">
        <f t="shared" si="1263"/>
        <v>-2.258834168824774E-4</v>
      </c>
      <c r="AP1250" s="15">
        <f t="shared" si="1264"/>
        <v>2.3148297523006463E-3</v>
      </c>
      <c r="AQ1250" s="786">
        <f>IF('Raw Data'!Y1258=0,AQ1249,'Raw Data'!Y1258)</f>
        <v>7.0725499999999997</v>
      </c>
      <c r="AR1250" s="786">
        <f>IF('Raw Data'!X1258=0,AR1249,'Raw Data'!X1258)</f>
        <v>7.0776000000000003</v>
      </c>
      <c r="AS1250" s="786">
        <f t="shared" si="1265"/>
        <v>5.0500000000006651E-3</v>
      </c>
      <c r="AT1250" s="786">
        <f t="shared" si="1266"/>
        <v>-9.9499999999999034E-3</v>
      </c>
      <c r="AV1250" s="1045">
        <f>'Raw Data'!AB1250</f>
        <v>44113</v>
      </c>
      <c r="AW1250" s="1044">
        <f>'Raw Data'!AC1250</f>
        <v>268.02999999999997</v>
      </c>
      <c r="AX1250" s="1044">
        <f t="shared" si="1262"/>
        <v>289.68599999999998</v>
      </c>
    </row>
    <row r="1251" spans="1:50">
      <c r="A1251" s="877">
        <f>'Raw Data'!M1259</f>
        <v>43881</v>
      </c>
      <c r="B1251" s="13">
        <f>'Raw Data'!N1259</f>
        <v>3030.1541999999999</v>
      </c>
      <c r="C1251" s="14">
        <f t="shared" si="1249"/>
        <v>1.8234387005072777E-2</v>
      </c>
      <c r="D1251" s="15">
        <f t="shared" si="1250"/>
        <v>8.577745626498233E-3</v>
      </c>
      <c r="E1251" s="876">
        <f>'Raw Data'!Q1259</f>
        <v>3586.75</v>
      </c>
      <c r="F1251" s="14">
        <f t="shared" si="1251"/>
        <v>1.2806262678095637E-2</v>
      </c>
      <c r="G1251" s="15">
        <f t="shared" si="1252"/>
        <v>9.032985447401054E-3</v>
      </c>
      <c r="H1251" s="13">
        <f t="shared" si="1253"/>
        <v>1.0530721987717264</v>
      </c>
      <c r="J1251" s="847">
        <f>'Raw Data'!A1259</f>
        <v>43824</v>
      </c>
      <c r="K1251" s="846">
        <f>'Raw Data'!H1259</f>
        <v>2.4838</v>
      </c>
      <c r="L1251" s="846">
        <f>'Raw Data'!J1259</f>
        <v>3.2757999999999998</v>
      </c>
      <c r="M1251" s="846">
        <f t="shared" si="1267"/>
        <v>0.79199999999999982</v>
      </c>
      <c r="O1251" s="466">
        <f>'Raw Data'!A1262</f>
        <v>43829</v>
      </c>
      <c r="P1251" s="467">
        <f>'Raw Data'!B1261</f>
        <v>3.0255000000000001</v>
      </c>
      <c r="Q1251" s="467">
        <f>'Raw Data'!C1262</f>
        <v>1.9739</v>
      </c>
      <c r="R1251" s="467">
        <f t="shared" si="1254"/>
        <v>1.0516000000000001</v>
      </c>
      <c r="S1251" s="467">
        <f>'Raw Data'!D1262</f>
        <v>2.9788999999999999</v>
      </c>
      <c r="T1251" s="468">
        <f t="shared" si="1255"/>
        <v>1.8635763279896952E-2</v>
      </c>
      <c r="U1251" s="468">
        <f t="shared" si="1256"/>
        <v>8.8017754297498807E-2</v>
      </c>
      <c r="V1251" s="467">
        <f>'Raw Data'!F1262</f>
        <v>2.6511999999999998</v>
      </c>
      <c r="W1251" s="467">
        <f t="shared" si="1257"/>
        <v>0.3277000000000001</v>
      </c>
      <c r="Y1251" s="847">
        <f>'Raw Data'!A1260</f>
        <v>43825</v>
      </c>
      <c r="Z1251" s="846">
        <f>'Raw Data'!G1260</f>
        <v>3.6217000000000001</v>
      </c>
      <c r="AA1251" s="846">
        <f>'Raw Data'!H1260</f>
        <v>2.4325999999999999</v>
      </c>
      <c r="AB1251" s="846">
        <f t="shared" si="1258"/>
        <v>1.1891000000000003</v>
      </c>
      <c r="AC1251" s="846">
        <f>'Raw Data'!I1260</f>
        <v>3.2012999999999998</v>
      </c>
      <c r="AD1251" s="12">
        <f t="shared" si="1259"/>
        <v>-7.4379865202381474E-3</v>
      </c>
      <c r="AE1251" s="15">
        <f t="shared" si="1260"/>
        <v>6.5652026335968226E-3</v>
      </c>
      <c r="AG1251" s="877">
        <f>'Raw Data'!M1259</f>
        <v>43881</v>
      </c>
      <c r="AH1251" s="876">
        <f>'Raw Data'!N1259</f>
        <v>3030.1541999999999</v>
      </c>
      <c r="AI1251" s="14">
        <f t="shared" si="1240"/>
        <v>1.8234387005072777E-2</v>
      </c>
      <c r="AJ1251" s="15">
        <f t="shared" si="1241"/>
        <v>8.577745626498233E-3</v>
      </c>
      <c r="AK1251" s="876">
        <f>'Raw Data'!R1259+'Raw Data'!S1259</f>
        <v>108980116.44400001</v>
      </c>
      <c r="AM1251" s="787">
        <f>'Raw Data'!V1259</f>
        <v>43759</v>
      </c>
      <c r="AN1251" s="786">
        <f>IF('Raw Data'!W1259=0,AN1250,'Raw Data'!W1259)</f>
        <v>7.0678000000000001</v>
      </c>
      <c r="AO1251" s="15">
        <f t="shared" si="1263"/>
        <v>-2.0776952132605412E-3</v>
      </c>
      <c r="AP1251" s="15">
        <f t="shared" si="1264"/>
        <v>2.0331209352814823E-3</v>
      </c>
      <c r="AQ1251" s="786">
        <f>IF('Raw Data'!Y1259=0,AQ1250,'Raw Data'!Y1259)</f>
        <v>7.0695499999999996</v>
      </c>
      <c r="AR1251" s="786">
        <f>IF('Raw Data'!X1259=0,AR1250,'Raw Data'!X1259)</f>
        <v>7.0749000000000004</v>
      </c>
      <c r="AS1251" s="786">
        <f t="shared" si="1265"/>
        <v>5.3500000000008541E-3</v>
      </c>
      <c r="AT1251" s="786">
        <f t="shared" si="1266"/>
        <v>1.7499999999994742E-3</v>
      </c>
      <c r="AV1251" s="1045">
        <f>'Raw Data'!AB1251</f>
        <v>44116</v>
      </c>
      <c r="AW1251" s="1044">
        <f>'Raw Data'!AC1251</f>
        <v>301.36</v>
      </c>
      <c r="AX1251" s="1044">
        <f t="shared" si="1262"/>
        <v>292.43799999999999</v>
      </c>
    </row>
    <row r="1252" spans="1:50">
      <c r="A1252" s="887">
        <f>'Raw Data'!M1260</f>
        <v>43882</v>
      </c>
      <c r="B1252" s="13">
        <f>'Raw Data'!N1260</f>
        <v>3039.6691999999998</v>
      </c>
      <c r="C1252" s="14">
        <f t="shared" ref="C1252:C1311" si="1268">LN(B1252/B1251)</f>
        <v>3.1351843923098995E-3</v>
      </c>
      <c r="D1252" s="15">
        <f t="shared" ref="D1252:D1311" si="1269">_xlfn.STDEV.P(C1243:C1252)</f>
        <v>8.5820213039234147E-3</v>
      </c>
      <c r="E1252" s="886">
        <f>'Raw Data'!Q1260</f>
        <v>3573.6</v>
      </c>
      <c r="F1252" s="14">
        <f t="shared" ref="F1252:F1311" si="1270">LN(E1252/E1251)</f>
        <v>-3.673008940590439E-3</v>
      </c>
      <c r="G1252" s="15">
        <f t="shared" ref="G1252:G1311" si="1271">_xlfn.STDEV.P(F1243:F1252)</f>
        <v>8.9667544162079192E-3</v>
      </c>
      <c r="H1252" s="13">
        <f t="shared" ref="H1252:H1311" si="1272">G1252/D1252</f>
        <v>1.0448301278521199</v>
      </c>
      <c r="J1252" s="847">
        <f>'Raw Data'!A1260</f>
        <v>43825</v>
      </c>
      <c r="K1252" s="846">
        <f>'Raw Data'!H1260</f>
        <v>2.4325999999999999</v>
      </c>
      <c r="L1252" s="846">
        <f>'Raw Data'!J1260</f>
        <v>3.2544</v>
      </c>
      <c r="M1252" s="846">
        <f t="shared" si="1267"/>
        <v>0.82180000000000009</v>
      </c>
      <c r="O1252" s="466">
        <f>'Raw Data'!A1263</f>
        <v>43830</v>
      </c>
      <c r="P1252" s="467">
        <f>'Raw Data'!B1262</f>
        <v>3.0209999999999999</v>
      </c>
      <c r="Q1252" s="467">
        <f>'Raw Data'!C1263</f>
        <v>1.9725999999999999</v>
      </c>
      <c r="R1252" s="467">
        <f t="shared" si="1254"/>
        <v>1.0484</v>
      </c>
      <c r="S1252" s="467">
        <f>'Raw Data'!D1263</f>
        <v>3.0731000000000002</v>
      </c>
      <c r="T1252" s="468">
        <f t="shared" si="1255"/>
        <v>3.1132719253082294E-2</v>
      </c>
      <c r="U1252" s="468">
        <f t="shared" si="1256"/>
        <v>8.8114257587433492E-2</v>
      </c>
      <c r="V1252" s="467">
        <f>'Raw Data'!F1263</f>
        <v>0</v>
      </c>
      <c r="W1252" s="467">
        <f t="shared" si="1257"/>
        <v>3.0731000000000002</v>
      </c>
      <c r="Y1252" s="847">
        <f>'Raw Data'!A1261</f>
        <v>43826</v>
      </c>
      <c r="Z1252" s="846">
        <f>'Raw Data'!G1261</f>
        <v>3.5884</v>
      </c>
      <c r="AA1252" s="846">
        <f>'Raw Data'!H1261</f>
        <v>2.3492000000000002</v>
      </c>
      <c r="AB1252" s="846">
        <f t="shared" si="1258"/>
        <v>1.2391999999999999</v>
      </c>
      <c r="AC1252" s="846">
        <f>'Raw Data'!I1261</f>
        <v>3.1958000000000002</v>
      </c>
      <c r="AD1252" s="12">
        <f t="shared" si="1259"/>
        <v>-1.7195295853406685E-3</v>
      </c>
      <c r="AE1252" s="15">
        <f t="shared" si="1260"/>
        <v>6.2963884901256865E-3</v>
      </c>
      <c r="AG1252" s="877">
        <f>'Raw Data'!M1260</f>
        <v>43882</v>
      </c>
      <c r="AH1252" s="876">
        <f>'Raw Data'!N1260</f>
        <v>3039.6691999999998</v>
      </c>
      <c r="AI1252" s="14">
        <f t="shared" si="1240"/>
        <v>3.1351843923098995E-3</v>
      </c>
      <c r="AJ1252" s="15">
        <f t="shared" si="1241"/>
        <v>8.5820213039234147E-3</v>
      </c>
      <c r="AK1252" s="876">
        <f>'Raw Data'!R1260+'Raw Data'!S1260</f>
        <v>109745397.28200001</v>
      </c>
      <c r="AM1252" s="787">
        <f>'Raw Data'!V1260</f>
        <v>43760</v>
      </c>
      <c r="AN1252" s="786">
        <f>IF('Raw Data'!W1260=0,AN1251,'Raw Data'!W1260)</f>
        <v>7.0816999999999997</v>
      </c>
      <c r="AO1252" s="15">
        <f t="shared" si="1263"/>
        <v>1.9647343681933106E-3</v>
      </c>
      <c r="AP1252" s="15">
        <f t="shared" si="1264"/>
        <v>2.0307118559350452E-3</v>
      </c>
      <c r="AQ1252" s="786">
        <f>IF('Raw Data'!Y1260=0,AQ1251,'Raw Data'!Y1260)</f>
        <v>7.0767499999999997</v>
      </c>
      <c r="AR1252" s="786">
        <f>IF('Raw Data'!X1260=0,AR1251,'Raw Data'!X1260)</f>
        <v>7.0815000000000001</v>
      </c>
      <c r="AS1252" s="786">
        <f t="shared" si="1265"/>
        <v>4.7500000000004761E-3</v>
      </c>
      <c r="AT1252" s="786">
        <f t="shared" si="1266"/>
        <v>-4.9500000000000099E-3</v>
      </c>
      <c r="AV1252" s="1045">
        <f>'Raw Data'!AB1252</f>
        <v>44117</v>
      </c>
      <c r="AW1252" s="1044">
        <f>'Raw Data'!AC1252</f>
        <v>313.37</v>
      </c>
      <c r="AX1252" s="1044">
        <f t="shared" si="1262"/>
        <v>288.40800000000002</v>
      </c>
    </row>
    <row r="1253" spans="1:50">
      <c r="A1253" s="887">
        <f>'Raw Data'!M1261</f>
        <v>43885</v>
      </c>
      <c r="B1253" s="13">
        <f>'Raw Data'!N1261</f>
        <v>3031.2332999999999</v>
      </c>
      <c r="C1253" s="14">
        <f t="shared" si="1268"/>
        <v>-2.7791272976594936E-3</v>
      </c>
      <c r="D1253" s="15">
        <f t="shared" si="1269"/>
        <v>8.9403310734704582E-3</v>
      </c>
      <c r="E1253" s="886">
        <f>'Raw Data'!Q1261</f>
        <v>3531.85</v>
      </c>
      <c r="F1253" s="14">
        <f t="shared" si="1270"/>
        <v>-1.1751678072057816E-2</v>
      </c>
      <c r="G1253" s="15">
        <f t="shared" si="1271"/>
        <v>9.781246586539236E-3</v>
      </c>
      <c r="H1253" s="13">
        <f t="shared" si="1272"/>
        <v>1.094058654669301</v>
      </c>
      <c r="J1253" s="847">
        <f>'Raw Data'!A1261</f>
        <v>43826</v>
      </c>
      <c r="K1253" s="846">
        <f>'Raw Data'!H1261</f>
        <v>2.3492000000000002</v>
      </c>
      <c r="L1253" s="846">
        <f>'Raw Data'!J1261</f>
        <v>3.2667000000000002</v>
      </c>
      <c r="M1253" s="846">
        <f t="shared" si="1267"/>
        <v>0.91749999999999998</v>
      </c>
      <c r="O1253" s="466">
        <f>'Raw Data'!A1264</f>
        <v>43832</v>
      </c>
      <c r="P1253" s="467">
        <f>'Raw Data'!B1263</f>
        <v>3.02</v>
      </c>
      <c r="Q1253" s="467">
        <f>'Raw Data'!C1264</f>
        <v>2.0520999999999998</v>
      </c>
      <c r="R1253" s="467">
        <f t="shared" si="1254"/>
        <v>0.9679000000000002</v>
      </c>
      <c r="S1253" s="467">
        <f>'Raw Data'!D1264</f>
        <v>2.3933</v>
      </c>
      <c r="T1253" s="468">
        <f t="shared" si="1255"/>
        <v>-0.25001365739085329</v>
      </c>
      <c r="U1253" s="468">
        <f t="shared" si="1256"/>
        <v>0.10670638243319867</v>
      </c>
      <c r="V1253" s="467">
        <f>'Raw Data'!F1264</f>
        <v>1.9874000000000001</v>
      </c>
      <c r="W1253" s="467">
        <f t="shared" si="1257"/>
        <v>0.40589999999999993</v>
      </c>
      <c r="Y1253" s="847">
        <f>'Raw Data'!A1262</f>
        <v>43829</v>
      </c>
      <c r="Z1253" s="846">
        <f>'Raw Data'!G1262</f>
        <v>3.5756999999999999</v>
      </c>
      <c r="AA1253" s="846">
        <f>'Raw Data'!H1262</f>
        <v>2.3614000000000002</v>
      </c>
      <c r="AB1253" s="846">
        <f t="shared" si="1258"/>
        <v>1.2142999999999997</v>
      </c>
      <c r="AC1253" s="846">
        <f>'Raw Data'!I1262</f>
        <v>3.1964000000000001</v>
      </c>
      <c r="AD1253" s="12">
        <f t="shared" si="1259"/>
        <v>1.8772879501950088E-4</v>
      </c>
      <c r="AE1253" s="15">
        <f t="shared" si="1260"/>
        <v>6.2983530530524752E-3</v>
      </c>
      <c r="AG1253" s="877">
        <f>'Raw Data'!M1261</f>
        <v>43885</v>
      </c>
      <c r="AH1253" s="876">
        <f>'Raw Data'!N1261</f>
        <v>3031.2332999999999</v>
      </c>
      <c r="AI1253" s="14">
        <f t="shared" si="1240"/>
        <v>-2.7791272976594936E-3</v>
      </c>
      <c r="AJ1253" s="15">
        <f t="shared" si="1241"/>
        <v>8.9403310734704582E-3</v>
      </c>
      <c r="AK1253" s="876">
        <f>'Raw Data'!R1261+'Raw Data'!S1261</f>
        <v>111149609.1433</v>
      </c>
      <c r="AM1253" s="787">
        <f>'Raw Data'!V1261</f>
        <v>43761</v>
      </c>
      <c r="AN1253" s="786">
        <f>IF('Raw Data'!W1261=0,AN1252,'Raw Data'!W1261)</f>
        <v>7.0744999999999996</v>
      </c>
      <c r="AO1253" s="15">
        <f t="shared" si="1263"/>
        <v>-1.0172222235973957E-3</v>
      </c>
      <c r="AP1253" s="15">
        <f t="shared" si="1264"/>
        <v>1.9559274120453489E-3</v>
      </c>
      <c r="AQ1253" s="786">
        <f>IF('Raw Data'!Y1261=0,AQ1252,'Raw Data'!Y1261)</f>
        <v>7.0609999999999999</v>
      </c>
      <c r="AR1253" s="786">
        <f>IF('Raw Data'!X1261=0,AR1252,'Raw Data'!X1261)</f>
        <v>7.0652999999999997</v>
      </c>
      <c r="AS1253" s="786">
        <f t="shared" si="1265"/>
        <v>4.2999999999997485E-3</v>
      </c>
      <c r="AT1253" s="786">
        <f t="shared" si="1266"/>
        <v>-1.3499999999999623E-2</v>
      </c>
      <c r="AV1253" s="1045">
        <f>'Raw Data'!AB1253</f>
        <v>44118</v>
      </c>
      <c r="AW1253" s="1044">
        <f>'Raw Data'!AC1253</f>
        <v>324.58</v>
      </c>
      <c r="AX1253" s="1044">
        <f t="shared" si="1262"/>
        <v>291.48599999999999</v>
      </c>
    </row>
    <row r="1254" spans="1:50">
      <c r="A1254" s="887">
        <f>'Raw Data'!M1262</f>
        <v>43886</v>
      </c>
      <c r="B1254" s="13">
        <f>'Raw Data'!N1262</f>
        <v>3013.0500999999999</v>
      </c>
      <c r="C1254" s="14">
        <f t="shared" si="1268"/>
        <v>-6.016678454638956E-3</v>
      </c>
      <c r="D1254" s="15">
        <f t="shared" si="1269"/>
        <v>9.5118692421052517E-3</v>
      </c>
      <c r="E1254" s="886">
        <f>'Raw Data'!Q1262</f>
        <v>3496.22</v>
      </c>
      <c r="F1254" s="14">
        <f t="shared" si="1270"/>
        <v>-1.0139428108590446E-2</v>
      </c>
      <c r="G1254" s="15">
        <f t="shared" si="1271"/>
        <v>9.8809837241864238E-3</v>
      </c>
      <c r="H1254" s="13">
        <f t="shared" si="1272"/>
        <v>1.0388056724378893</v>
      </c>
      <c r="J1254" s="847">
        <f>'Raw Data'!A1262</f>
        <v>43829</v>
      </c>
      <c r="K1254" s="846">
        <f>'Raw Data'!H1262</f>
        <v>2.3614000000000002</v>
      </c>
      <c r="L1254" s="846">
        <f>'Raw Data'!J1262</f>
        <v>3.2654000000000001</v>
      </c>
      <c r="M1254" s="846">
        <f t="shared" si="1267"/>
        <v>0.90399999999999991</v>
      </c>
      <c r="O1254" s="466">
        <f>'Raw Data'!A1265</f>
        <v>43833</v>
      </c>
      <c r="P1254" s="467">
        <f>'Raw Data'!B1264</f>
        <v>2.9940000000000002</v>
      </c>
      <c r="Q1254" s="467">
        <f>'Raw Data'!C1265</f>
        <v>2.0842000000000001</v>
      </c>
      <c r="R1254" s="467">
        <f t="shared" si="1254"/>
        <v>0.90980000000000016</v>
      </c>
      <c r="S1254" s="467">
        <f>'Raw Data'!D1265</f>
        <v>2.2612000000000001</v>
      </c>
      <c r="T1254" s="468">
        <f t="shared" si="1255"/>
        <v>-5.6777520899433123E-2</v>
      </c>
      <c r="U1254" s="468">
        <f t="shared" si="1256"/>
        <v>0.10713567576979827</v>
      </c>
      <c r="V1254" s="467">
        <f>'Raw Data'!F1265</f>
        <v>2.0188999999999999</v>
      </c>
      <c r="W1254" s="467">
        <f t="shared" si="1257"/>
        <v>0.24230000000000018</v>
      </c>
      <c r="Y1254" s="847">
        <f>'Raw Data'!A1263</f>
        <v>43830</v>
      </c>
      <c r="Z1254" s="846">
        <f>'Raw Data'!G1263</f>
        <v>3.5781999999999998</v>
      </c>
      <c r="AA1254" s="846">
        <f>'Raw Data'!H1263</f>
        <v>2.3792</v>
      </c>
      <c r="AB1254" s="846">
        <f t="shared" si="1258"/>
        <v>1.1989999999999998</v>
      </c>
      <c r="AC1254" s="846">
        <f>'Raw Data'!I1263</f>
        <v>3.2124999999999999</v>
      </c>
      <c r="AD1254" s="12">
        <f t="shared" si="1259"/>
        <v>5.0242737031675278E-3</v>
      </c>
      <c r="AE1254" s="15">
        <f t="shared" si="1260"/>
        <v>6.32041282873636E-3</v>
      </c>
      <c r="AG1254" s="877">
        <f>'Raw Data'!M1262</f>
        <v>43886</v>
      </c>
      <c r="AH1254" s="876">
        <f>'Raw Data'!N1262</f>
        <v>3013.0500999999999</v>
      </c>
      <c r="AI1254" s="14">
        <f t="shared" si="1240"/>
        <v>-6.016678454638956E-3</v>
      </c>
      <c r="AJ1254" s="15">
        <f t="shared" si="1241"/>
        <v>9.5118692421052517E-3</v>
      </c>
      <c r="AK1254" s="876">
        <f>'Raw Data'!R1262+'Raw Data'!S1262</f>
        <v>112316317.0229</v>
      </c>
      <c r="AM1254" s="787">
        <f>'Raw Data'!V1262</f>
        <v>43762</v>
      </c>
      <c r="AN1254" s="786">
        <f>IF('Raw Data'!W1262=0,AN1253,'Raw Data'!W1262)</f>
        <v>7.0701999999999998</v>
      </c>
      <c r="AO1254" s="15">
        <f t="shared" si="1263"/>
        <v>-6.0800160236175915E-4</v>
      </c>
      <c r="AP1254" s="15">
        <f t="shared" si="1264"/>
        <v>1.9287391702480024E-3</v>
      </c>
      <c r="AQ1254" s="786">
        <f>IF('Raw Data'!Y1262=0,AQ1253,'Raw Data'!Y1262)</f>
        <v>7.0727000000000002</v>
      </c>
      <c r="AR1254" s="786">
        <f>IF('Raw Data'!X1262=0,AR1253,'Raw Data'!X1262)</f>
        <v>7.0774999999999997</v>
      </c>
      <c r="AS1254" s="786">
        <f t="shared" si="1265"/>
        <v>4.7999999999994714E-3</v>
      </c>
      <c r="AT1254" s="786">
        <f t="shared" si="1266"/>
        <v>2.5000000000003908E-3</v>
      </c>
      <c r="AV1254" s="1045">
        <f>'Raw Data'!AB1254</f>
        <v>44119</v>
      </c>
      <c r="AW1254" s="1044">
        <f>'Raw Data'!AC1254</f>
        <v>360.11</v>
      </c>
      <c r="AX1254" s="1044">
        <f t="shared" si="1262"/>
        <v>313.48999999999995</v>
      </c>
    </row>
    <row r="1255" spans="1:50">
      <c r="A1255" s="887">
        <f>'Raw Data'!M1263</f>
        <v>43887</v>
      </c>
      <c r="B1255" s="13">
        <f>'Raw Data'!N1263</f>
        <v>2987.9286999999999</v>
      </c>
      <c r="C1255" s="14">
        <f t="shared" si="1268"/>
        <v>-8.3724830847517542E-3</v>
      </c>
      <c r="D1255" s="15">
        <f t="shared" si="1269"/>
        <v>9.9960622189410337E-3</v>
      </c>
      <c r="E1255" s="886">
        <f>'Raw Data'!Q1263</f>
        <v>3509.52</v>
      </c>
      <c r="F1255" s="14">
        <f t="shared" si="1270"/>
        <v>3.7968911144727275E-3</v>
      </c>
      <c r="G1255" s="15">
        <f t="shared" si="1271"/>
        <v>9.9445175722185728E-3</v>
      </c>
      <c r="H1255" s="13">
        <f t="shared" si="1272"/>
        <v>0.994843504812846</v>
      </c>
      <c r="J1255" s="847">
        <f>'Raw Data'!A1263</f>
        <v>43830</v>
      </c>
      <c r="K1255" s="846">
        <f>'Raw Data'!H1263</f>
        <v>2.3792</v>
      </c>
      <c r="L1255" s="846">
        <f>'Raw Data'!J1263</f>
        <v>3.2443</v>
      </c>
      <c r="M1255" s="846">
        <f t="shared" si="1267"/>
        <v>0.86509999999999998</v>
      </c>
      <c r="O1255" s="466">
        <f>'Raw Data'!A1266</f>
        <v>43836</v>
      </c>
      <c r="P1255" s="467">
        <f>'Raw Data'!B1265</f>
        <v>2.96</v>
      </c>
      <c r="Q1255" s="467">
        <f>'Raw Data'!C1266</f>
        <v>2.0954999999999999</v>
      </c>
      <c r="R1255" s="467">
        <f t="shared" si="1254"/>
        <v>0.86450000000000005</v>
      </c>
      <c r="S1255" s="467">
        <f>'Raw Data'!D1266</f>
        <v>2.2084000000000001</v>
      </c>
      <c r="T1255" s="468">
        <f t="shared" si="1255"/>
        <v>-2.3627374391246191E-2</v>
      </c>
      <c r="U1255" s="468">
        <f t="shared" si="1256"/>
        <v>0.10719509852499902</v>
      </c>
      <c r="V1255" s="467">
        <f>'Raw Data'!F1266</f>
        <v>1.8515999999999999</v>
      </c>
      <c r="W1255" s="467">
        <f t="shared" si="1257"/>
        <v>0.35680000000000023</v>
      </c>
      <c r="Y1255" s="847">
        <f>'Raw Data'!A1264</f>
        <v>43832</v>
      </c>
      <c r="Z1255" s="846">
        <f>'Raw Data'!G1264</f>
        <v>3.5634999999999999</v>
      </c>
      <c r="AA1255" s="846">
        <f>'Raw Data'!H1264</f>
        <v>2.3525999999999998</v>
      </c>
      <c r="AB1255" s="846">
        <f t="shared" si="1258"/>
        <v>1.2109000000000001</v>
      </c>
      <c r="AC1255" s="846">
        <f>'Raw Data'!I1264</f>
        <v>3.1966999999999999</v>
      </c>
      <c r="AD1255" s="12">
        <f t="shared" si="1259"/>
        <v>-4.9304225197916119E-3</v>
      </c>
      <c r="AE1255" s="15">
        <f t="shared" si="1260"/>
        <v>6.3162950571307788E-3</v>
      </c>
      <c r="AG1255" s="877">
        <f>'Raw Data'!M1263</f>
        <v>43887</v>
      </c>
      <c r="AH1255" s="876">
        <f>'Raw Data'!N1263</f>
        <v>2987.9286999999999</v>
      </c>
      <c r="AI1255" s="14">
        <f t="shared" si="1240"/>
        <v>-8.3724830847517542E-3</v>
      </c>
      <c r="AJ1255" s="15">
        <f t="shared" si="1241"/>
        <v>9.9960622189410337E-3</v>
      </c>
      <c r="AK1255" s="876">
        <f>'Raw Data'!R1263+'Raw Data'!S1263</f>
        <v>112630517.9596</v>
      </c>
      <c r="AM1255" s="787">
        <f>'Raw Data'!V1263</f>
        <v>43763</v>
      </c>
      <c r="AN1255" s="786">
        <f>IF('Raw Data'!W1263=0,AN1254,'Raw Data'!W1263)</f>
        <v>7.0716000000000001</v>
      </c>
      <c r="AO1255" s="15">
        <f t="shared" si="1263"/>
        <v>1.9799459822280807E-4</v>
      </c>
      <c r="AP1255" s="15">
        <f t="shared" si="1264"/>
        <v>1.9111696584807264E-3</v>
      </c>
      <c r="AQ1255" s="786">
        <f>IF('Raw Data'!Y1263=0,AQ1254,'Raw Data'!Y1263)</f>
        <v>7.0510999999999999</v>
      </c>
      <c r="AR1255" s="786">
        <f>IF('Raw Data'!X1263=0,AR1254,'Raw Data'!X1263)</f>
        <v>7.0774999999999997</v>
      </c>
      <c r="AS1255" s="786">
        <f t="shared" si="1265"/>
        <v>2.6399999999999757E-2</v>
      </c>
      <c r="AT1255" s="786">
        <f t="shared" si="1266"/>
        <v>-2.0500000000000185E-2</v>
      </c>
      <c r="AV1255" s="1045">
        <f>'Raw Data'!AB1255</f>
        <v>44120</v>
      </c>
      <c r="AW1255" s="1044">
        <f>'Raw Data'!AC1255</f>
        <v>323.67</v>
      </c>
      <c r="AX1255" s="1044">
        <f t="shared" si="1262"/>
        <v>324.61800000000005</v>
      </c>
    </row>
    <row r="1256" spans="1:50">
      <c r="A1256" s="887">
        <f>'Raw Data'!M1264</f>
        <v>43888</v>
      </c>
      <c r="B1256" s="13">
        <f>'Raw Data'!N1264</f>
        <v>2991.3287999999998</v>
      </c>
      <c r="C1256" s="14">
        <f t="shared" si="1268"/>
        <v>1.1372985246036909E-3</v>
      </c>
      <c r="D1256" s="15">
        <f t="shared" si="1269"/>
        <v>9.5315160251408446E-3</v>
      </c>
      <c r="E1256" s="886">
        <f>'Raw Data'!Q1264</f>
        <v>3527.3</v>
      </c>
      <c r="F1256" s="14">
        <f t="shared" si="1270"/>
        <v>5.053429770132325E-3</v>
      </c>
      <c r="G1256" s="15">
        <f t="shared" si="1271"/>
        <v>9.6665689958833467E-3</v>
      </c>
      <c r="H1256" s="13">
        <f t="shared" si="1272"/>
        <v>1.0141690965410202</v>
      </c>
      <c r="J1256" s="847">
        <f>'Raw Data'!A1264</f>
        <v>43832</v>
      </c>
      <c r="K1256" s="846">
        <f>'Raw Data'!H1264</f>
        <v>2.3525999999999998</v>
      </c>
      <c r="L1256" s="846">
        <f>'Raw Data'!J1264</f>
        <v>3.1615000000000002</v>
      </c>
      <c r="M1256" s="846">
        <f t="shared" si="1267"/>
        <v>0.8089000000000004</v>
      </c>
      <c r="O1256" s="466">
        <f>'Raw Data'!A1267</f>
        <v>43837</v>
      </c>
      <c r="P1256" s="467">
        <f>'Raw Data'!B1266</f>
        <v>2.92</v>
      </c>
      <c r="Q1256" s="467">
        <f>'Raw Data'!C1267</f>
        <v>2.0693000000000001</v>
      </c>
      <c r="R1256" s="467">
        <f t="shared" si="1254"/>
        <v>0.85069999999999979</v>
      </c>
      <c r="S1256" s="467">
        <f>'Raw Data'!D1267</f>
        <v>2.383</v>
      </c>
      <c r="T1256" s="468">
        <f t="shared" si="1255"/>
        <v>7.6091926688852562E-2</v>
      </c>
      <c r="U1256" s="468">
        <f t="shared" si="1256"/>
        <v>0.10887968245452281</v>
      </c>
      <c r="V1256" s="467">
        <f>'Raw Data'!F1267</f>
        <v>2.0407999999999999</v>
      </c>
      <c r="W1256" s="467">
        <f t="shared" si="1257"/>
        <v>0.34220000000000006</v>
      </c>
      <c r="Y1256" s="847">
        <f>'Raw Data'!A1265</f>
        <v>43833</v>
      </c>
      <c r="Z1256" s="846">
        <f>'Raw Data'!G1265</f>
        <v>3.5348999999999999</v>
      </c>
      <c r="AA1256" s="846">
        <f>'Raw Data'!H1265</f>
        <v>2.3856999999999999</v>
      </c>
      <c r="AB1256" s="846">
        <f t="shared" si="1258"/>
        <v>1.1492</v>
      </c>
      <c r="AC1256" s="846">
        <f>'Raw Data'!I1265</f>
        <v>3.1956000000000002</v>
      </c>
      <c r="AD1256" s="12">
        <f t="shared" si="1259"/>
        <v>-3.4416407579666175E-4</v>
      </c>
      <c r="AE1256" s="15">
        <f t="shared" si="1260"/>
        <v>6.2566654516477043E-3</v>
      </c>
      <c r="AG1256" s="877">
        <f>'Raw Data'!M1264</f>
        <v>43888</v>
      </c>
      <c r="AH1256" s="876">
        <f>'Raw Data'!N1264</f>
        <v>2991.3287999999998</v>
      </c>
      <c r="AI1256" s="14">
        <f t="shared" si="1240"/>
        <v>1.1372985246036909E-3</v>
      </c>
      <c r="AJ1256" s="15">
        <f t="shared" si="1241"/>
        <v>9.5315160251408446E-3</v>
      </c>
      <c r="AK1256" s="876">
        <f>'Raw Data'!R1264+'Raw Data'!S1264</f>
        <v>112479758.1719</v>
      </c>
      <c r="AM1256" s="787">
        <f>'Raw Data'!V1264</f>
        <v>43766</v>
      </c>
      <c r="AN1256" s="786">
        <f>IF('Raw Data'!W1264=0,AN1255,'Raw Data'!W1264)</f>
        <v>7.0614999999999997</v>
      </c>
      <c r="AO1256" s="15">
        <f t="shared" si="1263"/>
        <v>-1.4292691227495696E-3</v>
      </c>
      <c r="AP1256" s="15">
        <f t="shared" si="1264"/>
        <v>1.7992352666125768E-3</v>
      </c>
      <c r="AQ1256" s="786">
        <f>IF('Raw Data'!Y1264=0,AQ1255,'Raw Data'!Y1264)</f>
        <v>7.0644999999999998</v>
      </c>
      <c r="AR1256" s="786">
        <f>IF('Raw Data'!X1264=0,AR1255,'Raw Data'!X1264)</f>
        <v>7.069</v>
      </c>
      <c r="AS1256" s="786">
        <f t="shared" si="1265"/>
        <v>4.5000000000001705E-3</v>
      </c>
      <c r="AT1256" s="786">
        <f t="shared" si="1266"/>
        <v>3.0000000000001137E-3</v>
      </c>
      <c r="AV1256" s="1045">
        <f>'Raw Data'!AB1256</f>
        <v>44123</v>
      </c>
      <c r="AW1256" s="1044">
        <f>'Raw Data'!AC1256</f>
        <v>314.36</v>
      </c>
      <c r="AX1256" s="1044">
        <f t="shared" si="1262"/>
        <v>327.21800000000002</v>
      </c>
    </row>
    <row r="1257" spans="1:50">
      <c r="A1257" s="887">
        <f>'Raw Data'!M1265</f>
        <v>43889</v>
      </c>
      <c r="B1257" s="13">
        <f>'Raw Data'!N1265</f>
        <v>2880.3038000000001</v>
      </c>
      <c r="C1257" s="14">
        <f t="shared" si="1268"/>
        <v>-3.7821928699645395E-2</v>
      </c>
      <c r="D1257" s="15">
        <f t="shared" si="1269"/>
        <v>1.5467596738797077E-2</v>
      </c>
      <c r="E1257" s="886">
        <f>'Raw Data'!Q1265</f>
        <v>3433.57</v>
      </c>
      <c r="F1257" s="14">
        <f t="shared" si="1270"/>
        <v>-2.6932169529117124E-2</v>
      </c>
      <c r="G1257" s="15">
        <f t="shared" si="1271"/>
        <v>1.2411296154413578E-2</v>
      </c>
      <c r="H1257" s="13">
        <f t="shared" si="1272"/>
        <v>0.80240624086627244</v>
      </c>
      <c r="J1257" s="847">
        <f>'Raw Data'!A1265</f>
        <v>43833</v>
      </c>
      <c r="K1257" s="846">
        <f>'Raw Data'!H1265</f>
        <v>2.3856999999999999</v>
      </c>
      <c r="L1257" s="846">
        <f>'Raw Data'!J1265</f>
        <v>3.1717</v>
      </c>
      <c r="M1257" s="846">
        <f t="shared" si="1267"/>
        <v>0.78600000000000003</v>
      </c>
      <c r="O1257" s="466">
        <f>'Raw Data'!A1268</f>
        <v>43838</v>
      </c>
      <c r="P1257" s="467">
        <f>'Raw Data'!B1267</f>
        <v>2.899</v>
      </c>
      <c r="Q1257" s="467">
        <f>'Raw Data'!C1268</f>
        <v>2.0314000000000001</v>
      </c>
      <c r="R1257" s="467">
        <f t="shared" si="1254"/>
        <v>0.86759999999999993</v>
      </c>
      <c r="S1257" s="467">
        <f>'Raw Data'!D1268</f>
        <v>2.4962</v>
      </c>
      <c r="T1257" s="468">
        <f t="shared" si="1255"/>
        <v>4.6409377385611301E-2</v>
      </c>
      <c r="U1257" s="468">
        <f t="shared" si="1256"/>
        <v>0.10946868345225434</v>
      </c>
      <c r="V1257" s="467">
        <f>'Raw Data'!F1268</f>
        <v>2.1147</v>
      </c>
      <c r="W1257" s="467">
        <f t="shared" si="1257"/>
        <v>0.38149999999999995</v>
      </c>
      <c r="Y1257" s="867">
        <f>'Raw Data'!A1266</f>
        <v>43836</v>
      </c>
      <c r="Z1257" s="866">
        <f>'Raw Data'!G1266</f>
        <v>3.5206</v>
      </c>
      <c r="AA1257" s="866">
        <f>'Raw Data'!H1266</f>
        <v>2.3996</v>
      </c>
      <c r="AB1257" s="866">
        <f t="shared" ref="AB1257:AB1264" si="1273">Z1257-AA1257</f>
        <v>1.121</v>
      </c>
      <c r="AC1257" s="866">
        <f>'Raw Data'!I1266</f>
        <v>3.2042999999999999</v>
      </c>
      <c r="AD1257" s="12">
        <f t="shared" ref="AD1257:AD1264" si="1274">LN(AC1257/AC1256)</f>
        <v>2.718794155872447E-3</v>
      </c>
      <c r="AE1257" s="15">
        <f t="shared" ref="AE1257:AE1264" si="1275">_xlfn.STDEV.P(AD1238:AD1257)</f>
        <v>6.2953972137229806E-3</v>
      </c>
      <c r="AG1257" s="877">
        <f>'Raw Data'!M1265</f>
        <v>43889</v>
      </c>
      <c r="AH1257" s="876">
        <f>'Raw Data'!N1265</f>
        <v>2880.3038000000001</v>
      </c>
      <c r="AI1257" s="14">
        <f t="shared" si="1240"/>
        <v>-3.7821928699645395E-2</v>
      </c>
      <c r="AJ1257" s="15">
        <f t="shared" si="1241"/>
        <v>1.5467596738797077E-2</v>
      </c>
      <c r="AK1257" s="876">
        <f>'Raw Data'!R1265+'Raw Data'!S1265</f>
        <v>110232979.9567</v>
      </c>
      <c r="AM1257" s="787">
        <f>'Raw Data'!V1265</f>
        <v>43767</v>
      </c>
      <c r="AN1257" s="786">
        <f>IF('Raw Data'!W1265=0,AN1256,'Raw Data'!W1265)</f>
        <v>7.0636999999999999</v>
      </c>
      <c r="AO1257" s="15">
        <f t="shared" si="1263"/>
        <v>3.1150001667780555E-4</v>
      </c>
      <c r="AP1257" s="15">
        <f t="shared" si="1264"/>
        <v>1.8051760758857846E-3</v>
      </c>
      <c r="AQ1257" s="786">
        <f>IF('Raw Data'!Y1265=0,AQ1256,'Raw Data'!Y1265)</f>
        <v>7.0655000000000001</v>
      </c>
      <c r="AR1257" s="786">
        <f>IF('Raw Data'!X1265=0,AR1256,'Raw Data'!X1265)</f>
        <v>7.0702999999999996</v>
      </c>
      <c r="AS1257" s="786">
        <f t="shared" si="1265"/>
        <v>4.7999999999994714E-3</v>
      </c>
      <c r="AT1257" s="786">
        <f t="shared" si="1266"/>
        <v>1.8000000000002458E-3</v>
      </c>
      <c r="AV1257" s="1045">
        <f>'Raw Data'!AB1257</f>
        <v>44124</v>
      </c>
      <c r="AW1257" s="1044">
        <f>'Raw Data'!AC1257</f>
        <v>370.38</v>
      </c>
      <c r="AX1257" s="1044">
        <f t="shared" si="1262"/>
        <v>338.62000000000006</v>
      </c>
    </row>
    <row r="1258" spans="1:50">
      <c r="A1258" s="887">
        <f>'Raw Data'!M1266</f>
        <v>43892</v>
      </c>
      <c r="B1258" s="13">
        <f>'Raw Data'!N1266</f>
        <v>2970.9312</v>
      </c>
      <c r="C1258" s="14">
        <f t="shared" si="1268"/>
        <v>3.0979664330509117E-2</v>
      </c>
      <c r="D1258" s="15">
        <f t="shared" si="1269"/>
        <v>1.6901404083010437E-2</v>
      </c>
      <c r="E1258" s="886">
        <f>'Raw Data'!Q1266</f>
        <v>3496.65</v>
      </c>
      <c r="F1258" s="14">
        <f t="shared" si="1270"/>
        <v>1.8204831053892354E-2</v>
      </c>
      <c r="G1258" s="15">
        <f t="shared" si="1271"/>
        <v>1.2508458823151217E-2</v>
      </c>
      <c r="H1258" s="13">
        <f t="shared" si="1272"/>
        <v>0.74008400495701543</v>
      </c>
      <c r="J1258" s="847">
        <f>'Raw Data'!A1266</f>
        <v>43836</v>
      </c>
      <c r="K1258" s="846">
        <f>'Raw Data'!H1266</f>
        <v>2.3996</v>
      </c>
      <c r="L1258" s="846">
        <f>'Raw Data'!J1266</f>
        <v>3.1124000000000001</v>
      </c>
      <c r="M1258" s="846">
        <f t="shared" si="1267"/>
        <v>0.7128000000000001</v>
      </c>
      <c r="O1258" s="466">
        <f>'Raw Data'!A1269</f>
        <v>43839</v>
      </c>
      <c r="P1258" s="467">
        <f>'Raw Data'!B1268</f>
        <v>2.8809999999999998</v>
      </c>
      <c r="Q1258" s="467">
        <f>'Raw Data'!C1269</f>
        <v>2.0003000000000002</v>
      </c>
      <c r="R1258" s="467">
        <f t="shared" si="1254"/>
        <v>0.88069999999999959</v>
      </c>
      <c r="S1258" s="467">
        <f>'Raw Data'!D1269</f>
        <v>2.573</v>
      </c>
      <c r="T1258" s="468">
        <f t="shared" si="1255"/>
        <v>3.0302957797390929E-2</v>
      </c>
      <c r="U1258" s="468">
        <f t="shared" si="1256"/>
        <v>0.10970093779727814</v>
      </c>
      <c r="V1258" s="467">
        <f>'Raw Data'!F1269</f>
        <v>2.2544</v>
      </c>
      <c r="W1258" s="467">
        <f t="shared" si="1257"/>
        <v>0.31859999999999999</v>
      </c>
      <c r="Y1258" s="867">
        <f>'Raw Data'!A1267</f>
        <v>43837</v>
      </c>
      <c r="Z1258" s="866">
        <f>'Raw Data'!G1267</f>
        <v>3.5038999999999998</v>
      </c>
      <c r="AA1258" s="866">
        <f>'Raw Data'!H1267</f>
        <v>2.3717000000000001</v>
      </c>
      <c r="AB1258" s="866">
        <f t="shared" si="1273"/>
        <v>1.1321999999999997</v>
      </c>
      <c r="AC1258" s="866">
        <f>'Raw Data'!I1267</f>
        <v>3.2256999999999998</v>
      </c>
      <c r="AD1258" s="12">
        <f t="shared" si="1274"/>
        <v>6.656323176810708E-3</v>
      </c>
      <c r="AE1258" s="15">
        <f t="shared" si="1275"/>
        <v>6.3982127261924138E-3</v>
      </c>
      <c r="AG1258" s="877">
        <f>'Raw Data'!M1266</f>
        <v>43892</v>
      </c>
      <c r="AH1258" s="876">
        <f>'Raw Data'!N1266</f>
        <v>2970.9312</v>
      </c>
      <c r="AI1258" s="14">
        <f t="shared" si="1240"/>
        <v>3.0979664330509117E-2</v>
      </c>
      <c r="AJ1258" s="15">
        <f t="shared" si="1241"/>
        <v>1.6901404083010437E-2</v>
      </c>
      <c r="AK1258" s="876">
        <f>'Raw Data'!R1266+'Raw Data'!S1266</f>
        <v>111154654.19760001</v>
      </c>
      <c r="AM1258" s="787">
        <f>'Raw Data'!V1266</f>
        <v>43768</v>
      </c>
      <c r="AN1258" s="786">
        <f>IF('Raw Data'!W1266=0,AN1257,'Raw Data'!W1266)</f>
        <v>7.0583999999999998</v>
      </c>
      <c r="AO1258" s="15">
        <f t="shared" si="1263"/>
        <v>-7.505966179013905E-4</v>
      </c>
      <c r="AP1258" s="15">
        <f t="shared" si="1264"/>
        <v>1.8016935176578726E-3</v>
      </c>
      <c r="AQ1258" s="786">
        <f>IF('Raw Data'!Y1266=0,AQ1257,'Raw Data'!Y1266)</f>
        <v>7.0442999999999998</v>
      </c>
      <c r="AR1258" s="786">
        <f>IF('Raw Data'!X1266=0,AR1257,'Raw Data'!X1266)</f>
        <v>7.0492999999999997</v>
      </c>
      <c r="AS1258" s="786">
        <f t="shared" si="1265"/>
        <v>4.9999999999998934E-3</v>
      </c>
      <c r="AT1258" s="786">
        <f t="shared" si="1266"/>
        <v>-1.4100000000000001E-2</v>
      </c>
      <c r="AV1258" s="1045">
        <f>'Raw Data'!AB1258</f>
        <v>44125</v>
      </c>
      <c r="AW1258" s="1044">
        <f>'Raw Data'!AC1258</f>
        <v>398.77</v>
      </c>
      <c r="AX1258" s="1044">
        <f t="shared" si="1262"/>
        <v>353.45799999999997</v>
      </c>
    </row>
    <row r="1259" spans="1:50">
      <c r="A1259" s="887">
        <f>'Raw Data'!M1267</f>
        <v>43893</v>
      </c>
      <c r="B1259" s="13">
        <f>'Raw Data'!N1267</f>
        <v>2992.8968</v>
      </c>
      <c r="C1259" s="14">
        <f t="shared" si="1268"/>
        <v>7.3663087954976125E-3</v>
      </c>
      <c r="D1259" s="15">
        <f t="shared" si="1269"/>
        <v>1.7063841048590732E-2</v>
      </c>
      <c r="E1259" s="886">
        <f>'Raw Data'!Q1267</f>
        <v>3502.86</v>
      </c>
      <c r="F1259" s="14">
        <f t="shared" si="1270"/>
        <v>1.7744103885457727E-3</v>
      </c>
      <c r="G1259" s="15">
        <f t="shared" si="1271"/>
        <v>1.2269675881509498E-2</v>
      </c>
      <c r="H1259" s="13">
        <f t="shared" si="1272"/>
        <v>0.7190453688926518</v>
      </c>
      <c r="J1259" s="847">
        <f>'Raw Data'!A1267</f>
        <v>43837</v>
      </c>
      <c r="K1259" s="846">
        <f>'Raw Data'!H1267</f>
        <v>2.3717000000000001</v>
      </c>
      <c r="L1259" s="846">
        <f>'Raw Data'!J1267</f>
        <v>3.1337000000000002</v>
      </c>
      <c r="M1259" s="846">
        <f t="shared" si="1267"/>
        <v>0.76200000000000001</v>
      </c>
      <c r="O1259" s="466">
        <f>'Raw Data'!A1270</f>
        <v>43840</v>
      </c>
      <c r="P1259" s="467">
        <f>'Raw Data'!B1269</f>
        <v>2.867</v>
      </c>
      <c r="Q1259" s="467">
        <f>'Raw Data'!C1270</f>
        <v>2.0750000000000002</v>
      </c>
      <c r="R1259" s="467">
        <f t="shared" si="1254"/>
        <v>0.79199999999999982</v>
      </c>
      <c r="S1259" s="467">
        <f>'Raw Data'!D1270</f>
        <v>2.5790999999999999</v>
      </c>
      <c r="T1259" s="468">
        <f t="shared" si="1255"/>
        <v>2.3679675667639855E-3</v>
      </c>
      <c r="U1259" s="468">
        <f t="shared" si="1256"/>
        <v>0.10944778676138217</v>
      </c>
      <c r="V1259" s="467">
        <f>'Raw Data'!F1270</f>
        <v>2.375</v>
      </c>
      <c r="W1259" s="467">
        <f t="shared" si="1257"/>
        <v>0.20409999999999995</v>
      </c>
      <c r="Y1259" s="867">
        <f>'Raw Data'!A1268</f>
        <v>43838</v>
      </c>
      <c r="Z1259" s="866">
        <f>'Raw Data'!G1268</f>
        <v>3.4739</v>
      </c>
      <c r="AA1259" s="866">
        <f>'Raw Data'!H1268</f>
        <v>2.36</v>
      </c>
      <c r="AB1259" s="866">
        <f t="shared" si="1273"/>
        <v>1.1139000000000001</v>
      </c>
      <c r="AC1259" s="866">
        <f>'Raw Data'!I1268</f>
        <v>3.1972</v>
      </c>
      <c r="AD1259" s="12">
        <f t="shared" si="1274"/>
        <v>-8.8745541887061807E-3</v>
      </c>
      <c r="AE1259" s="15">
        <f t="shared" si="1275"/>
        <v>6.6473625600309691E-3</v>
      </c>
      <c r="AG1259" s="877">
        <f>'Raw Data'!M1267</f>
        <v>43893</v>
      </c>
      <c r="AH1259" s="876">
        <f>'Raw Data'!N1267</f>
        <v>2992.8968</v>
      </c>
      <c r="AI1259" s="14">
        <f t="shared" si="1240"/>
        <v>7.3663087954976125E-3</v>
      </c>
      <c r="AJ1259" s="15">
        <f t="shared" si="1241"/>
        <v>1.7063841048590732E-2</v>
      </c>
      <c r="AK1259" s="876">
        <f>'Raw Data'!R1267+'Raw Data'!S1267</f>
        <v>111805831.9016</v>
      </c>
      <c r="AM1259" s="787">
        <f>'Raw Data'!V1267</f>
        <v>43769</v>
      </c>
      <c r="AN1259" s="786">
        <f>IF('Raw Data'!W1267=0,AN1258,'Raw Data'!W1267)</f>
        <v>7.0350000000000001</v>
      </c>
      <c r="AO1259" s="15">
        <f t="shared" si="1263"/>
        <v>-3.3207063594054738E-3</v>
      </c>
      <c r="AP1259" s="15">
        <f t="shared" si="1264"/>
        <v>1.8930023617257843E-3</v>
      </c>
      <c r="AQ1259" s="786">
        <f>IF('Raw Data'!Y1267=0,AQ1258,'Raw Data'!Y1267)</f>
        <v>7.0465499999999999</v>
      </c>
      <c r="AR1259" s="786">
        <f>IF('Raw Data'!X1267=0,AR1258,'Raw Data'!X1267)</f>
        <v>7.0522</v>
      </c>
      <c r="AS1259" s="786">
        <f t="shared" si="1265"/>
        <v>5.6500000000001549E-3</v>
      </c>
      <c r="AT1259" s="786">
        <f t="shared" si="1266"/>
        <v>1.1549999999999727E-2</v>
      </c>
      <c r="AV1259" s="1045">
        <f>'Raw Data'!AB1259</f>
        <v>44126</v>
      </c>
      <c r="AW1259" s="1044">
        <f>'Raw Data'!AC1259</f>
        <v>377.47</v>
      </c>
      <c r="AX1259" s="1044">
        <f t="shared" si="1262"/>
        <v>356.92999999999995</v>
      </c>
    </row>
    <row r="1260" spans="1:50">
      <c r="A1260" s="887">
        <f>'Raw Data'!M1268</f>
        <v>43894</v>
      </c>
      <c r="B1260" s="13">
        <f>'Raw Data'!N1268</f>
        <v>3011.6657</v>
      </c>
      <c r="C1260" s="14">
        <f t="shared" si="1268"/>
        <v>6.2515665803368281E-3</v>
      </c>
      <c r="D1260" s="15">
        <f t="shared" si="1269"/>
        <v>1.7107148380995502E-2</v>
      </c>
      <c r="E1260" s="886">
        <f>'Raw Data'!Q1268</f>
        <v>3509.91</v>
      </c>
      <c r="F1260" s="14">
        <f t="shared" si="1270"/>
        <v>2.0106184503467434E-3</v>
      </c>
      <c r="G1260" s="15">
        <f t="shared" si="1271"/>
        <v>1.2306387008467198E-2</v>
      </c>
      <c r="H1260" s="13">
        <f t="shared" si="1272"/>
        <v>0.7193710333475849</v>
      </c>
      <c r="J1260" s="847">
        <f>'Raw Data'!A1268</f>
        <v>43838</v>
      </c>
      <c r="K1260" s="846">
        <f>'Raw Data'!H1268</f>
        <v>2.36</v>
      </c>
      <c r="L1260" s="846">
        <f>'Raw Data'!J1268</f>
        <v>3.1234999999999999</v>
      </c>
      <c r="M1260" s="846">
        <f t="shared" si="1267"/>
        <v>0.76350000000000007</v>
      </c>
      <c r="O1260" s="466">
        <f>'Raw Data'!A1271</f>
        <v>43843</v>
      </c>
      <c r="P1260" s="467">
        <f>'Raw Data'!B1270</f>
        <v>2.8639999999999999</v>
      </c>
      <c r="Q1260" s="467">
        <f>'Raw Data'!C1271</f>
        <v>2.0379</v>
      </c>
      <c r="R1260" s="467">
        <f t="shared" si="1254"/>
        <v>0.82609999999999983</v>
      </c>
      <c r="S1260" s="467">
        <f>'Raw Data'!D1271</f>
        <v>2.6425999999999998</v>
      </c>
      <c r="T1260" s="468">
        <f t="shared" si="1255"/>
        <v>2.4322780131608455E-2</v>
      </c>
      <c r="U1260" s="468">
        <f t="shared" si="1256"/>
        <v>0.10923400464091128</v>
      </c>
      <c r="V1260" s="467">
        <f>'Raw Data'!F1271</f>
        <v>2.4451000000000001</v>
      </c>
      <c r="W1260" s="467">
        <f t="shared" si="1257"/>
        <v>0.19749999999999979</v>
      </c>
      <c r="Y1260" s="867">
        <f>'Raw Data'!A1269</f>
        <v>43839</v>
      </c>
      <c r="Z1260" s="866">
        <f>'Raw Data'!G1269</f>
        <v>3.4929999999999999</v>
      </c>
      <c r="AA1260" s="866">
        <f>'Raw Data'!H1269</f>
        <v>2.2808999999999999</v>
      </c>
      <c r="AB1260" s="866">
        <f t="shared" si="1273"/>
        <v>1.2121</v>
      </c>
      <c r="AC1260" s="866">
        <f>'Raw Data'!I1269</f>
        <v>3.2115999999999998</v>
      </c>
      <c r="AD1260" s="12">
        <f t="shared" si="1274"/>
        <v>4.4938285586647881E-3</v>
      </c>
      <c r="AE1260" s="15">
        <f t="shared" si="1275"/>
        <v>6.5050812934638732E-3</v>
      </c>
      <c r="AG1260" s="877">
        <f>'Raw Data'!M1268</f>
        <v>43894</v>
      </c>
      <c r="AH1260" s="876">
        <f>'Raw Data'!N1268</f>
        <v>3011.6657</v>
      </c>
      <c r="AI1260" s="14">
        <f t="shared" si="1240"/>
        <v>6.2515665803368281E-3</v>
      </c>
      <c r="AJ1260" s="15">
        <f t="shared" si="1241"/>
        <v>1.7107148380995502E-2</v>
      </c>
      <c r="AK1260" s="876">
        <f>'Raw Data'!R1268+'Raw Data'!S1268</f>
        <v>112123997.7031</v>
      </c>
      <c r="AM1260" s="787">
        <f>'Raw Data'!V1268</f>
        <v>43770</v>
      </c>
      <c r="AN1260" s="786">
        <f>IF('Raw Data'!W1268=0,AN1259,'Raw Data'!W1268)</f>
        <v>7.0376000000000003</v>
      </c>
      <c r="AO1260" s="15">
        <f t="shared" si="1263"/>
        <v>3.6951238997533762E-4</v>
      </c>
      <c r="AP1260" s="15">
        <f t="shared" si="1264"/>
        <v>1.901794846590106E-3</v>
      </c>
      <c r="AQ1260" s="786">
        <f>IF('Raw Data'!Y1268=0,AQ1259,'Raw Data'!Y1268)</f>
        <v>7.0415000000000001</v>
      </c>
      <c r="AR1260" s="786">
        <f>IF('Raw Data'!X1268=0,AR1259,'Raw Data'!X1268)</f>
        <v>7.0522</v>
      </c>
      <c r="AS1260" s="786">
        <f t="shared" si="1265"/>
        <v>1.0699999999999932E-2</v>
      </c>
      <c r="AT1260" s="786">
        <f t="shared" si="1266"/>
        <v>3.8999999999997925E-3</v>
      </c>
      <c r="AV1260" s="1045">
        <f>'Raw Data'!AB1260</f>
        <v>44127</v>
      </c>
      <c r="AW1260" s="1044">
        <f>'Raw Data'!AC1260</f>
        <v>375.63</v>
      </c>
      <c r="AX1260" s="1044">
        <f t="shared" si="1262"/>
        <v>367.322</v>
      </c>
    </row>
    <row r="1261" spans="1:50">
      <c r="A1261" s="887">
        <f>'Raw Data'!M1269</f>
        <v>43895</v>
      </c>
      <c r="B1261" s="13">
        <f>'Raw Data'!N1269</f>
        <v>3071.6770999999999</v>
      </c>
      <c r="C1261" s="14">
        <f t="shared" si="1268"/>
        <v>1.9730384681787401E-2</v>
      </c>
      <c r="D1261" s="15">
        <f t="shared" si="1269"/>
        <v>1.7261205363429195E-2</v>
      </c>
      <c r="E1261" s="886">
        <f>'Raw Data'!Q1269</f>
        <v>3604.4</v>
      </c>
      <c r="F1261" s="14">
        <f t="shared" si="1270"/>
        <v>2.6564925255348676E-2</v>
      </c>
      <c r="G1261" s="15">
        <f t="shared" si="1271"/>
        <v>1.4358233938213319E-2</v>
      </c>
      <c r="H1261" s="13">
        <f t="shared" si="1272"/>
        <v>0.83182104817741664</v>
      </c>
      <c r="J1261" s="847">
        <f>'Raw Data'!A1269</f>
        <v>43839</v>
      </c>
      <c r="K1261" s="846">
        <f>'Raw Data'!H1269</f>
        <v>2.2808999999999999</v>
      </c>
      <c r="L1261" s="846">
        <f>'Raw Data'!J1269</f>
        <v>3.1389</v>
      </c>
      <c r="M1261" s="846">
        <f t="shared" si="1267"/>
        <v>0.8580000000000001</v>
      </c>
      <c r="O1261" s="466">
        <f>'Raw Data'!A1272</f>
        <v>43844</v>
      </c>
      <c r="P1261" s="467">
        <f>'Raw Data'!B1271</f>
        <v>2.8580000000000001</v>
      </c>
      <c r="Q1261" s="467">
        <f>'Raw Data'!C1272</f>
        <v>2.0706000000000002</v>
      </c>
      <c r="R1261" s="467">
        <f t="shared" si="1254"/>
        <v>0.78739999999999988</v>
      </c>
      <c r="S1261" s="467">
        <f>'Raw Data'!D1272</f>
        <v>3.02</v>
      </c>
      <c r="T1261" s="468">
        <f t="shared" si="1255"/>
        <v>0.13349355038879893</v>
      </c>
      <c r="U1261" s="468">
        <f t="shared" si="1256"/>
        <v>0.11353670971544572</v>
      </c>
      <c r="V1261" s="467">
        <f>'Raw Data'!F1272</f>
        <v>2.6865000000000001</v>
      </c>
      <c r="W1261" s="467">
        <f t="shared" si="1257"/>
        <v>0.33349999999999991</v>
      </c>
      <c r="Y1261" s="867">
        <f>'Raw Data'!A1270</f>
        <v>43840</v>
      </c>
      <c r="Z1261" s="866">
        <f>'Raw Data'!G1270</f>
        <v>3.4701</v>
      </c>
      <c r="AA1261" s="866">
        <f>'Raw Data'!H1270</f>
        <v>2.2683</v>
      </c>
      <c r="AB1261" s="866">
        <f t="shared" si="1273"/>
        <v>1.2018</v>
      </c>
      <c r="AC1261" s="866">
        <f>'Raw Data'!I1270</f>
        <v>3.1779000000000002</v>
      </c>
      <c r="AD1261" s="12">
        <f t="shared" si="1274"/>
        <v>-1.0548654039968691E-2</v>
      </c>
      <c r="AE1261" s="15">
        <f t="shared" si="1275"/>
        <v>5.7308926803253937E-3</v>
      </c>
      <c r="AG1261" s="877">
        <f>'Raw Data'!M1269</f>
        <v>43895</v>
      </c>
      <c r="AH1261" s="876">
        <f>'Raw Data'!N1269</f>
        <v>3071.6770999999999</v>
      </c>
      <c r="AI1261" s="14">
        <f t="shared" si="1240"/>
        <v>1.9730384681787401E-2</v>
      </c>
      <c r="AJ1261" s="15">
        <f t="shared" si="1241"/>
        <v>1.7261205363429195E-2</v>
      </c>
      <c r="AK1261" s="876">
        <f>'Raw Data'!R1269+'Raw Data'!S1269</f>
        <v>113212530.183</v>
      </c>
      <c r="AM1261" s="787">
        <f>'Raw Data'!V1269</f>
        <v>43773</v>
      </c>
      <c r="AN1261" s="786">
        <f>IF('Raw Data'!W1269=0,AN1260,'Raw Data'!W1269)</f>
        <v>7.0301999999999998</v>
      </c>
      <c r="AO1261" s="15">
        <f t="shared" si="1263"/>
        <v>-1.0520480362999072E-3</v>
      </c>
      <c r="AP1261" s="15">
        <f t="shared" si="1264"/>
        <v>1.8959983290701089E-3</v>
      </c>
      <c r="AQ1261" s="786">
        <f>IF('Raw Data'!Y1269=0,AQ1260,'Raw Data'!Y1269)</f>
        <v>7.0330500000000002</v>
      </c>
      <c r="AR1261" s="786">
        <f>IF('Raw Data'!X1269=0,AR1260,'Raw Data'!X1269)</f>
        <v>7.0377999999999998</v>
      </c>
      <c r="AS1261" s="786">
        <f t="shared" si="1265"/>
        <v>4.7499999999995879E-3</v>
      </c>
      <c r="AT1261" s="786">
        <f t="shared" si="1266"/>
        <v>2.8500000000004633E-3</v>
      </c>
      <c r="AV1261" s="1045">
        <f>'Raw Data'!AB1261</f>
        <v>44130</v>
      </c>
      <c r="AW1261" s="1044">
        <f>'Raw Data'!AC1261</f>
        <v>354.37</v>
      </c>
      <c r="AX1261" s="1044">
        <f t="shared" si="1262"/>
        <v>375.32399999999996</v>
      </c>
    </row>
    <row r="1262" spans="1:50">
      <c r="A1262" s="887">
        <f>'Raw Data'!M1270</f>
        <v>43896</v>
      </c>
      <c r="B1262" s="13">
        <f>'Raw Data'!N1270</f>
        <v>3034.5113000000001</v>
      </c>
      <c r="C1262" s="14">
        <f t="shared" si="1268"/>
        <v>-1.2173308954510489E-2</v>
      </c>
      <c r="D1262" s="15">
        <f t="shared" si="1269"/>
        <v>1.7709001888196671E-2</v>
      </c>
      <c r="E1262" s="886">
        <f>'Raw Data'!Q1270</f>
        <v>3547.4</v>
      </c>
      <c r="F1262" s="14">
        <f t="shared" si="1270"/>
        <v>-1.5940380589396268E-2</v>
      </c>
      <c r="G1262" s="15">
        <f t="shared" si="1271"/>
        <v>1.5163074831431183E-2</v>
      </c>
      <c r="H1262" s="13">
        <f t="shared" si="1272"/>
        <v>0.85623542914282547</v>
      </c>
      <c r="J1262" s="871">
        <f>'Raw Data'!A1270</f>
        <v>43840</v>
      </c>
      <c r="K1262" s="870">
        <f>'Raw Data'!H1270</f>
        <v>2.2683</v>
      </c>
      <c r="L1262" s="870">
        <f>'Raw Data'!J1270</f>
        <v>3.1326999999999998</v>
      </c>
      <c r="M1262" s="870">
        <f t="shared" ref="M1262:M1274" si="1276">L1262-K1262</f>
        <v>0.86439999999999984</v>
      </c>
      <c r="O1262" s="466">
        <f>'Raw Data'!A1273</f>
        <v>43845</v>
      </c>
      <c r="P1262" s="467">
        <f>'Raw Data'!B1272</f>
        <v>2.8620000000000001</v>
      </c>
      <c r="Q1262" s="467">
        <f>'Raw Data'!C1273</f>
        <v>2.0844999999999998</v>
      </c>
      <c r="R1262" s="467">
        <f t="shared" si="1254"/>
        <v>0.7775000000000003</v>
      </c>
      <c r="S1262" s="467">
        <f>'Raw Data'!D1273</f>
        <v>3.5527000000000002</v>
      </c>
      <c r="T1262" s="468">
        <f t="shared" si="1255"/>
        <v>0.16245104639906766</v>
      </c>
      <c r="U1262" s="468">
        <f t="shared" si="1256"/>
        <v>0.11849593146430575</v>
      </c>
      <c r="V1262" s="467">
        <f>'Raw Data'!F1273</f>
        <v>2.7867000000000002</v>
      </c>
      <c r="W1262" s="467">
        <f t="shared" si="1257"/>
        <v>0.76600000000000001</v>
      </c>
      <c r="Y1262" s="867">
        <f>'Raw Data'!A1271</f>
        <v>43843</v>
      </c>
      <c r="Z1262" s="866">
        <f>'Raw Data'!G1271</f>
        <v>3.4597000000000002</v>
      </c>
      <c r="AA1262" s="866">
        <f>'Raw Data'!H1271</f>
        <v>2.2090000000000001</v>
      </c>
      <c r="AB1262" s="866">
        <f t="shared" si="1273"/>
        <v>1.2507000000000001</v>
      </c>
      <c r="AC1262" s="866">
        <f>'Raw Data'!I1271</f>
        <v>3.1526999999999998</v>
      </c>
      <c r="AD1262" s="12">
        <f t="shared" si="1274"/>
        <v>-7.9613727308996563E-3</v>
      </c>
      <c r="AE1262" s="15">
        <f t="shared" si="1275"/>
        <v>5.9170164041041926E-3</v>
      </c>
      <c r="AG1262" s="877">
        <f>'Raw Data'!M1270</f>
        <v>43896</v>
      </c>
      <c r="AH1262" s="876">
        <f>'Raw Data'!N1270</f>
        <v>3034.5113000000001</v>
      </c>
      <c r="AI1262" s="14">
        <f t="shared" si="1240"/>
        <v>-1.2173308954510489E-2</v>
      </c>
      <c r="AJ1262" s="15">
        <f t="shared" si="1241"/>
        <v>1.7709001888196671E-2</v>
      </c>
      <c r="AK1262" s="876">
        <f>'Raw Data'!R1270+'Raw Data'!S1270</f>
        <v>112705362.98550001</v>
      </c>
      <c r="AM1262" s="787">
        <f>'Raw Data'!V1270</f>
        <v>43774</v>
      </c>
      <c r="AN1262" s="786">
        <f>IF('Raw Data'!W1270=0,AN1261,'Raw Data'!W1270)</f>
        <v>6.9974999999999996</v>
      </c>
      <c r="AO1262" s="15">
        <f t="shared" si="1263"/>
        <v>-4.6622125125563574E-3</v>
      </c>
      <c r="AP1262" s="15">
        <f t="shared" si="1264"/>
        <v>2.0774581256149038E-3</v>
      </c>
      <c r="AQ1262" s="786">
        <f>IF('Raw Data'!Y1270=0,AQ1261,'Raw Data'!Y1270)</f>
        <v>7.0022000000000002</v>
      </c>
      <c r="AR1262" s="786">
        <f>IF('Raw Data'!X1270=0,AR1261,'Raw Data'!X1270)</f>
        <v>7.0046999999999997</v>
      </c>
      <c r="AS1262" s="786">
        <f t="shared" si="1265"/>
        <v>2.4999999999995026E-3</v>
      </c>
      <c r="AT1262" s="786">
        <f t="shared" si="1266"/>
        <v>4.7000000000005926E-3</v>
      </c>
      <c r="AV1262" s="1045">
        <f>'Raw Data'!AB1262</f>
        <v>44131</v>
      </c>
      <c r="AW1262" s="1044">
        <f>'Raw Data'!AC1262</f>
        <v>406.71</v>
      </c>
      <c r="AX1262" s="1044">
        <f t="shared" si="1262"/>
        <v>382.59</v>
      </c>
    </row>
    <row r="1263" spans="1:50">
      <c r="A1263" s="887">
        <f>'Raw Data'!M1271</f>
        <v>43899</v>
      </c>
      <c r="B1263" s="13">
        <f>'Raw Data'!N1271</f>
        <v>2943.2907</v>
      </c>
      <c r="C1263" s="14">
        <f t="shared" si="1268"/>
        <v>-3.0522148997674792E-2</v>
      </c>
      <c r="D1263" s="15">
        <f t="shared" si="1269"/>
        <v>1.9933827454230401E-2</v>
      </c>
      <c r="E1263" s="886">
        <f>'Raw Data'!Q1271</f>
        <v>3456.82</v>
      </c>
      <c r="F1263" s="14">
        <f t="shared" si="1270"/>
        <v>-2.5865849472744579E-2</v>
      </c>
      <c r="G1263" s="15">
        <f t="shared" si="1271"/>
        <v>1.6701603705920713E-2</v>
      </c>
      <c r="H1263" s="13">
        <f t="shared" si="1272"/>
        <v>0.83785232636676921</v>
      </c>
      <c r="J1263" s="871">
        <f>'Raw Data'!A1271</f>
        <v>43843</v>
      </c>
      <c r="K1263" s="870">
        <f>'Raw Data'!H1271</f>
        <v>2.2090000000000001</v>
      </c>
      <c r="L1263" s="870">
        <f>'Raw Data'!J1271</f>
        <v>3.1389</v>
      </c>
      <c r="M1263" s="870">
        <f t="shared" si="1276"/>
        <v>0.92989999999999995</v>
      </c>
      <c r="O1263" s="466">
        <f>'Raw Data'!A1274</f>
        <v>43846</v>
      </c>
      <c r="P1263" s="467">
        <f>'Raw Data'!B1273</f>
        <v>2.8650000000000002</v>
      </c>
      <c r="Q1263" s="467">
        <f>'Raw Data'!C1274</f>
        <v>2.0583999999999998</v>
      </c>
      <c r="R1263" s="467">
        <f t="shared" si="1254"/>
        <v>0.80660000000000043</v>
      </c>
      <c r="S1263" s="467">
        <f>'Raw Data'!D1274</f>
        <v>3.0297000000000001</v>
      </c>
      <c r="T1263" s="468">
        <f t="shared" si="1255"/>
        <v>-0.159244273067362</v>
      </c>
      <c r="U1263" s="468">
        <f t="shared" si="1256"/>
        <v>0.12322920821792771</v>
      </c>
      <c r="V1263" s="467">
        <f>'Raw Data'!F1274</f>
        <v>2.6907000000000001</v>
      </c>
      <c r="W1263" s="467">
        <f t="shared" si="1257"/>
        <v>0.33899999999999997</v>
      </c>
      <c r="Y1263" s="867">
        <f>'Raw Data'!A1272</f>
        <v>43844</v>
      </c>
      <c r="Z1263" s="866">
        <f>'Raw Data'!G1272</f>
        <v>3.4253</v>
      </c>
      <c r="AA1263" s="866">
        <f>'Raw Data'!H1272</f>
        <v>2.2945000000000002</v>
      </c>
      <c r="AB1263" s="866">
        <f t="shared" si="1273"/>
        <v>1.1307999999999998</v>
      </c>
      <c r="AC1263" s="866">
        <f>'Raw Data'!I1272</f>
        <v>3.1680000000000001</v>
      </c>
      <c r="AD1263" s="12">
        <f t="shared" si="1274"/>
        <v>4.8412453946560892E-3</v>
      </c>
      <c r="AE1263" s="15">
        <f t="shared" si="1275"/>
        <v>5.6086111625706734E-3</v>
      </c>
      <c r="AG1263" s="877">
        <f>'Raw Data'!M1271</f>
        <v>43899</v>
      </c>
      <c r="AH1263" s="876">
        <f>'Raw Data'!N1271</f>
        <v>2943.2907</v>
      </c>
      <c r="AI1263" s="14">
        <f t="shared" si="1240"/>
        <v>-3.0522148997674792E-2</v>
      </c>
      <c r="AJ1263" s="15">
        <f t="shared" si="1241"/>
        <v>1.9933827454230401E-2</v>
      </c>
      <c r="AK1263" s="876">
        <f>'Raw Data'!R1271+'Raw Data'!S1271</f>
        <v>112364735.8141</v>
      </c>
      <c r="AM1263" s="809">
        <f>'Raw Data'!V1271</f>
        <v>43775</v>
      </c>
      <c r="AN1263" s="808">
        <f>IF('Raw Data'!W1271=0,AN1262,'Raw Data'!W1271)</f>
        <v>6.9987000000000004</v>
      </c>
      <c r="AO1263" s="15">
        <f t="shared" ref="AO1263:AO1272" si="1277">LN(AN1263/AN1262)</f>
        <v>1.714751150943289E-4</v>
      </c>
      <c r="AP1263" s="15">
        <f t="shared" ref="AP1263:AP1272" si="1278">_xlfn.STDEV.P(AO1244:AO1263)</f>
        <v>2.0690901900226361E-3</v>
      </c>
      <c r="AQ1263" s="808">
        <f>IF('Raw Data'!Y1271=0,AQ1262,'Raw Data'!Y1271)</f>
        <v>7.0119499999999997</v>
      </c>
      <c r="AR1263" s="808">
        <f>IF('Raw Data'!X1271=0,AR1262,'Raw Data'!X1271)</f>
        <v>7.0171000000000001</v>
      </c>
      <c r="AS1263" s="808">
        <f t="shared" ref="AS1263:AS1272" si="1279">AR1263-AQ1263</f>
        <v>5.150000000000432E-3</v>
      </c>
      <c r="AT1263" s="808">
        <f t="shared" ref="AT1263:AT1272" si="1280">AQ1263-AN1263</f>
        <v>1.3249999999999318E-2</v>
      </c>
      <c r="AV1263" s="1045">
        <f>'Raw Data'!AB1263</f>
        <v>44132</v>
      </c>
      <c r="AW1263" s="1044">
        <f>'Raw Data'!AC1263</f>
        <v>395.09</v>
      </c>
      <c r="AX1263" s="1044">
        <f t="shared" si="1262"/>
        <v>381.85399999999998</v>
      </c>
    </row>
    <row r="1264" spans="1:50">
      <c r="A1264" s="887">
        <f>'Raw Data'!M1272</f>
        <v>43900</v>
      </c>
      <c r="B1264" s="13">
        <f>'Raw Data'!N1272</f>
        <v>2996.7618000000002</v>
      </c>
      <c r="C1264" s="14">
        <f t="shared" si="1268"/>
        <v>1.8004064564742801E-2</v>
      </c>
      <c r="D1264" s="15">
        <f t="shared" si="1269"/>
        <v>2.0845291034638495E-2</v>
      </c>
      <c r="E1264" s="886">
        <f>'Raw Data'!Q1272</f>
        <v>3494.57</v>
      </c>
      <c r="F1264" s="14">
        <f t="shared" si="1270"/>
        <v>1.0861243895851736E-2</v>
      </c>
      <c r="G1264" s="15">
        <f t="shared" si="1271"/>
        <v>1.6883956214652603E-2</v>
      </c>
      <c r="H1264" s="13">
        <f t="shared" si="1272"/>
        <v>0.80996500296381735</v>
      </c>
      <c r="J1264" s="871">
        <f>'Raw Data'!A1272</f>
        <v>43844</v>
      </c>
      <c r="K1264" s="870">
        <f>'Raw Data'!H1272</f>
        <v>2.2945000000000002</v>
      </c>
      <c r="L1264" s="870">
        <f>'Raw Data'!J1272</f>
        <v>3.1751999999999998</v>
      </c>
      <c r="M1264" s="870">
        <f t="shared" si="1276"/>
        <v>0.88069999999999959</v>
      </c>
      <c r="O1264" s="466">
        <f>'Raw Data'!A1275</f>
        <v>43847</v>
      </c>
      <c r="P1264" s="467">
        <f>'Raw Data'!B1274</f>
        <v>2.8679999999999999</v>
      </c>
      <c r="Q1264" s="467">
        <f>'Raw Data'!C1275</f>
        <v>2.1457999999999999</v>
      </c>
      <c r="R1264" s="467">
        <f t="shared" ref="R1264:R1294" si="1281">P1264-Q1264</f>
        <v>0.72219999999999995</v>
      </c>
      <c r="S1264" s="467">
        <f>'Raw Data'!D1275</f>
        <v>2.8915000000000002</v>
      </c>
      <c r="T1264" s="468">
        <f t="shared" ref="T1264:T1294" si="1282">LN(S1264/S1263)</f>
        <v>-4.6688206102347897E-2</v>
      </c>
      <c r="U1264" s="468">
        <f t="shared" ref="U1264:U1294" si="1283">_xlfn.STDEV.P(T1247:T1264)</f>
        <v>0.12298960452574888</v>
      </c>
      <c r="V1264" s="467">
        <f>'Raw Data'!F1275</f>
        <v>2.6337999999999999</v>
      </c>
      <c r="W1264" s="467">
        <f t="shared" ref="W1264:W1294" si="1284">S1264-V1264</f>
        <v>0.25770000000000026</v>
      </c>
      <c r="Y1264" s="867">
        <f>'Raw Data'!A1273</f>
        <v>43845</v>
      </c>
      <c r="Z1264" s="866">
        <f>'Raw Data'!G1273</f>
        <v>3.4561999999999999</v>
      </c>
      <c r="AA1264" s="866">
        <f>'Raw Data'!H1273</f>
        <v>2.2978000000000001</v>
      </c>
      <c r="AB1264" s="866">
        <f t="shared" si="1273"/>
        <v>1.1583999999999999</v>
      </c>
      <c r="AC1264" s="866">
        <f>'Raw Data'!I1273</f>
        <v>3.1619000000000002</v>
      </c>
      <c r="AD1264" s="12">
        <f t="shared" si="1274"/>
        <v>-1.9273612184446797E-3</v>
      </c>
      <c r="AE1264" s="15">
        <f t="shared" si="1275"/>
        <v>4.8721905716684055E-3</v>
      </c>
      <c r="AG1264" s="877">
        <f>'Raw Data'!M1272</f>
        <v>43900</v>
      </c>
      <c r="AH1264" s="876">
        <f>'Raw Data'!N1272</f>
        <v>2996.7618000000002</v>
      </c>
      <c r="AI1264" s="14">
        <f t="shared" si="1240"/>
        <v>1.8004064564742801E-2</v>
      </c>
      <c r="AJ1264" s="15">
        <f t="shared" si="1241"/>
        <v>2.0845291034638495E-2</v>
      </c>
      <c r="AK1264" s="876">
        <f>'Raw Data'!R1272+'Raw Data'!S1272</f>
        <v>112925165.53999999</v>
      </c>
      <c r="AM1264" s="809">
        <f>'Raw Data'!V1272</f>
        <v>43776</v>
      </c>
      <c r="AN1264" s="808">
        <f>IF('Raw Data'!W1272=0,AN1263,'Raw Data'!W1272)</f>
        <v>6.9880000000000004</v>
      </c>
      <c r="AO1264" s="15">
        <f t="shared" si="1277"/>
        <v>-1.5300252507555782E-3</v>
      </c>
      <c r="AP1264" s="15">
        <f t="shared" si="1278"/>
        <v>2.072655658346479E-3</v>
      </c>
      <c r="AQ1264" s="808">
        <f>IF('Raw Data'!Y1272=0,AQ1263,'Raw Data'!Y1272)</f>
        <v>6.9711999999999996</v>
      </c>
      <c r="AR1264" s="808">
        <f>IF('Raw Data'!X1272=0,AR1263,'Raw Data'!X1272)</f>
        <v>6.9760999999999997</v>
      </c>
      <c r="AS1264" s="808">
        <f t="shared" si="1279"/>
        <v>4.9000000000001265E-3</v>
      </c>
      <c r="AT1264" s="808">
        <f t="shared" si="1280"/>
        <v>-1.6800000000000814E-2</v>
      </c>
      <c r="AV1264" s="1071">
        <f>'Raw Data'!AB1264</f>
        <v>44133</v>
      </c>
      <c r="AW1264" s="1070">
        <f>'Raw Data'!AC1264</f>
        <v>297.94</v>
      </c>
      <c r="AX1264" s="1070">
        <f t="shared" ref="AX1264:AX1288" si="1285">AVERAGE(AW1260:AW1264)</f>
        <v>365.94799999999998</v>
      </c>
    </row>
    <row r="1265" spans="1:50">
      <c r="A1265" s="887">
        <f>'Raw Data'!M1273</f>
        <v>43901</v>
      </c>
      <c r="B1265" s="13">
        <f>'Raw Data'!N1273</f>
        <v>2968.5174000000002</v>
      </c>
      <c r="C1265" s="14">
        <f t="shared" si="1268"/>
        <v>-9.4696694387357595E-3</v>
      </c>
      <c r="D1265" s="15">
        <f t="shared" si="1269"/>
        <v>2.08890590738206E-2</v>
      </c>
      <c r="E1265" s="886">
        <f>'Raw Data'!Q1273</f>
        <v>3465.33</v>
      </c>
      <c r="F1265" s="14">
        <f t="shared" si="1270"/>
        <v>-8.402469010211135E-3</v>
      </c>
      <c r="G1265" s="15">
        <f t="shared" si="1271"/>
        <v>1.7002443055055241E-2</v>
      </c>
      <c r="H1265" s="13">
        <f t="shared" si="1272"/>
        <v>0.81394011070434968</v>
      </c>
      <c r="J1265" s="871">
        <f>'Raw Data'!A1273</f>
        <v>43845</v>
      </c>
      <c r="K1265" s="870">
        <f>'Raw Data'!H1273</f>
        <v>2.2978000000000001</v>
      </c>
      <c r="L1265" s="870">
        <f>'Raw Data'!J1273</f>
        <v>3.1795</v>
      </c>
      <c r="M1265" s="870">
        <f t="shared" si="1276"/>
        <v>0.88169999999999993</v>
      </c>
      <c r="O1265" s="466">
        <f>'Raw Data'!A1276</f>
        <v>43849</v>
      </c>
      <c r="P1265" s="467">
        <f>'Raw Data'!B1275</f>
        <v>2.8679999999999999</v>
      </c>
      <c r="Q1265" s="467">
        <f>'Raw Data'!C1276</f>
        <v>2.1543999999999999</v>
      </c>
      <c r="R1265" s="467">
        <f t="shared" si="1281"/>
        <v>0.71360000000000001</v>
      </c>
      <c r="S1265" s="467">
        <f>'Raw Data'!D1276</f>
        <v>2.6168</v>
      </c>
      <c r="T1265" s="468">
        <f t="shared" si="1282"/>
        <v>-9.9823201374098877E-2</v>
      </c>
      <c r="U1265" s="468">
        <f t="shared" si="1283"/>
        <v>0.12049430078459726</v>
      </c>
      <c r="V1265" s="467">
        <f>'Raw Data'!F1276</f>
        <v>2.5916000000000001</v>
      </c>
      <c r="W1265" s="467">
        <f t="shared" si="1284"/>
        <v>2.5199999999999889E-2</v>
      </c>
      <c r="Y1265" s="877">
        <f>'Raw Data'!A1274</f>
        <v>43846</v>
      </c>
      <c r="Z1265" s="876">
        <f>'Raw Data'!G1274</f>
        <v>3.4632999999999998</v>
      </c>
      <c r="AA1265" s="876">
        <f>'Raw Data'!H1274</f>
        <v>2.33</v>
      </c>
      <c r="AB1265" s="876">
        <f t="shared" ref="AB1265:AB1303" si="1286">Z1265-AA1265</f>
        <v>1.1332999999999998</v>
      </c>
      <c r="AC1265" s="876">
        <f>'Raw Data'!I1274</f>
        <v>3.1793</v>
      </c>
      <c r="AD1265" s="12">
        <f t="shared" ref="AD1265:AD1303" si="1287">LN(AC1265/AC1264)</f>
        <v>5.4879340409502457E-3</v>
      </c>
      <c r="AE1265" s="15">
        <f t="shared" ref="AE1265:AE1303" si="1288">_xlfn.STDEV.P(AD1246:AD1265)</f>
        <v>5.1155920831984806E-3</v>
      </c>
      <c r="AG1265" s="877">
        <f>'Raw Data'!M1273</f>
        <v>43901</v>
      </c>
      <c r="AH1265" s="876">
        <f>'Raw Data'!N1273</f>
        <v>2968.5174000000002</v>
      </c>
      <c r="AI1265" s="14">
        <f t="shared" si="1240"/>
        <v>-9.4696694387357595E-3</v>
      </c>
      <c r="AJ1265" s="15">
        <f t="shared" si="1241"/>
        <v>2.08890590738206E-2</v>
      </c>
      <c r="AK1265" s="876">
        <f>'Raw Data'!R1273+'Raw Data'!S1273</f>
        <v>112765988.4901</v>
      </c>
      <c r="AM1265" s="809">
        <f>'Raw Data'!V1273</f>
        <v>43777</v>
      </c>
      <c r="AN1265" s="808">
        <f>IF('Raw Data'!W1273=0,AN1264,'Raw Data'!W1273)</f>
        <v>6.9884000000000004</v>
      </c>
      <c r="AO1265" s="15">
        <f t="shared" si="1277"/>
        <v>5.7239346342318267E-5</v>
      </c>
      <c r="AP1265" s="15">
        <f t="shared" si="1278"/>
        <v>2.0018322723162479E-3</v>
      </c>
      <c r="AQ1265" s="808">
        <f>IF('Raw Data'!Y1273=0,AQ1264,'Raw Data'!Y1273)</f>
        <v>6.9882999999999997</v>
      </c>
      <c r="AR1265" s="808">
        <f>IF('Raw Data'!X1273=0,AR1264,'Raw Data'!X1273)</f>
        <v>6.9760999999999997</v>
      </c>
      <c r="AS1265" s="808">
        <f t="shared" si="1279"/>
        <v>-1.2199999999999989E-2</v>
      </c>
      <c r="AT1265" s="808">
        <f t="shared" si="1280"/>
        <v>-1.0000000000065512E-4</v>
      </c>
      <c r="AV1265" s="1071">
        <f>'Raw Data'!AB1265</f>
        <v>44134</v>
      </c>
      <c r="AW1265" s="1070">
        <f>'Raw Data'!AC1265</f>
        <v>303.14999999999998</v>
      </c>
      <c r="AX1265" s="1070">
        <f t="shared" si="1285"/>
        <v>351.45199999999994</v>
      </c>
    </row>
    <row r="1266" spans="1:50">
      <c r="A1266" s="887">
        <f>'Raw Data'!M1274</f>
        <v>43902</v>
      </c>
      <c r="B1266" s="13">
        <f>'Raw Data'!N1274</f>
        <v>2923.4856</v>
      </c>
      <c r="C1266" s="14">
        <f t="shared" si="1268"/>
        <v>-1.5286033239065758E-2</v>
      </c>
      <c r="D1266" s="15">
        <f t="shared" si="1269"/>
        <v>2.1324905571343453E-2</v>
      </c>
      <c r="E1266" s="886">
        <f>'Raw Data'!Q1274</f>
        <v>3447.67</v>
      </c>
      <c r="F1266" s="14">
        <f t="shared" si="1270"/>
        <v>-5.1092256376809742E-3</v>
      </c>
      <c r="G1266" s="15">
        <f t="shared" si="1271"/>
        <v>1.6897676591310522E-2</v>
      </c>
      <c r="H1266" s="13">
        <f t="shared" si="1272"/>
        <v>0.79239162559377185</v>
      </c>
      <c r="J1266" s="871">
        <f>'Raw Data'!A1274</f>
        <v>43846</v>
      </c>
      <c r="K1266" s="870">
        <f>'Raw Data'!H1274</f>
        <v>2.33</v>
      </c>
      <c r="L1266" s="870">
        <f>'Raw Data'!J1274</f>
        <v>3.1945999999999999</v>
      </c>
      <c r="M1266" s="870">
        <f t="shared" si="1276"/>
        <v>0.86459999999999981</v>
      </c>
      <c r="O1266" s="466">
        <f>'Raw Data'!A1277</f>
        <v>43850</v>
      </c>
      <c r="P1266" s="467">
        <f>'Raw Data'!B1276</f>
        <v>2.863</v>
      </c>
      <c r="Q1266" s="467">
        <f>'Raw Data'!C1277</f>
        <v>2.1198999999999999</v>
      </c>
      <c r="R1266" s="467">
        <f t="shared" si="1281"/>
        <v>0.74310000000000009</v>
      </c>
      <c r="S1266" s="467">
        <f>'Raw Data'!D1277</f>
        <v>2.6924999999999999</v>
      </c>
      <c r="T1266" s="468">
        <f t="shared" si="1282"/>
        <v>2.8517932806369446E-2</v>
      </c>
      <c r="U1266" s="468">
        <f t="shared" si="1283"/>
        <v>9.4792173021526829E-2</v>
      </c>
      <c r="V1266" s="467">
        <f>'Raw Data'!F1277</f>
        <v>2.5708000000000002</v>
      </c>
      <c r="W1266" s="467">
        <f t="shared" si="1284"/>
        <v>0.1216999999999997</v>
      </c>
      <c r="Y1266" s="877">
        <f>'Raw Data'!A1275</f>
        <v>43847</v>
      </c>
      <c r="Z1266" s="876">
        <f>'Raw Data'!G1275</f>
        <v>3.4470999999999998</v>
      </c>
      <c r="AA1266" s="876">
        <f>'Raw Data'!H1275</f>
        <v>2.2706</v>
      </c>
      <c r="AB1266" s="876">
        <f t="shared" si="1286"/>
        <v>1.1764999999999999</v>
      </c>
      <c r="AC1266" s="876">
        <f>'Raw Data'!I1275</f>
        <v>3.1785999999999999</v>
      </c>
      <c r="AD1266" s="12">
        <f t="shared" si="1287"/>
        <v>-2.2019849410292029E-4</v>
      </c>
      <c r="AE1266" s="15">
        <f t="shared" si="1288"/>
        <v>5.0987078908440522E-3</v>
      </c>
      <c r="AG1266" s="877">
        <f>'Raw Data'!M1274</f>
        <v>43902</v>
      </c>
      <c r="AH1266" s="876">
        <f>'Raw Data'!N1274</f>
        <v>2923.4856</v>
      </c>
      <c r="AI1266" s="14">
        <f t="shared" si="1240"/>
        <v>-1.5286033239065758E-2</v>
      </c>
      <c r="AJ1266" s="15">
        <f t="shared" si="1241"/>
        <v>2.1324905571343453E-2</v>
      </c>
      <c r="AK1266" s="876">
        <f>'Raw Data'!R1274+'Raw Data'!S1274</f>
        <v>112401762.8251</v>
      </c>
      <c r="AM1266" s="809">
        <f>'Raw Data'!V1274</f>
        <v>43780</v>
      </c>
      <c r="AN1266" s="808">
        <f>IF('Raw Data'!W1274=0,AN1265,'Raw Data'!W1274)</f>
        <v>7.0065</v>
      </c>
      <c r="AO1266" s="15">
        <f t="shared" si="1277"/>
        <v>2.5866580099829419E-3</v>
      </c>
      <c r="AP1266" s="15">
        <f t="shared" si="1278"/>
        <v>1.9218227682305483E-3</v>
      </c>
      <c r="AQ1266" s="808">
        <f>IF('Raw Data'!Y1274=0,AQ1265,'Raw Data'!Y1274)</f>
        <v>7.0075000000000003</v>
      </c>
      <c r="AR1266" s="808">
        <f>IF('Raw Data'!X1274=0,AR1265,'Raw Data'!X1274)</f>
        <v>7.0149999999999997</v>
      </c>
      <c r="AS1266" s="808">
        <f t="shared" si="1279"/>
        <v>7.499999999999396E-3</v>
      </c>
      <c r="AT1266" s="808">
        <f t="shared" si="1280"/>
        <v>1.000000000000334E-3</v>
      </c>
      <c r="AV1266" s="1071">
        <f>'Raw Data'!AB1266</f>
        <v>44137</v>
      </c>
      <c r="AW1266" s="1070">
        <f>'Raw Data'!AC1266</f>
        <v>331.7</v>
      </c>
      <c r="AX1266" s="1070">
        <f t="shared" si="1285"/>
        <v>346.91800000000001</v>
      </c>
    </row>
    <row r="1267" spans="1:50">
      <c r="A1267" s="887">
        <f>'Raw Data'!M1275</f>
        <v>43903</v>
      </c>
      <c r="B1267" s="13">
        <f>'Raw Data'!N1275</f>
        <v>2887.4265</v>
      </c>
      <c r="C1267" s="14">
        <f t="shared" si="1268"/>
        <v>-1.2410982040099062E-2</v>
      </c>
      <c r="D1267" s="15">
        <f t="shared" si="1269"/>
        <v>1.8229288399411927E-2</v>
      </c>
      <c r="E1267" s="886">
        <f>'Raw Data'!Q1275</f>
        <v>3416</v>
      </c>
      <c r="F1267" s="14">
        <f t="shared" si="1270"/>
        <v>-9.2283646382407512E-3</v>
      </c>
      <c r="G1267" s="15">
        <f t="shared" si="1271"/>
        <v>1.5048731496213195E-2</v>
      </c>
      <c r="H1267" s="13">
        <f t="shared" si="1272"/>
        <v>0.82552490072506968</v>
      </c>
      <c r="J1267" s="871">
        <f>'Raw Data'!A1275</f>
        <v>43847</v>
      </c>
      <c r="K1267" s="870">
        <f>'Raw Data'!H1275</f>
        <v>2.2706</v>
      </c>
      <c r="L1267" s="870">
        <f>'Raw Data'!J1275</f>
        <v>3.1665999999999999</v>
      </c>
      <c r="M1267" s="870">
        <f t="shared" si="1276"/>
        <v>0.89599999999999991</v>
      </c>
      <c r="O1267" s="466">
        <f>'Raw Data'!A1278</f>
        <v>43851</v>
      </c>
      <c r="P1267" s="467">
        <f>'Raw Data'!B1277</f>
        <v>2.86</v>
      </c>
      <c r="Q1267" s="467">
        <f>'Raw Data'!C1278</f>
        <v>2.0259999999999998</v>
      </c>
      <c r="R1267" s="467">
        <f t="shared" si="1281"/>
        <v>0.83400000000000007</v>
      </c>
      <c r="S1267" s="467">
        <f>'Raw Data'!D1278</f>
        <v>2.6880000000000002</v>
      </c>
      <c r="T1267" s="468">
        <f t="shared" si="1282"/>
        <v>-1.6727073875033975E-3</v>
      </c>
      <c r="U1267" s="468">
        <f t="shared" si="1283"/>
        <v>9.465554154099752E-2</v>
      </c>
      <c r="V1267" s="467">
        <f>'Raw Data'!F1278</f>
        <v>2.5727000000000002</v>
      </c>
      <c r="W1267" s="467">
        <f t="shared" si="1284"/>
        <v>0.11529999999999996</v>
      </c>
      <c r="Y1267" s="877">
        <f>'Raw Data'!A1276</f>
        <v>43849</v>
      </c>
      <c r="Z1267" s="876">
        <f>'Raw Data'!G1276</f>
        <v>3.4689999999999999</v>
      </c>
      <c r="AA1267" s="876">
        <f>'Raw Data'!H1276</f>
        <v>2.2763</v>
      </c>
      <c r="AB1267" s="876">
        <f t="shared" si="1286"/>
        <v>1.1926999999999999</v>
      </c>
      <c r="AC1267" s="876">
        <f>'Raw Data'!I1276</f>
        <v>3.1684999999999999</v>
      </c>
      <c r="AD1267" s="12">
        <f t="shared" si="1287"/>
        <v>-3.1825584991475196E-3</v>
      </c>
      <c r="AE1267" s="15">
        <f t="shared" si="1288"/>
        <v>5.0408989837694047E-3</v>
      </c>
      <c r="AG1267" s="877">
        <f>'Raw Data'!M1275</f>
        <v>43903</v>
      </c>
      <c r="AH1267" s="876">
        <f>'Raw Data'!N1275</f>
        <v>2887.4265</v>
      </c>
      <c r="AI1267" s="14">
        <f t="shared" si="1240"/>
        <v>-1.2410982040099062E-2</v>
      </c>
      <c r="AJ1267" s="15">
        <f t="shared" si="1241"/>
        <v>1.8229288399411927E-2</v>
      </c>
      <c r="AK1267" s="876">
        <f>'Raw Data'!R1275+'Raw Data'!S1275</f>
        <v>111518458.2974</v>
      </c>
      <c r="AM1267" s="809">
        <f>'Raw Data'!V1275</f>
        <v>43781</v>
      </c>
      <c r="AN1267" s="808">
        <f>IF('Raw Data'!W1275=0,AN1266,'Raw Data'!W1275)</f>
        <v>7.0027999999999997</v>
      </c>
      <c r="AO1267" s="15">
        <f t="shared" si="1277"/>
        <v>-5.2822055149518365E-4</v>
      </c>
      <c r="AP1267" s="15">
        <f t="shared" si="1278"/>
        <v>1.8679036468006224E-3</v>
      </c>
      <c r="AQ1267" s="808">
        <f>IF('Raw Data'!Y1275=0,AQ1266,'Raw Data'!Y1275)</f>
        <v>7.0242500000000003</v>
      </c>
      <c r="AR1267" s="808">
        <f>IF('Raw Data'!X1275=0,AR1266,'Raw Data'!X1275)</f>
        <v>7.0308999999999999</v>
      </c>
      <c r="AS1267" s="808">
        <f t="shared" si="1279"/>
        <v>6.6499999999996007E-3</v>
      </c>
      <c r="AT1267" s="808">
        <f t="shared" si="1280"/>
        <v>2.1450000000000635E-2</v>
      </c>
      <c r="AV1267" s="1071">
        <f>'Raw Data'!AB1267</f>
        <v>44138</v>
      </c>
      <c r="AW1267" s="1070">
        <f>'Raw Data'!AC1267</f>
        <v>339.15</v>
      </c>
      <c r="AX1267" s="1070">
        <f t="shared" si="1285"/>
        <v>333.40599999999995</v>
      </c>
    </row>
    <row r="1268" spans="1:50">
      <c r="A1268" s="887">
        <f>'Raw Data'!M1276</f>
        <v>43906</v>
      </c>
      <c r="B1268" s="13">
        <f>'Raw Data'!N1276</f>
        <v>2789.2537000000002</v>
      </c>
      <c r="C1268" s="14">
        <f t="shared" si="1268"/>
        <v>-3.4591551966746265E-2</v>
      </c>
      <c r="D1268" s="15">
        <f t="shared" si="1269"/>
        <v>1.778296135412271E-2</v>
      </c>
      <c r="E1268" s="886">
        <f>'Raw Data'!Q1276</f>
        <v>3312.67</v>
      </c>
      <c r="F1268" s="14">
        <f t="shared" si="1270"/>
        <v>-3.0715765176130713E-2</v>
      </c>
      <c r="G1268" s="15">
        <f t="shared" si="1271"/>
        <v>1.6084675940084506E-2</v>
      </c>
      <c r="H1268" s="13">
        <f t="shared" si="1272"/>
        <v>0.90449929119120076</v>
      </c>
      <c r="J1268" s="871">
        <f>'Raw Data'!A1276</f>
        <v>43849</v>
      </c>
      <c r="K1268" s="870">
        <f>'Raw Data'!H1276</f>
        <v>2.2763</v>
      </c>
      <c r="L1268" s="870">
        <f>'Raw Data'!J1276</f>
        <v>0</v>
      </c>
      <c r="M1268" s="870">
        <f t="shared" si="1276"/>
        <v>-2.2763</v>
      </c>
      <c r="O1268" s="466">
        <f>'Raw Data'!A1279</f>
        <v>43852</v>
      </c>
      <c r="P1268" s="467">
        <f>'Raw Data'!B1278</f>
        <v>2.859</v>
      </c>
      <c r="Q1268" s="467">
        <f>'Raw Data'!C1279</f>
        <v>2.0697999999999999</v>
      </c>
      <c r="R1268" s="467">
        <f t="shared" si="1281"/>
        <v>0.78920000000000012</v>
      </c>
      <c r="S1268" s="467">
        <f>'Raw Data'!D1279</f>
        <v>2.6987999999999999</v>
      </c>
      <c r="T1268" s="468">
        <f t="shared" si="1282"/>
        <v>4.0098071102300775E-3</v>
      </c>
      <c r="U1268" s="468">
        <f t="shared" si="1283"/>
        <v>9.4060933685842826E-2</v>
      </c>
      <c r="V1268" s="467">
        <f>'Raw Data'!F1279</f>
        <v>2.6154000000000002</v>
      </c>
      <c r="W1268" s="467">
        <f t="shared" si="1284"/>
        <v>8.3399999999999697E-2</v>
      </c>
      <c r="Y1268" s="877">
        <f>'Raw Data'!A1277</f>
        <v>43850</v>
      </c>
      <c r="Z1268" s="876">
        <f>'Raw Data'!G1277</f>
        <v>3.4557000000000002</v>
      </c>
      <c r="AA1268" s="876">
        <f>'Raw Data'!H1277</f>
        <v>2.2827999999999999</v>
      </c>
      <c r="AB1268" s="876">
        <f t="shared" si="1286"/>
        <v>1.1729000000000003</v>
      </c>
      <c r="AC1268" s="876">
        <f>'Raw Data'!I1277</f>
        <v>3.1366999999999998</v>
      </c>
      <c r="AD1268" s="12">
        <f t="shared" si="1287"/>
        <v>-1.0086997916160989E-2</v>
      </c>
      <c r="AE1268" s="15">
        <f t="shared" si="1288"/>
        <v>5.3789407711612282E-3</v>
      </c>
      <c r="AG1268" s="877">
        <f>'Raw Data'!M1276</f>
        <v>43906</v>
      </c>
      <c r="AH1268" s="876">
        <f>'Raw Data'!N1276</f>
        <v>2789.2537000000002</v>
      </c>
      <c r="AI1268" s="14">
        <f t="shared" si="1240"/>
        <v>-3.4591551966746265E-2</v>
      </c>
      <c r="AJ1268" s="15">
        <f t="shared" si="1241"/>
        <v>1.778296135412271E-2</v>
      </c>
      <c r="AK1268" s="876">
        <f>'Raw Data'!R1276+'Raw Data'!S1276</f>
        <v>109755481.23989999</v>
      </c>
      <c r="AM1268" s="809">
        <f>'Raw Data'!V1276</f>
        <v>43782</v>
      </c>
      <c r="AN1268" s="808">
        <f>IF('Raw Data'!W1276=0,AN1267,'Raw Data'!W1276)</f>
        <v>7.016</v>
      </c>
      <c r="AO1268" s="15">
        <f t="shared" si="1277"/>
        <v>1.883185993241824E-3</v>
      </c>
      <c r="AP1268" s="15">
        <f t="shared" si="1278"/>
        <v>1.7142982445692554E-3</v>
      </c>
      <c r="AQ1268" s="808">
        <f>IF('Raw Data'!Y1276=0,AQ1267,'Raw Data'!Y1276)</f>
        <v>7.0299500000000004</v>
      </c>
      <c r="AR1268" s="808">
        <f>IF('Raw Data'!X1276=0,AR1267,'Raw Data'!X1276)</f>
        <v>7.0380000000000003</v>
      </c>
      <c r="AS1268" s="808">
        <f t="shared" si="1279"/>
        <v>8.0499999999998906E-3</v>
      </c>
      <c r="AT1268" s="808">
        <f t="shared" si="1280"/>
        <v>1.3950000000000351E-2</v>
      </c>
      <c r="AV1268" s="1071">
        <f>'Raw Data'!AB1268</f>
        <v>44139</v>
      </c>
      <c r="AW1268" s="1070">
        <f>'Raw Data'!AC1268</f>
        <v>330.83</v>
      </c>
      <c r="AX1268" s="1070">
        <f t="shared" si="1285"/>
        <v>320.55399999999997</v>
      </c>
    </row>
    <row r="1269" spans="1:50">
      <c r="A1269" s="887">
        <f>'Raw Data'!M1277</f>
        <v>43907</v>
      </c>
      <c r="B1269" s="13">
        <f>'Raw Data'!N1277</f>
        <v>2779.6406999999999</v>
      </c>
      <c r="C1269" s="14">
        <f t="shared" si="1268"/>
        <v>-3.4523942663130915E-3</v>
      </c>
      <c r="D1269" s="15">
        <f t="shared" si="1269"/>
        <v>1.7238776741786831E-2</v>
      </c>
      <c r="E1269" s="886">
        <f>'Raw Data'!Q1277</f>
        <v>3306.71</v>
      </c>
      <c r="F1269" s="14">
        <f t="shared" si="1270"/>
        <v>-1.8007733686789588E-3</v>
      </c>
      <c r="G1269" s="15">
        <f t="shared" si="1271"/>
        <v>1.5960375029161426E-2</v>
      </c>
      <c r="H1269" s="13">
        <f t="shared" si="1272"/>
        <v>0.92584150651904684</v>
      </c>
      <c r="J1269" s="871">
        <f>'Raw Data'!A1277</f>
        <v>43850</v>
      </c>
      <c r="K1269" s="870">
        <f>'Raw Data'!H1277</f>
        <v>2.2827999999999999</v>
      </c>
      <c r="L1269" s="870">
        <f>'Raw Data'!J1277</f>
        <v>3.1913</v>
      </c>
      <c r="M1269" s="870">
        <f t="shared" si="1276"/>
        <v>0.90850000000000009</v>
      </c>
      <c r="O1269" s="466">
        <f>'Raw Data'!A1280</f>
        <v>43853</v>
      </c>
      <c r="P1269" s="467">
        <f>'Raw Data'!B1279</f>
        <v>2.8580000000000001</v>
      </c>
      <c r="Q1269" s="467">
        <f>'Raw Data'!C1280</f>
        <v>2.0223</v>
      </c>
      <c r="R1269" s="467">
        <f t="shared" si="1281"/>
        <v>0.83570000000000011</v>
      </c>
      <c r="S1269" s="467">
        <f>'Raw Data'!D1280</f>
        <v>2.5998000000000001</v>
      </c>
      <c r="T1269" s="468">
        <f t="shared" si="1282"/>
        <v>-3.7372710779351517E-2</v>
      </c>
      <c r="U1269" s="468">
        <f t="shared" si="1283"/>
        <v>9.4172086787940132E-2</v>
      </c>
      <c r="V1269" s="467">
        <f>'Raw Data'!F1280</f>
        <v>2.5377999999999998</v>
      </c>
      <c r="W1269" s="467">
        <f t="shared" si="1284"/>
        <v>6.2000000000000277E-2</v>
      </c>
      <c r="Y1269" s="877">
        <f>'Raw Data'!A1278</f>
        <v>43851</v>
      </c>
      <c r="Z1269" s="876">
        <f>'Raw Data'!G1278</f>
        <v>3.4588000000000001</v>
      </c>
      <c r="AA1269" s="876">
        <f>'Raw Data'!H1278</f>
        <v>2.2256999999999998</v>
      </c>
      <c r="AB1269" s="876">
        <f t="shared" si="1286"/>
        <v>1.2331000000000003</v>
      </c>
      <c r="AC1269" s="876">
        <f>'Raw Data'!I1278</f>
        <v>3.1356000000000002</v>
      </c>
      <c r="AD1269" s="12">
        <f t="shared" si="1287"/>
        <v>-3.507485328434682E-4</v>
      </c>
      <c r="AE1269" s="15">
        <f t="shared" si="1288"/>
        <v>5.3538910650228443E-3</v>
      </c>
      <c r="AG1269" s="877">
        <f>'Raw Data'!M1277</f>
        <v>43907</v>
      </c>
      <c r="AH1269" s="876">
        <f>'Raw Data'!N1277</f>
        <v>2779.6406999999999</v>
      </c>
      <c r="AI1269" s="14">
        <f t="shared" si="1240"/>
        <v>-3.4523942663130915E-3</v>
      </c>
      <c r="AJ1269" s="15">
        <f t="shared" si="1241"/>
        <v>1.7238776741786831E-2</v>
      </c>
      <c r="AK1269" s="876">
        <f>'Raw Data'!R1277+'Raw Data'!S1277</f>
        <v>109868508.01519999</v>
      </c>
      <c r="AM1269" s="809">
        <f>'Raw Data'!V1277</f>
        <v>43783</v>
      </c>
      <c r="AN1269" s="808">
        <f>IF('Raw Data'!W1277=0,AN1268,'Raw Data'!W1277)</f>
        <v>7.0204000000000004</v>
      </c>
      <c r="AO1269" s="15">
        <f t="shared" si="1277"/>
        <v>6.2694140151615084E-4</v>
      </c>
      <c r="AP1269" s="15">
        <f t="shared" si="1278"/>
        <v>1.6671085623674992E-3</v>
      </c>
      <c r="AQ1269" s="808">
        <f>IF('Raw Data'!Y1277=0,AQ1268,'Raw Data'!Y1277)</f>
        <v>7.0188499999999996</v>
      </c>
      <c r="AR1269" s="808">
        <f>IF('Raw Data'!X1277=0,AR1268,'Raw Data'!X1277)</f>
        <v>7.0266999999999999</v>
      </c>
      <c r="AS1269" s="808">
        <f t="shared" si="1279"/>
        <v>7.8500000000003567E-3</v>
      </c>
      <c r="AT1269" s="808">
        <f t="shared" si="1280"/>
        <v>-1.5500000000008285E-3</v>
      </c>
      <c r="AV1269" s="1071">
        <f>'Raw Data'!AB1269</f>
        <v>44140</v>
      </c>
      <c r="AW1269" s="1070">
        <f>'Raw Data'!AC1269</f>
        <v>408.91</v>
      </c>
      <c r="AX1269" s="1070">
        <f t="shared" si="1285"/>
        <v>342.74799999999999</v>
      </c>
    </row>
    <row r="1270" spans="1:50">
      <c r="A1270" s="887">
        <f>'Raw Data'!M1278</f>
        <v>43908</v>
      </c>
      <c r="B1270" s="13">
        <f>'Raw Data'!N1278</f>
        <v>2728.7563</v>
      </c>
      <c r="C1270" s="14">
        <f t="shared" si="1268"/>
        <v>-1.8475737116646702E-2</v>
      </c>
      <c r="D1270" s="15">
        <f t="shared" si="1269"/>
        <v>1.6873980676658382E-2</v>
      </c>
      <c r="E1270" s="886">
        <f>'Raw Data'!Q1278</f>
        <v>3230.25</v>
      </c>
      <c r="F1270" s="14">
        <f t="shared" si="1270"/>
        <v>-2.3394203761321192E-2</v>
      </c>
      <c r="G1270" s="15">
        <f t="shared" si="1271"/>
        <v>1.6532530154074153E-2</v>
      </c>
      <c r="H1270" s="13">
        <f t="shared" si="1272"/>
        <v>0.97976467265625389</v>
      </c>
      <c r="J1270" s="871">
        <f>'Raw Data'!A1278</f>
        <v>43851</v>
      </c>
      <c r="K1270" s="870">
        <f>'Raw Data'!H1278</f>
        <v>2.2256999999999998</v>
      </c>
      <c r="L1270" s="870">
        <f>'Raw Data'!J1278</f>
        <v>3.1882000000000001</v>
      </c>
      <c r="M1270" s="870">
        <f t="shared" si="1276"/>
        <v>0.96250000000000036</v>
      </c>
      <c r="O1270" s="466">
        <f>'Raw Data'!A1281</f>
        <v>43864</v>
      </c>
      <c r="P1270" s="467">
        <f>'Raw Data'!B1280</f>
        <v>2.8580000000000001</v>
      </c>
      <c r="Q1270" s="467">
        <f>'Raw Data'!C1281</f>
        <v>1.8071999999999999</v>
      </c>
      <c r="R1270" s="467">
        <f t="shared" si="1281"/>
        <v>1.0508000000000002</v>
      </c>
      <c r="S1270" s="467">
        <f>'Raw Data'!D1281</f>
        <v>2.7197</v>
      </c>
      <c r="T1270" s="468">
        <f t="shared" si="1282"/>
        <v>4.5087061115633688E-2</v>
      </c>
      <c r="U1270" s="468">
        <f t="shared" si="1283"/>
        <v>9.4544141559228023E-2</v>
      </c>
      <c r="V1270" s="467">
        <f>'Raw Data'!F1281</f>
        <v>2.6002999999999998</v>
      </c>
      <c r="W1270" s="467">
        <f t="shared" si="1284"/>
        <v>0.11940000000000017</v>
      </c>
      <c r="Y1270" s="877">
        <f>'Raw Data'!A1279</f>
        <v>43852</v>
      </c>
      <c r="Z1270" s="876">
        <f>'Raw Data'!G1279</f>
        <v>3.4506000000000001</v>
      </c>
      <c r="AA1270" s="876">
        <f>'Raw Data'!H1279</f>
        <v>2.2039</v>
      </c>
      <c r="AB1270" s="876">
        <f t="shared" si="1286"/>
        <v>1.2467000000000001</v>
      </c>
      <c r="AC1270" s="876">
        <f>'Raw Data'!I1279</f>
        <v>3.1242999999999999</v>
      </c>
      <c r="AD1270" s="12">
        <f t="shared" si="1287"/>
        <v>-3.6102852358124628E-3</v>
      </c>
      <c r="AE1270" s="15">
        <f t="shared" si="1288"/>
        <v>5.3156986988109143E-3</v>
      </c>
      <c r="AG1270" s="877">
        <f>'Raw Data'!M1278</f>
        <v>43908</v>
      </c>
      <c r="AH1270" s="876">
        <f>'Raw Data'!N1278</f>
        <v>2728.7563</v>
      </c>
      <c r="AI1270" s="14">
        <f t="shared" si="1240"/>
        <v>-1.8475737116646702E-2</v>
      </c>
      <c r="AJ1270" s="15">
        <f t="shared" si="1241"/>
        <v>1.6873980676658382E-2</v>
      </c>
      <c r="AK1270" s="876">
        <f>'Raw Data'!R1278+'Raw Data'!S1278</f>
        <v>109042974.0485</v>
      </c>
      <c r="AM1270" s="809">
        <f>'Raw Data'!V1278</f>
        <v>43784</v>
      </c>
      <c r="AN1270" s="808">
        <f>IF('Raw Data'!W1278=0,AN1269,'Raw Data'!W1278)</f>
        <v>7.0121000000000002</v>
      </c>
      <c r="AO1270" s="15">
        <f t="shared" si="1277"/>
        <v>-1.1829682477004189E-3</v>
      </c>
      <c r="AP1270" s="15">
        <f t="shared" si="1278"/>
        <v>1.6736652730146772E-3</v>
      </c>
      <c r="AQ1270" s="808">
        <f>IF('Raw Data'!Y1278=0,AQ1269,'Raw Data'!Y1278)</f>
        <v>7.0053000000000001</v>
      </c>
      <c r="AR1270" s="808">
        <f>IF('Raw Data'!X1278=0,AR1269,'Raw Data'!X1278)</f>
        <v>7.0266999999999999</v>
      </c>
      <c r="AS1270" s="808">
        <f t="shared" si="1279"/>
        <v>2.1399999999999864E-2</v>
      </c>
      <c r="AT1270" s="808">
        <f t="shared" si="1280"/>
        <v>-6.8000000000001393E-3</v>
      </c>
      <c r="AV1270" s="1071">
        <f>'Raw Data'!AB1270</f>
        <v>44141</v>
      </c>
      <c r="AW1270" s="1070">
        <f>'Raw Data'!AC1270</f>
        <v>364.82</v>
      </c>
      <c r="AX1270" s="1070">
        <f t="shared" si="1285"/>
        <v>355.08199999999999</v>
      </c>
    </row>
    <row r="1271" spans="1:50">
      <c r="A1271" s="887">
        <f>'Raw Data'!M1279</f>
        <v>43909</v>
      </c>
      <c r="B1271" s="13">
        <f>'Raw Data'!N1279</f>
        <v>2702.1296000000002</v>
      </c>
      <c r="C1271" s="14">
        <f t="shared" si="1268"/>
        <v>-9.8057347702677107E-3</v>
      </c>
      <c r="D1271" s="15">
        <f t="shared" si="1269"/>
        <v>1.3726639127717806E-2</v>
      </c>
      <c r="E1271" s="886">
        <f>'Raw Data'!Q1279</f>
        <v>3138.47</v>
      </c>
      <c r="F1271" s="14">
        <f t="shared" si="1270"/>
        <v>-2.8824113596816397E-2</v>
      </c>
      <c r="G1271" s="15">
        <f t="shared" si="1271"/>
        <v>1.2774135224950493E-2</v>
      </c>
      <c r="H1271" s="13">
        <f t="shared" si="1272"/>
        <v>0.93060909564935312</v>
      </c>
      <c r="J1271" s="871">
        <f>'Raw Data'!A1279</f>
        <v>43852</v>
      </c>
      <c r="K1271" s="870">
        <f>'Raw Data'!H1279</f>
        <v>2.2039</v>
      </c>
      <c r="L1271" s="870">
        <f>'Raw Data'!J1279</f>
        <v>3.1897000000000002</v>
      </c>
      <c r="M1271" s="870">
        <f t="shared" si="1276"/>
        <v>0.98580000000000023</v>
      </c>
      <c r="O1271" s="466">
        <f>'Raw Data'!A1282</f>
        <v>43865</v>
      </c>
      <c r="P1271" s="467">
        <f>'Raw Data'!B1281</f>
        <v>2.8519999999999999</v>
      </c>
      <c r="Q1271" s="467">
        <f>'Raw Data'!C1282</f>
        <v>1.8103</v>
      </c>
      <c r="R1271" s="467">
        <f t="shared" si="1281"/>
        <v>1.0416999999999998</v>
      </c>
      <c r="S1271" s="467">
        <f>'Raw Data'!D1282</f>
        <v>2.7077</v>
      </c>
      <c r="T1271" s="468">
        <f t="shared" si="1282"/>
        <v>-4.4220140598452487E-3</v>
      </c>
      <c r="U1271" s="468">
        <f t="shared" si="1283"/>
        <v>7.3933236701613725E-2</v>
      </c>
      <c r="V1271" s="467">
        <f>'Raw Data'!F1282</f>
        <v>2.4094000000000002</v>
      </c>
      <c r="W1271" s="467">
        <f t="shared" si="1284"/>
        <v>0.29829999999999979</v>
      </c>
      <c r="Y1271" s="877">
        <f>'Raw Data'!A1280</f>
        <v>43853</v>
      </c>
      <c r="Z1271" s="876">
        <f>'Raw Data'!G1280</f>
        <v>3.4251999999999998</v>
      </c>
      <c r="AA1271" s="876">
        <f>'Raw Data'!H1280</f>
        <v>2.2275999999999998</v>
      </c>
      <c r="AB1271" s="876">
        <f t="shared" si="1286"/>
        <v>1.1976</v>
      </c>
      <c r="AC1271" s="876">
        <f>'Raw Data'!I1280</f>
        <v>3.0817000000000001</v>
      </c>
      <c r="AD1271" s="12">
        <f t="shared" si="1287"/>
        <v>-1.3728865326485979E-2</v>
      </c>
      <c r="AE1271" s="15">
        <f t="shared" si="1288"/>
        <v>5.8151398170435409E-3</v>
      </c>
      <c r="AG1271" s="877">
        <f>'Raw Data'!M1279</f>
        <v>43909</v>
      </c>
      <c r="AH1271" s="876">
        <f>'Raw Data'!N1279</f>
        <v>2702.1296000000002</v>
      </c>
      <c r="AI1271" s="14">
        <f t="shared" si="1240"/>
        <v>-9.8057347702677107E-3</v>
      </c>
      <c r="AJ1271" s="15">
        <f t="shared" si="1241"/>
        <v>1.3726639127717806E-2</v>
      </c>
      <c r="AK1271" s="876">
        <f>'Raw Data'!R1279+'Raw Data'!S1279</f>
        <v>109438894.67050001</v>
      </c>
      <c r="AM1271" s="809">
        <f>'Raw Data'!V1279</f>
        <v>43787</v>
      </c>
      <c r="AN1271" s="808">
        <f>IF('Raw Data'!W1279=0,AN1270,'Raw Data'!W1279)</f>
        <v>7.0122</v>
      </c>
      <c r="AO1271" s="15">
        <f t="shared" si="1277"/>
        <v>1.4260961331612507E-5</v>
      </c>
      <c r="AP1271" s="15">
        <f t="shared" si="1278"/>
        <v>1.6367267250625424E-3</v>
      </c>
      <c r="AQ1271" s="808">
        <f>IF('Raw Data'!Y1279=0,AQ1270,'Raw Data'!Y1279)</f>
        <v>7.0253500000000004</v>
      </c>
      <c r="AR1271" s="808">
        <f>IF('Raw Data'!X1279=0,AR1270,'Raw Data'!X1279)</f>
        <v>7.0311000000000003</v>
      </c>
      <c r="AS1271" s="808">
        <f t="shared" si="1279"/>
        <v>5.7499999999999218E-3</v>
      </c>
      <c r="AT1271" s="808">
        <f t="shared" si="1280"/>
        <v>1.3150000000000439E-2</v>
      </c>
      <c r="AV1271" s="1071">
        <f>'Raw Data'!AB1271</f>
        <v>44144</v>
      </c>
      <c r="AW1271" s="1070">
        <f>'Raw Data'!AC1271</f>
        <v>320.94</v>
      </c>
      <c r="AX1271" s="1070">
        <f t="shared" si="1285"/>
        <v>352.93</v>
      </c>
    </row>
    <row r="1272" spans="1:50">
      <c r="A1272" s="887">
        <f>'Raw Data'!M1280</f>
        <v>43910</v>
      </c>
      <c r="B1272" s="13">
        <f>'Raw Data'!N1280</f>
        <v>2745.6181999999999</v>
      </c>
      <c r="C1272" s="14">
        <f t="shared" si="1268"/>
        <v>1.5966056218903398E-2</v>
      </c>
      <c r="D1272" s="15">
        <f t="shared" si="1269"/>
        <v>1.6226982998606677E-2</v>
      </c>
      <c r="E1272" s="886">
        <f>'Raw Data'!Q1280</f>
        <v>3211.59</v>
      </c>
      <c r="F1272" s="14">
        <f t="shared" si="1270"/>
        <v>2.3030721587377029E-2</v>
      </c>
      <c r="G1272" s="15">
        <f t="shared" si="1271"/>
        <v>1.6837767827922522E-2</v>
      </c>
      <c r="H1272" s="13">
        <f t="shared" si="1272"/>
        <v>1.037640073288318</v>
      </c>
      <c r="J1272" s="871">
        <f>'Raw Data'!A1280</f>
        <v>43853</v>
      </c>
      <c r="K1272" s="870">
        <f>'Raw Data'!H1280</f>
        <v>2.2275999999999998</v>
      </c>
      <c r="L1272" s="870">
        <f>'Raw Data'!J1280</f>
        <v>3.1698</v>
      </c>
      <c r="M1272" s="870">
        <f t="shared" si="1276"/>
        <v>0.94220000000000015</v>
      </c>
      <c r="O1272" s="466">
        <f>'Raw Data'!A1283</f>
        <v>43866</v>
      </c>
      <c r="P1272" s="467">
        <f>'Raw Data'!B1282</f>
        <v>2.8239999999999998</v>
      </c>
      <c r="Q1272" s="467">
        <f>'Raw Data'!C1283</f>
        <v>1.6921999999999999</v>
      </c>
      <c r="R1272" s="467">
        <f t="shared" si="1281"/>
        <v>1.1317999999999999</v>
      </c>
      <c r="S1272" s="467">
        <f>'Raw Data'!D1283</f>
        <v>2.4009</v>
      </c>
      <c r="T1272" s="468">
        <f t="shared" si="1282"/>
        <v>-0.12025589898859702</v>
      </c>
      <c r="U1272" s="468">
        <f t="shared" si="1283"/>
        <v>7.8271145918328622E-2</v>
      </c>
      <c r="V1272" s="467">
        <f>'Raw Data'!F1283</f>
        <v>2.2951999999999999</v>
      </c>
      <c r="W1272" s="467">
        <f t="shared" si="1284"/>
        <v>0.10570000000000013</v>
      </c>
      <c r="Y1272" s="877">
        <f>'Raw Data'!A1281</f>
        <v>43864</v>
      </c>
      <c r="Z1272" s="876">
        <f>'Raw Data'!G1281</f>
        <v>3.2212000000000001</v>
      </c>
      <c r="AA1272" s="876">
        <f>'Raw Data'!H1281</f>
        <v>2.0630000000000002</v>
      </c>
      <c r="AB1272" s="876">
        <f t="shared" si="1286"/>
        <v>1.1581999999999999</v>
      </c>
      <c r="AC1272" s="876">
        <f>'Raw Data'!I1281</f>
        <v>2.9144000000000001</v>
      </c>
      <c r="AD1272" s="12">
        <f t="shared" si="1287"/>
        <v>-5.5817426057914669E-2</v>
      </c>
      <c r="AE1272" s="15">
        <f t="shared" si="1288"/>
        <v>1.310846151991997E-2</v>
      </c>
      <c r="AG1272" s="877">
        <f>'Raw Data'!M1280</f>
        <v>43910</v>
      </c>
      <c r="AH1272" s="876">
        <f>'Raw Data'!N1280</f>
        <v>2745.6181999999999</v>
      </c>
      <c r="AI1272" s="14">
        <f t="shared" si="1240"/>
        <v>1.5966056218903398E-2</v>
      </c>
      <c r="AJ1272" s="15">
        <f t="shared" si="1241"/>
        <v>1.6226982998606677E-2</v>
      </c>
      <c r="AK1272" s="876">
        <f>'Raw Data'!R1280+'Raw Data'!S1280</f>
        <v>108891938.8944</v>
      </c>
      <c r="AM1272" s="809">
        <f>'Raw Data'!V1280</f>
        <v>43788</v>
      </c>
      <c r="AN1272" s="808">
        <f>IF('Raw Data'!W1280=0,AN1271,'Raw Data'!W1280)</f>
        <v>7.0237999999999996</v>
      </c>
      <c r="AO1272" s="15">
        <f t="shared" si="1277"/>
        <v>1.6528929382995943E-3</v>
      </c>
      <c r="AP1272" s="15">
        <f t="shared" si="1278"/>
        <v>1.6155218040622313E-3</v>
      </c>
      <c r="AQ1272" s="808">
        <f>IF('Raw Data'!Y1280=0,AQ1271,'Raw Data'!Y1280)</f>
        <v>7.0275999999999996</v>
      </c>
      <c r="AR1272" s="808">
        <f>IF('Raw Data'!X1280=0,AR1271,'Raw Data'!X1280)</f>
        <v>7.0335000000000001</v>
      </c>
      <c r="AS1272" s="808">
        <f t="shared" si="1279"/>
        <v>5.9000000000004604E-3</v>
      </c>
      <c r="AT1272" s="808">
        <f t="shared" si="1280"/>
        <v>3.8000000000000256E-3</v>
      </c>
      <c r="AV1272" s="1071">
        <f>'Raw Data'!AB1272</f>
        <v>44145</v>
      </c>
      <c r="AW1272" s="1070">
        <f>'Raw Data'!AC1272</f>
        <v>318.02999999999997</v>
      </c>
      <c r="AX1272" s="1070">
        <f t="shared" si="1285"/>
        <v>348.70600000000002</v>
      </c>
    </row>
    <row r="1273" spans="1:50">
      <c r="A1273" s="887">
        <f>'Raw Data'!M1281</f>
        <v>43913</v>
      </c>
      <c r="B1273" s="13">
        <f>'Raw Data'!N1281</f>
        <v>2660.1673999999998</v>
      </c>
      <c r="C1273" s="14">
        <f t="shared" si="1268"/>
        <v>-3.1617205933135925E-2</v>
      </c>
      <c r="D1273" s="15">
        <f t="shared" si="1269"/>
        <v>1.6368155623256588E-2</v>
      </c>
      <c r="E1273" s="886">
        <f>'Raw Data'!Q1281</f>
        <v>3136.92</v>
      </c>
      <c r="F1273" s="14">
        <f t="shared" si="1270"/>
        <v>-2.3524714799438722E-2</v>
      </c>
      <c r="G1273" s="15">
        <f t="shared" si="1271"/>
        <v>1.6629764901999518E-2</v>
      </c>
      <c r="H1273" s="13">
        <f t="shared" si="1272"/>
        <v>1.0159828196141552</v>
      </c>
      <c r="J1273" s="871">
        <f>'Raw Data'!A1281</f>
        <v>43864</v>
      </c>
      <c r="K1273" s="870">
        <f>'Raw Data'!H1281</f>
        <v>2.0630000000000002</v>
      </c>
      <c r="L1273" s="870">
        <f>'Raw Data'!J1281</f>
        <v>3.0758000000000001</v>
      </c>
      <c r="M1273" s="870">
        <f t="shared" si="1276"/>
        <v>1.0127999999999999</v>
      </c>
      <c r="O1273" s="466">
        <f>'Raw Data'!A1284</f>
        <v>43867</v>
      </c>
      <c r="P1273" s="467">
        <f>'Raw Data'!B1283</f>
        <v>2.7989999999999999</v>
      </c>
      <c r="Q1273" s="467">
        <f>'Raw Data'!C1284</f>
        <v>1.7095</v>
      </c>
      <c r="R1273" s="467">
        <f t="shared" si="1281"/>
        <v>1.0894999999999999</v>
      </c>
      <c r="S1273" s="467">
        <f>'Raw Data'!D1284</f>
        <v>2.2791000000000001</v>
      </c>
      <c r="T1273" s="468">
        <f t="shared" si="1282"/>
        <v>-5.2063038863824483E-2</v>
      </c>
      <c r="U1273" s="468">
        <f t="shared" si="1283"/>
        <v>7.9082057827299171E-2</v>
      </c>
      <c r="V1273" s="467">
        <f>'Raw Data'!F1284</f>
        <v>2.2092000000000001</v>
      </c>
      <c r="W1273" s="467">
        <f t="shared" si="1284"/>
        <v>6.9900000000000073E-2</v>
      </c>
      <c r="Y1273" s="877">
        <f>'Raw Data'!A1282</f>
        <v>43865</v>
      </c>
      <c r="Z1273" s="876">
        <f>'Raw Data'!G1282</f>
        <v>3.3159999999999998</v>
      </c>
      <c r="AA1273" s="876">
        <f>'Raw Data'!H1282</f>
        <v>2.0697000000000001</v>
      </c>
      <c r="AB1273" s="876">
        <f t="shared" si="1286"/>
        <v>1.2462999999999997</v>
      </c>
      <c r="AC1273" s="876">
        <f>'Raw Data'!I1282</f>
        <v>2.9037000000000002</v>
      </c>
      <c r="AD1273" s="12">
        <f t="shared" si="1287"/>
        <v>-3.6781808712014075E-3</v>
      </c>
      <c r="AE1273" s="15">
        <f t="shared" si="1288"/>
        <v>1.3064739459336599E-2</v>
      </c>
      <c r="AG1273" s="877">
        <f>'Raw Data'!M1281</f>
        <v>43913</v>
      </c>
      <c r="AH1273" s="876">
        <f>'Raw Data'!N1281</f>
        <v>2660.1673999999998</v>
      </c>
      <c r="AI1273" s="14">
        <f t="shared" si="1240"/>
        <v>-3.1617205933135925E-2</v>
      </c>
      <c r="AJ1273" s="15">
        <f t="shared" si="1241"/>
        <v>1.6368155623256588E-2</v>
      </c>
      <c r="AK1273" s="876">
        <f>'Raw Data'!R1281+'Raw Data'!S1281</f>
        <v>107871947.39590001</v>
      </c>
      <c r="AM1273" s="823">
        <f>'Raw Data'!V1281</f>
        <v>43789</v>
      </c>
      <c r="AN1273" s="822">
        <f>IF('Raw Data'!W1281=0,AN1272,'Raw Data'!W1281)</f>
        <v>7.0369000000000002</v>
      </c>
      <c r="AO1273" s="15">
        <f t="shared" ref="AO1273:AO1277" si="1289">LN(AN1273/AN1272)</f>
        <v>1.863350159003019E-3</v>
      </c>
      <c r="AP1273" s="15">
        <f t="shared" ref="AP1273:AP1277" si="1290">_xlfn.STDEV.P(AO1254:AO1273)</f>
        <v>1.6820448775417029E-3</v>
      </c>
      <c r="AQ1273" s="822">
        <f>IF('Raw Data'!Y1281=0,AQ1272,'Raw Data'!Y1281)</f>
        <v>7.0393999999999997</v>
      </c>
      <c r="AR1273" s="822">
        <f>IF('Raw Data'!X1281=0,AR1272,'Raw Data'!X1281)</f>
        <v>7.0449999999999999</v>
      </c>
      <c r="AS1273" s="822">
        <f t="shared" ref="AS1273:AS1277" si="1291">AR1273-AQ1273</f>
        <v>5.6000000000002714E-3</v>
      </c>
      <c r="AT1273" s="822">
        <f t="shared" ref="AT1273:AT1277" si="1292">AQ1273-AN1273</f>
        <v>2.4999999999995026E-3</v>
      </c>
      <c r="AV1273" s="1071">
        <f>'Raw Data'!AB1273</f>
        <v>44146</v>
      </c>
      <c r="AW1273" s="1070">
        <f>'Raw Data'!AC1273</f>
        <v>338.01</v>
      </c>
      <c r="AX1273" s="1070">
        <f t="shared" si="1285"/>
        <v>350.142</v>
      </c>
    </row>
    <row r="1274" spans="1:50">
      <c r="A1274" s="887">
        <f>'Raw Data'!M1282</f>
        <v>43914</v>
      </c>
      <c r="B1274" s="13">
        <f>'Raw Data'!N1282</f>
        <v>2722.4380999999998</v>
      </c>
      <c r="C1274" s="14">
        <f t="shared" si="1268"/>
        <v>2.3138785966758998E-2</v>
      </c>
      <c r="D1274" s="15">
        <f t="shared" si="1269"/>
        <v>1.7296387005603622E-2</v>
      </c>
      <c r="E1274" s="886">
        <f>'Raw Data'!Q1282</f>
        <v>3219.61</v>
      </c>
      <c r="F1274" s="14">
        <f t="shared" si="1270"/>
        <v>2.6018807397201478E-2</v>
      </c>
      <c r="G1274" s="15">
        <f t="shared" si="1271"/>
        <v>1.8962886044789795E-2</v>
      </c>
      <c r="H1274" s="13">
        <f t="shared" si="1272"/>
        <v>1.0963495462171531</v>
      </c>
      <c r="J1274" s="871">
        <f>'Raw Data'!A1282</f>
        <v>43865</v>
      </c>
      <c r="K1274" s="870">
        <f>'Raw Data'!H1282</f>
        <v>2.0697000000000001</v>
      </c>
      <c r="L1274" s="870">
        <f>'Raw Data'!J1282</f>
        <v>3.0640000000000001</v>
      </c>
      <c r="M1274" s="870">
        <f t="shared" si="1276"/>
        <v>0.99429999999999996</v>
      </c>
      <c r="O1274" s="466">
        <f>'Raw Data'!A1285</f>
        <v>43868</v>
      </c>
      <c r="P1274" s="467">
        <f>'Raw Data'!B1284</f>
        <v>2.7759999999999998</v>
      </c>
      <c r="Q1274" s="467">
        <f>'Raw Data'!C1285</f>
        <v>1.6974</v>
      </c>
      <c r="R1274" s="467">
        <f t="shared" si="1281"/>
        <v>1.0785999999999998</v>
      </c>
      <c r="S1274" s="467">
        <f>'Raw Data'!D1285</f>
        <v>2.2082000000000002</v>
      </c>
      <c r="T1274" s="468">
        <f t="shared" si="1282"/>
        <v>-3.1602924172248963E-2</v>
      </c>
      <c r="U1274" s="468">
        <f t="shared" si="1283"/>
        <v>7.7284824451662432E-2</v>
      </c>
      <c r="V1274" s="467">
        <f>'Raw Data'!F1285</f>
        <v>2.1173999999999999</v>
      </c>
      <c r="W1274" s="467">
        <f t="shared" si="1284"/>
        <v>9.0800000000000214E-2</v>
      </c>
      <c r="Y1274" s="877">
        <f>'Raw Data'!A1283</f>
        <v>43866</v>
      </c>
      <c r="Z1274" s="876">
        <f>'Raw Data'!G1283</f>
        <v>3.2843</v>
      </c>
      <c r="AA1274" s="876">
        <f>'Raw Data'!H1283</f>
        <v>2.1162999999999998</v>
      </c>
      <c r="AB1274" s="876">
        <f t="shared" si="1286"/>
        <v>1.1680000000000001</v>
      </c>
      <c r="AC1274" s="876">
        <f>'Raw Data'!I1283</f>
        <v>2.9014000000000002</v>
      </c>
      <c r="AD1274" s="12">
        <f t="shared" si="1287"/>
        <v>-7.9240671835076424E-4</v>
      </c>
      <c r="AE1274" s="15">
        <f t="shared" si="1288"/>
        <v>1.2906545223391392E-2</v>
      </c>
      <c r="AG1274" s="877">
        <f>'Raw Data'!M1282</f>
        <v>43914</v>
      </c>
      <c r="AH1274" s="876">
        <f>'Raw Data'!N1282</f>
        <v>2722.4380999999998</v>
      </c>
      <c r="AI1274" s="14">
        <f t="shared" si="1240"/>
        <v>2.3138785966758998E-2</v>
      </c>
      <c r="AJ1274" s="15">
        <f t="shared" si="1241"/>
        <v>1.7296387005603622E-2</v>
      </c>
      <c r="AK1274" s="876">
        <f>'Raw Data'!R1282+'Raw Data'!S1282</f>
        <v>107822050.2924</v>
      </c>
      <c r="AM1274" s="823">
        <f>'Raw Data'!V1282</f>
        <v>43790</v>
      </c>
      <c r="AN1274" s="822">
        <f>IF('Raw Data'!W1282=0,AN1273,'Raw Data'!W1282)</f>
        <v>7.0373999999999999</v>
      </c>
      <c r="AO1274" s="15">
        <f t="shared" si="1289"/>
        <v>7.1051491045444616E-5</v>
      </c>
      <c r="AP1274" s="15">
        <f t="shared" si="1290"/>
        <v>1.6816613220742487E-3</v>
      </c>
      <c r="AQ1274" s="822">
        <f>IF('Raw Data'!Y1282=0,AQ1273,'Raw Data'!Y1282)</f>
        <v>7.0325499999999996</v>
      </c>
      <c r="AR1274" s="822">
        <f>IF('Raw Data'!X1282=0,AR1273,'Raw Data'!X1282)</f>
        <v>7.0378999999999996</v>
      </c>
      <c r="AS1274" s="822">
        <f t="shared" si="1291"/>
        <v>5.3499999999999659E-3</v>
      </c>
      <c r="AT1274" s="822">
        <f t="shared" si="1292"/>
        <v>-4.850000000000243E-3</v>
      </c>
      <c r="AV1274" s="1071">
        <f>'Raw Data'!AB1274</f>
        <v>44147</v>
      </c>
      <c r="AW1274" s="1070">
        <f>'Raw Data'!AC1274</f>
        <v>434.21</v>
      </c>
      <c r="AX1274" s="1070">
        <f t="shared" si="1285"/>
        <v>355.202</v>
      </c>
    </row>
    <row r="1275" spans="1:50">
      <c r="A1275" s="887">
        <f>'Raw Data'!M1283</f>
        <v>43915</v>
      </c>
      <c r="B1275" s="13">
        <f>'Raw Data'!N1283</f>
        <v>2781.5913</v>
      </c>
      <c r="C1275" s="14">
        <f t="shared" si="1268"/>
        <v>2.1495334899295917E-2</v>
      </c>
      <c r="D1275" s="15">
        <f t="shared" si="1269"/>
        <v>1.9653746241166878E-2</v>
      </c>
      <c r="E1275" s="886">
        <f>'Raw Data'!Q1283</f>
        <v>3275.35</v>
      </c>
      <c r="F1275" s="14">
        <f t="shared" si="1270"/>
        <v>1.716449939749087E-2</v>
      </c>
      <c r="G1275" s="15">
        <f t="shared" si="1271"/>
        <v>2.0429403238701918E-2</v>
      </c>
      <c r="H1275" s="13">
        <f t="shared" si="1272"/>
        <v>1.0394661143996224</v>
      </c>
      <c r="J1275" s="877">
        <f>'Raw Data'!A1283</f>
        <v>43866</v>
      </c>
      <c r="K1275" s="876">
        <f>'Raw Data'!H1283</f>
        <v>2.1162999999999998</v>
      </c>
      <c r="L1275" s="876">
        <f>'Raw Data'!J1283</f>
        <v>3.0566</v>
      </c>
      <c r="M1275" s="876">
        <f t="shared" ref="M1275:M1317" si="1293">L1275-K1275</f>
        <v>0.94030000000000014</v>
      </c>
      <c r="O1275" s="466">
        <f>'Raw Data'!A1286</f>
        <v>43871</v>
      </c>
      <c r="P1275" s="467">
        <f>'Raw Data'!B1285</f>
        <v>2.7530000000000001</v>
      </c>
      <c r="Q1275" s="467">
        <f>'Raw Data'!C1286</f>
        <v>1.6148</v>
      </c>
      <c r="R1275" s="467">
        <f t="shared" si="1281"/>
        <v>1.1382000000000001</v>
      </c>
      <c r="S1275" s="467">
        <f>'Raw Data'!D1286</f>
        <v>2.2825000000000002</v>
      </c>
      <c r="T1275" s="468">
        <f t="shared" si="1282"/>
        <v>3.3093629464086907E-2</v>
      </c>
      <c r="U1275" s="468">
        <f t="shared" si="1283"/>
        <v>7.6859101616998049E-2</v>
      </c>
      <c r="V1275" s="467">
        <f>'Raw Data'!F1286</f>
        <v>2.1520999999999999</v>
      </c>
      <c r="W1275" s="467">
        <f t="shared" si="1284"/>
        <v>0.13040000000000029</v>
      </c>
      <c r="Y1275" s="877">
        <f>'Raw Data'!A1284</f>
        <v>43867</v>
      </c>
      <c r="Z1275" s="876">
        <f>'Raw Data'!G1284</f>
        <v>3.3111000000000002</v>
      </c>
      <c r="AA1275" s="876">
        <f>'Raw Data'!H1284</f>
        <v>2.1023000000000001</v>
      </c>
      <c r="AB1275" s="876">
        <f t="shared" si="1286"/>
        <v>1.2088000000000001</v>
      </c>
      <c r="AC1275" s="876">
        <f>'Raw Data'!I1284</f>
        <v>2.8931</v>
      </c>
      <c r="AD1275" s="12">
        <f t="shared" si="1287"/>
        <v>-2.8647875318019082E-3</v>
      </c>
      <c r="AE1275" s="15">
        <f t="shared" si="1288"/>
        <v>1.2915693046585847E-2</v>
      </c>
      <c r="AG1275" s="877">
        <f>'Raw Data'!M1283</f>
        <v>43915</v>
      </c>
      <c r="AH1275" s="876">
        <f>'Raw Data'!N1283</f>
        <v>2781.5913</v>
      </c>
      <c r="AI1275" s="14">
        <f t="shared" si="1240"/>
        <v>2.1495334899295917E-2</v>
      </c>
      <c r="AJ1275" s="15">
        <f t="shared" si="1241"/>
        <v>1.9653746241166878E-2</v>
      </c>
      <c r="AK1275" s="876">
        <f>'Raw Data'!R1283+'Raw Data'!S1283</f>
        <v>108076977.29280001</v>
      </c>
      <c r="AM1275" s="823">
        <f>'Raw Data'!V1283</f>
        <v>43791</v>
      </c>
      <c r="AN1275" s="822">
        <f>IF('Raw Data'!W1283=0,AN1274,'Raw Data'!W1283)</f>
        <v>7.0355999999999996</v>
      </c>
      <c r="AO1275" s="15">
        <f t="shared" si="1289"/>
        <v>-2.5580899734471159E-4</v>
      </c>
      <c r="AP1275" s="15">
        <f t="shared" si="1290"/>
        <v>1.678758731649146E-3</v>
      </c>
      <c r="AQ1275" s="822">
        <f>IF('Raw Data'!Y1283=0,AQ1274,'Raw Data'!Y1283)</f>
        <v>7.0426000000000002</v>
      </c>
      <c r="AR1275" s="822">
        <f>IF('Raw Data'!X1283=0,AR1274,'Raw Data'!X1283)</f>
        <v>7.0378999999999996</v>
      </c>
      <c r="AS1275" s="822">
        <f t="shared" si="1291"/>
        <v>-4.7000000000005926E-3</v>
      </c>
      <c r="AT1275" s="822">
        <f t="shared" si="1292"/>
        <v>7.0000000000005613E-3</v>
      </c>
      <c r="AV1275" s="1071">
        <f>'Raw Data'!AB1275</f>
        <v>44148</v>
      </c>
      <c r="AW1275" s="1070">
        <f>'Raw Data'!AC1275</f>
        <v>418.9</v>
      </c>
      <c r="AX1275" s="1070">
        <f t="shared" si="1285"/>
        <v>366.01800000000003</v>
      </c>
    </row>
    <row r="1276" spans="1:50">
      <c r="A1276" s="887">
        <f>'Raw Data'!M1284</f>
        <v>43916</v>
      </c>
      <c r="B1276" s="13">
        <f>'Raw Data'!N1284</f>
        <v>2764.9108999999999</v>
      </c>
      <c r="C1276" s="14">
        <f t="shared" si="1268"/>
        <v>-6.0147637867118617E-3</v>
      </c>
      <c r="D1276" s="15">
        <f t="shared" si="1269"/>
        <v>1.9435061143526996E-2</v>
      </c>
      <c r="E1276" s="886">
        <f>'Raw Data'!Q1284</f>
        <v>3294.74</v>
      </c>
      <c r="F1276" s="14">
        <f t="shared" si="1270"/>
        <v>5.9025237995999642E-3</v>
      </c>
      <c r="G1276" s="15">
        <f t="shared" si="1271"/>
        <v>2.0722910728572273E-2</v>
      </c>
      <c r="H1276" s="13">
        <f t="shared" si="1272"/>
        <v>1.0662642414929682</v>
      </c>
      <c r="J1276" s="877">
        <f>'Raw Data'!A1284</f>
        <v>43867</v>
      </c>
      <c r="K1276" s="876">
        <f>'Raw Data'!H1284</f>
        <v>2.1023000000000001</v>
      </c>
      <c r="L1276" s="876">
        <f>'Raw Data'!J1284</f>
        <v>3.0619000000000001</v>
      </c>
      <c r="M1276" s="876">
        <f t="shared" si="1293"/>
        <v>0.95960000000000001</v>
      </c>
      <c r="O1276" s="466">
        <f>'Raw Data'!A1287</f>
        <v>43872</v>
      </c>
      <c r="P1276" s="467">
        <f>'Raw Data'!B1286</f>
        <v>2.7229999999999999</v>
      </c>
      <c r="Q1276" s="467">
        <f>'Raw Data'!C1287</f>
        <v>1.6427</v>
      </c>
      <c r="R1276" s="467">
        <f t="shared" si="1281"/>
        <v>1.0802999999999998</v>
      </c>
      <c r="S1276" s="467">
        <f>'Raw Data'!D1287</f>
        <v>2.3641999999999999</v>
      </c>
      <c r="T1276" s="468">
        <f t="shared" si="1282"/>
        <v>3.5168364847152904E-2</v>
      </c>
      <c r="U1276" s="468">
        <f t="shared" si="1283"/>
        <v>7.699112479794723E-2</v>
      </c>
      <c r="V1276" s="467">
        <f>'Raw Data'!F1287</f>
        <v>2.1509999999999998</v>
      </c>
      <c r="W1276" s="467">
        <f t="shared" si="1284"/>
        <v>0.21320000000000006</v>
      </c>
      <c r="Y1276" s="877">
        <f>'Raw Data'!A1285</f>
        <v>43868</v>
      </c>
      <c r="Z1276" s="876">
        <f>'Raw Data'!G1285</f>
        <v>3.2724000000000002</v>
      </c>
      <c r="AA1276" s="876">
        <f>'Raw Data'!H1285</f>
        <v>2.0453000000000001</v>
      </c>
      <c r="AB1276" s="876">
        <f t="shared" si="1286"/>
        <v>1.2271000000000001</v>
      </c>
      <c r="AC1276" s="876">
        <f>'Raw Data'!I1285</f>
        <v>2.8744999999999998</v>
      </c>
      <c r="AD1276" s="12">
        <f t="shared" si="1287"/>
        <v>-6.4498455096544498E-3</v>
      </c>
      <c r="AE1276" s="15">
        <f t="shared" si="1288"/>
        <v>1.2874377202543657E-2</v>
      </c>
      <c r="AG1276" s="877">
        <f>'Raw Data'!M1284</f>
        <v>43916</v>
      </c>
      <c r="AH1276" s="876">
        <f>'Raw Data'!N1284</f>
        <v>2764.9108999999999</v>
      </c>
      <c r="AI1276" s="14">
        <f t="shared" si="1240"/>
        <v>-6.0147637867118617E-3</v>
      </c>
      <c r="AJ1276" s="15">
        <f t="shared" si="1241"/>
        <v>1.9435061143526996E-2</v>
      </c>
      <c r="AK1276" s="876">
        <f>'Raw Data'!R1284+'Raw Data'!S1284</f>
        <v>107698603.2344</v>
      </c>
      <c r="AM1276" s="823">
        <f>'Raw Data'!V1284</f>
        <v>43794</v>
      </c>
      <c r="AN1276" s="822">
        <f>IF('Raw Data'!W1284=0,AN1275,'Raw Data'!W1284)</f>
        <v>7.032</v>
      </c>
      <c r="AO1276" s="15">
        <f t="shared" si="1289"/>
        <v>-5.1181439315667787E-4</v>
      </c>
      <c r="AP1276" s="15">
        <f t="shared" si="1290"/>
        <v>1.6584620074465938E-3</v>
      </c>
      <c r="AQ1276" s="822">
        <f>IF('Raw Data'!Y1284=0,AQ1275,'Raw Data'!Y1284)</f>
        <v>7.0309499999999998</v>
      </c>
      <c r="AR1276" s="822">
        <f>IF('Raw Data'!X1284=0,AR1275,'Raw Data'!X1284)</f>
        <v>7.0377999999999998</v>
      </c>
      <c r="AS1276" s="822">
        <f t="shared" si="1291"/>
        <v>6.8500000000000227E-3</v>
      </c>
      <c r="AT1276" s="822">
        <f t="shared" si="1292"/>
        <v>-1.0500000000002174E-3</v>
      </c>
      <c r="AV1276" s="1071">
        <f>'Raw Data'!AB1276</f>
        <v>44151</v>
      </c>
      <c r="AW1276" s="1070">
        <f>'Raw Data'!AC1276</f>
        <v>451.07</v>
      </c>
      <c r="AX1276" s="1070">
        <f t="shared" si="1285"/>
        <v>392.04399999999998</v>
      </c>
    </row>
    <row r="1277" spans="1:50">
      <c r="A1277" s="887">
        <f>'Raw Data'!M1285</f>
        <v>43917</v>
      </c>
      <c r="B1277" s="13">
        <f>'Raw Data'!N1285</f>
        <v>2772.2033000000001</v>
      </c>
      <c r="C1277" s="14">
        <f t="shared" si="1268"/>
        <v>2.6340089630891863E-3</v>
      </c>
      <c r="D1277" s="15">
        <f t="shared" si="1269"/>
        <v>1.9430112611327176E-2</v>
      </c>
      <c r="E1277" s="886">
        <f>'Raw Data'!Q1285</f>
        <v>3304.47</v>
      </c>
      <c r="F1277" s="14">
        <f t="shared" si="1270"/>
        <v>2.9488399522753055E-3</v>
      </c>
      <c r="G1277" s="15">
        <f t="shared" si="1271"/>
        <v>2.0769193835351186E-2</v>
      </c>
      <c r="H1277" s="13">
        <f t="shared" si="1272"/>
        <v>1.0689178313482015</v>
      </c>
      <c r="J1277" s="877">
        <f>'Raw Data'!A1285</f>
        <v>43868</v>
      </c>
      <c r="K1277" s="876">
        <f>'Raw Data'!H1285</f>
        <v>2.0453000000000001</v>
      </c>
      <c r="L1277" s="876">
        <f>'Raw Data'!J1285</f>
        <v>3.0537000000000001</v>
      </c>
      <c r="M1277" s="876">
        <f t="shared" si="1293"/>
        <v>1.0084</v>
      </c>
      <c r="O1277" s="466">
        <f>'Raw Data'!A1288</f>
        <v>43873</v>
      </c>
      <c r="P1277" s="467">
        <f>'Raw Data'!B1287</f>
        <v>2.6789999999999998</v>
      </c>
      <c r="Q1277" s="467">
        <f>'Raw Data'!C1288</f>
        <v>1.5875999999999999</v>
      </c>
      <c r="R1277" s="467">
        <f t="shared" si="1281"/>
        <v>1.0913999999999999</v>
      </c>
      <c r="S1277" s="467">
        <f>'Raw Data'!D1288</f>
        <v>2.3980999999999999</v>
      </c>
      <c r="T1277" s="468">
        <f t="shared" si="1282"/>
        <v>1.4237058819551254E-2</v>
      </c>
      <c r="U1277" s="468">
        <f t="shared" si="1283"/>
        <v>7.7099600908412502E-2</v>
      </c>
      <c r="V1277" s="467">
        <f>'Raw Data'!F1288</f>
        <v>2.2124999999999999</v>
      </c>
      <c r="W1277" s="467">
        <f t="shared" si="1284"/>
        <v>0.18559999999999999</v>
      </c>
      <c r="Y1277" s="877">
        <f>'Raw Data'!A1286</f>
        <v>43871</v>
      </c>
      <c r="Z1277" s="876">
        <f>'Raw Data'!G1286</f>
        <v>3.2639999999999998</v>
      </c>
      <c r="AA1277" s="876">
        <f>'Raw Data'!H1286</f>
        <v>2.0289999999999999</v>
      </c>
      <c r="AB1277" s="876">
        <f t="shared" si="1286"/>
        <v>1.2349999999999999</v>
      </c>
      <c r="AC1277" s="876">
        <f>'Raw Data'!I1286</f>
        <v>2.855</v>
      </c>
      <c r="AD1277" s="12">
        <f t="shared" si="1287"/>
        <v>-6.8069029732349736E-3</v>
      </c>
      <c r="AE1277" s="15">
        <f t="shared" si="1288"/>
        <v>1.2744652749123854E-2</v>
      </c>
      <c r="AG1277" s="877">
        <f>'Raw Data'!M1285</f>
        <v>43917</v>
      </c>
      <c r="AH1277" s="876">
        <f>'Raw Data'!N1285</f>
        <v>2772.2033000000001</v>
      </c>
      <c r="AI1277" s="14">
        <f t="shared" si="1240"/>
        <v>2.6340089630891863E-3</v>
      </c>
      <c r="AJ1277" s="15">
        <f t="shared" si="1241"/>
        <v>1.9430112611327176E-2</v>
      </c>
      <c r="AK1277" s="876">
        <f>'Raw Data'!R1285+'Raw Data'!S1285</f>
        <v>107131036.19549999</v>
      </c>
      <c r="AM1277" s="823">
        <f>'Raw Data'!V1285</f>
        <v>43795</v>
      </c>
      <c r="AN1277" s="822">
        <f>IF('Raw Data'!W1285=0,AN1276,'Raw Data'!W1285)</f>
        <v>7.0362999999999998</v>
      </c>
      <c r="AO1277" s="15">
        <f t="shared" si="1289"/>
        <v>6.1130344588987212E-4</v>
      </c>
      <c r="AP1277" s="15">
        <f t="shared" si="1290"/>
        <v>1.6644458213452996E-3</v>
      </c>
      <c r="AQ1277" s="822">
        <f>IF('Raw Data'!Y1285=0,AQ1276,'Raw Data'!Y1285)</f>
        <v>7.0130999999999997</v>
      </c>
      <c r="AR1277" s="822">
        <f>IF('Raw Data'!X1285=0,AR1276,'Raw Data'!X1285)</f>
        <v>7.0198</v>
      </c>
      <c r="AS1277" s="822">
        <f t="shared" si="1291"/>
        <v>6.7000000000003723E-3</v>
      </c>
      <c r="AT1277" s="822">
        <f t="shared" si="1292"/>
        <v>-2.3200000000000109E-2</v>
      </c>
      <c r="AV1277" s="1071">
        <f>'Raw Data'!AB1277</f>
        <v>44152</v>
      </c>
      <c r="AW1277" s="1070">
        <f>'Raw Data'!AC1277</f>
        <v>410.83</v>
      </c>
      <c r="AX1277" s="1070">
        <f t="shared" si="1285"/>
        <v>410.60399999999998</v>
      </c>
    </row>
    <row r="1278" spans="1:50">
      <c r="A1278" s="887">
        <f>'Raw Data'!M1286</f>
        <v>43920</v>
      </c>
      <c r="B1278" s="13">
        <f>'Raw Data'!N1286</f>
        <v>2747.2138</v>
      </c>
      <c r="C1278" s="14">
        <f t="shared" si="1268"/>
        <v>-9.0551847418062423E-3</v>
      </c>
      <c r="D1278" s="15">
        <f t="shared" si="1269"/>
        <v>1.6743618444440268E-2</v>
      </c>
      <c r="E1278" s="886">
        <f>'Raw Data'!Q1286</f>
        <v>3290.75</v>
      </c>
      <c r="F1278" s="14">
        <f t="shared" si="1270"/>
        <v>-4.1605950345020232E-3</v>
      </c>
      <c r="G1278" s="15">
        <f t="shared" si="1271"/>
        <v>1.8690168945689183E-2</v>
      </c>
      <c r="H1278" s="13">
        <f t="shared" si="1272"/>
        <v>1.1162562625102861</v>
      </c>
      <c r="J1278" s="877">
        <f>'Raw Data'!A1286</f>
        <v>43871</v>
      </c>
      <c r="K1278" s="876">
        <f>'Raw Data'!H1286</f>
        <v>2.0289999999999999</v>
      </c>
      <c r="L1278" s="876">
        <f>'Raw Data'!J1286</f>
        <v>3.0095999999999998</v>
      </c>
      <c r="M1278" s="876">
        <f t="shared" si="1293"/>
        <v>0.98059999999999992</v>
      </c>
      <c r="O1278" s="466">
        <f>'Raw Data'!A1289</f>
        <v>43874</v>
      </c>
      <c r="P1278" s="467">
        <f>'Raw Data'!B1288</f>
        <v>2.6389999999999998</v>
      </c>
      <c r="Q1278" s="467">
        <f>'Raw Data'!C1289</f>
        <v>1.6368</v>
      </c>
      <c r="R1278" s="467">
        <f t="shared" si="1281"/>
        <v>1.0021999999999998</v>
      </c>
      <c r="S1278" s="467">
        <f>'Raw Data'!D1289</f>
        <v>2.3363999999999998</v>
      </c>
      <c r="T1278" s="468">
        <f t="shared" si="1282"/>
        <v>-2.6065473969673493E-2</v>
      </c>
      <c r="U1278" s="468">
        <f t="shared" si="1283"/>
        <v>7.6933465970682333E-2</v>
      </c>
      <c r="V1278" s="467">
        <f>'Raw Data'!F1289</f>
        <v>2.1124999999999998</v>
      </c>
      <c r="W1278" s="467">
        <f t="shared" si="1284"/>
        <v>0.22389999999999999</v>
      </c>
      <c r="Y1278" s="877">
        <f>'Raw Data'!A1287</f>
        <v>43872</v>
      </c>
      <c r="Z1278" s="876">
        <f>'Raw Data'!G1287</f>
        <v>3.2199</v>
      </c>
      <c r="AA1278" s="876">
        <f>'Raw Data'!H1287</f>
        <v>1.9861</v>
      </c>
      <c r="AB1278" s="876">
        <f t="shared" si="1286"/>
        <v>1.2338</v>
      </c>
      <c r="AC1278" s="876">
        <f>'Raw Data'!I1287</f>
        <v>2.8353000000000002</v>
      </c>
      <c r="AD1278" s="12">
        <f t="shared" si="1287"/>
        <v>-6.9240914209904103E-3</v>
      </c>
      <c r="AE1278" s="15">
        <f t="shared" si="1288"/>
        <v>1.2422139278249963E-2</v>
      </c>
      <c r="AG1278" s="877">
        <f>'Raw Data'!M1286</f>
        <v>43920</v>
      </c>
      <c r="AH1278" s="876">
        <f>'Raw Data'!N1286</f>
        <v>2747.2138</v>
      </c>
      <c r="AI1278" s="14">
        <f t="shared" si="1240"/>
        <v>-9.0551847418062423E-3</v>
      </c>
      <c r="AJ1278" s="15">
        <f t="shared" si="1241"/>
        <v>1.6743618444440268E-2</v>
      </c>
      <c r="AK1278" s="876">
        <f>'Raw Data'!R1286+'Raw Data'!S1286</f>
        <v>106725129.5848</v>
      </c>
      <c r="AM1278" s="829">
        <f>'Raw Data'!V1286</f>
        <v>43796</v>
      </c>
      <c r="AN1278" s="828">
        <f>IF('Raw Data'!W1286=0,AN1277,'Raw Data'!W1286)</f>
        <v>7.0259999999999998</v>
      </c>
      <c r="AO1278" s="15">
        <f t="shared" ref="AO1278:AO1285" si="1294">LN(AN1278/AN1277)</f>
        <v>-1.4649099851304929E-3</v>
      </c>
      <c r="AP1278" s="15">
        <f t="shared" ref="AP1278:AP1285" si="1295">_xlfn.STDEV.P(AO1259:AO1278)</f>
        <v>1.6835532607186556E-3</v>
      </c>
      <c r="AQ1278" s="828">
        <f>IF('Raw Data'!Y1286=0,AQ1277,'Raw Data'!Y1286)</f>
        <v>7.0163500000000001</v>
      </c>
      <c r="AR1278" s="828">
        <f>IF('Raw Data'!X1286=0,AR1277,'Raw Data'!X1286)</f>
        <v>7.0223000000000004</v>
      </c>
      <c r="AS1278" s="828">
        <f t="shared" ref="AS1278:AS1285" si="1296">AR1278-AQ1278</f>
        <v>5.9500000000003439E-3</v>
      </c>
      <c r="AT1278" s="828">
        <f t="shared" ref="AT1278:AT1285" si="1297">AQ1278-AN1278</f>
        <v>-9.6499999999997144E-3</v>
      </c>
      <c r="AV1278" s="1071">
        <f>'Raw Data'!AB1278</f>
        <v>44153</v>
      </c>
      <c r="AW1278" s="1070">
        <f>'Raw Data'!AC1278</f>
        <v>429.91</v>
      </c>
      <c r="AX1278" s="1070">
        <f t="shared" si="1285"/>
        <v>428.98399999999992</v>
      </c>
    </row>
    <row r="1279" spans="1:50">
      <c r="A1279" s="887">
        <f>'Raw Data'!M1287</f>
        <v>43921</v>
      </c>
      <c r="B1279" s="13">
        <f>'Raw Data'!N1287</f>
        <v>2750.2962000000002</v>
      </c>
      <c r="C1279" s="14">
        <f t="shared" si="1268"/>
        <v>1.121380524276925E-3</v>
      </c>
      <c r="D1279" s="15">
        <f t="shared" si="1269"/>
        <v>1.674701867460231E-2</v>
      </c>
      <c r="E1279" s="886">
        <f>'Raw Data'!Q1287</f>
        <v>3255.7</v>
      </c>
      <c r="F1279" s="14">
        <f t="shared" si="1270"/>
        <v>-1.0708196020152484E-2</v>
      </c>
      <c r="G1279" s="15">
        <f t="shared" si="1271"/>
        <v>1.8933793388612456E-2</v>
      </c>
      <c r="H1279" s="13">
        <f t="shared" si="1272"/>
        <v>1.1305769556062237</v>
      </c>
      <c r="J1279" s="877">
        <f>'Raw Data'!A1287</f>
        <v>43872</v>
      </c>
      <c r="K1279" s="876">
        <f>'Raw Data'!H1287</f>
        <v>1.9861</v>
      </c>
      <c r="L1279" s="876">
        <f>'Raw Data'!J1287</f>
        <v>2.9748999999999999</v>
      </c>
      <c r="M1279" s="876">
        <f t="shared" si="1293"/>
        <v>0.9887999999999999</v>
      </c>
      <c r="O1279" s="466">
        <f>'Raw Data'!A1290</f>
        <v>43875</v>
      </c>
      <c r="P1279" s="467">
        <f>'Raw Data'!B1289</f>
        <v>2.605</v>
      </c>
      <c r="Q1279" s="467">
        <f>'Raw Data'!C1290</f>
        <v>1.6671</v>
      </c>
      <c r="R1279" s="467">
        <f t="shared" si="1281"/>
        <v>0.93789999999999996</v>
      </c>
      <c r="S1279" s="467">
        <f>'Raw Data'!D1290</f>
        <v>2.2351000000000001</v>
      </c>
      <c r="T1279" s="468">
        <f t="shared" si="1282"/>
        <v>-4.4325313390104593E-2</v>
      </c>
      <c r="U1279" s="468">
        <f t="shared" si="1283"/>
        <v>6.9318915541462411E-2</v>
      </c>
      <c r="V1279" s="467">
        <f>'Raw Data'!F1290</f>
        <v>1.9825999999999999</v>
      </c>
      <c r="W1279" s="467">
        <f t="shared" si="1284"/>
        <v>0.25250000000000017</v>
      </c>
      <c r="Y1279" s="877">
        <f>'Raw Data'!A1288</f>
        <v>43873</v>
      </c>
      <c r="Z1279" s="876">
        <f>'Raw Data'!G1288</f>
        <v>3.2343000000000002</v>
      </c>
      <c r="AA1279" s="876">
        <f>'Raw Data'!H1288</f>
        <v>1.9932000000000001</v>
      </c>
      <c r="AB1279" s="876">
        <f t="shared" si="1286"/>
        <v>1.2411000000000001</v>
      </c>
      <c r="AC1279" s="876">
        <f>'Raw Data'!I1288</f>
        <v>2.8944000000000001</v>
      </c>
      <c r="AD1279" s="12">
        <f t="shared" si="1287"/>
        <v>2.0630083971910448E-2</v>
      </c>
      <c r="AE1279" s="15">
        <f t="shared" si="1288"/>
        <v>1.3729755576141665E-2</v>
      </c>
      <c r="AG1279" s="877">
        <f>'Raw Data'!M1287</f>
        <v>43921</v>
      </c>
      <c r="AH1279" s="876">
        <f>'Raw Data'!N1287</f>
        <v>2750.2962000000002</v>
      </c>
      <c r="AI1279" s="14">
        <f t="shared" si="1240"/>
        <v>1.121380524276925E-3</v>
      </c>
      <c r="AJ1279" s="15">
        <f t="shared" si="1241"/>
        <v>1.674701867460231E-2</v>
      </c>
      <c r="AK1279" s="876">
        <f>'Raw Data'!R1287+'Raw Data'!S1287</f>
        <v>106511953.2546</v>
      </c>
      <c r="AM1279" s="829">
        <f>'Raw Data'!V1287</f>
        <v>43797</v>
      </c>
      <c r="AN1279" s="828">
        <f>IF('Raw Data'!W1287=0,AN1278,'Raw Data'!W1287)</f>
        <v>7.0327999999999999</v>
      </c>
      <c r="AO1279" s="15">
        <f t="shared" si="1294"/>
        <v>9.673657111964034E-4</v>
      </c>
      <c r="AP1279" s="15">
        <f t="shared" si="1295"/>
        <v>1.5435224957117437E-3</v>
      </c>
      <c r="AQ1279" s="828">
        <f>IF('Raw Data'!Y1287=0,AQ1278,'Raw Data'!Y1287)</f>
        <v>7.0316999999999998</v>
      </c>
      <c r="AR1279" s="828">
        <f>IF('Raw Data'!X1287=0,AR1278,'Raw Data'!X1287)</f>
        <v>7.0381999999999998</v>
      </c>
      <c r="AS1279" s="828">
        <f t="shared" si="1296"/>
        <v>6.4999999999999503E-3</v>
      </c>
      <c r="AT1279" s="828">
        <f t="shared" si="1297"/>
        <v>-1.1000000000001009E-3</v>
      </c>
      <c r="AV1279" s="1071">
        <f>'Raw Data'!AB1279</f>
        <v>44154</v>
      </c>
      <c r="AW1279" s="1070">
        <f>'Raw Data'!AC1279</f>
        <v>412.39</v>
      </c>
      <c r="AX1279" s="1070">
        <f t="shared" si="1285"/>
        <v>424.62</v>
      </c>
    </row>
    <row r="1280" spans="1:50">
      <c r="A1280" s="887">
        <f>'Raw Data'!M1288</f>
        <v>43922</v>
      </c>
      <c r="B1280" s="13">
        <f>'Raw Data'!N1288</f>
        <v>2734.5214999999998</v>
      </c>
      <c r="C1280" s="14">
        <f t="shared" si="1268"/>
        <v>-5.7521486976860299E-3</v>
      </c>
      <c r="D1280" s="15">
        <f t="shared" si="1269"/>
        <v>1.583407391727688E-2</v>
      </c>
      <c r="E1280" s="886">
        <f>'Raw Data'!Q1288</f>
        <v>3253.66</v>
      </c>
      <c r="F1280" s="14">
        <f t="shared" si="1270"/>
        <v>-6.2678975100075474E-4</v>
      </c>
      <c r="G1280" s="15">
        <f t="shared" si="1271"/>
        <v>1.7484119391805553E-2</v>
      </c>
      <c r="H1280" s="13">
        <f t="shared" si="1272"/>
        <v>1.1042085241706667</v>
      </c>
      <c r="J1280" s="877">
        <f>'Raw Data'!A1288</f>
        <v>43873</v>
      </c>
      <c r="K1280" s="876">
        <f>'Raw Data'!H1288</f>
        <v>1.9932000000000001</v>
      </c>
      <c r="L1280" s="876">
        <f>'Raw Data'!J1288</f>
        <v>3.0036</v>
      </c>
      <c r="M1280" s="876">
        <f t="shared" si="1293"/>
        <v>1.0104</v>
      </c>
      <c r="O1280" s="466">
        <f>'Raw Data'!A1291</f>
        <v>43878</v>
      </c>
      <c r="P1280" s="467">
        <f>'Raw Data'!B1290</f>
        <v>2.5649999999999999</v>
      </c>
      <c r="Q1280" s="467">
        <f>'Raw Data'!C1291</f>
        <v>1.7019</v>
      </c>
      <c r="R1280" s="467">
        <f t="shared" si="1281"/>
        <v>0.86309999999999998</v>
      </c>
      <c r="S1280" s="467">
        <f>'Raw Data'!D1291</f>
        <v>2.2867999999999999</v>
      </c>
      <c r="T1280" s="468">
        <f t="shared" si="1282"/>
        <v>2.2867490613766483E-2</v>
      </c>
      <c r="U1280" s="468">
        <f t="shared" si="1283"/>
        <v>5.5213893944113225E-2</v>
      </c>
      <c r="V1280" s="467">
        <f>'Raw Data'!F1291</f>
        <v>2.1093999999999999</v>
      </c>
      <c r="W1280" s="467">
        <f t="shared" si="1284"/>
        <v>0.1774</v>
      </c>
      <c r="Y1280" s="877">
        <f>'Raw Data'!A1289</f>
        <v>43874</v>
      </c>
      <c r="Z1280" s="876">
        <f>'Raw Data'!G1289</f>
        <v>3.1966999999999999</v>
      </c>
      <c r="AA1280" s="876">
        <f>'Raw Data'!H1289</f>
        <v>2.0030999999999999</v>
      </c>
      <c r="AB1280" s="876">
        <f t="shared" si="1286"/>
        <v>1.1936</v>
      </c>
      <c r="AC1280" s="876">
        <f>'Raw Data'!I1289</f>
        <v>2.8782999999999999</v>
      </c>
      <c r="AD1280" s="12">
        <f t="shared" si="1287"/>
        <v>-5.5779935713311289E-3</v>
      </c>
      <c r="AE1280" s="15">
        <f t="shared" si="1288"/>
        <v>1.3556841440256191E-2</v>
      </c>
      <c r="AG1280" s="877">
        <f>'Raw Data'!M1288</f>
        <v>43922</v>
      </c>
      <c r="AH1280" s="876">
        <f>'Raw Data'!N1288</f>
        <v>2734.5214999999998</v>
      </c>
      <c r="AI1280" s="14">
        <f t="shared" si="1240"/>
        <v>-5.7521486976860299E-3</v>
      </c>
      <c r="AJ1280" s="15">
        <f t="shared" si="1241"/>
        <v>1.583407391727688E-2</v>
      </c>
      <c r="AK1280" s="876">
        <f>'Raw Data'!R1288+'Raw Data'!S1288</f>
        <v>106113873.3488</v>
      </c>
      <c r="AM1280" s="829">
        <f>'Raw Data'!V1288</f>
        <v>43798</v>
      </c>
      <c r="AN1280" s="828">
        <f>IF('Raw Data'!W1288=0,AN1279,'Raw Data'!W1288)</f>
        <v>7.0260999999999996</v>
      </c>
      <c r="AO1280" s="15">
        <f t="shared" si="1294"/>
        <v>-9.5313296306615296E-4</v>
      </c>
      <c r="AP1280" s="15">
        <f t="shared" si="1295"/>
        <v>1.5539034539718145E-3</v>
      </c>
      <c r="AQ1280" s="828">
        <f>IF('Raw Data'!Y1288=0,AQ1279,'Raw Data'!Y1288)</f>
        <v>7.0323500000000001</v>
      </c>
      <c r="AR1280" s="828">
        <f>IF('Raw Data'!X1288=0,AR1279,'Raw Data'!X1288)</f>
        <v>7.0381999999999998</v>
      </c>
      <c r="AS1280" s="828">
        <f t="shared" si="1296"/>
        <v>5.8499999999996888E-3</v>
      </c>
      <c r="AT1280" s="828">
        <f t="shared" si="1297"/>
        <v>6.2500000000005329E-3</v>
      </c>
      <c r="AV1280" s="1071">
        <f>'Raw Data'!AB1280</f>
        <v>44155</v>
      </c>
      <c r="AW1280" s="1070">
        <f>'Raw Data'!AC1280</f>
        <v>435.49</v>
      </c>
      <c r="AX1280" s="1070">
        <f t="shared" si="1285"/>
        <v>427.93799999999993</v>
      </c>
    </row>
    <row r="1281" spans="1:50">
      <c r="A1281" s="887">
        <f>'Raw Data'!M1289</f>
        <v>43923</v>
      </c>
      <c r="B1281" s="13">
        <f>'Raw Data'!N1289</f>
        <v>2780.6379000000002</v>
      </c>
      <c r="C1281" s="14">
        <f t="shared" si="1268"/>
        <v>1.6723895540686758E-2</v>
      </c>
      <c r="D1281" s="15">
        <f t="shared" si="1269"/>
        <v>1.6152816406047779E-2</v>
      </c>
      <c r="E1281" s="886">
        <f>'Raw Data'!Q1289</f>
        <v>3274.55</v>
      </c>
      <c r="F1281" s="14">
        <f t="shared" si="1270"/>
        <v>6.3999385139615955E-3</v>
      </c>
      <c r="G1281" s="15">
        <f t="shared" si="1271"/>
        <v>1.4464197720168718E-2</v>
      </c>
      <c r="H1281" s="13">
        <f t="shared" si="1272"/>
        <v>0.89545979825246913</v>
      </c>
      <c r="J1281" s="877">
        <f>'Raw Data'!A1289</f>
        <v>43874</v>
      </c>
      <c r="K1281" s="876">
        <f>'Raw Data'!H1289</f>
        <v>2.0030999999999999</v>
      </c>
      <c r="L1281" s="876">
        <f>'Raw Data'!J1289</f>
        <v>3.0112999999999999</v>
      </c>
      <c r="M1281" s="876">
        <f t="shared" si="1293"/>
        <v>1.0082</v>
      </c>
      <c r="O1281" s="466">
        <f>'Raw Data'!A1292</f>
        <v>43879</v>
      </c>
      <c r="P1281" s="467">
        <f>'Raw Data'!B1291</f>
        <v>2.5449999999999999</v>
      </c>
      <c r="Q1281" s="467">
        <f>'Raw Data'!C1292</f>
        <v>1.7141999999999999</v>
      </c>
      <c r="R1281" s="467">
        <f t="shared" si="1281"/>
        <v>0.83079999999999998</v>
      </c>
      <c r="S1281" s="467">
        <f>'Raw Data'!D1292</f>
        <v>2.3565</v>
      </c>
      <c r="T1281" s="468">
        <f t="shared" si="1282"/>
        <v>3.0024006973969456E-2</v>
      </c>
      <c r="U1281" s="468">
        <f t="shared" si="1283"/>
        <v>4.5760046459597137E-2</v>
      </c>
      <c r="V1281" s="467">
        <f>'Raw Data'!F1292</f>
        <v>2.2073</v>
      </c>
      <c r="W1281" s="467">
        <f t="shared" si="1284"/>
        <v>0.1492</v>
      </c>
      <c r="Y1281" s="877">
        <f>'Raw Data'!A1290</f>
        <v>43875</v>
      </c>
      <c r="Z1281" s="876">
        <f>'Raw Data'!G1290</f>
        <v>3.2461000000000002</v>
      </c>
      <c r="AA1281" s="876">
        <f>'Raw Data'!H1290</f>
        <v>1.9662999999999999</v>
      </c>
      <c r="AB1281" s="876">
        <f t="shared" si="1286"/>
        <v>1.2798000000000003</v>
      </c>
      <c r="AC1281" s="876">
        <f>'Raw Data'!I1290</f>
        <v>2.9291999999999998</v>
      </c>
      <c r="AD1281" s="12">
        <f t="shared" si="1287"/>
        <v>1.7529506117215033E-2</v>
      </c>
      <c r="AE1281" s="15">
        <f t="shared" si="1288"/>
        <v>1.4387494706903153E-2</v>
      </c>
      <c r="AG1281" s="877">
        <f>'Raw Data'!M1289</f>
        <v>43923</v>
      </c>
      <c r="AH1281" s="876">
        <f>'Raw Data'!N1289</f>
        <v>2780.6379000000002</v>
      </c>
      <c r="AI1281" s="14">
        <f t="shared" si="1240"/>
        <v>1.6723895540686758E-2</v>
      </c>
      <c r="AJ1281" s="15">
        <f t="shared" si="1241"/>
        <v>1.6152816406047779E-2</v>
      </c>
      <c r="AK1281" s="876">
        <f>'Raw Data'!R1289+'Raw Data'!S1289</f>
        <v>106290287.28819999</v>
      </c>
      <c r="AM1281" s="829">
        <f>'Raw Data'!V1289</f>
        <v>43801</v>
      </c>
      <c r="AN1281" s="828">
        <f>IF('Raw Data'!W1289=0,AN1280,'Raw Data'!W1289)</f>
        <v>7.0449000000000002</v>
      </c>
      <c r="AO1281" s="15">
        <f t="shared" si="1294"/>
        <v>2.6721641939765951E-3</v>
      </c>
      <c r="AP1281" s="15">
        <f t="shared" si="1295"/>
        <v>1.6468386566394616E-3</v>
      </c>
      <c r="AQ1281" s="828">
        <f>IF('Raw Data'!Y1289=0,AQ1280,'Raw Data'!Y1289)</f>
        <v>7.0436500000000004</v>
      </c>
      <c r="AR1281" s="828">
        <f>IF('Raw Data'!X1289=0,AR1280,'Raw Data'!X1289)</f>
        <v>7.0509000000000004</v>
      </c>
      <c r="AS1281" s="828">
        <f t="shared" si="1296"/>
        <v>7.2499999999999787E-3</v>
      </c>
      <c r="AT1281" s="828">
        <f t="shared" si="1297"/>
        <v>-1.2499999999997513E-3</v>
      </c>
      <c r="AV1281" s="1071">
        <f>'Raw Data'!AB1281</f>
        <v>44158</v>
      </c>
      <c r="AW1281" s="1070">
        <f>'Raw Data'!AC1281</f>
        <v>400.66</v>
      </c>
      <c r="AX1281" s="1070">
        <f t="shared" si="1285"/>
        <v>417.85600000000005</v>
      </c>
    </row>
    <row r="1282" spans="1:50">
      <c r="A1282" s="887">
        <f>'Raw Data'!M1290</f>
        <v>43924</v>
      </c>
      <c r="B1282" s="13">
        <f>'Raw Data'!N1290</f>
        <v>2763.9874</v>
      </c>
      <c r="C1282" s="14">
        <f t="shared" si="1268"/>
        <v>-6.0060145278582168E-3</v>
      </c>
      <c r="D1282" s="15">
        <f t="shared" si="1269"/>
        <v>1.5709460742667668E-2</v>
      </c>
      <c r="E1282" s="886">
        <f>'Raw Data'!Q1290</f>
        <v>3253.22</v>
      </c>
      <c r="F1282" s="14">
        <f t="shared" si="1270"/>
        <v>-6.5351799816607417E-3</v>
      </c>
      <c r="G1282" s="15">
        <f t="shared" si="1271"/>
        <v>1.3296599149834484E-2</v>
      </c>
      <c r="H1282" s="13">
        <f t="shared" si="1272"/>
        <v>0.84640710255064755</v>
      </c>
      <c r="J1282" s="877">
        <f>'Raw Data'!A1290</f>
        <v>43875</v>
      </c>
      <c r="K1282" s="876">
        <f>'Raw Data'!H1290</f>
        <v>1.9662999999999999</v>
      </c>
      <c r="L1282" s="876">
        <f>'Raw Data'!J1290</f>
        <v>2.9841000000000002</v>
      </c>
      <c r="M1282" s="876">
        <f t="shared" si="1293"/>
        <v>1.0178000000000003</v>
      </c>
      <c r="O1282" s="466">
        <f>'Raw Data'!A1293</f>
        <v>43880</v>
      </c>
      <c r="P1282" s="467">
        <f>'Raw Data'!B1292</f>
        <v>2.5249999999999999</v>
      </c>
      <c r="Q1282" s="467">
        <f>'Raw Data'!C1293</f>
        <v>1.6891</v>
      </c>
      <c r="R1282" s="467">
        <f t="shared" si="1281"/>
        <v>0.83589999999999987</v>
      </c>
      <c r="S1282" s="467">
        <f>'Raw Data'!D1293</f>
        <v>2.323</v>
      </c>
      <c r="T1282" s="468">
        <f t="shared" si="1282"/>
        <v>-1.4318013593376398E-2</v>
      </c>
      <c r="U1282" s="468">
        <f t="shared" si="1283"/>
        <v>4.506937576082598E-2</v>
      </c>
      <c r="V1282" s="467">
        <f>'Raw Data'!F1293</f>
        <v>2.1150000000000002</v>
      </c>
      <c r="W1282" s="467">
        <f t="shared" si="1284"/>
        <v>0.20799999999999974</v>
      </c>
      <c r="Y1282" s="877">
        <f>'Raw Data'!A1291</f>
        <v>43878</v>
      </c>
      <c r="Z1282" s="876">
        <f>'Raw Data'!G1291</f>
        <v>3.2101000000000002</v>
      </c>
      <c r="AA1282" s="876">
        <f>'Raw Data'!H1291</f>
        <v>1.9587000000000001</v>
      </c>
      <c r="AB1282" s="876">
        <f t="shared" si="1286"/>
        <v>1.2514000000000001</v>
      </c>
      <c r="AC1282" s="876">
        <f>'Raw Data'!I1291</f>
        <v>2.9077000000000002</v>
      </c>
      <c r="AD1282" s="12">
        <f t="shared" si="1287"/>
        <v>-7.3669575416260768E-3</v>
      </c>
      <c r="AE1282" s="15">
        <f t="shared" si="1288"/>
        <v>1.4380046912084219E-2</v>
      </c>
      <c r="AG1282" s="877">
        <f>'Raw Data'!M1290</f>
        <v>43924</v>
      </c>
      <c r="AH1282" s="876">
        <f>'Raw Data'!N1290</f>
        <v>2763.9874</v>
      </c>
      <c r="AI1282" s="14">
        <f t="shared" si="1240"/>
        <v>-6.0060145278582168E-3</v>
      </c>
      <c r="AJ1282" s="15">
        <f t="shared" si="1241"/>
        <v>1.5709460742667668E-2</v>
      </c>
      <c r="AK1282" s="876">
        <f>'Raw Data'!R1290+'Raw Data'!S1290</f>
        <v>105566104.6786</v>
      </c>
      <c r="AM1282" s="829">
        <f>'Raw Data'!V1290</f>
        <v>43802</v>
      </c>
      <c r="AN1282" s="828">
        <f>IF('Raw Data'!W1290=0,AN1281,'Raw Data'!W1290)</f>
        <v>7.0471000000000004</v>
      </c>
      <c r="AO1282" s="15">
        <f t="shared" si="1294"/>
        <v>3.1223389410638011E-4</v>
      </c>
      <c r="AP1282" s="15">
        <f t="shared" si="1295"/>
        <v>1.2313914802155642E-3</v>
      </c>
      <c r="AQ1282" s="828">
        <f>IF('Raw Data'!Y1290=0,AQ1281,'Raw Data'!Y1290)</f>
        <v>7.0679999999999996</v>
      </c>
      <c r="AR1282" s="828">
        <f>IF('Raw Data'!X1290=0,AR1281,'Raw Data'!X1290)</f>
        <v>7.0749000000000004</v>
      </c>
      <c r="AS1282" s="828">
        <f t="shared" si="1296"/>
        <v>6.9000000000007944E-3</v>
      </c>
      <c r="AT1282" s="828">
        <f t="shared" si="1297"/>
        <v>2.0899999999999253E-2</v>
      </c>
      <c r="AV1282" s="1071">
        <f>'Raw Data'!AB1282</f>
        <v>44159</v>
      </c>
      <c r="AW1282" s="1070">
        <f>'Raw Data'!AC1282</f>
        <v>442.29</v>
      </c>
      <c r="AX1282" s="1070">
        <f t="shared" si="1285"/>
        <v>424.14800000000002</v>
      </c>
    </row>
    <row r="1283" spans="1:50">
      <c r="A1283" s="887">
        <f>'Raw Data'!M1291</f>
        <v>43928</v>
      </c>
      <c r="B1283" s="13">
        <f>'Raw Data'!N1291</f>
        <v>2820.7633999999998</v>
      </c>
      <c r="C1283" s="14">
        <f t="shared" si="1268"/>
        <v>2.0333210250427142E-2</v>
      </c>
      <c r="D1283" s="15">
        <f t="shared" si="1269"/>
        <v>1.2419729186499367E-2</v>
      </c>
      <c r="E1283" s="886">
        <f>'Raw Data'!Q1291</f>
        <v>3291.34</v>
      </c>
      <c r="F1283" s="14">
        <f t="shared" si="1270"/>
        <v>1.1649501603554135E-2</v>
      </c>
      <c r="G1283" s="15">
        <f t="shared" si="1271"/>
        <v>1.0658184344416729E-2</v>
      </c>
      <c r="H1283" s="13">
        <f t="shared" si="1272"/>
        <v>0.85816559961730143</v>
      </c>
      <c r="J1283" s="877">
        <f>'Raw Data'!A1291</f>
        <v>43878</v>
      </c>
      <c r="K1283" s="876">
        <f>'Raw Data'!H1291</f>
        <v>1.9587000000000001</v>
      </c>
      <c r="L1283" s="876">
        <f>'Raw Data'!J1291</f>
        <v>2.9626000000000001</v>
      </c>
      <c r="M1283" s="876">
        <f t="shared" si="1293"/>
        <v>1.0039</v>
      </c>
      <c r="O1283" s="466">
        <f>'Raw Data'!A1294</f>
        <v>43881</v>
      </c>
      <c r="P1283" s="467">
        <f>'Raw Data'!B1293</f>
        <v>2.5099999999999998</v>
      </c>
      <c r="Q1283" s="467">
        <f>'Raw Data'!C1294</f>
        <v>1.7251000000000001</v>
      </c>
      <c r="R1283" s="467">
        <f t="shared" si="1281"/>
        <v>0.78489999999999971</v>
      </c>
      <c r="S1283" s="467">
        <f>'Raw Data'!D1294</f>
        <v>2.2902999999999998</v>
      </c>
      <c r="T1283" s="468">
        <f t="shared" si="1282"/>
        <v>-1.4176640435634351E-2</v>
      </c>
      <c r="U1283" s="468">
        <f t="shared" si="1283"/>
        <v>3.9773336175072213E-2</v>
      </c>
      <c r="V1283" s="467">
        <f>'Raw Data'!F1294</f>
        <v>2.1059999999999999</v>
      </c>
      <c r="W1283" s="467">
        <f t="shared" si="1284"/>
        <v>0.18429999999999991</v>
      </c>
      <c r="Y1283" s="877">
        <f>'Raw Data'!A1292</f>
        <v>43879</v>
      </c>
      <c r="Z1283" s="876">
        <f>'Raw Data'!G1292</f>
        <v>3.2176999999999998</v>
      </c>
      <c r="AA1283" s="876">
        <f>'Raw Data'!H1292</f>
        <v>1.9565999999999999</v>
      </c>
      <c r="AB1283" s="876">
        <f t="shared" si="1286"/>
        <v>1.2610999999999999</v>
      </c>
      <c r="AC1283" s="876">
        <f>'Raw Data'!I1292</f>
        <v>2.9382000000000001</v>
      </c>
      <c r="AD1283" s="12">
        <f t="shared" si="1287"/>
        <v>1.043475829103814E-2</v>
      </c>
      <c r="AE1283" s="15">
        <f t="shared" si="1288"/>
        <v>1.4602819742730748E-2</v>
      </c>
      <c r="AG1283" s="877">
        <f>'Raw Data'!M1291</f>
        <v>43928</v>
      </c>
      <c r="AH1283" s="876">
        <f>'Raw Data'!N1291</f>
        <v>2820.7633999999998</v>
      </c>
      <c r="AI1283" s="14">
        <f t="shared" si="1240"/>
        <v>2.0333210250427142E-2</v>
      </c>
      <c r="AJ1283" s="15">
        <f t="shared" si="1241"/>
        <v>1.2419729186499367E-2</v>
      </c>
      <c r="AK1283" s="876">
        <f>'Raw Data'!R1291+'Raw Data'!S1291</f>
        <v>106207745.0898</v>
      </c>
      <c r="AM1283" s="829">
        <f>'Raw Data'!V1291</f>
        <v>43803</v>
      </c>
      <c r="AN1283" s="828">
        <f>IF('Raw Data'!W1291=0,AN1282,'Raw Data'!W1291)</f>
        <v>7.0698999999999996</v>
      </c>
      <c r="AO1283" s="15">
        <f t="shared" si="1294"/>
        <v>3.2301508570316932E-3</v>
      </c>
      <c r="AP1283" s="15">
        <f t="shared" si="1295"/>
        <v>1.3802677050218381E-3</v>
      </c>
      <c r="AQ1283" s="828">
        <f>IF('Raw Data'!Y1291=0,AQ1282,'Raw Data'!Y1291)</f>
        <v>7.0523499999999997</v>
      </c>
      <c r="AR1283" s="828">
        <f>IF('Raw Data'!X1291=0,AR1282,'Raw Data'!X1291)</f>
        <v>7.0591999999999997</v>
      </c>
      <c r="AS1283" s="828">
        <f t="shared" si="1296"/>
        <v>6.8500000000000227E-3</v>
      </c>
      <c r="AT1283" s="828">
        <f t="shared" si="1297"/>
        <v>-1.7549999999999955E-2</v>
      </c>
      <c r="AV1283" s="1071">
        <f>'Raw Data'!AB1283</f>
        <v>44160</v>
      </c>
      <c r="AW1283" s="1070">
        <f>'Raw Data'!AC1283</f>
        <v>437.04</v>
      </c>
      <c r="AX1283" s="1070">
        <f t="shared" si="1285"/>
        <v>425.57399999999996</v>
      </c>
    </row>
    <row r="1284" spans="1:50">
      <c r="A1284" s="887">
        <f>'Raw Data'!M1292</f>
        <v>43929</v>
      </c>
      <c r="B1284" s="13">
        <f>'Raw Data'!N1292</f>
        <v>2815.3685999999998</v>
      </c>
      <c r="C1284" s="14">
        <f t="shared" si="1268"/>
        <v>-1.9143631297370469E-3</v>
      </c>
      <c r="D1284" s="15">
        <f t="shared" si="1269"/>
        <v>1.1143193882066997E-2</v>
      </c>
      <c r="E1284" s="886">
        <f>'Raw Data'!Q1292</f>
        <v>3271.84</v>
      </c>
      <c r="F1284" s="14">
        <f t="shared" si="1270"/>
        <v>-5.9422588987145513E-3</v>
      </c>
      <c r="G1284" s="15">
        <f t="shared" si="1271"/>
        <v>8.362519488740415E-3</v>
      </c>
      <c r="H1284" s="13">
        <f t="shared" si="1272"/>
        <v>0.75045983918474346</v>
      </c>
      <c r="J1284" s="877">
        <f>'Raw Data'!A1292</f>
        <v>43879</v>
      </c>
      <c r="K1284" s="876">
        <f>'Raw Data'!H1292</f>
        <v>1.9565999999999999</v>
      </c>
      <c r="L1284" s="876">
        <f>'Raw Data'!J1292</f>
        <v>2.976</v>
      </c>
      <c r="M1284" s="876">
        <f t="shared" si="1293"/>
        <v>1.0194000000000001</v>
      </c>
      <c r="O1284" s="466">
        <f>'Raw Data'!A1295</f>
        <v>43882</v>
      </c>
      <c r="P1284" s="467">
        <f>'Raw Data'!B1294</f>
        <v>2.5</v>
      </c>
      <c r="Q1284" s="467">
        <f>'Raw Data'!C1295</f>
        <v>1.7319</v>
      </c>
      <c r="R1284" s="467">
        <f t="shared" si="1281"/>
        <v>0.7681</v>
      </c>
      <c r="S1284" s="467">
        <f>'Raw Data'!D1295</f>
        <v>2.1654</v>
      </c>
      <c r="T1284" s="468">
        <f t="shared" si="1282"/>
        <v>-5.6077711457976874E-2</v>
      </c>
      <c r="U1284" s="468">
        <f t="shared" si="1283"/>
        <v>4.0246269207702315E-2</v>
      </c>
      <c r="V1284" s="467">
        <f>'Raw Data'!F1295</f>
        <v>2.0779999999999998</v>
      </c>
      <c r="W1284" s="467">
        <f t="shared" si="1284"/>
        <v>8.7400000000000144E-2</v>
      </c>
      <c r="Y1284" s="877">
        <f>'Raw Data'!A1293</f>
        <v>43880</v>
      </c>
      <c r="Z1284" s="876">
        <f>'Raw Data'!G1293</f>
        <v>3.2262</v>
      </c>
      <c r="AA1284" s="876">
        <f>'Raw Data'!H1293</f>
        <v>1.9362999999999999</v>
      </c>
      <c r="AB1284" s="876">
        <f t="shared" si="1286"/>
        <v>1.2899</v>
      </c>
      <c r="AC1284" s="876">
        <f>'Raw Data'!I1293</f>
        <v>2.9251</v>
      </c>
      <c r="AD1284" s="12">
        <f t="shared" si="1287"/>
        <v>-4.4684808205793488E-3</v>
      </c>
      <c r="AE1284" s="15">
        <f t="shared" si="1288"/>
        <v>1.4597330489483019E-2</v>
      </c>
      <c r="AG1284" s="877">
        <f>'Raw Data'!M1292</f>
        <v>43929</v>
      </c>
      <c r="AH1284" s="876">
        <f>'Raw Data'!N1292</f>
        <v>2815.3685999999998</v>
      </c>
      <c r="AI1284" s="14">
        <f t="shared" si="1240"/>
        <v>-1.9143631297370469E-3</v>
      </c>
      <c r="AJ1284" s="15">
        <f t="shared" si="1241"/>
        <v>1.1143193882066997E-2</v>
      </c>
      <c r="AK1284" s="876">
        <f>'Raw Data'!R1292+'Raw Data'!S1292</f>
        <v>106206677.8284</v>
      </c>
      <c r="AM1284" s="829">
        <f>'Raw Data'!V1292</f>
        <v>43804</v>
      </c>
      <c r="AN1284" s="828">
        <f>IF('Raw Data'!W1292=0,AN1283,'Raw Data'!W1292)</f>
        <v>7.0425000000000004</v>
      </c>
      <c r="AO1284" s="15">
        <f t="shared" si="1294"/>
        <v>-3.8831147684895272E-3</v>
      </c>
      <c r="AP1284" s="15">
        <f t="shared" si="1295"/>
        <v>1.6270419200468992E-3</v>
      </c>
      <c r="AQ1284" s="828">
        <f>IF('Raw Data'!Y1292=0,AQ1283,'Raw Data'!Y1292)</f>
        <v>7.0410000000000004</v>
      </c>
      <c r="AR1284" s="828">
        <f>IF('Raw Data'!X1292=0,AR1283,'Raw Data'!X1292)</f>
        <v>7.0475000000000003</v>
      </c>
      <c r="AS1284" s="828">
        <f t="shared" si="1296"/>
        <v>6.4999999999999503E-3</v>
      </c>
      <c r="AT1284" s="828">
        <f t="shared" si="1297"/>
        <v>-1.5000000000000568E-3</v>
      </c>
      <c r="AV1284" s="1071">
        <f>'Raw Data'!AB1284</f>
        <v>44161</v>
      </c>
      <c r="AW1284" s="1070">
        <f>'Raw Data'!AC1284</f>
        <v>408.85</v>
      </c>
      <c r="AX1284" s="1070">
        <f t="shared" si="1285"/>
        <v>424.86599999999999</v>
      </c>
    </row>
    <row r="1285" spans="1:50">
      <c r="A1285" s="887">
        <f>'Raw Data'!M1293</f>
        <v>43930</v>
      </c>
      <c r="B1285" s="13">
        <f>'Raw Data'!N1293</f>
        <v>2825.9036000000001</v>
      </c>
      <c r="C1285" s="14">
        <f t="shared" si="1268"/>
        <v>3.734977456675372E-3</v>
      </c>
      <c r="D1285" s="15">
        <f t="shared" si="1269"/>
        <v>9.3877145514512147E-3</v>
      </c>
      <c r="E1285" s="886">
        <f>'Raw Data'!Q1293</f>
        <v>3272.11</v>
      </c>
      <c r="F1285" s="14">
        <f t="shared" si="1270"/>
        <v>8.2518967948408653E-5</v>
      </c>
      <c r="G1285" s="15">
        <f t="shared" si="1271"/>
        <v>6.561267414979078E-3</v>
      </c>
      <c r="H1285" s="13">
        <f t="shared" si="1272"/>
        <v>0.69892063494461432</v>
      </c>
      <c r="J1285" s="877">
        <f>'Raw Data'!A1293</f>
        <v>43880</v>
      </c>
      <c r="K1285" s="876">
        <f>'Raw Data'!H1293</f>
        <v>1.9362999999999999</v>
      </c>
      <c r="L1285" s="876">
        <f>'Raw Data'!J1293</f>
        <v>2.9765000000000001</v>
      </c>
      <c r="M1285" s="876">
        <f t="shared" si="1293"/>
        <v>1.0402000000000002</v>
      </c>
      <c r="O1285" s="466">
        <f>'Raw Data'!A1296</f>
        <v>43885</v>
      </c>
      <c r="P1285" s="467">
        <f>'Raw Data'!B1295</f>
        <v>2.4889999999999999</v>
      </c>
      <c r="Q1285" s="467">
        <f>'Raw Data'!C1296</f>
        <v>1.7776000000000001</v>
      </c>
      <c r="R1285" s="467">
        <f t="shared" si="1281"/>
        <v>0.71139999999999981</v>
      </c>
      <c r="S1285" s="467">
        <f>'Raw Data'!D1296</f>
        <v>2.3361000000000001</v>
      </c>
      <c r="T1285" s="468">
        <f t="shared" si="1282"/>
        <v>7.5877770374252196E-2</v>
      </c>
      <c r="U1285" s="468">
        <f t="shared" si="1283"/>
        <v>4.5002175221468509E-2</v>
      </c>
      <c r="V1285" s="467">
        <f>'Raw Data'!F1296</f>
        <v>1.9977</v>
      </c>
      <c r="W1285" s="467">
        <f t="shared" si="1284"/>
        <v>0.33840000000000003</v>
      </c>
      <c r="Y1285" s="877">
        <f>'Raw Data'!A1294</f>
        <v>43881</v>
      </c>
      <c r="Z1285" s="876">
        <f>'Raw Data'!G1294</f>
        <v>3.2227000000000001</v>
      </c>
      <c r="AA1285" s="876">
        <f>'Raw Data'!H1294</f>
        <v>1.9343999999999999</v>
      </c>
      <c r="AB1285" s="876">
        <f t="shared" si="1286"/>
        <v>1.2883000000000002</v>
      </c>
      <c r="AC1285" s="876">
        <f>'Raw Data'!I1294</f>
        <v>2.9131</v>
      </c>
      <c r="AD1285" s="12">
        <f t="shared" si="1287"/>
        <v>-4.1108618749548702E-3</v>
      </c>
      <c r="AE1285" s="15">
        <f t="shared" si="1288"/>
        <v>1.443796172570566E-2</v>
      </c>
      <c r="AG1285" s="877">
        <f>'Raw Data'!M1293</f>
        <v>43930</v>
      </c>
      <c r="AH1285" s="876">
        <f>'Raw Data'!N1293</f>
        <v>2825.9036000000001</v>
      </c>
      <c r="AI1285" s="14">
        <f t="shared" si="1240"/>
        <v>3.734977456675372E-3</v>
      </c>
      <c r="AJ1285" s="15">
        <f t="shared" si="1241"/>
        <v>9.3877145514512147E-3</v>
      </c>
      <c r="AK1285" s="876">
        <f>'Raw Data'!R1293+'Raw Data'!S1293</f>
        <v>106483159.0282</v>
      </c>
      <c r="AM1285" s="829">
        <f>'Raw Data'!V1293</f>
        <v>43805</v>
      </c>
      <c r="AN1285" s="828">
        <f>IF('Raw Data'!W1293=0,AN1284,'Raw Data'!W1293)</f>
        <v>7.0339999999999998</v>
      </c>
      <c r="AO1285" s="15">
        <f t="shared" si="1294"/>
        <v>-1.2076867165999872E-3</v>
      </c>
      <c r="AP1285" s="15">
        <f t="shared" si="1295"/>
        <v>1.6628775739907945E-3</v>
      </c>
      <c r="AQ1285" s="828">
        <f>IF('Raw Data'!Y1293=0,AQ1284,'Raw Data'!Y1293)</f>
        <v>7.0239500000000001</v>
      </c>
      <c r="AR1285" s="828">
        <f>IF('Raw Data'!X1293=0,AR1284,'Raw Data'!X1293)</f>
        <v>7.0475000000000003</v>
      </c>
      <c r="AS1285" s="828">
        <f t="shared" si="1296"/>
        <v>2.3550000000000182E-2</v>
      </c>
      <c r="AT1285" s="828">
        <f t="shared" si="1297"/>
        <v>-1.004999999999967E-2</v>
      </c>
      <c r="AV1285" s="1071">
        <f>'Raw Data'!AB1285</f>
        <v>44162</v>
      </c>
      <c r="AW1285" s="1070">
        <f>'Raw Data'!AC1285</f>
        <v>382.14</v>
      </c>
      <c r="AX1285" s="1070">
        <f t="shared" si="1285"/>
        <v>414.19600000000003</v>
      </c>
    </row>
    <row r="1286" spans="1:50">
      <c r="A1286" s="887">
        <f>'Raw Data'!M1294</f>
        <v>43931</v>
      </c>
      <c r="B1286" s="13">
        <f>'Raw Data'!N1294</f>
        <v>2796.6311999999998</v>
      </c>
      <c r="C1286" s="14">
        <f t="shared" si="1268"/>
        <v>-1.0412621895103188E-2</v>
      </c>
      <c r="D1286" s="15">
        <f t="shared" si="1269"/>
        <v>9.8260097105199069E-3</v>
      </c>
      <c r="E1286" s="886">
        <f>'Raw Data'!Q1294</f>
        <v>3268.9</v>
      </c>
      <c r="F1286" s="14">
        <f t="shared" si="1270"/>
        <v>-9.8149987775409103E-4</v>
      </c>
      <c r="G1286" s="15">
        <f t="shared" si="1271"/>
        <v>6.2491940136857153E-3</v>
      </c>
      <c r="H1286" s="13">
        <f t="shared" si="1272"/>
        <v>0.63598492142697693</v>
      </c>
      <c r="J1286" s="877">
        <f>'Raw Data'!A1294</f>
        <v>43881</v>
      </c>
      <c r="K1286" s="876">
        <f>'Raw Data'!H1294</f>
        <v>1.9343999999999999</v>
      </c>
      <c r="L1286" s="876">
        <f>'Raw Data'!J1294</f>
        <v>2.9674999999999998</v>
      </c>
      <c r="M1286" s="876">
        <f t="shared" si="1293"/>
        <v>1.0330999999999999</v>
      </c>
      <c r="O1286" s="466">
        <f>'Raw Data'!A1297</f>
        <v>43886</v>
      </c>
      <c r="P1286" s="467">
        <f>'Raw Data'!B1296</f>
        <v>2.476</v>
      </c>
      <c r="Q1286" s="467">
        <f>'Raw Data'!C1297</f>
        <v>1.7321</v>
      </c>
      <c r="R1286" s="467">
        <f t="shared" si="1281"/>
        <v>0.74390000000000001</v>
      </c>
      <c r="S1286" s="467">
        <f>'Raw Data'!D1297</f>
        <v>2.3374999999999999</v>
      </c>
      <c r="T1286" s="468">
        <f t="shared" si="1282"/>
        <v>5.991099117919808E-4</v>
      </c>
      <c r="U1286" s="468">
        <f t="shared" si="1283"/>
        <v>4.4959230642920824E-2</v>
      </c>
      <c r="V1286" s="467">
        <f>'Raw Data'!F1297</f>
        <v>2.0703999999999998</v>
      </c>
      <c r="W1286" s="467">
        <f t="shared" si="1284"/>
        <v>0.26710000000000012</v>
      </c>
      <c r="Y1286" s="877">
        <f>'Raw Data'!A1295</f>
        <v>43882</v>
      </c>
      <c r="Z1286" s="876">
        <f>'Raw Data'!G1295</f>
        <v>3.2088999999999999</v>
      </c>
      <c r="AA1286" s="876">
        <f>'Raw Data'!H1295</f>
        <v>1.9545999999999999</v>
      </c>
      <c r="AB1286" s="876">
        <f t="shared" si="1286"/>
        <v>1.2543</v>
      </c>
      <c r="AC1286" s="876">
        <f>'Raw Data'!I1295</f>
        <v>2.9087000000000001</v>
      </c>
      <c r="AD1286" s="12">
        <f t="shared" si="1287"/>
        <v>-1.5115602864286246E-3</v>
      </c>
      <c r="AE1286" s="15">
        <f t="shared" si="1288"/>
        <v>1.4422128199814418E-2</v>
      </c>
      <c r="AG1286" s="877">
        <f>'Raw Data'!M1294</f>
        <v>43931</v>
      </c>
      <c r="AH1286" s="876">
        <f>'Raw Data'!N1294</f>
        <v>2796.6311999999998</v>
      </c>
      <c r="AI1286" s="14">
        <f t="shared" si="1240"/>
        <v>-1.0412621895103188E-2</v>
      </c>
      <c r="AJ1286" s="15">
        <f t="shared" si="1241"/>
        <v>9.8260097105199069E-3</v>
      </c>
      <c r="AK1286" s="876">
        <f>'Raw Data'!R1294+'Raw Data'!S1294</f>
        <v>105792558.1895</v>
      </c>
      <c r="AM1286" s="847">
        <f>'Raw Data'!V1294</f>
        <v>43808</v>
      </c>
      <c r="AN1286" s="846">
        <f>IF('Raw Data'!W1294=0,AN1285,'Raw Data'!W1294)</f>
        <v>7.0403000000000002</v>
      </c>
      <c r="AO1286" s="15">
        <f t="shared" ref="AO1286:AO1299" si="1298">LN(AN1286/AN1285)</f>
        <v>8.9524884658871121E-4</v>
      </c>
      <c r="AP1286" s="15">
        <f t="shared" ref="AP1286:AP1299" si="1299">_xlfn.STDEV.P(AO1267:AO1286)</f>
        <v>1.5869930706818921E-3</v>
      </c>
      <c r="AQ1286" s="846">
        <f>IF('Raw Data'!Y1294=0,AQ1285,'Raw Data'!Y1294)</f>
        <v>7.0366</v>
      </c>
      <c r="AR1286" s="846">
        <f>IF('Raw Data'!X1294=0,AR1285,'Raw Data'!X1294)</f>
        <v>7.0434999999999999</v>
      </c>
      <c r="AS1286" s="846">
        <f t="shared" ref="AS1286:AS1299" si="1300">AR1286-AQ1286</f>
        <v>6.8999999999999062E-3</v>
      </c>
      <c r="AT1286" s="846">
        <f t="shared" ref="AT1286:AT1299" si="1301">AQ1286-AN1286</f>
        <v>-3.7000000000002586E-3</v>
      </c>
      <c r="AV1286" s="1071">
        <f>'Raw Data'!AB1286</f>
        <v>44165</v>
      </c>
      <c r="AW1286" s="1070">
        <f>'Raw Data'!AC1286</f>
        <v>408.81</v>
      </c>
      <c r="AX1286" s="1070">
        <f t="shared" si="1285"/>
        <v>415.82600000000002</v>
      </c>
    </row>
    <row r="1287" spans="1:50">
      <c r="A1287" s="887">
        <f>'Raw Data'!M1295</f>
        <v>43934</v>
      </c>
      <c r="B1287" s="13">
        <f>'Raw Data'!N1295</f>
        <v>2783.0475999999999</v>
      </c>
      <c r="C1287" s="14">
        <f t="shared" si="1268"/>
        <v>-4.868963724329628E-3</v>
      </c>
      <c r="D1287" s="15">
        <f t="shared" si="1269"/>
        <v>9.96875872170307E-3</v>
      </c>
      <c r="E1287" s="886">
        <f>'Raw Data'!Q1295</f>
        <v>3245.75</v>
      </c>
      <c r="F1287" s="14">
        <f t="shared" si="1270"/>
        <v>-7.107088621336132E-3</v>
      </c>
      <c r="G1287" s="15">
        <f t="shared" si="1271"/>
        <v>6.3748852979703813E-3</v>
      </c>
      <c r="H1287" s="13">
        <f t="shared" si="1272"/>
        <v>0.63948636695274441</v>
      </c>
      <c r="J1287" s="877">
        <f>'Raw Data'!A1295</f>
        <v>43882</v>
      </c>
      <c r="K1287" s="876">
        <f>'Raw Data'!H1295</f>
        <v>1.9545999999999999</v>
      </c>
      <c r="L1287" s="876">
        <f>'Raw Data'!J1295</f>
        <v>2.9649000000000001</v>
      </c>
      <c r="M1287" s="876">
        <f t="shared" si="1293"/>
        <v>1.0103000000000002</v>
      </c>
      <c r="O1287" s="466">
        <f>'Raw Data'!A1298</f>
        <v>43887</v>
      </c>
      <c r="P1287" s="467">
        <f>'Raw Data'!B1297</f>
        <v>2.4590000000000001</v>
      </c>
      <c r="Q1287" s="467">
        <f>'Raw Data'!C1298</f>
        <v>1.7199</v>
      </c>
      <c r="R1287" s="467">
        <f t="shared" si="1281"/>
        <v>0.73910000000000009</v>
      </c>
      <c r="S1287" s="467">
        <f>'Raw Data'!D1298</f>
        <v>2.3281999999999998</v>
      </c>
      <c r="T1287" s="468">
        <f t="shared" si="1282"/>
        <v>-3.9865453487015479E-3</v>
      </c>
      <c r="U1287" s="468">
        <f t="shared" si="1283"/>
        <v>4.4393688115434649E-2</v>
      </c>
      <c r="V1287" s="467">
        <f>'Raw Data'!F1298</f>
        <v>2.0632000000000001</v>
      </c>
      <c r="W1287" s="467">
        <f t="shared" si="1284"/>
        <v>0.26499999999999968</v>
      </c>
      <c r="Y1287" s="877">
        <f>'Raw Data'!A1296</f>
        <v>43885</v>
      </c>
      <c r="Z1287" s="876">
        <f>'Raw Data'!G1296</f>
        <v>3.1958000000000002</v>
      </c>
      <c r="AA1287" s="876">
        <f>'Raw Data'!H1296</f>
        <v>1.929</v>
      </c>
      <c r="AB1287" s="876">
        <f t="shared" si="1286"/>
        <v>1.2668000000000001</v>
      </c>
      <c r="AC1287" s="876">
        <f>'Raw Data'!I1296</f>
        <v>2.8677000000000001</v>
      </c>
      <c r="AD1287" s="12">
        <f t="shared" si="1287"/>
        <v>-1.4195931216537285E-2</v>
      </c>
      <c r="AE1287" s="15">
        <f t="shared" si="1288"/>
        <v>1.4573194531392341E-2</v>
      </c>
      <c r="AG1287" s="877">
        <f>'Raw Data'!M1295</f>
        <v>43934</v>
      </c>
      <c r="AH1287" s="876">
        <f>'Raw Data'!N1295</f>
        <v>2783.0475999999999</v>
      </c>
      <c r="AI1287" s="14">
        <f t="shared" si="1240"/>
        <v>-4.868963724329628E-3</v>
      </c>
      <c r="AJ1287" s="15">
        <f t="shared" si="1241"/>
        <v>9.96875872170307E-3</v>
      </c>
      <c r="AK1287" s="876">
        <f>'Raw Data'!R1295+'Raw Data'!S1295</f>
        <v>105741460.97940001</v>
      </c>
      <c r="AM1287" s="847">
        <f>'Raw Data'!V1295</f>
        <v>43809</v>
      </c>
      <c r="AN1287" s="846">
        <f>IF('Raw Data'!W1295=0,AN1286,'Raw Data'!W1295)</f>
        <v>7.0385</v>
      </c>
      <c r="AO1287" s="15">
        <f t="shared" si="1298"/>
        <v>-2.5570361249646894E-4</v>
      </c>
      <c r="AP1287" s="15">
        <f t="shared" si="1299"/>
        <v>1.5814936870988568E-3</v>
      </c>
      <c r="AQ1287" s="846">
        <f>IF('Raw Data'!Y1295=0,AQ1286,'Raw Data'!Y1295)</f>
        <v>7.0270999999999999</v>
      </c>
      <c r="AR1287" s="846">
        <f>IF('Raw Data'!X1295=0,AR1286,'Raw Data'!X1295)</f>
        <v>7.0339999999999998</v>
      </c>
      <c r="AS1287" s="846">
        <f t="shared" si="1300"/>
        <v>6.8999999999999062E-3</v>
      </c>
      <c r="AT1287" s="846">
        <f t="shared" si="1301"/>
        <v>-1.1400000000000077E-2</v>
      </c>
      <c r="AV1287" s="1071">
        <f>'Raw Data'!AB1287</f>
        <v>44166</v>
      </c>
      <c r="AW1287" s="1070">
        <f>'Raw Data'!AC1287</f>
        <v>427.56</v>
      </c>
      <c r="AX1287" s="1070">
        <f t="shared" si="1285"/>
        <v>412.88</v>
      </c>
    </row>
    <row r="1288" spans="1:50">
      <c r="A1288" s="887">
        <f>'Raw Data'!M1296</f>
        <v>43935</v>
      </c>
      <c r="B1288" s="13">
        <f>'Raw Data'!N1296</f>
        <v>2827.2829999999999</v>
      </c>
      <c r="C1288" s="14">
        <f t="shared" si="1268"/>
        <v>1.5769593578474995E-2</v>
      </c>
      <c r="D1288" s="15">
        <f t="shared" si="1269"/>
        <v>1.0389582461467759E-2</v>
      </c>
      <c r="E1288" s="886">
        <f>'Raw Data'!Q1296</f>
        <v>3284.92</v>
      </c>
      <c r="F1288" s="14">
        <f t="shared" si="1270"/>
        <v>1.1995850261562569E-2</v>
      </c>
      <c r="G1288" s="15">
        <f t="shared" si="1271"/>
        <v>7.5154128601845381E-3</v>
      </c>
      <c r="H1288" s="13">
        <f t="shared" si="1272"/>
        <v>0.7233604322461693</v>
      </c>
      <c r="J1288" s="877">
        <f>'Raw Data'!A1296</f>
        <v>43885</v>
      </c>
      <c r="K1288" s="876">
        <f>'Raw Data'!H1296</f>
        <v>1.929</v>
      </c>
      <c r="L1288" s="876">
        <f>'Raw Data'!J1296</f>
        <v>2.9655999999999998</v>
      </c>
      <c r="M1288" s="876">
        <f t="shared" si="1293"/>
        <v>1.0365999999999997</v>
      </c>
      <c r="O1288" s="466">
        <f>'Raw Data'!A1299</f>
        <v>43888</v>
      </c>
      <c r="P1288" s="467">
        <f>'Raw Data'!B1298</f>
        <v>2.4420000000000002</v>
      </c>
      <c r="Q1288" s="467">
        <f>'Raw Data'!C1299</f>
        <v>1.7437</v>
      </c>
      <c r="R1288" s="467">
        <f t="shared" si="1281"/>
        <v>0.69830000000000014</v>
      </c>
      <c r="S1288" s="467">
        <f>'Raw Data'!D1299</f>
        <v>2.3439999999999999</v>
      </c>
      <c r="T1288" s="468">
        <f t="shared" si="1282"/>
        <v>6.7634348827627002E-3</v>
      </c>
      <c r="U1288" s="468">
        <f t="shared" si="1283"/>
        <v>4.277580738913659E-2</v>
      </c>
      <c r="V1288" s="467">
        <f>'Raw Data'!F1299</f>
        <v>2.1435</v>
      </c>
      <c r="W1288" s="467">
        <f t="shared" si="1284"/>
        <v>0.2004999999999999</v>
      </c>
      <c r="Y1288" s="877">
        <f>'Raw Data'!A1297</f>
        <v>43886</v>
      </c>
      <c r="Z1288" s="876">
        <f>'Raw Data'!G1297</f>
        <v>3.1558999999999999</v>
      </c>
      <c r="AA1288" s="876">
        <f>'Raw Data'!H1297</f>
        <v>1.958</v>
      </c>
      <c r="AB1288" s="876">
        <f t="shared" si="1286"/>
        <v>1.1979</v>
      </c>
      <c r="AC1288" s="876">
        <f>'Raw Data'!I1297</f>
        <v>2.8677999999999999</v>
      </c>
      <c r="AD1288" s="12">
        <f t="shared" si="1287"/>
        <v>3.4870543112227232E-5</v>
      </c>
      <c r="AE1288" s="15">
        <f t="shared" si="1288"/>
        <v>1.4563060535415995E-2</v>
      </c>
      <c r="AG1288" s="877">
        <f>'Raw Data'!M1296</f>
        <v>43935</v>
      </c>
      <c r="AH1288" s="876">
        <f>'Raw Data'!N1296</f>
        <v>2827.2829999999999</v>
      </c>
      <c r="AI1288" s="14">
        <f t="shared" si="1240"/>
        <v>1.5769593578474995E-2</v>
      </c>
      <c r="AJ1288" s="15">
        <f t="shared" si="1241"/>
        <v>1.0389582461467759E-2</v>
      </c>
      <c r="AK1288" s="876">
        <f>'Raw Data'!R1296+'Raw Data'!S1296</f>
        <v>105828998.5759</v>
      </c>
      <c r="AM1288" s="847">
        <f>'Raw Data'!V1296</f>
        <v>43810</v>
      </c>
      <c r="AN1288" s="846">
        <f>IF('Raw Data'!W1296=0,AN1287,'Raw Data'!W1296)</f>
        <v>7.0385999999999997</v>
      </c>
      <c r="AO1288" s="15">
        <f t="shared" si="1298"/>
        <v>1.4207471709544865E-5</v>
      </c>
      <c r="AP1288" s="15">
        <f t="shared" si="1299"/>
        <v>1.5370748430764227E-3</v>
      </c>
      <c r="AQ1288" s="846">
        <f>IF('Raw Data'!Y1296=0,AQ1287,'Raw Data'!Y1296)</f>
        <v>7.0279499999999997</v>
      </c>
      <c r="AR1288" s="846">
        <f>IF('Raw Data'!X1296=0,AR1287,'Raw Data'!X1296)</f>
        <v>7.0350999999999999</v>
      </c>
      <c r="AS1288" s="846">
        <f t="shared" si="1300"/>
        <v>7.1500000000002117E-3</v>
      </c>
      <c r="AT1288" s="846">
        <f t="shared" si="1301"/>
        <v>-1.0650000000000048E-2</v>
      </c>
      <c r="AV1288" s="1071">
        <f>'Raw Data'!AB1288</f>
        <v>44167</v>
      </c>
      <c r="AW1288" s="1070">
        <f>'Raw Data'!AC1288</f>
        <v>452.27</v>
      </c>
      <c r="AX1288" s="1070">
        <f t="shared" si="1285"/>
        <v>415.92600000000004</v>
      </c>
    </row>
    <row r="1289" spans="1:50">
      <c r="A1289" s="887">
        <f>'Raw Data'!M1297</f>
        <v>43936</v>
      </c>
      <c r="B1289" s="13">
        <f>'Raw Data'!N1297</f>
        <v>2811.1741000000002</v>
      </c>
      <c r="C1289" s="14">
        <f t="shared" si="1268"/>
        <v>-5.7139545598873182E-3</v>
      </c>
      <c r="D1289" s="15">
        <f t="shared" si="1269"/>
        <v>1.0702468092683199E-2</v>
      </c>
      <c r="E1289" s="886">
        <f>'Raw Data'!Q1297</f>
        <v>3266.61</v>
      </c>
      <c r="F1289" s="14">
        <f t="shared" si="1270"/>
        <v>-5.5895486006070933E-3</v>
      </c>
      <c r="G1289" s="15">
        <f t="shared" si="1271"/>
        <v>6.9324391235478277E-3</v>
      </c>
      <c r="H1289" s="13">
        <f t="shared" si="1272"/>
        <v>0.64774209682411732</v>
      </c>
      <c r="J1289" s="877">
        <f>'Raw Data'!A1297</f>
        <v>43886</v>
      </c>
      <c r="K1289" s="876">
        <f>'Raw Data'!H1297</f>
        <v>1.958</v>
      </c>
      <c r="L1289" s="876">
        <f>'Raw Data'!J1297</f>
        <v>2.9870000000000001</v>
      </c>
      <c r="M1289" s="876">
        <f t="shared" si="1293"/>
        <v>1.0290000000000001</v>
      </c>
      <c r="O1289" s="466">
        <f>'Raw Data'!A1300</f>
        <v>43889</v>
      </c>
      <c r="P1289" s="467">
        <f>'Raw Data'!B1299</f>
        <v>2.4329999999999998</v>
      </c>
      <c r="Q1289" s="467">
        <f>'Raw Data'!C1300</f>
        <v>1.794</v>
      </c>
      <c r="R1289" s="467">
        <f t="shared" si="1281"/>
        <v>0.63899999999999979</v>
      </c>
      <c r="S1289" s="467">
        <f>'Raw Data'!D1300</f>
        <v>2.4687000000000001</v>
      </c>
      <c r="T1289" s="468">
        <f t="shared" si="1282"/>
        <v>5.1832824582873874E-2</v>
      </c>
      <c r="U1289" s="468">
        <f t="shared" si="1283"/>
        <v>4.4942155671903156E-2</v>
      </c>
      <c r="V1289" s="467">
        <f>'Raw Data'!F1300</f>
        <v>2.3231000000000002</v>
      </c>
      <c r="W1289" s="467">
        <f t="shared" si="1284"/>
        <v>0.14559999999999995</v>
      </c>
      <c r="Y1289" s="877">
        <f>'Raw Data'!A1298</f>
        <v>43887</v>
      </c>
      <c r="Z1289" s="876">
        <f>'Raw Data'!G1298</f>
        <v>3.1526999999999998</v>
      </c>
      <c r="AA1289" s="876">
        <f>'Raw Data'!H1298</f>
        <v>1.9096</v>
      </c>
      <c r="AB1289" s="876">
        <f t="shared" si="1286"/>
        <v>1.2430999999999999</v>
      </c>
      <c r="AC1289" s="876">
        <f>'Raw Data'!I1298</f>
        <v>2.8540999999999999</v>
      </c>
      <c r="AD1289" s="12">
        <f t="shared" si="1287"/>
        <v>-4.7886283155958711E-3</v>
      </c>
      <c r="AE1289" s="15">
        <f t="shared" si="1288"/>
        <v>1.4532210520587239E-2</v>
      </c>
      <c r="AG1289" s="877">
        <f>'Raw Data'!M1297</f>
        <v>43936</v>
      </c>
      <c r="AH1289" s="876">
        <f>'Raw Data'!N1297</f>
        <v>2811.1741000000002</v>
      </c>
      <c r="AI1289" s="14">
        <f t="shared" si="1240"/>
        <v>-5.7139545598873182E-3</v>
      </c>
      <c r="AJ1289" s="15">
        <f t="shared" si="1241"/>
        <v>1.0702468092683199E-2</v>
      </c>
      <c r="AK1289" s="876">
        <f>'Raw Data'!R1297+'Raw Data'!S1297</f>
        <v>105819465.3955</v>
      </c>
      <c r="AM1289" s="847">
        <f>'Raw Data'!V1297</f>
        <v>43811</v>
      </c>
      <c r="AN1289" s="846">
        <f>IF('Raw Data'!W1297=0,AN1288,'Raw Data'!W1297)</f>
        <v>7.0332999999999997</v>
      </c>
      <c r="AO1289" s="15">
        <f t="shared" si="1298"/>
        <v>-7.532742914050281E-4</v>
      </c>
      <c r="AP1289" s="15">
        <f t="shared" si="1299"/>
        <v>1.5455578292967009E-3</v>
      </c>
      <c r="AQ1289" s="846">
        <f>IF('Raw Data'!Y1297=0,AQ1288,'Raw Data'!Y1297)</f>
        <v>6.9444499999999998</v>
      </c>
      <c r="AR1289" s="846">
        <f>IF('Raw Data'!X1297=0,AR1288,'Raw Data'!X1297)</f>
        <v>6.9516999999999998</v>
      </c>
      <c r="AS1289" s="846">
        <f t="shared" si="1300"/>
        <v>7.2499999999999787E-3</v>
      </c>
      <c r="AT1289" s="846">
        <f t="shared" si="1301"/>
        <v>-8.8849999999999874E-2</v>
      </c>
      <c r="AV1289" s="1097">
        <f>'Raw Data'!AB1289</f>
        <v>44168</v>
      </c>
      <c r="AW1289" s="1096">
        <f>'Raw Data'!AC1289</f>
        <v>421.2</v>
      </c>
      <c r="AX1289" s="1096">
        <f t="shared" ref="AX1289:AX1311" si="1302">AVERAGE(AW1285:AW1289)</f>
        <v>418.39600000000002</v>
      </c>
    </row>
    <row r="1290" spans="1:50">
      <c r="A1290" s="887">
        <f>'Raw Data'!M1298</f>
        <v>43937</v>
      </c>
      <c r="B1290" s="13">
        <f>'Raw Data'!N1298</f>
        <v>2819.9349999999999</v>
      </c>
      <c r="C1290" s="14">
        <f t="shared" si="1268"/>
        <v>3.1116097781408538E-3</v>
      </c>
      <c r="D1290" s="15">
        <f t="shared" si="1269"/>
        <v>1.0369930459412615E-2</v>
      </c>
      <c r="E1290" s="886">
        <f>'Raw Data'!Q1298</f>
        <v>3257.71</v>
      </c>
      <c r="F1290" s="14">
        <f t="shared" si="1270"/>
        <v>-2.7282553646982752E-3</v>
      </c>
      <c r="G1290" s="15">
        <f t="shared" si="1271"/>
        <v>6.9900077620254023E-3</v>
      </c>
      <c r="H1290" s="13">
        <f t="shared" si="1272"/>
        <v>0.67406505659646809</v>
      </c>
      <c r="J1290" s="877">
        <f>'Raw Data'!A1298</f>
        <v>43887</v>
      </c>
      <c r="K1290" s="876">
        <f>'Raw Data'!H1298</f>
        <v>1.9096</v>
      </c>
      <c r="L1290" s="876">
        <f>'Raw Data'!J1298</f>
        <v>2.9472</v>
      </c>
      <c r="M1290" s="876">
        <f t="shared" si="1293"/>
        <v>1.0376000000000001</v>
      </c>
      <c r="O1290" s="466">
        <f>'Raw Data'!A1301</f>
        <v>43892</v>
      </c>
      <c r="P1290" s="467">
        <f>'Raw Data'!B1300</f>
        <v>2.4289999999999998</v>
      </c>
      <c r="Q1290" s="467">
        <f>'Raw Data'!C1301</f>
        <v>1.7965</v>
      </c>
      <c r="R1290" s="467">
        <f t="shared" si="1281"/>
        <v>0.63249999999999984</v>
      </c>
      <c r="S1290" s="467">
        <f>'Raw Data'!D1301</f>
        <v>2.2902999999999998</v>
      </c>
      <c r="T1290" s="468">
        <f t="shared" si="1282"/>
        <v>-7.5008882945002159E-2</v>
      </c>
      <c r="U1290" s="468">
        <f t="shared" si="1283"/>
        <v>3.9350307651667644E-2</v>
      </c>
      <c r="V1290" s="467">
        <f>'Raw Data'!F1301</f>
        <v>2.0145</v>
      </c>
      <c r="W1290" s="467">
        <f t="shared" si="1284"/>
        <v>0.27579999999999982</v>
      </c>
      <c r="Y1290" s="877">
        <f>'Raw Data'!A1299</f>
        <v>43888</v>
      </c>
      <c r="Z1290" s="876">
        <f>'Raw Data'!G1299</f>
        <v>3.1326000000000001</v>
      </c>
      <c r="AA1290" s="876">
        <f>'Raw Data'!H1299</f>
        <v>1.8936999999999999</v>
      </c>
      <c r="AB1290" s="876">
        <f t="shared" si="1286"/>
        <v>1.2389000000000001</v>
      </c>
      <c r="AC1290" s="876">
        <f>'Raw Data'!I1299</f>
        <v>2.7993000000000001</v>
      </c>
      <c r="AD1290" s="12">
        <f t="shared" si="1287"/>
        <v>-1.9387171057256902E-2</v>
      </c>
      <c r="AE1290" s="15">
        <f t="shared" si="1288"/>
        <v>1.4875620845610843E-2</v>
      </c>
      <c r="AG1290" s="877">
        <f>'Raw Data'!M1298</f>
        <v>43937</v>
      </c>
      <c r="AH1290" s="876">
        <f>'Raw Data'!N1298</f>
        <v>2819.9349999999999</v>
      </c>
      <c r="AI1290" s="14">
        <f t="shared" si="1240"/>
        <v>3.1116097781408538E-3</v>
      </c>
      <c r="AJ1290" s="15">
        <f t="shared" si="1241"/>
        <v>1.0369930459412615E-2</v>
      </c>
      <c r="AK1290" s="876">
        <f>'Raw Data'!R1298+'Raw Data'!S1298</f>
        <v>106031022.3839</v>
      </c>
      <c r="AM1290" s="847">
        <f>'Raw Data'!V1298</f>
        <v>43812</v>
      </c>
      <c r="AN1290" s="846">
        <f>IF('Raw Data'!W1298=0,AN1289,'Raw Data'!W1298)</f>
        <v>6.9839000000000002</v>
      </c>
      <c r="AO1290" s="15">
        <f t="shared" si="1298"/>
        <v>-7.0485124735497123E-3</v>
      </c>
      <c r="AP1290" s="15">
        <f t="shared" si="1299"/>
        <v>2.1841894357661753E-3</v>
      </c>
      <c r="AQ1290" s="846">
        <f>IF('Raw Data'!Y1298=0,AQ1289,'Raw Data'!Y1298)</f>
        <v>7.0053999999999998</v>
      </c>
      <c r="AR1290" s="846">
        <f>IF('Raw Data'!X1298=0,AR1289,'Raw Data'!X1298)</f>
        <v>6.9516999999999998</v>
      </c>
      <c r="AS1290" s="846">
        <f t="shared" si="1300"/>
        <v>-5.3700000000000081E-2</v>
      </c>
      <c r="AT1290" s="846">
        <f t="shared" si="1301"/>
        <v>2.1499999999999631E-2</v>
      </c>
      <c r="AV1290" s="1097">
        <f>'Raw Data'!AB1290</f>
        <v>44169</v>
      </c>
      <c r="AW1290" s="1096">
        <f>'Raw Data'!AC1290</f>
        <v>433.6</v>
      </c>
      <c r="AX1290" s="1096">
        <f t="shared" si="1302"/>
        <v>428.68799999999999</v>
      </c>
    </row>
    <row r="1291" spans="1:50">
      <c r="A1291" s="887">
        <f>'Raw Data'!M1299</f>
        <v>43938</v>
      </c>
      <c r="B1291" s="13">
        <f>'Raw Data'!N1299</f>
        <v>2838.4944999999998</v>
      </c>
      <c r="C1291" s="14">
        <f t="shared" si="1268"/>
        <v>6.5599709446601913E-3</v>
      </c>
      <c r="D1291" s="15">
        <f t="shared" si="1269"/>
        <v>9.4387059130748262E-3</v>
      </c>
      <c r="E1291" s="886">
        <f>'Raw Data'!Q1299</f>
        <v>3284.77</v>
      </c>
      <c r="F1291" s="14">
        <f t="shared" si="1270"/>
        <v>8.2721397102108428E-3</v>
      </c>
      <c r="G1291" s="15">
        <f t="shared" si="1271"/>
        <v>7.1781255100604232E-3</v>
      </c>
      <c r="H1291" s="13">
        <f t="shared" si="1272"/>
        <v>0.7604989048463765</v>
      </c>
      <c r="J1291" s="877">
        <f>'Raw Data'!A1299</f>
        <v>43888</v>
      </c>
      <c r="K1291" s="876">
        <f>'Raw Data'!H1299</f>
        <v>1.8936999999999999</v>
      </c>
      <c r="L1291" s="876">
        <f>'Raw Data'!J1299</f>
        <v>2.89</v>
      </c>
      <c r="M1291" s="876">
        <f t="shared" si="1293"/>
        <v>0.99630000000000019</v>
      </c>
      <c r="O1291" s="466">
        <f>'Raw Data'!A1302</f>
        <v>43893</v>
      </c>
      <c r="P1291" s="467">
        <f>'Raw Data'!B1301</f>
        <v>2.4079999999999999</v>
      </c>
      <c r="Q1291" s="467">
        <f>'Raw Data'!C1302</f>
        <v>1.7529999999999999</v>
      </c>
      <c r="R1291" s="467">
        <f t="shared" si="1281"/>
        <v>0.65500000000000003</v>
      </c>
      <c r="S1291" s="467">
        <f>'Raw Data'!D1302</f>
        <v>2.2427000000000001</v>
      </c>
      <c r="T1291" s="468">
        <f t="shared" si="1282"/>
        <v>-2.1002316202531349E-2</v>
      </c>
      <c r="U1291" s="468">
        <f t="shared" si="1283"/>
        <v>3.7794577046825151E-2</v>
      </c>
      <c r="V1291" s="467">
        <f>'Raw Data'!F1302</f>
        <v>1.9623999999999999</v>
      </c>
      <c r="W1291" s="467">
        <f t="shared" si="1284"/>
        <v>0.28030000000000022</v>
      </c>
      <c r="Y1291" s="877">
        <f>'Raw Data'!A1300</f>
        <v>43889</v>
      </c>
      <c r="Z1291" s="876">
        <f>'Raw Data'!G1300</f>
        <v>3.1107999999999998</v>
      </c>
      <c r="AA1291" s="876">
        <f>'Raw Data'!H1300</f>
        <v>1.9296</v>
      </c>
      <c r="AB1291" s="876">
        <f t="shared" si="1286"/>
        <v>1.1811999999999998</v>
      </c>
      <c r="AC1291" s="876">
        <f>'Raw Data'!I1300</f>
        <v>2.7519999999999998</v>
      </c>
      <c r="AD1291" s="12">
        <f t="shared" si="1287"/>
        <v>-1.7041465854851817E-2</v>
      </c>
      <c r="AE1291" s="15">
        <f t="shared" si="1288"/>
        <v>1.4984453888855657E-2</v>
      </c>
      <c r="AG1291" s="877">
        <f>'Raw Data'!M1299</f>
        <v>43938</v>
      </c>
      <c r="AH1291" s="876">
        <f>'Raw Data'!N1299</f>
        <v>2838.4944999999998</v>
      </c>
      <c r="AI1291" s="14">
        <f t="shared" si="1240"/>
        <v>6.5599709446601913E-3</v>
      </c>
      <c r="AJ1291" s="15">
        <f t="shared" si="1241"/>
        <v>9.4387059130748262E-3</v>
      </c>
      <c r="AK1291" s="876">
        <f>'Raw Data'!R1299+'Raw Data'!S1299</f>
        <v>105822728.1091</v>
      </c>
      <c r="AM1291" s="847">
        <f>'Raw Data'!V1299</f>
        <v>43815</v>
      </c>
      <c r="AN1291" s="846">
        <f>IF('Raw Data'!W1299=0,AN1290,'Raw Data'!W1299)</f>
        <v>7.0026999999999999</v>
      </c>
      <c r="AO1291" s="15">
        <f t="shared" si="1298"/>
        <v>2.6882889797575412E-3</v>
      </c>
      <c r="AP1291" s="15">
        <f t="shared" si="1299"/>
        <v>2.2733279945643817E-3</v>
      </c>
      <c r="AQ1291" s="846">
        <f>IF('Raw Data'!Y1299=0,AQ1290,'Raw Data'!Y1299)</f>
        <v>6.9915000000000003</v>
      </c>
      <c r="AR1291" s="846">
        <f>IF('Raw Data'!X1299=0,AR1290,'Raw Data'!X1299)</f>
        <v>6.9980000000000002</v>
      </c>
      <c r="AS1291" s="846">
        <f t="shared" si="1300"/>
        <v>6.4999999999999503E-3</v>
      </c>
      <c r="AT1291" s="846">
        <f t="shared" si="1301"/>
        <v>-1.1199999999999655E-2</v>
      </c>
      <c r="AV1291" s="1097">
        <f>'Raw Data'!AB1291</f>
        <v>44172</v>
      </c>
      <c r="AW1291" s="1096">
        <f>'Raw Data'!AC1291</f>
        <v>459.11</v>
      </c>
      <c r="AX1291" s="1096">
        <f t="shared" si="1302"/>
        <v>438.74800000000005</v>
      </c>
    </row>
    <row r="1292" spans="1:50">
      <c r="A1292" s="887">
        <f>'Raw Data'!M1300</f>
        <v>43941</v>
      </c>
      <c r="B1292" s="13">
        <f>'Raw Data'!N1300</f>
        <v>2852.5527999999999</v>
      </c>
      <c r="C1292" s="14">
        <f t="shared" si="1268"/>
        <v>4.9405066780173115E-3</v>
      </c>
      <c r="D1292" s="15">
        <f t="shared" si="1269"/>
        <v>9.0673046797037273E-3</v>
      </c>
      <c r="E1292" s="886">
        <f>'Raw Data'!Q1300</f>
        <v>3274.7</v>
      </c>
      <c r="F1292" s="14">
        <f t="shared" si="1270"/>
        <v>-3.0703724267295202E-3</v>
      </c>
      <c r="G1292" s="15">
        <f t="shared" si="1271"/>
        <v>6.9181904168846989E-3</v>
      </c>
      <c r="H1292" s="13">
        <f t="shared" si="1272"/>
        <v>0.76298201739822313</v>
      </c>
      <c r="J1292" s="877">
        <f>'Raw Data'!A1300</f>
        <v>43889</v>
      </c>
      <c r="K1292" s="876">
        <f>'Raw Data'!H1300</f>
        <v>1.9296</v>
      </c>
      <c r="L1292" s="876">
        <f>'Raw Data'!J1300</f>
        <v>2.8460999999999999</v>
      </c>
      <c r="M1292" s="876">
        <f t="shared" si="1293"/>
        <v>0.91649999999999987</v>
      </c>
      <c r="O1292" s="466">
        <f>'Raw Data'!A1303</f>
        <v>43894</v>
      </c>
      <c r="P1292" s="467">
        <f>'Raw Data'!B1302</f>
        <v>2.375</v>
      </c>
      <c r="Q1292" s="467">
        <f>'Raw Data'!C1303</f>
        <v>1.7558</v>
      </c>
      <c r="R1292" s="467">
        <f t="shared" si="1281"/>
        <v>0.61919999999999997</v>
      </c>
      <c r="S1292" s="467">
        <f>'Raw Data'!D1303</f>
        <v>2.1684000000000001</v>
      </c>
      <c r="T1292" s="468">
        <f t="shared" si="1282"/>
        <v>-3.3690928746060181E-2</v>
      </c>
      <c r="U1292" s="468">
        <f t="shared" si="1283"/>
        <v>3.7891729814888184E-2</v>
      </c>
      <c r="V1292" s="467">
        <f>'Raw Data'!F1303</f>
        <v>1.8844000000000001</v>
      </c>
      <c r="W1292" s="467">
        <f t="shared" si="1284"/>
        <v>0.28400000000000003</v>
      </c>
      <c r="Y1292" s="877">
        <f>'Raw Data'!A1301</f>
        <v>43892</v>
      </c>
      <c r="Z1292" s="876">
        <f>'Raw Data'!G1301</f>
        <v>3.1076999999999999</v>
      </c>
      <c r="AA1292" s="876">
        <f>'Raw Data'!H1301</f>
        <v>1.9178999999999999</v>
      </c>
      <c r="AB1292" s="876">
        <f t="shared" si="1286"/>
        <v>1.1898</v>
      </c>
      <c r="AC1292" s="876">
        <f>'Raw Data'!I1301</f>
        <v>2.7446999999999999</v>
      </c>
      <c r="AD1292" s="12">
        <f t="shared" si="1287"/>
        <v>-2.6561406996350161E-3</v>
      </c>
      <c r="AE1292" s="15">
        <f t="shared" si="1288"/>
        <v>9.5978630192518899E-3</v>
      </c>
      <c r="AG1292" s="877">
        <f>'Raw Data'!M1300</f>
        <v>43941</v>
      </c>
      <c r="AH1292" s="876">
        <f>'Raw Data'!N1300</f>
        <v>2852.5527999999999</v>
      </c>
      <c r="AI1292" s="14">
        <f t="shared" si="1240"/>
        <v>4.9405066780173115E-3</v>
      </c>
      <c r="AJ1292" s="15">
        <f t="shared" si="1241"/>
        <v>9.0673046797037273E-3</v>
      </c>
      <c r="AK1292" s="876">
        <f>'Raw Data'!R1300+'Raw Data'!S1300</f>
        <v>106251767.5624</v>
      </c>
      <c r="AM1292" s="847">
        <f>'Raw Data'!V1300</f>
        <v>43816</v>
      </c>
      <c r="AN1292" s="846">
        <f>IF('Raw Data'!W1300=0,AN1291,'Raw Data'!W1300)</f>
        <v>7.0023999999999997</v>
      </c>
      <c r="AO1292" s="15">
        <f t="shared" si="1298"/>
        <v>-4.2841536304100615E-5</v>
      </c>
      <c r="AP1292" s="15">
        <f t="shared" si="1299"/>
        <v>2.2389340903648481E-3</v>
      </c>
      <c r="AQ1292" s="846">
        <f>IF('Raw Data'!Y1300=0,AQ1291,'Raw Data'!Y1300)</f>
        <v>6.9988999999999999</v>
      </c>
      <c r="AR1292" s="846">
        <f>IF('Raw Data'!X1300=0,AR1291,'Raw Data'!X1300)</f>
        <v>7.0052000000000003</v>
      </c>
      <c r="AS1292" s="846">
        <f t="shared" si="1300"/>
        <v>6.3000000000004164E-3</v>
      </c>
      <c r="AT1292" s="846">
        <f t="shared" si="1301"/>
        <v>-3.4999999999998366E-3</v>
      </c>
      <c r="AV1292" s="1097">
        <f>'Raw Data'!AB1292</f>
        <v>44173</v>
      </c>
      <c r="AW1292" s="1096">
        <f>'Raw Data'!AC1292</f>
        <v>470.92</v>
      </c>
      <c r="AX1292" s="1096">
        <f t="shared" si="1302"/>
        <v>447.42000000000007</v>
      </c>
    </row>
    <row r="1293" spans="1:50">
      <c r="A1293" s="887">
        <f>'Raw Data'!M1301</f>
        <v>43942</v>
      </c>
      <c r="B1293" s="13">
        <f>'Raw Data'!N1301</f>
        <v>2827.0133000000001</v>
      </c>
      <c r="C1293" s="14">
        <f t="shared" si="1268"/>
        <v>-8.9935293273883509E-3</v>
      </c>
      <c r="D1293" s="15">
        <f t="shared" si="1269"/>
        <v>7.6719709135051805E-3</v>
      </c>
      <c r="E1293" s="886">
        <f>'Raw Data'!Q1301</f>
        <v>3261.44</v>
      </c>
      <c r="F1293" s="14">
        <f t="shared" si="1270"/>
        <v>-4.0574461965213957E-3</v>
      </c>
      <c r="G1293" s="15">
        <f t="shared" si="1271"/>
        <v>5.9612766303168748E-3</v>
      </c>
      <c r="H1293" s="13">
        <f t="shared" si="1272"/>
        <v>0.77702023346087978</v>
      </c>
      <c r="J1293" s="877">
        <f>'Raw Data'!A1301</f>
        <v>43892</v>
      </c>
      <c r="K1293" s="876">
        <f>'Raw Data'!H1301</f>
        <v>1.9178999999999999</v>
      </c>
      <c r="L1293" s="876">
        <f>'Raw Data'!J1301</f>
        <v>2.8531</v>
      </c>
      <c r="M1293" s="876">
        <f t="shared" si="1293"/>
        <v>0.93520000000000003</v>
      </c>
      <c r="O1293" s="466">
        <f>'Raw Data'!A1304</f>
        <v>43895</v>
      </c>
      <c r="P1293" s="467">
        <f>'Raw Data'!B1303</f>
        <v>2.3319999999999999</v>
      </c>
      <c r="Q1293" s="467">
        <f>'Raw Data'!C1304</f>
        <v>1.7579</v>
      </c>
      <c r="R1293" s="467">
        <f t="shared" si="1281"/>
        <v>0.57409999999999983</v>
      </c>
      <c r="S1293" s="467">
        <f>'Raw Data'!D1304</f>
        <v>2.1272000000000002</v>
      </c>
      <c r="T1293" s="468">
        <f t="shared" si="1282"/>
        <v>-1.9183007457373072E-2</v>
      </c>
      <c r="U1293" s="468">
        <f t="shared" si="1283"/>
        <v>3.716287422480976E-2</v>
      </c>
      <c r="V1293" s="467">
        <f>'Raw Data'!F1304</f>
        <v>1.8906000000000001</v>
      </c>
      <c r="W1293" s="467">
        <f t="shared" si="1284"/>
        <v>0.23660000000000014</v>
      </c>
      <c r="Y1293" s="877">
        <f>'Raw Data'!A1302</f>
        <v>43893</v>
      </c>
      <c r="Z1293" s="876">
        <f>'Raw Data'!G1302</f>
        <v>3.1078000000000001</v>
      </c>
      <c r="AA1293" s="876">
        <f>'Raw Data'!H1302</f>
        <v>1.9293</v>
      </c>
      <c r="AB1293" s="876">
        <f t="shared" si="1286"/>
        <v>1.1785000000000001</v>
      </c>
      <c r="AC1293" s="876">
        <f>'Raw Data'!I1302</f>
        <v>2.7629999999999999</v>
      </c>
      <c r="AD1293" s="12">
        <f t="shared" si="1287"/>
        <v>6.6452665698173508E-3</v>
      </c>
      <c r="AE1293" s="15">
        <f t="shared" si="1288"/>
        <v>9.8224589205660462E-3</v>
      </c>
      <c r="AG1293" s="877">
        <f>'Raw Data'!M1301</f>
        <v>43942</v>
      </c>
      <c r="AH1293" s="876">
        <f>'Raw Data'!N1301</f>
        <v>2827.0133000000001</v>
      </c>
      <c r="AI1293" s="14">
        <f t="shared" si="1240"/>
        <v>-8.9935293273883509E-3</v>
      </c>
      <c r="AJ1293" s="15">
        <f t="shared" si="1241"/>
        <v>7.6719709135051805E-3</v>
      </c>
      <c r="AK1293" s="876">
        <f>'Raw Data'!R1301+'Raw Data'!S1301</f>
        <v>106356902.88260001</v>
      </c>
      <c r="AM1293" s="847">
        <f>'Raw Data'!V1301</f>
        <v>43817</v>
      </c>
      <c r="AN1293" s="846">
        <f>IF('Raw Data'!W1301=0,AN1292,'Raw Data'!W1301)</f>
        <v>6.9996</v>
      </c>
      <c r="AO1293" s="15">
        <f t="shared" si="1298"/>
        <v>-3.9994287063591886E-4</v>
      </c>
      <c r="AP1293" s="15">
        <f t="shared" si="1299"/>
        <v>2.1908633441176835E-3</v>
      </c>
      <c r="AQ1293" s="846">
        <f>IF('Raw Data'!Y1301=0,AQ1292,'Raw Data'!Y1301)</f>
        <v>7.0027499999999998</v>
      </c>
      <c r="AR1293" s="846">
        <f>IF('Raw Data'!X1301=0,AR1292,'Raw Data'!X1301)</f>
        <v>7.0071000000000003</v>
      </c>
      <c r="AS1293" s="846">
        <f t="shared" si="1300"/>
        <v>4.3500000000005201E-3</v>
      </c>
      <c r="AT1293" s="846">
        <f t="shared" si="1301"/>
        <v>3.1499999999997641E-3</v>
      </c>
      <c r="AV1293" s="1097">
        <f>'Raw Data'!AB1293</f>
        <v>44174</v>
      </c>
      <c r="AW1293" s="1096">
        <f>'Raw Data'!AC1293</f>
        <v>576.52</v>
      </c>
      <c r="AX1293" s="1096">
        <f t="shared" si="1302"/>
        <v>472.27</v>
      </c>
    </row>
    <row r="1294" spans="1:50">
      <c r="A1294" s="887">
        <f>'Raw Data'!M1302</f>
        <v>43943</v>
      </c>
      <c r="B1294" s="13">
        <f>'Raw Data'!N1302</f>
        <v>2843.9803999999999</v>
      </c>
      <c r="C1294" s="14">
        <f t="shared" si="1268"/>
        <v>5.9838368811440633E-3</v>
      </c>
      <c r="D1294" s="15">
        <f t="shared" si="1269"/>
        <v>7.8166401878068739E-3</v>
      </c>
      <c r="E1294" s="886">
        <f>'Raw Data'!Q1302</f>
        <v>3258.7</v>
      </c>
      <c r="F1294" s="14">
        <f t="shared" si="1270"/>
        <v>-8.4047280006063784E-4</v>
      </c>
      <c r="G1294" s="15">
        <f t="shared" si="1271"/>
        <v>5.7225262117459015E-3</v>
      </c>
      <c r="H1294" s="13">
        <f t="shared" si="1272"/>
        <v>0.73209538551773601</v>
      </c>
      <c r="J1294" s="877">
        <f>'Raw Data'!A1302</f>
        <v>43893</v>
      </c>
      <c r="K1294" s="876">
        <f>'Raw Data'!H1302</f>
        <v>1.9293</v>
      </c>
      <c r="L1294" s="876">
        <f>'Raw Data'!J1302</f>
        <v>2.8323</v>
      </c>
      <c r="M1294" s="876">
        <f t="shared" si="1293"/>
        <v>0.90300000000000002</v>
      </c>
      <c r="O1294" s="466">
        <f>'Raw Data'!A1305</f>
        <v>43896</v>
      </c>
      <c r="P1294" s="467">
        <f>'Raw Data'!B1304</f>
        <v>2.29</v>
      </c>
      <c r="Q1294" s="467">
        <f>'Raw Data'!C1305</f>
        <v>1.7603</v>
      </c>
      <c r="R1294" s="467">
        <f t="shared" si="1281"/>
        <v>0.52970000000000006</v>
      </c>
      <c r="S1294" s="467">
        <f>'Raw Data'!D1305</f>
        <v>2.0571999999999999</v>
      </c>
      <c r="T1294" s="468">
        <f t="shared" si="1282"/>
        <v>-3.3460726028049045E-2</v>
      </c>
      <c r="U1294" s="468">
        <f t="shared" si="1283"/>
        <v>3.6471634599015944E-2</v>
      </c>
      <c r="V1294" s="467">
        <f>'Raw Data'!F1305</f>
        <v>1.8928</v>
      </c>
      <c r="W1294" s="467">
        <f t="shared" si="1284"/>
        <v>0.16439999999999988</v>
      </c>
      <c r="Y1294" s="877">
        <f>'Raw Data'!A1303</f>
        <v>43894</v>
      </c>
      <c r="Z1294" s="876">
        <f>'Raw Data'!G1303</f>
        <v>3.0920999999999998</v>
      </c>
      <c r="AA1294" s="876">
        <f>'Raw Data'!H1303</f>
        <v>1.9394</v>
      </c>
      <c r="AB1294" s="876">
        <f t="shared" si="1286"/>
        <v>1.1526999999999998</v>
      </c>
      <c r="AC1294" s="876">
        <f>'Raw Data'!I1303</f>
        <v>2.7061999999999999</v>
      </c>
      <c r="AD1294" s="12">
        <f t="shared" si="1287"/>
        <v>-2.0771609093872649E-2</v>
      </c>
      <c r="AE1294" s="15">
        <f t="shared" si="1288"/>
        <v>1.0585965269799474E-2</v>
      </c>
      <c r="AG1294" s="877">
        <f>'Raw Data'!M1302</f>
        <v>43943</v>
      </c>
      <c r="AH1294" s="876">
        <f>'Raw Data'!N1302</f>
        <v>2843.9803999999999</v>
      </c>
      <c r="AI1294" s="14">
        <f t="shared" si="1240"/>
        <v>5.9838368811440633E-3</v>
      </c>
      <c r="AJ1294" s="15">
        <f t="shared" si="1241"/>
        <v>7.8166401878068739E-3</v>
      </c>
      <c r="AK1294" s="876">
        <f>'Raw Data'!R1302+'Raw Data'!S1302</f>
        <v>106723269.03670001</v>
      </c>
      <c r="AM1294" s="847">
        <f>'Raw Data'!V1302</f>
        <v>43818</v>
      </c>
      <c r="AN1294" s="846">
        <f>IF('Raw Data'!W1302=0,AN1293,'Raw Data'!W1302)</f>
        <v>7.0079000000000002</v>
      </c>
      <c r="AO1294" s="15">
        <f t="shared" si="1298"/>
        <v>1.1850795604335506E-3</v>
      </c>
      <c r="AP1294" s="15">
        <f t="shared" si="1299"/>
        <v>2.2127701164033542E-3</v>
      </c>
      <c r="AQ1294" s="846">
        <f>IF('Raw Data'!Y1302=0,AQ1293,'Raw Data'!Y1302)</f>
        <v>6.99885</v>
      </c>
      <c r="AR1294" s="846">
        <f>IF('Raw Data'!X1302=0,AR1293,'Raw Data'!X1302)</f>
        <v>7.0053000000000001</v>
      </c>
      <c r="AS1294" s="846">
        <f t="shared" si="1300"/>
        <v>6.4500000000000668E-3</v>
      </c>
      <c r="AT1294" s="846">
        <f t="shared" si="1301"/>
        <v>-9.0500000000002245E-3</v>
      </c>
      <c r="AV1294" s="1097">
        <f>'Raw Data'!AB1294</f>
        <v>44175</v>
      </c>
      <c r="AW1294" s="1096">
        <f>'Raw Data'!AC1294</f>
        <v>442.53</v>
      </c>
      <c r="AX1294" s="1096">
        <f t="shared" si="1302"/>
        <v>476.53600000000006</v>
      </c>
    </row>
    <row r="1295" spans="1:50">
      <c r="A1295" s="887">
        <f>'Raw Data'!M1303</f>
        <v>43944</v>
      </c>
      <c r="B1295" s="13">
        <f>'Raw Data'!N1303</f>
        <v>2838.4994000000002</v>
      </c>
      <c r="C1295" s="14">
        <f t="shared" si="1268"/>
        <v>-1.9290879660461288E-3</v>
      </c>
      <c r="D1295" s="15">
        <f t="shared" si="1269"/>
        <v>7.8039487042482767E-3</v>
      </c>
      <c r="E1295" s="886">
        <f>'Raw Data'!Q1303</f>
        <v>3246.58</v>
      </c>
      <c r="F1295" s="14">
        <f t="shared" si="1270"/>
        <v>-3.7262082565149819E-3</v>
      </c>
      <c r="G1295" s="15">
        <f t="shared" si="1271"/>
        <v>5.8037474427211442E-3</v>
      </c>
      <c r="H1295" s="13">
        <f t="shared" si="1272"/>
        <v>0.74369369439367627</v>
      </c>
      <c r="J1295" s="877">
        <f>'Raw Data'!A1303</f>
        <v>43894</v>
      </c>
      <c r="K1295" s="876">
        <f>'Raw Data'!H1303</f>
        <v>1.9394</v>
      </c>
      <c r="L1295" s="876">
        <f>'Raw Data'!J1303</f>
        <v>2.8073000000000001</v>
      </c>
      <c r="M1295" s="876">
        <f t="shared" si="1293"/>
        <v>0.86790000000000012</v>
      </c>
      <c r="O1295" s="466">
        <f>'Raw Data'!A1306</f>
        <v>43899</v>
      </c>
      <c r="P1295" s="467">
        <f>'Raw Data'!B1305</f>
        <v>2.258</v>
      </c>
      <c r="Q1295" s="467">
        <f>'Raw Data'!C1306</f>
        <v>1.6358999999999999</v>
      </c>
      <c r="R1295" s="467">
        <f t="shared" ref="R1295:R1308" si="1303">P1295-Q1295</f>
        <v>0.6221000000000001</v>
      </c>
      <c r="S1295" s="467">
        <f>'Raw Data'!D1306</f>
        <v>2.0747</v>
      </c>
      <c r="T1295" s="468">
        <f t="shared" ref="T1295:T1308" si="1304">LN(S1295/S1294)</f>
        <v>8.4707299983328536E-3</v>
      </c>
      <c r="U1295" s="468">
        <f t="shared" ref="U1295:U1308" si="1305">_xlfn.STDEV.P(T1278:T1295)</f>
        <v>3.6302231820217287E-2</v>
      </c>
      <c r="V1295" s="467">
        <f>'Raw Data'!F1306</f>
        <v>1.9409000000000001</v>
      </c>
      <c r="W1295" s="467">
        <f t="shared" ref="W1295:W1308" si="1306">S1295-V1295</f>
        <v>0.13379999999999992</v>
      </c>
      <c r="Y1295" s="877">
        <f>'Raw Data'!A1304</f>
        <v>43895</v>
      </c>
      <c r="Z1295" s="876">
        <f>'Raw Data'!G1304</f>
        <v>3.0739000000000001</v>
      </c>
      <c r="AA1295" s="876">
        <f>'Raw Data'!H1304</f>
        <v>1.9121999999999999</v>
      </c>
      <c r="AB1295" s="876">
        <f t="shared" si="1286"/>
        <v>1.1617000000000002</v>
      </c>
      <c r="AC1295" s="876">
        <f>'Raw Data'!I1304</f>
        <v>2.6879</v>
      </c>
      <c r="AD1295" s="12">
        <f t="shared" si="1287"/>
        <v>-6.7852172594817526E-3</v>
      </c>
      <c r="AE1295" s="15">
        <f t="shared" si="1288"/>
        <v>1.0608986532003813E-2</v>
      </c>
      <c r="AG1295" s="877">
        <f>'Raw Data'!M1303</f>
        <v>43944</v>
      </c>
      <c r="AH1295" s="876">
        <f>'Raw Data'!N1303</f>
        <v>2838.4994000000002</v>
      </c>
      <c r="AI1295" s="14">
        <f t="shared" si="1240"/>
        <v>-1.9290879660461288E-3</v>
      </c>
      <c r="AJ1295" s="15">
        <f t="shared" si="1241"/>
        <v>7.8039487042482767E-3</v>
      </c>
      <c r="AK1295" s="876">
        <f>'Raw Data'!R1303+'Raw Data'!S1303</f>
        <v>106727094.27129999</v>
      </c>
      <c r="AM1295" s="847">
        <f>'Raw Data'!V1303</f>
        <v>43819</v>
      </c>
      <c r="AN1295" s="846">
        <f>IF('Raw Data'!W1303=0,AN1294,'Raw Data'!W1303)</f>
        <v>7.0114999999999998</v>
      </c>
      <c r="AO1295" s="15">
        <f t="shared" si="1298"/>
        <v>5.1357405867976627E-4</v>
      </c>
      <c r="AP1295" s="15">
        <f t="shared" si="1299"/>
        <v>2.2183208630680356E-3</v>
      </c>
      <c r="AQ1295" s="846">
        <f>IF('Raw Data'!Y1303=0,AQ1294,'Raw Data'!Y1303)</f>
        <v>7.0011000000000001</v>
      </c>
      <c r="AR1295" s="846">
        <f>IF('Raw Data'!X1303=0,AR1294,'Raw Data'!X1303)</f>
        <v>7.0053000000000001</v>
      </c>
      <c r="AS1295" s="846">
        <f t="shared" si="1300"/>
        <v>4.1999999999999815E-3</v>
      </c>
      <c r="AT1295" s="846">
        <f t="shared" si="1301"/>
        <v>-1.0399999999999743E-2</v>
      </c>
      <c r="AV1295" s="1097">
        <f>'Raw Data'!AB1295</f>
        <v>44176</v>
      </c>
      <c r="AW1295" s="1096">
        <f>'Raw Data'!AC1295</f>
        <v>453.9</v>
      </c>
      <c r="AX1295" s="1096">
        <f t="shared" si="1302"/>
        <v>480.596</v>
      </c>
    </row>
    <row r="1296" spans="1:50">
      <c r="A1296" s="887">
        <f>'Raw Data'!M1304</f>
        <v>43945</v>
      </c>
      <c r="B1296" s="13">
        <f>'Raw Data'!N1304</f>
        <v>2808.5293000000001</v>
      </c>
      <c r="C1296" s="14">
        <f t="shared" si="1268"/>
        <v>-1.0614566698165809E-2</v>
      </c>
      <c r="D1296" s="15">
        <f t="shared" si="1269"/>
        <v>7.8322284909085188E-3</v>
      </c>
      <c r="E1296" s="886">
        <f>'Raw Data'!Q1304</f>
        <v>3234.24</v>
      </c>
      <c r="F1296" s="14">
        <f t="shared" si="1270"/>
        <v>-3.8081646807064566E-3</v>
      </c>
      <c r="G1296" s="15">
        <f t="shared" si="1271"/>
        <v>5.8749163300278592E-3</v>
      </c>
      <c r="H1296" s="13">
        <f t="shared" si="1272"/>
        <v>0.750095114927678</v>
      </c>
      <c r="J1296" s="877">
        <f>'Raw Data'!A1304</f>
        <v>43895</v>
      </c>
      <c r="K1296" s="876">
        <f>'Raw Data'!H1304</f>
        <v>1.9121999999999999</v>
      </c>
      <c r="L1296" s="876">
        <f>'Raw Data'!J1304</f>
        <v>2.7494000000000001</v>
      </c>
      <c r="M1296" s="876">
        <f t="shared" si="1293"/>
        <v>0.83720000000000017</v>
      </c>
      <c r="O1296" s="466">
        <f>'Raw Data'!A1307</f>
        <v>43900</v>
      </c>
      <c r="P1296" s="467">
        <f>'Raw Data'!B1306</f>
        <v>2.238</v>
      </c>
      <c r="Q1296" s="467">
        <f>'Raw Data'!C1307</f>
        <v>1.6611</v>
      </c>
      <c r="R1296" s="467">
        <f t="shared" si="1303"/>
        <v>0.57689999999999997</v>
      </c>
      <c r="S1296" s="467">
        <f>'Raw Data'!D1307</f>
        <v>2.3134999999999999</v>
      </c>
      <c r="T1296" s="468">
        <f t="shared" si="1304"/>
        <v>0.10894496444796042</v>
      </c>
      <c r="U1296" s="468">
        <f t="shared" si="1305"/>
        <v>4.4765653557169251E-2</v>
      </c>
      <c r="V1296" s="467">
        <f>'Raw Data'!F1307</f>
        <v>2.1867999999999999</v>
      </c>
      <c r="W1296" s="467">
        <f t="shared" si="1306"/>
        <v>0.12670000000000003</v>
      </c>
      <c r="Y1296" s="877">
        <f>'Raw Data'!A1305</f>
        <v>43896</v>
      </c>
      <c r="Z1296" s="876">
        <f>'Raw Data'!G1305</f>
        <v>3.0669</v>
      </c>
      <c r="AA1296" s="876">
        <f>'Raw Data'!H1305</f>
        <v>1.9815</v>
      </c>
      <c r="AB1296" s="876">
        <f t="shared" si="1286"/>
        <v>1.0853999999999999</v>
      </c>
      <c r="AC1296" s="876">
        <f>'Raw Data'!I1305</f>
        <v>2.6551</v>
      </c>
      <c r="AD1296" s="12">
        <f t="shared" si="1287"/>
        <v>-1.2277900819895439E-2</v>
      </c>
      <c r="AE1296" s="15">
        <f t="shared" si="1288"/>
        <v>1.0760074071824118E-2</v>
      </c>
      <c r="AG1296" s="877">
        <f>'Raw Data'!M1304</f>
        <v>43945</v>
      </c>
      <c r="AH1296" s="876">
        <f>'Raw Data'!N1304</f>
        <v>2808.5293000000001</v>
      </c>
      <c r="AI1296" s="14">
        <f t="shared" ref="AI1296:AI1307" si="1307">LN(AH1296/AH1295)</f>
        <v>-1.0614566698165809E-2</v>
      </c>
      <c r="AJ1296" s="15">
        <f t="shared" ref="AJ1296:AJ1307" si="1308">_xlfn.STDEV.P(AI1287:AI1296)</f>
        <v>7.8322284909085188E-3</v>
      </c>
      <c r="AK1296" s="876">
        <f>'Raw Data'!R1304+'Raw Data'!S1304</f>
        <v>106028153.663</v>
      </c>
      <c r="AM1296" s="847">
        <f>'Raw Data'!V1304</f>
        <v>43822</v>
      </c>
      <c r="AN1296" s="846">
        <f>IF('Raw Data'!W1304=0,AN1295,'Raw Data'!W1304)</f>
        <v>7.0126999999999997</v>
      </c>
      <c r="AO1296" s="15">
        <f t="shared" si="1298"/>
        <v>1.711327566533545E-4</v>
      </c>
      <c r="AP1296" s="15">
        <f t="shared" si="1299"/>
        <v>2.218076885795076E-3</v>
      </c>
      <c r="AQ1296" s="846">
        <f>IF('Raw Data'!Y1304=0,AQ1295,'Raw Data'!Y1304)</f>
        <v>7.0080999999999998</v>
      </c>
      <c r="AR1296" s="846">
        <f>IF('Raw Data'!X1304=0,AR1295,'Raw Data'!X1304)</f>
        <v>7.0156999999999998</v>
      </c>
      <c r="AS1296" s="846">
        <f t="shared" si="1300"/>
        <v>7.6000000000000512E-3</v>
      </c>
      <c r="AT1296" s="846">
        <f t="shared" si="1301"/>
        <v>-4.5999999999999375E-3</v>
      </c>
      <c r="AV1296" s="1097">
        <f>'Raw Data'!AB1296</f>
        <v>44179</v>
      </c>
      <c r="AW1296" s="1096">
        <f>'Raw Data'!AC1296</f>
        <v>440.14</v>
      </c>
      <c r="AX1296" s="1096">
        <f t="shared" si="1302"/>
        <v>476.80199999999996</v>
      </c>
    </row>
    <row r="1297" spans="1:50">
      <c r="A1297" s="887">
        <f>'Raw Data'!M1305</f>
        <v>43948</v>
      </c>
      <c r="B1297" s="13">
        <f>'Raw Data'!N1305</f>
        <v>2815.4947000000002</v>
      </c>
      <c r="C1297" s="14">
        <f t="shared" si="1268"/>
        <v>2.4770177230462038E-3</v>
      </c>
      <c r="D1297" s="15">
        <f t="shared" si="1269"/>
        <v>7.6435145530228139E-3</v>
      </c>
      <c r="E1297" s="886">
        <f>'Raw Data'!Q1305</f>
        <v>3296.73</v>
      </c>
      <c r="F1297" s="14">
        <f t="shared" si="1270"/>
        <v>1.9137098202385516E-2</v>
      </c>
      <c r="G1297" s="15">
        <f t="shared" si="1271"/>
        <v>8.0494648083778882E-3</v>
      </c>
      <c r="H1297" s="13">
        <f t="shared" si="1272"/>
        <v>1.0531104183211808</v>
      </c>
      <c r="J1297" s="877">
        <f>'Raw Data'!A1305</f>
        <v>43896</v>
      </c>
      <c r="K1297" s="876">
        <f>'Raw Data'!H1305</f>
        <v>1.9815</v>
      </c>
      <c r="L1297" s="876">
        <f>'Raw Data'!J1305</f>
        <v>2.706</v>
      </c>
      <c r="M1297" s="876">
        <f t="shared" si="1293"/>
        <v>0.72449999999999992</v>
      </c>
      <c r="O1297" s="466">
        <f>'Raw Data'!A1308</f>
        <v>43901</v>
      </c>
      <c r="P1297" s="467">
        <f>'Raw Data'!B1307</f>
        <v>2.2250000000000001</v>
      </c>
      <c r="Q1297" s="467">
        <f>'Raw Data'!C1308</f>
        <v>1.6777</v>
      </c>
      <c r="R1297" s="467">
        <f t="shared" si="1303"/>
        <v>0.54730000000000012</v>
      </c>
      <c r="S1297" s="467">
        <f>'Raw Data'!D1308</f>
        <v>2.3386</v>
      </c>
      <c r="T1297" s="468">
        <f t="shared" si="1304"/>
        <v>1.0790930359163828E-2</v>
      </c>
      <c r="U1297" s="468">
        <f t="shared" si="1305"/>
        <v>4.3534540269462449E-2</v>
      </c>
      <c r="V1297" s="467">
        <f>'Raw Data'!F1308</f>
        <v>2.2385000000000002</v>
      </c>
      <c r="W1297" s="467">
        <f t="shared" si="1306"/>
        <v>0.10009999999999986</v>
      </c>
      <c r="Y1297" s="877">
        <f>'Raw Data'!A1306</f>
        <v>43899</v>
      </c>
      <c r="Z1297" s="876">
        <f>'Raw Data'!G1306</f>
        <v>2.9849999999999999</v>
      </c>
      <c r="AA1297" s="876">
        <f>'Raw Data'!H1306</f>
        <v>1.9547000000000001</v>
      </c>
      <c r="AB1297" s="876">
        <f t="shared" si="1286"/>
        <v>1.0302999999999998</v>
      </c>
      <c r="AC1297" s="876">
        <f>'Raw Data'!I1306</f>
        <v>2.5990000000000002</v>
      </c>
      <c r="AD1297" s="12">
        <f t="shared" si="1287"/>
        <v>-2.1355563108676257E-2</v>
      </c>
      <c r="AE1297" s="15">
        <f t="shared" si="1288"/>
        <v>1.1400034405524513E-2</v>
      </c>
      <c r="AG1297" s="877">
        <f>'Raw Data'!M1305</f>
        <v>43948</v>
      </c>
      <c r="AH1297" s="876">
        <f>'Raw Data'!N1305</f>
        <v>2815.4947000000002</v>
      </c>
      <c r="AI1297" s="14">
        <f t="shared" si="1307"/>
        <v>2.4770177230462038E-3</v>
      </c>
      <c r="AJ1297" s="15">
        <f t="shared" si="1308"/>
        <v>7.6435145530228139E-3</v>
      </c>
      <c r="AK1297" s="876">
        <f>'Raw Data'!R1305+'Raw Data'!S1305</f>
        <v>105866834.4091</v>
      </c>
      <c r="AM1297" s="847">
        <f>'Raw Data'!V1305</f>
        <v>43823</v>
      </c>
      <c r="AN1297" s="846">
        <f>IF('Raw Data'!W1305=0,AN1296,'Raw Data'!W1305)</f>
        <v>7.0075000000000003</v>
      </c>
      <c r="AO1297" s="15">
        <f t="shared" si="1298"/>
        <v>-7.4178688441533711E-4</v>
      </c>
      <c r="AP1297" s="15">
        <f t="shared" si="1299"/>
        <v>2.2148412518873937E-3</v>
      </c>
      <c r="AQ1297" s="846">
        <f>IF('Raw Data'!Y1305=0,AQ1296,'Raw Data'!Y1305)</f>
        <v>7.00345</v>
      </c>
      <c r="AR1297" s="846">
        <f>IF('Raw Data'!X1305=0,AR1296,'Raw Data'!X1305)</f>
        <v>7.0096999999999996</v>
      </c>
      <c r="AS1297" s="846">
        <f t="shared" si="1300"/>
        <v>6.2499999999996447E-3</v>
      </c>
      <c r="AT1297" s="846">
        <f t="shared" si="1301"/>
        <v>-4.0500000000003311E-3</v>
      </c>
      <c r="AV1297" s="1097">
        <f>'Raw Data'!AB1297</f>
        <v>44180</v>
      </c>
      <c r="AW1297" s="1096">
        <f>'Raw Data'!AC1297</f>
        <v>443.49</v>
      </c>
      <c r="AX1297" s="1096">
        <f t="shared" si="1302"/>
        <v>471.31599999999997</v>
      </c>
    </row>
    <row r="1298" spans="1:50">
      <c r="A1298" s="887">
        <f>'Raw Data'!M1306</f>
        <v>43949</v>
      </c>
      <c r="B1298" s="13">
        <f>'Raw Data'!N1306</f>
        <v>2810.0243</v>
      </c>
      <c r="C1298" s="14">
        <f t="shared" si="1268"/>
        <v>-1.9448522791561428E-3</v>
      </c>
      <c r="D1298" s="15">
        <f t="shared" si="1269"/>
        <v>5.9078117082672832E-3</v>
      </c>
      <c r="E1298" s="886">
        <f>'Raw Data'!Q1306</f>
        <v>3304.1</v>
      </c>
      <c r="F1298" s="14">
        <f t="shared" si="1270"/>
        <v>2.2330534379945404E-3</v>
      </c>
      <c r="G1298" s="15">
        <f t="shared" si="1271"/>
        <v>7.2795852658016314E-3</v>
      </c>
      <c r="H1298" s="13">
        <f t="shared" si="1272"/>
        <v>1.2321965602957037</v>
      </c>
      <c r="J1298" s="877">
        <f>'Raw Data'!A1306</f>
        <v>43899</v>
      </c>
      <c r="K1298" s="876">
        <f>'Raw Data'!H1306</f>
        <v>1.9547000000000001</v>
      </c>
      <c r="L1298" s="876">
        <f>'Raw Data'!J1306</f>
        <v>2.6147</v>
      </c>
      <c r="M1298" s="876">
        <f t="shared" si="1293"/>
        <v>0.65999999999999992</v>
      </c>
      <c r="O1298" s="466">
        <f>'Raw Data'!A1309</f>
        <v>43902</v>
      </c>
      <c r="P1298" s="467">
        <f>'Raw Data'!B1308</f>
        <v>2.2240000000000002</v>
      </c>
      <c r="Q1298" s="467">
        <f>'Raw Data'!C1309</f>
        <v>1.7061999999999999</v>
      </c>
      <c r="R1298" s="467">
        <f t="shared" si="1303"/>
        <v>0.51780000000000026</v>
      </c>
      <c r="S1298" s="467">
        <f>'Raw Data'!D1309</f>
        <v>2.2111999999999998</v>
      </c>
      <c r="T1298" s="468">
        <f t="shared" si="1304"/>
        <v>-5.6017105132867409E-2</v>
      </c>
      <c r="U1298" s="468">
        <f t="shared" si="1305"/>
        <v>4.520364676709103E-2</v>
      </c>
      <c r="V1298" s="467">
        <f>'Raw Data'!F1309</f>
        <v>2.1598000000000002</v>
      </c>
      <c r="W1298" s="467">
        <f t="shared" si="1306"/>
        <v>5.1399999999999668E-2</v>
      </c>
      <c r="Y1298" s="877">
        <f>'Raw Data'!A1307</f>
        <v>43900</v>
      </c>
      <c r="Z1298" s="876">
        <f>'Raw Data'!G1307</f>
        <v>2.9708999999999999</v>
      </c>
      <c r="AA1298" s="876">
        <f>'Raw Data'!H1307</f>
        <v>1.9749000000000001</v>
      </c>
      <c r="AB1298" s="876">
        <f t="shared" si="1286"/>
        <v>0.99599999999999977</v>
      </c>
      <c r="AC1298" s="876">
        <f>'Raw Data'!I1307</f>
        <v>2.6537000000000002</v>
      </c>
      <c r="AD1298" s="12">
        <f t="shared" si="1287"/>
        <v>2.0828136936112122E-2</v>
      </c>
      <c r="AE1298" s="15">
        <f t="shared" si="1288"/>
        <v>1.2663516846076028E-2</v>
      </c>
      <c r="AG1298" s="877">
        <f>'Raw Data'!M1306</f>
        <v>43949</v>
      </c>
      <c r="AH1298" s="876">
        <f>'Raw Data'!N1306</f>
        <v>2810.0243</v>
      </c>
      <c r="AI1298" s="14">
        <f t="shared" si="1307"/>
        <v>-1.9448522791561428E-3</v>
      </c>
      <c r="AJ1298" s="15">
        <f t="shared" si="1308"/>
        <v>5.9078117082672832E-3</v>
      </c>
      <c r="AK1298" s="876">
        <f>'Raw Data'!R1306+'Raw Data'!S1306</f>
        <v>105448621.12349999</v>
      </c>
      <c r="AM1298" s="847">
        <f>'Raw Data'!V1306</f>
        <v>43824</v>
      </c>
      <c r="AN1298" s="846">
        <f>IF('Raw Data'!W1306=0,AN1297,'Raw Data'!W1306)</f>
        <v>6.9823000000000004</v>
      </c>
      <c r="AO1298" s="15">
        <f t="shared" si="1298"/>
        <v>-3.6026286659929349E-3</v>
      </c>
      <c r="AP1298" s="15">
        <f t="shared" si="1299"/>
        <v>2.3220480043108891E-3</v>
      </c>
      <c r="AQ1298" s="846">
        <f>IF('Raw Data'!Y1306=0,AQ1297,'Raw Data'!Y1306)</f>
        <v>6.9978499999999997</v>
      </c>
      <c r="AR1298" s="846">
        <f>IF('Raw Data'!X1306=0,AR1297,'Raw Data'!X1306)</f>
        <v>7.0026000000000002</v>
      </c>
      <c r="AS1298" s="846">
        <f t="shared" si="1300"/>
        <v>4.7500000000004761E-3</v>
      </c>
      <c r="AT1298" s="846">
        <f t="shared" si="1301"/>
        <v>1.5549999999999287E-2</v>
      </c>
      <c r="AV1298" s="1097">
        <f>'Raw Data'!AB1298</f>
        <v>44181</v>
      </c>
      <c r="AW1298" s="1096">
        <f>'Raw Data'!AC1298</f>
        <v>455.16</v>
      </c>
      <c r="AX1298" s="1096">
        <f t="shared" si="1302"/>
        <v>447.04399999999998</v>
      </c>
    </row>
    <row r="1299" spans="1:50">
      <c r="A1299" s="887">
        <f>'Raw Data'!M1307</f>
        <v>43950</v>
      </c>
      <c r="B1299" s="13">
        <f>'Raw Data'!N1307</f>
        <v>2822.4423999999999</v>
      </c>
      <c r="C1299" s="14">
        <f t="shared" si="1268"/>
        <v>4.4094783981365694E-3</v>
      </c>
      <c r="D1299" s="15">
        <f t="shared" si="1269"/>
        <v>5.813479854665537E-3</v>
      </c>
      <c r="E1299" s="886">
        <f>'Raw Data'!Q1307</f>
        <v>3383.09</v>
      </c>
      <c r="F1299" s="14">
        <f t="shared" si="1270"/>
        <v>2.3625371506427791E-2</v>
      </c>
      <c r="G1299" s="15">
        <f t="shared" si="1271"/>
        <v>9.6823074062116626E-3</v>
      </c>
      <c r="H1299" s="13">
        <f t="shared" si="1272"/>
        <v>1.6654925532151359</v>
      </c>
      <c r="J1299" s="877">
        <f>'Raw Data'!A1307</f>
        <v>43900</v>
      </c>
      <c r="K1299" s="876">
        <f>'Raw Data'!H1307</f>
        <v>1.9749000000000001</v>
      </c>
      <c r="L1299" s="876">
        <f>'Raw Data'!J1307</f>
        <v>2.6564999999999999</v>
      </c>
      <c r="M1299" s="876">
        <f t="shared" si="1293"/>
        <v>0.68159999999999976</v>
      </c>
      <c r="O1299" s="466">
        <f>'Raw Data'!A1310</f>
        <v>43903</v>
      </c>
      <c r="P1299" s="467">
        <f>'Raw Data'!B1309</f>
        <v>2.2229999999999999</v>
      </c>
      <c r="Q1299" s="467">
        <f>'Raw Data'!C1310</f>
        <v>1.6892</v>
      </c>
      <c r="R1299" s="467">
        <f t="shared" si="1303"/>
        <v>0.53379999999999983</v>
      </c>
      <c r="S1299" s="467">
        <f>'Raw Data'!D1310</f>
        <v>2.0912000000000002</v>
      </c>
      <c r="T1299" s="468">
        <f t="shared" si="1304"/>
        <v>-5.5797290703393142E-2</v>
      </c>
      <c r="U1299" s="468">
        <f t="shared" si="1305"/>
        <v>4.6105432126233879E-2</v>
      </c>
      <c r="V1299" s="467">
        <f>'Raw Data'!F1310</f>
        <v>2.0644</v>
      </c>
      <c r="W1299" s="467">
        <f t="shared" si="1306"/>
        <v>2.6800000000000157E-2</v>
      </c>
      <c r="Y1299" s="877">
        <f>'Raw Data'!A1308</f>
        <v>43901</v>
      </c>
      <c r="Z1299" s="876">
        <f>'Raw Data'!G1308</f>
        <v>2.9927000000000001</v>
      </c>
      <c r="AA1299" s="876">
        <f>'Raw Data'!H1308</f>
        <v>1.9491000000000001</v>
      </c>
      <c r="AB1299" s="876">
        <f t="shared" si="1286"/>
        <v>1.0436000000000001</v>
      </c>
      <c r="AC1299" s="876">
        <f>'Raw Data'!I1308</f>
        <v>2.6655000000000002</v>
      </c>
      <c r="AD1299" s="12">
        <f t="shared" si="1287"/>
        <v>4.4367646852132795E-3</v>
      </c>
      <c r="AE1299" s="15">
        <f t="shared" si="1288"/>
        <v>1.1578165452151802E-2</v>
      </c>
      <c r="AG1299" s="877">
        <f>'Raw Data'!M1307</f>
        <v>43950</v>
      </c>
      <c r="AH1299" s="876">
        <f>'Raw Data'!N1307</f>
        <v>2822.4423999999999</v>
      </c>
      <c r="AI1299" s="14">
        <f t="shared" si="1307"/>
        <v>4.4094783981365694E-3</v>
      </c>
      <c r="AJ1299" s="15">
        <f t="shared" si="1308"/>
        <v>5.813479854665537E-3</v>
      </c>
      <c r="AK1299" s="876">
        <f>'Raw Data'!R1307+'Raw Data'!S1307</f>
        <v>105036157.7141</v>
      </c>
      <c r="AM1299" s="847">
        <f>'Raw Data'!V1307</f>
        <v>43825</v>
      </c>
      <c r="AN1299" s="846">
        <f>IF('Raw Data'!W1307=0,AN1298,'Raw Data'!W1307)</f>
        <v>6.9984000000000002</v>
      </c>
      <c r="AO1299" s="15">
        <f t="shared" si="1298"/>
        <v>2.3031761094982847E-3</v>
      </c>
      <c r="AP1299" s="15">
        <f t="shared" si="1299"/>
        <v>2.3764593298966027E-3</v>
      </c>
      <c r="AQ1299" s="846">
        <f>IF('Raw Data'!Y1307=0,AQ1298,'Raw Data'!Y1307)</f>
        <v>6.9915000000000003</v>
      </c>
      <c r="AR1299" s="846">
        <f>IF('Raw Data'!X1307=0,AR1298,'Raw Data'!X1307)</f>
        <v>6.9974999999999996</v>
      </c>
      <c r="AS1299" s="846">
        <f t="shared" si="1300"/>
        <v>5.9999999999993392E-3</v>
      </c>
      <c r="AT1299" s="846">
        <f t="shared" si="1301"/>
        <v>-6.8999999999999062E-3</v>
      </c>
      <c r="AV1299" s="1097">
        <f>'Raw Data'!AB1299</f>
        <v>44182</v>
      </c>
      <c r="AW1299" s="1096">
        <f>'Raw Data'!AC1299</f>
        <v>516.63</v>
      </c>
      <c r="AX1299" s="1096">
        <f t="shared" si="1302"/>
        <v>461.86400000000003</v>
      </c>
    </row>
    <row r="1300" spans="1:50">
      <c r="A1300" s="887">
        <f>'Raw Data'!M1308</f>
        <v>43951</v>
      </c>
      <c r="B1300" s="13">
        <f>'Raw Data'!N1308</f>
        <v>2860.0821999999998</v>
      </c>
      <c r="C1300" s="14">
        <f t="shared" si="1268"/>
        <v>1.324775628424768E-2</v>
      </c>
      <c r="D1300" s="15">
        <f t="shared" si="1269"/>
        <v>6.9670838148595338E-3</v>
      </c>
      <c r="E1300" s="886">
        <f>'Raw Data'!Q1308</f>
        <v>3391.71</v>
      </c>
      <c r="F1300" s="14">
        <f t="shared" si="1270"/>
        <v>2.5447259407393921E-3</v>
      </c>
      <c r="G1300" s="15">
        <f t="shared" si="1271"/>
        <v>9.4698097571707454E-3</v>
      </c>
      <c r="H1300" s="13">
        <f t="shared" si="1272"/>
        <v>1.3592214488611933</v>
      </c>
      <c r="J1300" s="877">
        <f>'Raw Data'!A1308</f>
        <v>43901</v>
      </c>
      <c r="K1300" s="876">
        <f>'Raw Data'!H1308</f>
        <v>1.9491000000000001</v>
      </c>
      <c r="L1300" s="876">
        <f>'Raw Data'!J1308</f>
        <v>2.6549999999999998</v>
      </c>
      <c r="M1300" s="876">
        <f t="shared" si="1293"/>
        <v>0.70589999999999975</v>
      </c>
      <c r="O1300" s="466">
        <f>'Raw Data'!A1311</f>
        <v>43906</v>
      </c>
      <c r="P1300" s="467">
        <f>'Raw Data'!B1310</f>
        <v>2.202</v>
      </c>
      <c r="Q1300" s="467">
        <f>'Raw Data'!C1311</f>
        <v>1.6846000000000001</v>
      </c>
      <c r="R1300" s="467">
        <f t="shared" si="1303"/>
        <v>0.51739999999999986</v>
      </c>
      <c r="S1300" s="467">
        <f>'Raw Data'!D1311</f>
        <v>2.0482</v>
      </c>
      <c r="T1300" s="468">
        <f t="shared" si="1304"/>
        <v>-2.0776705228620296E-2</v>
      </c>
      <c r="U1300" s="468">
        <f t="shared" si="1305"/>
        <v>4.6188881890489607E-2</v>
      </c>
      <c r="V1300" s="467">
        <f>'Raw Data'!F1311</f>
        <v>1.9456</v>
      </c>
      <c r="W1300" s="467">
        <f t="shared" si="1306"/>
        <v>0.10260000000000002</v>
      </c>
      <c r="Y1300" s="877">
        <f>'Raw Data'!A1309</f>
        <v>43902</v>
      </c>
      <c r="Z1300" s="876">
        <f>'Raw Data'!G1309</f>
        <v>2.9937</v>
      </c>
      <c r="AA1300" s="876">
        <f>'Raw Data'!H1309</f>
        <v>2.0030000000000001</v>
      </c>
      <c r="AB1300" s="876">
        <f t="shared" si="1286"/>
        <v>0.99069999999999991</v>
      </c>
      <c r="AC1300" s="876">
        <f>'Raw Data'!I1309</f>
        <v>2.6644999999999999</v>
      </c>
      <c r="AD1300" s="12">
        <f t="shared" si="1287"/>
        <v>-3.7523452597894264E-4</v>
      </c>
      <c r="AE1300" s="15">
        <f t="shared" si="1288"/>
        <v>1.1600894796972412E-2</v>
      </c>
      <c r="AG1300" s="877">
        <f>'Raw Data'!M1308</f>
        <v>43951</v>
      </c>
      <c r="AH1300" s="876">
        <f>'Raw Data'!N1308</f>
        <v>2860.0821999999998</v>
      </c>
      <c r="AI1300" s="14">
        <f t="shared" si="1307"/>
        <v>1.324775628424768E-2</v>
      </c>
      <c r="AJ1300" s="15">
        <f t="shared" si="1308"/>
        <v>6.9670838148595338E-3</v>
      </c>
      <c r="AK1300" s="876">
        <f>'Raw Data'!R1308+'Raw Data'!S1308</f>
        <v>104305290.92</v>
      </c>
      <c r="AM1300" s="855">
        <f>'Raw Data'!V1308</f>
        <v>43826</v>
      </c>
      <c r="AN1300" s="854">
        <f>IF('Raw Data'!W1308=0,AN1299,'Raw Data'!W1308)</f>
        <v>6.9992000000000001</v>
      </c>
      <c r="AO1300" s="15">
        <f t="shared" ref="AO1300:AO1311" si="1309">LN(AN1300/AN1299)</f>
        <v>1.1430530960611543E-4</v>
      </c>
      <c r="AP1300" s="15">
        <f t="shared" ref="AP1300:AP1311" si="1310">_xlfn.STDEV.P(AO1281:AO1300)</f>
        <v>2.3719424027673405E-3</v>
      </c>
      <c r="AQ1300" s="854">
        <f>IF('Raw Data'!Y1308=0,AQ1299,'Raw Data'!Y1308)</f>
        <v>6.9913999999999996</v>
      </c>
      <c r="AR1300" s="854">
        <f>IF('Raw Data'!X1308=0,AR1299,'Raw Data'!X1308)</f>
        <v>6.9974999999999996</v>
      </c>
      <c r="AS1300" s="854">
        <f t="shared" ref="AS1300:AS1311" si="1311">AR1300-AQ1300</f>
        <v>6.0999999999999943E-3</v>
      </c>
      <c r="AT1300" s="854">
        <f t="shared" ref="AT1300:AT1311" si="1312">AQ1300-AN1300</f>
        <v>-7.8000000000004732E-3</v>
      </c>
      <c r="AV1300" s="1097">
        <f>'Raw Data'!AB1300</f>
        <v>44183</v>
      </c>
      <c r="AW1300" s="1096">
        <f>'Raw Data'!AC1300</f>
        <v>468.11</v>
      </c>
      <c r="AX1300" s="1096">
        <f t="shared" si="1302"/>
        <v>464.70600000000002</v>
      </c>
    </row>
    <row r="1301" spans="1:50">
      <c r="A1301" s="887">
        <f>'Raw Data'!M1309</f>
        <v>43957</v>
      </c>
      <c r="B1301" s="13">
        <f>'Raw Data'!N1309</f>
        <v>2878.1401999999998</v>
      </c>
      <c r="C1301" s="14">
        <f t="shared" si="1268"/>
        <v>6.2939559861781447E-3</v>
      </c>
      <c r="D1301" s="15">
        <f t="shared" si="1269"/>
        <v>6.9478648613822422E-3</v>
      </c>
      <c r="E1301" s="886">
        <f>'Raw Data'!Q1309</f>
        <v>3356.24</v>
      </c>
      <c r="F1301" s="14">
        <f t="shared" si="1270"/>
        <v>-1.0512919236937547E-2</v>
      </c>
      <c r="G1301" s="15">
        <f t="shared" si="1271"/>
        <v>1.0271428380910413E-2</v>
      </c>
      <c r="H1301" s="13">
        <f t="shared" si="1272"/>
        <v>1.4783575365723169</v>
      </c>
      <c r="J1301" s="877">
        <f>'Raw Data'!A1309</f>
        <v>43902</v>
      </c>
      <c r="K1301" s="876">
        <f>'Raw Data'!H1309</f>
        <v>2.0030000000000001</v>
      </c>
      <c r="L1301" s="876">
        <f>'Raw Data'!J1309</f>
        <v>2.6453000000000002</v>
      </c>
      <c r="M1301" s="876">
        <f t="shared" si="1293"/>
        <v>0.64230000000000009</v>
      </c>
      <c r="O1301" s="466">
        <f>'Raw Data'!A1312</f>
        <v>43907</v>
      </c>
      <c r="P1301" s="467">
        <f>'Raw Data'!B1311</f>
        <v>2.1749999999999998</v>
      </c>
      <c r="Q1301" s="467">
        <f>'Raw Data'!C1312</f>
        <v>1.7096</v>
      </c>
      <c r="R1301" s="467">
        <f t="shared" si="1303"/>
        <v>0.46539999999999981</v>
      </c>
      <c r="S1301" s="467">
        <f>'Raw Data'!D1312</f>
        <v>1.9427000000000001</v>
      </c>
      <c r="T1301" s="468">
        <f t="shared" si="1304"/>
        <v>-5.2882600596602262E-2</v>
      </c>
      <c r="U1301" s="468">
        <f t="shared" si="1305"/>
        <v>4.7359351465749211E-2</v>
      </c>
      <c r="V1301" s="467">
        <f>'Raw Data'!F1312</f>
        <v>1.7528999999999999</v>
      </c>
      <c r="W1301" s="467">
        <f t="shared" si="1306"/>
        <v>0.18980000000000019</v>
      </c>
      <c r="Y1301" s="877">
        <f>'Raw Data'!A1310</f>
        <v>43903</v>
      </c>
      <c r="Z1301" s="876">
        <f>'Raw Data'!G1310</f>
        <v>2.9826000000000001</v>
      </c>
      <c r="AA1301" s="876">
        <f>'Raw Data'!H1310</f>
        <v>1.966</v>
      </c>
      <c r="AB1301" s="876">
        <f t="shared" si="1286"/>
        <v>1.0166000000000002</v>
      </c>
      <c r="AC1301" s="876">
        <f>'Raw Data'!I1310</f>
        <v>2.6776</v>
      </c>
      <c r="AD1301" s="12">
        <f t="shared" si="1287"/>
        <v>4.9044481602799226E-3</v>
      </c>
      <c r="AE1301" s="15">
        <f t="shared" si="1288"/>
        <v>1.0730729495686315E-2</v>
      </c>
      <c r="AG1301" s="877">
        <f>'Raw Data'!M1309</f>
        <v>43957</v>
      </c>
      <c r="AH1301" s="876">
        <f>'Raw Data'!N1309</f>
        <v>2878.1401999999998</v>
      </c>
      <c r="AI1301" s="14">
        <f t="shared" si="1307"/>
        <v>6.2939559861781447E-3</v>
      </c>
      <c r="AJ1301" s="15">
        <f t="shared" si="1308"/>
        <v>6.9478648613822422E-3</v>
      </c>
      <c r="AK1301" s="876">
        <f>'Raw Data'!R1309+'Raw Data'!S1309</f>
        <v>105586929.07550001</v>
      </c>
      <c r="AM1301" s="855">
        <f>'Raw Data'!V1309</f>
        <v>43829</v>
      </c>
      <c r="AN1301" s="854">
        <f>IF('Raw Data'!W1309=0,AN1300,'Raw Data'!W1309)</f>
        <v>6.9878</v>
      </c>
      <c r="AO1301" s="15">
        <f t="shared" si="1309"/>
        <v>-1.6300854399541663E-3</v>
      </c>
      <c r="AP1301" s="15">
        <f t="shared" si="1310"/>
        <v>2.2963356892807233E-3</v>
      </c>
      <c r="AQ1301" s="854">
        <f>IF('Raw Data'!Y1309=0,AQ1300,'Raw Data'!Y1309)</f>
        <v>6.9846500000000002</v>
      </c>
      <c r="AR1301" s="854">
        <f>IF('Raw Data'!X1309=0,AR1300,'Raw Data'!X1309)</f>
        <v>6.9893999999999998</v>
      </c>
      <c r="AS1301" s="854">
        <f t="shared" si="1311"/>
        <v>4.7499999999995879E-3</v>
      </c>
      <c r="AT1301" s="854">
        <f t="shared" si="1312"/>
        <v>-3.1499999999997641E-3</v>
      </c>
      <c r="AV1301" s="1097">
        <f>'Raw Data'!AB1301</f>
        <v>44186</v>
      </c>
      <c r="AW1301" s="1096">
        <f>'Raw Data'!AC1301</f>
        <v>532.86</v>
      </c>
      <c r="AX1301" s="1096">
        <f t="shared" si="1302"/>
        <v>483.25000000000011</v>
      </c>
    </row>
    <row r="1302" spans="1:50">
      <c r="A1302" s="887">
        <f>'Raw Data'!M1310</f>
        <v>43958</v>
      </c>
      <c r="B1302" s="13">
        <f>'Raw Data'!N1310</f>
        <v>2871.5232000000001</v>
      </c>
      <c r="C1302" s="14">
        <f t="shared" si="1268"/>
        <v>-2.3017009730725473E-3</v>
      </c>
      <c r="D1302" s="15">
        <f t="shared" si="1269"/>
        <v>6.9171031237399601E-3</v>
      </c>
      <c r="E1302" s="886">
        <f>'Raw Data'!Q1310</f>
        <v>3338.16</v>
      </c>
      <c r="F1302" s="14">
        <f t="shared" si="1270"/>
        <v>-5.4015427699229514E-3</v>
      </c>
      <c r="G1302" s="15">
        <f t="shared" si="1271"/>
        <v>1.0412799739497691E-2</v>
      </c>
      <c r="H1302" s="13">
        <f t="shared" si="1272"/>
        <v>1.505370030375905</v>
      </c>
      <c r="J1302" s="877">
        <f>'Raw Data'!A1310</f>
        <v>43903</v>
      </c>
      <c r="K1302" s="876">
        <f>'Raw Data'!H1310</f>
        <v>1.966</v>
      </c>
      <c r="L1302" s="876">
        <f>'Raw Data'!J1310</f>
        <v>2.6444999999999999</v>
      </c>
      <c r="M1302" s="876">
        <f t="shared" si="1293"/>
        <v>0.67849999999999988</v>
      </c>
      <c r="O1302" s="466">
        <f>'Raw Data'!A1313</f>
        <v>43908</v>
      </c>
      <c r="P1302" s="467">
        <f>'Raw Data'!B1312</f>
        <v>2.145</v>
      </c>
      <c r="Q1302" s="467">
        <f>'Raw Data'!C1313</f>
        <v>1.7361</v>
      </c>
      <c r="R1302" s="467">
        <f t="shared" si="1303"/>
        <v>0.40890000000000004</v>
      </c>
      <c r="S1302" s="467">
        <f>'Raw Data'!D1313</f>
        <v>1.8422000000000001</v>
      </c>
      <c r="T1302" s="468">
        <f t="shared" si="1304"/>
        <v>-5.3118248490599755E-2</v>
      </c>
      <c r="U1302" s="468">
        <f t="shared" si="1305"/>
        <v>4.7201003830480717E-2</v>
      </c>
      <c r="V1302" s="467">
        <f>'Raw Data'!F1313</f>
        <v>1.6762999999999999</v>
      </c>
      <c r="W1302" s="467">
        <f t="shared" si="1306"/>
        <v>0.16590000000000016</v>
      </c>
      <c r="Y1302" s="877">
        <f>'Raw Data'!A1311</f>
        <v>43906</v>
      </c>
      <c r="Z1302" s="876">
        <f>'Raw Data'!G1311</f>
        <v>3.0131000000000001</v>
      </c>
      <c r="AA1302" s="876">
        <f>'Raw Data'!H1311</f>
        <v>1.9218999999999999</v>
      </c>
      <c r="AB1302" s="876">
        <f t="shared" si="1286"/>
        <v>1.0912000000000002</v>
      </c>
      <c r="AC1302" s="876">
        <f>'Raw Data'!I1311</f>
        <v>2.7025999999999999</v>
      </c>
      <c r="AD1302" s="12">
        <f t="shared" si="1287"/>
        <v>9.2934017068687005E-3</v>
      </c>
      <c r="AE1302" s="15">
        <f t="shared" si="1288"/>
        <v>1.1114882214992967E-2</v>
      </c>
      <c r="AG1302" s="877">
        <f>'Raw Data'!M1310</f>
        <v>43958</v>
      </c>
      <c r="AH1302" s="876">
        <f>'Raw Data'!N1310</f>
        <v>2871.5232000000001</v>
      </c>
      <c r="AI1302" s="14">
        <f t="shared" si="1307"/>
        <v>-2.3017009730725473E-3</v>
      </c>
      <c r="AJ1302" s="15">
        <f t="shared" si="1308"/>
        <v>6.9171031237399601E-3</v>
      </c>
      <c r="AK1302" s="876">
        <f>'Raw Data'!R1310+'Raw Data'!S1310</f>
        <v>106246843.5</v>
      </c>
      <c r="AM1302" s="855">
        <f>'Raw Data'!V1310</f>
        <v>43830</v>
      </c>
      <c r="AN1302" s="854">
        <f>IF('Raw Data'!W1310=0,AN1301,'Raw Data'!W1310)</f>
        <v>6.9661999999999997</v>
      </c>
      <c r="AO1302" s="15">
        <f t="shared" si="1309"/>
        <v>-3.0958889568795888E-3</v>
      </c>
      <c r="AP1302" s="15">
        <f t="shared" si="1310"/>
        <v>2.3621582694051562E-3</v>
      </c>
      <c r="AQ1302" s="854">
        <f>IF('Raw Data'!Y1310=0,AQ1301,'Raw Data'!Y1310)</f>
        <v>6.9617000000000004</v>
      </c>
      <c r="AR1302" s="854">
        <f>IF('Raw Data'!X1310=0,AR1301,'Raw Data'!X1310)</f>
        <v>6.9659000000000004</v>
      </c>
      <c r="AS1302" s="854">
        <f t="shared" si="1311"/>
        <v>4.1999999999999815E-3</v>
      </c>
      <c r="AT1302" s="854">
        <f t="shared" si="1312"/>
        <v>-4.4999999999992824E-3</v>
      </c>
      <c r="AV1302" s="1097">
        <f>'Raw Data'!AB1302</f>
        <v>44187</v>
      </c>
      <c r="AW1302" s="1096">
        <f>'Raw Data'!AC1302</f>
        <v>536.04</v>
      </c>
      <c r="AX1302" s="1096">
        <f t="shared" si="1302"/>
        <v>501.76000000000005</v>
      </c>
    </row>
    <row r="1303" spans="1:50">
      <c r="A1303" s="887">
        <f>'Raw Data'!M1311</f>
        <v>43959</v>
      </c>
      <c r="B1303" s="13">
        <f>'Raw Data'!N1311</f>
        <v>2895.3444</v>
      </c>
      <c r="C1303" s="14">
        <f t="shared" si="1268"/>
        <v>8.2614469893190993E-3</v>
      </c>
      <c r="D1303" s="15">
        <f t="shared" si="1269"/>
        <v>6.4279344462935279E-3</v>
      </c>
      <c r="E1303" s="886">
        <f>'Raw Data'!Q1311</f>
        <v>3371.6</v>
      </c>
      <c r="F1303" s="14">
        <f t="shared" si="1270"/>
        <v>9.9676521563427239E-3</v>
      </c>
      <c r="G1303" s="15">
        <f t="shared" si="1271"/>
        <v>1.0457756615097747E-2</v>
      </c>
      <c r="H1303" s="13">
        <f t="shared" si="1272"/>
        <v>1.6269233456678909</v>
      </c>
      <c r="J1303" s="877">
        <f>'Raw Data'!A1311</f>
        <v>43906</v>
      </c>
      <c r="K1303" s="876">
        <f>'Raw Data'!H1311</f>
        <v>1.9218999999999999</v>
      </c>
      <c r="L1303" s="876">
        <f>'Raw Data'!J1311</f>
        <v>2.6396999999999999</v>
      </c>
      <c r="M1303" s="876">
        <f t="shared" si="1293"/>
        <v>0.71779999999999999</v>
      </c>
      <c r="O1303" s="466">
        <f>'Raw Data'!A1314</f>
        <v>43909</v>
      </c>
      <c r="P1303" s="467">
        <f>'Raw Data'!B1313</f>
        <v>2.12</v>
      </c>
      <c r="Q1303" s="467">
        <f>'Raw Data'!C1314</f>
        <v>1.6303000000000001</v>
      </c>
      <c r="R1303" s="467">
        <f t="shared" si="1303"/>
        <v>0.48970000000000002</v>
      </c>
      <c r="S1303" s="467">
        <f>'Raw Data'!D1314</f>
        <v>1.7642</v>
      </c>
      <c r="T1303" s="468">
        <f t="shared" si="1304"/>
        <v>-4.3263179729468686E-2</v>
      </c>
      <c r="U1303" s="468">
        <f t="shared" si="1305"/>
        <v>4.3004310607063799E-2</v>
      </c>
      <c r="V1303" s="467">
        <f>'Raw Data'!F1314</f>
        <v>1.629</v>
      </c>
      <c r="W1303" s="467">
        <f t="shared" si="1306"/>
        <v>0.13519999999999999</v>
      </c>
      <c r="Y1303" s="877">
        <f>'Raw Data'!A1312</f>
        <v>43907</v>
      </c>
      <c r="Z1303" s="876">
        <f>'Raw Data'!G1312</f>
        <v>3.0124</v>
      </c>
      <c r="AA1303" s="876">
        <f>'Raw Data'!H1312</f>
        <v>1.9106000000000001</v>
      </c>
      <c r="AB1303" s="876">
        <f t="shared" si="1286"/>
        <v>1.1017999999999999</v>
      </c>
      <c r="AC1303" s="876">
        <f>'Raw Data'!I1312</f>
        <v>2.7063000000000001</v>
      </c>
      <c r="AD1303" s="12">
        <f t="shared" si="1287"/>
        <v>1.3681157267172507E-3</v>
      </c>
      <c r="AE1303" s="15">
        <f t="shared" si="1288"/>
        <v>1.0708334858160393E-2</v>
      </c>
      <c r="AG1303" s="877">
        <f>'Raw Data'!M1311</f>
        <v>43959</v>
      </c>
      <c r="AH1303" s="876">
        <f>'Raw Data'!N1311</f>
        <v>2895.3444</v>
      </c>
      <c r="AI1303" s="14">
        <f t="shared" si="1307"/>
        <v>8.2614469893190993E-3</v>
      </c>
      <c r="AJ1303" s="15">
        <f t="shared" si="1308"/>
        <v>6.4279344462935279E-3</v>
      </c>
      <c r="AK1303" s="876">
        <f>'Raw Data'!R1311+'Raw Data'!S1311</f>
        <v>106438468.10609999</v>
      </c>
      <c r="AM1303" s="855">
        <f>'Raw Data'!V1311</f>
        <v>43831</v>
      </c>
      <c r="AN1303" s="854">
        <f>IF('Raw Data'!W1311=0,AN1302,'Raw Data'!W1311)</f>
        <v>6.9661999999999997</v>
      </c>
      <c r="AO1303" s="15">
        <f t="shared" si="1309"/>
        <v>0</v>
      </c>
      <c r="AP1303" s="15">
        <f t="shared" si="1310"/>
        <v>2.2012568647364625E-3</v>
      </c>
      <c r="AQ1303" s="854">
        <f>IF('Raw Data'!Y1311=0,AQ1302,'Raw Data'!Y1311)</f>
        <v>6.9654999999999996</v>
      </c>
      <c r="AR1303" s="854">
        <f>IF('Raw Data'!X1311=0,AR1302,'Raw Data'!X1311)</f>
        <v>6.9659000000000004</v>
      </c>
      <c r="AS1303" s="854">
        <f t="shared" si="1311"/>
        <v>4.0000000000084412E-4</v>
      </c>
      <c r="AT1303" s="854">
        <f t="shared" si="1312"/>
        <v>-7.0000000000014495E-4</v>
      </c>
      <c r="AV1303" s="1097">
        <f>'Raw Data'!AB1303</f>
        <v>44188</v>
      </c>
      <c r="AW1303" s="1096">
        <f>'Raw Data'!AC1303</f>
        <v>410.26</v>
      </c>
      <c r="AX1303" s="1096">
        <f t="shared" si="1302"/>
        <v>492.77999999999992</v>
      </c>
    </row>
    <row r="1304" spans="1:50">
      <c r="A1304" s="887">
        <f>'Raw Data'!M1312</f>
        <v>43962</v>
      </c>
      <c r="B1304" s="13">
        <f>'Raw Data'!N1312</f>
        <v>2894.8020000000001</v>
      </c>
      <c r="C1304" s="14">
        <f t="shared" si="1268"/>
        <v>-1.8735277629127454E-4</v>
      </c>
      <c r="D1304" s="15">
        <f t="shared" si="1269"/>
        <v>6.3488700332435411E-3</v>
      </c>
      <c r="E1304" s="886">
        <f>'Raw Data'!Q1312</f>
        <v>3369.94</v>
      </c>
      <c r="F1304" s="14">
        <f t="shared" si="1270"/>
        <v>-4.924690897181249E-4</v>
      </c>
      <c r="G1304" s="15">
        <f t="shared" si="1271"/>
        <v>1.0444418203359137E-2</v>
      </c>
      <c r="H1304" s="13">
        <f t="shared" si="1272"/>
        <v>1.6450830066879227</v>
      </c>
      <c r="J1304" s="877">
        <f>'Raw Data'!A1312</f>
        <v>43907</v>
      </c>
      <c r="K1304" s="876">
        <f>'Raw Data'!H1312</f>
        <v>1.9106000000000001</v>
      </c>
      <c r="L1304" s="876">
        <f>'Raw Data'!J1312</f>
        <v>2.6427</v>
      </c>
      <c r="M1304" s="876">
        <f t="shared" si="1293"/>
        <v>0.73209999999999997</v>
      </c>
      <c r="O1304" s="466">
        <f>'Raw Data'!A1315</f>
        <v>43910</v>
      </c>
      <c r="P1304" s="467">
        <f>'Raw Data'!B1314</f>
        <v>2.1040000000000001</v>
      </c>
      <c r="Q1304" s="467">
        <f>'Raw Data'!C1315</f>
        <v>1.6044</v>
      </c>
      <c r="R1304" s="467">
        <f t="shared" si="1303"/>
        <v>0.49960000000000004</v>
      </c>
      <c r="S1304" s="467">
        <f>'Raw Data'!D1315</f>
        <v>1.6524000000000001</v>
      </c>
      <c r="T1304" s="468">
        <f t="shared" si="1304"/>
        <v>-6.5468553302056989E-2</v>
      </c>
      <c r="U1304" s="468">
        <f t="shared" si="1305"/>
        <v>4.4266079489299025E-2</v>
      </c>
      <c r="V1304" s="467">
        <f>'Raw Data'!F1315</f>
        <v>1.5660000000000001</v>
      </c>
      <c r="W1304" s="467">
        <f t="shared" si="1306"/>
        <v>8.6400000000000032E-2</v>
      </c>
      <c r="Y1304" s="903">
        <f>'Raw Data'!A1313</f>
        <v>43908</v>
      </c>
      <c r="Z1304" s="902">
        <f>'Raw Data'!G1313</f>
        <v>3.0152999999999999</v>
      </c>
      <c r="AA1304" s="902">
        <f>'Raw Data'!H1313</f>
        <v>1.8940999999999999</v>
      </c>
      <c r="AB1304" s="902">
        <f t="shared" ref="AB1304:AB1318" si="1313">Z1304-AA1304</f>
        <v>1.1212</v>
      </c>
      <c r="AC1304" s="902">
        <f>'Raw Data'!I1313</f>
        <v>2.7269000000000001</v>
      </c>
      <c r="AD1304" s="12">
        <f t="shared" ref="AD1304:AD1318" si="1314">LN(AC1304/AC1303)</f>
        <v>7.583044508812471E-3</v>
      </c>
      <c r="AE1304" s="15">
        <f t="shared" ref="AE1304:AE1318" si="1315">_xlfn.STDEV.P(AD1285:AD1304)</f>
        <v>1.1006187613609022E-2</v>
      </c>
      <c r="AG1304" s="877">
        <f>'Raw Data'!M1312</f>
        <v>43962</v>
      </c>
      <c r="AH1304" s="876">
        <f>'Raw Data'!N1312</f>
        <v>2894.8020000000001</v>
      </c>
      <c r="AI1304" s="14">
        <f t="shared" si="1307"/>
        <v>-1.8735277629127454E-4</v>
      </c>
      <c r="AJ1304" s="15">
        <f t="shared" si="1308"/>
        <v>6.3488700332435411E-3</v>
      </c>
      <c r="AK1304" s="876">
        <f>'Raw Data'!R1312+'Raw Data'!S1312</f>
        <v>107114973.8038</v>
      </c>
      <c r="AM1304" s="855">
        <f>'Raw Data'!V1312</f>
        <v>43832</v>
      </c>
      <c r="AN1304" s="854">
        <f>IF('Raw Data'!W1312=0,AN1303,'Raw Data'!W1312)</f>
        <v>6.9630999999999998</v>
      </c>
      <c r="AO1304" s="15">
        <f t="shared" si="1309"/>
        <v>-4.4510493006550696E-4</v>
      </c>
      <c r="AP1304" s="15">
        <f t="shared" si="1310"/>
        <v>2.0798958786884298E-3</v>
      </c>
      <c r="AQ1304" s="854">
        <f>IF('Raw Data'!Y1312=0,AQ1303,'Raw Data'!Y1312)</f>
        <v>6.9594500000000004</v>
      </c>
      <c r="AR1304" s="854">
        <f>IF('Raw Data'!X1312=0,AR1303,'Raw Data'!X1312)</f>
        <v>6.9641999999999999</v>
      </c>
      <c r="AS1304" s="854">
        <f t="shared" si="1311"/>
        <v>4.7499999999995879E-3</v>
      </c>
      <c r="AT1304" s="854">
        <f t="shared" si="1312"/>
        <v>-3.649999999999487E-3</v>
      </c>
      <c r="AV1304" s="1097">
        <f>'Raw Data'!AB1304</f>
        <v>44189</v>
      </c>
      <c r="AW1304" s="1096">
        <f>'Raw Data'!AC1304</f>
        <v>408.83</v>
      </c>
      <c r="AX1304" s="1096">
        <f t="shared" si="1302"/>
        <v>471.21999999999997</v>
      </c>
    </row>
    <row r="1305" spans="1:50">
      <c r="A1305" s="887">
        <f>'Raw Data'!M1313</f>
        <v>43963</v>
      </c>
      <c r="B1305" s="13">
        <f>'Raw Data'!N1313</f>
        <v>2891.5563999999999</v>
      </c>
      <c r="C1305" s="14">
        <f t="shared" si="1268"/>
        <v>-1.1218110307068155E-3</v>
      </c>
      <c r="D1305" s="15">
        <f t="shared" si="1269"/>
        <v>6.3062960911247391E-3</v>
      </c>
      <c r="E1305" s="886">
        <f>'Raw Data'!Q1313</f>
        <v>3344.36</v>
      </c>
      <c r="F1305" s="14">
        <f t="shared" si="1270"/>
        <v>-7.6195951210620326E-3</v>
      </c>
      <c r="G1305" s="15">
        <f t="shared" si="1271"/>
        <v>1.0768723329670734E-2</v>
      </c>
      <c r="H1305" s="13">
        <f t="shared" si="1272"/>
        <v>1.7076146083318637</v>
      </c>
      <c r="J1305" s="877">
        <f>'Raw Data'!A1313</f>
        <v>43908</v>
      </c>
      <c r="K1305" s="876">
        <f>'Raw Data'!H1313</f>
        <v>1.8940999999999999</v>
      </c>
      <c r="L1305" s="876">
        <f>'Raw Data'!J1313</f>
        <v>2.6328999999999998</v>
      </c>
      <c r="M1305" s="876">
        <f t="shared" si="1293"/>
        <v>0.7387999999999999</v>
      </c>
      <c r="O1305" s="466">
        <f>'Raw Data'!A1316</f>
        <v>43913</v>
      </c>
      <c r="P1305" s="467">
        <f>'Raw Data'!B1315</f>
        <v>2.0870000000000002</v>
      </c>
      <c r="Q1305" s="467">
        <f>'Raw Data'!C1316</f>
        <v>1.516</v>
      </c>
      <c r="R1305" s="467">
        <f t="shared" si="1303"/>
        <v>0.57100000000000017</v>
      </c>
      <c r="S1305" s="467">
        <f>'Raw Data'!D1316</f>
        <v>1.6186</v>
      </c>
      <c r="T1305" s="468">
        <f t="shared" si="1304"/>
        <v>-2.0667198461007997E-2</v>
      </c>
      <c r="U1305" s="468">
        <f t="shared" si="1305"/>
        <v>4.4110761498793546E-2</v>
      </c>
      <c r="V1305" s="467">
        <f>'Raw Data'!F1316</f>
        <v>1.5763</v>
      </c>
      <c r="W1305" s="467">
        <f t="shared" si="1306"/>
        <v>4.2300000000000004E-2</v>
      </c>
      <c r="Y1305" s="903">
        <f>'Raw Data'!A1314</f>
        <v>43909</v>
      </c>
      <c r="Z1305" s="902">
        <f>'Raw Data'!G1314</f>
        <v>2.9550000000000001</v>
      </c>
      <c r="AA1305" s="902">
        <f>'Raw Data'!H1314</f>
        <v>1.927</v>
      </c>
      <c r="AB1305" s="902">
        <f t="shared" si="1313"/>
        <v>1.028</v>
      </c>
      <c r="AC1305" s="902">
        <f>'Raw Data'!I1314</f>
        <v>2.754</v>
      </c>
      <c r="AD1305" s="12">
        <f t="shared" si="1314"/>
        <v>9.8889674490848026E-3</v>
      </c>
      <c r="AE1305" s="15">
        <f t="shared" si="1315"/>
        <v>1.138429483628031E-2</v>
      </c>
      <c r="AG1305" s="877">
        <f>'Raw Data'!M1313</f>
        <v>43963</v>
      </c>
      <c r="AH1305" s="876">
        <f>'Raw Data'!N1313</f>
        <v>2891.5563999999999</v>
      </c>
      <c r="AI1305" s="14">
        <f t="shared" si="1307"/>
        <v>-1.1218110307068155E-3</v>
      </c>
      <c r="AJ1305" s="15">
        <f t="shared" si="1308"/>
        <v>6.3062960911247391E-3</v>
      </c>
      <c r="AK1305" s="876">
        <f>'Raw Data'!R1313+'Raw Data'!S1313</f>
        <v>107419072.5654</v>
      </c>
      <c r="AM1305" s="855">
        <f>'Raw Data'!V1313</f>
        <v>43833</v>
      </c>
      <c r="AN1305" s="854">
        <f>IF('Raw Data'!W1313=0,AN1304,'Raw Data'!W1313)</f>
        <v>6.9715999999999996</v>
      </c>
      <c r="AO1305" s="15">
        <f t="shared" si="1309"/>
        <v>1.2199761823708114E-3</v>
      </c>
      <c r="AP1305" s="15">
        <f t="shared" si="1310"/>
        <v>2.1095862918573461E-3</v>
      </c>
      <c r="AQ1305" s="854">
        <f>IF('Raw Data'!Y1313=0,AQ1304,'Raw Data'!Y1313)</f>
        <v>6.9670500000000004</v>
      </c>
      <c r="AR1305" s="854">
        <f>IF('Raw Data'!X1313=0,AR1304,'Raw Data'!X1313)</f>
        <v>6.9641999999999999</v>
      </c>
      <c r="AS1305" s="854">
        <f t="shared" si="1311"/>
        <v>-2.8500000000004633E-3</v>
      </c>
      <c r="AT1305" s="854">
        <f t="shared" si="1312"/>
        <v>-4.5499999999991658E-3</v>
      </c>
      <c r="AV1305" s="1097">
        <f>'Raw Data'!AB1305</f>
        <v>44190</v>
      </c>
      <c r="AW1305" s="1096">
        <f>'Raw Data'!AC1305</f>
        <v>253.09</v>
      </c>
      <c r="AX1305" s="1096">
        <f t="shared" si="1302"/>
        <v>428.21600000000001</v>
      </c>
    </row>
    <row r="1306" spans="1:50">
      <c r="A1306" s="887">
        <f>'Raw Data'!M1314</f>
        <v>43964</v>
      </c>
      <c r="B1306" s="13">
        <f>'Raw Data'!N1314</f>
        <v>2898.0495000000001</v>
      </c>
      <c r="C1306" s="14">
        <f t="shared" si="1268"/>
        <v>2.2430206250511715E-3</v>
      </c>
      <c r="D1306" s="15">
        <f t="shared" si="1269"/>
        <v>4.7529062317953324E-3</v>
      </c>
      <c r="E1306" s="886">
        <f>'Raw Data'!Q1314</f>
        <v>3342.07</v>
      </c>
      <c r="F1306" s="14">
        <f t="shared" si="1270"/>
        <v>-6.8496943497076861E-4</v>
      </c>
      <c r="G1306" s="15">
        <f t="shared" si="1271"/>
        <v>1.0611835871571563E-2</v>
      </c>
      <c r="H1306" s="13">
        <f t="shared" si="1272"/>
        <v>2.2327046556445773</v>
      </c>
      <c r="J1306" s="877">
        <f>'Raw Data'!A1314</f>
        <v>43909</v>
      </c>
      <c r="K1306" s="876">
        <f>'Raw Data'!H1314</f>
        <v>1.927</v>
      </c>
      <c r="L1306" s="876">
        <f>'Raw Data'!J1314</f>
        <v>2.6212</v>
      </c>
      <c r="M1306" s="876">
        <f t="shared" si="1293"/>
        <v>0.69419999999999993</v>
      </c>
      <c r="O1306" s="466">
        <f>'Raw Data'!A1317</f>
        <v>43914</v>
      </c>
      <c r="P1306" s="467">
        <f>'Raw Data'!B1316</f>
        <v>2.0720000000000001</v>
      </c>
      <c r="Q1306" s="467">
        <f>'Raw Data'!C1317</f>
        <v>1.4839</v>
      </c>
      <c r="R1306" s="467">
        <f t="shared" si="1303"/>
        <v>0.58810000000000007</v>
      </c>
      <c r="S1306" s="467">
        <f>'Raw Data'!D1317</f>
        <v>1.5032000000000001</v>
      </c>
      <c r="T1306" s="468">
        <f t="shared" si="1304"/>
        <v>-7.396540896234588E-2</v>
      </c>
      <c r="U1306" s="468">
        <f t="shared" si="1305"/>
        <v>4.5231435123153994E-2</v>
      </c>
      <c r="V1306" s="467">
        <f>'Raw Data'!F1317</f>
        <v>1.1378999999999999</v>
      </c>
      <c r="W1306" s="467">
        <f t="shared" si="1306"/>
        <v>0.36530000000000018</v>
      </c>
      <c r="Y1306" s="903">
        <f>'Raw Data'!A1315</f>
        <v>43910</v>
      </c>
      <c r="Z1306" s="902">
        <f>'Raw Data'!G1315</f>
        <v>2.9668000000000001</v>
      </c>
      <c r="AA1306" s="902">
        <f>'Raw Data'!H1315</f>
        <v>1.9093</v>
      </c>
      <c r="AB1306" s="902">
        <f t="shared" si="1313"/>
        <v>1.0575000000000001</v>
      </c>
      <c r="AC1306" s="902">
        <f>'Raw Data'!I1315</f>
        <v>2.7452999999999999</v>
      </c>
      <c r="AD1306" s="12">
        <f t="shared" si="1314"/>
        <v>-3.1640416991579904E-3</v>
      </c>
      <c r="AE1306" s="15">
        <f t="shared" si="1315"/>
        <v>1.1380580588396062E-2</v>
      </c>
      <c r="AG1306" s="877">
        <f>'Raw Data'!M1314</f>
        <v>43964</v>
      </c>
      <c r="AH1306" s="876">
        <f>'Raw Data'!N1314</f>
        <v>2898.0495000000001</v>
      </c>
      <c r="AI1306" s="14">
        <f t="shared" si="1307"/>
        <v>2.2430206250511715E-3</v>
      </c>
      <c r="AJ1306" s="15">
        <f t="shared" si="1308"/>
        <v>4.7529062317953324E-3</v>
      </c>
      <c r="AK1306" s="876">
        <f>'Raw Data'!R1314+'Raw Data'!S1314</f>
        <v>107795708.64910001</v>
      </c>
      <c r="AM1306" s="855">
        <f>'Raw Data'!V1314</f>
        <v>43836</v>
      </c>
      <c r="AN1306" s="854">
        <f>IF('Raw Data'!W1314=0,AN1305,'Raw Data'!W1314)</f>
        <v>6.9744999999999999</v>
      </c>
      <c r="AO1306" s="15">
        <f t="shared" si="1309"/>
        <v>4.1588688476335657E-4</v>
      </c>
      <c r="AP1306" s="15">
        <f t="shared" si="1310"/>
        <v>2.0969017567375923E-3</v>
      </c>
      <c r="AQ1306" s="854">
        <f>IF('Raw Data'!Y1314=0,AQ1305,'Raw Data'!Y1314)</f>
        <v>6.9692999999999996</v>
      </c>
      <c r="AR1306" s="854">
        <f>IF('Raw Data'!X1314=0,AR1305,'Raw Data'!X1314)</f>
        <v>6.9752999999999998</v>
      </c>
      <c r="AS1306" s="854">
        <f t="shared" si="1311"/>
        <v>6.0000000000002274E-3</v>
      </c>
      <c r="AT1306" s="854">
        <f t="shared" si="1312"/>
        <v>-5.2000000000003155E-3</v>
      </c>
      <c r="AV1306" s="1097">
        <f>'Raw Data'!AB1306</f>
        <v>44193</v>
      </c>
      <c r="AW1306" s="1096">
        <f>'Raw Data'!AC1306</f>
        <v>456.87</v>
      </c>
      <c r="AX1306" s="1096">
        <f t="shared" si="1302"/>
        <v>413.01799999999992</v>
      </c>
    </row>
    <row r="1307" spans="1:50">
      <c r="A1307" s="887">
        <f>'Raw Data'!M1315</f>
        <v>43965</v>
      </c>
      <c r="B1307" s="13">
        <f>'Raw Data'!N1315</f>
        <v>2870.3422</v>
      </c>
      <c r="C1307" s="14">
        <f t="shared" si="1268"/>
        <v>-9.6066683846936975E-3</v>
      </c>
      <c r="D1307" s="15">
        <f t="shared" si="1269"/>
        <v>6.1096804722189655E-3</v>
      </c>
      <c r="E1307" s="886">
        <f>'Raw Data'!Q1315</f>
        <v>3306</v>
      </c>
      <c r="F1307" s="14">
        <f t="shared" si="1270"/>
        <v>-1.0851376096606616E-2</v>
      </c>
      <c r="G1307" s="15">
        <f t="shared" si="1271"/>
        <v>9.9217257339161181E-3</v>
      </c>
      <c r="H1307" s="13">
        <f t="shared" si="1272"/>
        <v>1.6239352907293141</v>
      </c>
      <c r="J1307" s="877">
        <f>'Raw Data'!A1315</f>
        <v>43910</v>
      </c>
      <c r="K1307" s="876">
        <f>'Raw Data'!H1315</f>
        <v>1.9093</v>
      </c>
      <c r="L1307" s="876">
        <f>'Raw Data'!J1315</f>
        <v>2.5878999999999999</v>
      </c>
      <c r="M1307" s="876">
        <f t="shared" si="1293"/>
        <v>0.67859999999999987</v>
      </c>
      <c r="O1307" s="466">
        <f>'Raw Data'!A1318</f>
        <v>43915</v>
      </c>
      <c r="P1307" s="467">
        <f>'Raw Data'!B1317</f>
        <v>2.056</v>
      </c>
      <c r="Q1307" s="467">
        <f>'Raw Data'!C1318</f>
        <v>1.4459</v>
      </c>
      <c r="R1307" s="467">
        <f t="shared" si="1303"/>
        <v>0.61010000000000009</v>
      </c>
      <c r="S1307" s="467">
        <f>'Raw Data'!D1318</f>
        <v>1.8116000000000001</v>
      </c>
      <c r="T1307" s="468">
        <f t="shared" si="1304"/>
        <v>0.1866142635828032</v>
      </c>
      <c r="U1307" s="468">
        <f t="shared" si="1305"/>
        <v>6.4380836635327884E-2</v>
      </c>
      <c r="V1307" s="467">
        <f>'Raw Data'!F1318</f>
        <v>1.5226</v>
      </c>
      <c r="W1307" s="467">
        <f t="shared" si="1306"/>
        <v>0.28900000000000015</v>
      </c>
      <c r="Y1307" s="903">
        <f>'Raw Data'!A1316</f>
        <v>43913</v>
      </c>
      <c r="Z1307" s="902">
        <f>'Raw Data'!G1316</f>
        <v>2.9500999999999999</v>
      </c>
      <c r="AA1307" s="902">
        <f>'Raw Data'!H1316</f>
        <v>1.8715999999999999</v>
      </c>
      <c r="AB1307" s="902">
        <f t="shared" si="1313"/>
        <v>1.0785</v>
      </c>
      <c r="AC1307" s="902">
        <f>'Raw Data'!I1316</f>
        <v>2.7157</v>
      </c>
      <c r="AD1307" s="12">
        <f t="shared" si="1314"/>
        <v>-1.0840611565385279E-2</v>
      </c>
      <c r="AE1307" s="15">
        <f t="shared" si="1315"/>
        <v>1.1236509369886212E-2</v>
      </c>
      <c r="AG1307" s="877">
        <f>'Raw Data'!M1315</f>
        <v>43965</v>
      </c>
      <c r="AH1307" s="876">
        <f>'Raw Data'!N1315</f>
        <v>2870.3422</v>
      </c>
      <c r="AI1307" s="14">
        <f t="shared" si="1307"/>
        <v>-9.6066683846936975E-3</v>
      </c>
      <c r="AJ1307" s="15">
        <f t="shared" si="1308"/>
        <v>6.1096804722189655E-3</v>
      </c>
      <c r="AK1307" s="876">
        <f>'Raw Data'!R1315+'Raw Data'!S1315</f>
        <v>107981563.5828</v>
      </c>
      <c r="AM1307" s="855">
        <f>'Raw Data'!V1315</f>
        <v>43837</v>
      </c>
      <c r="AN1307" s="854">
        <f>IF('Raw Data'!W1315=0,AN1306,'Raw Data'!W1315)</f>
        <v>6.9375999999999998</v>
      </c>
      <c r="AO1307" s="15">
        <f t="shared" si="1309"/>
        <v>-5.3047471670721975E-3</v>
      </c>
      <c r="AP1307" s="15">
        <f t="shared" si="1310"/>
        <v>2.3451986259858094E-3</v>
      </c>
      <c r="AQ1307" s="854">
        <f>IF('Raw Data'!Y1315=0,AQ1306,'Raw Data'!Y1315)</f>
        <v>6.94245</v>
      </c>
      <c r="AR1307" s="854">
        <f>IF('Raw Data'!X1315=0,AR1306,'Raw Data'!X1315)</f>
        <v>6.9480000000000004</v>
      </c>
      <c r="AS1307" s="854">
        <f t="shared" si="1311"/>
        <v>5.550000000000388E-3</v>
      </c>
      <c r="AT1307" s="854">
        <f t="shared" si="1312"/>
        <v>4.850000000000243E-3</v>
      </c>
      <c r="AV1307" s="1097">
        <f>'Raw Data'!AB1307</f>
        <v>44194</v>
      </c>
      <c r="AW1307" s="1096">
        <f>'Raw Data'!AC1307</f>
        <v>388.23</v>
      </c>
      <c r="AX1307" s="1096">
        <f t="shared" si="1302"/>
        <v>383.45599999999996</v>
      </c>
    </row>
    <row r="1308" spans="1:50">
      <c r="A1308" s="887">
        <f>'Raw Data'!M1316</f>
        <v>43966</v>
      </c>
      <c r="B1308" s="13">
        <f>'Raw Data'!N1316</f>
        <v>2868.4587000000001</v>
      </c>
      <c r="C1308" s="14">
        <f t="shared" si="1268"/>
        <v>-6.5640892599327265E-4</v>
      </c>
      <c r="D1308" s="15">
        <f t="shared" si="1269"/>
        <v>6.0398072035376662E-3</v>
      </c>
      <c r="E1308" s="886">
        <f>'Raw Data'!Q1316</f>
        <v>3302.33</v>
      </c>
      <c r="F1308" s="14">
        <f t="shared" si="1270"/>
        <v>-1.1107194638603417E-3</v>
      </c>
      <c r="G1308" s="15">
        <f t="shared" si="1271"/>
        <v>9.9066307120643082E-3</v>
      </c>
      <c r="H1308" s="13">
        <f t="shared" si="1272"/>
        <v>1.6402230035193419</v>
      </c>
      <c r="J1308" s="877">
        <f>'Raw Data'!A1316</f>
        <v>43913</v>
      </c>
      <c r="K1308" s="876">
        <f>'Raw Data'!H1316</f>
        <v>1.8715999999999999</v>
      </c>
      <c r="L1308" s="876">
        <f>'Raw Data'!J1316</f>
        <v>2.5714000000000001</v>
      </c>
      <c r="M1308" s="876">
        <f t="shared" si="1293"/>
        <v>0.6998000000000002</v>
      </c>
      <c r="O1308" s="466">
        <f>'Raw Data'!A1319</f>
        <v>43916</v>
      </c>
      <c r="P1308" s="467">
        <f>'Raw Data'!B1318</f>
        <v>2.0099999999999998</v>
      </c>
      <c r="Q1308" s="467">
        <f>'Raw Data'!C1319</f>
        <v>1.4255</v>
      </c>
      <c r="R1308" s="467">
        <f t="shared" si="1303"/>
        <v>0.5844999999999998</v>
      </c>
      <c r="S1308" s="467">
        <f>'Raw Data'!D1319</f>
        <v>1.8693</v>
      </c>
      <c r="T1308" s="468">
        <f t="shared" si="1304"/>
        <v>3.1353596536227102E-2</v>
      </c>
      <c r="U1308" s="468">
        <f t="shared" si="1305"/>
        <v>6.3680513807063924E-2</v>
      </c>
      <c r="V1308" s="467">
        <f>'Raw Data'!F1319</f>
        <v>1.5685</v>
      </c>
      <c r="W1308" s="467">
        <f t="shared" si="1306"/>
        <v>0.30079999999999996</v>
      </c>
      <c r="Y1308" s="903">
        <f>'Raw Data'!A1317</f>
        <v>43914</v>
      </c>
      <c r="Z1308" s="902">
        <f>'Raw Data'!G1317</f>
        <v>2.9222999999999999</v>
      </c>
      <c r="AA1308" s="902">
        <f>'Raw Data'!H1317</f>
        <v>1.8551</v>
      </c>
      <c r="AB1308" s="902">
        <f t="shared" si="1313"/>
        <v>1.0671999999999999</v>
      </c>
      <c r="AC1308" s="902">
        <f>'Raw Data'!I1317</f>
        <v>2.6899000000000002</v>
      </c>
      <c r="AD1308" s="12">
        <f t="shared" si="1314"/>
        <v>-9.5457288403586558E-3</v>
      </c>
      <c r="AE1308" s="15">
        <f t="shared" si="1315"/>
        <v>1.1312684688340255E-2</v>
      </c>
      <c r="AG1308" s="953">
        <f>'Raw Data'!M1316</f>
        <v>43966</v>
      </c>
      <c r="AH1308" s="952">
        <f>'Raw Data'!N1316</f>
        <v>2868.4587000000001</v>
      </c>
      <c r="AI1308" s="14">
        <f t="shared" ref="AI1308:AI1324" si="1316">LN(AH1308/AH1307)</f>
        <v>-6.5640892599327265E-4</v>
      </c>
      <c r="AJ1308" s="15">
        <f t="shared" ref="AJ1308:AJ1324" si="1317">_xlfn.STDEV.P(AI1299:AI1308)</f>
        <v>6.0398072035376662E-3</v>
      </c>
      <c r="AK1308" s="952">
        <f>'Raw Data'!R1316+'Raw Data'!S1316</f>
        <v>107924326.2147</v>
      </c>
      <c r="AM1308" s="855">
        <f>'Raw Data'!V1316</f>
        <v>43838</v>
      </c>
      <c r="AN1308" s="854">
        <f>IF('Raw Data'!W1316=0,AN1307,'Raw Data'!W1316)</f>
        <v>6.9420000000000002</v>
      </c>
      <c r="AO1308" s="15">
        <f t="shared" si="1309"/>
        <v>6.3402405651404503E-4</v>
      </c>
      <c r="AP1308" s="15">
        <f t="shared" si="1310"/>
        <v>2.358777995254364E-3</v>
      </c>
      <c r="AQ1308" s="854">
        <f>IF('Raw Data'!Y1316=0,AQ1307,'Raw Data'!Y1316)</f>
        <v>6.93675</v>
      </c>
      <c r="AR1308" s="854">
        <f>IF('Raw Data'!X1316=0,AR1307,'Raw Data'!X1316)</f>
        <v>6.9419000000000004</v>
      </c>
      <c r="AS1308" s="854">
        <f t="shared" si="1311"/>
        <v>5.150000000000432E-3</v>
      </c>
      <c r="AT1308" s="854">
        <f t="shared" si="1312"/>
        <v>-5.250000000000199E-3</v>
      </c>
      <c r="AV1308" s="1097">
        <f>'Raw Data'!AB1308</f>
        <v>44195</v>
      </c>
      <c r="AW1308" s="1096">
        <f>'Raw Data'!AC1308</f>
        <v>327.62</v>
      </c>
      <c r="AX1308" s="1096">
        <f t="shared" si="1302"/>
        <v>366.928</v>
      </c>
    </row>
    <row r="1309" spans="1:50">
      <c r="A1309" s="887">
        <f>'Raw Data'!M1317</f>
        <v>43969</v>
      </c>
      <c r="B1309" s="13">
        <f>'Raw Data'!N1317</f>
        <v>2875.4176000000002</v>
      </c>
      <c r="C1309" s="14">
        <f t="shared" si="1268"/>
        <v>2.4230686878800667E-3</v>
      </c>
      <c r="D1309" s="15">
        <f t="shared" si="1269"/>
        <v>5.9916828563224417E-3</v>
      </c>
      <c r="E1309" s="886">
        <f>'Raw Data'!Q1317</f>
        <v>3305.48</v>
      </c>
      <c r="F1309" s="14">
        <f t="shared" si="1270"/>
        <v>9.5341731636156056E-4</v>
      </c>
      <c r="G1309" s="15">
        <f t="shared" si="1271"/>
        <v>6.0854965323288608E-3</v>
      </c>
      <c r="H1309" s="13">
        <f t="shared" si="1272"/>
        <v>1.0156573166931602</v>
      </c>
      <c r="J1309" s="877">
        <f>'Raw Data'!A1317</f>
        <v>43914</v>
      </c>
      <c r="K1309" s="876">
        <f>'Raw Data'!H1317</f>
        <v>1.8551</v>
      </c>
      <c r="L1309" s="876">
        <f>'Raw Data'!J1317</f>
        <v>2.4977999999999998</v>
      </c>
      <c r="M1309" s="876">
        <f t="shared" si="1293"/>
        <v>0.64269999999999983</v>
      </c>
      <c r="O1309" s="466">
        <f>'Raw Data'!A1320</f>
        <v>43917</v>
      </c>
      <c r="P1309" s="467">
        <f>'Raw Data'!B1319</f>
        <v>1.9770000000000001</v>
      </c>
      <c r="Q1309" s="467">
        <f>'Raw Data'!C1320</f>
        <v>1.4367000000000001</v>
      </c>
      <c r="R1309" s="467">
        <f t="shared" ref="R1309:R1320" si="1318">P1309-Q1309</f>
        <v>0.5403</v>
      </c>
      <c r="S1309" s="467">
        <f>'Raw Data'!D1320</f>
        <v>2.0270999999999999</v>
      </c>
      <c r="T1309" s="468">
        <f t="shared" ref="T1309:T1320" si="1319">LN(S1309/S1308)</f>
        <v>8.1042171007952662E-2</v>
      </c>
      <c r="U1309" s="468">
        <f t="shared" ref="U1309:U1320" si="1320">_xlfn.STDEV.P(T1292:T1309)</f>
        <v>6.7017820972484071E-2</v>
      </c>
      <c r="V1309" s="467">
        <f>'Raw Data'!F1320</f>
        <v>1.6789000000000001</v>
      </c>
      <c r="W1309" s="467">
        <f t="shared" ref="W1309:W1320" si="1321">S1309-V1309</f>
        <v>0.34819999999999984</v>
      </c>
      <c r="Y1309" s="903">
        <f>'Raw Data'!A1318</f>
        <v>43915</v>
      </c>
      <c r="Z1309" s="902">
        <f>'Raw Data'!G1318</f>
        <v>2.8610000000000002</v>
      </c>
      <c r="AA1309" s="902">
        <f>'Raw Data'!H1318</f>
        <v>1.8403</v>
      </c>
      <c r="AB1309" s="902">
        <f t="shared" si="1313"/>
        <v>1.0207000000000002</v>
      </c>
      <c r="AC1309" s="902">
        <f>'Raw Data'!I1318</f>
        <v>2.7004999999999999</v>
      </c>
      <c r="AD1309" s="12">
        <f t="shared" si="1314"/>
        <v>3.932922849247668E-3</v>
      </c>
      <c r="AE1309" s="15">
        <f t="shared" si="1315"/>
        <v>1.1410793524034181E-2</v>
      </c>
      <c r="AG1309" s="953">
        <f>'Raw Data'!M1317</f>
        <v>43969</v>
      </c>
      <c r="AH1309" s="952">
        <f>'Raw Data'!N1317</f>
        <v>2875.4176000000002</v>
      </c>
      <c r="AI1309" s="14">
        <f t="shared" si="1316"/>
        <v>2.4230686878800667E-3</v>
      </c>
      <c r="AJ1309" s="15">
        <f t="shared" si="1317"/>
        <v>5.9916828563224417E-3</v>
      </c>
      <c r="AK1309" s="952">
        <f>'Raw Data'!R1317+'Raw Data'!S1317</f>
        <v>108058232.5821</v>
      </c>
      <c r="AM1309" s="855">
        <f>'Raw Data'!V1317</f>
        <v>43839</v>
      </c>
      <c r="AN1309" s="854">
        <f>IF('Raw Data'!W1317=0,AN1308,'Raw Data'!W1317)</f>
        <v>6.9310999999999998</v>
      </c>
      <c r="AO1309" s="15">
        <f t="shared" si="1309"/>
        <v>-1.5713866753512948E-3</v>
      </c>
      <c r="AP1309" s="15">
        <f t="shared" si="1310"/>
        <v>2.3665846850675701E-3</v>
      </c>
      <c r="AQ1309" s="854">
        <f>IF('Raw Data'!Y1317=0,AQ1308,'Raw Data'!Y1317)</f>
        <v>6.9247500000000004</v>
      </c>
      <c r="AR1309" s="854">
        <f>IF('Raw Data'!X1317=0,AR1308,'Raw Data'!X1317)</f>
        <v>6.93</v>
      </c>
      <c r="AS1309" s="854">
        <f t="shared" si="1311"/>
        <v>5.2499999999993108E-3</v>
      </c>
      <c r="AT1309" s="854">
        <f t="shared" si="1312"/>
        <v>-6.3499999999994117E-3</v>
      </c>
      <c r="AV1309" s="1097">
        <f>'Raw Data'!AB1309</f>
        <v>44196</v>
      </c>
      <c r="AW1309" s="1096">
        <f>'Raw Data'!AC1309</f>
        <v>323.22000000000003</v>
      </c>
      <c r="AX1309" s="1096">
        <f t="shared" si="1302"/>
        <v>349.80599999999998</v>
      </c>
    </row>
    <row r="1310" spans="1:50">
      <c r="A1310" s="887">
        <f>'Raw Data'!M1318</f>
        <v>43970</v>
      </c>
      <c r="B1310" s="13">
        <f>'Raw Data'!N1318</f>
        <v>2898.576</v>
      </c>
      <c r="C1310" s="14">
        <f t="shared" si="1268"/>
        <v>8.0216660376069993E-3</v>
      </c>
      <c r="D1310" s="15">
        <f t="shared" si="1269"/>
        <v>5.143458583488766E-3</v>
      </c>
      <c r="E1310" s="886">
        <f>'Raw Data'!Q1318</f>
        <v>3328.35</v>
      </c>
      <c r="F1310" s="14">
        <f t="shared" si="1270"/>
        <v>6.8949884470644873E-3</v>
      </c>
      <c r="G1310" s="15">
        <f t="shared" si="1271"/>
        <v>6.555131107906789E-3</v>
      </c>
      <c r="H1310" s="13">
        <f t="shared" si="1272"/>
        <v>1.2744597825575368</v>
      </c>
      <c r="J1310" s="877">
        <f>'Raw Data'!A1318</f>
        <v>43915</v>
      </c>
      <c r="K1310" s="876">
        <f>'Raw Data'!H1318</f>
        <v>1.8403</v>
      </c>
      <c r="L1310" s="876">
        <f>'Raw Data'!J1318</f>
        <v>2.4998999999999998</v>
      </c>
      <c r="M1310" s="876">
        <f t="shared" si="1293"/>
        <v>0.65959999999999974</v>
      </c>
      <c r="O1310" s="466">
        <f>'Raw Data'!A1321</f>
        <v>43920</v>
      </c>
      <c r="P1310" s="467">
        <f>'Raw Data'!B1320</f>
        <v>1.966</v>
      </c>
      <c r="Q1310" s="467">
        <f>'Raw Data'!C1321</f>
        <v>1.4224000000000001</v>
      </c>
      <c r="R1310" s="467">
        <f t="shared" si="1318"/>
        <v>0.54359999999999986</v>
      </c>
      <c r="S1310" s="467">
        <f>'Raw Data'!D1321</f>
        <v>2.3275000000000001</v>
      </c>
      <c r="T1310" s="468">
        <f t="shared" si="1319"/>
        <v>0.13818852992498357</v>
      </c>
      <c r="U1310" s="468">
        <f t="shared" si="1320"/>
        <v>7.4197565370049415E-2</v>
      </c>
      <c r="V1310" s="467">
        <f>'Raw Data'!F1321</f>
        <v>2.1049000000000002</v>
      </c>
      <c r="W1310" s="467">
        <f t="shared" si="1321"/>
        <v>0.22259999999999991</v>
      </c>
      <c r="Y1310" s="903">
        <f>'Raw Data'!A1319</f>
        <v>43916</v>
      </c>
      <c r="Z1310" s="902">
        <f>'Raw Data'!G1319</f>
        <v>2.8060999999999998</v>
      </c>
      <c r="AA1310" s="902">
        <f>'Raw Data'!H1319</f>
        <v>1.7542</v>
      </c>
      <c r="AB1310" s="902">
        <f t="shared" si="1313"/>
        <v>1.0518999999999998</v>
      </c>
      <c r="AC1310" s="902">
        <f>'Raw Data'!I1319</f>
        <v>2.6726000000000001</v>
      </c>
      <c r="AD1310" s="12">
        <f t="shared" si="1314"/>
        <v>-1.0385159685985159E-2</v>
      </c>
      <c r="AE1310" s="15">
        <f t="shared" si="1315"/>
        <v>1.0912974589437649E-2</v>
      </c>
      <c r="AG1310" s="953">
        <f>'Raw Data'!M1318</f>
        <v>43970</v>
      </c>
      <c r="AH1310" s="952">
        <f>'Raw Data'!N1318</f>
        <v>2898.576</v>
      </c>
      <c r="AI1310" s="14">
        <f t="shared" si="1316"/>
        <v>8.0216660376069993E-3</v>
      </c>
      <c r="AJ1310" s="15">
        <f t="shared" si="1317"/>
        <v>5.143458583488766E-3</v>
      </c>
      <c r="AK1310" s="952">
        <f>'Raw Data'!R1318+'Raw Data'!S1318</f>
        <v>108470422.24900001</v>
      </c>
      <c r="AM1310" s="855">
        <f>'Raw Data'!V1318</f>
        <v>43840</v>
      </c>
      <c r="AN1310" s="854">
        <f>IF('Raw Data'!W1318=0,AN1309,'Raw Data'!W1318)</f>
        <v>6.9290000000000003</v>
      </c>
      <c r="AO1310" s="15">
        <f t="shared" si="1309"/>
        <v>-3.030281189990232E-4</v>
      </c>
      <c r="AP1310" s="15">
        <f t="shared" si="1310"/>
        <v>1.871140986206273E-3</v>
      </c>
      <c r="AQ1310" s="854">
        <f>IF('Raw Data'!Y1318=0,AQ1309,'Raw Data'!Y1318)</f>
        <v>6.9138000000000002</v>
      </c>
      <c r="AR1310" s="854">
        <f>IF('Raw Data'!X1318=0,AR1309,'Raw Data'!X1318)</f>
        <v>6.93</v>
      </c>
      <c r="AS1310" s="854">
        <f t="shared" si="1311"/>
        <v>1.6199999999999548E-2</v>
      </c>
      <c r="AT1310" s="854">
        <f t="shared" si="1312"/>
        <v>-1.5200000000000102E-2</v>
      </c>
      <c r="AV1310" s="1097">
        <f>'Raw Data'!AB1310</f>
        <v>44200</v>
      </c>
      <c r="AW1310" s="1096">
        <f>'Raw Data'!AC1310</f>
        <v>362.27</v>
      </c>
      <c r="AX1310" s="1096">
        <f t="shared" si="1302"/>
        <v>371.642</v>
      </c>
    </row>
    <row r="1311" spans="1:50">
      <c r="A1311" s="887">
        <f>'Raw Data'!M1319</f>
        <v>43971</v>
      </c>
      <c r="B1311" s="13">
        <f>'Raw Data'!N1319</f>
        <v>2883.7377999999999</v>
      </c>
      <c r="C1311" s="14">
        <f t="shared" si="1268"/>
        <v>-5.1322820183951016E-3</v>
      </c>
      <c r="D1311" s="15">
        <f t="shared" si="1269"/>
        <v>5.1843435128770075E-3</v>
      </c>
      <c r="E1311" s="886">
        <f>'Raw Data'!Q1319</f>
        <v>3345.21</v>
      </c>
      <c r="F1311" s="14">
        <f t="shared" si="1270"/>
        <v>5.0527861802533072E-3</v>
      </c>
      <c r="G1311" s="15">
        <f t="shared" si="1271"/>
        <v>6.157789041804607E-3</v>
      </c>
      <c r="H1311" s="13">
        <f t="shared" si="1272"/>
        <v>1.1877664021509629</v>
      </c>
      <c r="J1311" s="877">
        <f>'Raw Data'!A1319</f>
        <v>43916</v>
      </c>
      <c r="K1311" s="876">
        <f>'Raw Data'!H1319</f>
        <v>1.7542</v>
      </c>
      <c r="L1311" s="876">
        <f>'Raw Data'!J1319</f>
        <v>2.512</v>
      </c>
      <c r="M1311" s="876">
        <f t="shared" si="1293"/>
        <v>0.75780000000000003</v>
      </c>
      <c r="O1311" s="466">
        <f>'Raw Data'!A1322</f>
        <v>43921</v>
      </c>
      <c r="P1311" s="467">
        <f>'Raw Data'!B1321</f>
        <v>1.948</v>
      </c>
      <c r="Q1311" s="467">
        <f>'Raw Data'!C1322</f>
        <v>1.3746</v>
      </c>
      <c r="R1311" s="467">
        <f t="shared" si="1318"/>
        <v>0.57339999999999991</v>
      </c>
      <c r="S1311" s="467">
        <f>'Raw Data'!D1322</f>
        <v>2.4952000000000001</v>
      </c>
      <c r="T1311" s="468">
        <f t="shared" si="1319"/>
        <v>6.9574156142371363E-2</v>
      </c>
      <c r="U1311" s="468">
        <f t="shared" si="1320"/>
        <v>7.5436382607524333E-2</v>
      </c>
      <c r="V1311" s="467">
        <f>'Raw Data'!F1322</f>
        <v>2.0943999999999998</v>
      </c>
      <c r="W1311" s="467">
        <f t="shared" si="1321"/>
        <v>0.40080000000000027</v>
      </c>
      <c r="Y1311" s="903">
        <f>'Raw Data'!A1320</f>
        <v>43917</v>
      </c>
      <c r="Z1311" s="902">
        <f>'Raw Data'!G1320</f>
        <v>2.8506</v>
      </c>
      <c r="AA1311" s="902">
        <f>'Raw Data'!H1320</f>
        <v>1.7322</v>
      </c>
      <c r="AB1311" s="902">
        <f t="shared" si="1313"/>
        <v>1.1184000000000001</v>
      </c>
      <c r="AC1311" s="902">
        <f>'Raw Data'!I1320</f>
        <v>2.6585999999999999</v>
      </c>
      <c r="AD1311" s="12">
        <f t="shared" si="1314"/>
        <v>-5.2521129134618545E-3</v>
      </c>
      <c r="AE1311" s="15">
        <f t="shared" si="1315"/>
        <v>1.0408384687323391E-2</v>
      </c>
      <c r="AG1311" s="953">
        <f>'Raw Data'!M1319</f>
        <v>43971</v>
      </c>
      <c r="AH1311" s="952">
        <f>'Raw Data'!N1319</f>
        <v>2883.7377999999999</v>
      </c>
      <c r="AI1311" s="14">
        <f t="shared" si="1316"/>
        <v>-5.1322820183951016E-3</v>
      </c>
      <c r="AJ1311" s="15">
        <f t="shared" si="1317"/>
        <v>5.1843435128770075E-3</v>
      </c>
      <c r="AK1311" s="952">
        <f>'Raw Data'!R1319+'Raw Data'!S1319</f>
        <v>108444993.48320001</v>
      </c>
      <c r="AM1311" s="855">
        <f>'Raw Data'!V1319</f>
        <v>43843</v>
      </c>
      <c r="AN1311" s="854">
        <f>IF('Raw Data'!W1319=0,AN1310,'Raw Data'!W1319)</f>
        <v>6.8941999999999997</v>
      </c>
      <c r="AO1311" s="15">
        <f t="shared" si="1309"/>
        <v>-5.03502423740228E-3</v>
      </c>
      <c r="AP1311" s="15">
        <f t="shared" si="1310"/>
        <v>1.9883438855358149E-3</v>
      </c>
      <c r="AQ1311" s="854">
        <f>IF('Raw Data'!Y1319=0,AQ1310,'Raw Data'!Y1319)</f>
        <v>6.88225</v>
      </c>
      <c r="AR1311" s="854">
        <f>IF('Raw Data'!X1319=0,AR1310,'Raw Data'!X1319)</f>
        <v>6.8883000000000001</v>
      </c>
      <c r="AS1311" s="854">
        <f t="shared" si="1311"/>
        <v>6.0500000000001108E-3</v>
      </c>
      <c r="AT1311" s="854">
        <f t="shared" si="1312"/>
        <v>-1.1949999999999683E-2</v>
      </c>
      <c r="AV1311" s="1097">
        <f>'Raw Data'!AB1311</f>
        <v>44201</v>
      </c>
      <c r="AW1311" s="1096">
        <f>'Raw Data'!AC1311</f>
        <v>400.99</v>
      </c>
      <c r="AX1311" s="1096">
        <f t="shared" si="1302"/>
        <v>360.46600000000001</v>
      </c>
    </row>
    <row r="1312" spans="1:50">
      <c r="A1312" s="953">
        <f>'Raw Data'!M1320</f>
        <v>43972</v>
      </c>
      <c r="B1312" s="13">
        <f>'Raw Data'!N1320</f>
        <v>2867.9236999999998</v>
      </c>
      <c r="C1312" s="14">
        <f t="shared" ref="C1312:C1324" si="1322">LN(B1312/B1311)</f>
        <v>-5.4989814160398692E-3</v>
      </c>
      <c r="D1312" s="15">
        <f t="shared" ref="D1312:D1324" si="1323">_xlfn.STDEV.P(C1303:C1312)</f>
        <v>5.421580349641038E-3</v>
      </c>
      <c r="E1312" s="952">
        <f>'Raw Data'!Q1320</f>
        <v>3335.7</v>
      </c>
      <c r="F1312" s="14">
        <f t="shared" ref="F1312:F1324" si="1324">LN(E1312/E1311)</f>
        <v>-2.8469194834753802E-3</v>
      </c>
      <c r="G1312" s="15">
        <f t="shared" ref="G1312:G1324" si="1325">_xlfn.STDEV.P(F1303:F1312)</f>
        <v>5.9928391526860615E-3</v>
      </c>
      <c r="H1312" s="13">
        <f t="shared" ref="H1312:H1324" si="1326">G1312/D1312</f>
        <v>1.105367580337133</v>
      </c>
      <c r="J1312" s="877">
        <f>'Raw Data'!A1320</f>
        <v>43917</v>
      </c>
      <c r="K1312" s="876">
        <f>'Raw Data'!H1320</f>
        <v>1.7322</v>
      </c>
      <c r="L1312" s="876">
        <f>'Raw Data'!J1320</f>
        <v>2.4961000000000002</v>
      </c>
      <c r="M1312" s="876">
        <f t="shared" si="1293"/>
        <v>0.76390000000000025</v>
      </c>
      <c r="O1312" s="466">
        <f>'Raw Data'!A1323</f>
        <v>43922</v>
      </c>
      <c r="P1312" s="467">
        <f>'Raw Data'!B1322</f>
        <v>1.9330000000000001</v>
      </c>
      <c r="Q1312" s="467">
        <f>'Raw Data'!C1323</f>
        <v>1.3648</v>
      </c>
      <c r="R1312" s="467">
        <f t="shared" si="1318"/>
        <v>0.56820000000000004</v>
      </c>
      <c r="S1312" s="467">
        <f>'Raw Data'!D1323</f>
        <v>1.8792</v>
      </c>
      <c r="T1312" s="468">
        <f t="shared" si="1319"/>
        <v>-0.28352273194889044</v>
      </c>
      <c r="U1312" s="468">
        <f t="shared" si="1320"/>
        <v>0.10073524745232983</v>
      </c>
      <c r="V1312" s="467">
        <f>'Raw Data'!F1323</f>
        <v>1.8101</v>
      </c>
      <c r="W1312" s="467">
        <f t="shared" si="1321"/>
        <v>6.9099999999999939E-2</v>
      </c>
      <c r="Y1312" s="903">
        <f>'Raw Data'!A1321</f>
        <v>43920</v>
      </c>
      <c r="Z1312" s="902">
        <f>'Raw Data'!G1321</f>
        <v>2.8677000000000001</v>
      </c>
      <c r="AA1312" s="902">
        <f>'Raw Data'!H1321</f>
        <v>1.7369000000000001</v>
      </c>
      <c r="AB1312" s="902">
        <f t="shared" si="1313"/>
        <v>1.1308</v>
      </c>
      <c r="AC1312" s="902">
        <f>'Raw Data'!I1321</f>
        <v>2.6806999999999999</v>
      </c>
      <c r="AD1312" s="12">
        <f t="shared" si="1314"/>
        <v>8.2782859960321871E-3</v>
      </c>
      <c r="AE1312" s="15">
        <f t="shared" si="1315"/>
        <v>1.0630006939956377E-2</v>
      </c>
      <c r="AG1312" s="953">
        <f>'Raw Data'!M1320</f>
        <v>43972</v>
      </c>
      <c r="AH1312" s="952">
        <f>'Raw Data'!N1320</f>
        <v>2867.9236999999998</v>
      </c>
      <c r="AI1312" s="14">
        <f t="shared" si="1316"/>
        <v>-5.4989814160398692E-3</v>
      </c>
      <c r="AJ1312" s="15">
        <f t="shared" si="1317"/>
        <v>5.421580349641038E-3</v>
      </c>
      <c r="AK1312" s="952">
        <f>'Raw Data'!R1320+'Raw Data'!S1320</f>
        <v>108353441.90169999</v>
      </c>
      <c r="AM1312" s="871">
        <f>'Raw Data'!V1320</f>
        <v>43844</v>
      </c>
      <c r="AN1312" s="870">
        <f>IF('Raw Data'!W1320=0,AN1311,'Raw Data'!W1320)</f>
        <v>6.8853999999999997</v>
      </c>
      <c r="AO1312" s="15">
        <f t="shared" ref="AO1312:AO1323" si="1327">LN(AN1312/AN1311)</f>
        <v>-1.2772506018080237E-3</v>
      </c>
      <c r="AP1312" s="15">
        <f t="shared" ref="AP1312:AP1323" si="1328">_xlfn.STDEV.P(AO1293:AO1312)</f>
        <v>1.983633099470956E-3</v>
      </c>
      <c r="AQ1312" s="870">
        <f>IF('Raw Data'!Y1320=0,AQ1311,'Raw Data'!Y1320)</f>
        <v>6.8895</v>
      </c>
      <c r="AR1312" s="870">
        <f>IF('Raw Data'!X1320=0,AR1311,'Raw Data'!X1320)</f>
        <v>6.8963000000000001</v>
      </c>
      <c r="AS1312" s="870">
        <f t="shared" ref="AS1312:AS1323" si="1329">AR1312-AQ1312</f>
        <v>6.8000000000001393E-3</v>
      </c>
      <c r="AT1312" s="870">
        <f t="shared" ref="AT1312:AT1323" si="1330">AQ1312-AN1312</f>
        <v>4.1000000000002146E-3</v>
      </c>
      <c r="AV1312" s="1115">
        <f>'Raw Data'!AB1312</f>
        <v>44202</v>
      </c>
      <c r="AW1312" s="1114">
        <f>'Raw Data'!AC1312</f>
        <v>372.5</v>
      </c>
      <c r="AX1312" s="1114">
        <f t="shared" ref="AX1312:AX1318" si="1331">AVERAGE(AW1308:AW1312)</f>
        <v>357.32</v>
      </c>
    </row>
    <row r="1313" spans="1:50">
      <c r="A1313" s="953">
        <f>'Raw Data'!M1321</f>
        <v>43973</v>
      </c>
      <c r="B1313" s="13">
        <f>'Raw Data'!N1321</f>
        <v>2813.7654000000002</v>
      </c>
      <c r="C1313" s="14">
        <f t="shared" si="1322"/>
        <v>-1.9064732131439346E-2</v>
      </c>
      <c r="D1313" s="15">
        <f t="shared" si="1323"/>
        <v>7.1247510542025005E-3</v>
      </c>
      <c r="E1313" s="952">
        <f>'Raw Data'!Q1321</f>
        <v>3274.96</v>
      </c>
      <c r="F1313" s="14">
        <f t="shared" si="1324"/>
        <v>-1.8376897123007236E-2</v>
      </c>
      <c r="G1313" s="15">
        <f t="shared" si="1325"/>
        <v>7.1622410997556367E-3</v>
      </c>
      <c r="H1313" s="13">
        <f t="shared" si="1326"/>
        <v>1.0052619446304756</v>
      </c>
      <c r="J1313" s="877">
        <f>'Raw Data'!A1321</f>
        <v>43920</v>
      </c>
      <c r="K1313" s="876">
        <f>'Raw Data'!H1321</f>
        <v>1.7369000000000001</v>
      </c>
      <c r="L1313" s="876">
        <f>'Raw Data'!J1321</f>
        <v>2.5038999999999998</v>
      </c>
      <c r="M1313" s="876">
        <f t="shared" si="1293"/>
        <v>0.76699999999999968</v>
      </c>
      <c r="O1313" s="466">
        <f>'Raw Data'!A1324</f>
        <v>43923</v>
      </c>
      <c r="P1313" s="467">
        <f>'Raw Data'!B1323</f>
        <v>1.9179999999999999</v>
      </c>
      <c r="Q1313" s="467">
        <f>'Raw Data'!C1324</f>
        <v>1.335</v>
      </c>
      <c r="R1313" s="467">
        <f t="shared" si="1318"/>
        <v>0.58299999999999996</v>
      </c>
      <c r="S1313" s="467">
        <f>'Raw Data'!D1324</f>
        <v>1.7067000000000001</v>
      </c>
      <c r="T1313" s="468">
        <f t="shared" si="1319"/>
        <v>-9.628447291999162E-2</v>
      </c>
      <c r="U1313" s="468">
        <f t="shared" si="1320"/>
        <v>0.10279228042732179</v>
      </c>
      <c r="V1313" s="467">
        <f>'Raw Data'!F1324</f>
        <v>1.5832999999999999</v>
      </c>
      <c r="W1313" s="467">
        <f t="shared" si="1321"/>
        <v>0.12340000000000018</v>
      </c>
      <c r="Y1313" s="903">
        <f>'Raw Data'!A1322</f>
        <v>43921</v>
      </c>
      <c r="Z1313" s="902">
        <f>'Raw Data'!G1322</f>
        <v>2.8460000000000001</v>
      </c>
      <c r="AA1313" s="902">
        <f>'Raw Data'!H1322</f>
        <v>1.7353000000000001</v>
      </c>
      <c r="AB1313" s="902">
        <f t="shared" si="1313"/>
        <v>1.1107</v>
      </c>
      <c r="AC1313" s="902">
        <f>'Raw Data'!I1322</f>
        <v>2.6637</v>
      </c>
      <c r="AD1313" s="12">
        <f t="shared" si="1314"/>
        <v>-6.3618207231402575E-3</v>
      </c>
      <c r="AE1313" s="15">
        <f t="shared" si="1315"/>
        <v>1.0528784915580992E-2</v>
      </c>
      <c r="AG1313" s="953">
        <f>'Raw Data'!M1321</f>
        <v>43973</v>
      </c>
      <c r="AH1313" s="952">
        <f>'Raw Data'!N1321</f>
        <v>2813.7654000000002</v>
      </c>
      <c r="AI1313" s="14">
        <f t="shared" si="1316"/>
        <v>-1.9064732131439346E-2</v>
      </c>
      <c r="AJ1313" s="15">
        <f t="shared" si="1317"/>
        <v>7.1247510542025005E-3</v>
      </c>
      <c r="AK1313" s="952">
        <f>'Raw Data'!R1321+'Raw Data'!S1321</f>
        <v>107794947.85890001</v>
      </c>
      <c r="AM1313" s="871">
        <f>'Raw Data'!V1321</f>
        <v>43845</v>
      </c>
      <c r="AN1313" s="870">
        <f>IF('Raw Data'!W1321=0,AN1312,'Raw Data'!W1321)</f>
        <v>6.8871000000000002</v>
      </c>
      <c r="AO1313" s="15">
        <f t="shared" si="1327"/>
        <v>2.4686876146430629E-4</v>
      </c>
      <c r="AP1313" s="15">
        <f t="shared" si="1328"/>
        <v>1.9958198384750722E-3</v>
      </c>
      <c r="AQ1313" s="870">
        <f>IF('Raw Data'!Y1321=0,AQ1312,'Raw Data'!Y1321)</f>
        <v>6.8919499999999996</v>
      </c>
      <c r="AR1313" s="870">
        <f>IF('Raw Data'!X1321=0,AR1312,'Raw Data'!X1321)</f>
        <v>6.8990999999999998</v>
      </c>
      <c r="AS1313" s="870">
        <f t="shared" si="1329"/>
        <v>7.1500000000002117E-3</v>
      </c>
      <c r="AT1313" s="870">
        <f t="shared" si="1330"/>
        <v>4.8499999999993548E-3</v>
      </c>
      <c r="AV1313" s="1115">
        <f>'Raw Data'!AB1313</f>
        <v>44203</v>
      </c>
      <c r="AW1313" s="1114">
        <f>'Raw Data'!AC1313</f>
        <v>390.94</v>
      </c>
      <c r="AX1313" s="1114">
        <f t="shared" si="1331"/>
        <v>369.98400000000004</v>
      </c>
    </row>
    <row r="1314" spans="1:50">
      <c r="A1314" s="953">
        <f>'Raw Data'!M1322</f>
        <v>43976</v>
      </c>
      <c r="B1314" s="13">
        <f>'Raw Data'!N1322</f>
        <v>2817.9697000000001</v>
      </c>
      <c r="C1314" s="14">
        <f t="shared" si="1322"/>
        <v>1.4930747651976462E-3</v>
      </c>
      <c r="D1314" s="15">
        <f t="shared" si="1323"/>
        <v>7.2051235170485914E-3</v>
      </c>
      <c r="E1314" s="952">
        <f>'Raw Data'!Q1322</f>
        <v>3272.45</v>
      </c>
      <c r="F1314" s="14">
        <f t="shared" si="1324"/>
        <v>-7.6671542578189982E-4</v>
      </c>
      <c r="G1314" s="15">
        <f t="shared" si="1325"/>
        <v>7.1534583835780466E-3</v>
      </c>
      <c r="H1314" s="13">
        <f t="shared" si="1326"/>
        <v>0.992829389621386</v>
      </c>
      <c r="J1314" s="877">
        <f>'Raw Data'!A1322</f>
        <v>43921</v>
      </c>
      <c r="K1314" s="876">
        <f>'Raw Data'!H1322</f>
        <v>1.7353000000000001</v>
      </c>
      <c r="L1314" s="876">
        <f>'Raw Data'!J1322</f>
        <v>2.4904000000000002</v>
      </c>
      <c r="M1314" s="876">
        <f t="shared" si="1293"/>
        <v>0.7551000000000001</v>
      </c>
      <c r="O1314" s="466">
        <f>'Raw Data'!A1325</f>
        <v>43924</v>
      </c>
      <c r="P1314" s="467">
        <f>'Raw Data'!B1324</f>
        <v>1.889</v>
      </c>
      <c r="Q1314" s="467">
        <f>'Raw Data'!C1325</f>
        <v>1.2673000000000001</v>
      </c>
      <c r="R1314" s="467">
        <f t="shared" si="1318"/>
        <v>0.62169999999999992</v>
      </c>
      <c r="S1314" s="467">
        <f>'Raw Data'!D1325</f>
        <v>1.587</v>
      </c>
      <c r="T1314" s="468">
        <f t="shared" si="1319"/>
        <v>-7.2716239898302462E-2</v>
      </c>
      <c r="U1314" s="468">
        <f t="shared" si="1320"/>
        <v>9.9397262389688795E-2</v>
      </c>
      <c r="V1314" s="467">
        <f>'Raw Data'!F1325</f>
        <v>1.5753999999999999</v>
      </c>
      <c r="W1314" s="467">
        <f t="shared" si="1321"/>
        <v>1.1600000000000055E-2</v>
      </c>
      <c r="Y1314" s="903">
        <f>'Raw Data'!A1323</f>
        <v>43922</v>
      </c>
      <c r="Z1314" s="902">
        <f>'Raw Data'!G1323</f>
        <v>2.839</v>
      </c>
      <c r="AA1314" s="902">
        <f>'Raw Data'!H1323</f>
        <v>1.7121999999999999</v>
      </c>
      <c r="AB1314" s="902">
        <f t="shared" si="1313"/>
        <v>1.1268</v>
      </c>
      <c r="AC1314" s="902">
        <f>'Raw Data'!I1323</f>
        <v>2.6202000000000001</v>
      </c>
      <c r="AD1314" s="12">
        <f t="shared" si="1314"/>
        <v>-1.6465482986820459E-2</v>
      </c>
      <c r="AE1314" s="15">
        <f t="shared" si="1315"/>
        <v>1.0177407085975809E-2</v>
      </c>
      <c r="AG1314" s="953">
        <f>'Raw Data'!M1322</f>
        <v>43976</v>
      </c>
      <c r="AH1314" s="952">
        <f>'Raw Data'!N1322</f>
        <v>2817.9697000000001</v>
      </c>
      <c r="AI1314" s="14">
        <f t="shared" si="1316"/>
        <v>1.4930747651976462E-3</v>
      </c>
      <c r="AJ1314" s="15">
        <f t="shared" si="1317"/>
        <v>7.2051235170485914E-3</v>
      </c>
      <c r="AK1314" s="952">
        <f>'Raw Data'!R1322+'Raw Data'!S1322</f>
        <v>107801573.0192</v>
      </c>
      <c r="AM1314" s="871">
        <f>'Raw Data'!V1322</f>
        <v>43846</v>
      </c>
      <c r="AN1314" s="870">
        <f>IF('Raw Data'!W1322=0,AN1313,'Raw Data'!W1322)</f>
        <v>6.8849999999999998</v>
      </c>
      <c r="AO1314" s="15">
        <f t="shared" si="1327"/>
        <v>-3.0496438688010425E-4</v>
      </c>
      <c r="AP1314" s="15">
        <f t="shared" si="1328"/>
        <v>1.9471673042955398E-3</v>
      </c>
      <c r="AQ1314" s="870">
        <f>IF('Raw Data'!Y1322=0,AQ1313,'Raw Data'!Y1322)</f>
        <v>6.8769</v>
      </c>
      <c r="AR1314" s="870">
        <f>IF('Raw Data'!X1322=0,AR1313,'Raw Data'!X1322)</f>
        <v>6.8826999999999998</v>
      </c>
      <c r="AS1314" s="870">
        <f t="shared" si="1329"/>
        <v>5.7999999999998053E-3</v>
      </c>
      <c r="AT1314" s="870">
        <f t="shared" si="1330"/>
        <v>-8.099999999999774E-3</v>
      </c>
      <c r="AV1314" s="1115">
        <f>'Raw Data'!AB1314</f>
        <v>44204</v>
      </c>
      <c r="AW1314" s="1114">
        <f>'Raw Data'!AC1314</f>
        <v>395.05</v>
      </c>
      <c r="AX1314" s="1114">
        <f t="shared" si="1331"/>
        <v>384.35</v>
      </c>
    </row>
    <row r="1315" spans="1:50">
      <c r="A1315" s="953">
        <f>'Raw Data'!M1323</f>
        <v>43977</v>
      </c>
      <c r="B1315" s="13">
        <f>'Raw Data'!N1323</f>
        <v>2846.5473000000002</v>
      </c>
      <c r="C1315" s="14">
        <f t="shared" si="1322"/>
        <v>1.0090125056803586E-2</v>
      </c>
      <c r="D1315" s="15">
        <f t="shared" si="1323"/>
        <v>8.1696988825892183E-3</v>
      </c>
      <c r="E1315" s="952">
        <f>'Raw Data'!Q1323</f>
        <v>3281.41</v>
      </c>
      <c r="F1315" s="14">
        <f t="shared" si="1324"/>
        <v>2.7342682273486067E-3</v>
      </c>
      <c r="G1315" s="15">
        <f t="shared" si="1325"/>
        <v>7.1498742344052665E-3</v>
      </c>
      <c r="H1315" s="13">
        <f t="shared" si="1326"/>
        <v>0.87516986086753557</v>
      </c>
      <c r="J1315" s="877">
        <f>'Raw Data'!A1323</f>
        <v>43922</v>
      </c>
      <c r="K1315" s="876">
        <f>'Raw Data'!H1323</f>
        <v>1.7121999999999999</v>
      </c>
      <c r="L1315" s="876">
        <f>'Raw Data'!J1323</f>
        <v>2.4293</v>
      </c>
      <c r="M1315" s="876">
        <f t="shared" si="1293"/>
        <v>0.71710000000000007</v>
      </c>
      <c r="O1315" s="466">
        <f>'Raw Data'!A1326</f>
        <v>43928</v>
      </c>
      <c r="P1315" s="467">
        <f>'Raw Data'!B1325</f>
        <v>1.8440000000000001</v>
      </c>
      <c r="Q1315" s="467">
        <f>'Raw Data'!C1326</f>
        <v>1.0903</v>
      </c>
      <c r="R1315" s="467">
        <f t="shared" si="1318"/>
        <v>0.75370000000000004</v>
      </c>
      <c r="S1315" s="467">
        <f>'Raw Data'!D1326</f>
        <v>1.4787999999999999</v>
      </c>
      <c r="T1315" s="468">
        <f t="shared" si="1319"/>
        <v>-7.0614493463932268E-2</v>
      </c>
      <c r="U1315" s="468">
        <f t="shared" si="1320"/>
        <v>9.9702129886271279E-2</v>
      </c>
      <c r="V1315" s="467">
        <f>'Raw Data'!F1326</f>
        <v>1.2956000000000001</v>
      </c>
      <c r="W1315" s="467">
        <f t="shared" si="1321"/>
        <v>0.18319999999999981</v>
      </c>
      <c r="Y1315" s="903">
        <f>'Raw Data'!A1324</f>
        <v>43923</v>
      </c>
      <c r="Z1315" s="902">
        <f>'Raw Data'!G1324</f>
        <v>2.8182999999999998</v>
      </c>
      <c r="AA1315" s="902">
        <f>'Raw Data'!H1324</f>
        <v>1.6857</v>
      </c>
      <c r="AB1315" s="902">
        <f t="shared" si="1313"/>
        <v>1.1325999999999998</v>
      </c>
      <c r="AC1315" s="902">
        <f>'Raw Data'!I1324</f>
        <v>2.6374</v>
      </c>
      <c r="AD1315" s="12">
        <f t="shared" si="1314"/>
        <v>6.542932654028443E-3</v>
      </c>
      <c r="AE1315" s="15">
        <f t="shared" si="1315"/>
        <v>1.0253107066626663E-2</v>
      </c>
      <c r="AG1315" s="953">
        <f>'Raw Data'!M1323</f>
        <v>43977</v>
      </c>
      <c r="AH1315" s="952">
        <f>'Raw Data'!N1323</f>
        <v>2846.5473000000002</v>
      </c>
      <c r="AI1315" s="14">
        <f t="shared" si="1316"/>
        <v>1.0090125056803586E-2</v>
      </c>
      <c r="AJ1315" s="15">
        <f t="shared" si="1317"/>
        <v>8.1696988825892183E-3</v>
      </c>
      <c r="AK1315" s="952">
        <f>'Raw Data'!R1323+'Raw Data'!S1323</f>
        <v>108110862.1135</v>
      </c>
      <c r="AM1315" s="871">
        <f>'Raw Data'!V1323</f>
        <v>43847</v>
      </c>
      <c r="AN1315" s="870">
        <f>IF('Raw Data'!W1323=0,AN1314,'Raw Data'!W1323)</f>
        <v>6.8585000000000003</v>
      </c>
      <c r="AO1315" s="15">
        <f t="shared" si="1327"/>
        <v>-3.8563732442935092E-3</v>
      </c>
      <c r="AP1315" s="15">
        <f t="shared" si="1328"/>
        <v>2.0217630643683255E-3</v>
      </c>
      <c r="AQ1315" s="870">
        <f>IF('Raw Data'!Y1323=0,AQ1314,'Raw Data'!Y1323)</f>
        <v>6.8668500000000003</v>
      </c>
      <c r="AR1315" s="870">
        <f>IF('Raw Data'!X1323=0,AR1314,'Raw Data'!X1323)</f>
        <v>6.8826999999999998</v>
      </c>
      <c r="AS1315" s="870">
        <f t="shared" si="1329"/>
        <v>1.5849999999999476E-2</v>
      </c>
      <c r="AT1315" s="870">
        <f t="shared" si="1330"/>
        <v>8.3500000000000796E-3</v>
      </c>
      <c r="AV1315" s="1115">
        <f>'Raw Data'!AB1315</f>
        <v>44207</v>
      </c>
      <c r="AW1315" s="1114">
        <f>'Raw Data'!AC1315</f>
        <v>366.56</v>
      </c>
      <c r="AX1315" s="1114">
        <f t="shared" si="1331"/>
        <v>385.20799999999997</v>
      </c>
    </row>
    <row r="1316" spans="1:50">
      <c r="A1316" s="953">
        <f>'Raw Data'!M1324</f>
        <v>43978</v>
      </c>
      <c r="B1316" s="13">
        <f>'Raw Data'!N1324</f>
        <v>2836.8036000000002</v>
      </c>
      <c r="C1316" s="14">
        <f t="shared" si="1322"/>
        <v>-3.4288607963510994E-3</v>
      </c>
      <c r="D1316" s="15">
        <f t="shared" si="1323"/>
        <v>8.081785016961638E-3</v>
      </c>
      <c r="E1316" s="952">
        <f>'Raw Data'!Q1324</f>
        <v>3296.11</v>
      </c>
      <c r="F1316" s="14">
        <f t="shared" si="1324"/>
        <v>4.4697772030051087E-3</v>
      </c>
      <c r="G1316" s="15">
        <f t="shared" si="1325"/>
        <v>7.4003367472086721E-3</v>
      </c>
      <c r="H1316" s="13">
        <f t="shared" si="1326"/>
        <v>0.91568097043873631</v>
      </c>
      <c r="J1316" s="877">
        <f>'Raw Data'!A1324</f>
        <v>43923</v>
      </c>
      <c r="K1316" s="876">
        <f>'Raw Data'!H1324</f>
        <v>1.6857</v>
      </c>
      <c r="L1316" s="876">
        <f>'Raw Data'!J1324</f>
        <v>2.3649</v>
      </c>
      <c r="M1316" s="876">
        <f t="shared" si="1293"/>
        <v>0.67920000000000003</v>
      </c>
      <c r="O1316" s="466">
        <f>'Raw Data'!A1327</f>
        <v>43929</v>
      </c>
      <c r="P1316" s="467">
        <f>'Raw Data'!B1326</f>
        <v>1.73</v>
      </c>
      <c r="Q1316" s="467">
        <f>'Raw Data'!C1327</f>
        <v>0.9244</v>
      </c>
      <c r="R1316" s="467">
        <f t="shared" si="1318"/>
        <v>0.80559999999999998</v>
      </c>
      <c r="S1316" s="467">
        <f>'Raw Data'!D1327</f>
        <v>1.4691000000000001</v>
      </c>
      <c r="T1316" s="468">
        <f t="shared" si="1319"/>
        <v>-6.5809796860953878E-3</v>
      </c>
      <c r="U1316" s="468">
        <f t="shared" si="1320"/>
        <v>9.9503321973069964E-2</v>
      </c>
      <c r="V1316" s="467">
        <f>'Raw Data'!F1327</f>
        <v>1.2841</v>
      </c>
      <c r="W1316" s="467">
        <f t="shared" si="1321"/>
        <v>0.18500000000000005</v>
      </c>
      <c r="Y1316" s="903">
        <f>'Raw Data'!A1325</f>
        <v>43924</v>
      </c>
      <c r="Z1316" s="902">
        <f>'Raw Data'!G1325</f>
        <v>2.7721</v>
      </c>
      <c r="AA1316" s="902">
        <f>'Raw Data'!H1325</f>
        <v>1.6649</v>
      </c>
      <c r="AB1316" s="902">
        <f t="shared" si="1313"/>
        <v>1.1072</v>
      </c>
      <c r="AC1316" s="902">
        <f>'Raw Data'!I1325</f>
        <v>2.6012</v>
      </c>
      <c r="AD1316" s="12">
        <f t="shared" si="1314"/>
        <v>-1.3820706378601978E-2</v>
      </c>
      <c r="AE1316" s="15">
        <f t="shared" si="1315"/>
        <v>1.0343461632909813E-2</v>
      </c>
      <c r="AG1316" s="953">
        <f>'Raw Data'!M1324</f>
        <v>43978</v>
      </c>
      <c r="AH1316" s="952">
        <f>'Raw Data'!N1324</f>
        <v>2836.8036000000002</v>
      </c>
      <c r="AI1316" s="14">
        <f t="shared" si="1316"/>
        <v>-3.4288607963510994E-3</v>
      </c>
      <c r="AJ1316" s="15">
        <f t="shared" si="1317"/>
        <v>8.081785016961638E-3</v>
      </c>
      <c r="AK1316" s="952">
        <f>'Raw Data'!R1324+'Raw Data'!S1324</f>
        <v>108095498.7669</v>
      </c>
      <c r="AM1316" s="871">
        <f>'Raw Data'!V1324</f>
        <v>43850</v>
      </c>
      <c r="AN1316" s="870">
        <f>IF('Raw Data'!W1324=0,AN1315,'Raw Data'!W1324)</f>
        <v>6.8613</v>
      </c>
      <c r="AO1316" s="15">
        <f t="shared" si="1327"/>
        <v>4.0816922096136851E-4</v>
      </c>
      <c r="AP1316" s="15">
        <f t="shared" si="1328"/>
        <v>2.0298767857947517E-3</v>
      </c>
      <c r="AQ1316" s="870">
        <f>IF('Raw Data'!Y1324=0,AQ1315,'Raw Data'!Y1324)</f>
        <v>6.8668500000000003</v>
      </c>
      <c r="AR1316" s="870">
        <f>IF('Raw Data'!X1324=0,AR1315,'Raw Data'!X1324)</f>
        <v>6.8749000000000002</v>
      </c>
      <c r="AS1316" s="870">
        <f t="shared" si="1329"/>
        <v>8.0499999999998906E-3</v>
      </c>
      <c r="AT1316" s="870">
        <f t="shared" si="1330"/>
        <v>5.550000000000388E-3</v>
      </c>
      <c r="AV1316" s="1115">
        <f>'Raw Data'!AB1316</f>
        <v>44208</v>
      </c>
      <c r="AW1316" s="1114">
        <f>'Raw Data'!AC1316</f>
        <v>383.57</v>
      </c>
      <c r="AX1316" s="1114">
        <f t="shared" si="1331"/>
        <v>381.72399999999999</v>
      </c>
    </row>
    <row r="1317" spans="1:50">
      <c r="A1317" s="953">
        <f>'Raw Data'!M1325</f>
        <v>43979</v>
      </c>
      <c r="B1317" s="13">
        <f>'Raw Data'!N1325</f>
        <v>2846.2217000000001</v>
      </c>
      <c r="C1317" s="14">
        <f t="shared" si="1322"/>
        <v>3.3144700665128993E-3</v>
      </c>
      <c r="D1317" s="15">
        <f t="shared" si="1323"/>
        <v>7.812513323432602E-3</v>
      </c>
      <c r="E1317" s="952">
        <f>'Raw Data'!Q1325</f>
        <v>3339.07</v>
      </c>
      <c r="F1317" s="14">
        <f t="shared" si="1324"/>
        <v>1.2949339825614702E-2</v>
      </c>
      <c r="G1317" s="15">
        <f t="shared" si="1325"/>
        <v>7.7900643821534974E-3</v>
      </c>
      <c r="H1317" s="13">
        <f t="shared" si="1326"/>
        <v>0.99712654041667081</v>
      </c>
      <c r="J1317" s="877">
        <f>'Raw Data'!A1325</f>
        <v>43924</v>
      </c>
      <c r="K1317" s="876">
        <f>'Raw Data'!H1325</f>
        <v>1.6649</v>
      </c>
      <c r="L1317" s="876">
        <f>'Raw Data'!J1325</f>
        <v>2.3574999999999999</v>
      </c>
      <c r="M1317" s="876">
        <f t="shared" si="1293"/>
        <v>0.69259999999999988</v>
      </c>
      <c r="O1317" s="466">
        <f>'Raw Data'!A1328</f>
        <v>43930</v>
      </c>
      <c r="P1317" s="467">
        <f>'Raw Data'!B1327</f>
        <v>1.647</v>
      </c>
      <c r="Q1317" s="467">
        <f>'Raw Data'!C1328</f>
        <v>0.9194</v>
      </c>
      <c r="R1317" s="467">
        <f t="shared" si="1318"/>
        <v>0.72760000000000002</v>
      </c>
      <c r="S1317" s="467">
        <f>'Raw Data'!D1328</f>
        <v>1.5586</v>
      </c>
      <c r="T1317" s="468">
        <f t="shared" si="1319"/>
        <v>5.9138014033079209E-2</v>
      </c>
      <c r="U1317" s="468">
        <f t="shared" si="1320"/>
        <v>0.10085417915431927</v>
      </c>
      <c r="V1317" s="467">
        <f>'Raw Data'!F1328</f>
        <v>1.3759999999999999</v>
      </c>
      <c r="W1317" s="467">
        <f t="shared" si="1321"/>
        <v>0.1826000000000001</v>
      </c>
      <c r="Y1317" s="903">
        <f>'Raw Data'!A1326</f>
        <v>43928</v>
      </c>
      <c r="Z1317" s="902">
        <f>'Raw Data'!G1326</f>
        <v>2.7067000000000001</v>
      </c>
      <c r="AA1317" s="902">
        <f>'Raw Data'!H1326</f>
        <v>1.5051000000000001</v>
      </c>
      <c r="AB1317" s="902">
        <f t="shared" si="1313"/>
        <v>1.2016</v>
      </c>
      <c r="AC1317" s="902">
        <f>'Raw Data'!I1326</f>
        <v>2.5312000000000001</v>
      </c>
      <c r="AD1317" s="12">
        <f t="shared" si="1314"/>
        <v>-2.7279378421661945E-2</v>
      </c>
      <c r="AE1317" s="15">
        <f t="shared" si="1315"/>
        <v>1.0986228626118708E-2</v>
      </c>
      <c r="AG1317" s="953">
        <f>'Raw Data'!M1325</f>
        <v>43979</v>
      </c>
      <c r="AH1317" s="952">
        <f>'Raw Data'!N1325</f>
        <v>2846.2217000000001</v>
      </c>
      <c r="AI1317" s="14">
        <f t="shared" si="1316"/>
        <v>3.3144700665128993E-3</v>
      </c>
      <c r="AJ1317" s="15">
        <f t="shared" si="1317"/>
        <v>7.812513323432602E-3</v>
      </c>
      <c r="AK1317" s="952">
        <f>'Raw Data'!R1325+'Raw Data'!S1325</f>
        <v>108053681.37620001</v>
      </c>
      <c r="AM1317" s="871">
        <f>'Raw Data'!V1325</f>
        <v>43851</v>
      </c>
      <c r="AN1317" s="870">
        <f>IF('Raw Data'!W1325=0,AN1316,'Raw Data'!W1325)</f>
        <v>6.9065000000000003</v>
      </c>
      <c r="AO1317" s="15">
        <f t="shared" si="1327"/>
        <v>6.5660690005914001E-3</v>
      </c>
      <c r="AP1317" s="15">
        <f t="shared" si="1328"/>
        <v>2.6291709505669027E-3</v>
      </c>
      <c r="AQ1317" s="870">
        <f>IF('Raw Data'!Y1325=0,AQ1316,'Raw Data'!Y1325)</f>
        <v>6.9095000000000004</v>
      </c>
      <c r="AR1317" s="870">
        <f>IF('Raw Data'!X1325=0,AR1316,'Raw Data'!X1325)</f>
        <v>6.8749000000000002</v>
      </c>
      <c r="AS1317" s="870">
        <f t="shared" si="1329"/>
        <v>-3.4600000000000186E-2</v>
      </c>
      <c r="AT1317" s="870">
        <f t="shared" si="1330"/>
        <v>3.0000000000001137E-3</v>
      </c>
      <c r="AV1317" s="1115">
        <f>'Raw Data'!AB1317</f>
        <v>44209</v>
      </c>
      <c r="AW1317" s="1114">
        <f>'Raw Data'!AC1317</f>
        <v>412.9</v>
      </c>
      <c r="AX1317" s="1114">
        <f t="shared" si="1331"/>
        <v>389.80399999999997</v>
      </c>
    </row>
    <row r="1318" spans="1:50">
      <c r="A1318" s="953">
        <f>'Raw Data'!M1326</f>
        <v>43980</v>
      </c>
      <c r="B1318" s="13">
        <f>'Raw Data'!N1326</f>
        <v>2852.3512000000001</v>
      </c>
      <c r="C1318" s="14">
        <f t="shared" si="1322"/>
        <v>2.1512411866702603E-3</v>
      </c>
      <c r="D1318" s="15">
        <f t="shared" si="1323"/>
        <v>7.8644834157257371E-3</v>
      </c>
      <c r="E1318" s="952">
        <f>'Raw Data'!Q1326</f>
        <v>3316.86</v>
      </c>
      <c r="F1318" s="14">
        <f t="shared" si="1324"/>
        <v>-6.6737728415581891E-3</v>
      </c>
      <c r="G1318" s="15">
        <f t="shared" si="1325"/>
        <v>8.1125581485795052E-3</v>
      </c>
      <c r="H1318" s="13">
        <f t="shared" si="1326"/>
        <v>1.0315436780447296</v>
      </c>
      <c r="J1318" s="921">
        <f>'Raw Data'!A1326</f>
        <v>43928</v>
      </c>
      <c r="K1318" s="920">
        <f>'Raw Data'!H1326</f>
        <v>1.5051000000000001</v>
      </c>
      <c r="L1318" s="920">
        <f>'Raw Data'!J1326</f>
        <v>2.0411999999999999</v>
      </c>
      <c r="M1318" s="920">
        <f t="shared" ref="M1318:M1327" si="1332">L1318-K1318</f>
        <v>0.5360999999999998</v>
      </c>
      <c r="O1318" s="466">
        <f>'Raw Data'!A1329</f>
        <v>43931</v>
      </c>
      <c r="P1318" s="467">
        <f>'Raw Data'!B1328</f>
        <v>1.5580000000000001</v>
      </c>
      <c r="Q1318" s="467">
        <f>'Raw Data'!C1329</f>
        <v>0.91949999999999998</v>
      </c>
      <c r="R1318" s="467">
        <f t="shared" si="1318"/>
        <v>0.63850000000000007</v>
      </c>
      <c r="S1318" s="467">
        <f>'Raw Data'!D1329</f>
        <v>1.6689000000000001</v>
      </c>
      <c r="T1318" s="468">
        <f t="shared" si="1319"/>
        <v>6.837674433989667E-2</v>
      </c>
      <c r="U1318" s="468">
        <f t="shared" si="1320"/>
        <v>0.10268673046866873</v>
      </c>
      <c r="V1318" s="467">
        <f>'Raw Data'!F1329</f>
        <v>1.6511</v>
      </c>
      <c r="W1318" s="467">
        <f t="shared" si="1321"/>
        <v>1.7800000000000038E-2</v>
      </c>
      <c r="Y1318" s="903">
        <f>'Raw Data'!A1327</f>
        <v>43929</v>
      </c>
      <c r="Z1318" s="902">
        <f>'Raw Data'!G1327</f>
        <v>2.6303999999999998</v>
      </c>
      <c r="AA1318" s="902">
        <f>'Raw Data'!H1327</f>
        <v>1.3219000000000001</v>
      </c>
      <c r="AB1318" s="902">
        <f t="shared" si="1313"/>
        <v>1.3084999999999998</v>
      </c>
      <c r="AC1318" s="902">
        <f>'Raw Data'!I1327</f>
        <v>2.6168999999999998</v>
      </c>
      <c r="AD1318" s="12">
        <f t="shared" si="1314"/>
        <v>3.3296912533947634E-2</v>
      </c>
      <c r="AE1318" s="15">
        <f t="shared" si="1315"/>
        <v>1.2477986619234167E-2</v>
      </c>
      <c r="AG1318" s="953">
        <f>'Raw Data'!M1326</f>
        <v>43980</v>
      </c>
      <c r="AH1318" s="952">
        <f>'Raw Data'!N1326</f>
        <v>2852.3512000000001</v>
      </c>
      <c r="AI1318" s="14">
        <f t="shared" si="1316"/>
        <v>2.1512411866702603E-3</v>
      </c>
      <c r="AJ1318" s="15">
        <f t="shared" si="1317"/>
        <v>7.8644834157257371E-3</v>
      </c>
      <c r="AK1318" s="952">
        <f>'Raw Data'!R1326+'Raw Data'!S1326</f>
        <v>107805172.01809999</v>
      </c>
      <c r="AM1318" s="871">
        <f>'Raw Data'!V1326</f>
        <v>43852</v>
      </c>
      <c r="AN1318" s="870">
        <f>IF('Raw Data'!W1326=0,AN1317,'Raw Data'!W1326)</f>
        <v>6.9012000000000002</v>
      </c>
      <c r="AO1318" s="15">
        <f t="shared" si="1327"/>
        <v>-7.6768763230566103E-4</v>
      </c>
      <c r="AP1318" s="15">
        <f t="shared" si="1328"/>
        <v>2.5453401890233361E-3</v>
      </c>
      <c r="AQ1318" s="870">
        <f>IF('Raw Data'!Y1326=0,AQ1317,'Raw Data'!Y1326)</f>
        <v>6.9097999999999997</v>
      </c>
      <c r="AR1318" s="870">
        <f>IF('Raw Data'!X1326=0,AR1317,'Raw Data'!X1326)</f>
        <v>6.9160000000000004</v>
      </c>
      <c r="AS1318" s="870">
        <f t="shared" si="1329"/>
        <v>6.2000000000006494E-3</v>
      </c>
      <c r="AT1318" s="870">
        <f t="shared" si="1330"/>
        <v>8.5999999999994969E-3</v>
      </c>
      <c r="AV1318" s="1115">
        <f>'Raw Data'!AB1318</f>
        <v>44210</v>
      </c>
      <c r="AW1318" s="1114">
        <f>'Raw Data'!AC1318</f>
        <v>353.39</v>
      </c>
      <c r="AX1318" s="1114">
        <f t="shared" si="1331"/>
        <v>382.29399999999998</v>
      </c>
    </row>
    <row r="1319" spans="1:50">
      <c r="A1319" s="953">
        <f>'Raw Data'!M1327</f>
        <v>43983</v>
      </c>
      <c r="B1319" s="13">
        <f>'Raw Data'!N1327</f>
        <v>2915.4310999999998</v>
      </c>
      <c r="C1319" s="14">
        <f t="shared" si="1322"/>
        <v>2.1874062465042043E-2</v>
      </c>
      <c r="D1319" s="15">
        <f t="shared" si="1323"/>
        <v>1.0369073021475177E-2</v>
      </c>
      <c r="E1319" s="952">
        <f>'Raw Data'!Q1327</f>
        <v>3364.69</v>
      </c>
      <c r="F1319" s="14">
        <f t="shared" si="1324"/>
        <v>1.4317281777878166E-2</v>
      </c>
      <c r="G1319" s="15">
        <f t="shared" si="1325"/>
        <v>9.1247907475842313E-3</v>
      </c>
      <c r="H1319" s="13">
        <f t="shared" si="1326"/>
        <v>0.88000062577301386</v>
      </c>
      <c r="J1319" s="921">
        <f>'Raw Data'!A1327</f>
        <v>43929</v>
      </c>
      <c r="K1319" s="920">
        <f>'Raw Data'!H1327</f>
        <v>1.3219000000000001</v>
      </c>
      <c r="L1319" s="920">
        <f>'Raw Data'!J1327</f>
        <v>1.9381999999999999</v>
      </c>
      <c r="M1319" s="920">
        <f t="shared" si="1332"/>
        <v>0.61629999999999985</v>
      </c>
      <c r="O1319" s="466">
        <f>'Raw Data'!A1330</f>
        <v>43934</v>
      </c>
      <c r="P1319" s="467">
        <f>'Raw Data'!B1329</f>
        <v>1.5069999999999999</v>
      </c>
      <c r="Q1319" s="467">
        <f>'Raw Data'!C1330</f>
        <v>1.0678000000000001</v>
      </c>
      <c r="R1319" s="467">
        <f t="shared" si="1318"/>
        <v>0.43919999999999981</v>
      </c>
      <c r="S1319" s="467">
        <f>'Raw Data'!D1330</f>
        <v>1.7097</v>
      </c>
      <c r="T1319" s="468">
        <f t="shared" si="1319"/>
        <v>2.4153189759706352E-2</v>
      </c>
      <c r="U1319" s="468">
        <f t="shared" si="1320"/>
        <v>0.10247282523220877</v>
      </c>
      <c r="V1319" s="467">
        <f>'Raw Data'!F1330</f>
        <v>1.7716000000000001</v>
      </c>
      <c r="W1319" s="467">
        <f t="shared" si="1321"/>
        <v>-6.1900000000000066E-2</v>
      </c>
      <c r="Y1319" s="927">
        <f>'Raw Data'!A1328</f>
        <v>43930</v>
      </c>
      <c r="Z1319" s="926">
        <f>'Raw Data'!G1328</f>
        <v>2.5045000000000002</v>
      </c>
      <c r="AA1319" s="926">
        <f>'Raw Data'!H1328</f>
        <v>1.1998</v>
      </c>
      <c r="AB1319" s="926">
        <f t="shared" ref="AB1319:AB1326" si="1333">Z1319-AA1319</f>
        <v>1.3047000000000002</v>
      </c>
      <c r="AC1319" s="926">
        <f>'Raw Data'!I1328</f>
        <v>2.5566</v>
      </c>
      <c r="AD1319" s="12">
        <f t="shared" ref="AD1319:AD1326" si="1334">LN(AC1319/AC1318)</f>
        <v>-2.3312160373361118E-2</v>
      </c>
      <c r="AE1319" s="15">
        <f t="shared" ref="AE1319:AE1326" si="1335">_xlfn.STDEV.P(AD1300:AD1319)</f>
        <v>1.3342647534731621E-2</v>
      </c>
      <c r="AG1319" s="953">
        <f>'Raw Data'!M1327</f>
        <v>43983</v>
      </c>
      <c r="AH1319" s="952">
        <f>'Raw Data'!N1327</f>
        <v>2915.4310999999998</v>
      </c>
      <c r="AI1319" s="14">
        <f t="shared" si="1316"/>
        <v>2.1874062465042043E-2</v>
      </c>
      <c r="AJ1319" s="15">
        <f t="shared" si="1317"/>
        <v>1.0369073021475177E-2</v>
      </c>
      <c r="AK1319" s="952">
        <f>'Raw Data'!R1327+'Raw Data'!S1327</f>
        <v>108900919.1494</v>
      </c>
      <c r="AM1319" s="871">
        <f>'Raw Data'!V1327</f>
        <v>43853</v>
      </c>
      <c r="AN1319" s="870">
        <f>IF('Raw Data'!W1327=0,AN1318,'Raw Data'!W1327)</f>
        <v>6.93</v>
      </c>
      <c r="AO1319" s="15">
        <f t="shared" si="1327"/>
        <v>4.1645036762400153E-3</v>
      </c>
      <c r="AP1319" s="15">
        <f t="shared" si="1328"/>
        <v>2.6796919456867404E-3</v>
      </c>
      <c r="AQ1319" s="870">
        <f>IF('Raw Data'!Y1327=0,AQ1318,'Raw Data'!Y1327)</f>
        <v>6.9291999999999998</v>
      </c>
      <c r="AR1319" s="870">
        <f>IF('Raw Data'!X1327=0,AR1318,'Raw Data'!X1327)</f>
        <v>6.9356999999999998</v>
      </c>
      <c r="AS1319" s="870">
        <f t="shared" si="1329"/>
        <v>6.4999999999999503E-3</v>
      </c>
      <c r="AT1319" s="870">
        <f t="shared" si="1330"/>
        <v>-7.9999999999991189E-4</v>
      </c>
      <c r="AV1319" s="1129">
        <f>'Raw Data'!AB1319</f>
        <v>44211</v>
      </c>
      <c r="AW1319" s="1128">
        <f>'Raw Data'!AC1319</f>
        <v>309.64999999999998</v>
      </c>
      <c r="AX1319" s="1128">
        <f t="shared" ref="AX1319:AX1350" si="1336">AVERAGE(AW1315:AW1319)</f>
        <v>365.21400000000006</v>
      </c>
    </row>
    <row r="1320" spans="1:50">
      <c r="A1320" s="953">
        <f>'Raw Data'!M1328</f>
        <v>43984</v>
      </c>
      <c r="B1320" s="13">
        <f>'Raw Data'!N1328</f>
        <v>2921.3980000000001</v>
      </c>
      <c r="C1320" s="14">
        <f t="shared" si="1322"/>
        <v>2.0445697403071355E-3</v>
      </c>
      <c r="D1320" s="15">
        <f t="shared" si="1323"/>
        <v>1.0138825176783084E-2</v>
      </c>
      <c r="E1320" s="952">
        <f>'Raw Data'!Q1328</f>
        <v>3384.52</v>
      </c>
      <c r="F1320" s="14">
        <f t="shared" si="1324"/>
        <v>5.8762602027523482E-3</v>
      </c>
      <c r="G1320" s="15">
        <f t="shared" si="1325"/>
        <v>9.0726025899597277E-3</v>
      </c>
      <c r="H1320" s="13">
        <f t="shared" si="1326"/>
        <v>0.89483765937054516</v>
      </c>
      <c r="J1320" s="921">
        <f>'Raw Data'!A1328</f>
        <v>43930</v>
      </c>
      <c r="K1320" s="920">
        <f>'Raw Data'!H1328</f>
        <v>1.1998</v>
      </c>
      <c r="L1320" s="920">
        <f>'Raw Data'!J1328</f>
        <v>1.9658</v>
      </c>
      <c r="M1320" s="920">
        <f t="shared" si="1332"/>
        <v>0.76600000000000001</v>
      </c>
      <c r="O1320" s="466">
        <f>'Raw Data'!A1331</f>
        <v>43935</v>
      </c>
      <c r="P1320" s="467">
        <f>'Raw Data'!B1330</f>
        <v>1.4850000000000001</v>
      </c>
      <c r="Q1320" s="467">
        <f>'Raw Data'!C1331</f>
        <v>1.0942000000000001</v>
      </c>
      <c r="R1320" s="467">
        <f t="shared" si="1318"/>
        <v>0.39080000000000004</v>
      </c>
      <c r="S1320" s="467">
        <f>'Raw Data'!D1331</f>
        <v>1.5963000000000001</v>
      </c>
      <c r="T1320" s="468">
        <f t="shared" si="1319"/>
        <v>-6.8629465238630283E-2</v>
      </c>
      <c r="U1320" s="468">
        <f t="shared" si="1320"/>
        <v>0.10292044803825692</v>
      </c>
      <c r="V1320" s="467">
        <f>'Raw Data'!F1331</f>
        <v>1.3946000000000001</v>
      </c>
      <c r="W1320" s="467">
        <f t="shared" si="1321"/>
        <v>0.20169999999999999</v>
      </c>
      <c r="Y1320" s="927">
        <f>'Raw Data'!A1329</f>
        <v>43931</v>
      </c>
      <c r="Z1320" s="926">
        <f>'Raw Data'!G1329</f>
        <v>2.5293999999999999</v>
      </c>
      <c r="AA1320" s="926">
        <f>'Raw Data'!H1329</f>
        <v>1.1884999999999999</v>
      </c>
      <c r="AB1320" s="926">
        <f t="shared" si="1333"/>
        <v>1.3409</v>
      </c>
      <c r="AC1320" s="926">
        <f>'Raw Data'!I1329</f>
        <v>2.5743</v>
      </c>
      <c r="AD1320" s="12">
        <f t="shared" si="1334"/>
        <v>6.8994017472635951E-3</v>
      </c>
      <c r="AE1320" s="15">
        <f t="shared" si="1335"/>
        <v>1.3482738552716979E-2</v>
      </c>
      <c r="AG1320" s="953">
        <f>'Raw Data'!M1328</f>
        <v>43984</v>
      </c>
      <c r="AH1320" s="952">
        <f>'Raw Data'!N1328</f>
        <v>2921.3980000000001</v>
      </c>
      <c r="AI1320" s="14">
        <f t="shared" si="1316"/>
        <v>2.0445697403071355E-3</v>
      </c>
      <c r="AJ1320" s="15">
        <f t="shared" si="1317"/>
        <v>1.0138825176783084E-2</v>
      </c>
      <c r="AK1320" s="952">
        <f>'Raw Data'!R1328+'Raw Data'!S1328</f>
        <v>109314784.2756</v>
      </c>
      <c r="AM1320" s="871">
        <f>'Raw Data'!V1328</f>
        <v>43854</v>
      </c>
      <c r="AN1320" s="870">
        <f>IF('Raw Data'!W1328=0,AN1319,'Raw Data'!W1328)</f>
        <v>6.93</v>
      </c>
      <c r="AO1320" s="15">
        <f t="shared" si="1327"/>
        <v>0</v>
      </c>
      <c r="AP1320" s="15">
        <f t="shared" si="1328"/>
        <v>2.6785163038785613E-3</v>
      </c>
      <c r="AQ1320" s="870">
        <f>IF('Raw Data'!Y1328=0,AQ1319,'Raw Data'!Y1328)</f>
        <v>6.9303499999999998</v>
      </c>
      <c r="AR1320" s="870">
        <f>IF('Raw Data'!X1328=0,AR1319,'Raw Data'!X1328)</f>
        <v>6.9371999999999998</v>
      </c>
      <c r="AS1320" s="870">
        <f t="shared" si="1329"/>
        <v>6.8500000000000227E-3</v>
      </c>
      <c r="AT1320" s="870">
        <f t="shared" si="1330"/>
        <v>3.5000000000007248E-4</v>
      </c>
      <c r="AV1320" s="1129">
        <f>'Raw Data'!AB1320</f>
        <v>44214</v>
      </c>
      <c r="AW1320" s="1128">
        <f>'Raw Data'!AC1320</f>
        <v>410.05</v>
      </c>
      <c r="AX1320" s="1128">
        <f t="shared" si="1336"/>
        <v>373.91200000000003</v>
      </c>
    </row>
    <row r="1321" spans="1:50">
      <c r="A1321" s="953">
        <f>'Raw Data'!M1329</f>
        <v>43985</v>
      </c>
      <c r="B1321" s="13">
        <f>'Raw Data'!N1329</f>
        <v>2923.3710999999998</v>
      </c>
      <c r="C1321" s="14">
        <f t="shared" si="1322"/>
        <v>6.7516784365465011E-4</v>
      </c>
      <c r="D1321" s="15">
        <f t="shared" si="1323"/>
        <v>9.9478210827903483E-3</v>
      </c>
      <c r="E1321" s="952">
        <f>'Raw Data'!Q1329</f>
        <v>3388.41</v>
      </c>
      <c r="F1321" s="14">
        <f t="shared" si="1324"/>
        <v>1.1486905749017215E-3</v>
      </c>
      <c r="G1321" s="15">
        <f t="shared" si="1325"/>
        <v>9.0025171488128664E-3</v>
      </c>
      <c r="H1321" s="13">
        <f t="shared" si="1326"/>
        <v>0.90497377002358337</v>
      </c>
      <c r="J1321" s="921">
        <f>'Raw Data'!A1329</f>
        <v>43931</v>
      </c>
      <c r="K1321" s="920">
        <f>'Raw Data'!H1329</f>
        <v>1.1884999999999999</v>
      </c>
      <c r="L1321" s="920">
        <f>'Raw Data'!J1329</f>
        <v>2.0108000000000001</v>
      </c>
      <c r="M1321" s="920">
        <f t="shared" si="1332"/>
        <v>0.82230000000000025</v>
      </c>
      <c r="O1321" s="466">
        <f>'Raw Data'!A1332</f>
        <v>43936</v>
      </c>
      <c r="P1321" s="467">
        <f>'Raw Data'!B1331</f>
        <v>1.46</v>
      </c>
      <c r="Q1321" s="467">
        <f>'Raw Data'!C1332</f>
        <v>1.0857000000000001</v>
      </c>
      <c r="R1321" s="467">
        <f t="shared" ref="R1321:R1326" si="1337">P1321-Q1321</f>
        <v>0.37429999999999986</v>
      </c>
      <c r="S1321" s="467">
        <f>'Raw Data'!D1332</f>
        <v>1.4863999999999999</v>
      </c>
      <c r="T1321" s="468">
        <f t="shared" ref="T1321:T1326" si="1338">LN(S1321/S1320)</f>
        <v>-7.1331362210859284E-2</v>
      </c>
      <c r="U1321" s="468">
        <f t="shared" ref="U1321:U1326" si="1339">_xlfn.STDEV.P(T1304:T1321)</f>
        <v>0.10365353805377985</v>
      </c>
      <c r="V1321" s="467">
        <f>'Raw Data'!F1332</f>
        <v>1.2404999999999999</v>
      </c>
      <c r="W1321" s="467">
        <f t="shared" ref="W1321:W1326" si="1340">S1321-V1321</f>
        <v>0.24590000000000001</v>
      </c>
      <c r="Y1321" s="927">
        <f>'Raw Data'!A1330</f>
        <v>43934</v>
      </c>
      <c r="Z1321" s="926">
        <f>'Raw Data'!G1330</f>
        <v>2.5447000000000002</v>
      </c>
      <c r="AA1321" s="926">
        <f>'Raw Data'!H1330</f>
        <v>1.2177</v>
      </c>
      <c r="AB1321" s="926">
        <f t="shared" si="1333"/>
        <v>1.3270000000000002</v>
      </c>
      <c r="AC1321" s="926">
        <f>'Raw Data'!I1330</f>
        <v>2.5735999999999999</v>
      </c>
      <c r="AD1321" s="12">
        <f t="shared" si="1334"/>
        <v>-2.7195555636837823E-4</v>
      </c>
      <c r="AE1321" s="15">
        <f t="shared" si="1335"/>
        <v>1.3402496913037286E-2</v>
      </c>
      <c r="AG1321" s="953">
        <f>'Raw Data'!M1329</f>
        <v>43985</v>
      </c>
      <c r="AH1321" s="952">
        <f>'Raw Data'!N1329</f>
        <v>2923.3710999999998</v>
      </c>
      <c r="AI1321" s="14">
        <f t="shared" si="1316"/>
        <v>6.7516784365465011E-4</v>
      </c>
      <c r="AJ1321" s="15">
        <f t="shared" si="1317"/>
        <v>9.9478210827903483E-3</v>
      </c>
      <c r="AK1321" s="952">
        <f>'Raw Data'!R1329+'Raw Data'!S1329</f>
        <v>109585763.70590001</v>
      </c>
      <c r="AM1321" s="871">
        <f>'Raw Data'!V1329</f>
        <v>43857</v>
      </c>
      <c r="AN1321" s="870">
        <f>IF('Raw Data'!W1329=0,AN1320,'Raw Data'!W1329)</f>
        <v>6.93</v>
      </c>
      <c r="AO1321" s="15">
        <f t="shared" si="1327"/>
        <v>0</v>
      </c>
      <c r="AP1321" s="15">
        <f t="shared" si="1328"/>
        <v>2.667570189665772E-3</v>
      </c>
      <c r="AQ1321" s="870">
        <f>IF('Raw Data'!Y1329=0,AQ1320,'Raw Data'!Y1329)</f>
        <v>6.9854500000000002</v>
      </c>
      <c r="AR1321" s="870">
        <f>IF('Raw Data'!X1329=0,AR1320,'Raw Data'!X1329)</f>
        <v>6.9923000000000002</v>
      </c>
      <c r="AS1321" s="870">
        <f t="shared" si="1329"/>
        <v>6.8500000000000227E-3</v>
      </c>
      <c r="AT1321" s="870">
        <f t="shared" si="1330"/>
        <v>5.5450000000000443E-2</v>
      </c>
      <c r="AV1321" s="1129">
        <f>'Raw Data'!AB1321</f>
        <v>44215</v>
      </c>
      <c r="AW1321" s="1128">
        <f>'Raw Data'!AC1321</f>
        <v>358.1</v>
      </c>
      <c r="AX1321" s="1128">
        <f t="shared" si="1336"/>
        <v>368.81800000000004</v>
      </c>
    </row>
    <row r="1322" spans="1:50">
      <c r="A1322" s="953">
        <f>'Raw Data'!M1330</f>
        <v>43986</v>
      </c>
      <c r="B1322" s="13">
        <f>'Raw Data'!N1330</f>
        <v>2919.2505999999998</v>
      </c>
      <c r="C1322" s="14">
        <f t="shared" si="1322"/>
        <v>-1.4104971688121799E-3</v>
      </c>
      <c r="D1322" s="15">
        <f t="shared" si="1323"/>
        <v>9.7391421820280169E-3</v>
      </c>
      <c r="E1322" s="952">
        <f>'Raw Data'!Q1330</f>
        <v>3377.4</v>
      </c>
      <c r="F1322" s="14">
        <f t="shared" si="1324"/>
        <v>-3.2546021004305329E-3</v>
      </c>
      <c r="G1322" s="15">
        <f t="shared" si="1325"/>
        <v>9.0220298966989469E-3</v>
      </c>
      <c r="H1322" s="13">
        <f t="shared" si="1326"/>
        <v>0.9263680238027141</v>
      </c>
      <c r="J1322" s="921">
        <f>'Raw Data'!A1330</f>
        <v>43934</v>
      </c>
      <c r="K1322" s="920">
        <f>'Raw Data'!H1330</f>
        <v>1.2177</v>
      </c>
      <c r="L1322" s="920">
        <f>'Raw Data'!J1330</f>
        <v>2.0499000000000001</v>
      </c>
      <c r="M1322" s="920">
        <f t="shared" si="1332"/>
        <v>0.83220000000000005</v>
      </c>
      <c r="O1322" s="466">
        <f>'Raw Data'!A1333</f>
        <v>43937</v>
      </c>
      <c r="P1322" s="467">
        <f>'Raw Data'!B1332</f>
        <v>1.4470000000000001</v>
      </c>
      <c r="Q1322" s="467">
        <f>'Raw Data'!C1333</f>
        <v>1.0306999999999999</v>
      </c>
      <c r="R1322" s="467">
        <f t="shared" si="1337"/>
        <v>0.41630000000000011</v>
      </c>
      <c r="S1322" s="467">
        <f>'Raw Data'!D1333</f>
        <v>1.4295</v>
      </c>
      <c r="T1322" s="468">
        <f t="shared" si="1338"/>
        <v>-3.9032356297207554E-2</v>
      </c>
      <c r="U1322" s="468">
        <f t="shared" si="1339"/>
        <v>0.10303582478014685</v>
      </c>
      <c r="V1322" s="467">
        <f>'Raw Data'!F1333</f>
        <v>1.23</v>
      </c>
      <c r="W1322" s="467">
        <f t="shared" si="1340"/>
        <v>0.19950000000000001</v>
      </c>
      <c r="Y1322" s="927">
        <f>'Raw Data'!A1331</f>
        <v>43935</v>
      </c>
      <c r="Z1322" s="926">
        <f>'Raw Data'!G1331</f>
        <v>2.5487000000000002</v>
      </c>
      <c r="AA1322" s="926">
        <f>'Raw Data'!H1331</f>
        <v>1.224</v>
      </c>
      <c r="AB1322" s="926">
        <f t="shared" si="1333"/>
        <v>1.3247000000000002</v>
      </c>
      <c r="AC1322" s="926">
        <f>'Raw Data'!I1331</f>
        <v>2.5905</v>
      </c>
      <c r="AD1322" s="12">
        <f t="shared" si="1334"/>
        <v>6.5452103300264498E-3</v>
      </c>
      <c r="AE1322" s="15">
        <f t="shared" si="1335"/>
        <v>1.3299899054722312E-2</v>
      </c>
      <c r="AG1322" s="953">
        <f>'Raw Data'!M1330</f>
        <v>43986</v>
      </c>
      <c r="AH1322" s="952">
        <f>'Raw Data'!N1330</f>
        <v>2919.2505999999998</v>
      </c>
      <c r="AI1322" s="14">
        <f t="shared" si="1316"/>
        <v>-1.4104971688121799E-3</v>
      </c>
      <c r="AJ1322" s="15">
        <f t="shared" si="1317"/>
        <v>9.7391421820280169E-3</v>
      </c>
      <c r="AK1322" s="952">
        <f>'Raw Data'!R1330+'Raw Data'!S1330</f>
        <v>109781898.1646</v>
      </c>
      <c r="AM1322" s="871">
        <f>'Raw Data'!V1330</f>
        <v>43858</v>
      </c>
      <c r="AN1322" s="870">
        <f>IF('Raw Data'!W1330=0,AN1321,'Raw Data'!W1330)</f>
        <v>6.93</v>
      </c>
      <c r="AO1322" s="15">
        <f t="shared" si="1327"/>
        <v>0</v>
      </c>
      <c r="AP1322" s="15">
        <f t="shared" si="1328"/>
        <v>2.5964041663210169E-3</v>
      </c>
      <c r="AQ1322" s="870">
        <f>IF('Raw Data'!Y1330=0,AQ1321,'Raw Data'!Y1330)</f>
        <v>6.9657</v>
      </c>
      <c r="AR1322" s="870">
        <f>IF('Raw Data'!X1330=0,AR1321,'Raw Data'!X1330)</f>
        <v>6.9737999999999998</v>
      </c>
      <c r="AS1322" s="870">
        <f t="shared" si="1329"/>
        <v>8.099999999999774E-3</v>
      </c>
      <c r="AT1322" s="870">
        <f t="shared" si="1330"/>
        <v>3.5700000000000287E-2</v>
      </c>
      <c r="AV1322" s="1129">
        <f>'Raw Data'!AB1322</f>
        <v>44216</v>
      </c>
      <c r="AW1322" s="1128">
        <f>'Raw Data'!AC1322</f>
        <v>417.61</v>
      </c>
      <c r="AX1322" s="1128">
        <f t="shared" si="1336"/>
        <v>369.76000000000005</v>
      </c>
    </row>
    <row r="1323" spans="1:50">
      <c r="A1323" s="953">
        <f>'Raw Data'!M1331</f>
        <v>43987</v>
      </c>
      <c r="B1323" s="13">
        <f>'Raw Data'!N1331</f>
        <v>2930.7993000000001</v>
      </c>
      <c r="C1323" s="14">
        <f t="shared" si="1322"/>
        <v>3.9482449550975515E-3</v>
      </c>
      <c r="D1323" s="15">
        <f t="shared" si="1323"/>
        <v>6.8266399063523697E-3</v>
      </c>
      <c r="E1323" s="952">
        <f>'Raw Data'!Q1331</f>
        <v>3383.08</v>
      </c>
      <c r="F1323" s="14">
        <f t="shared" si="1324"/>
        <v>1.6803544530860418E-3</v>
      </c>
      <c r="G1323" s="15">
        <f t="shared" si="1325"/>
        <v>6.2371256837009271E-3</v>
      </c>
      <c r="H1323" s="13">
        <f t="shared" si="1326"/>
        <v>0.91364503903261629</v>
      </c>
      <c r="J1323" s="921">
        <f>'Raw Data'!A1331</f>
        <v>43935</v>
      </c>
      <c r="K1323" s="920">
        <f>'Raw Data'!H1331</f>
        <v>1.224</v>
      </c>
      <c r="L1323" s="920">
        <f>'Raw Data'!J1331</f>
        <v>2.0604</v>
      </c>
      <c r="M1323" s="920">
        <f t="shared" si="1332"/>
        <v>0.83640000000000003</v>
      </c>
      <c r="O1323" s="466">
        <f>'Raw Data'!A1334</f>
        <v>43938</v>
      </c>
      <c r="P1323" s="467">
        <f>'Raw Data'!B1333</f>
        <v>1.4279999999999999</v>
      </c>
      <c r="Q1323" s="467">
        <f>'Raw Data'!C1334</f>
        <v>1.1109</v>
      </c>
      <c r="R1323" s="467">
        <f t="shared" si="1337"/>
        <v>0.31709999999999994</v>
      </c>
      <c r="S1323" s="467">
        <f>'Raw Data'!D1334</f>
        <v>1.4025000000000001</v>
      </c>
      <c r="T1323" s="468">
        <f t="shared" si="1338"/>
        <v>-1.9068374365515069E-2</v>
      </c>
      <c r="U1323" s="468">
        <f t="shared" si="1339"/>
        <v>0.1030255984824536</v>
      </c>
      <c r="V1323" s="467">
        <f>'Raw Data'!F1334</f>
        <v>1.4616</v>
      </c>
      <c r="W1323" s="467">
        <f t="shared" si="1340"/>
        <v>-5.909999999999993E-2</v>
      </c>
      <c r="Y1323" s="927">
        <f>'Raw Data'!A1332</f>
        <v>43936</v>
      </c>
      <c r="Z1323" s="926">
        <f>'Raw Data'!G1332</f>
        <v>2.5491000000000001</v>
      </c>
      <c r="AA1323" s="926">
        <f>'Raw Data'!H1332</f>
        <v>1.1907000000000001</v>
      </c>
      <c r="AB1323" s="926">
        <f t="shared" si="1333"/>
        <v>1.3584000000000001</v>
      </c>
      <c r="AC1323" s="926">
        <f>'Raw Data'!I1332</f>
        <v>2.5739000000000001</v>
      </c>
      <c r="AD1323" s="12">
        <f t="shared" si="1334"/>
        <v>-6.4286488923032932E-3</v>
      </c>
      <c r="AE1323" s="15">
        <f t="shared" si="1335"/>
        <v>1.330626335136763E-2</v>
      </c>
      <c r="AG1323" s="953">
        <f>'Raw Data'!M1331</f>
        <v>43987</v>
      </c>
      <c r="AH1323" s="952">
        <f>'Raw Data'!N1331</f>
        <v>2930.7993000000001</v>
      </c>
      <c r="AI1323" s="14">
        <f t="shared" si="1316"/>
        <v>3.9482449550975515E-3</v>
      </c>
      <c r="AJ1323" s="15">
        <f t="shared" si="1317"/>
        <v>6.8266399063523697E-3</v>
      </c>
      <c r="AK1323" s="952">
        <f>'Raw Data'!R1331+'Raw Data'!S1331</f>
        <v>109666758.59369999</v>
      </c>
      <c r="AM1323" s="871">
        <f>'Raw Data'!V1331</f>
        <v>43859</v>
      </c>
      <c r="AN1323" s="870">
        <f>IF('Raw Data'!W1331=0,AN1322,'Raw Data'!W1331)</f>
        <v>6.93</v>
      </c>
      <c r="AO1323" s="15">
        <f t="shared" si="1327"/>
        <v>0</v>
      </c>
      <c r="AP1323" s="15">
        <f t="shared" si="1328"/>
        <v>2.5964041663210169E-3</v>
      </c>
      <c r="AQ1323" s="870">
        <f>IF('Raw Data'!Y1331=0,AQ1322,'Raw Data'!Y1331)</f>
        <v>6.9697500000000003</v>
      </c>
      <c r="AR1323" s="870">
        <f>IF('Raw Data'!X1331=0,AR1322,'Raw Data'!X1331)</f>
        <v>6.9770000000000003</v>
      </c>
      <c r="AS1323" s="870">
        <f t="shared" si="1329"/>
        <v>7.2499999999999787E-3</v>
      </c>
      <c r="AT1323" s="870">
        <f t="shared" si="1330"/>
        <v>3.9750000000000618E-2</v>
      </c>
      <c r="AV1323" s="1129">
        <f>'Raw Data'!AB1323</f>
        <v>44217</v>
      </c>
      <c r="AW1323" s="1128">
        <f>'Raw Data'!AC1323</f>
        <v>324.60000000000002</v>
      </c>
      <c r="AX1323" s="1128">
        <f t="shared" si="1336"/>
        <v>364.00200000000007</v>
      </c>
    </row>
    <row r="1324" spans="1:50">
      <c r="A1324" s="953">
        <f>'Raw Data'!M1332</f>
        <v>43990</v>
      </c>
      <c r="B1324" s="13">
        <f>'Raw Data'!N1332</f>
        <v>2937.7712000000001</v>
      </c>
      <c r="C1324" s="14">
        <f t="shared" si="1322"/>
        <v>2.3760141519830595E-3</v>
      </c>
      <c r="D1324" s="15">
        <f t="shared" si="1323"/>
        <v>6.7983240486168724E-3</v>
      </c>
      <c r="E1324" s="952">
        <f>'Raw Data'!Q1332</f>
        <v>3387.18</v>
      </c>
      <c r="F1324" s="14">
        <f t="shared" si="1324"/>
        <v>1.2111796300909201E-3</v>
      </c>
      <c r="G1324" s="15">
        <f t="shared" si="1325"/>
        <v>6.1372347964454479E-3</v>
      </c>
      <c r="H1324" s="13">
        <f t="shared" si="1326"/>
        <v>0.90275702548984493</v>
      </c>
      <c r="J1324" s="921">
        <f>'Raw Data'!A1332</f>
        <v>43936</v>
      </c>
      <c r="K1324" s="920">
        <f>'Raw Data'!H1332</f>
        <v>1.1907000000000001</v>
      </c>
      <c r="L1324" s="920">
        <f>'Raw Data'!J1332</f>
        <v>2.0428000000000002</v>
      </c>
      <c r="M1324" s="920">
        <f t="shared" si="1332"/>
        <v>0.85210000000000008</v>
      </c>
      <c r="O1324" s="466">
        <f>'Raw Data'!A1335</f>
        <v>43941</v>
      </c>
      <c r="P1324" s="467">
        <f>'Raw Data'!B1334</f>
        <v>1.403</v>
      </c>
      <c r="Q1324" s="467">
        <f>'Raw Data'!C1335</f>
        <v>0.90500000000000003</v>
      </c>
      <c r="R1324" s="467">
        <f t="shared" si="1337"/>
        <v>0.498</v>
      </c>
      <c r="S1324" s="467">
        <f>'Raw Data'!D1335</f>
        <v>1.4440999999999999</v>
      </c>
      <c r="T1324" s="468">
        <f t="shared" si="1338"/>
        <v>2.9229931735667958E-2</v>
      </c>
      <c r="U1324" s="468">
        <f t="shared" si="1339"/>
        <v>0.10205988726018939</v>
      </c>
      <c r="V1324" s="467">
        <f>'Raw Data'!F1335</f>
        <v>1.4192</v>
      </c>
      <c r="W1324" s="467">
        <f t="shared" si="1340"/>
        <v>2.4899999999999922E-2</v>
      </c>
      <c r="Y1324" s="927">
        <f>'Raw Data'!A1333</f>
        <v>43937</v>
      </c>
      <c r="Z1324" s="926">
        <f>'Raw Data'!G1333</f>
        <v>2.5541999999999998</v>
      </c>
      <c r="AA1324" s="926">
        <f>'Raw Data'!H1333</f>
        <v>1.1998</v>
      </c>
      <c r="AB1324" s="926">
        <f t="shared" si="1333"/>
        <v>1.3543999999999998</v>
      </c>
      <c r="AC1324" s="926">
        <f>'Raw Data'!I1333</f>
        <v>2.5564</v>
      </c>
      <c r="AD1324" s="12">
        <f t="shared" si="1334"/>
        <v>-6.8222395864129233E-3</v>
      </c>
      <c r="AE1324" s="15">
        <f t="shared" si="1335"/>
        <v>1.3129243264051979E-2</v>
      </c>
      <c r="AG1324" s="953">
        <f>'Raw Data'!M1332</f>
        <v>43990</v>
      </c>
      <c r="AH1324" s="952">
        <f>'Raw Data'!N1332</f>
        <v>2937.7712000000001</v>
      </c>
      <c r="AI1324" s="14">
        <f t="shared" si="1316"/>
        <v>2.3760141519830595E-3</v>
      </c>
      <c r="AJ1324" s="15">
        <f t="shared" si="1317"/>
        <v>6.7983240486168724E-3</v>
      </c>
      <c r="AK1324" s="952">
        <f>'Raw Data'!R1332+'Raw Data'!S1332</f>
        <v>110142098.54089999</v>
      </c>
      <c r="AM1324" s="877">
        <f>'Raw Data'!V1332</f>
        <v>43860</v>
      </c>
      <c r="AN1324" s="876">
        <f>IF('Raw Data'!W1332=0,AN1323,'Raw Data'!W1332)</f>
        <v>6.93</v>
      </c>
      <c r="AO1324" s="15">
        <f t="shared" ref="AO1324:AO1356" si="1341">LN(AN1324/AN1323)</f>
        <v>0</v>
      </c>
      <c r="AP1324" s="15">
        <f t="shared" ref="AP1324:AP1356" si="1342">_xlfn.STDEV.P(AO1305:AO1324)</f>
        <v>2.5966340744150653E-3</v>
      </c>
      <c r="AQ1324" s="876">
        <f>IF('Raw Data'!Y1332=0,AQ1323,'Raw Data'!Y1332)</f>
        <v>6.9824000000000002</v>
      </c>
      <c r="AR1324" s="876">
        <f>IF('Raw Data'!X1332=0,AR1323,'Raw Data'!X1332)</f>
        <v>6.9916</v>
      </c>
      <c r="AS1324" s="876">
        <f t="shared" ref="AS1324:AS1356" si="1343">AR1324-AQ1324</f>
        <v>9.1999999999998749E-3</v>
      </c>
      <c r="AT1324" s="876">
        <f t="shared" ref="AT1324:AT1356" si="1344">AQ1324-AN1324</f>
        <v>5.2400000000000446E-2</v>
      </c>
      <c r="AV1324" s="1129">
        <f>'Raw Data'!AB1324</f>
        <v>44218</v>
      </c>
      <c r="AW1324" s="1128">
        <f>'Raw Data'!AC1324</f>
        <v>285.58</v>
      </c>
      <c r="AX1324" s="1128">
        <f t="shared" si="1336"/>
        <v>359.18799999999999</v>
      </c>
    </row>
    <row r="1325" spans="1:50">
      <c r="A1325" s="965">
        <f>'Raw Data'!M1333</f>
        <v>43991</v>
      </c>
      <c r="B1325" s="13">
        <f>'Raw Data'!N1333</f>
        <v>2956.1116000000002</v>
      </c>
      <c r="C1325" s="14">
        <f t="shared" ref="C1325:C1336" si="1345">LN(B1325/B1324)</f>
        <v>6.2235574815569057E-3</v>
      </c>
      <c r="D1325" s="15">
        <f t="shared" ref="D1325:D1336" si="1346">_xlfn.STDEV.P(C1316:C1325)</f>
        <v>6.5558802523018834E-3</v>
      </c>
      <c r="E1325" s="964">
        <f>'Raw Data'!Q1333</f>
        <v>3392.4</v>
      </c>
      <c r="F1325" s="14">
        <f t="shared" ref="F1325:F1336" si="1347">LN(E1325/E1324)</f>
        <v>1.5399187063321203E-3</v>
      </c>
      <c r="G1325" s="15">
        <f t="shared" ref="G1325:G1336" si="1348">_xlfn.STDEV.P(F1316:F1325)</f>
        <v>6.1614945753595187E-3</v>
      </c>
      <c r="H1325" s="13">
        <f t="shared" ref="H1325:H1336" si="1349">G1325/D1325</f>
        <v>0.93984245261284494</v>
      </c>
      <c r="J1325" s="921">
        <f>'Raw Data'!A1333</f>
        <v>43937</v>
      </c>
      <c r="K1325" s="920">
        <f>'Raw Data'!H1333</f>
        <v>1.1998</v>
      </c>
      <c r="L1325" s="920">
        <f>'Raw Data'!J1333</f>
        <v>2.0392999999999999</v>
      </c>
      <c r="M1325" s="920">
        <f t="shared" si="1332"/>
        <v>0.83949999999999991</v>
      </c>
      <c r="O1325" s="466">
        <f>'Raw Data'!A1336</f>
        <v>43942</v>
      </c>
      <c r="P1325" s="467">
        <f>'Raw Data'!B1335</f>
        <v>1.3939999999999999</v>
      </c>
      <c r="Q1325" s="467">
        <f>'Raw Data'!C1336</f>
        <v>0.82509999999999994</v>
      </c>
      <c r="R1325" s="467">
        <f t="shared" si="1337"/>
        <v>0.56889999999999996</v>
      </c>
      <c r="S1325" s="467">
        <f>'Raw Data'!D1336</f>
        <v>1.4519</v>
      </c>
      <c r="T1325" s="468">
        <f t="shared" si="1338"/>
        <v>5.3867533571226216E-3</v>
      </c>
      <c r="U1325" s="468">
        <f t="shared" si="1339"/>
        <v>9.1306505255036169E-2</v>
      </c>
      <c r="V1325" s="467">
        <f>'Raw Data'!F1336</f>
        <v>1.2737000000000001</v>
      </c>
      <c r="W1325" s="467">
        <f t="shared" si="1340"/>
        <v>0.17819999999999991</v>
      </c>
      <c r="Y1325" s="927">
        <f>'Raw Data'!A1334</f>
        <v>43938</v>
      </c>
      <c r="Z1325" s="926">
        <f>'Raw Data'!G1334</f>
        <v>2.5236999999999998</v>
      </c>
      <c r="AA1325" s="926">
        <f>'Raw Data'!H1334</f>
        <v>1.1860999999999999</v>
      </c>
      <c r="AB1325" s="926">
        <f t="shared" si="1333"/>
        <v>1.3375999999999999</v>
      </c>
      <c r="AC1325" s="926">
        <f>'Raw Data'!I1334</f>
        <v>2.5634999999999999</v>
      </c>
      <c r="AD1325" s="12">
        <f t="shared" si="1334"/>
        <v>2.7734934476286101E-3</v>
      </c>
      <c r="AE1325" s="15">
        <f t="shared" si="1335"/>
        <v>1.2862675288210199E-2</v>
      </c>
      <c r="AG1325" s="965">
        <f>'Raw Data'!M1333</f>
        <v>43991</v>
      </c>
      <c r="AH1325" s="964">
        <f>'Raw Data'!N1333</f>
        <v>2956.1116000000002</v>
      </c>
      <c r="AI1325" s="14">
        <f t="shared" ref="AI1325:AI1337" si="1350">LN(AH1325/AH1324)</f>
        <v>6.2235574815569057E-3</v>
      </c>
      <c r="AJ1325" s="15">
        <f t="shared" ref="AJ1325:AJ1337" si="1351">_xlfn.STDEV.P(AI1316:AI1325)</f>
        <v>6.5558802523018834E-3</v>
      </c>
      <c r="AK1325" s="964">
        <f>'Raw Data'!R1333+'Raw Data'!S1333</f>
        <v>110333583.61860001</v>
      </c>
      <c r="AM1325" s="877">
        <f>'Raw Data'!V1333</f>
        <v>43861</v>
      </c>
      <c r="AN1325" s="876">
        <f>IF('Raw Data'!W1333=0,AN1324,'Raw Data'!W1333)</f>
        <v>6.93</v>
      </c>
      <c r="AO1325" s="15">
        <f t="shared" si="1341"/>
        <v>0</v>
      </c>
      <c r="AP1325" s="15">
        <f t="shared" si="1342"/>
        <v>2.575908548989521E-3</v>
      </c>
      <c r="AQ1325" s="876">
        <f>IF('Raw Data'!Y1333=0,AQ1324,'Raw Data'!Y1333)</f>
        <v>7.0000999999999998</v>
      </c>
      <c r="AR1325" s="876">
        <f>IF('Raw Data'!X1333=0,AR1324,'Raw Data'!X1333)</f>
        <v>7.0084</v>
      </c>
      <c r="AS1325" s="876">
        <f t="shared" si="1343"/>
        <v>8.3000000000001961E-3</v>
      </c>
      <c r="AT1325" s="876">
        <f t="shared" si="1344"/>
        <v>7.0100000000000051E-2</v>
      </c>
      <c r="AV1325" s="1129">
        <f>'Raw Data'!AB1325</f>
        <v>44221</v>
      </c>
      <c r="AW1325" s="1128">
        <f>'Raw Data'!AC1325</f>
        <v>298.63</v>
      </c>
      <c r="AX1325" s="1128">
        <f t="shared" si="1336"/>
        <v>336.904</v>
      </c>
    </row>
    <row r="1326" spans="1:50">
      <c r="A1326" s="965">
        <f>'Raw Data'!M1334</f>
        <v>43992</v>
      </c>
      <c r="B1326" s="13">
        <f>'Raw Data'!N1334</f>
        <v>2943.7525000000001</v>
      </c>
      <c r="C1326" s="14">
        <f t="shared" si="1345"/>
        <v>-4.1896280554161169E-3</v>
      </c>
      <c r="D1326" s="15">
        <f t="shared" si="1346"/>
        <v>6.6428924875923372E-3</v>
      </c>
      <c r="E1326" s="964">
        <f>'Raw Data'!Q1334</f>
        <v>3367.98</v>
      </c>
      <c r="F1326" s="14">
        <f t="shared" si="1347"/>
        <v>-7.2244773852393127E-3</v>
      </c>
      <c r="G1326" s="15">
        <f t="shared" si="1348"/>
        <v>6.8991252840729161E-3</v>
      </c>
      <c r="H1326" s="13">
        <f t="shared" si="1349"/>
        <v>1.038572473807031</v>
      </c>
      <c r="J1326" s="921">
        <f>'Raw Data'!A1334</f>
        <v>43938</v>
      </c>
      <c r="K1326" s="920">
        <f>'Raw Data'!H1334</f>
        <v>1.1860999999999999</v>
      </c>
      <c r="L1326" s="920">
        <f>'Raw Data'!J1334</f>
        <v>2.044</v>
      </c>
      <c r="M1326" s="920">
        <f t="shared" si="1332"/>
        <v>0.85790000000000011</v>
      </c>
      <c r="O1326" s="466">
        <f>'Raw Data'!A1337</f>
        <v>43943</v>
      </c>
      <c r="P1326" s="467">
        <f>'Raw Data'!B1336</f>
        <v>1.3959999999999999</v>
      </c>
      <c r="Q1326" s="467">
        <f>'Raw Data'!C1337</f>
        <v>0.86219999999999997</v>
      </c>
      <c r="R1326" s="467">
        <f t="shared" si="1337"/>
        <v>0.53379999999999994</v>
      </c>
      <c r="S1326" s="467">
        <f>'Raw Data'!D1337</f>
        <v>1.4584999999999999</v>
      </c>
      <c r="T1326" s="468">
        <f t="shared" si="1338"/>
        <v>4.5354668181340554E-3</v>
      </c>
      <c r="U1326" s="468">
        <f t="shared" si="1339"/>
        <v>9.0799482691521105E-2</v>
      </c>
      <c r="V1326" s="467">
        <f>'Raw Data'!F1337</f>
        <v>1.3130999999999999</v>
      </c>
      <c r="W1326" s="467">
        <f t="shared" si="1340"/>
        <v>0.14539999999999997</v>
      </c>
      <c r="Y1326" s="927">
        <f>'Raw Data'!A1335</f>
        <v>43941</v>
      </c>
      <c r="Z1326" s="926">
        <f>'Raw Data'!G1335</f>
        <v>2.4203000000000001</v>
      </c>
      <c r="AA1326" s="926">
        <f>'Raw Data'!H1335</f>
        <v>1.1840999999999999</v>
      </c>
      <c r="AB1326" s="926">
        <f t="shared" si="1333"/>
        <v>1.2362000000000002</v>
      </c>
      <c r="AC1326" s="926">
        <f>'Raw Data'!I1335</f>
        <v>2.5901000000000001</v>
      </c>
      <c r="AD1326" s="12">
        <f t="shared" si="1334"/>
        <v>1.0322972763089957E-2</v>
      </c>
      <c r="AE1326" s="15">
        <f t="shared" si="1335"/>
        <v>1.3215714240321332E-2</v>
      </c>
      <c r="AG1326" s="965">
        <f>'Raw Data'!M1334</f>
        <v>43992</v>
      </c>
      <c r="AH1326" s="964">
        <f>'Raw Data'!N1334</f>
        <v>2943.7525000000001</v>
      </c>
      <c r="AI1326" s="14">
        <f t="shared" si="1350"/>
        <v>-4.1896280554161169E-3</v>
      </c>
      <c r="AJ1326" s="15">
        <f t="shared" si="1351"/>
        <v>6.6428924875923372E-3</v>
      </c>
      <c r="AK1326" s="964">
        <f>'Raw Data'!R1334+'Raw Data'!S1334</f>
        <v>110552229.8812</v>
      </c>
      <c r="AM1326" s="877">
        <f>'Raw Data'!V1334</f>
        <v>43864</v>
      </c>
      <c r="AN1326" s="876">
        <f>IF('Raw Data'!W1334=0,AN1325,'Raw Data'!W1334)</f>
        <v>7.0256999999999996</v>
      </c>
      <c r="AO1326" s="15">
        <f t="shared" si="1341"/>
        <v>1.3715041181965013E-2</v>
      </c>
      <c r="AP1326" s="15">
        <f t="shared" si="1342"/>
        <v>3.9984470685170623E-3</v>
      </c>
      <c r="AQ1326" s="876">
        <f>IF('Raw Data'!Y1334=0,AQ1325,'Raw Data'!Y1334)</f>
        <v>7.0132000000000003</v>
      </c>
      <c r="AR1326" s="876">
        <f>IF('Raw Data'!X1334=0,AR1325,'Raw Data'!X1334)</f>
        <v>7.0228999999999999</v>
      </c>
      <c r="AS1326" s="876">
        <f t="shared" si="1343"/>
        <v>9.6999999999995978E-3</v>
      </c>
      <c r="AT1326" s="876">
        <f t="shared" si="1344"/>
        <v>-1.2499999999999289E-2</v>
      </c>
      <c r="AV1326" s="1129">
        <f>'Raw Data'!AB1326</f>
        <v>44222</v>
      </c>
      <c r="AW1326" s="1128">
        <f>'Raw Data'!AC1326</f>
        <v>330.5</v>
      </c>
      <c r="AX1326" s="1128">
        <f t="shared" si="1336"/>
        <v>331.38400000000001</v>
      </c>
    </row>
    <row r="1327" spans="1:50">
      <c r="A1327" s="965">
        <f>'Raw Data'!M1335</f>
        <v>43993</v>
      </c>
      <c r="B1327" s="13">
        <f>'Raw Data'!N1335</f>
        <v>2920.8968</v>
      </c>
      <c r="C1327" s="14">
        <f t="shared" si="1345"/>
        <v>-7.7944356239715183E-3</v>
      </c>
      <c r="D1327" s="15">
        <f t="shared" si="1346"/>
        <v>7.4895183235365523E-3</v>
      </c>
      <c r="E1327" s="964">
        <f>'Raw Data'!Q1335</f>
        <v>3327.3</v>
      </c>
      <c r="F1327" s="14">
        <f t="shared" si="1347"/>
        <v>-1.2151993823500011E-2</v>
      </c>
      <c r="G1327" s="15">
        <f t="shared" si="1348"/>
        <v>7.0798670524696112E-3</v>
      </c>
      <c r="H1327" s="13">
        <f t="shared" si="1349"/>
        <v>0.94530338890024856</v>
      </c>
      <c r="J1327" s="921">
        <f>'Raw Data'!A1335</f>
        <v>43941</v>
      </c>
      <c r="K1327" s="920">
        <f>'Raw Data'!H1335</f>
        <v>1.1840999999999999</v>
      </c>
      <c r="L1327" s="920">
        <f>'Raw Data'!J1335</f>
        <v>2.0516000000000001</v>
      </c>
      <c r="M1327" s="920">
        <f t="shared" si="1332"/>
        <v>0.86750000000000016</v>
      </c>
      <c r="O1327" s="466">
        <f>'Raw Data'!A1338</f>
        <v>43944</v>
      </c>
      <c r="P1327" s="467">
        <f>'Raw Data'!B1337</f>
        <v>1.391</v>
      </c>
      <c r="Q1327" s="467">
        <f>'Raw Data'!C1338</f>
        <v>0.84389999999999998</v>
      </c>
      <c r="R1327" s="467">
        <f t="shared" ref="R1327:R1346" si="1352">P1327-Q1327</f>
        <v>0.54710000000000003</v>
      </c>
      <c r="S1327" s="467">
        <f>'Raw Data'!D1338</f>
        <v>1.4500999999999999</v>
      </c>
      <c r="T1327" s="468">
        <f t="shared" ref="T1327:T1346" si="1353">LN(S1327/S1326)</f>
        <v>-5.7759907539265886E-3</v>
      </c>
      <c r="U1327" s="468">
        <f t="shared" ref="U1327:U1346" si="1354">_xlfn.STDEV.P(T1310:T1327)</f>
        <v>8.7893493205022738E-2</v>
      </c>
      <c r="V1327" s="467">
        <f>'Raw Data'!F1338</f>
        <v>1.3869</v>
      </c>
      <c r="W1327" s="467">
        <f t="shared" ref="W1327:W1346" si="1355">S1327-V1327</f>
        <v>6.3199999999999923E-2</v>
      </c>
      <c r="Y1327" s="939">
        <f>'Raw Data'!A1336</f>
        <v>43942</v>
      </c>
      <c r="Z1327" s="938">
        <f>'Raw Data'!G1336</f>
        <v>2.4318</v>
      </c>
      <c r="AA1327" s="938">
        <f>'Raw Data'!H1336</f>
        <v>1.1195999999999999</v>
      </c>
      <c r="AB1327" s="938">
        <f t="shared" ref="AB1327:AB1374" si="1356">Z1327-AA1327</f>
        <v>1.3122</v>
      </c>
      <c r="AC1327" s="938">
        <f>'Raw Data'!I1336</f>
        <v>2.6192000000000002</v>
      </c>
      <c r="AD1327" s="12">
        <f t="shared" ref="AD1327:AD1374" si="1357">LN(AC1327/AC1326)</f>
        <v>1.1172442630025375E-2</v>
      </c>
      <c r="AE1327" s="15">
        <f t="shared" ref="AE1327:AE1374" si="1358">_xlfn.STDEV.P(AD1308:AD1327)</f>
        <v>1.3424381614140118E-2</v>
      </c>
      <c r="AG1327" s="965">
        <f>'Raw Data'!M1335</f>
        <v>43993</v>
      </c>
      <c r="AH1327" s="964">
        <f>'Raw Data'!N1335</f>
        <v>2920.8968</v>
      </c>
      <c r="AI1327" s="14">
        <f t="shared" si="1350"/>
        <v>-7.7944356239715183E-3</v>
      </c>
      <c r="AJ1327" s="15">
        <f t="shared" si="1351"/>
        <v>7.4895183235365523E-3</v>
      </c>
      <c r="AK1327" s="964">
        <f>'Raw Data'!R1335+'Raw Data'!S1335</f>
        <v>110854215.00909999</v>
      </c>
      <c r="AM1327" s="877">
        <f>'Raw Data'!V1335</f>
        <v>43865</v>
      </c>
      <c r="AN1327" s="876">
        <f>IF('Raw Data'!W1335=0,AN1326,'Raw Data'!W1335)</f>
        <v>6.99</v>
      </c>
      <c r="AO1327" s="15">
        <f t="shared" si="1341"/>
        <v>-5.0942981380580456E-3</v>
      </c>
      <c r="AP1327" s="15">
        <f t="shared" si="1342"/>
        <v>3.9837605904967195E-3</v>
      </c>
      <c r="AQ1327" s="876">
        <f>IF('Raw Data'!Y1335=0,AQ1326,'Raw Data'!Y1335)</f>
        <v>6.9911000000000003</v>
      </c>
      <c r="AR1327" s="876">
        <f>IF('Raw Data'!X1335=0,AR1326,'Raw Data'!X1335)</f>
        <v>6.9988999999999999</v>
      </c>
      <c r="AS1327" s="876">
        <f t="shared" si="1343"/>
        <v>7.799999999999585E-3</v>
      </c>
      <c r="AT1327" s="876">
        <f t="shared" si="1344"/>
        <v>1.1000000000001009E-3</v>
      </c>
      <c r="AV1327" s="1129">
        <f>'Raw Data'!AB1327</f>
        <v>44223</v>
      </c>
      <c r="AW1327" s="1128">
        <f>'Raw Data'!AC1327</f>
        <v>343.43</v>
      </c>
      <c r="AX1327" s="1128">
        <f t="shared" si="1336"/>
        <v>316.548</v>
      </c>
    </row>
    <row r="1328" spans="1:50">
      <c r="A1328" s="965">
        <f>'Raw Data'!M1336</f>
        <v>43994</v>
      </c>
      <c r="B1328" s="13">
        <f>'Raw Data'!N1336</f>
        <v>2919.7408</v>
      </c>
      <c r="C1328" s="14">
        <f t="shared" si="1345"/>
        <v>-3.9584719829047465E-4</v>
      </c>
      <c r="D1328" s="15">
        <f t="shared" si="1346"/>
        <v>7.5432220430437357E-3</v>
      </c>
      <c r="E1328" s="964">
        <f>'Raw Data'!Q1336</f>
        <v>3329.8</v>
      </c>
      <c r="F1328" s="14">
        <f t="shared" si="1347"/>
        <v>7.5107783194614875E-4</v>
      </c>
      <c r="G1328" s="15">
        <f t="shared" si="1348"/>
        <v>6.76018399424347E-3</v>
      </c>
      <c r="H1328" s="13">
        <f t="shared" si="1349"/>
        <v>0.89619315932475119</v>
      </c>
      <c r="J1328" s="939">
        <f>'Raw Data'!A1336</f>
        <v>43942</v>
      </c>
      <c r="K1328" s="938">
        <f>'Raw Data'!H1336</f>
        <v>1.1195999999999999</v>
      </c>
      <c r="L1328" s="938">
        <f>'Raw Data'!J1336</f>
        <v>2.0358000000000001</v>
      </c>
      <c r="M1328" s="938">
        <f t="shared" ref="M1328:M1343" si="1359">L1328-K1328</f>
        <v>0.91620000000000013</v>
      </c>
      <c r="O1328" s="466">
        <f>'Raw Data'!A1339</f>
        <v>43945</v>
      </c>
      <c r="P1328" s="467">
        <f>'Raw Data'!B1338</f>
        <v>1.3959999999999999</v>
      </c>
      <c r="Q1328" s="467">
        <f>'Raw Data'!C1339</f>
        <v>0.89610000000000001</v>
      </c>
      <c r="R1328" s="467">
        <f t="shared" si="1352"/>
        <v>0.4998999999999999</v>
      </c>
      <c r="S1328" s="467">
        <f>'Raw Data'!D1339</f>
        <v>1.5601</v>
      </c>
      <c r="T1328" s="468">
        <f t="shared" si="1353"/>
        <v>7.3117402199354337E-2</v>
      </c>
      <c r="U1328" s="468">
        <f t="shared" si="1354"/>
        <v>8.2545521943845707E-2</v>
      </c>
      <c r="V1328" s="467">
        <f>'Raw Data'!F1339</f>
        <v>1.5463</v>
      </c>
      <c r="W1328" s="467">
        <f t="shared" si="1355"/>
        <v>1.3800000000000034E-2</v>
      </c>
      <c r="Y1328" s="939">
        <f>'Raw Data'!A1337</f>
        <v>43943</v>
      </c>
      <c r="Z1328" s="938">
        <f>'Raw Data'!G1337</f>
        <v>2.4251999999999998</v>
      </c>
      <c r="AA1328" s="938">
        <f>'Raw Data'!H1337</f>
        <v>1.0988</v>
      </c>
      <c r="AB1328" s="938">
        <f t="shared" si="1356"/>
        <v>1.3263999999999998</v>
      </c>
      <c r="AC1328" s="938">
        <f>'Raw Data'!I1337</f>
        <v>2.5909</v>
      </c>
      <c r="AD1328" s="12">
        <f t="shared" si="1357"/>
        <v>-1.0863621936584798E-2</v>
      </c>
      <c r="AE1328" s="15">
        <f t="shared" si="1358"/>
        <v>1.3465367966763382E-2</v>
      </c>
      <c r="AG1328" s="965">
        <f>'Raw Data'!M1336</f>
        <v>43994</v>
      </c>
      <c r="AH1328" s="964">
        <f>'Raw Data'!N1336</f>
        <v>2919.7408</v>
      </c>
      <c r="AI1328" s="14">
        <f t="shared" si="1350"/>
        <v>-3.9584719829047465E-4</v>
      </c>
      <c r="AJ1328" s="15">
        <f t="shared" si="1351"/>
        <v>7.5432220430437357E-3</v>
      </c>
      <c r="AK1328" s="964">
        <f>'Raw Data'!R1336+'Raw Data'!S1336</f>
        <v>110794871.9772</v>
      </c>
      <c r="AM1328" s="877">
        <f>'Raw Data'!V1336</f>
        <v>43866</v>
      </c>
      <c r="AN1328" s="876">
        <f>IF('Raw Data'!W1336=0,AN1327,'Raw Data'!W1336)</f>
        <v>6.9996999999999998</v>
      </c>
      <c r="AO1328" s="15">
        <f t="shared" si="1341"/>
        <v>1.3867347483437274E-3</v>
      </c>
      <c r="AP1328" s="15">
        <f t="shared" si="1342"/>
        <v>3.9895695100958502E-3</v>
      </c>
      <c r="AQ1328" s="876">
        <f>IF('Raw Data'!Y1336=0,AQ1327,'Raw Data'!Y1336)</f>
        <v>6.9756</v>
      </c>
      <c r="AR1328" s="876">
        <f>IF('Raw Data'!X1336=0,AR1327,'Raw Data'!X1336)</f>
        <v>6.9820000000000002</v>
      </c>
      <c r="AS1328" s="876">
        <f t="shared" si="1343"/>
        <v>6.4000000000001833E-3</v>
      </c>
      <c r="AT1328" s="876">
        <f t="shared" si="1344"/>
        <v>-2.4099999999999788E-2</v>
      </c>
      <c r="AV1328" s="1129">
        <f>'Raw Data'!AB1328</f>
        <v>44224</v>
      </c>
      <c r="AW1328" s="1128">
        <f>'Raw Data'!AC1328</f>
        <v>397.98</v>
      </c>
      <c r="AX1328" s="1128">
        <f t="shared" si="1336"/>
        <v>331.22400000000005</v>
      </c>
    </row>
    <row r="1329" spans="1:50">
      <c r="A1329" s="965">
        <f>'Raw Data'!M1337</f>
        <v>43997</v>
      </c>
      <c r="B1329" s="13">
        <f>'Raw Data'!N1337</f>
        <v>2890.0306</v>
      </c>
      <c r="C1329" s="14">
        <f t="shared" si="1345"/>
        <v>-1.022775491328848E-2</v>
      </c>
      <c r="D1329" s="15">
        <f t="shared" si="1346"/>
        <v>4.9193996442702531E-3</v>
      </c>
      <c r="E1329" s="964">
        <f>'Raw Data'!Q1337</f>
        <v>3284.17</v>
      </c>
      <c r="F1329" s="14">
        <f t="shared" si="1347"/>
        <v>-1.3798285739398246E-2</v>
      </c>
      <c r="G1329" s="15">
        <f t="shared" si="1348"/>
        <v>6.2068925767352718E-3</v>
      </c>
      <c r="H1329" s="13">
        <f t="shared" si="1349"/>
        <v>1.2617174910691782</v>
      </c>
      <c r="J1329" s="939">
        <f>'Raw Data'!A1337</f>
        <v>43943</v>
      </c>
      <c r="K1329" s="938">
        <f>'Raw Data'!H1337</f>
        <v>1.0988</v>
      </c>
      <c r="L1329" s="938">
        <f>'Raw Data'!J1337</f>
        <v>2.0424000000000002</v>
      </c>
      <c r="M1329" s="938">
        <f t="shared" si="1359"/>
        <v>0.94360000000000022</v>
      </c>
      <c r="O1329" s="466">
        <f>'Raw Data'!A1340</f>
        <v>43947</v>
      </c>
      <c r="P1329" s="467">
        <f>'Raw Data'!B1339</f>
        <v>1.3959999999999999</v>
      </c>
      <c r="Q1329" s="467">
        <f>'Raw Data'!C1340</f>
        <v>0.87109999999999999</v>
      </c>
      <c r="R1329" s="467">
        <f t="shared" si="1352"/>
        <v>0.52489999999999992</v>
      </c>
      <c r="S1329" s="467">
        <f>'Raw Data'!D1340</f>
        <v>1.3997999999999999</v>
      </c>
      <c r="T1329" s="468">
        <f t="shared" si="1353"/>
        <v>-0.10842055249776457</v>
      </c>
      <c r="U1329" s="468">
        <f t="shared" si="1354"/>
        <v>8.1612332530240417E-2</v>
      </c>
      <c r="V1329" s="467">
        <f>'Raw Data'!F1340</f>
        <v>1.2459</v>
      </c>
      <c r="W1329" s="467">
        <f t="shared" si="1355"/>
        <v>0.15389999999999993</v>
      </c>
      <c r="Y1329" s="939">
        <f>'Raw Data'!A1338</f>
        <v>43944</v>
      </c>
      <c r="Z1329" s="938">
        <f>'Raw Data'!G1338</f>
        <v>2.4399000000000002</v>
      </c>
      <c r="AA1329" s="938">
        <f>'Raw Data'!H1338</f>
        <v>1.0465</v>
      </c>
      <c r="AB1329" s="938">
        <f t="shared" si="1356"/>
        <v>1.3934000000000002</v>
      </c>
      <c r="AC1329" s="938">
        <f>'Raw Data'!I1338</f>
        <v>2.5573000000000001</v>
      </c>
      <c r="AD1329" s="12">
        <f t="shared" si="1357"/>
        <v>-1.3053291280914515E-2</v>
      </c>
      <c r="AE1329" s="15">
        <f t="shared" si="1358"/>
        <v>1.3607204950301866E-2</v>
      </c>
      <c r="AG1329" s="965">
        <f>'Raw Data'!M1337</f>
        <v>43997</v>
      </c>
      <c r="AH1329" s="964">
        <f>'Raw Data'!N1337</f>
        <v>2890.0306</v>
      </c>
      <c r="AI1329" s="14">
        <f t="shared" si="1350"/>
        <v>-1.022775491328848E-2</v>
      </c>
      <c r="AJ1329" s="15">
        <f t="shared" si="1351"/>
        <v>4.9193996442702531E-3</v>
      </c>
      <c r="AK1329" s="964">
        <f>'Raw Data'!R1337+'Raw Data'!S1337</f>
        <v>111237109.6965</v>
      </c>
      <c r="AM1329" s="877">
        <f>'Raw Data'!V1337</f>
        <v>43867</v>
      </c>
      <c r="AN1329" s="876">
        <f>IF('Raw Data'!W1337=0,AN1328,'Raw Data'!W1337)</f>
        <v>6.9695999999999998</v>
      </c>
      <c r="AO1329" s="15">
        <f t="shared" si="1341"/>
        <v>-4.3094566776129637E-3</v>
      </c>
      <c r="AP1329" s="15">
        <f t="shared" si="1342"/>
        <v>4.1007743765435105E-3</v>
      </c>
      <c r="AQ1329" s="876">
        <f>IF('Raw Data'!Y1337=0,AQ1328,'Raw Data'!Y1337)</f>
        <v>6.9788500000000004</v>
      </c>
      <c r="AR1329" s="876">
        <f>IF('Raw Data'!X1337=0,AR1328,'Raw Data'!X1337)</f>
        <v>6.9820000000000002</v>
      </c>
      <c r="AS1329" s="876">
        <f t="shared" si="1343"/>
        <v>3.1499999999997641E-3</v>
      </c>
      <c r="AT1329" s="876">
        <f t="shared" si="1344"/>
        <v>9.2500000000006466E-3</v>
      </c>
      <c r="AV1329" s="1129">
        <f>'Raw Data'!AB1329</f>
        <v>44225</v>
      </c>
      <c r="AW1329" s="1128">
        <f>'Raw Data'!AC1329</f>
        <v>358.7</v>
      </c>
      <c r="AX1329" s="1128">
        <f t="shared" si="1336"/>
        <v>345.84800000000001</v>
      </c>
    </row>
    <row r="1330" spans="1:50">
      <c r="A1330" s="965">
        <f>'Raw Data'!M1338</f>
        <v>43998</v>
      </c>
      <c r="B1330" s="13">
        <f>'Raw Data'!N1338</f>
        <v>2931.7492999999999</v>
      </c>
      <c r="C1330" s="14">
        <f t="shared" si="1345"/>
        <v>1.4332185290185834E-2</v>
      </c>
      <c r="D1330" s="15">
        <f t="shared" si="1346"/>
        <v>6.7055385473531563E-3</v>
      </c>
      <c r="E1330" s="964">
        <f>'Raw Data'!Q1338</f>
        <v>3311.62</v>
      </c>
      <c r="F1330" s="14">
        <f t="shared" si="1347"/>
        <v>8.3235392517966196E-3</v>
      </c>
      <c r="G1330" s="15">
        <f t="shared" si="1348"/>
        <v>6.5670590644723147E-3</v>
      </c>
      <c r="H1330" s="13">
        <f t="shared" si="1349"/>
        <v>0.97934849201105512</v>
      </c>
      <c r="J1330" s="939">
        <f>'Raw Data'!A1338</f>
        <v>43944</v>
      </c>
      <c r="K1330" s="938">
        <f>'Raw Data'!H1338</f>
        <v>1.0465</v>
      </c>
      <c r="L1330" s="938">
        <f>'Raw Data'!J1338</f>
        <v>2.0527000000000002</v>
      </c>
      <c r="M1330" s="938">
        <f t="shared" si="1359"/>
        <v>1.0062000000000002</v>
      </c>
      <c r="O1330" s="466">
        <f>'Raw Data'!A1341</f>
        <v>43948</v>
      </c>
      <c r="P1330" s="467">
        <f>'Raw Data'!B1340</f>
        <v>1.397</v>
      </c>
      <c r="Q1330" s="467">
        <f>'Raw Data'!C1341</f>
        <v>0.879</v>
      </c>
      <c r="R1330" s="467">
        <f t="shared" si="1352"/>
        <v>0.51800000000000002</v>
      </c>
      <c r="S1330" s="467">
        <f>'Raw Data'!D1341</f>
        <v>1.5767</v>
      </c>
      <c r="T1330" s="468">
        <f t="shared" si="1353"/>
        <v>0.11900468598799677</v>
      </c>
      <c r="U1330" s="468">
        <f t="shared" si="1354"/>
        <v>6.2591571039820937E-2</v>
      </c>
      <c r="V1330" s="467">
        <f>'Raw Data'!F1341</f>
        <v>1.448</v>
      </c>
      <c r="W1330" s="467">
        <f t="shared" si="1355"/>
        <v>0.12870000000000004</v>
      </c>
      <c r="Y1330" s="939">
        <f>'Raw Data'!A1339</f>
        <v>43945</v>
      </c>
      <c r="Z1330" s="938">
        <f>'Raw Data'!G1339</f>
        <v>2.4457</v>
      </c>
      <c r="AA1330" s="938">
        <f>'Raw Data'!H1339</f>
        <v>1.0992</v>
      </c>
      <c r="AB1330" s="938">
        <f t="shared" si="1356"/>
        <v>1.3465</v>
      </c>
      <c r="AC1330" s="938">
        <f>'Raw Data'!I1339</f>
        <v>2.5764</v>
      </c>
      <c r="AD1330" s="12">
        <f t="shared" si="1357"/>
        <v>7.4410612733644731E-3</v>
      </c>
      <c r="AE1330" s="15">
        <f t="shared" si="1358"/>
        <v>1.3659933581077128E-2</v>
      </c>
      <c r="AG1330" s="965">
        <f>'Raw Data'!M1338</f>
        <v>43998</v>
      </c>
      <c r="AH1330" s="964">
        <f>'Raw Data'!N1338</f>
        <v>2931.7492999999999</v>
      </c>
      <c r="AI1330" s="14">
        <f t="shared" si="1350"/>
        <v>1.4332185290185834E-2</v>
      </c>
      <c r="AJ1330" s="15">
        <f t="shared" si="1351"/>
        <v>6.7055385473531563E-3</v>
      </c>
      <c r="AK1330" s="964">
        <f>'Raw Data'!R1338+'Raw Data'!S1338</f>
        <v>112028542.3267</v>
      </c>
      <c r="AM1330" s="877">
        <f>'Raw Data'!V1338</f>
        <v>43868</v>
      </c>
      <c r="AN1330" s="876">
        <f>IF('Raw Data'!W1338=0,AN1329,'Raw Data'!W1338)</f>
        <v>6.9859999999999998</v>
      </c>
      <c r="AO1330" s="15">
        <f t="shared" si="1341"/>
        <v>2.3503120681906023E-3</v>
      </c>
      <c r="AP1330" s="15">
        <f t="shared" si="1342"/>
        <v>4.1227258830986799E-3</v>
      </c>
      <c r="AQ1330" s="876">
        <f>IF('Raw Data'!Y1338=0,AQ1329,'Raw Data'!Y1338)</f>
        <v>7.0068000000000001</v>
      </c>
      <c r="AR1330" s="876">
        <f>IF('Raw Data'!X1338=0,AR1329,'Raw Data'!X1338)</f>
        <v>7.0121000000000002</v>
      </c>
      <c r="AS1330" s="876">
        <f t="shared" si="1343"/>
        <v>5.3000000000000824E-3</v>
      </c>
      <c r="AT1330" s="876">
        <f t="shared" si="1344"/>
        <v>2.0800000000000374E-2</v>
      </c>
      <c r="AV1330" s="1129">
        <f>'Raw Data'!AB1330</f>
        <v>44228</v>
      </c>
      <c r="AW1330" s="1128">
        <f>'Raw Data'!AC1330</f>
        <v>373.4</v>
      </c>
      <c r="AX1330" s="1128">
        <f t="shared" si="1336"/>
        <v>360.80200000000002</v>
      </c>
    </row>
    <row r="1331" spans="1:50">
      <c r="A1331" s="965">
        <f>'Raw Data'!M1339</f>
        <v>43999</v>
      </c>
      <c r="B1331" s="13">
        <f>'Raw Data'!N1339</f>
        <v>2935.873</v>
      </c>
      <c r="C1331" s="14">
        <f t="shared" si="1345"/>
        <v>1.4055780921397841E-3</v>
      </c>
      <c r="D1331" s="15">
        <f t="shared" si="1346"/>
        <v>6.7126166816346092E-3</v>
      </c>
      <c r="E1331" s="964">
        <f>'Raw Data'!Q1339</f>
        <v>3310.05</v>
      </c>
      <c r="F1331" s="14">
        <f t="shared" si="1347"/>
        <v>-4.7420062595077708E-4</v>
      </c>
      <c r="G1331" s="15">
        <f t="shared" si="1348"/>
        <v>6.5025924467118643E-3</v>
      </c>
      <c r="H1331" s="13">
        <f t="shared" si="1349"/>
        <v>0.96871201725292</v>
      </c>
      <c r="J1331" s="939">
        <f>'Raw Data'!A1339</f>
        <v>43945</v>
      </c>
      <c r="K1331" s="938">
        <f>'Raw Data'!H1339</f>
        <v>1.0992</v>
      </c>
      <c r="L1331" s="938">
        <f>'Raw Data'!J1339</f>
        <v>2.0535999999999999</v>
      </c>
      <c r="M1331" s="938">
        <f t="shared" si="1359"/>
        <v>0.95439999999999992</v>
      </c>
      <c r="O1331" s="466">
        <f>'Raw Data'!A1342</f>
        <v>43949</v>
      </c>
      <c r="P1331" s="467">
        <f>'Raw Data'!B1341</f>
        <v>1.397</v>
      </c>
      <c r="Q1331" s="467">
        <f>'Raw Data'!C1342</f>
        <v>0.79069999999999996</v>
      </c>
      <c r="R1331" s="467">
        <f t="shared" si="1352"/>
        <v>0.60630000000000006</v>
      </c>
      <c r="S1331" s="467">
        <f>'Raw Data'!D1342</f>
        <v>1.5833999999999999</v>
      </c>
      <c r="T1331" s="468">
        <f t="shared" si="1353"/>
        <v>4.2403784938971961E-3</v>
      </c>
      <c r="U1331" s="468">
        <f t="shared" si="1354"/>
        <v>5.900326453272111E-2</v>
      </c>
      <c r="V1331" s="467">
        <f>'Raw Data'!F1342</f>
        <v>1.3807</v>
      </c>
      <c r="W1331" s="467">
        <f t="shared" si="1355"/>
        <v>0.20269999999999988</v>
      </c>
      <c r="Y1331" s="939">
        <f>'Raw Data'!A1340</f>
        <v>43947</v>
      </c>
      <c r="Z1331" s="938">
        <f>'Raw Data'!G1340</f>
        <v>2.4251</v>
      </c>
      <c r="AA1331" s="938">
        <f>'Raw Data'!H1340</f>
        <v>1.0934999999999999</v>
      </c>
      <c r="AB1331" s="938">
        <f t="shared" si="1356"/>
        <v>1.3316000000000001</v>
      </c>
      <c r="AC1331" s="938">
        <f>'Raw Data'!I1340</f>
        <v>2.5421999999999998</v>
      </c>
      <c r="AD1331" s="12">
        <f t="shared" si="1357"/>
        <v>-1.3363227812167252E-2</v>
      </c>
      <c r="AE1331" s="15">
        <f t="shared" si="1358"/>
        <v>1.3874154153806557E-2</v>
      </c>
      <c r="AG1331" s="965">
        <f>'Raw Data'!M1339</f>
        <v>43999</v>
      </c>
      <c r="AH1331" s="964">
        <f>'Raw Data'!N1339</f>
        <v>2935.873</v>
      </c>
      <c r="AI1331" s="14">
        <f t="shared" si="1350"/>
        <v>1.4055780921397841E-3</v>
      </c>
      <c r="AJ1331" s="15">
        <f t="shared" si="1351"/>
        <v>6.7126166816346092E-3</v>
      </c>
      <c r="AK1331" s="964">
        <f>'Raw Data'!R1339+'Raw Data'!S1339</f>
        <v>112472784.6045</v>
      </c>
      <c r="AM1331" s="877">
        <f>'Raw Data'!V1339</f>
        <v>43871</v>
      </c>
      <c r="AN1331" s="876">
        <f>IF('Raw Data'!W1339=0,AN1330,'Raw Data'!W1339)</f>
        <v>6.9852999999999996</v>
      </c>
      <c r="AO1331" s="15">
        <f t="shared" si="1341"/>
        <v>-1.0020542119713582E-4</v>
      </c>
      <c r="AP1331" s="15">
        <f t="shared" si="1342"/>
        <v>3.9327814782494745E-3</v>
      </c>
      <c r="AQ1331" s="876">
        <f>IF('Raw Data'!Y1339=0,AQ1330,'Raw Data'!Y1339)</f>
        <v>6.9849500000000004</v>
      </c>
      <c r="AR1331" s="876">
        <f>IF('Raw Data'!X1339=0,AR1330,'Raw Data'!X1339)</f>
        <v>6.9903000000000004</v>
      </c>
      <c r="AS1331" s="876">
        <f t="shared" si="1343"/>
        <v>5.3499999999999659E-3</v>
      </c>
      <c r="AT1331" s="876">
        <f t="shared" si="1344"/>
        <v>-3.499999999991843E-4</v>
      </c>
      <c r="AV1331" s="1129">
        <f>'Raw Data'!AB1331</f>
        <v>44229</v>
      </c>
      <c r="AW1331" s="1128">
        <f>'Raw Data'!AC1331</f>
        <v>324.27999999999997</v>
      </c>
      <c r="AX1331" s="1128">
        <f t="shared" si="1336"/>
        <v>359.55800000000005</v>
      </c>
    </row>
    <row r="1332" spans="1:50">
      <c r="A1332" s="965">
        <f>'Raw Data'!M1340</f>
        <v>44000</v>
      </c>
      <c r="B1332" s="13">
        <f>'Raw Data'!N1340</f>
        <v>2939.3150999999998</v>
      </c>
      <c r="C1332" s="14">
        <f t="shared" si="1345"/>
        <v>1.1717413418056446E-3</v>
      </c>
      <c r="D1332" s="15">
        <f t="shared" si="1346"/>
        <v>6.686591129809424E-3</v>
      </c>
      <c r="E1332" s="964">
        <f>'Raw Data'!Q1340</f>
        <v>3298.91</v>
      </c>
      <c r="F1332" s="14">
        <f t="shared" si="1347"/>
        <v>-3.3711841349917319E-3</v>
      </c>
      <c r="G1332" s="15">
        <f t="shared" si="1348"/>
        <v>6.5043264708209833E-3</v>
      </c>
      <c r="H1332" s="13">
        <f t="shared" si="1349"/>
        <v>0.97274176700054404</v>
      </c>
      <c r="J1332" s="939">
        <f>'Raw Data'!A1340</f>
        <v>43947</v>
      </c>
      <c r="K1332" s="938">
        <f>'Raw Data'!H1340</f>
        <v>1.0934999999999999</v>
      </c>
      <c r="L1332" s="938">
        <f>'Raw Data'!J1340</f>
        <v>0</v>
      </c>
      <c r="M1332" s="938">
        <f t="shared" si="1359"/>
        <v>-1.0934999999999999</v>
      </c>
      <c r="O1332" s="466">
        <f>'Raw Data'!A1343</f>
        <v>43950</v>
      </c>
      <c r="P1332" s="467">
        <f>'Raw Data'!B1342</f>
        <v>1.3979999999999999</v>
      </c>
      <c r="Q1332" s="467">
        <f>'Raw Data'!C1343</f>
        <v>0.91469999999999996</v>
      </c>
      <c r="R1332" s="467">
        <f t="shared" si="1352"/>
        <v>0.48329999999999995</v>
      </c>
      <c r="S1332" s="467">
        <f>'Raw Data'!D1343</f>
        <v>1.7109000000000001</v>
      </c>
      <c r="T1332" s="468">
        <f t="shared" si="1353"/>
        <v>7.7445114093269651E-2</v>
      </c>
      <c r="U1332" s="468">
        <f t="shared" si="1354"/>
        <v>5.9335893849778547E-2</v>
      </c>
      <c r="V1332" s="467">
        <f>'Raw Data'!F1343</f>
        <v>1.6101000000000001</v>
      </c>
      <c r="W1332" s="467">
        <f t="shared" si="1355"/>
        <v>0.1008</v>
      </c>
      <c r="Y1332" s="939">
        <f>'Raw Data'!A1341</f>
        <v>43948</v>
      </c>
      <c r="Z1332" s="938">
        <f>'Raw Data'!G1341</f>
        <v>2.4190999999999998</v>
      </c>
      <c r="AA1332" s="938">
        <f>'Raw Data'!H1341</f>
        <v>1.0949</v>
      </c>
      <c r="AB1332" s="938">
        <f t="shared" si="1356"/>
        <v>1.3241999999999998</v>
      </c>
      <c r="AC1332" s="938">
        <f>'Raw Data'!I1341</f>
        <v>2.5617000000000001</v>
      </c>
      <c r="AD1332" s="12">
        <f t="shared" si="1357"/>
        <v>7.6412527211017879E-3</v>
      </c>
      <c r="AE1332" s="15">
        <f t="shared" si="1358"/>
        <v>1.3850685031210491E-2</v>
      </c>
      <c r="AG1332" s="965">
        <f>'Raw Data'!M1340</f>
        <v>44000</v>
      </c>
      <c r="AH1332" s="964">
        <f>'Raw Data'!N1340</f>
        <v>2939.3150999999998</v>
      </c>
      <c r="AI1332" s="14">
        <f t="shared" si="1350"/>
        <v>1.1717413418056446E-3</v>
      </c>
      <c r="AJ1332" s="15">
        <f t="shared" si="1351"/>
        <v>6.686591129809424E-3</v>
      </c>
      <c r="AK1332" s="964">
        <f>'Raw Data'!R1340+'Raw Data'!S1340</f>
        <v>113049237.19960001</v>
      </c>
      <c r="AM1332" s="877">
        <f>'Raw Data'!V1340</f>
        <v>43872</v>
      </c>
      <c r="AN1332" s="876">
        <f>IF('Raw Data'!W1340=0,AN1331,'Raw Data'!W1340)</f>
        <v>6.9775</v>
      </c>
      <c r="AO1332" s="15">
        <f t="shared" si="1341"/>
        <v>-1.1172545351028536E-3</v>
      </c>
      <c r="AP1332" s="15">
        <f t="shared" si="1342"/>
        <v>3.9290010023865594E-3</v>
      </c>
      <c r="AQ1332" s="876">
        <f>IF('Raw Data'!Y1340=0,AQ1331,'Raw Data'!Y1340)</f>
        <v>6.9707999999999997</v>
      </c>
      <c r="AR1332" s="876">
        <f>IF('Raw Data'!X1340=0,AR1331,'Raw Data'!X1340)</f>
        <v>6.9764999999999997</v>
      </c>
      <c r="AS1332" s="876">
        <f t="shared" si="1343"/>
        <v>5.7000000000000384E-3</v>
      </c>
      <c r="AT1332" s="876">
        <f t="shared" si="1344"/>
        <v>-6.7000000000003723E-3</v>
      </c>
      <c r="AV1332" s="1129">
        <f>'Raw Data'!AB1332</f>
        <v>44230</v>
      </c>
      <c r="AW1332" s="1128">
        <f>'Raw Data'!AC1332</f>
        <v>314.54000000000002</v>
      </c>
      <c r="AX1332" s="1128">
        <f t="shared" si="1336"/>
        <v>353.78</v>
      </c>
    </row>
    <row r="1333" spans="1:50">
      <c r="A1333" s="965">
        <f>'Raw Data'!M1341</f>
        <v>44001</v>
      </c>
      <c r="B1333" s="13">
        <f>'Raw Data'!N1341</f>
        <v>2967.6341000000002</v>
      </c>
      <c r="C1333" s="14">
        <f t="shared" si="1345"/>
        <v>9.5884410064541997E-3</v>
      </c>
      <c r="D1333" s="15">
        <f t="shared" si="1346"/>
        <v>7.1592367674637039E-3</v>
      </c>
      <c r="E1333" s="964">
        <f>'Raw Data'!Q1341</f>
        <v>3304.2</v>
      </c>
      <c r="F1333" s="14">
        <f t="shared" si="1347"/>
        <v>1.6022756342831718E-3</v>
      </c>
      <c r="G1333" s="15">
        <f t="shared" si="1348"/>
        <v>6.4995270957924692E-3</v>
      </c>
      <c r="H1333" s="13">
        <f t="shared" si="1349"/>
        <v>0.90785195501992744</v>
      </c>
      <c r="J1333" s="939">
        <f>'Raw Data'!A1341</f>
        <v>43948</v>
      </c>
      <c r="K1333" s="938">
        <f>'Raw Data'!H1341</f>
        <v>1.0949</v>
      </c>
      <c r="L1333" s="938">
        <f>'Raw Data'!J1341</f>
        <v>2.0512999999999999</v>
      </c>
      <c r="M1333" s="938">
        <f t="shared" si="1359"/>
        <v>0.95639999999999992</v>
      </c>
      <c r="O1333" s="466">
        <f>'Raw Data'!A1344</f>
        <v>43951</v>
      </c>
      <c r="P1333" s="467">
        <f>'Raw Data'!B1343</f>
        <v>1.399</v>
      </c>
      <c r="Q1333" s="467">
        <f>'Raw Data'!C1344</f>
        <v>0.89739999999999998</v>
      </c>
      <c r="R1333" s="467">
        <f t="shared" si="1352"/>
        <v>0.50160000000000005</v>
      </c>
      <c r="S1333" s="467">
        <f>'Raw Data'!D1344</f>
        <v>1.9297</v>
      </c>
      <c r="T1333" s="468">
        <f t="shared" si="1353"/>
        <v>0.12034500257170733</v>
      </c>
      <c r="U1333" s="468">
        <f t="shared" si="1354"/>
        <v>6.2025575520627069E-2</v>
      </c>
      <c r="V1333" s="467">
        <f>'Raw Data'!F1344</f>
        <v>1.9079999999999999</v>
      </c>
      <c r="W1333" s="467">
        <f t="shared" si="1355"/>
        <v>2.1700000000000053E-2</v>
      </c>
      <c r="Y1333" s="939">
        <f>'Raw Data'!A1342</f>
        <v>43949</v>
      </c>
      <c r="Z1333" s="938">
        <f>'Raw Data'!G1342</f>
        <v>2.4198</v>
      </c>
      <c r="AA1333" s="938">
        <f>'Raw Data'!H1342</f>
        <v>1.0983000000000001</v>
      </c>
      <c r="AB1333" s="938">
        <f t="shared" si="1356"/>
        <v>1.3214999999999999</v>
      </c>
      <c r="AC1333" s="938">
        <f>'Raw Data'!I1342</f>
        <v>2.5630999999999999</v>
      </c>
      <c r="AD1333" s="12">
        <f t="shared" si="1357"/>
        <v>5.4636279848049537E-4</v>
      </c>
      <c r="AE1333" s="15">
        <f t="shared" si="1358"/>
        <v>1.3830468184489953E-2</v>
      </c>
      <c r="AG1333" s="965">
        <f>'Raw Data'!M1341</f>
        <v>44001</v>
      </c>
      <c r="AH1333" s="964">
        <f>'Raw Data'!N1341</f>
        <v>2967.6341000000002</v>
      </c>
      <c r="AI1333" s="14">
        <f t="shared" si="1350"/>
        <v>9.5884410064541997E-3</v>
      </c>
      <c r="AJ1333" s="15">
        <f t="shared" si="1351"/>
        <v>7.1592367674637039E-3</v>
      </c>
      <c r="AK1333" s="964">
        <f>'Raw Data'!R1341+'Raw Data'!S1341</f>
        <v>113050940.6207</v>
      </c>
      <c r="AM1333" s="877">
        <f>'Raw Data'!V1341</f>
        <v>43873</v>
      </c>
      <c r="AN1333" s="876">
        <f>IF('Raw Data'!W1341=0,AN1332,'Raw Data'!W1341)</f>
        <v>6.9729999999999999</v>
      </c>
      <c r="AO1333" s="15">
        <f t="shared" si="1341"/>
        <v>-6.4513818946647589E-4</v>
      </c>
      <c r="AP1333" s="15">
        <f t="shared" si="1342"/>
        <v>3.9385384558127496E-3</v>
      </c>
      <c r="AQ1333" s="876">
        <f>IF('Raw Data'!Y1341=0,AQ1332,'Raw Data'!Y1341)</f>
        <v>6.9740000000000002</v>
      </c>
      <c r="AR1333" s="876">
        <f>IF('Raw Data'!X1341=0,AR1332,'Raw Data'!X1341)</f>
        <v>6.9787999999999997</v>
      </c>
      <c r="AS1333" s="876">
        <f t="shared" si="1343"/>
        <v>4.7999999999994714E-3</v>
      </c>
      <c r="AT1333" s="876">
        <f t="shared" si="1344"/>
        <v>1.000000000000334E-3</v>
      </c>
      <c r="AV1333" s="1129">
        <f>'Raw Data'!AB1333</f>
        <v>44231</v>
      </c>
      <c r="AW1333" s="1128">
        <f>'Raw Data'!AC1333</f>
        <v>311.26</v>
      </c>
      <c r="AX1333" s="1128">
        <f t="shared" si="1336"/>
        <v>336.43599999999998</v>
      </c>
    </row>
    <row r="1334" spans="1:50">
      <c r="A1334" s="965">
        <f>'Raw Data'!M1342</f>
        <v>44004</v>
      </c>
      <c r="B1334" s="13">
        <f>'Raw Data'!N1342</f>
        <v>2965.2716999999998</v>
      </c>
      <c r="C1334" s="14">
        <f t="shared" si="1345"/>
        <v>-7.9637203235380176E-4</v>
      </c>
      <c r="D1334" s="15">
        <f t="shared" si="1346"/>
        <v>7.1725420820954221E-3</v>
      </c>
      <c r="E1334" s="964">
        <f>'Raw Data'!Q1342</f>
        <v>3286.49</v>
      </c>
      <c r="F1334" s="14">
        <f t="shared" si="1347"/>
        <v>-5.374260548135671E-3</v>
      </c>
      <c r="G1334" s="15">
        <f t="shared" si="1348"/>
        <v>6.4377364301115075E-3</v>
      </c>
      <c r="H1334" s="13">
        <f t="shared" si="1349"/>
        <v>0.89755296747324975</v>
      </c>
      <c r="J1334" s="939">
        <f>'Raw Data'!A1342</f>
        <v>43949</v>
      </c>
      <c r="K1334" s="938">
        <f>'Raw Data'!H1342</f>
        <v>1.0983000000000001</v>
      </c>
      <c r="L1334" s="938">
        <f>'Raw Data'!J1342</f>
        <v>2.0287999999999999</v>
      </c>
      <c r="M1334" s="938">
        <f t="shared" si="1359"/>
        <v>0.93049999999999988</v>
      </c>
      <c r="O1334" s="466">
        <f>'Raw Data'!A1345</f>
        <v>43957</v>
      </c>
      <c r="P1334" s="467">
        <f>'Raw Data'!B1344</f>
        <v>1.4</v>
      </c>
      <c r="Q1334" s="467">
        <f>'Raw Data'!C1345</f>
        <v>0.91110000000000002</v>
      </c>
      <c r="R1334" s="467">
        <f t="shared" si="1352"/>
        <v>0.48889999999999989</v>
      </c>
      <c r="S1334" s="467">
        <f>'Raw Data'!D1345</f>
        <v>1.5894999999999999</v>
      </c>
      <c r="T1334" s="468">
        <f t="shared" si="1353"/>
        <v>-0.19394504905145277</v>
      </c>
      <c r="U1334" s="468">
        <f t="shared" si="1354"/>
        <v>7.8319362399905251E-2</v>
      </c>
      <c r="V1334" s="467">
        <f>'Raw Data'!F1345</f>
        <v>1.5740000000000001</v>
      </c>
      <c r="W1334" s="467">
        <f t="shared" si="1355"/>
        <v>1.5499999999999847E-2</v>
      </c>
      <c r="Y1334" s="939">
        <f>'Raw Data'!A1343</f>
        <v>43950</v>
      </c>
      <c r="Z1334" s="938">
        <f>'Raw Data'!G1343</f>
        <v>2.4230999999999998</v>
      </c>
      <c r="AA1334" s="938">
        <f>'Raw Data'!H1343</f>
        <v>1.1443000000000001</v>
      </c>
      <c r="AB1334" s="938">
        <f t="shared" si="1356"/>
        <v>1.2787999999999997</v>
      </c>
      <c r="AC1334" s="938">
        <f>'Raw Data'!I1343</f>
        <v>2.5266999999999999</v>
      </c>
      <c r="AD1334" s="12">
        <f t="shared" si="1357"/>
        <v>-1.4303359886727585E-2</v>
      </c>
      <c r="AE1334" s="15">
        <f t="shared" si="1358"/>
        <v>1.3724432822037265E-2</v>
      </c>
      <c r="AG1334" s="965">
        <f>'Raw Data'!M1342</f>
        <v>44004</v>
      </c>
      <c r="AH1334" s="964">
        <f>'Raw Data'!N1342</f>
        <v>2965.2716999999998</v>
      </c>
      <c r="AI1334" s="14">
        <f t="shared" si="1350"/>
        <v>-7.9637203235380176E-4</v>
      </c>
      <c r="AJ1334" s="15">
        <f t="shared" si="1351"/>
        <v>7.1725420820954221E-3</v>
      </c>
      <c r="AK1334" s="964">
        <f>'Raw Data'!R1342+'Raw Data'!S1342</f>
        <v>114188671.84920001</v>
      </c>
      <c r="AM1334" s="877">
        <f>'Raw Data'!V1342</f>
        <v>43874</v>
      </c>
      <c r="AN1334" s="876">
        <f>IF('Raw Data'!W1342=0,AN1333,'Raw Data'!W1342)</f>
        <v>6.9805000000000001</v>
      </c>
      <c r="AO1334" s="15">
        <f t="shared" si="1341"/>
        <v>1.0749992076918549E-3</v>
      </c>
      <c r="AP1334" s="15">
        <f t="shared" si="1342"/>
        <v>3.933818635861318E-3</v>
      </c>
      <c r="AQ1334" s="876">
        <f>IF('Raw Data'!Y1342=0,AQ1333,'Raw Data'!Y1342)</f>
        <v>6.98935</v>
      </c>
      <c r="AR1334" s="876">
        <f>IF('Raw Data'!X1342=0,AR1333,'Raw Data'!X1342)</f>
        <v>6.9870999999999999</v>
      </c>
      <c r="AS1334" s="876">
        <f t="shared" si="1343"/>
        <v>-2.2500000000000853E-3</v>
      </c>
      <c r="AT1334" s="876">
        <f t="shared" si="1344"/>
        <v>8.8499999999998025E-3</v>
      </c>
      <c r="AV1334" s="1129">
        <f>'Raw Data'!AB1334</f>
        <v>44232</v>
      </c>
      <c r="AW1334" s="1128">
        <f>'Raw Data'!AC1334</f>
        <v>378.29</v>
      </c>
      <c r="AX1334" s="1128">
        <f t="shared" si="1336"/>
        <v>340.35399999999998</v>
      </c>
    </row>
    <row r="1335" spans="1:50">
      <c r="A1335" s="965">
        <f>'Raw Data'!M1343</f>
        <v>44005</v>
      </c>
      <c r="B1335" s="13">
        <f>'Raw Data'!N1343</f>
        <v>2970.6203</v>
      </c>
      <c r="C1335" s="14">
        <f t="shared" si="1345"/>
        <v>1.802122224437098E-3</v>
      </c>
      <c r="D1335" s="15">
        <f t="shared" si="1346"/>
        <v>6.9660101995475173E-3</v>
      </c>
      <c r="E1335" s="964">
        <f>'Raw Data'!Q1343</f>
        <v>3270.58</v>
      </c>
      <c r="F1335" s="14">
        <f t="shared" si="1347"/>
        <v>-4.8527867546790254E-3</v>
      </c>
      <c r="G1335" s="15">
        <f t="shared" si="1348"/>
        <v>6.2685942191653089E-3</v>
      </c>
      <c r="H1335" s="13">
        <f t="shared" si="1349"/>
        <v>0.89988300901030693</v>
      </c>
      <c r="J1335" s="939">
        <f>'Raw Data'!A1343</f>
        <v>43950</v>
      </c>
      <c r="K1335" s="938">
        <f>'Raw Data'!H1343</f>
        <v>1.1443000000000001</v>
      </c>
      <c r="L1335" s="938">
        <f>'Raw Data'!J1343</f>
        <v>2.0253000000000001</v>
      </c>
      <c r="M1335" s="938">
        <f t="shared" si="1359"/>
        <v>0.88100000000000001</v>
      </c>
      <c r="O1335" s="466">
        <f>'Raw Data'!A1346</f>
        <v>43958</v>
      </c>
      <c r="P1335" s="467">
        <f>'Raw Data'!B1345</f>
        <v>1.4</v>
      </c>
      <c r="Q1335" s="467">
        <f>'Raw Data'!C1346</f>
        <v>0.87350000000000005</v>
      </c>
      <c r="R1335" s="467">
        <f t="shared" si="1352"/>
        <v>0.52649999999999986</v>
      </c>
      <c r="S1335" s="467">
        <f>'Raw Data'!D1346</f>
        <v>1.571</v>
      </c>
      <c r="T1335" s="468">
        <f t="shared" si="1353"/>
        <v>-1.1707142095236265E-2</v>
      </c>
      <c r="U1335" s="468">
        <f t="shared" si="1354"/>
        <v>7.7241170471810103E-2</v>
      </c>
      <c r="V1335" s="467">
        <f>'Raw Data'!F1346</f>
        <v>1.4478</v>
      </c>
      <c r="W1335" s="467">
        <f t="shared" si="1355"/>
        <v>0.12319999999999998</v>
      </c>
      <c r="Y1335" s="939">
        <f>'Raw Data'!A1344</f>
        <v>43951</v>
      </c>
      <c r="Z1335" s="938">
        <f>'Raw Data'!G1344</f>
        <v>2.4325000000000001</v>
      </c>
      <c r="AA1335" s="938">
        <f>'Raw Data'!H1344</f>
        <v>1.1303000000000001</v>
      </c>
      <c r="AB1335" s="938">
        <f t="shared" si="1356"/>
        <v>1.3022</v>
      </c>
      <c r="AC1335" s="938">
        <f>'Raw Data'!I1344</f>
        <v>2.5699000000000001</v>
      </c>
      <c r="AD1335" s="12">
        <f t="shared" si="1357"/>
        <v>1.6952884132972398E-2</v>
      </c>
      <c r="AE1335" s="15">
        <f t="shared" si="1358"/>
        <v>1.4220054945932993E-2</v>
      </c>
      <c r="AG1335" s="965">
        <f>'Raw Data'!M1343</f>
        <v>44005</v>
      </c>
      <c r="AH1335" s="964">
        <f>'Raw Data'!N1343</f>
        <v>2970.6203</v>
      </c>
      <c r="AI1335" s="14">
        <f t="shared" si="1350"/>
        <v>1.802122224437098E-3</v>
      </c>
      <c r="AJ1335" s="15">
        <f t="shared" si="1351"/>
        <v>6.9660101995475173E-3</v>
      </c>
      <c r="AK1335" s="964">
        <f>'Raw Data'!R1343+'Raw Data'!S1343</f>
        <v>114689060.0025</v>
      </c>
      <c r="AM1335" s="877">
        <f>'Raw Data'!V1343</f>
        <v>43875</v>
      </c>
      <c r="AN1335" s="876">
        <f>IF('Raw Data'!W1343=0,AN1334,'Raw Data'!W1343)</f>
        <v>6.9794999999999998</v>
      </c>
      <c r="AO1335" s="15">
        <f t="shared" si="1341"/>
        <v>-1.4326647588981786E-4</v>
      </c>
      <c r="AP1335" s="15">
        <f t="shared" si="1342"/>
        <v>3.8002840355753193E-3</v>
      </c>
      <c r="AQ1335" s="876">
        <f>IF('Raw Data'!Y1343=0,AQ1334,'Raw Data'!Y1343)</f>
        <v>6.9930000000000003</v>
      </c>
      <c r="AR1335" s="876">
        <f>IF('Raw Data'!X1343=0,AR1334,'Raw Data'!X1343)</f>
        <v>6.9927000000000001</v>
      </c>
      <c r="AS1335" s="876">
        <f t="shared" si="1343"/>
        <v>-3.00000000000189E-4</v>
      </c>
      <c r="AT1335" s="876">
        <f t="shared" si="1344"/>
        <v>1.3500000000000512E-2</v>
      </c>
      <c r="AV1335" s="1129">
        <f>'Raw Data'!AB1335</f>
        <v>44235</v>
      </c>
      <c r="AW1335" s="1128">
        <f>'Raw Data'!AC1335</f>
        <v>300.74</v>
      </c>
      <c r="AX1335" s="1128">
        <f t="shared" si="1336"/>
        <v>325.822</v>
      </c>
    </row>
    <row r="1336" spans="1:50">
      <c r="A1336" s="965">
        <f>'Raw Data'!M1344</f>
        <v>44006</v>
      </c>
      <c r="B1336" s="13">
        <f>'Raw Data'!N1344</f>
        <v>2979.5504999999998</v>
      </c>
      <c r="C1336" s="14">
        <f t="shared" si="1345"/>
        <v>3.0016639875550689E-3</v>
      </c>
      <c r="D1336" s="15">
        <f t="shared" si="1346"/>
        <v>6.8153999136006255E-3</v>
      </c>
      <c r="E1336" s="964">
        <f>'Raw Data'!Q1344</f>
        <v>3300.63</v>
      </c>
      <c r="F1336" s="14">
        <f t="shared" si="1347"/>
        <v>9.146020130983255E-3</v>
      </c>
      <c r="G1336" s="15">
        <f t="shared" si="1348"/>
        <v>7.1926685981521469E-3</v>
      </c>
      <c r="H1336" s="13">
        <f t="shared" si="1349"/>
        <v>1.0553553260753861</v>
      </c>
      <c r="J1336" s="939">
        <f>'Raw Data'!A1344</f>
        <v>43951</v>
      </c>
      <c r="K1336" s="938">
        <f>'Raw Data'!H1344</f>
        <v>1.1303000000000001</v>
      </c>
      <c r="L1336" s="938">
        <f>'Raw Data'!J1344</f>
        <v>2.0059999999999998</v>
      </c>
      <c r="M1336" s="938">
        <f t="shared" si="1359"/>
        <v>0.8756999999999997</v>
      </c>
      <c r="O1336" s="466">
        <f>'Raw Data'!A1347</f>
        <v>43959</v>
      </c>
      <c r="P1336" s="467">
        <f>'Raw Data'!B1346</f>
        <v>1.4</v>
      </c>
      <c r="Q1336" s="467">
        <f>'Raw Data'!C1347</f>
        <v>0.93779999999999997</v>
      </c>
      <c r="R1336" s="467">
        <f t="shared" si="1352"/>
        <v>0.46219999999999994</v>
      </c>
      <c r="S1336" s="467">
        <f>'Raw Data'!D1347</f>
        <v>1.6103000000000001</v>
      </c>
      <c r="T1336" s="468">
        <f t="shared" si="1353"/>
        <v>2.4708137768329242E-2</v>
      </c>
      <c r="U1336" s="468">
        <f t="shared" si="1354"/>
        <v>7.5740489865167265E-2</v>
      </c>
      <c r="V1336" s="467">
        <f>'Raw Data'!F1347</f>
        <v>1.5508999999999999</v>
      </c>
      <c r="W1336" s="467">
        <f t="shared" si="1355"/>
        <v>5.9400000000000119E-2</v>
      </c>
      <c r="Y1336" s="939">
        <f>'Raw Data'!A1345</f>
        <v>43957</v>
      </c>
      <c r="Z1336" s="938">
        <f>'Raw Data'!G1345</f>
        <v>2.3618000000000001</v>
      </c>
      <c r="AA1336" s="938">
        <f>'Raw Data'!H1345</f>
        <v>1.1172</v>
      </c>
      <c r="AB1336" s="938">
        <f t="shared" si="1356"/>
        <v>1.2446000000000002</v>
      </c>
      <c r="AC1336" s="938">
        <f>'Raw Data'!I1345</f>
        <v>2.5691000000000002</v>
      </c>
      <c r="AD1336" s="12">
        <f t="shared" si="1357"/>
        <v>-3.1134462209082137E-4</v>
      </c>
      <c r="AE1336" s="15">
        <f t="shared" si="1358"/>
        <v>1.3926924099258614E-2</v>
      </c>
      <c r="AG1336" s="965">
        <f>'Raw Data'!M1344</f>
        <v>44006</v>
      </c>
      <c r="AH1336" s="964">
        <f>'Raw Data'!N1344</f>
        <v>2979.5504999999998</v>
      </c>
      <c r="AI1336" s="14">
        <f t="shared" si="1350"/>
        <v>3.0016639875550689E-3</v>
      </c>
      <c r="AJ1336" s="15">
        <f t="shared" si="1351"/>
        <v>6.8153999136006255E-3</v>
      </c>
      <c r="AK1336" s="964">
        <f>'Raw Data'!R1344+'Raw Data'!S1344</f>
        <v>114162457.56999999</v>
      </c>
      <c r="AM1336" s="877">
        <f>'Raw Data'!V1344</f>
        <v>43878</v>
      </c>
      <c r="AN1336" s="876">
        <f>IF('Raw Data'!W1344=0,AN1335,'Raw Data'!W1344)</f>
        <v>6.9806999999999997</v>
      </c>
      <c r="AO1336" s="15">
        <f t="shared" si="1341"/>
        <v>1.7191730819832599E-4</v>
      </c>
      <c r="AP1336" s="15">
        <f t="shared" si="1342"/>
        <v>3.8020817153158202E-3</v>
      </c>
      <c r="AQ1336" s="876">
        <f>IF('Raw Data'!Y1344=0,AQ1335,'Raw Data'!Y1344)</f>
        <v>6.9850000000000003</v>
      </c>
      <c r="AR1336" s="876">
        <f>IF('Raw Data'!X1344=0,AR1335,'Raw Data'!X1344)</f>
        <v>6.9893999999999998</v>
      </c>
      <c r="AS1336" s="876">
        <f t="shared" si="1343"/>
        <v>4.3999999999995154E-3</v>
      </c>
      <c r="AT1336" s="876">
        <f t="shared" si="1344"/>
        <v>4.3000000000006366E-3</v>
      </c>
      <c r="AV1336" s="1129">
        <f>'Raw Data'!AB1336</f>
        <v>44236</v>
      </c>
      <c r="AW1336" s="1128">
        <f>'Raw Data'!AC1336</f>
        <v>300.74</v>
      </c>
      <c r="AX1336" s="1128">
        <f t="shared" si="1336"/>
        <v>321.11399999999998</v>
      </c>
    </row>
    <row r="1337" spans="1:50">
      <c r="A1337" s="977">
        <f>'Raw Data'!M1345</f>
        <v>44011</v>
      </c>
      <c r="B1337" s="13">
        <f>'Raw Data'!N1345</f>
        <v>2961.5164</v>
      </c>
      <c r="C1337" s="14">
        <f t="shared" ref="C1337:C1343" si="1360">LN(B1337/B1336)</f>
        <v>-6.0710157599976854E-3</v>
      </c>
      <c r="D1337" s="15">
        <f t="shared" ref="D1337:D1343" si="1361">_xlfn.STDEV.P(C1328:C1337)</f>
        <v>6.6040702726016445E-3</v>
      </c>
      <c r="E1337" s="976">
        <f>'Raw Data'!Q1345</f>
        <v>3292.11</v>
      </c>
      <c r="F1337" s="14">
        <f t="shared" ref="F1337:F1343" si="1362">LN(E1337/E1336)</f>
        <v>-2.584662748156693E-3</v>
      </c>
      <c r="G1337" s="15">
        <f t="shared" ref="G1337:G1343" si="1363">_xlfn.STDEV.P(F1328:F1337)</f>
        <v>6.3706561152322028E-3</v>
      </c>
      <c r="H1337" s="13">
        <f t="shared" ref="H1337:H1343" si="1364">G1337/D1337</f>
        <v>0.96465601549732005</v>
      </c>
      <c r="J1337" s="939">
        <f>'Raw Data'!A1345</f>
        <v>43957</v>
      </c>
      <c r="K1337" s="938">
        <f>'Raw Data'!H1345</f>
        <v>1.1172</v>
      </c>
      <c r="L1337" s="938">
        <f>'Raw Data'!J1345</f>
        <v>2.0270000000000001</v>
      </c>
      <c r="M1337" s="938">
        <f t="shared" si="1359"/>
        <v>0.90980000000000016</v>
      </c>
      <c r="O1337" s="466">
        <f>'Raw Data'!A1348</f>
        <v>43960</v>
      </c>
      <c r="P1337" s="467">
        <f>'Raw Data'!B1347</f>
        <v>1.4</v>
      </c>
      <c r="Q1337" s="467">
        <f>'Raw Data'!C1348</f>
        <v>0.93200000000000005</v>
      </c>
      <c r="R1337" s="467">
        <f t="shared" si="1352"/>
        <v>0.46799999999999986</v>
      </c>
      <c r="S1337" s="467">
        <f>'Raw Data'!D1348</f>
        <v>1.2569999999999999</v>
      </c>
      <c r="T1337" s="468">
        <f t="shared" si="1353"/>
        <v>-0.24769256743370296</v>
      </c>
      <c r="U1337" s="468">
        <f t="shared" si="1354"/>
        <v>9.3939166020397522E-2</v>
      </c>
      <c r="V1337" s="467">
        <f>'Raw Data'!F1348</f>
        <v>1.2166999999999999</v>
      </c>
      <c r="W1337" s="467">
        <f t="shared" si="1355"/>
        <v>4.0300000000000002E-2</v>
      </c>
      <c r="Y1337" s="939">
        <f>'Raw Data'!A1346</f>
        <v>43958</v>
      </c>
      <c r="Z1337" s="938">
        <f>'Raw Data'!G1346</f>
        <v>2.4064999999999999</v>
      </c>
      <c r="AA1337" s="938">
        <f>'Raw Data'!H1346</f>
        <v>1.1380999999999999</v>
      </c>
      <c r="AB1337" s="938">
        <f t="shared" si="1356"/>
        <v>1.2684</v>
      </c>
      <c r="AC1337" s="938">
        <f>'Raw Data'!I1346</f>
        <v>2.5720999999999998</v>
      </c>
      <c r="AD1337" s="12">
        <f t="shared" si="1357"/>
        <v>1.167042846221393E-3</v>
      </c>
      <c r="AE1337" s="15">
        <f t="shared" si="1358"/>
        <v>1.2512482651383584E-2</v>
      </c>
      <c r="AG1337" s="965">
        <f>'Raw Data'!M1345</f>
        <v>44011</v>
      </c>
      <c r="AH1337" s="964">
        <f>'Raw Data'!N1345</f>
        <v>2961.5164</v>
      </c>
      <c r="AI1337" s="14">
        <f t="shared" si="1350"/>
        <v>-6.0710157599976854E-3</v>
      </c>
      <c r="AJ1337" s="15">
        <f t="shared" si="1351"/>
        <v>6.6040702726016445E-3</v>
      </c>
      <c r="AK1337" s="964">
        <f>'Raw Data'!R1345+'Raw Data'!S1345</f>
        <v>115024832.6868</v>
      </c>
      <c r="AM1337" s="877">
        <f>'Raw Data'!V1345</f>
        <v>43879</v>
      </c>
      <c r="AN1337" s="876">
        <f>IF('Raw Data'!W1345=0,AN1336,'Raw Data'!W1345)</f>
        <v>7.0052000000000003</v>
      </c>
      <c r="AO1337" s="15">
        <f t="shared" si="1341"/>
        <v>3.5035321374980968E-3</v>
      </c>
      <c r="AP1337" s="15">
        <f t="shared" si="1342"/>
        <v>3.6269311920464026E-3</v>
      </c>
      <c r="AQ1337" s="876">
        <f>IF('Raw Data'!Y1345=0,AQ1336,'Raw Data'!Y1345)</f>
        <v>7.0077999999999996</v>
      </c>
      <c r="AR1337" s="876">
        <f>IF('Raw Data'!X1345=0,AR1336,'Raw Data'!X1345)</f>
        <v>7.0121000000000002</v>
      </c>
      <c r="AS1337" s="876">
        <f t="shared" si="1343"/>
        <v>4.3000000000006366E-3</v>
      </c>
      <c r="AT1337" s="876">
        <f t="shared" si="1344"/>
        <v>2.5999999999992696E-3</v>
      </c>
      <c r="AV1337" s="1129">
        <f>'Raw Data'!AB1337</f>
        <v>44237</v>
      </c>
      <c r="AW1337" s="1128">
        <f>'Raw Data'!AC1337</f>
        <v>191.88</v>
      </c>
      <c r="AX1337" s="1128">
        <f t="shared" si="1336"/>
        <v>296.58199999999999</v>
      </c>
    </row>
    <row r="1338" spans="1:50">
      <c r="A1338" s="977">
        <f>'Raw Data'!M1346</f>
        <v>44012</v>
      </c>
      <c r="B1338" s="13">
        <f>'Raw Data'!N1346</f>
        <v>2984.6741000000002</v>
      </c>
      <c r="C1338" s="14">
        <f t="shared" si="1360"/>
        <v>7.7891272007928856E-3</v>
      </c>
      <c r="D1338" s="15">
        <f t="shared" si="1361"/>
        <v>6.8362544906201772E-3</v>
      </c>
      <c r="E1338" s="976">
        <f>'Raw Data'!Q1346</f>
        <v>3287.23</v>
      </c>
      <c r="F1338" s="14">
        <f t="shared" si="1362"/>
        <v>-1.4834317408427963E-3</v>
      </c>
      <c r="G1338" s="15">
        <f t="shared" si="1363"/>
        <v>6.342224150326382E-3</v>
      </c>
      <c r="H1338" s="13">
        <f t="shared" si="1364"/>
        <v>0.92773376986306766</v>
      </c>
      <c r="J1338" s="939">
        <f>'Raw Data'!A1346</f>
        <v>43958</v>
      </c>
      <c r="K1338" s="938">
        <f>'Raw Data'!H1346</f>
        <v>1.1380999999999999</v>
      </c>
      <c r="L1338" s="938">
        <f>'Raw Data'!J1346</f>
        <v>2.0550000000000002</v>
      </c>
      <c r="M1338" s="938">
        <f t="shared" si="1359"/>
        <v>0.91690000000000027</v>
      </c>
      <c r="O1338" s="466">
        <f>'Raw Data'!A1349</f>
        <v>43962</v>
      </c>
      <c r="P1338" s="467">
        <f>'Raw Data'!B1348</f>
        <v>1.399</v>
      </c>
      <c r="Q1338" s="467">
        <f>'Raw Data'!C1349</f>
        <v>0.90859999999999996</v>
      </c>
      <c r="R1338" s="467">
        <f t="shared" si="1352"/>
        <v>0.49040000000000006</v>
      </c>
      <c r="S1338" s="467">
        <f>'Raw Data'!D1349</f>
        <v>1.4842</v>
      </c>
      <c r="T1338" s="468">
        <f t="shared" si="1353"/>
        <v>0.1661479769457859</v>
      </c>
      <c r="U1338" s="468">
        <f t="shared" si="1354"/>
        <v>0.10184383855711134</v>
      </c>
      <c r="V1338" s="467">
        <f>'Raw Data'!F1349</f>
        <v>1.2719</v>
      </c>
      <c r="W1338" s="467">
        <f t="shared" si="1355"/>
        <v>0.21229999999999993</v>
      </c>
      <c r="Y1338" s="939">
        <f>'Raw Data'!A1347</f>
        <v>43959</v>
      </c>
      <c r="Z1338" s="938">
        <f>'Raw Data'!G1347</f>
        <v>2.4409000000000001</v>
      </c>
      <c r="AA1338" s="938">
        <f>'Raw Data'!H1347</f>
        <v>1.1655</v>
      </c>
      <c r="AB1338" s="938">
        <f t="shared" si="1356"/>
        <v>1.2754000000000001</v>
      </c>
      <c r="AC1338" s="938">
        <f>'Raw Data'!I1347</f>
        <v>2.6454</v>
      </c>
      <c r="AD1338" s="12">
        <f t="shared" si="1357"/>
        <v>2.8099596741420783E-2</v>
      </c>
      <c r="AE1338" s="15">
        <f t="shared" si="1358"/>
        <v>1.1872505348505766E-2</v>
      </c>
      <c r="AG1338" s="985">
        <f>'Raw Data'!M1346</f>
        <v>44012</v>
      </c>
      <c r="AH1338" s="984">
        <f>'Raw Data'!N1346</f>
        <v>2984.6741000000002</v>
      </c>
      <c r="AI1338" s="14">
        <f t="shared" ref="AI1338:AI1371" si="1365">LN(AH1338/AH1337)</f>
        <v>7.7891272007928856E-3</v>
      </c>
      <c r="AJ1338" s="15">
        <f t="shared" ref="AJ1338:AJ1371" si="1366">_xlfn.STDEV.P(AI1329:AI1338)</f>
        <v>6.8362544906201772E-3</v>
      </c>
      <c r="AK1338" s="984">
        <f>'Raw Data'!R1346+'Raw Data'!S1346</f>
        <v>116376800.6533</v>
      </c>
      <c r="AM1338" s="877">
        <f>'Raw Data'!V1346</f>
        <v>43880</v>
      </c>
      <c r="AN1338" s="876">
        <f>IF('Raw Data'!W1346=0,AN1337,'Raw Data'!W1346)</f>
        <v>6.9941000000000004</v>
      </c>
      <c r="AO1338" s="15">
        <f t="shared" si="1341"/>
        <v>-1.5857939077148762E-3</v>
      </c>
      <c r="AP1338" s="15">
        <f t="shared" si="1342"/>
        <v>3.6479131126053144E-3</v>
      </c>
      <c r="AQ1338" s="876">
        <f>IF('Raw Data'!Y1346=0,AQ1337,'Raw Data'!Y1346)</f>
        <v>7.0132000000000003</v>
      </c>
      <c r="AR1338" s="876">
        <f>IF('Raw Data'!X1346=0,AR1337,'Raw Data'!X1346)</f>
        <v>7.0186999999999999</v>
      </c>
      <c r="AS1338" s="876">
        <f t="shared" si="1343"/>
        <v>5.4999999999996163E-3</v>
      </c>
      <c r="AT1338" s="876">
        <f t="shared" si="1344"/>
        <v>1.9099999999999895E-2</v>
      </c>
      <c r="AV1338" s="1129">
        <f>'Raw Data'!AB1338</f>
        <v>44245</v>
      </c>
      <c r="AW1338" s="1128">
        <f>'Raw Data'!AC1338</f>
        <v>303.27</v>
      </c>
      <c r="AX1338" s="1128">
        <f t="shared" si="1336"/>
        <v>294.98400000000004</v>
      </c>
    </row>
    <row r="1339" spans="1:50">
      <c r="A1339" s="977">
        <f>'Raw Data'!M1347</f>
        <v>44013</v>
      </c>
      <c r="B1339" s="13">
        <f>'Raw Data'!N1347</f>
        <v>3025.9810000000002</v>
      </c>
      <c r="C1339" s="14">
        <f t="shared" si="1360"/>
        <v>1.3744774775792138E-2</v>
      </c>
      <c r="D1339" s="15">
        <f t="shared" si="1361"/>
        <v>6.2348119990870334E-3</v>
      </c>
      <c r="E1339" s="976">
        <f>'Raw Data'!Q1347</f>
        <v>3351.3</v>
      </c>
      <c r="F1339" s="14">
        <f t="shared" si="1362"/>
        <v>1.9303065409252702E-2</v>
      </c>
      <c r="G1339" s="15">
        <f t="shared" si="1363"/>
        <v>7.4837600067874663E-3</v>
      </c>
      <c r="H1339" s="13">
        <f t="shared" si="1364"/>
        <v>1.2003184711717558</v>
      </c>
      <c r="J1339" s="939">
        <f>'Raw Data'!A1347</f>
        <v>43959</v>
      </c>
      <c r="K1339" s="938">
        <f>'Raw Data'!H1347</f>
        <v>1.1655</v>
      </c>
      <c r="L1339" s="938">
        <f>'Raw Data'!J1347</f>
        <v>2.0693999999999999</v>
      </c>
      <c r="M1339" s="938">
        <f t="shared" si="1359"/>
        <v>0.90389999999999993</v>
      </c>
      <c r="O1339" s="466">
        <f>'Raw Data'!A1350</f>
        <v>43963</v>
      </c>
      <c r="P1339" s="467">
        <f>'Raw Data'!B1349</f>
        <v>1.3979999999999999</v>
      </c>
      <c r="Q1339" s="467">
        <f>'Raw Data'!C1350</f>
        <v>0.94689999999999996</v>
      </c>
      <c r="R1339" s="467">
        <f t="shared" si="1352"/>
        <v>0.45109999999999995</v>
      </c>
      <c r="S1339" s="467">
        <f>'Raw Data'!D1350</f>
        <v>1.4115</v>
      </c>
      <c r="T1339" s="468">
        <f t="shared" si="1353"/>
        <v>-5.0222937842489192E-2</v>
      </c>
      <c r="U1339" s="468">
        <f t="shared" si="1354"/>
        <v>0.10118168857877348</v>
      </c>
      <c r="V1339" s="467">
        <f>'Raw Data'!F1350</f>
        <v>1.2475000000000001</v>
      </c>
      <c r="W1339" s="467">
        <f t="shared" si="1355"/>
        <v>0.16399999999999992</v>
      </c>
      <c r="Y1339" s="939">
        <f>'Raw Data'!A1348</f>
        <v>43960</v>
      </c>
      <c r="Z1339" s="938">
        <f>'Raw Data'!G1348</f>
        <v>2.4706000000000001</v>
      </c>
      <c r="AA1339" s="938">
        <f>'Raw Data'!H1348</f>
        <v>1.1735</v>
      </c>
      <c r="AB1339" s="938">
        <f t="shared" si="1356"/>
        <v>1.2971000000000001</v>
      </c>
      <c r="AC1339" s="938">
        <f>'Raw Data'!I1348</f>
        <v>2.6251000000000002</v>
      </c>
      <c r="AD1339" s="12">
        <f t="shared" si="1357"/>
        <v>-7.7032920537326898E-3</v>
      </c>
      <c r="AE1339" s="15">
        <f t="shared" si="1358"/>
        <v>1.0737603056829886E-2</v>
      </c>
      <c r="AG1339" s="985">
        <f>'Raw Data'!M1347</f>
        <v>44013</v>
      </c>
      <c r="AH1339" s="984">
        <f>'Raw Data'!N1347</f>
        <v>3025.9810000000002</v>
      </c>
      <c r="AI1339" s="14">
        <f t="shared" si="1365"/>
        <v>1.3744774775792138E-2</v>
      </c>
      <c r="AJ1339" s="15">
        <f t="shared" si="1366"/>
        <v>6.2348119990870334E-3</v>
      </c>
      <c r="AK1339" s="984">
        <f>'Raw Data'!R1347+'Raw Data'!S1347</f>
        <v>117627733.5564</v>
      </c>
      <c r="AM1339" s="877">
        <f>'Raw Data'!V1347</f>
        <v>43881</v>
      </c>
      <c r="AN1339" s="876">
        <f>IF('Raw Data'!W1347=0,AN1338,'Raw Data'!W1347)</f>
        <v>7.0152999999999999</v>
      </c>
      <c r="AO1339" s="15">
        <f t="shared" si="1341"/>
        <v>3.0265416338433738E-3</v>
      </c>
      <c r="AP1339" s="15">
        <f t="shared" si="1342"/>
        <v>3.6015216051622796E-3</v>
      </c>
      <c r="AQ1339" s="876">
        <f>IF('Raw Data'!Y1347=0,AQ1338,'Raw Data'!Y1347)</f>
        <v>7.0450999999999997</v>
      </c>
      <c r="AR1339" s="876">
        <f>IF('Raw Data'!X1347=0,AR1338,'Raw Data'!X1347)</f>
        <v>7.0507999999999997</v>
      </c>
      <c r="AS1339" s="876">
        <f t="shared" si="1343"/>
        <v>5.7000000000000384E-3</v>
      </c>
      <c r="AT1339" s="876">
        <f t="shared" si="1344"/>
        <v>2.9799999999999827E-2</v>
      </c>
      <c r="AV1339" s="1129">
        <f>'Raw Data'!AB1339</f>
        <v>44246</v>
      </c>
      <c r="AW1339" s="1128">
        <f>'Raw Data'!AC1339</f>
        <v>356.21</v>
      </c>
      <c r="AX1339" s="1128">
        <f t="shared" si="1336"/>
        <v>290.56800000000004</v>
      </c>
    </row>
    <row r="1340" spans="1:50">
      <c r="A1340" s="977">
        <f>'Raw Data'!M1348</f>
        <v>44014</v>
      </c>
      <c r="B1340" s="13">
        <f>'Raw Data'!N1348</f>
        <v>3090.5693000000001</v>
      </c>
      <c r="C1340" s="14">
        <f t="shared" si="1360"/>
        <v>2.1119976991454729E-2</v>
      </c>
      <c r="D1340" s="15">
        <f t="shared" si="1361"/>
        <v>7.499058021062926E-3</v>
      </c>
      <c r="E1340" s="976">
        <f>'Raw Data'!Q1348</f>
        <v>3427.52</v>
      </c>
      <c r="F1340" s="14">
        <f t="shared" si="1362"/>
        <v>2.248863733135234E-2</v>
      </c>
      <c r="G1340" s="15">
        <f t="shared" si="1363"/>
        <v>9.5871516274490757E-3</v>
      </c>
      <c r="H1340" s="13">
        <f t="shared" si="1364"/>
        <v>1.2784474530696031</v>
      </c>
      <c r="J1340" s="939">
        <f>'Raw Data'!A1348</f>
        <v>43960</v>
      </c>
      <c r="K1340" s="938">
        <f>'Raw Data'!H1348</f>
        <v>1.1735</v>
      </c>
      <c r="L1340" s="938">
        <f>'Raw Data'!J1348</f>
        <v>0</v>
      </c>
      <c r="M1340" s="938">
        <f t="shared" si="1359"/>
        <v>-1.1735</v>
      </c>
      <c r="O1340" s="466">
        <f>'Raw Data'!A1351</f>
        <v>43964</v>
      </c>
      <c r="P1340" s="467">
        <f>'Raw Data'!B1350</f>
        <v>1.3979999999999999</v>
      </c>
      <c r="Q1340" s="467">
        <f>'Raw Data'!C1351</f>
        <v>0.95979999999999999</v>
      </c>
      <c r="R1340" s="467">
        <f t="shared" si="1352"/>
        <v>0.43819999999999992</v>
      </c>
      <c r="S1340" s="467">
        <f>'Raw Data'!D1351</f>
        <v>1.3654999999999999</v>
      </c>
      <c r="T1340" s="468">
        <f t="shared" si="1353"/>
        <v>-3.3132306779784397E-2</v>
      </c>
      <c r="U1340" s="468">
        <f t="shared" si="1354"/>
        <v>0.10107351561738646</v>
      </c>
      <c r="V1340" s="467">
        <f>'Raw Data'!F1351</f>
        <v>1.2583</v>
      </c>
      <c r="W1340" s="467">
        <f t="shared" si="1355"/>
        <v>0.10719999999999996</v>
      </c>
      <c r="Y1340" s="939">
        <f>'Raw Data'!A1349</f>
        <v>43962</v>
      </c>
      <c r="Z1340" s="938">
        <f>'Raw Data'!G1349</f>
        <v>2.4672000000000001</v>
      </c>
      <c r="AA1340" s="938">
        <f>'Raw Data'!H1349</f>
        <v>1.2363</v>
      </c>
      <c r="AB1340" s="938">
        <f t="shared" si="1356"/>
        <v>1.2309000000000001</v>
      </c>
      <c r="AC1340" s="938">
        <f>'Raw Data'!I1349</f>
        <v>2.6307</v>
      </c>
      <c r="AD1340" s="12">
        <f t="shared" si="1357"/>
        <v>2.13097991520526E-3</v>
      </c>
      <c r="AE1340" s="15">
        <f t="shared" si="1358"/>
        <v>1.0663800651749704E-2</v>
      </c>
      <c r="AG1340" s="985">
        <f>'Raw Data'!M1348</f>
        <v>44014</v>
      </c>
      <c r="AH1340" s="984">
        <f>'Raw Data'!N1348</f>
        <v>3090.5693000000001</v>
      </c>
      <c r="AI1340" s="14">
        <f t="shared" si="1365"/>
        <v>2.1119976991454729E-2</v>
      </c>
      <c r="AJ1340" s="15">
        <f t="shared" si="1366"/>
        <v>7.499058021062926E-3</v>
      </c>
      <c r="AK1340" s="984">
        <f>'Raw Data'!R1348+'Raw Data'!S1348</f>
        <v>119031527.2428</v>
      </c>
      <c r="AM1340" s="877">
        <f>'Raw Data'!V1348</f>
        <v>43882</v>
      </c>
      <c r="AN1340" s="876">
        <f>IF('Raw Data'!W1348=0,AN1339,'Raw Data'!W1348)</f>
        <v>7.0385999999999997</v>
      </c>
      <c r="AO1340" s="15">
        <f t="shared" si="1341"/>
        <v>3.3158086150916507E-3</v>
      </c>
      <c r="AP1340" s="15">
        <f t="shared" si="1342"/>
        <v>3.6455971096782331E-3</v>
      </c>
      <c r="AQ1340" s="876">
        <f>IF('Raw Data'!Y1348=0,AQ1339,'Raw Data'!Y1348)</f>
        <v>7.0356500000000004</v>
      </c>
      <c r="AR1340" s="876">
        <f>IF('Raw Data'!X1348=0,AR1339,'Raw Data'!X1348)</f>
        <v>7.0507999999999997</v>
      </c>
      <c r="AS1340" s="876">
        <f t="shared" si="1343"/>
        <v>1.5149999999999331E-2</v>
      </c>
      <c r="AT1340" s="876">
        <f t="shared" si="1344"/>
        <v>-2.949999999999342E-3</v>
      </c>
      <c r="AV1340" s="1129">
        <f>'Raw Data'!AB1340</f>
        <v>44249</v>
      </c>
      <c r="AW1340" s="1128">
        <f>'Raw Data'!AC1340</f>
        <v>329.95</v>
      </c>
      <c r="AX1340" s="1128">
        <f t="shared" si="1336"/>
        <v>296.40999999999997</v>
      </c>
    </row>
    <row r="1341" spans="1:50">
      <c r="A1341" s="977">
        <f>'Raw Data'!M1349</f>
        <v>44015</v>
      </c>
      <c r="B1341" s="13">
        <f>'Raw Data'!N1349</f>
        <v>3152.8126000000002</v>
      </c>
      <c r="C1341" s="14">
        <f t="shared" si="1360"/>
        <v>1.9939629916427556E-2</v>
      </c>
      <c r="D1341" s="15">
        <f t="shared" si="1361"/>
        <v>8.5326676246715999E-3</v>
      </c>
      <c r="E1341" s="976">
        <f>'Raw Data'!Q1349</f>
        <v>3520.12</v>
      </c>
      <c r="F1341" s="14">
        <f t="shared" si="1362"/>
        <v>2.6658112343886899E-2</v>
      </c>
      <c r="G1341" s="15">
        <f t="shared" si="1363"/>
        <v>1.1701628785205514E-2</v>
      </c>
      <c r="H1341" s="13">
        <f t="shared" si="1364"/>
        <v>1.3713916092748168</v>
      </c>
      <c r="J1341" s="939">
        <f>'Raw Data'!A1349</f>
        <v>43962</v>
      </c>
      <c r="K1341" s="938">
        <f>'Raw Data'!H1349</f>
        <v>1.2363</v>
      </c>
      <c r="L1341" s="938">
        <f>'Raw Data'!J1349</f>
        <v>2.0918999999999999</v>
      </c>
      <c r="M1341" s="938">
        <f t="shared" si="1359"/>
        <v>0.85559999999999992</v>
      </c>
      <c r="O1341" s="466">
        <f>'Raw Data'!A1352</f>
        <v>43965</v>
      </c>
      <c r="P1341" s="467">
        <f>'Raw Data'!B1351</f>
        <v>1.3979999999999999</v>
      </c>
      <c r="Q1341" s="467">
        <f>'Raw Data'!C1352</f>
        <v>0.99529999999999996</v>
      </c>
      <c r="R1341" s="467">
        <f t="shared" si="1352"/>
        <v>0.40269999999999995</v>
      </c>
      <c r="S1341" s="467">
        <f>'Raw Data'!D1352</f>
        <v>1.3529</v>
      </c>
      <c r="T1341" s="468">
        <f t="shared" si="1353"/>
        <v>-9.2702253044451236E-3</v>
      </c>
      <c r="U1341" s="468">
        <f t="shared" si="1354"/>
        <v>0.10100942388003294</v>
      </c>
      <c r="V1341" s="467">
        <f>'Raw Data'!F1352</f>
        <v>1.3179000000000001</v>
      </c>
      <c r="W1341" s="467">
        <f t="shared" si="1355"/>
        <v>3.499999999999992E-2</v>
      </c>
      <c r="Y1341" s="939">
        <f>'Raw Data'!A1350</f>
        <v>43963</v>
      </c>
      <c r="Z1341" s="938">
        <f>'Raw Data'!G1350</f>
        <v>2.4857</v>
      </c>
      <c r="AA1341" s="938">
        <f>'Raw Data'!H1350</f>
        <v>1.1977</v>
      </c>
      <c r="AB1341" s="938">
        <f t="shared" si="1356"/>
        <v>1.288</v>
      </c>
      <c r="AC1341" s="938">
        <f>'Raw Data'!I1350</f>
        <v>2.6779999999999999</v>
      </c>
      <c r="AD1341" s="12">
        <f t="shared" si="1357"/>
        <v>1.7820276797698056E-2</v>
      </c>
      <c r="AE1341" s="15">
        <f t="shared" si="1358"/>
        <v>1.1261093835211835E-2</v>
      </c>
      <c r="AG1341" s="985">
        <f>'Raw Data'!M1349</f>
        <v>44015</v>
      </c>
      <c r="AH1341" s="984">
        <f>'Raw Data'!N1349</f>
        <v>3152.8126000000002</v>
      </c>
      <c r="AI1341" s="14">
        <f t="shared" si="1365"/>
        <v>1.9939629916427556E-2</v>
      </c>
      <c r="AJ1341" s="15">
        <f t="shared" si="1366"/>
        <v>8.5326676246715999E-3</v>
      </c>
      <c r="AK1341" s="984">
        <f>'Raw Data'!R1349+'Raw Data'!S1349</f>
        <v>120286759.1573</v>
      </c>
      <c r="AM1341" s="877">
        <f>'Raw Data'!V1349</f>
        <v>43885</v>
      </c>
      <c r="AN1341" s="876">
        <f>IF('Raw Data'!W1349=0,AN1340,'Raw Data'!W1349)</f>
        <v>7.0315000000000003</v>
      </c>
      <c r="AO1341" s="15">
        <f t="shared" si="1341"/>
        <v>-1.0092324294271554E-3</v>
      </c>
      <c r="AP1341" s="15">
        <f t="shared" si="1342"/>
        <v>3.6629529863961142E-3</v>
      </c>
      <c r="AQ1341" s="876">
        <f>IF('Raw Data'!Y1349=0,AQ1340,'Raw Data'!Y1349)</f>
        <v>7.0359999999999996</v>
      </c>
      <c r="AR1341" s="876">
        <f>IF('Raw Data'!X1349=0,AR1340,'Raw Data'!X1349)</f>
        <v>7.0425000000000004</v>
      </c>
      <c r="AS1341" s="876">
        <f t="shared" si="1343"/>
        <v>6.5000000000008384E-3</v>
      </c>
      <c r="AT1341" s="876">
        <f t="shared" si="1344"/>
        <v>4.4999999999992824E-3</v>
      </c>
      <c r="AV1341" s="1129">
        <f>'Raw Data'!AB1341</f>
        <v>44250</v>
      </c>
      <c r="AW1341" s="1128">
        <f>'Raw Data'!AC1341</f>
        <v>310.69</v>
      </c>
      <c r="AX1341" s="1128">
        <f t="shared" si="1336"/>
        <v>298.39999999999998</v>
      </c>
    </row>
    <row r="1342" spans="1:50">
      <c r="A1342" s="977">
        <f>'Raw Data'!M1350</f>
        <v>44018</v>
      </c>
      <c r="B1342" s="13">
        <f>'Raw Data'!N1350</f>
        <v>3332.8807000000002</v>
      </c>
      <c r="C1342" s="14">
        <f t="shared" si="1360"/>
        <v>5.5542061767366008E-2</v>
      </c>
      <c r="D1342" s="15">
        <f t="shared" si="1361"/>
        <v>1.6555318292615064E-2</v>
      </c>
      <c r="E1342" s="976">
        <f>'Raw Data'!Q1350</f>
        <v>3841.28</v>
      </c>
      <c r="F1342" s="14">
        <f t="shared" si="1362"/>
        <v>8.7310564451741082E-2</v>
      </c>
      <c r="G1342" s="15">
        <f t="shared" si="1363"/>
        <v>2.6538219649982465E-2</v>
      </c>
      <c r="H1342" s="13">
        <f t="shared" si="1364"/>
        <v>1.603002683543725</v>
      </c>
      <c r="J1342" s="939">
        <f>'Raw Data'!A1350</f>
        <v>43963</v>
      </c>
      <c r="K1342" s="938">
        <f>'Raw Data'!H1350</f>
        <v>1.1977</v>
      </c>
      <c r="L1342" s="938">
        <f>'Raw Data'!J1350</f>
        <v>2.1093000000000002</v>
      </c>
      <c r="M1342" s="938">
        <f t="shared" si="1359"/>
        <v>0.91160000000000019</v>
      </c>
      <c r="O1342" s="466">
        <f>'Raw Data'!A1353</f>
        <v>43966</v>
      </c>
      <c r="P1342" s="467">
        <f>'Raw Data'!B1352</f>
        <v>1.399</v>
      </c>
      <c r="Q1342" s="467">
        <f>'Raw Data'!C1353</f>
        <v>1.0364</v>
      </c>
      <c r="R1342" s="467">
        <f t="shared" si="1352"/>
        <v>0.36260000000000003</v>
      </c>
      <c r="S1342" s="467">
        <f>'Raw Data'!D1353</f>
        <v>1.4092</v>
      </c>
      <c r="T1342" s="468">
        <f t="shared" si="1353"/>
        <v>4.0771730857767967E-2</v>
      </c>
      <c r="U1342" s="468">
        <f t="shared" si="1354"/>
        <v>0.10124200544999998</v>
      </c>
      <c r="V1342" s="467">
        <f>'Raw Data'!F1353</f>
        <v>1.4958</v>
      </c>
      <c r="W1342" s="467">
        <f t="shared" si="1355"/>
        <v>-8.660000000000001E-2</v>
      </c>
      <c r="Y1342" s="939">
        <f>'Raw Data'!A1351</f>
        <v>43964</v>
      </c>
      <c r="Z1342" s="938">
        <f>'Raw Data'!G1351</f>
        <v>2.5036999999999998</v>
      </c>
      <c r="AA1342" s="938">
        <f>'Raw Data'!H1351</f>
        <v>1.1853</v>
      </c>
      <c r="AB1342" s="938">
        <f t="shared" si="1356"/>
        <v>1.3183999999999998</v>
      </c>
      <c r="AC1342" s="938">
        <f>'Raw Data'!I1351</f>
        <v>2.7073</v>
      </c>
      <c r="AD1342" s="12">
        <f t="shared" si="1357"/>
        <v>1.0881581012854462E-2</v>
      </c>
      <c r="AE1342" s="15">
        <f t="shared" si="1358"/>
        <v>1.1387778812885163E-2</v>
      </c>
      <c r="AG1342" s="985">
        <f>'Raw Data'!M1350</f>
        <v>44018</v>
      </c>
      <c r="AH1342" s="984">
        <f>'Raw Data'!N1350</f>
        <v>3332.8807000000002</v>
      </c>
      <c r="AI1342" s="14">
        <f t="shared" si="1365"/>
        <v>5.5542061767366008E-2</v>
      </c>
      <c r="AJ1342" s="15">
        <f t="shared" si="1366"/>
        <v>1.6555318292615064E-2</v>
      </c>
      <c r="AK1342" s="984">
        <f>'Raw Data'!R1350+'Raw Data'!S1350</f>
        <v>124182946.76620001</v>
      </c>
      <c r="AM1342" s="877">
        <f>'Raw Data'!V1350</f>
        <v>43886</v>
      </c>
      <c r="AN1342" s="876">
        <f>IF('Raw Data'!W1350=0,AN1341,'Raw Data'!W1350)</f>
        <v>7.0162000000000004</v>
      </c>
      <c r="AO1342" s="15">
        <f t="shared" si="1341"/>
        <v>-2.1782933931997674E-3</v>
      </c>
      <c r="AP1342" s="15">
        <f t="shared" si="1342"/>
        <v>3.7149663304704783E-3</v>
      </c>
      <c r="AQ1342" s="876">
        <f>IF('Raw Data'!Y1350=0,AQ1341,'Raw Data'!Y1350)</f>
        <v>7.0277000000000003</v>
      </c>
      <c r="AR1342" s="876">
        <f>IF('Raw Data'!X1350=0,AR1341,'Raw Data'!X1350)</f>
        <v>7.0345000000000004</v>
      </c>
      <c r="AS1342" s="876">
        <f t="shared" si="1343"/>
        <v>6.8000000000001393E-3</v>
      </c>
      <c r="AT1342" s="876">
        <f t="shared" si="1344"/>
        <v>1.1499999999999844E-2</v>
      </c>
      <c r="AV1342" s="1129">
        <f>'Raw Data'!AB1342</f>
        <v>44251</v>
      </c>
      <c r="AW1342" s="1128">
        <f>'Raw Data'!AC1342</f>
        <v>352.07</v>
      </c>
      <c r="AX1342" s="1128">
        <f t="shared" si="1336"/>
        <v>330.43799999999999</v>
      </c>
    </row>
    <row r="1343" spans="1:50">
      <c r="A1343" s="977">
        <f>'Raw Data'!M1351</f>
        <v>44019</v>
      </c>
      <c r="B1343" s="13">
        <f>'Raw Data'!N1351</f>
        <v>3345.3368999999998</v>
      </c>
      <c r="C1343" s="14">
        <f t="shared" si="1360"/>
        <v>3.7304008916759666E-3</v>
      </c>
      <c r="D1343" s="15">
        <f t="shared" si="1361"/>
        <v>1.6752780094040739E-2</v>
      </c>
      <c r="E1343" s="976">
        <f>'Raw Data'!Q1351</f>
        <v>3827.9</v>
      </c>
      <c r="F1343" s="14">
        <f t="shared" si="1362"/>
        <v>-3.4892944422528042E-3</v>
      </c>
      <c r="G1343" s="15">
        <f t="shared" si="1363"/>
        <v>2.6841735555495645E-2</v>
      </c>
      <c r="H1343" s="13">
        <f t="shared" si="1364"/>
        <v>1.6022257443135499</v>
      </c>
      <c r="J1343" s="939">
        <f>'Raw Data'!A1351</f>
        <v>43964</v>
      </c>
      <c r="K1343" s="938">
        <f>'Raw Data'!H1351</f>
        <v>1.1853</v>
      </c>
      <c r="L1343" s="938">
        <f>'Raw Data'!J1351</f>
        <v>2.1061000000000001</v>
      </c>
      <c r="M1343" s="938">
        <f t="shared" si="1359"/>
        <v>0.92080000000000006</v>
      </c>
      <c r="O1343" s="466">
        <f>'Raw Data'!A1354</f>
        <v>43969</v>
      </c>
      <c r="P1343" s="467">
        <f>'Raw Data'!B1353</f>
        <v>1.399</v>
      </c>
      <c r="Q1343" s="467">
        <f>'Raw Data'!C1354</f>
        <v>0.99690000000000001</v>
      </c>
      <c r="R1343" s="467">
        <f t="shared" si="1352"/>
        <v>0.40210000000000001</v>
      </c>
      <c r="S1343" s="467">
        <f>'Raw Data'!D1354</f>
        <v>1.3913</v>
      </c>
      <c r="T1343" s="468">
        <f t="shared" si="1353"/>
        <v>-1.2783605619251463E-2</v>
      </c>
      <c r="U1343" s="468">
        <f t="shared" si="1354"/>
        <v>0.10126029599915992</v>
      </c>
      <c r="V1343" s="467">
        <f>'Raw Data'!F1354</f>
        <v>1.2909999999999999</v>
      </c>
      <c r="W1343" s="467">
        <f t="shared" si="1355"/>
        <v>0.10030000000000006</v>
      </c>
      <c r="Y1343" s="939">
        <f>'Raw Data'!A1352</f>
        <v>43965</v>
      </c>
      <c r="Z1343" s="938">
        <f>'Raw Data'!G1352</f>
        <v>2.5137</v>
      </c>
      <c r="AA1343" s="938">
        <f>'Raw Data'!H1352</f>
        <v>1.1821999999999999</v>
      </c>
      <c r="AB1343" s="938">
        <f t="shared" si="1356"/>
        <v>1.3315000000000001</v>
      </c>
      <c r="AC1343" s="938">
        <f>'Raw Data'!I1352</f>
        <v>2.7345000000000002</v>
      </c>
      <c r="AD1343" s="12">
        <f t="shared" si="1357"/>
        <v>9.9967755228552498E-3</v>
      </c>
      <c r="AE1343" s="15">
        <f t="shared" si="1358"/>
        <v>1.1327644850694764E-2</v>
      </c>
      <c r="AG1343" s="985">
        <f>'Raw Data'!M1351</f>
        <v>44019</v>
      </c>
      <c r="AH1343" s="984">
        <f>'Raw Data'!N1351</f>
        <v>3345.3368999999998</v>
      </c>
      <c r="AI1343" s="14">
        <f t="shared" si="1365"/>
        <v>3.7304008916759666E-3</v>
      </c>
      <c r="AJ1343" s="15">
        <f t="shared" si="1366"/>
        <v>1.6752780094040739E-2</v>
      </c>
      <c r="AK1343" s="984">
        <f>'Raw Data'!R1351+'Raw Data'!S1351</f>
        <v>126854628.97299999</v>
      </c>
      <c r="AM1343" s="877">
        <f>'Raw Data'!V1351</f>
        <v>43887</v>
      </c>
      <c r="AN1343" s="876">
        <f>IF('Raw Data'!W1351=0,AN1342,'Raw Data'!W1351)</f>
        <v>7.0170000000000003</v>
      </c>
      <c r="AO1343" s="15">
        <f t="shared" si="1341"/>
        <v>1.140153351860287E-4</v>
      </c>
      <c r="AP1343" s="15">
        <f t="shared" si="1342"/>
        <v>3.7141008406542742E-3</v>
      </c>
      <c r="AQ1343" s="876">
        <f>IF('Raw Data'!Y1351=0,AQ1342,'Raw Data'!Y1351)</f>
        <v>7.0220500000000001</v>
      </c>
      <c r="AR1343" s="876">
        <f>IF('Raw Data'!X1351=0,AR1342,'Raw Data'!X1351)</f>
        <v>7.0285000000000002</v>
      </c>
      <c r="AS1343" s="876">
        <f t="shared" si="1343"/>
        <v>6.4500000000000668E-3</v>
      </c>
      <c r="AT1343" s="876">
        <f t="shared" si="1344"/>
        <v>5.0499999999997769E-3</v>
      </c>
      <c r="AV1343" s="1129">
        <f>'Raw Data'!AB1343</f>
        <v>44252</v>
      </c>
      <c r="AW1343" s="1128">
        <f>'Raw Data'!AC1343</f>
        <v>339.83</v>
      </c>
      <c r="AX1343" s="1128">
        <f t="shared" si="1336"/>
        <v>337.74999999999994</v>
      </c>
    </row>
    <row r="1344" spans="1:50">
      <c r="A1344" s="985">
        <f>'Raw Data'!M1352</f>
        <v>44020</v>
      </c>
      <c r="B1344" s="13">
        <f>'Raw Data'!N1352</f>
        <v>3403.4400999999998</v>
      </c>
      <c r="C1344" s="14">
        <f t="shared" ref="C1344:C1367" si="1367">LN(B1344/B1343)</f>
        <v>1.7219308223784514E-2</v>
      </c>
      <c r="D1344" s="15">
        <f t="shared" ref="D1344:D1367" si="1368">_xlfn.STDEV.P(C1335:C1344)</f>
        <v>1.6242863246172988E-2</v>
      </c>
      <c r="E1344" s="984">
        <f>'Raw Data'!Q1352</f>
        <v>3839.27</v>
      </c>
      <c r="F1344" s="14">
        <f t="shared" ref="F1344:F1367" si="1369">LN(E1344/E1343)</f>
        <v>2.965894413378248E-3</v>
      </c>
      <c r="G1344" s="15">
        <f t="shared" ref="G1344:G1367" si="1370">_xlfn.STDEV.P(F1335:F1344)</f>
        <v>2.6329340509041461E-2</v>
      </c>
      <c r="H1344" s="13">
        <f t="shared" ref="H1344:H1367" si="1371">G1344/D1344</f>
        <v>1.6209790176768846</v>
      </c>
      <c r="J1344" s="953">
        <f>'Raw Data'!A1352</f>
        <v>43965</v>
      </c>
      <c r="K1344" s="952">
        <f>'Raw Data'!H1352</f>
        <v>1.1821999999999999</v>
      </c>
      <c r="L1344" s="952">
        <f>'Raw Data'!J1352</f>
        <v>2.1200999999999999</v>
      </c>
      <c r="M1344" s="952">
        <f t="shared" ref="M1344:M1370" si="1372">L1344-K1344</f>
        <v>0.93789999999999996</v>
      </c>
      <c r="O1344" s="466">
        <f>'Raw Data'!A1355</f>
        <v>43970</v>
      </c>
      <c r="P1344" s="467">
        <f>'Raw Data'!B1354</f>
        <v>1.3979999999999999</v>
      </c>
      <c r="Q1344" s="467">
        <f>'Raw Data'!C1355</f>
        <v>1.0219</v>
      </c>
      <c r="R1344" s="467">
        <f t="shared" si="1352"/>
        <v>0.37609999999999988</v>
      </c>
      <c r="S1344" s="467">
        <f>'Raw Data'!D1355</f>
        <v>1.5296000000000001</v>
      </c>
      <c r="T1344" s="468">
        <f t="shared" si="1353"/>
        <v>9.476770144930588E-2</v>
      </c>
      <c r="U1344" s="468">
        <f t="shared" si="1354"/>
        <v>0.10368250742084216</v>
      </c>
      <c r="V1344" s="467">
        <f>'Raw Data'!F1355</f>
        <v>1.4395</v>
      </c>
      <c r="W1344" s="467">
        <f t="shared" si="1355"/>
        <v>9.0100000000000069E-2</v>
      </c>
      <c r="Y1344" s="939">
        <f>'Raw Data'!A1353</f>
        <v>43966</v>
      </c>
      <c r="Z1344" s="938">
        <f>'Raw Data'!G1353</f>
        <v>2.5169999999999999</v>
      </c>
      <c r="AA1344" s="938">
        <f>'Raw Data'!H1353</f>
        <v>1.1943999999999999</v>
      </c>
      <c r="AB1344" s="938">
        <f t="shared" si="1356"/>
        <v>1.3226</v>
      </c>
      <c r="AC1344" s="938">
        <f>'Raw Data'!I1353</f>
        <v>2.7073</v>
      </c>
      <c r="AD1344" s="12">
        <f t="shared" si="1357"/>
        <v>-9.9967755228551822E-3</v>
      </c>
      <c r="AE1344" s="15">
        <f t="shared" si="1358"/>
        <v>1.1485673134592228E-2</v>
      </c>
      <c r="AG1344" s="985">
        <f>'Raw Data'!M1352</f>
        <v>44020</v>
      </c>
      <c r="AH1344" s="984">
        <f>'Raw Data'!N1352</f>
        <v>3403.4400999999998</v>
      </c>
      <c r="AI1344" s="14">
        <f t="shared" si="1365"/>
        <v>1.7219308223784514E-2</v>
      </c>
      <c r="AJ1344" s="15">
        <f t="shared" si="1366"/>
        <v>1.6242863246172988E-2</v>
      </c>
      <c r="AK1344" s="984">
        <f>'Raw Data'!R1352+'Raw Data'!S1352</f>
        <v>130134120.67650001</v>
      </c>
      <c r="AM1344" s="877">
        <f>'Raw Data'!V1352</f>
        <v>43888</v>
      </c>
      <c r="AN1344" s="876">
        <f>IF('Raw Data'!W1352=0,AN1343,'Raw Data'!W1352)</f>
        <v>7.0160999999999998</v>
      </c>
      <c r="AO1344" s="15">
        <f t="shared" si="1341"/>
        <v>-1.2826816615493431E-4</v>
      </c>
      <c r="AP1344" s="15">
        <f t="shared" si="1342"/>
        <v>3.7152830179387497E-3</v>
      </c>
      <c r="AQ1344" s="876">
        <f>IF('Raw Data'!Y1352=0,AQ1343,'Raw Data'!Y1352)</f>
        <v>7.0103999999999997</v>
      </c>
      <c r="AR1344" s="876">
        <f>IF('Raw Data'!X1352=0,AR1343,'Raw Data'!X1352)</f>
        <v>7.0282999999999998</v>
      </c>
      <c r="AS1344" s="876">
        <f t="shared" si="1343"/>
        <v>1.7900000000000027E-2</v>
      </c>
      <c r="AT1344" s="876">
        <f t="shared" si="1344"/>
        <v>-5.7000000000000384E-3</v>
      </c>
      <c r="AV1344" s="1129">
        <f>'Raw Data'!AB1344</f>
        <v>44253</v>
      </c>
      <c r="AW1344" s="1128">
        <f>'Raw Data'!AC1344</f>
        <v>408.47</v>
      </c>
      <c r="AX1344" s="1128">
        <f t="shared" si="1336"/>
        <v>348.202</v>
      </c>
    </row>
    <row r="1345" spans="1:50">
      <c r="A1345" s="985">
        <f>'Raw Data'!M1353</f>
        <v>44021</v>
      </c>
      <c r="B1345" s="13">
        <f>'Raw Data'!N1353</f>
        <v>3450.5934999999999</v>
      </c>
      <c r="C1345" s="14">
        <f t="shared" si="1367"/>
        <v>1.3759531012386634E-2</v>
      </c>
      <c r="D1345" s="15">
        <f t="shared" si="1368"/>
        <v>1.5749589829736965E-2</v>
      </c>
      <c r="E1345" s="984">
        <f>'Raw Data'!Q1353</f>
        <v>3793.77</v>
      </c>
      <c r="F1345" s="14">
        <f t="shared" si="1369"/>
        <v>-1.1921996720440481E-2</v>
      </c>
      <c r="G1345" s="15">
        <f t="shared" si="1370"/>
        <v>2.6955013784643309E-2</v>
      </c>
      <c r="H1345" s="13">
        <f t="shared" si="1371"/>
        <v>1.7114740178026266</v>
      </c>
      <c r="J1345" s="953">
        <f>'Raw Data'!A1353</f>
        <v>43966</v>
      </c>
      <c r="K1345" s="952">
        <f>'Raw Data'!H1353</f>
        <v>1.1943999999999999</v>
      </c>
      <c r="L1345" s="952">
        <f>'Raw Data'!J1353</f>
        <v>2.0823</v>
      </c>
      <c r="M1345" s="952">
        <f t="shared" si="1372"/>
        <v>0.88790000000000013</v>
      </c>
      <c r="O1345" s="466">
        <f>'Raw Data'!A1356</f>
        <v>43971</v>
      </c>
      <c r="P1345" s="467">
        <f>'Raw Data'!B1355</f>
        <v>1.399</v>
      </c>
      <c r="Q1345" s="467">
        <f>'Raw Data'!C1356</f>
        <v>1.0228999999999999</v>
      </c>
      <c r="R1345" s="467">
        <f t="shared" si="1352"/>
        <v>0.3761000000000001</v>
      </c>
      <c r="S1345" s="467">
        <f>'Raw Data'!D1356</f>
        <v>1.5571999999999999</v>
      </c>
      <c r="T1345" s="468">
        <f t="shared" si="1353"/>
        <v>1.7883073439163635E-2</v>
      </c>
      <c r="U1345" s="468">
        <f t="shared" si="1354"/>
        <v>0.10371738922761282</v>
      </c>
      <c r="V1345" s="467">
        <f>'Raw Data'!F1356</f>
        <v>1.409</v>
      </c>
      <c r="W1345" s="467">
        <f t="shared" si="1355"/>
        <v>0.14819999999999989</v>
      </c>
      <c r="Y1345" s="939">
        <f>'Raw Data'!A1354</f>
        <v>43969</v>
      </c>
      <c r="Z1345" s="938">
        <f>'Raw Data'!G1354</f>
        <v>2.5162</v>
      </c>
      <c r="AA1345" s="938">
        <f>'Raw Data'!H1354</f>
        <v>1.2813000000000001</v>
      </c>
      <c r="AB1345" s="938">
        <f t="shared" si="1356"/>
        <v>1.2348999999999999</v>
      </c>
      <c r="AC1345" s="938">
        <f>'Raw Data'!I1354</f>
        <v>2.7046000000000001</v>
      </c>
      <c r="AD1345" s="12">
        <f t="shared" si="1357"/>
        <v>-9.9780122471283643E-4</v>
      </c>
      <c r="AE1345" s="15">
        <f t="shared" si="1358"/>
        <v>1.1516585893084063E-2</v>
      </c>
      <c r="AG1345" s="985">
        <f>'Raw Data'!M1353</f>
        <v>44021</v>
      </c>
      <c r="AH1345" s="984">
        <f>'Raw Data'!N1353</f>
        <v>3450.5934999999999</v>
      </c>
      <c r="AI1345" s="14">
        <f t="shared" si="1365"/>
        <v>1.3759531012386634E-2</v>
      </c>
      <c r="AJ1345" s="15">
        <f t="shared" si="1366"/>
        <v>1.5749589829736965E-2</v>
      </c>
      <c r="AK1345" s="984">
        <f>'Raw Data'!R1353+'Raw Data'!S1353</f>
        <v>132652745.60859999</v>
      </c>
      <c r="AM1345" s="877">
        <f>'Raw Data'!V1353</f>
        <v>43889</v>
      </c>
      <c r="AN1345" s="876">
        <f>IF('Raw Data'!W1353=0,AN1344,'Raw Data'!W1353)</f>
        <v>6.9896000000000003</v>
      </c>
      <c r="AO1345" s="15">
        <f t="shared" si="1341"/>
        <v>-3.7841781022489879E-3</v>
      </c>
      <c r="AP1345" s="15">
        <f t="shared" si="1342"/>
        <v>3.8362947582788452E-3</v>
      </c>
      <c r="AQ1345" s="876">
        <f>IF('Raw Data'!Y1353=0,AQ1344,'Raw Data'!Y1353)</f>
        <v>6.9787499999999998</v>
      </c>
      <c r="AR1345" s="876">
        <f>IF('Raw Data'!X1353=0,AR1344,'Raw Data'!X1353)</f>
        <v>6.9984000000000002</v>
      </c>
      <c r="AS1345" s="876">
        <f t="shared" si="1343"/>
        <v>1.9650000000000389E-2</v>
      </c>
      <c r="AT1345" s="876">
        <f t="shared" si="1344"/>
        <v>-1.085000000000047E-2</v>
      </c>
      <c r="AV1345" s="1129">
        <f>'Raw Data'!AB1345</f>
        <v>44256</v>
      </c>
      <c r="AW1345" s="1128">
        <f>'Raw Data'!AC1345</f>
        <v>336.85</v>
      </c>
      <c r="AX1345" s="1128">
        <f t="shared" si="1336"/>
        <v>349.58199999999999</v>
      </c>
    </row>
    <row r="1346" spans="1:50">
      <c r="A1346" s="985">
        <f>'Raw Data'!M1354</f>
        <v>44022</v>
      </c>
      <c r="B1346" s="13">
        <f>'Raw Data'!N1354</f>
        <v>3383.3222000000001</v>
      </c>
      <c r="C1346" s="14">
        <f t="shared" si="1367"/>
        <v>-1.96881190596081E-2</v>
      </c>
      <c r="D1346" s="15">
        <f t="shared" si="1368"/>
        <v>1.8674313246062432E-2</v>
      </c>
      <c r="E1346" s="984">
        <f>'Raw Data'!Q1354</f>
        <v>3621.89</v>
      </c>
      <c r="F1346" s="14">
        <f t="shared" si="1369"/>
        <v>-4.6364258601743168E-2</v>
      </c>
      <c r="G1346" s="15">
        <f t="shared" si="1370"/>
        <v>3.2666572685280636E-2</v>
      </c>
      <c r="H1346" s="13">
        <f t="shared" si="1371"/>
        <v>1.7492783940618828</v>
      </c>
      <c r="J1346" s="953">
        <f>'Raw Data'!A1354</f>
        <v>43969</v>
      </c>
      <c r="K1346" s="952">
        <f>'Raw Data'!H1354</f>
        <v>1.2813000000000001</v>
      </c>
      <c r="L1346" s="952">
        <f>'Raw Data'!J1354</f>
        <v>2.0876999999999999</v>
      </c>
      <c r="M1346" s="952">
        <f t="shared" si="1372"/>
        <v>0.80639999999999978</v>
      </c>
      <c r="O1346" s="466">
        <f>'Raw Data'!A1357</f>
        <v>43972</v>
      </c>
      <c r="P1346" s="467">
        <f>'Raw Data'!B1356</f>
        <v>1.399</v>
      </c>
      <c r="Q1346" s="467">
        <f>'Raw Data'!C1357</f>
        <v>1.0737000000000001</v>
      </c>
      <c r="R1346" s="467">
        <f t="shared" si="1352"/>
        <v>0.32529999999999992</v>
      </c>
      <c r="S1346" s="467">
        <f>'Raw Data'!D1357</f>
        <v>1.4988999999999999</v>
      </c>
      <c r="T1346" s="468">
        <f t="shared" si="1353"/>
        <v>-3.8157830999750626E-2</v>
      </c>
      <c r="U1346" s="468">
        <f t="shared" si="1354"/>
        <v>0.10272247480331852</v>
      </c>
      <c r="V1346" s="467">
        <f>'Raw Data'!F1357</f>
        <v>1.4214</v>
      </c>
      <c r="W1346" s="467">
        <f t="shared" si="1355"/>
        <v>7.7499999999999902E-2</v>
      </c>
      <c r="Y1346" s="939">
        <f>'Raw Data'!A1355</f>
        <v>43970</v>
      </c>
      <c r="Z1346" s="938">
        <f>'Raw Data'!G1355</f>
        <v>2.4918999999999998</v>
      </c>
      <c r="AA1346" s="938">
        <f>'Raw Data'!H1355</f>
        <v>1.2466999999999999</v>
      </c>
      <c r="AB1346" s="938">
        <f t="shared" si="1356"/>
        <v>1.2451999999999999</v>
      </c>
      <c r="AC1346" s="938">
        <f>'Raw Data'!I1355</f>
        <v>2.7690999999999999</v>
      </c>
      <c r="AD1346" s="12">
        <f t="shared" si="1357"/>
        <v>2.3568330600224278E-2</v>
      </c>
      <c r="AE1346" s="15">
        <f t="shared" si="1358"/>
        <v>1.2291859438008184E-2</v>
      </c>
      <c r="AG1346" s="985">
        <f>'Raw Data'!M1354</f>
        <v>44022</v>
      </c>
      <c r="AH1346" s="984">
        <f>'Raw Data'!N1354</f>
        <v>3383.3222000000001</v>
      </c>
      <c r="AI1346" s="14">
        <f t="shared" si="1365"/>
        <v>-1.96881190596081E-2</v>
      </c>
      <c r="AJ1346" s="15">
        <f t="shared" si="1366"/>
        <v>1.8674313246062432E-2</v>
      </c>
      <c r="AK1346" s="984">
        <f>'Raw Data'!R1354+'Raw Data'!S1354</f>
        <v>134228893.4752</v>
      </c>
      <c r="AM1346" s="877">
        <f>'Raw Data'!V1354</f>
        <v>43892</v>
      </c>
      <c r="AN1346" s="876">
        <f>IF('Raw Data'!W1354=0,AN1345,'Raw Data'!W1354)</f>
        <v>6.9577999999999998</v>
      </c>
      <c r="AO1346" s="15">
        <f t="shared" si="1341"/>
        <v>-4.5599975770341146E-3</v>
      </c>
      <c r="AP1346" s="15">
        <f t="shared" si="1342"/>
        <v>2.5098344645472733E-3</v>
      </c>
      <c r="AQ1346" s="876">
        <f>IF('Raw Data'!Y1354=0,AQ1345,'Raw Data'!Y1354)</f>
        <v>6.9626000000000001</v>
      </c>
      <c r="AR1346" s="876">
        <f>IF('Raw Data'!X1354=0,AR1345,'Raw Data'!X1354)</f>
        <v>6.9690000000000003</v>
      </c>
      <c r="AS1346" s="876">
        <f t="shared" si="1343"/>
        <v>6.4000000000001833E-3</v>
      </c>
      <c r="AT1346" s="876">
        <f t="shared" si="1344"/>
        <v>4.8000000000003595E-3</v>
      </c>
      <c r="AV1346" s="1129">
        <f>'Raw Data'!AB1346</f>
        <v>44257</v>
      </c>
      <c r="AW1346" s="1128">
        <f>'Raw Data'!AC1346</f>
        <v>360.96</v>
      </c>
      <c r="AX1346" s="1128">
        <f t="shared" si="1336"/>
        <v>359.63599999999997</v>
      </c>
    </row>
    <row r="1347" spans="1:50">
      <c r="A1347" s="985">
        <f>'Raw Data'!M1355</f>
        <v>44025</v>
      </c>
      <c r="B1347" s="13">
        <f>'Raw Data'!N1355</f>
        <v>3443.2863000000002</v>
      </c>
      <c r="C1347" s="14">
        <f t="shared" si="1367"/>
        <v>1.7568208951353151E-2</v>
      </c>
      <c r="D1347" s="15">
        <f t="shared" si="1368"/>
        <v>1.7613522704736536E-2</v>
      </c>
      <c r="E1347" s="984">
        <f>'Raw Data'!Q1355</f>
        <v>3600.14</v>
      </c>
      <c r="F1347" s="14">
        <f t="shared" si="1369"/>
        <v>-6.023255443897705E-3</v>
      </c>
      <c r="G1347" s="15">
        <f t="shared" si="1370"/>
        <v>3.2807535032492376E-2</v>
      </c>
      <c r="H1347" s="13">
        <f t="shared" si="1371"/>
        <v>1.8626333631528431</v>
      </c>
      <c r="J1347" s="953">
        <f>'Raw Data'!A1355</f>
        <v>43970</v>
      </c>
      <c r="K1347" s="952">
        <f>'Raw Data'!H1355</f>
        <v>1.2466999999999999</v>
      </c>
      <c r="L1347" s="952">
        <f>'Raw Data'!J1355</f>
        <v>2.0994999999999999</v>
      </c>
      <c r="M1347" s="952">
        <f t="shared" si="1372"/>
        <v>0.8528</v>
      </c>
      <c r="O1347" s="466">
        <f>'Raw Data'!A1358</f>
        <v>43973</v>
      </c>
      <c r="P1347" s="467">
        <f>'Raw Data'!B1357</f>
        <v>1.4</v>
      </c>
      <c r="Q1347" s="467">
        <f>'Raw Data'!C1358</f>
        <v>1.1128</v>
      </c>
      <c r="R1347" s="467">
        <f t="shared" ref="R1347:R1366" si="1373">P1347-Q1347</f>
        <v>0.2871999999999999</v>
      </c>
      <c r="S1347" s="467">
        <f>'Raw Data'!D1358</f>
        <v>1.4472</v>
      </c>
      <c r="T1347" s="468">
        <f t="shared" ref="T1347:T1366" si="1374">LN(S1347/S1346)</f>
        <v>-3.5100850655464637E-2</v>
      </c>
      <c r="U1347" s="468">
        <f t="shared" ref="U1347:U1366" si="1375">_xlfn.STDEV.P(T1330:T1347)</f>
        <v>9.9843972011554871E-2</v>
      </c>
      <c r="V1347" s="467">
        <f>'Raw Data'!F1358</f>
        <v>1.5159</v>
      </c>
      <c r="W1347" s="467">
        <f t="shared" ref="W1347:W1366" si="1376">S1347-V1347</f>
        <v>-6.8699999999999983E-2</v>
      </c>
      <c r="Y1347" s="939">
        <f>'Raw Data'!A1356</f>
        <v>43971</v>
      </c>
      <c r="Z1347" s="938">
        <f>'Raw Data'!G1356</f>
        <v>2.4679000000000002</v>
      </c>
      <c r="AA1347" s="938">
        <f>'Raw Data'!H1356</f>
        <v>1.3202</v>
      </c>
      <c r="AB1347" s="938">
        <f t="shared" si="1356"/>
        <v>1.1477000000000002</v>
      </c>
      <c r="AC1347" s="938">
        <f>'Raw Data'!I1356</f>
        <v>2.7570000000000001</v>
      </c>
      <c r="AD1347" s="12">
        <f t="shared" si="1357"/>
        <v>-4.3792256156870045E-3</v>
      </c>
      <c r="AE1347" s="15">
        <f t="shared" si="1358"/>
        <v>1.226373306228179E-2</v>
      </c>
      <c r="AG1347" s="985">
        <f>'Raw Data'!M1355</f>
        <v>44025</v>
      </c>
      <c r="AH1347" s="984">
        <f>'Raw Data'!N1355</f>
        <v>3443.2863000000002</v>
      </c>
      <c r="AI1347" s="14">
        <f t="shared" si="1365"/>
        <v>1.7568208951353151E-2</v>
      </c>
      <c r="AJ1347" s="15">
        <f t="shared" si="1366"/>
        <v>1.7613522704736536E-2</v>
      </c>
      <c r="AK1347" s="984">
        <f>'Raw Data'!R1355+'Raw Data'!S1355</f>
        <v>137477794.98100001</v>
      </c>
      <c r="AM1347" s="877">
        <f>'Raw Data'!V1355</f>
        <v>43893</v>
      </c>
      <c r="AN1347" s="876">
        <f>IF('Raw Data'!W1355=0,AN1346,'Raw Data'!W1355)</f>
        <v>6.9808000000000003</v>
      </c>
      <c r="AO1347" s="15">
        <f t="shared" si="1341"/>
        <v>3.3001909624945005E-3</v>
      </c>
      <c r="AP1347" s="15">
        <f t="shared" si="1342"/>
        <v>2.4036817782169444E-3</v>
      </c>
      <c r="AQ1347" s="876">
        <f>IF('Raw Data'!Y1355=0,AQ1346,'Raw Data'!Y1355)</f>
        <v>6.9493499999999999</v>
      </c>
      <c r="AR1347" s="876">
        <f>IF('Raw Data'!X1355=0,AR1346,'Raw Data'!X1355)</f>
        <v>6.9546999999999999</v>
      </c>
      <c r="AS1347" s="876">
        <f t="shared" si="1343"/>
        <v>5.3499999999999659E-3</v>
      </c>
      <c r="AT1347" s="876">
        <f t="shared" si="1344"/>
        <v>-3.1450000000000422E-2</v>
      </c>
      <c r="AV1347" s="1129">
        <f>'Raw Data'!AB1347</f>
        <v>44258</v>
      </c>
      <c r="AW1347" s="1128">
        <f>'Raw Data'!AC1347</f>
        <v>325.32</v>
      </c>
      <c r="AX1347" s="1128">
        <f t="shared" si="1336"/>
        <v>354.286</v>
      </c>
    </row>
    <row r="1348" spans="1:50">
      <c r="A1348" s="985">
        <f>'Raw Data'!M1356</f>
        <v>44026</v>
      </c>
      <c r="B1348" s="13">
        <f>'Raw Data'!N1356</f>
        <v>3414.6185999999998</v>
      </c>
      <c r="C1348" s="14">
        <f t="shared" si="1367"/>
        <v>-8.360532087742234E-3</v>
      </c>
      <c r="D1348" s="15">
        <f t="shared" si="1368"/>
        <v>1.8900634444000863E-2</v>
      </c>
      <c r="E1348" s="984">
        <f>'Raw Data'!Q1356</f>
        <v>3533.29</v>
      </c>
      <c r="F1348" s="14">
        <f t="shared" si="1369"/>
        <v>-1.8743285371036849E-2</v>
      </c>
      <c r="G1348" s="15">
        <f t="shared" si="1370"/>
        <v>3.3751180228938943E-2</v>
      </c>
      <c r="H1348" s="13">
        <f t="shared" si="1371"/>
        <v>1.785716787917228</v>
      </c>
      <c r="J1348" s="953">
        <f>'Raw Data'!A1356</f>
        <v>43971</v>
      </c>
      <c r="K1348" s="952">
        <f>'Raw Data'!H1356</f>
        <v>1.3202</v>
      </c>
      <c r="L1348" s="952">
        <f>'Raw Data'!J1356</f>
        <v>2.1097000000000001</v>
      </c>
      <c r="M1348" s="952">
        <f t="shared" si="1372"/>
        <v>0.78950000000000009</v>
      </c>
      <c r="O1348" s="466">
        <f>'Raw Data'!A1359</f>
        <v>43976</v>
      </c>
      <c r="P1348" s="467">
        <f>'Raw Data'!B1358</f>
        <v>1.4</v>
      </c>
      <c r="Q1348" s="467">
        <f>'Raw Data'!C1359</f>
        <v>1.1324000000000001</v>
      </c>
      <c r="R1348" s="467">
        <f t="shared" si="1373"/>
        <v>0.26759999999999984</v>
      </c>
      <c r="S1348" s="467">
        <f>'Raw Data'!D1359</f>
        <v>1.7498</v>
      </c>
      <c r="T1348" s="468">
        <f t="shared" si="1374"/>
        <v>0.18987084059107875</v>
      </c>
      <c r="U1348" s="468">
        <f t="shared" si="1375"/>
        <v>0.1056162715553246</v>
      </c>
      <c r="V1348" s="467">
        <f>'Raw Data'!F1359</f>
        <v>1.6214</v>
      </c>
      <c r="W1348" s="467">
        <f t="shared" si="1376"/>
        <v>0.12840000000000007</v>
      </c>
      <c r="Y1348" s="939">
        <f>'Raw Data'!A1357</f>
        <v>43972</v>
      </c>
      <c r="Z1348" s="938">
        <f>'Raw Data'!G1357</f>
        <v>2.4916999999999998</v>
      </c>
      <c r="AA1348" s="938">
        <f>'Raw Data'!H1357</f>
        <v>1.2748999999999999</v>
      </c>
      <c r="AB1348" s="938">
        <f t="shared" si="1356"/>
        <v>1.2167999999999999</v>
      </c>
      <c r="AC1348" s="938">
        <f>'Raw Data'!I1357</f>
        <v>2.7324999999999999</v>
      </c>
      <c r="AD1348" s="12">
        <f t="shared" si="1357"/>
        <v>-8.9261909731031697E-3</v>
      </c>
      <c r="AE1348" s="15">
        <f t="shared" si="1358"/>
        <v>1.2164538361778948E-2</v>
      </c>
      <c r="AG1348" s="985">
        <f>'Raw Data'!M1356</f>
        <v>44026</v>
      </c>
      <c r="AH1348" s="984">
        <f>'Raw Data'!N1356</f>
        <v>3414.6185999999998</v>
      </c>
      <c r="AI1348" s="14">
        <f t="shared" si="1365"/>
        <v>-8.360532087742234E-3</v>
      </c>
      <c r="AJ1348" s="15">
        <f t="shared" si="1366"/>
        <v>1.8900634444000863E-2</v>
      </c>
      <c r="AK1348" s="984">
        <f>'Raw Data'!R1356+'Raw Data'!S1356</f>
        <v>138778459.55949998</v>
      </c>
      <c r="AM1348" s="877">
        <f>'Raw Data'!V1356</f>
        <v>43894</v>
      </c>
      <c r="AN1348" s="876">
        <f>IF('Raw Data'!W1356=0,AN1347,'Raw Data'!W1356)</f>
        <v>6.9330999999999996</v>
      </c>
      <c r="AO1348" s="15">
        <f t="shared" si="1341"/>
        <v>-6.8564797605027974E-3</v>
      </c>
      <c r="AP1348" s="15">
        <f t="shared" si="1342"/>
        <v>2.7942692743705877E-3</v>
      </c>
      <c r="AQ1348" s="876">
        <f>IF('Raw Data'!Y1356=0,AQ1347,'Raw Data'!Y1356)</f>
        <v>6.9231999999999996</v>
      </c>
      <c r="AR1348" s="876">
        <f>IF('Raw Data'!X1356=0,AR1347,'Raw Data'!X1356)</f>
        <v>6.9301000000000004</v>
      </c>
      <c r="AS1348" s="876">
        <f t="shared" si="1343"/>
        <v>6.9000000000007944E-3</v>
      </c>
      <c r="AT1348" s="876">
        <f t="shared" si="1344"/>
        <v>-9.9000000000000199E-3</v>
      </c>
      <c r="AV1348" s="1129">
        <f>'Raw Data'!AB1348</f>
        <v>44259</v>
      </c>
      <c r="AW1348" s="1128">
        <f>'Raw Data'!AC1348</f>
        <v>320.33</v>
      </c>
      <c r="AX1348" s="1128">
        <f t="shared" si="1336"/>
        <v>350.38599999999997</v>
      </c>
    </row>
    <row r="1349" spans="1:50">
      <c r="A1349" s="985">
        <f>'Raw Data'!M1357</f>
        <v>44027</v>
      </c>
      <c r="B1349" s="13">
        <f>'Raw Data'!N1357</f>
        <v>3361.3044</v>
      </c>
      <c r="C1349" s="14">
        <f t="shared" si="1367"/>
        <v>-1.5736690112330996E-2</v>
      </c>
      <c r="D1349" s="15">
        <f t="shared" si="1368"/>
        <v>2.0827010777941499E-2</v>
      </c>
      <c r="E1349" s="984">
        <f>'Raw Data'!Q1357</f>
        <v>3438.06</v>
      </c>
      <c r="F1349" s="14">
        <f t="shared" si="1369"/>
        <v>-2.732208940840921E-2</v>
      </c>
      <c r="G1349" s="15">
        <f t="shared" si="1370"/>
        <v>3.4958602865014642E-2</v>
      </c>
      <c r="H1349" s="13">
        <f t="shared" si="1371"/>
        <v>1.6785223399432974</v>
      </c>
      <c r="J1349" s="953">
        <f>'Raw Data'!A1357</f>
        <v>43972</v>
      </c>
      <c r="K1349" s="952">
        <f>'Raw Data'!H1357</f>
        <v>1.2748999999999999</v>
      </c>
      <c r="L1349" s="952">
        <f>'Raw Data'!J1357</f>
        <v>2.1072000000000002</v>
      </c>
      <c r="M1349" s="952">
        <f t="shared" si="1372"/>
        <v>0.83230000000000026</v>
      </c>
      <c r="O1349" s="466">
        <f>'Raw Data'!A1360</f>
        <v>43977</v>
      </c>
      <c r="P1349" s="467">
        <f>'Raw Data'!B1359</f>
        <v>1.4</v>
      </c>
      <c r="Q1349" s="467">
        <f>'Raw Data'!C1360</f>
        <v>1.1511</v>
      </c>
      <c r="R1349" s="467">
        <f t="shared" si="1373"/>
        <v>0.2488999999999999</v>
      </c>
      <c r="S1349" s="467">
        <f>'Raw Data'!D1360</f>
        <v>1.9472</v>
      </c>
      <c r="T1349" s="468">
        <f t="shared" si="1374"/>
        <v>0.1068909475610986</v>
      </c>
      <c r="U1349" s="468">
        <f t="shared" si="1375"/>
        <v>0.10812044359735636</v>
      </c>
      <c r="V1349" s="467">
        <f>'Raw Data'!F1360</f>
        <v>1.859</v>
      </c>
      <c r="W1349" s="467">
        <f t="shared" si="1376"/>
        <v>8.8200000000000056E-2</v>
      </c>
      <c r="Y1349" s="939">
        <f>'Raw Data'!A1358</f>
        <v>43973</v>
      </c>
      <c r="Z1349" s="938">
        <f>'Raw Data'!G1358</f>
        <v>2.4897999999999998</v>
      </c>
      <c r="AA1349" s="938">
        <f>'Raw Data'!H1358</f>
        <v>1.3304</v>
      </c>
      <c r="AB1349" s="938">
        <f t="shared" si="1356"/>
        <v>1.1593999999999998</v>
      </c>
      <c r="AC1349" s="938">
        <f>'Raw Data'!I1358</f>
        <v>2.6882000000000001</v>
      </c>
      <c r="AD1349" s="12">
        <f t="shared" si="1357"/>
        <v>-1.6345116413645659E-2</v>
      </c>
      <c r="AE1349" s="15">
        <f t="shared" si="1358"/>
        <v>1.2396105885814388E-2</v>
      </c>
      <c r="AG1349" s="985">
        <f>'Raw Data'!M1357</f>
        <v>44027</v>
      </c>
      <c r="AH1349" s="984">
        <f>'Raw Data'!N1357</f>
        <v>3361.3044</v>
      </c>
      <c r="AI1349" s="14">
        <f t="shared" si="1365"/>
        <v>-1.5736690112330996E-2</v>
      </c>
      <c r="AJ1349" s="15">
        <f t="shared" si="1366"/>
        <v>2.0827010777941499E-2</v>
      </c>
      <c r="AK1349" s="984">
        <f>'Raw Data'!R1357+'Raw Data'!S1357</f>
        <v>138885803.1893</v>
      </c>
      <c r="AM1349" s="877">
        <f>'Raw Data'!V1357</f>
        <v>43895</v>
      </c>
      <c r="AN1349" s="876">
        <f>IF('Raw Data'!W1357=0,AN1348,'Raw Data'!W1357)</f>
        <v>6.9424999999999999</v>
      </c>
      <c r="AO1349" s="15">
        <f t="shared" si="1341"/>
        <v>1.3548965721122067E-3</v>
      </c>
      <c r="AP1349" s="15">
        <f t="shared" si="1342"/>
        <v>2.6761367711328975E-3</v>
      </c>
      <c r="AQ1349" s="876">
        <f>IF('Raw Data'!Y1357=0,AQ1348,'Raw Data'!Y1357)</f>
        <v>6.9411500000000004</v>
      </c>
      <c r="AR1349" s="876">
        <f>IF('Raw Data'!X1357=0,AR1348,'Raw Data'!X1357)</f>
        <v>6.9471999999999996</v>
      </c>
      <c r="AS1349" s="876">
        <f t="shared" si="1343"/>
        <v>6.0499999999992227E-3</v>
      </c>
      <c r="AT1349" s="876">
        <f t="shared" si="1344"/>
        <v>-1.3499999999995183E-3</v>
      </c>
      <c r="AV1349" s="1129">
        <f>'Raw Data'!AB1349</f>
        <v>44260</v>
      </c>
      <c r="AW1349" s="1128">
        <f>'Raw Data'!AC1349</f>
        <v>401.74</v>
      </c>
      <c r="AX1349" s="1128">
        <f t="shared" si="1336"/>
        <v>349.03999999999996</v>
      </c>
    </row>
    <row r="1350" spans="1:50">
      <c r="A1350" s="985">
        <f>'Raw Data'!M1358</f>
        <v>44028</v>
      </c>
      <c r="B1350" s="13">
        <f>'Raw Data'!N1358</f>
        <v>3210.0985999999998</v>
      </c>
      <c r="C1350" s="14">
        <f t="shared" si="1367"/>
        <v>-4.6027459744072789E-2</v>
      </c>
      <c r="D1350" s="15">
        <f t="shared" si="1368"/>
        <v>2.6401884624962707E-2</v>
      </c>
      <c r="E1350" s="984">
        <f>'Raw Data'!Q1358</f>
        <v>3419.02</v>
      </c>
      <c r="F1350" s="14">
        <f t="shared" si="1369"/>
        <v>-5.5533985116544334E-3</v>
      </c>
      <c r="G1350" s="15">
        <f t="shared" si="1370"/>
        <v>3.436691785755739E-2</v>
      </c>
      <c r="H1350" s="13">
        <f t="shared" si="1371"/>
        <v>1.3016842678368432</v>
      </c>
      <c r="J1350" s="953">
        <f>'Raw Data'!A1358</f>
        <v>43973</v>
      </c>
      <c r="K1350" s="952">
        <f>'Raw Data'!H1358</f>
        <v>1.3304</v>
      </c>
      <c r="L1350" s="952">
        <f>'Raw Data'!J1358</f>
        <v>2.1149</v>
      </c>
      <c r="M1350" s="952">
        <f t="shared" si="1372"/>
        <v>0.78449999999999998</v>
      </c>
      <c r="O1350" s="466">
        <f>'Raw Data'!A1361</f>
        <v>43978</v>
      </c>
      <c r="P1350" s="467">
        <f>'Raw Data'!B1360</f>
        <v>1.405</v>
      </c>
      <c r="Q1350" s="467">
        <f>'Raw Data'!C1361</f>
        <v>1.2101</v>
      </c>
      <c r="R1350" s="467">
        <f t="shared" si="1373"/>
        <v>0.19490000000000007</v>
      </c>
      <c r="S1350" s="467">
        <f>'Raw Data'!D1361</f>
        <v>2.0767000000000002</v>
      </c>
      <c r="T1350" s="468">
        <f t="shared" si="1374"/>
        <v>6.4387652115670643E-2</v>
      </c>
      <c r="U1350" s="468">
        <f t="shared" si="1375"/>
        <v>0.10771855184018939</v>
      </c>
      <c r="V1350" s="467">
        <f>'Raw Data'!F1361</f>
        <v>2.0247999999999999</v>
      </c>
      <c r="W1350" s="467">
        <f t="shared" si="1376"/>
        <v>5.1900000000000279E-2</v>
      </c>
      <c r="Y1350" s="939">
        <f>'Raw Data'!A1359</f>
        <v>43976</v>
      </c>
      <c r="Z1350" s="938">
        <f>'Raw Data'!G1359</f>
        <v>2.4828999999999999</v>
      </c>
      <c r="AA1350" s="938">
        <f>'Raw Data'!H1359</f>
        <v>1.3842000000000001</v>
      </c>
      <c r="AB1350" s="938">
        <f t="shared" si="1356"/>
        <v>1.0986999999999998</v>
      </c>
      <c r="AC1350" s="938">
        <f>'Raw Data'!I1359</f>
        <v>2.6646000000000001</v>
      </c>
      <c r="AD1350" s="12">
        <f t="shared" si="1357"/>
        <v>-8.8178721109363981E-3</v>
      </c>
      <c r="AE1350" s="15">
        <f t="shared" si="1358"/>
        <v>1.2576964934988654E-2</v>
      </c>
      <c r="AG1350" s="985">
        <f>'Raw Data'!M1358</f>
        <v>44028</v>
      </c>
      <c r="AH1350" s="984">
        <f>'Raw Data'!N1358</f>
        <v>3210.0985999999998</v>
      </c>
      <c r="AI1350" s="14">
        <f t="shared" si="1365"/>
        <v>-4.6027459744072789E-2</v>
      </c>
      <c r="AJ1350" s="15">
        <f t="shared" si="1366"/>
        <v>2.6401884624962707E-2</v>
      </c>
      <c r="AK1350" s="984">
        <f>'Raw Data'!R1358+'Raw Data'!S1358</f>
        <v>138258544.47060001</v>
      </c>
      <c r="AM1350" s="877">
        <f>'Raw Data'!V1358</f>
        <v>43896</v>
      </c>
      <c r="AN1350" s="876">
        <f>IF('Raw Data'!W1358=0,AN1349,'Raw Data'!W1358)</f>
        <v>6.94</v>
      </c>
      <c r="AO1350" s="15">
        <f t="shared" si="1341"/>
        <v>-3.6016568010431338E-4</v>
      </c>
      <c r="AP1350" s="15">
        <f t="shared" si="1342"/>
        <v>2.6116719256319238E-3</v>
      </c>
      <c r="AQ1350" s="876">
        <f>IF('Raw Data'!Y1358=0,AQ1349,'Raw Data'!Y1358)</f>
        <v>6.9299499999999998</v>
      </c>
      <c r="AR1350" s="876">
        <f>IF('Raw Data'!X1358=0,AR1349,'Raw Data'!X1358)</f>
        <v>6.9396000000000004</v>
      </c>
      <c r="AS1350" s="876">
        <f t="shared" si="1343"/>
        <v>9.6500000000006025E-3</v>
      </c>
      <c r="AT1350" s="876">
        <f t="shared" si="1344"/>
        <v>-1.0050000000000558E-2</v>
      </c>
      <c r="AV1350" s="1129">
        <f>'Raw Data'!AB1350</f>
        <v>44263</v>
      </c>
      <c r="AW1350" s="1128">
        <f>'Raw Data'!AC1350</f>
        <v>492.55</v>
      </c>
      <c r="AX1350" s="1128">
        <f t="shared" si="1336"/>
        <v>380.17999999999995</v>
      </c>
    </row>
    <row r="1351" spans="1:50">
      <c r="A1351" s="985">
        <f>'Raw Data'!M1359</f>
        <v>44029</v>
      </c>
      <c r="B1351" s="13">
        <f>'Raw Data'!N1359</f>
        <v>3214.1287000000002</v>
      </c>
      <c r="C1351" s="14">
        <f t="shared" si="1367"/>
        <v>1.2546568919410217E-3</v>
      </c>
      <c r="D1351" s="15">
        <f t="shared" si="1368"/>
        <v>2.5848545192087936E-2</v>
      </c>
      <c r="E1351" s="984">
        <f>'Raw Data'!Q1359</f>
        <v>3422.18</v>
      </c>
      <c r="F1351" s="14">
        <f t="shared" si="1369"/>
        <v>9.238146011628631E-4</v>
      </c>
      <c r="G1351" s="15">
        <f t="shared" si="1370"/>
        <v>3.3199463568175359E-2</v>
      </c>
      <c r="H1351" s="13">
        <f t="shared" si="1371"/>
        <v>1.2843842205223019</v>
      </c>
      <c r="J1351" s="953">
        <f>'Raw Data'!A1359</f>
        <v>43976</v>
      </c>
      <c r="K1351" s="952">
        <f>'Raw Data'!H1359</f>
        <v>1.3842000000000001</v>
      </c>
      <c r="L1351" s="952">
        <f>'Raw Data'!J1359</f>
        <v>2.1928000000000001</v>
      </c>
      <c r="M1351" s="952">
        <f t="shared" si="1372"/>
        <v>0.80859999999999999</v>
      </c>
      <c r="O1351" s="466">
        <f>'Raw Data'!A1362</f>
        <v>43979</v>
      </c>
      <c r="P1351" s="467">
        <f>'Raw Data'!B1361</f>
        <v>1.415</v>
      </c>
      <c r="Q1351" s="467">
        <f>'Raw Data'!C1362</f>
        <v>1.4335</v>
      </c>
      <c r="R1351" s="467">
        <f t="shared" si="1373"/>
        <v>-1.8499999999999961E-2</v>
      </c>
      <c r="S1351" s="467">
        <f>'Raw Data'!D1362</f>
        <v>2.246</v>
      </c>
      <c r="T1351" s="468">
        <f t="shared" si="1374"/>
        <v>7.837076094945504E-2</v>
      </c>
      <c r="U1351" s="468">
        <f t="shared" si="1375"/>
        <v>0.10575758271321625</v>
      </c>
      <c r="V1351" s="467">
        <f>'Raw Data'!F1362</f>
        <v>2.1839</v>
      </c>
      <c r="W1351" s="467">
        <f t="shared" si="1376"/>
        <v>6.2100000000000044E-2</v>
      </c>
      <c r="Y1351" s="939">
        <f>'Raw Data'!A1360</f>
        <v>43977</v>
      </c>
      <c r="Z1351" s="938">
        <f>'Raw Data'!G1360</f>
        <v>2.4794</v>
      </c>
      <c r="AA1351" s="938">
        <f>'Raw Data'!H1360</f>
        <v>1.4008</v>
      </c>
      <c r="AB1351" s="938">
        <f t="shared" si="1356"/>
        <v>1.0786</v>
      </c>
      <c r="AC1351" s="938">
        <f>'Raw Data'!I1360</f>
        <v>2.7101999999999999</v>
      </c>
      <c r="AD1351" s="12">
        <f t="shared" si="1357"/>
        <v>1.6968480362501873E-2</v>
      </c>
      <c r="AE1351" s="15">
        <f t="shared" si="1358"/>
        <v>1.2499709181356469E-2</v>
      </c>
      <c r="AG1351" s="985">
        <f>'Raw Data'!M1359</f>
        <v>44029</v>
      </c>
      <c r="AH1351" s="984">
        <f>'Raw Data'!N1359</f>
        <v>3214.1287000000002</v>
      </c>
      <c r="AI1351" s="14">
        <f t="shared" si="1365"/>
        <v>1.2546568919410217E-3</v>
      </c>
      <c r="AJ1351" s="15">
        <f t="shared" si="1366"/>
        <v>2.5848545192087936E-2</v>
      </c>
      <c r="AK1351" s="984">
        <f>'Raw Data'!R1359+'Raw Data'!S1359</f>
        <v>137612107.18490002</v>
      </c>
      <c r="AM1351" s="877">
        <f>'Raw Data'!V1359</f>
        <v>43899</v>
      </c>
      <c r="AN1351" s="876">
        <f>IF('Raw Data'!W1359=0,AN1350,'Raw Data'!W1359)</f>
        <v>6.9499000000000004</v>
      </c>
      <c r="AO1351" s="15">
        <f t="shared" si="1341"/>
        <v>1.4254964652637458E-3</v>
      </c>
      <c r="AP1351" s="15">
        <f t="shared" si="1342"/>
        <v>2.6394142444703004E-3</v>
      </c>
      <c r="AQ1351" s="876">
        <f>IF('Raw Data'!Y1359=0,AQ1350,'Raw Data'!Y1359)</f>
        <v>6.9523999999999999</v>
      </c>
      <c r="AR1351" s="876">
        <f>IF('Raw Data'!X1359=0,AR1350,'Raw Data'!X1359)</f>
        <v>6.9592000000000001</v>
      </c>
      <c r="AS1351" s="876">
        <f t="shared" si="1343"/>
        <v>6.8000000000001393E-3</v>
      </c>
      <c r="AT1351" s="876">
        <f t="shared" si="1344"/>
        <v>2.4999999999995026E-3</v>
      </c>
      <c r="AV1351" s="1155">
        <f>'Raw Data'!AB1351</f>
        <v>44264</v>
      </c>
      <c r="AW1351" s="1154">
        <f>'Raw Data'!AC1351</f>
        <v>458.44</v>
      </c>
      <c r="AX1351" s="1154">
        <f t="shared" ref="AX1351:AX1371" si="1377">AVERAGE(AW1347:AW1351)</f>
        <v>399.67599999999999</v>
      </c>
    </row>
    <row r="1352" spans="1:50">
      <c r="A1352" s="985">
        <f>'Raw Data'!M1360</f>
        <v>44032</v>
      </c>
      <c r="B1352" s="13">
        <f>'Raw Data'!N1360</f>
        <v>3314.1489999999999</v>
      </c>
      <c r="C1352" s="14">
        <f t="shared" si="1367"/>
        <v>3.0644568693119732E-2</v>
      </c>
      <c r="D1352" s="15">
        <f t="shared" si="1368"/>
        <v>2.1376541542843523E-2</v>
      </c>
      <c r="E1352" s="984">
        <f>'Raw Data'!Q1360</f>
        <v>3514.19</v>
      </c>
      <c r="F1352" s="14">
        <f t="shared" si="1369"/>
        <v>2.6531282834883565E-2</v>
      </c>
      <c r="G1352" s="15">
        <f t="shared" si="1370"/>
        <v>1.8413040224056178E-2</v>
      </c>
      <c r="H1352" s="13">
        <f t="shared" si="1371"/>
        <v>0.86136666154121311</v>
      </c>
      <c r="J1352" s="953">
        <f>'Raw Data'!A1360</f>
        <v>43977</v>
      </c>
      <c r="K1352" s="952">
        <f>'Raw Data'!H1360</f>
        <v>1.4008</v>
      </c>
      <c r="L1352" s="952">
        <f>'Raw Data'!J1360</f>
        <v>2.1775000000000002</v>
      </c>
      <c r="M1352" s="952">
        <f t="shared" si="1372"/>
        <v>0.77670000000000017</v>
      </c>
      <c r="O1352" s="466">
        <f>'Raw Data'!A1363</f>
        <v>43980</v>
      </c>
      <c r="P1352" s="467">
        <f>'Raw Data'!B1362</f>
        <v>1.43</v>
      </c>
      <c r="Q1352" s="467">
        <f>'Raw Data'!C1363</f>
        <v>1.4663999999999999</v>
      </c>
      <c r="R1352" s="467">
        <f t="shared" si="1373"/>
        <v>-3.6399999999999988E-2</v>
      </c>
      <c r="S1352" s="467">
        <f>'Raw Data'!D1363</f>
        <v>2.2210999999999999</v>
      </c>
      <c r="T1352" s="468">
        <f t="shared" si="1374"/>
        <v>-1.1148287653925395E-2</v>
      </c>
      <c r="U1352" s="468">
        <f t="shared" si="1375"/>
        <v>9.3954578863344296E-2</v>
      </c>
      <c r="V1352" s="467">
        <f>'Raw Data'!F1363</f>
        <v>2.1459999999999999</v>
      </c>
      <c r="W1352" s="467">
        <f t="shared" si="1376"/>
        <v>7.5099999999999945E-2</v>
      </c>
      <c r="Y1352" s="939">
        <f>'Raw Data'!A1361</f>
        <v>43978</v>
      </c>
      <c r="Z1352" s="938">
        <f>'Raw Data'!G1361</f>
        <v>2.5017</v>
      </c>
      <c r="AA1352" s="938">
        <f>'Raw Data'!H1361</f>
        <v>1.5123</v>
      </c>
      <c r="AB1352" s="938">
        <f t="shared" si="1356"/>
        <v>0.98940000000000006</v>
      </c>
      <c r="AC1352" s="938">
        <f>'Raw Data'!I1361</f>
        <v>2.7738999999999998</v>
      </c>
      <c r="AD1352" s="12">
        <f t="shared" si="1357"/>
        <v>2.3231839309705311E-2</v>
      </c>
      <c r="AE1352" s="15">
        <f t="shared" si="1358"/>
        <v>1.3217909618457641E-2</v>
      </c>
      <c r="AG1352" s="985">
        <f>'Raw Data'!M1360</f>
        <v>44032</v>
      </c>
      <c r="AH1352" s="984">
        <f>'Raw Data'!N1360</f>
        <v>3314.1489999999999</v>
      </c>
      <c r="AI1352" s="14">
        <f t="shared" si="1365"/>
        <v>3.0644568693119732E-2</v>
      </c>
      <c r="AJ1352" s="15">
        <f t="shared" si="1366"/>
        <v>2.1376541542843523E-2</v>
      </c>
      <c r="AK1352" s="984">
        <f>'Raw Data'!R1360+'Raw Data'!S1360</f>
        <v>138882267.3098</v>
      </c>
      <c r="AM1352" s="877">
        <f>'Raw Data'!V1360</f>
        <v>43900</v>
      </c>
      <c r="AN1352" s="876">
        <f>IF('Raw Data'!W1360=0,AN1351,'Raw Data'!W1360)</f>
        <v>6.9469000000000003</v>
      </c>
      <c r="AO1352" s="15">
        <f t="shared" si="1341"/>
        <v>-4.317540795871045E-4</v>
      </c>
      <c r="AP1352" s="15">
        <f t="shared" si="1342"/>
        <v>2.6324236891321854E-3</v>
      </c>
      <c r="AQ1352" s="876">
        <f>IF('Raw Data'!Y1360=0,AQ1351,'Raw Data'!Y1360)</f>
        <v>6.9638499999999999</v>
      </c>
      <c r="AR1352" s="327">
        <v>6.9695999999999998</v>
      </c>
      <c r="AS1352" s="876">
        <f t="shared" si="1343"/>
        <v>5.7499999999999218E-3</v>
      </c>
      <c r="AT1352" s="876">
        <f t="shared" si="1344"/>
        <v>1.6949999999999577E-2</v>
      </c>
      <c r="AV1352" s="1155">
        <f>'Raw Data'!AB1352</f>
        <v>44265</v>
      </c>
      <c r="AW1352" s="1154">
        <f>'Raw Data'!AC1352</f>
        <v>452.15</v>
      </c>
      <c r="AX1352" s="1154">
        <f t="shared" si="1377"/>
        <v>425.04200000000003</v>
      </c>
    </row>
    <row r="1353" spans="1:50">
      <c r="A1353" s="985">
        <f>'Raw Data'!M1361</f>
        <v>44033</v>
      </c>
      <c r="B1353" s="13">
        <f>'Raw Data'!N1361</f>
        <v>3320.8946999999998</v>
      </c>
      <c r="C1353" s="14">
        <f t="shared" si="1367"/>
        <v>2.0333558087023309E-3</v>
      </c>
      <c r="D1353" s="15">
        <f t="shared" si="1368"/>
        <v>2.1348496387478114E-2</v>
      </c>
      <c r="E1353" s="984">
        <f>'Raw Data'!Q1361</f>
        <v>3481.07</v>
      </c>
      <c r="F1353" s="14">
        <f t="shared" si="1369"/>
        <v>-9.4693399485969876E-3</v>
      </c>
      <c r="G1353" s="15">
        <f t="shared" si="1370"/>
        <v>1.8324510646244827E-2</v>
      </c>
      <c r="H1353" s="13">
        <f t="shared" si="1371"/>
        <v>0.85835134773205879</v>
      </c>
      <c r="J1353" s="953">
        <f>'Raw Data'!A1361</f>
        <v>43978</v>
      </c>
      <c r="K1353" s="952">
        <f>'Raw Data'!H1361</f>
        <v>1.5123</v>
      </c>
      <c r="L1353" s="952">
        <f>'Raw Data'!J1361</f>
        <v>2.1863999999999999</v>
      </c>
      <c r="M1353" s="952">
        <f t="shared" si="1372"/>
        <v>0.67409999999999992</v>
      </c>
      <c r="O1353" s="466">
        <f>'Raw Data'!A1364</f>
        <v>43983</v>
      </c>
      <c r="P1353" s="467">
        <f>'Raw Data'!B1363</f>
        <v>1.4530000000000001</v>
      </c>
      <c r="Q1353" s="467">
        <f>'Raw Data'!C1364</f>
        <v>1.3949</v>
      </c>
      <c r="R1353" s="467">
        <f t="shared" si="1373"/>
        <v>5.8100000000000041E-2</v>
      </c>
      <c r="S1353" s="467">
        <f>'Raw Data'!D1364</f>
        <v>1.6257999999999999</v>
      </c>
      <c r="T1353" s="468">
        <f t="shared" si="1374"/>
        <v>-0.3120025663319913</v>
      </c>
      <c r="U1353" s="468">
        <f t="shared" si="1375"/>
        <v>0.12070551296396755</v>
      </c>
      <c r="V1353" s="467">
        <f>'Raw Data'!F1364</f>
        <v>1.7051000000000001</v>
      </c>
      <c r="W1353" s="467">
        <f t="shared" si="1376"/>
        <v>-7.9300000000000148E-2</v>
      </c>
      <c r="Y1353" s="939">
        <f>'Raw Data'!A1362</f>
        <v>43979</v>
      </c>
      <c r="Z1353" s="938">
        <f>'Raw Data'!G1362</f>
        <v>2.5356999999999998</v>
      </c>
      <c r="AA1353" s="938">
        <f>'Raw Data'!H1362</f>
        <v>1.6082000000000001</v>
      </c>
      <c r="AB1353" s="938">
        <f t="shared" si="1356"/>
        <v>0.92749999999999977</v>
      </c>
      <c r="AC1353" s="938">
        <f>'Raw Data'!I1362</f>
        <v>2.742</v>
      </c>
      <c r="AD1353" s="12">
        <f t="shared" si="1357"/>
        <v>-1.1566691076059019E-2</v>
      </c>
      <c r="AE1353" s="15">
        <f t="shared" si="1358"/>
        <v>1.3632343423999526E-2</v>
      </c>
      <c r="AG1353" s="985">
        <f>'Raw Data'!M1361</f>
        <v>44033</v>
      </c>
      <c r="AH1353" s="984">
        <f>'Raw Data'!N1361</f>
        <v>3320.8946999999998</v>
      </c>
      <c r="AI1353" s="14">
        <f t="shared" si="1365"/>
        <v>2.0333558087023309E-3</v>
      </c>
      <c r="AJ1353" s="15">
        <f t="shared" si="1366"/>
        <v>2.1348496387478114E-2</v>
      </c>
      <c r="AK1353" s="984">
        <f>'Raw Data'!R1361+'Raw Data'!S1361</f>
        <v>139043826.0187</v>
      </c>
      <c r="AM1353" s="877">
        <f>'Raw Data'!V1361</f>
        <v>43901</v>
      </c>
      <c r="AN1353" s="876">
        <f>IF('Raw Data'!W1361=0,AN1352,'Raw Data'!W1361)</f>
        <v>6.9499000000000004</v>
      </c>
      <c r="AO1353" s="15">
        <f t="shared" si="1341"/>
        <v>4.3175407958713421E-4</v>
      </c>
      <c r="AP1353" s="15">
        <f t="shared" si="1342"/>
        <v>2.6341851248916901E-3</v>
      </c>
      <c r="AQ1353" s="876">
        <f>IF('Raw Data'!Y1361=0,AQ1352,'Raw Data'!Y1361)</f>
        <v>6.9690000000000003</v>
      </c>
      <c r="AR1353" s="327">
        <v>6.9734999999999996</v>
      </c>
      <c r="AS1353" s="876">
        <f t="shared" si="1343"/>
        <v>4.4999999999992824E-3</v>
      </c>
      <c r="AT1353" s="876">
        <f t="shared" si="1344"/>
        <v>1.9099999999999895E-2</v>
      </c>
      <c r="AV1353" s="1155">
        <f>'Raw Data'!AB1353</f>
        <v>44266</v>
      </c>
      <c r="AW1353" s="1154">
        <f>'Raw Data'!AC1353</f>
        <v>369.37</v>
      </c>
      <c r="AX1353" s="1154">
        <f t="shared" si="1377"/>
        <v>434.85</v>
      </c>
    </row>
    <row r="1354" spans="1:50">
      <c r="A1354" s="985">
        <f>'Raw Data'!M1362</f>
        <v>44034</v>
      </c>
      <c r="B1354" s="13">
        <f>'Raw Data'!N1362</f>
        <v>3333.1635000000001</v>
      </c>
      <c r="C1354" s="14">
        <f t="shared" si="1367"/>
        <v>3.6876184530920965E-3</v>
      </c>
      <c r="D1354" s="15">
        <f t="shared" si="1368"/>
        <v>2.0582808922160509E-2</v>
      </c>
      <c r="E1354" s="984">
        <f>'Raw Data'!Q1362</f>
        <v>3469.19</v>
      </c>
      <c r="F1354" s="14">
        <f t="shared" si="1369"/>
        <v>-3.4185804760752396E-3</v>
      </c>
      <c r="G1354" s="15">
        <f t="shared" si="1370"/>
        <v>1.7987261410411168E-2</v>
      </c>
      <c r="H1354" s="13">
        <f t="shared" si="1371"/>
        <v>0.87389731296806428</v>
      </c>
      <c r="J1354" s="953">
        <f>'Raw Data'!A1362</f>
        <v>43979</v>
      </c>
      <c r="K1354" s="952">
        <f>'Raw Data'!H1362</f>
        <v>1.6082000000000001</v>
      </c>
      <c r="L1354" s="952">
        <f>'Raw Data'!J1362</f>
        <v>2.1766999999999999</v>
      </c>
      <c r="M1354" s="952">
        <f t="shared" si="1372"/>
        <v>0.56849999999999978</v>
      </c>
      <c r="O1354" s="466">
        <f>'Raw Data'!A1365</f>
        <v>43984</v>
      </c>
      <c r="P1354" s="467">
        <f>'Raw Data'!B1364</f>
        <v>1.456</v>
      </c>
      <c r="Q1354" s="467">
        <f>'Raw Data'!C1365</f>
        <v>1.4730000000000001</v>
      </c>
      <c r="R1354" s="467">
        <f t="shared" si="1373"/>
        <v>-1.7000000000000126E-2</v>
      </c>
      <c r="S1354" s="467">
        <f>'Raw Data'!D1365</f>
        <v>1.5506</v>
      </c>
      <c r="T1354" s="468">
        <f t="shared" si="1374"/>
        <v>-4.7358049527613216E-2</v>
      </c>
      <c r="U1354" s="468">
        <f t="shared" si="1375"/>
        <v>0.12107736090344122</v>
      </c>
      <c r="V1354" s="467">
        <f>'Raw Data'!F1365</f>
        <v>1.5062</v>
      </c>
      <c r="W1354" s="467">
        <f t="shared" si="1376"/>
        <v>4.4399999999999995E-2</v>
      </c>
      <c r="Y1354" s="939">
        <f>'Raw Data'!A1363</f>
        <v>43980</v>
      </c>
      <c r="Z1354" s="938">
        <f>'Raw Data'!G1363</f>
        <v>2.5783</v>
      </c>
      <c r="AA1354" s="938">
        <f>'Raw Data'!H1363</f>
        <v>1.5611999999999999</v>
      </c>
      <c r="AB1354" s="938">
        <f t="shared" si="1356"/>
        <v>1.0171000000000001</v>
      </c>
      <c r="AC1354" s="938">
        <f>'Raw Data'!I1363</f>
        <v>2.7559999999999998</v>
      </c>
      <c r="AD1354" s="12">
        <f t="shared" si="1357"/>
        <v>5.0927720112894856E-3</v>
      </c>
      <c r="AE1354" s="15">
        <f t="shared" si="1358"/>
        <v>1.3016315800537911E-2</v>
      </c>
      <c r="AG1354" s="985">
        <f>'Raw Data'!M1362</f>
        <v>44034</v>
      </c>
      <c r="AH1354" s="984">
        <f>'Raw Data'!N1362</f>
        <v>3333.1635000000001</v>
      </c>
      <c r="AI1354" s="14">
        <f t="shared" si="1365"/>
        <v>3.6876184530920965E-3</v>
      </c>
      <c r="AJ1354" s="15">
        <f t="shared" si="1366"/>
        <v>2.0582808922160509E-2</v>
      </c>
      <c r="AK1354" s="984">
        <f>'Raw Data'!R1362+'Raw Data'!S1362</f>
        <v>139765771.1647</v>
      </c>
      <c r="AM1354" s="877">
        <f>'Raw Data'!V1362</f>
        <v>43902</v>
      </c>
      <c r="AN1354" s="876">
        <f>IF('Raw Data'!W1362=0,AN1353,'Raw Data'!W1362)</f>
        <v>6.984</v>
      </c>
      <c r="AO1354" s="15">
        <f t="shared" si="1341"/>
        <v>4.8945475533241443E-3</v>
      </c>
      <c r="AP1354" s="15">
        <f t="shared" si="1342"/>
        <v>2.8470825634403741E-3</v>
      </c>
      <c r="AQ1354" s="876">
        <f>IF('Raw Data'!Y1362=0,AQ1353,'Raw Data'!Y1362)</f>
        <v>7.0274000000000001</v>
      </c>
      <c r="AR1354" s="327">
        <v>7.0316000000000001</v>
      </c>
      <c r="AS1354" s="876">
        <f t="shared" si="1343"/>
        <v>4.1999999999999815E-3</v>
      </c>
      <c r="AT1354" s="876">
        <f t="shared" si="1344"/>
        <v>4.3400000000000105E-2</v>
      </c>
      <c r="AV1354" s="1155">
        <f>'Raw Data'!AB1354</f>
        <v>44267</v>
      </c>
      <c r="AW1354" s="1154">
        <f>'Raw Data'!AC1354</f>
        <v>416.09</v>
      </c>
      <c r="AX1354" s="1154">
        <f t="shared" si="1377"/>
        <v>437.71999999999997</v>
      </c>
    </row>
    <row r="1355" spans="1:50">
      <c r="A1355" s="985">
        <f>'Raw Data'!M1363</f>
        <v>44035</v>
      </c>
      <c r="B1355" s="13">
        <f>'Raw Data'!N1363</f>
        <v>3325.1102000000001</v>
      </c>
      <c r="C1355" s="14">
        <f t="shared" si="1367"/>
        <v>-2.4190366121926532E-3</v>
      </c>
      <c r="D1355" s="15">
        <f t="shared" si="1368"/>
        <v>1.9898140508890511E-2</v>
      </c>
      <c r="E1355" s="984">
        <f>'Raw Data'!Q1363</f>
        <v>3408.57</v>
      </c>
      <c r="F1355" s="14">
        <f t="shared" si="1369"/>
        <v>-1.7628288812188118E-2</v>
      </c>
      <c r="G1355" s="15">
        <f t="shared" si="1370"/>
        <v>1.8124852819969329E-2</v>
      </c>
      <c r="H1355" s="13">
        <f t="shared" si="1371"/>
        <v>0.91088173851577359</v>
      </c>
      <c r="J1355" s="953">
        <f>'Raw Data'!A1363</f>
        <v>43980</v>
      </c>
      <c r="K1355" s="952">
        <f>'Raw Data'!H1363</f>
        <v>1.5611999999999999</v>
      </c>
      <c r="L1355" s="952">
        <f>'Raw Data'!J1363</f>
        <v>2.1951999999999998</v>
      </c>
      <c r="M1355" s="952">
        <f t="shared" si="1372"/>
        <v>0.6339999999999999</v>
      </c>
      <c r="O1355" s="466">
        <f>'Raw Data'!A1366</f>
        <v>43985</v>
      </c>
      <c r="P1355" s="467">
        <f>'Raw Data'!B1365</f>
        <v>1.462</v>
      </c>
      <c r="Q1355" s="467">
        <f>'Raw Data'!C1366</f>
        <v>1.4245000000000001</v>
      </c>
      <c r="R1355" s="467">
        <f t="shared" si="1373"/>
        <v>3.7499999999999867E-2</v>
      </c>
      <c r="S1355" s="467">
        <f>'Raw Data'!D1366</f>
        <v>1.9643999999999999</v>
      </c>
      <c r="T1355" s="468">
        <f t="shared" si="1374"/>
        <v>0.23654490238023096</v>
      </c>
      <c r="U1355" s="468">
        <f t="shared" si="1375"/>
        <v>0.11725627718574816</v>
      </c>
      <c r="V1355" s="467">
        <f>'Raw Data'!F1366</f>
        <v>1.9597</v>
      </c>
      <c r="W1355" s="467">
        <f t="shared" si="1376"/>
        <v>4.6999999999999265E-3</v>
      </c>
      <c r="Y1355" s="939">
        <f>'Raw Data'!A1364</f>
        <v>43983</v>
      </c>
      <c r="Z1355" s="938">
        <f>'Raw Data'!G1364</f>
        <v>2.6352000000000002</v>
      </c>
      <c r="AA1355" s="938">
        <f>'Raw Data'!H1364</f>
        <v>1.5353000000000001</v>
      </c>
      <c r="AB1355" s="938">
        <f t="shared" si="1356"/>
        <v>1.0999000000000001</v>
      </c>
      <c r="AC1355" s="938">
        <f>'Raw Data'!I1364</f>
        <v>2.7504</v>
      </c>
      <c r="AD1355" s="12">
        <f t="shared" si="1357"/>
        <v>-2.0339975049643538E-3</v>
      </c>
      <c r="AE1355" s="15">
        <f t="shared" si="1358"/>
        <v>1.2751731729688862E-2</v>
      </c>
      <c r="AG1355" s="985">
        <f>'Raw Data'!M1363</f>
        <v>44035</v>
      </c>
      <c r="AH1355" s="984">
        <f>'Raw Data'!N1363</f>
        <v>3325.1102000000001</v>
      </c>
      <c r="AI1355" s="14">
        <f t="shared" si="1365"/>
        <v>-2.4190366121926532E-3</v>
      </c>
      <c r="AJ1355" s="15">
        <f t="shared" si="1366"/>
        <v>1.9898140508890511E-2</v>
      </c>
      <c r="AK1355" s="984">
        <f>'Raw Data'!R1363+'Raw Data'!S1363</f>
        <v>140634495.5169</v>
      </c>
      <c r="AM1355" s="877">
        <f>'Raw Data'!V1363</f>
        <v>43903</v>
      </c>
      <c r="AN1355" s="876">
        <f>IF('Raw Data'!W1363=0,AN1354,'Raw Data'!W1363)</f>
        <v>6.9926000000000004</v>
      </c>
      <c r="AO1355" s="15">
        <f t="shared" si="1341"/>
        <v>1.2306284912429711E-3</v>
      </c>
      <c r="AP1355" s="15">
        <f t="shared" si="1342"/>
        <v>2.8587432108302473E-3</v>
      </c>
      <c r="AQ1355" s="876">
        <f>IF('Raw Data'!Y1363=0,AQ1354,'Raw Data'!Y1363)</f>
        <v>7.0214499999999997</v>
      </c>
      <c r="AR1355" s="876">
        <f>IF('Raw Data'!X1363=0,AR1354,'Raw Data'!X1363)</f>
        <v>7.0265000000000004</v>
      </c>
      <c r="AS1355" s="876">
        <f t="shared" si="1343"/>
        <v>5.0500000000006651E-3</v>
      </c>
      <c r="AT1355" s="876">
        <f t="shared" si="1344"/>
        <v>2.8849999999999376E-2</v>
      </c>
      <c r="AV1355" s="1155">
        <f>'Raw Data'!AB1355</f>
        <v>44270</v>
      </c>
      <c r="AW1355" s="1154">
        <f>'Raw Data'!AC1355</f>
        <v>391.04</v>
      </c>
      <c r="AX1355" s="1154">
        <f t="shared" si="1377"/>
        <v>417.41800000000001</v>
      </c>
    </row>
    <row r="1356" spans="1:50">
      <c r="A1356" s="985">
        <f>'Raw Data'!M1364</f>
        <v>44036</v>
      </c>
      <c r="B1356" s="13">
        <f>'Raw Data'!N1364</f>
        <v>3196.7683999999999</v>
      </c>
      <c r="C1356" s="14">
        <f t="shared" si="1367"/>
        <v>-3.936239187739133E-2</v>
      </c>
      <c r="D1356" s="15">
        <f t="shared" si="1368"/>
        <v>2.2218612947921372E-2</v>
      </c>
      <c r="E1356" s="984">
        <f>'Raw Data'!Q1364</f>
        <v>3320.76</v>
      </c>
      <c r="F1356" s="14">
        <f t="shared" si="1369"/>
        <v>-2.6099176109029919E-2</v>
      </c>
      <c r="G1356" s="15">
        <f t="shared" si="1370"/>
        <v>1.486440040382813E-2</v>
      </c>
      <c r="H1356" s="13">
        <f t="shared" si="1371"/>
        <v>0.66900667645946577</v>
      </c>
      <c r="J1356" s="953">
        <f>'Raw Data'!A1364</f>
        <v>43983</v>
      </c>
      <c r="K1356" s="952">
        <f>'Raw Data'!H1364</f>
        <v>1.5353000000000001</v>
      </c>
      <c r="L1356" s="952">
        <f>'Raw Data'!J1364</f>
        <v>2.2103999999999999</v>
      </c>
      <c r="M1356" s="952">
        <f t="shared" si="1372"/>
        <v>0.67509999999999981</v>
      </c>
      <c r="O1356" s="466">
        <f>'Raw Data'!A1367</f>
        <v>43986</v>
      </c>
      <c r="P1356" s="467">
        <f>'Raw Data'!B1366</f>
        <v>1.494</v>
      </c>
      <c r="Q1356" s="467">
        <f>'Raw Data'!C1367</f>
        <v>1.6725000000000001</v>
      </c>
      <c r="R1356" s="467">
        <f t="shared" si="1373"/>
        <v>-0.1785000000000001</v>
      </c>
      <c r="S1356" s="467">
        <f>'Raw Data'!D1367</f>
        <v>1.8980999999999999</v>
      </c>
      <c r="T1356" s="468">
        <f t="shared" si="1374"/>
        <v>-3.4333469344141283E-2</v>
      </c>
      <c r="U1356" s="468">
        <f t="shared" si="1375"/>
        <v>0.11273580645418904</v>
      </c>
      <c r="V1356" s="467">
        <f>'Raw Data'!F1367</f>
        <v>1.9819</v>
      </c>
      <c r="W1356" s="467">
        <f t="shared" si="1376"/>
        <v>-8.3800000000000097E-2</v>
      </c>
      <c r="Y1356" s="939">
        <f>'Raw Data'!A1365</f>
        <v>43984</v>
      </c>
      <c r="Z1356" s="938">
        <f>'Raw Data'!G1365</f>
        <v>2.7614000000000001</v>
      </c>
      <c r="AA1356" s="938">
        <f>'Raw Data'!H1365</f>
        <v>1.6161000000000001</v>
      </c>
      <c r="AB1356" s="938">
        <f t="shared" si="1356"/>
        <v>1.1453</v>
      </c>
      <c r="AC1356" s="938">
        <f>'Raw Data'!I1365</f>
        <v>2.7576999999999998</v>
      </c>
      <c r="AD1356" s="12">
        <f t="shared" si="1357"/>
        <v>2.650643334033486E-3</v>
      </c>
      <c r="AE1356" s="15">
        <f t="shared" si="1358"/>
        <v>1.2725010336042623E-2</v>
      </c>
      <c r="AG1356" s="985">
        <f>'Raw Data'!M1364</f>
        <v>44036</v>
      </c>
      <c r="AH1356" s="984">
        <f>'Raw Data'!N1364</f>
        <v>3196.7683999999999</v>
      </c>
      <c r="AI1356" s="14">
        <f t="shared" si="1365"/>
        <v>-3.936239187739133E-2</v>
      </c>
      <c r="AJ1356" s="15">
        <f t="shared" si="1366"/>
        <v>2.2218612947921372E-2</v>
      </c>
      <c r="AK1356" s="984">
        <f>'Raw Data'!R1364+'Raw Data'!S1364</f>
        <v>138762656.71719998</v>
      </c>
      <c r="AM1356" s="877">
        <f>'Raw Data'!V1364</f>
        <v>43906</v>
      </c>
      <c r="AN1356" s="876">
        <f>IF('Raw Data'!W1364=0,AN1355,'Raw Data'!W1364)</f>
        <v>6.9973999999999998</v>
      </c>
      <c r="AO1356" s="15">
        <f t="shared" si="1341"/>
        <v>6.8620445866336753E-4</v>
      </c>
      <c r="AP1356" s="15">
        <f t="shared" si="1342"/>
        <v>2.8616421331385958E-3</v>
      </c>
      <c r="AQ1356" s="876">
        <f>IF('Raw Data'!Y1364=0,AQ1355,'Raw Data'!Y1364)</f>
        <v>7.0120500000000003</v>
      </c>
      <c r="AR1356" s="327">
        <v>7.0289999999999999</v>
      </c>
      <c r="AS1356" s="876">
        <f t="shared" si="1343"/>
        <v>1.6949999999999577E-2</v>
      </c>
      <c r="AT1356" s="876">
        <f t="shared" si="1344"/>
        <v>1.4650000000000496E-2</v>
      </c>
      <c r="AV1356" s="1155">
        <f>'Raw Data'!AB1356</f>
        <v>44271</v>
      </c>
      <c r="AW1356" s="1154">
        <f>'Raw Data'!AC1356</f>
        <v>388.62</v>
      </c>
      <c r="AX1356" s="1154">
        <f t="shared" si="1377"/>
        <v>403.45400000000001</v>
      </c>
    </row>
    <row r="1357" spans="1:50">
      <c r="A1357" s="985">
        <f>'Raw Data'!M1365</f>
        <v>44039</v>
      </c>
      <c r="B1357" s="13">
        <f>'Raw Data'!N1365</f>
        <v>3205.2267999999999</v>
      </c>
      <c r="C1357" s="14">
        <f t="shared" si="1367"/>
        <v>2.6424277611697784E-3</v>
      </c>
      <c r="D1357" s="15">
        <f t="shared" si="1368"/>
        <v>2.1079418817301122E-2</v>
      </c>
      <c r="E1357" s="984">
        <f>'Raw Data'!Q1365</f>
        <v>3294.48</v>
      </c>
      <c r="F1357" s="14">
        <f t="shared" si="1369"/>
        <v>-7.9453317644786869E-3</v>
      </c>
      <c r="G1357" s="15">
        <f t="shared" si="1370"/>
        <v>1.4841209893877624E-2</v>
      </c>
      <c r="H1357" s="13">
        <f t="shared" si="1371"/>
        <v>0.70406162629571967</v>
      </c>
      <c r="J1357" s="953">
        <f>'Raw Data'!A1365</f>
        <v>43984</v>
      </c>
      <c r="K1357" s="952">
        <f>'Raw Data'!H1365</f>
        <v>1.6161000000000001</v>
      </c>
      <c r="L1357" s="952">
        <f>'Raw Data'!J1365</f>
        <v>2.2252000000000001</v>
      </c>
      <c r="M1357" s="952">
        <f t="shared" si="1372"/>
        <v>0.60909999999999997</v>
      </c>
      <c r="O1357" s="466">
        <f>'Raw Data'!A1368</f>
        <v>43987</v>
      </c>
      <c r="P1357" s="467">
        <f>'Raw Data'!B1367</f>
        <v>1.536</v>
      </c>
      <c r="Q1357" s="467">
        <f>'Raw Data'!C1368</f>
        <v>1.7501</v>
      </c>
      <c r="R1357" s="467">
        <f t="shared" si="1373"/>
        <v>-0.21409999999999996</v>
      </c>
      <c r="S1357" s="467">
        <f>'Raw Data'!D1368</f>
        <v>1.8634999999999999</v>
      </c>
      <c r="T1357" s="468">
        <f t="shared" si="1374"/>
        <v>-1.8396945901635157E-2</v>
      </c>
      <c r="U1357" s="468">
        <f t="shared" si="1375"/>
        <v>0.11196688956831989</v>
      </c>
      <c r="V1357" s="467">
        <f>'Raw Data'!F1368</f>
        <v>1.9351</v>
      </c>
      <c r="W1357" s="467">
        <f t="shared" si="1376"/>
        <v>-7.1600000000000108E-2</v>
      </c>
      <c r="Y1357" s="939">
        <f>'Raw Data'!A1366</f>
        <v>43985</v>
      </c>
      <c r="Z1357" s="938">
        <f>'Raw Data'!G1366</f>
        <v>2.8557000000000001</v>
      </c>
      <c r="AA1357" s="938">
        <f>'Raw Data'!H1366</f>
        <v>1.8245</v>
      </c>
      <c r="AB1357" s="938">
        <f t="shared" si="1356"/>
        <v>1.0312000000000001</v>
      </c>
      <c r="AC1357" s="938">
        <f>'Raw Data'!I1366</f>
        <v>2.8123</v>
      </c>
      <c r="AD1357" s="12">
        <f t="shared" si="1357"/>
        <v>1.9605654910431439E-2</v>
      </c>
      <c r="AE1357" s="15">
        <f t="shared" si="1358"/>
        <v>1.3179371623308379E-2</v>
      </c>
      <c r="AG1357" s="985">
        <f>'Raw Data'!M1365</f>
        <v>44039</v>
      </c>
      <c r="AH1357" s="984">
        <f>'Raw Data'!N1365</f>
        <v>3205.2267999999999</v>
      </c>
      <c r="AI1357" s="14">
        <f t="shared" si="1365"/>
        <v>2.6424277611697784E-3</v>
      </c>
      <c r="AJ1357" s="15">
        <f t="shared" si="1366"/>
        <v>2.1079418817301122E-2</v>
      </c>
      <c r="AK1357" s="984">
        <f>'Raw Data'!R1365+'Raw Data'!S1365</f>
        <v>139203072.10600001</v>
      </c>
      <c r="AM1357" s="903">
        <f>'Raw Data'!V1365</f>
        <v>43907</v>
      </c>
      <c r="AN1357" s="902">
        <f>IF('Raw Data'!W1365=0,AN1356,'Raw Data'!W1365)</f>
        <v>7.0095999999999998</v>
      </c>
      <c r="AO1357" s="15">
        <f t="shared" ref="AO1357:AO1370" si="1378">LN(AN1357/AN1356)</f>
        <v>1.7419865902895491E-3</v>
      </c>
      <c r="AP1357" s="15">
        <f t="shared" ref="AP1357:AP1370" si="1379">_xlfn.STDEV.P(AO1338:AO1357)</f>
        <v>2.7821345648219695E-3</v>
      </c>
      <c r="AQ1357" s="902">
        <f>IF('Raw Data'!Y1365=0,AQ1356,'Raw Data'!Y1365)</f>
        <v>7.0308999999999999</v>
      </c>
      <c r="AR1357" s="327">
        <v>7.0354000000000001</v>
      </c>
      <c r="AS1357" s="902">
        <f t="shared" ref="AS1357:AS1370" si="1380">AR1357-AQ1357</f>
        <v>4.5000000000001705E-3</v>
      </c>
      <c r="AT1357" s="902">
        <f t="shared" ref="AT1357:AT1370" si="1381">AQ1357-AN1357</f>
        <v>2.1300000000000097E-2</v>
      </c>
      <c r="AV1357" s="1155">
        <f>'Raw Data'!AB1357</f>
        <v>44272</v>
      </c>
      <c r="AW1357" s="1154">
        <f>'Raw Data'!AC1357</f>
        <v>347.19</v>
      </c>
      <c r="AX1357" s="1154">
        <f t="shared" si="1377"/>
        <v>382.46199999999999</v>
      </c>
    </row>
    <row r="1358" spans="1:50">
      <c r="A1358" s="985">
        <f>'Raw Data'!M1366</f>
        <v>44040</v>
      </c>
      <c r="B1358" s="13">
        <f>'Raw Data'!N1366</f>
        <v>3227.9603999999999</v>
      </c>
      <c r="C1358" s="14">
        <f t="shared" si="1367"/>
        <v>7.0676303749351898E-3</v>
      </c>
      <c r="D1358" s="15">
        <f t="shared" si="1368"/>
        <v>2.1495893835489492E-2</v>
      </c>
      <c r="E1358" s="984">
        <f>'Raw Data'!Q1366</f>
        <v>3310.51</v>
      </c>
      <c r="F1358" s="14">
        <f t="shared" si="1369"/>
        <v>4.8539154405632433E-3</v>
      </c>
      <c r="G1358" s="15">
        <f t="shared" si="1370"/>
        <v>1.495965084709369E-2</v>
      </c>
      <c r="H1358" s="13">
        <f t="shared" si="1371"/>
        <v>0.69593062570840691</v>
      </c>
      <c r="J1358" s="953">
        <f>'Raw Data'!A1366</f>
        <v>43985</v>
      </c>
      <c r="K1358" s="952">
        <f>'Raw Data'!H1366</f>
        <v>1.8245</v>
      </c>
      <c r="L1358" s="952">
        <f>'Raw Data'!J1366</f>
        <v>2.3706</v>
      </c>
      <c r="M1358" s="952">
        <f t="shared" si="1372"/>
        <v>0.54610000000000003</v>
      </c>
      <c r="O1358" s="466">
        <f>'Raw Data'!A1369</f>
        <v>43990</v>
      </c>
      <c r="P1358" s="467">
        <f>'Raw Data'!B1368</f>
        <v>1.5940000000000001</v>
      </c>
      <c r="Q1358" s="467">
        <f>'Raw Data'!C1369</f>
        <v>1.8583000000000001</v>
      </c>
      <c r="R1358" s="467">
        <f t="shared" si="1373"/>
        <v>-0.26429999999999998</v>
      </c>
      <c r="S1358" s="467">
        <f>'Raw Data'!D1369</f>
        <v>1.88</v>
      </c>
      <c r="T1358" s="468">
        <f t="shared" si="1374"/>
        <v>8.815336904681715E-3</v>
      </c>
      <c r="U1358" s="468">
        <f t="shared" si="1375"/>
        <v>0.11136674222992929</v>
      </c>
      <c r="V1358" s="467">
        <f>'Raw Data'!F1369</f>
        <v>1.9073</v>
      </c>
      <c r="W1358" s="467">
        <f t="shared" si="1376"/>
        <v>-2.7300000000000102E-2</v>
      </c>
      <c r="Y1358" s="939">
        <f>'Raw Data'!A1367</f>
        <v>43986</v>
      </c>
      <c r="Z1358" s="938">
        <f>'Raw Data'!G1367</f>
        <v>2.891</v>
      </c>
      <c r="AA1358" s="938">
        <f>'Raw Data'!H1367</f>
        <v>1.8729</v>
      </c>
      <c r="AB1358" s="938">
        <f t="shared" si="1356"/>
        <v>1.0181</v>
      </c>
      <c r="AC1358" s="938">
        <f>'Raw Data'!I1367</f>
        <v>2.8125</v>
      </c>
      <c r="AD1358" s="12">
        <f t="shared" si="1357"/>
        <v>7.1113639626132694E-5</v>
      </c>
      <c r="AE1358" s="15">
        <f t="shared" si="1358"/>
        <v>1.2031817946761047E-2</v>
      </c>
      <c r="AG1358" s="985">
        <f>'Raw Data'!M1366</f>
        <v>44040</v>
      </c>
      <c r="AH1358" s="984">
        <f>'Raw Data'!N1366</f>
        <v>3227.9603999999999</v>
      </c>
      <c r="AI1358" s="14">
        <f t="shared" si="1365"/>
        <v>7.0676303749351898E-3</v>
      </c>
      <c r="AJ1358" s="15">
        <f t="shared" si="1366"/>
        <v>2.1495893835489492E-2</v>
      </c>
      <c r="AK1358" s="984">
        <f>'Raw Data'!R1366+'Raw Data'!S1366</f>
        <v>139452934.7868</v>
      </c>
      <c r="AM1358" s="903">
        <f>'Raw Data'!V1366</f>
        <v>43908</v>
      </c>
      <c r="AN1358" s="902">
        <f>IF('Raw Data'!W1366=0,AN1357,'Raw Data'!W1366)</f>
        <v>7.0259999999999998</v>
      </c>
      <c r="AO1358" s="15">
        <f t="shared" si="1378"/>
        <v>2.3369157661382919E-3</v>
      </c>
      <c r="AP1358" s="15">
        <f t="shared" si="1379"/>
        <v>2.7994302564173451E-3</v>
      </c>
      <c r="AQ1358" s="902">
        <f>IF('Raw Data'!Y1366=0,AQ1357,'Raw Data'!Y1366)</f>
        <v>7.0750000000000002</v>
      </c>
      <c r="AR1358" s="902">
        <f>IF('Raw Data'!X1366=0,AR1357,'Raw Data'!X1366)</f>
        <v>7.0759999999999996</v>
      </c>
      <c r="AS1358" s="902">
        <f t="shared" si="1380"/>
        <v>9.9999999999944578E-4</v>
      </c>
      <c r="AT1358" s="902">
        <f t="shared" si="1381"/>
        <v>4.9000000000000377E-2</v>
      </c>
      <c r="AV1358" s="1155">
        <f>'Raw Data'!AB1358</f>
        <v>44273</v>
      </c>
      <c r="AW1358" s="1154">
        <f>'Raw Data'!AC1358</f>
        <v>370.65</v>
      </c>
      <c r="AX1358" s="1154">
        <f t="shared" si="1377"/>
        <v>382.71800000000002</v>
      </c>
    </row>
    <row r="1359" spans="1:50">
      <c r="A1359" s="985">
        <f>'Raw Data'!M1367</f>
        <v>44041</v>
      </c>
      <c r="B1359" s="13">
        <f>'Raw Data'!N1367</f>
        <v>3294.5520999999999</v>
      </c>
      <c r="C1359" s="14">
        <f t="shared" si="1367"/>
        <v>2.0419742808079965E-2</v>
      </c>
      <c r="D1359" s="15">
        <f t="shared" si="1368"/>
        <v>2.2507415058889313E-2</v>
      </c>
      <c r="E1359" s="984">
        <f>'Raw Data'!Q1367</f>
        <v>3354.7</v>
      </c>
      <c r="F1359" s="14">
        <f t="shared" si="1369"/>
        <v>1.3260091577664434E-2</v>
      </c>
      <c r="G1359" s="15">
        <f t="shared" si="1370"/>
        <v>1.4251857254891564E-2</v>
      </c>
      <c r="H1359" s="13">
        <f t="shared" si="1371"/>
        <v>0.63320719938750969</v>
      </c>
      <c r="J1359" s="953">
        <f>'Raw Data'!A1367</f>
        <v>43986</v>
      </c>
      <c r="K1359" s="952">
        <f>'Raw Data'!H1367</f>
        <v>1.8729</v>
      </c>
      <c r="L1359" s="952">
        <f>'Raw Data'!J1367</f>
        <v>2.4481000000000002</v>
      </c>
      <c r="M1359" s="952">
        <f t="shared" si="1372"/>
        <v>0.57520000000000016</v>
      </c>
      <c r="O1359" s="466">
        <f>'Raw Data'!A1370</f>
        <v>43991</v>
      </c>
      <c r="P1359" s="467">
        <f>'Raw Data'!B1369</f>
        <v>1.6579999999999999</v>
      </c>
      <c r="Q1359" s="467">
        <f>'Raw Data'!C1370</f>
        <v>1.8129999999999999</v>
      </c>
      <c r="R1359" s="467">
        <f t="shared" si="1373"/>
        <v>-0.15500000000000003</v>
      </c>
      <c r="S1359" s="467">
        <f>'Raw Data'!D1370</f>
        <v>1.9323999999999999</v>
      </c>
      <c r="T1359" s="468">
        <f t="shared" si="1374"/>
        <v>2.7490976856256684E-2</v>
      </c>
      <c r="U1359" s="468">
        <f t="shared" si="1375"/>
        <v>0.11118918170432077</v>
      </c>
      <c r="V1359" s="467">
        <f>'Raw Data'!F1370</f>
        <v>1.9096</v>
      </c>
      <c r="W1359" s="467">
        <f t="shared" si="1376"/>
        <v>2.2799999999999931E-2</v>
      </c>
      <c r="Y1359" s="939">
        <f>'Raw Data'!A1368</f>
        <v>43987</v>
      </c>
      <c r="Z1359" s="938">
        <f>'Raw Data'!G1368</f>
        <v>2.9428000000000001</v>
      </c>
      <c r="AA1359" s="938">
        <f>'Raw Data'!H1368</f>
        <v>1.9363999999999999</v>
      </c>
      <c r="AB1359" s="938">
        <f t="shared" si="1356"/>
        <v>1.0064000000000002</v>
      </c>
      <c r="AC1359" s="938">
        <f>'Raw Data'!I1368</f>
        <v>2.8525</v>
      </c>
      <c r="AD1359" s="12">
        <f t="shared" si="1357"/>
        <v>1.4122035223555048E-2</v>
      </c>
      <c r="AE1359" s="15">
        <f t="shared" si="1358"/>
        <v>1.1995589640511093E-2</v>
      </c>
      <c r="AG1359" s="985">
        <f>'Raw Data'!M1367</f>
        <v>44041</v>
      </c>
      <c r="AH1359" s="984">
        <f>'Raw Data'!N1367</f>
        <v>3294.5520999999999</v>
      </c>
      <c r="AI1359" s="14">
        <f t="shared" si="1365"/>
        <v>2.0419742808079965E-2</v>
      </c>
      <c r="AJ1359" s="15">
        <f t="shared" si="1366"/>
        <v>2.2507415058889313E-2</v>
      </c>
      <c r="AK1359" s="984">
        <f>'Raw Data'!R1367+'Raw Data'!S1367</f>
        <v>140937489.81999999</v>
      </c>
      <c r="AM1359" s="903">
        <f>'Raw Data'!V1367</f>
        <v>43909</v>
      </c>
      <c r="AN1359" s="902">
        <f>IF('Raw Data'!W1367=0,AN1358,'Raw Data'!W1367)</f>
        <v>7.0910000000000002</v>
      </c>
      <c r="AO1359" s="15">
        <f t="shared" si="1378"/>
        <v>9.2088204782245012E-3</v>
      </c>
      <c r="AP1359" s="15">
        <f t="shared" si="1379"/>
        <v>3.3738277107485974E-3</v>
      </c>
      <c r="AQ1359" s="902">
        <f>IF('Raw Data'!Y1367=0,AQ1358,'Raw Data'!Y1367)</f>
        <v>7.1574499999999999</v>
      </c>
      <c r="AR1359" s="902">
        <f>IF('Raw Data'!X1367=0,AR1358,'Raw Data'!X1367)</f>
        <v>7.1310000000000002</v>
      </c>
      <c r="AS1359" s="902">
        <f t="shared" si="1380"/>
        <v>-2.644999999999964E-2</v>
      </c>
      <c r="AT1359" s="902">
        <f t="shared" si="1381"/>
        <v>6.6449999999999676E-2</v>
      </c>
      <c r="AV1359" s="1155">
        <f>'Raw Data'!AB1359</f>
        <v>44274</v>
      </c>
      <c r="AW1359" s="1154">
        <f>'Raw Data'!AC1359</f>
        <v>376.87</v>
      </c>
      <c r="AX1359" s="1154">
        <f t="shared" si="1377"/>
        <v>374.87399999999997</v>
      </c>
    </row>
    <row r="1360" spans="1:50">
      <c r="A1360" s="985">
        <f>'Raw Data'!M1368</f>
        <v>44042</v>
      </c>
      <c r="B1360" s="13">
        <f>'Raw Data'!N1368</f>
        <v>3286.8220000000001</v>
      </c>
      <c r="C1360" s="14">
        <f t="shared" si="1367"/>
        <v>-2.3490849896182419E-3</v>
      </c>
      <c r="D1360" s="15">
        <f t="shared" si="1368"/>
        <v>1.7138484047848377E-2</v>
      </c>
      <c r="E1360" s="984">
        <f>'Raw Data'!Q1368</f>
        <v>3319.31</v>
      </c>
      <c r="F1360" s="14">
        <f t="shared" si="1369"/>
        <v>-1.0605417644431145E-2</v>
      </c>
      <c r="G1360" s="15">
        <f t="shared" si="1370"/>
        <v>1.444103991263471E-2</v>
      </c>
      <c r="H1360" s="13">
        <f t="shared" si="1371"/>
        <v>0.84260894209296688</v>
      </c>
      <c r="J1360" s="953">
        <f>'Raw Data'!A1368</f>
        <v>43987</v>
      </c>
      <c r="K1360" s="952">
        <f>'Raw Data'!H1368</f>
        <v>1.9363999999999999</v>
      </c>
      <c r="L1360" s="952">
        <f>'Raw Data'!J1368</f>
        <v>2.6711999999999998</v>
      </c>
      <c r="M1360" s="952">
        <f t="shared" si="1372"/>
        <v>0.7347999999999999</v>
      </c>
      <c r="O1360" s="466">
        <f>'Raw Data'!A1371</f>
        <v>43992</v>
      </c>
      <c r="P1360" s="467">
        <f>'Raw Data'!B1370</f>
        <v>1.7270000000000001</v>
      </c>
      <c r="Q1360" s="467">
        <f>'Raw Data'!C1371</f>
        <v>1.8476999999999999</v>
      </c>
      <c r="R1360" s="467">
        <f t="shared" si="1373"/>
        <v>-0.12069999999999981</v>
      </c>
      <c r="S1360" s="467">
        <f>'Raw Data'!D1371</f>
        <v>1.9938</v>
      </c>
      <c r="T1360" s="468">
        <f t="shared" si="1374"/>
        <v>3.1279611908352038E-2</v>
      </c>
      <c r="U1360" s="468">
        <f t="shared" si="1375"/>
        <v>0.11111097935169606</v>
      </c>
      <c r="V1360" s="467">
        <f>'Raw Data'!F1371</f>
        <v>1.9590000000000001</v>
      </c>
      <c r="W1360" s="467">
        <f t="shared" si="1376"/>
        <v>3.4799999999999942E-2</v>
      </c>
      <c r="Y1360" s="939">
        <f>'Raw Data'!A1369</f>
        <v>43990</v>
      </c>
      <c r="Z1360" s="938">
        <f>'Raw Data'!G1369</f>
        <v>3.0169000000000001</v>
      </c>
      <c r="AA1360" s="938">
        <f>'Raw Data'!H1369</f>
        <v>1.9993000000000001</v>
      </c>
      <c r="AB1360" s="938">
        <f t="shared" si="1356"/>
        <v>1.0176000000000001</v>
      </c>
      <c r="AC1360" s="938">
        <f>'Raw Data'!I1369</f>
        <v>2.8483000000000001</v>
      </c>
      <c r="AD1360" s="12">
        <f t="shared" si="1357"/>
        <v>-1.4734776732730998E-3</v>
      </c>
      <c r="AE1360" s="15">
        <f t="shared" si="1358"/>
        <v>1.2051573665740469E-2</v>
      </c>
      <c r="AG1360" s="985">
        <f>'Raw Data'!M1368</f>
        <v>44042</v>
      </c>
      <c r="AH1360" s="984">
        <f>'Raw Data'!N1368</f>
        <v>3286.8220000000001</v>
      </c>
      <c r="AI1360" s="14">
        <f t="shared" si="1365"/>
        <v>-2.3490849896182419E-3</v>
      </c>
      <c r="AJ1360" s="15">
        <f t="shared" si="1366"/>
        <v>1.7138484047848377E-2</v>
      </c>
      <c r="AK1360" s="984">
        <f>'Raw Data'!R1368+'Raw Data'!S1368</f>
        <v>141698743.84990001</v>
      </c>
      <c r="AM1360" s="903">
        <f>'Raw Data'!V1368</f>
        <v>43910</v>
      </c>
      <c r="AN1360" s="902">
        <f>IF('Raw Data'!W1368=0,AN1359,'Raw Data'!W1368)</f>
        <v>7.0660999999999996</v>
      </c>
      <c r="AO1360" s="15">
        <f t="shared" si="1378"/>
        <v>-3.5176732065319797E-3</v>
      </c>
      <c r="AP1360" s="15">
        <f t="shared" si="1379"/>
        <v>3.4207688306542917E-3</v>
      </c>
      <c r="AQ1360" s="902">
        <f>IF('Raw Data'!Y1368=0,AQ1359,'Raw Data'!Y1368)</f>
        <v>7.1277999999999997</v>
      </c>
      <c r="AR1360" s="902">
        <f>IF('Raw Data'!X1368=0,AR1359,'Raw Data'!X1368)</f>
        <v>7.1283000000000003</v>
      </c>
      <c r="AS1360" s="902">
        <f t="shared" si="1380"/>
        <v>5.0000000000061107E-4</v>
      </c>
      <c r="AT1360" s="902">
        <f t="shared" si="1381"/>
        <v>6.1700000000000088E-2</v>
      </c>
      <c r="AV1360" s="1155">
        <f>'Raw Data'!AB1360</f>
        <v>44277</v>
      </c>
      <c r="AW1360" s="1154">
        <f>'Raw Data'!AC1360</f>
        <v>303.33</v>
      </c>
      <c r="AX1360" s="1154">
        <f t="shared" si="1377"/>
        <v>357.33199999999999</v>
      </c>
    </row>
    <row r="1361" spans="1:50">
      <c r="A1361" s="985">
        <f>'Raw Data'!M1369</f>
        <v>44043</v>
      </c>
      <c r="B1361" s="13">
        <f>'Raw Data'!N1369</f>
        <v>3310.0065</v>
      </c>
      <c r="C1361" s="14">
        <f t="shared" si="1367"/>
        <v>7.0290126403436829E-3</v>
      </c>
      <c r="D1361" s="15">
        <f t="shared" si="1368"/>
        <v>1.718865156569168E-2</v>
      </c>
      <c r="E1361" s="984">
        <f>'Raw Data'!Q1369</f>
        <v>3320.91</v>
      </c>
      <c r="F1361" s="14">
        <f t="shared" si="1369"/>
        <v>4.8191175321458458E-4</v>
      </c>
      <c r="G1361" s="15">
        <f t="shared" si="1370"/>
        <v>1.4429760264449394E-2</v>
      </c>
      <c r="H1361" s="13">
        <f t="shared" si="1371"/>
        <v>0.83949344189692021</v>
      </c>
      <c r="J1361" s="953">
        <f>'Raw Data'!A1369</f>
        <v>43990</v>
      </c>
      <c r="K1361" s="952">
        <f>'Raw Data'!H1369</f>
        <v>1.9993000000000001</v>
      </c>
      <c r="L1361" s="952">
        <f>'Raw Data'!J1369</f>
        <v>2.6705999999999999</v>
      </c>
      <c r="M1361" s="952">
        <f t="shared" si="1372"/>
        <v>0.67129999999999979</v>
      </c>
      <c r="O1361" s="466">
        <f>'Raw Data'!A1372</f>
        <v>43993</v>
      </c>
      <c r="P1361" s="467">
        <f>'Raw Data'!B1371</f>
        <v>1.8160000000000001</v>
      </c>
      <c r="Q1361" s="467">
        <f>'Raw Data'!C1372</f>
        <v>1.8847</v>
      </c>
      <c r="R1361" s="467">
        <f t="shared" si="1373"/>
        <v>-6.8699999999999983E-2</v>
      </c>
      <c r="S1361" s="467">
        <f>'Raw Data'!D1372</f>
        <v>2.0001000000000002</v>
      </c>
      <c r="T1361" s="468">
        <f t="shared" si="1374"/>
        <v>3.1548137035204548E-3</v>
      </c>
      <c r="U1361" s="468">
        <f t="shared" si="1375"/>
        <v>0.11091527400186886</v>
      </c>
      <c r="V1361" s="467">
        <f>'Raw Data'!F1372</f>
        <v>1.9799</v>
      </c>
      <c r="W1361" s="467">
        <f t="shared" si="1376"/>
        <v>2.0200000000000218E-2</v>
      </c>
      <c r="Y1361" s="939">
        <f>'Raw Data'!A1370</f>
        <v>43991</v>
      </c>
      <c r="Z1361" s="938">
        <f>'Raw Data'!G1370</f>
        <v>3.0998000000000001</v>
      </c>
      <c r="AA1361" s="938">
        <f>'Raw Data'!H1370</f>
        <v>2.0468000000000002</v>
      </c>
      <c r="AB1361" s="938">
        <f t="shared" si="1356"/>
        <v>1.0529999999999999</v>
      </c>
      <c r="AC1361" s="938">
        <f>'Raw Data'!I1370</f>
        <v>2.8597999999999999</v>
      </c>
      <c r="AD1361" s="12">
        <f t="shared" si="1357"/>
        <v>4.0293672357892803E-3</v>
      </c>
      <c r="AE1361" s="15">
        <f t="shared" si="1358"/>
        <v>1.1626633729871322E-2</v>
      </c>
      <c r="AG1361" s="985">
        <f>'Raw Data'!M1369</f>
        <v>44043</v>
      </c>
      <c r="AH1361" s="984">
        <f>'Raw Data'!N1369</f>
        <v>3310.0065</v>
      </c>
      <c r="AI1361" s="14">
        <f t="shared" si="1365"/>
        <v>7.0290126403436829E-3</v>
      </c>
      <c r="AJ1361" s="15">
        <f t="shared" si="1366"/>
        <v>1.718865156569168E-2</v>
      </c>
      <c r="AK1361" s="984">
        <f>'Raw Data'!R1369+'Raw Data'!S1369</f>
        <v>142486240.13950002</v>
      </c>
      <c r="AM1361" s="903">
        <f>'Raw Data'!V1369</f>
        <v>43913</v>
      </c>
      <c r="AN1361" s="902">
        <f>IF('Raw Data'!W1369=0,AN1360,'Raw Data'!W1369)</f>
        <v>7.1186999999999996</v>
      </c>
      <c r="AO1361" s="15">
        <f t="shared" si="1378"/>
        <v>7.4164233683568278E-3</v>
      </c>
      <c r="AP1361" s="15">
        <f t="shared" si="1379"/>
        <v>3.7495524882135097E-3</v>
      </c>
      <c r="AQ1361" s="902">
        <f>IF('Raw Data'!Y1369=0,AQ1360,'Raw Data'!Y1369)</f>
        <v>7.1197999999999997</v>
      </c>
      <c r="AR1361" s="902">
        <f>IF('Raw Data'!X1369=0,AR1360,'Raw Data'!X1369)</f>
        <v>7.1167999999999996</v>
      </c>
      <c r="AS1361" s="902">
        <f t="shared" si="1380"/>
        <v>-3.0000000000001137E-3</v>
      </c>
      <c r="AT1361" s="902">
        <f t="shared" si="1381"/>
        <v>1.1000000000001009E-3</v>
      </c>
      <c r="AV1361" s="1155">
        <f>'Raw Data'!AB1361</f>
        <v>44278</v>
      </c>
      <c r="AW1361" s="1154">
        <f>'Raw Data'!AC1361</f>
        <v>337.69</v>
      </c>
      <c r="AX1361" s="1154">
        <f t="shared" si="1377"/>
        <v>347.14600000000002</v>
      </c>
    </row>
    <row r="1362" spans="1:50">
      <c r="A1362" s="985">
        <f>'Raw Data'!M1370</f>
        <v>44046</v>
      </c>
      <c r="B1362" s="13">
        <f>'Raw Data'!N1370</f>
        <v>3367.9657999999999</v>
      </c>
      <c r="C1362" s="14">
        <f t="shared" si="1367"/>
        <v>1.7358788800957824E-2</v>
      </c>
      <c r="D1362" s="15">
        <f t="shared" si="1368"/>
        <v>1.5418132882417378E-2</v>
      </c>
      <c r="E1362" s="984">
        <f>'Raw Data'!Q1370</f>
        <v>3346.55</v>
      </c>
      <c r="F1362" s="14">
        <f t="shared" si="1369"/>
        <v>7.6911226736734685E-3</v>
      </c>
      <c r="G1362" s="15">
        <f t="shared" si="1370"/>
        <v>1.1352274601170905E-2</v>
      </c>
      <c r="H1362" s="13">
        <f t="shared" si="1371"/>
        <v>0.73629373204565385</v>
      </c>
      <c r="J1362" s="953">
        <f>'Raw Data'!A1370</f>
        <v>43991</v>
      </c>
      <c r="K1362" s="952">
        <f>'Raw Data'!H1370</f>
        <v>2.0468000000000002</v>
      </c>
      <c r="L1362" s="952">
        <f>'Raw Data'!J1370</f>
        <v>2.617</v>
      </c>
      <c r="M1362" s="952">
        <f t="shared" si="1372"/>
        <v>0.57019999999999982</v>
      </c>
      <c r="O1362" s="466">
        <f>'Raw Data'!A1373</f>
        <v>43994</v>
      </c>
      <c r="P1362" s="467">
        <f>'Raw Data'!B1372</f>
        <v>1.9039999999999999</v>
      </c>
      <c r="Q1362" s="467">
        <f>'Raw Data'!C1373</f>
        <v>1.8652</v>
      </c>
      <c r="R1362" s="467">
        <f t="shared" si="1373"/>
        <v>3.8799999999999946E-2</v>
      </c>
      <c r="S1362" s="467">
        <f>'Raw Data'!D1373</f>
        <v>1.9265000000000001</v>
      </c>
      <c r="T1362" s="468">
        <f t="shared" si="1374"/>
        <v>-3.7492294225911785E-2</v>
      </c>
      <c r="U1362" s="468">
        <f t="shared" si="1375"/>
        <v>0.11010761915810283</v>
      </c>
      <c r="V1362" s="467">
        <f>'Raw Data'!F1373</f>
        <v>1.9066000000000001</v>
      </c>
      <c r="W1362" s="467">
        <f t="shared" si="1376"/>
        <v>1.9900000000000029E-2</v>
      </c>
      <c r="Y1362" s="939">
        <f>'Raw Data'!A1371</f>
        <v>43992</v>
      </c>
      <c r="Z1362" s="938">
        <f>'Raw Data'!G1371</f>
        <v>3.1402000000000001</v>
      </c>
      <c r="AA1362" s="938">
        <f>'Raw Data'!H1371</f>
        <v>1.9859</v>
      </c>
      <c r="AB1362" s="938">
        <f t="shared" si="1356"/>
        <v>1.1543000000000001</v>
      </c>
      <c r="AC1362" s="938">
        <f>'Raw Data'!I1371</f>
        <v>2.8544</v>
      </c>
      <c r="AD1362" s="12">
        <f t="shared" si="1357"/>
        <v>-1.8900289130565789E-3</v>
      </c>
      <c r="AE1362" s="15">
        <f t="shared" si="1358"/>
        <v>1.1542239211416849E-2</v>
      </c>
      <c r="AG1362" s="985">
        <f>'Raw Data'!M1370</f>
        <v>44046</v>
      </c>
      <c r="AH1362" s="984">
        <f>'Raw Data'!N1370</f>
        <v>3367.9657999999999</v>
      </c>
      <c r="AI1362" s="14">
        <f t="shared" si="1365"/>
        <v>1.7358788800957824E-2</v>
      </c>
      <c r="AJ1362" s="15">
        <f t="shared" si="1366"/>
        <v>1.5418132882417378E-2</v>
      </c>
      <c r="AK1362" s="984">
        <f>'Raw Data'!R1370+'Raw Data'!S1370</f>
        <v>144941873.82370001</v>
      </c>
      <c r="AM1362" s="903">
        <f>'Raw Data'!V1370</f>
        <v>43914</v>
      </c>
      <c r="AN1362" s="902">
        <f>IF('Raw Data'!W1370=0,AN1361,'Raw Data'!W1370)</f>
        <v>7.0769000000000002</v>
      </c>
      <c r="AO1362" s="15">
        <f t="shared" si="1378"/>
        <v>-5.8891657710626686E-3</v>
      </c>
      <c r="AP1362" s="15">
        <f t="shared" si="1379"/>
        <v>3.9686605810956895E-3</v>
      </c>
      <c r="AQ1362" s="902">
        <f>IF('Raw Data'!Y1370=0,AQ1361,'Raw Data'!Y1370)</f>
        <v>7.0852000000000004</v>
      </c>
      <c r="AR1362" s="902">
        <f>IF('Raw Data'!X1370=0,AR1361,'Raw Data'!X1370)</f>
        <v>7.0839999999999996</v>
      </c>
      <c r="AS1362" s="902">
        <f t="shared" si="1380"/>
        <v>-1.200000000000756E-3</v>
      </c>
      <c r="AT1362" s="902">
        <f t="shared" si="1381"/>
        <v>8.3000000000001961E-3</v>
      </c>
      <c r="AV1362" s="1155">
        <f>'Raw Data'!AB1362</f>
        <v>44280</v>
      </c>
      <c r="AW1362" s="1154">
        <f>'Raw Data'!AC1362</f>
        <v>338.98</v>
      </c>
      <c r="AX1362" s="1154">
        <f t="shared" si="1377"/>
        <v>345.50400000000002</v>
      </c>
    </row>
    <row r="1363" spans="1:50">
      <c r="A1363" s="985">
        <f>'Raw Data'!M1371</f>
        <v>44047</v>
      </c>
      <c r="B1363" s="13">
        <f>'Raw Data'!N1371</f>
        <v>3371.6875</v>
      </c>
      <c r="C1363" s="14">
        <f t="shared" si="1367"/>
        <v>1.1044189404498068E-3</v>
      </c>
      <c r="D1363" s="15">
        <f t="shared" si="1368"/>
        <v>1.54181056019542E-2</v>
      </c>
      <c r="E1363" s="984">
        <f>'Raw Data'!Q1371</f>
        <v>3435.41</v>
      </c>
      <c r="F1363" s="14">
        <f t="shared" si="1369"/>
        <v>2.6206313655675613E-2</v>
      </c>
      <c r="G1363" s="15">
        <f t="shared" si="1370"/>
        <v>1.45166365141299E-2</v>
      </c>
      <c r="H1363" s="13">
        <f t="shared" si="1371"/>
        <v>0.94153178664763837</v>
      </c>
      <c r="J1363" s="953">
        <f>'Raw Data'!A1371</f>
        <v>43992</v>
      </c>
      <c r="K1363" s="952">
        <f>'Raw Data'!H1371</f>
        <v>1.9859</v>
      </c>
      <c r="L1363" s="952">
        <f>'Raw Data'!J1371</f>
        <v>2.5484</v>
      </c>
      <c r="M1363" s="952">
        <f t="shared" si="1372"/>
        <v>0.5625</v>
      </c>
      <c r="O1363" s="466">
        <f>'Raw Data'!A1374</f>
        <v>43997</v>
      </c>
      <c r="P1363" s="467">
        <f>'Raw Data'!B1373</f>
        <v>1.956</v>
      </c>
      <c r="Q1363" s="467">
        <f>'Raw Data'!C1374</f>
        <v>1.8835999999999999</v>
      </c>
      <c r="R1363" s="467">
        <f t="shared" si="1373"/>
        <v>7.240000000000002E-2</v>
      </c>
      <c r="S1363" s="467">
        <f>'Raw Data'!D1374</f>
        <v>1.8593999999999999</v>
      </c>
      <c r="T1363" s="468">
        <f t="shared" si="1374"/>
        <v>-3.5451030044454775E-2</v>
      </c>
      <c r="U1363" s="468">
        <f t="shared" si="1375"/>
        <v>0.11064770042937083</v>
      </c>
      <c r="V1363" s="467">
        <f>'Raw Data'!F1374</f>
        <v>1.7774000000000001</v>
      </c>
      <c r="W1363" s="467">
        <f t="shared" si="1376"/>
        <v>8.1999999999999851E-2</v>
      </c>
      <c r="Y1363" s="939">
        <f>'Raw Data'!A1372</f>
        <v>43993</v>
      </c>
      <c r="Z1363" s="938">
        <f>'Raw Data'!G1372</f>
        <v>3.1436000000000002</v>
      </c>
      <c r="AA1363" s="938">
        <f>'Raw Data'!H1372</f>
        <v>2.0308999999999999</v>
      </c>
      <c r="AB1363" s="938">
        <f t="shared" si="1356"/>
        <v>1.1127000000000002</v>
      </c>
      <c r="AC1363" s="938">
        <f>'Raw Data'!I1372</f>
        <v>2.8344999999999998</v>
      </c>
      <c r="AD1363" s="12">
        <f t="shared" si="1357"/>
        <v>-6.9961086213319763E-3</v>
      </c>
      <c r="AE1363" s="15">
        <f t="shared" si="1358"/>
        <v>1.1595143163223003E-2</v>
      </c>
      <c r="AG1363" s="985">
        <f>'Raw Data'!M1371</f>
        <v>44047</v>
      </c>
      <c r="AH1363" s="984">
        <f>'Raw Data'!N1371</f>
        <v>3371.6875</v>
      </c>
      <c r="AI1363" s="14">
        <f t="shared" si="1365"/>
        <v>1.1044189404498068E-3</v>
      </c>
      <c r="AJ1363" s="15">
        <f t="shared" si="1366"/>
        <v>1.54181056019542E-2</v>
      </c>
      <c r="AK1363" s="984">
        <f>'Raw Data'!R1371+'Raw Data'!S1371</f>
        <v>145363427.78289998</v>
      </c>
      <c r="AM1363" s="903">
        <f>'Raw Data'!V1371</f>
        <v>43915</v>
      </c>
      <c r="AN1363" s="902">
        <f>IF('Raw Data'!W1371=0,AN1362,'Raw Data'!W1371)</f>
        <v>7.1009000000000002</v>
      </c>
      <c r="AO1363" s="15">
        <f t="shared" si="1378"/>
        <v>3.3855778645870017E-3</v>
      </c>
      <c r="AP1363" s="15">
        <f t="shared" si="1379"/>
        <v>4.0193353269114499E-3</v>
      </c>
      <c r="AQ1363" s="902">
        <f>IF('Raw Data'!Y1371=0,AQ1362,'Raw Data'!Y1371)</f>
        <v>7.1285499999999997</v>
      </c>
      <c r="AR1363" s="902">
        <f>IF('Raw Data'!X1371=0,AR1362,'Raw Data'!X1371)</f>
        <v>7.1146000000000003</v>
      </c>
      <c r="AS1363" s="902">
        <f t="shared" si="1380"/>
        <v>-1.3949999999999463E-2</v>
      </c>
      <c r="AT1363" s="902">
        <f t="shared" si="1381"/>
        <v>2.7649999999999508E-2</v>
      </c>
      <c r="AV1363" s="1155">
        <f>'Raw Data'!AB1363</f>
        <v>44281</v>
      </c>
      <c r="AW1363" s="1154">
        <f>'Raw Data'!AC1363</f>
        <v>333.41</v>
      </c>
      <c r="AX1363" s="1154">
        <f t="shared" si="1377"/>
        <v>338.05600000000004</v>
      </c>
    </row>
    <row r="1364" spans="1:50">
      <c r="A1364" s="985">
        <f>'Raw Data'!M1372</f>
        <v>44048</v>
      </c>
      <c r="B1364" s="13">
        <f>'Raw Data'!N1372</f>
        <v>3377.5648000000001</v>
      </c>
      <c r="C1364" s="14">
        <f t="shared" si="1367"/>
        <v>1.7416155818024341E-3</v>
      </c>
      <c r="D1364" s="15">
        <f t="shared" si="1368"/>
        <v>1.5401764608201314E-2</v>
      </c>
      <c r="E1364" s="984">
        <f>'Raw Data'!Q1372</f>
        <v>3391.71</v>
      </c>
      <c r="F1364" s="14">
        <f t="shared" si="1369"/>
        <v>-1.2802059094029188E-2</v>
      </c>
      <c r="G1364" s="15">
        <f t="shared" si="1370"/>
        <v>1.4919616534884914E-2</v>
      </c>
      <c r="H1364" s="13">
        <f t="shared" si="1371"/>
        <v>0.9686952706016777</v>
      </c>
      <c r="J1364" s="953">
        <f>'Raw Data'!A1372</f>
        <v>43993</v>
      </c>
      <c r="K1364" s="952">
        <f>'Raw Data'!H1372</f>
        <v>2.0308999999999999</v>
      </c>
      <c r="L1364" s="952">
        <f>'Raw Data'!J1372</f>
        <v>2.6044999999999998</v>
      </c>
      <c r="M1364" s="952">
        <f t="shared" si="1372"/>
        <v>0.57359999999999989</v>
      </c>
      <c r="O1364" s="466">
        <f>'Raw Data'!A1375</f>
        <v>43998</v>
      </c>
      <c r="P1364" s="467">
        <f>'Raw Data'!B1374</f>
        <v>1.9870000000000001</v>
      </c>
      <c r="Q1364" s="467">
        <f>'Raw Data'!C1375</f>
        <v>1.8676999999999999</v>
      </c>
      <c r="R1364" s="467">
        <f t="shared" si="1373"/>
        <v>0.11930000000000018</v>
      </c>
      <c r="S1364" s="467">
        <f>'Raw Data'!D1375</f>
        <v>1.9447000000000001</v>
      </c>
      <c r="T1364" s="468">
        <f t="shared" si="1374"/>
        <v>4.4853868489079157E-2</v>
      </c>
      <c r="U1364" s="468">
        <f t="shared" si="1375"/>
        <v>0.11027983061952794</v>
      </c>
      <c r="V1364" s="467">
        <f>'Raw Data'!F1375</f>
        <v>1.8641000000000001</v>
      </c>
      <c r="W1364" s="467">
        <f t="shared" si="1376"/>
        <v>8.0600000000000005E-2</v>
      </c>
      <c r="Y1364" s="939">
        <f>'Raw Data'!A1373</f>
        <v>43994</v>
      </c>
      <c r="Z1364" s="938">
        <f>'Raw Data'!G1373</f>
        <v>3.1547000000000001</v>
      </c>
      <c r="AA1364" s="938">
        <f>'Raw Data'!H1373</f>
        <v>2.0047999999999999</v>
      </c>
      <c r="AB1364" s="938">
        <f t="shared" si="1356"/>
        <v>1.1499000000000001</v>
      </c>
      <c r="AC1364" s="938">
        <f>'Raw Data'!I1373</f>
        <v>2.7818000000000001</v>
      </c>
      <c r="AD1364" s="12">
        <f t="shared" si="1357"/>
        <v>-1.8767354591328566E-2</v>
      </c>
      <c r="AE1364" s="15">
        <f t="shared" si="1358"/>
        <v>1.2183759826096218E-2</v>
      </c>
      <c r="AG1364" s="985">
        <f>'Raw Data'!M1372</f>
        <v>44048</v>
      </c>
      <c r="AH1364" s="984">
        <f>'Raw Data'!N1372</f>
        <v>3377.5648000000001</v>
      </c>
      <c r="AI1364" s="14">
        <f t="shared" si="1365"/>
        <v>1.7416155818024341E-3</v>
      </c>
      <c r="AJ1364" s="15">
        <f t="shared" si="1366"/>
        <v>1.5401764608201314E-2</v>
      </c>
      <c r="AK1364" s="984">
        <f>'Raw Data'!R1372+'Raw Data'!S1372</f>
        <v>146630647.14340001</v>
      </c>
      <c r="AM1364" s="903">
        <f>'Raw Data'!V1372</f>
        <v>43916</v>
      </c>
      <c r="AN1364" s="902">
        <f>IF('Raw Data'!W1372=0,AN1363,'Raw Data'!W1372)</f>
        <v>7.0960000000000001</v>
      </c>
      <c r="AO1364" s="15">
        <f t="shared" si="1378"/>
        <v>-6.9029156993029989E-4</v>
      </c>
      <c r="AP1364" s="15">
        <f t="shared" si="1379"/>
        <v>4.0262475902714855E-3</v>
      </c>
      <c r="AQ1364" s="902">
        <f>IF('Raw Data'!Y1372=0,AQ1363,'Raw Data'!Y1372)</f>
        <v>7.0810500000000003</v>
      </c>
      <c r="AR1364" s="902">
        <f>IF('Raw Data'!X1372=0,AR1363,'Raw Data'!X1372)</f>
        <v>7.0770999999999997</v>
      </c>
      <c r="AS1364" s="902">
        <f t="shared" si="1380"/>
        <v>-3.9500000000005642E-3</v>
      </c>
      <c r="AT1364" s="902">
        <f t="shared" si="1381"/>
        <v>-1.4949999999999797E-2</v>
      </c>
      <c r="AV1364" s="1155">
        <f>'Raw Data'!AB1364</f>
        <v>44284</v>
      </c>
      <c r="AW1364" s="1154">
        <f>'Raw Data'!AC1364</f>
        <v>377.21</v>
      </c>
      <c r="AX1364" s="1154">
        <f t="shared" si="1377"/>
        <v>338.12400000000002</v>
      </c>
    </row>
    <row r="1365" spans="1:50">
      <c r="A1365" s="985">
        <f>'Raw Data'!M1373</f>
        <v>44049</v>
      </c>
      <c r="B1365" s="13">
        <f>'Raw Data'!N1373</f>
        <v>3386.4630999999999</v>
      </c>
      <c r="C1365" s="14">
        <f t="shared" si="1367"/>
        <v>2.6310669514583813E-3</v>
      </c>
      <c r="D1365" s="15">
        <f t="shared" si="1368"/>
        <v>1.5353495440058778E-2</v>
      </c>
      <c r="E1365" s="984">
        <f>'Raw Data'!Q1373</f>
        <v>3420.14</v>
      </c>
      <c r="F1365" s="14">
        <f t="shared" si="1369"/>
        <v>8.3472669174788783E-3</v>
      </c>
      <c r="G1365" s="15">
        <f t="shared" si="1370"/>
        <v>1.4264425945734143E-2</v>
      </c>
      <c r="H1365" s="13">
        <f t="shared" si="1371"/>
        <v>0.92906699985182883</v>
      </c>
      <c r="J1365" s="953">
        <f>'Raw Data'!A1373</f>
        <v>43994</v>
      </c>
      <c r="K1365" s="952">
        <f>'Raw Data'!H1373</f>
        <v>2.0047999999999999</v>
      </c>
      <c r="L1365" s="952">
        <f>'Raw Data'!J1373</f>
        <v>2.6467999999999998</v>
      </c>
      <c r="M1365" s="952">
        <f t="shared" si="1372"/>
        <v>0.6419999999999999</v>
      </c>
      <c r="O1365" s="466">
        <f>'Raw Data'!A1376</f>
        <v>43999</v>
      </c>
      <c r="P1365" s="467">
        <f>'Raw Data'!B1375</f>
        <v>2.0190000000000001</v>
      </c>
      <c r="Q1365" s="467">
        <f>'Raw Data'!C1376</f>
        <v>1.8748</v>
      </c>
      <c r="R1365" s="467">
        <f t="shared" si="1373"/>
        <v>0.14420000000000011</v>
      </c>
      <c r="S1365" s="467">
        <f>'Raw Data'!D1376</f>
        <v>2.0489999999999999</v>
      </c>
      <c r="T1365" s="468">
        <f t="shared" si="1374"/>
        <v>5.2244145728063164E-2</v>
      </c>
      <c r="U1365" s="468">
        <f t="shared" si="1375"/>
        <v>0.10991312911323683</v>
      </c>
      <c r="V1365" s="467">
        <f>'Raw Data'!F1376</f>
        <v>2.0453000000000001</v>
      </c>
      <c r="W1365" s="467">
        <f t="shared" si="1376"/>
        <v>3.6999999999998145E-3</v>
      </c>
      <c r="Y1365" s="939">
        <f>'Raw Data'!A1374</f>
        <v>43997</v>
      </c>
      <c r="Z1365" s="938">
        <f>'Raw Data'!G1374</f>
        <v>3.1419000000000001</v>
      </c>
      <c r="AA1365" s="938">
        <f>'Raw Data'!H1374</f>
        <v>1.9910000000000001</v>
      </c>
      <c r="AB1365" s="938">
        <f t="shared" si="1356"/>
        <v>1.1509</v>
      </c>
      <c r="AC1365" s="938">
        <f>'Raw Data'!I1374</f>
        <v>2.7662</v>
      </c>
      <c r="AD1365" s="12">
        <f t="shared" si="1357"/>
        <v>-5.6236629824222969E-3</v>
      </c>
      <c r="AE1365" s="15">
        <f t="shared" si="1358"/>
        <v>1.2269877046191507E-2</v>
      </c>
      <c r="AG1365" s="985">
        <f>'Raw Data'!M1373</f>
        <v>44049</v>
      </c>
      <c r="AH1365" s="984">
        <f>'Raw Data'!N1373</f>
        <v>3386.4630999999999</v>
      </c>
      <c r="AI1365" s="14">
        <f t="shared" si="1365"/>
        <v>2.6310669514583813E-3</v>
      </c>
      <c r="AJ1365" s="15">
        <f t="shared" si="1366"/>
        <v>1.5353495440058778E-2</v>
      </c>
      <c r="AK1365" s="984">
        <f>'Raw Data'!R1373+'Raw Data'!S1373</f>
        <v>147203833.46539998</v>
      </c>
      <c r="AM1365" s="903">
        <f>'Raw Data'!V1373</f>
        <v>43917</v>
      </c>
      <c r="AN1365" s="902">
        <f>IF('Raw Data'!W1373=0,AN1364,'Raw Data'!W1373)</f>
        <v>7.0928000000000004</v>
      </c>
      <c r="AO1365" s="15">
        <f t="shared" si="1378"/>
        <v>-4.5105999862626536E-4</v>
      </c>
      <c r="AP1365" s="15">
        <f t="shared" si="1379"/>
        <v>3.9100321310331018E-3</v>
      </c>
      <c r="AQ1365" s="902">
        <f>IF('Raw Data'!Y1373=0,AQ1364,'Raw Data'!Y1373)</f>
        <v>7.0880000000000001</v>
      </c>
      <c r="AR1365" s="902">
        <f>IF('Raw Data'!X1373=0,AR1364,'Raw Data'!X1373)</f>
        <v>7.0849000000000002</v>
      </c>
      <c r="AS1365" s="902">
        <f t="shared" si="1380"/>
        <v>-3.0999999999998806E-3</v>
      </c>
      <c r="AT1365" s="902">
        <f t="shared" si="1381"/>
        <v>-4.8000000000003595E-3</v>
      </c>
      <c r="AV1365" s="1155">
        <f>'Raw Data'!AB1365</f>
        <v>44285</v>
      </c>
      <c r="AW1365" s="1154">
        <f>'Raw Data'!AC1365</f>
        <v>372.98</v>
      </c>
      <c r="AX1365" s="1154">
        <f t="shared" si="1377"/>
        <v>352.05400000000003</v>
      </c>
    </row>
    <row r="1366" spans="1:50">
      <c r="A1366" s="985">
        <f>'Raw Data'!M1374</f>
        <v>44050</v>
      </c>
      <c r="B1366" s="13">
        <f>'Raw Data'!N1374</f>
        <v>3354.0351999999998</v>
      </c>
      <c r="C1366" s="14">
        <f t="shared" si="1367"/>
        <v>-9.6218851305644622E-3</v>
      </c>
      <c r="D1366" s="15">
        <f t="shared" si="1368"/>
        <v>8.3861835189597486E-3</v>
      </c>
      <c r="E1366" s="984">
        <f>'Raw Data'!Q1374</f>
        <v>3389.09</v>
      </c>
      <c r="F1366" s="14">
        <f t="shared" si="1369"/>
        <v>-9.1200371305459622E-3</v>
      </c>
      <c r="G1366" s="15">
        <f t="shared" si="1370"/>
        <v>1.1816980215633731E-2</v>
      </c>
      <c r="H1366" s="13">
        <f t="shared" si="1371"/>
        <v>1.4091010754674673</v>
      </c>
      <c r="J1366" s="953">
        <f>'Raw Data'!A1374</f>
        <v>43997</v>
      </c>
      <c r="K1366" s="952">
        <f>'Raw Data'!H1374</f>
        <v>1.9910000000000001</v>
      </c>
      <c r="L1366" s="952">
        <f>'Raw Data'!J1374</f>
        <v>2.6682999999999999</v>
      </c>
      <c r="M1366" s="952">
        <f t="shared" si="1372"/>
        <v>0.67729999999999979</v>
      </c>
      <c r="O1366" s="466">
        <f>'Raw Data'!A1377</f>
        <v>44000</v>
      </c>
      <c r="P1366" s="467">
        <f>'Raw Data'!B1376</f>
        <v>2.056</v>
      </c>
      <c r="Q1366" s="467">
        <f>'Raw Data'!C1377</f>
        <v>1.9240999999999999</v>
      </c>
      <c r="R1366" s="467">
        <f t="shared" si="1373"/>
        <v>0.13190000000000013</v>
      </c>
      <c r="S1366" s="467">
        <f>'Raw Data'!D1377</f>
        <v>2.1389</v>
      </c>
      <c r="T1366" s="468">
        <f t="shared" si="1374"/>
        <v>4.2939808932512945E-2</v>
      </c>
      <c r="U1366" s="468">
        <f t="shared" si="1375"/>
        <v>0.10212367945230962</v>
      </c>
      <c r="V1366" s="467">
        <f>'Raw Data'!F1377</f>
        <v>2.0884</v>
      </c>
      <c r="W1366" s="467">
        <f t="shared" si="1376"/>
        <v>5.0499999999999989E-2</v>
      </c>
      <c r="Y1366" s="939">
        <f>'Raw Data'!A1375</f>
        <v>43998</v>
      </c>
      <c r="Z1366" s="938">
        <f>'Raw Data'!G1375</f>
        <v>3.1501999999999999</v>
      </c>
      <c r="AA1366" s="938">
        <f>'Raw Data'!H1375</f>
        <v>2.0384000000000002</v>
      </c>
      <c r="AB1366" s="938">
        <f t="shared" si="1356"/>
        <v>1.1117999999999997</v>
      </c>
      <c r="AC1366" s="938">
        <f>'Raw Data'!I1375</f>
        <v>2.7806999999999999</v>
      </c>
      <c r="AD1366" s="12">
        <f t="shared" si="1357"/>
        <v>5.2281573592891156E-3</v>
      </c>
      <c r="AE1366" s="15">
        <f t="shared" si="1358"/>
        <v>1.1196762890909111E-2</v>
      </c>
      <c r="AG1366" s="985">
        <f>'Raw Data'!M1374</f>
        <v>44050</v>
      </c>
      <c r="AH1366" s="984">
        <f>'Raw Data'!N1374</f>
        <v>3354.0351999999998</v>
      </c>
      <c r="AI1366" s="14">
        <f t="shared" si="1365"/>
        <v>-9.6218851305644622E-3</v>
      </c>
      <c r="AJ1366" s="15">
        <f t="shared" si="1366"/>
        <v>8.3861835189597486E-3</v>
      </c>
      <c r="AK1366" s="984">
        <f>'Raw Data'!R1374+'Raw Data'!S1374</f>
        <v>146359643.98339999</v>
      </c>
      <c r="AM1366" s="903">
        <f>'Raw Data'!V1374</f>
        <v>43920</v>
      </c>
      <c r="AN1366" s="902">
        <f>IF('Raw Data'!W1374=0,AN1365,'Raw Data'!W1374)</f>
        <v>7.0970000000000004</v>
      </c>
      <c r="AO1366" s="15">
        <f t="shared" si="1378"/>
        <v>5.9197453419387804E-4</v>
      </c>
      <c r="AP1366" s="15">
        <f t="shared" si="1379"/>
        <v>3.717832497609797E-3</v>
      </c>
      <c r="AQ1366" s="902">
        <f>IF('Raw Data'!Y1374=0,AQ1365,'Raw Data'!Y1374)</f>
        <v>7.1150000000000002</v>
      </c>
      <c r="AR1366" s="902">
        <f>IF('Raw Data'!X1374=0,AR1365,'Raw Data'!X1374)</f>
        <v>7.1029999999999998</v>
      </c>
      <c r="AS1366" s="902">
        <f t="shared" si="1380"/>
        <v>-1.2000000000000455E-2</v>
      </c>
      <c r="AT1366" s="902">
        <f t="shared" si="1381"/>
        <v>1.7999999999999794E-2</v>
      </c>
      <c r="AV1366" s="1155">
        <f>'Raw Data'!AB1366</f>
        <v>44286</v>
      </c>
      <c r="AW1366" s="1154">
        <f>'Raw Data'!AC1366</f>
        <v>346.44</v>
      </c>
      <c r="AX1366" s="1154">
        <f t="shared" si="1377"/>
        <v>353.80400000000003</v>
      </c>
    </row>
    <row r="1367" spans="1:50">
      <c r="A1367" s="985">
        <f>'Raw Data'!M1375</f>
        <v>44053</v>
      </c>
      <c r="B1367" s="13">
        <f>'Raw Data'!N1375</f>
        <v>3379.2523999999999</v>
      </c>
      <c r="C1367" s="14">
        <f t="shared" si="1367"/>
        <v>7.4903433209410021E-3</v>
      </c>
      <c r="D1367" s="15">
        <f t="shared" si="1368"/>
        <v>8.3874330339829446E-3</v>
      </c>
      <c r="E1367" s="984">
        <f>'Raw Data'!Q1375</f>
        <v>3422.78</v>
      </c>
      <c r="F1367" s="14">
        <f t="shared" si="1369"/>
        <v>9.8916375967156179E-3</v>
      </c>
      <c r="G1367" s="15">
        <f t="shared" si="1370"/>
        <v>1.1518032746083338E-2</v>
      </c>
      <c r="H1367" s="13">
        <f t="shared" si="1371"/>
        <v>1.3732488473429594</v>
      </c>
      <c r="J1367" s="953">
        <f>'Raw Data'!A1375</f>
        <v>43998</v>
      </c>
      <c r="K1367" s="952">
        <f>'Raw Data'!H1375</f>
        <v>2.0384000000000002</v>
      </c>
      <c r="L1367" s="952">
        <f>'Raw Data'!J1375</f>
        <v>2.7044999999999999</v>
      </c>
      <c r="M1367" s="952">
        <f t="shared" si="1372"/>
        <v>0.66609999999999969</v>
      </c>
      <c r="O1367" s="466">
        <f>'Raw Data'!A1378</f>
        <v>44001</v>
      </c>
      <c r="P1367" s="467">
        <f>'Raw Data'!B1377</f>
        <v>2.0779999999999998</v>
      </c>
      <c r="Q1367" s="467">
        <f>'Raw Data'!C1378</f>
        <v>1.9444999999999999</v>
      </c>
      <c r="R1367" s="467">
        <f t="shared" ref="R1367:R1375" si="1382">P1367-Q1367</f>
        <v>0.13349999999999995</v>
      </c>
      <c r="S1367" s="467">
        <f>'Raw Data'!D1378</f>
        <v>2.1716000000000002</v>
      </c>
      <c r="T1367" s="468">
        <f t="shared" ref="T1367:T1375" si="1383">LN(S1367/S1366)</f>
        <v>1.5172544859883386E-2</v>
      </c>
      <c r="U1367" s="468">
        <f t="shared" ref="U1367:U1375" si="1384">_xlfn.STDEV.P(T1350:T1367)</f>
        <v>9.9473572448351852E-2</v>
      </c>
      <c r="V1367" s="467">
        <f>'Raw Data'!F1378</f>
        <v>2.1339999999999999</v>
      </c>
      <c r="W1367" s="467">
        <f t="shared" ref="W1367:W1375" si="1385">S1367-V1367</f>
        <v>3.76000000000003E-2</v>
      </c>
      <c r="Y1367" s="939">
        <f>'Raw Data'!A1376</f>
        <v>43999</v>
      </c>
      <c r="Z1367" s="938">
        <f>'Raw Data'!G1376</f>
        <v>3.1638999999999999</v>
      </c>
      <c r="AA1367" s="938">
        <f>'Raw Data'!H1376</f>
        <v>2.0464000000000002</v>
      </c>
      <c r="AB1367" s="938">
        <f t="shared" si="1356"/>
        <v>1.1174999999999997</v>
      </c>
      <c r="AC1367" s="938">
        <f>'Raw Data'!I1376</f>
        <v>2.8854000000000002</v>
      </c>
      <c r="AD1367" s="12">
        <f t="shared" si="1357"/>
        <v>3.696084396177534E-2</v>
      </c>
      <c r="AE1367" s="15">
        <f t="shared" si="1358"/>
        <v>1.3695883952070343E-2</v>
      </c>
      <c r="AG1367" s="985">
        <f>'Raw Data'!M1375</f>
        <v>44053</v>
      </c>
      <c r="AH1367" s="984">
        <f>'Raw Data'!N1375</f>
        <v>3379.2523999999999</v>
      </c>
      <c r="AI1367" s="14">
        <f t="shared" si="1365"/>
        <v>7.4903433209410021E-3</v>
      </c>
      <c r="AJ1367" s="15">
        <f t="shared" si="1366"/>
        <v>8.3874330339829446E-3</v>
      </c>
      <c r="AK1367" s="984">
        <f>'Raw Data'!R1375+'Raw Data'!S1375</f>
        <v>147000493.96960002</v>
      </c>
      <c r="AM1367" s="903">
        <f>'Raw Data'!V1375</f>
        <v>43921</v>
      </c>
      <c r="AN1367" s="902">
        <f>IF('Raw Data'!W1375=0,AN1366,'Raw Data'!W1375)</f>
        <v>7.0930999999999997</v>
      </c>
      <c r="AO1367" s="15">
        <f t="shared" si="1378"/>
        <v>-5.4967901539789766E-4</v>
      </c>
      <c r="AP1367" s="15">
        <f t="shared" si="1379"/>
        <v>3.6928411973459591E-3</v>
      </c>
      <c r="AQ1367" s="902">
        <f>IF('Raw Data'!Y1375=0,AQ1366,'Raw Data'!Y1375)</f>
        <v>7.0938999999999997</v>
      </c>
      <c r="AR1367" s="902">
        <f>IF('Raw Data'!X1375=0,AR1366,'Raw Data'!X1375)</f>
        <v>7.0936000000000003</v>
      </c>
      <c r="AS1367" s="902">
        <f t="shared" si="1380"/>
        <v>-2.9999999999930083E-4</v>
      </c>
      <c r="AT1367" s="902">
        <f t="shared" si="1381"/>
        <v>7.9999999999991189E-4</v>
      </c>
      <c r="AV1367" s="1155">
        <f>'Raw Data'!AB1367</f>
        <v>44287</v>
      </c>
      <c r="AW1367" s="1154">
        <f>'Raw Data'!AC1367</f>
        <v>418.56</v>
      </c>
      <c r="AX1367" s="1154">
        <f t="shared" si="1377"/>
        <v>369.71999999999997</v>
      </c>
    </row>
    <row r="1368" spans="1:50">
      <c r="A1368" s="1009">
        <f>'Raw Data'!M1376</f>
        <v>44054</v>
      </c>
      <c r="B1368" s="13">
        <f>'Raw Data'!N1376</f>
        <v>3340.29</v>
      </c>
      <c r="C1368" s="14">
        <f t="shared" ref="C1368:C1382" si="1386">LN(B1368/B1367)</f>
        <v>-1.1596872031586632E-2</v>
      </c>
      <c r="D1368" s="15">
        <f t="shared" ref="D1368:D1382" si="1387">_xlfn.STDEV.P(C1359:C1368)</f>
        <v>9.7496390235857419E-3</v>
      </c>
      <c r="E1368" s="1008">
        <f>'Raw Data'!Q1376</f>
        <v>3432.54</v>
      </c>
      <c r="F1368" s="14">
        <f t="shared" ref="F1368:F1382" si="1388">LN(E1368/E1367)</f>
        <v>2.8474255306446001E-3</v>
      </c>
      <c r="G1368" s="15">
        <f t="shared" ref="G1368:G1382" si="1389">_xlfn.STDEV.P(F1359:F1368)</f>
        <v>1.1515758801056543E-2</v>
      </c>
      <c r="H1368" s="13">
        <f t="shared" ref="H1368:H1382" si="1390">G1368/D1368</f>
        <v>1.181147196649877</v>
      </c>
      <c r="J1368" s="953">
        <f>'Raw Data'!A1376</f>
        <v>43999</v>
      </c>
      <c r="K1368" s="952">
        <f>'Raw Data'!H1376</f>
        <v>2.0464000000000002</v>
      </c>
      <c r="L1368" s="952">
        <f>'Raw Data'!J1376</f>
        <v>2.7322000000000002</v>
      </c>
      <c r="M1368" s="952">
        <f t="shared" si="1372"/>
        <v>0.68579999999999997</v>
      </c>
      <c r="O1368" s="466">
        <f>'Raw Data'!A1379</f>
        <v>44004</v>
      </c>
      <c r="P1368" s="467">
        <f>'Raw Data'!B1378</f>
        <v>2.0950000000000002</v>
      </c>
      <c r="Q1368" s="467">
        <f>'Raw Data'!C1379</f>
        <v>1.9469000000000001</v>
      </c>
      <c r="R1368" s="467">
        <f t="shared" si="1382"/>
        <v>0.14810000000000012</v>
      </c>
      <c r="S1368" s="467">
        <f>'Raw Data'!D1379</f>
        <v>2.2494999999999998</v>
      </c>
      <c r="T1368" s="468">
        <f t="shared" si="1383"/>
        <v>3.5243746249930832E-2</v>
      </c>
      <c r="U1368" s="468">
        <f t="shared" si="1384"/>
        <v>9.8745523509557689E-2</v>
      </c>
      <c r="V1368" s="467">
        <f>'Raw Data'!F1379</f>
        <v>2.1393</v>
      </c>
      <c r="W1368" s="467">
        <f t="shared" si="1385"/>
        <v>0.11019999999999985</v>
      </c>
      <c r="Y1368" s="939">
        <f>'Raw Data'!A1377</f>
        <v>44000</v>
      </c>
      <c r="Z1368" s="938">
        <f>'Raw Data'!G1377</f>
        <v>3.1949000000000001</v>
      </c>
      <c r="AA1368" s="938">
        <f>'Raw Data'!H1377</f>
        <v>2.077</v>
      </c>
      <c r="AB1368" s="938">
        <f t="shared" si="1356"/>
        <v>1.1179000000000001</v>
      </c>
      <c r="AC1368" s="938">
        <f>'Raw Data'!I1377</f>
        <v>2.8980999999999999</v>
      </c>
      <c r="AD1368" s="12">
        <f t="shared" si="1357"/>
        <v>4.3918113298638652E-3</v>
      </c>
      <c r="AE1368" s="15">
        <f t="shared" si="1358"/>
        <v>1.3456714530169554E-2</v>
      </c>
      <c r="AG1368" s="985">
        <f>'Raw Data'!M1376</f>
        <v>44054</v>
      </c>
      <c r="AH1368" s="984">
        <f>'Raw Data'!N1376</f>
        <v>3340.29</v>
      </c>
      <c r="AI1368" s="14">
        <f t="shared" si="1365"/>
        <v>-1.1596872031586632E-2</v>
      </c>
      <c r="AJ1368" s="15">
        <f t="shared" si="1366"/>
        <v>9.7496390235857419E-3</v>
      </c>
      <c r="AK1368" s="984">
        <f>'Raw Data'!R1376+'Raw Data'!S1376</f>
        <v>146367727.20660001</v>
      </c>
      <c r="AM1368" s="903">
        <f>'Raw Data'!V1376</f>
        <v>43922</v>
      </c>
      <c r="AN1368" s="902">
        <f>IF('Raw Data'!W1376=0,AN1367,'Raw Data'!W1376)</f>
        <v>7.1058000000000003</v>
      </c>
      <c r="AO1368" s="15">
        <f t="shared" si="1378"/>
        <v>1.7888714459192718E-3</v>
      </c>
      <c r="AP1368" s="15">
        <f t="shared" si="1379"/>
        <v>3.2511235343298688E-3</v>
      </c>
      <c r="AQ1368" s="902">
        <f>IF('Raw Data'!Y1376=0,AQ1367,'Raw Data'!Y1376)</f>
        <v>7.1227999999999998</v>
      </c>
      <c r="AR1368" s="902">
        <f>IF('Raw Data'!X1376=0,AR1367,'Raw Data'!X1376)</f>
        <v>7.1227</v>
      </c>
      <c r="AS1368" s="902">
        <f t="shared" si="1380"/>
        <v>-9.9999999999766942E-5</v>
      </c>
      <c r="AT1368" s="902">
        <f t="shared" si="1381"/>
        <v>1.699999999999946E-2</v>
      </c>
      <c r="AV1368" s="1155">
        <f>'Raw Data'!AB1368</f>
        <v>44288</v>
      </c>
      <c r="AW1368" s="1154">
        <f>'Raw Data'!AC1368</f>
        <v>300.43</v>
      </c>
      <c r="AX1368" s="1154">
        <f t="shared" si="1377"/>
        <v>363.12400000000002</v>
      </c>
    </row>
    <row r="1369" spans="1:50">
      <c r="A1369" s="1009">
        <f>'Raw Data'!M1377</f>
        <v>44055</v>
      </c>
      <c r="B1369" s="13">
        <f>'Raw Data'!N1377</f>
        <v>3319.2656000000002</v>
      </c>
      <c r="C1369" s="14">
        <f t="shared" si="1386"/>
        <v>-6.3140759269997987E-3</v>
      </c>
      <c r="D1369" s="15">
        <f t="shared" si="1387"/>
        <v>8.2757724463788842E-3</v>
      </c>
      <c r="E1369" s="1008">
        <f>'Raw Data'!Q1377</f>
        <v>3453.4</v>
      </c>
      <c r="F1369" s="14">
        <f t="shared" si="1388"/>
        <v>6.058741090191902E-3</v>
      </c>
      <c r="G1369" s="15">
        <f t="shared" si="1389"/>
        <v>1.1108351107022308E-2</v>
      </c>
      <c r="H1369" s="13">
        <f t="shared" si="1390"/>
        <v>1.3422736281110335</v>
      </c>
      <c r="J1369" s="953">
        <f>'Raw Data'!A1377</f>
        <v>44000</v>
      </c>
      <c r="K1369" s="952">
        <f>'Raw Data'!H1377</f>
        <v>2.077</v>
      </c>
      <c r="L1369" s="952">
        <f>'Raw Data'!J1377</f>
        <v>2.6825000000000001</v>
      </c>
      <c r="M1369" s="952">
        <f t="shared" si="1372"/>
        <v>0.60550000000000015</v>
      </c>
      <c r="O1369" s="466">
        <f>'Raw Data'!A1380</f>
        <v>44005</v>
      </c>
      <c r="P1369" s="467">
        <f>'Raw Data'!B1379</f>
        <v>2.097</v>
      </c>
      <c r="Q1369" s="467">
        <f>'Raw Data'!C1380</f>
        <v>2.0093999999999999</v>
      </c>
      <c r="R1369" s="467">
        <f t="shared" si="1382"/>
        <v>8.7600000000000122E-2</v>
      </c>
      <c r="S1369" s="467">
        <f>'Raw Data'!D1380</f>
        <v>2.3123</v>
      </c>
      <c r="T1369" s="468">
        <f t="shared" si="1383"/>
        <v>2.7534730878695051E-2</v>
      </c>
      <c r="U1369" s="468">
        <f t="shared" si="1384"/>
        <v>9.7307157656603138E-2</v>
      </c>
      <c r="V1369" s="467">
        <f>'Raw Data'!F1380</f>
        <v>2.1070000000000002</v>
      </c>
      <c r="W1369" s="467">
        <f t="shared" si="1385"/>
        <v>0.20529999999999982</v>
      </c>
      <c r="Y1369" s="939">
        <f>'Raw Data'!A1378</f>
        <v>44001</v>
      </c>
      <c r="Z1369" s="938">
        <f>'Raw Data'!G1378</f>
        <v>3.2122000000000002</v>
      </c>
      <c r="AA1369" s="938">
        <f>'Raw Data'!H1378</f>
        <v>2.0888</v>
      </c>
      <c r="AB1369" s="938">
        <f t="shared" si="1356"/>
        <v>1.1234000000000002</v>
      </c>
      <c r="AC1369" s="938">
        <f>'Raw Data'!I1378</f>
        <v>2.8942000000000001</v>
      </c>
      <c r="AD1369" s="12">
        <f t="shared" si="1357"/>
        <v>-1.3466155376434942E-3</v>
      </c>
      <c r="AE1369" s="15">
        <f t="shared" si="1358"/>
        <v>1.2760911640150457E-2</v>
      </c>
      <c r="AG1369" s="985">
        <f>'Raw Data'!M1377</f>
        <v>44055</v>
      </c>
      <c r="AH1369" s="984">
        <f>'Raw Data'!N1377</f>
        <v>3319.2656000000002</v>
      </c>
      <c r="AI1369" s="14">
        <f t="shared" si="1365"/>
        <v>-6.3140759269997987E-3</v>
      </c>
      <c r="AJ1369" s="15">
        <f t="shared" si="1366"/>
        <v>8.2757724463788842E-3</v>
      </c>
      <c r="AK1369" s="984">
        <f>'Raw Data'!R1377+'Raw Data'!S1377</f>
        <v>146025983.3089</v>
      </c>
      <c r="AM1369" s="903">
        <f>'Raw Data'!V1377</f>
        <v>43923</v>
      </c>
      <c r="AN1369" s="902">
        <f>IF('Raw Data'!W1377=0,AN1368,'Raw Data'!W1377)</f>
        <v>7.0976999999999997</v>
      </c>
      <c r="AO1369" s="15">
        <f t="shared" si="1378"/>
        <v>-1.1405640691518398E-3</v>
      </c>
      <c r="AP1369" s="15">
        <f t="shared" si="1379"/>
        <v>3.2915784093808759E-3</v>
      </c>
      <c r="AQ1369" s="902">
        <f>IF('Raw Data'!Y1377=0,AQ1368,'Raw Data'!Y1377)</f>
        <v>7.0926</v>
      </c>
      <c r="AR1369" s="902">
        <f>IF('Raw Data'!X1377=0,AR1368,'Raw Data'!X1377)</f>
        <v>7.0937000000000001</v>
      </c>
      <c r="AS1369" s="902">
        <f t="shared" si="1380"/>
        <v>1.1000000000001009E-3</v>
      </c>
      <c r="AT1369" s="902">
        <f t="shared" si="1381"/>
        <v>-5.0999999999996604E-3</v>
      </c>
      <c r="AV1369" s="1155">
        <f>'Raw Data'!AB1369</f>
        <v>44292</v>
      </c>
      <c r="AW1369" s="1154">
        <f>'Raw Data'!AC1369</f>
        <v>352.31</v>
      </c>
      <c r="AX1369" s="1154">
        <f t="shared" si="1377"/>
        <v>358.14400000000001</v>
      </c>
    </row>
    <row r="1370" spans="1:50">
      <c r="A1370" s="1009">
        <f>'Raw Data'!M1378</f>
        <v>44056</v>
      </c>
      <c r="B1370" s="13">
        <f>'Raw Data'!N1378</f>
        <v>3320.7260999999999</v>
      </c>
      <c r="C1370" s="14">
        <f t="shared" si="1386"/>
        <v>4.3991019553612907E-4</v>
      </c>
      <c r="D1370" s="15">
        <f t="shared" si="1387"/>
        <v>8.213482524912023E-3</v>
      </c>
      <c r="E1370" s="1008">
        <f>'Raw Data'!Q1378</f>
        <v>3434</v>
      </c>
      <c r="F1370" s="14">
        <f t="shared" si="1388"/>
        <v>-5.6334905209091115E-3</v>
      </c>
      <c r="G1370" s="15">
        <f t="shared" si="1389"/>
        <v>1.0592024684794062E-2</v>
      </c>
      <c r="H1370" s="13">
        <f t="shared" si="1390"/>
        <v>1.2895899702309912</v>
      </c>
      <c r="J1370" s="953">
        <f>'Raw Data'!A1378</f>
        <v>44001</v>
      </c>
      <c r="K1370" s="952">
        <f>'Raw Data'!H1378</f>
        <v>2.0888</v>
      </c>
      <c r="L1370" s="952">
        <f>'Raw Data'!J1378</f>
        <v>2.7296</v>
      </c>
      <c r="M1370" s="952">
        <f t="shared" si="1372"/>
        <v>0.64080000000000004</v>
      </c>
      <c r="O1370" s="466">
        <f>'Raw Data'!A1381</f>
        <v>44006</v>
      </c>
      <c r="P1370" s="467">
        <f>'Raw Data'!B1380</f>
        <v>2.109</v>
      </c>
      <c r="Q1370" s="467">
        <f>'Raw Data'!C1381</f>
        <v>1.9987999999999999</v>
      </c>
      <c r="R1370" s="467">
        <f t="shared" si="1382"/>
        <v>0.11020000000000008</v>
      </c>
      <c r="S1370" s="467">
        <f>'Raw Data'!D1381</f>
        <v>2.3866999999999998</v>
      </c>
      <c r="T1370" s="468">
        <f t="shared" si="1383"/>
        <v>3.1668958509576073E-2</v>
      </c>
      <c r="U1370" s="468">
        <f t="shared" si="1384"/>
        <v>9.7489223572553615E-2</v>
      </c>
      <c r="V1370" s="467">
        <f>'Raw Data'!F1381</f>
        <v>2.1334</v>
      </c>
      <c r="W1370" s="467">
        <f t="shared" si="1385"/>
        <v>0.25329999999999986</v>
      </c>
      <c r="Y1370" s="939">
        <f>'Raw Data'!A1379</f>
        <v>44004</v>
      </c>
      <c r="Z1370" s="938">
        <f>'Raw Data'!G1379</f>
        <v>3.2389000000000001</v>
      </c>
      <c r="AA1370" s="938">
        <f>'Raw Data'!H1379</f>
        <v>2.0632000000000001</v>
      </c>
      <c r="AB1370" s="938">
        <f t="shared" si="1356"/>
        <v>1.1757</v>
      </c>
      <c r="AC1370" s="938">
        <f>'Raw Data'!I1379</f>
        <v>2.9089999999999998</v>
      </c>
      <c r="AD1370" s="12">
        <f t="shared" si="1357"/>
        <v>5.1006451913091898E-3</v>
      </c>
      <c r="AE1370" s="15">
        <f t="shared" si="1358"/>
        <v>1.2435076887354712E-2</v>
      </c>
      <c r="AG1370" s="985">
        <f>'Raw Data'!M1378</f>
        <v>44056</v>
      </c>
      <c r="AH1370" s="984">
        <f>'Raw Data'!N1378</f>
        <v>3320.7260999999999</v>
      </c>
      <c r="AI1370" s="14">
        <f t="shared" si="1365"/>
        <v>4.3991019553612907E-4</v>
      </c>
      <c r="AJ1370" s="15">
        <f t="shared" si="1366"/>
        <v>8.213482524912023E-3</v>
      </c>
      <c r="AK1370" s="984">
        <f>'Raw Data'!R1378+'Raw Data'!S1378</f>
        <v>146268363.6516</v>
      </c>
      <c r="AM1370" s="903">
        <f>'Raw Data'!V1378</f>
        <v>43924</v>
      </c>
      <c r="AN1370" s="902">
        <f>IF('Raw Data'!W1378=0,AN1369,'Raw Data'!W1378)</f>
        <v>7.0903</v>
      </c>
      <c r="AO1370" s="15">
        <f t="shared" si="1378"/>
        <v>-1.0431351382878052E-3</v>
      </c>
      <c r="AP1370" s="15">
        <f t="shared" si="1379"/>
        <v>3.3100968604517717E-3</v>
      </c>
      <c r="AQ1370" s="902">
        <f>IF('Raw Data'!Y1378=0,AQ1369,'Raw Data'!Y1378)</f>
        <v>7.1101999999999999</v>
      </c>
      <c r="AR1370" s="902">
        <f>IF('Raw Data'!X1378=0,AR1369,'Raw Data'!X1378)</f>
        <v>7.1188000000000002</v>
      </c>
      <c r="AS1370" s="902">
        <f t="shared" si="1380"/>
        <v>8.6000000000003851E-3</v>
      </c>
      <c r="AT1370" s="902">
        <f t="shared" si="1381"/>
        <v>1.9899999999999807E-2</v>
      </c>
      <c r="AV1370" s="1155">
        <f>'Raw Data'!AB1370</f>
        <v>44293</v>
      </c>
      <c r="AW1370" s="1154">
        <f>'Raw Data'!AC1370</f>
        <v>380.03</v>
      </c>
      <c r="AX1370" s="1154">
        <f t="shared" si="1377"/>
        <v>359.55399999999997</v>
      </c>
    </row>
    <row r="1371" spans="1:50">
      <c r="A1371" s="1009">
        <f>'Raw Data'!M1379</f>
        <v>44057</v>
      </c>
      <c r="B1371" s="13">
        <f>'Raw Data'!N1379</f>
        <v>3360.0988000000002</v>
      </c>
      <c r="C1371" s="14">
        <f t="shared" si="1386"/>
        <v>1.1786914469444482E-2</v>
      </c>
      <c r="D1371" s="15">
        <f t="shared" si="1387"/>
        <v>8.6724166038102488E-3</v>
      </c>
      <c r="E1371" s="1008">
        <f>'Raw Data'!Q1379</f>
        <v>3485.62</v>
      </c>
      <c r="F1371" s="14">
        <f t="shared" si="1388"/>
        <v>1.4920171222395508E-2</v>
      </c>
      <c r="G1371" s="15">
        <f t="shared" si="1389"/>
        <v>1.1069564772524472E-2</v>
      </c>
      <c r="H1371" s="13">
        <f t="shared" si="1390"/>
        <v>1.2764106336474923</v>
      </c>
      <c r="J1371" s="977">
        <f>'Raw Data'!A1379</f>
        <v>44004</v>
      </c>
      <c r="K1371" s="976">
        <f>'Raw Data'!H1379</f>
        <v>2.0632000000000001</v>
      </c>
      <c r="L1371" s="976">
        <f>'Raw Data'!J1379</f>
        <v>2.7305999999999999</v>
      </c>
      <c r="M1371" s="976">
        <f t="shared" ref="M1371:M1377" si="1391">L1371-K1371</f>
        <v>0.66739999999999977</v>
      </c>
      <c r="O1371" s="466">
        <f>'Raw Data'!A1382</f>
        <v>44010</v>
      </c>
      <c r="P1371" s="467">
        <f>'Raw Data'!B1381</f>
        <v>2.121</v>
      </c>
      <c r="Q1371" s="467">
        <f>'Raw Data'!C1382</f>
        <v>1.9197</v>
      </c>
      <c r="R1371" s="467">
        <f t="shared" si="1382"/>
        <v>0.20130000000000003</v>
      </c>
      <c r="S1371" s="467">
        <f>'Raw Data'!D1382</f>
        <v>2.2408999999999999</v>
      </c>
      <c r="T1371" s="468">
        <f t="shared" si="1383"/>
        <v>-6.3034087800393171E-2</v>
      </c>
      <c r="U1371" s="468">
        <f t="shared" si="1384"/>
        <v>6.3363813159135834E-2</v>
      </c>
      <c r="V1371" s="467">
        <f>'Raw Data'!F1382</f>
        <v>2.0699999999999998</v>
      </c>
      <c r="W1371" s="467">
        <f t="shared" si="1385"/>
        <v>0.17090000000000005</v>
      </c>
      <c r="Y1371" s="939">
        <f>'Raw Data'!A1380</f>
        <v>44005</v>
      </c>
      <c r="Z1371" s="938">
        <f>'Raw Data'!G1380</f>
        <v>3.2633999999999999</v>
      </c>
      <c r="AA1371" s="938">
        <f>'Raw Data'!H1380</f>
        <v>2.1503999999999999</v>
      </c>
      <c r="AB1371" s="938">
        <f t="shared" si="1356"/>
        <v>1.113</v>
      </c>
      <c r="AC1371" s="938">
        <f>'Raw Data'!I1380</f>
        <v>2.9392999999999998</v>
      </c>
      <c r="AD1371" s="12">
        <f t="shared" si="1357"/>
        <v>1.0362078250259307E-2</v>
      </c>
      <c r="AE1371" s="15">
        <f t="shared" si="1358"/>
        <v>1.2181663720744088E-2</v>
      </c>
      <c r="AG1371" s="985">
        <f>'Raw Data'!M1379</f>
        <v>44057</v>
      </c>
      <c r="AH1371" s="984">
        <f>'Raw Data'!N1379</f>
        <v>3360.0988000000002</v>
      </c>
      <c r="AI1371" s="14">
        <f t="shared" si="1365"/>
        <v>1.1786914469444482E-2</v>
      </c>
      <c r="AJ1371" s="15">
        <f t="shared" si="1366"/>
        <v>8.6724166038102488E-3</v>
      </c>
      <c r="AK1371" s="984">
        <f>'Raw Data'!R1379+'Raw Data'!S1379</f>
        <v>145589591.48860002</v>
      </c>
      <c r="AM1371" s="921">
        <f>'Raw Data'!V1379</f>
        <v>43927</v>
      </c>
      <c r="AN1371" s="920">
        <f>IF('Raw Data'!W1379=0,AN1370,'Raw Data'!W1379)</f>
        <v>7.0903</v>
      </c>
      <c r="AO1371" s="15">
        <f t="shared" ref="AO1371:AO1382" si="1392">LN(AN1371/AN1370)</f>
        <v>0</v>
      </c>
      <c r="AP1371" s="15">
        <f t="shared" ref="AP1371:AP1382" si="1393">_xlfn.STDEV.P(AO1352:AO1371)</f>
        <v>3.3170426112804747E-3</v>
      </c>
      <c r="AQ1371" s="920">
        <f>IF('Raw Data'!Y1379=0,AQ1370,'Raw Data'!Y1379)</f>
        <v>7.1072499999999996</v>
      </c>
      <c r="AR1371" s="920">
        <f>IF('Raw Data'!X1379=0,AR1370,'Raw Data'!X1379)</f>
        <v>7.1073000000000004</v>
      </c>
      <c r="AS1371" s="920">
        <f t="shared" ref="AS1371:AS1382" si="1394">AR1371-AQ1371</f>
        <v>5.0000000000771649E-5</v>
      </c>
      <c r="AT1371" s="920">
        <f t="shared" ref="AT1371:AT1382" si="1395">AQ1371-AN1371</f>
        <v>1.6949999999999577E-2</v>
      </c>
      <c r="AV1371" s="1155">
        <f>'Raw Data'!AB1371</f>
        <v>44294</v>
      </c>
      <c r="AW1371" s="1154">
        <f>'Raw Data'!AC1371</f>
        <v>363.77</v>
      </c>
      <c r="AX1371" s="1154">
        <f t="shared" si="1377"/>
        <v>363.02</v>
      </c>
    </row>
    <row r="1372" spans="1:50">
      <c r="A1372" s="1009">
        <f>'Raw Data'!M1380</f>
        <v>44060</v>
      </c>
      <c r="B1372" s="13">
        <f>'Raw Data'!N1380</f>
        <v>3438.8009999999999</v>
      </c>
      <c r="C1372" s="14">
        <f t="shared" si="1386"/>
        <v>2.3152485812519469E-2</v>
      </c>
      <c r="D1372" s="15">
        <f t="shared" si="1387"/>
        <v>9.8288195065285733E-3</v>
      </c>
      <c r="E1372" s="1008">
        <f>'Raw Data'!Q1380</f>
        <v>3583.61</v>
      </c>
      <c r="F1372" s="14">
        <f t="shared" si="1388"/>
        <v>2.7724738529723618E-2</v>
      </c>
      <c r="G1372" s="15">
        <f t="shared" si="1389"/>
        <v>1.3041364988881915E-2</v>
      </c>
      <c r="H1372" s="13">
        <f t="shared" si="1390"/>
        <v>1.3268495753960565</v>
      </c>
      <c r="J1372" s="977">
        <f>'Raw Data'!A1380</f>
        <v>44005</v>
      </c>
      <c r="K1372" s="976">
        <f>'Raw Data'!H1380</f>
        <v>2.1503999999999999</v>
      </c>
      <c r="L1372" s="976">
        <f>'Raw Data'!J1380</f>
        <v>2.7601</v>
      </c>
      <c r="M1372" s="976">
        <f t="shared" si="1391"/>
        <v>0.60970000000000013</v>
      </c>
      <c r="O1372" s="466">
        <f>'Raw Data'!A1383</f>
        <v>44011</v>
      </c>
      <c r="P1372" s="467">
        <f>'Raw Data'!B1382</f>
        <v>2.129</v>
      </c>
      <c r="Q1372" s="467">
        <f>'Raw Data'!C1383</f>
        <v>1.9135</v>
      </c>
      <c r="R1372" s="467">
        <f t="shared" si="1382"/>
        <v>0.21550000000000002</v>
      </c>
      <c r="S1372" s="467">
        <f>'Raw Data'!D1383</f>
        <v>2.7978999999999998</v>
      </c>
      <c r="T1372" s="468">
        <f t="shared" si="1383"/>
        <v>0.22199156490348615</v>
      </c>
      <c r="U1372" s="468">
        <f t="shared" si="1384"/>
        <v>7.6620757996225322E-2</v>
      </c>
      <c r="V1372" s="467">
        <f>'Raw Data'!F1383</f>
        <v>2.1840000000000002</v>
      </c>
      <c r="W1372" s="467">
        <f t="shared" si="1385"/>
        <v>0.61389999999999967</v>
      </c>
      <c r="Y1372" s="939">
        <f>'Raw Data'!A1381</f>
        <v>44006</v>
      </c>
      <c r="Z1372" s="938">
        <f>'Raw Data'!G1381</f>
        <v>3.2772000000000001</v>
      </c>
      <c r="AA1372" s="938">
        <f>'Raw Data'!H1381</f>
        <v>2.2071999999999998</v>
      </c>
      <c r="AB1372" s="938">
        <f t="shared" si="1356"/>
        <v>1.0700000000000003</v>
      </c>
      <c r="AC1372" s="938">
        <f>'Raw Data'!I1381</f>
        <v>2.9277000000000002</v>
      </c>
      <c r="AD1372" s="12">
        <f t="shared" si="1357"/>
        <v>-3.9543259299355937E-3</v>
      </c>
      <c r="AE1372" s="15">
        <f t="shared" si="1358"/>
        <v>1.1461753043953599E-2</v>
      </c>
      <c r="AG1372" s="1019">
        <f>'Raw Data'!M1380</f>
        <v>44060</v>
      </c>
      <c r="AH1372" s="1018">
        <f>'Raw Data'!N1380</f>
        <v>3438.8009999999999</v>
      </c>
      <c r="AI1372" s="14">
        <f t="shared" ref="AI1372:AI1394" si="1396">LN(AH1372/AH1371)</f>
        <v>2.3152485812519469E-2</v>
      </c>
      <c r="AJ1372" s="15">
        <f t="shared" ref="AJ1372:AJ1394" si="1397">_xlfn.STDEV.P(AI1363:AI1372)</f>
        <v>9.8288195065285733E-3</v>
      </c>
      <c r="AK1372" s="1018">
        <f>'Raw Data'!R1380+'Raw Data'!S1380</f>
        <v>147429208.31300002</v>
      </c>
      <c r="AM1372" s="921">
        <f>'Raw Data'!V1380</f>
        <v>43928</v>
      </c>
      <c r="AN1372" s="920">
        <f>IF('Raw Data'!W1380=0,AN1371,'Raw Data'!W1380)</f>
        <v>7.0549999999999997</v>
      </c>
      <c r="AO1372" s="15">
        <f t="shared" si="1392"/>
        <v>-4.9910674611504226E-3</v>
      </c>
      <c r="AP1372" s="15">
        <f t="shared" si="1393"/>
        <v>3.5556940983543532E-3</v>
      </c>
      <c r="AQ1372" s="920">
        <f>IF('Raw Data'!Y1380=0,AQ1371,'Raw Data'!Y1380)</f>
        <v>7.0671499999999998</v>
      </c>
      <c r="AR1372" s="920">
        <f>IF('Raw Data'!X1380=0,AR1371,'Raw Data'!X1380)</f>
        <v>7.0678000000000001</v>
      </c>
      <c r="AS1372" s="920">
        <f t="shared" si="1394"/>
        <v>6.5000000000026148E-4</v>
      </c>
      <c r="AT1372" s="920">
        <f t="shared" si="1395"/>
        <v>1.2150000000000105E-2</v>
      </c>
      <c r="AV1372" s="1179">
        <f>'Raw Data'!AB1372</f>
        <v>44295</v>
      </c>
      <c r="AW1372" s="1178">
        <f>'Raw Data'!AC1372</f>
        <v>366.87</v>
      </c>
      <c r="AX1372" s="1178">
        <f t="shared" ref="AX1372:AX1403" si="1398">AVERAGE(AW1368:AW1372)</f>
        <v>352.68199999999996</v>
      </c>
    </row>
    <row r="1373" spans="1:50">
      <c r="A1373" s="1009">
        <f>'Raw Data'!M1381</f>
        <v>44061</v>
      </c>
      <c r="B1373" s="13">
        <f>'Raw Data'!N1381</f>
        <v>3451.0893999999998</v>
      </c>
      <c r="C1373" s="14">
        <f t="shared" si="1386"/>
        <v>3.5670851977256646E-3</v>
      </c>
      <c r="D1373" s="15">
        <f t="shared" si="1387"/>
        <v>9.8321069118128199E-3</v>
      </c>
      <c r="E1373" s="1008">
        <f>'Raw Data'!Q1381</f>
        <v>3550.46</v>
      </c>
      <c r="F1373" s="14">
        <f t="shared" si="1388"/>
        <v>-9.2934996697243699E-3</v>
      </c>
      <c r="G1373" s="15">
        <f t="shared" si="1389"/>
        <v>1.2084175867401202E-2</v>
      </c>
      <c r="H1373" s="13">
        <f t="shared" si="1390"/>
        <v>1.2290525292074099</v>
      </c>
      <c r="J1373" s="977">
        <f>'Raw Data'!A1381</f>
        <v>44006</v>
      </c>
      <c r="K1373" s="976">
        <f>'Raw Data'!H1381</f>
        <v>2.2071999999999998</v>
      </c>
      <c r="L1373" s="976">
        <f>'Raw Data'!J1381</f>
        <v>2.7967</v>
      </c>
      <c r="M1373" s="976">
        <f t="shared" si="1391"/>
        <v>0.58950000000000014</v>
      </c>
      <c r="O1373" s="466">
        <f>'Raw Data'!A1384</f>
        <v>44012</v>
      </c>
      <c r="P1373" s="467">
        <f>'Raw Data'!B1383</f>
        <v>2.1269999999999998</v>
      </c>
      <c r="Q1373" s="467">
        <f>'Raw Data'!C1384</f>
        <v>1.8781000000000001</v>
      </c>
      <c r="R1373" s="467">
        <f t="shared" si="1382"/>
        <v>0.24889999999999968</v>
      </c>
      <c r="S1373" s="467">
        <f>'Raw Data'!D1384</f>
        <v>3.0518999999999998</v>
      </c>
      <c r="T1373" s="468">
        <f t="shared" si="1383"/>
        <v>8.6895211695221269E-2</v>
      </c>
      <c r="U1373" s="468">
        <f t="shared" si="1384"/>
        <v>6.0479838147824962E-2</v>
      </c>
      <c r="V1373" s="467">
        <f>'Raw Data'!F1384</f>
        <v>2.3012999999999999</v>
      </c>
      <c r="W1373" s="467">
        <f t="shared" si="1385"/>
        <v>0.75059999999999993</v>
      </c>
      <c r="Y1373" s="939">
        <f>'Raw Data'!A1382</f>
        <v>44010</v>
      </c>
      <c r="Z1373" s="938">
        <f>'Raw Data'!G1382</f>
        <v>3.31</v>
      </c>
      <c r="AA1373" s="938">
        <f>'Raw Data'!H1382</f>
        <v>2.1475</v>
      </c>
      <c r="AB1373" s="938">
        <f t="shared" si="1356"/>
        <v>1.1625000000000001</v>
      </c>
      <c r="AC1373" s="938">
        <f>'Raw Data'!I1382</f>
        <v>2.8763000000000001</v>
      </c>
      <c r="AD1373" s="12">
        <f t="shared" si="1357"/>
        <v>-1.771238587084779E-2</v>
      </c>
      <c r="AE1373" s="15">
        <f t="shared" si="1358"/>
        <v>1.1913545601375395E-2</v>
      </c>
      <c r="AG1373" s="1019">
        <f>'Raw Data'!M1381</f>
        <v>44061</v>
      </c>
      <c r="AH1373" s="1018">
        <f>'Raw Data'!N1381</f>
        <v>3451.0893999999998</v>
      </c>
      <c r="AI1373" s="14">
        <f t="shared" si="1396"/>
        <v>3.5670851977256646E-3</v>
      </c>
      <c r="AJ1373" s="15">
        <f t="shared" si="1397"/>
        <v>9.8321069118128199E-3</v>
      </c>
      <c r="AK1373" s="1018">
        <f>'Raw Data'!R1381+'Raw Data'!S1381</f>
        <v>148165048.41640002</v>
      </c>
      <c r="AM1373" s="921">
        <f>'Raw Data'!V1381</f>
        <v>43929</v>
      </c>
      <c r="AN1373" s="920">
        <f>IF('Raw Data'!W1381=0,AN1372,'Raw Data'!W1381)</f>
        <v>7.0682</v>
      </c>
      <c r="AO1373" s="15">
        <f t="shared" si="1392"/>
        <v>1.8692653001540676E-3</v>
      </c>
      <c r="AP1373" s="15">
        <f t="shared" si="1393"/>
        <v>3.5626111124060873E-3</v>
      </c>
      <c r="AQ1373" s="920">
        <f>IF('Raw Data'!Y1381=0,AQ1372,'Raw Data'!Y1381)</f>
        <v>7.0687499999999996</v>
      </c>
      <c r="AR1373" s="920">
        <f>IF('Raw Data'!X1381=0,AR1372,'Raw Data'!X1381)</f>
        <v>7.0701999999999998</v>
      </c>
      <c r="AS1373" s="920">
        <f t="shared" si="1394"/>
        <v>1.4500000000001734E-3</v>
      </c>
      <c r="AT1373" s="920">
        <f t="shared" si="1395"/>
        <v>5.4999999999960636E-4</v>
      </c>
      <c r="AV1373" s="1179">
        <f>'Raw Data'!AB1373</f>
        <v>44298</v>
      </c>
      <c r="AW1373" s="1178">
        <f>'Raw Data'!AC1373</f>
        <v>317.58999999999997</v>
      </c>
      <c r="AX1373" s="1178">
        <f t="shared" si="1398"/>
        <v>356.11399999999998</v>
      </c>
    </row>
    <row r="1374" spans="1:50">
      <c r="A1374" s="1009">
        <f>'Raw Data'!M1382</f>
        <v>44062</v>
      </c>
      <c r="B1374" s="13">
        <f>'Raw Data'!N1382</f>
        <v>3408.1288</v>
      </c>
      <c r="C1374" s="14">
        <f t="shared" si="1386"/>
        <v>-1.2526547634805674E-2</v>
      </c>
      <c r="D1374" s="15">
        <f t="shared" si="1387"/>
        <v>1.0801153727756179E-2</v>
      </c>
      <c r="E1374" s="1008">
        <f>'Raw Data'!Q1382</f>
        <v>3519.08</v>
      </c>
      <c r="F1374" s="14">
        <f t="shared" si="1388"/>
        <v>-8.8775807454642783E-3</v>
      </c>
      <c r="G1374" s="15">
        <f t="shared" si="1389"/>
        <v>1.1609463675509321E-2</v>
      </c>
      <c r="H1374" s="13">
        <f t="shared" si="1390"/>
        <v>1.0748355192534658</v>
      </c>
      <c r="J1374" s="977">
        <f>'Raw Data'!A1382</f>
        <v>44010</v>
      </c>
      <c r="K1374" s="976">
        <f>'Raw Data'!H1382</f>
        <v>2.1475</v>
      </c>
      <c r="L1374" s="976">
        <f>'Raw Data'!J1382</f>
        <v>0</v>
      </c>
      <c r="M1374" s="976">
        <f t="shared" si="1391"/>
        <v>-2.1475</v>
      </c>
      <c r="O1374" s="466">
        <f>'Raw Data'!A1385</f>
        <v>44013</v>
      </c>
      <c r="P1374" s="467">
        <f>'Raw Data'!B1384</f>
        <v>2.1259999999999999</v>
      </c>
      <c r="Q1374" s="467">
        <f>'Raw Data'!C1385</f>
        <v>1.7566999999999999</v>
      </c>
      <c r="R1374" s="467">
        <f t="shared" si="1382"/>
        <v>0.36929999999999996</v>
      </c>
      <c r="S1374" s="467">
        <f>'Raw Data'!D1385</f>
        <v>2.2721</v>
      </c>
      <c r="T1374" s="468">
        <f t="shared" si="1383"/>
        <v>-0.29505983351085457</v>
      </c>
      <c r="U1374" s="468">
        <f t="shared" si="1384"/>
        <v>9.4489533895275646E-2</v>
      </c>
      <c r="V1374" s="467">
        <f>'Raw Data'!F1385</f>
        <v>2.0253999999999999</v>
      </c>
      <c r="W1374" s="467">
        <f t="shared" si="1385"/>
        <v>0.24670000000000014</v>
      </c>
      <c r="Y1374" s="939">
        <f>'Raw Data'!A1383</f>
        <v>44011</v>
      </c>
      <c r="Z1374" s="938">
        <f>'Raw Data'!G1383</f>
        <v>3.2934000000000001</v>
      </c>
      <c r="AA1374" s="938">
        <f>'Raw Data'!H1383</f>
        <v>2.1402000000000001</v>
      </c>
      <c r="AB1374" s="938">
        <f t="shared" si="1356"/>
        <v>1.1532</v>
      </c>
      <c r="AC1374" s="938">
        <f>'Raw Data'!I1383</f>
        <v>2.8765000000000001</v>
      </c>
      <c r="AD1374" s="12">
        <f t="shared" si="1357"/>
        <v>6.9531358670747422E-5</v>
      </c>
      <c r="AE1374" s="15">
        <f t="shared" si="1358"/>
        <v>1.1906884456191875E-2</v>
      </c>
      <c r="AG1374" s="1019">
        <f>'Raw Data'!M1382</f>
        <v>44062</v>
      </c>
      <c r="AH1374" s="1018">
        <f>'Raw Data'!N1382</f>
        <v>3408.1288</v>
      </c>
      <c r="AI1374" s="14">
        <f t="shared" si="1396"/>
        <v>-1.2526547634805674E-2</v>
      </c>
      <c r="AJ1374" s="15">
        <f t="shared" si="1397"/>
        <v>1.0801153727756179E-2</v>
      </c>
      <c r="AK1374" s="1018">
        <f>'Raw Data'!R1382+'Raw Data'!S1382</f>
        <v>148137198.96969998</v>
      </c>
      <c r="AM1374" s="921">
        <f>'Raw Data'!V1382</f>
        <v>43930</v>
      </c>
      <c r="AN1374" s="920">
        <f>IF('Raw Data'!W1382=0,AN1373,'Raw Data'!W1382)</f>
        <v>7.0590000000000002</v>
      </c>
      <c r="AO1374" s="15">
        <f t="shared" si="1392"/>
        <v>-1.3024521915962867E-3</v>
      </c>
      <c r="AP1374" s="15">
        <f t="shared" si="1393"/>
        <v>3.4649910518864961E-3</v>
      </c>
      <c r="AQ1374" s="920">
        <f>IF('Raw Data'!Y1382=0,AQ1373,'Raw Data'!Y1382)</f>
        <v>7.0598999999999998</v>
      </c>
      <c r="AR1374" s="920">
        <f>IF('Raw Data'!X1382=0,AR1373,'Raw Data'!X1382)</f>
        <v>7.0614999999999997</v>
      </c>
      <c r="AS1374" s="920">
        <f t="shared" si="1394"/>
        <v>1.5999999999998238E-3</v>
      </c>
      <c r="AT1374" s="920">
        <f t="shared" si="1395"/>
        <v>8.9999999999967883E-4</v>
      </c>
      <c r="AV1374" s="1179">
        <f>'Raw Data'!AB1374</f>
        <v>44299</v>
      </c>
      <c r="AW1374" s="1178">
        <f>'Raw Data'!AC1374</f>
        <v>361.88</v>
      </c>
      <c r="AX1374" s="1178">
        <f t="shared" si="1398"/>
        <v>358.02799999999996</v>
      </c>
    </row>
    <row r="1375" spans="1:50">
      <c r="A1375" s="1009">
        <f>'Raw Data'!M1383</f>
        <v>44063</v>
      </c>
      <c r="B1375" s="13">
        <f>'Raw Data'!N1383</f>
        <v>3363.8987999999999</v>
      </c>
      <c r="C1375" s="14">
        <f t="shared" si="1386"/>
        <v>-1.3062743256198699E-2</v>
      </c>
      <c r="D1375" s="15">
        <f t="shared" si="1387"/>
        <v>1.1549925115961354E-2</v>
      </c>
      <c r="E1375" s="1008">
        <f>'Raw Data'!Q1383</f>
        <v>3466.81</v>
      </c>
      <c r="F1375" s="14">
        <f t="shared" si="1388"/>
        <v>-1.4964729033879617E-2</v>
      </c>
      <c r="G1375" s="15">
        <f t="shared" si="1389"/>
        <v>1.2726346244147547E-2</v>
      </c>
      <c r="H1375" s="13">
        <f t="shared" si="1390"/>
        <v>1.1018553035084568</v>
      </c>
      <c r="J1375" s="977">
        <f>'Raw Data'!A1383</f>
        <v>44011</v>
      </c>
      <c r="K1375" s="976">
        <f>'Raw Data'!H1383</f>
        <v>2.1402000000000001</v>
      </c>
      <c r="L1375" s="976">
        <f>'Raw Data'!J1383</f>
        <v>2.7374999999999998</v>
      </c>
      <c r="M1375" s="976">
        <f t="shared" si="1391"/>
        <v>0.59729999999999972</v>
      </c>
      <c r="O1375" s="466">
        <f>'Raw Data'!A1386</f>
        <v>44014</v>
      </c>
      <c r="P1375" s="467">
        <f>'Raw Data'!B1385</f>
        <v>2.1219999999999999</v>
      </c>
      <c r="Q1375" s="467">
        <f>'Raw Data'!C1386</f>
        <v>1.8243</v>
      </c>
      <c r="R1375" s="467">
        <f t="shared" si="1382"/>
        <v>0.29769999999999985</v>
      </c>
      <c r="S1375" s="467">
        <f>'Raw Data'!D1386</f>
        <v>2.0632999999999999</v>
      </c>
      <c r="T1375" s="468">
        <f t="shared" si="1383"/>
        <v>-9.639787116577346E-2</v>
      </c>
      <c r="U1375" s="468">
        <f t="shared" si="1384"/>
        <v>9.743479827795222E-2</v>
      </c>
      <c r="V1375" s="467">
        <f>'Raw Data'!F1386</f>
        <v>1.845</v>
      </c>
      <c r="W1375" s="467">
        <f t="shared" si="1385"/>
        <v>0.21829999999999994</v>
      </c>
      <c r="Y1375" s="981">
        <f>'Raw Data'!A1384</f>
        <v>44012</v>
      </c>
      <c r="Z1375" s="980">
        <f>'Raw Data'!G1384</f>
        <v>3.3067000000000002</v>
      </c>
      <c r="AA1375" s="980">
        <f>'Raw Data'!H1384</f>
        <v>2.0849000000000002</v>
      </c>
      <c r="AB1375" s="980">
        <f t="shared" ref="AB1375:AB1378" si="1399">Z1375-AA1375</f>
        <v>1.2218</v>
      </c>
      <c r="AC1375" s="980">
        <f>'Raw Data'!I1384</f>
        <v>2.8485999999999998</v>
      </c>
      <c r="AD1375" s="12">
        <f t="shared" ref="AD1375:AD1378" si="1400">LN(AC1375/AC1374)</f>
        <v>-9.7466318028624696E-3</v>
      </c>
      <c r="AE1375" s="15">
        <f t="shared" ref="AE1375:AE1378" si="1401">_xlfn.STDEV.P(AD1356:AD1375)</f>
        <v>1.2158060673995568E-2</v>
      </c>
      <c r="AG1375" s="1019">
        <f>'Raw Data'!M1383</f>
        <v>44063</v>
      </c>
      <c r="AH1375" s="1018">
        <f>'Raw Data'!N1383</f>
        <v>3363.8987999999999</v>
      </c>
      <c r="AI1375" s="14">
        <f t="shared" si="1396"/>
        <v>-1.3062743256198699E-2</v>
      </c>
      <c r="AJ1375" s="15">
        <f t="shared" si="1397"/>
        <v>1.1549925115961354E-2</v>
      </c>
      <c r="AK1375" s="1018">
        <f>'Raw Data'!R1383+'Raw Data'!S1383</f>
        <v>147944481.11860001</v>
      </c>
      <c r="AM1375" s="921">
        <f>'Raw Data'!V1383</f>
        <v>43931</v>
      </c>
      <c r="AN1375" s="920">
        <f>IF('Raw Data'!W1383=0,AN1374,'Raw Data'!W1383)</f>
        <v>7.0358999999999998</v>
      </c>
      <c r="AO1375" s="15">
        <f t="shared" si="1392"/>
        <v>-3.2777842598309208E-3</v>
      </c>
      <c r="AP1375" s="15">
        <f t="shared" si="1393"/>
        <v>3.5577527371809903E-3</v>
      </c>
      <c r="AQ1375" s="920">
        <f>IF('Raw Data'!Y1383=0,AQ1374,'Raw Data'!Y1383)</f>
        <v>7.0444500000000003</v>
      </c>
      <c r="AR1375" s="920">
        <f>IF('Raw Data'!X1383=0,AR1374,'Raw Data'!X1383)</f>
        <v>7.0453999999999999</v>
      </c>
      <c r="AS1375" s="920">
        <f t="shared" si="1394"/>
        <v>9.4999999999956231E-4</v>
      </c>
      <c r="AT1375" s="920">
        <f t="shared" si="1395"/>
        <v>8.5500000000005016E-3</v>
      </c>
      <c r="AV1375" s="1179">
        <f>'Raw Data'!AB1375</f>
        <v>44300</v>
      </c>
      <c r="AW1375" s="1178">
        <f>'Raw Data'!AC1375</f>
        <v>384.57</v>
      </c>
      <c r="AX1375" s="1178">
        <f t="shared" si="1398"/>
        <v>358.93600000000004</v>
      </c>
    </row>
    <row r="1376" spans="1:50">
      <c r="A1376" s="1009">
        <f>'Raw Data'!M1384</f>
        <v>44064</v>
      </c>
      <c r="B1376" s="13">
        <f>'Raw Data'!N1384</f>
        <v>3380.6824999999999</v>
      </c>
      <c r="C1376" s="14">
        <f t="shared" si="1386"/>
        <v>4.9769537641828543E-3</v>
      </c>
      <c r="D1376" s="15">
        <f t="shared" si="1387"/>
        <v>1.1244573176011746E-2</v>
      </c>
      <c r="E1376" s="1008">
        <f>'Raw Data'!Q1384</f>
        <v>3475.56</v>
      </c>
      <c r="F1376" s="14">
        <f t="shared" si="1388"/>
        <v>2.5207543341170505E-3</v>
      </c>
      <c r="G1376" s="15">
        <f t="shared" si="1389"/>
        <v>1.2237944284324032E-2</v>
      </c>
      <c r="H1376" s="13">
        <f t="shared" si="1390"/>
        <v>1.088342269000611</v>
      </c>
      <c r="J1376" s="977">
        <f>'Raw Data'!A1384</f>
        <v>44012</v>
      </c>
      <c r="K1376" s="976">
        <f>'Raw Data'!H1384</f>
        <v>2.0849000000000002</v>
      </c>
      <c r="L1376" s="976">
        <f>'Raw Data'!J1384</f>
        <v>2.7606999999999999</v>
      </c>
      <c r="M1376" s="976">
        <f t="shared" si="1391"/>
        <v>0.67579999999999973</v>
      </c>
      <c r="O1376" s="466">
        <f>'Raw Data'!A1387</f>
        <v>44015</v>
      </c>
      <c r="P1376" s="467">
        <f>'Raw Data'!B1386</f>
        <v>2.113</v>
      </c>
      <c r="Q1376" s="467">
        <f>'Raw Data'!C1387</f>
        <v>1.8446</v>
      </c>
      <c r="R1376" s="467">
        <f t="shared" ref="R1376:R1399" si="1402">P1376-Q1376</f>
        <v>0.26839999999999997</v>
      </c>
      <c r="S1376" s="467">
        <f>'Raw Data'!D1387</f>
        <v>1.857</v>
      </c>
      <c r="T1376" s="468">
        <f t="shared" ref="T1376:T1399" si="1403">LN(S1376/S1375)</f>
        <v>-0.10534436043847847</v>
      </c>
      <c r="U1376" s="468">
        <f t="shared" ref="U1376:U1399" si="1404">_xlfn.STDEV.P(T1359:T1376)</f>
        <v>0.10068413980664526</v>
      </c>
      <c r="V1376" s="467">
        <f>'Raw Data'!F1387</f>
        <v>1.8259000000000001</v>
      </c>
      <c r="W1376" s="467">
        <f t="shared" ref="W1376:W1399" si="1405">S1376-V1376</f>
        <v>3.1099999999999905E-2</v>
      </c>
      <c r="Y1376" s="981">
        <f>'Raw Data'!A1385</f>
        <v>44013</v>
      </c>
      <c r="Z1376" s="980">
        <f>'Raw Data'!G1385</f>
        <v>3.2921</v>
      </c>
      <c r="AA1376" s="980">
        <f>'Raw Data'!H1385</f>
        <v>2.1303000000000001</v>
      </c>
      <c r="AB1376" s="980">
        <f t="shared" si="1399"/>
        <v>1.1617999999999999</v>
      </c>
      <c r="AC1376" s="980">
        <f>'Raw Data'!I1385</f>
        <v>2.8513000000000002</v>
      </c>
      <c r="AD1376" s="12">
        <f t="shared" si="1400"/>
        <v>9.4738511270243042E-4</v>
      </c>
      <c r="AE1376" s="15">
        <f t="shared" si="1401"/>
        <v>1.2157447533567975E-2</v>
      </c>
      <c r="AG1376" s="1019">
        <f>'Raw Data'!M1384</f>
        <v>44064</v>
      </c>
      <c r="AH1376" s="1018">
        <f>'Raw Data'!N1384</f>
        <v>3380.6824999999999</v>
      </c>
      <c r="AI1376" s="14">
        <f t="shared" si="1396"/>
        <v>4.9769537641828543E-3</v>
      </c>
      <c r="AJ1376" s="15">
        <f t="shared" si="1397"/>
        <v>1.1244573176011746E-2</v>
      </c>
      <c r="AK1376" s="1018">
        <f>'Raw Data'!R1384+'Raw Data'!S1384</f>
        <v>147837829.79570001</v>
      </c>
      <c r="AM1376" s="921">
        <f>'Raw Data'!V1384</f>
        <v>43934</v>
      </c>
      <c r="AN1376" s="920">
        <f>IF('Raw Data'!W1384=0,AN1375,'Raw Data'!W1384)</f>
        <v>7.0488999999999997</v>
      </c>
      <c r="AO1376" s="15">
        <f t="shared" si="1392"/>
        <v>1.8459621281865016E-3</v>
      </c>
      <c r="AP1376" s="15">
        <f t="shared" si="1393"/>
        <v>3.5728532065671479E-3</v>
      </c>
      <c r="AQ1376" s="920">
        <f>IF('Raw Data'!Y1384=0,AQ1375,'Raw Data'!Y1384)</f>
        <v>7.0541499999999999</v>
      </c>
      <c r="AR1376" s="920">
        <f>IF('Raw Data'!X1384=0,AR1375,'Raw Data'!X1384)</f>
        <v>7.056</v>
      </c>
      <c r="AS1376" s="920">
        <f t="shared" si="1394"/>
        <v>1.8500000000001293E-3</v>
      </c>
      <c r="AT1376" s="920">
        <f t="shared" si="1395"/>
        <v>5.250000000000199E-3</v>
      </c>
      <c r="AV1376" s="1179">
        <f>'Raw Data'!AB1376</f>
        <v>44301</v>
      </c>
      <c r="AW1376" s="1178">
        <f>'Raw Data'!AC1376</f>
        <v>341.56</v>
      </c>
      <c r="AX1376" s="1178">
        <f t="shared" si="1398"/>
        <v>354.49400000000003</v>
      </c>
    </row>
    <row r="1377" spans="1:50">
      <c r="A1377" s="1009">
        <f>'Raw Data'!M1385</f>
        <v>44067</v>
      </c>
      <c r="B1377" s="13">
        <f>'Raw Data'!N1385</f>
        <v>3385.6383000000001</v>
      </c>
      <c r="C1377" s="14">
        <f t="shared" si="1386"/>
        <v>1.4648436078189358E-3</v>
      </c>
      <c r="D1377" s="15">
        <f t="shared" si="1387"/>
        <v>1.102882868219089E-2</v>
      </c>
      <c r="E1377" s="1008">
        <f>'Raw Data'!Q1385</f>
        <v>3453.71</v>
      </c>
      <c r="F1377" s="14">
        <f t="shared" si="1388"/>
        <v>-6.3066015382174483E-3</v>
      </c>
      <c r="G1377" s="15">
        <f t="shared" si="1389"/>
        <v>1.2226951661258003E-2</v>
      </c>
      <c r="H1377" s="13">
        <f t="shared" si="1390"/>
        <v>1.1086355599123427</v>
      </c>
      <c r="J1377" s="977">
        <f>'Raw Data'!A1385</f>
        <v>44013</v>
      </c>
      <c r="K1377" s="976">
        <f>'Raw Data'!H1385</f>
        <v>2.1303000000000001</v>
      </c>
      <c r="L1377" s="976">
        <f>'Raw Data'!J1385</f>
        <v>2.7290000000000001</v>
      </c>
      <c r="M1377" s="976">
        <f t="shared" si="1391"/>
        <v>0.59870000000000001</v>
      </c>
      <c r="O1377" s="466">
        <f>'Raw Data'!A1388</f>
        <v>44018</v>
      </c>
      <c r="P1377" s="467">
        <f>'Raw Data'!B1387</f>
        <v>2.105</v>
      </c>
      <c r="Q1377" s="467">
        <f>'Raw Data'!C1388</f>
        <v>1.7646999999999999</v>
      </c>
      <c r="R1377" s="467">
        <f t="shared" si="1402"/>
        <v>0.34030000000000005</v>
      </c>
      <c r="S1377" s="467">
        <f>'Raw Data'!D1388</f>
        <v>1.8398000000000001</v>
      </c>
      <c r="T1377" s="468">
        <f t="shared" si="1403"/>
        <v>-9.305412309648816E-3</v>
      </c>
      <c r="U1377" s="468">
        <f t="shared" si="1404"/>
        <v>0.10046464746811816</v>
      </c>
      <c r="V1377" s="467">
        <f>'Raw Data'!F1388</f>
        <v>1.7354000000000001</v>
      </c>
      <c r="W1377" s="467">
        <f t="shared" si="1405"/>
        <v>0.10440000000000005</v>
      </c>
      <c r="Y1377" s="981">
        <f>'Raw Data'!A1386</f>
        <v>44014</v>
      </c>
      <c r="Z1377" s="980">
        <f>'Raw Data'!G1386</f>
        <v>3.3328000000000002</v>
      </c>
      <c r="AA1377" s="980">
        <f>'Raw Data'!H1386</f>
        <v>2.0947</v>
      </c>
      <c r="AB1377" s="980">
        <f t="shared" si="1399"/>
        <v>1.2381000000000002</v>
      </c>
      <c r="AC1377" s="980">
        <f>'Raw Data'!I1386</f>
        <v>2.8620000000000001</v>
      </c>
      <c r="AD1377" s="12">
        <f t="shared" si="1400"/>
        <v>3.7456505032080695E-3</v>
      </c>
      <c r="AE1377" s="15">
        <f t="shared" si="1401"/>
        <v>1.1458794416893972E-2</v>
      </c>
      <c r="AG1377" s="1019">
        <f>'Raw Data'!M1385</f>
        <v>44067</v>
      </c>
      <c r="AH1377" s="1018">
        <f>'Raw Data'!N1385</f>
        <v>3385.6383000000001</v>
      </c>
      <c r="AI1377" s="14">
        <f t="shared" si="1396"/>
        <v>1.4648436078189358E-3</v>
      </c>
      <c r="AJ1377" s="15">
        <f t="shared" si="1397"/>
        <v>1.102882868219089E-2</v>
      </c>
      <c r="AK1377" s="1018">
        <f>'Raw Data'!R1385+'Raw Data'!S1385</f>
        <v>148605582.15850002</v>
      </c>
      <c r="AM1377" s="921">
        <f>'Raw Data'!V1385</f>
        <v>43935</v>
      </c>
      <c r="AN1377" s="920">
        <f>IF('Raw Data'!W1385=0,AN1376,'Raw Data'!W1385)</f>
        <v>7.0605000000000002</v>
      </c>
      <c r="AO1377" s="15">
        <f t="shared" si="1392"/>
        <v>1.6442942454790702E-3</v>
      </c>
      <c r="AP1377" s="15">
        <f t="shared" si="1393"/>
        <v>3.5710358922205429E-3</v>
      </c>
      <c r="AQ1377" s="920">
        <f>IF('Raw Data'!Y1385=0,AQ1376,'Raw Data'!Y1385)</f>
        <v>7.0468000000000002</v>
      </c>
      <c r="AR1377" s="920">
        <f>IF('Raw Data'!X1385=0,AR1376,'Raw Data'!X1385)</f>
        <v>7.0498000000000003</v>
      </c>
      <c r="AS1377" s="920">
        <f t="shared" si="1394"/>
        <v>3.0000000000001137E-3</v>
      </c>
      <c r="AT1377" s="920">
        <f t="shared" si="1395"/>
        <v>-1.3700000000000045E-2</v>
      </c>
      <c r="AV1377" s="1179">
        <f>'Raw Data'!AB1377</f>
        <v>44302</v>
      </c>
      <c r="AW1377" s="1178">
        <f>'Raw Data'!AC1377</f>
        <v>348.75</v>
      </c>
      <c r="AX1377" s="1178">
        <f t="shared" si="1398"/>
        <v>350.87</v>
      </c>
    </row>
    <row r="1378" spans="1:50">
      <c r="A1378" s="1009">
        <f>'Raw Data'!M1386</f>
        <v>44068</v>
      </c>
      <c r="B1378" s="13">
        <f>'Raw Data'!N1386</f>
        <v>3373.5781000000002</v>
      </c>
      <c r="C1378" s="14">
        <f t="shared" si="1386"/>
        <v>-3.568523948499245E-3</v>
      </c>
      <c r="D1378" s="15">
        <f t="shared" si="1387"/>
        <v>1.041691257176592E-2</v>
      </c>
      <c r="E1378" s="1008">
        <f>'Raw Data'!Q1386</f>
        <v>3459.7</v>
      </c>
      <c r="F1378" s="14">
        <f t="shared" si="1388"/>
        <v>1.7328645339729169E-3</v>
      </c>
      <c r="G1378" s="15">
        <f t="shared" si="1389"/>
        <v>1.2213760822732615E-2</v>
      </c>
      <c r="H1378" s="13">
        <f t="shared" si="1390"/>
        <v>1.1724933600611074</v>
      </c>
      <c r="J1378" s="985">
        <f>'Raw Data'!A1386</f>
        <v>44014</v>
      </c>
      <c r="K1378" s="984">
        <f>'Raw Data'!H1386</f>
        <v>2.0947</v>
      </c>
      <c r="L1378" s="984">
        <f>'Raw Data'!J1386</f>
        <v>2.7496</v>
      </c>
      <c r="M1378" s="984">
        <f t="shared" ref="M1378:M1399" si="1406">L1378-K1378</f>
        <v>0.65490000000000004</v>
      </c>
      <c r="O1378" s="466">
        <f>'Raw Data'!A1389</f>
        <v>44019</v>
      </c>
      <c r="P1378" s="467">
        <f>'Raw Data'!B1388</f>
        <v>2.1040000000000001</v>
      </c>
      <c r="Q1378" s="467">
        <f>'Raw Data'!C1389</f>
        <v>1.7899</v>
      </c>
      <c r="R1378" s="467">
        <f t="shared" si="1402"/>
        <v>0.31410000000000005</v>
      </c>
      <c r="S1378" s="467">
        <f>'Raw Data'!D1389</f>
        <v>2.1484999999999999</v>
      </c>
      <c r="T1378" s="468">
        <f t="shared" si="1403"/>
        <v>0.15511305417199278</v>
      </c>
      <c r="U1378" s="468">
        <f t="shared" si="1404"/>
        <v>0.10660987933688</v>
      </c>
      <c r="V1378" s="467">
        <f>'Raw Data'!F1389</f>
        <v>2.0602999999999998</v>
      </c>
      <c r="W1378" s="467">
        <f t="shared" si="1405"/>
        <v>8.8200000000000056E-2</v>
      </c>
      <c r="Y1378" s="981">
        <f>'Raw Data'!A1387</f>
        <v>44015</v>
      </c>
      <c r="Z1378" s="980">
        <f>'Raw Data'!G1387</f>
        <v>3.3241999999999998</v>
      </c>
      <c r="AA1378" s="980">
        <f>'Raw Data'!H1387</f>
        <v>2.1425999999999998</v>
      </c>
      <c r="AB1378" s="980">
        <f t="shared" si="1399"/>
        <v>1.1816</v>
      </c>
      <c r="AC1378" s="980">
        <f>'Raw Data'!I1387</f>
        <v>2.9169999999999998</v>
      </c>
      <c r="AD1378" s="12">
        <f t="shared" si="1400"/>
        <v>1.9035009751325112E-2</v>
      </c>
      <c r="AE1378" s="15">
        <f t="shared" si="1401"/>
        <v>1.2118587904943528E-2</v>
      </c>
      <c r="AG1378" s="1019">
        <f>'Raw Data'!M1386</f>
        <v>44068</v>
      </c>
      <c r="AH1378" s="1018">
        <f>'Raw Data'!N1386</f>
        <v>3373.5781000000002</v>
      </c>
      <c r="AI1378" s="14">
        <f t="shared" si="1396"/>
        <v>-3.568523948499245E-3</v>
      </c>
      <c r="AJ1378" s="15">
        <f t="shared" si="1397"/>
        <v>1.041691257176592E-2</v>
      </c>
      <c r="AK1378" s="1018">
        <f>'Raw Data'!R1386+'Raw Data'!S1386</f>
        <v>148528802.58719999</v>
      </c>
      <c r="AM1378" s="921">
        <f>'Raw Data'!V1386</f>
        <v>43936</v>
      </c>
      <c r="AN1378" s="920">
        <f>IF('Raw Data'!W1386=0,AN1377,'Raw Data'!W1386)</f>
        <v>7.0617000000000001</v>
      </c>
      <c r="AO1378" s="15">
        <f t="shared" si="1392"/>
        <v>1.6994519308436671E-4</v>
      </c>
      <c r="AP1378" s="15">
        <f t="shared" si="1393"/>
        <v>3.5422218906268049E-3</v>
      </c>
      <c r="AQ1378" s="920">
        <f>IF('Raw Data'!Y1386=0,AQ1377,'Raw Data'!Y1386)</f>
        <v>7.0709999999999997</v>
      </c>
      <c r="AR1378" s="920">
        <f>IF('Raw Data'!X1386=0,AR1377,'Raw Data'!X1386)</f>
        <v>7.0731999999999999</v>
      </c>
      <c r="AS1378" s="920">
        <f t="shared" si="1394"/>
        <v>2.2000000000002018E-3</v>
      </c>
      <c r="AT1378" s="920">
        <f t="shared" si="1395"/>
        <v>9.2999999999996419E-3</v>
      </c>
      <c r="AV1378" s="1179">
        <f>'Raw Data'!AB1378</f>
        <v>44305</v>
      </c>
      <c r="AW1378" s="1178">
        <f>'Raw Data'!AC1378</f>
        <v>376.82</v>
      </c>
      <c r="AX1378" s="1178">
        <f t="shared" si="1398"/>
        <v>362.71600000000001</v>
      </c>
    </row>
    <row r="1379" spans="1:50">
      <c r="A1379" s="1009">
        <f>'Raw Data'!M1387</f>
        <v>44069</v>
      </c>
      <c r="B1379" s="13">
        <f>'Raw Data'!N1387</f>
        <v>3329.7388000000001</v>
      </c>
      <c r="C1379" s="14">
        <f t="shared" si="1386"/>
        <v>-1.3080069369990663E-2</v>
      </c>
      <c r="D1379" s="15">
        <f t="shared" si="1387"/>
        <v>1.1068794856283848E-2</v>
      </c>
      <c r="E1379" s="1008">
        <f>'Raw Data'!Q1387</f>
        <v>3431.21</v>
      </c>
      <c r="F1379" s="14">
        <f t="shared" si="1388"/>
        <v>-8.2689114596520633E-3</v>
      </c>
      <c r="G1379" s="15">
        <f t="shared" si="1389"/>
        <v>1.2351041355948819E-2</v>
      </c>
      <c r="H1379" s="13">
        <f t="shared" si="1390"/>
        <v>1.1158433701512707</v>
      </c>
      <c r="J1379" s="985">
        <f>'Raw Data'!A1387</f>
        <v>44015</v>
      </c>
      <c r="K1379" s="984">
        <f>'Raw Data'!H1387</f>
        <v>2.1425999999999998</v>
      </c>
      <c r="L1379" s="984">
        <f>'Raw Data'!J1387</f>
        <v>2.7694000000000001</v>
      </c>
      <c r="M1379" s="984">
        <f t="shared" si="1406"/>
        <v>0.62680000000000025</v>
      </c>
      <c r="O1379" s="466">
        <f>'Raw Data'!A1390</f>
        <v>44020</v>
      </c>
      <c r="P1379" s="467">
        <f>'Raw Data'!B1389</f>
        <v>2.1030000000000002</v>
      </c>
      <c r="Q1379" s="467">
        <f>'Raw Data'!C1390</f>
        <v>1.9137</v>
      </c>
      <c r="R1379" s="467">
        <f t="shared" si="1402"/>
        <v>0.18930000000000025</v>
      </c>
      <c r="S1379" s="467">
        <f>'Raw Data'!D1390</f>
        <v>2.2345999999999999</v>
      </c>
      <c r="T1379" s="468">
        <f t="shared" si="1403"/>
        <v>3.9292316898187782E-2</v>
      </c>
      <c r="U1379" s="468">
        <f t="shared" si="1404"/>
        <v>0.10691204199468447</v>
      </c>
      <c r="V1379" s="467">
        <f>'Raw Data'!F1390</f>
        <v>2.1046</v>
      </c>
      <c r="W1379" s="467">
        <f t="shared" si="1405"/>
        <v>0.12999999999999989</v>
      </c>
      <c r="Y1379" s="985">
        <f>'Raw Data'!A1388</f>
        <v>44018</v>
      </c>
      <c r="Z1379" s="984">
        <f>'Raw Data'!G1388</f>
        <v>3.3166000000000002</v>
      </c>
      <c r="AA1379" s="984">
        <f>'Raw Data'!H1388</f>
        <v>2.0714999999999999</v>
      </c>
      <c r="AB1379" s="984">
        <f t="shared" ref="AB1379:AB1399" si="1407">Z1379-AA1379</f>
        <v>1.2451000000000003</v>
      </c>
      <c r="AC1379" s="984">
        <f>'Raw Data'!I1388</f>
        <v>2.9866000000000001</v>
      </c>
      <c r="AD1379" s="12">
        <f t="shared" ref="AD1379:AD1399" si="1408">LN(AC1379/AC1378)</f>
        <v>2.3579925755446967E-2</v>
      </c>
      <c r="AE1379" s="15">
        <f t="shared" ref="AE1379:AE1399" si="1409">_xlfn.STDEV.P(AD1360:AD1379)</f>
        <v>1.2756973950666712E-2</v>
      </c>
      <c r="AG1379" s="1019">
        <f>'Raw Data'!M1387</f>
        <v>44069</v>
      </c>
      <c r="AH1379" s="1018">
        <f>'Raw Data'!N1387</f>
        <v>3329.7388000000001</v>
      </c>
      <c r="AI1379" s="14">
        <f t="shared" si="1396"/>
        <v>-1.3080069369990663E-2</v>
      </c>
      <c r="AJ1379" s="15">
        <f t="shared" si="1397"/>
        <v>1.1068794856283848E-2</v>
      </c>
      <c r="AK1379" s="1018">
        <f>'Raw Data'!R1387+'Raw Data'!S1387</f>
        <v>147836476.43540001</v>
      </c>
      <c r="AM1379" s="921">
        <f>'Raw Data'!V1387</f>
        <v>43937</v>
      </c>
      <c r="AN1379" s="920">
        <f>IF('Raw Data'!W1387=0,AN1378,'Raw Data'!W1387)</f>
        <v>7.0744999999999996</v>
      </c>
      <c r="AO1379" s="15">
        <f t="shared" si="1392"/>
        <v>1.8109539336158701E-3</v>
      </c>
      <c r="AP1379" s="15">
        <f t="shared" si="1393"/>
        <v>2.9192200073416032E-3</v>
      </c>
      <c r="AQ1379" s="920">
        <f>IF('Raw Data'!Y1387=0,AQ1378,'Raw Data'!Y1387)</f>
        <v>7.0881999999999996</v>
      </c>
      <c r="AR1379" s="920">
        <f>IF('Raw Data'!X1387=0,AR1378,'Raw Data'!X1387)</f>
        <v>7.0910000000000002</v>
      </c>
      <c r="AS1379" s="920">
        <f t="shared" si="1394"/>
        <v>2.8000000000005798E-3</v>
      </c>
      <c r="AT1379" s="920">
        <f t="shared" si="1395"/>
        <v>1.3700000000000045E-2</v>
      </c>
      <c r="AV1379" s="1179">
        <f>'Raw Data'!AB1379</f>
        <v>44306</v>
      </c>
      <c r="AW1379" s="1178">
        <f>'Raw Data'!AC1379</f>
        <v>447.29</v>
      </c>
      <c r="AX1379" s="1178">
        <f t="shared" si="1398"/>
        <v>379.798</v>
      </c>
    </row>
    <row r="1380" spans="1:50">
      <c r="A1380" s="1009">
        <f>'Raw Data'!M1388</f>
        <v>44070</v>
      </c>
      <c r="B1380" s="13">
        <f>'Raw Data'!N1388</f>
        <v>3350.1127999999999</v>
      </c>
      <c r="C1380" s="14">
        <f t="shared" si="1386"/>
        <v>6.1001544344301897E-3</v>
      </c>
      <c r="D1380" s="15">
        <f t="shared" si="1387"/>
        <v>1.1204599139971152E-2</v>
      </c>
      <c r="E1380" s="1008">
        <f>'Raw Data'!Q1388</f>
        <v>3426.68</v>
      </c>
      <c r="F1380" s="14">
        <f t="shared" si="1388"/>
        <v>-1.3211062466325079E-3</v>
      </c>
      <c r="G1380" s="15">
        <f t="shared" si="1389"/>
        <v>1.2244147325420627E-2</v>
      </c>
      <c r="H1380" s="13">
        <f t="shared" si="1390"/>
        <v>1.0927787038575083</v>
      </c>
      <c r="J1380" s="985">
        <f>'Raw Data'!A1388</f>
        <v>44018</v>
      </c>
      <c r="K1380" s="984">
        <f>'Raw Data'!H1388</f>
        <v>2.0714999999999999</v>
      </c>
      <c r="L1380" s="984">
        <f>'Raw Data'!J1388</f>
        <v>2.8047</v>
      </c>
      <c r="M1380" s="984">
        <f t="shared" si="1406"/>
        <v>0.73320000000000007</v>
      </c>
      <c r="O1380" s="466">
        <f>'Raw Data'!A1391</f>
        <v>44021</v>
      </c>
      <c r="P1380" s="467">
        <f>'Raw Data'!B1390</f>
        <v>2.1110000000000002</v>
      </c>
      <c r="Q1380" s="467">
        <f>'Raw Data'!C1391</f>
        <v>1.8596999999999999</v>
      </c>
      <c r="R1380" s="467">
        <f t="shared" si="1402"/>
        <v>0.2513000000000003</v>
      </c>
      <c r="S1380" s="467">
        <f>'Raw Data'!D1391</f>
        <v>2.2734999999999999</v>
      </c>
      <c r="T1380" s="468">
        <f t="shared" si="1403"/>
        <v>1.7258253151827781E-2</v>
      </c>
      <c r="U1380" s="468">
        <f t="shared" si="1404"/>
        <v>0.10640450328536273</v>
      </c>
      <c r="V1380" s="467">
        <f>'Raw Data'!F1391</f>
        <v>2.1791</v>
      </c>
      <c r="W1380" s="467">
        <f t="shared" si="1405"/>
        <v>9.4399999999999817E-2</v>
      </c>
      <c r="Y1380" s="985">
        <f>'Raw Data'!A1389</f>
        <v>44019</v>
      </c>
      <c r="Z1380" s="984">
        <f>'Raw Data'!G1389</f>
        <v>3.3277999999999999</v>
      </c>
      <c r="AA1380" s="984">
        <f>'Raw Data'!H1389</f>
        <v>2.1934999999999998</v>
      </c>
      <c r="AB1380" s="984">
        <f t="shared" si="1407"/>
        <v>1.1343000000000001</v>
      </c>
      <c r="AC1380" s="984">
        <f>'Raw Data'!I1389</f>
        <v>3.0821999999999998</v>
      </c>
      <c r="AD1380" s="12">
        <f t="shared" si="1408"/>
        <v>3.1508011078108883E-2</v>
      </c>
      <c r="AE1380" s="15">
        <f t="shared" si="1409"/>
        <v>1.421176631825939E-2</v>
      </c>
      <c r="AG1380" s="1019">
        <f>'Raw Data'!M1388</f>
        <v>44070</v>
      </c>
      <c r="AH1380" s="1018">
        <f>'Raw Data'!N1388</f>
        <v>3350.1127999999999</v>
      </c>
      <c r="AI1380" s="14">
        <f t="shared" si="1396"/>
        <v>6.1001544344301897E-3</v>
      </c>
      <c r="AJ1380" s="15">
        <f t="shared" si="1397"/>
        <v>1.1204599139971152E-2</v>
      </c>
      <c r="AK1380" s="1018">
        <f>'Raw Data'!R1388+'Raw Data'!S1388</f>
        <v>148160205.93220001</v>
      </c>
      <c r="AM1380" s="921">
        <f>'Raw Data'!V1388</f>
        <v>43938</v>
      </c>
      <c r="AN1380" s="920">
        <f>IF('Raw Data'!W1388=0,AN1379,'Raw Data'!W1388)</f>
        <v>7.0763999999999996</v>
      </c>
      <c r="AO1380" s="15">
        <f t="shared" si="1392"/>
        <v>2.6853415845175634E-4</v>
      </c>
      <c r="AP1380" s="15">
        <f t="shared" si="1393"/>
        <v>2.8133633177762876E-3</v>
      </c>
      <c r="AQ1380" s="920">
        <f>IF('Raw Data'!Y1388=0,AQ1379,'Raw Data'!Y1388)</f>
        <v>7.0784500000000001</v>
      </c>
      <c r="AR1380" s="920">
        <f>IF('Raw Data'!X1388=0,AR1379,'Raw Data'!X1388)</f>
        <v>7.0820999999999996</v>
      </c>
      <c r="AS1380" s="920">
        <f t="shared" si="1394"/>
        <v>3.649999999999487E-3</v>
      </c>
      <c r="AT1380" s="920">
        <f t="shared" si="1395"/>
        <v>2.0500000000005514E-3</v>
      </c>
      <c r="AV1380" s="1179">
        <f>'Raw Data'!AB1380</f>
        <v>44307</v>
      </c>
      <c r="AW1380" s="1178">
        <f>'Raw Data'!AC1380</f>
        <v>380.9</v>
      </c>
      <c r="AX1380" s="1178">
        <f t="shared" si="1398"/>
        <v>379.06399999999996</v>
      </c>
    </row>
    <row r="1381" spans="1:50">
      <c r="A1381" s="1009">
        <f>'Raw Data'!M1389</f>
        <v>44071</v>
      </c>
      <c r="B1381" s="13">
        <f>'Raw Data'!N1389</f>
        <v>3403.8065999999999</v>
      </c>
      <c r="C1381" s="14">
        <f t="shared" si="1386"/>
        <v>1.5900376674013065E-2</v>
      </c>
      <c r="D1381" s="15">
        <f t="shared" si="1387"/>
        <v>1.1663535535988518E-2</v>
      </c>
      <c r="E1381" s="1008">
        <f>'Raw Data'!Q1389</f>
        <v>3505.86</v>
      </c>
      <c r="F1381" s="14">
        <f t="shared" si="1388"/>
        <v>2.2843991753913218E-2</v>
      </c>
      <c r="G1381" s="15">
        <f t="shared" si="1389"/>
        <v>1.3399742244813658E-2</v>
      </c>
      <c r="H1381" s="13">
        <f t="shared" si="1390"/>
        <v>1.1488576687118561</v>
      </c>
      <c r="J1381" s="985">
        <f>'Raw Data'!A1389</f>
        <v>44019</v>
      </c>
      <c r="K1381" s="984">
        <f>'Raw Data'!H1389</f>
        <v>2.1934999999999998</v>
      </c>
      <c r="L1381" s="984">
        <f>'Raw Data'!J1389</f>
        <v>2.8468</v>
      </c>
      <c r="M1381" s="984">
        <f t="shared" si="1406"/>
        <v>0.65330000000000021</v>
      </c>
      <c r="O1381" s="466">
        <f>'Raw Data'!A1392</f>
        <v>44022</v>
      </c>
      <c r="P1381" s="467">
        <f>'Raw Data'!B1391</f>
        <v>2.1219999999999999</v>
      </c>
      <c r="Q1381" s="467">
        <f>'Raw Data'!C1392</f>
        <v>1.9819</v>
      </c>
      <c r="R1381" s="467">
        <f t="shared" si="1402"/>
        <v>0.14009999999999989</v>
      </c>
      <c r="S1381" s="467">
        <f>'Raw Data'!D1392</f>
        <v>2.3384999999999998</v>
      </c>
      <c r="T1381" s="468">
        <f t="shared" si="1403"/>
        <v>2.818920390087569E-2</v>
      </c>
      <c r="U1381" s="468">
        <f t="shared" si="1404"/>
        <v>0.10591828358205807</v>
      </c>
      <c r="V1381" s="467">
        <f>'Raw Data'!F1392</f>
        <v>2.2073999999999998</v>
      </c>
      <c r="W1381" s="467">
        <f t="shared" si="1405"/>
        <v>0.13109999999999999</v>
      </c>
      <c r="Y1381" s="985">
        <f>'Raw Data'!A1390</f>
        <v>44020</v>
      </c>
      <c r="Z1381" s="984">
        <f>'Raw Data'!G1390</f>
        <v>3.3824000000000001</v>
      </c>
      <c r="AA1381" s="984">
        <f>'Raw Data'!H1390</f>
        <v>2.1267</v>
      </c>
      <c r="AB1381" s="984">
        <f t="shared" si="1407"/>
        <v>1.2557</v>
      </c>
      <c r="AC1381" s="984">
        <f>'Raw Data'!I1390</f>
        <v>3.0606</v>
      </c>
      <c r="AD1381" s="12">
        <f t="shared" si="1408"/>
        <v>-7.0326525443412937E-3</v>
      </c>
      <c r="AE1381" s="15">
        <f t="shared" si="1409"/>
        <v>1.441161497922751E-2</v>
      </c>
      <c r="AG1381" s="1019">
        <f>'Raw Data'!M1389</f>
        <v>44071</v>
      </c>
      <c r="AH1381" s="1018">
        <f>'Raw Data'!N1389</f>
        <v>3403.8065999999999</v>
      </c>
      <c r="AI1381" s="14">
        <f t="shared" si="1396"/>
        <v>1.5900376674013065E-2</v>
      </c>
      <c r="AJ1381" s="15">
        <f t="shared" si="1397"/>
        <v>1.1663535535988518E-2</v>
      </c>
      <c r="AK1381" s="1018">
        <f>'Raw Data'!R1389+'Raw Data'!S1389</f>
        <v>148474474.31379998</v>
      </c>
      <c r="AM1381" s="921">
        <f>'Raw Data'!V1389</f>
        <v>43941</v>
      </c>
      <c r="AN1381" s="920">
        <f>IF('Raw Data'!W1389=0,AN1380,'Raw Data'!W1389)</f>
        <v>7.0754999999999999</v>
      </c>
      <c r="AO1381" s="15">
        <f t="shared" si="1392"/>
        <v>-1.2719140203266066E-4</v>
      </c>
      <c r="AP1381" s="15">
        <f t="shared" si="1393"/>
        <v>2.2535150765192065E-3</v>
      </c>
      <c r="AQ1381" s="920">
        <f>IF('Raw Data'!Y1389=0,AQ1380,'Raw Data'!Y1389)</f>
        <v>7.0909500000000003</v>
      </c>
      <c r="AR1381" s="920">
        <f>IF('Raw Data'!X1389=0,AR1380,'Raw Data'!X1389)</f>
        <v>7.0952999999999999</v>
      </c>
      <c r="AS1381" s="920">
        <f t="shared" si="1394"/>
        <v>4.3499999999996319E-3</v>
      </c>
      <c r="AT1381" s="920">
        <f t="shared" si="1395"/>
        <v>1.5450000000000408E-2</v>
      </c>
      <c r="AV1381" s="1179">
        <f>'Raw Data'!AB1381</f>
        <v>44308</v>
      </c>
      <c r="AW1381" s="1178">
        <f>'Raw Data'!AC1381</f>
        <v>439.87</v>
      </c>
      <c r="AX1381" s="1178">
        <f t="shared" si="1398"/>
        <v>398.72599999999994</v>
      </c>
    </row>
    <row r="1382" spans="1:50">
      <c r="A1382" s="1009">
        <f>'Raw Data'!M1390</f>
        <v>44074</v>
      </c>
      <c r="B1382" s="13">
        <f>'Raw Data'!N1390</f>
        <v>3395.6774999999998</v>
      </c>
      <c r="C1382" s="14">
        <f t="shared" si="1386"/>
        <v>-2.3910943105414167E-3</v>
      </c>
      <c r="D1382" s="15">
        <f t="shared" si="1387"/>
        <v>9.1150316516988208E-3</v>
      </c>
      <c r="E1382" s="1008">
        <f>'Raw Data'!Q1390</f>
        <v>3479.32</v>
      </c>
      <c r="F1382" s="14">
        <f t="shared" si="1388"/>
        <v>-7.5989817618202322E-3</v>
      </c>
      <c r="G1382" s="15">
        <f t="shared" si="1389"/>
        <v>1.0003709832760502E-2</v>
      </c>
      <c r="H1382" s="13">
        <f t="shared" si="1390"/>
        <v>1.0974958963412984</v>
      </c>
      <c r="J1382" s="985">
        <f>'Raw Data'!A1390</f>
        <v>44020</v>
      </c>
      <c r="K1382" s="984">
        <f>'Raw Data'!H1390</f>
        <v>2.1267</v>
      </c>
      <c r="L1382" s="984">
        <f>'Raw Data'!J1390</f>
        <v>2.8626999999999998</v>
      </c>
      <c r="M1382" s="984">
        <f t="shared" si="1406"/>
        <v>0.73599999999999977</v>
      </c>
      <c r="O1382" s="466">
        <f>'Raw Data'!A1393</f>
        <v>44025</v>
      </c>
      <c r="P1382" s="467">
        <f>'Raw Data'!B1392</f>
        <v>2.1429999999999998</v>
      </c>
      <c r="Q1382" s="467">
        <f>'Raw Data'!C1393</f>
        <v>1.9011</v>
      </c>
      <c r="R1382" s="467">
        <f t="shared" si="1402"/>
        <v>0.24189999999999978</v>
      </c>
      <c r="S1382" s="467">
        <f>'Raw Data'!D1393</f>
        <v>2.3549000000000002</v>
      </c>
      <c r="T1382" s="468">
        <f t="shared" si="1403"/>
        <v>6.9885655379947325E-3</v>
      </c>
      <c r="U1382" s="468">
        <f t="shared" si="1404"/>
        <v>0.10563515417618237</v>
      </c>
      <c r="V1382" s="467">
        <f>'Raw Data'!F1393</f>
        <v>2.1930999999999998</v>
      </c>
      <c r="W1382" s="467">
        <f t="shared" si="1405"/>
        <v>0.16180000000000039</v>
      </c>
      <c r="Y1382" s="985">
        <f>'Raw Data'!A1391</f>
        <v>44021</v>
      </c>
      <c r="Z1382" s="984">
        <f>'Raw Data'!G1391</f>
        <v>3.423</v>
      </c>
      <c r="AA1382" s="984">
        <f>'Raw Data'!H1391</f>
        <v>2.1374</v>
      </c>
      <c r="AB1382" s="984">
        <f t="shared" si="1407"/>
        <v>1.2856000000000001</v>
      </c>
      <c r="AC1382" s="984">
        <f>'Raw Data'!I1391</f>
        <v>3.105</v>
      </c>
      <c r="AD1382" s="12">
        <f t="shared" si="1408"/>
        <v>1.4402740210643222E-2</v>
      </c>
      <c r="AE1382" s="15">
        <f t="shared" si="1409"/>
        <v>1.4549785846080767E-2</v>
      </c>
      <c r="AG1382" s="1019">
        <f>'Raw Data'!M1390</f>
        <v>44074</v>
      </c>
      <c r="AH1382" s="1018">
        <f>'Raw Data'!N1390</f>
        <v>3395.6774999999998</v>
      </c>
      <c r="AI1382" s="14">
        <f t="shared" si="1396"/>
        <v>-2.3910943105414167E-3</v>
      </c>
      <c r="AJ1382" s="15">
        <f t="shared" si="1397"/>
        <v>9.1150316516988208E-3</v>
      </c>
      <c r="AK1382" s="1018">
        <f>'Raw Data'!R1390+'Raw Data'!S1390</f>
        <v>149542356.75370002</v>
      </c>
      <c r="AM1382" s="921">
        <f>'Raw Data'!V1390</f>
        <v>43942</v>
      </c>
      <c r="AN1382" s="920">
        <f>IF('Raw Data'!W1390=0,AN1381,'Raw Data'!W1390)</f>
        <v>7.0876000000000001</v>
      </c>
      <c r="AO1382" s="15">
        <f t="shared" si="1392"/>
        <v>1.7086658914882923E-3</v>
      </c>
      <c r="AP1382" s="15">
        <f t="shared" si="1393"/>
        <v>1.8913266066335663E-3</v>
      </c>
      <c r="AQ1382" s="920">
        <f>IF('Raw Data'!Y1390=0,AQ1381,'Raw Data'!Y1390)</f>
        <v>7.1034499999999996</v>
      </c>
      <c r="AR1382" s="920">
        <f>IF('Raw Data'!X1390=0,AR1381,'Raw Data'!X1390)</f>
        <v>7.1081000000000003</v>
      </c>
      <c r="AS1382" s="920">
        <f t="shared" si="1394"/>
        <v>4.6500000000007091E-3</v>
      </c>
      <c r="AT1382" s="920">
        <f t="shared" si="1395"/>
        <v>1.5849999999999476E-2</v>
      </c>
      <c r="AV1382" s="1179">
        <f>'Raw Data'!AB1382</f>
        <v>44309</v>
      </c>
      <c r="AW1382" s="1178">
        <f>'Raw Data'!AC1382</f>
        <v>375.24</v>
      </c>
      <c r="AX1382" s="1178">
        <f t="shared" si="1398"/>
        <v>404.024</v>
      </c>
    </row>
    <row r="1383" spans="1:50">
      <c r="A1383" s="1029">
        <f>'Raw Data'!M1391</f>
        <v>44075</v>
      </c>
      <c r="B1383" s="13">
        <f>'Raw Data'!N1391</f>
        <v>3410.6068</v>
      </c>
      <c r="C1383" s="14">
        <f t="shared" ref="C1383:C1397" si="1410">LN(B1383/B1382)</f>
        <v>4.3869234034135856E-3</v>
      </c>
      <c r="D1383" s="15">
        <f t="shared" ref="D1383:D1397" si="1411">_xlfn.STDEV.P(C1374:C1383)</f>
        <v>9.161664734453288E-3</v>
      </c>
      <c r="E1383" s="1028">
        <f>'Raw Data'!Q1391</f>
        <v>3471.44</v>
      </c>
      <c r="F1383" s="14">
        <f t="shared" ref="F1383:F1397" si="1412">LN(E1383/E1382)</f>
        <v>-2.2673789271757255E-3</v>
      </c>
      <c r="G1383" s="15">
        <f t="shared" ref="G1383:G1397" si="1413">_xlfn.STDEV.P(F1374:F1383)</f>
        <v>9.7779289561909094E-3</v>
      </c>
      <c r="H1383" s="13">
        <f t="shared" ref="H1383:H1397" si="1414">G1383/D1383</f>
        <v>1.06726552865661</v>
      </c>
      <c r="J1383" s="985">
        <f>'Raw Data'!A1391</f>
        <v>44021</v>
      </c>
      <c r="K1383" s="984">
        <f>'Raw Data'!H1391</f>
        <v>2.1374</v>
      </c>
      <c r="L1383" s="984">
        <f>'Raw Data'!J1391</f>
        <v>2.9232</v>
      </c>
      <c r="M1383" s="984">
        <f t="shared" si="1406"/>
        <v>0.78580000000000005</v>
      </c>
      <c r="O1383" s="466">
        <f>'Raw Data'!A1394</f>
        <v>44026</v>
      </c>
      <c r="P1383" s="467">
        <f>'Raw Data'!B1393</f>
        <v>2.1629999999999998</v>
      </c>
      <c r="Q1383" s="467">
        <f>'Raw Data'!C1394</f>
        <v>1.9469000000000001</v>
      </c>
      <c r="R1383" s="467">
        <f t="shared" si="1402"/>
        <v>0.21609999999999974</v>
      </c>
      <c r="S1383" s="467">
        <f>'Raw Data'!D1394</f>
        <v>2.2277</v>
      </c>
      <c r="T1383" s="468">
        <f t="shared" si="1403"/>
        <v>-5.5528600633107203E-2</v>
      </c>
      <c r="U1383" s="468">
        <f t="shared" si="1404"/>
        <v>0.10615991528889564</v>
      </c>
      <c r="V1383" s="467">
        <f>'Raw Data'!F1394</f>
        <v>2.1023000000000001</v>
      </c>
      <c r="W1383" s="467">
        <f t="shared" si="1405"/>
        <v>0.12539999999999996</v>
      </c>
      <c r="Y1383" s="985">
        <f>'Raw Data'!A1392</f>
        <v>44022</v>
      </c>
      <c r="Z1383" s="984">
        <f>'Raw Data'!G1392</f>
        <v>3.4851999999999999</v>
      </c>
      <c r="AA1383" s="984">
        <f>'Raw Data'!H1392</f>
        <v>2.2391999999999999</v>
      </c>
      <c r="AB1383" s="984">
        <f t="shared" si="1407"/>
        <v>1.246</v>
      </c>
      <c r="AC1383" s="984">
        <f>'Raw Data'!I1392</f>
        <v>3.1002999999999998</v>
      </c>
      <c r="AD1383" s="12">
        <f t="shared" si="1408"/>
        <v>-1.5148343831133887E-3</v>
      </c>
      <c r="AE1383" s="15">
        <f t="shared" si="1409"/>
        <v>1.4386879934296295E-2</v>
      </c>
      <c r="AG1383" s="1019">
        <f>'Raw Data'!M1391</f>
        <v>44075</v>
      </c>
      <c r="AH1383" s="1018">
        <f>'Raw Data'!N1391</f>
        <v>3410.6068</v>
      </c>
      <c r="AI1383" s="14">
        <f t="shared" si="1396"/>
        <v>4.3869234034135856E-3</v>
      </c>
      <c r="AJ1383" s="15">
        <f t="shared" si="1397"/>
        <v>9.161664734453288E-3</v>
      </c>
      <c r="AK1383" s="1018">
        <f>'Raw Data'!R1391+'Raw Data'!S1391</f>
        <v>149902310.21170002</v>
      </c>
      <c r="AM1383" s="939">
        <f>'Raw Data'!V1391</f>
        <v>43943</v>
      </c>
      <c r="AN1383" s="938">
        <f>IF('Raw Data'!W1391=0,AN1382,'Raw Data'!W1391)</f>
        <v>7.0842000000000001</v>
      </c>
      <c r="AO1383" s="15">
        <f t="shared" ref="AO1383:AO1397" si="1415">LN(AN1383/AN1382)</f>
        <v>-4.7982614279527987E-4</v>
      </c>
      <c r="AP1383" s="15">
        <f t="shared" ref="AP1383:AP1397" si="1416">_xlfn.STDEV.P(AO1364:AO1383)</f>
        <v>1.7341762844611587E-3</v>
      </c>
      <c r="AQ1383" s="938">
        <f>IF('Raw Data'!Y1391=0,AQ1382,'Raw Data'!Y1391)</f>
        <v>7.101</v>
      </c>
      <c r="AR1383" s="938">
        <f>IF('Raw Data'!X1391=0,AR1382,'Raw Data'!X1391)</f>
        <v>7.1055000000000001</v>
      </c>
      <c r="AS1383" s="938">
        <f t="shared" ref="AS1383:AS1397" si="1417">AR1383-AQ1383</f>
        <v>4.5000000000001705E-3</v>
      </c>
      <c r="AT1383" s="938">
        <f t="shared" ref="AT1383:AT1397" si="1418">AQ1383-AN1383</f>
        <v>1.6799999999999926E-2</v>
      </c>
      <c r="AV1383" s="1179">
        <f>'Raw Data'!AB1383</f>
        <v>44312</v>
      </c>
      <c r="AW1383" s="1178">
        <f>'Raw Data'!AC1383</f>
        <v>484.66</v>
      </c>
      <c r="AX1383" s="1178">
        <f t="shared" si="1398"/>
        <v>425.59199999999998</v>
      </c>
    </row>
    <row r="1384" spans="1:50">
      <c r="A1384" s="1029">
        <f>'Raw Data'!M1392</f>
        <v>44076</v>
      </c>
      <c r="B1384" s="13">
        <f>'Raw Data'!N1392</f>
        <v>3404.8017</v>
      </c>
      <c r="C1384" s="14">
        <f t="shared" si="1410"/>
        <v>-1.7035226586525603E-3</v>
      </c>
      <c r="D1384" s="15">
        <f t="shared" si="1411"/>
        <v>8.3616778287752686E-3</v>
      </c>
      <c r="E1384" s="1028">
        <f>'Raw Data'!Q1392</f>
        <v>3450.77</v>
      </c>
      <c r="F1384" s="14">
        <f t="shared" si="1412"/>
        <v>-5.9720989206017358E-3</v>
      </c>
      <c r="G1384" s="15">
        <f t="shared" si="1413"/>
        <v>9.6185675668915178E-3</v>
      </c>
      <c r="H1384" s="13">
        <f t="shared" si="1414"/>
        <v>1.1503154945519285</v>
      </c>
      <c r="J1384" s="985">
        <f>'Raw Data'!A1392</f>
        <v>44022</v>
      </c>
      <c r="K1384" s="984">
        <f>'Raw Data'!H1392</f>
        <v>2.2391999999999999</v>
      </c>
      <c r="L1384" s="984">
        <f>'Raw Data'!J1392</f>
        <v>2.9921000000000002</v>
      </c>
      <c r="M1384" s="984">
        <f t="shared" si="1406"/>
        <v>0.75290000000000035</v>
      </c>
      <c r="O1384" s="466">
        <f>'Raw Data'!A1395</f>
        <v>44027</v>
      </c>
      <c r="P1384" s="467">
        <f>'Raw Data'!B1394</f>
        <v>2.1920000000000002</v>
      </c>
      <c r="Q1384" s="467">
        <f>'Raw Data'!C1395</f>
        <v>1.9035</v>
      </c>
      <c r="R1384" s="467">
        <f t="shared" si="1402"/>
        <v>0.2885000000000002</v>
      </c>
      <c r="S1384" s="467">
        <f>'Raw Data'!D1395</f>
        <v>2.2551000000000001</v>
      </c>
      <c r="T1384" s="468">
        <f t="shared" si="1403"/>
        <v>1.2224654780704589E-2</v>
      </c>
      <c r="U1384" s="468">
        <f t="shared" si="1404"/>
        <v>0.10577682747915182</v>
      </c>
      <c r="V1384" s="467">
        <f>'Raw Data'!F1395</f>
        <v>2.1556000000000002</v>
      </c>
      <c r="W1384" s="467">
        <f t="shared" si="1405"/>
        <v>9.9499999999999922E-2</v>
      </c>
      <c r="Y1384" s="985">
        <f>'Raw Data'!A1393</f>
        <v>44025</v>
      </c>
      <c r="Z1384" s="984">
        <f>'Raw Data'!G1393</f>
        <v>3.5886</v>
      </c>
      <c r="AA1384" s="984">
        <f>'Raw Data'!H1393</f>
        <v>2.1739000000000002</v>
      </c>
      <c r="AB1384" s="984">
        <f t="shared" si="1407"/>
        <v>1.4146999999999998</v>
      </c>
      <c r="AC1384" s="984">
        <f>'Raw Data'!I1393</f>
        <v>3.0617999999999999</v>
      </c>
      <c r="AD1384" s="12">
        <f t="shared" si="1408"/>
        <v>-1.2495902686485049E-2</v>
      </c>
      <c r="AE1384" s="15">
        <f t="shared" si="1409"/>
        <v>1.3938078428490056E-2</v>
      </c>
      <c r="AG1384" s="1019">
        <f>'Raw Data'!M1392</f>
        <v>44076</v>
      </c>
      <c r="AH1384" s="1018">
        <f>'Raw Data'!N1392</f>
        <v>3404.8017</v>
      </c>
      <c r="AI1384" s="14">
        <f t="shared" si="1396"/>
        <v>-1.7035226586525603E-3</v>
      </c>
      <c r="AJ1384" s="15">
        <f t="shared" si="1397"/>
        <v>8.3616778287752686E-3</v>
      </c>
      <c r="AK1384" s="1018">
        <f>'Raw Data'!R1392+'Raw Data'!S1392</f>
        <v>150891810.39359999</v>
      </c>
      <c r="AM1384" s="939">
        <f>'Raw Data'!V1392</f>
        <v>43944</v>
      </c>
      <c r="AN1384" s="938">
        <f>IF('Raw Data'!W1392=0,AN1383,'Raw Data'!W1392)</f>
        <v>7.0791000000000004</v>
      </c>
      <c r="AO1384" s="15">
        <f t="shared" si="1415"/>
        <v>-7.2017117768095147E-4</v>
      </c>
      <c r="AP1384" s="15">
        <f t="shared" si="1416"/>
        <v>1.7346816961616403E-3</v>
      </c>
      <c r="AQ1384" s="938">
        <f>IF('Raw Data'!Y1392=0,AQ1383,'Raw Data'!Y1392)</f>
        <v>7.09415</v>
      </c>
      <c r="AR1384" s="938">
        <f>IF('Raw Data'!X1392=0,AR1383,'Raw Data'!X1392)</f>
        <v>7.0989000000000004</v>
      </c>
      <c r="AS1384" s="938">
        <f t="shared" si="1417"/>
        <v>4.7500000000004761E-3</v>
      </c>
      <c r="AT1384" s="938">
        <f t="shared" si="1418"/>
        <v>1.5049999999999564E-2</v>
      </c>
      <c r="AV1384" s="1179">
        <f>'Raw Data'!AB1384</f>
        <v>44313</v>
      </c>
      <c r="AW1384" s="1178">
        <f>'Raw Data'!AC1384</f>
        <v>417.5</v>
      </c>
      <c r="AX1384" s="1178">
        <f t="shared" si="1398"/>
        <v>419.63400000000001</v>
      </c>
    </row>
    <row r="1385" spans="1:50">
      <c r="A1385" s="1029">
        <f>'Raw Data'!M1393</f>
        <v>44077</v>
      </c>
      <c r="B1385" s="13">
        <f>'Raw Data'!N1393</f>
        <v>3384.9805999999999</v>
      </c>
      <c r="C1385" s="14">
        <f t="shared" si="1410"/>
        <v>-5.8385248392194469E-3</v>
      </c>
      <c r="D1385" s="15">
        <f t="shared" si="1411"/>
        <v>7.4754392519340452E-3</v>
      </c>
      <c r="E1385" s="1028">
        <f>'Raw Data'!Q1393</f>
        <v>3434.93</v>
      </c>
      <c r="F1385" s="14">
        <f t="shared" si="1412"/>
        <v>-4.6008475366291837E-3</v>
      </c>
      <c r="G1385" s="15">
        <f t="shared" si="1413"/>
        <v>8.673425328712972E-3</v>
      </c>
      <c r="H1385" s="13">
        <f t="shared" si="1414"/>
        <v>1.1602562787824118</v>
      </c>
      <c r="J1385" s="985">
        <f>'Raw Data'!A1393</f>
        <v>44025</v>
      </c>
      <c r="K1385" s="984">
        <f>'Raw Data'!H1393</f>
        <v>2.1739000000000002</v>
      </c>
      <c r="L1385" s="984">
        <f>'Raw Data'!J1393</f>
        <v>3.0646</v>
      </c>
      <c r="M1385" s="984">
        <f t="shared" si="1406"/>
        <v>0.89069999999999983</v>
      </c>
      <c r="O1385" s="466">
        <f>'Raw Data'!A1396</f>
        <v>44028</v>
      </c>
      <c r="P1385" s="467">
        <f>'Raw Data'!B1395</f>
        <v>2.2410000000000001</v>
      </c>
      <c r="Q1385" s="467">
        <f>'Raw Data'!C1396</f>
        <v>2.0308999999999999</v>
      </c>
      <c r="R1385" s="467">
        <f t="shared" si="1402"/>
        <v>0.21010000000000018</v>
      </c>
      <c r="S1385" s="467">
        <f>'Raw Data'!D1396</f>
        <v>2.3656000000000001</v>
      </c>
      <c r="T1385" s="468">
        <f t="shared" si="1403"/>
        <v>4.7837371686734603E-2</v>
      </c>
      <c r="U1385" s="468">
        <f t="shared" si="1404"/>
        <v>0.10625027966857793</v>
      </c>
      <c r="V1385" s="467">
        <f>'Raw Data'!F1396</f>
        <v>2.2606999999999999</v>
      </c>
      <c r="W1385" s="467">
        <f t="shared" si="1405"/>
        <v>0.10490000000000022</v>
      </c>
      <c r="Y1385" s="985">
        <f>'Raw Data'!A1394</f>
        <v>44026</v>
      </c>
      <c r="Z1385" s="984">
        <f>'Raw Data'!G1394</f>
        <v>3.6581999999999999</v>
      </c>
      <c r="AA1385" s="984">
        <f>'Raw Data'!H1394</f>
        <v>2.1972999999999998</v>
      </c>
      <c r="AB1385" s="984">
        <f t="shared" si="1407"/>
        <v>1.4609000000000001</v>
      </c>
      <c r="AC1385" s="984">
        <f>'Raw Data'!I1394</f>
        <v>3.0802999999999998</v>
      </c>
      <c r="AD1385" s="12">
        <f t="shared" si="1408"/>
        <v>6.0240165237169518E-3</v>
      </c>
      <c r="AE1385" s="15">
        <f t="shared" si="1409"/>
        <v>1.3732395205404582E-2</v>
      </c>
      <c r="AG1385" s="1019">
        <f>'Raw Data'!M1393</f>
        <v>44077</v>
      </c>
      <c r="AH1385" s="1018">
        <f>'Raw Data'!N1393</f>
        <v>3384.9805999999999</v>
      </c>
      <c r="AI1385" s="14">
        <f t="shared" si="1396"/>
        <v>-5.8385248392194469E-3</v>
      </c>
      <c r="AJ1385" s="15">
        <f t="shared" si="1397"/>
        <v>7.4754392519340452E-3</v>
      </c>
      <c r="AK1385" s="1018">
        <f>'Raw Data'!R1393+'Raw Data'!S1393</f>
        <v>150971153.9287</v>
      </c>
      <c r="AM1385" s="939">
        <f>'Raw Data'!V1393</f>
        <v>43945</v>
      </c>
      <c r="AN1385" s="938">
        <f>IF('Raw Data'!W1393=0,AN1384,'Raw Data'!W1393)</f>
        <v>7.0829000000000004</v>
      </c>
      <c r="AO1385" s="15">
        <f t="shared" si="1415"/>
        <v>5.3664737907030283E-4</v>
      </c>
      <c r="AP1385" s="15">
        <f t="shared" si="1416"/>
        <v>1.7385868400068487E-3</v>
      </c>
      <c r="AQ1385" s="938">
        <f>IF('Raw Data'!Y1393=0,AQ1384,'Raw Data'!Y1393)</f>
        <v>7.0905500000000004</v>
      </c>
      <c r="AR1385" s="938">
        <f>IF('Raw Data'!X1393=0,AR1384,'Raw Data'!X1393)</f>
        <v>7.0956000000000001</v>
      </c>
      <c r="AS1385" s="938">
        <f t="shared" si="1417"/>
        <v>5.0499999999997769E-3</v>
      </c>
      <c r="AT1385" s="938">
        <f t="shared" si="1418"/>
        <v>7.6499999999999346E-3</v>
      </c>
      <c r="AV1385" s="1179">
        <f>'Raw Data'!AB1385</f>
        <v>44314</v>
      </c>
      <c r="AW1385" s="1178">
        <f>'Raw Data'!AC1385</f>
        <v>376.4</v>
      </c>
      <c r="AX1385" s="1178">
        <f t="shared" si="1398"/>
        <v>418.73400000000004</v>
      </c>
    </row>
    <row r="1386" spans="1:50">
      <c r="A1386" s="1029">
        <f>'Raw Data'!M1394</f>
        <v>44078</v>
      </c>
      <c r="B1386" s="13">
        <f>'Raw Data'!N1394</f>
        <v>3355.3665999999998</v>
      </c>
      <c r="C1386" s="14">
        <f t="shared" si="1410"/>
        <v>-8.7871409801142403E-3</v>
      </c>
      <c r="D1386" s="15">
        <f t="shared" si="1411"/>
        <v>7.8071694616295862E-3</v>
      </c>
      <c r="E1386" s="1028">
        <f>'Raw Data'!Q1394</f>
        <v>3420.9</v>
      </c>
      <c r="F1386" s="14">
        <f t="shared" si="1412"/>
        <v>-4.0928726603239804E-3</v>
      </c>
      <c r="G1386" s="15">
        <f t="shared" si="1413"/>
        <v>8.6376311128448392E-3</v>
      </c>
      <c r="H1386" s="13">
        <f t="shared" si="1414"/>
        <v>1.1063716696937063</v>
      </c>
      <c r="J1386" s="985">
        <f>'Raw Data'!A1394</f>
        <v>44026</v>
      </c>
      <c r="K1386" s="984">
        <f>'Raw Data'!H1394</f>
        <v>2.1972999999999998</v>
      </c>
      <c r="L1386" s="984">
        <f>'Raw Data'!J1394</f>
        <v>3.0619000000000001</v>
      </c>
      <c r="M1386" s="984">
        <f t="shared" si="1406"/>
        <v>0.86460000000000026</v>
      </c>
      <c r="O1386" s="466">
        <f>'Raw Data'!A1397</f>
        <v>44029</v>
      </c>
      <c r="P1386" s="467">
        <f>'Raw Data'!B1396</f>
        <v>2.286</v>
      </c>
      <c r="Q1386" s="467">
        <f>'Raw Data'!C1397</f>
        <v>1.9622999999999999</v>
      </c>
      <c r="R1386" s="467">
        <f t="shared" si="1402"/>
        <v>0.3237000000000001</v>
      </c>
      <c r="S1386" s="467">
        <f>'Raw Data'!D1397</f>
        <v>2.4668999999999999</v>
      </c>
      <c r="T1386" s="468">
        <f t="shared" si="1403"/>
        <v>4.1930612106691877E-2</v>
      </c>
      <c r="U1386" s="468">
        <f t="shared" si="1404"/>
        <v>0.10636786007962858</v>
      </c>
      <c r="V1386" s="467">
        <f>'Raw Data'!F1397</f>
        <v>2.2395999999999998</v>
      </c>
      <c r="W1386" s="467">
        <f t="shared" si="1405"/>
        <v>0.22730000000000006</v>
      </c>
      <c r="Y1386" s="985">
        <f>'Raw Data'!A1395</f>
        <v>44027</v>
      </c>
      <c r="Z1386" s="984">
        <f>'Raw Data'!G1395</f>
        <v>3.65</v>
      </c>
      <c r="AA1386" s="984">
        <f>'Raw Data'!H1395</f>
        <v>2.1082999999999998</v>
      </c>
      <c r="AB1386" s="984">
        <f t="shared" si="1407"/>
        <v>1.5417000000000001</v>
      </c>
      <c r="AC1386" s="984">
        <f>'Raw Data'!I1395</f>
        <v>3.0480999999999998</v>
      </c>
      <c r="AD1386" s="12">
        <f t="shared" si="1408"/>
        <v>-1.0508549154394546E-2</v>
      </c>
      <c r="AE1386" s="15">
        <f t="shared" si="1409"/>
        <v>1.4162520056414584E-2</v>
      </c>
      <c r="AG1386" s="1019">
        <f>'Raw Data'!M1394</f>
        <v>44078</v>
      </c>
      <c r="AH1386" s="1018">
        <f>'Raw Data'!N1394</f>
        <v>3355.3665999999998</v>
      </c>
      <c r="AI1386" s="14">
        <f t="shared" si="1396"/>
        <v>-8.7871409801142403E-3</v>
      </c>
      <c r="AJ1386" s="15">
        <f t="shared" si="1397"/>
        <v>7.8071694616295862E-3</v>
      </c>
      <c r="AK1386" s="1018">
        <f>'Raw Data'!R1394+'Raw Data'!S1394</f>
        <v>150646683.7843</v>
      </c>
      <c r="AM1386" s="939">
        <f>'Raw Data'!V1394</f>
        <v>43948</v>
      </c>
      <c r="AN1386" s="938">
        <f>IF('Raw Data'!W1394=0,AN1385,'Raw Data'!W1394)</f>
        <v>7.0835999999999997</v>
      </c>
      <c r="AO1386" s="15">
        <f t="shared" si="1415"/>
        <v>9.8824692135509958E-5</v>
      </c>
      <c r="AP1386" s="15">
        <f t="shared" si="1416"/>
        <v>1.7325122742011981E-3</v>
      </c>
      <c r="AQ1386" s="938">
        <f>IF('Raw Data'!Y1394=0,AQ1385,'Raw Data'!Y1394)</f>
        <v>7.0922000000000001</v>
      </c>
      <c r="AR1386" s="938">
        <f>IF('Raw Data'!X1394=0,AR1385,'Raw Data'!X1394)</f>
        <v>7.0914000000000001</v>
      </c>
      <c r="AS1386" s="938">
        <f t="shared" si="1417"/>
        <v>-7.9999999999991189E-4</v>
      </c>
      <c r="AT1386" s="938">
        <f t="shared" si="1418"/>
        <v>8.6000000000003851E-3</v>
      </c>
      <c r="AV1386" s="1179">
        <f>'Raw Data'!AB1386</f>
        <v>44315</v>
      </c>
      <c r="AW1386" s="1178">
        <f>'Raw Data'!AC1386</f>
        <v>365.55</v>
      </c>
      <c r="AX1386" s="1178">
        <f t="shared" si="1398"/>
        <v>403.87</v>
      </c>
    </row>
    <row r="1387" spans="1:50">
      <c r="A1387" s="1029">
        <f>'Raw Data'!M1395</f>
        <v>44081</v>
      </c>
      <c r="B1387" s="13">
        <f>'Raw Data'!N1395</f>
        <v>3292.5907000000002</v>
      </c>
      <c r="C1387" s="14">
        <f t="shared" si="1410"/>
        <v>-1.8886332488572823E-2</v>
      </c>
      <c r="D1387" s="15">
        <f t="shared" si="1411"/>
        <v>9.4448687698474847E-3</v>
      </c>
      <c r="E1387" s="1028">
        <f>'Raw Data'!Q1395</f>
        <v>3408.43</v>
      </c>
      <c r="F1387" s="14">
        <f t="shared" si="1412"/>
        <v>-3.6518996325288757E-3</v>
      </c>
      <c r="G1387" s="15">
        <f t="shared" si="1413"/>
        <v>8.5285494235052186E-3</v>
      </c>
      <c r="H1387" s="13">
        <f t="shared" si="1414"/>
        <v>0.90298231043001953</v>
      </c>
      <c r="J1387" s="985">
        <f>'Raw Data'!A1395</f>
        <v>44027</v>
      </c>
      <c r="K1387" s="984">
        <f>'Raw Data'!H1395</f>
        <v>2.1082999999999998</v>
      </c>
      <c r="L1387" s="984">
        <f>'Raw Data'!J1395</f>
        <v>3.1168999999999998</v>
      </c>
      <c r="M1387" s="984">
        <f t="shared" si="1406"/>
        <v>1.0085999999999999</v>
      </c>
      <c r="O1387" s="466">
        <f>'Raw Data'!A1398</f>
        <v>44032</v>
      </c>
      <c r="P1387" s="467">
        <f>'Raw Data'!B1397</f>
        <v>2.3559999999999999</v>
      </c>
      <c r="Q1387" s="467">
        <f>'Raw Data'!C1398</f>
        <v>1.9797</v>
      </c>
      <c r="R1387" s="467">
        <f t="shared" si="1402"/>
        <v>0.37629999999999986</v>
      </c>
      <c r="S1387" s="467">
        <f>'Raw Data'!D1398</f>
        <v>2.2656999999999998</v>
      </c>
      <c r="T1387" s="468">
        <f t="shared" si="1403"/>
        <v>-8.5078539701551062E-2</v>
      </c>
      <c r="U1387" s="468">
        <f t="shared" si="1404"/>
        <v>0.10816247680462852</v>
      </c>
      <c r="V1387" s="467">
        <f>'Raw Data'!F1398</f>
        <v>2.1522999999999999</v>
      </c>
      <c r="W1387" s="467">
        <f t="shared" si="1405"/>
        <v>0.11339999999999995</v>
      </c>
      <c r="Y1387" s="985">
        <f>'Raw Data'!A1396</f>
        <v>44028</v>
      </c>
      <c r="Z1387" s="984">
        <f>'Raw Data'!G1396</f>
        <v>3.6547000000000001</v>
      </c>
      <c r="AA1387" s="984">
        <f>'Raw Data'!H1396</f>
        <v>2.2351000000000001</v>
      </c>
      <c r="AB1387" s="984">
        <f t="shared" si="1407"/>
        <v>1.4196</v>
      </c>
      <c r="AC1387" s="984">
        <f>'Raw Data'!I1396</f>
        <v>3.0207000000000002</v>
      </c>
      <c r="AD1387" s="12">
        <f t="shared" si="1408"/>
        <v>-9.029853077624243E-3</v>
      </c>
      <c r="AE1387" s="15">
        <f t="shared" si="1409"/>
        <v>1.2335889866166419E-2</v>
      </c>
      <c r="AG1387" s="1019">
        <f>'Raw Data'!M1395</f>
        <v>44081</v>
      </c>
      <c r="AH1387" s="1018">
        <f>'Raw Data'!N1395</f>
        <v>3292.5907000000002</v>
      </c>
      <c r="AI1387" s="14">
        <f t="shared" si="1396"/>
        <v>-1.8886332488572823E-2</v>
      </c>
      <c r="AJ1387" s="15">
        <f t="shared" si="1397"/>
        <v>9.4448687698474847E-3</v>
      </c>
      <c r="AK1387" s="1018">
        <f>'Raw Data'!R1395+'Raw Data'!S1395</f>
        <v>150365740.85119998</v>
      </c>
      <c r="AM1387" s="939">
        <f>'Raw Data'!V1395</f>
        <v>43949</v>
      </c>
      <c r="AN1387" s="938">
        <f>IF('Raw Data'!W1395=0,AN1386,'Raw Data'!W1395)</f>
        <v>7.0854999999999997</v>
      </c>
      <c r="AO1387" s="15">
        <f t="shared" si="1415"/>
        <v>2.6818923028104857E-4</v>
      </c>
      <c r="AP1387" s="15">
        <f t="shared" si="1416"/>
        <v>1.7309372905399644E-3</v>
      </c>
      <c r="AQ1387" s="938">
        <f>IF('Raw Data'!Y1395=0,AQ1386,'Raw Data'!Y1395)</f>
        <v>7.0886500000000003</v>
      </c>
      <c r="AR1387" s="938">
        <f>IF('Raw Data'!X1395=0,AR1386,'Raw Data'!X1395)</f>
        <v>7.0929000000000002</v>
      </c>
      <c r="AS1387" s="938">
        <f t="shared" si="1417"/>
        <v>4.249999999999865E-3</v>
      </c>
      <c r="AT1387" s="938">
        <f t="shared" si="1418"/>
        <v>3.1500000000006523E-3</v>
      </c>
      <c r="AV1387" s="1179">
        <f>'Raw Data'!AB1387</f>
        <v>44316</v>
      </c>
      <c r="AW1387" s="1178">
        <f>'Raw Data'!AC1387</f>
        <v>298.77</v>
      </c>
      <c r="AX1387" s="1178">
        <f t="shared" si="1398"/>
        <v>388.57599999999996</v>
      </c>
    </row>
    <row r="1388" spans="1:50">
      <c r="A1388" s="1029">
        <f>'Raw Data'!M1396</f>
        <v>44082</v>
      </c>
      <c r="B1388" s="13">
        <f>'Raw Data'!N1396</f>
        <v>3316.4169999999999</v>
      </c>
      <c r="C1388" s="14">
        <f t="shared" si="1410"/>
        <v>7.2102815748579284E-3</v>
      </c>
      <c r="D1388" s="15">
        <f t="shared" si="1411"/>
        <v>9.898319117362062E-3</v>
      </c>
      <c r="E1388" s="1028">
        <f>'Raw Data'!Q1396</f>
        <v>3463.34</v>
      </c>
      <c r="F1388" s="14">
        <f t="shared" si="1412"/>
        <v>1.5981666652232402E-2</v>
      </c>
      <c r="G1388" s="15">
        <f t="shared" si="1413"/>
        <v>9.9853820192228986E-3</v>
      </c>
      <c r="H1388" s="13">
        <f t="shared" si="1414"/>
        <v>1.0087957259034137</v>
      </c>
      <c r="J1388" s="985">
        <f>'Raw Data'!A1396</f>
        <v>44028</v>
      </c>
      <c r="K1388" s="984">
        <f>'Raw Data'!H1396</f>
        <v>2.2351000000000001</v>
      </c>
      <c r="L1388" s="984">
        <f>'Raw Data'!J1396</f>
        <v>3.145</v>
      </c>
      <c r="M1388" s="984">
        <f t="shared" si="1406"/>
        <v>0.90989999999999993</v>
      </c>
      <c r="O1388" s="466">
        <f>'Raw Data'!A1399</f>
        <v>44033</v>
      </c>
      <c r="P1388" s="467">
        <f>'Raw Data'!B1398</f>
        <v>2.4039999999999999</v>
      </c>
      <c r="Q1388" s="467">
        <f>'Raw Data'!C1399</f>
        <v>1.9523999999999999</v>
      </c>
      <c r="R1388" s="467">
        <f t="shared" si="1402"/>
        <v>0.4516</v>
      </c>
      <c r="S1388" s="467">
        <f>'Raw Data'!D1399</f>
        <v>2.1061999999999999</v>
      </c>
      <c r="T1388" s="468">
        <f t="shared" si="1403"/>
        <v>-7.2998385996911636E-2</v>
      </c>
      <c r="U1388" s="468">
        <f t="shared" si="1404"/>
        <v>0.10905264600356722</v>
      </c>
      <c r="V1388" s="467">
        <f>'Raw Data'!F1399</f>
        <v>2.0846</v>
      </c>
      <c r="W1388" s="467">
        <f t="shared" si="1405"/>
        <v>2.1599999999999842E-2</v>
      </c>
      <c r="Y1388" s="985">
        <f>'Raw Data'!A1397</f>
        <v>44029</v>
      </c>
      <c r="Z1388" s="984">
        <f>'Raw Data'!G1397</f>
        <v>3.5626000000000002</v>
      </c>
      <c r="AA1388" s="984">
        <f>'Raw Data'!H1397</f>
        <v>2.1494</v>
      </c>
      <c r="AB1388" s="984">
        <f t="shared" si="1407"/>
        <v>1.4132000000000002</v>
      </c>
      <c r="AC1388" s="984">
        <f>'Raw Data'!I1397</f>
        <v>3.0081000000000002</v>
      </c>
      <c r="AD1388" s="12">
        <f t="shared" si="1408"/>
        <v>-4.1799423916894932E-3</v>
      </c>
      <c r="AE1388" s="15">
        <f t="shared" si="1409"/>
        <v>1.2404180438736522E-2</v>
      </c>
      <c r="AG1388" s="1019">
        <f>'Raw Data'!M1396</f>
        <v>44082</v>
      </c>
      <c r="AH1388" s="1018">
        <f>'Raw Data'!N1396</f>
        <v>3316.4169999999999</v>
      </c>
      <c r="AI1388" s="14">
        <f t="shared" si="1396"/>
        <v>7.2102815748579284E-3</v>
      </c>
      <c r="AJ1388" s="15">
        <f t="shared" si="1397"/>
        <v>9.898319117362062E-3</v>
      </c>
      <c r="AK1388" s="1018">
        <f>'Raw Data'!R1396+'Raw Data'!S1396</f>
        <v>150280278.74769998</v>
      </c>
      <c r="AM1388" s="939">
        <f>'Raw Data'!V1396</f>
        <v>43950</v>
      </c>
      <c r="AN1388" s="938">
        <f>IF('Raw Data'!W1396=0,AN1387,'Raw Data'!W1396)</f>
        <v>7.0747999999999998</v>
      </c>
      <c r="AO1388" s="15">
        <f t="shared" si="1415"/>
        <v>-1.5112677042864705E-3</v>
      </c>
      <c r="AP1388" s="15">
        <f t="shared" si="1416"/>
        <v>1.7045294605978884E-3</v>
      </c>
      <c r="AQ1388" s="938">
        <f>IF('Raw Data'!Y1396=0,AQ1387,'Raw Data'!Y1396)</f>
        <v>7.0731000000000002</v>
      </c>
      <c r="AR1388" s="938">
        <f>IF('Raw Data'!X1396=0,AR1387,'Raw Data'!X1396)</f>
        <v>7.0776000000000003</v>
      </c>
      <c r="AS1388" s="938">
        <f t="shared" si="1417"/>
        <v>4.5000000000001705E-3</v>
      </c>
      <c r="AT1388" s="938">
        <f t="shared" si="1418"/>
        <v>-1.6999999999995907E-3</v>
      </c>
      <c r="AV1388" s="1179">
        <f>'Raw Data'!AB1388</f>
        <v>44322</v>
      </c>
      <c r="AW1388" s="1178">
        <f>'Raw Data'!AC1388</f>
        <v>346.08</v>
      </c>
      <c r="AX1388" s="1178">
        <f t="shared" si="1398"/>
        <v>360.86</v>
      </c>
    </row>
    <row r="1389" spans="1:50">
      <c r="A1389" s="1029">
        <f>'Raw Data'!M1397</f>
        <v>44083</v>
      </c>
      <c r="B1389" s="13">
        <f>'Raw Data'!N1397</f>
        <v>3254.6279</v>
      </c>
      <c r="C1389" s="14">
        <f t="shared" si="1410"/>
        <v>-1.8807030597414266E-2</v>
      </c>
      <c r="D1389" s="15">
        <f t="shared" si="1411"/>
        <v>1.0674877240535731E-2</v>
      </c>
      <c r="E1389" s="1028">
        <f>'Raw Data'!Q1397</f>
        <v>3444.96</v>
      </c>
      <c r="F1389" s="14">
        <f t="shared" si="1412"/>
        <v>-5.3211480012545472E-3</v>
      </c>
      <c r="G1389" s="15">
        <f t="shared" si="1413"/>
        <v>9.7751183026573325E-3</v>
      </c>
      <c r="H1389" s="13">
        <f t="shared" si="1414"/>
        <v>0.91571247915978438</v>
      </c>
      <c r="J1389" s="985">
        <f>'Raw Data'!A1397</f>
        <v>44029</v>
      </c>
      <c r="K1389" s="984">
        <f>'Raw Data'!H1397</f>
        <v>2.1494</v>
      </c>
      <c r="L1389" s="984">
        <f>'Raw Data'!J1397</f>
        <v>3.1745000000000001</v>
      </c>
      <c r="M1389" s="984">
        <f t="shared" si="1406"/>
        <v>1.0251000000000001</v>
      </c>
      <c r="O1389" s="466">
        <f>'Raw Data'!A1400</f>
        <v>44034</v>
      </c>
      <c r="P1389" s="467">
        <f>'Raw Data'!B1399</f>
        <v>2.4660000000000002</v>
      </c>
      <c r="Q1389" s="467">
        <f>'Raw Data'!C1400</f>
        <v>1.9741</v>
      </c>
      <c r="R1389" s="467">
        <f t="shared" si="1402"/>
        <v>0.49190000000000023</v>
      </c>
      <c r="S1389" s="467">
        <f>'Raw Data'!D1400</f>
        <v>2.0026000000000002</v>
      </c>
      <c r="T1389" s="468">
        <f t="shared" si="1403"/>
        <v>-5.043903967279427E-2</v>
      </c>
      <c r="U1389" s="468">
        <f t="shared" si="1404"/>
        <v>0.10873044862352624</v>
      </c>
      <c r="V1389" s="467">
        <f>'Raw Data'!F1400</f>
        <v>1.9614</v>
      </c>
      <c r="W1389" s="467">
        <f t="shared" si="1405"/>
        <v>4.1200000000000125E-2</v>
      </c>
      <c r="Y1389" s="985">
        <f>'Raw Data'!A1398</f>
        <v>44032</v>
      </c>
      <c r="Z1389" s="984">
        <f>'Raw Data'!G1398</f>
        <v>3.5507</v>
      </c>
      <c r="AA1389" s="984">
        <f>'Raw Data'!H1398</f>
        <v>2.2113</v>
      </c>
      <c r="AB1389" s="984">
        <f t="shared" si="1407"/>
        <v>1.3393999999999999</v>
      </c>
      <c r="AC1389" s="984">
        <f>'Raw Data'!I1398</f>
        <v>3.0093000000000001</v>
      </c>
      <c r="AD1389" s="12">
        <f t="shared" si="1408"/>
        <v>3.9884335955983532E-4</v>
      </c>
      <c r="AE1389" s="15">
        <f t="shared" si="1409"/>
        <v>1.2387422669708357E-2</v>
      </c>
      <c r="AG1389" s="1019">
        <f>'Raw Data'!M1397</f>
        <v>44083</v>
      </c>
      <c r="AH1389" s="1018">
        <f>'Raw Data'!N1397</f>
        <v>3254.6279</v>
      </c>
      <c r="AI1389" s="14">
        <f t="shared" si="1396"/>
        <v>-1.8807030597414266E-2</v>
      </c>
      <c r="AJ1389" s="15">
        <f t="shared" si="1397"/>
        <v>1.0674877240535731E-2</v>
      </c>
      <c r="AK1389" s="1018">
        <f>'Raw Data'!R1397+'Raw Data'!S1397</f>
        <v>149720871.36050001</v>
      </c>
      <c r="AM1389" s="939">
        <f>'Raw Data'!V1397</f>
        <v>43951</v>
      </c>
      <c r="AN1389" s="938">
        <f>IF('Raw Data'!W1397=0,AN1388,'Raw Data'!W1397)</f>
        <v>7.0518999999999998</v>
      </c>
      <c r="AO1389" s="15">
        <f t="shared" si="1415"/>
        <v>-3.2420905177820759E-3</v>
      </c>
      <c r="AP1389" s="15">
        <f t="shared" si="1416"/>
        <v>1.8190524024408808E-3</v>
      </c>
      <c r="AQ1389" s="938">
        <f>IF('Raw Data'!Y1397=0,AQ1388,'Raw Data'!Y1397)</f>
        <v>7.0812999999999997</v>
      </c>
      <c r="AR1389" s="938">
        <f>IF('Raw Data'!X1397=0,AR1388,'Raw Data'!X1397)</f>
        <v>7.0864000000000003</v>
      </c>
      <c r="AS1389" s="938">
        <f t="shared" si="1417"/>
        <v>5.1000000000005485E-3</v>
      </c>
      <c r="AT1389" s="938">
        <f t="shared" si="1418"/>
        <v>2.9399999999999871E-2</v>
      </c>
      <c r="AV1389" s="1179">
        <f>'Raw Data'!AB1389</f>
        <v>44323</v>
      </c>
      <c r="AW1389" s="1178">
        <f>'Raw Data'!AC1389</f>
        <v>382.23</v>
      </c>
      <c r="AX1389" s="1178">
        <f t="shared" si="1398"/>
        <v>353.80599999999998</v>
      </c>
    </row>
    <row r="1390" spans="1:50">
      <c r="A1390" s="1029">
        <f>'Raw Data'!M1398</f>
        <v>44084</v>
      </c>
      <c r="B1390" s="13">
        <f>'Raw Data'!N1398</f>
        <v>3234.8234000000002</v>
      </c>
      <c r="C1390" s="14">
        <f t="shared" si="1410"/>
        <v>-6.1036166442165387E-3</v>
      </c>
      <c r="D1390" s="15">
        <f t="shared" si="1411"/>
        <v>1.0339202397508532E-2</v>
      </c>
      <c r="E1390" s="1028">
        <f>'Raw Data'!Q1398</f>
        <v>3437.09</v>
      </c>
      <c r="F1390" s="14">
        <f t="shared" si="1412"/>
        <v>-2.2871102158747445E-3</v>
      </c>
      <c r="G1390" s="15">
        <f t="shared" si="1413"/>
        <v>9.796398757083517E-3</v>
      </c>
      <c r="H1390" s="13">
        <f t="shared" si="1414"/>
        <v>0.94750043382884008</v>
      </c>
      <c r="J1390" s="985">
        <f>'Raw Data'!A1398</f>
        <v>44032</v>
      </c>
      <c r="K1390" s="984">
        <f>'Raw Data'!H1398</f>
        <v>2.2113</v>
      </c>
      <c r="L1390" s="984">
        <f>'Raw Data'!J1398</f>
        <v>3.2216999999999998</v>
      </c>
      <c r="M1390" s="984">
        <f t="shared" si="1406"/>
        <v>1.0103999999999997</v>
      </c>
      <c r="O1390" s="466">
        <f>'Raw Data'!A1401</f>
        <v>44035</v>
      </c>
      <c r="P1390" s="467">
        <f>'Raw Data'!B1400</f>
        <v>2.5009999999999999</v>
      </c>
      <c r="Q1390" s="467">
        <f>'Raw Data'!C1401</f>
        <v>2.0682</v>
      </c>
      <c r="R1390" s="467">
        <f t="shared" si="1402"/>
        <v>0.43279999999999985</v>
      </c>
      <c r="S1390" s="467">
        <f>'Raw Data'!D1401</f>
        <v>2.2709000000000001</v>
      </c>
      <c r="T1390" s="468">
        <f t="shared" si="1403"/>
        <v>0.12572989239692078</v>
      </c>
      <c r="U1390" s="468">
        <f t="shared" si="1404"/>
        <v>9.9334454358546417E-2</v>
      </c>
      <c r="V1390" s="467">
        <f>'Raw Data'!F1401</f>
        <v>2.1890999999999998</v>
      </c>
      <c r="W1390" s="467">
        <f t="shared" si="1405"/>
        <v>8.1800000000000317E-2</v>
      </c>
      <c r="Y1390" s="985">
        <f>'Raw Data'!A1399</f>
        <v>44033</v>
      </c>
      <c r="Z1390" s="984">
        <f>'Raw Data'!G1399</f>
        <v>3.5487000000000002</v>
      </c>
      <c r="AA1390" s="984">
        <f>'Raw Data'!H1399</f>
        <v>2.2263000000000002</v>
      </c>
      <c r="AB1390" s="984">
        <f t="shared" si="1407"/>
        <v>1.3224</v>
      </c>
      <c r="AC1390" s="984">
        <f>'Raw Data'!I1399</f>
        <v>2.9794999999999998</v>
      </c>
      <c r="AD1390" s="12">
        <f t="shared" si="1408"/>
        <v>-9.9519923705156336E-3</v>
      </c>
      <c r="AE1390" s="15">
        <f t="shared" si="1409"/>
        <v>1.262807329464297E-2</v>
      </c>
      <c r="AG1390" s="1019">
        <f>'Raw Data'!M1398</f>
        <v>44084</v>
      </c>
      <c r="AH1390" s="1018">
        <f>'Raw Data'!N1398</f>
        <v>3234.8234000000002</v>
      </c>
      <c r="AI1390" s="14">
        <f t="shared" si="1396"/>
        <v>-6.1036166442165387E-3</v>
      </c>
      <c r="AJ1390" s="15">
        <f t="shared" si="1397"/>
        <v>1.0339202397508532E-2</v>
      </c>
      <c r="AK1390" s="1018">
        <f>'Raw Data'!R1398+'Raw Data'!S1398</f>
        <v>148636649.93330002</v>
      </c>
      <c r="AM1390" s="939">
        <f>'Raw Data'!V1398</f>
        <v>43952</v>
      </c>
      <c r="AN1390" s="938">
        <f>IF('Raw Data'!W1398=0,AN1389,'Raw Data'!W1398)</f>
        <v>7.0518999999999998</v>
      </c>
      <c r="AO1390" s="15">
        <f t="shared" si="1415"/>
        <v>0</v>
      </c>
      <c r="AP1390" s="15">
        <f t="shared" si="1416"/>
        <v>1.8126195159127233E-3</v>
      </c>
      <c r="AQ1390" s="938">
        <f>IF('Raw Data'!Y1398=0,AQ1389,'Raw Data'!Y1398)</f>
        <v>7.1368</v>
      </c>
      <c r="AR1390" s="938">
        <f>IF('Raw Data'!X1398=0,AR1389,'Raw Data'!X1398)</f>
        <v>7.0864000000000003</v>
      </c>
      <c r="AS1390" s="938">
        <f t="shared" si="1417"/>
        <v>-5.0399999999999778E-2</v>
      </c>
      <c r="AT1390" s="938">
        <f t="shared" si="1418"/>
        <v>8.4900000000000198E-2</v>
      </c>
      <c r="AV1390" s="1179">
        <f>'Raw Data'!AB1390</f>
        <v>44326</v>
      </c>
      <c r="AW1390" s="1178">
        <f>'Raw Data'!AC1390</f>
        <v>459.53</v>
      </c>
      <c r="AX1390" s="1178">
        <f t="shared" si="1398"/>
        <v>370.43199999999996</v>
      </c>
    </row>
    <row r="1391" spans="1:50">
      <c r="A1391" s="1029">
        <f>'Raw Data'!M1399</f>
        <v>44085</v>
      </c>
      <c r="B1391" s="13">
        <f>'Raw Data'!N1399</f>
        <v>3260.3461000000002</v>
      </c>
      <c r="C1391" s="14">
        <f t="shared" si="1410"/>
        <v>7.8590193421727225E-3</v>
      </c>
      <c r="D1391" s="15">
        <f t="shared" si="1411"/>
        <v>9.0285423659578149E-3</v>
      </c>
      <c r="E1391" s="1028">
        <f>'Raw Data'!Q1399</f>
        <v>3410.1</v>
      </c>
      <c r="F1391" s="14">
        <f t="shared" si="1412"/>
        <v>-7.8835667732221528E-3</v>
      </c>
      <c r="G1391" s="15">
        <f t="shared" si="1413"/>
        <v>6.5132171372069992E-3</v>
      </c>
      <c r="H1391" s="13">
        <f t="shared" si="1414"/>
        <v>0.72140295445310554</v>
      </c>
      <c r="J1391" s="985">
        <f>'Raw Data'!A1399</f>
        <v>44033</v>
      </c>
      <c r="K1391" s="984">
        <f>'Raw Data'!H1399</f>
        <v>2.2263000000000002</v>
      </c>
      <c r="L1391" s="984">
        <f>'Raw Data'!J1399</f>
        <v>3.2562000000000002</v>
      </c>
      <c r="M1391" s="984">
        <f t="shared" si="1406"/>
        <v>1.0299</v>
      </c>
      <c r="O1391" s="466">
        <f>'Raw Data'!A1402</f>
        <v>44036</v>
      </c>
      <c r="P1391" s="467">
        <f>'Raw Data'!B1401</f>
        <v>2.5409999999999999</v>
      </c>
      <c r="Q1391" s="467">
        <f>'Raw Data'!C1402</f>
        <v>2.0442999999999998</v>
      </c>
      <c r="R1391" s="467">
        <f t="shared" si="1402"/>
        <v>0.49670000000000014</v>
      </c>
      <c r="S1391" s="467">
        <f>'Raw Data'!D1402</f>
        <v>2.0954000000000002</v>
      </c>
      <c r="T1391" s="468">
        <f t="shared" si="1403"/>
        <v>-8.0431762751758659E-2</v>
      </c>
      <c r="U1391" s="468">
        <f t="shared" si="1404"/>
        <v>9.7495026278663383E-2</v>
      </c>
      <c r="V1391" s="467">
        <f>'Raw Data'!F1402</f>
        <v>2.1025</v>
      </c>
      <c r="W1391" s="467">
        <f t="shared" si="1405"/>
        <v>-7.0999999999998842E-3</v>
      </c>
      <c r="Y1391" s="985">
        <f>'Raw Data'!A1400</f>
        <v>44034</v>
      </c>
      <c r="Z1391" s="984">
        <f>'Raw Data'!G1400</f>
        <v>3.5106999999999999</v>
      </c>
      <c r="AA1391" s="984">
        <f>'Raw Data'!H1400</f>
        <v>2.2164000000000001</v>
      </c>
      <c r="AB1391" s="984">
        <f t="shared" si="1407"/>
        <v>1.2942999999999998</v>
      </c>
      <c r="AC1391" s="984">
        <f>'Raw Data'!I1400</f>
        <v>2.9205000000000001</v>
      </c>
      <c r="AD1391" s="12">
        <f t="shared" si="1408"/>
        <v>-2.0000666706669428E-2</v>
      </c>
      <c r="AE1391" s="15">
        <f t="shared" si="1409"/>
        <v>1.324505736160091E-2</v>
      </c>
      <c r="AG1391" s="1019">
        <f>'Raw Data'!M1399</f>
        <v>44085</v>
      </c>
      <c r="AH1391" s="1018">
        <f>'Raw Data'!N1399</f>
        <v>3260.3461000000002</v>
      </c>
      <c r="AI1391" s="14">
        <f t="shared" si="1396"/>
        <v>7.8590193421727225E-3</v>
      </c>
      <c r="AJ1391" s="15">
        <f t="shared" si="1397"/>
        <v>9.0285423659578149E-3</v>
      </c>
      <c r="AK1391" s="1018">
        <f>'Raw Data'!R1399+'Raw Data'!S1399</f>
        <v>148439755.98699999</v>
      </c>
      <c r="AM1391" s="939">
        <f>'Raw Data'!V1399</f>
        <v>43955</v>
      </c>
      <c r="AN1391" s="938">
        <f>IF('Raw Data'!W1399=0,AN1390,'Raw Data'!W1399)</f>
        <v>7.0518999999999998</v>
      </c>
      <c r="AO1391" s="15">
        <f t="shared" si="1415"/>
        <v>0</v>
      </c>
      <c r="AP1391" s="15">
        <f t="shared" si="1416"/>
        <v>1.8126195159127233E-3</v>
      </c>
      <c r="AQ1391" s="938">
        <f>IF('Raw Data'!Y1399=0,AQ1390,'Raw Data'!Y1399)</f>
        <v>7.1306000000000003</v>
      </c>
      <c r="AR1391" s="938">
        <f>IF('Raw Data'!X1399=0,AR1390,'Raw Data'!X1399)</f>
        <v>7.1364000000000001</v>
      </c>
      <c r="AS1391" s="938">
        <f t="shared" si="1417"/>
        <v>5.7999999999998053E-3</v>
      </c>
      <c r="AT1391" s="938">
        <f t="shared" si="1418"/>
        <v>7.8700000000000436E-2</v>
      </c>
      <c r="AV1391" s="1179">
        <f>'Raw Data'!AB1391</f>
        <v>44327</v>
      </c>
      <c r="AW1391" s="1178">
        <f>'Raw Data'!AC1391</f>
        <v>454</v>
      </c>
      <c r="AX1391" s="1178">
        <f t="shared" si="1398"/>
        <v>388.12199999999996</v>
      </c>
    </row>
    <row r="1392" spans="1:50">
      <c r="A1392" s="1029">
        <f>'Raw Data'!M1400</f>
        <v>44088</v>
      </c>
      <c r="B1392" s="13">
        <f>'Raw Data'!N1400</f>
        <v>3278.8137999999999</v>
      </c>
      <c r="C1392" s="14">
        <f t="shared" si="1410"/>
        <v>5.6483552571653071E-3</v>
      </c>
      <c r="D1392" s="15">
        <f t="shared" si="1411"/>
        <v>9.5084514601414954E-3</v>
      </c>
      <c r="E1392" s="1028">
        <f>'Raw Data'!Q1400</f>
        <v>3422.64</v>
      </c>
      <c r="F1392" s="14">
        <f t="shared" si="1412"/>
        <v>3.6705667358467235E-3</v>
      </c>
      <c r="G1392" s="15">
        <f t="shared" si="1413"/>
        <v>6.5549107539537325E-3</v>
      </c>
      <c r="H1392" s="13">
        <f t="shared" si="1414"/>
        <v>0.68937731674093106</v>
      </c>
      <c r="J1392" s="985">
        <f>'Raw Data'!A1400</f>
        <v>44034</v>
      </c>
      <c r="K1392" s="984">
        <f>'Raw Data'!H1400</f>
        <v>2.2164000000000001</v>
      </c>
      <c r="L1392" s="984">
        <f>'Raw Data'!J1400</f>
        <v>3.2191000000000001</v>
      </c>
      <c r="M1392" s="984">
        <f t="shared" si="1406"/>
        <v>1.0026999999999999</v>
      </c>
      <c r="O1392" s="466">
        <f>'Raw Data'!A1403</f>
        <v>44039</v>
      </c>
      <c r="P1392" s="467">
        <f>'Raw Data'!B1402</f>
        <v>2.5569999999999999</v>
      </c>
      <c r="Q1392" s="467">
        <f>'Raw Data'!C1403</f>
        <v>1.9966999999999999</v>
      </c>
      <c r="R1392" s="467">
        <f t="shared" si="1402"/>
        <v>0.56030000000000002</v>
      </c>
      <c r="S1392" s="467">
        <f>'Raw Data'!D1403</f>
        <v>2.4384000000000001</v>
      </c>
      <c r="T1392" s="468">
        <f t="shared" si="1403"/>
        <v>0.15159762057346249</v>
      </c>
      <c r="U1392" s="468">
        <f t="shared" si="1404"/>
        <v>7.9789453857430317E-2</v>
      </c>
      <c r="V1392" s="467">
        <f>'Raw Data'!F1403</f>
        <v>2.1958000000000002</v>
      </c>
      <c r="W1392" s="467">
        <f t="shared" si="1405"/>
        <v>0.24259999999999993</v>
      </c>
      <c r="Y1392" s="985">
        <f>'Raw Data'!A1401</f>
        <v>44035</v>
      </c>
      <c r="Z1392" s="984">
        <f>'Raw Data'!G1401</f>
        <v>3.4927000000000001</v>
      </c>
      <c r="AA1392" s="984">
        <f>'Raw Data'!H1401</f>
        <v>2.2355</v>
      </c>
      <c r="AB1392" s="984">
        <f t="shared" si="1407"/>
        <v>1.2572000000000001</v>
      </c>
      <c r="AC1392" s="984">
        <f>'Raw Data'!I1401</f>
        <v>2.9291</v>
      </c>
      <c r="AD1392" s="12">
        <f t="shared" si="1408"/>
        <v>2.9403741097360288E-3</v>
      </c>
      <c r="AE1392" s="15">
        <f t="shared" si="1409"/>
        <v>1.3235722914565724E-2</v>
      </c>
      <c r="AG1392" s="1019">
        <f>'Raw Data'!M1400</f>
        <v>44088</v>
      </c>
      <c r="AH1392" s="1018">
        <f>'Raw Data'!N1400</f>
        <v>3278.8137999999999</v>
      </c>
      <c r="AI1392" s="14">
        <f t="shared" si="1396"/>
        <v>5.6483552571653071E-3</v>
      </c>
      <c r="AJ1392" s="15">
        <f t="shared" si="1397"/>
        <v>9.5084514601414954E-3</v>
      </c>
      <c r="AK1392" s="1018">
        <f>'Raw Data'!R1400+'Raw Data'!S1400</f>
        <v>148814547.22049999</v>
      </c>
      <c r="AM1392" s="939">
        <f>'Raw Data'!V1400</f>
        <v>43956</v>
      </c>
      <c r="AN1392" s="938">
        <f>IF('Raw Data'!W1400=0,AN1391,'Raw Data'!W1400)</f>
        <v>7.0518999999999998</v>
      </c>
      <c r="AO1392" s="15">
        <f t="shared" si="1415"/>
        <v>0</v>
      </c>
      <c r="AP1392" s="15">
        <f t="shared" si="1416"/>
        <v>1.4537181904262246E-3</v>
      </c>
      <c r="AQ1392" s="938">
        <f>IF('Raw Data'!Y1400=0,AQ1391,'Raw Data'!Y1400)</f>
        <v>7.1215999999999999</v>
      </c>
      <c r="AR1392" s="938">
        <f>IF('Raw Data'!X1400=0,AR1391,'Raw Data'!X1400)</f>
        <v>7.1276000000000002</v>
      </c>
      <c r="AS1392" s="938">
        <f t="shared" si="1417"/>
        <v>6.0000000000002274E-3</v>
      </c>
      <c r="AT1392" s="938">
        <f t="shared" si="1418"/>
        <v>6.9700000000000095E-2</v>
      </c>
      <c r="AV1392" s="1179">
        <f>'Raw Data'!AB1392</f>
        <v>44328</v>
      </c>
      <c r="AW1392" s="1178">
        <f>'Raw Data'!AC1392</f>
        <v>428.19</v>
      </c>
      <c r="AX1392" s="1178">
        <f t="shared" si="1398"/>
        <v>414.00599999999997</v>
      </c>
    </row>
    <row r="1393" spans="1:50">
      <c r="A1393" s="1029">
        <f>'Raw Data'!M1401</f>
        <v>44089</v>
      </c>
      <c r="B1393" s="13">
        <f>'Raw Data'!N1401</f>
        <v>3295.6795000000002</v>
      </c>
      <c r="C1393" s="14">
        <f t="shared" si="1410"/>
        <v>5.1306575967496604E-3</v>
      </c>
      <c r="D1393" s="15">
        <f t="shared" si="1411"/>
        <v>9.5725601521495021E-3</v>
      </c>
      <c r="E1393" s="1028">
        <f>'Raw Data'!Q1401</f>
        <v>3433.22</v>
      </c>
      <c r="F1393" s="14">
        <f t="shared" si="1412"/>
        <v>3.086413199425975E-3</v>
      </c>
      <c r="G1393" s="15">
        <f t="shared" si="1413"/>
        <v>6.6990600428494026E-3</v>
      </c>
      <c r="H1393" s="13">
        <f t="shared" si="1414"/>
        <v>0.69981905951723267</v>
      </c>
      <c r="J1393" s="985">
        <f>'Raw Data'!A1401</f>
        <v>44035</v>
      </c>
      <c r="K1393" s="984">
        <f>'Raw Data'!H1401</f>
        <v>2.2355</v>
      </c>
      <c r="L1393" s="984">
        <f>'Raw Data'!J1401</f>
        <v>3.2414999999999998</v>
      </c>
      <c r="M1393" s="984">
        <f t="shared" si="1406"/>
        <v>1.0059999999999998</v>
      </c>
      <c r="O1393" s="466">
        <f>'Raw Data'!A1404</f>
        <v>44040</v>
      </c>
      <c r="P1393" s="467">
        <f>'Raw Data'!B1403</f>
        <v>2.5739999999999998</v>
      </c>
      <c r="Q1393" s="467">
        <f>'Raw Data'!C1404</f>
        <v>1.982</v>
      </c>
      <c r="R1393" s="467">
        <f t="shared" si="1402"/>
        <v>0.59199999999999986</v>
      </c>
      <c r="S1393" s="467">
        <f>'Raw Data'!D1404</f>
        <v>2.4123999999999999</v>
      </c>
      <c r="T1393" s="468">
        <f t="shared" si="1403"/>
        <v>-1.0719983915495555E-2</v>
      </c>
      <c r="U1393" s="468">
        <f t="shared" si="1404"/>
        <v>7.6134575200839855E-2</v>
      </c>
      <c r="V1393" s="467">
        <f>'Raw Data'!F1404</f>
        <v>2.1732</v>
      </c>
      <c r="W1393" s="467">
        <f t="shared" si="1405"/>
        <v>0.23919999999999986</v>
      </c>
      <c r="Y1393" s="985">
        <f>'Raw Data'!A1402</f>
        <v>44036</v>
      </c>
      <c r="Z1393" s="984">
        <f>'Raw Data'!G1402</f>
        <v>3.4802</v>
      </c>
      <c r="AA1393" s="984">
        <f>'Raw Data'!H1402</f>
        <v>2.2242000000000002</v>
      </c>
      <c r="AB1393" s="984">
        <f t="shared" si="1407"/>
        <v>1.2559999999999998</v>
      </c>
      <c r="AC1393" s="984">
        <f>'Raw Data'!I1402</f>
        <v>2.9405999999999999</v>
      </c>
      <c r="AD1393" s="12">
        <f t="shared" si="1408"/>
        <v>3.9184335534566996E-3</v>
      </c>
      <c r="AE1393" s="15">
        <f t="shared" si="1409"/>
        <v>1.2611272721283385E-2</v>
      </c>
      <c r="AG1393" s="1019">
        <f>'Raw Data'!M1401</f>
        <v>44089</v>
      </c>
      <c r="AH1393" s="1018">
        <f>'Raw Data'!N1401</f>
        <v>3295.6795000000002</v>
      </c>
      <c r="AI1393" s="14">
        <f t="shared" si="1396"/>
        <v>5.1306575967496604E-3</v>
      </c>
      <c r="AJ1393" s="15">
        <f t="shared" si="1397"/>
        <v>9.5725601521495021E-3</v>
      </c>
      <c r="AK1393" s="1018">
        <f>'Raw Data'!R1401+'Raw Data'!S1401</f>
        <v>149104477.09020001</v>
      </c>
      <c r="AM1393" s="939">
        <f>'Raw Data'!V1401</f>
        <v>43957</v>
      </c>
      <c r="AN1393" s="938">
        <f>IF('Raw Data'!W1401=0,AN1392,'Raw Data'!W1401)</f>
        <v>7.0959000000000003</v>
      </c>
      <c r="AO1393" s="15">
        <f t="shared" si="1415"/>
        <v>6.2200684008109327E-3</v>
      </c>
      <c r="AP1393" s="15">
        <f t="shared" si="1416"/>
        <v>1.9583893081871286E-3</v>
      </c>
      <c r="AQ1393" s="938">
        <f>IF('Raw Data'!Y1401=0,AQ1392,'Raw Data'!Y1401)</f>
        <v>7.12995</v>
      </c>
      <c r="AR1393" s="938">
        <f>IF('Raw Data'!X1401=0,AR1392,'Raw Data'!X1401)</f>
        <v>7.1363000000000003</v>
      </c>
      <c r="AS1393" s="938">
        <f t="shared" si="1417"/>
        <v>6.3500000000002998E-3</v>
      </c>
      <c r="AT1393" s="938">
        <f t="shared" si="1418"/>
        <v>3.4049999999999692E-2</v>
      </c>
      <c r="AV1393" s="1179">
        <f>'Raw Data'!AB1393</f>
        <v>44329</v>
      </c>
      <c r="AW1393" s="1178">
        <f>'Raw Data'!AC1393</f>
        <v>467.59</v>
      </c>
      <c r="AX1393" s="1178">
        <f t="shared" si="1398"/>
        <v>438.30799999999999</v>
      </c>
    </row>
    <row r="1394" spans="1:50">
      <c r="A1394" s="1029">
        <f>'Raw Data'!M1402</f>
        <v>44090</v>
      </c>
      <c r="B1394" s="13">
        <f>'Raw Data'!N1402</f>
        <v>3283.9243999999999</v>
      </c>
      <c r="C1394" s="14">
        <f t="shared" si="1410"/>
        <v>-3.573197622784078E-3</v>
      </c>
      <c r="D1394" s="15">
        <f t="shared" si="1411"/>
        <v>9.5552999574471248E-3</v>
      </c>
      <c r="E1394" s="1028">
        <f>'Raw Data'!Q1402</f>
        <v>3444.72</v>
      </c>
      <c r="F1394" s="14">
        <f t="shared" si="1412"/>
        <v>3.3440276351873496E-3</v>
      </c>
      <c r="G1394" s="15">
        <f t="shared" si="1413"/>
        <v>6.6048403786668096E-3</v>
      </c>
      <c r="H1394" s="13">
        <f t="shared" si="1414"/>
        <v>0.69122271494147991</v>
      </c>
      <c r="J1394" s="985">
        <f>'Raw Data'!A1402</f>
        <v>44036</v>
      </c>
      <c r="K1394" s="984">
        <f>'Raw Data'!H1402</f>
        <v>2.2242000000000002</v>
      </c>
      <c r="L1394" s="984">
        <f>'Raw Data'!J1402</f>
        <v>3.2757000000000001</v>
      </c>
      <c r="M1394" s="984">
        <f t="shared" si="1406"/>
        <v>1.0514999999999999</v>
      </c>
      <c r="O1394" s="466">
        <f>'Raw Data'!A1405</f>
        <v>44041</v>
      </c>
      <c r="P1394" s="467">
        <f>'Raw Data'!B1404</f>
        <v>2.5779999999999998</v>
      </c>
      <c r="Q1394" s="467">
        <f>'Raw Data'!C1405</f>
        <v>1.8460000000000001</v>
      </c>
      <c r="R1394" s="467">
        <f t="shared" si="1402"/>
        <v>0.73199999999999976</v>
      </c>
      <c r="S1394" s="467">
        <f>'Raw Data'!D1405</f>
        <v>2.3513000000000002</v>
      </c>
      <c r="T1394" s="468">
        <f t="shared" si="1403"/>
        <v>-2.5653735903271233E-2</v>
      </c>
      <c r="U1394" s="468">
        <f t="shared" si="1404"/>
        <v>7.1554289939471286E-2</v>
      </c>
      <c r="V1394" s="467">
        <f>'Raw Data'!F1405</f>
        <v>2.1381000000000001</v>
      </c>
      <c r="W1394" s="467">
        <f t="shared" si="1405"/>
        <v>0.21320000000000006</v>
      </c>
      <c r="Y1394" s="985">
        <f>'Raw Data'!A1403</f>
        <v>44039</v>
      </c>
      <c r="Z1394" s="984">
        <f>'Raw Data'!G1403</f>
        <v>3.4668000000000001</v>
      </c>
      <c r="AA1394" s="984">
        <f>'Raw Data'!H1403</f>
        <v>2.2239</v>
      </c>
      <c r="AB1394" s="984">
        <f t="shared" si="1407"/>
        <v>1.2429000000000001</v>
      </c>
      <c r="AC1394" s="984">
        <f>'Raw Data'!I1403</f>
        <v>2.9091999999999998</v>
      </c>
      <c r="AD1394" s="12">
        <f t="shared" si="1408"/>
        <v>-1.0735512863171258E-2</v>
      </c>
      <c r="AE1394" s="15">
        <f t="shared" si="1409"/>
        <v>1.287280409607384E-2</v>
      </c>
      <c r="AG1394" s="1019">
        <f>'Raw Data'!M1402</f>
        <v>44090</v>
      </c>
      <c r="AH1394" s="1018">
        <f>'Raw Data'!N1402</f>
        <v>3283.9243999999999</v>
      </c>
      <c r="AI1394" s="14">
        <f t="shared" si="1396"/>
        <v>-3.573197622784078E-3</v>
      </c>
      <c r="AJ1394" s="15">
        <f t="shared" si="1397"/>
        <v>9.5552999574471248E-3</v>
      </c>
      <c r="AK1394" s="1018">
        <f>'Raw Data'!R1402+'Raw Data'!S1402</f>
        <v>149121820.18129998</v>
      </c>
      <c r="AM1394" s="939">
        <f>'Raw Data'!V1402</f>
        <v>43958</v>
      </c>
      <c r="AN1394" s="938">
        <f>IF('Raw Data'!W1402=0,AN1393,'Raw Data'!W1402)</f>
        <v>7.0913000000000004</v>
      </c>
      <c r="AO1394" s="15">
        <f t="shared" si="1415"/>
        <v>-6.4847188468451084E-4</v>
      </c>
      <c r="AP1394" s="15">
        <f t="shared" si="1416"/>
        <v>1.938462428979651E-3</v>
      </c>
      <c r="AQ1394" s="938">
        <f>IF('Raw Data'!Y1402=0,AQ1393,'Raw Data'!Y1402)</f>
        <v>7.0923999999999996</v>
      </c>
      <c r="AR1394" s="938">
        <f>IF('Raw Data'!X1402=0,AR1393,'Raw Data'!X1402)</f>
        <v>7.0994000000000002</v>
      </c>
      <c r="AS1394" s="938">
        <f t="shared" si="1417"/>
        <v>7.0000000000005613E-3</v>
      </c>
      <c r="AT1394" s="938">
        <f t="shared" si="1418"/>
        <v>1.0999999999992127E-3</v>
      </c>
      <c r="AV1394" s="1179">
        <f>'Raw Data'!AB1394</f>
        <v>44330</v>
      </c>
      <c r="AW1394" s="1178">
        <f>'Raw Data'!AC1394</f>
        <v>468.48</v>
      </c>
      <c r="AX1394" s="1178">
        <f t="shared" si="1398"/>
        <v>455.55799999999999</v>
      </c>
    </row>
    <row r="1395" spans="1:50">
      <c r="A1395" s="1029">
        <f>'Raw Data'!M1403</f>
        <v>44091</v>
      </c>
      <c r="B1395" s="13">
        <f>'Raw Data'!N1403</f>
        <v>3270.4349999999999</v>
      </c>
      <c r="C1395" s="14">
        <f t="shared" si="1410"/>
        <v>-4.1161670340242222E-3</v>
      </c>
      <c r="D1395" s="15">
        <f t="shared" si="1411"/>
        <v>9.5291509367906452E-3</v>
      </c>
      <c r="E1395" s="1028">
        <f>'Raw Data'!Q1403</f>
        <v>3434.54</v>
      </c>
      <c r="F1395" s="14">
        <f t="shared" si="1412"/>
        <v>-2.9596228172396222E-3</v>
      </c>
      <c r="G1395" s="15">
        <f t="shared" si="1413"/>
        <v>6.5125829450373793E-3</v>
      </c>
      <c r="H1395" s="13">
        <f t="shared" si="1414"/>
        <v>0.68343790419913042</v>
      </c>
      <c r="J1395" s="985">
        <f>'Raw Data'!A1403</f>
        <v>44039</v>
      </c>
      <c r="K1395" s="984">
        <f>'Raw Data'!H1403</f>
        <v>2.2239</v>
      </c>
      <c r="L1395" s="984">
        <f>'Raw Data'!J1403</f>
        <v>3.2507999999999999</v>
      </c>
      <c r="M1395" s="984">
        <f t="shared" si="1406"/>
        <v>1.0268999999999999</v>
      </c>
      <c r="O1395" s="466">
        <f>'Raw Data'!A1406</f>
        <v>44042</v>
      </c>
      <c r="P1395" s="467">
        <f>'Raw Data'!B1405</f>
        <v>2.5859999999999999</v>
      </c>
      <c r="Q1395" s="467">
        <f>'Raw Data'!C1406</f>
        <v>1.8620000000000001</v>
      </c>
      <c r="R1395" s="467">
        <f t="shared" si="1402"/>
        <v>0.72399999999999975</v>
      </c>
      <c r="S1395" s="467">
        <f>'Raw Data'!D1406</f>
        <v>2.3382999999999998</v>
      </c>
      <c r="T1395" s="468">
        <f t="shared" si="1403"/>
        <v>-5.5441970742130114E-3</v>
      </c>
      <c r="U1395" s="468">
        <f t="shared" si="1404"/>
        <v>7.1493988436422753E-2</v>
      </c>
      <c r="V1395" s="467">
        <f>'Raw Data'!F1406</f>
        <v>2.1829000000000001</v>
      </c>
      <c r="W1395" s="467">
        <f t="shared" si="1405"/>
        <v>0.15539999999999976</v>
      </c>
      <c r="Y1395" s="985">
        <f>'Raw Data'!A1404</f>
        <v>44040</v>
      </c>
      <c r="Z1395" s="984">
        <f>'Raw Data'!G1404</f>
        <v>3.4287999999999998</v>
      </c>
      <c r="AA1395" s="984">
        <f>'Raw Data'!H1404</f>
        <v>2.2376999999999998</v>
      </c>
      <c r="AB1395" s="984">
        <f t="shared" si="1407"/>
        <v>1.1911</v>
      </c>
      <c r="AC1395" s="984">
        <f>'Raw Data'!I1404</f>
        <v>2.9133</v>
      </c>
      <c r="AD1395" s="12">
        <f t="shared" si="1408"/>
        <v>1.4083299880325029E-3</v>
      </c>
      <c r="AE1395" s="15">
        <f t="shared" si="1409"/>
        <v>1.2653729105396827E-2</v>
      </c>
      <c r="AG1395" s="1045">
        <f>'Raw Data'!M1403</f>
        <v>44091</v>
      </c>
      <c r="AH1395" s="1044">
        <f>'Raw Data'!N1403</f>
        <v>3270.4349999999999</v>
      </c>
      <c r="AI1395" s="14">
        <f t="shared" ref="AI1395:AI1421" si="1419">LN(AH1395/AH1394)</f>
        <v>-4.1161670340242222E-3</v>
      </c>
      <c r="AJ1395" s="15">
        <f t="shared" ref="AJ1395:AJ1421" si="1420">_xlfn.STDEV.P(AI1386:AI1395)</f>
        <v>9.5291509367906452E-3</v>
      </c>
      <c r="AK1395" s="1044">
        <f>'Raw Data'!R1403+'Raw Data'!S1403</f>
        <v>149487839.85780001</v>
      </c>
      <c r="AM1395" s="939">
        <f>'Raw Data'!V1403</f>
        <v>43959</v>
      </c>
      <c r="AN1395" s="938">
        <f>IF('Raw Data'!W1403=0,AN1394,'Raw Data'!W1403)</f>
        <v>7.0792000000000002</v>
      </c>
      <c r="AO1395" s="15">
        <f t="shared" si="1415"/>
        <v>-1.7077736058423536E-3</v>
      </c>
      <c r="AP1395" s="15">
        <f t="shared" si="1416"/>
        <v>1.8232574142168015E-3</v>
      </c>
      <c r="AQ1395" s="938">
        <f>IF('Raw Data'!Y1403=0,AQ1394,'Raw Data'!Y1403)</f>
        <v>7.0941000000000001</v>
      </c>
      <c r="AR1395" s="938">
        <f>IF('Raw Data'!X1403=0,AR1394,'Raw Data'!X1403)</f>
        <v>7.1013000000000002</v>
      </c>
      <c r="AS1395" s="938">
        <f t="shared" si="1417"/>
        <v>7.2000000000000952E-3</v>
      </c>
      <c r="AT1395" s="938">
        <f t="shared" si="1418"/>
        <v>1.4899999999999913E-2</v>
      </c>
      <c r="AV1395" s="1179">
        <f>'Raw Data'!AB1395</f>
        <v>0</v>
      </c>
      <c r="AW1395" s="1178">
        <f>'Raw Data'!AC1395</f>
        <v>0</v>
      </c>
      <c r="AX1395" s="1178">
        <f t="shared" si="1398"/>
        <v>363.65199999999999</v>
      </c>
    </row>
    <row r="1396" spans="1:50">
      <c r="A1396" s="1029">
        <f>'Raw Data'!M1404</f>
        <v>44092</v>
      </c>
      <c r="B1396" s="13">
        <f>'Raw Data'!N1404</f>
        <v>3338.0897</v>
      </c>
      <c r="C1396" s="14">
        <f t="shared" si="1410"/>
        <v>2.0475693672535825E-2</v>
      </c>
      <c r="D1396" s="15">
        <f t="shared" si="1411"/>
        <v>1.1687307783229186E-2</v>
      </c>
      <c r="E1396" s="1028">
        <f>'Raw Data'!Q1404</f>
        <v>3507.18</v>
      </c>
      <c r="F1396" s="14">
        <f t="shared" si="1412"/>
        <v>2.0929294628642639E-2</v>
      </c>
      <c r="G1396" s="15">
        <f t="shared" si="1413"/>
        <v>8.850867078454689E-3</v>
      </c>
      <c r="H1396" s="13">
        <f t="shared" si="1414"/>
        <v>0.75730589478915966</v>
      </c>
      <c r="J1396" s="985">
        <f>'Raw Data'!A1404</f>
        <v>44040</v>
      </c>
      <c r="K1396" s="984">
        <f>'Raw Data'!H1404</f>
        <v>2.2376999999999998</v>
      </c>
      <c r="L1396" s="984">
        <f>'Raw Data'!J1404</f>
        <v>3.1598999999999999</v>
      </c>
      <c r="M1396" s="984">
        <f t="shared" si="1406"/>
        <v>0.92220000000000013</v>
      </c>
      <c r="O1396" s="466">
        <f>'Raw Data'!A1407</f>
        <v>44043</v>
      </c>
      <c r="P1396" s="467">
        <f>'Raw Data'!B1406</f>
        <v>2.59</v>
      </c>
      <c r="Q1396" s="467">
        <f>'Raw Data'!C1407</f>
        <v>1.7968</v>
      </c>
      <c r="R1396" s="467">
        <f t="shared" si="1402"/>
        <v>0.79319999999999991</v>
      </c>
      <c r="S1396" s="467">
        <f>'Raw Data'!D1407</f>
        <v>2.3254000000000001</v>
      </c>
      <c r="T1396" s="468">
        <f t="shared" si="1403"/>
        <v>-5.5321023648396347E-3</v>
      </c>
      <c r="U1396" s="468">
        <f t="shared" si="1404"/>
        <v>6.272584702748174E-2</v>
      </c>
      <c r="V1396" s="467">
        <f>'Raw Data'!F1407</f>
        <v>2.2366999999999999</v>
      </c>
      <c r="W1396" s="467">
        <f t="shared" si="1405"/>
        <v>8.8700000000000223E-2</v>
      </c>
      <c r="Y1396" s="985">
        <f>'Raw Data'!A1405</f>
        <v>44041</v>
      </c>
      <c r="Z1396" s="984">
        <f>'Raw Data'!G1405</f>
        <v>3.4910999999999999</v>
      </c>
      <c r="AA1396" s="984">
        <f>'Raw Data'!H1405</f>
        <v>2.2425000000000002</v>
      </c>
      <c r="AB1396" s="984">
        <f t="shared" si="1407"/>
        <v>1.2485999999999997</v>
      </c>
      <c r="AC1396" s="984">
        <f>'Raw Data'!I1405</f>
        <v>2.9525000000000001</v>
      </c>
      <c r="AD1396" s="12">
        <f t="shared" si="1408"/>
        <v>1.3365809803099277E-2</v>
      </c>
      <c r="AE1396" s="15">
        <f t="shared" si="1409"/>
        <v>1.2931518407103949E-2</v>
      </c>
      <c r="AG1396" s="1045">
        <f>'Raw Data'!M1404</f>
        <v>44092</v>
      </c>
      <c r="AH1396" s="1044">
        <f>'Raw Data'!N1404</f>
        <v>3338.0897</v>
      </c>
      <c r="AI1396" s="14">
        <f t="shared" si="1419"/>
        <v>2.0475693672535825E-2</v>
      </c>
      <c r="AJ1396" s="15">
        <f t="shared" si="1420"/>
        <v>1.1687307783229186E-2</v>
      </c>
      <c r="AK1396" s="1044">
        <f>'Raw Data'!R1404+'Raw Data'!S1404</f>
        <v>149865313.50260001</v>
      </c>
      <c r="AM1396" s="939">
        <f>'Raw Data'!V1404</f>
        <v>43962</v>
      </c>
      <c r="AN1396" s="938">
        <f>IF('Raw Data'!W1404=0,AN1395,'Raw Data'!W1404)</f>
        <v>7.0864000000000003</v>
      </c>
      <c r="AO1396" s="15">
        <f t="shared" si="1415"/>
        <v>1.0165472157932494E-3</v>
      </c>
      <c r="AP1396" s="15">
        <f t="shared" si="1416"/>
        <v>1.7970200042542268E-3</v>
      </c>
      <c r="AQ1396" s="938">
        <f>IF('Raw Data'!Y1404=0,AQ1395,'Raw Data'!Y1404)</f>
        <v>7.1075499999999998</v>
      </c>
      <c r="AR1396" s="938">
        <f>IF('Raw Data'!X1404=0,AR1395,'Raw Data'!X1404)</f>
        <v>7.1162000000000001</v>
      </c>
      <c r="AS1396" s="938">
        <f t="shared" si="1417"/>
        <v>8.6500000000002686E-3</v>
      </c>
      <c r="AT1396" s="938">
        <f t="shared" si="1418"/>
        <v>2.1149999999999558E-2</v>
      </c>
      <c r="AV1396" s="1179">
        <f>'Raw Data'!AB1396</f>
        <v>0</v>
      </c>
      <c r="AW1396" s="1178">
        <f>'Raw Data'!AC1396</f>
        <v>0</v>
      </c>
      <c r="AX1396" s="1178">
        <f t="shared" si="1398"/>
        <v>272.85199999999998</v>
      </c>
    </row>
    <row r="1397" spans="1:50">
      <c r="A1397" s="1029">
        <f>'Raw Data'!M1405</f>
        <v>44095</v>
      </c>
      <c r="B1397" s="13">
        <f>'Raw Data'!N1405</f>
        <v>3316.9351000000001</v>
      </c>
      <c r="C1397" s="14">
        <f t="shared" si="1410"/>
        <v>-6.3575033565326919E-3</v>
      </c>
      <c r="D1397" s="15">
        <f t="shared" si="1411"/>
        <v>1.0231785659474179E-2</v>
      </c>
      <c r="E1397" s="1028">
        <f>'Raw Data'!Q1405</f>
        <v>3480.74</v>
      </c>
      <c r="F1397" s="14">
        <f t="shared" si="1412"/>
        <v>-7.5673809014190196E-3</v>
      </c>
      <c r="G1397" s="15">
        <f t="shared" si="1413"/>
        <v>9.1939116372903099E-3</v>
      </c>
      <c r="H1397" s="13">
        <f t="shared" si="1414"/>
        <v>0.89856374471421385</v>
      </c>
      <c r="J1397" s="985">
        <f>'Raw Data'!A1405</f>
        <v>44041</v>
      </c>
      <c r="K1397" s="984">
        <f>'Raw Data'!H1405</f>
        <v>2.2425000000000002</v>
      </c>
      <c r="L1397" s="984">
        <f>'Raw Data'!J1405</f>
        <v>3.1537000000000002</v>
      </c>
      <c r="M1397" s="984">
        <f t="shared" si="1406"/>
        <v>0.91120000000000001</v>
      </c>
      <c r="O1397" s="466">
        <f>'Raw Data'!A1408</f>
        <v>44046</v>
      </c>
      <c r="P1397" s="467">
        <f>'Raw Data'!B1407</f>
        <v>2.593</v>
      </c>
      <c r="Q1397" s="467">
        <f>'Raw Data'!C1408</f>
        <v>2.0238</v>
      </c>
      <c r="R1397" s="467">
        <f t="shared" si="1402"/>
        <v>0.56919999999999993</v>
      </c>
      <c r="S1397" s="467">
        <f>'Raw Data'!D1408</f>
        <v>2.1398000000000001</v>
      </c>
      <c r="T1397" s="468">
        <f t="shared" si="1403"/>
        <v>-8.3179700530001593E-2</v>
      </c>
      <c r="U1397" s="468">
        <f t="shared" si="1404"/>
        <v>6.5166430050281055E-2</v>
      </c>
      <c r="V1397" s="467">
        <f>'Raw Data'!F1408</f>
        <v>2.0276999999999998</v>
      </c>
      <c r="W1397" s="467">
        <f t="shared" si="1405"/>
        <v>0.11210000000000031</v>
      </c>
      <c r="Y1397" s="985">
        <f>'Raw Data'!A1406</f>
        <v>44042</v>
      </c>
      <c r="Z1397" s="984">
        <f>'Raw Data'!G1406</f>
        <v>3.5118999999999998</v>
      </c>
      <c r="AA1397" s="984">
        <f>'Raw Data'!H1406</f>
        <v>2.2505999999999999</v>
      </c>
      <c r="AB1397" s="984">
        <f t="shared" si="1407"/>
        <v>1.2612999999999999</v>
      </c>
      <c r="AC1397" s="984">
        <f>'Raw Data'!I1406</f>
        <v>2.976</v>
      </c>
      <c r="AD1397" s="12">
        <f t="shared" si="1408"/>
        <v>7.9278478814650225E-3</v>
      </c>
      <c r="AE1397" s="15">
        <f t="shared" si="1409"/>
        <v>1.2995851938859512E-2</v>
      </c>
      <c r="AG1397" s="1045">
        <f>'Raw Data'!M1405</f>
        <v>44095</v>
      </c>
      <c r="AH1397" s="1044">
        <f>'Raw Data'!N1405</f>
        <v>3316.9351000000001</v>
      </c>
      <c r="AI1397" s="14">
        <f t="shared" si="1419"/>
        <v>-6.3575033565326919E-3</v>
      </c>
      <c r="AJ1397" s="15">
        <f t="shared" si="1420"/>
        <v>1.0231785659474179E-2</v>
      </c>
      <c r="AK1397" s="1044">
        <f>'Raw Data'!R1405+'Raw Data'!S1405</f>
        <v>150061223.15240002</v>
      </c>
      <c r="AM1397" s="939">
        <f>'Raw Data'!V1405</f>
        <v>43963</v>
      </c>
      <c r="AN1397" s="938">
        <f>IF('Raw Data'!W1405=0,AN1396,'Raw Data'!W1405)</f>
        <v>7.0885999999999996</v>
      </c>
      <c r="AO1397" s="15">
        <f t="shared" si="1415"/>
        <v>3.1040564623118573E-4</v>
      </c>
      <c r="AP1397" s="15">
        <f t="shared" si="1416"/>
        <v>1.7691388876823085E-3</v>
      </c>
      <c r="AQ1397" s="938">
        <f>IF('Raw Data'!Y1405=0,AQ1396,'Raw Data'!Y1405)</f>
        <v>7.1080500000000004</v>
      </c>
      <c r="AR1397" s="938">
        <f>IF('Raw Data'!X1405=0,AR1396,'Raw Data'!X1405)</f>
        <v>7.1173000000000002</v>
      </c>
      <c r="AS1397" s="938">
        <f t="shared" si="1417"/>
        <v>9.2499999999997584E-3</v>
      </c>
      <c r="AT1397" s="938">
        <f t="shared" si="1418"/>
        <v>1.9450000000000855E-2</v>
      </c>
      <c r="AV1397" s="1179">
        <f>'Raw Data'!AB1397</f>
        <v>0</v>
      </c>
      <c r="AW1397" s="1178">
        <f>'Raw Data'!AC1397</f>
        <v>0</v>
      </c>
      <c r="AX1397" s="1178">
        <f t="shared" si="1398"/>
        <v>187.214</v>
      </c>
    </row>
    <row r="1398" spans="1:50">
      <c r="A1398" s="1045">
        <f>'Raw Data'!M1406</f>
        <v>44096</v>
      </c>
      <c r="B1398" s="13">
        <f>'Raw Data'!N1406</f>
        <v>3274.3015</v>
      </c>
      <c r="C1398" s="14">
        <f t="shared" ref="C1398:C1415" si="1421">LN(B1398/B1397)</f>
        <v>-1.2936630004192257E-2</v>
      </c>
      <c r="D1398" s="15">
        <f t="shared" ref="D1398:D1415" si="1422">_xlfn.STDEV.P(C1389:C1398)</f>
        <v>1.0730122189552983E-2</v>
      </c>
      <c r="E1398" s="1044">
        <f>'Raw Data'!Q1406</f>
        <v>3441.41</v>
      </c>
      <c r="F1398" s="14">
        <f t="shared" ref="F1398:F1415" si="1423">LN(E1398/E1397)</f>
        <v>-1.1363643732229551E-2</v>
      </c>
      <c r="G1398" s="15">
        <f t="shared" ref="G1398:G1415" si="1424">_xlfn.STDEV.P(F1389:F1398)</f>
        <v>8.7122616378183092E-3</v>
      </c>
      <c r="H1398" s="13">
        <f t="shared" ref="H1398:H1415" si="1425">G1398/D1398</f>
        <v>0.81194430817392793</v>
      </c>
      <c r="J1398" s="985">
        <f>'Raw Data'!A1406</f>
        <v>44042</v>
      </c>
      <c r="K1398" s="984">
        <f>'Raw Data'!H1406</f>
        <v>2.2505999999999999</v>
      </c>
      <c r="L1398" s="984">
        <f>'Raw Data'!J1406</f>
        <v>3.1425999999999998</v>
      </c>
      <c r="M1398" s="984">
        <f t="shared" si="1406"/>
        <v>0.8919999999999999</v>
      </c>
      <c r="O1398" s="466">
        <f>'Raw Data'!A1409</f>
        <v>44047</v>
      </c>
      <c r="P1398" s="467">
        <f>'Raw Data'!B1408</f>
        <v>2.5950000000000002</v>
      </c>
      <c r="Q1398" s="467">
        <f>'Raw Data'!C1409</f>
        <v>1.9811000000000001</v>
      </c>
      <c r="R1398" s="467">
        <f t="shared" si="1402"/>
        <v>0.61390000000000011</v>
      </c>
      <c r="S1398" s="467">
        <f>'Raw Data'!D1409</f>
        <v>2.1785000000000001</v>
      </c>
      <c r="T1398" s="468">
        <f t="shared" si="1403"/>
        <v>1.7924199852990621E-2</v>
      </c>
      <c r="U1398" s="468">
        <f t="shared" si="1404"/>
        <v>6.5177772938246323E-2</v>
      </c>
      <c r="V1398" s="467">
        <f>'Raw Data'!F1409</f>
        <v>2.1143999999999998</v>
      </c>
      <c r="W1398" s="467">
        <f t="shared" si="1405"/>
        <v>6.4100000000000268E-2</v>
      </c>
      <c r="Y1398" s="985">
        <f>'Raw Data'!A1407</f>
        <v>44043</v>
      </c>
      <c r="Z1398" s="984">
        <f>'Raw Data'!G1407</f>
        <v>3.5331999999999999</v>
      </c>
      <c r="AA1398" s="984">
        <f>'Raw Data'!H1407</f>
        <v>2.2363</v>
      </c>
      <c r="AB1398" s="984">
        <f t="shared" si="1407"/>
        <v>1.2968999999999999</v>
      </c>
      <c r="AC1398" s="984">
        <f>'Raw Data'!I1407</f>
        <v>2.9782999999999999</v>
      </c>
      <c r="AD1398" s="12">
        <f t="shared" si="1408"/>
        <v>7.7255096800405224E-4</v>
      </c>
      <c r="AE1398" s="15">
        <f t="shared" si="1409"/>
        <v>1.2391054948563119E-2</v>
      </c>
      <c r="AG1398" s="1045">
        <f>'Raw Data'!M1406</f>
        <v>44096</v>
      </c>
      <c r="AH1398" s="1044">
        <f>'Raw Data'!N1406</f>
        <v>3274.3015</v>
      </c>
      <c r="AI1398" s="14">
        <f t="shared" si="1419"/>
        <v>-1.2936630004192257E-2</v>
      </c>
      <c r="AJ1398" s="15">
        <f t="shared" si="1420"/>
        <v>1.0730122189552983E-2</v>
      </c>
      <c r="AK1398" s="1044">
        <f>'Raw Data'!R1406+'Raw Data'!S1406</f>
        <v>150106095.04430002</v>
      </c>
      <c r="AM1398" s="953">
        <f>'Raw Data'!V1406</f>
        <v>43964</v>
      </c>
      <c r="AN1398" s="952">
        <f>IF('Raw Data'!W1406=0,AN1397,'Raw Data'!W1406)</f>
        <v>7.0937000000000001</v>
      </c>
      <c r="AO1398" s="15">
        <f t="shared" ref="AO1398:AO1461" si="1426">LN(AN1398/AN1397)</f>
        <v>7.192063656579667E-4</v>
      </c>
      <c r="AP1398" s="15">
        <f t="shared" ref="AP1398:AP1461" si="1427">_xlfn.STDEV.P(AO1379:AO1398)</f>
        <v>1.7727404514452046E-3</v>
      </c>
      <c r="AQ1398" s="952">
        <f>IF('Raw Data'!Y1406=0,AQ1397,'Raw Data'!Y1406)</f>
        <v>7.1113999999999997</v>
      </c>
      <c r="AR1398" s="952">
        <f>IF('Raw Data'!X1406=0,AR1397,'Raw Data'!X1406)</f>
        <v>7.1158000000000001</v>
      </c>
      <c r="AS1398" s="952">
        <f t="shared" ref="AS1398:AS1461" si="1428">AR1398-AQ1398</f>
        <v>4.4000000000004036E-3</v>
      </c>
      <c r="AT1398" s="952">
        <f t="shared" ref="AT1398:AT1461" si="1429">AQ1398-AN1398</f>
        <v>1.7699999999999605E-2</v>
      </c>
      <c r="AV1398" s="1179">
        <f>'Raw Data'!AB1398</f>
        <v>0</v>
      </c>
      <c r="AW1398" s="1178">
        <f>'Raw Data'!AC1398</f>
        <v>0</v>
      </c>
      <c r="AX1398" s="1178">
        <f t="shared" si="1398"/>
        <v>93.695999999999998</v>
      </c>
    </row>
    <row r="1399" spans="1:50">
      <c r="A1399" s="1045">
        <f>'Raw Data'!M1407</f>
        <v>44097</v>
      </c>
      <c r="B1399" s="13">
        <f>'Raw Data'!N1407</f>
        <v>3279.7105000000001</v>
      </c>
      <c r="C1399" s="14">
        <f t="shared" si="1421"/>
        <v>1.6505924090612911E-3</v>
      </c>
      <c r="D1399" s="15">
        <f t="shared" si="1422"/>
        <v>9.004527993625791E-3</v>
      </c>
      <c r="E1399" s="1044">
        <f>'Raw Data'!Q1407</f>
        <v>3423.86</v>
      </c>
      <c r="F1399" s="14">
        <f t="shared" si="1423"/>
        <v>-5.1127015337543843E-3</v>
      </c>
      <c r="G1399" s="15">
        <f t="shared" si="1424"/>
        <v>8.7012677345120817E-3</v>
      </c>
      <c r="H1399" s="13">
        <f t="shared" si="1425"/>
        <v>0.96632135972830735</v>
      </c>
      <c r="J1399" s="985">
        <f>'Raw Data'!A1407</f>
        <v>44043</v>
      </c>
      <c r="K1399" s="984">
        <f>'Raw Data'!H1407</f>
        <v>2.2363</v>
      </c>
      <c r="L1399" s="984">
        <f>'Raw Data'!J1407</f>
        <v>3.1646999999999998</v>
      </c>
      <c r="M1399" s="984">
        <f t="shared" si="1406"/>
        <v>0.92839999999999989</v>
      </c>
      <c r="O1399" s="466">
        <f>'Raw Data'!A1410</f>
        <v>44048</v>
      </c>
      <c r="P1399" s="467">
        <f>'Raw Data'!B1409</f>
        <v>2.5979999999999999</v>
      </c>
      <c r="Q1399" s="467">
        <f>'Raw Data'!C1410</f>
        <v>2.0442999999999998</v>
      </c>
      <c r="R1399" s="467">
        <f t="shared" si="1402"/>
        <v>0.55370000000000008</v>
      </c>
      <c r="S1399" s="467">
        <f>'Raw Data'!D1410</f>
        <v>2.1356000000000002</v>
      </c>
      <c r="T1399" s="468">
        <f t="shared" si="1403"/>
        <v>-1.9888928931465655E-2</v>
      </c>
      <c r="U1399" s="468">
        <f t="shared" si="1404"/>
        <v>6.4854992351101065E-2</v>
      </c>
      <c r="V1399" s="467">
        <f>'Raw Data'!F1410</f>
        <v>2.0164</v>
      </c>
      <c r="W1399" s="467">
        <f t="shared" si="1405"/>
        <v>0.11920000000000019</v>
      </c>
      <c r="Y1399" s="985">
        <f>'Raw Data'!A1408</f>
        <v>44046</v>
      </c>
      <c r="Z1399" s="984">
        <f>'Raw Data'!G1408</f>
        <v>3.544</v>
      </c>
      <c r="AA1399" s="984">
        <f>'Raw Data'!H1408</f>
        <v>2.2555000000000001</v>
      </c>
      <c r="AB1399" s="984">
        <f t="shared" si="1407"/>
        <v>1.2885</v>
      </c>
      <c r="AC1399" s="984">
        <f>'Raw Data'!I1408</f>
        <v>2.9870999999999999</v>
      </c>
      <c r="AD1399" s="12">
        <f t="shared" si="1408"/>
        <v>2.9503491411618159E-3</v>
      </c>
      <c r="AE1399" s="15">
        <f t="shared" si="1409"/>
        <v>1.1280693302654157E-2</v>
      </c>
      <c r="AG1399" s="1045">
        <f>'Raw Data'!M1407</f>
        <v>44097</v>
      </c>
      <c r="AH1399" s="1044">
        <f>'Raw Data'!N1407</f>
        <v>3279.7105000000001</v>
      </c>
      <c r="AI1399" s="14">
        <f t="shared" si="1419"/>
        <v>1.6505924090612911E-3</v>
      </c>
      <c r="AJ1399" s="15">
        <f t="shared" si="1420"/>
        <v>9.004527993625791E-3</v>
      </c>
      <c r="AK1399" s="1044">
        <f>'Raw Data'!R1407+'Raw Data'!S1407</f>
        <v>150578920.12029999</v>
      </c>
      <c r="AM1399" s="953">
        <f>'Raw Data'!V1407</f>
        <v>43965</v>
      </c>
      <c r="AN1399" s="952">
        <f>IF('Raw Data'!W1407=0,AN1398,'Raw Data'!W1407)</f>
        <v>7.0948000000000002</v>
      </c>
      <c r="AO1399" s="15">
        <f t="shared" si="1426"/>
        <v>1.5505515060844596E-4</v>
      </c>
      <c r="AP1399" s="15">
        <f t="shared" si="1427"/>
        <v>1.7350538232482414E-3</v>
      </c>
      <c r="AQ1399" s="952">
        <f>IF('Raw Data'!Y1407=0,AQ1398,'Raw Data'!Y1407)</f>
        <v>7.1105999999999998</v>
      </c>
      <c r="AR1399" s="952">
        <f>IF('Raw Data'!X1407=0,AR1398,'Raw Data'!X1407)</f>
        <v>7.1181000000000001</v>
      </c>
      <c r="AS1399" s="952">
        <f t="shared" si="1428"/>
        <v>7.5000000000002842E-3</v>
      </c>
      <c r="AT1399" s="952">
        <f t="shared" si="1429"/>
        <v>1.5799999999999592E-2</v>
      </c>
      <c r="AV1399" s="1179">
        <f>'Raw Data'!AB1399</f>
        <v>0</v>
      </c>
      <c r="AW1399" s="1178">
        <f>'Raw Data'!AC1399</f>
        <v>0</v>
      </c>
      <c r="AX1399" s="1178">
        <f t="shared" si="1398"/>
        <v>0</v>
      </c>
    </row>
    <row r="1400" spans="1:50">
      <c r="A1400" s="1045">
        <f>'Raw Data'!M1408</f>
        <v>44098</v>
      </c>
      <c r="B1400" s="13">
        <f>'Raw Data'!N1408</f>
        <v>3223.1763999999998</v>
      </c>
      <c r="C1400" s="14">
        <f t="shared" si="1421"/>
        <v>-1.7387823353506859E-2</v>
      </c>
      <c r="D1400" s="15">
        <f t="shared" si="1422"/>
        <v>1.0394664049971081E-2</v>
      </c>
      <c r="E1400" s="1044">
        <f>'Raw Data'!Q1408</f>
        <v>3381.05</v>
      </c>
      <c r="F1400" s="14">
        <f t="shared" si="1423"/>
        <v>-1.2582257452592276E-2</v>
      </c>
      <c r="G1400" s="15">
        <f t="shared" si="1424"/>
        <v>9.4178225589011521E-3</v>
      </c>
      <c r="H1400" s="13">
        <f t="shared" si="1425"/>
        <v>0.90602471745369717</v>
      </c>
      <c r="J1400" s="1003">
        <f>'Raw Data'!A1408</f>
        <v>44046</v>
      </c>
      <c r="K1400" s="1002">
        <f>'Raw Data'!H1408</f>
        <v>2.2555000000000001</v>
      </c>
      <c r="L1400" s="1002">
        <f>'Raw Data'!J1408</f>
        <v>3.1911999999999998</v>
      </c>
      <c r="M1400" s="1002">
        <f t="shared" ref="M1400:M1419" si="1430">L1400-K1400</f>
        <v>0.93569999999999975</v>
      </c>
      <c r="N1400" s="1002"/>
      <c r="O1400" s="466">
        <f>'Raw Data'!A1411</f>
        <v>44049</v>
      </c>
      <c r="P1400" s="467">
        <f>'Raw Data'!B1410</f>
        <v>2.6</v>
      </c>
      <c r="Q1400" s="467">
        <f>'Raw Data'!C1411</f>
        <v>2.0272000000000001</v>
      </c>
      <c r="R1400" s="467">
        <f t="shared" ref="R1400:R1417" si="1431">P1400-Q1400</f>
        <v>0.57279999999999998</v>
      </c>
      <c r="S1400" s="467">
        <f>'Raw Data'!D1411</f>
        <v>2.1051000000000002</v>
      </c>
      <c r="T1400" s="468">
        <f t="shared" ref="T1400:T1417" si="1432">LN(S1400/S1399)</f>
        <v>-1.4384665699678473E-2</v>
      </c>
      <c r="U1400" s="468">
        <f t="shared" ref="U1400:U1417" si="1433">_xlfn.STDEV.P(T1383:T1400)</f>
        <v>6.4819500873263561E-2</v>
      </c>
      <c r="V1400" s="467">
        <f>'Raw Data'!F1411</f>
        <v>2.0179</v>
      </c>
      <c r="W1400" s="467">
        <f t="shared" ref="W1400:W1417" si="1434">S1400-V1400</f>
        <v>8.7200000000000166E-2</v>
      </c>
      <c r="Y1400" s="1003">
        <f>'Raw Data'!A1409</f>
        <v>44047</v>
      </c>
      <c r="Z1400" s="1002">
        <f>'Raw Data'!G1409</f>
        <v>3.5379</v>
      </c>
      <c r="AA1400" s="1002">
        <f>'Raw Data'!H1409</f>
        <v>2.2206999999999999</v>
      </c>
      <c r="AB1400" s="1002">
        <f t="shared" ref="AB1400:AB1417" si="1435">Z1400-AA1400</f>
        <v>1.3172000000000001</v>
      </c>
      <c r="AC1400" s="1002">
        <f>'Raw Data'!I1409</f>
        <v>2.9708000000000001</v>
      </c>
      <c r="AD1400" s="12">
        <f t="shared" ref="AD1400:AD1417" si="1436">LN(AC1400/AC1399)</f>
        <v>-5.4717402670068863E-3</v>
      </c>
      <c r="AE1400" s="15">
        <f t="shared" ref="AE1400:AE1417" si="1437">_xlfn.STDEV.P(AD1381:AD1400)</f>
        <v>8.7020398453632793E-3</v>
      </c>
      <c r="AG1400" s="1045">
        <f>'Raw Data'!M1408</f>
        <v>44098</v>
      </c>
      <c r="AH1400" s="1044">
        <f>'Raw Data'!N1408</f>
        <v>3223.1763999999998</v>
      </c>
      <c r="AI1400" s="14">
        <f t="shared" si="1419"/>
        <v>-1.7387823353506859E-2</v>
      </c>
      <c r="AJ1400" s="15">
        <f t="shared" si="1420"/>
        <v>1.0394664049971081E-2</v>
      </c>
      <c r="AK1400" s="1044">
        <f>'Raw Data'!R1408+'Raw Data'!S1408</f>
        <v>150360499.82499999</v>
      </c>
      <c r="AM1400" s="953">
        <f>'Raw Data'!V1408</f>
        <v>43966</v>
      </c>
      <c r="AN1400" s="952">
        <f>IF('Raw Data'!W1408=0,AN1399,'Raw Data'!W1408)</f>
        <v>7.0994999999999999</v>
      </c>
      <c r="AO1400" s="15">
        <f t="shared" si="1426"/>
        <v>6.6223768298108573E-4</v>
      </c>
      <c r="AP1400" s="15">
        <f t="shared" si="1427"/>
        <v>1.7385931599494424E-3</v>
      </c>
      <c r="AQ1400" s="952">
        <f>IF('Raw Data'!Y1408=0,AQ1399,'Raw Data'!Y1408)</f>
        <v>7.1341000000000001</v>
      </c>
      <c r="AR1400" s="952">
        <f>IF('Raw Data'!X1408=0,AR1399,'Raw Data'!X1408)</f>
        <v>7.1429999999999998</v>
      </c>
      <c r="AS1400" s="952">
        <f t="shared" si="1428"/>
        <v>8.8999999999996859E-3</v>
      </c>
      <c r="AT1400" s="952">
        <f t="shared" si="1429"/>
        <v>3.4600000000000186E-2</v>
      </c>
      <c r="AV1400" s="1179">
        <f>'Raw Data'!AB1400</f>
        <v>0</v>
      </c>
      <c r="AW1400" s="1178">
        <f>'Raw Data'!AC1400</f>
        <v>0</v>
      </c>
      <c r="AX1400" s="1178">
        <f t="shared" si="1398"/>
        <v>0</v>
      </c>
    </row>
    <row r="1401" spans="1:50">
      <c r="A1401" s="1045">
        <f>'Raw Data'!M1409</f>
        <v>44099</v>
      </c>
      <c r="B1401" s="13">
        <f>'Raw Data'!N1409</f>
        <v>3219.4178999999999</v>
      </c>
      <c r="C1401" s="14">
        <f t="shared" si="1421"/>
        <v>-1.1667661353078982E-3</v>
      </c>
      <c r="D1401" s="15">
        <f t="shared" si="1422"/>
        <v>1.0027112633931422E-2</v>
      </c>
      <c r="E1401" s="1044">
        <f>'Raw Data'!Q1409</f>
        <v>3377.33</v>
      </c>
      <c r="F1401" s="14">
        <f t="shared" si="1423"/>
        <v>-1.1008556416431127E-3</v>
      </c>
      <c r="G1401" s="15">
        <f t="shared" si="1424"/>
        <v>9.1853937380809991E-3</v>
      </c>
      <c r="H1401" s="13">
        <f t="shared" si="1425"/>
        <v>0.9160557055076779</v>
      </c>
      <c r="J1401" s="1003">
        <f>'Raw Data'!A1409</f>
        <v>44047</v>
      </c>
      <c r="K1401" s="1002">
        <f>'Raw Data'!H1409</f>
        <v>2.2206999999999999</v>
      </c>
      <c r="L1401" s="1002">
        <f>'Raw Data'!J1409</f>
        <v>3.1983999999999999</v>
      </c>
      <c r="M1401" s="1002">
        <f t="shared" si="1430"/>
        <v>0.97770000000000001</v>
      </c>
      <c r="N1401" s="1002"/>
      <c r="O1401" s="466">
        <f>'Raw Data'!A1412</f>
        <v>44050</v>
      </c>
      <c r="P1401" s="467">
        <f>'Raw Data'!B1411</f>
        <v>2.6</v>
      </c>
      <c r="Q1401" s="467">
        <f>'Raw Data'!C1412</f>
        <v>2.0693999999999999</v>
      </c>
      <c r="R1401" s="467">
        <f t="shared" si="1431"/>
        <v>0.53060000000000018</v>
      </c>
      <c r="S1401" s="467">
        <f>'Raw Data'!D1412</f>
        <v>2.2219000000000002</v>
      </c>
      <c r="T1401" s="468">
        <f t="shared" si="1432"/>
        <v>5.3999713760039598E-2</v>
      </c>
      <c r="U1401" s="468">
        <f t="shared" si="1433"/>
        <v>6.504654660018834E-2</v>
      </c>
      <c r="V1401" s="467">
        <f>'Raw Data'!F1412</f>
        <v>2.2012</v>
      </c>
      <c r="W1401" s="467">
        <f t="shared" si="1434"/>
        <v>2.0700000000000163E-2</v>
      </c>
      <c r="Y1401" s="1003">
        <f>'Raw Data'!A1410</f>
        <v>44048</v>
      </c>
      <c r="Z1401" s="1002">
        <f>'Raw Data'!G1410</f>
        <v>3.5314999999999999</v>
      </c>
      <c r="AA1401" s="1002">
        <f>'Raw Data'!H1410</f>
        <v>2.246</v>
      </c>
      <c r="AB1401" s="1002">
        <f t="shared" si="1435"/>
        <v>1.2854999999999999</v>
      </c>
      <c r="AC1401" s="1002">
        <f>'Raw Data'!I1410</f>
        <v>2.9557000000000002</v>
      </c>
      <c r="AD1401" s="12">
        <f t="shared" si="1436"/>
        <v>-5.0957673753252615E-3</v>
      </c>
      <c r="AE1401" s="15">
        <f t="shared" si="1437"/>
        <v>8.6543663724809317E-3</v>
      </c>
      <c r="AG1401" s="1045">
        <f>'Raw Data'!M1409</f>
        <v>44099</v>
      </c>
      <c r="AH1401" s="1044">
        <f>'Raw Data'!N1409</f>
        <v>3219.4178999999999</v>
      </c>
      <c r="AI1401" s="14">
        <f t="shared" si="1419"/>
        <v>-1.1667661353078982E-3</v>
      </c>
      <c r="AJ1401" s="15">
        <f t="shared" si="1420"/>
        <v>1.0027112633931422E-2</v>
      </c>
      <c r="AK1401" s="1044">
        <f>'Raw Data'!R1409+'Raw Data'!S1409</f>
        <v>149910531.5711</v>
      </c>
      <c r="AM1401" s="953">
        <f>'Raw Data'!V1409</f>
        <v>43969</v>
      </c>
      <c r="AN1401" s="952">
        <f>IF('Raw Data'!W1409=0,AN1400,'Raw Data'!W1409)</f>
        <v>7.1132999999999997</v>
      </c>
      <c r="AO1401" s="15">
        <f t="shared" si="1426"/>
        <v>1.941912126628824E-3</v>
      </c>
      <c r="AP1401" s="15">
        <f t="shared" si="1427"/>
        <v>1.77933381965091E-3</v>
      </c>
      <c r="AQ1401" s="952">
        <f>IF('Raw Data'!Y1409=0,AQ1400,'Raw Data'!Y1409)</f>
        <v>7.1192000000000002</v>
      </c>
      <c r="AR1401" s="952">
        <f>IF('Raw Data'!X1409=0,AR1400,'Raw Data'!X1409)</f>
        <v>7.1509999999999998</v>
      </c>
      <c r="AS1401" s="952">
        <f t="shared" si="1428"/>
        <v>3.1799999999999606E-2</v>
      </c>
      <c r="AT1401" s="952">
        <f t="shared" si="1429"/>
        <v>5.9000000000004604E-3</v>
      </c>
      <c r="AV1401" s="1179">
        <f>'Raw Data'!AB1401</f>
        <v>0</v>
      </c>
      <c r="AW1401" s="1178">
        <f>'Raw Data'!AC1401</f>
        <v>0</v>
      </c>
      <c r="AX1401" s="1178">
        <f t="shared" si="1398"/>
        <v>0</v>
      </c>
    </row>
    <row r="1402" spans="1:50">
      <c r="A1402" s="1045">
        <f>'Raw Data'!M1410</f>
        <v>44102</v>
      </c>
      <c r="B1402" s="13">
        <f>'Raw Data'!N1410</f>
        <v>3217.5346</v>
      </c>
      <c r="C1402" s="14">
        <f t="shared" si="1421"/>
        <v>-5.8515269570107154E-4</v>
      </c>
      <c r="D1402" s="15">
        <f t="shared" si="1422"/>
        <v>9.7684870095482469E-3</v>
      </c>
      <c r="E1402" s="1044">
        <f>'Raw Data'!Q1410</f>
        <v>3391.12</v>
      </c>
      <c r="F1402" s="14">
        <f t="shared" si="1423"/>
        <v>4.0747938097185268E-3</v>
      </c>
      <c r="G1402" s="15">
        <f t="shared" si="1424"/>
        <v>9.2065725542303453E-3</v>
      </c>
      <c r="H1402" s="13">
        <f t="shared" si="1425"/>
        <v>0.94247681808158668</v>
      </c>
      <c r="J1402" s="1003">
        <f>'Raw Data'!A1410</f>
        <v>44048</v>
      </c>
      <c r="K1402" s="1002">
        <f>'Raw Data'!H1410</f>
        <v>2.246</v>
      </c>
      <c r="L1402" s="1002">
        <f>'Raw Data'!J1410</f>
        <v>3.2050999999999998</v>
      </c>
      <c r="M1402" s="1002">
        <f t="shared" si="1430"/>
        <v>0.95909999999999984</v>
      </c>
      <c r="N1402" s="1002"/>
      <c r="O1402" s="466">
        <f>'Raw Data'!A1413</f>
        <v>44053</v>
      </c>
      <c r="P1402" s="467">
        <f>'Raw Data'!B1412</f>
        <v>2.6030000000000002</v>
      </c>
      <c r="Q1402" s="467">
        <f>'Raw Data'!C1413</f>
        <v>2.0632999999999999</v>
      </c>
      <c r="R1402" s="467">
        <f t="shared" si="1431"/>
        <v>0.53970000000000029</v>
      </c>
      <c r="S1402" s="467">
        <f>'Raw Data'!D1413</f>
        <v>2.2854000000000001</v>
      </c>
      <c r="T1402" s="468">
        <f t="shared" si="1432"/>
        <v>2.8178378026220977E-2</v>
      </c>
      <c r="U1402" s="468">
        <f t="shared" si="1433"/>
        <v>6.5317182526245299E-2</v>
      </c>
      <c r="V1402" s="467">
        <f>'Raw Data'!F1413</f>
        <v>2.1949000000000001</v>
      </c>
      <c r="W1402" s="467">
        <f t="shared" si="1434"/>
        <v>9.0500000000000025E-2</v>
      </c>
      <c r="Y1402" s="1003">
        <f>'Raw Data'!A1411</f>
        <v>44049</v>
      </c>
      <c r="Z1402" s="1002">
        <f>'Raw Data'!G1411</f>
        <v>3.5768</v>
      </c>
      <c r="AA1402" s="1002">
        <f>'Raw Data'!H1411</f>
        <v>2.2778999999999998</v>
      </c>
      <c r="AB1402" s="1002">
        <f t="shared" si="1435"/>
        <v>1.2989000000000002</v>
      </c>
      <c r="AC1402" s="1002">
        <f>'Raw Data'!I1411</f>
        <v>2.9914000000000001</v>
      </c>
      <c r="AD1402" s="12">
        <f t="shared" si="1436"/>
        <v>1.200599580540997E-2</v>
      </c>
      <c r="AE1402" s="15">
        <f t="shared" si="1437"/>
        <v>8.4439924767881046E-3</v>
      </c>
      <c r="AG1402" s="1045">
        <f>'Raw Data'!M1410</f>
        <v>44102</v>
      </c>
      <c r="AH1402" s="1044">
        <f>'Raw Data'!N1410</f>
        <v>3217.5346</v>
      </c>
      <c r="AI1402" s="14">
        <f t="shared" si="1419"/>
        <v>-5.8515269570107154E-4</v>
      </c>
      <c r="AJ1402" s="15">
        <f t="shared" si="1420"/>
        <v>9.7684870095482469E-3</v>
      </c>
      <c r="AK1402" s="1044">
        <f>'Raw Data'!R1410+'Raw Data'!S1410</f>
        <v>149450648.6144</v>
      </c>
      <c r="AM1402" s="953">
        <f>'Raw Data'!V1410</f>
        <v>43970</v>
      </c>
      <c r="AN1402" s="952">
        <f>IF('Raw Data'!W1410=0,AN1401,'Raw Data'!W1410)</f>
        <v>7.1069000000000004</v>
      </c>
      <c r="AO1402" s="15">
        <f t="shared" si="1426"/>
        <v>-9.0012804772395666E-4</v>
      </c>
      <c r="AP1402" s="15">
        <f t="shared" si="1427"/>
        <v>1.7643835289248349E-3</v>
      </c>
      <c r="AQ1402" s="952">
        <f>IF('Raw Data'!Y1410=0,AQ1401,'Raw Data'!Y1410)</f>
        <v>7.1178999999999997</v>
      </c>
      <c r="AR1402" s="952">
        <f>IF('Raw Data'!X1410=0,AR1401,'Raw Data'!X1410)</f>
        <v>7.1332000000000004</v>
      </c>
      <c r="AS1402" s="952">
        <f t="shared" si="1428"/>
        <v>1.5300000000000757E-2</v>
      </c>
      <c r="AT1402" s="952">
        <f t="shared" si="1429"/>
        <v>1.0999999999999233E-2</v>
      </c>
      <c r="AV1402" s="1179">
        <f>'Raw Data'!AB1402</f>
        <v>0</v>
      </c>
      <c r="AW1402" s="1178">
        <f>'Raw Data'!AC1402</f>
        <v>0</v>
      </c>
      <c r="AX1402" s="1178">
        <f t="shared" si="1398"/>
        <v>0</v>
      </c>
    </row>
    <row r="1403" spans="1:50">
      <c r="A1403" s="1045">
        <f>'Raw Data'!M1411</f>
        <v>44103</v>
      </c>
      <c r="B1403" s="13">
        <f>'Raw Data'!N1411</f>
        <v>3224.3593000000001</v>
      </c>
      <c r="C1403" s="14">
        <f t="shared" si="1421"/>
        <v>2.118849723155005E-3</v>
      </c>
      <c r="D1403" s="15">
        <f t="shared" si="1422"/>
        <v>9.5923293864497872E-3</v>
      </c>
      <c r="E1403" s="1044">
        <f>'Raw Data'!Q1411</f>
        <v>3349.31</v>
      </c>
      <c r="F1403" s="14">
        <f t="shared" si="1423"/>
        <v>-1.2405895835623425E-2</v>
      </c>
      <c r="G1403" s="15">
        <f t="shared" si="1424"/>
        <v>9.6918634051763319E-3</v>
      </c>
      <c r="H1403" s="13">
        <f t="shared" si="1425"/>
        <v>1.0103764179394368</v>
      </c>
      <c r="J1403" s="1003">
        <f>'Raw Data'!A1411</f>
        <v>44049</v>
      </c>
      <c r="K1403" s="1002">
        <f>'Raw Data'!H1411</f>
        <v>2.2778999999999998</v>
      </c>
      <c r="L1403" s="1002">
        <f>'Raw Data'!J1411</f>
        <v>3.2218</v>
      </c>
      <c r="M1403" s="1002">
        <f t="shared" si="1430"/>
        <v>0.94390000000000018</v>
      </c>
      <c r="N1403" s="1002"/>
      <c r="O1403" s="466">
        <f>'Raw Data'!A1414</f>
        <v>44054</v>
      </c>
      <c r="P1403" s="467">
        <f>'Raw Data'!B1413</f>
        <v>2.601</v>
      </c>
      <c r="Q1403" s="467">
        <f>'Raw Data'!C1414</f>
        <v>2.0396999999999998</v>
      </c>
      <c r="R1403" s="467">
        <f t="shared" si="1431"/>
        <v>0.56130000000000013</v>
      </c>
      <c r="S1403" s="467">
        <f>'Raw Data'!D1414</f>
        <v>2.3639000000000001</v>
      </c>
      <c r="T1403" s="468">
        <f t="shared" si="1432"/>
        <v>3.3771733734221994E-2</v>
      </c>
      <c r="U1403" s="468">
        <f t="shared" si="1433"/>
        <v>6.4831405960513233E-2</v>
      </c>
      <c r="V1403" s="467">
        <f>'Raw Data'!F1414</f>
        <v>2.2427999999999999</v>
      </c>
      <c r="W1403" s="467">
        <f t="shared" si="1434"/>
        <v>0.12110000000000021</v>
      </c>
      <c r="Y1403" s="1003">
        <f>'Raw Data'!A1412</f>
        <v>44050</v>
      </c>
      <c r="Z1403" s="1002">
        <f>'Raw Data'!G1412</f>
        <v>3.5585</v>
      </c>
      <c r="AA1403" s="1002">
        <f>'Raw Data'!H1412</f>
        <v>2.2995999999999999</v>
      </c>
      <c r="AB1403" s="1002">
        <f t="shared" si="1435"/>
        <v>1.2589000000000001</v>
      </c>
      <c r="AC1403" s="1002">
        <f>'Raw Data'!I1412</f>
        <v>3.0049999999999999</v>
      </c>
      <c r="AD1403" s="12">
        <f t="shared" si="1436"/>
        <v>4.5360627440816622E-3</v>
      </c>
      <c r="AE1403" s="15">
        <f t="shared" si="1437"/>
        <v>8.5586905660162988E-3</v>
      </c>
      <c r="AG1403" s="1045">
        <f>'Raw Data'!M1411</f>
        <v>44103</v>
      </c>
      <c r="AH1403" s="1044">
        <f>'Raw Data'!N1411</f>
        <v>3224.3593000000001</v>
      </c>
      <c r="AI1403" s="14">
        <f t="shared" si="1419"/>
        <v>2.118849723155005E-3</v>
      </c>
      <c r="AJ1403" s="15">
        <f t="shared" si="1420"/>
        <v>9.5923293864497872E-3</v>
      </c>
      <c r="AK1403" s="1044">
        <f>'Raw Data'!R1411+'Raw Data'!S1411</f>
        <v>149043517.38620001</v>
      </c>
      <c r="AM1403" s="953">
        <f>'Raw Data'!V1411</f>
        <v>43971</v>
      </c>
      <c r="AN1403" s="952">
        <f>IF('Raw Data'!W1411=0,AN1402,'Raw Data'!W1411)</f>
        <v>7.1067</v>
      </c>
      <c r="AO1403" s="15">
        <f t="shared" si="1426"/>
        <v>-2.8142061126510279E-5</v>
      </c>
      <c r="AP1403" s="15">
        <f t="shared" si="1427"/>
        <v>1.7592400814836549E-3</v>
      </c>
      <c r="AQ1403" s="952">
        <f>IF('Raw Data'!Y1411=0,AQ1402,'Raw Data'!Y1411)</f>
        <v>7.1067499999999999</v>
      </c>
      <c r="AR1403" s="952">
        <f>IF('Raw Data'!X1411=0,AR1402,'Raw Data'!X1411)</f>
        <v>7.1256000000000004</v>
      </c>
      <c r="AS1403" s="952">
        <f t="shared" si="1428"/>
        <v>1.8850000000000477E-2</v>
      </c>
      <c r="AT1403" s="952">
        <f t="shared" si="1429"/>
        <v>4.9999999999883471E-5</v>
      </c>
      <c r="AV1403" s="1179">
        <f>'Raw Data'!AB1403</f>
        <v>0</v>
      </c>
      <c r="AW1403" s="1178">
        <f>'Raw Data'!AC1403</f>
        <v>0</v>
      </c>
      <c r="AX1403" s="1178">
        <f t="shared" si="1398"/>
        <v>0</v>
      </c>
    </row>
    <row r="1404" spans="1:50">
      <c r="A1404" s="1045">
        <f>'Raw Data'!M1412</f>
        <v>44104</v>
      </c>
      <c r="B1404" s="13">
        <f>'Raw Data'!N1412</f>
        <v>3218.0520999999999</v>
      </c>
      <c r="C1404" s="14">
        <f t="shared" si="1421"/>
        <v>-1.9580252248648502E-3</v>
      </c>
      <c r="D1404" s="15">
        <f t="shared" si="1422"/>
        <v>9.5812340332129473E-3</v>
      </c>
      <c r="E1404" s="1044">
        <f>'Raw Data'!Q1412</f>
        <v>3342.61</v>
      </c>
      <c r="F1404" s="14">
        <f t="shared" si="1423"/>
        <v>-2.002415521623353E-3</v>
      </c>
      <c r="G1404" s="15">
        <f t="shared" si="1424"/>
        <v>9.5017478802965297E-3</v>
      </c>
      <c r="H1404" s="13">
        <f t="shared" si="1425"/>
        <v>0.99170397543355249</v>
      </c>
      <c r="J1404" s="1003">
        <f>'Raw Data'!A1412</f>
        <v>44050</v>
      </c>
      <c r="K1404" s="1002">
        <f>'Raw Data'!H1412</f>
        <v>2.2995999999999999</v>
      </c>
      <c r="L1404" s="1002">
        <f>'Raw Data'!J1412</f>
        <v>3.1934</v>
      </c>
      <c r="M1404" s="1002">
        <f t="shared" si="1430"/>
        <v>0.89380000000000015</v>
      </c>
      <c r="N1404" s="1002"/>
      <c r="O1404" s="466">
        <f>'Raw Data'!A1415</f>
        <v>44055</v>
      </c>
      <c r="P1404" s="467">
        <f>'Raw Data'!B1414</f>
        <v>2.6</v>
      </c>
      <c r="Q1404" s="467">
        <f>'Raw Data'!C1415</f>
        <v>2.0325000000000002</v>
      </c>
      <c r="R1404" s="467">
        <f t="shared" si="1431"/>
        <v>0.56749999999999989</v>
      </c>
      <c r="S1404" s="467">
        <f>'Raw Data'!D1415</f>
        <v>2.3672</v>
      </c>
      <c r="T1404" s="468">
        <f t="shared" si="1432"/>
        <v>1.3950246391645131E-3</v>
      </c>
      <c r="U1404" s="468">
        <f t="shared" si="1433"/>
        <v>6.4033519160677135E-2</v>
      </c>
      <c r="V1404" s="467">
        <f>'Raw Data'!F1415</f>
        <v>2.2450999999999999</v>
      </c>
      <c r="W1404" s="467">
        <f t="shared" si="1434"/>
        <v>0.1221000000000001</v>
      </c>
      <c r="Y1404" s="1003">
        <f>'Raw Data'!A1413</f>
        <v>44053</v>
      </c>
      <c r="Z1404" s="1002">
        <f>'Raw Data'!G1413</f>
        <v>3.5099</v>
      </c>
      <c r="AA1404" s="1002">
        <f>'Raw Data'!H1413</f>
        <v>2.2212000000000001</v>
      </c>
      <c r="AB1404" s="1002">
        <f t="shared" si="1435"/>
        <v>1.2887</v>
      </c>
      <c r="AC1404" s="1002">
        <f>'Raw Data'!I1413</f>
        <v>3.0030000000000001</v>
      </c>
      <c r="AD1404" s="12">
        <f t="shared" si="1436"/>
        <v>-6.6577898597761E-4</v>
      </c>
      <c r="AE1404" s="15">
        <f t="shared" si="1437"/>
        <v>8.1830830680498599E-3</v>
      </c>
      <c r="AG1404" s="1045">
        <f>'Raw Data'!M1412</f>
        <v>44104</v>
      </c>
      <c r="AH1404" s="1044">
        <f>'Raw Data'!N1412</f>
        <v>3218.0520999999999</v>
      </c>
      <c r="AI1404" s="14">
        <f t="shared" si="1419"/>
        <v>-1.9580252248648502E-3</v>
      </c>
      <c r="AJ1404" s="15">
        <f t="shared" si="1420"/>
        <v>9.5812340332129473E-3</v>
      </c>
      <c r="AK1404" s="1044">
        <f>'Raw Data'!R1412+'Raw Data'!S1412</f>
        <v>147234733.48790002</v>
      </c>
      <c r="AM1404" s="953">
        <f>'Raw Data'!V1412</f>
        <v>43972</v>
      </c>
      <c r="AN1404" s="952">
        <f>IF('Raw Data'!W1412=0,AN1403,'Raw Data'!W1412)</f>
        <v>7.0998000000000001</v>
      </c>
      <c r="AO1404" s="15">
        <f t="shared" si="1426"/>
        <v>-9.7138641362269293E-4</v>
      </c>
      <c r="AP1404" s="15">
        <f t="shared" si="1427"/>
        <v>1.7663516701124044E-3</v>
      </c>
      <c r="AQ1404" s="952">
        <f>IF('Raw Data'!Y1412=0,AQ1403,'Raw Data'!Y1412)</f>
        <v>7.1335499999999996</v>
      </c>
      <c r="AR1404" s="952">
        <f>IF('Raw Data'!X1412=0,AR1403,'Raw Data'!X1412)</f>
        <v>7.1379999999999999</v>
      </c>
      <c r="AS1404" s="952">
        <f t="shared" si="1428"/>
        <v>4.4500000000002871E-3</v>
      </c>
      <c r="AT1404" s="952">
        <f t="shared" si="1429"/>
        <v>3.3749999999999503E-2</v>
      </c>
    </row>
    <row r="1405" spans="1:50">
      <c r="A1405" s="1045">
        <f>'Raw Data'!M1413</f>
        <v>44113</v>
      </c>
      <c r="B1405" s="13">
        <f>'Raw Data'!N1413</f>
        <v>3272.0762</v>
      </c>
      <c r="C1405" s="14">
        <f t="shared" si="1421"/>
        <v>1.6648468358517007E-2</v>
      </c>
      <c r="D1405" s="15">
        <f t="shared" si="1422"/>
        <v>1.1042022433939374E-2</v>
      </c>
      <c r="E1405" s="1044">
        <f>'Raw Data'!Q1413</f>
        <v>3351.44</v>
      </c>
      <c r="F1405" s="14">
        <f t="shared" si="1423"/>
        <v>2.6381652725442828E-3</v>
      </c>
      <c r="G1405" s="15">
        <f t="shared" si="1424"/>
        <v>9.6518775844967111E-3</v>
      </c>
      <c r="H1405" s="13">
        <f t="shared" si="1425"/>
        <v>0.87410414552592863</v>
      </c>
      <c r="J1405" s="1003">
        <f>'Raw Data'!A1413</f>
        <v>44053</v>
      </c>
      <c r="K1405" s="1002">
        <f>'Raw Data'!H1413</f>
        <v>2.2212000000000001</v>
      </c>
      <c r="L1405" s="1002">
        <f>'Raw Data'!J1413</f>
        <v>3.2214999999999998</v>
      </c>
      <c r="M1405" s="1002">
        <f t="shared" si="1430"/>
        <v>1.0002999999999997</v>
      </c>
      <c r="N1405" s="1002"/>
      <c r="O1405" s="466">
        <f>'Raw Data'!A1416</f>
        <v>44056</v>
      </c>
      <c r="P1405" s="467">
        <f>'Raw Data'!B1415</f>
        <v>2.601</v>
      </c>
      <c r="Q1405" s="467">
        <f>'Raw Data'!C1416</f>
        <v>2.0356999999999998</v>
      </c>
      <c r="R1405" s="467">
        <f t="shared" si="1431"/>
        <v>0.56530000000000014</v>
      </c>
      <c r="S1405" s="467">
        <f>'Raw Data'!D1416</f>
        <v>2.3693</v>
      </c>
      <c r="T1405" s="468">
        <f t="shared" si="1432"/>
        <v>8.867307664312278E-4</v>
      </c>
      <c r="U1405" s="468">
        <f t="shared" si="1433"/>
        <v>6.0805322283784276E-2</v>
      </c>
      <c r="V1405" s="467">
        <f>'Raw Data'!F1416</f>
        <v>2.2359</v>
      </c>
      <c r="W1405" s="467">
        <f t="shared" si="1434"/>
        <v>0.13339999999999996</v>
      </c>
      <c r="Y1405" s="1003">
        <f>'Raw Data'!A1414</f>
        <v>44054</v>
      </c>
      <c r="Z1405" s="1002">
        <f>'Raw Data'!G1414</f>
        <v>3.5007000000000001</v>
      </c>
      <c r="AA1405" s="1002">
        <f>'Raw Data'!H1414</f>
        <v>2.2425999999999999</v>
      </c>
      <c r="AB1405" s="1002">
        <f t="shared" si="1435"/>
        <v>1.2581000000000002</v>
      </c>
      <c r="AC1405" s="1002">
        <f>'Raw Data'!I1414</f>
        <v>2.9824000000000002</v>
      </c>
      <c r="AD1405" s="12">
        <f t="shared" si="1436"/>
        <v>-6.8834434920581741E-3</v>
      </c>
      <c r="AE1405" s="15">
        <f t="shared" si="1437"/>
        <v>8.1147728339300111E-3</v>
      </c>
      <c r="AG1405" s="1045">
        <f>'Raw Data'!M1413</f>
        <v>44113</v>
      </c>
      <c r="AH1405" s="1044">
        <f>'Raw Data'!N1413</f>
        <v>3272.0762</v>
      </c>
      <c r="AI1405" s="14">
        <f t="shared" si="1419"/>
        <v>1.6648468358517007E-2</v>
      </c>
      <c r="AJ1405" s="15">
        <f t="shared" si="1420"/>
        <v>1.1042022433939374E-2</v>
      </c>
      <c r="AK1405" s="1044">
        <f>'Raw Data'!R1413+'Raw Data'!S1413</f>
        <v>148555968.0205</v>
      </c>
      <c r="AM1405" s="953">
        <f>'Raw Data'!V1413</f>
        <v>43973</v>
      </c>
      <c r="AN1405" s="952">
        <f>IF('Raw Data'!W1413=0,AN1404,'Raw Data'!W1413)</f>
        <v>7.1416000000000004</v>
      </c>
      <c r="AO1405" s="15">
        <f t="shared" si="1426"/>
        <v>5.8702262465842956E-3</v>
      </c>
      <c r="AP1405" s="15">
        <f t="shared" si="1427"/>
        <v>2.1632367039003892E-3</v>
      </c>
      <c r="AQ1405" s="952">
        <f>IF('Raw Data'!Y1413=0,AQ1404,'Raw Data'!Y1413)</f>
        <v>7.1492000000000004</v>
      </c>
      <c r="AR1405" s="952">
        <f>IF('Raw Data'!X1413=0,AR1404,'Raw Data'!X1413)</f>
        <v>7.1680000000000001</v>
      </c>
      <c r="AS1405" s="952">
        <f t="shared" si="1428"/>
        <v>1.8799999999999706E-2</v>
      </c>
      <c r="AT1405" s="952">
        <f t="shared" si="1429"/>
        <v>7.6000000000000512E-3</v>
      </c>
    </row>
    <row r="1406" spans="1:50">
      <c r="A1406" s="1045">
        <f>'Raw Data'!M1414</f>
        <v>44116</v>
      </c>
      <c r="B1406" s="13">
        <f>'Raw Data'!N1414</f>
        <v>3358.4652000000001</v>
      </c>
      <c r="C1406" s="14">
        <f t="shared" si="1421"/>
        <v>2.6059376924567029E-2</v>
      </c>
      <c r="D1406" s="15">
        <f t="shared" si="1422"/>
        <v>1.2146693649749535E-2</v>
      </c>
      <c r="E1406" s="1044">
        <f>'Raw Data'!Q1414</f>
        <v>3443.47</v>
      </c>
      <c r="F1406" s="14">
        <f t="shared" si="1423"/>
        <v>2.7089579674575912E-2</v>
      </c>
      <c r="G1406" s="15">
        <f t="shared" si="1424"/>
        <v>1.1197227766192018E-2</v>
      </c>
      <c r="H1406" s="13">
        <f t="shared" si="1425"/>
        <v>0.92183338849769259</v>
      </c>
      <c r="J1406" s="1003">
        <f>'Raw Data'!A1414</f>
        <v>44054</v>
      </c>
      <c r="K1406" s="1002">
        <f>'Raw Data'!H1414</f>
        <v>2.2425999999999999</v>
      </c>
      <c r="L1406" s="1002">
        <f>'Raw Data'!J1414</f>
        <v>3.1976</v>
      </c>
      <c r="M1406" s="1002">
        <f t="shared" si="1430"/>
        <v>0.95500000000000007</v>
      </c>
      <c r="N1406" s="1002"/>
      <c r="O1406" s="466">
        <f>'Raw Data'!A1417</f>
        <v>44057</v>
      </c>
      <c r="P1406" s="467">
        <f>'Raw Data'!B1416</f>
        <v>2.601</v>
      </c>
      <c r="Q1406" s="467">
        <f>'Raw Data'!C1417</f>
        <v>2.1006</v>
      </c>
      <c r="R1406" s="467">
        <f t="shared" si="1431"/>
        <v>0.50039999999999996</v>
      </c>
      <c r="S1406" s="467">
        <f>'Raw Data'!D1417</f>
        <v>2.3742999999999999</v>
      </c>
      <c r="T1406" s="468">
        <f t="shared" si="1432"/>
        <v>2.1081043307655109E-3</v>
      </c>
      <c r="U1406" s="468">
        <f t="shared" si="1433"/>
        <v>5.7994416717402721E-2</v>
      </c>
      <c r="V1406" s="467">
        <f>'Raw Data'!F1417</f>
        <v>2.2098</v>
      </c>
      <c r="W1406" s="467">
        <f t="shared" si="1434"/>
        <v>0.16449999999999987</v>
      </c>
      <c r="Y1406" s="1003">
        <f>'Raw Data'!A1415</f>
        <v>44055</v>
      </c>
      <c r="Z1406" s="1002">
        <f>'Raw Data'!G1415</f>
        <v>3.4756999999999998</v>
      </c>
      <c r="AA1406" s="1002">
        <f>'Raw Data'!H1415</f>
        <v>2.2351000000000001</v>
      </c>
      <c r="AB1406" s="1002">
        <f t="shared" si="1435"/>
        <v>1.2405999999999997</v>
      </c>
      <c r="AC1406" s="1002">
        <f>'Raw Data'!I1415</f>
        <v>3.0041000000000002</v>
      </c>
      <c r="AD1406" s="12">
        <f t="shared" si="1436"/>
        <v>7.2496767867578932E-3</v>
      </c>
      <c r="AE1406" s="15">
        <f t="shared" si="1437"/>
        <v>8.06445259431607E-3</v>
      </c>
      <c r="AG1406" s="1045">
        <f>'Raw Data'!M1414</f>
        <v>44116</v>
      </c>
      <c r="AH1406" s="1044">
        <f>'Raw Data'!N1414</f>
        <v>3358.4652000000001</v>
      </c>
      <c r="AI1406" s="14">
        <f t="shared" si="1419"/>
        <v>2.6059376924567029E-2</v>
      </c>
      <c r="AJ1406" s="15">
        <f t="shared" si="1420"/>
        <v>1.2146693649749535E-2</v>
      </c>
      <c r="AK1406" s="1044">
        <f>'Raw Data'!R1414+'Raw Data'!S1414</f>
        <v>150238657.34060001</v>
      </c>
      <c r="AM1406" s="953">
        <f>'Raw Data'!V1414</f>
        <v>43976</v>
      </c>
      <c r="AN1406" s="952">
        <f>IF('Raw Data'!W1414=0,AN1405,'Raw Data'!W1414)</f>
        <v>7.1387999999999998</v>
      </c>
      <c r="AO1406" s="15">
        <f t="shared" si="1426"/>
        <v>-3.9214588329207321E-4</v>
      </c>
      <c r="AP1406" s="15">
        <f t="shared" si="1427"/>
        <v>2.1694358538603443E-3</v>
      </c>
      <c r="AQ1406" s="952">
        <f>IF('Raw Data'!Y1414=0,AQ1405,'Raw Data'!Y1414)</f>
        <v>7.14825</v>
      </c>
      <c r="AR1406" s="952">
        <f>IF('Raw Data'!X1414=0,AR1405,'Raw Data'!X1414)</f>
        <v>7.1608000000000001</v>
      </c>
      <c r="AS1406" s="952">
        <f t="shared" si="1428"/>
        <v>1.2550000000000061E-2</v>
      </c>
      <c r="AT1406" s="952">
        <f t="shared" si="1429"/>
        <v>9.4500000000001805E-3</v>
      </c>
    </row>
    <row r="1407" spans="1:50">
      <c r="A1407" s="1045">
        <f>'Raw Data'!M1415</f>
        <v>44117</v>
      </c>
      <c r="B1407" s="13">
        <f>'Raw Data'!N1415</f>
        <v>3359.7498999999998</v>
      </c>
      <c r="C1407" s="14">
        <f t="shared" si="1421"/>
        <v>3.8245277846458899E-4</v>
      </c>
      <c r="D1407" s="15">
        <f t="shared" si="1422"/>
        <v>1.1926459402216975E-2</v>
      </c>
      <c r="E1407" s="1044">
        <f>'Raw Data'!Q1415</f>
        <v>3445.82</v>
      </c>
      <c r="F1407" s="14">
        <f t="shared" si="1423"/>
        <v>6.8221836826312719E-4</v>
      </c>
      <c r="G1407" s="15">
        <f t="shared" si="1424"/>
        <v>1.1047266703349367E-2</v>
      </c>
      <c r="H1407" s="13">
        <f t="shared" si="1425"/>
        <v>0.92628217065794249</v>
      </c>
      <c r="J1407" s="1003">
        <f>'Raw Data'!A1415</f>
        <v>44055</v>
      </c>
      <c r="K1407" s="1002">
        <f>'Raw Data'!H1415</f>
        <v>2.2351000000000001</v>
      </c>
      <c r="L1407" s="1002">
        <f>'Raw Data'!J1415</f>
        <v>3.2071000000000001</v>
      </c>
      <c r="M1407" s="1002">
        <f t="shared" si="1430"/>
        <v>0.97199999999999998</v>
      </c>
      <c r="N1407" s="1002"/>
      <c r="O1407" s="466">
        <f>'Raw Data'!A1418</f>
        <v>44060</v>
      </c>
      <c r="P1407" s="467">
        <f>'Raw Data'!B1417</f>
        <v>2.601</v>
      </c>
      <c r="Q1407" s="467">
        <f>'Raw Data'!C1418</f>
        <v>2.1879</v>
      </c>
      <c r="R1407" s="467">
        <f t="shared" si="1431"/>
        <v>0.41310000000000002</v>
      </c>
      <c r="S1407" s="467">
        <f>'Raw Data'!D1418</f>
        <v>2.3788999999999998</v>
      </c>
      <c r="T1407" s="468">
        <f t="shared" si="1432"/>
        <v>1.9355387680238148E-3</v>
      </c>
      <c r="U1407" s="468">
        <f t="shared" si="1433"/>
        <v>5.6347302807721551E-2</v>
      </c>
      <c r="V1407" s="467">
        <f>'Raw Data'!F1418</f>
        <v>2.2092000000000001</v>
      </c>
      <c r="W1407" s="467">
        <f t="shared" si="1434"/>
        <v>0.16969999999999974</v>
      </c>
      <c r="Y1407" s="1003">
        <f>'Raw Data'!A1416</f>
        <v>44056</v>
      </c>
      <c r="Z1407" s="1002">
        <f>'Raw Data'!G1416</f>
        <v>3.4866000000000001</v>
      </c>
      <c r="AA1407" s="1002">
        <f>'Raw Data'!H1416</f>
        <v>2.2968000000000002</v>
      </c>
      <c r="AB1407" s="1002">
        <f t="shared" si="1435"/>
        <v>1.1898</v>
      </c>
      <c r="AC1407" s="1002">
        <f>'Raw Data'!I1416</f>
        <v>2.9811999999999999</v>
      </c>
      <c r="AD1407" s="12">
        <f t="shared" si="1436"/>
        <v>-7.652118270491259E-3</v>
      </c>
      <c r="AE1407" s="15">
        <f t="shared" si="1437"/>
        <v>7.9988529097082921E-3</v>
      </c>
      <c r="AG1407" s="1045">
        <f>'Raw Data'!M1415</f>
        <v>44117</v>
      </c>
      <c r="AH1407" s="1044">
        <f>'Raw Data'!N1415</f>
        <v>3359.7498999999998</v>
      </c>
      <c r="AI1407" s="14">
        <f t="shared" si="1419"/>
        <v>3.8245277846458899E-4</v>
      </c>
      <c r="AJ1407" s="15">
        <f t="shared" si="1420"/>
        <v>1.1926459402216975E-2</v>
      </c>
      <c r="AK1407" s="1044">
        <f>'Raw Data'!R1415+'Raw Data'!S1415</f>
        <v>151358082.67930001</v>
      </c>
      <c r="AM1407" s="953">
        <f>'Raw Data'!V1415</f>
        <v>43977</v>
      </c>
      <c r="AN1407" s="952">
        <f>IF('Raw Data'!W1415=0,AN1406,'Raw Data'!W1415)</f>
        <v>7.1353999999999997</v>
      </c>
      <c r="AO1407" s="15">
        <f t="shared" si="1426"/>
        <v>-4.7638397448548502E-4</v>
      </c>
      <c r="AP1407" s="15">
        <f t="shared" si="1427"/>
        <v>2.1775480003100459E-3</v>
      </c>
      <c r="AQ1407" s="952">
        <f>IF('Raw Data'!Y1415=0,AQ1406,'Raw Data'!Y1415)</f>
        <v>7.1462500000000002</v>
      </c>
      <c r="AR1407" s="952">
        <f>IF('Raw Data'!X1415=0,AR1406,'Raw Data'!X1415)</f>
        <v>7.1593</v>
      </c>
      <c r="AS1407" s="952">
        <f t="shared" si="1428"/>
        <v>1.3049999999999784E-2</v>
      </c>
      <c r="AT1407" s="952">
        <f t="shared" si="1429"/>
        <v>1.085000000000047E-2</v>
      </c>
    </row>
    <row r="1408" spans="1:50">
      <c r="A1408" s="1045">
        <f>'Raw Data'!M1416</f>
        <v>44118</v>
      </c>
      <c r="B1408" s="13">
        <f>'Raw Data'!N1416</f>
        <v>3340.7782000000002</v>
      </c>
      <c r="C1408" s="14">
        <f t="shared" si="1421"/>
        <v>-5.6627628192209359E-3</v>
      </c>
      <c r="D1408" s="15">
        <f t="shared" si="1422"/>
        <v>1.1239065544916315E-2</v>
      </c>
      <c r="E1408" s="1044">
        <f>'Raw Data'!Q1416</f>
        <v>3446.94</v>
      </c>
      <c r="F1408" s="14">
        <f t="shared" si="1423"/>
        <v>3.2497867613457852E-4</v>
      </c>
      <c r="G1408" s="15">
        <f t="shared" si="1424"/>
        <v>1.0494299140113515E-2</v>
      </c>
      <c r="H1408" s="13">
        <f t="shared" si="1425"/>
        <v>0.93373413458384225</v>
      </c>
      <c r="J1408" s="1003">
        <f>'Raw Data'!A1416</f>
        <v>44056</v>
      </c>
      <c r="K1408" s="1002">
        <f>'Raw Data'!H1416</f>
        <v>2.2968000000000002</v>
      </c>
      <c r="L1408" s="1002">
        <f>'Raw Data'!J1416</f>
        <v>3.2214</v>
      </c>
      <c r="M1408" s="1002">
        <f t="shared" si="1430"/>
        <v>0.92459999999999987</v>
      </c>
      <c r="N1408" s="1002"/>
      <c r="O1408" s="466">
        <f>'Raw Data'!A1419</f>
        <v>44061</v>
      </c>
      <c r="P1408" s="467">
        <f>'Raw Data'!B1418</f>
        <v>2.6019999999999999</v>
      </c>
      <c r="Q1408" s="467">
        <f>'Raw Data'!C1419</f>
        <v>2.1480999999999999</v>
      </c>
      <c r="R1408" s="467">
        <f t="shared" si="1431"/>
        <v>0.45389999999999997</v>
      </c>
      <c r="S1408" s="467">
        <f>'Raw Data'!D1419</f>
        <v>2.3515999999999999</v>
      </c>
      <c r="T1408" s="468">
        <f t="shared" si="1432"/>
        <v>-1.1542248423120793E-2</v>
      </c>
      <c r="U1408" s="468">
        <f t="shared" si="1433"/>
        <v>4.8907527145180048E-2</v>
      </c>
      <c r="V1408" s="467">
        <f>'Raw Data'!F1419</f>
        <v>2.1867999999999999</v>
      </c>
      <c r="W1408" s="467">
        <f t="shared" si="1434"/>
        <v>0.16480000000000006</v>
      </c>
      <c r="Y1408" s="1003">
        <f>'Raw Data'!A1417</f>
        <v>44057</v>
      </c>
      <c r="Z1408" s="1002">
        <f>'Raw Data'!G1417</f>
        <v>3.4817</v>
      </c>
      <c r="AA1408" s="1002">
        <f>'Raw Data'!H1417</f>
        <v>2.3313000000000001</v>
      </c>
      <c r="AB1408" s="1002">
        <f t="shared" si="1435"/>
        <v>1.1503999999999999</v>
      </c>
      <c r="AC1408" s="1002">
        <f>'Raw Data'!I1417</f>
        <v>2.9662999999999999</v>
      </c>
      <c r="AD1408" s="12">
        <f t="shared" si="1436"/>
        <v>-5.0105190995891179E-3</v>
      </c>
      <c r="AE1408" s="15">
        <f t="shared" si="1437"/>
        <v>8.0191601353699418E-3</v>
      </c>
      <c r="AG1408" s="1045">
        <f>'Raw Data'!M1416</f>
        <v>44118</v>
      </c>
      <c r="AH1408" s="1044">
        <f>'Raw Data'!N1416</f>
        <v>3340.7782000000002</v>
      </c>
      <c r="AI1408" s="14">
        <f t="shared" si="1419"/>
        <v>-5.6627628192209359E-3</v>
      </c>
      <c r="AJ1408" s="15">
        <f t="shared" si="1420"/>
        <v>1.1239065544916315E-2</v>
      </c>
      <c r="AK1408" s="1044">
        <f>'Raw Data'!R1416+'Raw Data'!S1416</f>
        <v>152146077.33700001</v>
      </c>
      <c r="AM1408" s="953">
        <f>'Raw Data'!V1416</f>
        <v>43978</v>
      </c>
      <c r="AN1408" s="952">
        <f>IF('Raw Data'!W1416=0,AN1407,'Raw Data'!W1416)</f>
        <v>7.1547000000000001</v>
      </c>
      <c r="AO1408" s="15">
        <f t="shared" si="1426"/>
        <v>2.7011723829691121E-3</v>
      </c>
      <c r="AP1408" s="15">
        <f t="shared" si="1427"/>
        <v>2.1909272044657946E-3</v>
      </c>
      <c r="AQ1408" s="952">
        <f>IF('Raw Data'!Y1416=0,AQ1407,'Raw Data'!Y1416)</f>
        <v>7.1765999999999996</v>
      </c>
      <c r="AR1408" s="952">
        <f>IF('Raw Data'!X1416=0,AR1407,'Raw Data'!X1416)</f>
        <v>7.1889000000000003</v>
      </c>
      <c r="AS1408" s="952">
        <f t="shared" si="1428"/>
        <v>1.2300000000000644E-2</v>
      </c>
      <c r="AT1408" s="952">
        <f t="shared" si="1429"/>
        <v>2.1899999999999586E-2</v>
      </c>
    </row>
    <row r="1409" spans="1:46">
      <c r="A1409" s="1045">
        <f>'Raw Data'!M1417</f>
        <v>44119</v>
      </c>
      <c r="B1409" s="13">
        <f>'Raw Data'!N1417</f>
        <v>3332.1831999999999</v>
      </c>
      <c r="C1409" s="14">
        <f t="shared" si="1421"/>
        <v>-2.5760690757567583E-3</v>
      </c>
      <c r="D1409" s="15">
        <f t="shared" si="1422"/>
        <v>1.1323787636686547E-2</v>
      </c>
      <c r="E1409" s="1044">
        <f>'Raw Data'!Q1417</f>
        <v>3498.56</v>
      </c>
      <c r="F1409" s="14">
        <f t="shared" si="1423"/>
        <v>1.4864574321131453E-2</v>
      </c>
      <c r="G1409" s="15">
        <f t="shared" si="1424"/>
        <v>1.1179421720719411E-2</v>
      </c>
      <c r="H1409" s="13">
        <f t="shared" si="1425"/>
        <v>0.98725109295590974</v>
      </c>
      <c r="J1409" s="1003">
        <f>'Raw Data'!A1417</f>
        <v>44057</v>
      </c>
      <c r="K1409" s="1002">
        <f>'Raw Data'!H1417</f>
        <v>2.3313000000000001</v>
      </c>
      <c r="L1409" s="1002">
        <f>'Raw Data'!J1417</f>
        <v>3.2235</v>
      </c>
      <c r="M1409" s="1002">
        <f t="shared" si="1430"/>
        <v>0.89219999999999988</v>
      </c>
      <c r="N1409" s="1002"/>
      <c r="O1409" s="466">
        <f>'Raw Data'!A1420</f>
        <v>44062</v>
      </c>
      <c r="P1409" s="467">
        <f>'Raw Data'!B1419</f>
        <v>2.6</v>
      </c>
      <c r="Q1409" s="467">
        <f>'Raw Data'!C1420</f>
        <v>2.1543999999999999</v>
      </c>
      <c r="R1409" s="467">
        <f t="shared" si="1431"/>
        <v>0.44560000000000022</v>
      </c>
      <c r="S1409" s="467">
        <f>'Raw Data'!D1420</f>
        <v>2.3744999999999998</v>
      </c>
      <c r="T1409" s="468">
        <f t="shared" si="1432"/>
        <v>9.6909414610766523E-3</v>
      </c>
      <c r="U1409" s="468">
        <f t="shared" si="1433"/>
        <v>4.4646000528594028E-2</v>
      </c>
      <c r="V1409" s="467">
        <f>'Raw Data'!F1420</f>
        <v>2.2052</v>
      </c>
      <c r="W1409" s="467">
        <f t="shared" si="1434"/>
        <v>0.16929999999999978</v>
      </c>
      <c r="Y1409" s="1003">
        <f>'Raw Data'!A1418</f>
        <v>44060</v>
      </c>
      <c r="Z1409" s="1002">
        <f>'Raw Data'!G1418</f>
        <v>3.5011999999999999</v>
      </c>
      <c r="AA1409" s="1002">
        <f>'Raw Data'!H1418</f>
        <v>2.3483999999999998</v>
      </c>
      <c r="AB1409" s="1002">
        <f t="shared" si="1435"/>
        <v>1.1528</v>
      </c>
      <c r="AC1409" s="1002">
        <f>'Raw Data'!I1418</f>
        <v>2.9306999999999999</v>
      </c>
      <c r="AD1409" s="12">
        <f t="shared" si="1436"/>
        <v>-1.2074082580943141E-2</v>
      </c>
      <c r="AE1409" s="15">
        <f t="shared" si="1437"/>
        <v>8.3860914299850892E-3</v>
      </c>
      <c r="AG1409" s="1045">
        <f>'Raw Data'!M1417</f>
        <v>44119</v>
      </c>
      <c r="AH1409" s="1044">
        <f>'Raw Data'!N1417</f>
        <v>3332.1831999999999</v>
      </c>
      <c r="AI1409" s="14">
        <f t="shared" si="1419"/>
        <v>-2.5760690757567583E-3</v>
      </c>
      <c r="AJ1409" s="15">
        <f t="shared" si="1420"/>
        <v>1.1323787636686547E-2</v>
      </c>
      <c r="AK1409" s="1044">
        <f>'Raw Data'!R1417+'Raw Data'!S1417</f>
        <v>152455050.83990002</v>
      </c>
      <c r="AM1409" s="953">
        <f>'Raw Data'!V1417</f>
        <v>43979</v>
      </c>
      <c r="AN1409" s="952">
        <f>IF('Raw Data'!W1417=0,AN1408,'Raw Data'!W1417)</f>
        <v>7.16</v>
      </c>
      <c r="AO1409" s="15">
        <f t="shared" si="1426"/>
        <v>7.4049756434733222E-4</v>
      </c>
      <c r="AP1409" s="15">
        <f t="shared" si="1427"/>
        <v>2.0096617404516139E-3</v>
      </c>
      <c r="AQ1409" s="952">
        <f>IF('Raw Data'!Y1417=0,AQ1408,'Raw Data'!Y1417)</f>
        <v>7.1702000000000004</v>
      </c>
      <c r="AR1409" s="952">
        <f>IF('Raw Data'!X1417=0,AR1408,'Raw Data'!X1417)</f>
        <v>7.1889000000000003</v>
      </c>
      <c r="AS1409" s="952">
        <f t="shared" si="1428"/>
        <v>1.8699999999999939E-2</v>
      </c>
      <c r="AT1409" s="952">
        <f t="shared" si="1429"/>
        <v>1.0200000000000209E-2</v>
      </c>
    </row>
    <row r="1410" spans="1:46">
      <c r="A1410" s="1045">
        <f>'Raw Data'!M1418</f>
        <v>44120</v>
      </c>
      <c r="B1410" s="13">
        <f>'Raw Data'!N1418</f>
        <v>3336.3582000000001</v>
      </c>
      <c r="C1410" s="14">
        <f t="shared" si="1421"/>
        <v>1.2521480470946776E-3</v>
      </c>
      <c r="D1410" s="15">
        <f t="shared" si="1422"/>
        <v>9.4212287672025673E-3</v>
      </c>
      <c r="E1410" s="1044">
        <f>'Raw Data'!Q1418</f>
        <v>3558.04</v>
      </c>
      <c r="F1410" s="14">
        <f t="shared" si="1423"/>
        <v>1.6858376187405381E-2</v>
      </c>
      <c r="G1410" s="15">
        <f t="shared" si="1424"/>
        <v>1.0779278678423414E-2</v>
      </c>
      <c r="H1410" s="13">
        <f t="shared" si="1425"/>
        <v>1.1441478542532082</v>
      </c>
      <c r="J1410" s="1003">
        <f>'Raw Data'!A1418</f>
        <v>44060</v>
      </c>
      <c r="K1410" s="1002">
        <f>'Raw Data'!H1418</f>
        <v>2.3483999999999998</v>
      </c>
      <c r="L1410" s="1002">
        <f>'Raw Data'!J1418</f>
        <v>3.1871999999999998</v>
      </c>
      <c r="M1410" s="1002">
        <f t="shared" si="1430"/>
        <v>0.83879999999999999</v>
      </c>
      <c r="N1410" s="1002"/>
      <c r="O1410" s="466">
        <f>'Raw Data'!A1421</f>
        <v>44063</v>
      </c>
      <c r="P1410" s="467">
        <f>'Raw Data'!B1420</f>
        <v>2.6</v>
      </c>
      <c r="Q1410" s="467">
        <f>'Raw Data'!C1421</f>
        <v>2.2160000000000002</v>
      </c>
      <c r="R1410" s="467">
        <f t="shared" si="1431"/>
        <v>0.3839999999999999</v>
      </c>
      <c r="S1410" s="467">
        <f>'Raw Data'!D1421</f>
        <v>2.4491000000000001</v>
      </c>
      <c r="T1410" s="468">
        <f t="shared" si="1432"/>
        <v>3.0933721122405826E-2</v>
      </c>
      <c r="U1410" s="468">
        <f t="shared" si="1433"/>
        <v>2.8598186480734044E-2</v>
      </c>
      <c r="V1410" s="467">
        <f>'Raw Data'!F1421</f>
        <v>2.2772000000000001</v>
      </c>
      <c r="W1410" s="467">
        <f t="shared" si="1434"/>
        <v>0.17189999999999994</v>
      </c>
      <c r="Y1410" s="1003">
        <f>'Raw Data'!A1419</f>
        <v>44061</v>
      </c>
      <c r="Z1410" s="1002">
        <f>'Raw Data'!G1419</f>
        <v>3.5091999999999999</v>
      </c>
      <c r="AA1410" s="1002">
        <f>'Raw Data'!H1419</f>
        <v>2.3391999999999999</v>
      </c>
      <c r="AB1410" s="1002">
        <f t="shared" si="1435"/>
        <v>1.17</v>
      </c>
      <c r="AC1410" s="1002">
        <f>'Raw Data'!I1419</f>
        <v>2.9445000000000001</v>
      </c>
      <c r="AD1410" s="12">
        <f t="shared" si="1436"/>
        <v>4.6977210576190365E-3</v>
      </c>
      <c r="AE1410" s="15">
        <f t="shared" si="1437"/>
        <v>8.2389274998740762E-3</v>
      </c>
      <c r="AG1410" s="1045">
        <f>'Raw Data'!M1418</f>
        <v>44120</v>
      </c>
      <c r="AH1410" s="1044">
        <f>'Raw Data'!N1418</f>
        <v>3336.3582000000001</v>
      </c>
      <c r="AI1410" s="14">
        <f t="shared" si="1419"/>
        <v>1.2521480470946776E-3</v>
      </c>
      <c r="AJ1410" s="15">
        <f t="shared" si="1420"/>
        <v>9.4212287672025673E-3</v>
      </c>
      <c r="AK1410" s="1044">
        <f>'Raw Data'!R1418+'Raw Data'!S1418</f>
        <v>152124021.65600002</v>
      </c>
      <c r="AM1410" s="953">
        <f>'Raw Data'!V1418</f>
        <v>43980</v>
      </c>
      <c r="AN1410" s="952">
        <f>IF('Raw Data'!W1418=0,AN1409,'Raw Data'!W1418)</f>
        <v>7.1455000000000002</v>
      </c>
      <c r="AO1410" s="15">
        <f t="shared" si="1426"/>
        <v>-2.0271930328418179E-3</v>
      </c>
      <c r="AP1410" s="15">
        <f t="shared" si="1427"/>
        <v>2.0947886539742348E-3</v>
      </c>
      <c r="AQ1410" s="952">
        <f>IF('Raw Data'!Y1418=0,AQ1409,'Raw Data'!Y1418)</f>
        <v>7.1337000000000002</v>
      </c>
      <c r="AR1410" s="952">
        <f>IF('Raw Data'!X1418=0,AR1409,'Raw Data'!X1418)</f>
        <v>7.1478999999999999</v>
      </c>
      <c r="AS1410" s="952">
        <f t="shared" si="1428"/>
        <v>1.4199999999999768E-2</v>
      </c>
      <c r="AT1410" s="952">
        <f t="shared" si="1429"/>
        <v>-1.1800000000000033E-2</v>
      </c>
    </row>
    <row r="1411" spans="1:46">
      <c r="A1411" s="1045">
        <f>'Raw Data'!M1419</f>
        <v>44123</v>
      </c>
      <c r="B1411" s="13">
        <f>'Raw Data'!N1419</f>
        <v>3312.6671000000001</v>
      </c>
      <c r="C1411" s="14">
        <f t="shared" si="1421"/>
        <v>-7.1262175099946123E-3</v>
      </c>
      <c r="D1411" s="15">
        <f t="shared" si="1422"/>
        <v>9.8721870847642522E-3</v>
      </c>
      <c r="E1411" s="1044">
        <f>'Raw Data'!Q1419</f>
        <v>3572.96</v>
      </c>
      <c r="F1411" s="14">
        <f t="shared" si="1423"/>
        <v>4.1845524530518376E-3</v>
      </c>
      <c r="G1411" s="15">
        <f t="shared" si="1424"/>
        <v>1.0590077932148945E-2</v>
      </c>
      <c r="H1411" s="13">
        <f t="shared" si="1425"/>
        <v>1.0727185213591235</v>
      </c>
      <c r="J1411" s="1003">
        <f>'Raw Data'!A1419</f>
        <v>44061</v>
      </c>
      <c r="K1411" s="1002">
        <f>'Raw Data'!H1419</f>
        <v>2.3391999999999999</v>
      </c>
      <c r="L1411" s="1002">
        <f>'Raw Data'!J1419</f>
        <v>3.2383999999999999</v>
      </c>
      <c r="M1411" s="1002">
        <f t="shared" si="1430"/>
        <v>0.8992</v>
      </c>
      <c r="N1411" s="1002"/>
      <c r="O1411" s="466">
        <f>'Raw Data'!A1422</f>
        <v>44064</v>
      </c>
      <c r="P1411" s="467">
        <f>'Raw Data'!B1421</f>
        <v>2.601</v>
      </c>
      <c r="Q1411" s="467">
        <f>'Raw Data'!C1422</f>
        <v>2.2233000000000001</v>
      </c>
      <c r="R1411" s="467">
        <f t="shared" si="1431"/>
        <v>0.37769999999999992</v>
      </c>
      <c r="S1411" s="467">
        <f>'Raw Data'!D1422</f>
        <v>2.5731999999999999</v>
      </c>
      <c r="T1411" s="468">
        <f t="shared" si="1432"/>
        <v>4.9429650425263115E-2</v>
      </c>
      <c r="U1411" s="468">
        <f t="shared" si="1433"/>
        <v>3.0568250944614205E-2</v>
      </c>
      <c r="V1411" s="467">
        <f>'Raw Data'!F1422</f>
        <v>2.3231000000000002</v>
      </c>
      <c r="W1411" s="467">
        <f t="shared" si="1434"/>
        <v>0.25009999999999977</v>
      </c>
      <c r="Y1411" s="1003">
        <f>'Raw Data'!A1420</f>
        <v>44062</v>
      </c>
      <c r="Z1411" s="1002">
        <f>'Raw Data'!G1420</f>
        <v>3.5127000000000002</v>
      </c>
      <c r="AA1411" s="1002">
        <f>'Raw Data'!H1420</f>
        <v>2.3837000000000002</v>
      </c>
      <c r="AB1411" s="1002">
        <f t="shared" si="1435"/>
        <v>1.129</v>
      </c>
      <c r="AC1411" s="1002">
        <f>'Raw Data'!I1420</f>
        <v>3.0114000000000001</v>
      </c>
      <c r="AD1411" s="12">
        <f t="shared" si="1436"/>
        <v>2.2466063504317475E-2</v>
      </c>
      <c r="AE1411" s="15">
        <f t="shared" si="1437"/>
        <v>8.4329870934907684E-3</v>
      </c>
      <c r="AG1411" s="1045">
        <f>'Raw Data'!M1419</f>
        <v>44123</v>
      </c>
      <c r="AH1411" s="1044">
        <f>'Raw Data'!N1419</f>
        <v>3312.6671000000001</v>
      </c>
      <c r="AI1411" s="14">
        <f t="shared" si="1419"/>
        <v>-7.1262175099946123E-3</v>
      </c>
      <c r="AJ1411" s="15">
        <f t="shared" si="1420"/>
        <v>9.8721870847642522E-3</v>
      </c>
      <c r="AK1411" s="1044">
        <f>'Raw Data'!R1419+'Raw Data'!S1419</f>
        <v>152387179.48430002</v>
      </c>
      <c r="AM1411" s="953">
        <f>'Raw Data'!V1419</f>
        <v>43983</v>
      </c>
      <c r="AN1411" s="952">
        <f>IF('Raw Data'!W1419=0,AN1410,'Raw Data'!W1419)</f>
        <v>7.1340000000000003</v>
      </c>
      <c r="AO1411" s="15">
        <f t="shared" si="1426"/>
        <v>-1.6107010030125728E-3</v>
      </c>
      <c r="AP1411" s="15">
        <f t="shared" si="1427"/>
        <v>2.148851467386313E-3</v>
      </c>
      <c r="AQ1411" s="952">
        <f>IF('Raw Data'!Y1419=0,AQ1410,'Raw Data'!Y1419)</f>
        <v>7.1260500000000002</v>
      </c>
      <c r="AR1411" s="952">
        <f>IF('Raw Data'!X1419=0,AR1410,'Raw Data'!X1419)</f>
        <v>7.1569000000000003</v>
      </c>
      <c r="AS1411" s="952">
        <f t="shared" si="1428"/>
        <v>3.0850000000000044E-2</v>
      </c>
      <c r="AT1411" s="952">
        <f t="shared" si="1429"/>
        <v>-7.9500000000001236E-3</v>
      </c>
    </row>
    <row r="1412" spans="1:46">
      <c r="A1412" s="1045">
        <f>'Raw Data'!M1420</f>
        <v>44124</v>
      </c>
      <c r="B1412" s="13">
        <f>'Raw Data'!N1420</f>
        <v>3328.1028999999999</v>
      </c>
      <c r="C1412" s="14">
        <f t="shared" si="1421"/>
        <v>4.6488066290798916E-3</v>
      </c>
      <c r="D1412" s="15">
        <f t="shared" si="1422"/>
        <v>9.814485340097644E-3</v>
      </c>
      <c r="E1412" s="1044">
        <f>'Raw Data'!Q1420</f>
        <v>3555.8</v>
      </c>
      <c r="F1412" s="14">
        <f t="shared" si="1423"/>
        <v>-4.8143108041058258E-3</v>
      </c>
      <c r="G1412" s="15">
        <f t="shared" si="1424"/>
        <v>1.1046613604237383E-2</v>
      </c>
      <c r="H1412" s="13">
        <f t="shared" si="1425"/>
        <v>1.1255418110520587</v>
      </c>
      <c r="J1412" s="1003">
        <f>'Raw Data'!A1420</f>
        <v>44062</v>
      </c>
      <c r="K1412" s="1002">
        <f>'Raw Data'!H1420</f>
        <v>2.3837000000000002</v>
      </c>
      <c r="L1412" s="1002">
        <f>'Raw Data'!J1420</f>
        <v>3.1896</v>
      </c>
      <c r="M1412" s="1002">
        <f t="shared" si="1430"/>
        <v>0.80589999999999984</v>
      </c>
      <c r="N1412" s="1002"/>
      <c r="O1412" s="466">
        <f>'Raw Data'!A1423</f>
        <v>44067</v>
      </c>
      <c r="P1412" s="467">
        <f>'Raw Data'!B1422</f>
        <v>2.601</v>
      </c>
      <c r="Q1412" s="467">
        <f>'Raw Data'!C1423</f>
        <v>2.2347000000000001</v>
      </c>
      <c r="R1412" s="467">
        <f t="shared" si="1431"/>
        <v>0.36629999999999985</v>
      </c>
      <c r="S1412" s="467">
        <f>'Raw Data'!D1423</f>
        <v>2.5108000000000001</v>
      </c>
      <c r="T1412" s="468">
        <f t="shared" si="1432"/>
        <v>-2.4548833093468524E-2</v>
      </c>
      <c r="U1412" s="468">
        <f t="shared" si="1433"/>
        <v>3.0510530673208164E-2</v>
      </c>
      <c r="V1412" s="467">
        <f>'Raw Data'!F1423</f>
        <v>2.2650999999999999</v>
      </c>
      <c r="W1412" s="467">
        <f t="shared" si="1434"/>
        <v>0.24570000000000025</v>
      </c>
      <c r="Y1412" s="1003">
        <f>'Raw Data'!A1421</f>
        <v>44063</v>
      </c>
      <c r="Z1412" s="1002">
        <f>'Raw Data'!G1421</f>
        <v>3.5041000000000002</v>
      </c>
      <c r="AA1412" s="1002">
        <f>'Raw Data'!H1421</f>
        <v>2.4462000000000002</v>
      </c>
      <c r="AB1412" s="1002">
        <f t="shared" si="1435"/>
        <v>1.0579000000000001</v>
      </c>
      <c r="AC1412" s="1002">
        <f>'Raw Data'!I1421</f>
        <v>3.0085999999999999</v>
      </c>
      <c r="AD1412" s="12">
        <f t="shared" si="1436"/>
        <v>-9.3023262521963054E-4</v>
      </c>
      <c r="AE1412" s="15">
        <f t="shared" si="1437"/>
        <v>8.4428649957425401E-3</v>
      </c>
      <c r="AG1412" s="1045">
        <f>'Raw Data'!M1420</f>
        <v>44124</v>
      </c>
      <c r="AH1412" s="1044">
        <f>'Raw Data'!N1420</f>
        <v>3328.1028999999999</v>
      </c>
      <c r="AI1412" s="14">
        <f t="shared" si="1419"/>
        <v>4.6488066290798916E-3</v>
      </c>
      <c r="AJ1412" s="15">
        <f t="shared" si="1420"/>
        <v>9.814485340097644E-3</v>
      </c>
      <c r="AK1412" s="1044">
        <f>'Raw Data'!R1420+'Raw Data'!S1420</f>
        <v>152825150.2173</v>
      </c>
      <c r="AM1412" s="953">
        <f>'Raw Data'!V1420</f>
        <v>43984</v>
      </c>
      <c r="AN1412" s="952">
        <f>IF('Raw Data'!W1420=0,AN1411,'Raw Data'!W1420)</f>
        <v>7.1105</v>
      </c>
      <c r="AO1412" s="15">
        <f t="shared" si="1426"/>
        <v>-3.2995221060858467E-3</v>
      </c>
      <c r="AP1412" s="15">
        <f t="shared" si="1427"/>
        <v>2.3077364904448955E-3</v>
      </c>
      <c r="AQ1412" s="952">
        <f>IF('Raw Data'!Y1420=0,AQ1411,'Raw Data'!Y1420)</f>
        <v>7.1071</v>
      </c>
      <c r="AR1412" s="952">
        <f>IF('Raw Data'!X1420=0,AR1411,'Raw Data'!X1420)</f>
        <v>7.1203000000000003</v>
      </c>
      <c r="AS1412" s="952">
        <f t="shared" si="1428"/>
        <v>1.3200000000000323E-2</v>
      </c>
      <c r="AT1412" s="952">
        <f t="shared" si="1429"/>
        <v>-3.4000000000000696E-3</v>
      </c>
    </row>
    <row r="1413" spans="1:46">
      <c r="A1413" s="1045">
        <f>'Raw Data'!M1421</f>
        <v>44125</v>
      </c>
      <c r="B1413" s="13">
        <f>'Raw Data'!N1421</f>
        <v>3325.0246999999999</v>
      </c>
      <c r="C1413" s="14">
        <f t="shared" si="1421"/>
        <v>-9.2533930046460671E-4</v>
      </c>
      <c r="D1413" s="15">
        <f t="shared" si="1422"/>
        <v>9.895716572099417E-3</v>
      </c>
      <c r="E1413" s="1044">
        <f>'Raw Data'!Q1421</f>
        <v>3620.44</v>
      </c>
      <c r="F1413" s="14">
        <f t="shared" si="1423"/>
        <v>1.8015492312438004E-2</v>
      </c>
      <c r="G1413" s="15">
        <f t="shared" si="1424"/>
        <v>1.004921380154114E-2</v>
      </c>
      <c r="H1413" s="13">
        <f t="shared" si="1425"/>
        <v>1.0155114819956044</v>
      </c>
      <c r="J1413" s="1003">
        <f>'Raw Data'!A1421</f>
        <v>44063</v>
      </c>
      <c r="K1413" s="1002">
        <f>'Raw Data'!H1421</f>
        <v>2.4462000000000002</v>
      </c>
      <c r="L1413" s="1002">
        <f>'Raw Data'!J1421</f>
        <v>3.2088999999999999</v>
      </c>
      <c r="M1413" s="1002">
        <f t="shared" si="1430"/>
        <v>0.76269999999999971</v>
      </c>
      <c r="N1413" s="1002"/>
      <c r="O1413" s="466">
        <f>'Raw Data'!A1424</f>
        <v>44068</v>
      </c>
      <c r="P1413" s="467">
        <f>'Raw Data'!B1423</f>
        <v>2.6040000000000001</v>
      </c>
      <c r="Q1413" s="467">
        <f>'Raw Data'!C1424</f>
        <v>2.1147</v>
      </c>
      <c r="R1413" s="467">
        <f t="shared" si="1431"/>
        <v>0.48930000000000007</v>
      </c>
      <c r="S1413" s="467">
        <f>'Raw Data'!D1424</f>
        <v>2.5918000000000001</v>
      </c>
      <c r="T1413" s="468">
        <f t="shared" si="1432"/>
        <v>3.1751187557937453E-2</v>
      </c>
      <c r="U1413" s="468">
        <f t="shared" si="1433"/>
        <v>3.1077153797960097E-2</v>
      </c>
      <c r="V1413" s="467">
        <f>'Raw Data'!F1424</f>
        <v>2.2132000000000001</v>
      </c>
      <c r="W1413" s="467">
        <f t="shared" si="1434"/>
        <v>0.37860000000000005</v>
      </c>
      <c r="Y1413" s="1003">
        <f>'Raw Data'!A1422</f>
        <v>44064</v>
      </c>
      <c r="Z1413" s="1002">
        <f>'Raw Data'!G1422</f>
        <v>3.5276000000000001</v>
      </c>
      <c r="AA1413" s="1002">
        <f>'Raw Data'!H1422</f>
        <v>2.4603999999999999</v>
      </c>
      <c r="AB1413" s="1002">
        <f t="shared" si="1435"/>
        <v>1.0672000000000001</v>
      </c>
      <c r="AC1413" s="1002">
        <f>'Raw Data'!I1422</f>
        <v>3.0335999999999999</v>
      </c>
      <c r="AD1413" s="12">
        <f t="shared" si="1436"/>
        <v>8.2751787969793274E-3</v>
      </c>
      <c r="AE1413" s="15">
        <f t="shared" si="1437"/>
        <v>8.5619728406740141E-3</v>
      </c>
      <c r="AG1413" s="1045">
        <f>'Raw Data'!M1421</f>
        <v>44125</v>
      </c>
      <c r="AH1413" s="1044">
        <f>'Raw Data'!N1421</f>
        <v>3325.0246999999999</v>
      </c>
      <c r="AI1413" s="14">
        <f t="shared" si="1419"/>
        <v>-9.2533930046460671E-4</v>
      </c>
      <c r="AJ1413" s="15">
        <f t="shared" si="1420"/>
        <v>9.895716572099417E-3</v>
      </c>
      <c r="AK1413" s="1044">
        <f>'Raw Data'!R1421+'Raw Data'!S1421</f>
        <v>152883506.19559997</v>
      </c>
      <c r="AM1413" s="953">
        <f>'Raw Data'!V1421</f>
        <v>43985</v>
      </c>
      <c r="AN1413" s="952">
        <f>IF('Raw Data'!W1421=0,AN1412,'Raw Data'!W1421)</f>
        <v>7.1098999999999997</v>
      </c>
      <c r="AO1413" s="15">
        <f t="shared" si="1426"/>
        <v>-8.438581198227318E-5</v>
      </c>
      <c r="AP1413" s="15">
        <f t="shared" si="1427"/>
        <v>1.8849503449072666E-3</v>
      </c>
      <c r="AQ1413" s="952">
        <f>IF('Raw Data'!Y1421=0,AQ1412,'Raw Data'!Y1421)</f>
        <v>7.1185999999999998</v>
      </c>
      <c r="AR1413" s="952">
        <f>IF('Raw Data'!X1421=0,AR1412,'Raw Data'!X1421)</f>
        <v>7.1307999999999998</v>
      </c>
      <c r="AS1413" s="952">
        <f t="shared" si="1428"/>
        <v>1.2199999999999989E-2</v>
      </c>
      <c r="AT1413" s="952">
        <f t="shared" si="1429"/>
        <v>8.7000000000001521E-3</v>
      </c>
    </row>
    <row r="1414" spans="1:46">
      <c r="A1414" s="1045">
        <f>'Raw Data'!M1422</f>
        <v>44126</v>
      </c>
      <c r="B1414" s="13">
        <f>'Raw Data'!N1422</f>
        <v>3312.5005000000001</v>
      </c>
      <c r="C1414" s="14">
        <f t="shared" si="1421"/>
        <v>-3.7737603959288333E-3</v>
      </c>
      <c r="D1414" s="15">
        <f t="shared" si="1422"/>
        <v>1.0002469449155831E-2</v>
      </c>
      <c r="E1414" s="1044">
        <f>'Raw Data'!Q1422</f>
        <v>3613.31</v>
      </c>
      <c r="F1414" s="14">
        <f t="shared" si="1423"/>
        <v>-1.9713156548076187E-3</v>
      </c>
      <c r="G1414" s="15">
        <f t="shared" si="1424"/>
        <v>1.004618898290157E-2</v>
      </c>
      <c r="H1414" s="13">
        <f t="shared" si="1425"/>
        <v>1.0043708740094606</v>
      </c>
      <c r="J1414" s="1003">
        <f>'Raw Data'!A1422</f>
        <v>44064</v>
      </c>
      <c r="K1414" s="1002">
        <f>'Raw Data'!H1422</f>
        <v>2.4603999999999999</v>
      </c>
      <c r="L1414" s="1002">
        <f>'Raw Data'!J1422</f>
        <v>3.2056</v>
      </c>
      <c r="M1414" s="1002">
        <f t="shared" si="1430"/>
        <v>0.74520000000000008</v>
      </c>
      <c r="N1414" s="1002"/>
      <c r="O1414" s="466">
        <f>'Raw Data'!A1425</f>
        <v>44069</v>
      </c>
      <c r="P1414" s="467">
        <f>'Raw Data'!B1424</f>
        <v>2.6059999999999999</v>
      </c>
      <c r="Q1414" s="467">
        <f>'Raw Data'!C1425</f>
        <v>2.2065999999999999</v>
      </c>
      <c r="R1414" s="467">
        <f t="shared" si="1431"/>
        <v>0.39939999999999998</v>
      </c>
      <c r="S1414" s="467">
        <f>'Raw Data'!D1425</f>
        <v>2.4973999999999998</v>
      </c>
      <c r="T1414" s="468">
        <f t="shared" si="1432"/>
        <v>-3.7102424320269514E-2</v>
      </c>
      <c r="U1414" s="468">
        <f t="shared" si="1433"/>
        <v>3.2519975839722909E-2</v>
      </c>
      <c r="V1414" s="467">
        <f>'Raw Data'!F1425</f>
        <v>2.1798999999999999</v>
      </c>
      <c r="W1414" s="467">
        <f t="shared" si="1434"/>
        <v>0.31749999999999989</v>
      </c>
      <c r="Y1414" s="1003">
        <f>'Raw Data'!A1423</f>
        <v>44067</v>
      </c>
      <c r="Z1414" s="1002">
        <f>'Raw Data'!G1423</f>
        <v>3.548</v>
      </c>
      <c r="AA1414" s="1002">
        <f>'Raw Data'!H1423</f>
        <v>2.4603000000000002</v>
      </c>
      <c r="AB1414" s="1002">
        <f t="shared" si="1435"/>
        <v>1.0876999999999999</v>
      </c>
      <c r="AC1414" s="1002">
        <f>'Raw Data'!I1423</f>
        <v>3.0356999999999998</v>
      </c>
      <c r="AD1414" s="12">
        <f t="shared" si="1436"/>
        <v>6.920073431213483E-4</v>
      </c>
      <c r="AE1414" s="15">
        <f t="shared" si="1437"/>
        <v>8.0909351489104001E-3</v>
      </c>
      <c r="AG1414" s="1045">
        <f>'Raw Data'!M1422</f>
        <v>44126</v>
      </c>
      <c r="AH1414" s="1044">
        <f>'Raw Data'!N1422</f>
        <v>3312.5005000000001</v>
      </c>
      <c r="AI1414" s="14">
        <f t="shared" si="1419"/>
        <v>-3.7737603959288333E-3</v>
      </c>
      <c r="AJ1414" s="15">
        <f t="shared" si="1420"/>
        <v>1.0002469449155831E-2</v>
      </c>
      <c r="AK1414" s="1044">
        <f>'Raw Data'!R1422+'Raw Data'!S1422</f>
        <v>152943585.66339999</v>
      </c>
      <c r="AM1414" s="953">
        <f>'Raw Data'!V1422</f>
        <v>43986</v>
      </c>
      <c r="AN1414" s="952">
        <f>IF('Raw Data'!W1422=0,AN1413,'Raw Data'!W1422)</f>
        <v>7.1223000000000001</v>
      </c>
      <c r="AO1414" s="15">
        <f t="shared" si="1426"/>
        <v>1.7425279489632225E-3</v>
      </c>
      <c r="AP1414" s="15">
        <f t="shared" si="1427"/>
        <v>1.9094439962430495E-3</v>
      </c>
      <c r="AQ1414" s="952">
        <f>IF('Raw Data'!Y1422=0,AQ1413,'Raw Data'!Y1422)</f>
        <v>7.1087499999999997</v>
      </c>
      <c r="AR1414" s="952">
        <f>IF('Raw Data'!X1422=0,AR1413,'Raw Data'!X1422)</f>
        <v>7.1218000000000004</v>
      </c>
      <c r="AS1414" s="952">
        <f t="shared" si="1428"/>
        <v>1.3050000000000672E-2</v>
      </c>
      <c r="AT1414" s="952">
        <f t="shared" si="1429"/>
        <v>-1.3550000000000395E-2</v>
      </c>
    </row>
    <row r="1415" spans="1:46">
      <c r="A1415" s="1045">
        <f>'Raw Data'!M1423</f>
        <v>44127</v>
      </c>
      <c r="B1415" s="13">
        <f>'Raw Data'!N1423</f>
        <v>3277.9971999999998</v>
      </c>
      <c r="C1415" s="14">
        <f t="shared" si="1421"/>
        <v>-1.0470716113830061E-2</v>
      </c>
      <c r="D1415" s="15">
        <f t="shared" si="1422"/>
        <v>9.5724042088355891E-3</v>
      </c>
      <c r="E1415" s="1044">
        <f>'Raw Data'!Q1423</f>
        <v>3635.83</v>
      </c>
      <c r="F1415" s="14">
        <f t="shared" si="1423"/>
        <v>6.213170788766288E-3</v>
      </c>
      <c r="G1415" s="15">
        <f t="shared" si="1424"/>
        <v>9.9194044753897134E-3</v>
      </c>
      <c r="H1415" s="13">
        <f t="shared" si="1425"/>
        <v>1.0362500641410268</v>
      </c>
      <c r="J1415" s="1003">
        <f>'Raw Data'!A1423</f>
        <v>44067</v>
      </c>
      <c r="K1415" s="1002">
        <f>'Raw Data'!H1423</f>
        <v>2.4603000000000002</v>
      </c>
      <c r="L1415" s="1002">
        <f>'Raw Data'!J1423</f>
        <v>3.2395</v>
      </c>
      <c r="M1415" s="1002">
        <f t="shared" si="1430"/>
        <v>0.77919999999999989</v>
      </c>
      <c r="N1415" s="1002"/>
      <c r="O1415" s="466">
        <f>'Raw Data'!A1426</f>
        <v>44070</v>
      </c>
      <c r="P1415" s="467">
        <f>'Raw Data'!B1425</f>
        <v>2.6120000000000001</v>
      </c>
      <c r="Q1415" s="467">
        <f>'Raw Data'!C1426</f>
        <v>2.2313000000000001</v>
      </c>
      <c r="R1415" s="467">
        <f t="shared" si="1431"/>
        <v>0.38070000000000004</v>
      </c>
      <c r="S1415" s="467">
        <f>'Raw Data'!D1426</f>
        <v>2.4744999999999999</v>
      </c>
      <c r="T1415" s="468">
        <f t="shared" si="1432"/>
        <v>-9.2118352891039073E-3</v>
      </c>
      <c r="U1415" s="468">
        <f t="shared" si="1433"/>
        <v>2.5068183267129219E-2</v>
      </c>
      <c r="V1415" s="467">
        <f>'Raw Data'!F1426</f>
        <v>2.1532</v>
      </c>
      <c r="W1415" s="467">
        <f t="shared" si="1434"/>
        <v>0.32129999999999992</v>
      </c>
      <c r="Y1415" s="1003">
        <f>'Raw Data'!A1424</f>
        <v>44068</v>
      </c>
      <c r="Z1415" s="1002">
        <f>'Raw Data'!G1424</f>
        <v>3.5485000000000002</v>
      </c>
      <c r="AA1415" s="1002">
        <f>'Raw Data'!H1424</f>
        <v>2.4405999999999999</v>
      </c>
      <c r="AB1415" s="1002">
        <f t="shared" si="1435"/>
        <v>1.1079000000000003</v>
      </c>
      <c r="AC1415" s="1002">
        <f>'Raw Data'!I1424</f>
        <v>3.0463</v>
      </c>
      <c r="AD1415" s="12">
        <f t="shared" si="1436"/>
        <v>3.4856990241974445E-3</v>
      </c>
      <c r="AE1415" s="15">
        <f t="shared" si="1437"/>
        <v>8.0943605917989693E-3</v>
      </c>
      <c r="AG1415" s="1045">
        <f>'Raw Data'!M1423</f>
        <v>44127</v>
      </c>
      <c r="AH1415" s="1044">
        <f>'Raw Data'!N1423</f>
        <v>3277.9971999999998</v>
      </c>
      <c r="AI1415" s="14">
        <f t="shared" si="1419"/>
        <v>-1.0470716113830061E-2</v>
      </c>
      <c r="AJ1415" s="15">
        <f t="shared" si="1420"/>
        <v>9.5724042088355891E-3</v>
      </c>
      <c r="AK1415" s="1044">
        <f>'Raw Data'!R1423+'Raw Data'!S1423</f>
        <v>151794753.2538</v>
      </c>
      <c r="AM1415" s="953">
        <f>'Raw Data'!V1423</f>
        <v>43987</v>
      </c>
      <c r="AN1415" s="952">
        <f>IF('Raw Data'!W1423=0,AN1414,'Raw Data'!W1423)</f>
        <v>7.0865999999999998</v>
      </c>
      <c r="AO1415" s="15">
        <f t="shared" si="1426"/>
        <v>-5.0250301038754948E-3</v>
      </c>
      <c r="AP1415" s="15">
        <f t="shared" si="1427"/>
        <v>2.192609756170247E-3</v>
      </c>
      <c r="AQ1415" s="952">
        <f>IF('Raw Data'!Y1423=0,AQ1414,'Raw Data'!Y1423)</f>
        <v>7.0707000000000004</v>
      </c>
      <c r="AR1415" s="952">
        <f>IF('Raw Data'!X1423=0,AR1414,'Raw Data'!X1423)</f>
        <v>7.0819000000000001</v>
      </c>
      <c r="AS1415" s="952">
        <f t="shared" si="1428"/>
        <v>1.1199999999999655E-2</v>
      </c>
      <c r="AT1415" s="952">
        <f t="shared" si="1429"/>
        <v>-1.5899999999999359E-2</v>
      </c>
    </row>
    <row r="1416" spans="1:46">
      <c r="A1416" s="1071">
        <f>'Raw Data'!M1424</f>
        <v>44130</v>
      </c>
      <c r="B1416" s="13">
        <f>'Raw Data'!N1424</f>
        <v>3251.1188000000002</v>
      </c>
      <c r="C1416" s="14">
        <f t="shared" ref="C1416:C1442" si="1438">LN(B1416/B1415)</f>
        <v>-8.233442885515448E-3</v>
      </c>
      <c r="D1416" s="15">
        <f t="shared" ref="D1416:D1442" si="1439">_xlfn.STDEV.P(C1407:C1416)</f>
        <v>4.4699850066590129E-3</v>
      </c>
      <c r="E1416" s="1070">
        <f>'Raw Data'!Q1424</f>
        <v>3567.75</v>
      </c>
      <c r="F1416" s="14">
        <f t="shared" ref="F1416:F1442" si="1440">LN(E1416/E1415)</f>
        <v>-1.89022755483674E-2</v>
      </c>
      <c r="G1416" s="15">
        <f t="shared" ref="G1416:G1442" si="1441">_xlfn.STDEV.P(F1407:F1416)</f>
        <v>1.0700720101300635E-2</v>
      </c>
      <c r="H1416" s="13">
        <f t="shared" ref="H1416:H1442" si="1442">G1416/D1416</f>
        <v>2.3939051440574386</v>
      </c>
      <c r="J1416" s="1003">
        <f>'Raw Data'!A1424</f>
        <v>44068</v>
      </c>
      <c r="K1416" s="1002">
        <f>'Raw Data'!H1424</f>
        <v>2.4405999999999999</v>
      </c>
      <c r="L1416" s="1002">
        <f>'Raw Data'!J1424</f>
        <v>3.2071999999999998</v>
      </c>
      <c r="M1416" s="1002">
        <f t="shared" si="1430"/>
        <v>0.76659999999999995</v>
      </c>
      <c r="N1416" s="1002"/>
      <c r="O1416" s="466">
        <f>'Raw Data'!A1427</f>
        <v>44071</v>
      </c>
      <c r="P1416" s="467">
        <f>'Raw Data'!B1426</f>
        <v>2.621</v>
      </c>
      <c r="Q1416" s="467">
        <f>'Raw Data'!C1427</f>
        <v>2.2132999999999998</v>
      </c>
      <c r="R1416" s="467">
        <f t="shared" si="1431"/>
        <v>0.40770000000000017</v>
      </c>
      <c r="S1416" s="467">
        <f>'Raw Data'!D1427</f>
        <v>2.4836999999999998</v>
      </c>
      <c r="T1416" s="468">
        <f t="shared" si="1432"/>
        <v>3.7110284209290398E-3</v>
      </c>
      <c r="U1416" s="468">
        <f t="shared" si="1433"/>
        <v>2.4969120038280002E-2</v>
      </c>
      <c r="V1416" s="467">
        <f>'Raw Data'!F1427</f>
        <v>2.2229999999999999</v>
      </c>
      <c r="W1416" s="467">
        <f t="shared" si="1434"/>
        <v>0.26069999999999993</v>
      </c>
      <c r="Y1416" s="1003">
        <f>'Raw Data'!A1425</f>
        <v>44069</v>
      </c>
      <c r="Z1416" s="1002">
        <f>'Raw Data'!G1425</f>
        <v>3.6011000000000002</v>
      </c>
      <c r="AA1416" s="1002">
        <f>'Raw Data'!H1425</f>
        <v>2.4597000000000002</v>
      </c>
      <c r="AB1416" s="1002">
        <f t="shared" si="1435"/>
        <v>1.1414</v>
      </c>
      <c r="AC1416" s="1002">
        <f>'Raw Data'!I1425</f>
        <v>3.0480999999999998</v>
      </c>
      <c r="AD1416" s="12">
        <f t="shared" si="1436"/>
        <v>5.9070623928202657E-4</v>
      </c>
      <c r="AE1416" s="15">
        <f t="shared" si="1437"/>
        <v>7.6842275608631711E-3</v>
      </c>
      <c r="AG1416" s="1045">
        <f>'Raw Data'!M1424</f>
        <v>44130</v>
      </c>
      <c r="AH1416" s="1044">
        <f>'Raw Data'!N1424</f>
        <v>3251.1188000000002</v>
      </c>
      <c r="AI1416" s="14">
        <f t="shared" si="1419"/>
        <v>-8.233442885515448E-3</v>
      </c>
      <c r="AJ1416" s="15">
        <f t="shared" si="1420"/>
        <v>4.4699850066590129E-3</v>
      </c>
      <c r="AK1416" s="1044">
        <f>'Raw Data'!R1424+'Raw Data'!S1424</f>
        <v>151599067.1142</v>
      </c>
      <c r="AM1416" s="953">
        <f>'Raw Data'!V1424</f>
        <v>43990</v>
      </c>
      <c r="AN1416" s="952">
        <f>IF('Raw Data'!W1424=0,AN1415,'Raw Data'!W1424)</f>
        <v>7.0744999999999996</v>
      </c>
      <c r="AO1416" s="15">
        <f t="shared" si="1426"/>
        <v>-1.7089072098495479E-3</v>
      </c>
      <c r="AP1416" s="15">
        <f t="shared" si="1427"/>
        <v>2.2130418957678265E-3</v>
      </c>
      <c r="AQ1416" s="952">
        <f>IF('Raw Data'!Y1424=0,AQ1415,'Raw Data'!Y1424)</f>
        <v>7.0568999999999997</v>
      </c>
      <c r="AR1416" s="952">
        <f>IF('Raw Data'!X1424=0,AR1415,'Raw Data'!X1424)</f>
        <v>7.0664999999999996</v>
      </c>
      <c r="AS1416" s="952">
        <f t="shared" si="1428"/>
        <v>9.5999999999998309E-3</v>
      </c>
      <c r="AT1416" s="952">
        <f t="shared" si="1429"/>
        <v>-1.7599999999999838E-2</v>
      </c>
    </row>
    <row r="1417" spans="1:46">
      <c r="A1417" s="1071">
        <f>'Raw Data'!M1425</f>
        <v>44131</v>
      </c>
      <c r="B1417" s="13">
        <f>'Raw Data'!N1425</f>
        <v>3254.3157000000001</v>
      </c>
      <c r="C1417" s="14">
        <f t="shared" si="1438"/>
        <v>9.8283988789489834E-4</v>
      </c>
      <c r="D1417" s="15">
        <f t="shared" si="1439"/>
        <v>4.5220793930086396E-3</v>
      </c>
      <c r="E1417" s="1070">
        <f>'Raw Data'!Q1425</f>
        <v>3554.01</v>
      </c>
      <c r="F1417" s="14">
        <f t="shared" si="1440"/>
        <v>-3.8586015388550879E-3</v>
      </c>
      <c r="G1417" s="15">
        <f t="shared" si="1441"/>
        <v>1.0906947139187349E-2</v>
      </c>
      <c r="H1417" s="13">
        <f t="shared" si="1442"/>
        <v>2.4119318108501222</v>
      </c>
      <c r="J1417" s="1003">
        <f>'Raw Data'!A1425</f>
        <v>44069</v>
      </c>
      <c r="K1417" s="1002">
        <f>'Raw Data'!H1425</f>
        <v>2.4597000000000002</v>
      </c>
      <c r="L1417" s="1002">
        <f>'Raw Data'!J1425</f>
        <v>3.2324999999999999</v>
      </c>
      <c r="M1417" s="1002">
        <f t="shared" si="1430"/>
        <v>0.77279999999999971</v>
      </c>
      <c r="N1417" s="1002"/>
      <c r="O1417" s="466">
        <f>'Raw Data'!A1428</f>
        <v>44074</v>
      </c>
      <c r="P1417" s="467">
        <f>'Raw Data'!B1427</f>
        <v>2.63</v>
      </c>
      <c r="Q1417" s="467">
        <f>'Raw Data'!C1428</f>
        <v>2.2544</v>
      </c>
      <c r="R1417" s="467">
        <f t="shared" si="1431"/>
        <v>0.37559999999999993</v>
      </c>
      <c r="S1417" s="467">
        <f>'Raw Data'!D1428</f>
        <v>2.5141</v>
      </c>
      <c r="T1417" s="468">
        <f t="shared" si="1432"/>
        <v>1.2165502793643587E-2</v>
      </c>
      <c r="U1417" s="468">
        <f t="shared" si="1433"/>
        <v>2.4095413005506407E-2</v>
      </c>
      <c r="V1417" s="467">
        <f>'Raw Data'!F1428</f>
        <v>2.2467999999999999</v>
      </c>
      <c r="W1417" s="467">
        <f t="shared" si="1434"/>
        <v>0.26730000000000009</v>
      </c>
      <c r="Y1417" s="1003">
        <f>'Raw Data'!A1426</f>
        <v>44070</v>
      </c>
      <c r="Z1417" s="1002">
        <f>'Raw Data'!G1426</f>
        <v>3.6105999999999998</v>
      </c>
      <c r="AA1417" s="1002">
        <f>'Raw Data'!H1426</f>
        <v>2.4714999999999998</v>
      </c>
      <c r="AB1417" s="1002">
        <f t="shared" si="1435"/>
        <v>1.1391</v>
      </c>
      <c r="AC1417" s="1002">
        <f>'Raw Data'!I1426</f>
        <v>3.0667</v>
      </c>
      <c r="AD1417" s="12">
        <f t="shared" si="1436"/>
        <v>6.0836192078628113E-3</v>
      </c>
      <c r="AE1417" s="15">
        <f t="shared" si="1437"/>
        <v>7.6184431069175372E-3</v>
      </c>
      <c r="AG1417" s="1045">
        <f>'Raw Data'!M1425</f>
        <v>44131</v>
      </c>
      <c r="AH1417" s="1044">
        <f>'Raw Data'!N1425</f>
        <v>3254.3157000000001</v>
      </c>
      <c r="AI1417" s="14">
        <f t="shared" si="1419"/>
        <v>9.8283988789489834E-4</v>
      </c>
      <c r="AJ1417" s="15">
        <f t="shared" si="1420"/>
        <v>4.5220793930086396E-3</v>
      </c>
      <c r="AK1417" s="1044">
        <f>'Raw Data'!R1425+'Raw Data'!S1425</f>
        <v>151647494.25709999</v>
      </c>
      <c r="AM1417" s="953">
        <f>'Raw Data'!V1425</f>
        <v>43991</v>
      </c>
      <c r="AN1417" s="952">
        <f>IF('Raw Data'!W1425=0,AN1416,'Raw Data'!W1425)</f>
        <v>7.0881999999999996</v>
      </c>
      <c r="AO1417" s="15">
        <f t="shared" si="1426"/>
        <v>1.9346599551151181E-3</v>
      </c>
      <c r="AP1417" s="15">
        <f t="shared" si="1427"/>
        <v>2.2554237066639898E-3</v>
      </c>
      <c r="AQ1417" s="952">
        <f>IF('Raw Data'!Y1425=0,AQ1416,'Raw Data'!Y1425)</f>
        <v>7.0779500000000004</v>
      </c>
      <c r="AR1417" s="952">
        <f>IF('Raw Data'!X1425=0,AR1416,'Raw Data'!X1425)</f>
        <v>7.0887000000000002</v>
      </c>
      <c r="AS1417" s="952">
        <f t="shared" si="1428"/>
        <v>1.0749999999999815E-2</v>
      </c>
      <c r="AT1417" s="952">
        <f t="shared" si="1429"/>
        <v>-1.0249999999999204E-2</v>
      </c>
    </row>
    <row r="1418" spans="1:46">
      <c r="A1418" s="1071">
        <f>'Raw Data'!M1426</f>
        <v>44132</v>
      </c>
      <c r="B1418" s="13">
        <f>'Raw Data'!N1426</f>
        <v>3269.2379999999998</v>
      </c>
      <c r="C1418" s="14">
        <f t="shared" si="1438"/>
        <v>4.574907086819624E-3</v>
      </c>
      <c r="D1418" s="15">
        <f t="shared" si="1439"/>
        <v>4.9815514541463341E-3</v>
      </c>
      <c r="E1418" s="1070">
        <f>'Raw Data'!Q1426</f>
        <v>3517.36</v>
      </c>
      <c r="F1418" s="14">
        <f t="shared" si="1440"/>
        <v>-1.036583524020677E-2</v>
      </c>
      <c r="G1418" s="15">
        <f t="shared" si="1441"/>
        <v>1.1625966940837982E-2</v>
      </c>
      <c r="H1418" s="13">
        <f t="shared" si="1442"/>
        <v>2.3338044478414952</v>
      </c>
      <c r="J1418" s="1003">
        <f>'Raw Data'!A1426</f>
        <v>44070</v>
      </c>
      <c r="K1418" s="1002">
        <f>'Raw Data'!H1426</f>
        <v>2.4714999999999998</v>
      </c>
      <c r="L1418" s="1002">
        <f>'Raw Data'!J1426</f>
        <v>3.2587999999999999</v>
      </c>
      <c r="M1418" s="1002">
        <f t="shared" si="1430"/>
        <v>0.78730000000000011</v>
      </c>
      <c r="N1418" s="1002"/>
      <c r="O1418" s="466">
        <f>'Raw Data'!A1429</f>
        <v>44075</v>
      </c>
      <c r="P1418" s="467">
        <f>'Raw Data'!B1428</f>
        <v>2.6360000000000001</v>
      </c>
      <c r="Q1418" s="467">
        <f>'Raw Data'!C1429</f>
        <v>2.2736999999999998</v>
      </c>
      <c r="R1418" s="467">
        <f t="shared" ref="R1418:R1436" si="1443">P1418-Q1418</f>
        <v>0.36230000000000029</v>
      </c>
      <c r="S1418" s="467">
        <f>'Raw Data'!D1429</f>
        <v>2.4113000000000002</v>
      </c>
      <c r="T1418" s="468">
        <f t="shared" ref="T1418:T1436" si="1444">LN(S1418/S1417)</f>
        <v>-4.1748865468853945E-2</v>
      </c>
      <c r="U1418" s="468">
        <f t="shared" ref="U1418:U1436" si="1445">_xlfn.STDEV.P(T1401:T1418)</f>
        <v>2.6290212027488637E-2</v>
      </c>
      <c r="V1418" s="467">
        <f>'Raw Data'!F1429</f>
        <v>2.1947999999999999</v>
      </c>
      <c r="W1418" s="467">
        <f t="shared" ref="W1418:W1436" si="1446">S1418-V1418</f>
        <v>0.21650000000000036</v>
      </c>
      <c r="Y1418" s="1025">
        <f>'Raw Data'!A1427</f>
        <v>44071</v>
      </c>
      <c r="Z1418" s="1024">
        <f>'Raw Data'!G1427</f>
        <v>3.6307</v>
      </c>
      <c r="AA1418" s="1024">
        <f>'Raw Data'!H1427</f>
        <v>2.5017</v>
      </c>
      <c r="AB1418" s="1024">
        <f t="shared" ref="AB1418:AB1424" si="1447">Z1418-AA1418</f>
        <v>1.129</v>
      </c>
      <c r="AC1418" s="1024">
        <f>'Raw Data'!I1427</f>
        <v>3.0678000000000001</v>
      </c>
      <c r="AD1418" s="12">
        <f t="shared" ref="AD1418:AD1424" si="1448">LN(AC1418/AC1417)</f>
        <v>3.5862743884242836E-4</v>
      </c>
      <c r="AE1418" s="15">
        <f t="shared" ref="AE1418:AE1424" si="1449">_xlfn.STDEV.P(AD1399:AD1418)</f>
        <v>7.6209559719819242E-3</v>
      </c>
      <c r="AG1418" s="1045">
        <f>'Raw Data'!M1426</f>
        <v>44132</v>
      </c>
      <c r="AH1418" s="1044">
        <f>'Raw Data'!N1426</f>
        <v>3269.2379999999998</v>
      </c>
      <c r="AI1418" s="14">
        <f t="shared" si="1419"/>
        <v>4.574907086819624E-3</v>
      </c>
      <c r="AJ1418" s="15">
        <f t="shared" si="1420"/>
        <v>4.9815514541463341E-3</v>
      </c>
      <c r="AK1418" s="1044">
        <f>'Raw Data'!R1426+'Raw Data'!S1426</f>
        <v>152142240.35159999</v>
      </c>
      <c r="AM1418" s="953">
        <f>'Raw Data'!V1426</f>
        <v>43992</v>
      </c>
      <c r="AN1418" s="952">
        <f>IF('Raw Data'!W1426=0,AN1417,'Raw Data'!W1426)</f>
        <v>7.0670000000000002</v>
      </c>
      <c r="AO1418" s="15">
        <f t="shared" si="1426"/>
        <v>-2.9953679002676613E-3</v>
      </c>
      <c r="AP1418" s="15">
        <f t="shared" si="1427"/>
        <v>2.3396883175813262E-3</v>
      </c>
      <c r="AQ1418" s="952">
        <f>IF('Raw Data'!Y1426=0,AQ1417,'Raw Data'!Y1426)</f>
        <v>7.0539500000000004</v>
      </c>
      <c r="AR1418" s="952">
        <f>IF('Raw Data'!X1426=0,AR1417,'Raw Data'!X1426)</f>
        <v>7.0659999999999998</v>
      </c>
      <c r="AS1418" s="952">
        <f t="shared" si="1428"/>
        <v>1.204999999999945E-2</v>
      </c>
      <c r="AT1418" s="952">
        <f t="shared" si="1429"/>
        <v>-1.3049999999999784E-2</v>
      </c>
    </row>
    <row r="1419" spans="1:46">
      <c r="A1419" s="1071">
        <f>'Raw Data'!M1427</f>
        <v>44133</v>
      </c>
      <c r="B1419" s="13">
        <f>'Raw Data'!N1427</f>
        <v>3272.7274000000002</v>
      </c>
      <c r="C1419" s="14">
        <f t="shared" si="1438"/>
        <v>1.0667743155334313E-3</v>
      </c>
      <c r="D1419" s="15">
        <f t="shared" si="1439"/>
        <v>5.0705483521542817E-3</v>
      </c>
      <c r="E1419" s="1070">
        <f>'Raw Data'!Q1427</f>
        <v>3518.72</v>
      </c>
      <c r="F1419" s="14">
        <f t="shared" si="1440"/>
        <v>3.8657889533283229E-4</v>
      </c>
      <c r="G1419" s="15">
        <f t="shared" si="1441"/>
        <v>1.0809365417052132E-2</v>
      </c>
      <c r="H1419" s="13">
        <f t="shared" si="1442"/>
        <v>2.1317941702418923</v>
      </c>
      <c r="J1419" s="1003">
        <f>'Raw Data'!A1427</f>
        <v>44071</v>
      </c>
      <c r="K1419" s="1002">
        <f>'Raw Data'!H1427</f>
        <v>2.5017</v>
      </c>
      <c r="L1419" s="1002">
        <f>'Raw Data'!J1427</f>
        <v>3.2444000000000002</v>
      </c>
      <c r="M1419" s="1002">
        <f t="shared" si="1430"/>
        <v>0.74270000000000014</v>
      </c>
      <c r="N1419" s="1002"/>
      <c r="O1419" s="466">
        <f>'Raw Data'!A1430</f>
        <v>44076</v>
      </c>
      <c r="P1419" s="467">
        <f>'Raw Data'!B1429</f>
        <v>2.64</v>
      </c>
      <c r="Q1419" s="467">
        <f>'Raw Data'!C1430</f>
        <v>2.3492999999999999</v>
      </c>
      <c r="R1419" s="467">
        <f t="shared" si="1443"/>
        <v>0.29070000000000018</v>
      </c>
      <c r="S1419" s="467">
        <f>'Raw Data'!D1430</f>
        <v>2.3963000000000001</v>
      </c>
      <c r="T1419" s="468">
        <f t="shared" si="1444"/>
        <v>-6.2401400591369765E-3</v>
      </c>
      <c r="U1419" s="468">
        <f t="shared" si="1445"/>
        <v>2.388804371162298E-2</v>
      </c>
      <c r="V1419" s="467">
        <f>'Raw Data'!F1430</f>
        <v>2.1919</v>
      </c>
      <c r="W1419" s="467">
        <f t="shared" si="1446"/>
        <v>0.20440000000000014</v>
      </c>
      <c r="Y1419" s="1025">
        <f>'Raw Data'!A1428</f>
        <v>44074</v>
      </c>
      <c r="Z1419" s="1024">
        <f>'Raw Data'!G1428</f>
        <v>3.6400999999999999</v>
      </c>
      <c r="AA1419" s="1024">
        <f>'Raw Data'!H1428</f>
        <v>2.5278</v>
      </c>
      <c r="AB1419" s="1024">
        <f t="shared" si="1447"/>
        <v>1.1122999999999998</v>
      </c>
      <c r="AC1419" s="1024">
        <f>'Raw Data'!I1428</f>
        <v>3.0661999999999998</v>
      </c>
      <c r="AD1419" s="12">
        <f t="shared" si="1448"/>
        <v>-5.2168243765475259E-4</v>
      </c>
      <c r="AE1419" s="15">
        <f t="shared" si="1449"/>
        <v>7.6250384931894665E-3</v>
      </c>
      <c r="AG1419" s="1045">
        <f>'Raw Data'!M1427</f>
        <v>44133</v>
      </c>
      <c r="AH1419" s="1044">
        <f>'Raw Data'!N1427</f>
        <v>3272.7274000000002</v>
      </c>
      <c r="AI1419" s="14">
        <f t="shared" si="1419"/>
        <v>1.0667743155334313E-3</v>
      </c>
      <c r="AJ1419" s="15">
        <f t="shared" si="1420"/>
        <v>5.0705483521542817E-3</v>
      </c>
      <c r="AK1419" s="1044">
        <f>'Raw Data'!R1427+'Raw Data'!S1427</f>
        <v>152605675.361</v>
      </c>
      <c r="AM1419" s="953">
        <f>'Raw Data'!V1427</f>
        <v>43993</v>
      </c>
      <c r="AN1419" s="952">
        <f>IF('Raw Data'!W1427=0,AN1418,'Raw Data'!W1427)</f>
        <v>7.0697999999999999</v>
      </c>
      <c r="AO1419" s="15">
        <f t="shared" si="1426"/>
        <v>3.9612925649569979E-4</v>
      </c>
      <c r="AP1419" s="15">
        <f t="shared" si="1427"/>
        <v>2.3420472676058172E-3</v>
      </c>
      <c r="AQ1419" s="952">
        <f>IF('Raw Data'!Y1427=0,AQ1418,'Raw Data'!Y1427)</f>
        <v>7.0801999999999996</v>
      </c>
      <c r="AR1419" s="952">
        <f>IF('Raw Data'!X1427=0,AR1418,'Raw Data'!X1427)</f>
        <v>7.0914000000000001</v>
      </c>
      <c r="AS1419" s="952">
        <f t="shared" si="1428"/>
        <v>1.1200000000000543E-2</v>
      </c>
      <c r="AT1419" s="952">
        <f t="shared" si="1429"/>
        <v>1.0399999999999743E-2</v>
      </c>
    </row>
    <row r="1420" spans="1:46">
      <c r="A1420" s="1071">
        <f>'Raw Data'!M1428</f>
        <v>44134</v>
      </c>
      <c r="B1420" s="13">
        <f>'Raw Data'!N1428</f>
        <v>3224.5324999999998</v>
      </c>
      <c r="C1420" s="14">
        <f t="shared" si="1438"/>
        <v>-1.4835726047098093E-2</v>
      </c>
      <c r="D1420" s="15">
        <f t="shared" si="1439"/>
        <v>6.2595871384031106E-3</v>
      </c>
      <c r="E1420" s="1070">
        <f>'Raw Data'!Q1428</f>
        <v>3488.71</v>
      </c>
      <c r="F1420" s="14">
        <f t="shared" si="1440"/>
        <v>-8.5652467365470598E-3</v>
      </c>
      <c r="G1420" s="15">
        <f t="shared" si="1441"/>
        <v>9.6029283210311844E-3</v>
      </c>
      <c r="H1420" s="13">
        <f t="shared" si="1442"/>
        <v>1.5341152872713257</v>
      </c>
      <c r="J1420" s="1029">
        <f>'Raw Data'!A1428</f>
        <v>44074</v>
      </c>
      <c r="K1420" s="1028">
        <f>'Raw Data'!H1428</f>
        <v>2.5278</v>
      </c>
      <c r="L1420" s="1028">
        <f>'Raw Data'!J1428</f>
        <v>3.2722000000000002</v>
      </c>
      <c r="M1420" s="1028">
        <f t="shared" ref="M1420:M1447" si="1450">L1420-K1420</f>
        <v>0.74440000000000017</v>
      </c>
      <c r="O1420" s="466">
        <f>'Raw Data'!A1431</f>
        <v>44077</v>
      </c>
      <c r="P1420" s="467">
        <f>'Raw Data'!B1430</f>
        <v>2.6459999999999999</v>
      </c>
      <c r="Q1420" s="467">
        <f>'Raw Data'!C1431</f>
        <v>2.3111000000000002</v>
      </c>
      <c r="R1420" s="467">
        <f t="shared" si="1443"/>
        <v>0.33489999999999975</v>
      </c>
      <c r="S1420" s="467">
        <f>'Raw Data'!D1431</f>
        <v>2.3216000000000001</v>
      </c>
      <c r="T1420" s="468">
        <f t="shared" si="1444"/>
        <v>-3.1669277948599119E-2</v>
      </c>
      <c r="U1420" s="468">
        <f t="shared" si="1445"/>
        <v>2.447664132145223E-2</v>
      </c>
      <c r="V1420" s="467">
        <f>'Raw Data'!F1431</f>
        <v>2.1781000000000001</v>
      </c>
      <c r="W1420" s="467">
        <f t="shared" si="1446"/>
        <v>0.14349999999999996</v>
      </c>
      <c r="Y1420" s="1025">
        <f>'Raw Data'!A1429</f>
        <v>44075</v>
      </c>
      <c r="Z1420" s="1024">
        <f>'Raw Data'!G1429</f>
        <v>3.6478999999999999</v>
      </c>
      <c r="AA1420" s="1024">
        <f>'Raw Data'!H1429</f>
        <v>2.5122</v>
      </c>
      <c r="AB1420" s="1024">
        <f t="shared" si="1447"/>
        <v>1.1356999999999999</v>
      </c>
      <c r="AC1420" s="1024">
        <f>'Raw Data'!I1429</f>
        <v>3.0937000000000001</v>
      </c>
      <c r="AD1420" s="12">
        <f t="shared" si="1448"/>
        <v>8.9287756938847516E-3</v>
      </c>
      <c r="AE1420" s="15">
        <f t="shared" si="1449"/>
        <v>7.6308630348410726E-3</v>
      </c>
      <c r="AG1420" s="1045">
        <f>'Raw Data'!M1428</f>
        <v>44134</v>
      </c>
      <c r="AH1420" s="1044">
        <f>'Raw Data'!N1428</f>
        <v>3224.5324999999998</v>
      </c>
      <c r="AI1420" s="14">
        <f t="shared" si="1419"/>
        <v>-1.4835726047098093E-2</v>
      </c>
      <c r="AJ1420" s="15">
        <f t="shared" si="1420"/>
        <v>6.2595871384031106E-3</v>
      </c>
      <c r="AK1420" s="1044">
        <f>'Raw Data'!R1428+'Raw Data'!S1428</f>
        <v>151854304.11360002</v>
      </c>
      <c r="AM1420" s="953">
        <f>'Raw Data'!V1428</f>
        <v>43994</v>
      </c>
      <c r="AN1420" s="952">
        <f>IF('Raw Data'!W1428=0,AN1419,'Raw Data'!W1428)</f>
        <v>7.0744999999999996</v>
      </c>
      <c r="AO1420" s="15">
        <f t="shared" si="1426"/>
        <v>6.6457868865697366E-4</v>
      </c>
      <c r="AP1420" s="15">
        <f t="shared" si="1427"/>
        <v>2.3420892408632234E-3</v>
      </c>
      <c r="AQ1420" s="952">
        <f>IF('Raw Data'!Y1428=0,AQ1419,'Raw Data'!Y1428)</f>
        <v>7.0759999999999996</v>
      </c>
      <c r="AR1420" s="952">
        <f>IF('Raw Data'!X1428=0,AR1419,'Raw Data'!X1428)</f>
        <v>7.0875000000000004</v>
      </c>
      <c r="AS1420" s="952">
        <f t="shared" si="1428"/>
        <v>1.1500000000000732E-2</v>
      </c>
      <c r="AT1420" s="952">
        <f t="shared" si="1429"/>
        <v>1.5000000000000568E-3</v>
      </c>
    </row>
    <row r="1421" spans="1:46">
      <c r="A1421" s="1071">
        <f>'Raw Data'!M1429</f>
        <v>44137</v>
      </c>
      <c r="B1421" s="13">
        <f>'Raw Data'!N1429</f>
        <v>3225.1196</v>
      </c>
      <c r="C1421" s="14">
        <f t="shared" si="1438"/>
        <v>1.8205633188232039E-4</v>
      </c>
      <c r="D1421" s="15">
        <f t="shared" si="1439"/>
        <v>6.2093795500716099E-3</v>
      </c>
      <c r="E1421" s="1070">
        <f>'Raw Data'!Q1429</f>
        <v>3485.57</v>
      </c>
      <c r="F1421" s="14">
        <f t="shared" si="1440"/>
        <v>-9.0045143359956611E-4</v>
      </c>
      <c r="G1421" s="15">
        <f t="shared" si="1441"/>
        <v>9.396087492515923E-3</v>
      </c>
      <c r="H1421" s="13">
        <f t="shared" si="1442"/>
        <v>1.5132087540706964</v>
      </c>
      <c r="J1421" s="1029">
        <f>'Raw Data'!A1429</f>
        <v>44075</v>
      </c>
      <c r="K1421" s="1028">
        <f>'Raw Data'!H1429</f>
        <v>2.5122</v>
      </c>
      <c r="L1421" s="1028">
        <f>'Raw Data'!J1429</f>
        <v>3.2955999999999999</v>
      </c>
      <c r="M1421" s="1028">
        <f t="shared" si="1450"/>
        <v>0.78339999999999987</v>
      </c>
      <c r="O1421" s="466">
        <f>'Raw Data'!A1432</f>
        <v>44078</v>
      </c>
      <c r="P1421" s="467">
        <f>'Raw Data'!B1431</f>
        <v>2.6539999999999999</v>
      </c>
      <c r="Q1421" s="467">
        <f>'Raw Data'!C1432</f>
        <v>2.3567999999999998</v>
      </c>
      <c r="R1421" s="467">
        <f t="shared" si="1443"/>
        <v>0.29720000000000013</v>
      </c>
      <c r="S1421" s="467">
        <f>'Raw Data'!D1432</f>
        <v>2.3408000000000002</v>
      </c>
      <c r="T1421" s="468">
        <f t="shared" si="1444"/>
        <v>8.2361481359365767E-3</v>
      </c>
      <c r="U1421" s="468">
        <f t="shared" si="1445"/>
        <v>2.3237392289552943E-2</v>
      </c>
      <c r="V1421" s="467">
        <f>'Raw Data'!F1432</f>
        <v>2.2057000000000002</v>
      </c>
      <c r="W1421" s="467">
        <f t="shared" si="1446"/>
        <v>0.1351</v>
      </c>
      <c r="Y1421" s="1025">
        <f>'Raw Data'!A1430</f>
        <v>44076</v>
      </c>
      <c r="Z1421" s="1024">
        <f>'Raw Data'!G1430</f>
        <v>3.6543000000000001</v>
      </c>
      <c r="AA1421" s="1024">
        <f>'Raw Data'!H1430</f>
        <v>2.5626000000000002</v>
      </c>
      <c r="AB1421" s="1024">
        <f t="shared" si="1447"/>
        <v>1.0916999999999999</v>
      </c>
      <c r="AC1421" s="1024">
        <f>'Raw Data'!I1430</f>
        <v>3.109</v>
      </c>
      <c r="AD1421" s="12">
        <f t="shared" si="1448"/>
        <v>4.9333454885151793E-3</v>
      </c>
      <c r="AE1421" s="15">
        <f t="shared" si="1449"/>
        <v>7.4742517628615121E-3</v>
      </c>
      <c r="AG1421" s="1045">
        <f>'Raw Data'!M1429</f>
        <v>44137</v>
      </c>
      <c r="AH1421" s="1044">
        <f>'Raw Data'!N1429</f>
        <v>3225.1196</v>
      </c>
      <c r="AI1421" s="14">
        <f t="shared" si="1419"/>
        <v>1.8205633188232039E-4</v>
      </c>
      <c r="AJ1421" s="15">
        <f t="shared" si="1420"/>
        <v>6.2093795500716099E-3</v>
      </c>
      <c r="AK1421" s="1044">
        <f>'Raw Data'!R1429+'Raw Data'!S1429</f>
        <v>152174596.22409999</v>
      </c>
      <c r="AM1421" s="953">
        <f>'Raw Data'!V1429</f>
        <v>43997</v>
      </c>
      <c r="AN1421" s="952">
        <f>IF('Raw Data'!W1429=0,AN1420,'Raw Data'!W1429)</f>
        <v>7.0945999999999998</v>
      </c>
      <c r="AO1421" s="15">
        <f t="shared" si="1426"/>
        <v>2.8371616380557813E-3</v>
      </c>
      <c r="AP1421" s="15">
        <f t="shared" si="1427"/>
        <v>2.3902074949533193E-3</v>
      </c>
      <c r="AQ1421" s="952">
        <f>IF('Raw Data'!Y1429=0,AQ1420,'Raw Data'!Y1429)</f>
        <v>7.0729499999999996</v>
      </c>
      <c r="AR1421" s="952">
        <f>IF('Raw Data'!X1429=0,AR1420,'Raw Data'!X1429)</f>
        <v>7.0854999999999997</v>
      </c>
      <c r="AS1421" s="952">
        <f t="shared" si="1428"/>
        <v>1.2550000000000061E-2</v>
      </c>
      <c r="AT1421" s="952">
        <f t="shared" si="1429"/>
        <v>-2.1650000000000169E-2</v>
      </c>
    </row>
    <row r="1422" spans="1:46">
      <c r="A1422" s="1071">
        <f>'Raw Data'!M1430</f>
        <v>44138</v>
      </c>
      <c r="B1422" s="13">
        <f>'Raw Data'!N1430</f>
        <v>3271.0744</v>
      </c>
      <c r="C1422" s="14">
        <f t="shared" si="1438"/>
        <v>1.4148458803980694E-2</v>
      </c>
      <c r="D1422" s="15">
        <f t="shared" si="1439"/>
        <v>7.7845620686703924E-3</v>
      </c>
      <c r="E1422" s="1070">
        <f>'Raw Data'!Q1430</f>
        <v>3525.76</v>
      </c>
      <c r="F1422" s="14">
        <f t="shared" si="1440"/>
        <v>1.1464426917672325E-2</v>
      </c>
      <c r="G1422" s="15">
        <f t="shared" si="1441"/>
        <v>1.0223706648779899E-2</v>
      </c>
      <c r="H1422" s="13">
        <f t="shared" si="1442"/>
        <v>1.3133309951918868</v>
      </c>
      <c r="J1422" s="1029">
        <f>'Raw Data'!A1430</f>
        <v>44076</v>
      </c>
      <c r="K1422" s="1028">
        <f>'Raw Data'!H1430</f>
        <v>2.5626000000000002</v>
      </c>
      <c r="L1422" s="1028">
        <f>'Raw Data'!J1430</f>
        <v>3.3210000000000002</v>
      </c>
      <c r="M1422" s="1028">
        <f t="shared" si="1450"/>
        <v>0.75839999999999996</v>
      </c>
      <c r="O1422" s="466">
        <f>'Raw Data'!A1433</f>
        <v>44081</v>
      </c>
      <c r="P1422" s="467">
        <f>'Raw Data'!B1432</f>
        <v>2.661</v>
      </c>
      <c r="Q1422" s="467">
        <f>'Raw Data'!C1433</f>
        <v>2.3106</v>
      </c>
      <c r="R1422" s="467">
        <f t="shared" si="1443"/>
        <v>0.35040000000000004</v>
      </c>
      <c r="S1422" s="467">
        <f>'Raw Data'!D1433</f>
        <v>2.3267000000000002</v>
      </c>
      <c r="T1422" s="468">
        <f t="shared" si="1444"/>
        <v>-6.0417966326123751E-3</v>
      </c>
      <c r="U1422" s="468">
        <f t="shared" si="1445"/>
        <v>2.326531205589448E-2</v>
      </c>
      <c r="V1422" s="467">
        <f>'Raw Data'!F1433</f>
        <v>2.1970999999999998</v>
      </c>
      <c r="W1422" s="467">
        <f t="shared" si="1446"/>
        <v>0.12960000000000038</v>
      </c>
      <c r="Y1422" s="1025">
        <f>'Raw Data'!A1431</f>
        <v>44077</v>
      </c>
      <c r="Z1422" s="1024">
        <f>'Raw Data'!G1431</f>
        <v>3.6884000000000001</v>
      </c>
      <c r="AA1422" s="1024">
        <f>'Raw Data'!H1431</f>
        <v>2.5529999999999999</v>
      </c>
      <c r="AB1422" s="1024">
        <f t="shared" si="1447"/>
        <v>1.1354000000000002</v>
      </c>
      <c r="AC1422" s="1024">
        <f>'Raw Data'!I1431</f>
        <v>3.1366000000000001</v>
      </c>
      <c r="AD1422" s="12">
        <f t="shared" si="1448"/>
        <v>8.838279641570421E-3</v>
      </c>
      <c r="AE1422" s="15">
        <f t="shared" si="1449"/>
        <v>7.30334194889962E-3</v>
      </c>
      <c r="AG1422" s="1071">
        <f>'Raw Data'!M1430</f>
        <v>44138</v>
      </c>
      <c r="AH1422" s="1070">
        <f>'Raw Data'!N1430</f>
        <v>3271.0744</v>
      </c>
      <c r="AI1422" s="14">
        <f t="shared" ref="AI1422:AI1432" si="1451">LN(AH1422/AH1421)</f>
        <v>1.4148458803980694E-2</v>
      </c>
      <c r="AJ1422" s="15">
        <f t="shared" ref="AJ1422:AJ1432" si="1452">_xlfn.STDEV.P(AI1413:AI1422)</f>
        <v>7.7845620686703924E-3</v>
      </c>
      <c r="AK1422" s="1070">
        <f>'Raw Data'!R1430+'Raw Data'!S1430</f>
        <v>152758252.83310002</v>
      </c>
      <c r="AM1422" s="953">
        <f>'Raw Data'!V1430</f>
        <v>43998</v>
      </c>
      <c r="AN1422" s="952">
        <f>IF('Raw Data'!W1430=0,AN1421,'Raw Data'!W1430)</f>
        <v>7.0818000000000003</v>
      </c>
      <c r="AO1422" s="15">
        <f t="shared" si="1426"/>
        <v>-1.8058186109842559E-3</v>
      </c>
      <c r="AP1422" s="15">
        <f t="shared" si="1427"/>
        <v>2.4128112796548934E-3</v>
      </c>
      <c r="AQ1422" s="952">
        <f>IF('Raw Data'!Y1430=0,AQ1421,'Raw Data'!Y1430)</f>
        <v>7.0826000000000002</v>
      </c>
      <c r="AR1422" s="952">
        <f>IF('Raw Data'!X1430=0,AR1421,'Raw Data'!X1430)</f>
        <v>7.0971000000000002</v>
      </c>
      <c r="AS1422" s="952">
        <f t="shared" si="1428"/>
        <v>1.4499999999999957E-2</v>
      </c>
      <c r="AT1422" s="952">
        <f t="shared" si="1429"/>
        <v>7.9999999999991189E-4</v>
      </c>
    </row>
    <row r="1423" spans="1:46">
      <c r="A1423" s="1071">
        <f>'Raw Data'!M1431</f>
        <v>44139</v>
      </c>
      <c r="B1423" s="13">
        <f>'Raw Data'!N1431</f>
        <v>3277.4402</v>
      </c>
      <c r="C1423" s="14">
        <f t="shared" si="1438"/>
        <v>1.9441972398368092E-3</v>
      </c>
      <c r="D1423" s="15">
        <f t="shared" si="1439"/>
        <v>7.8613845876646694E-3</v>
      </c>
      <c r="E1423" s="1070">
        <f>'Raw Data'!Q1431</f>
        <v>3584.23</v>
      </c>
      <c r="F1423" s="14">
        <f t="shared" si="1440"/>
        <v>1.6447651298596929E-2</v>
      </c>
      <c r="G1423" s="15">
        <f t="shared" si="1441"/>
        <v>9.9413424810684513E-3</v>
      </c>
      <c r="H1423" s="13">
        <f t="shared" si="1442"/>
        <v>1.264579078940808</v>
      </c>
      <c r="J1423" s="1029">
        <f>'Raw Data'!A1431</f>
        <v>44077</v>
      </c>
      <c r="K1423" s="1028">
        <f>'Raw Data'!H1431</f>
        <v>2.5529999999999999</v>
      </c>
      <c r="L1423" s="1028">
        <f>'Raw Data'!J1431</f>
        <v>3.3329</v>
      </c>
      <c r="M1423" s="1028">
        <f t="shared" si="1450"/>
        <v>0.77990000000000004</v>
      </c>
      <c r="O1423" s="466">
        <f>'Raw Data'!A1434</f>
        <v>44082</v>
      </c>
      <c r="P1423" s="467">
        <f>'Raw Data'!B1433</f>
        <v>2.6760000000000002</v>
      </c>
      <c r="Q1423" s="467">
        <f>'Raw Data'!C1434</f>
        <v>2.3967000000000001</v>
      </c>
      <c r="R1423" s="467">
        <f t="shared" si="1443"/>
        <v>0.2793000000000001</v>
      </c>
      <c r="S1423" s="467">
        <f>'Raw Data'!D1434</f>
        <v>2.3258999999999999</v>
      </c>
      <c r="T1423" s="468">
        <f t="shared" si="1444"/>
        <v>-3.4389374022465166E-4</v>
      </c>
      <c r="U1423" s="468">
        <f t="shared" si="1445"/>
        <v>2.326159640448024E-2</v>
      </c>
      <c r="V1423" s="467">
        <f>'Raw Data'!F1434</f>
        <v>2.2048000000000001</v>
      </c>
      <c r="W1423" s="467">
        <f t="shared" si="1446"/>
        <v>0.12109999999999976</v>
      </c>
      <c r="Y1423" s="1025">
        <f>'Raw Data'!A1432</f>
        <v>44078</v>
      </c>
      <c r="Z1423" s="1024">
        <f>'Raw Data'!G1432</f>
        <v>3.6960999999999999</v>
      </c>
      <c r="AA1423" s="1024">
        <f>'Raw Data'!H1432</f>
        <v>2.5838999999999999</v>
      </c>
      <c r="AB1423" s="1024">
        <f t="shared" si="1447"/>
        <v>1.1122000000000001</v>
      </c>
      <c r="AC1423" s="1024">
        <f>'Raw Data'!I1432</f>
        <v>3.1073</v>
      </c>
      <c r="AD1423" s="12">
        <f t="shared" si="1448"/>
        <v>-9.3852288050214547E-3</v>
      </c>
      <c r="AE1423" s="15">
        <f t="shared" si="1449"/>
        <v>7.7154929043104815E-3</v>
      </c>
      <c r="AG1423" s="1071">
        <f>'Raw Data'!M1431</f>
        <v>44139</v>
      </c>
      <c r="AH1423" s="1070">
        <f>'Raw Data'!N1431</f>
        <v>3277.4402</v>
      </c>
      <c r="AI1423" s="14">
        <f t="shared" si="1451"/>
        <v>1.9441972398368092E-3</v>
      </c>
      <c r="AJ1423" s="15">
        <f t="shared" si="1452"/>
        <v>7.8613845876646694E-3</v>
      </c>
      <c r="AK1423" s="1070">
        <f>'Raw Data'!R1431+'Raw Data'!S1431</f>
        <v>153290289.16259998</v>
      </c>
      <c r="AM1423" s="953">
        <f>'Raw Data'!V1431</f>
        <v>43999</v>
      </c>
      <c r="AN1423" s="952">
        <f>IF('Raw Data'!W1431=0,AN1422,'Raw Data'!W1431)</f>
        <v>7.0858999999999996</v>
      </c>
      <c r="AO1423" s="15">
        <f t="shared" si="1426"/>
        <v>5.7878132857896373E-4</v>
      </c>
      <c r="AP1423" s="15">
        <f t="shared" si="1427"/>
        <v>2.4183018299771476E-3</v>
      </c>
      <c r="AQ1423" s="952">
        <f>IF('Raw Data'!Y1431=0,AQ1422,'Raw Data'!Y1431)</f>
        <v>7.0762</v>
      </c>
      <c r="AR1423" s="952">
        <f>IF('Raw Data'!X1431=0,AR1422,'Raw Data'!X1431)</f>
        <v>7.0887000000000002</v>
      </c>
      <c r="AS1423" s="952">
        <f t="shared" si="1428"/>
        <v>1.2500000000000178E-2</v>
      </c>
      <c r="AT1423" s="952">
        <f t="shared" si="1429"/>
        <v>-9.6999999999995978E-3</v>
      </c>
    </row>
    <row r="1424" spans="1:46">
      <c r="A1424" s="1071">
        <f>'Raw Data'!M1432</f>
        <v>44140</v>
      </c>
      <c r="B1424" s="13">
        <f>'Raw Data'!N1432</f>
        <v>3320.1333</v>
      </c>
      <c r="C1424" s="14">
        <f t="shared" si="1438"/>
        <v>1.2942241849563475E-2</v>
      </c>
      <c r="D1424" s="15">
        <f t="shared" si="1439"/>
        <v>8.8967512482688305E-3</v>
      </c>
      <c r="E1424" s="1070">
        <f>'Raw Data'!Q1432</f>
        <v>3569.49</v>
      </c>
      <c r="F1424" s="14">
        <f t="shared" si="1440"/>
        <v>-4.1209387171200415E-3</v>
      </c>
      <c r="G1424" s="15">
        <f t="shared" si="1441"/>
        <v>9.9830621923677268E-3</v>
      </c>
      <c r="H1424" s="13">
        <f t="shared" si="1442"/>
        <v>1.1221019801256413</v>
      </c>
      <c r="J1424" s="1029">
        <f>'Raw Data'!A1432</f>
        <v>44078</v>
      </c>
      <c r="K1424" s="1028">
        <f>'Raw Data'!H1432</f>
        <v>2.5838999999999999</v>
      </c>
      <c r="L1424" s="1028">
        <f>'Raw Data'!J1432</f>
        <v>3.3378999999999999</v>
      </c>
      <c r="M1424" s="1028">
        <f t="shared" si="1450"/>
        <v>0.754</v>
      </c>
      <c r="O1424" s="466">
        <f>'Raw Data'!A1435</f>
        <v>44083</v>
      </c>
      <c r="P1424" s="467">
        <f>'Raw Data'!B1434</f>
        <v>2.6880000000000002</v>
      </c>
      <c r="Q1424" s="467">
        <f>'Raw Data'!C1435</f>
        <v>2.3952</v>
      </c>
      <c r="R1424" s="467">
        <f t="shared" si="1443"/>
        <v>0.29280000000000017</v>
      </c>
      <c r="S1424" s="467">
        <f>'Raw Data'!D1435</f>
        <v>2.2875999999999999</v>
      </c>
      <c r="T1424" s="468">
        <f t="shared" si="1444"/>
        <v>-1.6603827851861881E-2</v>
      </c>
      <c r="U1424" s="468">
        <f t="shared" si="1445"/>
        <v>2.3514991876810516E-2</v>
      </c>
      <c r="V1424" s="467">
        <f>'Raw Data'!F1435</f>
        <v>2.1606999999999998</v>
      </c>
      <c r="W1424" s="467">
        <f t="shared" si="1446"/>
        <v>0.12690000000000001</v>
      </c>
      <c r="Y1424" s="1025">
        <f>'Raw Data'!A1433</f>
        <v>44081</v>
      </c>
      <c r="Z1424" s="1024">
        <f>'Raw Data'!G1433</f>
        <v>3.7366000000000001</v>
      </c>
      <c r="AA1424" s="1024">
        <f>'Raw Data'!H1433</f>
        <v>2.5908000000000002</v>
      </c>
      <c r="AB1424" s="1024">
        <f t="shared" si="1447"/>
        <v>1.1457999999999999</v>
      </c>
      <c r="AC1424" s="1024">
        <f>'Raw Data'!I1433</f>
        <v>3.1732999999999998</v>
      </c>
      <c r="AD1424" s="12">
        <f t="shared" si="1448"/>
        <v>2.1017873965148273E-2</v>
      </c>
      <c r="AE1424" s="15">
        <f t="shared" si="1449"/>
        <v>8.7629498782822619E-3</v>
      </c>
      <c r="AG1424" s="1071">
        <f>'Raw Data'!M1432</f>
        <v>44140</v>
      </c>
      <c r="AH1424" s="1070">
        <f>'Raw Data'!N1432</f>
        <v>3320.1333</v>
      </c>
      <c r="AI1424" s="14">
        <f t="shared" si="1451"/>
        <v>1.2942241849563475E-2</v>
      </c>
      <c r="AJ1424" s="15">
        <f t="shared" si="1452"/>
        <v>8.8967512482688305E-3</v>
      </c>
      <c r="AK1424" s="1070">
        <f>'Raw Data'!R1432+'Raw Data'!S1432</f>
        <v>154007723.65890002</v>
      </c>
      <c r="AM1424" s="953">
        <f>'Raw Data'!V1432</f>
        <v>44000</v>
      </c>
      <c r="AN1424" s="952">
        <f>IF('Raw Data'!W1432=0,AN1423,'Raw Data'!W1432)</f>
        <v>7.0811999999999999</v>
      </c>
      <c r="AO1424" s="15">
        <f t="shared" si="1426"/>
        <v>-6.6350914053389947E-4</v>
      </c>
      <c r="AP1424" s="15">
        <f t="shared" si="1427"/>
        <v>2.4139783588086549E-3</v>
      </c>
      <c r="AQ1424" s="952">
        <f>IF('Raw Data'!Y1432=0,AQ1423,'Raw Data'!Y1432)</f>
        <v>7.0823499999999999</v>
      </c>
      <c r="AR1424" s="952">
        <f>IF('Raw Data'!X1432=0,AR1423,'Raw Data'!X1432)</f>
        <v>7.0936000000000003</v>
      </c>
      <c r="AS1424" s="952">
        <f t="shared" si="1428"/>
        <v>1.1250000000000426E-2</v>
      </c>
      <c r="AT1424" s="952">
        <f t="shared" si="1429"/>
        <v>1.1499999999999844E-3</v>
      </c>
    </row>
    <row r="1425" spans="1:46">
      <c r="A1425" s="1071">
        <f>'Raw Data'!M1433</f>
        <v>44141</v>
      </c>
      <c r="B1425" s="13">
        <f>'Raw Data'!N1433</f>
        <v>3312.1590000000001</v>
      </c>
      <c r="C1425" s="14">
        <f t="shared" si="1438"/>
        <v>-2.4046901077137612E-3</v>
      </c>
      <c r="D1425" s="15">
        <f t="shared" si="1439"/>
        <v>8.2307317478127386E-3</v>
      </c>
      <c r="E1425" s="1070">
        <f>'Raw Data'!Q1433</f>
        <v>3556.98</v>
      </c>
      <c r="F1425" s="14">
        <f t="shared" si="1440"/>
        <v>-3.5108582088980334E-3</v>
      </c>
      <c r="G1425" s="15">
        <f t="shared" si="1441"/>
        <v>9.6806646366324328E-3</v>
      </c>
      <c r="H1425" s="13">
        <f t="shared" si="1442"/>
        <v>1.176160872841592</v>
      </c>
      <c r="J1425" s="1029">
        <f>'Raw Data'!A1433</f>
        <v>44081</v>
      </c>
      <c r="K1425" s="1028">
        <f>'Raw Data'!H1433</f>
        <v>2.5908000000000002</v>
      </c>
      <c r="L1425" s="1028">
        <f>'Raw Data'!J1433</f>
        <v>3.2985000000000002</v>
      </c>
      <c r="M1425" s="1028">
        <f t="shared" si="1450"/>
        <v>0.7077</v>
      </c>
      <c r="O1425" s="466">
        <f>'Raw Data'!A1436</f>
        <v>44084</v>
      </c>
      <c r="P1425" s="467">
        <f>'Raw Data'!B1435</f>
        <v>2.6930000000000001</v>
      </c>
      <c r="Q1425" s="467">
        <f>'Raw Data'!C1436</f>
        <v>2.4460999999999999</v>
      </c>
      <c r="R1425" s="467">
        <f t="shared" si="1443"/>
        <v>0.24690000000000012</v>
      </c>
      <c r="S1425" s="467">
        <f>'Raw Data'!D1436</f>
        <v>2.2033</v>
      </c>
      <c r="T1425" s="468">
        <f t="shared" si="1444"/>
        <v>-3.7546996571017989E-2</v>
      </c>
      <c r="U1425" s="468">
        <f t="shared" si="1445"/>
        <v>2.4843311126819641E-2</v>
      </c>
      <c r="V1425" s="467">
        <f>'Raw Data'!F1436</f>
        <v>2.0533999999999999</v>
      </c>
      <c r="W1425" s="467">
        <f t="shared" si="1446"/>
        <v>0.14990000000000014</v>
      </c>
      <c r="Y1425" s="1035">
        <f>'Raw Data'!A1434</f>
        <v>44082</v>
      </c>
      <c r="Z1425" s="1034">
        <f>'Raw Data'!G1434</f>
        <v>3.7583000000000002</v>
      </c>
      <c r="AA1425" s="1034">
        <f>'Raw Data'!H1434</f>
        <v>2.6389999999999998</v>
      </c>
      <c r="AB1425" s="1034">
        <f t="shared" ref="AB1425:AB1431" si="1453">Z1425-AA1425</f>
        <v>1.1193000000000004</v>
      </c>
      <c r="AC1425" s="1034">
        <f>'Raw Data'!I1434</f>
        <v>3.1770999999999998</v>
      </c>
      <c r="AD1425" s="12">
        <f t="shared" ref="AD1425:AD1431" si="1454">LN(AC1425/AC1424)</f>
        <v>1.1967751491410614E-3</v>
      </c>
      <c r="AE1425" s="15">
        <f t="shared" ref="AE1425:AE1431" si="1455">_xlfn.STDEV.P(AD1406:AD1425)</f>
        <v>8.4911750938933724E-3</v>
      </c>
      <c r="AF1425" s="1034"/>
      <c r="AG1425" s="1071">
        <f>'Raw Data'!M1433</f>
        <v>44141</v>
      </c>
      <c r="AH1425" s="1070">
        <f>'Raw Data'!N1433</f>
        <v>3312.1590000000001</v>
      </c>
      <c r="AI1425" s="14">
        <f t="shared" si="1451"/>
        <v>-2.4046901077137612E-3</v>
      </c>
      <c r="AJ1425" s="15">
        <f t="shared" si="1452"/>
        <v>8.2307317478127386E-3</v>
      </c>
      <c r="AK1425" s="1070">
        <f>'Raw Data'!R1433+'Raw Data'!S1433</f>
        <v>154028907.34570003</v>
      </c>
      <c r="AM1425" s="953">
        <f>'Raw Data'!V1433</f>
        <v>44001</v>
      </c>
      <c r="AN1425" s="952">
        <f>IF('Raw Data'!W1433=0,AN1424,'Raw Data'!W1433)</f>
        <v>7.0780000000000003</v>
      </c>
      <c r="AO1425" s="15">
        <f t="shared" si="1426"/>
        <v>-4.5200294571469136E-4</v>
      </c>
      <c r="AP1425" s="15">
        <f t="shared" si="1427"/>
        <v>1.9828462589595265E-3</v>
      </c>
      <c r="AQ1425" s="952">
        <f>IF('Raw Data'!Y1433=0,AQ1424,'Raw Data'!Y1433)</f>
        <v>7.0774999999999997</v>
      </c>
      <c r="AR1425" s="952">
        <f>IF('Raw Data'!X1433=0,AR1424,'Raw Data'!X1433)</f>
        <v>7.0892999999999997</v>
      </c>
      <c r="AS1425" s="952">
        <f t="shared" si="1428"/>
        <v>1.1800000000000033E-2</v>
      </c>
      <c r="AT1425" s="952">
        <f t="shared" si="1429"/>
        <v>-5.0000000000061107E-4</v>
      </c>
    </row>
    <row r="1426" spans="1:46">
      <c r="A1426" s="1071">
        <f>'Raw Data'!M1434</f>
        <v>44144</v>
      </c>
      <c r="B1426" s="13">
        <f>'Raw Data'!N1434</f>
        <v>3373.7337000000002</v>
      </c>
      <c r="C1426" s="14">
        <f t="shared" si="1438"/>
        <v>1.8419811302282887E-2</v>
      </c>
      <c r="D1426" s="15">
        <f t="shared" si="1439"/>
        <v>9.0699701123008857E-3</v>
      </c>
      <c r="E1426" s="1070">
        <f>'Raw Data'!Q1434</f>
        <v>3589.35</v>
      </c>
      <c r="F1426" s="14">
        <f t="shared" si="1440"/>
        <v>9.0592573765585459E-3</v>
      </c>
      <c r="G1426" s="15">
        <f t="shared" si="1441"/>
        <v>8.4045015819844103E-3</v>
      </c>
      <c r="H1426" s="13">
        <f t="shared" si="1442"/>
        <v>0.92662946822570524</v>
      </c>
      <c r="J1426" s="1029">
        <f>'Raw Data'!A1434</f>
        <v>44082</v>
      </c>
      <c r="K1426" s="1028">
        <f>'Raw Data'!H1434</f>
        <v>2.6389999999999998</v>
      </c>
      <c r="L1426" s="1028">
        <f>'Raw Data'!J1434</f>
        <v>3.3473000000000002</v>
      </c>
      <c r="M1426" s="1028">
        <f t="shared" si="1450"/>
        <v>0.70830000000000037</v>
      </c>
      <c r="O1426" s="466">
        <f>'Raw Data'!A1437</f>
        <v>44085</v>
      </c>
      <c r="P1426" s="467">
        <f>'Raw Data'!B1436</f>
        <v>2.6949999999999998</v>
      </c>
      <c r="Q1426" s="467">
        <f>'Raw Data'!C1437</f>
        <v>2.3927</v>
      </c>
      <c r="R1426" s="467">
        <f t="shared" si="1443"/>
        <v>0.30229999999999979</v>
      </c>
      <c r="S1426" s="467">
        <f>'Raw Data'!D1437</f>
        <v>2.1873999999999998</v>
      </c>
      <c r="T1426" s="468">
        <f t="shared" si="1444"/>
        <v>-7.2426125690178292E-3</v>
      </c>
      <c r="U1426" s="468">
        <f t="shared" si="1445"/>
        <v>2.4792764023781628E-2</v>
      </c>
      <c r="V1426" s="467">
        <f>'Raw Data'!F1437</f>
        <v>2.0912000000000002</v>
      </c>
      <c r="W1426" s="467">
        <f t="shared" si="1446"/>
        <v>9.6199999999999619E-2</v>
      </c>
      <c r="Y1426" s="1035">
        <f>'Raw Data'!A1435</f>
        <v>44083</v>
      </c>
      <c r="Z1426" s="1034">
        <f>'Raw Data'!G1435</f>
        <v>3.7747000000000002</v>
      </c>
      <c r="AA1426" s="1034">
        <f>'Raw Data'!H1435</f>
        <v>2.6032000000000002</v>
      </c>
      <c r="AB1426" s="1034">
        <f t="shared" si="1453"/>
        <v>1.1715</v>
      </c>
      <c r="AC1426" s="1034">
        <f>'Raw Data'!I1435</f>
        <v>3.1352000000000002</v>
      </c>
      <c r="AD1426" s="12">
        <f t="shared" si="1454"/>
        <v>-1.3275863124170272E-2</v>
      </c>
      <c r="AE1426" s="15">
        <f t="shared" si="1455"/>
        <v>9.1499492872908067E-3</v>
      </c>
      <c r="AF1426" s="1034"/>
      <c r="AG1426" s="1071">
        <f>'Raw Data'!M1434</f>
        <v>44144</v>
      </c>
      <c r="AH1426" s="1070">
        <f>'Raw Data'!N1434</f>
        <v>3373.7337000000002</v>
      </c>
      <c r="AI1426" s="14">
        <f t="shared" si="1451"/>
        <v>1.8419811302282887E-2</v>
      </c>
      <c r="AJ1426" s="15">
        <f t="shared" si="1452"/>
        <v>9.0699701123008857E-3</v>
      </c>
      <c r="AK1426" s="1070">
        <f>'Raw Data'!R1434+'Raw Data'!S1434</f>
        <v>155384383.23290002</v>
      </c>
      <c r="AM1426" s="953">
        <f>'Raw Data'!V1434</f>
        <v>44004</v>
      </c>
      <c r="AN1426" s="952">
        <f>IF('Raw Data'!W1434=0,AN1425,'Raw Data'!W1434)</f>
        <v>7.077</v>
      </c>
      <c r="AO1426" s="15">
        <f t="shared" si="1426"/>
        <v>-1.4129282962406183E-4</v>
      </c>
      <c r="AP1426" s="15">
        <f t="shared" si="1427"/>
        <v>1.9839483890746841E-3</v>
      </c>
      <c r="AQ1426" s="952">
        <f>IF('Raw Data'!Y1434=0,AQ1425,'Raw Data'!Y1434)</f>
        <v>7.0580999999999996</v>
      </c>
      <c r="AR1426" s="952">
        <f>IF('Raw Data'!X1434=0,AR1425,'Raw Data'!X1434)</f>
        <v>7.0720999999999998</v>
      </c>
      <c r="AS1426" s="952">
        <f t="shared" si="1428"/>
        <v>1.4000000000000234E-2</v>
      </c>
      <c r="AT1426" s="952">
        <f t="shared" si="1429"/>
        <v>-1.8900000000000361E-2</v>
      </c>
    </row>
    <row r="1427" spans="1:46">
      <c r="A1427" s="1071">
        <f>'Raw Data'!M1435</f>
        <v>44145</v>
      </c>
      <c r="B1427" s="13">
        <f>'Raw Data'!N1435</f>
        <v>3360.1484999999998</v>
      </c>
      <c r="C1427" s="14">
        <f t="shared" si="1438"/>
        <v>-4.0348844923111301E-3</v>
      </c>
      <c r="D1427" s="15">
        <f t="shared" si="1439"/>
        <v>9.3412646160261278E-3</v>
      </c>
      <c r="E1427" s="1070">
        <f>'Raw Data'!Q1435</f>
        <v>3616.04</v>
      </c>
      <c r="F1427" s="14">
        <f t="shared" si="1440"/>
        <v>7.4083768043523637E-3</v>
      </c>
      <c r="G1427" s="15">
        <f t="shared" si="1441"/>
        <v>8.4856100091907603E-3</v>
      </c>
      <c r="H1427" s="13">
        <f t="shared" si="1442"/>
        <v>0.90840056009468106</v>
      </c>
      <c r="J1427" s="1029">
        <f>'Raw Data'!A1435</f>
        <v>44083</v>
      </c>
      <c r="K1427" s="1028">
        <f>'Raw Data'!H1435</f>
        <v>2.6032000000000002</v>
      </c>
      <c r="L1427" s="1028">
        <f>'Raw Data'!J1435</f>
        <v>3.3719000000000001</v>
      </c>
      <c r="M1427" s="1028">
        <f t="shared" si="1450"/>
        <v>0.76869999999999994</v>
      </c>
      <c r="O1427" s="466">
        <f>'Raw Data'!A1438</f>
        <v>44088</v>
      </c>
      <c r="P1427" s="467">
        <f>'Raw Data'!B1437</f>
        <v>2.6970000000000001</v>
      </c>
      <c r="Q1427" s="467">
        <f>'Raw Data'!C1438</f>
        <v>2.4621</v>
      </c>
      <c r="R1427" s="467">
        <f t="shared" si="1443"/>
        <v>0.23490000000000011</v>
      </c>
      <c r="S1427" s="467">
        <f>'Raw Data'!D1438</f>
        <v>2.2275999999999998</v>
      </c>
      <c r="T1427" s="468">
        <f t="shared" si="1444"/>
        <v>1.8211148814388099E-2</v>
      </c>
      <c r="U1427" s="468">
        <f t="shared" si="1445"/>
        <v>2.5129092106792573E-2</v>
      </c>
      <c r="V1427" s="467">
        <f>'Raw Data'!F1438</f>
        <v>2.0855999999999999</v>
      </c>
      <c r="W1427" s="467">
        <f t="shared" si="1446"/>
        <v>0.1419999999999999</v>
      </c>
      <c r="Y1427" s="1035">
        <f>'Raw Data'!A1436</f>
        <v>44084</v>
      </c>
      <c r="Z1427" s="1034">
        <f>'Raw Data'!G1436</f>
        <v>3.7746</v>
      </c>
      <c r="AA1427" s="1034">
        <f>'Raw Data'!H1436</f>
        <v>2.5951</v>
      </c>
      <c r="AB1427" s="1034">
        <f t="shared" si="1453"/>
        <v>1.1795</v>
      </c>
      <c r="AC1427" s="1034">
        <f>'Raw Data'!I1436</f>
        <v>3.1202999999999999</v>
      </c>
      <c r="AD1427" s="12">
        <f t="shared" si="1454"/>
        <v>-4.7638168582246334E-3</v>
      </c>
      <c r="AE1427" s="15">
        <f t="shared" si="1455"/>
        <v>9.01614107644815E-3</v>
      </c>
      <c r="AF1427" s="1034"/>
      <c r="AG1427" s="1071">
        <f>'Raw Data'!M1435</f>
        <v>44145</v>
      </c>
      <c r="AH1427" s="1070">
        <f>'Raw Data'!N1435</f>
        <v>3360.1484999999998</v>
      </c>
      <c r="AI1427" s="14">
        <f t="shared" si="1451"/>
        <v>-4.0348844923111301E-3</v>
      </c>
      <c r="AJ1427" s="15">
        <f t="shared" si="1452"/>
        <v>9.3412646160261278E-3</v>
      </c>
      <c r="AK1427" s="1070">
        <f>'Raw Data'!R1435+'Raw Data'!S1435</f>
        <v>155683767.26139998</v>
      </c>
      <c r="AM1427" s="953">
        <f>'Raw Data'!V1435</f>
        <v>44005</v>
      </c>
      <c r="AN1427" s="952">
        <f>IF('Raw Data'!W1435=0,AN1426,'Raw Data'!W1435)</f>
        <v>7.0650000000000004</v>
      </c>
      <c r="AO1427" s="15">
        <f t="shared" si="1426"/>
        <v>-1.6970729571568535E-3</v>
      </c>
      <c r="AP1427" s="15">
        <f t="shared" si="1427"/>
        <v>2.0029764613889605E-3</v>
      </c>
      <c r="AQ1427" s="952">
        <f>IF('Raw Data'!Y1435=0,AQ1426,'Raw Data'!Y1435)</f>
        <v>7.0605500000000001</v>
      </c>
      <c r="AR1427" s="952">
        <f>IF('Raw Data'!X1435=0,AR1426,'Raw Data'!X1435)</f>
        <v>7.0726000000000004</v>
      </c>
      <c r="AS1427" s="952">
        <f t="shared" si="1428"/>
        <v>1.2050000000000338E-2</v>
      </c>
      <c r="AT1427" s="952">
        <f t="shared" si="1429"/>
        <v>-4.4500000000002871E-3</v>
      </c>
    </row>
    <row r="1428" spans="1:46">
      <c r="A1428" s="1071">
        <f>'Raw Data'!M1436</f>
        <v>44146</v>
      </c>
      <c r="B1428" s="13">
        <f>'Raw Data'!N1436</f>
        <v>3342.2024999999999</v>
      </c>
      <c r="C1428" s="14">
        <f t="shared" si="1438"/>
        <v>-5.3551486298928268E-3</v>
      </c>
      <c r="D1428" s="15">
        <f t="shared" si="1439"/>
        <v>9.6645646189952097E-3</v>
      </c>
      <c r="E1428" s="1070">
        <f>'Raw Data'!Q1436</f>
        <v>3643.69</v>
      </c>
      <c r="F1428" s="14">
        <f t="shared" si="1440"/>
        <v>7.6174000131249576E-3</v>
      </c>
      <c r="G1428" s="15">
        <f t="shared" si="1441"/>
        <v>7.589846483989378E-3</v>
      </c>
      <c r="H1428" s="13">
        <f t="shared" si="1442"/>
        <v>0.78532730476776169</v>
      </c>
      <c r="J1428" s="1029">
        <f>'Raw Data'!A1436</f>
        <v>44084</v>
      </c>
      <c r="K1428" s="1028">
        <f>'Raw Data'!H1436</f>
        <v>2.5951</v>
      </c>
      <c r="L1428" s="1028">
        <f>'Raw Data'!J1436</f>
        <v>3.3485999999999998</v>
      </c>
      <c r="M1428" s="1028">
        <f t="shared" si="1450"/>
        <v>0.75349999999999984</v>
      </c>
      <c r="O1428" s="466">
        <f>'Raw Data'!A1439</f>
        <v>44089</v>
      </c>
      <c r="P1428" s="467">
        <f>'Raw Data'!B1438</f>
        <v>2.6970000000000001</v>
      </c>
      <c r="Q1428" s="467">
        <f>'Raw Data'!C1439</f>
        <v>2.3953000000000002</v>
      </c>
      <c r="R1428" s="467">
        <f t="shared" si="1443"/>
        <v>0.30169999999999986</v>
      </c>
      <c r="S1428" s="467">
        <f>'Raw Data'!D1439</f>
        <v>2.2704</v>
      </c>
      <c r="T1428" s="468">
        <f t="shared" si="1444"/>
        <v>1.9031254690264739E-2</v>
      </c>
      <c r="U1428" s="468">
        <f t="shared" si="1445"/>
        <v>2.4357805639516061E-2</v>
      </c>
      <c r="V1428" s="467">
        <f>'Raw Data'!F1439</f>
        <v>2.0996000000000001</v>
      </c>
      <c r="W1428" s="467">
        <f t="shared" si="1446"/>
        <v>0.17079999999999984</v>
      </c>
      <c r="Y1428" s="1035">
        <f>'Raw Data'!A1437</f>
        <v>44085</v>
      </c>
      <c r="Z1428" s="1034">
        <f>'Raw Data'!G1437</f>
        <v>3.7822</v>
      </c>
      <c r="AA1428" s="1034">
        <f>'Raw Data'!H1437</f>
        <v>2.4969999999999999</v>
      </c>
      <c r="AB1428" s="1034">
        <f t="shared" si="1453"/>
        <v>1.2852000000000001</v>
      </c>
      <c r="AC1428" s="1034">
        <f>'Raw Data'!I1437</f>
        <v>3.1435</v>
      </c>
      <c r="AD1428" s="12">
        <f t="shared" si="1454"/>
        <v>7.407677795918651E-3</v>
      </c>
      <c r="AE1428" s="15">
        <f t="shared" si="1455"/>
        <v>8.9197611967077664E-3</v>
      </c>
      <c r="AF1428" s="1034"/>
      <c r="AG1428" s="1071">
        <f>'Raw Data'!M1436</f>
        <v>44146</v>
      </c>
      <c r="AH1428" s="1070">
        <f>'Raw Data'!N1436</f>
        <v>3342.2024999999999</v>
      </c>
      <c r="AI1428" s="14">
        <f t="shared" si="1451"/>
        <v>-5.3551486298928268E-3</v>
      </c>
      <c r="AJ1428" s="15">
        <f t="shared" si="1452"/>
        <v>9.6645646189952097E-3</v>
      </c>
      <c r="AK1428" s="1070">
        <f>'Raw Data'!R1436+'Raw Data'!S1436</f>
        <v>155383340.71789998</v>
      </c>
      <c r="AM1428" s="953">
        <f>'Raw Data'!V1436</f>
        <v>44006</v>
      </c>
      <c r="AN1428" s="952">
        <f>IF('Raw Data'!W1436=0,AN1427,'Raw Data'!W1436)</f>
        <v>7.0743999999999998</v>
      </c>
      <c r="AO1428" s="15">
        <f t="shared" si="1426"/>
        <v>1.3296181428974223E-3</v>
      </c>
      <c r="AP1428" s="15">
        <f t="shared" si="1427"/>
        <v>1.9138423620386907E-3</v>
      </c>
      <c r="AQ1428" s="952">
        <f>IF('Raw Data'!Y1436=0,AQ1427,'Raw Data'!Y1436)</f>
        <v>7.0808499999999999</v>
      </c>
      <c r="AR1428" s="952">
        <f>IF('Raw Data'!X1436=0,AR1427,'Raw Data'!X1436)</f>
        <v>7.0922000000000001</v>
      </c>
      <c r="AS1428" s="952">
        <f t="shared" si="1428"/>
        <v>1.1350000000000193E-2</v>
      </c>
      <c r="AT1428" s="952">
        <f t="shared" si="1429"/>
        <v>6.4500000000000668E-3</v>
      </c>
    </row>
    <row r="1429" spans="1:46">
      <c r="A1429" s="1071">
        <f>'Raw Data'!M1437</f>
        <v>44147</v>
      </c>
      <c r="B1429" s="13">
        <f>'Raw Data'!N1437</f>
        <v>3338.6788000000001</v>
      </c>
      <c r="C1429" s="14">
        <f t="shared" si="1438"/>
        <v>-1.0548609288251051E-3</v>
      </c>
      <c r="D1429" s="15">
        <f t="shared" si="1439"/>
        <v>9.7104525777874304E-3</v>
      </c>
      <c r="E1429" s="1070">
        <f>'Raw Data'!Q1437</f>
        <v>3602.41</v>
      </c>
      <c r="F1429" s="14">
        <f t="shared" si="1440"/>
        <v>-1.1393838500243126E-2</v>
      </c>
      <c r="G1429" s="15">
        <f t="shared" si="1441"/>
        <v>8.8033357857185204E-3</v>
      </c>
      <c r="H1429" s="13">
        <f t="shared" si="1442"/>
        <v>0.90658346922532418</v>
      </c>
      <c r="J1429" s="1029">
        <f>'Raw Data'!A1437</f>
        <v>44085</v>
      </c>
      <c r="K1429" s="1028">
        <f>'Raw Data'!H1437</f>
        <v>2.4969999999999999</v>
      </c>
      <c r="L1429" s="1028">
        <f>'Raw Data'!J1437</f>
        <v>3.3858999999999999</v>
      </c>
      <c r="M1429" s="1028">
        <f t="shared" si="1450"/>
        <v>0.88890000000000002</v>
      </c>
      <c r="O1429" s="466">
        <f>'Raw Data'!A1440</f>
        <v>44090</v>
      </c>
      <c r="P1429" s="467">
        <f>'Raw Data'!B1439</f>
        <v>2.6960000000000002</v>
      </c>
      <c r="Q1429" s="467">
        <f>'Raw Data'!C1440</f>
        <v>2.2650000000000001</v>
      </c>
      <c r="R1429" s="467">
        <f t="shared" si="1443"/>
        <v>0.43100000000000005</v>
      </c>
      <c r="S1429" s="467">
        <f>'Raw Data'!D1440</f>
        <v>2.2740999999999998</v>
      </c>
      <c r="T1429" s="468">
        <f t="shared" si="1444"/>
        <v>1.6283423116053215E-3</v>
      </c>
      <c r="U1429" s="468">
        <f t="shared" si="1445"/>
        <v>2.0695493397681647E-2</v>
      </c>
      <c r="V1429" s="467">
        <f>'Raw Data'!F1440</f>
        <v>2.1480999999999999</v>
      </c>
      <c r="W1429" s="467">
        <f t="shared" si="1446"/>
        <v>0.12599999999999989</v>
      </c>
      <c r="Y1429" s="1035">
        <f>'Raw Data'!A1438</f>
        <v>44088</v>
      </c>
      <c r="Z1429" s="1034">
        <f>'Raw Data'!G1438</f>
        <v>3.8031000000000001</v>
      </c>
      <c r="AA1429" s="1034">
        <f>'Raw Data'!H1438</f>
        <v>2.6223000000000001</v>
      </c>
      <c r="AB1429" s="1034">
        <f t="shared" si="1453"/>
        <v>1.1808000000000001</v>
      </c>
      <c r="AC1429" s="1034">
        <f>'Raw Data'!I1438</f>
        <v>3.1793</v>
      </c>
      <c r="AD1429" s="12">
        <f t="shared" si="1454"/>
        <v>1.132421793370625E-2</v>
      </c>
      <c r="AE1429" s="15">
        <f t="shared" si="1455"/>
        <v>8.3981036440190625E-3</v>
      </c>
      <c r="AF1429" s="1034"/>
      <c r="AG1429" s="1071">
        <f>'Raw Data'!M1437</f>
        <v>44147</v>
      </c>
      <c r="AH1429" s="1070">
        <f>'Raw Data'!N1437</f>
        <v>3338.6788000000001</v>
      </c>
      <c r="AI1429" s="14">
        <f t="shared" si="1451"/>
        <v>-1.0548609288251051E-3</v>
      </c>
      <c r="AJ1429" s="15">
        <f t="shared" si="1452"/>
        <v>9.7104525777874304E-3</v>
      </c>
      <c r="AK1429" s="1070">
        <f>'Raw Data'!R1437+'Raw Data'!S1437</f>
        <v>155416823.86379999</v>
      </c>
      <c r="AM1429" s="953">
        <f>'Raw Data'!V1437</f>
        <v>44007</v>
      </c>
      <c r="AN1429" s="952">
        <f>IF('Raw Data'!W1437=0,AN1428,'Raw Data'!W1437)</f>
        <v>7.0743999999999998</v>
      </c>
      <c r="AO1429" s="15">
        <f t="shared" si="1426"/>
        <v>0</v>
      </c>
      <c r="AP1429" s="15">
        <f t="shared" si="1427"/>
        <v>1.8953140878338287E-3</v>
      </c>
      <c r="AQ1429" s="952">
        <f>IF('Raw Data'!Y1437=0,AQ1428,'Raw Data'!Y1437)</f>
        <v>7.0815999999999999</v>
      </c>
      <c r="AR1429" s="952">
        <f>IF('Raw Data'!X1437=0,AR1428,'Raw Data'!X1437)</f>
        <v>7.0922000000000001</v>
      </c>
      <c r="AS1429" s="952">
        <f t="shared" si="1428"/>
        <v>1.0600000000000165E-2</v>
      </c>
      <c r="AT1429" s="952">
        <f t="shared" si="1429"/>
        <v>7.2000000000000952E-3</v>
      </c>
    </row>
    <row r="1430" spans="1:46">
      <c r="A1430" s="1071">
        <f>'Raw Data'!M1438</f>
        <v>44148</v>
      </c>
      <c r="B1430" s="13">
        <f>'Raw Data'!N1438</f>
        <v>3310.1046000000001</v>
      </c>
      <c r="C1430" s="14">
        <f t="shared" si="1438"/>
        <v>-8.595369770209799E-3</v>
      </c>
      <c r="D1430" s="15">
        <f t="shared" si="1439"/>
        <v>8.7630785929401298E-3</v>
      </c>
      <c r="E1430" s="1070">
        <f>'Raw Data'!Q1438</f>
        <v>3533.6</v>
      </c>
      <c r="F1430" s="14">
        <f t="shared" si="1440"/>
        <v>-1.9285884628352009E-2</v>
      </c>
      <c r="G1430" s="15">
        <f t="shared" si="1441"/>
        <v>1.054739439258013E-2</v>
      </c>
      <c r="H1430" s="13">
        <f t="shared" si="1442"/>
        <v>1.203617459402625</v>
      </c>
      <c r="J1430" s="1029">
        <f>'Raw Data'!A1438</f>
        <v>44088</v>
      </c>
      <c r="K1430" s="1028">
        <f>'Raw Data'!H1438</f>
        <v>2.6223000000000001</v>
      </c>
      <c r="L1430" s="1028">
        <f>'Raw Data'!J1438</f>
        <v>3.3567999999999998</v>
      </c>
      <c r="M1430" s="1028">
        <f t="shared" si="1450"/>
        <v>0.73449999999999971</v>
      </c>
      <c r="O1430" s="466">
        <f>'Raw Data'!A1441</f>
        <v>44091</v>
      </c>
      <c r="P1430" s="467">
        <f>'Raw Data'!B1440</f>
        <v>2.6880000000000002</v>
      </c>
      <c r="Q1430" s="467">
        <f>'Raw Data'!C1441</f>
        <v>2.4413</v>
      </c>
      <c r="R1430" s="467">
        <f t="shared" si="1443"/>
        <v>0.24670000000000014</v>
      </c>
      <c r="S1430" s="467">
        <f>'Raw Data'!D1441</f>
        <v>2.3935</v>
      </c>
      <c r="T1430" s="468">
        <f t="shared" si="1444"/>
        <v>5.1172360115180227E-2</v>
      </c>
      <c r="U1430" s="468">
        <f t="shared" si="1445"/>
        <v>2.4090691898177651E-2</v>
      </c>
      <c r="V1430" s="467">
        <f>'Raw Data'!F1441</f>
        <v>2.2046999999999999</v>
      </c>
      <c r="W1430" s="467">
        <f t="shared" si="1446"/>
        <v>0.18880000000000008</v>
      </c>
      <c r="Y1430" s="1035">
        <f>'Raw Data'!A1439</f>
        <v>44089</v>
      </c>
      <c r="Z1430" s="1034">
        <f>'Raw Data'!G1439</f>
        <v>3.7949999999999999</v>
      </c>
      <c r="AA1430" s="1034">
        <f>'Raw Data'!H1439</f>
        <v>2.5459000000000001</v>
      </c>
      <c r="AB1430" s="1034">
        <f t="shared" si="1453"/>
        <v>1.2490999999999999</v>
      </c>
      <c r="AC1430" s="1034">
        <f>'Raw Data'!I1439</f>
        <v>3.1915</v>
      </c>
      <c r="AD1430" s="12">
        <f t="shared" si="1454"/>
        <v>3.8299789392898342E-3</v>
      </c>
      <c r="AE1430" s="15">
        <f t="shared" si="1455"/>
        <v>8.3969951089222106E-3</v>
      </c>
      <c r="AF1430" s="1034"/>
      <c r="AG1430" s="1071">
        <f>'Raw Data'!M1438</f>
        <v>44148</v>
      </c>
      <c r="AH1430" s="1070">
        <f>'Raw Data'!N1438</f>
        <v>3310.1046000000001</v>
      </c>
      <c r="AI1430" s="14">
        <f t="shared" si="1451"/>
        <v>-8.595369770209799E-3</v>
      </c>
      <c r="AJ1430" s="15">
        <f t="shared" si="1452"/>
        <v>8.7630785929401298E-3</v>
      </c>
      <c r="AK1430" s="1070">
        <f>'Raw Data'!R1438+'Raw Data'!S1438</f>
        <v>155335995.92220002</v>
      </c>
      <c r="AM1430" s="953">
        <f>'Raw Data'!V1438</f>
        <v>44008</v>
      </c>
      <c r="AN1430" s="952">
        <f>IF('Raw Data'!W1438=0,AN1429,'Raw Data'!W1438)</f>
        <v>7.0743999999999998</v>
      </c>
      <c r="AO1430" s="15">
        <f t="shared" si="1426"/>
        <v>0</v>
      </c>
      <c r="AP1430" s="15">
        <f t="shared" si="1427"/>
        <v>1.8703943167257661E-3</v>
      </c>
      <c r="AQ1430" s="952">
        <f>IF('Raw Data'!Y1438=0,AQ1429,'Raw Data'!Y1438)</f>
        <v>7.0872000000000002</v>
      </c>
      <c r="AR1430" s="952">
        <f>IF('Raw Data'!X1438=0,AR1429,'Raw Data'!X1438)</f>
        <v>7.0980999999999996</v>
      </c>
      <c r="AS1430" s="952">
        <f t="shared" si="1428"/>
        <v>1.0899999999999466E-2</v>
      </c>
      <c r="AT1430" s="952">
        <f t="shared" si="1429"/>
        <v>1.2800000000000367E-2</v>
      </c>
    </row>
    <row r="1431" spans="1:46">
      <c r="A1431" s="1071">
        <f>'Raw Data'!M1439</f>
        <v>44151</v>
      </c>
      <c r="B1431" s="13">
        <f>'Raw Data'!N1439</f>
        <v>3346.9692</v>
      </c>
      <c r="C1431" s="14">
        <f t="shared" si="1438"/>
        <v>1.107542981803513E-2</v>
      </c>
      <c r="D1431" s="15">
        <f t="shared" si="1439"/>
        <v>9.0643117202098208E-3</v>
      </c>
      <c r="E1431" s="1070">
        <f>'Raw Data'!Q1439</f>
        <v>3549.98</v>
      </c>
      <c r="F1431" s="14">
        <f t="shared" si="1440"/>
        <v>4.6247883684579468E-3</v>
      </c>
      <c r="G1431" s="15">
        <f t="shared" si="1441"/>
        <v>1.0563484832234597E-2</v>
      </c>
      <c r="H1431" s="13">
        <f t="shared" si="1442"/>
        <v>1.165392934212778</v>
      </c>
      <c r="J1431" s="1029">
        <f>'Raw Data'!A1439</f>
        <v>44089</v>
      </c>
      <c r="K1431" s="1028">
        <f>'Raw Data'!H1439</f>
        <v>2.5459000000000001</v>
      </c>
      <c r="L1431" s="1028">
        <f>'Raw Data'!J1439</f>
        <v>3.3818999999999999</v>
      </c>
      <c r="M1431" s="1028">
        <f t="shared" si="1450"/>
        <v>0.83599999999999985</v>
      </c>
      <c r="O1431" s="466">
        <f>'Raw Data'!A1442</f>
        <v>44092</v>
      </c>
      <c r="P1431" s="467">
        <f>'Raw Data'!B1441</f>
        <v>2.6859999999999999</v>
      </c>
      <c r="Q1431" s="467">
        <f>'Raw Data'!C1442</f>
        <v>2.4363000000000001</v>
      </c>
      <c r="R1431" s="467">
        <f t="shared" si="1443"/>
        <v>0.24969999999999981</v>
      </c>
      <c r="S1431" s="467">
        <f>'Raw Data'!D1442</f>
        <v>2.6425999999999998</v>
      </c>
      <c r="T1431" s="468">
        <f t="shared" si="1444"/>
        <v>9.9006551147552704E-2</v>
      </c>
      <c r="U1431" s="468">
        <f t="shared" si="1445"/>
        <v>3.2784571475851128E-2</v>
      </c>
      <c r="V1431" s="467">
        <f>'Raw Data'!F1442</f>
        <v>2.2793999999999999</v>
      </c>
      <c r="W1431" s="467">
        <f t="shared" si="1446"/>
        <v>0.36319999999999997</v>
      </c>
      <c r="Y1431" s="1035">
        <f>'Raw Data'!A1440</f>
        <v>44090</v>
      </c>
      <c r="Z1431" s="1034">
        <f>'Raw Data'!G1440</f>
        <v>3.7989000000000002</v>
      </c>
      <c r="AA1431" s="1034">
        <f>'Raw Data'!H1440</f>
        <v>2.5666000000000002</v>
      </c>
      <c r="AB1431" s="1034">
        <f t="shared" si="1453"/>
        <v>1.2323</v>
      </c>
      <c r="AC1431" s="1034">
        <f>'Raw Data'!I1440</f>
        <v>3.1581999999999999</v>
      </c>
      <c r="AD1431" s="12">
        <f t="shared" si="1454"/>
        <v>-1.0488780663569244E-2</v>
      </c>
      <c r="AE1431" s="15">
        <f t="shared" si="1455"/>
        <v>7.8314680241505594E-3</v>
      </c>
      <c r="AF1431" s="1034"/>
      <c r="AG1431" s="1071">
        <f>'Raw Data'!M1439</f>
        <v>44151</v>
      </c>
      <c r="AH1431" s="1070">
        <f>'Raw Data'!N1439</f>
        <v>3346.9692</v>
      </c>
      <c r="AI1431" s="14">
        <f t="shared" si="1451"/>
        <v>1.107542981803513E-2</v>
      </c>
      <c r="AJ1431" s="15">
        <f t="shared" si="1452"/>
        <v>9.0643117202098208E-3</v>
      </c>
      <c r="AK1431" s="1070">
        <f>'Raw Data'!R1439+'Raw Data'!S1439</f>
        <v>156067888.08679998</v>
      </c>
      <c r="AM1431" s="953">
        <f>'Raw Data'!V1439</f>
        <v>44011</v>
      </c>
      <c r="AN1431" s="952">
        <f>IF('Raw Data'!W1439=0,AN1430,'Raw Data'!W1439)</f>
        <v>7.0776000000000003</v>
      </c>
      <c r="AO1431" s="15">
        <f t="shared" si="1426"/>
        <v>4.5223290765086067E-4</v>
      </c>
      <c r="AP1431" s="15">
        <f t="shared" si="1427"/>
        <v>1.8631671379165376E-3</v>
      </c>
      <c r="AQ1431" s="952">
        <f>IF('Raw Data'!Y1439=0,AQ1430,'Raw Data'!Y1439)</f>
        <v>7.0769500000000001</v>
      </c>
      <c r="AR1431" s="952">
        <f>IF('Raw Data'!X1439=0,AR1430,'Raw Data'!X1439)</f>
        <v>7.0848000000000004</v>
      </c>
      <c r="AS1431" s="952">
        <f t="shared" si="1428"/>
        <v>7.8500000000003567E-3</v>
      </c>
      <c r="AT1431" s="952">
        <f t="shared" si="1429"/>
        <v>-6.5000000000026148E-4</v>
      </c>
    </row>
    <row r="1432" spans="1:46">
      <c r="A1432" s="1071">
        <f>'Raw Data'!M1440</f>
        <v>44152</v>
      </c>
      <c r="B1432" s="13">
        <f>'Raw Data'!N1440</f>
        <v>3339.895</v>
      </c>
      <c r="C1432" s="14">
        <f t="shared" si="1438"/>
        <v>-2.1158505474544969E-3</v>
      </c>
      <c r="D1432" s="15">
        <f t="shared" si="1439"/>
        <v>8.4858447739122982E-3</v>
      </c>
      <c r="E1432" s="1070">
        <f>'Raw Data'!Q1440</f>
        <v>3595.62</v>
      </c>
      <c r="F1432" s="14">
        <f t="shared" si="1440"/>
        <v>1.2774468386987857E-2</v>
      </c>
      <c r="G1432" s="15">
        <f t="shared" si="1441"/>
        <v>1.0689513476063143E-2</v>
      </c>
      <c r="H1432" s="13">
        <f t="shared" si="1442"/>
        <v>1.2596876045771539</v>
      </c>
      <c r="J1432" s="1029">
        <f>'Raw Data'!A1440</f>
        <v>44090</v>
      </c>
      <c r="K1432" s="1028">
        <f>'Raw Data'!H1440</f>
        <v>2.5666000000000002</v>
      </c>
      <c r="L1432" s="1028">
        <f>'Raw Data'!J1440</f>
        <v>3.3529</v>
      </c>
      <c r="M1432" s="1028">
        <f t="shared" si="1450"/>
        <v>0.78629999999999978</v>
      </c>
      <c r="O1432" s="466">
        <f>'Raw Data'!A1443</f>
        <v>44095</v>
      </c>
      <c r="P1432" s="467">
        <f>'Raw Data'!B1442</f>
        <v>2.6789999999999998</v>
      </c>
      <c r="Q1432" s="467">
        <f>'Raw Data'!C1443</f>
        <v>2.3456000000000001</v>
      </c>
      <c r="R1432" s="467">
        <f t="shared" si="1443"/>
        <v>0.3333999999999997</v>
      </c>
      <c r="S1432" s="467">
        <f>'Raw Data'!D1443</f>
        <v>2.8206000000000002</v>
      </c>
      <c r="T1432" s="468">
        <f t="shared" si="1444"/>
        <v>6.5186347278023499E-2</v>
      </c>
      <c r="U1432" s="468">
        <f t="shared" si="1445"/>
        <v>3.4494515291637176E-2</v>
      </c>
      <c r="V1432" s="467">
        <f>'Raw Data'!F1443</f>
        <v>2.3264999999999998</v>
      </c>
      <c r="W1432" s="467">
        <f t="shared" si="1446"/>
        <v>0.49410000000000043</v>
      </c>
      <c r="Y1432" s="1045">
        <f>'Raw Data'!A1441</f>
        <v>44091</v>
      </c>
      <c r="Z1432" s="1044">
        <f>'Raw Data'!G1441</f>
        <v>3.7759</v>
      </c>
      <c r="AA1432" s="1044">
        <f>'Raw Data'!H1441</f>
        <v>2.5785999999999998</v>
      </c>
      <c r="AB1432" s="1044">
        <f t="shared" ref="AB1432:AB1443" si="1456">Z1432-AA1432</f>
        <v>1.1973000000000003</v>
      </c>
      <c r="AC1432" s="1044">
        <f>'Raw Data'!I1441</f>
        <v>3.1570999999999998</v>
      </c>
      <c r="AD1432" s="12">
        <f t="shared" ref="AD1432:AD1443" si="1457">LN(AC1432/AC1431)</f>
        <v>-3.4836033478194563E-4</v>
      </c>
      <c r="AE1432" s="15">
        <f t="shared" ref="AE1432:AE1443" si="1458">_xlfn.STDEV.P(AD1413:AD1432)</f>
        <v>7.820189815282064E-3</v>
      </c>
      <c r="AG1432" s="1071">
        <f>'Raw Data'!M1440</f>
        <v>44152</v>
      </c>
      <c r="AH1432" s="1070">
        <f>'Raw Data'!N1440</f>
        <v>3339.895</v>
      </c>
      <c r="AI1432" s="14">
        <f t="shared" si="1451"/>
        <v>-2.1158505474544969E-3</v>
      </c>
      <c r="AJ1432" s="15">
        <f t="shared" si="1452"/>
        <v>8.4858447739122982E-3</v>
      </c>
      <c r="AK1432" s="1070">
        <f>'Raw Data'!R1440+'Raw Data'!S1440</f>
        <v>156328375.1239</v>
      </c>
      <c r="AM1432" s="953">
        <f>'Raw Data'!V1440</f>
        <v>44012</v>
      </c>
      <c r="AN1432" s="952">
        <f>IF('Raw Data'!W1440=0,AN1431,'Raw Data'!W1440)</f>
        <v>7.0740999999999996</v>
      </c>
      <c r="AO1432" s="15">
        <f t="shared" si="1426"/>
        <v>-4.9464022998832078E-4</v>
      </c>
      <c r="AP1432" s="15">
        <f t="shared" si="1427"/>
        <v>1.7409564435981063E-3</v>
      </c>
      <c r="AQ1432" s="952">
        <f>IF('Raw Data'!Y1440=0,AQ1431,'Raw Data'!Y1440)</f>
        <v>7.0708000000000002</v>
      </c>
      <c r="AR1432" s="952">
        <f>IF('Raw Data'!X1440=0,AR1431,'Raw Data'!X1440)</f>
        <v>7.0823999999999998</v>
      </c>
      <c r="AS1432" s="952">
        <f t="shared" si="1428"/>
        <v>1.1599999999999611E-2</v>
      </c>
      <c r="AT1432" s="952">
        <f t="shared" si="1429"/>
        <v>-3.2999999999994145E-3</v>
      </c>
    </row>
    <row r="1433" spans="1:46">
      <c r="A1433" s="1071">
        <f>'Raw Data'!M1441</f>
        <v>44153</v>
      </c>
      <c r="B1433" s="13">
        <f>'Raw Data'!N1441</f>
        <v>3347.3033999999998</v>
      </c>
      <c r="C1433" s="14">
        <f t="shared" si="1438"/>
        <v>2.2156970939717887E-3</v>
      </c>
      <c r="D1433" s="15">
        <f t="shared" si="1439"/>
        <v>8.4857944932233784E-3</v>
      </c>
      <c r="E1433" s="1070">
        <f>'Raw Data'!Q1441</f>
        <v>3678.55</v>
      </c>
      <c r="F1433" s="14">
        <f t="shared" si="1440"/>
        <v>2.2802214739121057E-2</v>
      </c>
      <c r="G1433" s="15">
        <f t="shared" si="1441"/>
        <v>1.1675182466045207E-2</v>
      </c>
      <c r="H1433" s="13">
        <f t="shared" si="1442"/>
        <v>1.3758502489506226</v>
      </c>
      <c r="J1433" s="1029">
        <f>'Raw Data'!A1441</f>
        <v>44091</v>
      </c>
      <c r="K1433" s="1028">
        <f>'Raw Data'!H1441</f>
        <v>2.5785999999999998</v>
      </c>
      <c r="L1433" s="1028">
        <f>'Raw Data'!J1441</f>
        <v>3.3755000000000002</v>
      </c>
      <c r="M1433" s="1028">
        <f t="shared" si="1450"/>
        <v>0.79690000000000039</v>
      </c>
      <c r="O1433" s="466">
        <f>'Raw Data'!A1444</f>
        <v>44096</v>
      </c>
      <c r="P1433" s="467">
        <f>'Raw Data'!B1443</f>
        <v>2.673</v>
      </c>
      <c r="Q1433" s="467">
        <f>'Raw Data'!C1444</f>
        <v>2.4083999999999999</v>
      </c>
      <c r="R1433" s="467">
        <f t="shared" si="1443"/>
        <v>0.26460000000000017</v>
      </c>
      <c r="S1433" s="467">
        <f>'Raw Data'!D1444</f>
        <v>2.9742999999999999</v>
      </c>
      <c r="T1433" s="468">
        <f t="shared" si="1444"/>
        <v>5.3059088917939264E-2</v>
      </c>
      <c r="U1433" s="468">
        <f t="shared" si="1445"/>
        <v>3.5816379056777398E-2</v>
      </c>
      <c r="V1433" s="467">
        <f>'Raw Data'!F1444</f>
        <v>2.3633999999999999</v>
      </c>
      <c r="W1433" s="467">
        <f t="shared" si="1446"/>
        <v>0.6109</v>
      </c>
      <c r="Y1433" s="1045">
        <f>'Raw Data'!A1442</f>
        <v>44092</v>
      </c>
      <c r="Z1433" s="1044">
        <f>'Raw Data'!G1442</f>
        <v>3.7726000000000002</v>
      </c>
      <c r="AA1433" s="1044">
        <f>'Raw Data'!H1442</f>
        <v>2.6112000000000002</v>
      </c>
      <c r="AB1433" s="1044">
        <f t="shared" si="1456"/>
        <v>1.1614</v>
      </c>
      <c r="AC1433" s="1044">
        <f>'Raw Data'!I1442</f>
        <v>3.1718999999999999</v>
      </c>
      <c r="AD1433" s="12">
        <f t="shared" si="1457"/>
        <v>4.6768927088297147E-3</v>
      </c>
      <c r="AE1433" s="15">
        <f t="shared" si="1458"/>
        <v>7.723959239228544E-3</v>
      </c>
      <c r="AG1433" s="1081">
        <f>'Raw Data'!M1441</f>
        <v>44153</v>
      </c>
      <c r="AH1433" s="1080">
        <f>'Raw Data'!N1441</f>
        <v>3347.3033999999998</v>
      </c>
      <c r="AI1433" s="14">
        <f t="shared" ref="AI1433:AI1443" si="1459">LN(AH1433/AH1432)</f>
        <v>2.2156970939717887E-3</v>
      </c>
      <c r="AJ1433" s="15">
        <f t="shared" ref="AJ1433:AJ1443" si="1460">_xlfn.STDEV.P(AI1424:AI1433)</f>
        <v>8.4857944932233784E-3</v>
      </c>
      <c r="AK1433" s="1080">
        <f>'Raw Data'!R1441+'Raw Data'!S1441</f>
        <v>156522495.03580001</v>
      </c>
      <c r="AM1433" s="953">
        <f>'Raw Data'!V1441</f>
        <v>44013</v>
      </c>
      <c r="AN1433" s="952">
        <f>IF('Raw Data'!W1441=0,AN1432,'Raw Data'!W1441)</f>
        <v>7.0610999999999997</v>
      </c>
      <c r="AO1433" s="15">
        <f t="shared" si="1426"/>
        <v>-1.8393802231680587E-3</v>
      </c>
      <c r="AP1433" s="15">
        <f t="shared" si="1427"/>
        <v>1.7739794631368557E-3</v>
      </c>
      <c r="AQ1433" s="952">
        <f>IF('Raw Data'!Y1441=0,AQ1432,'Raw Data'!Y1441)</f>
        <v>7.06745</v>
      </c>
      <c r="AR1433" s="952">
        <f>IF('Raw Data'!X1441=0,AR1432,'Raw Data'!X1441)</f>
        <v>7.0795000000000003</v>
      </c>
      <c r="AS1433" s="952">
        <f t="shared" si="1428"/>
        <v>1.2050000000000338E-2</v>
      </c>
      <c r="AT1433" s="952">
        <f t="shared" si="1429"/>
        <v>6.3500000000002998E-3</v>
      </c>
    </row>
    <row r="1434" spans="1:46">
      <c r="A1434" s="1071">
        <f>'Raw Data'!M1442</f>
        <v>44154</v>
      </c>
      <c r="B1434" s="13">
        <f>'Raw Data'!N1442</f>
        <v>3363.0875999999998</v>
      </c>
      <c r="C1434" s="14">
        <f t="shared" si="1438"/>
        <v>4.70441412748486E-3</v>
      </c>
      <c r="D1434" s="15">
        <f t="shared" si="1439"/>
        <v>7.7632587275729492E-3</v>
      </c>
      <c r="E1434" s="1070">
        <f>'Raw Data'!Q1442</f>
        <v>3706.25</v>
      </c>
      <c r="F1434" s="14">
        <f t="shared" si="1440"/>
        <v>7.5019309691519726E-3</v>
      </c>
      <c r="G1434" s="15">
        <f t="shared" si="1441"/>
        <v>1.1526082612537625E-2</v>
      </c>
      <c r="H1434" s="13">
        <f t="shared" si="1442"/>
        <v>1.4846964421783555</v>
      </c>
      <c r="J1434" s="1029">
        <f>'Raw Data'!A1442</f>
        <v>44092</v>
      </c>
      <c r="K1434" s="1028">
        <f>'Raw Data'!H1442</f>
        <v>2.6112000000000002</v>
      </c>
      <c r="L1434" s="1028">
        <f>'Raw Data'!J1442</f>
        <v>3.3595999999999999</v>
      </c>
      <c r="M1434" s="1028">
        <f t="shared" si="1450"/>
        <v>0.74839999999999973</v>
      </c>
      <c r="O1434" s="466">
        <f>'Raw Data'!A1445</f>
        <v>44097</v>
      </c>
      <c r="P1434" s="467">
        <f>'Raw Data'!B1444</f>
        <v>2.67</v>
      </c>
      <c r="Q1434" s="467">
        <f>'Raw Data'!C1445</f>
        <v>2.3942999999999999</v>
      </c>
      <c r="R1434" s="467">
        <f t="shared" si="1443"/>
        <v>0.27570000000000006</v>
      </c>
      <c r="S1434" s="467">
        <f>'Raw Data'!D1445</f>
        <v>2.3142</v>
      </c>
      <c r="T1434" s="468">
        <f t="shared" si="1444"/>
        <v>-0.25094466173384211</v>
      </c>
      <c r="U1434" s="468">
        <f t="shared" si="1445"/>
        <v>6.9782515333098316E-2</v>
      </c>
      <c r="V1434" s="467">
        <f>'Raw Data'!F1445</f>
        <v>2.0958000000000001</v>
      </c>
      <c r="W1434" s="467">
        <f t="shared" si="1446"/>
        <v>0.21839999999999993</v>
      </c>
      <c r="Y1434" s="1045">
        <f>'Raw Data'!A1443</f>
        <v>44095</v>
      </c>
      <c r="Z1434" s="1044">
        <f>'Raw Data'!G1443</f>
        <v>3.7662</v>
      </c>
      <c r="AA1434" s="1044">
        <f>'Raw Data'!H1443</f>
        <v>2.6103999999999998</v>
      </c>
      <c r="AB1434" s="1044">
        <f t="shared" si="1456"/>
        <v>1.1558000000000002</v>
      </c>
      <c r="AC1434" s="1044">
        <f>'Raw Data'!I1443</f>
        <v>3.1526999999999998</v>
      </c>
      <c r="AD1434" s="12">
        <f t="shared" si="1457"/>
        <v>-6.0715488669300776E-3</v>
      </c>
      <c r="AE1434" s="15">
        <f t="shared" si="1458"/>
        <v>7.9291894619263389E-3</v>
      </c>
      <c r="AG1434" s="1081">
        <f>'Raw Data'!M1442</f>
        <v>44154</v>
      </c>
      <c r="AH1434" s="1080">
        <f>'Raw Data'!N1442</f>
        <v>3363.0875999999998</v>
      </c>
      <c r="AI1434" s="14">
        <f t="shared" si="1459"/>
        <v>4.70441412748486E-3</v>
      </c>
      <c r="AJ1434" s="15">
        <f t="shared" si="1460"/>
        <v>7.7632587275729492E-3</v>
      </c>
      <c r="AK1434" s="1080">
        <f>'Raw Data'!R1442+'Raw Data'!S1442</f>
        <v>156400331.47530001</v>
      </c>
      <c r="AM1434" s="953">
        <f>'Raw Data'!V1442</f>
        <v>44014</v>
      </c>
      <c r="AN1434" s="952">
        <f>IF('Raw Data'!W1442=0,AN1433,'Raw Data'!W1442)</f>
        <v>7.0663</v>
      </c>
      <c r="AO1434" s="15">
        <f t="shared" si="1426"/>
        <v>7.3615813735516998E-4</v>
      </c>
      <c r="AP1434" s="15">
        <f t="shared" si="1427"/>
        <v>1.7277417128093611E-3</v>
      </c>
      <c r="AQ1434" s="952">
        <f>IF('Raw Data'!Y1442=0,AQ1433,'Raw Data'!Y1442)</f>
        <v>7.0674000000000001</v>
      </c>
      <c r="AR1434" s="952">
        <f>IF('Raw Data'!X1442=0,AR1433,'Raw Data'!X1442)</f>
        <v>7.0782999999999996</v>
      </c>
      <c r="AS1434" s="952">
        <f t="shared" si="1428"/>
        <v>1.0899999999999466E-2</v>
      </c>
      <c r="AT1434" s="952">
        <f t="shared" si="1429"/>
        <v>1.1000000000001009E-3</v>
      </c>
    </row>
    <row r="1435" spans="1:46">
      <c r="A1435" s="1071">
        <f>'Raw Data'!M1443</f>
        <v>44155</v>
      </c>
      <c r="B1435" s="13">
        <f>'Raw Data'!N1443</f>
        <v>3377.7267000000002</v>
      </c>
      <c r="C1435" s="14">
        <f t="shared" si="1438"/>
        <v>4.3434286609358034E-3</v>
      </c>
      <c r="D1435" s="15">
        <f t="shared" si="1439"/>
        <v>7.7062454210642655E-3</v>
      </c>
      <c r="E1435" s="1070">
        <f>'Raw Data'!Q1443</f>
        <v>3683.75</v>
      </c>
      <c r="F1435" s="14">
        <f t="shared" si="1440"/>
        <v>-6.0893286941311317E-3</v>
      </c>
      <c r="G1435" s="15">
        <f t="shared" si="1441"/>
        <v>1.1713170977743615E-2</v>
      </c>
      <c r="H1435" s="13">
        <f t="shared" si="1442"/>
        <v>1.5199582076281677</v>
      </c>
      <c r="J1435" s="1029">
        <f>'Raw Data'!A1443</f>
        <v>44095</v>
      </c>
      <c r="K1435" s="1028">
        <f>'Raw Data'!H1443</f>
        <v>2.6103999999999998</v>
      </c>
      <c r="L1435" s="1028">
        <f>'Raw Data'!J1443</f>
        <v>3.3460999999999999</v>
      </c>
      <c r="M1435" s="1028">
        <f t="shared" si="1450"/>
        <v>0.73570000000000002</v>
      </c>
      <c r="O1435" s="466">
        <f>'Raw Data'!A1446</f>
        <v>44098</v>
      </c>
      <c r="P1435" s="467">
        <f>'Raw Data'!B1445</f>
        <v>2.67</v>
      </c>
      <c r="Q1435" s="467">
        <f>'Raw Data'!C1446</f>
        <v>2.3329</v>
      </c>
      <c r="R1435" s="467">
        <f t="shared" si="1443"/>
        <v>0.33709999999999996</v>
      </c>
      <c r="S1435" s="467">
        <f>'Raw Data'!D1446</f>
        <v>2.1869000000000001</v>
      </c>
      <c r="T1435" s="468">
        <f t="shared" si="1444"/>
        <v>-5.6579039547959675E-2</v>
      </c>
      <c r="U1435" s="468">
        <f t="shared" si="1445"/>
        <v>7.0672766508583174E-2</v>
      </c>
      <c r="V1435" s="467">
        <f>'Raw Data'!F1446</f>
        <v>2.0480999999999998</v>
      </c>
      <c r="W1435" s="467">
        <f t="shared" si="1446"/>
        <v>0.13880000000000026</v>
      </c>
      <c r="Y1435" s="1045">
        <f>'Raw Data'!A1444</f>
        <v>44096</v>
      </c>
      <c r="Z1435" s="1044">
        <f>'Raw Data'!G1444</f>
        <v>3.7511999999999999</v>
      </c>
      <c r="AA1435" s="1044">
        <f>'Raw Data'!H1444</f>
        <v>2.5703</v>
      </c>
      <c r="AB1435" s="1044">
        <f t="shared" si="1456"/>
        <v>1.1808999999999998</v>
      </c>
      <c r="AC1435" s="1044">
        <f>'Raw Data'!I1444</f>
        <v>3.1288</v>
      </c>
      <c r="AD1435" s="12">
        <f t="shared" si="1457"/>
        <v>-7.6096840983560675E-3</v>
      </c>
      <c r="AE1435" s="15">
        <f t="shared" si="1458"/>
        <v>8.1823051385860168E-3</v>
      </c>
      <c r="AG1435" s="1081">
        <f>'Raw Data'!M1443</f>
        <v>44155</v>
      </c>
      <c r="AH1435" s="1080">
        <f>'Raw Data'!N1443</f>
        <v>3377.7267000000002</v>
      </c>
      <c r="AI1435" s="14">
        <f t="shared" si="1459"/>
        <v>4.3434286609358034E-3</v>
      </c>
      <c r="AJ1435" s="15">
        <f t="shared" si="1460"/>
        <v>7.7062454210642655E-3</v>
      </c>
      <c r="AK1435" s="1080">
        <f>'Raw Data'!R1443+'Raw Data'!S1443</f>
        <v>156341942.67680001</v>
      </c>
      <c r="AM1435" s="953">
        <f>'Raw Data'!V1443</f>
        <v>44015</v>
      </c>
      <c r="AN1435" s="952">
        <f>IF('Raw Data'!W1443=0,AN1434,'Raw Data'!W1443)</f>
        <v>7.0679999999999996</v>
      </c>
      <c r="AO1435" s="15">
        <f t="shared" si="1426"/>
        <v>2.4054958621173934E-4</v>
      </c>
      <c r="AP1435" s="15">
        <f t="shared" si="1427"/>
        <v>1.3652644497016834E-3</v>
      </c>
      <c r="AQ1435" s="952">
        <f>IF('Raw Data'!Y1443=0,AQ1434,'Raw Data'!Y1443)</f>
        <v>7.0686999999999998</v>
      </c>
      <c r="AR1435" s="952">
        <f>IF('Raw Data'!X1443=0,AR1434,'Raw Data'!X1443)</f>
        <v>7.0789999999999997</v>
      </c>
      <c r="AS1435" s="952">
        <f t="shared" si="1428"/>
        <v>1.0299999999999976E-2</v>
      </c>
      <c r="AT1435" s="952">
        <f t="shared" si="1429"/>
        <v>7.0000000000014495E-4</v>
      </c>
    </row>
    <row r="1436" spans="1:46">
      <c r="A1436" s="1071">
        <f>'Raw Data'!M1444</f>
        <v>44158</v>
      </c>
      <c r="B1436" s="13">
        <f>'Raw Data'!N1444</f>
        <v>3414.4899</v>
      </c>
      <c r="C1436" s="14">
        <f t="shared" si="1438"/>
        <v>1.0825202190187073E-2</v>
      </c>
      <c r="D1436" s="15">
        <f t="shared" si="1439"/>
        <v>6.2909844087783743E-3</v>
      </c>
      <c r="E1436" s="1070">
        <f>'Raw Data'!Q1444</f>
        <v>3760.22</v>
      </c>
      <c r="F1436" s="14">
        <f t="shared" si="1440"/>
        <v>2.0546211258652899E-2</v>
      </c>
      <c r="G1436" s="15">
        <f t="shared" si="1441"/>
        <v>1.2721682961559075E-2</v>
      </c>
      <c r="H1436" s="13">
        <f t="shared" si="1442"/>
        <v>2.0222086298302329</v>
      </c>
      <c r="J1436" s="1029">
        <f>'Raw Data'!A1444</f>
        <v>44096</v>
      </c>
      <c r="K1436" s="1028">
        <f>'Raw Data'!H1444</f>
        <v>2.5703</v>
      </c>
      <c r="L1436" s="1028">
        <f>'Raw Data'!J1444</f>
        <v>3.3559000000000001</v>
      </c>
      <c r="M1436" s="1028">
        <f t="shared" si="1450"/>
        <v>0.78560000000000008</v>
      </c>
      <c r="O1436" s="466">
        <f>'Raw Data'!A1447</f>
        <v>44099</v>
      </c>
      <c r="P1436" s="467">
        <f>'Raw Data'!B1446</f>
        <v>2.6680000000000001</v>
      </c>
      <c r="Q1436" s="467">
        <f>'Raw Data'!C1447</f>
        <v>2.3729</v>
      </c>
      <c r="R1436" s="467">
        <f t="shared" si="1443"/>
        <v>0.29510000000000014</v>
      </c>
      <c r="S1436" s="467">
        <f>'Raw Data'!D1447</f>
        <v>1.968</v>
      </c>
      <c r="T1436" s="468">
        <f t="shared" si="1444"/>
        <v>-0.10546721728207868</v>
      </c>
      <c r="U1436" s="468">
        <f t="shared" si="1445"/>
        <v>7.3813274076961158E-2</v>
      </c>
      <c r="V1436" s="467">
        <f>'Raw Data'!F1447</f>
        <v>1.7726</v>
      </c>
      <c r="W1436" s="467">
        <f t="shared" si="1446"/>
        <v>0.19540000000000002</v>
      </c>
      <c r="Y1436" s="1045">
        <f>'Raw Data'!A1445</f>
        <v>44097</v>
      </c>
      <c r="Z1436" s="1044">
        <f>'Raw Data'!G1445</f>
        <v>3.6989999999999998</v>
      </c>
      <c r="AA1436" s="1044">
        <f>'Raw Data'!H1445</f>
        <v>2.5933999999999999</v>
      </c>
      <c r="AB1436" s="1044">
        <f t="shared" si="1456"/>
        <v>1.1055999999999999</v>
      </c>
      <c r="AC1436" s="1044">
        <f>'Raw Data'!I1445</f>
        <v>3.1158999999999999</v>
      </c>
      <c r="AD1436" s="12">
        <f t="shared" si="1457"/>
        <v>-4.1315093918258159E-3</v>
      </c>
      <c r="AE1436" s="15">
        <f t="shared" si="1458"/>
        <v>8.2680905598615136E-3</v>
      </c>
      <c r="AG1436" s="1081">
        <f>'Raw Data'!M1444</f>
        <v>44158</v>
      </c>
      <c r="AH1436" s="1080">
        <f>'Raw Data'!N1444</f>
        <v>3414.4899</v>
      </c>
      <c r="AI1436" s="14">
        <f t="shared" si="1459"/>
        <v>1.0825202190187073E-2</v>
      </c>
      <c r="AJ1436" s="15">
        <f t="shared" si="1460"/>
        <v>6.2909844087783743E-3</v>
      </c>
      <c r="AK1436" s="1080">
        <f>'Raw Data'!R1444+'Raw Data'!S1444</f>
        <v>157372428.1092</v>
      </c>
      <c r="AM1436" s="953">
        <f>'Raw Data'!V1444</f>
        <v>44018</v>
      </c>
      <c r="AN1436" s="952">
        <f>IF('Raw Data'!W1444=0,AN1435,'Raw Data'!W1444)</f>
        <v>7.0330000000000004</v>
      </c>
      <c r="AO1436" s="15">
        <f t="shared" si="1426"/>
        <v>-4.9641971315686657E-3</v>
      </c>
      <c r="AP1436" s="15">
        <f t="shared" si="1427"/>
        <v>1.6972986478466883E-3</v>
      </c>
      <c r="AQ1436" s="952">
        <f>IF('Raw Data'!Y1444=0,AQ1435,'Raw Data'!Y1444)</f>
        <v>7.0133999999999999</v>
      </c>
      <c r="AR1436" s="952">
        <f>IF('Raw Data'!X1444=0,AR1435,'Raw Data'!X1444)</f>
        <v>7.0269000000000004</v>
      </c>
      <c r="AS1436" s="952">
        <f t="shared" si="1428"/>
        <v>1.3500000000000512E-2</v>
      </c>
      <c r="AT1436" s="952">
        <f t="shared" si="1429"/>
        <v>-1.9600000000000506E-2</v>
      </c>
    </row>
    <row r="1437" spans="1:46">
      <c r="A1437" s="1071">
        <f>'Raw Data'!M1445</f>
        <v>44159</v>
      </c>
      <c r="B1437" s="13">
        <f>'Raw Data'!N1445</f>
        <v>3402.8225000000002</v>
      </c>
      <c r="C1437" s="14">
        <f t="shared" si="1438"/>
        <v>-3.422877141835149E-3</v>
      </c>
      <c r="D1437" s="15">
        <f t="shared" si="1439"/>
        <v>6.2425426244708667E-3</v>
      </c>
      <c r="E1437" s="1070">
        <f>'Raw Data'!Q1445</f>
        <v>3739.4</v>
      </c>
      <c r="F1437" s="14">
        <f t="shared" si="1440"/>
        <v>-5.5522955793835867E-3</v>
      </c>
      <c r="G1437" s="15">
        <f t="shared" si="1441"/>
        <v>1.3031150732693886E-2</v>
      </c>
      <c r="H1437" s="13">
        <f t="shared" si="1442"/>
        <v>2.0874748506500489</v>
      </c>
      <c r="J1437" s="1029">
        <f>'Raw Data'!A1445</f>
        <v>44097</v>
      </c>
      <c r="K1437" s="1028">
        <f>'Raw Data'!H1445</f>
        <v>2.5933999999999999</v>
      </c>
      <c r="L1437" s="1028">
        <f>'Raw Data'!J1445</f>
        <v>3.3336999999999999</v>
      </c>
      <c r="M1437" s="1028">
        <f t="shared" si="1450"/>
        <v>0.74029999999999996</v>
      </c>
      <c r="O1437" s="466">
        <f>'Raw Data'!A1448</f>
        <v>44101</v>
      </c>
      <c r="P1437" s="467">
        <f>'Raw Data'!B1447</f>
        <v>2.6680000000000001</v>
      </c>
      <c r="Q1437" s="467">
        <f>'Raw Data'!C1448</f>
        <v>2.2833000000000001</v>
      </c>
      <c r="R1437" s="467">
        <f t="shared" ref="R1437:R1442" si="1461">P1437-Q1437</f>
        <v>0.38470000000000004</v>
      </c>
      <c r="S1437" s="467">
        <f>'Raw Data'!D1448</f>
        <v>1.89</v>
      </c>
      <c r="T1437" s="468">
        <f t="shared" ref="T1437:T1442" si="1462">LN(S1437/S1436)</f>
        <v>-4.0440969558510703E-2</v>
      </c>
      <c r="U1437" s="468">
        <f t="shared" ref="U1437:U1442" si="1463">_xlfn.STDEV.P(T1420:T1437)</f>
        <v>7.4098566971055643E-2</v>
      </c>
      <c r="V1437" s="467">
        <f>'Raw Data'!F1448</f>
        <v>1.9325000000000001</v>
      </c>
      <c r="W1437" s="467">
        <f t="shared" ref="W1437:W1442" si="1464">S1437-V1437</f>
        <v>-4.2500000000000204E-2</v>
      </c>
      <c r="Y1437" s="1045">
        <f>'Raw Data'!A1446</f>
        <v>44098</v>
      </c>
      <c r="Z1437" s="1044">
        <f>'Raw Data'!G1446</f>
        <v>3.6968999999999999</v>
      </c>
      <c r="AA1437" s="1044">
        <f>'Raw Data'!H1446</f>
        <v>2.5988000000000002</v>
      </c>
      <c r="AB1437" s="1044">
        <f t="shared" si="1456"/>
        <v>1.0980999999999996</v>
      </c>
      <c r="AC1437" s="1044">
        <f>'Raw Data'!I1446</f>
        <v>3.1147999999999998</v>
      </c>
      <c r="AD1437" s="12">
        <f t="shared" si="1457"/>
        <v>-3.5309034664760013E-4</v>
      </c>
      <c r="AE1437" s="15">
        <f t="shared" si="1458"/>
        <v>8.1927700305535808E-3</v>
      </c>
      <c r="AG1437" s="1081">
        <f>'Raw Data'!M1445</f>
        <v>44159</v>
      </c>
      <c r="AH1437" s="1080">
        <f>'Raw Data'!N1445</f>
        <v>3402.8225000000002</v>
      </c>
      <c r="AI1437" s="14">
        <f t="shared" si="1459"/>
        <v>-3.422877141835149E-3</v>
      </c>
      <c r="AJ1437" s="15">
        <f t="shared" si="1460"/>
        <v>6.2425426244708667E-3</v>
      </c>
      <c r="AK1437" s="1080">
        <f>'Raw Data'!R1445+'Raw Data'!S1445</f>
        <v>157709023.5379</v>
      </c>
      <c r="AM1437" s="953">
        <f>'Raw Data'!V1445</f>
        <v>44019</v>
      </c>
      <c r="AN1437" s="952">
        <f>IF('Raw Data'!W1445=0,AN1436,'Raw Data'!W1445)</f>
        <v>7.0240999999999998</v>
      </c>
      <c r="AO1437" s="15">
        <f t="shared" si="1426"/>
        <v>-1.2662641923593481E-3</v>
      </c>
      <c r="AP1437" s="15">
        <f t="shared" si="1427"/>
        <v>1.6291322603406745E-3</v>
      </c>
      <c r="AQ1437" s="952">
        <f>IF('Raw Data'!Y1445=0,AQ1436,'Raw Data'!Y1445)</f>
        <v>7.02285</v>
      </c>
      <c r="AR1437" s="952">
        <f>IF('Raw Data'!X1445=0,AR1436,'Raw Data'!X1445)</f>
        <v>7.0369000000000002</v>
      </c>
      <c r="AS1437" s="952">
        <f t="shared" si="1428"/>
        <v>1.4050000000000118E-2</v>
      </c>
      <c r="AT1437" s="952">
        <f t="shared" si="1429"/>
        <v>-1.2499999999997513E-3</v>
      </c>
    </row>
    <row r="1438" spans="1:46">
      <c r="A1438" s="1071">
        <f>'Raw Data'!M1446</f>
        <v>44160</v>
      </c>
      <c r="B1438" s="13">
        <f>'Raw Data'!N1446</f>
        <v>3362.3274000000001</v>
      </c>
      <c r="C1438" s="14">
        <f t="shared" si="1438"/>
        <v>-1.1971821543982518E-2</v>
      </c>
      <c r="D1438" s="15">
        <f t="shared" si="1439"/>
        <v>7.1879260614861737E-3</v>
      </c>
      <c r="E1438" s="1070">
        <f>'Raw Data'!Q1446</f>
        <v>3708.06</v>
      </c>
      <c r="F1438" s="14">
        <f t="shared" si="1440"/>
        <v>-8.4163419465692474E-3</v>
      </c>
      <c r="G1438" s="15">
        <f t="shared" si="1441"/>
        <v>1.3389485973821433E-2</v>
      </c>
      <c r="H1438" s="13">
        <f t="shared" si="1442"/>
        <v>1.8627745832784799</v>
      </c>
      <c r="J1438" s="1029">
        <f>'Raw Data'!A1446</f>
        <v>44098</v>
      </c>
      <c r="K1438" s="1028">
        <f>'Raw Data'!H1446</f>
        <v>2.5988000000000002</v>
      </c>
      <c r="L1438" s="1028">
        <f>'Raw Data'!J1446</f>
        <v>3.3633999999999999</v>
      </c>
      <c r="M1438" s="1028">
        <f t="shared" si="1450"/>
        <v>0.76459999999999972</v>
      </c>
      <c r="O1438" s="466">
        <f>'Raw Data'!A1449</f>
        <v>44102</v>
      </c>
      <c r="P1438" s="467">
        <f>'Raw Data'!B1448</f>
        <v>2.6709999999999998</v>
      </c>
      <c r="Q1438" s="467">
        <f>'Raw Data'!C1449</f>
        <v>2.3851</v>
      </c>
      <c r="R1438" s="467">
        <f t="shared" si="1461"/>
        <v>0.28589999999999982</v>
      </c>
      <c r="S1438" s="467">
        <f>'Raw Data'!D1449</f>
        <v>2.7132000000000001</v>
      </c>
      <c r="T1438" s="468">
        <f t="shared" si="1462"/>
        <v>0.36155192101823652</v>
      </c>
      <c r="U1438" s="468">
        <f t="shared" si="1463"/>
        <v>0.11311928792177817</v>
      </c>
      <c r="V1438" s="467">
        <f>'Raw Data'!F1449</f>
        <v>2.2536</v>
      </c>
      <c r="W1438" s="467">
        <f t="shared" si="1464"/>
        <v>0.45960000000000001</v>
      </c>
      <c r="Y1438" s="1045">
        <f>'Raw Data'!A1447</f>
        <v>44099</v>
      </c>
      <c r="Z1438" s="1044">
        <f>'Raw Data'!G1447</f>
        <v>3.6505000000000001</v>
      </c>
      <c r="AA1438" s="1044">
        <f>'Raw Data'!H1447</f>
        <v>2.6128</v>
      </c>
      <c r="AB1438" s="1044">
        <f t="shared" si="1456"/>
        <v>1.0377000000000001</v>
      </c>
      <c r="AC1438" s="1044">
        <f>'Raw Data'!I1447</f>
        <v>3.1156999999999999</v>
      </c>
      <c r="AD1438" s="12">
        <f t="shared" si="1457"/>
        <v>2.8890137429099944E-4</v>
      </c>
      <c r="AE1438" s="15">
        <f t="shared" si="1458"/>
        <v>8.1929626405380929E-3</v>
      </c>
      <c r="AG1438" s="1081">
        <f>'Raw Data'!M1446</f>
        <v>44160</v>
      </c>
      <c r="AH1438" s="1080">
        <f>'Raw Data'!N1446</f>
        <v>3362.3274000000001</v>
      </c>
      <c r="AI1438" s="14">
        <f t="shared" si="1459"/>
        <v>-1.1971821543982518E-2</v>
      </c>
      <c r="AJ1438" s="15">
        <f t="shared" si="1460"/>
        <v>7.1879260614861737E-3</v>
      </c>
      <c r="AK1438" s="1080">
        <f>'Raw Data'!R1446+'Raw Data'!S1446</f>
        <v>157677383.48699999</v>
      </c>
      <c r="AM1438" s="953">
        <f>'Raw Data'!V1446</f>
        <v>44020</v>
      </c>
      <c r="AN1438" s="952">
        <f>IF('Raw Data'!W1446=0,AN1437,'Raw Data'!W1446)</f>
        <v>7.0175999999999998</v>
      </c>
      <c r="AO1438" s="15">
        <f t="shared" si="1426"/>
        <v>-9.2581389208994244E-4</v>
      </c>
      <c r="AP1438" s="15">
        <f t="shared" si="1427"/>
        <v>1.5269617013090391E-3</v>
      </c>
      <c r="AQ1438" s="952">
        <f>IF('Raw Data'!Y1446=0,AQ1437,'Raw Data'!Y1446)</f>
        <v>6.9984999999999999</v>
      </c>
      <c r="AR1438" s="952">
        <f>IF('Raw Data'!X1446=0,AR1437,'Raw Data'!X1446)</f>
        <v>7.0095999999999998</v>
      </c>
      <c r="AS1438" s="952">
        <f t="shared" si="1428"/>
        <v>1.1099999999999888E-2</v>
      </c>
      <c r="AT1438" s="952">
        <f t="shared" si="1429"/>
        <v>-1.9099999999999895E-2</v>
      </c>
    </row>
    <row r="1439" spans="1:46">
      <c r="A1439" s="1071">
        <f>'Raw Data'!M1447</f>
        <v>44161</v>
      </c>
      <c r="B1439" s="13">
        <f>'Raw Data'!N1447</f>
        <v>3369.7334000000001</v>
      </c>
      <c r="C1439" s="14">
        <f t="shared" si="1438"/>
        <v>2.2002186871752224E-3</v>
      </c>
      <c r="D1439" s="15">
        <f t="shared" si="1439"/>
        <v>7.1792978992199167E-3</v>
      </c>
      <c r="E1439" s="1070">
        <f>'Raw Data'!Q1447</f>
        <v>3760.59</v>
      </c>
      <c r="F1439" s="14">
        <f t="shared" si="1440"/>
        <v>1.4067031183098566E-2</v>
      </c>
      <c r="G1439" s="15">
        <f t="shared" si="1441"/>
        <v>1.3064630892560332E-2</v>
      </c>
      <c r="H1439" s="13">
        <f t="shared" si="1442"/>
        <v>1.8197644220864411</v>
      </c>
      <c r="J1439" s="1029">
        <f>'Raw Data'!A1447</f>
        <v>44099</v>
      </c>
      <c r="K1439" s="1028">
        <f>'Raw Data'!H1447</f>
        <v>2.6128</v>
      </c>
      <c r="L1439" s="1028">
        <f>'Raw Data'!J1447</f>
        <v>3.3614999999999999</v>
      </c>
      <c r="M1439" s="1028">
        <f t="shared" si="1450"/>
        <v>0.74869999999999992</v>
      </c>
      <c r="O1439" s="466">
        <f>'Raw Data'!A1450</f>
        <v>44103</v>
      </c>
      <c r="P1439" s="467">
        <f>'Raw Data'!B1449</f>
        <v>2.673</v>
      </c>
      <c r="Q1439" s="467">
        <f>'Raw Data'!C1450</f>
        <v>2.3935</v>
      </c>
      <c r="R1439" s="467">
        <f t="shared" si="1461"/>
        <v>0.27950000000000008</v>
      </c>
      <c r="S1439" s="467">
        <f>'Raw Data'!D1450</f>
        <v>3.0106999999999999</v>
      </c>
      <c r="T1439" s="468">
        <f t="shared" si="1462"/>
        <v>0.10404385977307948</v>
      </c>
      <c r="U1439" s="468">
        <f t="shared" si="1463"/>
        <v>0.11520888108933874</v>
      </c>
      <c r="V1439" s="467">
        <f>'Raw Data'!F1450</f>
        <v>2.3906999999999998</v>
      </c>
      <c r="W1439" s="467">
        <f t="shared" si="1464"/>
        <v>0.62000000000000011</v>
      </c>
      <c r="Y1439" s="1045">
        <f>'Raw Data'!A1448</f>
        <v>44101</v>
      </c>
      <c r="Z1439" s="1044">
        <f>'Raw Data'!G1448</f>
        <v>3.6381000000000001</v>
      </c>
      <c r="AA1439" s="1044">
        <f>'Raw Data'!H1448</f>
        <v>2.6364999999999998</v>
      </c>
      <c r="AB1439" s="1044">
        <f t="shared" si="1456"/>
        <v>1.0016000000000003</v>
      </c>
      <c r="AC1439" s="1044">
        <f>'Raw Data'!I1448</f>
        <v>3.1537999999999999</v>
      </c>
      <c r="AD1439" s="12">
        <f t="shared" si="1457"/>
        <v>1.2154228894364662E-2</v>
      </c>
      <c r="AE1439" s="15">
        <f t="shared" si="1458"/>
        <v>8.5506518561323502E-3</v>
      </c>
      <c r="AG1439" s="1081">
        <f>'Raw Data'!M1447</f>
        <v>44161</v>
      </c>
      <c r="AH1439" s="1080">
        <f>'Raw Data'!N1447</f>
        <v>3369.7334000000001</v>
      </c>
      <c r="AI1439" s="14">
        <f t="shared" si="1459"/>
        <v>2.2002186871752224E-3</v>
      </c>
      <c r="AJ1439" s="15">
        <f t="shared" si="1460"/>
        <v>7.1792978992199167E-3</v>
      </c>
      <c r="AK1439" s="1080">
        <f>'Raw Data'!R1447+'Raw Data'!S1447</f>
        <v>157369697.3933</v>
      </c>
      <c r="AM1439" s="953">
        <f>'Raw Data'!V1447</f>
        <v>44021</v>
      </c>
      <c r="AN1439" s="952">
        <f>IF('Raw Data'!W1447=0,AN1438,'Raw Data'!W1447)</f>
        <v>6.9862000000000002</v>
      </c>
      <c r="AO1439" s="15">
        <f t="shared" si="1426"/>
        <v>-4.4845045806414267E-3</v>
      </c>
      <c r="AP1439" s="15">
        <f t="shared" si="1427"/>
        <v>1.7602757723099046E-3</v>
      </c>
      <c r="AQ1439" s="952">
        <f>IF('Raw Data'!Y1447=0,AQ1438,'Raw Data'!Y1447)</f>
        <v>6.9969000000000001</v>
      </c>
      <c r="AR1439" s="952">
        <f>IF('Raw Data'!X1447=0,AR1438,'Raw Data'!X1447)</f>
        <v>6.9996999999999998</v>
      </c>
      <c r="AS1439" s="952">
        <f t="shared" si="1428"/>
        <v>2.7999999999996916E-3</v>
      </c>
      <c r="AT1439" s="952">
        <f t="shared" si="1429"/>
        <v>1.0699999999999932E-2</v>
      </c>
    </row>
    <row r="1440" spans="1:46">
      <c r="A1440" s="1071">
        <f>'Raw Data'!M1448</f>
        <v>44162</v>
      </c>
      <c r="B1440" s="13">
        <f>'Raw Data'!N1448</f>
        <v>3408.3071</v>
      </c>
      <c r="C1440" s="14">
        <f t="shared" si="1438"/>
        <v>1.1382084966978311E-2</v>
      </c>
      <c r="D1440" s="15">
        <f t="shared" si="1439"/>
        <v>7.0298837175761077E-3</v>
      </c>
      <c r="E1440" s="1070">
        <f>'Raw Data'!Q1448</f>
        <v>3845.24</v>
      </c>
      <c r="F1440" s="14">
        <f t="shared" si="1440"/>
        <v>2.2260159749691411E-2</v>
      </c>
      <c r="G1440" s="15">
        <f t="shared" si="1441"/>
        <v>1.1404989555617515E-2</v>
      </c>
      <c r="H1440" s="13">
        <f t="shared" si="1442"/>
        <v>1.6223582087286554</v>
      </c>
      <c r="J1440" s="1029">
        <f>'Raw Data'!A1448</f>
        <v>44101</v>
      </c>
      <c r="K1440" s="1028">
        <f>'Raw Data'!H1448</f>
        <v>2.6364999999999998</v>
      </c>
      <c r="L1440" s="1028">
        <f>'Raw Data'!J1448</f>
        <v>0</v>
      </c>
      <c r="M1440" s="1028">
        <f t="shared" si="1450"/>
        <v>-2.6364999999999998</v>
      </c>
      <c r="O1440" s="466">
        <f>'Raw Data'!A1451</f>
        <v>44104</v>
      </c>
      <c r="P1440" s="467">
        <f>'Raw Data'!B1450</f>
        <v>2.6840000000000002</v>
      </c>
      <c r="Q1440" s="467">
        <f>'Raw Data'!C1451</f>
        <v>2.4407000000000001</v>
      </c>
      <c r="R1440" s="467">
        <f t="shared" si="1461"/>
        <v>0.24330000000000007</v>
      </c>
      <c r="S1440" s="467">
        <f>'Raw Data'!D1451</f>
        <v>2.5514000000000001</v>
      </c>
      <c r="T1440" s="468">
        <f t="shared" si="1462"/>
        <v>-0.16553038174081422</v>
      </c>
      <c r="U1440" s="468">
        <f t="shared" si="1463"/>
        <v>0.12232157511285111</v>
      </c>
      <c r="V1440" s="467">
        <f>'Raw Data'!F1451</f>
        <v>2.4483000000000001</v>
      </c>
      <c r="W1440" s="467">
        <f t="shared" si="1464"/>
        <v>0.10309999999999997</v>
      </c>
      <c r="Y1440" s="1045">
        <f>'Raw Data'!A1449</f>
        <v>44102</v>
      </c>
      <c r="Z1440" s="1044">
        <f>'Raw Data'!G1449</f>
        <v>3.6589999999999998</v>
      </c>
      <c r="AA1440" s="1044">
        <f>'Raw Data'!H1449</f>
        <v>2.5749</v>
      </c>
      <c r="AB1440" s="1044">
        <f t="shared" si="1456"/>
        <v>1.0840999999999998</v>
      </c>
      <c r="AC1440" s="1044">
        <f>'Raw Data'!I1449</f>
        <v>3.1505000000000001</v>
      </c>
      <c r="AD1440" s="12">
        <f t="shared" si="1457"/>
        <v>-1.0469045893762617E-3</v>
      </c>
      <c r="AE1440" s="15">
        <f t="shared" si="1458"/>
        <v>8.3868073961257481E-3</v>
      </c>
      <c r="AG1440" s="1081">
        <f>'Raw Data'!M1448</f>
        <v>44162</v>
      </c>
      <c r="AH1440" s="1080">
        <f>'Raw Data'!N1448</f>
        <v>3408.3071</v>
      </c>
      <c r="AI1440" s="14">
        <f t="shared" si="1459"/>
        <v>1.1382084966978311E-2</v>
      </c>
      <c r="AJ1440" s="15">
        <f t="shared" si="1460"/>
        <v>7.0298837175761077E-3</v>
      </c>
      <c r="AK1440" s="1080">
        <f>'Raw Data'!R1448+'Raw Data'!S1448</f>
        <v>157022249.23910001</v>
      </c>
      <c r="AM1440" s="953">
        <f>'Raw Data'!V1448</f>
        <v>44022</v>
      </c>
      <c r="AN1440" s="952">
        <f>IF('Raw Data'!W1448=0,AN1439,'Raw Data'!W1448)</f>
        <v>7.0071000000000003</v>
      </c>
      <c r="AO1440" s="15">
        <f t="shared" si="1426"/>
        <v>2.9871460686130506E-3</v>
      </c>
      <c r="AP1440" s="15">
        <f t="shared" si="1427"/>
        <v>1.9097888275890764E-3</v>
      </c>
      <c r="AQ1440" s="952">
        <f>IF('Raw Data'!Y1448=0,AQ1439,'Raw Data'!Y1448)</f>
        <v>7.01105</v>
      </c>
      <c r="AR1440" s="952">
        <f>IF('Raw Data'!X1448=0,AR1439,'Raw Data'!X1448)</f>
        <v>7.0225999999999997</v>
      </c>
      <c r="AS1440" s="952">
        <f t="shared" si="1428"/>
        <v>1.1549999999999727E-2</v>
      </c>
      <c r="AT1440" s="952">
        <f t="shared" si="1429"/>
        <v>3.949999999999676E-3</v>
      </c>
    </row>
    <row r="1441" spans="1:46">
      <c r="A1441" s="1071">
        <f>'Raw Data'!M1449</f>
        <v>44165</v>
      </c>
      <c r="B1441" s="13">
        <f>'Raw Data'!N1449</f>
        <v>3391.7550999999999</v>
      </c>
      <c r="C1441" s="14">
        <f t="shared" si="1438"/>
        <v>-4.8682003789097296E-3</v>
      </c>
      <c r="D1441" s="15">
        <f t="shared" si="1439"/>
        <v>6.8046477148405197E-3</v>
      </c>
      <c r="E1441" s="1070">
        <f>'Raw Data'!Q1449</f>
        <v>3807.35</v>
      </c>
      <c r="F1441" s="14">
        <f t="shared" si="1440"/>
        <v>-9.9026106532048332E-3</v>
      </c>
      <c r="G1441" s="15">
        <f t="shared" si="1441"/>
        <v>1.2656516676632208E-2</v>
      </c>
      <c r="H1441" s="13">
        <f t="shared" si="1442"/>
        <v>1.8599811786037241</v>
      </c>
      <c r="J1441" s="1029">
        <f>'Raw Data'!A1449</f>
        <v>44102</v>
      </c>
      <c r="K1441" s="1028">
        <f>'Raw Data'!H1449</f>
        <v>2.5749</v>
      </c>
      <c r="L1441" s="1028">
        <f>'Raw Data'!J1449</f>
        <v>3.3759000000000001</v>
      </c>
      <c r="M1441" s="1028">
        <f t="shared" si="1450"/>
        <v>0.80100000000000016</v>
      </c>
      <c r="O1441" s="466">
        <f>'Raw Data'!A1452</f>
        <v>44113</v>
      </c>
      <c r="P1441" s="467">
        <f>'Raw Data'!B1451</f>
        <v>2.6909999999999998</v>
      </c>
      <c r="Q1441" s="467">
        <f>'Raw Data'!C1452</f>
        <v>2.4914999999999998</v>
      </c>
      <c r="R1441" s="467">
        <f t="shared" si="1461"/>
        <v>0.19950000000000001</v>
      </c>
      <c r="S1441" s="467">
        <f>'Raw Data'!D1452</f>
        <v>2.2972999999999999</v>
      </c>
      <c r="T1441" s="468">
        <f t="shared" si="1462"/>
        <v>-0.10490770780606444</v>
      </c>
      <c r="U1441" s="468">
        <f t="shared" si="1463"/>
        <v>0.12489893764412117</v>
      </c>
      <c r="V1441" s="467">
        <f>'Raw Data'!F1452</f>
        <v>2.1697000000000002</v>
      </c>
      <c r="W1441" s="467">
        <f t="shared" si="1464"/>
        <v>0.12759999999999971</v>
      </c>
      <c r="Y1441" s="1045">
        <f>'Raw Data'!A1450</f>
        <v>44103</v>
      </c>
      <c r="Z1441" s="1044">
        <f>'Raw Data'!G1450</f>
        <v>3.6713</v>
      </c>
      <c r="AA1441" s="1044">
        <f>'Raw Data'!H1450</f>
        <v>2.5716000000000001</v>
      </c>
      <c r="AB1441" s="1044">
        <f t="shared" si="1456"/>
        <v>1.0996999999999999</v>
      </c>
      <c r="AC1441" s="1044">
        <f>'Raw Data'!I1450</f>
        <v>3.1686000000000001</v>
      </c>
      <c r="AD1441" s="12">
        <f t="shared" si="1457"/>
        <v>5.7286795588323107E-3</v>
      </c>
      <c r="AE1441" s="15">
        <f t="shared" si="1458"/>
        <v>8.4076513607523693E-3</v>
      </c>
      <c r="AG1441" s="1081">
        <f>'Raw Data'!M1449</f>
        <v>44165</v>
      </c>
      <c r="AH1441" s="1080">
        <f>'Raw Data'!N1449</f>
        <v>3391.7550999999999</v>
      </c>
      <c r="AI1441" s="14">
        <f t="shared" si="1459"/>
        <v>-4.8682003789097296E-3</v>
      </c>
      <c r="AJ1441" s="15">
        <f t="shared" si="1460"/>
        <v>6.8046477148405197E-3</v>
      </c>
      <c r="AK1441" s="1080">
        <f>'Raw Data'!R1449+'Raw Data'!S1449</f>
        <v>157467676.4964</v>
      </c>
      <c r="AM1441" s="953">
        <f>'Raw Data'!V1449</f>
        <v>44025</v>
      </c>
      <c r="AN1441" s="952">
        <f>IF('Raw Data'!W1449=0,AN1440,'Raw Data'!W1449)</f>
        <v>7.0030999999999999</v>
      </c>
      <c r="AO1441" s="15">
        <f t="shared" si="1426"/>
        <v>-5.7101256351591826E-4</v>
      </c>
      <c r="AP1441" s="15">
        <f t="shared" si="1427"/>
        <v>1.7518427478446068E-3</v>
      </c>
      <c r="AQ1441" s="952">
        <f>IF('Raw Data'!Y1449=0,AQ1440,'Raw Data'!Y1449)</f>
        <v>7.0035999999999996</v>
      </c>
      <c r="AR1441" s="952">
        <f>IF('Raw Data'!X1449=0,AR1440,'Raw Data'!X1449)</f>
        <v>7.0183</v>
      </c>
      <c r="AS1441" s="952">
        <f t="shared" si="1428"/>
        <v>1.4700000000000379E-2</v>
      </c>
      <c r="AT1441" s="952">
        <f t="shared" si="1429"/>
        <v>4.9999999999972289E-4</v>
      </c>
    </row>
    <row r="1442" spans="1:46">
      <c r="A1442" s="1071">
        <f>'Raw Data'!M1450</f>
        <v>44166</v>
      </c>
      <c r="B1442" s="13">
        <f>'Raw Data'!N1450</f>
        <v>3451.9384</v>
      </c>
      <c r="C1442" s="14">
        <f t="shared" si="1438"/>
        <v>1.7588412303558995E-2</v>
      </c>
      <c r="D1442" s="15">
        <f t="shared" si="1439"/>
        <v>8.2261713591108582E-3</v>
      </c>
      <c r="E1442" s="1070">
        <f>'Raw Data'!Q1450</f>
        <v>3916.87</v>
      </c>
      <c r="F1442" s="14">
        <f t="shared" si="1440"/>
        <v>2.8359456386091282E-2</v>
      </c>
      <c r="G1442" s="15">
        <f t="shared" si="1441"/>
        <v>1.4143880422466544E-2</v>
      </c>
      <c r="H1442" s="13">
        <f t="shared" si="1442"/>
        <v>1.7193758560355727</v>
      </c>
      <c r="J1442" s="1029">
        <f>'Raw Data'!A1450</f>
        <v>44103</v>
      </c>
      <c r="K1442" s="1028">
        <f>'Raw Data'!H1450</f>
        <v>2.5716000000000001</v>
      </c>
      <c r="L1442" s="1028">
        <f>'Raw Data'!J1450</f>
        <v>3.3988</v>
      </c>
      <c r="M1442" s="1028">
        <f t="shared" si="1450"/>
        <v>0.82719999999999994</v>
      </c>
      <c r="O1442" s="466">
        <f>'Raw Data'!A1453</f>
        <v>44114</v>
      </c>
      <c r="P1442" s="467">
        <f>'Raw Data'!B1452</f>
        <v>2.7080000000000002</v>
      </c>
      <c r="Q1442" s="467">
        <f>'Raw Data'!C1453</f>
        <v>2.4863</v>
      </c>
      <c r="R1442" s="467">
        <f t="shared" si="1461"/>
        <v>0.22170000000000023</v>
      </c>
      <c r="S1442" s="467">
        <f>'Raw Data'!D1453</f>
        <v>2.0114999999999998</v>
      </c>
      <c r="T1442" s="468">
        <f t="shared" si="1462"/>
        <v>-0.13285380790828236</v>
      </c>
      <c r="U1442" s="468">
        <f t="shared" si="1463"/>
        <v>0.12850837790935293</v>
      </c>
      <c r="V1442" s="467">
        <f>'Raw Data'!F1453</f>
        <v>1.9353</v>
      </c>
      <c r="W1442" s="467">
        <f t="shared" si="1464"/>
        <v>7.6199999999999823E-2</v>
      </c>
      <c r="Y1442" s="1045">
        <f>'Raw Data'!A1451</f>
        <v>44104</v>
      </c>
      <c r="Z1442" s="1044">
        <f>'Raw Data'!G1451</f>
        <v>3.6819000000000002</v>
      </c>
      <c r="AA1442" s="1044">
        <f>'Raw Data'!H1451</f>
        <v>2.6145999999999998</v>
      </c>
      <c r="AB1442" s="1044">
        <f t="shared" si="1456"/>
        <v>1.0673000000000004</v>
      </c>
      <c r="AC1442" s="1044">
        <f>'Raw Data'!I1451</f>
        <v>3.1663000000000001</v>
      </c>
      <c r="AD1442" s="12">
        <f t="shared" si="1457"/>
        <v>-7.2613619822279837E-4</v>
      </c>
      <c r="AE1442" s="15">
        <f t="shared" si="1458"/>
        <v>8.2151439813389435E-3</v>
      </c>
      <c r="AG1442" s="1081">
        <f>'Raw Data'!M1450</f>
        <v>44166</v>
      </c>
      <c r="AH1442" s="1080">
        <f>'Raw Data'!N1450</f>
        <v>3451.9384</v>
      </c>
      <c r="AI1442" s="14">
        <f t="shared" si="1459"/>
        <v>1.7588412303558995E-2</v>
      </c>
      <c r="AJ1442" s="15">
        <f t="shared" si="1460"/>
        <v>8.2261713591108582E-3</v>
      </c>
      <c r="AK1442" s="1080">
        <f>'Raw Data'!R1450+'Raw Data'!S1450</f>
        <v>158197015.38870001</v>
      </c>
      <c r="AM1442" s="953">
        <f>'Raw Data'!V1450</f>
        <v>44026</v>
      </c>
      <c r="AN1442" s="952">
        <f>IF('Raw Data'!W1450=0,AN1441,'Raw Data'!W1450)</f>
        <v>7.0187999999999997</v>
      </c>
      <c r="AO1442" s="15">
        <f t="shared" si="1426"/>
        <v>2.2393550889554985E-3</v>
      </c>
      <c r="AP1442" s="15">
        <f t="shared" si="1427"/>
        <v>1.8380107241772335E-3</v>
      </c>
      <c r="AQ1442" s="952">
        <f>IF('Raw Data'!Y1450=0,AQ1441,'Raw Data'!Y1450)</f>
        <v>7.0111499999999998</v>
      </c>
      <c r="AR1442" s="952">
        <f>IF('Raw Data'!X1450=0,AR1441,'Raw Data'!X1450)</f>
        <v>7.0339</v>
      </c>
      <c r="AS1442" s="952">
        <f t="shared" si="1428"/>
        <v>2.275000000000027E-2</v>
      </c>
      <c r="AT1442" s="952">
        <f t="shared" si="1429"/>
        <v>-7.6499999999999346E-3</v>
      </c>
    </row>
    <row r="1443" spans="1:46">
      <c r="A1443" s="1097">
        <f>'Raw Data'!M1451</f>
        <v>44167</v>
      </c>
      <c r="B1443" s="13">
        <f>'Raw Data'!N1451</f>
        <v>3449.3805000000002</v>
      </c>
      <c r="C1443" s="14">
        <f t="shared" ref="C1443:C1472" si="1465">LN(B1443/B1442)</f>
        <v>-7.4127863215513905E-4</v>
      </c>
      <c r="D1443" s="15">
        <f t="shared" ref="D1443:D1472" si="1466">_xlfn.STDEV.P(C1434:C1443)</f>
        <v>8.3125132597169447E-3</v>
      </c>
      <c r="E1443" s="1096">
        <f>'Raw Data'!Q1451</f>
        <v>3899.86</v>
      </c>
      <c r="F1443" s="14">
        <f t="shared" ref="F1443:F1472" si="1467">LN(E1443/E1442)</f>
        <v>-4.3522104127687979E-3</v>
      </c>
      <c r="G1443" s="15">
        <f t="shared" ref="G1443:G1472" si="1468">_xlfn.STDEV.P(F1434:F1443)</f>
        <v>1.3749595377949352E-2</v>
      </c>
      <c r="H1443" s="13">
        <f t="shared" ref="H1443:H1472" si="1469">G1443/D1443</f>
        <v>1.6540840234903336</v>
      </c>
      <c r="J1443" s="1029">
        <f>'Raw Data'!A1451</f>
        <v>44104</v>
      </c>
      <c r="K1443" s="1028">
        <f>'Raw Data'!H1451</f>
        <v>2.6145999999999998</v>
      </c>
      <c r="L1443" s="1028">
        <f>'Raw Data'!J1451</f>
        <v>3.3744000000000001</v>
      </c>
      <c r="M1443" s="1028">
        <f t="shared" si="1450"/>
        <v>0.75980000000000025</v>
      </c>
      <c r="O1443" s="466">
        <f>'Raw Data'!A1454</f>
        <v>44116</v>
      </c>
      <c r="P1443" s="467">
        <f>'Raw Data'!B1453</f>
        <v>2.7149999999999999</v>
      </c>
      <c r="Q1443" s="467">
        <f>'Raw Data'!C1454</f>
        <v>2.3754</v>
      </c>
      <c r="R1443" s="467">
        <f t="shared" ref="R1443:R1447" si="1470">P1443-Q1443</f>
        <v>0.3395999999999999</v>
      </c>
      <c r="S1443" s="467">
        <f>'Raw Data'!D1454</f>
        <v>2.2442000000000002</v>
      </c>
      <c r="T1443" s="468">
        <f t="shared" ref="T1443:T1447" si="1471">LN(S1443/S1442)</f>
        <v>0.1094683978409232</v>
      </c>
      <c r="U1443" s="468">
        <f t="shared" ref="U1443:U1447" si="1472">_xlfn.STDEV.P(T1426:T1443)</f>
        <v>0.13096503216565877</v>
      </c>
      <c r="V1443" s="467">
        <f>'Raw Data'!F1454</f>
        <v>1.9643999999999999</v>
      </c>
      <c r="W1443" s="467">
        <f t="shared" ref="W1443:W1447" si="1473">S1443-V1443</f>
        <v>0.27980000000000027</v>
      </c>
      <c r="Y1443" s="1045">
        <f>'Raw Data'!A1452</f>
        <v>44113</v>
      </c>
      <c r="Z1443" s="1044">
        <f>'Raw Data'!G1452</f>
        <v>3.6850000000000001</v>
      </c>
      <c r="AA1443" s="1044">
        <f>'Raw Data'!H1452</f>
        <v>2.6751</v>
      </c>
      <c r="AB1443" s="1044">
        <f t="shared" si="1456"/>
        <v>1.0099</v>
      </c>
      <c r="AC1443" s="1044">
        <f>'Raw Data'!I1452</f>
        <v>3.1951000000000001</v>
      </c>
      <c r="AD1443" s="12">
        <f t="shared" si="1457"/>
        <v>9.0546724836533879E-3</v>
      </c>
      <c r="AE1443" s="15">
        <f t="shared" si="1458"/>
        <v>8.0910338245114826E-3</v>
      </c>
      <c r="AG1443" s="1081">
        <f>'Raw Data'!M1451</f>
        <v>44167</v>
      </c>
      <c r="AH1443" s="1080">
        <f>'Raw Data'!N1451</f>
        <v>3449.3805000000002</v>
      </c>
      <c r="AI1443" s="14">
        <f t="shared" si="1459"/>
        <v>-7.4127863215513905E-4</v>
      </c>
      <c r="AJ1443" s="15">
        <f t="shared" si="1460"/>
        <v>8.3125132597169447E-3</v>
      </c>
      <c r="AK1443" s="1080">
        <f>'Raw Data'!R1451+'Raw Data'!S1451</f>
        <v>158899051.07349998</v>
      </c>
      <c r="AM1443" s="953">
        <f>'Raw Data'!V1451</f>
        <v>44027</v>
      </c>
      <c r="AN1443" s="952">
        <f>IF('Raw Data'!W1451=0,AN1442,'Raw Data'!W1451)</f>
        <v>6.9885999999999999</v>
      </c>
      <c r="AO1443" s="15">
        <f t="shared" si="1426"/>
        <v>-4.3120131921013816E-3</v>
      </c>
      <c r="AP1443" s="15">
        <f t="shared" si="1427"/>
        <v>2.0032199641215206E-3</v>
      </c>
      <c r="AQ1443" s="952">
        <f>IF('Raw Data'!Y1451=0,AQ1442,'Raw Data'!Y1451)</f>
        <v>6.9822499999999996</v>
      </c>
      <c r="AR1443" s="952">
        <f>IF('Raw Data'!X1451=0,AR1442,'Raw Data'!X1451)</f>
        <v>7.0008999999999997</v>
      </c>
      <c r="AS1443" s="952">
        <f t="shared" si="1428"/>
        <v>1.8650000000000055E-2</v>
      </c>
      <c r="AT1443" s="952">
        <f t="shared" si="1429"/>
        <v>-6.3500000000002998E-3</v>
      </c>
    </row>
    <row r="1444" spans="1:46">
      <c r="A1444" s="1097">
        <f>'Raw Data'!M1452</f>
        <v>44168</v>
      </c>
      <c r="B1444" s="13">
        <f>'Raw Data'!N1452</f>
        <v>3442.1359000000002</v>
      </c>
      <c r="C1444" s="14">
        <f t="shared" si="1465"/>
        <v>-2.1024698333900714E-3</v>
      </c>
      <c r="D1444" s="15">
        <f t="shared" si="1466"/>
        <v>8.4233571608369664E-3</v>
      </c>
      <c r="E1444" s="1096">
        <f>'Raw Data'!Q1452</f>
        <v>3893.94</v>
      </c>
      <c r="F1444" s="14">
        <f t="shared" si="1467"/>
        <v>-1.5191565445694484E-3</v>
      </c>
      <c r="G1444" s="15">
        <f t="shared" si="1468"/>
        <v>1.3906151861479215E-2</v>
      </c>
      <c r="H1444" s="13">
        <f t="shared" si="1469"/>
        <v>1.6509037425284081</v>
      </c>
      <c r="J1444" s="1029">
        <f>'Raw Data'!A1452</f>
        <v>44113</v>
      </c>
      <c r="K1444" s="1028">
        <f>'Raw Data'!H1452</f>
        <v>2.6751</v>
      </c>
      <c r="L1444" s="1028">
        <f>'Raw Data'!J1452</f>
        <v>3.4064000000000001</v>
      </c>
      <c r="M1444" s="1028">
        <f t="shared" si="1450"/>
        <v>0.73130000000000006</v>
      </c>
      <c r="O1444" s="466">
        <f>'Raw Data'!A1455</f>
        <v>44117</v>
      </c>
      <c r="P1444" s="467">
        <f>'Raw Data'!B1454</f>
        <v>2.722</v>
      </c>
      <c r="Q1444" s="467">
        <f>'Raw Data'!C1455</f>
        <v>2.4579</v>
      </c>
      <c r="R1444" s="467">
        <f t="shared" si="1470"/>
        <v>0.2641</v>
      </c>
      <c r="S1444" s="467">
        <f>'Raw Data'!D1455</f>
        <v>2.2389000000000001</v>
      </c>
      <c r="T1444" s="468">
        <f t="shared" si="1471"/>
        <v>-2.3644364253144691E-3</v>
      </c>
      <c r="U1444" s="468">
        <f t="shared" si="1472"/>
        <v>0.13095269661100589</v>
      </c>
      <c r="V1444" s="467">
        <f>'Raw Data'!F1455</f>
        <v>2.0442999999999998</v>
      </c>
      <c r="W1444" s="467">
        <f t="shared" si="1473"/>
        <v>0.19460000000000033</v>
      </c>
      <c r="Y1444" s="1053">
        <f>'Raw Data'!A1453</f>
        <v>44114</v>
      </c>
      <c r="Z1444" s="1052">
        <f>'Raw Data'!G1453</f>
        <v>3.7031000000000001</v>
      </c>
      <c r="AA1444" s="1052">
        <f>'Raw Data'!H1453</f>
        <v>2.6467999999999998</v>
      </c>
      <c r="AB1444" s="1052">
        <f t="shared" ref="AB1444:AB1448" si="1474">Z1444-AA1444</f>
        <v>1.0563000000000002</v>
      </c>
      <c r="AC1444" s="1052">
        <f>'Raw Data'!I1453</f>
        <v>3.2425999999999999</v>
      </c>
      <c r="AD1444" s="12">
        <f t="shared" ref="AD1444:AD1448" si="1475">LN(AC1444/AC1443)</f>
        <v>1.4757090889595715E-2</v>
      </c>
      <c r="AE1444" s="15">
        <f t="shared" ref="AE1444:AE1448" si="1476">_xlfn.STDEV.P(AD1425:AD1444)</f>
        <v>7.4189034774342607E-3</v>
      </c>
      <c r="AG1444" s="1097">
        <f>'Raw Data'!M1452</f>
        <v>44168</v>
      </c>
      <c r="AH1444" s="1096">
        <f>'Raw Data'!N1452</f>
        <v>3442.1359000000002</v>
      </c>
      <c r="AI1444" s="14">
        <f t="shared" ref="AI1444:AI1483" si="1477">LN(AH1444/AH1443)</f>
        <v>-2.1024698333900714E-3</v>
      </c>
      <c r="AJ1444" s="15">
        <f t="shared" ref="AJ1444:AJ1483" si="1478">_xlfn.STDEV.P(AI1435:AI1444)</f>
        <v>8.4233571608369664E-3</v>
      </c>
      <c r="AK1444" s="1096">
        <f>'Raw Data'!R1452+'Raw Data'!S1452</f>
        <v>158792754.18910003</v>
      </c>
      <c r="AM1444" s="953">
        <f>'Raw Data'!V1452</f>
        <v>44028</v>
      </c>
      <c r="AN1444" s="952">
        <f>IF('Raw Data'!W1452=0,AN1443,'Raw Data'!W1452)</f>
        <v>6.9981999999999998</v>
      </c>
      <c r="AO1444" s="15">
        <f t="shared" si="1426"/>
        <v>1.3727230685353059E-3</v>
      </c>
      <c r="AP1444" s="15">
        <f t="shared" si="1427"/>
        <v>2.0531688000592061E-3</v>
      </c>
      <c r="AQ1444" s="952">
        <f>IF('Raw Data'!Y1452=0,AQ1443,'Raw Data'!Y1452)</f>
        <v>6.9950999999999999</v>
      </c>
      <c r="AR1444" s="952">
        <f>IF('Raw Data'!X1452=0,AR1443,'Raw Data'!X1452)</f>
        <v>7.0090000000000003</v>
      </c>
      <c r="AS1444" s="952">
        <f t="shared" si="1428"/>
        <v>1.3900000000000468E-2</v>
      </c>
      <c r="AT1444" s="952">
        <f t="shared" si="1429"/>
        <v>-3.0999999999998806E-3</v>
      </c>
    </row>
    <row r="1445" spans="1:46">
      <c r="A1445" s="1097">
        <f>'Raw Data'!M1453</f>
        <v>44169</v>
      </c>
      <c r="B1445" s="13">
        <f>'Raw Data'!N1453</f>
        <v>3444.5814</v>
      </c>
      <c r="C1445" s="14">
        <f t="shared" si="1465"/>
        <v>7.1020778006707617E-4</v>
      </c>
      <c r="D1445" s="15">
        <f t="shared" si="1466"/>
        <v>8.4067256252307234E-3</v>
      </c>
      <c r="E1445" s="1096">
        <f>'Raw Data'!Q1453</f>
        <v>3842.09</v>
      </c>
      <c r="F1445" s="14">
        <f t="shared" si="1467"/>
        <v>-1.3405009139485368E-2</v>
      </c>
      <c r="G1445" s="15">
        <f t="shared" si="1468"/>
        <v>1.4640195644837518E-2</v>
      </c>
      <c r="H1445" s="13">
        <f t="shared" si="1469"/>
        <v>1.7414860788246216</v>
      </c>
      <c r="J1445" s="1029">
        <f>'Raw Data'!A1453</f>
        <v>44114</v>
      </c>
      <c r="K1445" s="1028">
        <f>'Raw Data'!H1453</f>
        <v>2.6467999999999998</v>
      </c>
      <c r="L1445" s="1028">
        <f>'Raw Data'!J1453</f>
        <v>0</v>
      </c>
      <c r="M1445" s="1028">
        <f t="shared" si="1450"/>
        <v>-2.6467999999999998</v>
      </c>
      <c r="O1445" s="466">
        <f>'Raw Data'!A1456</f>
        <v>44118</v>
      </c>
      <c r="P1445" s="467">
        <f>'Raw Data'!B1455</f>
        <v>2.734</v>
      </c>
      <c r="Q1445" s="467">
        <f>'Raw Data'!C1456</f>
        <v>2.4874000000000001</v>
      </c>
      <c r="R1445" s="467">
        <f t="shared" si="1470"/>
        <v>0.24659999999999993</v>
      </c>
      <c r="S1445" s="467">
        <f>'Raw Data'!D1456</f>
        <v>2.3079000000000001</v>
      </c>
      <c r="T1445" s="468">
        <f t="shared" si="1471"/>
        <v>3.0353346327547322E-2</v>
      </c>
      <c r="U1445" s="468">
        <f t="shared" si="1472"/>
        <v>0.13106933083167022</v>
      </c>
      <c r="V1445" s="467">
        <f>'Raw Data'!F1456</f>
        <v>2.1301999999999999</v>
      </c>
      <c r="W1445" s="467">
        <f t="shared" si="1473"/>
        <v>0.17770000000000019</v>
      </c>
      <c r="Y1445" s="1053">
        <f>'Raw Data'!A1454</f>
        <v>44116</v>
      </c>
      <c r="Z1445" s="1052">
        <f>'Raw Data'!G1454</f>
        <v>3.7214999999999998</v>
      </c>
      <c r="AA1445" s="1052">
        <f>'Raw Data'!H1454</f>
        <v>2.6476000000000002</v>
      </c>
      <c r="AB1445" s="1052">
        <f t="shared" si="1474"/>
        <v>1.0738999999999996</v>
      </c>
      <c r="AC1445" s="1052">
        <f>'Raw Data'!I1454</f>
        <v>3.2317999999999998</v>
      </c>
      <c r="AD1445" s="12">
        <f t="shared" si="1475"/>
        <v>-3.3362195778213403E-3</v>
      </c>
      <c r="AE1445" s="15">
        <f t="shared" si="1476"/>
        <v>7.4808625300408641E-3</v>
      </c>
      <c r="AG1445" s="1097">
        <f>'Raw Data'!M1453</f>
        <v>44169</v>
      </c>
      <c r="AH1445" s="1096">
        <f>'Raw Data'!N1453</f>
        <v>3444.5814</v>
      </c>
      <c r="AI1445" s="14">
        <f t="shared" si="1477"/>
        <v>7.1020778006707617E-4</v>
      </c>
      <c r="AJ1445" s="15">
        <f t="shared" si="1478"/>
        <v>8.4067256252307234E-3</v>
      </c>
      <c r="AK1445" s="1096">
        <f>'Raw Data'!R1453+'Raw Data'!S1453</f>
        <v>158660413.097</v>
      </c>
      <c r="AM1445" s="953">
        <f>'Raw Data'!V1453</f>
        <v>44029</v>
      </c>
      <c r="AN1445" s="952">
        <f>IF('Raw Data'!W1453=0,AN1444,'Raw Data'!W1453)</f>
        <v>7.0002000000000004</v>
      </c>
      <c r="AO1445" s="15">
        <f t="shared" si="1426"/>
        <v>2.8574694445200133E-4</v>
      </c>
      <c r="AP1445" s="15">
        <f t="shared" si="1427"/>
        <v>2.061916715528171E-3</v>
      </c>
      <c r="AQ1445" s="952">
        <f>IF('Raw Data'!Y1453=0,AQ1444,'Raw Data'!Y1453)</f>
        <v>6.99125</v>
      </c>
      <c r="AR1445" s="952">
        <f>IF('Raw Data'!X1453=0,AR1444,'Raw Data'!X1453)</f>
        <v>7.0096999999999996</v>
      </c>
      <c r="AS1445" s="952">
        <f t="shared" si="1428"/>
        <v>1.8449999999999633E-2</v>
      </c>
      <c r="AT1445" s="952">
        <f t="shared" si="1429"/>
        <v>-8.9500000000004576E-3</v>
      </c>
    </row>
    <row r="1446" spans="1:46">
      <c r="A1446" s="1097">
        <f>'Raw Data'!M1454</f>
        <v>44172</v>
      </c>
      <c r="B1446" s="13">
        <f>'Raw Data'!N1454</f>
        <v>3416.6037000000001</v>
      </c>
      <c r="C1446" s="14">
        <f t="shared" si="1465"/>
        <v>-8.1554001705965405E-3</v>
      </c>
      <c r="D1446" s="15">
        <f t="shared" si="1466"/>
        <v>8.3332560350351977E-3</v>
      </c>
      <c r="E1446" s="1096">
        <f>'Raw Data'!Q1454</f>
        <v>3755.5</v>
      </c>
      <c r="F1446" s="14">
        <f t="shared" si="1467"/>
        <v>-2.2795057227390718E-2</v>
      </c>
      <c r="G1446" s="15">
        <f t="shared" si="1468"/>
        <v>1.5549212374073539E-2</v>
      </c>
      <c r="H1446" s="13">
        <f t="shared" si="1469"/>
        <v>1.865922792807585</v>
      </c>
      <c r="J1446" s="1029">
        <f>'Raw Data'!A1454</f>
        <v>44116</v>
      </c>
      <c r="K1446" s="1028">
        <f>'Raw Data'!H1454</f>
        <v>2.6476000000000002</v>
      </c>
      <c r="L1446" s="1028">
        <f>'Raw Data'!J1454</f>
        <v>3.4336000000000002</v>
      </c>
      <c r="M1446" s="1028">
        <f t="shared" si="1450"/>
        <v>0.78600000000000003</v>
      </c>
      <c r="O1446" s="466">
        <f>'Raw Data'!A1457</f>
        <v>44119</v>
      </c>
      <c r="P1446" s="467">
        <f>'Raw Data'!B1456</f>
        <v>2.7570000000000001</v>
      </c>
      <c r="Q1446" s="467">
        <f>'Raw Data'!C1457</f>
        <v>2.4502999999999999</v>
      </c>
      <c r="R1446" s="467">
        <f t="shared" si="1470"/>
        <v>0.30670000000000019</v>
      </c>
      <c r="S1446" s="467">
        <f>'Raw Data'!D1457</f>
        <v>2.3601999999999999</v>
      </c>
      <c r="T1446" s="468">
        <f t="shared" si="1471"/>
        <v>2.2408341058649594E-2</v>
      </c>
      <c r="U1446" s="468">
        <f t="shared" si="1472"/>
        <v>0.13109603647823795</v>
      </c>
      <c r="V1446" s="467">
        <f>'Raw Data'!F1457</f>
        <v>2.1823000000000001</v>
      </c>
      <c r="W1446" s="467">
        <f t="shared" si="1473"/>
        <v>0.17789999999999973</v>
      </c>
      <c r="Y1446" s="1053">
        <f>'Raw Data'!A1455</f>
        <v>44117</v>
      </c>
      <c r="Z1446" s="1052">
        <f>'Raw Data'!G1455</f>
        <v>3.7242999999999999</v>
      </c>
      <c r="AA1446" s="1052">
        <f>'Raw Data'!H1455</f>
        <v>2.6547000000000001</v>
      </c>
      <c r="AB1446" s="1052">
        <f t="shared" si="1474"/>
        <v>1.0695999999999999</v>
      </c>
      <c r="AC1446" s="1052">
        <f>'Raw Data'!I1455</f>
        <v>3.2507999999999999</v>
      </c>
      <c r="AD1446" s="12">
        <f t="shared" si="1475"/>
        <v>5.8618623409024085E-3</v>
      </c>
      <c r="AE1446" s="15">
        <f t="shared" si="1476"/>
        <v>6.805870377229609E-3</v>
      </c>
      <c r="AG1446" s="1097">
        <f>'Raw Data'!M1454</f>
        <v>44172</v>
      </c>
      <c r="AH1446" s="1096">
        <f>'Raw Data'!N1454</f>
        <v>3416.6037000000001</v>
      </c>
      <c r="AI1446" s="14">
        <f t="shared" si="1477"/>
        <v>-8.1554001705965405E-3</v>
      </c>
      <c r="AJ1446" s="15">
        <f t="shared" si="1478"/>
        <v>8.3332560350351977E-3</v>
      </c>
      <c r="AK1446" s="1096">
        <f>'Raw Data'!R1454+'Raw Data'!S1454</f>
        <v>159017368.02869999</v>
      </c>
      <c r="AM1446" s="953">
        <f>'Raw Data'!V1454</f>
        <v>44032</v>
      </c>
      <c r="AN1446" s="952">
        <f>IF('Raw Data'!W1454=0,AN1445,'Raw Data'!W1454)</f>
        <v>6.9912000000000001</v>
      </c>
      <c r="AO1446" s="15">
        <f t="shared" si="1426"/>
        <v>-1.2865047445318016E-3</v>
      </c>
      <c r="AP1446" s="15">
        <f t="shared" si="1427"/>
        <v>2.0655967915963382E-3</v>
      </c>
      <c r="AQ1446" s="952">
        <f>IF('Raw Data'!Y1454=0,AQ1445,'Raw Data'!Y1454)</f>
        <v>6.9873500000000002</v>
      </c>
      <c r="AR1446" s="952">
        <f>IF('Raw Data'!X1454=0,AR1445,'Raw Data'!X1454)</f>
        <v>7</v>
      </c>
      <c r="AS1446" s="952">
        <f t="shared" si="1428"/>
        <v>1.2649999999999828E-2</v>
      </c>
      <c r="AT1446" s="952">
        <f t="shared" si="1429"/>
        <v>-3.8499999999999091E-3</v>
      </c>
    </row>
    <row r="1447" spans="1:46">
      <c r="A1447" s="1097">
        <f>'Raw Data'!M1455</f>
        <v>44173</v>
      </c>
      <c r="B1447" s="13">
        <f>'Raw Data'!N1455</f>
        <v>3410.1770999999999</v>
      </c>
      <c r="C1447" s="14">
        <f t="shared" si="1465"/>
        <v>-1.8827620474979442E-3</v>
      </c>
      <c r="D1447" s="15">
        <f t="shared" si="1466"/>
        <v>8.2815001233975238E-3</v>
      </c>
      <c r="E1447" s="1096">
        <f>'Raw Data'!Q1455</f>
        <v>3732.62</v>
      </c>
      <c r="F1447" s="14">
        <f t="shared" si="1467"/>
        <v>-6.1110321960327115E-3</v>
      </c>
      <c r="G1447" s="15">
        <f t="shared" si="1468"/>
        <v>1.5569602453889811E-2</v>
      </c>
      <c r="H1447" s="13">
        <f t="shared" si="1469"/>
        <v>1.8800461537036492</v>
      </c>
      <c r="J1447" s="1029">
        <f>'Raw Data'!A1455</f>
        <v>44117</v>
      </c>
      <c r="K1447" s="1028">
        <f>'Raw Data'!H1455</f>
        <v>2.6547000000000001</v>
      </c>
      <c r="L1447" s="1028">
        <f>'Raw Data'!J1455</f>
        <v>3.4426000000000001</v>
      </c>
      <c r="M1447" s="1028">
        <f t="shared" si="1450"/>
        <v>0.78790000000000004</v>
      </c>
      <c r="O1447" s="466">
        <f>'Raw Data'!A1458</f>
        <v>44120</v>
      </c>
      <c r="P1447" s="467">
        <f>'Raw Data'!B1457</f>
        <v>2.774</v>
      </c>
      <c r="Q1447" s="467">
        <f>'Raw Data'!C1458</f>
        <v>2.4024999999999999</v>
      </c>
      <c r="R1447" s="467">
        <f t="shared" si="1470"/>
        <v>0.37150000000000016</v>
      </c>
      <c r="S1447" s="467">
        <f>'Raw Data'!D1458</f>
        <v>2.3121</v>
      </c>
      <c r="T1447" s="468">
        <f t="shared" si="1471"/>
        <v>-2.0590158739591021E-2</v>
      </c>
      <c r="U1447" s="468">
        <f t="shared" si="1472"/>
        <v>0.13119974468393045</v>
      </c>
      <c r="V1447" s="467">
        <f>'Raw Data'!F1458</f>
        <v>2.1867000000000001</v>
      </c>
      <c r="W1447" s="467">
        <f t="shared" si="1473"/>
        <v>0.12539999999999996</v>
      </c>
      <c r="Y1447" s="1053">
        <f>'Raw Data'!A1456</f>
        <v>44118</v>
      </c>
      <c r="Z1447" s="1052">
        <f>'Raw Data'!G1456</f>
        <v>3.7126999999999999</v>
      </c>
      <c r="AA1447" s="1052">
        <f>'Raw Data'!H1456</f>
        <v>2.6640000000000001</v>
      </c>
      <c r="AB1447" s="1052">
        <f t="shared" si="1474"/>
        <v>1.0486999999999997</v>
      </c>
      <c r="AC1447" s="1052">
        <f>'Raw Data'!I1456</f>
        <v>3.2397</v>
      </c>
      <c r="AD1447" s="12">
        <f t="shared" si="1475"/>
        <v>-3.4203869722259929E-3</v>
      </c>
      <c r="AE1447" s="15">
        <f t="shared" si="1476"/>
        <v>6.7470288878537718E-3</v>
      </c>
      <c r="AG1447" s="1097">
        <f>'Raw Data'!M1455</f>
        <v>44173</v>
      </c>
      <c r="AH1447" s="1096">
        <f>'Raw Data'!N1455</f>
        <v>3410.1770999999999</v>
      </c>
      <c r="AI1447" s="14">
        <f t="shared" si="1477"/>
        <v>-1.8827620474979442E-3</v>
      </c>
      <c r="AJ1447" s="15">
        <f t="shared" si="1478"/>
        <v>8.2815001233975238E-3</v>
      </c>
      <c r="AK1447" s="1096">
        <f>'Raw Data'!R1455+'Raw Data'!S1455</f>
        <v>158987920.04269999</v>
      </c>
      <c r="AM1447" s="953">
        <f>'Raw Data'!V1455</f>
        <v>44033</v>
      </c>
      <c r="AN1447" s="952">
        <f>IF('Raw Data'!W1455=0,AN1446,'Raw Data'!W1455)</f>
        <v>6.9935999999999998</v>
      </c>
      <c r="AO1447" s="15">
        <f t="shared" si="1426"/>
        <v>3.4322979571543041E-4</v>
      </c>
      <c r="AP1447" s="15">
        <f t="shared" si="1427"/>
        <v>2.0597590387630084E-3</v>
      </c>
      <c r="AQ1447" s="952">
        <f>IF('Raw Data'!Y1455=0,AQ1446,'Raw Data'!Y1455)</f>
        <v>6.9733999999999998</v>
      </c>
      <c r="AR1447" s="952">
        <f>IF('Raw Data'!X1455=0,AR1446,'Raw Data'!X1455)</f>
        <v>7.0022000000000002</v>
      </c>
      <c r="AS1447" s="952">
        <f t="shared" si="1428"/>
        <v>2.8800000000000381E-2</v>
      </c>
      <c r="AT1447" s="952">
        <f t="shared" si="1429"/>
        <v>-2.0199999999999996E-2</v>
      </c>
    </row>
    <row r="1448" spans="1:46">
      <c r="A1448" s="1097">
        <f>'Raw Data'!M1456</f>
        <v>44174</v>
      </c>
      <c r="B1448" s="13">
        <f>'Raw Data'!N1456</f>
        <v>3371.9639999999999</v>
      </c>
      <c r="C1448" s="14">
        <f t="shared" si="1465"/>
        <v>-1.1268861504661033E-2</v>
      </c>
      <c r="D1448" s="15">
        <f t="shared" si="1466"/>
        <v>8.1801113640879476E-3</v>
      </c>
      <c r="E1448" s="1096">
        <f>'Raw Data'!Q1456</f>
        <v>3731.46</v>
      </c>
      <c r="F1448" s="14">
        <f t="shared" si="1467"/>
        <v>-3.1082196582539278E-4</v>
      </c>
      <c r="G1448" s="15">
        <f t="shared" si="1468"/>
        <v>1.5328923612036735E-2</v>
      </c>
      <c r="H1448" s="13">
        <f t="shared" si="1469"/>
        <v>1.8739260298256164</v>
      </c>
      <c r="J1448" s="1057">
        <f>'Raw Data'!A1456</f>
        <v>44118</v>
      </c>
      <c r="K1448" s="1056">
        <f>'Raw Data'!H1456</f>
        <v>2.6640000000000001</v>
      </c>
      <c r="L1448" s="1056">
        <f>'Raw Data'!J1456</f>
        <v>3.4462999999999999</v>
      </c>
      <c r="M1448" s="1056">
        <f t="shared" ref="M1448:M1450" si="1479">L1448-K1448</f>
        <v>0.78229999999999977</v>
      </c>
      <c r="O1448" s="466">
        <f>'Raw Data'!A1459</f>
        <v>44123</v>
      </c>
      <c r="P1448" s="467">
        <f>'Raw Data'!B1458</f>
        <v>2.786</v>
      </c>
      <c r="Q1448" s="467">
        <f>'Raw Data'!C1459</f>
        <v>2.6160000000000001</v>
      </c>
      <c r="R1448" s="467">
        <f t="shared" ref="R1448:R1462" si="1480">P1448-Q1448</f>
        <v>0.16999999999999993</v>
      </c>
      <c r="S1448" s="467">
        <f>'Raw Data'!D1459</f>
        <v>2.4037999999999999</v>
      </c>
      <c r="T1448" s="468">
        <f t="shared" ref="T1448:T1462" si="1481">LN(S1448/S1447)</f>
        <v>3.8894616066631145E-2</v>
      </c>
      <c r="U1448" s="468">
        <f t="shared" ref="U1448:U1462" si="1482">_xlfn.STDEV.P(T1431:T1448)</f>
        <v>0.1309684286365882</v>
      </c>
      <c r="V1448" s="467">
        <f>'Raw Data'!F1459</f>
        <v>2.2494000000000001</v>
      </c>
      <c r="W1448" s="467">
        <f t="shared" ref="W1448:W1462" si="1483">S1448-V1448</f>
        <v>0.15439999999999987</v>
      </c>
      <c r="Y1448" s="1053">
        <f>'Raw Data'!A1457</f>
        <v>44119</v>
      </c>
      <c r="Z1448" s="1052">
        <f>'Raw Data'!G1457</f>
        <v>3.7383999999999999</v>
      </c>
      <c r="AA1448" s="1052">
        <f>'Raw Data'!H1457</f>
        <v>2.7048999999999999</v>
      </c>
      <c r="AB1448" s="1052">
        <f t="shared" si="1474"/>
        <v>1.0335000000000001</v>
      </c>
      <c r="AC1448" s="1052">
        <f>'Raw Data'!I1457</f>
        <v>3.2443</v>
      </c>
      <c r="AD1448" s="12">
        <f t="shared" si="1475"/>
        <v>1.4188774743156662E-3</v>
      </c>
      <c r="AE1448" s="15">
        <f t="shared" si="1476"/>
        <v>6.6267756312130398E-3</v>
      </c>
      <c r="AG1448" s="1097">
        <f>'Raw Data'!M1456</f>
        <v>44174</v>
      </c>
      <c r="AH1448" s="1096">
        <f>'Raw Data'!N1456</f>
        <v>3371.9639999999999</v>
      </c>
      <c r="AI1448" s="14">
        <f t="shared" si="1477"/>
        <v>-1.1268861504661033E-2</v>
      </c>
      <c r="AJ1448" s="15">
        <f t="shared" si="1478"/>
        <v>8.1801113640879476E-3</v>
      </c>
      <c r="AK1448" s="1096">
        <f>'Raw Data'!R1456+'Raw Data'!S1456</f>
        <v>158378181.4774</v>
      </c>
      <c r="AM1448" s="953">
        <f>'Raw Data'!V1456</f>
        <v>44034</v>
      </c>
      <c r="AN1448" s="952">
        <f>IF('Raw Data'!W1456=0,AN1447,'Raw Data'!W1456)</f>
        <v>7.0058999999999996</v>
      </c>
      <c r="AO1448" s="15">
        <f t="shared" si="1426"/>
        <v>1.7572060666406375E-3</v>
      </c>
      <c r="AP1448" s="15">
        <f t="shared" si="1427"/>
        <v>2.0808317881106384E-3</v>
      </c>
      <c r="AQ1448" s="952">
        <f>IF('Raw Data'!Y1456=0,AQ1447,'Raw Data'!Y1456)</f>
        <v>7.0179999999999998</v>
      </c>
      <c r="AR1448" s="952">
        <f>IF('Raw Data'!X1456=0,AR1447,'Raw Data'!X1456)</f>
        <v>7.03</v>
      </c>
      <c r="AS1448" s="952">
        <f t="shared" si="1428"/>
        <v>1.2000000000000455E-2</v>
      </c>
      <c r="AT1448" s="952">
        <f t="shared" si="1429"/>
        <v>1.2100000000000222E-2</v>
      </c>
    </row>
    <row r="1449" spans="1:46">
      <c r="A1449" s="1097">
        <f>'Raw Data'!M1457</f>
        <v>44175</v>
      </c>
      <c r="B1449" s="13">
        <f>'Raw Data'!N1457</f>
        <v>3373.2757999999999</v>
      </c>
      <c r="C1449" s="14">
        <f t="shared" si="1465"/>
        <v>3.8895578376263039E-4</v>
      </c>
      <c r="D1449" s="15">
        <f t="shared" si="1466"/>
        <v>8.1557416921205477E-3</v>
      </c>
      <c r="E1449" s="1096">
        <f>'Raw Data'!Q1457</f>
        <v>3708.9</v>
      </c>
      <c r="F1449" s="14">
        <f t="shared" si="1467"/>
        <v>-6.0642412832173581E-3</v>
      </c>
      <c r="G1449" s="15">
        <f t="shared" si="1468"/>
        <v>1.4742638810981061E-2</v>
      </c>
      <c r="H1449" s="13">
        <f t="shared" si="1469"/>
        <v>1.8076392518934565</v>
      </c>
      <c r="J1449" s="1057">
        <f>'Raw Data'!A1457</f>
        <v>44119</v>
      </c>
      <c r="K1449" s="1056">
        <f>'Raw Data'!H1457</f>
        <v>2.7048999999999999</v>
      </c>
      <c r="L1449" s="1056">
        <f>'Raw Data'!J1457</f>
        <v>3.4243999999999999</v>
      </c>
      <c r="M1449" s="1056">
        <f t="shared" si="1479"/>
        <v>0.71950000000000003</v>
      </c>
      <c r="O1449" s="466">
        <f>'Raw Data'!A1460</f>
        <v>44124</v>
      </c>
      <c r="P1449" s="467">
        <f>'Raw Data'!B1459</f>
        <v>2.8029999999999999</v>
      </c>
      <c r="Q1449" s="467">
        <f>'Raw Data'!C1460</f>
        <v>2.4830000000000001</v>
      </c>
      <c r="R1449" s="467">
        <f t="shared" si="1480"/>
        <v>0.31999999999999984</v>
      </c>
      <c r="S1449" s="467">
        <f>'Raw Data'!D1460</f>
        <v>2.5091999999999999</v>
      </c>
      <c r="T1449" s="468">
        <f t="shared" si="1481"/>
        <v>4.2913158703899806E-2</v>
      </c>
      <c r="U1449" s="468">
        <f t="shared" si="1482"/>
        <v>0.12923714828211835</v>
      </c>
      <c r="V1449" s="467">
        <f>'Raw Data'!F1460</f>
        <v>2.3046000000000002</v>
      </c>
      <c r="W1449" s="467">
        <f t="shared" si="1483"/>
        <v>0.20459999999999967</v>
      </c>
      <c r="Y1449" s="1063">
        <f>'Raw Data'!A1458</f>
        <v>44120</v>
      </c>
      <c r="Z1449" s="1062">
        <f>'Raw Data'!G1458</f>
        <v>3.7023000000000001</v>
      </c>
      <c r="AA1449" s="1062">
        <f>'Raw Data'!H1458</f>
        <v>2.6924000000000001</v>
      </c>
      <c r="AB1449" s="1062">
        <f t="shared" ref="AB1449:AB1463" si="1484">Z1449-AA1449</f>
        <v>1.0099</v>
      </c>
      <c r="AC1449" s="1062">
        <f>'Raw Data'!I1458</f>
        <v>3.2538</v>
      </c>
      <c r="AD1449" s="12">
        <f t="shared" ref="AD1449:AD1463" si="1485">LN(AC1449/AC1448)</f>
        <v>2.9239336939304557E-3</v>
      </c>
      <c r="AE1449" s="15">
        <f t="shared" ref="AE1449:AE1463" si="1486">_xlfn.STDEV.P(AD1430:AD1449)</f>
        <v>6.2513197672503188E-3</v>
      </c>
      <c r="AG1449" s="1097">
        <f>'Raw Data'!M1457</f>
        <v>44175</v>
      </c>
      <c r="AH1449" s="1096">
        <f>'Raw Data'!N1457</f>
        <v>3373.2757999999999</v>
      </c>
      <c r="AI1449" s="14">
        <f t="shared" si="1477"/>
        <v>3.8895578376263039E-4</v>
      </c>
      <c r="AJ1449" s="15">
        <f t="shared" si="1478"/>
        <v>8.1557416921205477E-3</v>
      </c>
      <c r="AK1449" s="1096">
        <f>'Raw Data'!R1457+'Raw Data'!S1457</f>
        <v>158393601.8362</v>
      </c>
      <c r="AM1449" s="953">
        <f>'Raw Data'!V1457</f>
        <v>44035</v>
      </c>
      <c r="AN1449" s="952">
        <f>IF('Raw Data'!W1457=0,AN1448,'Raw Data'!W1457)</f>
        <v>6.9961000000000002</v>
      </c>
      <c r="AO1449" s="15">
        <f t="shared" si="1426"/>
        <v>-1.3998002571360411E-3</v>
      </c>
      <c r="AP1449" s="15">
        <f t="shared" si="1427"/>
        <v>2.0868239509787404E-3</v>
      </c>
      <c r="AQ1449" s="952">
        <f>IF('Raw Data'!Y1457=0,AQ1448,'Raw Data'!Y1457)</f>
        <v>7.0117500000000001</v>
      </c>
      <c r="AR1449" s="952">
        <f>IF('Raw Data'!X1457=0,AR1448,'Raw Data'!X1457)</f>
        <v>7.0240999999999998</v>
      </c>
      <c r="AS1449" s="952">
        <f t="shared" si="1428"/>
        <v>1.2349999999999639E-2</v>
      </c>
      <c r="AT1449" s="952">
        <f t="shared" si="1429"/>
        <v>1.5649999999999942E-2</v>
      </c>
    </row>
    <row r="1450" spans="1:46">
      <c r="A1450" s="1097">
        <f>'Raw Data'!M1458</f>
        <v>44176</v>
      </c>
      <c r="B1450" s="13">
        <f>'Raw Data'!N1458</f>
        <v>3347.1909999999998</v>
      </c>
      <c r="C1450" s="14">
        <f t="shared" si="1465"/>
        <v>-7.7628330795319308E-3</v>
      </c>
      <c r="D1450" s="15">
        <f t="shared" si="1466"/>
        <v>7.5049398676056284E-3</v>
      </c>
      <c r="E1450" s="1096">
        <f>'Raw Data'!Q1458</f>
        <v>3662.08</v>
      </c>
      <c r="F1450" s="14">
        <f t="shared" si="1467"/>
        <v>-1.2704044699355061E-2</v>
      </c>
      <c r="G1450" s="15">
        <f t="shared" si="1468"/>
        <v>1.2729092246899351E-2</v>
      </c>
      <c r="H1450" s="13">
        <f t="shared" si="1469"/>
        <v>1.6960951681762686</v>
      </c>
      <c r="J1450" s="1057">
        <f>'Raw Data'!A1458</f>
        <v>44120</v>
      </c>
      <c r="K1450" s="1056">
        <f>'Raw Data'!H1458</f>
        <v>2.6924000000000001</v>
      </c>
      <c r="L1450" s="1056">
        <f>'Raw Data'!J1458</f>
        <v>3.3835999999999999</v>
      </c>
      <c r="M1450" s="1056">
        <f t="shared" si="1479"/>
        <v>0.69119999999999981</v>
      </c>
      <c r="O1450" s="466">
        <f>'Raw Data'!A1461</f>
        <v>44125</v>
      </c>
      <c r="P1450" s="467">
        <f>'Raw Data'!B1460</f>
        <v>2.8290000000000002</v>
      </c>
      <c r="Q1450" s="467">
        <f>'Raw Data'!C1461</f>
        <v>2.6036999999999999</v>
      </c>
      <c r="R1450" s="467">
        <f t="shared" si="1480"/>
        <v>0.22530000000000028</v>
      </c>
      <c r="S1450" s="467">
        <f>'Raw Data'!D1461</f>
        <v>2.4226999999999999</v>
      </c>
      <c r="T1450" s="468">
        <f t="shared" si="1481"/>
        <v>-3.5081356525976361E-2</v>
      </c>
      <c r="U1450" s="468">
        <f t="shared" si="1482"/>
        <v>0.12834115734317469</v>
      </c>
      <c r="V1450" s="467">
        <f>'Raw Data'!F1461</f>
        <v>2.1924999999999999</v>
      </c>
      <c r="W1450" s="467">
        <f t="shared" si="1483"/>
        <v>0.23019999999999996</v>
      </c>
      <c r="Y1450" s="1063">
        <f>'Raw Data'!A1459</f>
        <v>44123</v>
      </c>
      <c r="Z1450" s="1062">
        <f>'Raw Data'!G1459</f>
        <v>3.6964999999999999</v>
      </c>
      <c r="AA1450" s="1062">
        <f>'Raw Data'!H1459</f>
        <v>2.7010999999999998</v>
      </c>
      <c r="AB1450" s="1062">
        <f t="shared" si="1484"/>
        <v>0.99540000000000006</v>
      </c>
      <c r="AC1450" s="1062">
        <f>'Raw Data'!I1459</f>
        <v>3.2467000000000001</v>
      </c>
      <c r="AD1450" s="12">
        <f t="shared" si="1485"/>
        <v>-2.1844482188517625E-3</v>
      </c>
      <c r="AE1450" s="15">
        <f t="shared" si="1486"/>
        <v>6.2602128581376055E-3</v>
      </c>
      <c r="AG1450" s="1097">
        <f>'Raw Data'!M1458</f>
        <v>44176</v>
      </c>
      <c r="AH1450" s="1096">
        <f>'Raw Data'!N1458</f>
        <v>3347.1909999999998</v>
      </c>
      <c r="AI1450" s="14">
        <f t="shared" si="1477"/>
        <v>-7.7628330795319308E-3</v>
      </c>
      <c r="AJ1450" s="15">
        <f t="shared" si="1478"/>
        <v>7.5049398676056284E-3</v>
      </c>
      <c r="AK1450" s="1096">
        <f>'Raw Data'!R1458+'Raw Data'!S1458</f>
        <v>157823171.84240001</v>
      </c>
      <c r="AM1450" s="953">
        <f>'Raw Data'!V1458</f>
        <v>44036</v>
      </c>
      <c r="AN1450" s="952">
        <f>IF('Raw Data'!W1458=0,AN1449,'Raw Data'!W1458)</f>
        <v>7.0162000000000004</v>
      </c>
      <c r="AO1450" s="15">
        <f t="shared" si="1426"/>
        <v>2.868909998548204E-3</v>
      </c>
      <c r="AP1450" s="15">
        <f t="shared" si="1427"/>
        <v>2.2148231427112225E-3</v>
      </c>
      <c r="AQ1450" s="952">
        <f>IF('Raw Data'!Y1458=0,AQ1449,'Raw Data'!Y1458)</f>
        <v>7.016</v>
      </c>
      <c r="AR1450" s="952">
        <f>IF('Raw Data'!X1458=0,AR1449,'Raw Data'!X1458)</f>
        <v>7.0362</v>
      </c>
      <c r="AS1450" s="952">
        <f t="shared" si="1428"/>
        <v>2.0199999999999996E-2</v>
      </c>
      <c r="AT1450" s="952">
        <f t="shared" si="1429"/>
        <v>-2.0000000000042206E-4</v>
      </c>
    </row>
    <row r="1451" spans="1:46">
      <c r="A1451" s="1097">
        <f>'Raw Data'!M1459</f>
        <v>44179</v>
      </c>
      <c r="B1451" s="13">
        <f>'Raw Data'!N1459</f>
        <v>3369.1201000000001</v>
      </c>
      <c r="C1451" s="14">
        <f t="shared" si="1465"/>
        <v>6.5301257191592308E-3</v>
      </c>
      <c r="D1451" s="15">
        <f t="shared" si="1466"/>
        <v>7.813072338475259E-3</v>
      </c>
      <c r="E1451" s="1096">
        <f>'Raw Data'!Q1459</f>
        <v>3706.37</v>
      </c>
      <c r="F1451" s="14">
        <f t="shared" si="1467"/>
        <v>1.2021668980555391E-2</v>
      </c>
      <c r="G1451" s="15">
        <f t="shared" si="1468"/>
        <v>1.3537691891713085E-2</v>
      </c>
      <c r="H1451" s="13">
        <f t="shared" si="1469"/>
        <v>1.7326976258810627</v>
      </c>
      <c r="J1451" s="1063">
        <f>'Raw Data'!A1459</f>
        <v>44123</v>
      </c>
      <c r="K1451" s="1062">
        <f>'Raw Data'!H1459</f>
        <v>2.7010999999999998</v>
      </c>
      <c r="L1451" s="1062">
        <f>'Raw Data'!J1459</f>
        <v>3.4022000000000001</v>
      </c>
      <c r="M1451" s="1062">
        <f t="shared" ref="M1451:M1462" si="1487">L1451-K1451</f>
        <v>0.70110000000000028</v>
      </c>
      <c r="O1451" s="466">
        <f>'Raw Data'!A1462</f>
        <v>44126</v>
      </c>
      <c r="P1451" s="467">
        <f>'Raw Data'!B1461</f>
        <v>2.855</v>
      </c>
      <c r="Q1451" s="467">
        <f>'Raw Data'!C1462</f>
        <v>2.6454</v>
      </c>
      <c r="R1451" s="467">
        <f t="shared" si="1480"/>
        <v>0.20960000000000001</v>
      </c>
      <c r="S1451" s="467">
        <f>'Raw Data'!D1462</f>
        <v>2.3241999999999998</v>
      </c>
      <c r="T1451" s="468">
        <f t="shared" si="1481"/>
        <v>-4.1506726907838513E-2</v>
      </c>
      <c r="U1451" s="468">
        <f t="shared" si="1482"/>
        <v>0.12764948917440014</v>
      </c>
      <c r="V1451" s="467">
        <f>'Raw Data'!F1462</f>
        <v>2.1642999999999999</v>
      </c>
      <c r="W1451" s="467">
        <f t="shared" si="1483"/>
        <v>0.15989999999999993</v>
      </c>
      <c r="Y1451" s="1063">
        <f>'Raw Data'!A1460</f>
        <v>44124</v>
      </c>
      <c r="Z1451" s="1062">
        <f>'Raw Data'!G1460</f>
        <v>3.6776</v>
      </c>
      <c r="AA1451" s="1062">
        <f>'Raw Data'!H1460</f>
        <v>2.7248999999999999</v>
      </c>
      <c r="AB1451" s="1062">
        <f t="shared" si="1484"/>
        <v>0.9527000000000001</v>
      </c>
      <c r="AC1451" s="1062">
        <f>'Raw Data'!I1460</f>
        <v>3.2208999999999999</v>
      </c>
      <c r="AD1451" s="12">
        <f t="shared" si="1485"/>
        <v>-7.9782722658902471E-3</v>
      </c>
      <c r="AE1451" s="15">
        <f t="shared" si="1486"/>
        <v>6.0531951855578026E-3</v>
      </c>
      <c r="AG1451" s="1097">
        <f>'Raw Data'!M1459</f>
        <v>44179</v>
      </c>
      <c r="AH1451" s="1096">
        <f>'Raw Data'!N1459</f>
        <v>3369.1201000000001</v>
      </c>
      <c r="AI1451" s="14">
        <f t="shared" si="1477"/>
        <v>6.5301257191592308E-3</v>
      </c>
      <c r="AJ1451" s="15">
        <f t="shared" si="1478"/>
        <v>7.813072338475259E-3</v>
      </c>
      <c r="AK1451" s="1096">
        <f>'Raw Data'!R1459+'Raw Data'!S1459</f>
        <v>158282178.51029998</v>
      </c>
      <c r="AM1451" s="953">
        <f>'Raw Data'!V1459</f>
        <v>44039</v>
      </c>
      <c r="AN1451" s="952">
        <f>IF('Raw Data'!W1459=0,AN1450,'Raw Data'!W1459)</f>
        <v>7.0010000000000003</v>
      </c>
      <c r="AO1451" s="15">
        <f t="shared" si="1426"/>
        <v>-2.1687649399051261E-3</v>
      </c>
      <c r="AP1451" s="15">
        <f t="shared" si="1427"/>
        <v>2.237176828284618E-3</v>
      </c>
      <c r="AQ1451" s="952">
        <f>IF('Raw Data'!Y1459=0,AQ1450,'Raw Data'!Y1459)</f>
        <v>7.0000499999999999</v>
      </c>
      <c r="AR1451" s="952">
        <f>IF('Raw Data'!X1459=0,AR1450,'Raw Data'!X1459)</f>
        <v>7.0174000000000003</v>
      </c>
      <c r="AS1451" s="952">
        <f t="shared" si="1428"/>
        <v>1.7350000000000421E-2</v>
      </c>
      <c r="AT1451" s="952">
        <f t="shared" si="1429"/>
        <v>-9.5000000000045048E-4</v>
      </c>
    </row>
    <row r="1452" spans="1:46">
      <c r="A1452" s="1097">
        <f>'Raw Data'!M1460</f>
        <v>44180</v>
      </c>
      <c r="B1452" s="13">
        <f>'Raw Data'!N1460</f>
        <v>3367.2325999999998</v>
      </c>
      <c r="C1452" s="14">
        <f t="shared" si="1465"/>
        <v>-5.6039228747511744E-4</v>
      </c>
      <c r="D1452" s="15">
        <f t="shared" si="1466"/>
        <v>4.9412583975703018E-3</v>
      </c>
      <c r="E1452" s="1096">
        <f>'Raw Data'!Q1460</f>
        <v>3677.3</v>
      </c>
      <c r="F1452" s="14">
        <f t="shared" si="1467"/>
        <v>-7.8741737377678363E-3</v>
      </c>
      <c r="G1452" s="15">
        <f t="shared" si="1468"/>
        <v>8.7427228314406677E-3</v>
      </c>
      <c r="H1452" s="13">
        <f t="shared" si="1469"/>
        <v>1.7693312367027008</v>
      </c>
      <c r="J1452" s="1063">
        <f>'Raw Data'!A1460</f>
        <v>44124</v>
      </c>
      <c r="K1452" s="1062">
        <f>'Raw Data'!H1460</f>
        <v>2.7248999999999999</v>
      </c>
      <c r="L1452" s="1062">
        <f>'Raw Data'!J1460</f>
        <v>3.4140000000000001</v>
      </c>
      <c r="M1452" s="1062">
        <f t="shared" si="1487"/>
        <v>0.68910000000000027</v>
      </c>
      <c r="O1452" s="466">
        <f>'Raw Data'!A1463</f>
        <v>44127</v>
      </c>
      <c r="P1452" s="467">
        <f>'Raw Data'!B1462</f>
        <v>2.8769999999999998</v>
      </c>
      <c r="Q1452" s="467">
        <f>'Raw Data'!C1463</f>
        <v>2.5931999999999999</v>
      </c>
      <c r="R1452" s="467">
        <f t="shared" si="1480"/>
        <v>0.28379999999999983</v>
      </c>
      <c r="S1452" s="467">
        <f>'Raw Data'!D1463</f>
        <v>2.3586999999999998</v>
      </c>
      <c r="T1452" s="468">
        <f t="shared" si="1481"/>
        <v>1.473472600105631E-2</v>
      </c>
      <c r="U1452" s="468">
        <f t="shared" si="1482"/>
        <v>0.11399369180804372</v>
      </c>
      <c r="V1452" s="467">
        <f>'Raw Data'!F1463</f>
        <v>2.2170000000000001</v>
      </c>
      <c r="W1452" s="467">
        <f t="shared" si="1483"/>
        <v>0.14169999999999972</v>
      </c>
      <c r="Y1452" s="1063">
        <f>'Raw Data'!A1461</f>
        <v>44125</v>
      </c>
      <c r="Z1452" s="1062">
        <f>'Raw Data'!G1461</f>
        <v>3.6713</v>
      </c>
      <c r="AA1452" s="1062">
        <f>'Raw Data'!H1461</f>
        <v>2.6897000000000002</v>
      </c>
      <c r="AB1452" s="1062">
        <f t="shared" si="1484"/>
        <v>0.98159999999999981</v>
      </c>
      <c r="AC1452" s="1062">
        <f>'Raw Data'!I1461</f>
        <v>3.2429000000000001</v>
      </c>
      <c r="AD1452" s="12">
        <f t="shared" si="1485"/>
        <v>6.8071675955549927E-3</v>
      </c>
      <c r="AE1452" s="15">
        <f t="shared" si="1486"/>
        <v>6.1741913844978137E-3</v>
      </c>
      <c r="AG1452" s="1097">
        <f>'Raw Data'!M1460</f>
        <v>44180</v>
      </c>
      <c r="AH1452" s="1096">
        <f>'Raw Data'!N1460</f>
        <v>3367.2325999999998</v>
      </c>
      <c r="AI1452" s="14">
        <f t="shared" si="1477"/>
        <v>-5.6039228747511744E-4</v>
      </c>
      <c r="AJ1452" s="15">
        <f t="shared" si="1478"/>
        <v>4.9412583975703018E-3</v>
      </c>
      <c r="AK1452" s="1096">
        <f>'Raw Data'!R1460+'Raw Data'!S1460</f>
        <v>158446739.38190001</v>
      </c>
      <c r="AM1452" s="953">
        <f>'Raw Data'!V1460</f>
        <v>44040</v>
      </c>
      <c r="AN1452" s="952">
        <f>IF('Raw Data'!W1460=0,AN1451,'Raw Data'!W1460)</f>
        <v>7.0072000000000001</v>
      </c>
      <c r="AO1452" s="15">
        <f t="shared" si="1426"/>
        <v>8.8519587168164838E-4</v>
      </c>
      <c r="AP1452" s="15">
        <f t="shared" si="1427"/>
        <v>2.2588097361603931E-3</v>
      </c>
      <c r="AQ1452" s="952">
        <f>IF('Raw Data'!Y1460=0,AQ1451,'Raw Data'!Y1460)</f>
        <v>7.0066499999999996</v>
      </c>
      <c r="AR1452" s="952">
        <f>IF('Raw Data'!X1460=0,AR1451,'Raw Data'!X1460)</f>
        <v>7.0198</v>
      </c>
      <c r="AS1452" s="952">
        <f t="shared" si="1428"/>
        <v>1.3150000000000439E-2</v>
      </c>
      <c r="AT1452" s="952">
        <f t="shared" si="1429"/>
        <v>-5.5000000000049454E-4</v>
      </c>
    </row>
    <row r="1453" spans="1:46">
      <c r="A1453" s="1097">
        <f>'Raw Data'!M1461</f>
        <v>44181</v>
      </c>
      <c r="B1453" s="13">
        <f>'Raw Data'!N1461</f>
        <v>3366.9832000000001</v>
      </c>
      <c r="C1453" s="14">
        <f t="shared" si="1465"/>
        <v>-7.4069500449815118E-5</v>
      </c>
      <c r="D1453" s="15">
        <f t="shared" si="1466"/>
        <v>4.968773935693024E-3</v>
      </c>
      <c r="E1453" s="1096">
        <f>'Raw Data'!Q1461</f>
        <v>3682.82</v>
      </c>
      <c r="F1453" s="14">
        <f t="shared" si="1467"/>
        <v>1.4999758251133858E-3</v>
      </c>
      <c r="G1453" s="15">
        <f t="shared" si="1468"/>
        <v>9.0449238620264865E-3</v>
      </c>
      <c r="H1453" s="13">
        <f t="shared" si="1469"/>
        <v>1.8203532660346196</v>
      </c>
      <c r="J1453" s="1063">
        <f>'Raw Data'!A1461</f>
        <v>44125</v>
      </c>
      <c r="K1453" s="1062">
        <f>'Raw Data'!H1461</f>
        <v>2.6897000000000002</v>
      </c>
      <c r="L1453" s="1062">
        <f>'Raw Data'!J1461</f>
        <v>3.4356</v>
      </c>
      <c r="M1453" s="1062">
        <f t="shared" si="1487"/>
        <v>0.74589999999999979</v>
      </c>
      <c r="O1453" s="466">
        <f>'Raw Data'!A1464</f>
        <v>44130</v>
      </c>
      <c r="P1453" s="467">
        <f>'Raw Data'!B1463</f>
        <v>2.895</v>
      </c>
      <c r="Q1453" s="467">
        <f>'Raw Data'!C1464</f>
        <v>2.6606000000000001</v>
      </c>
      <c r="R1453" s="467">
        <f t="shared" si="1480"/>
        <v>0.23439999999999994</v>
      </c>
      <c r="S1453" s="467">
        <f>'Raw Data'!D1464</f>
        <v>2.9083999999999999</v>
      </c>
      <c r="T1453" s="468">
        <f t="shared" si="1481"/>
        <v>0.20949248198607212</v>
      </c>
      <c r="U1453" s="468">
        <f t="shared" si="1482"/>
        <v>0.12249533732772518</v>
      </c>
      <c r="V1453" s="467">
        <f>'Raw Data'!F1464</f>
        <v>2.2547999999999999</v>
      </c>
      <c r="W1453" s="467">
        <f t="shared" si="1483"/>
        <v>0.65359999999999996</v>
      </c>
      <c r="Y1453" s="1063">
        <f>'Raw Data'!A1462</f>
        <v>44126</v>
      </c>
      <c r="Z1453" s="1062">
        <f>'Raw Data'!G1462</f>
        <v>3.6503000000000001</v>
      </c>
      <c r="AA1453" s="1062">
        <f>'Raw Data'!H1462</f>
        <v>2.6964999999999999</v>
      </c>
      <c r="AB1453" s="1062">
        <f t="shared" si="1484"/>
        <v>0.9538000000000002</v>
      </c>
      <c r="AC1453" s="1062">
        <f>'Raw Data'!I1462</f>
        <v>3.2126000000000001</v>
      </c>
      <c r="AD1453" s="12">
        <f t="shared" si="1485"/>
        <v>-9.3874130622170759E-3</v>
      </c>
      <c r="AE1453" s="15">
        <f t="shared" si="1486"/>
        <v>6.5440237165694968E-3</v>
      </c>
      <c r="AG1453" s="1097">
        <f>'Raw Data'!M1461</f>
        <v>44181</v>
      </c>
      <c r="AH1453" s="1096">
        <f>'Raw Data'!N1461</f>
        <v>3366.9832000000001</v>
      </c>
      <c r="AI1453" s="14">
        <f t="shared" si="1477"/>
        <v>-7.4069500449815118E-5</v>
      </c>
      <c r="AJ1453" s="15">
        <f t="shared" si="1478"/>
        <v>4.968773935693024E-3</v>
      </c>
      <c r="AK1453" s="1096">
        <f>'Raw Data'!R1461+'Raw Data'!S1461</f>
        <v>158662308.69999999</v>
      </c>
      <c r="AM1453" s="953">
        <f>'Raw Data'!V1461</f>
        <v>44041</v>
      </c>
      <c r="AN1453" s="952">
        <f>IF('Raw Data'!W1461=0,AN1452,'Raw Data'!W1461)</f>
        <v>6.9996999999999998</v>
      </c>
      <c r="AO1453" s="15">
        <f t="shared" si="1426"/>
        <v>-1.0709008726795819E-3</v>
      </c>
      <c r="AP1453" s="15">
        <f t="shared" si="1427"/>
        <v>2.2417473241539668E-3</v>
      </c>
      <c r="AQ1453" s="952">
        <f>IF('Raw Data'!Y1461=0,AQ1452,'Raw Data'!Y1461)</f>
        <v>6.9974499999999997</v>
      </c>
      <c r="AR1453" s="952">
        <f>IF('Raw Data'!X1461=0,AR1452,'Raw Data'!X1461)</f>
        <v>7.0137999999999998</v>
      </c>
      <c r="AS1453" s="952">
        <f t="shared" si="1428"/>
        <v>1.6350000000000087E-2</v>
      </c>
      <c r="AT1453" s="952">
        <f t="shared" si="1429"/>
        <v>-2.2500000000000853E-3</v>
      </c>
    </row>
    <row r="1454" spans="1:46">
      <c r="A1454" s="1097">
        <f>'Raw Data'!M1462</f>
        <v>44182</v>
      </c>
      <c r="B1454" s="13">
        <f>'Raw Data'!N1462</f>
        <v>3404.8732</v>
      </c>
      <c r="C1454" s="14">
        <f t="shared" si="1465"/>
        <v>1.1190548992682679E-2</v>
      </c>
      <c r="D1454" s="15">
        <f t="shared" si="1466"/>
        <v>6.4366381512029527E-3</v>
      </c>
      <c r="E1454" s="1096">
        <f>'Raw Data'!Q1462</f>
        <v>3703.23</v>
      </c>
      <c r="F1454" s="14">
        <f t="shared" si="1467"/>
        <v>5.5266487364600539E-3</v>
      </c>
      <c r="G1454" s="15">
        <f t="shared" si="1468"/>
        <v>9.6024443624327955E-3</v>
      </c>
      <c r="H1454" s="13">
        <f t="shared" si="1469"/>
        <v>1.491841569599214</v>
      </c>
      <c r="J1454" s="1063">
        <f>'Raw Data'!A1462</f>
        <v>44126</v>
      </c>
      <c r="K1454" s="1062">
        <f>'Raw Data'!H1462</f>
        <v>2.6964999999999999</v>
      </c>
      <c r="L1454" s="1062">
        <f>'Raw Data'!J1462</f>
        <v>3.4457</v>
      </c>
      <c r="M1454" s="1062">
        <f t="shared" si="1487"/>
        <v>0.74920000000000009</v>
      </c>
      <c r="O1454" s="466">
        <f>'Raw Data'!A1465</f>
        <v>44131</v>
      </c>
      <c r="P1454" s="467">
        <f>'Raw Data'!B1464</f>
        <v>2.9129999999999998</v>
      </c>
      <c r="Q1454" s="467">
        <f>'Raw Data'!C1465</f>
        <v>2.4710000000000001</v>
      </c>
      <c r="R1454" s="467">
        <f t="shared" si="1480"/>
        <v>0.44199999999999973</v>
      </c>
      <c r="S1454" s="467">
        <f>'Raw Data'!D1465</f>
        <v>3.2181000000000002</v>
      </c>
      <c r="T1454" s="468">
        <f t="shared" si="1481"/>
        <v>0.1011880214955915</v>
      </c>
      <c r="U1454" s="468">
        <f t="shared" si="1482"/>
        <v>0.12025164555844504</v>
      </c>
      <c r="V1454" s="467">
        <f>'Raw Data'!F1465</f>
        <v>2.5306999999999999</v>
      </c>
      <c r="W1454" s="467">
        <f t="shared" si="1483"/>
        <v>0.68740000000000023</v>
      </c>
      <c r="Y1454" s="1063">
        <f>'Raw Data'!A1463</f>
        <v>44127</v>
      </c>
      <c r="Z1454" s="1062">
        <f>'Raw Data'!G1463</f>
        <v>3.6528</v>
      </c>
      <c r="AA1454" s="1062">
        <f>'Raw Data'!H1463</f>
        <v>2.6745000000000001</v>
      </c>
      <c r="AB1454" s="1062">
        <f t="shared" si="1484"/>
        <v>0.97829999999999995</v>
      </c>
      <c r="AC1454" s="1062">
        <f>'Raw Data'!I1463</f>
        <v>3.218</v>
      </c>
      <c r="AD1454" s="12">
        <f t="shared" si="1485"/>
        <v>1.6794704286626065E-3</v>
      </c>
      <c r="AE1454" s="15">
        <f t="shared" si="1486"/>
        <v>6.3622147605781878E-3</v>
      </c>
      <c r="AG1454" s="1097">
        <f>'Raw Data'!M1462</f>
        <v>44182</v>
      </c>
      <c r="AH1454" s="1096">
        <f>'Raw Data'!N1462</f>
        <v>3404.8732</v>
      </c>
      <c r="AI1454" s="14">
        <f t="shared" si="1477"/>
        <v>1.1190548992682679E-2</v>
      </c>
      <c r="AJ1454" s="15">
        <f t="shared" si="1478"/>
        <v>6.4366381512029527E-3</v>
      </c>
      <c r="AK1454" s="1096">
        <f>'Raw Data'!R1462+'Raw Data'!S1462</f>
        <v>159199573.63620001</v>
      </c>
      <c r="AM1454" s="953">
        <f>'Raw Data'!V1462</f>
        <v>44042</v>
      </c>
      <c r="AN1454" s="952">
        <f>IF('Raw Data'!W1462=0,AN1453,'Raw Data'!W1462)</f>
        <v>7.0064000000000002</v>
      </c>
      <c r="AO1454" s="15">
        <f t="shared" si="1426"/>
        <v>9.5672607093437792E-4</v>
      </c>
      <c r="AP1454" s="15">
        <f t="shared" si="1427"/>
        <v>2.2480237877100817E-3</v>
      </c>
      <c r="AQ1454" s="952">
        <f>IF('Raw Data'!Y1462=0,AQ1453,'Raw Data'!Y1462)</f>
        <v>7.0029500000000002</v>
      </c>
      <c r="AR1454" s="952">
        <f>IF('Raw Data'!X1462=0,AR1453,'Raw Data'!X1462)</f>
        <v>7.016</v>
      </c>
      <c r="AS1454" s="952">
        <f t="shared" si="1428"/>
        <v>1.3049999999999784E-2</v>
      </c>
      <c r="AT1454" s="952">
        <f t="shared" si="1429"/>
        <v>-3.4499999999999531E-3</v>
      </c>
    </row>
    <row r="1455" spans="1:46">
      <c r="A1455" s="1097">
        <f>'Raw Data'!M1463</f>
        <v>44183</v>
      </c>
      <c r="B1455" s="13">
        <f>'Raw Data'!N1463</f>
        <v>3394.8960000000002</v>
      </c>
      <c r="C1455" s="14">
        <f t="shared" si="1465"/>
        <v>-2.9345722969730619E-3</v>
      </c>
      <c r="D1455" s="15">
        <f t="shared" si="1466"/>
        <v>6.4276564686488492E-3</v>
      </c>
      <c r="E1455" s="1096">
        <f>'Raw Data'!Q1463</f>
        <v>3653.22</v>
      </c>
      <c r="F1455" s="14">
        <f t="shared" si="1467"/>
        <v>-1.3596441331099326E-2</v>
      </c>
      <c r="G1455" s="15">
        <f t="shared" si="1468"/>
        <v>9.6193142398073132E-3</v>
      </c>
      <c r="H1455" s="13">
        <f t="shared" si="1469"/>
        <v>1.4965507703664473</v>
      </c>
      <c r="J1455" s="1063">
        <f>'Raw Data'!A1463</f>
        <v>44127</v>
      </c>
      <c r="K1455" s="1062">
        <f>'Raw Data'!H1463</f>
        <v>2.6745000000000001</v>
      </c>
      <c r="L1455" s="1062">
        <f>'Raw Data'!J1463</f>
        <v>3.4634</v>
      </c>
      <c r="M1455" s="1062">
        <f t="shared" si="1487"/>
        <v>0.78889999999999993</v>
      </c>
      <c r="O1455" s="466">
        <f>'Raw Data'!A1466</f>
        <v>44132</v>
      </c>
      <c r="P1455" s="467">
        <f>'Raw Data'!B1465</f>
        <v>2.9329999999999998</v>
      </c>
      <c r="Q1455" s="467">
        <f>'Raw Data'!C1466</f>
        <v>2.5392000000000001</v>
      </c>
      <c r="R1455" s="467">
        <f t="shared" si="1480"/>
        <v>0.39379999999999971</v>
      </c>
      <c r="S1455" s="467">
        <f>'Raw Data'!D1466</f>
        <v>3.2090000000000001</v>
      </c>
      <c r="T1455" s="468">
        <f t="shared" si="1481"/>
        <v>-2.8317611616364624E-3</v>
      </c>
      <c r="U1455" s="468">
        <f t="shared" si="1482"/>
        <v>0.11937969118140598</v>
      </c>
      <c r="V1455" s="467">
        <f>'Raw Data'!F1466</f>
        <v>2.5312000000000001</v>
      </c>
      <c r="W1455" s="467">
        <f t="shared" si="1483"/>
        <v>0.67779999999999996</v>
      </c>
      <c r="Y1455" s="1063">
        <f>'Raw Data'!A1464</f>
        <v>44130</v>
      </c>
      <c r="Z1455" s="1062">
        <f>'Raw Data'!G1464</f>
        <v>3.6656</v>
      </c>
      <c r="AA1455" s="1062">
        <f>'Raw Data'!H1464</f>
        <v>2.7345000000000002</v>
      </c>
      <c r="AB1455" s="1062">
        <f t="shared" si="1484"/>
        <v>0.93109999999999982</v>
      </c>
      <c r="AC1455" s="1062">
        <f>'Raw Data'!I1464</f>
        <v>3.218</v>
      </c>
      <c r="AD1455" s="12">
        <f t="shared" si="1485"/>
        <v>0</v>
      </c>
      <c r="AE1455" s="15">
        <f t="shared" si="1486"/>
        <v>6.0545536586457029E-3</v>
      </c>
      <c r="AG1455" s="1097">
        <f>'Raw Data'!M1463</f>
        <v>44183</v>
      </c>
      <c r="AH1455" s="1096">
        <f>'Raw Data'!N1463</f>
        <v>3394.8960000000002</v>
      </c>
      <c r="AI1455" s="14">
        <f t="shared" si="1477"/>
        <v>-2.9345722969730619E-3</v>
      </c>
      <c r="AJ1455" s="15">
        <f t="shared" si="1478"/>
        <v>6.4276564686488492E-3</v>
      </c>
      <c r="AK1455" s="1096">
        <f>'Raw Data'!R1463+'Raw Data'!S1463</f>
        <v>159413831.5413</v>
      </c>
      <c r="AM1455" s="953">
        <f>'Raw Data'!V1463</f>
        <v>44043</v>
      </c>
      <c r="AN1455" s="952">
        <f>IF('Raw Data'!W1463=0,AN1454,'Raw Data'!W1463)</f>
        <v>6.9794</v>
      </c>
      <c r="AO1455" s="15">
        <f t="shared" si="1426"/>
        <v>-3.8610638708653075E-3</v>
      </c>
      <c r="AP1455" s="15">
        <f t="shared" si="1427"/>
        <v>2.3620892122390019E-3</v>
      </c>
      <c r="AQ1455" s="952">
        <f>IF('Raw Data'!Y1463=0,AQ1454,'Raw Data'!Y1463)</f>
        <v>6.9903000000000004</v>
      </c>
      <c r="AR1455" s="952">
        <f>IF('Raw Data'!X1463=0,AR1454,'Raw Data'!X1463)</f>
        <v>6.9992999999999999</v>
      </c>
      <c r="AS1455" s="952">
        <f t="shared" si="1428"/>
        <v>8.9999999999994529E-3</v>
      </c>
      <c r="AT1455" s="952">
        <f t="shared" si="1429"/>
        <v>1.0900000000000354E-2</v>
      </c>
    </row>
    <row r="1456" spans="1:46">
      <c r="A1456" s="1097">
        <f>'Raw Data'!M1464</f>
        <v>44186</v>
      </c>
      <c r="B1456" s="13">
        <f>'Raw Data'!N1464</f>
        <v>3420.5693000000001</v>
      </c>
      <c r="C1456" s="14">
        <f t="shared" si="1465"/>
        <v>7.5338719523490713E-3</v>
      </c>
      <c r="D1456" s="15">
        <f t="shared" si="1466"/>
        <v>6.514382008083389E-3</v>
      </c>
      <c r="E1456" s="1096">
        <f>'Raw Data'!Q1464</f>
        <v>3640.33</v>
      </c>
      <c r="F1456" s="14">
        <f t="shared" si="1467"/>
        <v>-3.5346335927615748E-3</v>
      </c>
      <c r="G1456" s="15">
        <f t="shared" si="1468"/>
        <v>7.5846470378619895E-3</v>
      </c>
      <c r="H1456" s="13">
        <f t="shared" si="1469"/>
        <v>1.1642926417963453</v>
      </c>
      <c r="J1456" s="1063">
        <f>'Raw Data'!A1464</f>
        <v>44130</v>
      </c>
      <c r="K1456" s="1062">
        <f>'Raw Data'!H1464</f>
        <v>2.7345000000000002</v>
      </c>
      <c r="L1456" s="1062">
        <f>'Raw Data'!J1464</f>
        <v>3.4882</v>
      </c>
      <c r="M1456" s="1062">
        <f t="shared" si="1487"/>
        <v>0.75369999999999981</v>
      </c>
      <c r="O1456" s="466">
        <f>'Raw Data'!A1467</f>
        <v>44133</v>
      </c>
      <c r="P1456" s="467">
        <f>'Raw Data'!B1466</f>
        <v>2.952</v>
      </c>
      <c r="Q1456" s="467">
        <f>'Raw Data'!C1467</f>
        <v>2.4891999999999999</v>
      </c>
      <c r="R1456" s="467">
        <f t="shared" si="1480"/>
        <v>0.4628000000000001</v>
      </c>
      <c r="S1456" s="467">
        <f>'Raw Data'!D1467</f>
        <v>3.1760000000000002</v>
      </c>
      <c r="T1456" s="468">
        <f t="shared" si="1481"/>
        <v>-1.0336818742830498E-2</v>
      </c>
      <c r="U1456" s="468">
        <f t="shared" si="1482"/>
        <v>8.8224917316129622E-2</v>
      </c>
      <c r="V1456" s="467">
        <f>'Raw Data'!F1467</f>
        <v>2.4962</v>
      </c>
      <c r="W1456" s="467">
        <f t="shared" si="1483"/>
        <v>0.67980000000000018</v>
      </c>
      <c r="Y1456" s="1063">
        <f>'Raw Data'!A1465</f>
        <v>44131</v>
      </c>
      <c r="Z1456" s="1062">
        <f>'Raw Data'!G1465</f>
        <v>3.6871</v>
      </c>
      <c r="AA1456" s="1062">
        <f>'Raw Data'!H1465</f>
        <v>2.7172999999999998</v>
      </c>
      <c r="AB1456" s="1062">
        <f t="shared" si="1484"/>
        <v>0.96980000000000022</v>
      </c>
      <c r="AC1456" s="1062">
        <f>'Raw Data'!I1465</f>
        <v>3.2162000000000002</v>
      </c>
      <c r="AD1456" s="12">
        <f t="shared" si="1485"/>
        <v>-5.5951013240424581E-4</v>
      </c>
      <c r="AE1456" s="15">
        <f t="shared" si="1486"/>
        <v>5.9401896136394468E-3</v>
      </c>
      <c r="AG1456" s="1097">
        <f>'Raw Data'!M1464</f>
        <v>44186</v>
      </c>
      <c r="AH1456" s="1096">
        <f>'Raw Data'!N1464</f>
        <v>3420.5693000000001</v>
      </c>
      <c r="AI1456" s="14">
        <f t="shared" si="1477"/>
        <v>7.5338719523490713E-3</v>
      </c>
      <c r="AJ1456" s="15">
        <f t="shared" si="1478"/>
        <v>6.514382008083389E-3</v>
      </c>
      <c r="AK1456" s="1096">
        <f>'Raw Data'!R1464+'Raw Data'!S1464</f>
        <v>160159640.01570001</v>
      </c>
      <c r="AM1456" s="953">
        <f>'Raw Data'!V1464</f>
        <v>44046</v>
      </c>
      <c r="AN1456" s="952">
        <f>IF('Raw Data'!W1464=0,AN1455,'Raw Data'!W1464)</f>
        <v>6.9772999999999996</v>
      </c>
      <c r="AO1456" s="15">
        <f t="shared" si="1426"/>
        <v>-3.0093073804670994E-4</v>
      </c>
      <c r="AP1456" s="15">
        <f t="shared" si="1427"/>
        <v>2.1428000025735931E-3</v>
      </c>
      <c r="AQ1456" s="952">
        <f>IF('Raw Data'!Y1464=0,AQ1455,'Raw Data'!Y1464)</f>
        <v>6.9824999999999999</v>
      </c>
      <c r="AR1456" s="952">
        <f>IF('Raw Data'!X1464=0,AR1455,'Raw Data'!X1464)</f>
        <v>6.9977999999999998</v>
      </c>
      <c r="AS1456" s="952">
        <f t="shared" si="1428"/>
        <v>1.5299999999999869E-2</v>
      </c>
      <c r="AT1456" s="952">
        <f t="shared" si="1429"/>
        <v>5.2000000000003155E-3</v>
      </c>
    </row>
    <row r="1457" spans="1:46">
      <c r="A1457" s="1097">
        <f>'Raw Data'!M1465</f>
        <v>44187</v>
      </c>
      <c r="B1457" s="13">
        <f>'Raw Data'!N1465</f>
        <v>3356.7822000000001</v>
      </c>
      <c r="C1457" s="14">
        <f t="shared" si="1465"/>
        <v>-1.8824162672985482E-2</v>
      </c>
      <c r="D1457" s="15">
        <f t="shared" si="1466"/>
        <v>8.6625941614672398E-3</v>
      </c>
      <c r="E1457" s="1096">
        <f>'Raw Data'!Q1465</f>
        <v>3578.69</v>
      </c>
      <c r="F1457" s="14">
        <f t="shared" si="1467"/>
        <v>-1.707752522081352E-2</v>
      </c>
      <c r="G1457" s="15">
        <f t="shared" si="1468"/>
        <v>8.6557760052983577E-3</v>
      </c>
      <c r="H1457" s="13">
        <f t="shared" si="1469"/>
        <v>0.99921291982034544</v>
      </c>
      <c r="J1457" s="1063">
        <f>'Raw Data'!A1465</f>
        <v>44131</v>
      </c>
      <c r="K1457" s="1062">
        <f>'Raw Data'!H1465</f>
        <v>2.7172999999999998</v>
      </c>
      <c r="L1457" s="1062">
        <f>'Raw Data'!J1465</f>
        <v>3.5053999999999998</v>
      </c>
      <c r="M1457" s="1062">
        <f t="shared" si="1487"/>
        <v>0.78810000000000002</v>
      </c>
      <c r="O1457" s="466">
        <f>'Raw Data'!A1468</f>
        <v>44134</v>
      </c>
      <c r="P1457" s="467">
        <f>'Raw Data'!B1467</f>
        <v>2.96</v>
      </c>
      <c r="Q1457" s="467">
        <f>'Raw Data'!C1468</f>
        <v>2.5106000000000002</v>
      </c>
      <c r="R1457" s="467">
        <f t="shared" si="1480"/>
        <v>0.4493999999999998</v>
      </c>
      <c r="S1457" s="467">
        <f>'Raw Data'!D1468</f>
        <v>3.3693</v>
      </c>
      <c r="T1457" s="468">
        <f t="shared" si="1481"/>
        <v>5.9082464270073645E-2</v>
      </c>
      <c r="U1457" s="468">
        <f t="shared" si="1482"/>
        <v>8.6102506035189721E-2</v>
      </c>
      <c r="V1457" s="467">
        <f>'Raw Data'!F1468</f>
        <v>2.5889000000000002</v>
      </c>
      <c r="W1457" s="467">
        <f t="shared" si="1483"/>
        <v>0.78039999999999976</v>
      </c>
      <c r="Y1457" s="1063">
        <f>'Raw Data'!A1466</f>
        <v>44132</v>
      </c>
      <c r="Z1457" s="1062">
        <f>'Raw Data'!G1466</f>
        <v>3.6932</v>
      </c>
      <c r="AA1457" s="1062">
        <f>'Raw Data'!H1466</f>
        <v>2.7122000000000002</v>
      </c>
      <c r="AB1457" s="1062">
        <f t="shared" si="1484"/>
        <v>0.98099999999999987</v>
      </c>
      <c r="AC1457" s="1062">
        <f>'Raw Data'!I1466</f>
        <v>3.1985000000000001</v>
      </c>
      <c r="AD1457" s="12">
        <f t="shared" si="1485"/>
        <v>-5.5185885297319116E-3</v>
      </c>
      <c r="AE1457" s="15">
        <f t="shared" si="1486"/>
        <v>6.1281264358406468E-3</v>
      </c>
      <c r="AG1457" s="1097">
        <f>'Raw Data'!M1465</f>
        <v>44187</v>
      </c>
      <c r="AH1457" s="1096">
        <f>'Raw Data'!N1465</f>
        <v>3356.7822000000001</v>
      </c>
      <c r="AI1457" s="14">
        <f t="shared" si="1477"/>
        <v>-1.8824162672985482E-2</v>
      </c>
      <c r="AJ1457" s="15">
        <f t="shared" si="1478"/>
        <v>8.6625941614672398E-3</v>
      </c>
      <c r="AK1457" s="1096">
        <f>'Raw Data'!R1465+'Raw Data'!S1465</f>
        <v>160184001.95660001</v>
      </c>
      <c r="AM1457" s="953">
        <f>'Raw Data'!V1465</f>
        <v>44047</v>
      </c>
      <c r="AN1457" s="952">
        <f>IF('Raw Data'!W1465=0,AN1456,'Raw Data'!W1465)</f>
        <v>6.9820000000000002</v>
      </c>
      <c r="AO1457" s="15">
        <f t="shared" si="1426"/>
        <v>6.7338622675946992E-4</v>
      </c>
      <c r="AP1457" s="15">
        <f t="shared" si="1427"/>
        <v>2.1451809928299966E-3</v>
      </c>
      <c r="AQ1457" s="952">
        <f>IF('Raw Data'!Y1465=0,AQ1456,'Raw Data'!Y1465)</f>
        <v>6.9741999999999997</v>
      </c>
      <c r="AR1457" s="952">
        <f>IF('Raw Data'!X1465=0,AR1456,'Raw Data'!X1465)</f>
        <v>7.0027999999999997</v>
      </c>
      <c r="AS1457" s="952">
        <f t="shared" si="1428"/>
        <v>2.8599999999999959E-2</v>
      </c>
      <c r="AT1457" s="952">
        <f t="shared" si="1429"/>
        <v>-7.8000000000004732E-3</v>
      </c>
    </row>
    <row r="1458" spans="1:46">
      <c r="A1458" s="1097">
        <f>'Raw Data'!M1466</f>
        <v>44188</v>
      </c>
      <c r="B1458" s="13">
        <f>'Raw Data'!N1466</f>
        <v>3382.3195000000001</v>
      </c>
      <c r="C1458" s="14">
        <f t="shared" si="1465"/>
        <v>7.5788802051175571E-3</v>
      </c>
      <c r="D1458" s="15">
        <f t="shared" si="1466"/>
        <v>8.3953709459374144E-3</v>
      </c>
      <c r="E1458" s="1096">
        <f>'Raw Data'!Q1466</f>
        <v>3588.09</v>
      </c>
      <c r="F1458" s="14">
        <f t="shared" si="1467"/>
        <v>2.6232158348157716E-3</v>
      </c>
      <c r="G1458" s="15">
        <f t="shared" si="1468"/>
        <v>8.8309736030120767E-3</v>
      </c>
      <c r="H1458" s="13">
        <f t="shared" si="1469"/>
        <v>1.0518860524305307</v>
      </c>
      <c r="J1458" s="1063">
        <f>'Raw Data'!A1466</f>
        <v>44132</v>
      </c>
      <c r="K1458" s="1062">
        <f>'Raw Data'!H1466</f>
        <v>2.7122000000000002</v>
      </c>
      <c r="L1458" s="1062">
        <f>'Raw Data'!J1466</f>
        <v>3.4929000000000001</v>
      </c>
      <c r="M1458" s="1062">
        <f t="shared" si="1487"/>
        <v>0.78069999999999995</v>
      </c>
      <c r="O1458" s="466">
        <f>'Raw Data'!A1469</f>
        <v>44137</v>
      </c>
      <c r="P1458" s="467">
        <f>'Raw Data'!B1468</f>
        <v>2.972</v>
      </c>
      <c r="Q1458" s="467">
        <f>'Raw Data'!C1469</f>
        <v>2.5971000000000002</v>
      </c>
      <c r="R1458" s="467">
        <f t="shared" si="1480"/>
        <v>0.37489999999999979</v>
      </c>
      <c r="S1458" s="467">
        <f>'Raw Data'!D1469</f>
        <v>2.7995999999999999</v>
      </c>
      <c r="T1458" s="468">
        <f t="shared" si="1481"/>
        <v>-0.18522845782171554</v>
      </c>
      <c r="U1458" s="468">
        <f t="shared" si="1482"/>
        <v>8.8374066910744675E-2</v>
      </c>
      <c r="V1458" s="467">
        <f>'Raw Data'!F1469</f>
        <v>2.4630000000000001</v>
      </c>
      <c r="W1458" s="467">
        <f t="shared" si="1483"/>
        <v>0.33659999999999979</v>
      </c>
      <c r="Y1458" s="1063">
        <f>'Raw Data'!A1467</f>
        <v>44133</v>
      </c>
      <c r="Z1458" s="1062">
        <f>'Raw Data'!G1467</f>
        <v>3.7018</v>
      </c>
      <c r="AA1458" s="1062">
        <f>'Raw Data'!H1467</f>
        <v>2.7290999999999999</v>
      </c>
      <c r="AB1458" s="1062">
        <f t="shared" si="1484"/>
        <v>0.97270000000000012</v>
      </c>
      <c r="AC1458" s="1062">
        <f>'Raw Data'!I1467</f>
        <v>3.2183999999999999</v>
      </c>
      <c r="AD1458" s="12">
        <f t="shared" si="1485"/>
        <v>6.2023917453861398E-3</v>
      </c>
      <c r="AE1458" s="15">
        <f t="shared" si="1486"/>
        <v>6.213033066583184E-3</v>
      </c>
      <c r="AG1458" s="1097">
        <f>'Raw Data'!M1466</f>
        <v>44188</v>
      </c>
      <c r="AH1458" s="1096">
        <f>'Raw Data'!N1466</f>
        <v>3382.3195000000001</v>
      </c>
      <c r="AI1458" s="14">
        <f t="shared" si="1477"/>
        <v>7.5788802051175571E-3</v>
      </c>
      <c r="AJ1458" s="15">
        <f t="shared" si="1478"/>
        <v>8.3953709459374144E-3</v>
      </c>
      <c r="AK1458" s="1096">
        <f>'Raw Data'!R1466+'Raw Data'!S1466</f>
        <v>160784189.10420001</v>
      </c>
      <c r="AM1458" s="953">
        <f>'Raw Data'!V1466</f>
        <v>44048</v>
      </c>
      <c r="AN1458" s="952">
        <f>IF('Raw Data'!W1466=0,AN1457,'Raw Data'!W1466)</f>
        <v>6.9530000000000003</v>
      </c>
      <c r="AO1458" s="15">
        <f t="shared" si="1426"/>
        <v>-4.1621875659634813E-3</v>
      </c>
      <c r="AP1458" s="15">
        <f t="shared" si="1427"/>
        <v>2.302535475887703E-3</v>
      </c>
      <c r="AQ1458" s="952">
        <f>IF('Raw Data'!Y1466=0,AQ1457,'Raw Data'!Y1466)</f>
        <v>6.944</v>
      </c>
      <c r="AR1458" s="952">
        <f>IF('Raw Data'!X1466=0,AR1457,'Raw Data'!X1466)</f>
        <v>6.9584999999999999</v>
      </c>
      <c r="AS1458" s="952">
        <f t="shared" si="1428"/>
        <v>1.4499999999999957E-2</v>
      </c>
      <c r="AT1458" s="952">
        <f t="shared" si="1429"/>
        <v>-9.0000000000003411E-3</v>
      </c>
    </row>
    <row r="1459" spans="1:46">
      <c r="A1459" s="1097">
        <f>'Raw Data'!M1467</f>
        <v>44189</v>
      </c>
      <c r="B1459" s="13">
        <f>'Raw Data'!N1467</f>
        <v>3363.1133</v>
      </c>
      <c r="C1459" s="14">
        <f t="shared" si="1465"/>
        <v>-5.6945943934614135E-3</v>
      </c>
      <c r="D1459" s="15">
        <f t="shared" si="1466"/>
        <v>8.585624938642282E-3</v>
      </c>
      <c r="E1459" s="1096">
        <f>'Raw Data'!Q1467</f>
        <v>3607.63</v>
      </c>
      <c r="F1459" s="14">
        <f t="shared" si="1467"/>
        <v>5.4310195586411711E-3</v>
      </c>
      <c r="G1459" s="15">
        <f t="shared" si="1468"/>
        <v>9.2165266082153523E-3</v>
      </c>
      <c r="H1459" s="13">
        <f t="shared" si="1469"/>
        <v>1.0734834882820818</v>
      </c>
      <c r="J1459" s="1063">
        <f>'Raw Data'!A1467</f>
        <v>44133</v>
      </c>
      <c r="K1459" s="1062">
        <f>'Raw Data'!H1467</f>
        <v>2.7290999999999999</v>
      </c>
      <c r="L1459" s="1062">
        <f>'Raw Data'!J1467</f>
        <v>3.4983</v>
      </c>
      <c r="M1459" s="1062">
        <f t="shared" si="1487"/>
        <v>0.76920000000000011</v>
      </c>
      <c r="O1459" s="466">
        <f>'Raw Data'!A1470</f>
        <v>44138</v>
      </c>
      <c r="P1459" s="467">
        <f>'Raw Data'!B1469</f>
        <v>2.9820000000000002</v>
      </c>
      <c r="Q1459" s="467">
        <f>'Raw Data'!C1470</f>
        <v>2.5941999999999998</v>
      </c>
      <c r="R1459" s="467">
        <f t="shared" si="1480"/>
        <v>0.38780000000000037</v>
      </c>
      <c r="S1459" s="467">
        <f>'Raw Data'!D1470</f>
        <v>2.3984000000000001</v>
      </c>
      <c r="T1459" s="468">
        <f t="shared" si="1481"/>
        <v>-0.15467470146705126</v>
      </c>
      <c r="U1459" s="468">
        <f t="shared" si="1482"/>
        <v>9.2458382266010788E-2</v>
      </c>
      <c r="V1459" s="467">
        <f>'Raw Data'!F1470</f>
        <v>2.1623999999999999</v>
      </c>
      <c r="W1459" s="467">
        <f t="shared" si="1483"/>
        <v>0.23600000000000021</v>
      </c>
      <c r="Y1459" s="1063">
        <f>'Raw Data'!A1468</f>
        <v>44134</v>
      </c>
      <c r="Z1459" s="1062">
        <f>'Raw Data'!G1468</f>
        <v>3.7048999999999999</v>
      </c>
      <c r="AA1459" s="1062">
        <f>'Raw Data'!H1468</f>
        <v>2.7482000000000002</v>
      </c>
      <c r="AB1459" s="1062">
        <f t="shared" si="1484"/>
        <v>0.95669999999999966</v>
      </c>
      <c r="AC1459" s="1062">
        <f>'Raw Data'!I1468</f>
        <v>3.2157</v>
      </c>
      <c r="AD1459" s="12">
        <f t="shared" si="1485"/>
        <v>-8.3927826999497749E-4</v>
      </c>
      <c r="AE1459" s="15">
        <f t="shared" si="1486"/>
        <v>5.7389534409321465E-3</v>
      </c>
      <c r="AG1459" s="1097">
        <f>'Raw Data'!M1467</f>
        <v>44189</v>
      </c>
      <c r="AH1459" s="1096">
        <f>'Raw Data'!N1467</f>
        <v>3363.1133</v>
      </c>
      <c r="AI1459" s="14">
        <f t="shared" si="1477"/>
        <v>-5.6945943934614135E-3</v>
      </c>
      <c r="AJ1459" s="15">
        <f t="shared" si="1478"/>
        <v>8.585624938642282E-3</v>
      </c>
      <c r="AK1459" s="1096">
        <f>'Raw Data'!R1467+'Raw Data'!S1467</f>
        <v>160938374.89240003</v>
      </c>
      <c r="AM1459" s="953">
        <f>'Raw Data'!V1467</f>
        <v>44049</v>
      </c>
      <c r="AN1459" s="952">
        <f>IF('Raw Data'!W1467=0,AN1458,'Raw Data'!W1467)</f>
        <v>6.9440999999999997</v>
      </c>
      <c r="AO1459" s="15">
        <f t="shared" si="1426"/>
        <v>-1.2808429408651266E-3</v>
      </c>
      <c r="AP1459" s="15">
        <f t="shared" si="1427"/>
        <v>2.1214707418474353E-3</v>
      </c>
      <c r="AQ1459" s="952">
        <f>IF('Raw Data'!Y1467=0,AQ1458,'Raw Data'!Y1467)</f>
        <v>6.9435000000000002</v>
      </c>
      <c r="AR1459" s="952">
        <f>IF('Raw Data'!X1467=0,AR1458,'Raw Data'!X1467)</f>
        <v>6.9581999999999997</v>
      </c>
      <c r="AS1459" s="952">
        <f t="shared" si="1428"/>
        <v>1.4699999999999491E-2</v>
      </c>
      <c r="AT1459" s="952">
        <f t="shared" si="1429"/>
        <v>-5.9999999999948983E-4</v>
      </c>
    </row>
    <row r="1460" spans="1:46">
      <c r="A1460" s="1097">
        <f>'Raw Data'!M1468</f>
        <v>44190</v>
      </c>
      <c r="B1460" s="13">
        <f>'Raw Data'!N1468</f>
        <v>3396.5626000000002</v>
      </c>
      <c r="C1460" s="14">
        <f t="shared" si="1465"/>
        <v>9.896797868670185E-3</v>
      </c>
      <c r="D1460" s="15">
        <f t="shared" si="1466"/>
        <v>8.684957388271802E-3</v>
      </c>
      <c r="E1460" s="1096">
        <f>'Raw Data'!Q1468</f>
        <v>3613.38</v>
      </c>
      <c r="F1460" s="14">
        <f t="shared" si="1467"/>
        <v>1.5925753364996013E-3</v>
      </c>
      <c r="G1460" s="15">
        <f t="shared" si="1468"/>
        <v>8.6562474042771991E-3</v>
      </c>
      <c r="H1460" s="13">
        <f t="shared" si="1469"/>
        <v>0.99669428614199385</v>
      </c>
      <c r="J1460" s="1063">
        <f>'Raw Data'!A1468</f>
        <v>44134</v>
      </c>
      <c r="K1460" s="1062">
        <f>'Raw Data'!H1468</f>
        <v>2.7482000000000002</v>
      </c>
      <c r="L1460" s="1062">
        <f>'Raw Data'!J1468</f>
        <v>3.5074999999999998</v>
      </c>
      <c r="M1460" s="1062">
        <f t="shared" si="1487"/>
        <v>0.75929999999999964</v>
      </c>
      <c r="O1460" s="466">
        <f>'Raw Data'!A1471</f>
        <v>44139</v>
      </c>
      <c r="P1460" s="467">
        <f>'Raw Data'!B1470</f>
        <v>2.9889999999999999</v>
      </c>
      <c r="Q1460" s="467">
        <f>'Raw Data'!C1471</f>
        <v>2.5682</v>
      </c>
      <c r="R1460" s="467">
        <f t="shared" si="1480"/>
        <v>0.42079999999999984</v>
      </c>
      <c r="S1460" s="467">
        <f>'Raw Data'!D1471</f>
        <v>2.2040000000000002</v>
      </c>
      <c r="T1460" s="468">
        <f t="shared" si="1481"/>
        <v>-8.4527957075528085E-2</v>
      </c>
      <c r="U1460" s="468">
        <f t="shared" si="1482"/>
        <v>8.9134040731228104E-2</v>
      </c>
      <c r="V1460" s="467">
        <f>'Raw Data'!F1471</f>
        <v>2.0097999999999998</v>
      </c>
      <c r="W1460" s="467">
        <f t="shared" si="1483"/>
        <v>0.19420000000000037</v>
      </c>
      <c r="Y1460" s="1063">
        <f>'Raw Data'!A1469</f>
        <v>44137</v>
      </c>
      <c r="Z1460" s="1062">
        <f>'Raw Data'!G1469</f>
        <v>3.7040999999999999</v>
      </c>
      <c r="AA1460" s="1062">
        <f>'Raw Data'!H1469</f>
        <v>2.7705000000000002</v>
      </c>
      <c r="AB1460" s="1062">
        <f t="shared" si="1484"/>
        <v>0.93359999999999976</v>
      </c>
      <c r="AC1460" s="1062">
        <f>'Raw Data'!I1469</f>
        <v>3.2052999999999998</v>
      </c>
      <c r="AD1460" s="12">
        <f t="shared" si="1485"/>
        <v>-3.2393736472205018E-3</v>
      </c>
      <c r="AE1460" s="15">
        <f t="shared" si="1486"/>
        <v>5.7971131517570067E-3</v>
      </c>
      <c r="AG1460" s="1097">
        <f>'Raw Data'!M1468</f>
        <v>44190</v>
      </c>
      <c r="AH1460" s="1096">
        <f>'Raw Data'!N1468</f>
        <v>3396.5626000000002</v>
      </c>
      <c r="AI1460" s="14">
        <f t="shared" si="1477"/>
        <v>9.896797868670185E-3</v>
      </c>
      <c r="AJ1460" s="15">
        <f t="shared" si="1478"/>
        <v>8.684957388271802E-3</v>
      </c>
      <c r="AK1460" s="1096">
        <f>'Raw Data'!R1468+'Raw Data'!S1468</f>
        <v>161138123.10170001</v>
      </c>
      <c r="AM1460" s="953">
        <f>'Raw Data'!V1468</f>
        <v>44050</v>
      </c>
      <c r="AN1460" s="952">
        <f>IF('Raw Data'!W1468=0,AN1459,'Raw Data'!W1468)</f>
        <v>6.9598000000000004</v>
      </c>
      <c r="AO1460" s="15">
        <f t="shared" si="1426"/>
        <v>2.2583601252524656E-3</v>
      </c>
      <c r="AP1460" s="15">
        <f t="shared" si="1427"/>
        <v>2.0703000679057602E-3</v>
      </c>
      <c r="AQ1460" s="952">
        <f>IF('Raw Data'!Y1468=0,AQ1459,'Raw Data'!Y1468)</f>
        <v>6.9673999999999996</v>
      </c>
      <c r="AR1460" s="952">
        <f>IF('Raw Data'!X1468=0,AR1459,'Raw Data'!X1468)</f>
        <v>6.9749999999999996</v>
      </c>
      <c r="AS1460" s="952">
        <f t="shared" si="1428"/>
        <v>7.6000000000000512E-3</v>
      </c>
      <c r="AT1460" s="952">
        <f t="shared" si="1429"/>
        <v>7.599999999999163E-3</v>
      </c>
    </row>
    <row r="1461" spans="1:46">
      <c r="A1461" s="1097">
        <f>'Raw Data'!M1469</f>
        <v>44193</v>
      </c>
      <c r="B1461" s="13">
        <f>'Raw Data'!N1469</f>
        <v>3397.2854000000002</v>
      </c>
      <c r="C1461" s="14">
        <f t="shared" si="1465"/>
        <v>2.1278074008340385E-4</v>
      </c>
      <c r="D1461" s="15">
        <f t="shared" si="1466"/>
        <v>8.5217190648238586E-3</v>
      </c>
      <c r="E1461" s="1096">
        <f>'Raw Data'!Q1469</f>
        <v>3638.16</v>
      </c>
      <c r="F1461" s="14">
        <f t="shared" si="1467"/>
        <v>6.8344369485931764E-3</v>
      </c>
      <c r="G1461" s="15">
        <f t="shared" si="1468"/>
        <v>7.9681583017923909E-3</v>
      </c>
      <c r="H1461" s="13">
        <f t="shared" si="1469"/>
        <v>0.93504118607752884</v>
      </c>
      <c r="J1461" s="1063">
        <f>'Raw Data'!A1469</f>
        <v>44137</v>
      </c>
      <c r="K1461" s="1062">
        <f>'Raw Data'!H1469</f>
        <v>2.7705000000000002</v>
      </c>
      <c r="L1461" s="1062">
        <f>'Raw Data'!J1469</f>
        <v>3.5045000000000002</v>
      </c>
      <c r="M1461" s="1062">
        <f t="shared" si="1487"/>
        <v>0.73399999999999999</v>
      </c>
      <c r="O1461" s="466">
        <f>'Raw Data'!A1472</f>
        <v>44140</v>
      </c>
      <c r="P1461" s="467">
        <f>'Raw Data'!B1471</f>
        <v>2.9929999999999999</v>
      </c>
      <c r="Q1461" s="467">
        <f>'Raw Data'!C1472</f>
        <v>2.5886999999999998</v>
      </c>
      <c r="R1461" s="467">
        <f t="shared" si="1480"/>
        <v>0.4043000000000001</v>
      </c>
      <c r="S1461" s="467">
        <f>'Raw Data'!D1472</f>
        <v>2.1776</v>
      </c>
      <c r="T1461" s="468">
        <f t="shared" si="1481"/>
        <v>-1.2050538375603612E-2</v>
      </c>
      <c r="U1461" s="468">
        <f t="shared" si="1482"/>
        <v>8.5499608448154227E-2</v>
      </c>
      <c r="V1461" s="467">
        <f>'Raw Data'!F1472</f>
        <v>2.024</v>
      </c>
      <c r="W1461" s="467">
        <f t="shared" si="1483"/>
        <v>0.15359999999999996</v>
      </c>
      <c r="Y1461" s="1063">
        <f>'Raw Data'!A1470</f>
        <v>44138</v>
      </c>
      <c r="Z1461" s="1062">
        <f>'Raw Data'!G1470</f>
        <v>3.7065000000000001</v>
      </c>
      <c r="AA1461" s="1062">
        <f>'Raw Data'!H1470</f>
        <v>2.7566999999999999</v>
      </c>
      <c r="AB1461" s="1062">
        <f t="shared" si="1484"/>
        <v>0.9498000000000002</v>
      </c>
      <c r="AC1461" s="1062">
        <f>'Raw Data'!I1470</f>
        <v>3.2197</v>
      </c>
      <c r="AD1461" s="12">
        <f t="shared" si="1485"/>
        <v>4.482497777847652E-3</v>
      </c>
      <c r="AE1461" s="15">
        <f t="shared" si="1486"/>
        <v>5.7509858583394725E-3</v>
      </c>
      <c r="AG1461" s="1097">
        <f>'Raw Data'!M1469</f>
        <v>44193</v>
      </c>
      <c r="AH1461" s="1096">
        <f>'Raw Data'!N1469</f>
        <v>3397.2854000000002</v>
      </c>
      <c r="AI1461" s="14">
        <f t="shared" si="1477"/>
        <v>2.1278074008340385E-4</v>
      </c>
      <c r="AJ1461" s="15">
        <f t="shared" si="1478"/>
        <v>8.5217190648238586E-3</v>
      </c>
      <c r="AK1461" s="1096">
        <f>'Raw Data'!R1469+'Raw Data'!S1469</f>
        <v>161528896.8317</v>
      </c>
      <c r="AM1461" s="953">
        <f>'Raw Data'!V1469</f>
        <v>44053</v>
      </c>
      <c r="AN1461" s="952">
        <f>IF('Raw Data'!W1469=0,AN1460,'Raw Data'!W1469)</f>
        <v>6.9701000000000004</v>
      </c>
      <c r="AO1461" s="15">
        <f t="shared" si="1426"/>
        <v>1.4788335705397445E-3</v>
      </c>
      <c r="AP1461" s="15">
        <f t="shared" si="1427"/>
        <v>2.1066803925603637E-3</v>
      </c>
      <c r="AQ1461" s="952">
        <f>IF('Raw Data'!Y1469=0,AQ1460,'Raw Data'!Y1469)</f>
        <v>6.9607000000000001</v>
      </c>
      <c r="AR1461" s="952">
        <f>IF('Raw Data'!X1469=0,AR1460,'Raw Data'!X1469)</f>
        <v>6.9770000000000003</v>
      </c>
      <c r="AS1461" s="952">
        <f t="shared" si="1428"/>
        <v>1.6300000000000203E-2</v>
      </c>
      <c r="AT1461" s="952">
        <f t="shared" si="1429"/>
        <v>-9.400000000000297E-3</v>
      </c>
    </row>
    <row r="1462" spans="1:46">
      <c r="A1462" s="1097">
        <f>'Raw Data'!M1470</f>
        <v>44194</v>
      </c>
      <c r="B1462" s="13">
        <f>'Raw Data'!N1470</f>
        <v>3379.0362</v>
      </c>
      <c r="C1462" s="14">
        <f t="shared" si="1465"/>
        <v>-5.3861800534504723E-3</v>
      </c>
      <c r="D1462" s="15">
        <f t="shared" si="1466"/>
        <v>8.721238751717153E-3</v>
      </c>
      <c r="E1462" s="1096">
        <f>'Raw Data'!Q1470</f>
        <v>3647.63</v>
      </c>
      <c r="F1462" s="14">
        <f t="shared" si="1467"/>
        <v>2.5995822918454562E-3</v>
      </c>
      <c r="G1462" s="15">
        <f t="shared" si="1468"/>
        <v>7.7949376157998226E-3</v>
      </c>
      <c r="H1462" s="13">
        <f t="shared" si="1469"/>
        <v>0.89378789386600066</v>
      </c>
      <c r="J1462" s="1063">
        <f>'Raw Data'!A1470</f>
        <v>44138</v>
      </c>
      <c r="K1462" s="1062">
        <f>'Raw Data'!H1470</f>
        <v>2.7566999999999999</v>
      </c>
      <c r="L1462" s="1062">
        <f>'Raw Data'!J1470</f>
        <v>3.4449000000000001</v>
      </c>
      <c r="M1462" s="1062">
        <f t="shared" si="1487"/>
        <v>0.68820000000000014</v>
      </c>
      <c r="O1462" s="466">
        <f>'Raw Data'!A1473</f>
        <v>44141</v>
      </c>
      <c r="P1462" s="467">
        <f>'Raw Data'!B1472</f>
        <v>2.996</v>
      </c>
      <c r="Q1462" s="467">
        <f>'Raw Data'!C1473</f>
        <v>2.6355</v>
      </c>
      <c r="R1462" s="467">
        <f t="shared" si="1480"/>
        <v>0.36050000000000004</v>
      </c>
      <c r="S1462" s="467">
        <f>'Raw Data'!D1473</f>
        <v>2.4022000000000001</v>
      </c>
      <c r="T1462" s="468">
        <f t="shared" si="1481"/>
        <v>9.81616312231883E-2</v>
      </c>
      <c r="U1462" s="468">
        <f t="shared" si="1482"/>
        <v>8.8502506402393932E-2</v>
      </c>
      <c r="V1462" s="467">
        <f>'Raw Data'!F1473</f>
        <v>2.2219000000000002</v>
      </c>
      <c r="W1462" s="467">
        <f t="shared" si="1483"/>
        <v>0.1802999999999999</v>
      </c>
      <c r="Y1462" s="1063">
        <f>'Raw Data'!A1471</f>
        <v>44139</v>
      </c>
      <c r="Z1462" s="1062">
        <f>'Raw Data'!G1471</f>
        <v>3.6943000000000001</v>
      </c>
      <c r="AA1462" s="1062">
        <f>'Raw Data'!H1471</f>
        <v>2.7343999999999999</v>
      </c>
      <c r="AB1462" s="1062">
        <f t="shared" si="1484"/>
        <v>0.9599000000000002</v>
      </c>
      <c r="AC1462" s="1062">
        <f>'Raw Data'!I1471</f>
        <v>3.2117</v>
      </c>
      <c r="AD1462" s="12">
        <f t="shared" si="1485"/>
        <v>-2.4877955425208083E-3</v>
      </c>
      <c r="AE1462" s="15">
        <f t="shared" si="1486"/>
        <v>5.7870623361162641E-3</v>
      </c>
      <c r="AG1462" s="1097">
        <f>'Raw Data'!M1470</f>
        <v>44194</v>
      </c>
      <c r="AH1462" s="1096">
        <f>'Raw Data'!N1470</f>
        <v>3379.0362</v>
      </c>
      <c r="AI1462" s="14">
        <f t="shared" si="1477"/>
        <v>-5.3861800534504723E-3</v>
      </c>
      <c r="AJ1462" s="15">
        <f t="shared" si="1478"/>
        <v>8.721238751717153E-3</v>
      </c>
      <c r="AK1462" s="1096">
        <f>'Raw Data'!R1470+'Raw Data'!S1470</f>
        <v>160904190.66460001</v>
      </c>
      <c r="AM1462" s="953">
        <f>'Raw Data'!V1470</f>
        <v>44054</v>
      </c>
      <c r="AN1462" s="952">
        <f>IF('Raw Data'!W1470=0,AN1461,'Raw Data'!W1470)</f>
        <v>6.9519000000000002</v>
      </c>
      <c r="AO1462" s="15">
        <f t="shared" ref="AO1462:AO1489" si="1488">LN(AN1462/AN1461)</f>
        <v>-2.6145683620001875E-3</v>
      </c>
      <c r="AP1462" s="15">
        <f t="shared" ref="AP1462:AP1489" si="1489">_xlfn.STDEV.P(AO1443:AO1462)</f>
        <v>2.0870146394941984E-3</v>
      </c>
      <c r="AQ1462" s="952">
        <f>IF('Raw Data'!Y1470=0,AQ1461,'Raw Data'!Y1470)</f>
        <v>6.9428000000000001</v>
      </c>
      <c r="AR1462" s="952">
        <f>IF('Raw Data'!X1470=0,AR1461,'Raw Data'!X1470)</f>
        <v>6.9554</v>
      </c>
      <c r="AS1462" s="952">
        <f t="shared" ref="AS1462:AS1489" si="1490">AR1462-AQ1462</f>
        <v>1.2599999999999945E-2</v>
      </c>
      <c r="AT1462" s="952">
        <f t="shared" ref="AT1462:AT1489" si="1491">AQ1462-AN1462</f>
        <v>-9.100000000000108E-3</v>
      </c>
    </row>
    <row r="1463" spans="1:46">
      <c r="A1463" s="1097">
        <f>'Raw Data'!M1471</f>
        <v>44195</v>
      </c>
      <c r="B1463" s="13">
        <f>'Raw Data'!N1471</f>
        <v>3414.4526999999998</v>
      </c>
      <c r="C1463" s="14">
        <f t="shared" si="1465"/>
        <v>1.0426695732454977E-2</v>
      </c>
      <c r="D1463" s="15">
        <f t="shared" si="1466"/>
        <v>9.2246131457086929E-3</v>
      </c>
      <c r="E1463" s="1096">
        <f>'Raw Data'!Q1471</f>
        <v>3657.76</v>
      </c>
      <c r="F1463" s="14">
        <f t="shared" si="1467"/>
        <v>2.7732965639429858E-3</v>
      </c>
      <c r="G1463" s="15">
        <f t="shared" si="1468"/>
        <v>7.8418920387286484E-3</v>
      </c>
      <c r="H1463" s="13">
        <f t="shared" si="1469"/>
        <v>0.85010524721860137</v>
      </c>
      <c r="J1463" s="1071">
        <f>'Raw Data'!A1471</f>
        <v>44139</v>
      </c>
      <c r="K1463" s="1070">
        <f>'Raw Data'!H1471</f>
        <v>2.7343999999999999</v>
      </c>
      <c r="L1463" s="1070">
        <f>'Raw Data'!J1471</f>
        <v>3.4117999999999999</v>
      </c>
      <c r="M1463" s="1070">
        <f t="shared" ref="M1463:M1473" si="1492">L1463-K1463</f>
        <v>0.6774</v>
      </c>
      <c r="O1463" s="466">
        <f>'Raw Data'!A1474</f>
        <v>44144</v>
      </c>
      <c r="P1463" s="467">
        <f>'Raw Data'!B1473</f>
        <v>3.0009999999999999</v>
      </c>
      <c r="Q1463" s="467">
        <f>'Raw Data'!C1474</f>
        <v>2.6246999999999998</v>
      </c>
      <c r="R1463" s="467">
        <f t="shared" ref="R1463:R1473" si="1493">P1463-Q1463</f>
        <v>0.37630000000000008</v>
      </c>
      <c r="S1463" s="467">
        <f>'Raw Data'!D1474</f>
        <v>2.5253000000000001</v>
      </c>
      <c r="T1463" s="468">
        <f t="shared" ref="T1463:T1473" si="1494">LN(S1463/S1462)</f>
        <v>4.9974883412685869E-2</v>
      </c>
      <c r="U1463" s="468">
        <f t="shared" ref="U1463:U1473" si="1495">_xlfn.STDEV.P(T1446:T1463)</f>
        <v>8.8941233719236582E-2</v>
      </c>
      <c r="V1463" s="467">
        <f>'Raw Data'!F1474</f>
        <v>2.2953000000000001</v>
      </c>
      <c r="W1463" s="467">
        <f t="shared" ref="W1463:W1473" si="1496">S1463-V1463</f>
        <v>0.22999999999999998</v>
      </c>
      <c r="Y1463" s="1063">
        <f>'Raw Data'!A1472</f>
        <v>44140</v>
      </c>
      <c r="Z1463" s="1062">
        <f>'Raw Data'!G1472</f>
        <v>3.7048999999999999</v>
      </c>
      <c r="AA1463" s="1062">
        <f>'Raw Data'!H1472</f>
        <v>2.7330999999999999</v>
      </c>
      <c r="AB1463" s="1062">
        <f t="shared" si="1484"/>
        <v>0.9718</v>
      </c>
      <c r="AC1463" s="1062">
        <f>'Raw Data'!I1472</f>
        <v>3.2046999999999999</v>
      </c>
      <c r="AD1463" s="12">
        <f t="shared" si="1485"/>
        <v>-2.1819097241732028E-3</v>
      </c>
      <c r="AE1463" s="15">
        <f t="shared" si="1486"/>
        <v>5.4875293503673043E-3</v>
      </c>
      <c r="AG1463" s="1097">
        <f>'Raw Data'!M1471</f>
        <v>44195</v>
      </c>
      <c r="AH1463" s="1096">
        <f>'Raw Data'!N1471</f>
        <v>3414.4526999999998</v>
      </c>
      <c r="AI1463" s="14">
        <f t="shared" si="1477"/>
        <v>1.0426695732454977E-2</v>
      </c>
      <c r="AJ1463" s="15">
        <f t="shared" si="1478"/>
        <v>9.2246131457086929E-3</v>
      </c>
      <c r="AK1463" s="1096">
        <f>'Raw Data'!R1471+'Raw Data'!S1471</f>
        <v>161643896.72</v>
      </c>
      <c r="AM1463" s="953">
        <f>'Raw Data'!V1471</f>
        <v>44055</v>
      </c>
      <c r="AN1463" s="952">
        <f>IF('Raw Data'!W1471=0,AN1462,'Raw Data'!W1471)</f>
        <v>6.9458000000000002</v>
      </c>
      <c r="AO1463" s="15">
        <f t="shared" si="1488"/>
        <v>-8.7784315271246182E-4</v>
      </c>
      <c r="AP1463" s="15">
        <f t="shared" si="1489"/>
        <v>1.897222583090642E-3</v>
      </c>
      <c r="AQ1463" s="952">
        <f>IF('Raw Data'!Y1471=0,AQ1462,'Raw Data'!Y1471)</f>
        <v>6.9329999999999998</v>
      </c>
      <c r="AR1463" s="952">
        <f>IF('Raw Data'!X1471=0,AR1462,'Raw Data'!X1471)</f>
        <v>6.9489000000000001</v>
      </c>
      <c r="AS1463" s="952">
        <f t="shared" si="1490"/>
        <v>1.5900000000000247E-2</v>
      </c>
      <c r="AT1463" s="952">
        <f t="shared" si="1491"/>
        <v>-1.2800000000000367E-2</v>
      </c>
    </row>
    <row r="1464" spans="1:46">
      <c r="A1464" s="1097">
        <f>'Raw Data'!M1472</f>
        <v>44196</v>
      </c>
      <c r="B1464" s="13">
        <f>'Raw Data'!N1472</f>
        <v>3473.0693000000001</v>
      </c>
      <c r="C1464" s="14">
        <f t="shared" si="1465"/>
        <v>1.7021510857191877E-2</v>
      </c>
      <c r="D1464" s="15">
        <f t="shared" si="1466"/>
        <v>9.9785346623688237E-3</v>
      </c>
      <c r="E1464" s="1096">
        <f>'Raw Data'!Q1472</f>
        <v>3696.86</v>
      </c>
      <c r="F1464" s="14">
        <f t="shared" si="1467"/>
        <v>1.0632872501878481E-2</v>
      </c>
      <c r="G1464" s="15">
        <f t="shared" si="1468"/>
        <v>8.377543596239375E-3</v>
      </c>
      <c r="H1464" s="13">
        <f t="shared" si="1469"/>
        <v>0.83955649598862181</v>
      </c>
      <c r="J1464" s="1071">
        <f>'Raw Data'!A1472</f>
        <v>44140</v>
      </c>
      <c r="K1464" s="1070">
        <f>'Raw Data'!H1472</f>
        <v>2.7330999999999999</v>
      </c>
      <c r="L1464" s="1070">
        <f>'Raw Data'!J1472</f>
        <v>3.3698000000000001</v>
      </c>
      <c r="M1464" s="1070">
        <f t="shared" si="1492"/>
        <v>0.63670000000000027</v>
      </c>
      <c r="O1464" s="466">
        <f>'Raw Data'!A1475</f>
        <v>44145</v>
      </c>
      <c r="P1464" s="467">
        <f>'Raw Data'!B1474</f>
        <v>3.0009999999999999</v>
      </c>
      <c r="Q1464" s="467">
        <f>'Raw Data'!C1475</f>
        <v>2.7035</v>
      </c>
      <c r="R1464" s="467">
        <f t="shared" si="1493"/>
        <v>0.29749999999999988</v>
      </c>
      <c r="S1464" s="467">
        <f>'Raw Data'!D1475</f>
        <v>2.6374</v>
      </c>
      <c r="T1464" s="468">
        <f t="shared" si="1494"/>
        <v>4.3433715840522781E-2</v>
      </c>
      <c r="U1464" s="468">
        <f t="shared" si="1495"/>
        <v>8.9299516264533432E-2</v>
      </c>
      <c r="V1464" s="467">
        <f>'Raw Data'!F1475</f>
        <v>2.3549000000000002</v>
      </c>
      <c r="W1464" s="467">
        <f t="shared" si="1496"/>
        <v>0.28249999999999975</v>
      </c>
      <c r="Y1464" s="1071">
        <f>'Raw Data'!A1473</f>
        <v>44141</v>
      </c>
      <c r="Z1464" s="1070">
        <f>'Raw Data'!G1473</f>
        <v>3.7191999999999998</v>
      </c>
      <c r="AA1464" s="1070">
        <f>'Raw Data'!H1473</f>
        <v>2.7757000000000001</v>
      </c>
      <c r="AB1464" s="1070">
        <f t="shared" ref="AB1464:AB1473" si="1497">Z1464-AA1464</f>
        <v>0.94349999999999978</v>
      </c>
      <c r="AC1464" s="1070">
        <f>'Raw Data'!I1473</f>
        <v>3.2235</v>
      </c>
      <c r="AD1464" s="12">
        <f t="shared" ref="AD1464:AD1473" si="1498">LN(AC1464/AC1463)</f>
        <v>5.8492435211580278E-3</v>
      </c>
      <c r="AE1464" s="15">
        <f t="shared" ref="AE1464:AE1473" si="1499">_xlfn.STDEV.P(AD1445:AD1464)</f>
        <v>4.5684047443312718E-3</v>
      </c>
      <c r="AG1464" s="1097">
        <f>'Raw Data'!M1472</f>
        <v>44196</v>
      </c>
      <c r="AH1464" s="1096">
        <f>'Raw Data'!N1472</f>
        <v>3473.0693000000001</v>
      </c>
      <c r="AI1464" s="14">
        <f t="shared" si="1477"/>
        <v>1.7021510857191877E-2</v>
      </c>
      <c r="AJ1464" s="15">
        <f t="shared" si="1478"/>
        <v>9.9785346623688237E-3</v>
      </c>
      <c r="AK1464" s="1096">
        <f>AK1463</f>
        <v>161643896.72</v>
      </c>
      <c r="AM1464" s="953">
        <f>'Raw Data'!V1472</f>
        <v>44056</v>
      </c>
      <c r="AN1464" s="952">
        <f>IF('Raw Data'!W1472=0,AN1463,'Raw Data'!W1472)</f>
        <v>6.9444999999999997</v>
      </c>
      <c r="AO1464" s="15">
        <f t="shared" si="1488"/>
        <v>-1.8718098295879382E-4</v>
      </c>
      <c r="AP1464" s="15">
        <f t="shared" si="1489"/>
        <v>1.8582224114557528E-3</v>
      </c>
      <c r="AQ1464" s="952">
        <f>IF('Raw Data'!Y1472=0,AQ1463,'Raw Data'!Y1472)</f>
        <v>6.9489999999999998</v>
      </c>
      <c r="AR1464" s="952">
        <f>IF('Raw Data'!X1472=0,AR1463,'Raw Data'!X1472)</f>
        <v>6.9640000000000004</v>
      </c>
      <c r="AS1464" s="952">
        <f t="shared" si="1490"/>
        <v>1.5000000000000568E-2</v>
      </c>
      <c r="AT1464" s="952">
        <f t="shared" si="1491"/>
        <v>4.5000000000001705E-3</v>
      </c>
    </row>
    <row r="1465" spans="1:46">
      <c r="A1465" s="1097">
        <f>'Raw Data'!M1473</f>
        <v>44200</v>
      </c>
      <c r="B1465" s="13">
        <f>'Raw Data'!N1473</f>
        <v>3502.9584</v>
      </c>
      <c r="C1465" s="14">
        <f t="shared" si="1465"/>
        <v>8.5691411163999632E-3</v>
      </c>
      <c r="D1465" s="15">
        <f t="shared" si="1466"/>
        <v>1.0008348366925041E-2</v>
      </c>
      <c r="E1465" s="1096">
        <f>'Raw Data'!Q1473</f>
        <v>3627.68</v>
      </c>
      <c r="F1465" s="14">
        <f t="shared" si="1467"/>
        <v>-1.889048519920709E-2</v>
      </c>
      <c r="G1465" s="15">
        <f t="shared" si="1468"/>
        <v>9.3230576789714945E-3</v>
      </c>
      <c r="H1465" s="13">
        <f t="shared" si="1469"/>
        <v>0.93152809406412629</v>
      </c>
      <c r="J1465" s="1071">
        <f>'Raw Data'!A1473</f>
        <v>44141</v>
      </c>
      <c r="K1465" s="1070">
        <f>'Raw Data'!H1473</f>
        <v>2.7757000000000001</v>
      </c>
      <c r="L1465" s="1070">
        <f>'Raw Data'!J1473</f>
        <v>3.3873000000000002</v>
      </c>
      <c r="M1465" s="1070">
        <f t="shared" si="1492"/>
        <v>0.61160000000000014</v>
      </c>
      <c r="O1465" s="466">
        <f>'Raw Data'!A1476</f>
        <v>44146</v>
      </c>
      <c r="P1465" s="467">
        <f>'Raw Data'!B1475</f>
        <v>3.0019999999999998</v>
      </c>
      <c r="Q1465" s="467">
        <f>'Raw Data'!C1476</f>
        <v>2.5990000000000002</v>
      </c>
      <c r="R1465" s="467">
        <f t="shared" si="1493"/>
        <v>0.40299999999999958</v>
      </c>
      <c r="S1465" s="467">
        <f>'Raw Data'!D1476</f>
        <v>2.7547000000000001</v>
      </c>
      <c r="T1465" s="468">
        <f t="shared" si="1494"/>
        <v>4.351496036219147E-2</v>
      </c>
      <c r="U1465" s="468">
        <f t="shared" si="1495"/>
        <v>8.9439486740349461E-2</v>
      </c>
      <c r="V1465" s="467">
        <f>'Raw Data'!F1476</f>
        <v>2.3856999999999999</v>
      </c>
      <c r="W1465" s="467">
        <f t="shared" si="1496"/>
        <v>0.36900000000000022</v>
      </c>
      <c r="Y1465" s="1071">
        <f>'Raw Data'!A1474</f>
        <v>44144</v>
      </c>
      <c r="Z1465" s="1070">
        <f>'Raw Data'!G1474</f>
        <v>3.7591000000000001</v>
      </c>
      <c r="AA1465" s="1070">
        <f>'Raw Data'!H1474</f>
        <v>2.7805</v>
      </c>
      <c r="AB1465" s="1070">
        <f t="shared" si="1497"/>
        <v>0.97860000000000014</v>
      </c>
      <c r="AC1465" s="1070">
        <f>'Raw Data'!I1474</f>
        <v>3.25</v>
      </c>
      <c r="AD1465" s="12">
        <f t="shared" si="1498"/>
        <v>8.187270573108427E-3</v>
      </c>
      <c r="AE1465" s="15">
        <f t="shared" si="1499"/>
        <v>4.8655715323623608E-3</v>
      </c>
      <c r="AG1465" s="1097">
        <f>'Raw Data'!M1473</f>
        <v>44200</v>
      </c>
      <c r="AH1465" s="1096">
        <f>'Raw Data'!N1473</f>
        <v>3502.9584</v>
      </c>
      <c r="AI1465" s="14">
        <f t="shared" si="1477"/>
        <v>8.5691411163999632E-3</v>
      </c>
      <c r="AJ1465" s="15">
        <f t="shared" si="1478"/>
        <v>1.0008348366925041E-2</v>
      </c>
      <c r="AK1465" s="1096">
        <f>'Raw Data'!R1473+'Raw Data'!S1473</f>
        <v>164364622.18269998</v>
      </c>
      <c r="AM1465" s="953">
        <f>'Raw Data'!V1473</f>
        <v>44057</v>
      </c>
      <c r="AN1465" s="952">
        <f>IF('Raw Data'!W1473=0,AN1464,'Raw Data'!W1473)</f>
        <v>6.9497999999999998</v>
      </c>
      <c r="AO1465" s="15">
        <f t="shared" si="1488"/>
        <v>7.6290281008165191E-4</v>
      </c>
      <c r="AP1465" s="15">
        <f t="shared" si="1489"/>
        <v>1.8697105253153903E-3</v>
      </c>
      <c r="AQ1465" s="952">
        <f>IF('Raw Data'!Y1473=0,AQ1464,'Raw Data'!Y1473)</f>
        <v>6.9420500000000001</v>
      </c>
      <c r="AR1465" s="952">
        <f>IF('Raw Data'!X1473=0,AR1464,'Raw Data'!X1473)</f>
        <v>6.9570999999999996</v>
      </c>
      <c r="AS1465" s="952">
        <f t="shared" si="1490"/>
        <v>1.5049999999999564E-2</v>
      </c>
      <c r="AT1465" s="952">
        <f t="shared" si="1491"/>
        <v>-7.7499999999997016E-3</v>
      </c>
    </row>
    <row r="1466" spans="1:46">
      <c r="A1466" s="1097">
        <f>'Raw Data'!M1474</f>
        <v>44201</v>
      </c>
      <c r="B1466" s="13">
        <f>'Raw Data'!N1474</f>
        <v>3528.6767</v>
      </c>
      <c r="C1466" s="14">
        <f t="shared" si="1465"/>
        <v>7.3150595321105991E-3</v>
      </c>
      <c r="D1466" s="15">
        <f t="shared" si="1466"/>
        <v>9.9989386333364811E-3</v>
      </c>
      <c r="E1466" s="1096">
        <f>'Raw Data'!Q1474</f>
        <v>3583.58</v>
      </c>
      <c r="F1466" s="14">
        <f t="shared" si="1467"/>
        <v>-1.2231024750502882E-2</v>
      </c>
      <c r="G1466" s="15">
        <f t="shared" si="1468"/>
        <v>9.9324392581166751E-3</v>
      </c>
      <c r="H1466" s="13">
        <f t="shared" si="1469"/>
        <v>0.99334935660089996</v>
      </c>
      <c r="J1466" s="1071">
        <f>'Raw Data'!A1474</f>
        <v>44144</v>
      </c>
      <c r="K1466" s="1070">
        <f>'Raw Data'!H1474</f>
        <v>2.7805</v>
      </c>
      <c r="L1466" s="1070">
        <f>'Raw Data'!J1474</f>
        <v>3.4056999999999999</v>
      </c>
      <c r="M1466" s="1070">
        <f t="shared" si="1492"/>
        <v>0.62519999999999998</v>
      </c>
      <c r="O1466" s="466">
        <f>'Raw Data'!A1477</f>
        <v>44147</v>
      </c>
      <c r="P1466" s="467">
        <f>'Raw Data'!B1476</f>
        <v>3.0019999999999998</v>
      </c>
      <c r="Q1466" s="467">
        <f>'Raw Data'!C1477</f>
        <v>2.6038999999999999</v>
      </c>
      <c r="R1466" s="467">
        <f t="shared" si="1493"/>
        <v>0.3980999999999999</v>
      </c>
      <c r="S1466" s="467">
        <f>'Raw Data'!D1477</f>
        <v>3.1901000000000002</v>
      </c>
      <c r="T1466" s="468">
        <f t="shared" si="1494"/>
        <v>0.1467437205141455</v>
      </c>
      <c r="U1466" s="468">
        <f t="shared" si="1495"/>
        <v>9.4653003287086493E-2</v>
      </c>
      <c r="V1466" s="467">
        <f>'Raw Data'!F1477</f>
        <v>2.5829</v>
      </c>
      <c r="W1466" s="467">
        <f t="shared" si="1496"/>
        <v>0.60720000000000018</v>
      </c>
      <c r="Y1466" s="1071">
        <f>'Raw Data'!A1475</f>
        <v>44145</v>
      </c>
      <c r="Z1466" s="1070">
        <f>'Raw Data'!G1475</f>
        <v>3.7747000000000002</v>
      </c>
      <c r="AA1466" s="1070">
        <f>'Raw Data'!H1475</f>
        <v>2.8123</v>
      </c>
      <c r="AB1466" s="1070">
        <f t="shared" si="1497"/>
        <v>0.96240000000000014</v>
      </c>
      <c r="AC1466" s="1070">
        <f>'Raw Data'!I1475</f>
        <v>3.2633999999999999</v>
      </c>
      <c r="AD1466" s="12">
        <f t="shared" si="1498"/>
        <v>4.1146003331868665E-3</v>
      </c>
      <c r="AE1466" s="15">
        <f t="shared" si="1499"/>
        <v>4.7795020818346299E-3</v>
      </c>
      <c r="AG1466" s="1097">
        <f>'Raw Data'!M1474</f>
        <v>44201</v>
      </c>
      <c r="AH1466" s="1096">
        <f>'Raw Data'!N1474</f>
        <v>3528.6767</v>
      </c>
      <c r="AI1466" s="14">
        <f t="shared" si="1477"/>
        <v>7.3150595321105991E-3</v>
      </c>
      <c r="AJ1466" s="15">
        <f t="shared" si="1478"/>
        <v>9.9989386333364811E-3</v>
      </c>
      <c r="AK1466" s="1096">
        <f>'Raw Data'!R1474+'Raw Data'!S1474</f>
        <v>165568708.07679999</v>
      </c>
      <c r="AM1466" s="953">
        <f>'Raw Data'!V1474</f>
        <v>44060</v>
      </c>
      <c r="AN1466" s="952">
        <f>IF('Raw Data'!W1474=0,AN1465,'Raw Data'!W1474)</f>
        <v>6.9417</v>
      </c>
      <c r="AO1466" s="15">
        <f t="shared" si="1488"/>
        <v>-1.1661808901825075E-3</v>
      </c>
      <c r="AP1466" s="15">
        <f t="shared" si="1489"/>
        <v>1.8669152706474363E-3</v>
      </c>
      <c r="AQ1466" s="952">
        <f>IF('Raw Data'!Y1474=0,AQ1465,'Raw Data'!Y1474)</f>
        <v>6.9326499999999998</v>
      </c>
      <c r="AR1466" s="952">
        <f>IF('Raw Data'!X1474=0,AR1465,'Raw Data'!X1474)</f>
        <v>6.9480000000000004</v>
      </c>
      <c r="AS1466" s="952">
        <f t="shared" si="1490"/>
        <v>1.5350000000000641E-2</v>
      </c>
      <c r="AT1466" s="952">
        <f t="shared" si="1491"/>
        <v>-9.0500000000002245E-3</v>
      </c>
    </row>
    <row r="1467" spans="1:46">
      <c r="A1467" s="1097">
        <f>'Raw Data'!M1475</f>
        <v>44202</v>
      </c>
      <c r="B1467" s="13">
        <f>'Raw Data'!N1475</f>
        <v>3550.8766999999998</v>
      </c>
      <c r="C1467" s="14">
        <f t="shared" si="1465"/>
        <v>6.2716026030682544E-3</v>
      </c>
      <c r="D1467" s="15">
        <f t="shared" si="1466"/>
        <v>6.8236081625454989E-3</v>
      </c>
      <c r="E1467" s="1096">
        <f>'Raw Data'!Q1475</f>
        <v>3672.97</v>
      </c>
      <c r="F1467" s="14">
        <f t="shared" si="1467"/>
        <v>2.4638298348163303E-2</v>
      </c>
      <c r="G1467" s="15">
        <f t="shared" si="1468"/>
        <v>1.1220536911579518E-2</v>
      </c>
      <c r="H1467" s="13">
        <f t="shared" si="1469"/>
        <v>1.6443700523673939</v>
      </c>
      <c r="J1467" s="1071">
        <f>'Raw Data'!A1475</f>
        <v>44145</v>
      </c>
      <c r="K1467" s="1070">
        <f>'Raw Data'!H1475</f>
        <v>2.8123</v>
      </c>
      <c r="L1467" s="1070">
        <f>'Raw Data'!J1475</f>
        <v>3.39</v>
      </c>
      <c r="M1467" s="1070">
        <f t="shared" si="1492"/>
        <v>0.5777000000000001</v>
      </c>
      <c r="O1467" s="466">
        <f>'Raw Data'!A1478</f>
        <v>44148</v>
      </c>
      <c r="P1467" s="467">
        <f>'Raw Data'!B1477</f>
        <v>3.0019999999999998</v>
      </c>
      <c r="Q1467" s="467">
        <f>'Raw Data'!C1478</f>
        <v>2.5560999999999998</v>
      </c>
      <c r="R1467" s="467">
        <f t="shared" si="1493"/>
        <v>0.44589999999999996</v>
      </c>
      <c r="S1467" s="467">
        <f>'Raw Data'!D1478</f>
        <v>3.3582000000000001</v>
      </c>
      <c r="T1467" s="468">
        <f t="shared" si="1494"/>
        <v>5.1352851875433266E-2</v>
      </c>
      <c r="U1467" s="468">
        <f t="shared" si="1495"/>
        <v>9.4807311841583752E-2</v>
      </c>
      <c r="V1467" s="467">
        <f>'Raw Data'!F1478</f>
        <v>2.6061000000000001</v>
      </c>
      <c r="W1467" s="467">
        <f t="shared" si="1496"/>
        <v>0.75209999999999999</v>
      </c>
      <c r="Y1467" s="1071">
        <f>'Raw Data'!A1476</f>
        <v>44146</v>
      </c>
      <c r="Z1467" s="1070">
        <f>'Raw Data'!G1476</f>
        <v>3.7759</v>
      </c>
      <c r="AA1467" s="1070">
        <f>'Raw Data'!H1476</f>
        <v>2.7848999999999999</v>
      </c>
      <c r="AB1467" s="1070">
        <f t="shared" si="1497"/>
        <v>0.9910000000000001</v>
      </c>
      <c r="AC1467" s="1070">
        <f>'Raw Data'!I1476</f>
        <v>3.2913999999999999</v>
      </c>
      <c r="AD1467" s="12">
        <f t="shared" si="1498"/>
        <v>8.5434095043123125E-3</v>
      </c>
      <c r="AE1467" s="15">
        <f t="shared" si="1499"/>
        <v>5.0317929892469996E-3</v>
      </c>
      <c r="AG1467" s="1097">
        <f>'Raw Data'!M1475</f>
        <v>44202</v>
      </c>
      <c r="AH1467" s="1096">
        <f>'Raw Data'!N1475</f>
        <v>3550.8766999999998</v>
      </c>
      <c r="AI1467" s="14">
        <f t="shared" si="1477"/>
        <v>6.2716026030682544E-3</v>
      </c>
      <c r="AJ1467" s="15">
        <f t="shared" si="1478"/>
        <v>6.8236081625454989E-3</v>
      </c>
      <c r="AK1467" s="1096">
        <f>'Raw Data'!R1475+'Raw Data'!S1475</f>
        <v>166309341.5016</v>
      </c>
      <c r="AM1467" s="953">
        <f>'Raw Data'!V1475</f>
        <v>44061</v>
      </c>
      <c r="AN1467" s="952">
        <f>IF('Raw Data'!W1475=0,AN1466,'Raw Data'!W1475)</f>
        <v>6.9257</v>
      </c>
      <c r="AO1467" s="15">
        <f t="shared" si="1488"/>
        <v>-2.3075712966881224E-3</v>
      </c>
      <c r="AP1467" s="15">
        <f t="shared" si="1489"/>
        <v>1.9063009126762983E-3</v>
      </c>
      <c r="AQ1467" s="952">
        <f>IF('Raw Data'!Y1475=0,AQ1466,'Raw Data'!Y1475)</f>
        <v>6.9061000000000003</v>
      </c>
      <c r="AR1467" s="952">
        <f>IF('Raw Data'!X1475=0,AR1466,'Raw Data'!X1475)</f>
        <v>6.9215</v>
      </c>
      <c r="AS1467" s="952">
        <f t="shared" si="1490"/>
        <v>1.5399999999999636E-2</v>
      </c>
      <c r="AT1467" s="952">
        <f t="shared" si="1491"/>
        <v>-1.9599999999999618E-2</v>
      </c>
    </row>
    <row r="1468" spans="1:46">
      <c r="A1468" s="1097">
        <f>'Raw Data'!M1476</f>
        <v>44203</v>
      </c>
      <c r="B1468" s="13">
        <f>'Raw Data'!N1476</f>
        <v>3576.2046</v>
      </c>
      <c r="C1468" s="14">
        <f t="shared" si="1465"/>
        <v>7.1075396949076284E-3</v>
      </c>
      <c r="D1468" s="15">
        <f t="shared" si="1466"/>
        <v>6.8115397117586721E-3</v>
      </c>
      <c r="E1468" s="1096">
        <f>'Raw Data'!Q1476</f>
        <v>3713.91</v>
      </c>
      <c r="F1468" s="14">
        <f t="shared" si="1467"/>
        <v>1.1084630909763733E-2</v>
      </c>
      <c r="G1468" s="15">
        <f t="shared" si="1468"/>
        <v>1.1505767877993621E-2</v>
      </c>
      <c r="H1468" s="13">
        <f t="shared" si="1469"/>
        <v>1.6891581587833018</v>
      </c>
      <c r="J1468" s="1071">
        <f>'Raw Data'!A1476</f>
        <v>44146</v>
      </c>
      <c r="K1468" s="1070">
        <f>'Raw Data'!H1476</f>
        <v>2.7848999999999999</v>
      </c>
      <c r="L1468" s="1070">
        <f>'Raw Data'!J1476</f>
        <v>3.3952</v>
      </c>
      <c r="M1468" s="1070">
        <f t="shared" si="1492"/>
        <v>0.61030000000000006</v>
      </c>
      <c r="O1468" s="466">
        <f>'Raw Data'!A1479</f>
        <v>44151</v>
      </c>
      <c r="P1468" s="467">
        <f>'Raw Data'!B1478</f>
        <v>3.0030000000000001</v>
      </c>
      <c r="Q1468" s="467">
        <f>'Raw Data'!C1479</f>
        <v>2.7343000000000002</v>
      </c>
      <c r="R1468" s="467">
        <f t="shared" si="1493"/>
        <v>0.26869999999999994</v>
      </c>
      <c r="S1468" s="467">
        <f>'Raw Data'!D1479</f>
        <v>2.7439</v>
      </c>
      <c r="T1468" s="468">
        <f t="shared" si="1494"/>
        <v>-0.20202485009234877</v>
      </c>
      <c r="U1468" s="468">
        <f t="shared" si="1495"/>
        <v>0.10677928824591103</v>
      </c>
      <c r="V1468" s="467">
        <f>'Raw Data'!F1479</f>
        <v>2.3820999999999999</v>
      </c>
      <c r="W1468" s="467">
        <f t="shared" si="1496"/>
        <v>0.36180000000000012</v>
      </c>
      <c r="Y1468" s="1071">
        <f>'Raw Data'!A1477</f>
        <v>44147</v>
      </c>
      <c r="Z1468" s="1070">
        <f>'Raw Data'!G1477</f>
        <v>3.8064</v>
      </c>
      <c r="AA1468" s="1070">
        <f>'Raw Data'!H1477</f>
        <v>2.7799</v>
      </c>
      <c r="AB1468" s="1070">
        <f t="shared" si="1497"/>
        <v>1.0265</v>
      </c>
      <c r="AC1468" s="1070">
        <f>'Raw Data'!I1477</f>
        <v>3.2787999999999999</v>
      </c>
      <c r="AD1468" s="12">
        <f t="shared" si="1498"/>
        <v>-3.8355043824068319E-3</v>
      </c>
      <c r="AE1468" s="15">
        <f t="shared" si="1499"/>
        <v>5.1284264097875287E-3</v>
      </c>
      <c r="AG1468" s="1097">
        <f>'Raw Data'!M1476</f>
        <v>44203</v>
      </c>
      <c r="AH1468" s="1096">
        <f>'Raw Data'!N1476</f>
        <v>3576.2046</v>
      </c>
      <c r="AI1468" s="14">
        <f t="shared" si="1477"/>
        <v>7.1075396949076284E-3</v>
      </c>
      <c r="AJ1468" s="15">
        <f t="shared" si="1478"/>
        <v>6.8115397117586721E-3</v>
      </c>
      <c r="AK1468" s="1096">
        <f>'Raw Data'!R1476+'Raw Data'!S1476</f>
        <v>167303139.96200001</v>
      </c>
      <c r="AM1468" s="953">
        <f>'Raw Data'!V1476</f>
        <v>44062</v>
      </c>
      <c r="AN1468" s="952">
        <f>IF('Raw Data'!W1476=0,AN1467,'Raw Data'!W1476)</f>
        <v>6.9103000000000003</v>
      </c>
      <c r="AO1468" s="15">
        <f t="shared" si="1488"/>
        <v>-2.2260778201008977E-3</v>
      </c>
      <c r="AP1468" s="15">
        <f t="shared" si="1489"/>
        <v>1.8690608321138256E-3</v>
      </c>
      <c r="AQ1468" s="952">
        <f>IF('Raw Data'!Y1476=0,AQ1467,'Raw Data'!Y1476)</f>
        <v>6.9231999999999996</v>
      </c>
      <c r="AR1468" s="952">
        <f>IF('Raw Data'!X1476=0,AR1467,'Raw Data'!X1476)</f>
        <v>6.9377000000000004</v>
      </c>
      <c r="AS1468" s="952">
        <f t="shared" si="1490"/>
        <v>1.4500000000000846E-2</v>
      </c>
      <c r="AT1468" s="952">
        <f t="shared" si="1491"/>
        <v>1.2899999999999245E-2</v>
      </c>
    </row>
    <row r="1469" spans="1:46">
      <c r="A1469" s="1097">
        <f>'Raw Data'!M1477</f>
        <v>44204</v>
      </c>
      <c r="B1469" s="13">
        <f>'Raw Data'!N1477</f>
        <v>3570.1082000000001</v>
      </c>
      <c r="C1469" s="14">
        <f t="shared" si="1465"/>
        <v>-1.7061669841509468E-3</v>
      </c>
      <c r="D1469" s="15">
        <f t="shared" si="1466"/>
        <v>6.232169018100777E-3</v>
      </c>
      <c r="E1469" s="1096">
        <f>'Raw Data'!Q1477</f>
        <v>3732.77</v>
      </c>
      <c r="F1469" s="14">
        <f t="shared" si="1467"/>
        <v>5.0653553867043592E-3</v>
      </c>
      <c r="G1469" s="15">
        <f t="shared" si="1468"/>
        <v>1.1499982449067343E-2</v>
      </c>
      <c r="H1469" s="13">
        <f t="shared" si="1469"/>
        <v>1.8452616441670104</v>
      </c>
      <c r="J1469" s="1071">
        <f>'Raw Data'!A1477</f>
        <v>44147</v>
      </c>
      <c r="K1469" s="1070">
        <f>'Raw Data'!H1477</f>
        <v>2.7799</v>
      </c>
      <c r="L1469" s="1070">
        <f>'Raw Data'!J1477</f>
        <v>3.4453999999999998</v>
      </c>
      <c r="M1469" s="1070">
        <f t="shared" si="1492"/>
        <v>0.66549999999999976</v>
      </c>
      <c r="O1469" s="466">
        <f>'Raw Data'!A1480</f>
        <v>44152</v>
      </c>
      <c r="P1469" s="467">
        <f>'Raw Data'!B1479</f>
        <v>3.0019999999999998</v>
      </c>
      <c r="Q1469" s="467">
        <f>'Raw Data'!C1480</f>
        <v>2.7212999999999998</v>
      </c>
      <c r="R1469" s="467">
        <f t="shared" si="1493"/>
        <v>0.28069999999999995</v>
      </c>
      <c r="S1469" s="467">
        <f>'Raw Data'!D1480</f>
        <v>2.4184999999999999</v>
      </c>
      <c r="T1469" s="468">
        <f t="shared" si="1494"/>
        <v>-0.12623275276998233</v>
      </c>
      <c r="U1469" s="468">
        <f t="shared" si="1495"/>
        <v>0.11060887304376965</v>
      </c>
      <c r="V1469" s="467">
        <f>'Raw Data'!F1480</f>
        <v>2.1825999999999999</v>
      </c>
      <c r="W1469" s="467">
        <f t="shared" si="1496"/>
        <v>0.2359</v>
      </c>
      <c r="Y1469" s="1071">
        <f>'Raw Data'!A1478</f>
        <v>44148</v>
      </c>
      <c r="Z1469" s="1070">
        <f>'Raw Data'!G1478</f>
        <v>3.8092999999999999</v>
      </c>
      <c r="AA1469" s="1070">
        <f>'Raw Data'!H1478</f>
        <v>2.8022999999999998</v>
      </c>
      <c r="AB1469" s="1070">
        <f t="shared" si="1497"/>
        <v>1.0070000000000001</v>
      </c>
      <c r="AC1469" s="1070">
        <f>'Raw Data'!I1478</f>
        <v>3.2972999999999999</v>
      </c>
      <c r="AD1469" s="12">
        <f t="shared" si="1498"/>
        <v>5.6264499640887398E-3</v>
      </c>
      <c r="AE1469" s="15">
        <f t="shared" si="1499"/>
        <v>5.2244560850573628E-3</v>
      </c>
      <c r="AG1469" s="1097">
        <f>'Raw Data'!M1477</f>
        <v>44204</v>
      </c>
      <c r="AH1469" s="1096">
        <f>'Raw Data'!N1477</f>
        <v>3570.1082000000001</v>
      </c>
      <c r="AI1469" s="14">
        <f t="shared" si="1477"/>
        <v>-1.7061669841509468E-3</v>
      </c>
      <c r="AJ1469" s="15">
        <f t="shared" si="1478"/>
        <v>6.232169018100777E-3</v>
      </c>
      <c r="AK1469" s="1096">
        <f>AK1468</f>
        <v>167303139.96200001</v>
      </c>
      <c r="AM1469" s="953">
        <f>'Raw Data'!V1477</f>
        <v>44063</v>
      </c>
      <c r="AN1469" s="952">
        <f>IF('Raw Data'!W1477=0,AN1468,'Raw Data'!W1477)</f>
        <v>6.9215999999999998</v>
      </c>
      <c r="AO1469" s="15">
        <f t="shared" si="1488"/>
        <v>1.6339045993557524E-3</v>
      </c>
      <c r="AP1469" s="15">
        <f t="shared" si="1489"/>
        <v>1.9272518248940015E-3</v>
      </c>
      <c r="AQ1469" s="952">
        <f>IF('Raw Data'!Y1477=0,AQ1468,'Raw Data'!Y1477)</f>
        <v>6.9065000000000003</v>
      </c>
      <c r="AR1469" s="952">
        <f>IF('Raw Data'!X1477=0,AR1468,'Raw Data'!X1477)</f>
        <v>6.9234999999999998</v>
      </c>
      <c r="AS1469" s="952">
        <f t="shared" si="1490"/>
        <v>1.699999999999946E-2</v>
      </c>
      <c r="AT1469" s="952">
        <f t="shared" si="1491"/>
        <v>-1.5099999999999447E-2</v>
      </c>
    </row>
    <row r="1470" spans="1:46">
      <c r="A1470" s="1097">
        <f>'Raw Data'!M1478</f>
        <v>44207</v>
      </c>
      <c r="B1470" s="13">
        <f>'Raw Data'!N1478</f>
        <v>3531.4978000000001</v>
      </c>
      <c r="C1470" s="14">
        <f t="shared" si="1465"/>
        <v>-1.0873816553615134E-2</v>
      </c>
      <c r="D1470" s="15">
        <f t="shared" si="1466"/>
        <v>7.8337183967812397E-3</v>
      </c>
      <c r="E1470" s="1096">
        <f>'Raw Data'!Q1478</f>
        <v>3775.58</v>
      </c>
      <c r="F1470" s="14">
        <f t="shared" si="1467"/>
        <v>1.1403427892987853E-2</v>
      </c>
      <c r="G1470" s="15">
        <f t="shared" si="1468"/>
        <v>1.171948566888982E-2</v>
      </c>
      <c r="H1470" s="13">
        <f t="shared" si="1469"/>
        <v>1.4960310130250769</v>
      </c>
      <c r="J1470" s="1071">
        <f>'Raw Data'!A1478</f>
        <v>44148</v>
      </c>
      <c r="K1470" s="1070">
        <f>'Raw Data'!H1478</f>
        <v>2.8022999999999998</v>
      </c>
      <c r="L1470" s="1070">
        <f>'Raw Data'!J1478</f>
        <v>3.4811000000000001</v>
      </c>
      <c r="M1470" s="1070">
        <f t="shared" si="1492"/>
        <v>0.67880000000000029</v>
      </c>
      <c r="O1470" s="466">
        <f>'Raw Data'!A1481</f>
        <v>44153</v>
      </c>
      <c r="P1470" s="467">
        <f>'Raw Data'!B1480</f>
        <v>3.0030000000000001</v>
      </c>
      <c r="Q1470" s="467">
        <f>'Raw Data'!C1481</f>
        <v>2.7187999999999999</v>
      </c>
      <c r="R1470" s="467">
        <f t="shared" si="1493"/>
        <v>0.28420000000000023</v>
      </c>
      <c r="S1470" s="467">
        <f>'Raw Data'!D1481</f>
        <v>2.3649</v>
      </c>
      <c r="T1470" s="468">
        <f t="shared" si="1494"/>
        <v>-2.2411775529065574E-2</v>
      </c>
      <c r="U1470" s="468">
        <f t="shared" si="1495"/>
        <v>0.11070242388577524</v>
      </c>
      <c r="V1470" s="467">
        <f>'Raw Data'!F1481</f>
        <v>2.1880000000000002</v>
      </c>
      <c r="W1470" s="467">
        <f t="shared" si="1496"/>
        <v>0.17689999999999984</v>
      </c>
      <c r="Y1470" s="1071">
        <f>'Raw Data'!A1479</f>
        <v>44151</v>
      </c>
      <c r="Z1470" s="1070">
        <f>'Raw Data'!G1479</f>
        <v>3.8502000000000001</v>
      </c>
      <c r="AA1470" s="1070">
        <f>'Raw Data'!H1479</f>
        <v>2.8683000000000001</v>
      </c>
      <c r="AB1470" s="1070">
        <f t="shared" si="1497"/>
        <v>0.9819</v>
      </c>
      <c r="AC1470" s="1070">
        <f>'Raw Data'!I1479</f>
        <v>3.2919999999999998</v>
      </c>
      <c r="AD1470" s="12">
        <f t="shared" si="1498"/>
        <v>-1.6086689460039704E-3</v>
      </c>
      <c r="AE1470" s="15">
        <f t="shared" si="1499"/>
        <v>5.2102475709666848E-3</v>
      </c>
      <c r="AG1470" s="1097">
        <f>'Raw Data'!M1478</f>
        <v>44207</v>
      </c>
      <c r="AH1470" s="1096">
        <f>'Raw Data'!N1478</f>
        <v>3531.4978000000001</v>
      </c>
      <c r="AI1470" s="14">
        <f t="shared" si="1477"/>
        <v>-1.0873816553615134E-2</v>
      </c>
      <c r="AJ1470" s="15">
        <f t="shared" si="1478"/>
        <v>7.8337183967812397E-3</v>
      </c>
      <c r="AK1470" s="1096">
        <f>'Raw Data'!R1478+'Raw Data'!S1478</f>
        <v>167364294.35100001</v>
      </c>
      <c r="AM1470" s="953">
        <f>'Raw Data'!V1478</f>
        <v>44064</v>
      </c>
      <c r="AN1470" s="952">
        <f>IF('Raw Data'!W1478=0,AN1469,'Raw Data'!W1478)</f>
        <v>6.9135999999999997</v>
      </c>
      <c r="AO1470" s="15">
        <f t="shared" si="1488"/>
        <v>-1.156470581070871E-3</v>
      </c>
      <c r="AP1470" s="15">
        <f t="shared" si="1489"/>
        <v>1.7645545793752216E-3</v>
      </c>
      <c r="AQ1470" s="952">
        <f>IF('Raw Data'!Y1478=0,AQ1469,'Raw Data'!Y1478)</f>
        <v>6.9211499999999999</v>
      </c>
      <c r="AR1470" s="952">
        <f>IF('Raw Data'!X1478=0,AR1469,'Raw Data'!X1478)</f>
        <v>6.9347000000000003</v>
      </c>
      <c r="AS1470" s="952">
        <f t="shared" si="1490"/>
        <v>1.3550000000000395E-2</v>
      </c>
      <c r="AT1470" s="952">
        <f t="shared" si="1491"/>
        <v>7.5500000000001677E-3</v>
      </c>
    </row>
    <row r="1471" spans="1:46">
      <c r="A1471" s="1097">
        <f>'Raw Data'!M1479</f>
        <v>44208</v>
      </c>
      <c r="B1471" s="13">
        <f>'Raw Data'!N1479</f>
        <v>3608.3389000000002</v>
      </c>
      <c r="C1471" s="14">
        <f t="shared" si="1465"/>
        <v>2.1525441042527134E-2</v>
      </c>
      <c r="D1471" s="15">
        <f t="shared" si="1466"/>
        <v>9.3031574865915043E-3</v>
      </c>
      <c r="E1471" s="1096">
        <f>'Raw Data'!Q1479</f>
        <v>3831.14</v>
      </c>
      <c r="F1471" s="14">
        <f t="shared" si="1467"/>
        <v>1.4608395750779326E-2</v>
      </c>
      <c r="G1471" s="15">
        <f t="shared" si="1468"/>
        <v>1.2107205226370739E-2</v>
      </c>
      <c r="H1471" s="13">
        <f t="shared" si="1469"/>
        <v>1.3014081771506787</v>
      </c>
      <c r="J1471" s="1071">
        <f>'Raw Data'!A1479</f>
        <v>44151</v>
      </c>
      <c r="K1471" s="1070">
        <f>'Raw Data'!H1479</f>
        <v>2.8683000000000001</v>
      </c>
      <c r="L1471" s="1070">
        <f>'Raw Data'!J1479</f>
        <v>3.4983</v>
      </c>
      <c r="M1471" s="1070">
        <f t="shared" si="1492"/>
        <v>0.62999999999999989</v>
      </c>
      <c r="O1471" s="466">
        <f>'Raw Data'!A1482</f>
        <v>44154</v>
      </c>
      <c r="P1471" s="467">
        <f>'Raw Data'!B1481</f>
        <v>3.0089999999999999</v>
      </c>
      <c r="Q1471" s="467">
        <f>'Raw Data'!C1482</f>
        <v>2.7151999999999998</v>
      </c>
      <c r="R1471" s="467">
        <f t="shared" si="1493"/>
        <v>0.29380000000000006</v>
      </c>
      <c r="S1471" s="467">
        <f>'Raw Data'!D1482</f>
        <v>2.4016999999999999</v>
      </c>
      <c r="T1471" s="468">
        <f t="shared" si="1494"/>
        <v>1.544108218574509E-2</v>
      </c>
      <c r="U1471" s="468">
        <f t="shared" si="1495"/>
        <v>9.8574960384577845E-2</v>
      </c>
      <c r="V1471" s="467">
        <f>'Raw Data'!F1482</f>
        <v>2.2286000000000001</v>
      </c>
      <c r="W1471" s="467">
        <f t="shared" si="1496"/>
        <v>0.17309999999999981</v>
      </c>
      <c r="Y1471" s="1071">
        <f>'Raw Data'!A1480</f>
        <v>44152</v>
      </c>
      <c r="Z1471" s="1070">
        <f>'Raw Data'!G1480</f>
        <v>3.8660000000000001</v>
      </c>
      <c r="AA1471" s="1070">
        <f>'Raw Data'!H1480</f>
        <v>2.8854000000000002</v>
      </c>
      <c r="AB1471" s="1070">
        <f t="shared" si="1497"/>
        <v>0.98059999999999992</v>
      </c>
      <c r="AC1471" s="1070">
        <f>'Raw Data'!I1480</f>
        <v>3.2808999999999999</v>
      </c>
      <c r="AD1471" s="12">
        <f t="shared" si="1498"/>
        <v>-3.3775078129866451E-3</v>
      </c>
      <c r="AE1471" s="15">
        <f t="shared" si="1499"/>
        <v>4.9155623726226221E-3</v>
      </c>
      <c r="AG1471" s="1097">
        <f>'Raw Data'!M1479</f>
        <v>44208</v>
      </c>
      <c r="AH1471" s="1096">
        <f>'Raw Data'!N1479</f>
        <v>3608.3389000000002</v>
      </c>
      <c r="AI1471" s="14">
        <f t="shared" si="1477"/>
        <v>2.1525441042527134E-2</v>
      </c>
      <c r="AJ1471" s="15">
        <f t="shared" si="1478"/>
        <v>9.3031574865915043E-3</v>
      </c>
      <c r="AK1471" s="1096">
        <f>'Raw Data'!R1479+'Raw Data'!S1479</f>
        <v>168448382.90880001</v>
      </c>
      <c r="AM1471" s="953">
        <f>'Raw Data'!V1479</f>
        <v>44067</v>
      </c>
      <c r="AN1471" s="952">
        <f>IF('Raw Data'!W1479=0,AN1470,'Raw Data'!W1479)</f>
        <v>6.9126000000000003</v>
      </c>
      <c r="AO1471" s="15">
        <f t="shared" si="1488"/>
        <v>-1.4465290560578846E-4</v>
      </c>
      <c r="AP1471" s="15">
        <f t="shared" si="1489"/>
        <v>1.737345157735156E-3</v>
      </c>
      <c r="AQ1471" s="952">
        <f>IF('Raw Data'!Y1479=0,AQ1470,'Raw Data'!Y1479)</f>
        <v>6.9124499999999998</v>
      </c>
      <c r="AR1471" s="952">
        <f>IF('Raw Data'!X1479=0,AR1470,'Raw Data'!X1479)</f>
        <v>6.9268000000000001</v>
      </c>
      <c r="AS1471" s="952">
        <f t="shared" si="1490"/>
        <v>1.4350000000000307E-2</v>
      </c>
      <c r="AT1471" s="952">
        <f t="shared" si="1491"/>
        <v>-1.5000000000053859E-4</v>
      </c>
    </row>
    <row r="1472" spans="1:46">
      <c r="A1472" s="1097">
        <f>'Raw Data'!M1480</f>
        <v>44209</v>
      </c>
      <c r="B1472" s="13">
        <f>'Raw Data'!N1480</f>
        <v>3598.6518000000001</v>
      </c>
      <c r="C1472" s="14">
        <f t="shared" si="1465"/>
        <v>-2.688252625000595E-3</v>
      </c>
      <c r="D1472" s="15">
        <f t="shared" si="1466"/>
        <v>9.0025219473045225E-3</v>
      </c>
      <c r="E1472" s="1096">
        <f>'Raw Data'!Q1480</f>
        <v>3826.59</v>
      </c>
      <c r="F1472" s="14">
        <f t="shared" si="1467"/>
        <v>-1.1883418546860616E-3</v>
      </c>
      <c r="G1472" s="15">
        <f t="shared" si="1468"/>
        <v>1.2240175466530882E-2</v>
      </c>
      <c r="H1472" s="13">
        <f t="shared" si="1469"/>
        <v>1.3596385033191458</v>
      </c>
      <c r="J1472" s="1071">
        <f>'Raw Data'!A1480</f>
        <v>44152</v>
      </c>
      <c r="K1472" s="1070">
        <f>'Raw Data'!H1480</f>
        <v>2.8854000000000002</v>
      </c>
      <c r="L1472" s="1070">
        <f>'Raw Data'!J1480</f>
        <v>3.5552999999999999</v>
      </c>
      <c r="M1472" s="1070">
        <f t="shared" si="1492"/>
        <v>0.66989999999999972</v>
      </c>
      <c r="O1472" s="466">
        <f>'Raw Data'!A1483</f>
        <v>44155</v>
      </c>
      <c r="P1472" s="467">
        <f>'Raw Data'!B1482</f>
        <v>3.0139999999999998</v>
      </c>
      <c r="Q1472" s="467">
        <f>'Raw Data'!C1483</f>
        <v>2.8134000000000001</v>
      </c>
      <c r="R1472" s="467">
        <f t="shared" si="1493"/>
        <v>0.20059999999999967</v>
      </c>
      <c r="S1472" s="467">
        <f>'Raw Data'!D1483</f>
        <v>2.3595999999999999</v>
      </c>
      <c r="T1472" s="468">
        <f t="shared" si="1494"/>
        <v>-1.7684706790797141E-2</v>
      </c>
      <c r="U1472" s="468">
        <f t="shared" si="1495"/>
        <v>9.4770696859583919E-2</v>
      </c>
      <c r="V1472" s="467">
        <f>'Raw Data'!F1483</f>
        <v>2.2063000000000001</v>
      </c>
      <c r="W1472" s="467">
        <f t="shared" si="1496"/>
        <v>0.15329999999999977</v>
      </c>
      <c r="Y1472" s="1071">
        <f>'Raw Data'!A1481</f>
        <v>44153</v>
      </c>
      <c r="Z1472" s="1070">
        <f>'Raw Data'!G1481</f>
        <v>3.8731</v>
      </c>
      <c r="AA1472" s="1070">
        <f>'Raw Data'!H1481</f>
        <v>2.8803999999999998</v>
      </c>
      <c r="AB1472" s="1070">
        <f t="shared" si="1497"/>
        <v>0.99270000000000014</v>
      </c>
      <c r="AC1472" s="1070">
        <f>'Raw Data'!I1481</f>
        <v>3.3262999999999998</v>
      </c>
      <c r="AD1472" s="12">
        <f t="shared" si="1498"/>
        <v>1.3742800137825145E-2</v>
      </c>
      <c r="AE1472" s="15">
        <f t="shared" si="1499"/>
        <v>5.5252867822735818E-3</v>
      </c>
      <c r="AG1472" s="1097">
        <f>'Raw Data'!M1480</f>
        <v>44209</v>
      </c>
      <c r="AH1472" s="1096">
        <f>'Raw Data'!N1480</f>
        <v>3598.6518000000001</v>
      </c>
      <c r="AI1472" s="14">
        <f t="shared" si="1477"/>
        <v>-2.688252625000595E-3</v>
      </c>
      <c r="AJ1472" s="15">
        <f t="shared" si="1478"/>
        <v>9.0025219473045225E-3</v>
      </c>
      <c r="AK1472" s="1096">
        <f>'Raw Data'!R1480+'Raw Data'!S1480</f>
        <v>168605815.33380002</v>
      </c>
      <c r="AM1472" s="953">
        <f>'Raw Data'!V1480</f>
        <v>44068</v>
      </c>
      <c r="AN1472" s="952">
        <f>IF('Raw Data'!W1480=0,AN1471,'Raw Data'!W1480)</f>
        <v>6.9116999999999997</v>
      </c>
      <c r="AO1472" s="15">
        <f t="shared" si="1488"/>
        <v>-1.302055078769862E-4</v>
      </c>
      <c r="AP1472" s="15">
        <f t="shared" si="1489"/>
        <v>1.7067352845852762E-3</v>
      </c>
      <c r="AQ1472" s="952">
        <f>IF('Raw Data'!Y1480=0,AQ1471,'Raw Data'!Y1480)</f>
        <v>6.9043000000000001</v>
      </c>
      <c r="AR1472" s="952">
        <f>IF('Raw Data'!X1480=0,AR1471,'Raw Data'!X1480)</f>
        <v>6.9184999999999999</v>
      </c>
      <c r="AS1472" s="952">
        <f t="shared" si="1490"/>
        <v>1.4199999999999768E-2</v>
      </c>
      <c r="AT1472" s="952">
        <f t="shared" si="1491"/>
        <v>-7.3999999999996291E-3</v>
      </c>
    </row>
    <row r="1473" spans="1:46">
      <c r="A1473" s="1121">
        <f>'Raw Data'!M1481</f>
        <v>44210</v>
      </c>
      <c r="B1473" s="13">
        <f>'Raw Data'!N1481</f>
        <v>3565.9045999999998</v>
      </c>
      <c r="C1473" s="14">
        <f t="shared" ref="C1473:C1487" si="1500">LN(B1473/B1472)</f>
        <v>-9.1415089003861923E-3</v>
      </c>
      <c r="D1473" s="15">
        <f t="shared" ref="D1473:D1487" si="1501">_xlfn.STDEV.P(C1464:C1473)</f>
        <v>9.9672004410337432E-3</v>
      </c>
      <c r="E1473" s="1120">
        <f>'Raw Data'!Q1481</f>
        <v>3821.72</v>
      </c>
      <c r="F1473" s="14">
        <f t="shared" ref="F1473:F1487" si="1502">LN(E1473/E1472)</f>
        <v>-1.2734841182340622E-3</v>
      </c>
      <c r="G1473" s="15">
        <f t="shared" ref="G1473:G1487" si="1503">_xlfn.STDEV.P(F1464:F1473)</f>
        <v>1.236639464446113E-2</v>
      </c>
      <c r="H1473" s="13">
        <f t="shared" ref="H1473:H1487" si="1504">G1473/D1473</f>
        <v>1.2407089350335725</v>
      </c>
      <c r="J1473" s="1071">
        <f>'Raw Data'!A1481</f>
        <v>44153</v>
      </c>
      <c r="K1473" s="1070">
        <f>'Raw Data'!H1481</f>
        <v>2.8803999999999998</v>
      </c>
      <c r="L1473" s="1070">
        <f>'Raw Data'!J1481</f>
        <v>3.5707</v>
      </c>
      <c r="M1473" s="1070">
        <f t="shared" si="1492"/>
        <v>0.69030000000000014</v>
      </c>
      <c r="O1473" s="466">
        <f>'Raw Data'!A1484</f>
        <v>44158</v>
      </c>
      <c r="P1473" s="467">
        <f>'Raw Data'!B1483</f>
        <v>3.0209999999999999</v>
      </c>
      <c r="Q1473" s="467">
        <f>'Raw Data'!C1484</f>
        <v>2.7429000000000001</v>
      </c>
      <c r="R1473" s="467">
        <f t="shared" si="1493"/>
        <v>0.27809999999999979</v>
      </c>
      <c r="S1473" s="467">
        <f>'Raw Data'!D1484</f>
        <v>2.3380000000000001</v>
      </c>
      <c r="T1473" s="468">
        <f t="shared" si="1494"/>
        <v>-9.1962500969064633E-3</v>
      </c>
      <c r="U1473" s="468">
        <f t="shared" si="1495"/>
        <v>9.4728148677794513E-2</v>
      </c>
      <c r="V1473" s="467">
        <f>'Raw Data'!F1484</f>
        <v>2.1507999999999998</v>
      </c>
      <c r="W1473" s="467">
        <f t="shared" si="1496"/>
        <v>0.18720000000000026</v>
      </c>
      <c r="Y1473" s="1071">
        <f>'Raw Data'!A1482</f>
        <v>44154</v>
      </c>
      <c r="Z1473" s="1070">
        <f>'Raw Data'!G1482</f>
        <v>3.9184000000000001</v>
      </c>
      <c r="AA1473" s="1070">
        <f>'Raw Data'!H1482</f>
        <v>2.9291</v>
      </c>
      <c r="AB1473" s="1070">
        <f t="shared" si="1497"/>
        <v>0.98930000000000007</v>
      </c>
      <c r="AC1473" s="1070">
        <f>'Raw Data'!I1482</f>
        <v>3.359</v>
      </c>
      <c r="AD1473" s="12">
        <f t="shared" si="1498"/>
        <v>9.782735490493839E-3</v>
      </c>
      <c r="AE1473" s="15">
        <f t="shared" si="1499"/>
        <v>5.2492931896023307E-3</v>
      </c>
      <c r="AG1473" s="1097">
        <f>'Raw Data'!M1481</f>
        <v>44210</v>
      </c>
      <c r="AH1473" s="1096">
        <f>'Raw Data'!N1481</f>
        <v>3565.9045999999998</v>
      </c>
      <c r="AI1473" s="14">
        <f t="shared" si="1477"/>
        <v>-9.1415089003861923E-3</v>
      </c>
      <c r="AJ1473" s="15">
        <f t="shared" si="1478"/>
        <v>9.9672004410337432E-3</v>
      </c>
      <c r="AK1473" s="1096">
        <f>'Raw Data'!R1481+'Raw Data'!S1481</f>
        <v>168266383.169</v>
      </c>
      <c r="AM1473" s="953">
        <f>'Raw Data'!V1481</f>
        <v>44069</v>
      </c>
      <c r="AN1473" s="952">
        <f>IF('Raw Data'!W1481=0,AN1472,'Raw Data'!W1481)</f>
        <v>6.8918999999999997</v>
      </c>
      <c r="AO1473" s="15">
        <f t="shared" si="1488"/>
        <v>-2.8688187979509657E-3</v>
      </c>
      <c r="AP1473" s="15">
        <f t="shared" si="1489"/>
        <v>1.770781881135879E-3</v>
      </c>
      <c r="AQ1473" s="952">
        <f>IF('Raw Data'!Y1481=0,AQ1472,'Raw Data'!Y1481)</f>
        <v>6.8804999999999996</v>
      </c>
      <c r="AR1473" s="952">
        <f>IF('Raw Data'!X1481=0,AR1472,'Raw Data'!X1481)</f>
        <v>6.8935000000000004</v>
      </c>
      <c r="AS1473" s="952">
        <f t="shared" si="1490"/>
        <v>1.3000000000000789E-2</v>
      </c>
      <c r="AT1473" s="952">
        <f t="shared" si="1491"/>
        <v>-1.1400000000000077E-2</v>
      </c>
    </row>
    <row r="1474" spans="1:46">
      <c r="A1474" s="1121">
        <f>'Raw Data'!M1482</f>
        <v>44211</v>
      </c>
      <c r="B1474" s="13">
        <f>'Raw Data'!N1482</f>
        <v>3566.3778000000002</v>
      </c>
      <c r="C1474" s="14">
        <f t="shared" si="1500"/>
        <v>1.3269244658483339E-4</v>
      </c>
      <c r="D1474" s="15">
        <f t="shared" si="1501"/>
        <v>9.0653748066583731E-3</v>
      </c>
      <c r="E1474" s="1120">
        <f>'Raw Data'!Q1482</f>
        <v>3931.19</v>
      </c>
      <c r="F1474" s="14">
        <f t="shared" si="1502"/>
        <v>2.8241595967827694E-2</v>
      </c>
      <c r="G1474" s="15">
        <f t="shared" si="1503"/>
        <v>1.424209591974954E-2</v>
      </c>
      <c r="H1474" s="13">
        <f t="shared" si="1504"/>
        <v>1.5710432523196887</v>
      </c>
      <c r="J1474" s="1081">
        <f>'Raw Data'!A1482</f>
        <v>44154</v>
      </c>
      <c r="K1474" s="1080">
        <f>'Raw Data'!H1482</f>
        <v>2.9291</v>
      </c>
      <c r="L1474" s="1080">
        <f>'Raw Data'!J1482</f>
        <v>3.6114999999999999</v>
      </c>
      <c r="M1474" s="1080">
        <f t="shared" ref="M1474:M1480" si="1505">L1474-K1474</f>
        <v>0.6823999999999999</v>
      </c>
      <c r="O1474" s="466">
        <f>'Raw Data'!A1485</f>
        <v>44159</v>
      </c>
      <c r="P1474" s="467">
        <f>'Raw Data'!B1484</f>
        <v>3.0470000000000002</v>
      </c>
      <c r="Q1474" s="467">
        <f>'Raw Data'!C1485</f>
        <v>2.7694000000000001</v>
      </c>
      <c r="R1474" s="467">
        <f t="shared" ref="R1474:R1482" si="1506">P1474-Q1474</f>
        <v>0.27760000000000007</v>
      </c>
      <c r="S1474" s="467">
        <f>'Raw Data'!D1485</f>
        <v>3.0409000000000002</v>
      </c>
      <c r="T1474" s="468">
        <f t="shared" ref="T1474:T1482" si="1507">LN(S1474/S1473)</f>
        <v>0.26285766118489973</v>
      </c>
      <c r="U1474" s="468">
        <f t="shared" ref="U1474:U1482" si="1508">_xlfn.STDEV.P(T1457:T1474)</f>
        <v>0.11449764671201426</v>
      </c>
      <c r="V1474" s="467">
        <f>'Raw Data'!F1485</f>
        <v>2.294</v>
      </c>
      <c r="W1474" s="467">
        <f t="shared" ref="W1474:W1482" si="1509">S1474-V1474</f>
        <v>0.74690000000000012</v>
      </c>
      <c r="X1474" s="1080"/>
      <c r="Y1474" s="1081">
        <f>'Raw Data'!A1483</f>
        <v>44155</v>
      </c>
      <c r="Z1474" s="1080">
        <f>'Raw Data'!G1483</f>
        <v>3.9418000000000002</v>
      </c>
      <c r="AA1474" s="1080">
        <f>'Raw Data'!H1483</f>
        <v>2.9866999999999999</v>
      </c>
      <c r="AB1474" s="1080">
        <f t="shared" ref="AB1474:AB1482" si="1510">Z1474-AA1474</f>
        <v>0.95510000000000028</v>
      </c>
      <c r="AC1474" s="1080">
        <f>'Raw Data'!I1483</f>
        <v>3.3595999999999999</v>
      </c>
      <c r="AD1474" s="12">
        <f t="shared" ref="AD1474:AD1482" si="1511">LN(AC1474/AC1473)</f>
        <v>1.78608639179206E-4</v>
      </c>
      <c r="AE1474" s="15">
        <f t="shared" ref="AE1474:AE1482" si="1512">_xlfn.STDEV.P(AD1455:AD1474)</f>
        <v>5.2672976034704158E-3</v>
      </c>
      <c r="AF1474" s="1080"/>
      <c r="AG1474" s="1097">
        <f>'Raw Data'!M1482</f>
        <v>44211</v>
      </c>
      <c r="AH1474" s="1096">
        <f>'Raw Data'!N1482</f>
        <v>3566.3778000000002</v>
      </c>
      <c r="AI1474" s="14">
        <f t="shared" si="1477"/>
        <v>1.3269244658483339E-4</v>
      </c>
      <c r="AJ1474" s="15">
        <f t="shared" si="1478"/>
        <v>9.0653748066583731E-3</v>
      </c>
      <c r="AK1474" s="1096">
        <f>'Raw Data'!R1482+'Raw Data'!S1482</f>
        <v>168017326.28960001</v>
      </c>
      <c r="AM1474" s="953">
        <f>'Raw Data'!V1482</f>
        <v>44070</v>
      </c>
      <c r="AN1474" s="952">
        <f>IF('Raw Data'!W1482=0,AN1473,'Raw Data'!W1482)</f>
        <v>6.8945999999999996</v>
      </c>
      <c r="AO1474" s="15">
        <f t="shared" si="1488"/>
        <v>3.9168752540817464E-4</v>
      </c>
      <c r="AP1474" s="15">
        <f t="shared" si="1489"/>
        <v>1.7472626200426083E-3</v>
      </c>
      <c r="AQ1474" s="952">
        <f>IF('Raw Data'!Y1482=0,AQ1473,'Raw Data'!Y1482)</f>
        <v>6.8883999999999999</v>
      </c>
      <c r="AR1474" s="952">
        <f>IF('Raw Data'!X1482=0,AR1473,'Raw Data'!X1482)</f>
        <v>6.9031000000000002</v>
      </c>
      <c r="AS1474" s="952">
        <f t="shared" si="1490"/>
        <v>1.4700000000000379E-2</v>
      </c>
      <c r="AT1474" s="952">
        <f t="shared" si="1491"/>
        <v>-6.1999999999997613E-3</v>
      </c>
    </row>
    <row r="1475" spans="1:46">
      <c r="A1475" s="1121">
        <f>'Raw Data'!M1483</f>
        <v>44214</v>
      </c>
      <c r="B1475" s="13">
        <f>'Raw Data'!N1483</f>
        <v>3596.2237</v>
      </c>
      <c r="C1475" s="14">
        <f t="shared" si="1500"/>
        <v>8.3338638178094577E-3</v>
      </c>
      <c r="D1475" s="15">
        <f t="shared" si="1501"/>
        <v>9.0502778779433662E-3</v>
      </c>
      <c r="E1475" s="1120">
        <f>'Raw Data'!Q1483</f>
        <v>4018.47</v>
      </c>
      <c r="F1475" s="14">
        <f t="shared" si="1502"/>
        <v>2.1959054141579695E-2</v>
      </c>
      <c r="G1475" s="15">
        <f t="shared" si="1503"/>
        <v>1.2185010858249662E-2</v>
      </c>
      <c r="H1475" s="13">
        <f t="shared" si="1504"/>
        <v>1.3463686996778323</v>
      </c>
      <c r="J1475" s="1081">
        <f>'Raw Data'!A1483</f>
        <v>44155</v>
      </c>
      <c r="K1475" s="1080">
        <f>'Raw Data'!H1483</f>
        <v>2.9866999999999999</v>
      </c>
      <c r="L1475" s="1080">
        <f>'Raw Data'!J1483</f>
        <v>3.6351</v>
      </c>
      <c r="M1475" s="1080">
        <f t="shared" si="1505"/>
        <v>0.64840000000000009</v>
      </c>
      <c r="O1475" s="466">
        <f>'Raw Data'!A1486</f>
        <v>44160</v>
      </c>
      <c r="P1475" s="467">
        <f>'Raw Data'!B1485</f>
        <v>3.069</v>
      </c>
      <c r="Q1475" s="467">
        <f>'Raw Data'!C1486</f>
        <v>2.7751999999999999</v>
      </c>
      <c r="R1475" s="467">
        <f t="shared" si="1506"/>
        <v>0.29380000000000006</v>
      </c>
      <c r="S1475" s="467">
        <f>'Raw Data'!D1486</f>
        <v>3.1027</v>
      </c>
      <c r="T1475" s="468">
        <f t="shared" si="1507"/>
        <v>2.0119175925946271E-2</v>
      </c>
      <c r="U1475" s="468">
        <f t="shared" si="1508"/>
        <v>0.11367993912612105</v>
      </c>
      <c r="V1475" s="467">
        <f>'Raw Data'!F1486</f>
        <v>2.3329</v>
      </c>
      <c r="W1475" s="467">
        <f t="shared" si="1509"/>
        <v>0.76980000000000004</v>
      </c>
      <c r="X1475" s="1080"/>
      <c r="Y1475" s="1081">
        <f>'Raw Data'!A1484</f>
        <v>44158</v>
      </c>
      <c r="Z1475" s="1080">
        <f>'Raw Data'!G1484</f>
        <v>4.0468999999999999</v>
      </c>
      <c r="AA1475" s="1080">
        <f>'Raw Data'!H1484</f>
        <v>2.9325999999999999</v>
      </c>
      <c r="AB1475" s="1080">
        <f t="shared" si="1510"/>
        <v>1.1143000000000001</v>
      </c>
      <c r="AC1475" s="1080">
        <f>'Raw Data'!I1484</f>
        <v>3.3532000000000002</v>
      </c>
      <c r="AD1475" s="12">
        <f t="shared" si="1511"/>
        <v>-1.9068054877696696E-3</v>
      </c>
      <c r="AE1475" s="15">
        <f t="shared" si="1512"/>
        <v>5.3223756623173371E-3</v>
      </c>
      <c r="AF1475" s="1080"/>
      <c r="AG1475" s="1097">
        <f>'Raw Data'!M1483</f>
        <v>44214</v>
      </c>
      <c r="AH1475" s="1096">
        <f>'Raw Data'!N1483</f>
        <v>3596.2237</v>
      </c>
      <c r="AI1475" s="14">
        <f t="shared" si="1477"/>
        <v>8.3338638178094577E-3</v>
      </c>
      <c r="AJ1475" s="15">
        <f t="shared" si="1478"/>
        <v>9.0502778779433662E-3</v>
      </c>
      <c r="AK1475" s="1096">
        <f>'Raw Data'!R1483+'Raw Data'!S1483</f>
        <v>168928351.6593</v>
      </c>
      <c r="AM1475" s="953">
        <f>'Raw Data'!V1483</f>
        <v>44071</v>
      </c>
      <c r="AN1475" s="952">
        <f>IF('Raw Data'!W1483=0,AN1474,'Raw Data'!W1483)</f>
        <v>6.8651</v>
      </c>
      <c r="AO1475" s="15">
        <f t="shared" si="1488"/>
        <v>-4.287890753275128E-3</v>
      </c>
      <c r="AP1475" s="15">
        <f t="shared" si="1489"/>
        <v>1.7866315211403114E-3</v>
      </c>
      <c r="AQ1475" s="952">
        <f>IF('Raw Data'!Y1483=0,AQ1474,'Raw Data'!Y1483)</f>
        <v>6.8594499999999998</v>
      </c>
      <c r="AR1475" s="952">
        <f>IF('Raw Data'!X1483=0,AR1474,'Raw Data'!X1483)</f>
        <v>6.8765999999999998</v>
      </c>
      <c r="AS1475" s="952">
        <f t="shared" si="1490"/>
        <v>1.7149999999999999E-2</v>
      </c>
      <c r="AT1475" s="952">
        <f t="shared" si="1491"/>
        <v>-5.6500000000001549E-3</v>
      </c>
    </row>
    <row r="1476" spans="1:46">
      <c r="A1476" s="1121">
        <f>'Raw Data'!M1484</f>
        <v>44215</v>
      </c>
      <c r="B1476" s="13">
        <f>'Raw Data'!N1484</f>
        <v>3566.3814000000002</v>
      </c>
      <c r="C1476" s="14">
        <f t="shared" si="1500"/>
        <v>-8.332854390770467E-3</v>
      </c>
      <c r="D1476" s="15">
        <f t="shared" si="1501"/>
        <v>9.4485463448872702E-3</v>
      </c>
      <c r="E1476" s="1120">
        <f>'Raw Data'!Q1484</f>
        <v>4017.06</v>
      </c>
      <c r="F1476" s="14">
        <f t="shared" si="1502"/>
        <v>-3.5094138519085741E-4</v>
      </c>
      <c r="G1476" s="15">
        <f t="shared" si="1503"/>
        <v>1.0383020548317858E-2</v>
      </c>
      <c r="H1476" s="13">
        <f t="shared" si="1504"/>
        <v>1.0989013726895931</v>
      </c>
      <c r="J1476" s="1081">
        <f>'Raw Data'!A1484</f>
        <v>44158</v>
      </c>
      <c r="K1476" s="1080">
        <f>'Raw Data'!H1484</f>
        <v>2.9325999999999999</v>
      </c>
      <c r="L1476" s="1080">
        <f>'Raw Data'!J1484</f>
        <v>3.6276000000000002</v>
      </c>
      <c r="M1476" s="1080">
        <f t="shared" si="1505"/>
        <v>0.69500000000000028</v>
      </c>
      <c r="O1476" s="466">
        <f>'Raw Data'!A1487</f>
        <v>44161</v>
      </c>
      <c r="P1476" s="467">
        <f>'Raw Data'!B1486</f>
        <v>3.077</v>
      </c>
      <c r="Q1476" s="467">
        <f>'Raw Data'!C1487</f>
        <v>2.8715999999999999</v>
      </c>
      <c r="R1476" s="467">
        <f t="shared" si="1506"/>
        <v>0.20540000000000003</v>
      </c>
      <c r="S1476" s="467">
        <f>'Raw Data'!D1487</f>
        <v>2.7519999999999998</v>
      </c>
      <c r="T1476" s="468">
        <f t="shared" si="1507"/>
        <v>-0.11994478008962572</v>
      </c>
      <c r="U1476" s="468">
        <f t="shared" si="1508"/>
        <v>0.10879508004875703</v>
      </c>
      <c r="V1476" s="467">
        <f>'Raw Data'!F1487</f>
        <v>2.3443999999999998</v>
      </c>
      <c r="W1476" s="467">
        <f t="shared" si="1509"/>
        <v>0.40759999999999996</v>
      </c>
      <c r="X1476" s="1080"/>
      <c r="Y1476" s="1081">
        <f>'Raw Data'!A1485</f>
        <v>44159</v>
      </c>
      <c r="Z1476" s="1080">
        <f>'Raw Data'!G1485</f>
        <v>4.1459999999999999</v>
      </c>
      <c r="AA1476" s="1080">
        <f>'Raw Data'!H1485</f>
        <v>2.9447000000000001</v>
      </c>
      <c r="AB1476" s="1080">
        <f t="shared" si="1510"/>
        <v>1.2012999999999998</v>
      </c>
      <c r="AC1476" s="1080">
        <f>'Raw Data'!I1485</f>
        <v>3.3338000000000001</v>
      </c>
      <c r="AD1476" s="12">
        <f t="shared" si="1511"/>
        <v>-5.8023192547147287E-3</v>
      </c>
      <c r="AE1476" s="15">
        <f t="shared" si="1512"/>
        <v>5.5682581375113465E-3</v>
      </c>
      <c r="AF1476" s="1080"/>
      <c r="AG1476" s="1097">
        <f>'Raw Data'!M1484</f>
        <v>44215</v>
      </c>
      <c r="AH1476" s="1096">
        <f>'Raw Data'!N1484</f>
        <v>3566.3814000000002</v>
      </c>
      <c r="AI1476" s="14">
        <f t="shared" si="1477"/>
        <v>-8.332854390770467E-3</v>
      </c>
      <c r="AJ1476" s="15">
        <f t="shared" si="1478"/>
        <v>9.4485463448872702E-3</v>
      </c>
      <c r="AK1476" s="1096">
        <f>'Raw Data'!R1484+'Raw Data'!S1484</f>
        <v>169127966.8233</v>
      </c>
      <c r="AM1476" s="953">
        <f>'Raw Data'!V1484</f>
        <v>44074</v>
      </c>
      <c r="AN1476" s="952">
        <f>IF('Raw Data'!W1484=0,AN1475,'Raw Data'!W1484)</f>
        <v>6.8535000000000004</v>
      </c>
      <c r="AO1476" s="15">
        <f t="shared" si="1488"/>
        <v>-1.6911350669319546E-3</v>
      </c>
      <c r="AP1476" s="15">
        <f t="shared" si="1489"/>
        <v>1.7919017168852092E-3</v>
      </c>
      <c r="AQ1476" s="952">
        <f>IF('Raw Data'!Y1484=0,AQ1475,'Raw Data'!Y1484)</f>
        <v>6.8478500000000002</v>
      </c>
      <c r="AR1476" s="952">
        <f>IF('Raw Data'!X1484=0,AR1475,'Raw Data'!X1484)</f>
        <v>6.8647999999999998</v>
      </c>
      <c r="AS1476" s="952">
        <f t="shared" si="1490"/>
        <v>1.6949999999999577E-2</v>
      </c>
      <c r="AT1476" s="952">
        <f t="shared" si="1491"/>
        <v>-5.6500000000001549E-3</v>
      </c>
    </row>
    <row r="1477" spans="1:46">
      <c r="A1477" s="1121">
        <f>'Raw Data'!M1485</f>
        <v>44216</v>
      </c>
      <c r="B1477" s="13">
        <f>'Raw Data'!N1485</f>
        <v>3583.0920000000001</v>
      </c>
      <c r="C1477" s="14">
        <f t="shared" si="1500"/>
        <v>4.6746465076537335E-3</v>
      </c>
      <c r="D1477" s="15">
        <f t="shared" si="1501"/>
        <v>9.3723488869885546E-3</v>
      </c>
      <c r="E1477" s="1120">
        <f>'Raw Data'!Q1485</f>
        <v>3975.32</v>
      </c>
      <c r="F1477" s="14">
        <f t="shared" si="1502"/>
        <v>-1.0445043774642225E-2</v>
      </c>
      <c r="G1477" s="15">
        <f t="shared" si="1503"/>
        <v>1.1217216824019702E-2</v>
      </c>
      <c r="H1477" s="13">
        <f t="shared" si="1504"/>
        <v>1.1968415772050847</v>
      </c>
      <c r="J1477" s="1081">
        <f>'Raw Data'!A1485</f>
        <v>44159</v>
      </c>
      <c r="K1477" s="1080">
        <f>'Raw Data'!H1485</f>
        <v>2.9447000000000001</v>
      </c>
      <c r="L1477" s="1080">
        <f>'Raw Data'!J1485</f>
        <v>3.6753</v>
      </c>
      <c r="M1477" s="1080">
        <f t="shared" si="1505"/>
        <v>0.73059999999999992</v>
      </c>
      <c r="O1477" s="466">
        <f>'Raw Data'!A1488</f>
        <v>44162</v>
      </c>
      <c r="P1477" s="467">
        <f>'Raw Data'!B1487</f>
        <v>3.113</v>
      </c>
      <c r="Q1477" s="467">
        <f>'Raw Data'!C1488</f>
        <v>2.7982</v>
      </c>
      <c r="R1477" s="467">
        <f t="shared" si="1506"/>
        <v>0.31479999999999997</v>
      </c>
      <c r="S1477" s="467">
        <f>'Raw Data'!D1488</f>
        <v>2.5836999999999999</v>
      </c>
      <c r="T1477" s="468">
        <f t="shared" si="1507"/>
        <v>-6.3105439961968102E-2</v>
      </c>
      <c r="U1477" s="468">
        <f t="shared" si="1508"/>
        <v>0.10350022281191509</v>
      </c>
      <c r="V1477" s="467">
        <f>'Raw Data'!F1488</f>
        <v>2.3675999999999999</v>
      </c>
      <c r="W1477" s="467">
        <f t="shared" si="1509"/>
        <v>0.21609999999999996</v>
      </c>
      <c r="X1477" s="1080"/>
      <c r="Y1477" s="1081">
        <f>'Raw Data'!A1486</f>
        <v>44160</v>
      </c>
      <c r="Z1477" s="1080">
        <f>'Raw Data'!G1486</f>
        <v>4.1702000000000004</v>
      </c>
      <c r="AA1477" s="1080">
        <f>'Raw Data'!H1486</f>
        <v>2.9632000000000001</v>
      </c>
      <c r="AB1477" s="1080">
        <f t="shared" si="1510"/>
        <v>1.2070000000000003</v>
      </c>
      <c r="AC1477" s="1080">
        <f>'Raw Data'!I1486</f>
        <v>3.3077999999999999</v>
      </c>
      <c r="AD1477" s="12">
        <f t="shared" si="1511"/>
        <v>-7.8294786852947766E-3</v>
      </c>
      <c r="AE1477" s="15">
        <f t="shared" si="1512"/>
        <v>5.7401559564296527E-3</v>
      </c>
      <c r="AF1477" s="1080"/>
      <c r="AG1477" s="1097">
        <f>'Raw Data'!M1485</f>
        <v>44216</v>
      </c>
      <c r="AH1477" s="1096">
        <f>'Raw Data'!N1485</f>
        <v>3583.0920000000001</v>
      </c>
      <c r="AI1477" s="14">
        <f t="shared" si="1477"/>
        <v>4.6746465076537335E-3</v>
      </c>
      <c r="AJ1477" s="15">
        <f t="shared" si="1478"/>
        <v>9.3723488869885546E-3</v>
      </c>
      <c r="AK1477" s="1096">
        <f>'Raw Data'!R1485+'Raw Data'!S1485</f>
        <v>169854252.76590002</v>
      </c>
      <c r="AM1477" s="953">
        <f>'Raw Data'!V1485</f>
        <v>44075</v>
      </c>
      <c r="AN1477" s="952">
        <f>IF('Raw Data'!W1485=0,AN1476,'Raw Data'!W1485)</f>
        <v>6.8239000000000001</v>
      </c>
      <c r="AO1477" s="15">
        <f t="shared" si="1488"/>
        <v>-4.3283147690761142E-3</v>
      </c>
      <c r="AP1477" s="15">
        <f t="shared" si="1489"/>
        <v>1.9012354305392581E-3</v>
      </c>
      <c r="AQ1477" s="952">
        <f>IF('Raw Data'!Y1485=0,AQ1476,'Raw Data'!Y1485)</f>
        <v>6.8368500000000001</v>
      </c>
      <c r="AR1477" s="952">
        <f>IF('Raw Data'!X1485=0,AR1476,'Raw Data'!X1485)</f>
        <v>6.8532000000000002</v>
      </c>
      <c r="AS1477" s="952">
        <f t="shared" si="1490"/>
        <v>1.6350000000000087E-2</v>
      </c>
      <c r="AT1477" s="952">
        <f t="shared" si="1491"/>
        <v>1.2950000000000017E-2</v>
      </c>
    </row>
    <row r="1478" spans="1:46">
      <c r="A1478" s="1121">
        <f>'Raw Data'!M1486</f>
        <v>44217</v>
      </c>
      <c r="B1478" s="13">
        <f>'Raw Data'!N1486</f>
        <v>3621.2640999999999</v>
      </c>
      <c r="C1478" s="14">
        <f t="shared" si="1500"/>
        <v>1.0597048976645009E-2</v>
      </c>
      <c r="D1478" s="15">
        <f t="shared" si="1501"/>
        <v>9.657477601901103E-3</v>
      </c>
      <c r="E1478" s="1120">
        <f>'Raw Data'!Q1486</f>
        <v>3994.05</v>
      </c>
      <c r="F1478" s="14">
        <f t="shared" si="1502"/>
        <v>4.7005056826863465E-3</v>
      </c>
      <c r="G1478" s="15">
        <f t="shared" si="1503"/>
        <v>1.1200055069026962E-2</v>
      </c>
      <c r="H1478" s="13">
        <f t="shared" si="1504"/>
        <v>1.1597288164377619</v>
      </c>
      <c r="J1478" s="1081">
        <f>'Raw Data'!A1486</f>
        <v>44160</v>
      </c>
      <c r="K1478" s="1080">
        <f>'Raw Data'!H1486</f>
        <v>2.9632000000000001</v>
      </c>
      <c r="L1478" s="1080">
        <f>'Raw Data'!J1486</f>
        <v>3.6974999999999998</v>
      </c>
      <c r="M1478" s="1080">
        <f t="shared" si="1505"/>
        <v>0.73429999999999973</v>
      </c>
      <c r="O1478" s="466">
        <f>'Raw Data'!A1489</f>
        <v>44165</v>
      </c>
      <c r="P1478" s="467">
        <f>'Raw Data'!B1488</f>
        <v>3.1360000000000001</v>
      </c>
      <c r="Q1478" s="467">
        <f>'Raw Data'!C1489</f>
        <v>2.8723999999999998</v>
      </c>
      <c r="R1478" s="467">
        <f t="shared" si="1506"/>
        <v>0.26360000000000028</v>
      </c>
      <c r="S1478" s="467">
        <f>'Raw Data'!D1489</f>
        <v>2.4761000000000002</v>
      </c>
      <c r="T1478" s="468">
        <f t="shared" si="1507"/>
        <v>-4.253773838020896E-2</v>
      </c>
      <c r="U1478" s="468">
        <f t="shared" si="1508"/>
        <v>0.10193697510873637</v>
      </c>
      <c r="V1478" s="467">
        <f>'Raw Data'!F1489</f>
        <v>2.3048999999999999</v>
      </c>
      <c r="W1478" s="467">
        <f t="shared" si="1509"/>
        <v>0.17120000000000024</v>
      </c>
      <c r="X1478" s="1080"/>
      <c r="Y1478" s="1081">
        <f>'Raw Data'!A1487</f>
        <v>44161</v>
      </c>
      <c r="Z1478" s="1080">
        <f>'Raw Data'!G1487</f>
        <v>4.1668000000000003</v>
      </c>
      <c r="AA1478" s="1080">
        <f>'Raw Data'!H1487</f>
        <v>2.9857999999999998</v>
      </c>
      <c r="AB1478" s="1080">
        <f t="shared" si="1510"/>
        <v>1.1810000000000005</v>
      </c>
      <c r="AC1478" s="1080">
        <f>'Raw Data'!I1487</f>
        <v>3.3102999999999998</v>
      </c>
      <c r="AD1478" s="12">
        <f t="shared" si="1511"/>
        <v>7.5550388145054616E-4</v>
      </c>
      <c r="AE1478" s="15">
        <f t="shared" si="1512"/>
        <v>5.6476003253404829E-3</v>
      </c>
      <c r="AF1478" s="1080"/>
      <c r="AG1478" s="1097">
        <f>'Raw Data'!M1486</f>
        <v>44217</v>
      </c>
      <c r="AH1478" s="1096">
        <f>'Raw Data'!N1486</f>
        <v>3621.2640999999999</v>
      </c>
      <c r="AI1478" s="14">
        <f t="shared" si="1477"/>
        <v>1.0597048976645009E-2</v>
      </c>
      <c r="AJ1478" s="15">
        <f t="shared" si="1478"/>
        <v>9.657477601901103E-3</v>
      </c>
      <c r="AK1478" s="1096">
        <f>'Raw Data'!R1486+'Raw Data'!S1486</f>
        <v>170962807.28659999</v>
      </c>
      <c r="AM1478" s="953">
        <f>'Raw Data'!V1486</f>
        <v>44076</v>
      </c>
      <c r="AN1478" s="952">
        <f>IF('Raw Data'!W1486=0,AN1477,'Raw Data'!W1486)</f>
        <v>6.8261000000000003</v>
      </c>
      <c r="AO1478" s="15">
        <f t="shared" si="1488"/>
        <v>3.2234432513538283E-4</v>
      </c>
      <c r="AP1478" s="15">
        <f t="shared" si="1489"/>
        <v>1.793599142198507E-3</v>
      </c>
      <c r="AQ1478" s="952">
        <f>IF('Raw Data'!Y1486=0,AQ1477,'Raw Data'!Y1486)</f>
        <v>6.8332499999999996</v>
      </c>
      <c r="AR1478" s="952">
        <f>IF('Raw Data'!X1486=0,AR1477,'Raw Data'!X1486)</f>
        <v>6.8426</v>
      </c>
      <c r="AS1478" s="952">
        <f t="shared" si="1490"/>
        <v>9.3500000000004135E-3</v>
      </c>
      <c r="AT1478" s="952">
        <f t="shared" si="1491"/>
        <v>7.1499999999993236E-3</v>
      </c>
    </row>
    <row r="1479" spans="1:46">
      <c r="A1479" s="1121">
        <f>'Raw Data'!M1487</f>
        <v>44218</v>
      </c>
      <c r="B1479" s="13">
        <f>'Raw Data'!N1487</f>
        <v>3606.7496000000001</v>
      </c>
      <c r="C1479" s="14">
        <f t="shared" si="1500"/>
        <v>-4.0161848363922574E-3</v>
      </c>
      <c r="D1479" s="15">
        <f t="shared" si="1501"/>
        <v>9.7526337096932696E-3</v>
      </c>
      <c r="E1479" s="1120">
        <f>'Raw Data'!Q1487</f>
        <v>3923.26</v>
      </c>
      <c r="F1479" s="14">
        <f t="shared" si="1502"/>
        <v>-1.7882812852830828E-2</v>
      </c>
      <c r="G1479" s="15">
        <f t="shared" si="1503"/>
        <v>1.3526449000729288E-2</v>
      </c>
      <c r="H1479" s="13">
        <f t="shared" si="1504"/>
        <v>1.3869534531257104</v>
      </c>
      <c r="J1479" s="1081">
        <f>'Raw Data'!A1487</f>
        <v>44161</v>
      </c>
      <c r="K1479" s="1080">
        <f>'Raw Data'!H1487</f>
        <v>2.9857999999999998</v>
      </c>
      <c r="L1479" s="1080">
        <f>'Raw Data'!J1487</f>
        <v>3.6934999999999998</v>
      </c>
      <c r="M1479" s="1080">
        <f t="shared" si="1505"/>
        <v>0.7077</v>
      </c>
      <c r="O1479" s="466">
        <f>'Raw Data'!A1490</f>
        <v>44166</v>
      </c>
      <c r="P1479" s="467">
        <f>'Raw Data'!B1489</f>
        <v>3.1230000000000002</v>
      </c>
      <c r="Q1479" s="467">
        <f>'Raw Data'!C1490</f>
        <v>2.8382999999999998</v>
      </c>
      <c r="R1479" s="467">
        <f t="shared" si="1506"/>
        <v>0.2847000000000004</v>
      </c>
      <c r="S1479" s="467">
        <f>'Raw Data'!D1490</f>
        <v>2.13</v>
      </c>
      <c r="T1479" s="468">
        <f t="shared" si="1507"/>
        <v>-0.15056276200758642</v>
      </c>
      <c r="U1479" s="468">
        <f t="shared" si="1508"/>
        <v>0.10808697552431352</v>
      </c>
      <c r="V1479" s="467">
        <f>'Raw Data'!F1490</f>
        <v>1.7586999999999999</v>
      </c>
      <c r="W1479" s="467">
        <f t="shared" si="1509"/>
        <v>0.37129999999999996</v>
      </c>
      <c r="X1479" s="1080"/>
      <c r="Y1479" s="1081">
        <f>'Raw Data'!A1488</f>
        <v>44162</v>
      </c>
      <c r="Z1479" s="1080">
        <f>'Raw Data'!G1488</f>
        <v>4.1449999999999996</v>
      </c>
      <c r="AA1479" s="1080">
        <f>'Raw Data'!H1488</f>
        <v>2.9445000000000001</v>
      </c>
      <c r="AB1479" s="1080">
        <f t="shared" si="1510"/>
        <v>1.2004999999999995</v>
      </c>
      <c r="AC1479" s="1080">
        <f>'Raw Data'!I1488</f>
        <v>3.3229000000000002</v>
      </c>
      <c r="AD1479" s="12">
        <f t="shared" si="1511"/>
        <v>3.7990759074424214E-3</v>
      </c>
      <c r="AE1479" s="15">
        <f t="shared" si="1512"/>
        <v>5.6458020593234638E-3</v>
      </c>
      <c r="AF1479" s="1080"/>
      <c r="AG1479" s="1097">
        <f>'Raw Data'!M1487</f>
        <v>44218</v>
      </c>
      <c r="AH1479" s="1096">
        <f>'Raw Data'!N1487</f>
        <v>3606.7496000000001</v>
      </c>
      <c r="AI1479" s="14">
        <f t="shared" si="1477"/>
        <v>-4.0161848363922574E-3</v>
      </c>
      <c r="AJ1479" s="15">
        <f t="shared" si="1478"/>
        <v>9.7526337096932696E-3</v>
      </c>
      <c r="AK1479" s="1096">
        <f>'Raw Data'!R1487+'Raw Data'!S1487</f>
        <v>170850983.29500002</v>
      </c>
      <c r="AM1479" s="953">
        <f>'Raw Data'!V1487</f>
        <v>44077</v>
      </c>
      <c r="AN1479" s="952">
        <f>IF('Raw Data'!W1487=0,AN1478,'Raw Data'!W1487)</f>
        <v>6.8354999999999997</v>
      </c>
      <c r="AO1479" s="15">
        <f t="shared" si="1488"/>
        <v>1.3761201445516547E-3</v>
      </c>
      <c r="AP1479" s="15">
        <f t="shared" si="1489"/>
        <v>1.8592227525104346E-3</v>
      </c>
      <c r="AQ1479" s="952">
        <f>IF('Raw Data'!Y1487=0,AQ1478,'Raw Data'!Y1487)</f>
        <v>6.8476499999999998</v>
      </c>
      <c r="AR1479" s="952">
        <f>IF('Raw Data'!X1487=0,AR1478,'Raw Data'!X1487)</f>
        <v>6.8609999999999998</v>
      </c>
      <c r="AS1479" s="952">
        <f t="shared" si="1490"/>
        <v>1.3349999999999973E-2</v>
      </c>
      <c r="AT1479" s="952">
        <f t="shared" si="1491"/>
        <v>1.2150000000000105E-2</v>
      </c>
    </row>
    <row r="1480" spans="1:46">
      <c r="A1480" s="1121">
        <f>'Raw Data'!M1488</f>
        <v>44221</v>
      </c>
      <c r="B1480" s="13">
        <f>'Raw Data'!N1488</f>
        <v>3624.2381</v>
      </c>
      <c r="C1480" s="14">
        <f t="shared" si="1500"/>
        <v>4.8371079649557648E-3</v>
      </c>
      <c r="D1480" s="15">
        <f t="shared" si="1501"/>
        <v>8.9416327793908432E-3</v>
      </c>
      <c r="E1480" s="1120">
        <f>'Raw Data'!Q1488</f>
        <v>3932.94</v>
      </c>
      <c r="F1480" s="14">
        <f t="shared" si="1502"/>
        <v>2.46429696257521E-3</v>
      </c>
      <c r="G1480" s="15">
        <f t="shared" si="1503"/>
        <v>1.3366661257548176E-2</v>
      </c>
      <c r="H1480" s="13">
        <f t="shared" si="1504"/>
        <v>1.4948792449133426</v>
      </c>
      <c r="J1480" s="1081">
        <f>'Raw Data'!A1488</f>
        <v>44162</v>
      </c>
      <c r="K1480" s="1080">
        <f>'Raw Data'!H1488</f>
        <v>2.9445000000000001</v>
      </c>
      <c r="L1480" s="1080">
        <f>'Raw Data'!J1488</f>
        <v>3.7745000000000002</v>
      </c>
      <c r="M1480" s="1080">
        <f t="shared" si="1505"/>
        <v>0.83000000000000007</v>
      </c>
      <c r="O1480" s="466">
        <f>'Raw Data'!A1491</f>
        <v>44167</v>
      </c>
      <c r="P1480" s="467">
        <f>'Raw Data'!B1490</f>
        <v>3.109</v>
      </c>
      <c r="Q1480" s="467">
        <f>'Raw Data'!C1491</f>
        <v>2.8946000000000001</v>
      </c>
      <c r="R1480" s="467">
        <f t="shared" si="1506"/>
        <v>0.21439999999999992</v>
      </c>
      <c r="S1480" s="467">
        <f>'Raw Data'!D1491</f>
        <v>2.0720000000000001</v>
      </c>
      <c r="T1480" s="468">
        <f t="shared" si="1507"/>
        <v>-2.7607655324097043E-2</v>
      </c>
      <c r="U1480" s="468">
        <f t="shared" si="1508"/>
        <v>0.10546962389537118</v>
      </c>
      <c r="V1480" s="467">
        <f>'Raw Data'!F1491</f>
        <v>1.8379000000000001</v>
      </c>
      <c r="W1480" s="467">
        <f t="shared" si="1509"/>
        <v>0.23409999999999997</v>
      </c>
      <c r="X1480" s="1080"/>
      <c r="Y1480" s="1081">
        <f>'Raw Data'!A1489</f>
        <v>44165</v>
      </c>
      <c r="Z1480" s="1080">
        <f>'Raw Data'!G1489</f>
        <v>4.1215000000000002</v>
      </c>
      <c r="AA1480" s="1080">
        <f>'Raw Data'!H1489</f>
        <v>2.9329999999999998</v>
      </c>
      <c r="AB1480" s="1080">
        <f t="shared" si="1510"/>
        <v>1.1885000000000003</v>
      </c>
      <c r="AC1480" s="1080">
        <f>'Raw Data'!I1489</f>
        <v>3.2833999999999999</v>
      </c>
      <c r="AD1480" s="12">
        <f t="shared" si="1511"/>
        <v>-1.1958424752167879E-2</v>
      </c>
      <c r="AE1480" s="15">
        <f t="shared" si="1512"/>
        <v>6.3039794741234665E-3</v>
      </c>
      <c r="AF1480" s="1080"/>
      <c r="AG1480" s="1097">
        <f>'Raw Data'!M1488</f>
        <v>44221</v>
      </c>
      <c r="AH1480" s="1096">
        <f>'Raw Data'!N1488</f>
        <v>3624.2381</v>
      </c>
      <c r="AI1480" s="14">
        <f t="shared" si="1477"/>
        <v>4.8371079649557648E-3</v>
      </c>
      <c r="AJ1480" s="15">
        <f t="shared" si="1478"/>
        <v>8.9416327793908432E-3</v>
      </c>
      <c r="AK1480" s="1096">
        <f>'Raw Data'!R1488+'Raw Data'!S1488</f>
        <v>171565291.13279998</v>
      </c>
      <c r="AM1480" s="953">
        <f>'Raw Data'!V1488</f>
        <v>44078</v>
      </c>
      <c r="AN1480" s="952">
        <f>IF('Raw Data'!W1488=0,AN1479,'Raw Data'!W1488)</f>
        <v>6.8392999999999997</v>
      </c>
      <c r="AO1480" s="15">
        <f t="shared" si="1488"/>
        <v>5.5576682625130735E-4</v>
      </c>
      <c r="AP1480" s="15">
        <f t="shared" si="1489"/>
        <v>1.7537698452726094E-3</v>
      </c>
      <c r="AQ1480" s="952">
        <f>IF('Raw Data'!Y1488=0,AQ1479,'Raw Data'!Y1488)</f>
        <v>6.8360000000000003</v>
      </c>
      <c r="AR1480" s="952">
        <f>IF('Raw Data'!X1488=0,AR1479,'Raw Data'!X1488)</f>
        <v>6.8498000000000001</v>
      </c>
      <c r="AS1480" s="952">
        <f t="shared" si="1490"/>
        <v>1.3799999999999812E-2</v>
      </c>
      <c r="AT1480" s="952">
        <f t="shared" si="1491"/>
        <v>-3.2999999999994145E-3</v>
      </c>
    </row>
    <row r="1481" spans="1:46">
      <c r="A1481" s="1121">
        <f>'Raw Data'!M1489</f>
        <v>44222</v>
      </c>
      <c r="B1481" s="13">
        <f>'Raw Data'!N1489</f>
        <v>3569.4290000000001</v>
      </c>
      <c r="C1481" s="14">
        <f t="shared" si="1500"/>
        <v>-1.5238447883971969E-2</v>
      </c>
      <c r="D1481" s="15">
        <f t="shared" si="1501"/>
        <v>7.8983162910154225E-3</v>
      </c>
      <c r="E1481" s="1120">
        <f>'Raw Data'!Q1489</f>
        <v>3916.3</v>
      </c>
      <c r="F1481" s="14">
        <f t="shared" si="1502"/>
        <v>-4.2399072847411684E-3</v>
      </c>
      <c r="G1481" s="15">
        <f t="shared" si="1503"/>
        <v>1.3075356455232473E-2</v>
      </c>
      <c r="H1481" s="13">
        <f t="shared" si="1504"/>
        <v>1.6554612367329595</v>
      </c>
      <c r="J1481" s="1091">
        <f>'Raw Data'!A1489</f>
        <v>44165</v>
      </c>
      <c r="K1481" s="1090">
        <f>'Raw Data'!H1489</f>
        <v>2.9329999999999998</v>
      </c>
      <c r="L1481" s="1090">
        <f>'Raw Data'!J1489</f>
        <v>3.742</v>
      </c>
      <c r="M1481" s="1090">
        <f t="shared" ref="M1481:M1497" si="1513">L1481-K1481</f>
        <v>0.80900000000000016</v>
      </c>
      <c r="O1481" s="466">
        <f>'Raw Data'!A1492</f>
        <v>44168</v>
      </c>
      <c r="P1481" s="467">
        <f>'Raw Data'!B1491</f>
        <v>3.1030000000000002</v>
      </c>
      <c r="Q1481" s="467">
        <f>'Raw Data'!C1492</f>
        <v>2.8469000000000002</v>
      </c>
      <c r="R1481" s="467">
        <f t="shared" si="1506"/>
        <v>0.25609999999999999</v>
      </c>
      <c r="S1481" s="467">
        <f>'Raw Data'!D1492</f>
        <v>2.2808999999999999</v>
      </c>
      <c r="T1481" s="468">
        <f t="shared" si="1507"/>
        <v>9.6055777523126898E-2</v>
      </c>
      <c r="U1481" s="468">
        <f t="shared" si="1508"/>
        <v>0.10739271511531456</v>
      </c>
      <c r="V1481" s="467">
        <f>'Raw Data'!F1492</f>
        <v>2.0192999999999999</v>
      </c>
      <c r="W1481" s="467">
        <f t="shared" si="1509"/>
        <v>0.26160000000000005</v>
      </c>
      <c r="X1481" s="1080"/>
      <c r="Y1481" s="1081">
        <f>'Raw Data'!A1490</f>
        <v>44166</v>
      </c>
      <c r="Z1481" s="1080">
        <f>'Raw Data'!G1490</f>
        <v>4.1073000000000004</v>
      </c>
      <c r="AA1481" s="1080">
        <f>'Raw Data'!H1490</f>
        <v>2.9188000000000001</v>
      </c>
      <c r="AB1481" s="1080">
        <f t="shared" si="1510"/>
        <v>1.1885000000000003</v>
      </c>
      <c r="AC1481" s="1080">
        <f>'Raw Data'!I1490</f>
        <v>3.3031999999999999</v>
      </c>
      <c r="AD1481" s="12">
        <f t="shared" si="1511"/>
        <v>6.0122247114626961E-3</v>
      </c>
      <c r="AE1481" s="15">
        <f t="shared" si="1512"/>
        <v>6.352391555512169E-3</v>
      </c>
      <c r="AF1481" s="1080"/>
      <c r="AG1481" s="1097">
        <f>'Raw Data'!M1489</f>
        <v>44222</v>
      </c>
      <c r="AH1481" s="1096">
        <f>'Raw Data'!N1489</f>
        <v>3569.4290000000001</v>
      </c>
      <c r="AI1481" s="14">
        <f t="shared" si="1477"/>
        <v>-1.5238447883971969E-2</v>
      </c>
      <c r="AJ1481" s="15">
        <f t="shared" si="1478"/>
        <v>7.8983162910154225E-3</v>
      </c>
      <c r="AK1481" s="1096">
        <f>'Raw Data'!R1489+'Raw Data'!S1489</f>
        <v>170648185.00400001</v>
      </c>
      <c r="AM1481" s="953">
        <f>'Raw Data'!V1489</f>
        <v>44081</v>
      </c>
      <c r="AN1481" s="952">
        <f>IF('Raw Data'!W1489=0,AN1480,'Raw Data'!W1489)</f>
        <v>6.8301999999999996</v>
      </c>
      <c r="AO1481" s="15">
        <f t="shared" si="1488"/>
        <v>-1.3314314853220882E-3</v>
      </c>
      <c r="AP1481" s="15">
        <f t="shared" si="1489"/>
        <v>1.670281838583065E-3</v>
      </c>
      <c r="AQ1481" s="952">
        <f>IF('Raw Data'!Y1489=0,AQ1480,'Raw Data'!Y1489)</f>
        <v>6.8328499999999996</v>
      </c>
      <c r="AR1481" s="952">
        <f>IF('Raw Data'!X1489=0,AR1480,'Raw Data'!X1489)</f>
        <v>6.8460999999999999</v>
      </c>
      <c r="AS1481" s="952">
        <f t="shared" si="1490"/>
        <v>1.3250000000000206E-2</v>
      </c>
      <c r="AT1481" s="952">
        <f t="shared" si="1491"/>
        <v>2.6500000000000412E-3</v>
      </c>
    </row>
    <row r="1482" spans="1:46">
      <c r="A1482" s="1121">
        <f>'Raw Data'!M1490</f>
        <v>44223</v>
      </c>
      <c r="B1482" s="13">
        <f>'Raw Data'!N1490</f>
        <v>3573.3411999999998</v>
      </c>
      <c r="C1482" s="14">
        <f t="shared" si="1500"/>
        <v>1.0954294431056706E-3</v>
      </c>
      <c r="D1482" s="15">
        <f t="shared" si="1501"/>
        <v>7.9030379788997615E-3</v>
      </c>
      <c r="E1482" s="1120">
        <f>'Raw Data'!Q1490</f>
        <v>3971.35</v>
      </c>
      <c r="F1482" s="14">
        <f t="shared" si="1502"/>
        <v>1.3958756754472026E-2</v>
      </c>
      <c r="G1482" s="15">
        <f t="shared" si="1503"/>
        <v>1.3466770896267855E-2</v>
      </c>
      <c r="H1482" s="13">
        <f t="shared" si="1504"/>
        <v>1.703999263602509</v>
      </c>
      <c r="J1482" s="1091">
        <f>'Raw Data'!A1490</f>
        <v>44166</v>
      </c>
      <c r="K1482" s="1090">
        <f>'Raw Data'!H1490</f>
        <v>2.9188000000000001</v>
      </c>
      <c r="L1482" s="1090">
        <f>'Raw Data'!J1490</f>
        <v>3.6960000000000002</v>
      </c>
      <c r="M1482" s="1090">
        <f t="shared" si="1513"/>
        <v>0.77720000000000011</v>
      </c>
      <c r="O1482" s="466">
        <f>'Raw Data'!A1493</f>
        <v>44169</v>
      </c>
      <c r="P1482" s="467">
        <f>'Raw Data'!B1492</f>
        <v>3.089</v>
      </c>
      <c r="Q1482" s="467">
        <f>'Raw Data'!C1493</f>
        <v>2.8262999999999998</v>
      </c>
      <c r="R1482" s="467">
        <f t="shared" si="1506"/>
        <v>0.26270000000000016</v>
      </c>
      <c r="S1482" s="467">
        <f>'Raw Data'!D1493</f>
        <v>2.3256999999999999</v>
      </c>
      <c r="T1482" s="468">
        <f t="shared" si="1507"/>
        <v>1.9450967073709514E-2</v>
      </c>
      <c r="U1482" s="468">
        <f t="shared" si="1508"/>
        <v>0.10692317305436061</v>
      </c>
      <c r="V1482" s="467">
        <f>'Raw Data'!F1493</f>
        <v>2.0371999999999999</v>
      </c>
      <c r="W1482" s="467">
        <f t="shared" si="1509"/>
        <v>0.28849999999999998</v>
      </c>
      <c r="X1482" s="1080"/>
      <c r="Y1482" s="1081">
        <f>'Raw Data'!A1491</f>
        <v>44167</v>
      </c>
      <c r="Z1482" s="1080">
        <f>'Raw Data'!G1491</f>
        <v>4.0701999999999998</v>
      </c>
      <c r="AA1482" s="1080">
        <f>'Raw Data'!H1491</f>
        <v>2.9546000000000001</v>
      </c>
      <c r="AB1482" s="1080">
        <f t="shared" si="1510"/>
        <v>1.1155999999999997</v>
      </c>
      <c r="AC1482" s="1080">
        <f>'Raw Data'!I1491</f>
        <v>3.3174999999999999</v>
      </c>
      <c r="AD1482" s="12">
        <f t="shared" si="1511"/>
        <v>4.319791634482051E-3</v>
      </c>
      <c r="AE1482" s="15">
        <f t="shared" si="1512"/>
        <v>6.3236938141799466E-3</v>
      </c>
      <c r="AF1482" s="1080"/>
      <c r="AG1482" s="1097">
        <f>'Raw Data'!M1490</f>
        <v>44223</v>
      </c>
      <c r="AH1482" s="1096">
        <f>'Raw Data'!N1490</f>
        <v>3573.3411999999998</v>
      </c>
      <c r="AI1482" s="14">
        <f t="shared" si="1477"/>
        <v>1.0954294431056706E-3</v>
      </c>
      <c r="AJ1482" s="15">
        <f t="shared" si="1478"/>
        <v>7.9030379788997615E-3</v>
      </c>
      <c r="AK1482" s="1096">
        <f>'Raw Data'!R1490+'Raw Data'!S1490</f>
        <v>170608374.31349999</v>
      </c>
      <c r="AM1482" s="953">
        <f>'Raw Data'!V1490</f>
        <v>44082</v>
      </c>
      <c r="AN1482" s="952">
        <f>IF('Raw Data'!W1490=0,AN1481,'Raw Data'!W1490)</f>
        <v>6.8315999999999999</v>
      </c>
      <c r="AO1482" s="15">
        <f t="shared" si="1488"/>
        <v>2.0495103206036951E-4</v>
      </c>
      <c r="AP1482" s="15">
        <f t="shared" si="1489"/>
        <v>1.6480614434071243E-3</v>
      </c>
      <c r="AQ1482" s="952">
        <f>IF('Raw Data'!Y1490=0,AQ1481,'Raw Data'!Y1490)</f>
        <v>6.85365</v>
      </c>
      <c r="AR1482" s="952">
        <f>IF('Raw Data'!X1490=0,AR1481,'Raw Data'!X1490)</f>
        <v>6.8677000000000001</v>
      </c>
      <c r="AS1482" s="952">
        <f t="shared" si="1490"/>
        <v>1.4050000000000118E-2</v>
      </c>
      <c r="AT1482" s="952">
        <f t="shared" si="1491"/>
        <v>2.2050000000000125E-2</v>
      </c>
    </row>
    <row r="1483" spans="1:46">
      <c r="A1483" s="1121">
        <f>'Raw Data'!M1491</f>
        <v>44224</v>
      </c>
      <c r="B1483" s="13">
        <f>'Raw Data'!N1491</f>
        <v>3505.1759000000002</v>
      </c>
      <c r="C1483" s="14">
        <f t="shared" si="1500"/>
        <v>-1.9260363787996219E-2</v>
      </c>
      <c r="D1483" s="15">
        <f t="shared" si="1501"/>
        <v>9.4204628581602192E-3</v>
      </c>
      <c r="E1483" s="1120">
        <f>'Raw Data'!Q1491</f>
        <v>3931.68</v>
      </c>
      <c r="F1483" s="14">
        <f t="shared" si="1502"/>
        <v>-1.0039271819642382E-2</v>
      </c>
      <c r="G1483" s="15">
        <f t="shared" si="1503"/>
        <v>1.4036091971076338E-2</v>
      </c>
      <c r="H1483" s="13">
        <f t="shared" si="1504"/>
        <v>1.4899577847088432</v>
      </c>
      <c r="J1483" s="1091">
        <f>'Raw Data'!A1491</f>
        <v>44167</v>
      </c>
      <c r="K1483" s="1090">
        <f>'Raw Data'!H1491</f>
        <v>2.9546000000000001</v>
      </c>
      <c r="L1483" s="1090">
        <f>'Raw Data'!J1491</f>
        <v>3.6568000000000001</v>
      </c>
      <c r="M1483" s="1090">
        <f t="shared" si="1513"/>
        <v>0.70219999999999994</v>
      </c>
      <c r="O1483" s="466">
        <f>'Raw Data'!A1494</f>
        <v>44172</v>
      </c>
      <c r="P1483" s="467">
        <f>'Raw Data'!B1493</f>
        <v>3.0830000000000002</v>
      </c>
      <c r="Q1483" s="467">
        <f>'Raw Data'!C1494</f>
        <v>2.7959999999999998</v>
      </c>
      <c r="R1483" s="467">
        <f t="shared" ref="R1483:R1500" si="1514">P1483-Q1483</f>
        <v>0.28700000000000037</v>
      </c>
      <c r="S1483" s="467">
        <f>'Raw Data'!D1494</f>
        <v>2.2997000000000001</v>
      </c>
      <c r="T1483" s="468">
        <f t="shared" ref="T1483:T1500" si="1515">LN(S1483/S1482)</f>
        <v>-1.124238934893379E-2</v>
      </c>
      <c r="U1483" s="468">
        <f t="shared" ref="U1483:U1500" si="1516">_xlfn.STDEV.P(T1466:T1483)</f>
        <v>0.1062196920401825</v>
      </c>
      <c r="V1483" s="467">
        <f>'Raw Data'!F1494</f>
        <v>2.0661999999999998</v>
      </c>
      <c r="W1483" s="467">
        <f t="shared" ref="W1483:W1500" si="1517">S1483-V1483</f>
        <v>0.23350000000000026</v>
      </c>
      <c r="Y1483" s="1097">
        <f>'Raw Data'!A1492</f>
        <v>44168</v>
      </c>
      <c r="Z1483" s="1096">
        <f>'Raw Data'!G1492</f>
        <v>4.0625</v>
      </c>
      <c r="AA1483" s="1096">
        <f>'Raw Data'!H1492</f>
        <v>2.9213</v>
      </c>
      <c r="AB1483" s="1096">
        <f t="shared" ref="AB1483:AB1500" si="1518">Z1483-AA1483</f>
        <v>1.1412</v>
      </c>
      <c r="AC1483" s="1096">
        <f>'Raw Data'!I1492</f>
        <v>3.3254000000000001</v>
      </c>
      <c r="AD1483" s="12">
        <f t="shared" ref="AD1483:AD1500" si="1519">LN(AC1483/AC1482)</f>
        <v>2.3784803999165136E-3</v>
      </c>
      <c r="AE1483" s="15">
        <f t="shared" ref="AE1483:AE1500" si="1520">_xlfn.STDEV.P(AD1464:AD1483)</f>
        <v>6.2644150816496156E-3</v>
      </c>
      <c r="AG1483" s="1097">
        <f>'Raw Data'!M1491</f>
        <v>44224</v>
      </c>
      <c r="AH1483" s="1096">
        <f>'Raw Data'!N1491</f>
        <v>3505.1759000000002</v>
      </c>
      <c r="AI1483" s="14">
        <f t="shared" si="1477"/>
        <v>-1.9260363787996219E-2</v>
      </c>
      <c r="AJ1483" s="15">
        <f t="shared" si="1478"/>
        <v>9.4204628581602192E-3</v>
      </c>
      <c r="AK1483" s="1096">
        <f>'Raw Data'!R1491+'Raw Data'!S1491</f>
        <v>169804571.4188</v>
      </c>
      <c r="AM1483" s="953">
        <f>'Raw Data'!V1491</f>
        <v>44083</v>
      </c>
      <c r="AN1483" s="952">
        <f>IF('Raw Data'!W1491=0,AN1482,'Raw Data'!W1491)</f>
        <v>6.8460000000000001</v>
      </c>
      <c r="AO1483" s="15">
        <f t="shared" si="1488"/>
        <v>2.1056333450941273E-3</v>
      </c>
      <c r="AP1483" s="15">
        <f t="shared" si="1489"/>
        <v>1.7712727408031679E-3</v>
      </c>
      <c r="AQ1483" s="952">
        <f>IF('Raw Data'!Y1491=0,AQ1482,'Raw Data'!Y1491)</f>
        <v>6.83195</v>
      </c>
      <c r="AR1483" s="952">
        <f>IF('Raw Data'!X1491=0,AR1482,'Raw Data'!X1491)</f>
        <v>6.8461999999999996</v>
      </c>
      <c r="AS1483" s="952">
        <f t="shared" si="1490"/>
        <v>1.4249999999999652E-2</v>
      </c>
      <c r="AT1483" s="952">
        <f t="shared" si="1491"/>
        <v>-1.4050000000000118E-2</v>
      </c>
    </row>
    <row r="1484" spans="1:46">
      <c r="A1484" s="1121">
        <f>'Raw Data'!M1492</f>
        <v>44225</v>
      </c>
      <c r="B1484" s="13">
        <f>'Raw Data'!N1492</f>
        <v>3483.0691999999999</v>
      </c>
      <c r="C1484" s="14">
        <f t="shared" si="1500"/>
        <v>-6.3268455602191465E-3</v>
      </c>
      <c r="D1484" s="15">
        <f t="shared" si="1501"/>
        <v>9.4926225686956071E-3</v>
      </c>
      <c r="E1484" s="1120">
        <f>'Raw Data'!Q1492</f>
        <v>3937.42</v>
      </c>
      <c r="F1484" s="14">
        <f t="shared" si="1502"/>
        <v>1.4588710317671311E-3</v>
      </c>
      <c r="G1484" s="15">
        <f t="shared" si="1503"/>
        <v>1.120211098190131E-2</v>
      </c>
      <c r="H1484" s="13">
        <f t="shared" si="1504"/>
        <v>1.1800859984513854</v>
      </c>
      <c r="J1484" s="1091">
        <f>'Raw Data'!A1492</f>
        <v>44168</v>
      </c>
      <c r="K1484" s="1090">
        <f>'Raw Data'!H1492</f>
        <v>2.9213</v>
      </c>
      <c r="L1484" s="1090">
        <f>'Raw Data'!J1492</f>
        <v>3.6206999999999998</v>
      </c>
      <c r="M1484" s="1090">
        <f t="shared" si="1513"/>
        <v>0.6993999999999998</v>
      </c>
      <c r="O1484" s="466">
        <f>'Raw Data'!A1495</f>
        <v>44173</v>
      </c>
      <c r="P1484" s="467">
        <f>'Raw Data'!B1494</f>
        <v>3.0760000000000001</v>
      </c>
      <c r="Q1484" s="467">
        <f>'Raw Data'!C1495</f>
        <v>2.7643</v>
      </c>
      <c r="R1484" s="467">
        <f t="shared" si="1514"/>
        <v>0.31170000000000009</v>
      </c>
      <c r="S1484" s="467">
        <f>'Raw Data'!D1495</f>
        <v>2.3071000000000002</v>
      </c>
      <c r="T1484" s="468">
        <f t="shared" si="1515"/>
        <v>3.2126449442865346E-3</v>
      </c>
      <c r="U1484" s="468">
        <f t="shared" si="1516"/>
        <v>9.9314381304520791E-2</v>
      </c>
      <c r="V1484" s="467">
        <f>'Raw Data'!F1495</f>
        <v>2.0554999999999999</v>
      </c>
      <c r="W1484" s="467">
        <f t="shared" si="1517"/>
        <v>0.25160000000000027</v>
      </c>
      <c r="Y1484" s="1097">
        <f>'Raw Data'!A1493</f>
        <v>44169</v>
      </c>
      <c r="Z1484" s="1096">
        <f>'Raw Data'!G1493</f>
        <v>4.0514000000000001</v>
      </c>
      <c r="AA1484" s="1096">
        <f>'Raw Data'!H1493</f>
        <v>2.9251999999999998</v>
      </c>
      <c r="AB1484" s="1096">
        <f t="shared" si="1518"/>
        <v>1.1262000000000003</v>
      </c>
      <c r="AC1484" s="1096">
        <f>'Raw Data'!I1493</f>
        <v>3.3188</v>
      </c>
      <c r="AD1484" s="12">
        <f t="shared" si="1519"/>
        <v>-1.9866958161488721E-3</v>
      </c>
      <c r="AE1484" s="15">
        <f t="shared" si="1520"/>
        <v>6.2469663485464049E-3</v>
      </c>
      <c r="AG1484" s="1139">
        <f>'Raw Data'!M1492</f>
        <v>44225</v>
      </c>
      <c r="AH1484" s="1138">
        <f>'Raw Data'!N1492</f>
        <v>3483.0691999999999</v>
      </c>
      <c r="AI1484" s="14">
        <f t="shared" ref="AI1484:AI1511" si="1521">LN(AH1484/AH1483)</f>
        <v>-6.3268455602191465E-3</v>
      </c>
      <c r="AJ1484" s="15">
        <f t="shared" ref="AJ1484:AJ1511" si="1522">_xlfn.STDEV.P(AI1475:AI1484)</f>
        <v>9.4926225686956071E-3</v>
      </c>
      <c r="AK1484" s="1138">
        <f>'Raw Data'!R1492+'Raw Data'!S1492</f>
        <v>168249350.08359998</v>
      </c>
      <c r="AM1484" s="953">
        <f>'Raw Data'!V1492</f>
        <v>44084</v>
      </c>
      <c r="AN1484" s="952">
        <f>IF('Raw Data'!W1492=0,AN1483,'Raw Data'!W1492)</f>
        <v>6.8398000000000003</v>
      </c>
      <c r="AO1484" s="15">
        <f t="shared" si="1488"/>
        <v>-9.0604866710663275E-4</v>
      </c>
      <c r="AP1484" s="15">
        <f t="shared" si="1489"/>
        <v>1.7673115384032284E-3</v>
      </c>
      <c r="AQ1484" s="952">
        <f>IF('Raw Data'!Y1492=0,AQ1483,'Raw Data'!Y1492)</f>
        <v>6.8451000000000004</v>
      </c>
      <c r="AR1484" s="952">
        <f>IF('Raw Data'!X1492=0,AR1483,'Raw Data'!X1492)</f>
        <v>6.8540000000000001</v>
      </c>
      <c r="AS1484" s="952">
        <f t="shared" si="1490"/>
        <v>8.8999999999996859E-3</v>
      </c>
      <c r="AT1484" s="952">
        <f t="shared" si="1491"/>
        <v>5.3000000000000824E-3</v>
      </c>
    </row>
    <row r="1485" spans="1:46">
      <c r="A1485" s="1121">
        <f>'Raw Data'!M1493</f>
        <v>44228</v>
      </c>
      <c r="B1485" s="13">
        <f>'Raw Data'!N1493</f>
        <v>3505.2836000000002</v>
      </c>
      <c r="C1485" s="14">
        <f t="shared" si="1500"/>
        <v>6.3575710782850002E-3</v>
      </c>
      <c r="D1485" s="15">
        <f t="shared" si="1501"/>
        <v>9.2861785186654916E-3</v>
      </c>
      <c r="E1485" s="1120">
        <f>'Raw Data'!Q1493</f>
        <v>4030.18</v>
      </c>
      <c r="F1485" s="14">
        <f t="shared" si="1502"/>
        <v>2.3285353488515011E-2</v>
      </c>
      <c r="G1485" s="15">
        <f t="shared" si="1503"/>
        <v>1.1464225158395487E-2</v>
      </c>
      <c r="H1485" s="13">
        <f t="shared" si="1504"/>
        <v>1.2345471428695947</v>
      </c>
      <c r="J1485" s="1091">
        <f>'Raw Data'!A1493</f>
        <v>44169</v>
      </c>
      <c r="K1485" s="1090">
        <f>'Raw Data'!H1493</f>
        <v>2.9251999999999998</v>
      </c>
      <c r="L1485" s="1090">
        <f>'Raw Data'!J1493</f>
        <v>3.6429</v>
      </c>
      <c r="M1485" s="1090">
        <f t="shared" si="1513"/>
        <v>0.71770000000000023</v>
      </c>
      <c r="O1485" s="466">
        <f>'Raw Data'!A1496</f>
        <v>44174</v>
      </c>
      <c r="P1485" s="467">
        <f>'Raw Data'!B1495</f>
        <v>3.073</v>
      </c>
      <c r="Q1485" s="467">
        <f>'Raw Data'!C1496</f>
        <v>2.8003999999999998</v>
      </c>
      <c r="R1485" s="467">
        <f t="shared" si="1514"/>
        <v>0.27260000000000018</v>
      </c>
      <c r="S1485" s="467">
        <f>'Raw Data'!D1496</f>
        <v>2.2378999999999998</v>
      </c>
      <c r="T1485" s="468">
        <f t="shared" si="1515"/>
        <v>-3.0453398450453979E-2</v>
      </c>
      <c r="U1485" s="468">
        <f t="shared" si="1516"/>
        <v>9.7898234235969911E-2</v>
      </c>
      <c r="V1485" s="467">
        <f>'Raw Data'!F1496</f>
        <v>1.8685</v>
      </c>
      <c r="W1485" s="467">
        <f t="shared" si="1517"/>
        <v>0.36939999999999973</v>
      </c>
      <c r="Y1485" s="1097">
        <f>'Raw Data'!A1494</f>
        <v>44172</v>
      </c>
      <c r="Z1485" s="1096">
        <f>'Raw Data'!G1494</f>
        <v>4.0473999999999997</v>
      </c>
      <c r="AA1485" s="1096">
        <f>'Raw Data'!H1494</f>
        <v>2.8976000000000002</v>
      </c>
      <c r="AB1485" s="1096">
        <f t="shared" si="1518"/>
        <v>1.1497999999999995</v>
      </c>
      <c r="AC1485" s="1096">
        <f>'Raw Data'!I1494</f>
        <v>3.3054999999999999</v>
      </c>
      <c r="AD1485" s="12">
        <f t="shared" si="1519"/>
        <v>-4.0155240164974045E-3</v>
      </c>
      <c r="AE1485" s="15">
        <f t="shared" si="1520"/>
        <v>6.1550503793833655E-3</v>
      </c>
      <c r="AG1485" s="1139">
        <f>'Raw Data'!M1493</f>
        <v>44228</v>
      </c>
      <c r="AH1485" s="1138">
        <f>'Raw Data'!N1493</f>
        <v>3505.2836000000002</v>
      </c>
      <c r="AI1485" s="14">
        <f t="shared" si="1521"/>
        <v>6.3575710782850002E-3</v>
      </c>
      <c r="AJ1485" s="15">
        <f t="shared" si="1522"/>
        <v>9.2861785186654916E-3</v>
      </c>
      <c r="AK1485" s="1138">
        <f>'Raw Data'!R1493+'Raw Data'!S1493</f>
        <v>168066967.12260002</v>
      </c>
      <c r="AM1485" s="953">
        <f>'Raw Data'!V1493</f>
        <v>44085</v>
      </c>
      <c r="AN1485" s="952">
        <f>IF('Raw Data'!W1493=0,AN1484,'Raw Data'!W1493)</f>
        <v>6.8369</v>
      </c>
      <c r="AO1485" s="15">
        <f t="shared" si="1488"/>
        <v>-4.2407891427938748E-4</v>
      </c>
      <c r="AP1485" s="15">
        <f t="shared" si="1489"/>
        <v>1.7348195232993174E-3</v>
      </c>
      <c r="AQ1485" s="952">
        <f>IF('Raw Data'!Y1493=0,AQ1484,'Raw Data'!Y1493)</f>
        <v>6.8324499999999997</v>
      </c>
      <c r="AR1485" s="952">
        <f>IF('Raw Data'!X1493=0,AR1484,'Raw Data'!X1493)</f>
        <v>6.8475000000000001</v>
      </c>
      <c r="AS1485" s="952">
        <f t="shared" si="1490"/>
        <v>1.5050000000000452E-2</v>
      </c>
      <c r="AT1485" s="952">
        <f t="shared" si="1491"/>
        <v>-4.4500000000002871E-3</v>
      </c>
    </row>
    <row r="1486" spans="1:46">
      <c r="A1486" s="1121">
        <f>'Raw Data'!M1494</f>
        <v>44229</v>
      </c>
      <c r="B1486" s="13">
        <f>'Raw Data'!N1494</f>
        <v>3533.6849000000002</v>
      </c>
      <c r="C1486" s="14">
        <f t="shared" si="1500"/>
        <v>8.0697773053853422E-3</v>
      </c>
      <c r="D1486" s="15">
        <f t="shared" si="1501"/>
        <v>9.5662693566671685E-3</v>
      </c>
      <c r="E1486" s="1120">
        <f>'Raw Data'!Q1494</f>
        <v>3979.66</v>
      </c>
      <c r="F1486" s="14">
        <f t="shared" si="1502"/>
        <v>-1.2614651461984228E-2</v>
      </c>
      <c r="G1486" s="15">
        <f t="shared" si="1503"/>
        <v>1.2105321158039689E-2</v>
      </c>
      <c r="H1486" s="13">
        <f t="shared" si="1504"/>
        <v>1.2654171345910243</v>
      </c>
      <c r="J1486" s="1091">
        <f>'Raw Data'!A1494</f>
        <v>44172</v>
      </c>
      <c r="K1486" s="1090">
        <f>'Raw Data'!H1494</f>
        <v>2.8976000000000002</v>
      </c>
      <c r="L1486" s="1090">
        <f>'Raw Data'!J1494</f>
        <v>3.6189</v>
      </c>
      <c r="M1486" s="1090">
        <f t="shared" si="1513"/>
        <v>0.72129999999999983</v>
      </c>
      <c r="O1486" s="466">
        <f>'Raw Data'!A1497</f>
        <v>44175</v>
      </c>
      <c r="P1486" s="467">
        <f>'Raw Data'!B1496</f>
        <v>3.05</v>
      </c>
      <c r="Q1486" s="467">
        <f>'Raw Data'!C1497</f>
        <v>2.77</v>
      </c>
      <c r="R1486" s="467">
        <f t="shared" si="1514"/>
        <v>0.2799999999999998</v>
      </c>
      <c r="S1486" s="467">
        <f>'Raw Data'!D1497</f>
        <v>2.2159</v>
      </c>
      <c r="T1486" s="468">
        <f t="shared" si="1515"/>
        <v>-9.8792846259496692E-3</v>
      </c>
      <c r="U1486" s="468">
        <f t="shared" si="1516"/>
        <v>8.7689691196587344E-2</v>
      </c>
      <c r="V1486" s="467">
        <f>'Raw Data'!F1497</f>
        <v>1.8975</v>
      </c>
      <c r="W1486" s="467">
        <f t="shared" si="1517"/>
        <v>0.31840000000000002</v>
      </c>
      <c r="Y1486" s="1097">
        <f>'Raw Data'!A1495</f>
        <v>44173</v>
      </c>
      <c r="Z1486" s="1096">
        <f>'Raw Data'!G1495</f>
        <v>4.0307000000000004</v>
      </c>
      <c r="AA1486" s="1096">
        <f>'Raw Data'!H1495</f>
        <v>2.9051</v>
      </c>
      <c r="AB1486" s="1096">
        <f t="shared" si="1518"/>
        <v>1.1256000000000004</v>
      </c>
      <c r="AC1486" s="1096">
        <f>'Raw Data'!I1495</f>
        <v>3.2867999999999999</v>
      </c>
      <c r="AD1486" s="12">
        <f t="shared" si="1519"/>
        <v>-5.6733007165999565E-3</v>
      </c>
      <c r="AE1486" s="15">
        <f t="shared" si="1520"/>
        <v>6.2639155797121577E-3</v>
      </c>
      <c r="AG1486" s="1139">
        <f>'Raw Data'!M1494</f>
        <v>44229</v>
      </c>
      <c r="AH1486" s="1138">
        <f>'Raw Data'!N1494</f>
        <v>3533.6849000000002</v>
      </c>
      <c r="AI1486" s="14">
        <f t="shared" si="1521"/>
        <v>8.0697773053853422E-3</v>
      </c>
      <c r="AJ1486" s="15">
        <f t="shared" si="1522"/>
        <v>9.5662693566671685E-3</v>
      </c>
      <c r="AK1486" s="1138">
        <f>'Raw Data'!R1494+'Raw Data'!S1494</f>
        <v>168247116.21789998</v>
      </c>
      <c r="AM1486" s="953">
        <f>'Raw Data'!V1494</f>
        <v>44088</v>
      </c>
      <c r="AN1486" s="952">
        <f>IF('Raw Data'!W1494=0,AN1485,'Raw Data'!W1494)</f>
        <v>6.8235000000000001</v>
      </c>
      <c r="AO1486" s="15">
        <f t="shared" si="1488"/>
        <v>-1.961875830576183E-3</v>
      </c>
      <c r="AP1486" s="15">
        <f t="shared" si="1489"/>
        <v>1.7513719109412183E-3</v>
      </c>
      <c r="AQ1486" s="952">
        <f>IF('Raw Data'!Y1494=0,AQ1485,'Raw Data'!Y1494)</f>
        <v>6.8085000000000004</v>
      </c>
      <c r="AR1486" s="952">
        <f>IF('Raw Data'!X1494=0,AR1485,'Raw Data'!X1494)</f>
        <v>6.8217999999999996</v>
      </c>
      <c r="AS1486" s="952">
        <f t="shared" si="1490"/>
        <v>1.3299999999999201E-2</v>
      </c>
      <c r="AT1486" s="952">
        <f t="shared" si="1491"/>
        <v>-1.499999999999968E-2</v>
      </c>
    </row>
    <row r="1487" spans="1:46">
      <c r="A1487" s="1121">
        <f>'Raw Data'!M1495</f>
        <v>44230</v>
      </c>
      <c r="B1487" s="13">
        <f>'Raw Data'!N1495</f>
        <v>3517.308</v>
      </c>
      <c r="C1487" s="14">
        <f t="shared" si="1500"/>
        <v>-4.6452832052292971E-3</v>
      </c>
      <c r="D1487" s="15">
        <f t="shared" si="1501"/>
        <v>9.4287195551584577E-3</v>
      </c>
      <c r="E1487" s="1120">
        <f>'Raw Data'!Q1495</f>
        <v>4050.86</v>
      </c>
      <c r="F1487" s="14">
        <f t="shared" si="1502"/>
        <v>1.7732815743745269E-2</v>
      </c>
      <c r="G1487" s="15">
        <f t="shared" si="1503"/>
        <v>1.2822079534600265E-2</v>
      </c>
      <c r="H1487" s="13">
        <f t="shared" si="1504"/>
        <v>1.3598961618903278</v>
      </c>
      <c r="J1487" s="1091">
        <f>'Raw Data'!A1495</f>
        <v>44173</v>
      </c>
      <c r="K1487" s="1090">
        <f>'Raw Data'!H1495</f>
        <v>2.9051</v>
      </c>
      <c r="L1487" s="1090">
        <f>'Raw Data'!J1495</f>
        <v>3.6355</v>
      </c>
      <c r="M1487" s="1090">
        <f t="shared" si="1513"/>
        <v>0.73039999999999994</v>
      </c>
      <c r="O1487" s="466">
        <f>'Raw Data'!A1498</f>
        <v>44176</v>
      </c>
      <c r="P1487" s="467">
        <f>'Raw Data'!B1497</f>
        <v>3.024</v>
      </c>
      <c r="Q1487" s="467">
        <f>'Raw Data'!C1498</f>
        <v>2.7936000000000001</v>
      </c>
      <c r="R1487" s="467">
        <f t="shared" si="1514"/>
        <v>0.23039999999999994</v>
      </c>
      <c r="S1487" s="467">
        <f>'Raw Data'!D1498</f>
        <v>2.3391000000000002</v>
      </c>
      <c r="T1487" s="468">
        <f t="shared" si="1515"/>
        <v>5.4107598488504736E-2</v>
      </c>
      <c r="U1487" s="468">
        <f t="shared" si="1516"/>
        <v>8.4287636038239563E-2</v>
      </c>
      <c r="V1487" s="467">
        <f>'Raw Data'!F1498</f>
        <v>2.1280999999999999</v>
      </c>
      <c r="W1487" s="467">
        <f t="shared" si="1517"/>
        <v>0.2110000000000003</v>
      </c>
      <c r="Y1487" s="1097">
        <f>'Raw Data'!A1496</f>
        <v>44174</v>
      </c>
      <c r="Z1487" s="1096">
        <f>'Raw Data'!G1496</f>
        <v>4.0109000000000004</v>
      </c>
      <c r="AA1487" s="1096">
        <f>'Raw Data'!H1496</f>
        <v>2.8786999999999998</v>
      </c>
      <c r="AB1487" s="1096">
        <f t="shared" si="1518"/>
        <v>1.1322000000000005</v>
      </c>
      <c r="AC1487" s="1096">
        <f>'Raw Data'!I1496</f>
        <v>3.2982999999999998</v>
      </c>
      <c r="AD1487" s="12">
        <f t="shared" si="1519"/>
        <v>3.4927371462574216E-3</v>
      </c>
      <c r="AE1487" s="15">
        <f t="shared" si="1520"/>
        <v>6.0260903573049274E-3</v>
      </c>
      <c r="AG1487" s="1139">
        <f>'Raw Data'!M1495</f>
        <v>44230</v>
      </c>
      <c r="AH1487" s="1138">
        <f>'Raw Data'!N1495</f>
        <v>3517.308</v>
      </c>
      <c r="AI1487" s="14">
        <f t="shared" si="1521"/>
        <v>-4.6452832052292971E-3</v>
      </c>
      <c r="AJ1487" s="15">
        <f t="shared" si="1522"/>
        <v>9.4287195551584577E-3</v>
      </c>
      <c r="AK1487" s="1138">
        <f>'Raw Data'!R1495+'Raw Data'!S1495</f>
        <v>168116055.30419999</v>
      </c>
      <c r="AM1487" s="953">
        <f>'Raw Data'!V1495</f>
        <v>44089</v>
      </c>
      <c r="AN1487" s="952">
        <f>IF('Raw Data'!W1495=0,AN1486,'Raw Data'!W1495)</f>
        <v>6.7774999999999999</v>
      </c>
      <c r="AO1487" s="15">
        <f t="shared" si="1488"/>
        <v>-6.7642343053478833E-3</v>
      </c>
      <c r="AP1487" s="15">
        <f t="shared" si="1489"/>
        <v>2.1578810577917678E-3</v>
      </c>
      <c r="AQ1487" s="952">
        <f>IF('Raw Data'!Y1495=0,AQ1486,'Raw Data'!Y1495)</f>
        <v>6.7802499999999997</v>
      </c>
      <c r="AR1487" s="952">
        <f>IF('Raw Data'!X1495=0,AR1486,'Raw Data'!X1495)</f>
        <v>6.7864000000000004</v>
      </c>
      <c r="AS1487" s="952">
        <f t="shared" si="1490"/>
        <v>6.150000000000766E-3</v>
      </c>
      <c r="AT1487" s="952">
        <f t="shared" si="1491"/>
        <v>2.7499999999998082E-3</v>
      </c>
    </row>
    <row r="1488" spans="1:46">
      <c r="A1488" s="1139">
        <f>'Raw Data'!M1496</f>
        <v>44231</v>
      </c>
      <c r="B1488" s="13">
        <f>'Raw Data'!N1496</f>
        <v>3501.8591999999999</v>
      </c>
      <c r="C1488" s="14">
        <f t="shared" ref="C1488:C1498" si="1523">LN(B1488/B1487)</f>
        <v>-4.4018968362942498E-3</v>
      </c>
      <c r="D1488" s="15">
        <f t="shared" ref="D1488:D1498" si="1524">_xlfn.STDEV.P(C1479:C1488)</f>
        <v>8.4735073672795435E-3</v>
      </c>
      <c r="E1488" s="1138">
        <f>'Raw Data'!Q1496</f>
        <v>4066.62</v>
      </c>
      <c r="F1488" s="14">
        <f t="shared" ref="F1488:F1498" si="1525">LN(E1488/E1487)</f>
        <v>3.8829833401146253E-3</v>
      </c>
      <c r="G1488" s="15">
        <f t="shared" ref="G1488:G1498" si="1526">_xlfn.STDEV.P(F1479:F1488)</f>
        <v>1.2806447628229439E-2</v>
      </c>
      <c r="H1488" s="13">
        <f t="shared" ref="H1488:H1498" si="1527">G1488/D1488</f>
        <v>1.5113514478882202</v>
      </c>
      <c r="J1488" s="1091">
        <f>'Raw Data'!A1496</f>
        <v>44174</v>
      </c>
      <c r="K1488" s="1090">
        <f>'Raw Data'!H1496</f>
        <v>2.8786999999999998</v>
      </c>
      <c r="L1488" s="1090">
        <f>'Raw Data'!J1496</f>
        <v>3.6190000000000002</v>
      </c>
      <c r="M1488" s="1090">
        <f t="shared" si="1513"/>
        <v>0.7403000000000004</v>
      </c>
      <c r="O1488" s="466">
        <f>'Raw Data'!A1499</f>
        <v>44179</v>
      </c>
      <c r="P1488" s="467">
        <f>'Raw Data'!B1498</f>
        <v>3.016</v>
      </c>
      <c r="Q1488" s="467">
        <f>'Raw Data'!C1499</f>
        <v>2.7094999999999998</v>
      </c>
      <c r="R1488" s="467">
        <f t="shared" si="1514"/>
        <v>0.30650000000000022</v>
      </c>
      <c r="S1488" s="467">
        <f>'Raw Data'!D1499</f>
        <v>2.4319000000000002</v>
      </c>
      <c r="T1488" s="468">
        <f t="shared" si="1515"/>
        <v>3.8906604835955663E-2</v>
      </c>
      <c r="U1488" s="468">
        <f t="shared" si="1516"/>
        <v>8.4626395536695015E-2</v>
      </c>
      <c r="V1488" s="467">
        <f>'Raw Data'!F1499</f>
        <v>2.1002999999999998</v>
      </c>
      <c r="W1488" s="467">
        <f t="shared" si="1517"/>
        <v>0.33160000000000034</v>
      </c>
      <c r="Y1488" s="1097">
        <f>'Raw Data'!A1497</f>
        <v>44175</v>
      </c>
      <c r="Z1488" s="1096">
        <f>'Raw Data'!G1497</f>
        <v>4.0045999999999999</v>
      </c>
      <c r="AA1488" s="1096">
        <f>'Raw Data'!H1497</f>
        <v>2.8616000000000001</v>
      </c>
      <c r="AB1488" s="1096">
        <f t="shared" si="1518"/>
        <v>1.1429999999999998</v>
      </c>
      <c r="AC1488" s="1096">
        <f>'Raw Data'!I1497</f>
        <v>3.282</v>
      </c>
      <c r="AD1488" s="12">
        <f t="shared" si="1519"/>
        <v>-4.9541915532539766E-3</v>
      </c>
      <c r="AE1488" s="15">
        <f t="shared" si="1520"/>
        <v>6.0674538314211147E-3</v>
      </c>
      <c r="AG1488" s="1139">
        <f>'Raw Data'!M1496</f>
        <v>44231</v>
      </c>
      <c r="AH1488" s="1138">
        <f>'Raw Data'!N1496</f>
        <v>3501.8591999999999</v>
      </c>
      <c r="AI1488" s="14">
        <f t="shared" si="1521"/>
        <v>-4.4018968362942498E-3</v>
      </c>
      <c r="AJ1488" s="15">
        <f t="shared" si="1522"/>
        <v>8.4735073672795435E-3</v>
      </c>
      <c r="AK1488" s="1138">
        <f>'Raw Data'!R1496+'Raw Data'!S1496</f>
        <v>167082429.50849998</v>
      </c>
      <c r="AM1488" s="953">
        <f>'Raw Data'!V1496</f>
        <v>44090</v>
      </c>
      <c r="AN1488" s="952">
        <f>IF('Raw Data'!W1496=0,AN1487,'Raw Data'!W1496)</f>
        <v>6.7613000000000003</v>
      </c>
      <c r="AO1488" s="15">
        <f t="shared" si="1488"/>
        <v>-2.393123132256965E-3</v>
      </c>
      <c r="AP1488" s="15">
        <f t="shared" si="1489"/>
        <v>2.1626130145582911E-3</v>
      </c>
      <c r="AQ1488" s="952">
        <f>IF('Raw Data'!Y1496=0,AQ1487,'Raw Data'!Y1496)</f>
        <v>6.7454000000000001</v>
      </c>
      <c r="AR1488" s="952">
        <f>IF('Raw Data'!X1496=0,AR1487,'Raw Data'!X1496)</f>
        <v>6.7587999999999999</v>
      </c>
      <c r="AS1488" s="952">
        <f t="shared" si="1490"/>
        <v>1.3399999999999856E-2</v>
      </c>
      <c r="AT1488" s="952">
        <f t="shared" si="1491"/>
        <v>-1.5900000000000247E-2</v>
      </c>
    </row>
    <row r="1489" spans="1:46">
      <c r="A1489" s="1139">
        <f>'Raw Data'!M1497</f>
        <v>44232</v>
      </c>
      <c r="B1489" s="13">
        <f>'Raw Data'!N1497</f>
        <v>3496.3328999999999</v>
      </c>
      <c r="C1489" s="14">
        <f t="shared" si="1523"/>
        <v>-1.5793510866071916E-3</v>
      </c>
      <c r="D1489" s="15">
        <f t="shared" si="1524"/>
        <v>8.4859592891555202E-3</v>
      </c>
      <c r="E1489" s="1138">
        <f>'Raw Data'!Q1497</f>
        <v>4188.3599999999997</v>
      </c>
      <c r="F1489" s="14">
        <f t="shared" si="1525"/>
        <v>2.9497061603915783E-2</v>
      </c>
      <c r="G1489" s="15">
        <f t="shared" si="1526"/>
        <v>1.3398577873751953E-2</v>
      </c>
      <c r="H1489" s="13">
        <f t="shared" si="1527"/>
        <v>1.5789114014339458</v>
      </c>
      <c r="J1489" s="1091">
        <f>'Raw Data'!A1497</f>
        <v>44175</v>
      </c>
      <c r="K1489" s="1090">
        <f>'Raw Data'!H1497</f>
        <v>2.8616000000000001</v>
      </c>
      <c r="L1489" s="1090">
        <f>'Raw Data'!J1497</f>
        <v>3.5821000000000001</v>
      </c>
      <c r="M1489" s="1090">
        <f t="shared" si="1513"/>
        <v>0.72049999999999992</v>
      </c>
      <c r="O1489" s="466">
        <f>'Raw Data'!A1500</f>
        <v>44180</v>
      </c>
      <c r="P1489" s="467">
        <f>'Raw Data'!B1499</f>
        <v>3</v>
      </c>
      <c r="Q1489" s="467">
        <f>'Raw Data'!C1500</f>
        <v>2.7625000000000002</v>
      </c>
      <c r="R1489" s="467">
        <f t="shared" si="1514"/>
        <v>0.23749999999999982</v>
      </c>
      <c r="S1489" s="467">
        <f>'Raw Data'!D1500</f>
        <v>2.3511000000000002</v>
      </c>
      <c r="T1489" s="468">
        <f t="shared" si="1515"/>
        <v>-3.3789541092690889E-2</v>
      </c>
      <c r="U1489" s="468">
        <f t="shared" si="1516"/>
        <v>8.4928322493121364E-2</v>
      </c>
      <c r="V1489" s="467">
        <f>'Raw Data'!F1500</f>
        <v>2.0108000000000001</v>
      </c>
      <c r="W1489" s="467">
        <f t="shared" si="1517"/>
        <v>0.34030000000000005</v>
      </c>
      <c r="Y1489" s="1097">
        <f>'Raw Data'!A1498</f>
        <v>44176</v>
      </c>
      <c r="Z1489" s="1096">
        <f>'Raw Data'!G1498</f>
        <v>3.9748999999999999</v>
      </c>
      <c r="AA1489" s="1096">
        <f>'Raw Data'!H1498</f>
        <v>2.8557000000000001</v>
      </c>
      <c r="AB1489" s="1096">
        <f t="shared" si="1518"/>
        <v>1.1191999999999998</v>
      </c>
      <c r="AC1489" s="1096">
        <f>'Raw Data'!I1498</f>
        <v>3.2997999999999998</v>
      </c>
      <c r="AD1489" s="12">
        <f t="shared" si="1519"/>
        <v>5.4088679073077493E-3</v>
      </c>
      <c r="AE1489" s="15">
        <f t="shared" si="1520"/>
        <v>6.0576302734744588E-3</v>
      </c>
      <c r="AG1489" s="1139">
        <f>'Raw Data'!M1497</f>
        <v>44232</v>
      </c>
      <c r="AH1489" s="1138">
        <f>'Raw Data'!N1497</f>
        <v>3496.3328999999999</v>
      </c>
      <c r="AI1489" s="14">
        <f t="shared" si="1521"/>
        <v>-1.5793510866071916E-3</v>
      </c>
      <c r="AJ1489" s="15">
        <f t="shared" si="1522"/>
        <v>8.4859592891555202E-3</v>
      </c>
      <c r="AK1489" s="1138">
        <f>'Raw Data'!R1497+'Raw Data'!S1497</f>
        <v>165948378.2315</v>
      </c>
      <c r="AM1489" s="953">
        <f>'Raw Data'!V1497</f>
        <v>44091</v>
      </c>
      <c r="AN1489" s="952">
        <f>IF('Raw Data'!W1497=0,AN1488,'Raw Data'!W1497)</f>
        <v>6.7659000000000002</v>
      </c>
      <c r="AO1489" s="15">
        <f t="shared" si="1488"/>
        <v>6.8011120960888662E-4</v>
      </c>
      <c r="AP1489" s="15">
        <f t="shared" si="1489"/>
        <v>2.1119452553370107E-3</v>
      </c>
      <c r="AQ1489" s="952">
        <f>IF('Raw Data'!Y1497=0,AQ1488,'Raw Data'!Y1497)</f>
        <v>6.7539999999999996</v>
      </c>
      <c r="AR1489" s="952">
        <f>IF('Raw Data'!X1497=0,AR1488,'Raw Data'!X1497)</f>
        <v>6.7679</v>
      </c>
      <c r="AS1489" s="952">
        <f t="shared" si="1490"/>
        <v>1.3900000000000468E-2</v>
      </c>
      <c r="AT1489" s="952">
        <f t="shared" si="1491"/>
        <v>-1.1900000000000688E-2</v>
      </c>
    </row>
    <row r="1490" spans="1:46">
      <c r="A1490" s="1139">
        <f>'Raw Data'!M1498</f>
        <v>44235</v>
      </c>
      <c r="B1490" s="13">
        <f>'Raw Data'!N1498</f>
        <v>3532.4467</v>
      </c>
      <c r="C1490" s="14">
        <f t="shared" si="1523"/>
        <v>1.0276070626468523E-2</v>
      </c>
      <c r="D1490" s="15">
        <f t="shared" si="1524"/>
        <v>9.1278628807100609E-3</v>
      </c>
      <c r="E1490" s="1138">
        <f>'Raw Data'!Q1498</f>
        <v>4207.03</v>
      </c>
      <c r="F1490" s="14">
        <f t="shared" si="1525"/>
        <v>4.4476863558097846E-3</v>
      </c>
      <c r="G1490" s="15">
        <f t="shared" si="1526"/>
        <v>1.3351394531467629E-2</v>
      </c>
      <c r="H1490" s="13">
        <f t="shared" si="1527"/>
        <v>1.4627076135952009</v>
      </c>
      <c r="J1490" s="1091">
        <f>'Raw Data'!A1498</f>
        <v>44176</v>
      </c>
      <c r="K1490" s="1090">
        <f>'Raw Data'!H1498</f>
        <v>2.8557000000000001</v>
      </c>
      <c r="L1490" s="1090">
        <f>'Raw Data'!J1498</f>
        <v>3.5510000000000002</v>
      </c>
      <c r="M1490" s="1090">
        <f t="shared" si="1513"/>
        <v>0.69530000000000003</v>
      </c>
      <c r="O1490" s="466">
        <f>'Raw Data'!A1501</f>
        <v>44181</v>
      </c>
      <c r="P1490" s="467">
        <f>'Raw Data'!B1500</f>
        <v>2.9830000000000001</v>
      </c>
      <c r="Q1490" s="467">
        <f>'Raw Data'!C1501</f>
        <v>2.7551000000000001</v>
      </c>
      <c r="R1490" s="467">
        <f t="shared" si="1514"/>
        <v>0.22789999999999999</v>
      </c>
      <c r="S1490" s="467">
        <f>'Raw Data'!D1501</f>
        <v>2.1206</v>
      </c>
      <c r="T1490" s="468">
        <f t="shared" si="1515"/>
        <v>-0.10318423623523088</v>
      </c>
      <c r="U1490" s="468">
        <f t="shared" si="1516"/>
        <v>8.8051938346964023E-2</v>
      </c>
      <c r="V1490" s="467">
        <f>'Raw Data'!F1501</f>
        <v>1.6289</v>
      </c>
      <c r="W1490" s="467">
        <f t="shared" si="1517"/>
        <v>0.49170000000000003</v>
      </c>
      <c r="Y1490" s="1097">
        <f>'Raw Data'!A1499</f>
        <v>44179</v>
      </c>
      <c r="Z1490" s="1096">
        <f>'Raw Data'!G1499</f>
        <v>3.9554</v>
      </c>
      <c r="AA1490" s="1096">
        <f>'Raw Data'!H1499</f>
        <v>2.8835000000000002</v>
      </c>
      <c r="AB1490" s="1096">
        <f t="shared" si="1518"/>
        <v>1.0718999999999999</v>
      </c>
      <c r="AC1490" s="1096">
        <f>'Raw Data'!I1499</f>
        <v>3.3163</v>
      </c>
      <c r="AD1490" s="12">
        <f t="shared" si="1519"/>
        <v>4.9878430519583938E-3</v>
      </c>
      <c r="AE1490" s="15">
        <f t="shared" si="1520"/>
        <v>6.1380485463610997E-3</v>
      </c>
      <c r="AG1490" s="1139">
        <f>'Raw Data'!M1498</f>
        <v>44235</v>
      </c>
      <c r="AH1490" s="1138">
        <f>'Raw Data'!N1498</f>
        <v>3532.4467</v>
      </c>
      <c r="AI1490" s="14">
        <f t="shared" si="1521"/>
        <v>1.0276070626468523E-2</v>
      </c>
      <c r="AJ1490" s="15">
        <f t="shared" si="1522"/>
        <v>9.1278628807100609E-3</v>
      </c>
      <c r="AK1490" s="1138">
        <f>'Raw Data'!R1498+'Raw Data'!S1498</f>
        <v>165710519.34979999</v>
      </c>
      <c r="AM1490" s="1045">
        <f>'Raw Data'!V1498</f>
        <v>44092</v>
      </c>
      <c r="AN1490" s="1044">
        <f>IF('Raw Data'!W1498=0,AN1489,'Raw Data'!W1498)</f>
        <v>6.7587999999999999</v>
      </c>
      <c r="AO1490" s="15">
        <f t="shared" ref="AO1490:AO1504" si="1528">LN(AN1490/AN1489)</f>
        <v>-1.0499309636778642E-3</v>
      </c>
      <c r="AP1490" s="15">
        <f t="shared" ref="AP1490:AP1504" si="1529">_xlfn.STDEV.P(AO1471:AO1490)</f>
        <v>2.1120252591087835E-3</v>
      </c>
      <c r="AQ1490" s="1044">
        <f>IF('Raw Data'!Y1498=0,AQ1489,'Raw Data'!Y1498)</f>
        <v>6.7792000000000003</v>
      </c>
      <c r="AR1490" s="1044">
        <f>IF('Raw Data'!X1498=0,AR1489,'Raw Data'!X1498)</f>
        <v>6.7931999999999997</v>
      </c>
      <c r="AS1490" s="1044">
        <f t="shared" ref="AS1490:AS1504" si="1530">AR1490-AQ1490</f>
        <v>1.3999999999999346E-2</v>
      </c>
      <c r="AT1490" s="1044">
        <f t="shared" ref="AT1490:AT1504" si="1531">AQ1490-AN1490</f>
        <v>2.0400000000000418E-2</v>
      </c>
    </row>
    <row r="1491" spans="1:46">
      <c r="A1491" s="1139">
        <f>'Raw Data'!M1499</f>
        <v>44236</v>
      </c>
      <c r="B1491" s="13">
        <f>'Raw Data'!N1499</f>
        <v>3603.489</v>
      </c>
      <c r="C1491" s="14">
        <f t="shared" si="1523"/>
        <v>1.9911795791484593E-2</v>
      </c>
      <c r="D1491" s="15">
        <f t="shared" si="1524"/>
        <v>1.0267611173685395E-2</v>
      </c>
      <c r="E1491" s="1138">
        <f>'Raw Data'!Q1499</f>
        <v>4200.93</v>
      </c>
      <c r="F1491" s="14">
        <f t="shared" si="1525"/>
        <v>-1.4510062060842709E-3</v>
      </c>
      <c r="G1491" s="15">
        <f t="shared" si="1526"/>
        <v>1.3146751245488081E-2</v>
      </c>
      <c r="H1491" s="13">
        <f t="shared" si="1527"/>
        <v>1.2804099242851699</v>
      </c>
      <c r="J1491" s="1091">
        <f>'Raw Data'!A1499</f>
        <v>44179</v>
      </c>
      <c r="K1491" s="1090">
        <f>'Raw Data'!H1499</f>
        <v>2.8835000000000002</v>
      </c>
      <c r="L1491" s="1090">
        <f>'Raw Data'!J1499</f>
        <v>3.5217999999999998</v>
      </c>
      <c r="M1491" s="1090">
        <f t="shared" si="1513"/>
        <v>0.63829999999999965</v>
      </c>
      <c r="O1491" s="466">
        <f>'Raw Data'!A1502</f>
        <v>44182</v>
      </c>
      <c r="P1491" s="467">
        <f>'Raw Data'!B1501</f>
        <v>2.952</v>
      </c>
      <c r="Q1491" s="467">
        <f>'Raw Data'!C1502</f>
        <v>2.7341000000000002</v>
      </c>
      <c r="R1491" s="467">
        <f t="shared" si="1514"/>
        <v>0.21789999999999976</v>
      </c>
      <c r="S1491" s="467">
        <f>'Raw Data'!D1502</f>
        <v>2.1383999999999999</v>
      </c>
      <c r="T1491" s="468">
        <f t="shared" si="1515"/>
        <v>8.3588183330112528E-3</v>
      </c>
      <c r="U1491" s="468">
        <f t="shared" si="1516"/>
        <v>8.8107596315683642E-2</v>
      </c>
      <c r="V1491" s="467">
        <f>'Raw Data'!F1502</f>
        <v>1.8897999999999999</v>
      </c>
      <c r="W1491" s="467">
        <f t="shared" si="1517"/>
        <v>0.24859999999999993</v>
      </c>
      <c r="Y1491" s="1097">
        <f>'Raw Data'!A1500</f>
        <v>44180</v>
      </c>
      <c r="Z1491" s="1096">
        <f>'Raw Data'!G1500</f>
        <v>3.9378000000000002</v>
      </c>
      <c r="AA1491" s="1096">
        <f>'Raw Data'!H1500</f>
        <v>2.8643000000000001</v>
      </c>
      <c r="AB1491" s="1096">
        <f t="shared" si="1518"/>
        <v>1.0735000000000001</v>
      </c>
      <c r="AC1491" s="1096">
        <f>'Raw Data'!I1500</f>
        <v>3.3067000000000002</v>
      </c>
      <c r="AD1491" s="12">
        <f t="shared" si="1519"/>
        <v>-2.8989904041416695E-3</v>
      </c>
      <c r="AE1491" s="15">
        <f t="shared" si="1520"/>
        <v>6.1243204304707788E-3</v>
      </c>
      <c r="AG1491" s="1139">
        <f>'Raw Data'!M1499</f>
        <v>44236</v>
      </c>
      <c r="AH1491" s="1138">
        <f>'Raw Data'!N1499</f>
        <v>3603.489</v>
      </c>
      <c r="AI1491" s="14">
        <f t="shared" si="1521"/>
        <v>1.9911795791484593E-2</v>
      </c>
      <c r="AJ1491" s="15">
        <f t="shared" si="1522"/>
        <v>1.0267611173685395E-2</v>
      </c>
      <c r="AK1491" s="1138">
        <f>'Raw Data'!R1499+'Raw Data'!S1499</f>
        <v>166054970.80309999</v>
      </c>
      <c r="AM1491" s="1045">
        <f>'Raw Data'!V1499</f>
        <v>44095</v>
      </c>
      <c r="AN1491" s="1044">
        <f>IF('Raw Data'!W1499=0,AN1490,'Raw Data'!W1499)</f>
        <v>6.7732999999999999</v>
      </c>
      <c r="AO1491" s="15">
        <f t="shared" si="1528"/>
        <v>2.1430532658617755E-3</v>
      </c>
      <c r="AP1491" s="15">
        <f t="shared" si="1529"/>
        <v>2.2215267989791274E-3</v>
      </c>
      <c r="AQ1491" s="1044">
        <f>IF('Raw Data'!Y1499=0,AQ1490,'Raw Data'!Y1499)</f>
        <v>6.7927499999999998</v>
      </c>
      <c r="AR1491" s="1044">
        <f>IF('Raw Data'!X1499=0,AR1490,'Raw Data'!X1499)</f>
        <v>6.8071000000000002</v>
      </c>
      <c r="AS1491" s="1044">
        <f t="shared" si="1530"/>
        <v>1.4350000000000307E-2</v>
      </c>
      <c r="AT1491" s="1044">
        <f t="shared" si="1531"/>
        <v>1.9449999999999967E-2</v>
      </c>
    </row>
    <row r="1492" spans="1:46">
      <c r="A1492" s="1139">
        <f>'Raw Data'!M1500</f>
        <v>44237</v>
      </c>
      <c r="B1492" s="13">
        <f>'Raw Data'!N1500</f>
        <v>3655.0880000000002</v>
      </c>
      <c r="C1492" s="14">
        <f t="shared" si="1523"/>
        <v>1.4217626729354615E-2</v>
      </c>
      <c r="D1492" s="15">
        <f t="shared" si="1524"/>
        <v>1.1013791722912484E-2</v>
      </c>
      <c r="E1492" s="1138">
        <f>'Raw Data'!Q1500</f>
        <v>4177.22</v>
      </c>
      <c r="F1492" s="14">
        <f t="shared" si="1525"/>
        <v>-5.6599758410704462E-3</v>
      </c>
      <c r="G1492" s="15">
        <f t="shared" si="1526"/>
        <v>1.3425178622946047E-2</v>
      </c>
      <c r="H1492" s="13">
        <f t="shared" si="1527"/>
        <v>1.2189424823620958</v>
      </c>
      <c r="J1492" s="1091">
        <f>'Raw Data'!A1500</f>
        <v>44180</v>
      </c>
      <c r="K1492" s="1090">
        <f>'Raw Data'!H1500</f>
        <v>2.8643000000000001</v>
      </c>
      <c r="L1492" s="1090">
        <f>'Raw Data'!J1500</f>
        <v>3.5459999999999998</v>
      </c>
      <c r="M1492" s="1090">
        <f t="shared" si="1513"/>
        <v>0.68169999999999975</v>
      </c>
      <c r="O1492" s="466">
        <f>'Raw Data'!A1503</f>
        <v>44183</v>
      </c>
      <c r="P1492" s="467">
        <f>'Raw Data'!B1502</f>
        <v>2.9049999999999998</v>
      </c>
      <c r="Q1492" s="467">
        <f>'Raw Data'!C1503</f>
        <v>2.6490999999999998</v>
      </c>
      <c r="R1492" s="467">
        <f t="shared" si="1514"/>
        <v>0.25590000000000002</v>
      </c>
      <c r="S1492" s="467">
        <f>'Raw Data'!D1503</f>
        <v>2.2906</v>
      </c>
      <c r="T1492" s="468">
        <f t="shared" si="1515"/>
        <v>6.8755906138906767E-2</v>
      </c>
      <c r="U1492" s="468">
        <f t="shared" si="1516"/>
        <v>6.2958819053021087E-2</v>
      </c>
      <c r="V1492" s="467">
        <f>'Raw Data'!F1503</f>
        <v>2.1137000000000001</v>
      </c>
      <c r="W1492" s="467">
        <f t="shared" si="1517"/>
        <v>0.17689999999999984</v>
      </c>
      <c r="Y1492" s="1097">
        <f>'Raw Data'!A1501</f>
        <v>44181</v>
      </c>
      <c r="Z1492" s="1096">
        <f>'Raw Data'!G1501</f>
        <v>3.9224999999999999</v>
      </c>
      <c r="AA1492" s="1096">
        <f>'Raw Data'!H1501</f>
        <v>2.8365</v>
      </c>
      <c r="AB1492" s="1096">
        <f t="shared" si="1518"/>
        <v>1.0859999999999999</v>
      </c>
      <c r="AC1492" s="1096">
        <f>'Raw Data'!I1501</f>
        <v>3.2963</v>
      </c>
      <c r="AD1492" s="12">
        <f t="shared" si="1519"/>
        <v>-3.1500859003385315E-3</v>
      </c>
      <c r="AE1492" s="15">
        <f t="shared" si="1520"/>
        <v>5.3393263319892244E-3</v>
      </c>
      <c r="AG1492" s="1139">
        <f>'Raw Data'!M1500</f>
        <v>44237</v>
      </c>
      <c r="AH1492" s="1138">
        <f>'Raw Data'!N1500</f>
        <v>3655.0880000000002</v>
      </c>
      <c r="AI1492" s="14">
        <f t="shared" si="1521"/>
        <v>1.4217626729354615E-2</v>
      </c>
      <c r="AJ1492" s="15">
        <f t="shared" si="1522"/>
        <v>1.1013791722912484E-2</v>
      </c>
      <c r="AK1492" s="1138">
        <f>'Raw Data'!R1500+'Raw Data'!S1500</f>
        <v>163971509.3793</v>
      </c>
      <c r="AM1492" s="1045">
        <f>'Raw Data'!V1500</f>
        <v>44096</v>
      </c>
      <c r="AN1492" s="1044">
        <f>IF('Raw Data'!W1500=0,AN1491,'Raw Data'!W1500)</f>
        <v>6.7874999999999996</v>
      </c>
      <c r="AO1492" s="15">
        <f t="shared" si="1528"/>
        <v>2.0942724898342265E-3</v>
      </c>
      <c r="AP1492" s="15">
        <f t="shared" si="1529"/>
        <v>2.3168264765035061E-3</v>
      </c>
      <c r="AQ1492" s="1044">
        <f>IF('Raw Data'!Y1500=0,AQ1491,'Raw Data'!Y1500)</f>
        <v>6.7842500000000001</v>
      </c>
      <c r="AR1492" s="1044">
        <f>IF('Raw Data'!X1500=0,AR1491,'Raw Data'!X1500)</f>
        <v>6.8003999999999998</v>
      </c>
      <c r="AS1492" s="1044">
        <f t="shared" si="1530"/>
        <v>1.6149999999999665E-2</v>
      </c>
      <c r="AT1492" s="1044">
        <f t="shared" si="1531"/>
        <v>-3.249999999999531E-3</v>
      </c>
    </row>
    <row r="1493" spans="1:46">
      <c r="A1493" s="1139">
        <f>'Raw Data'!M1501</f>
        <v>44245</v>
      </c>
      <c r="B1493" s="13">
        <f>'Raw Data'!N1501</f>
        <v>3675.3571000000002</v>
      </c>
      <c r="C1493" s="14">
        <f t="shared" si="1523"/>
        <v>5.5301284928297957E-3</v>
      </c>
      <c r="D1493" s="15">
        <f t="shared" si="1524"/>
        <v>8.3609342078910173E-3</v>
      </c>
      <c r="E1493" s="1138">
        <f>'Raw Data'!Q1501</f>
        <v>4247.95</v>
      </c>
      <c r="F1493" s="14">
        <f t="shared" si="1525"/>
        <v>1.6790560117553692E-2</v>
      </c>
      <c r="G1493" s="15">
        <f t="shared" si="1526"/>
        <v>1.2807462392494577E-2</v>
      </c>
      <c r="H1493" s="13">
        <f t="shared" si="1527"/>
        <v>1.5318219321002364</v>
      </c>
      <c r="J1493" s="1091">
        <f>'Raw Data'!A1501</f>
        <v>44181</v>
      </c>
      <c r="K1493" s="1090">
        <f>'Raw Data'!H1501</f>
        <v>2.8365</v>
      </c>
      <c r="L1493" s="1090">
        <f>'Raw Data'!J1501</f>
        <v>3.5131000000000001</v>
      </c>
      <c r="M1493" s="1090">
        <f t="shared" si="1513"/>
        <v>0.67660000000000009</v>
      </c>
      <c r="O1493" s="466">
        <f>'Raw Data'!A1504</f>
        <v>44186</v>
      </c>
      <c r="P1493" s="467">
        <f>'Raw Data'!B1503</f>
        <v>2.855</v>
      </c>
      <c r="Q1493" s="467">
        <f>'Raw Data'!C1504</f>
        <v>2.7018</v>
      </c>
      <c r="R1493" s="467">
        <f t="shared" si="1514"/>
        <v>0.1532</v>
      </c>
      <c r="S1493" s="467">
        <f>'Raw Data'!D1504</f>
        <v>2.2450999999999999</v>
      </c>
      <c r="T1493" s="468">
        <f t="shared" si="1515"/>
        <v>-2.006372834944626E-2</v>
      </c>
      <c r="U1493" s="468">
        <f t="shared" si="1516"/>
        <v>6.2357238959358172E-2</v>
      </c>
      <c r="V1493" s="467">
        <f>'Raw Data'!F1504</f>
        <v>1.9281999999999999</v>
      </c>
      <c r="W1493" s="467">
        <f t="shared" si="1517"/>
        <v>0.31689999999999996</v>
      </c>
      <c r="Y1493" s="1097">
        <f>'Raw Data'!A1502</f>
        <v>44182</v>
      </c>
      <c r="Z1493" s="1096">
        <f>'Raw Data'!G1502</f>
        <v>3.8984000000000001</v>
      </c>
      <c r="AA1493" s="1096">
        <f>'Raw Data'!H1502</f>
        <v>2.8214000000000001</v>
      </c>
      <c r="AB1493" s="1096">
        <f t="shared" si="1518"/>
        <v>1.077</v>
      </c>
      <c r="AC1493" s="1096">
        <f>'Raw Data'!I1502</f>
        <v>3.2982</v>
      </c>
      <c r="AD1493" s="12">
        <f t="shared" si="1519"/>
        <v>5.7623778984751699E-4</v>
      </c>
      <c r="AE1493" s="15">
        <f t="shared" si="1520"/>
        <v>4.8073861454685195E-3</v>
      </c>
      <c r="AG1493" s="1139">
        <f>'Raw Data'!M1501</f>
        <v>44245</v>
      </c>
      <c r="AH1493" s="1138">
        <f>'Raw Data'!N1501</f>
        <v>3675.3571000000002</v>
      </c>
      <c r="AI1493" s="14">
        <f t="shared" si="1521"/>
        <v>5.5301284928297957E-3</v>
      </c>
      <c r="AJ1493" s="15">
        <f t="shared" si="1522"/>
        <v>8.3609342078910173E-3</v>
      </c>
      <c r="AK1493" s="1138">
        <f>'Raw Data'!R1501+'Raw Data'!S1501</f>
        <v>166480133.03009999</v>
      </c>
      <c r="AM1493" s="1045">
        <f>'Raw Data'!V1501</f>
        <v>44097</v>
      </c>
      <c r="AN1493" s="1044">
        <f>IF('Raw Data'!W1501=0,AN1492,'Raw Data'!W1501)</f>
        <v>6.7919999999999998</v>
      </c>
      <c r="AO1493" s="15">
        <f t="shared" si="1528"/>
        <v>6.6276374899237791E-4</v>
      </c>
      <c r="AP1493" s="15">
        <f t="shared" si="1529"/>
        <v>2.2950275325723372E-3</v>
      </c>
      <c r="AQ1493" s="1044">
        <f>IF('Raw Data'!Y1501=0,AQ1492,'Raw Data'!Y1501)</f>
        <v>6.8258000000000001</v>
      </c>
      <c r="AR1493" s="1044">
        <f>IF('Raw Data'!X1501=0,AR1492,'Raw Data'!X1501)</f>
        <v>6.8404999999999996</v>
      </c>
      <c r="AS1493" s="1044">
        <f t="shared" si="1530"/>
        <v>1.4699999999999491E-2</v>
      </c>
      <c r="AT1493" s="1044">
        <f t="shared" si="1531"/>
        <v>3.3800000000000274E-2</v>
      </c>
    </row>
    <row r="1494" spans="1:46">
      <c r="A1494" s="1139">
        <f>'Raw Data'!M1502</f>
        <v>44246</v>
      </c>
      <c r="B1494" s="13">
        <f>'Raw Data'!N1502</f>
        <v>3696.1680000000001</v>
      </c>
      <c r="C1494" s="14">
        <f t="shared" si="1523"/>
        <v>5.6463092797438075E-3</v>
      </c>
      <c r="D1494" s="15">
        <f t="shared" si="1524"/>
        <v>7.5035985897653331E-3</v>
      </c>
      <c r="E1494" s="1138">
        <f>'Raw Data'!Q1502</f>
        <v>4227.1400000000003</v>
      </c>
      <c r="F1494" s="14">
        <f t="shared" si="1525"/>
        <v>-4.9108721729916828E-3</v>
      </c>
      <c r="G1494" s="15">
        <f t="shared" si="1526"/>
        <v>1.3254459435041981E-2</v>
      </c>
      <c r="H1494" s="13">
        <f t="shared" si="1527"/>
        <v>1.7664137115650933</v>
      </c>
      <c r="J1494" s="1091">
        <f>'Raw Data'!A1502</f>
        <v>44182</v>
      </c>
      <c r="K1494" s="1090">
        <f>'Raw Data'!H1502</f>
        <v>2.8214000000000001</v>
      </c>
      <c r="L1494" s="1090">
        <f>'Raw Data'!J1502</f>
        <v>3.5268999999999999</v>
      </c>
      <c r="M1494" s="1090">
        <f t="shared" si="1513"/>
        <v>0.70549999999999979</v>
      </c>
      <c r="O1494" s="466">
        <f>'Raw Data'!A1505</f>
        <v>44187</v>
      </c>
      <c r="P1494" s="467">
        <f>'Raw Data'!B1504</f>
        <v>2.8180000000000001</v>
      </c>
      <c r="Q1494" s="467">
        <f>'Raw Data'!C1505</f>
        <v>2.5632000000000001</v>
      </c>
      <c r="R1494" s="467">
        <f t="shared" si="1514"/>
        <v>0.25479999999999992</v>
      </c>
      <c r="S1494" s="467">
        <f>'Raw Data'!D1505</f>
        <v>2.1903999999999999</v>
      </c>
      <c r="T1494" s="468">
        <f t="shared" si="1515"/>
        <v>-2.4665888079985255E-2</v>
      </c>
      <c r="U1494" s="468">
        <f t="shared" si="1516"/>
        <v>5.7316838561566767E-2</v>
      </c>
      <c r="V1494" s="467">
        <f>'Raw Data'!F1505</f>
        <v>1.8859999999999999</v>
      </c>
      <c r="W1494" s="467">
        <f t="shared" si="1517"/>
        <v>0.3044</v>
      </c>
      <c r="Y1494" s="1097">
        <f>'Raw Data'!A1503</f>
        <v>44183</v>
      </c>
      <c r="Z1494" s="1096">
        <f>'Raw Data'!G1503</f>
        <v>3.8626999999999998</v>
      </c>
      <c r="AA1494" s="1096">
        <f>'Raw Data'!H1503</f>
        <v>2.7818000000000001</v>
      </c>
      <c r="AB1494" s="1096">
        <f t="shared" si="1518"/>
        <v>1.0808999999999997</v>
      </c>
      <c r="AC1494" s="1096">
        <f>'Raw Data'!I1503</f>
        <v>3.3073999999999999</v>
      </c>
      <c r="AD1494" s="12">
        <f t="shared" si="1519"/>
        <v>2.7855171214262267E-3</v>
      </c>
      <c r="AE1494" s="15">
        <f t="shared" si="1520"/>
        <v>4.8701567336427755E-3</v>
      </c>
      <c r="AG1494" s="1139">
        <f>'Raw Data'!M1502</f>
        <v>44246</v>
      </c>
      <c r="AH1494" s="1138">
        <f>'Raw Data'!N1502</f>
        <v>3696.1680000000001</v>
      </c>
      <c r="AI1494" s="14">
        <f t="shared" si="1521"/>
        <v>5.6463092797438075E-3</v>
      </c>
      <c r="AJ1494" s="15">
        <f t="shared" si="1522"/>
        <v>7.5035985897653331E-3</v>
      </c>
      <c r="AK1494" s="1138">
        <f>'Raw Data'!R1502+'Raw Data'!S1502</f>
        <v>167205280.2674</v>
      </c>
      <c r="AM1494" s="1045">
        <f>'Raw Data'!V1502</f>
        <v>44098</v>
      </c>
      <c r="AN1494" s="1044">
        <f>IF('Raw Data'!W1502=0,AN1493,'Raw Data'!W1502)</f>
        <v>6.8239999999999998</v>
      </c>
      <c r="AO1494" s="15">
        <f t="shared" si="1528"/>
        <v>4.7003611803318355E-3</v>
      </c>
      <c r="AP1494" s="15">
        <f t="shared" si="1529"/>
        <v>2.5753254132743707E-3</v>
      </c>
      <c r="AQ1494" s="1044">
        <f>IF('Raw Data'!Y1502=0,AQ1493,'Raw Data'!Y1502)</f>
        <v>6.8269000000000002</v>
      </c>
      <c r="AR1494" s="1044">
        <f>IF('Raw Data'!X1502=0,AR1493,'Raw Data'!X1502)</f>
        <v>6.8414999999999999</v>
      </c>
      <c r="AS1494" s="1044">
        <f t="shared" si="1530"/>
        <v>1.4599999999999724E-2</v>
      </c>
      <c r="AT1494" s="1044">
        <f t="shared" si="1531"/>
        <v>2.9000000000003467E-3</v>
      </c>
    </row>
    <row r="1495" spans="1:46">
      <c r="A1495" s="1139">
        <f>'Raw Data'!M1503</f>
        <v>44249</v>
      </c>
      <c r="B1495" s="13">
        <f>'Raw Data'!N1503</f>
        <v>3642.4449</v>
      </c>
      <c r="C1495" s="14">
        <f t="shared" si="1523"/>
        <v>-1.4641475292289411E-2</v>
      </c>
      <c r="D1495" s="15">
        <f t="shared" si="1524"/>
        <v>9.7071840836813559E-3</v>
      </c>
      <c r="E1495" s="1138">
        <f>'Raw Data'!Q1503</f>
        <v>4156.67</v>
      </c>
      <c r="F1495" s="14">
        <f t="shared" si="1525"/>
        <v>-1.681136850442206E-2</v>
      </c>
      <c r="G1495" s="15">
        <f t="shared" si="1526"/>
        <v>1.3805143073394751E-2</v>
      </c>
      <c r="H1495" s="13">
        <f t="shared" si="1527"/>
        <v>1.4221573377394203</v>
      </c>
      <c r="J1495" s="1091">
        <f>'Raw Data'!A1503</f>
        <v>44183</v>
      </c>
      <c r="K1495" s="1090">
        <f>'Raw Data'!H1503</f>
        <v>2.7818000000000001</v>
      </c>
      <c r="L1495" s="1090">
        <f>'Raw Data'!J1503</f>
        <v>3.5192000000000001</v>
      </c>
      <c r="M1495" s="1090">
        <f t="shared" si="1513"/>
        <v>0.73740000000000006</v>
      </c>
      <c r="O1495" s="466">
        <f>'Raw Data'!A1506</f>
        <v>44188</v>
      </c>
      <c r="P1495" s="467">
        <f>'Raw Data'!B1505</f>
        <v>2.7959999999999998</v>
      </c>
      <c r="Q1495" s="467">
        <f>'Raw Data'!C1506</f>
        <v>2.4003999999999999</v>
      </c>
      <c r="R1495" s="467">
        <f t="shared" si="1514"/>
        <v>0.39559999999999995</v>
      </c>
      <c r="S1495" s="467">
        <f>'Raw Data'!D1506</f>
        <v>2.0478000000000001</v>
      </c>
      <c r="T1495" s="468">
        <f t="shared" si="1515"/>
        <v>-6.7318129393468068E-2</v>
      </c>
      <c r="U1495" s="468">
        <f t="shared" si="1516"/>
        <v>5.7530461589842374E-2</v>
      </c>
      <c r="V1495" s="467">
        <f>'Raw Data'!F1506</f>
        <v>1.6477999999999999</v>
      </c>
      <c r="W1495" s="467">
        <f t="shared" si="1517"/>
        <v>0.40000000000000013</v>
      </c>
      <c r="Y1495" s="1097">
        <f>'Raw Data'!A1504</f>
        <v>44186</v>
      </c>
      <c r="Z1495" s="1096">
        <f>'Raw Data'!G1504</f>
        <v>3.8860999999999999</v>
      </c>
      <c r="AA1495" s="1096">
        <f>'Raw Data'!H1504</f>
        <v>2.7635000000000001</v>
      </c>
      <c r="AB1495" s="1096">
        <f t="shared" si="1518"/>
        <v>1.1225999999999998</v>
      </c>
      <c r="AC1495" s="1096">
        <f>'Raw Data'!I1504</f>
        <v>3.3022999999999998</v>
      </c>
      <c r="AD1495" s="12">
        <f t="shared" si="1519"/>
        <v>-1.543186835138065E-3</v>
      </c>
      <c r="AE1495" s="15">
        <f t="shared" si="1520"/>
        <v>4.8666048210965979E-3</v>
      </c>
      <c r="AG1495" s="1139">
        <f>'Raw Data'!M1503</f>
        <v>44249</v>
      </c>
      <c r="AH1495" s="1138">
        <f>'Raw Data'!N1503</f>
        <v>3642.4449</v>
      </c>
      <c r="AI1495" s="14">
        <f t="shared" si="1521"/>
        <v>-1.4641475292289411E-2</v>
      </c>
      <c r="AJ1495" s="15">
        <f t="shared" si="1522"/>
        <v>9.7071840836813559E-3</v>
      </c>
      <c r="AK1495" s="1138">
        <f>'Raw Data'!R1503+'Raw Data'!S1503</f>
        <v>168196167.72220001</v>
      </c>
      <c r="AM1495" s="1045">
        <f>'Raw Data'!V1503</f>
        <v>44099</v>
      </c>
      <c r="AN1495" s="1044">
        <f>IF('Raw Data'!W1503=0,AN1494,'Raw Data'!W1503)</f>
        <v>6.8201999999999998</v>
      </c>
      <c r="AO1495" s="15">
        <f t="shared" si="1528"/>
        <v>-5.5701325079528805E-4</v>
      </c>
      <c r="AP1495" s="15">
        <f t="shared" si="1529"/>
        <v>2.426050073379924E-3</v>
      </c>
      <c r="AQ1495" s="1044">
        <f>IF('Raw Data'!Y1503=0,AQ1494,'Raw Data'!Y1503)</f>
        <v>6.8233499999999996</v>
      </c>
      <c r="AR1495" s="1044">
        <f>IF('Raw Data'!X1503=0,AR1494,'Raw Data'!X1503)</f>
        <v>6.8407</v>
      </c>
      <c r="AS1495" s="1044">
        <f t="shared" si="1530"/>
        <v>1.7350000000000421E-2</v>
      </c>
      <c r="AT1495" s="1044">
        <f t="shared" si="1531"/>
        <v>3.1499999999997641E-3</v>
      </c>
    </row>
    <row r="1496" spans="1:46">
      <c r="A1496" s="1139">
        <f>'Raw Data'!M1504</f>
        <v>44250</v>
      </c>
      <c r="B1496" s="13">
        <f>'Raw Data'!N1504</f>
        <v>3636.3573000000001</v>
      </c>
      <c r="C1496" s="14">
        <f t="shared" si="1523"/>
        <v>-1.672693185528691E-3</v>
      </c>
      <c r="D1496" s="15">
        <f t="shared" si="1524"/>
        <v>9.722497973184089E-3</v>
      </c>
      <c r="E1496" s="1138">
        <f>'Raw Data'!Q1504</f>
        <v>4196.5200000000004</v>
      </c>
      <c r="F1496" s="14">
        <f t="shared" si="1525"/>
        <v>9.5413374575811522E-3</v>
      </c>
      <c r="G1496" s="15">
        <f t="shared" si="1526"/>
        <v>1.2851849360181447E-2</v>
      </c>
      <c r="H1496" s="13">
        <f t="shared" si="1527"/>
        <v>1.3218670135626169</v>
      </c>
      <c r="J1496" s="1091">
        <f>'Raw Data'!A1504</f>
        <v>44186</v>
      </c>
      <c r="K1496" s="1090">
        <f>'Raw Data'!H1504</f>
        <v>2.7635000000000001</v>
      </c>
      <c r="L1496" s="1090">
        <f>'Raw Data'!J1504</f>
        <v>3.4923999999999999</v>
      </c>
      <c r="M1496" s="1090">
        <f t="shared" si="1513"/>
        <v>0.72889999999999988</v>
      </c>
      <c r="O1496" s="466">
        <f>'Raw Data'!A1507</f>
        <v>44189</v>
      </c>
      <c r="P1496" s="467">
        <f>'Raw Data'!B1506</f>
        <v>2.7869999999999999</v>
      </c>
      <c r="Q1496" s="467">
        <f>'Raw Data'!C1507</f>
        <v>2.4272</v>
      </c>
      <c r="R1496" s="467">
        <f t="shared" si="1514"/>
        <v>0.3597999999999999</v>
      </c>
      <c r="S1496" s="467">
        <f>'Raw Data'!D1507</f>
        <v>1.7735000000000001</v>
      </c>
      <c r="T1496" s="468">
        <f t="shared" si="1515"/>
        <v>-0.14381105092703983</v>
      </c>
      <c r="U1496" s="468">
        <f t="shared" si="1516"/>
        <v>6.4662457259615655E-2</v>
      </c>
      <c r="V1496" s="467">
        <f>'Raw Data'!F1507</f>
        <v>1.4336</v>
      </c>
      <c r="W1496" s="467">
        <f t="shared" si="1517"/>
        <v>0.33990000000000009</v>
      </c>
      <c r="Y1496" s="1097">
        <f>'Raw Data'!A1505</f>
        <v>44187</v>
      </c>
      <c r="Z1496" s="1096">
        <f>'Raw Data'!G1505</f>
        <v>3.8426999999999998</v>
      </c>
      <c r="AA1496" s="1096">
        <f>'Raw Data'!H1505</f>
        <v>2.7261000000000002</v>
      </c>
      <c r="AB1496" s="1096">
        <f t="shared" si="1518"/>
        <v>1.1165999999999996</v>
      </c>
      <c r="AC1496" s="1096">
        <f>'Raw Data'!I1505</f>
        <v>3.2694999999999999</v>
      </c>
      <c r="AD1496" s="12">
        <f t="shared" si="1519"/>
        <v>-9.9821273796273698E-3</v>
      </c>
      <c r="AE1496" s="15">
        <f t="shared" si="1520"/>
        <v>5.1593888581517693E-3</v>
      </c>
      <c r="AG1496" s="1139">
        <f>'Raw Data'!M1504</f>
        <v>44250</v>
      </c>
      <c r="AH1496" s="1138">
        <f>'Raw Data'!N1504</f>
        <v>3636.3573000000001</v>
      </c>
      <c r="AI1496" s="14">
        <f t="shared" si="1521"/>
        <v>-1.672693185528691E-3</v>
      </c>
      <c r="AJ1496" s="15">
        <f t="shared" si="1522"/>
        <v>9.722497973184089E-3</v>
      </c>
      <c r="AK1496" s="1138">
        <f>'Raw Data'!R1504+'Raw Data'!S1504</f>
        <v>168110483.354</v>
      </c>
      <c r="AM1496" s="1045">
        <f>'Raw Data'!V1504</f>
        <v>44102</v>
      </c>
      <c r="AN1496" s="1044">
        <f>IF('Raw Data'!W1504=0,AN1495,'Raw Data'!W1504)</f>
        <v>6.8209</v>
      </c>
      <c r="AO1496" s="15">
        <f t="shared" si="1528"/>
        <v>1.026310195826309E-4</v>
      </c>
      <c r="AP1496" s="15">
        <f t="shared" si="1529"/>
        <v>2.4070846438812741E-3</v>
      </c>
      <c r="AQ1496" s="1044">
        <f>IF('Raw Data'!Y1504=0,AQ1495,'Raw Data'!Y1504)</f>
        <v>6.8110499999999998</v>
      </c>
      <c r="AR1496" s="1044">
        <f>IF('Raw Data'!X1504=0,AR1495,'Raw Data'!X1504)</f>
        <v>6.8281999999999998</v>
      </c>
      <c r="AS1496" s="1044">
        <f t="shared" si="1530"/>
        <v>1.7149999999999999E-2</v>
      </c>
      <c r="AT1496" s="1044">
        <f t="shared" si="1531"/>
        <v>-9.8500000000001364E-3</v>
      </c>
    </row>
    <row r="1497" spans="1:46">
      <c r="A1497" s="1139">
        <f>'Raw Data'!M1505</f>
        <v>44251</v>
      </c>
      <c r="B1497" s="13">
        <f>'Raw Data'!N1505</f>
        <v>3564.0799000000002</v>
      </c>
      <c r="C1497" s="14">
        <f t="shared" si="1523"/>
        <v>-2.0076510826026541E-2</v>
      </c>
      <c r="D1497" s="15">
        <f t="shared" si="1524"/>
        <v>1.1795502925424658E-2</v>
      </c>
      <c r="E1497" s="1138">
        <f>'Raw Data'!Q1505</f>
        <v>4123.7</v>
      </c>
      <c r="F1497" s="14">
        <f t="shared" si="1525"/>
        <v>-1.7504791804896135E-2</v>
      </c>
      <c r="G1497" s="15">
        <f t="shared" si="1526"/>
        <v>1.3760204979259486E-2</v>
      </c>
      <c r="H1497" s="13">
        <f t="shared" si="1527"/>
        <v>1.1665636527968641</v>
      </c>
      <c r="J1497" s="1091">
        <f>'Raw Data'!A1505</f>
        <v>44187</v>
      </c>
      <c r="K1497" s="1090">
        <f>'Raw Data'!H1505</f>
        <v>2.7261000000000002</v>
      </c>
      <c r="L1497" s="1090">
        <f>'Raw Data'!J1505</f>
        <v>3.5101</v>
      </c>
      <c r="M1497" s="1090">
        <f t="shared" si="1513"/>
        <v>0.78399999999999981</v>
      </c>
      <c r="O1497" s="466">
        <f>'Raw Data'!A1508</f>
        <v>44190</v>
      </c>
      <c r="P1497" s="467">
        <f>'Raw Data'!B1507</f>
        <v>2.7759999999999998</v>
      </c>
      <c r="Q1497" s="467">
        <f>'Raw Data'!C1508</f>
        <v>2.5905999999999998</v>
      </c>
      <c r="R1497" s="467">
        <f t="shared" si="1514"/>
        <v>0.18540000000000001</v>
      </c>
      <c r="S1497" s="467">
        <f>'Raw Data'!D1508</f>
        <v>2.4668000000000001</v>
      </c>
      <c r="T1497" s="468">
        <f t="shared" si="1515"/>
        <v>0.32996676890366122</v>
      </c>
      <c r="U1497" s="468">
        <f t="shared" si="1516"/>
        <v>9.6165777657066354E-2</v>
      </c>
      <c r="V1497" s="467">
        <f>'Raw Data'!F1508</f>
        <v>2.1562999999999999</v>
      </c>
      <c r="W1497" s="467">
        <f t="shared" si="1517"/>
        <v>0.31050000000000022</v>
      </c>
      <c r="Y1497" s="1097">
        <f>'Raw Data'!A1506</f>
        <v>44188</v>
      </c>
      <c r="Z1497" s="1096">
        <f>'Raw Data'!G1506</f>
        <v>3.8201999999999998</v>
      </c>
      <c r="AA1497" s="1096">
        <f>'Raw Data'!H1506</f>
        <v>2.7422</v>
      </c>
      <c r="AB1497" s="1096">
        <f t="shared" si="1518"/>
        <v>1.0779999999999998</v>
      </c>
      <c r="AC1497" s="1096">
        <f>'Raw Data'!I1506</f>
        <v>3.2572000000000001</v>
      </c>
      <c r="AD1497" s="12">
        <f t="shared" si="1519"/>
        <v>-3.7691374083543075E-3</v>
      </c>
      <c r="AE1497" s="15">
        <f t="shared" si="1520"/>
        <v>4.9617286260509345E-3</v>
      </c>
      <c r="AG1497" s="1139">
        <f>'Raw Data'!M1505</f>
        <v>44251</v>
      </c>
      <c r="AH1497" s="1138">
        <f>'Raw Data'!N1505</f>
        <v>3564.0799000000002</v>
      </c>
      <c r="AI1497" s="14">
        <f t="shared" si="1521"/>
        <v>-2.0076510826026541E-2</v>
      </c>
      <c r="AJ1497" s="15">
        <f t="shared" si="1522"/>
        <v>1.1795502925424658E-2</v>
      </c>
      <c r="AK1497" s="1138">
        <f>'Raw Data'!R1505+'Raw Data'!S1505</f>
        <v>168006714.37439999</v>
      </c>
      <c r="AM1497" s="1045">
        <f>'Raw Data'!V1505</f>
        <v>44103</v>
      </c>
      <c r="AN1497" s="1044">
        <f>IF('Raw Data'!W1505=0,AN1496,'Raw Data'!W1505)</f>
        <v>6.8228999999999997</v>
      </c>
      <c r="AO1497" s="15">
        <f t="shared" si="1528"/>
        <v>2.9317345817506628E-4</v>
      </c>
      <c r="AP1497" s="15">
        <f t="shared" si="1529"/>
        <v>2.2177512175142891E-3</v>
      </c>
      <c r="AQ1497" s="1044">
        <f>IF('Raw Data'!Y1505=0,AQ1496,'Raw Data'!Y1505)</f>
        <v>6.8163</v>
      </c>
      <c r="AR1497" s="1044">
        <f>IF('Raw Data'!X1505=0,AR1496,'Raw Data'!X1505)</f>
        <v>6.8318000000000003</v>
      </c>
      <c r="AS1497" s="1044">
        <f t="shared" si="1530"/>
        <v>1.5500000000000291E-2</v>
      </c>
      <c r="AT1497" s="1044">
        <f t="shared" si="1531"/>
        <v>-6.5999999999997172E-3</v>
      </c>
    </row>
    <row r="1498" spans="1:46">
      <c r="A1498" s="1139">
        <f>'Raw Data'!M1506</f>
        <v>44252</v>
      </c>
      <c r="B1498" s="13">
        <f>'Raw Data'!N1506</f>
        <v>3585.0457999999999</v>
      </c>
      <c r="C1498" s="14">
        <f t="shared" si="1523"/>
        <v>5.8653214352345712E-3</v>
      </c>
      <c r="D1498" s="15">
        <f t="shared" si="1524"/>
        <v>1.1699130809841028E-2</v>
      </c>
      <c r="E1498" s="1138">
        <f>'Raw Data'!Q1506</f>
        <v>4186.3599999999997</v>
      </c>
      <c r="F1498" s="14">
        <f t="shared" si="1525"/>
        <v>1.5080802680686142E-2</v>
      </c>
      <c r="G1498" s="15">
        <f t="shared" si="1526"/>
        <v>1.4329458123838729E-2</v>
      </c>
      <c r="H1498" s="13">
        <f t="shared" si="1527"/>
        <v>1.2248310029823013</v>
      </c>
      <c r="J1498" s="1111">
        <f>'Raw Data'!A1506</f>
        <v>44188</v>
      </c>
      <c r="K1498" s="1110">
        <f>'Raw Data'!H1506</f>
        <v>2.7422</v>
      </c>
      <c r="L1498" s="1110">
        <f>'Raw Data'!J1506</f>
        <v>3.4948000000000001</v>
      </c>
      <c r="M1498" s="1110">
        <f t="shared" ref="M1498:M1509" si="1532">L1498-K1498</f>
        <v>0.75260000000000016</v>
      </c>
      <c r="O1498" s="466">
        <f>'Raw Data'!A1509</f>
        <v>44193</v>
      </c>
      <c r="P1498" s="467">
        <f>'Raw Data'!B1508</f>
        <v>2.766</v>
      </c>
      <c r="Q1498" s="467">
        <f>'Raw Data'!C1509</f>
        <v>2.6663999999999999</v>
      </c>
      <c r="R1498" s="467">
        <f t="shared" si="1514"/>
        <v>9.9600000000000133E-2</v>
      </c>
      <c r="S1498" s="467">
        <f>'Raw Data'!D1509</f>
        <v>2.7515999999999998</v>
      </c>
      <c r="T1498" s="468">
        <f t="shared" si="1515"/>
        <v>0.10926079653452125</v>
      </c>
      <c r="U1498" s="468">
        <f t="shared" si="1516"/>
        <v>9.8421984703612297E-2</v>
      </c>
      <c r="V1498" s="467">
        <f>'Raw Data'!F1509</f>
        <v>2.0771999999999999</v>
      </c>
      <c r="W1498" s="467">
        <f t="shared" si="1517"/>
        <v>0.67439999999999989</v>
      </c>
      <c r="Y1498" s="1097">
        <f>'Raw Data'!A1507</f>
        <v>44189</v>
      </c>
      <c r="Z1498" s="1096">
        <f>'Raw Data'!G1507</f>
        <v>3.8089</v>
      </c>
      <c r="AA1498" s="1096">
        <f>'Raw Data'!H1507</f>
        <v>2.7202999999999999</v>
      </c>
      <c r="AB1498" s="1096">
        <f t="shared" si="1518"/>
        <v>1.0886</v>
      </c>
      <c r="AC1498" s="1096">
        <f>'Raw Data'!I1507</f>
        <v>3.2595000000000001</v>
      </c>
      <c r="AD1498" s="12">
        <f t="shared" si="1519"/>
        <v>7.0587877161767281E-4</v>
      </c>
      <c r="AE1498" s="15">
        <f t="shared" si="1520"/>
        <v>4.9609771000565213E-3</v>
      </c>
      <c r="AG1498" s="1139">
        <f>'Raw Data'!M1506</f>
        <v>44252</v>
      </c>
      <c r="AH1498" s="1138">
        <f>'Raw Data'!N1506</f>
        <v>3585.0457999999999</v>
      </c>
      <c r="AI1498" s="14">
        <f t="shared" si="1521"/>
        <v>5.8653214352345712E-3</v>
      </c>
      <c r="AJ1498" s="15">
        <f t="shared" si="1522"/>
        <v>1.1699130809841028E-2</v>
      </c>
      <c r="AK1498" s="1138">
        <f>'Raw Data'!R1506+'Raw Data'!S1506</f>
        <v>168036200.00760001</v>
      </c>
      <c r="AM1498" s="1045">
        <f>'Raw Data'!V1506</f>
        <v>44104</v>
      </c>
      <c r="AN1498" s="1044">
        <f>IF('Raw Data'!W1506=0,AN1497,'Raw Data'!W1506)</f>
        <v>6.8106</v>
      </c>
      <c r="AO1498" s="15">
        <f t="shared" si="1528"/>
        <v>-1.8043794091289246E-3</v>
      </c>
      <c r="AP1498" s="15">
        <f t="shared" si="1529"/>
        <v>2.2501441360232065E-3</v>
      </c>
      <c r="AQ1498" s="1044">
        <f>IF('Raw Data'!Y1506=0,AQ1497,'Raw Data'!Y1506)</f>
        <v>6.7845000000000004</v>
      </c>
      <c r="AR1498" s="1044">
        <f>IF('Raw Data'!X1506=0,AR1497,'Raw Data'!X1506)</f>
        <v>6.7999000000000001</v>
      </c>
      <c r="AS1498" s="1044">
        <f t="shared" si="1530"/>
        <v>1.5399999999999636E-2</v>
      </c>
      <c r="AT1498" s="1044">
        <f t="shared" si="1531"/>
        <v>-2.6099999999999568E-2</v>
      </c>
    </row>
    <row r="1499" spans="1:46">
      <c r="A1499" s="1151">
        <f>'Raw Data'!M1507</f>
        <v>44253</v>
      </c>
      <c r="B1499" s="13">
        <f>'Raw Data'!N1507</f>
        <v>3509.0803999999998</v>
      </c>
      <c r="C1499" s="14">
        <f t="shared" ref="C1499:C1508" si="1533">LN(B1499/B1498)</f>
        <v>-2.1417240573978539E-2</v>
      </c>
      <c r="D1499" s="15">
        <f t="shared" ref="D1499:D1508" si="1534">_xlfn.STDEV.P(C1490:C1499)</f>
        <v>1.3706545815910015E-2</v>
      </c>
      <c r="E1499" s="1150">
        <f>'Raw Data'!Q1507</f>
        <v>4035.38</v>
      </c>
      <c r="F1499" s="14">
        <f t="shared" ref="F1499:F1508" si="1535">LN(E1499/E1498)</f>
        <v>-3.6731148033522197E-2</v>
      </c>
      <c r="G1499" s="15">
        <f t="shared" ref="G1499:G1508" si="1536">_xlfn.STDEV.P(F1490:F1499)</f>
        <v>1.5742292546481487E-2</v>
      </c>
      <c r="H1499" s="13">
        <f t="shared" ref="H1499:H1508" si="1537">G1499/D1499</f>
        <v>1.148523687726521</v>
      </c>
      <c r="J1499" s="1111">
        <f>'Raw Data'!A1507</f>
        <v>44189</v>
      </c>
      <c r="K1499" s="1110">
        <f>'Raw Data'!H1507</f>
        <v>2.7202999999999999</v>
      </c>
      <c r="L1499" s="1110">
        <f>'Raw Data'!J1507</f>
        <v>3.4339</v>
      </c>
      <c r="M1499" s="1110">
        <f t="shared" si="1532"/>
        <v>0.71360000000000001</v>
      </c>
      <c r="O1499" s="466">
        <f>'Raw Data'!A1510</f>
        <v>44194</v>
      </c>
      <c r="P1499" s="467">
        <f>'Raw Data'!B1509</f>
        <v>2.7610000000000001</v>
      </c>
      <c r="Q1499" s="467">
        <f>'Raw Data'!C1510</f>
        <v>2.4931000000000001</v>
      </c>
      <c r="R1499" s="467">
        <f t="shared" si="1514"/>
        <v>0.26790000000000003</v>
      </c>
      <c r="S1499" s="467">
        <f>'Raw Data'!D1510</f>
        <v>2.9542000000000002</v>
      </c>
      <c r="T1499" s="468">
        <f t="shared" si="1515"/>
        <v>7.1045325954640415E-2</v>
      </c>
      <c r="U1499" s="468">
        <f t="shared" si="1516"/>
        <v>9.7450340270976987E-2</v>
      </c>
      <c r="V1499" s="467">
        <f>'Raw Data'!F1510</f>
        <v>2.2322000000000002</v>
      </c>
      <c r="W1499" s="467">
        <f t="shared" si="1517"/>
        <v>0.72199999999999998</v>
      </c>
      <c r="Y1499" s="1097">
        <f>'Raw Data'!A1508</f>
        <v>44190</v>
      </c>
      <c r="Z1499" s="1096">
        <f>'Raw Data'!G1508</f>
        <v>3.8132999999999999</v>
      </c>
      <c r="AA1499" s="1096">
        <f>'Raw Data'!H1508</f>
        <v>2.7021000000000002</v>
      </c>
      <c r="AB1499" s="1096">
        <f t="shared" si="1518"/>
        <v>1.1111999999999997</v>
      </c>
      <c r="AC1499" s="1096">
        <f>'Raw Data'!I1508</f>
        <v>3.2677</v>
      </c>
      <c r="AD1499" s="12">
        <f t="shared" si="1519"/>
        <v>2.5125641358831386E-3</v>
      </c>
      <c r="AE1499" s="15">
        <f t="shared" si="1520"/>
        <v>4.9093458277053711E-3</v>
      </c>
      <c r="AG1499" s="1139">
        <f>'Raw Data'!M1507</f>
        <v>44253</v>
      </c>
      <c r="AH1499" s="1138">
        <f>'Raw Data'!N1507</f>
        <v>3509.0803999999998</v>
      </c>
      <c r="AI1499" s="14">
        <f t="shared" si="1521"/>
        <v>-2.1417240573978539E-2</v>
      </c>
      <c r="AJ1499" s="15">
        <f t="shared" si="1522"/>
        <v>1.3706545815910015E-2</v>
      </c>
      <c r="AK1499" s="1138">
        <f>'Raw Data'!R1507+'Raw Data'!S1507</f>
        <v>167005996.28760001</v>
      </c>
      <c r="AM1499" s="1045">
        <f>'Raw Data'!V1507</f>
        <v>44105</v>
      </c>
      <c r="AN1499" s="1044">
        <f>IF('Raw Data'!W1507=0,AN1498,'Raw Data'!W1507)</f>
        <v>6.8106</v>
      </c>
      <c r="AO1499" s="15">
        <f t="shared" si="1528"/>
        <v>0</v>
      </c>
      <c r="AP1499" s="15">
        <f t="shared" si="1529"/>
        <v>2.2244297052837056E-3</v>
      </c>
      <c r="AQ1499" s="1044">
        <f>IF('Raw Data'!Y1507=0,AQ1498,'Raw Data'!Y1507)</f>
        <v>6.7492000000000001</v>
      </c>
      <c r="AR1499" s="1044">
        <f>IF('Raw Data'!X1507=0,AR1498,'Raw Data'!X1507)</f>
        <v>6.7999000000000001</v>
      </c>
      <c r="AS1499" s="1044">
        <f t="shared" si="1530"/>
        <v>5.0699999999999967E-2</v>
      </c>
      <c r="AT1499" s="1044">
        <f t="shared" si="1531"/>
        <v>-6.1399999999999899E-2</v>
      </c>
    </row>
    <row r="1500" spans="1:46">
      <c r="A1500" s="1151">
        <f>'Raw Data'!M1508</f>
        <v>44256</v>
      </c>
      <c r="B1500" s="13">
        <f>'Raw Data'!N1508</f>
        <v>3551.3998000000001</v>
      </c>
      <c r="C1500" s="14">
        <f t="shared" si="1533"/>
        <v>1.1987826777499414E-2</v>
      </c>
      <c r="D1500" s="15">
        <f t="shared" si="1534"/>
        <v>1.3839311415315348E-2</v>
      </c>
      <c r="E1500" s="1150">
        <f>'Raw Data'!Q1508</f>
        <v>4031.41</v>
      </c>
      <c r="F1500" s="14">
        <f t="shared" si="1535"/>
        <v>-9.8428255117975804E-4</v>
      </c>
      <c r="G1500" s="15">
        <f t="shared" si="1536"/>
        <v>1.5543521586124992E-2</v>
      </c>
      <c r="H1500" s="13">
        <f t="shared" si="1537"/>
        <v>1.1231426997822789</v>
      </c>
      <c r="J1500" s="1111">
        <f>'Raw Data'!A1508</f>
        <v>44190</v>
      </c>
      <c r="K1500" s="1110">
        <f>'Raw Data'!H1508</f>
        <v>2.7021000000000002</v>
      </c>
      <c r="L1500" s="1110">
        <f>'Raw Data'!J1508</f>
        <v>3.4352999999999998</v>
      </c>
      <c r="M1500" s="1110">
        <f t="shared" si="1532"/>
        <v>0.73319999999999963</v>
      </c>
      <c r="O1500" s="466">
        <f>'Raw Data'!A1511</f>
        <v>44195</v>
      </c>
      <c r="P1500" s="467">
        <f>'Raw Data'!B1510</f>
        <v>2.7570000000000001</v>
      </c>
      <c r="Q1500" s="467">
        <f>'Raw Data'!C1511</f>
        <v>2.0116999999999998</v>
      </c>
      <c r="R1500" s="467">
        <f t="shared" si="1514"/>
        <v>0.7453000000000003</v>
      </c>
      <c r="S1500" s="467">
        <f>'Raw Data'!D1511</f>
        <v>3.3605</v>
      </c>
      <c r="T1500" s="468">
        <f t="shared" si="1515"/>
        <v>0.12886188580352106</v>
      </c>
      <c r="U1500" s="468">
        <f t="shared" si="1516"/>
        <v>0.10092786195575261</v>
      </c>
      <c r="V1500" s="467">
        <f>'Raw Data'!F1511</f>
        <v>2.4581</v>
      </c>
      <c r="W1500" s="467">
        <f t="shared" si="1517"/>
        <v>0.90240000000000009</v>
      </c>
      <c r="Y1500" s="1097">
        <f>'Raw Data'!A1509</f>
        <v>44193</v>
      </c>
      <c r="Z1500" s="1096">
        <f>'Raw Data'!G1509</f>
        <v>3.8174999999999999</v>
      </c>
      <c r="AA1500" s="1096">
        <f>'Raw Data'!H1509</f>
        <v>2.6993</v>
      </c>
      <c r="AB1500" s="1096">
        <f t="shared" si="1518"/>
        <v>1.1181999999999999</v>
      </c>
      <c r="AC1500" s="1096">
        <f>'Raw Data'!I1509</f>
        <v>3.22</v>
      </c>
      <c r="AD1500" s="12">
        <f t="shared" si="1519"/>
        <v>-1.470501396202307E-2</v>
      </c>
      <c r="AE1500" s="15">
        <f t="shared" si="1520"/>
        <v>5.2454213347815698E-3</v>
      </c>
      <c r="AG1500" s="1139">
        <f>'Raw Data'!M1508</f>
        <v>44256</v>
      </c>
      <c r="AH1500" s="1138">
        <f>'Raw Data'!N1508</f>
        <v>3551.3998000000001</v>
      </c>
      <c r="AI1500" s="14">
        <f t="shared" si="1521"/>
        <v>1.1987826777499414E-2</v>
      </c>
      <c r="AJ1500" s="15">
        <f t="shared" si="1522"/>
        <v>1.3839311415315348E-2</v>
      </c>
      <c r="AK1500" s="1138">
        <f>'Raw Data'!R1508+'Raw Data'!S1508</f>
        <v>167778465.5763</v>
      </c>
      <c r="AM1500" s="1045">
        <f>'Raw Data'!V1508</f>
        <v>44106</v>
      </c>
      <c r="AN1500" s="1044">
        <f>IF('Raw Data'!W1508=0,AN1499,'Raw Data'!W1508)</f>
        <v>6.8106</v>
      </c>
      <c r="AO1500" s="15">
        <f t="shared" si="1528"/>
        <v>0</v>
      </c>
      <c r="AP1500" s="15">
        <f t="shared" si="1529"/>
        <v>2.2184973317074738E-3</v>
      </c>
      <c r="AQ1500" s="1044">
        <f>IF('Raw Data'!Y1508=0,AQ1499,'Raw Data'!Y1508)</f>
        <v>6.7527999999999997</v>
      </c>
      <c r="AR1500" s="1044">
        <f>IF('Raw Data'!X1508=0,AR1499,'Raw Data'!X1508)</f>
        <v>6.7999000000000001</v>
      </c>
      <c r="AS1500" s="1044">
        <f t="shared" si="1530"/>
        <v>4.7100000000000364E-2</v>
      </c>
      <c r="AT1500" s="1044">
        <f t="shared" si="1531"/>
        <v>-5.7800000000000296E-2</v>
      </c>
    </row>
    <row r="1501" spans="1:46">
      <c r="A1501" s="1151">
        <f>'Raw Data'!M1509</f>
        <v>44257</v>
      </c>
      <c r="B1501" s="13">
        <f>'Raw Data'!N1509</f>
        <v>3508.5911999999998</v>
      </c>
      <c r="C1501" s="14">
        <f t="shared" si="1533"/>
        <v>-1.2127246239872791E-2</v>
      </c>
      <c r="D1501" s="15">
        <f t="shared" si="1534"/>
        <v>1.2639203390594159E-2</v>
      </c>
      <c r="E1501" s="1150">
        <f>'Raw Data'!Q1509</f>
        <v>3997.51</v>
      </c>
      <c r="F1501" s="14">
        <f t="shared" si="1535"/>
        <v>-8.4445234104814255E-3</v>
      </c>
      <c r="G1501" s="15">
        <f t="shared" si="1536"/>
        <v>1.5558542684838963E-2</v>
      </c>
      <c r="H1501" s="13">
        <f t="shared" si="1537"/>
        <v>1.2309749439127879</v>
      </c>
      <c r="J1501" s="1111">
        <f>'Raw Data'!A1509</f>
        <v>44193</v>
      </c>
      <c r="K1501" s="1110">
        <f>'Raw Data'!H1509</f>
        <v>2.6993</v>
      </c>
      <c r="L1501" s="1110">
        <f>'Raw Data'!J1509</f>
        <v>3.4539</v>
      </c>
      <c r="M1501" s="1110">
        <f t="shared" si="1532"/>
        <v>0.75459999999999994</v>
      </c>
      <c r="O1501" s="466">
        <f>'Raw Data'!A1512</f>
        <v>44196</v>
      </c>
      <c r="P1501" s="467">
        <f>'Raw Data'!B1511</f>
        <v>2.7549999999999999</v>
      </c>
      <c r="Q1501" s="467">
        <f>'Raw Data'!C1512</f>
        <v>2.4091</v>
      </c>
      <c r="R1501" s="467">
        <f t="shared" ref="R1501:R1510" si="1538">P1501-Q1501</f>
        <v>0.34589999999999987</v>
      </c>
      <c r="S1501" s="467">
        <f>'Raw Data'!D1512</f>
        <v>2.5943000000000001</v>
      </c>
      <c r="T1501" s="468">
        <f t="shared" ref="T1501:T1510" si="1539">LN(S1501/S1500)</f>
        <v>-0.25877304171728138</v>
      </c>
      <c r="U1501" s="468">
        <f t="shared" ref="U1501:U1510" si="1540">_xlfn.STDEV.P(T1484:T1501)</f>
        <v>0.11946921278676036</v>
      </c>
      <c r="V1501" s="467">
        <f>'Raw Data'!F1512</f>
        <v>2.4565000000000001</v>
      </c>
      <c r="W1501" s="467">
        <f t="shared" ref="W1501:W1510" si="1541">S1501-V1501</f>
        <v>0.13779999999999992</v>
      </c>
      <c r="Y1501" s="1115">
        <f>'Raw Data'!A1510</f>
        <v>44194</v>
      </c>
      <c r="Z1501" s="1114">
        <f>'Raw Data'!G1510</f>
        <v>3.8159999999999998</v>
      </c>
      <c r="AA1501" s="1114">
        <f>'Raw Data'!H1510</f>
        <v>2.6724999999999999</v>
      </c>
      <c r="AB1501" s="1114">
        <f t="shared" ref="AB1501:AB1513" si="1542">Z1501-AA1501</f>
        <v>1.1435</v>
      </c>
      <c r="AC1501" s="1114">
        <f>'Raw Data'!I1510</f>
        <v>3.2014999999999998</v>
      </c>
      <c r="AD1501" s="12">
        <f t="shared" ref="AD1501:AD1513" si="1543">LN(AC1501/AC1500)</f>
        <v>-5.7619095795972009E-3</v>
      </c>
      <c r="AE1501" s="15">
        <f t="shared" ref="AE1501:AE1513" si="1544">_xlfn.STDEV.P(AD1482:AD1501)</f>
        <v>5.0865155341455756E-3</v>
      </c>
      <c r="AG1501" s="1139">
        <f>'Raw Data'!M1509</f>
        <v>44257</v>
      </c>
      <c r="AH1501" s="1138">
        <f>'Raw Data'!N1509</f>
        <v>3508.5911999999998</v>
      </c>
      <c r="AI1501" s="14">
        <f t="shared" si="1521"/>
        <v>-1.2127246239872791E-2</v>
      </c>
      <c r="AJ1501" s="15">
        <f t="shared" si="1522"/>
        <v>1.2639203390594159E-2</v>
      </c>
      <c r="AK1501" s="1138">
        <f>'Raw Data'!R1509+'Raw Data'!S1509</f>
        <v>167975168.33340001</v>
      </c>
      <c r="AM1501" s="1045">
        <f>'Raw Data'!V1509</f>
        <v>44109</v>
      </c>
      <c r="AN1501" s="1044">
        <f>IF('Raw Data'!W1509=0,AN1500,'Raw Data'!W1509)</f>
        <v>6.8106</v>
      </c>
      <c r="AO1501" s="15">
        <f t="shared" si="1528"/>
        <v>0</v>
      </c>
      <c r="AP1501" s="15">
        <f t="shared" si="1529"/>
        <v>2.2037825648390198E-3</v>
      </c>
      <c r="AQ1501" s="1044">
        <f>IF('Raw Data'!Y1509=0,AQ1500,'Raw Data'!Y1509)</f>
        <v>6.7201500000000003</v>
      </c>
      <c r="AR1501" s="1044">
        <f>IF('Raw Data'!X1509=0,AR1500,'Raw Data'!X1509)</f>
        <v>6.7354000000000003</v>
      </c>
      <c r="AS1501" s="1044">
        <f t="shared" si="1530"/>
        <v>1.5249999999999986E-2</v>
      </c>
      <c r="AT1501" s="1044">
        <f t="shared" si="1531"/>
        <v>-9.0449999999999697E-2</v>
      </c>
    </row>
    <row r="1502" spans="1:46">
      <c r="A1502" s="1151">
        <f>'Raw Data'!M1510</f>
        <v>44258</v>
      </c>
      <c r="B1502" s="13">
        <f>'Raw Data'!N1510</f>
        <v>3576.9045000000001</v>
      </c>
      <c r="C1502" s="14">
        <f t="shared" si="1533"/>
        <v>1.928317218299638E-2</v>
      </c>
      <c r="D1502" s="15">
        <f t="shared" si="1534"/>
        <v>1.3385313878438387E-2</v>
      </c>
      <c r="E1502" s="1150">
        <f>'Raw Data'!Q1510</f>
        <v>4183.58</v>
      </c>
      <c r="F1502" s="14">
        <f t="shared" si="1535"/>
        <v>4.5495672028472184E-2</v>
      </c>
      <c r="G1502" s="15">
        <f t="shared" si="1536"/>
        <v>2.1690154188327832E-2</v>
      </c>
      <c r="H1502" s="13">
        <f t="shared" si="1537"/>
        <v>1.6204441961773659</v>
      </c>
      <c r="J1502" s="1111">
        <f>'Raw Data'!A1510</f>
        <v>44194</v>
      </c>
      <c r="K1502" s="1110">
        <f>'Raw Data'!H1510</f>
        <v>2.6724999999999999</v>
      </c>
      <c r="L1502" s="1110">
        <f>'Raw Data'!J1510</f>
        <v>3.4413999999999998</v>
      </c>
      <c r="M1502" s="1110">
        <f t="shared" si="1532"/>
        <v>0.76889999999999992</v>
      </c>
      <c r="O1502" s="466">
        <f>'Raw Data'!A1513</f>
        <v>44200</v>
      </c>
      <c r="P1502" s="467">
        <f>'Raw Data'!B1512</f>
        <v>2.7559999999999998</v>
      </c>
      <c r="Q1502" s="467">
        <f>'Raw Data'!C1513</f>
        <v>2.3117999999999999</v>
      </c>
      <c r="R1502" s="467">
        <f t="shared" si="1538"/>
        <v>0.44419999999999993</v>
      </c>
      <c r="S1502" s="467">
        <f>'Raw Data'!D1513</f>
        <v>2.0960000000000001</v>
      </c>
      <c r="T1502" s="468">
        <f t="shared" si="1539"/>
        <v>-0.21328596425180638</v>
      </c>
      <c r="U1502" s="468">
        <f t="shared" si="1540"/>
        <v>0.12967657688212914</v>
      </c>
      <c r="V1502" s="467">
        <f>'Raw Data'!F1513</f>
        <v>1.8552</v>
      </c>
      <c r="W1502" s="467">
        <f t="shared" si="1541"/>
        <v>0.24080000000000013</v>
      </c>
      <c r="Y1502" s="1115">
        <f>'Raw Data'!A1511</f>
        <v>44195</v>
      </c>
      <c r="Z1502" s="1114">
        <f>'Raw Data'!G1511</f>
        <v>3.8102999999999998</v>
      </c>
      <c r="AA1502" s="1114">
        <f>'Raw Data'!H1511</f>
        <v>2.6505000000000001</v>
      </c>
      <c r="AB1502" s="1114">
        <f t="shared" si="1542"/>
        <v>1.1597999999999997</v>
      </c>
      <c r="AC1502" s="1114">
        <f>'Raw Data'!I1511</f>
        <v>3.2162000000000002</v>
      </c>
      <c r="AD1502" s="12">
        <f t="shared" si="1543"/>
        <v>4.5810884610674356E-3</v>
      </c>
      <c r="AE1502" s="15">
        <f t="shared" si="1544"/>
        <v>5.1019226638453572E-3</v>
      </c>
      <c r="AG1502" s="1139">
        <f>'Raw Data'!M1510</f>
        <v>44258</v>
      </c>
      <c r="AH1502" s="1138">
        <f>'Raw Data'!N1510</f>
        <v>3576.9045000000001</v>
      </c>
      <c r="AI1502" s="14">
        <f t="shared" si="1521"/>
        <v>1.928317218299638E-2</v>
      </c>
      <c r="AJ1502" s="15">
        <f t="shared" si="1522"/>
        <v>1.3385313878438387E-2</v>
      </c>
      <c r="AK1502" s="1138">
        <f>'Raw Data'!R1510+'Raw Data'!S1510</f>
        <v>168293667.58249998</v>
      </c>
      <c r="AM1502" s="1045">
        <f>'Raw Data'!V1510</f>
        <v>44110</v>
      </c>
      <c r="AN1502" s="1044">
        <f>IF('Raw Data'!W1510=0,AN1501,'Raw Data'!W1510)</f>
        <v>6.8106</v>
      </c>
      <c r="AO1502" s="15">
        <f t="shared" si="1528"/>
        <v>0</v>
      </c>
      <c r="AP1502" s="15">
        <f t="shared" si="1529"/>
        <v>2.2026137793618836E-3</v>
      </c>
      <c r="AQ1502" s="1044">
        <f>IF('Raw Data'!Y1510=0,AQ1501,'Raw Data'!Y1510)</f>
        <v>6.7484000000000002</v>
      </c>
      <c r="AR1502" s="1044">
        <f>IF('Raw Data'!X1510=0,AR1501,'Raw Data'!X1510)</f>
        <v>6.7413999999999996</v>
      </c>
      <c r="AS1502" s="1044">
        <f t="shared" si="1530"/>
        <v>-7.0000000000005613E-3</v>
      </c>
      <c r="AT1502" s="1044">
        <f t="shared" si="1531"/>
        <v>-6.2199999999999811E-2</v>
      </c>
    </row>
    <row r="1503" spans="1:46">
      <c r="A1503" s="1151">
        <f>'Raw Data'!M1511</f>
        <v>44259</v>
      </c>
      <c r="B1503" s="13">
        <f>'Raw Data'!N1511</f>
        <v>3503.4915999999998</v>
      </c>
      <c r="C1503" s="14">
        <f t="shared" si="1533"/>
        <v>-2.0737690346720725E-2</v>
      </c>
      <c r="D1503" s="15">
        <f t="shared" si="1534"/>
        <v>1.417230124706562E-2</v>
      </c>
      <c r="E1503" s="1150">
        <f>'Raw Data'!Q1511</f>
        <v>4150.8100000000004</v>
      </c>
      <c r="F1503" s="14">
        <f t="shared" si="1535"/>
        <v>-7.8638433945732462E-3</v>
      </c>
      <c r="G1503" s="15">
        <f t="shared" si="1536"/>
        <v>2.1050564889497286E-2</v>
      </c>
      <c r="H1503" s="13">
        <f t="shared" si="1537"/>
        <v>1.4853314590568567</v>
      </c>
      <c r="J1503" s="1111">
        <f>'Raw Data'!A1511</f>
        <v>44195</v>
      </c>
      <c r="K1503" s="1110">
        <f>'Raw Data'!H1511</f>
        <v>2.6505000000000001</v>
      </c>
      <c r="L1503" s="1110">
        <f>'Raw Data'!J1511</f>
        <v>3.4727999999999999</v>
      </c>
      <c r="M1503" s="1110">
        <f t="shared" si="1532"/>
        <v>0.82229999999999981</v>
      </c>
      <c r="O1503" s="466">
        <f>'Raw Data'!A1514</f>
        <v>44201</v>
      </c>
      <c r="P1503" s="467">
        <f>'Raw Data'!B1513</f>
        <v>2.746</v>
      </c>
      <c r="Q1503" s="467">
        <f>'Raw Data'!C1514</f>
        <v>2.2494999999999998</v>
      </c>
      <c r="R1503" s="467">
        <f t="shared" si="1538"/>
        <v>0.49650000000000016</v>
      </c>
      <c r="S1503" s="467">
        <f>'Raw Data'!D1514</f>
        <v>1.9370000000000001</v>
      </c>
      <c r="T1503" s="468">
        <f t="shared" si="1539"/>
        <v>-7.8890382033936959E-2</v>
      </c>
      <c r="U1503" s="468">
        <f t="shared" si="1540"/>
        <v>0.13066874051918015</v>
      </c>
      <c r="V1503" s="467">
        <f>'Raw Data'!F1514</f>
        <v>1.6460999999999999</v>
      </c>
      <c r="W1503" s="467">
        <f t="shared" si="1541"/>
        <v>0.29090000000000016</v>
      </c>
      <c r="Y1503" s="1115">
        <f>'Raw Data'!A1512</f>
        <v>44196</v>
      </c>
      <c r="Z1503" s="1114">
        <f>'Raw Data'!G1512</f>
        <v>3.8249</v>
      </c>
      <c r="AA1503" s="1114">
        <f>'Raw Data'!H1512</f>
        <v>2.6446999999999998</v>
      </c>
      <c r="AB1503" s="1114">
        <f t="shared" si="1542"/>
        <v>1.1802000000000001</v>
      </c>
      <c r="AC1503" s="1114">
        <f>'Raw Data'!I1512</f>
        <v>3.1734</v>
      </c>
      <c r="AD1503" s="12">
        <f t="shared" si="1543"/>
        <v>-1.3396970119935117E-2</v>
      </c>
      <c r="AE1503" s="15">
        <f t="shared" si="1544"/>
        <v>5.6260533501212018E-3</v>
      </c>
      <c r="AG1503" s="1139">
        <f>'Raw Data'!M1511</f>
        <v>44259</v>
      </c>
      <c r="AH1503" s="1138">
        <f>'Raw Data'!N1511</f>
        <v>3503.4915999999998</v>
      </c>
      <c r="AI1503" s="14">
        <f t="shared" si="1521"/>
        <v>-2.0737690346720725E-2</v>
      </c>
      <c r="AJ1503" s="15">
        <f t="shared" si="1522"/>
        <v>1.417230124706562E-2</v>
      </c>
      <c r="AK1503" s="1138">
        <f>'Raw Data'!R1511+'Raw Data'!S1511</f>
        <v>167503446.0738</v>
      </c>
      <c r="AM1503" s="1045">
        <f>'Raw Data'!V1511</f>
        <v>44111</v>
      </c>
      <c r="AN1503" s="1044">
        <f>IF('Raw Data'!W1511=0,AN1502,'Raw Data'!W1511)</f>
        <v>6.8106</v>
      </c>
      <c r="AO1503" s="15">
        <f t="shared" si="1528"/>
        <v>0</v>
      </c>
      <c r="AP1503" s="15">
        <f t="shared" si="1529"/>
        <v>2.1415708570984163E-3</v>
      </c>
      <c r="AQ1503" s="1044">
        <f>IF('Raw Data'!Y1511=0,AQ1502,'Raw Data'!Y1511)</f>
        <v>6.7355</v>
      </c>
      <c r="AR1503" s="1044">
        <f>IF('Raw Data'!X1511=0,AR1502,'Raw Data'!X1511)</f>
        <v>6.7460000000000004</v>
      </c>
      <c r="AS1503" s="1044">
        <f t="shared" si="1530"/>
        <v>1.0500000000000398E-2</v>
      </c>
      <c r="AT1503" s="1044">
        <f t="shared" si="1531"/>
        <v>-7.5099999999999945E-2</v>
      </c>
    </row>
    <row r="1504" spans="1:46">
      <c r="A1504" s="1151">
        <f>'Raw Data'!M1512</f>
        <v>44260</v>
      </c>
      <c r="B1504" s="13">
        <f>'Raw Data'!N1512</f>
        <v>3501.9866999999999</v>
      </c>
      <c r="C1504" s="14">
        <f t="shared" si="1533"/>
        <v>-4.2963519654283918E-4</v>
      </c>
      <c r="D1504" s="15">
        <f t="shared" si="1534"/>
        <v>1.3838199385693917E-2</v>
      </c>
      <c r="E1504" s="1150">
        <f>'Raw Data'!Q1512</f>
        <v>4111.8999999999996</v>
      </c>
      <c r="F1504" s="14">
        <f t="shared" si="1535"/>
        <v>-9.4182871292166678E-3</v>
      </c>
      <c r="G1504" s="15">
        <f t="shared" si="1536"/>
        <v>2.114938435903509E-2</v>
      </c>
      <c r="H1504" s="13">
        <f t="shared" si="1537"/>
        <v>1.5283335475639668</v>
      </c>
      <c r="J1504" s="1111">
        <f>'Raw Data'!A1512</f>
        <v>44196</v>
      </c>
      <c r="K1504" s="1110">
        <f>'Raw Data'!H1512</f>
        <v>2.6446999999999998</v>
      </c>
      <c r="L1504" s="1110">
        <f>'Raw Data'!J1512</f>
        <v>3.4984999999999999</v>
      </c>
      <c r="M1504" s="1110">
        <f t="shared" si="1532"/>
        <v>0.85380000000000011</v>
      </c>
      <c r="O1504" s="466">
        <f>'Raw Data'!A1515</f>
        <v>44202</v>
      </c>
      <c r="P1504" s="467">
        <f>'Raw Data'!B1514</f>
        <v>2.734</v>
      </c>
      <c r="Q1504" s="467">
        <f>'Raw Data'!C1515</f>
        <v>2.181</v>
      </c>
      <c r="R1504" s="467">
        <f t="shared" si="1538"/>
        <v>0.55299999999999994</v>
      </c>
      <c r="S1504" s="467">
        <f>'Raw Data'!D1515</f>
        <v>1.99</v>
      </c>
      <c r="T1504" s="468">
        <f t="shared" si="1539"/>
        <v>2.6994254311542155E-2</v>
      </c>
      <c r="U1504" s="468">
        <f t="shared" si="1540"/>
        <v>0.13091237820419763</v>
      </c>
      <c r="V1504" s="467">
        <f>'Raw Data'!F1515</f>
        <v>1.6911</v>
      </c>
      <c r="W1504" s="467">
        <f t="shared" si="1541"/>
        <v>0.29889999999999994</v>
      </c>
      <c r="Y1504" s="1115">
        <f>'Raw Data'!A1513</f>
        <v>44200</v>
      </c>
      <c r="Z1504" s="1114">
        <f>'Raw Data'!G1513</f>
        <v>3.7799</v>
      </c>
      <c r="AA1504" s="1114">
        <f>'Raw Data'!H1513</f>
        <v>2.5848</v>
      </c>
      <c r="AB1504" s="1114">
        <f t="shared" si="1542"/>
        <v>1.1951000000000001</v>
      </c>
      <c r="AC1504" s="1114">
        <f>'Raw Data'!I1513</f>
        <v>3.1897000000000002</v>
      </c>
      <c r="AD1504" s="12">
        <f t="shared" si="1543"/>
        <v>5.1233001693500946E-3</v>
      </c>
      <c r="AE1504" s="15">
        <f t="shared" si="1544"/>
        <v>5.856997009160223E-3</v>
      </c>
      <c r="AG1504" s="1139">
        <f>'Raw Data'!M1512</f>
        <v>44260</v>
      </c>
      <c r="AH1504" s="1138">
        <f>'Raw Data'!N1512</f>
        <v>3501.9866999999999</v>
      </c>
      <c r="AI1504" s="14">
        <f t="shared" si="1521"/>
        <v>-4.2963519654283918E-4</v>
      </c>
      <c r="AJ1504" s="15">
        <f t="shared" si="1522"/>
        <v>1.3838199385693917E-2</v>
      </c>
      <c r="AK1504" s="1138">
        <f>'Raw Data'!R1512+'Raw Data'!S1512</f>
        <v>166809134.9418</v>
      </c>
      <c r="AM1504" s="1045">
        <f>'Raw Data'!V1512</f>
        <v>44112</v>
      </c>
      <c r="AN1504" s="1044">
        <f>IF('Raw Data'!W1512=0,AN1503,'Raw Data'!W1512)</f>
        <v>6.8106</v>
      </c>
      <c r="AO1504" s="15">
        <f t="shared" si="1528"/>
        <v>0</v>
      </c>
      <c r="AP1504" s="15">
        <f t="shared" si="1529"/>
        <v>2.1369870001177824E-3</v>
      </c>
      <c r="AQ1504" s="1044">
        <f>IF('Raw Data'!Y1512=0,AQ1503,'Raw Data'!Y1512)</f>
        <v>6.7387499999999996</v>
      </c>
      <c r="AR1504" s="1044">
        <f>IF('Raw Data'!X1512=0,AR1503,'Raw Data'!X1512)</f>
        <v>6.7484999999999999</v>
      </c>
      <c r="AS1504" s="1044">
        <f t="shared" si="1530"/>
        <v>9.7500000000003695E-3</v>
      </c>
      <c r="AT1504" s="1044">
        <f t="shared" si="1531"/>
        <v>-7.1850000000000414E-2</v>
      </c>
    </row>
    <row r="1505" spans="1:46">
      <c r="A1505" s="1151">
        <f>'Raw Data'!M1513</f>
        <v>44263</v>
      </c>
      <c r="B1505" s="13">
        <f>'Raw Data'!N1513</f>
        <v>3421.4141</v>
      </c>
      <c r="C1505" s="14">
        <f t="shared" si="1533"/>
        <v>-2.3276490879064728E-2</v>
      </c>
      <c r="D1505" s="15">
        <f t="shared" si="1534"/>
        <v>1.4634629328635228E-2</v>
      </c>
      <c r="E1505" s="1150">
        <f>'Raw Data'!Q1513</f>
        <v>4040.82</v>
      </c>
      <c r="F1505" s="14">
        <f t="shared" si="1535"/>
        <v>-1.7437567116598197E-2</v>
      </c>
      <c r="G1505" s="15">
        <f t="shared" si="1536"/>
        <v>2.1191768050428599E-2</v>
      </c>
      <c r="H1505" s="13">
        <f t="shared" si="1537"/>
        <v>1.4480563582818715</v>
      </c>
      <c r="J1505" s="1111">
        <f>'Raw Data'!A1513</f>
        <v>44200</v>
      </c>
      <c r="K1505" s="1110">
        <f>'Raw Data'!H1513</f>
        <v>2.5848</v>
      </c>
      <c r="L1505" s="1110">
        <f>'Raw Data'!J1513</f>
        <v>3.4832999999999998</v>
      </c>
      <c r="M1505" s="1110">
        <f t="shared" si="1532"/>
        <v>0.89849999999999985</v>
      </c>
      <c r="O1505" s="466">
        <f>'Raw Data'!A1516</f>
        <v>44203</v>
      </c>
      <c r="P1505" s="467">
        <f>'Raw Data'!B1515</f>
        <v>2.7069999999999999</v>
      </c>
      <c r="Q1505" s="467">
        <f>'Raw Data'!C1516</f>
        <v>2.1288999999999998</v>
      </c>
      <c r="R1505" s="467">
        <f t="shared" si="1538"/>
        <v>0.57810000000000006</v>
      </c>
      <c r="S1505" s="467">
        <f>'Raw Data'!D1516</f>
        <v>1.9403999999999999</v>
      </c>
      <c r="T1505" s="468">
        <f t="shared" si="1539"/>
        <v>-2.5240501347476692E-2</v>
      </c>
      <c r="U1505" s="468">
        <f t="shared" si="1540"/>
        <v>0.13014876091413727</v>
      </c>
      <c r="V1505" s="467">
        <f>'Raw Data'!F1516</f>
        <v>1.7172000000000001</v>
      </c>
      <c r="W1505" s="467">
        <f t="shared" si="1541"/>
        <v>0.22319999999999984</v>
      </c>
      <c r="Y1505" s="1115">
        <f>'Raw Data'!A1514</f>
        <v>44201</v>
      </c>
      <c r="Z1505" s="1114">
        <f>'Raw Data'!G1514</f>
        <v>3.7332000000000001</v>
      </c>
      <c r="AA1505" s="1114">
        <f>'Raw Data'!H1514</f>
        <v>2.5888</v>
      </c>
      <c r="AB1505" s="1114">
        <f t="shared" si="1542"/>
        <v>1.1444000000000001</v>
      </c>
      <c r="AC1505" s="1114">
        <f>'Raw Data'!I1514</f>
        <v>3.198</v>
      </c>
      <c r="AD1505" s="12">
        <f t="shared" si="1543"/>
        <v>2.5987459245601324E-3</v>
      </c>
      <c r="AE1505" s="15">
        <f t="shared" si="1544"/>
        <v>5.9193451597382204E-3</v>
      </c>
      <c r="AG1505" s="1139">
        <f>'Raw Data'!M1513</f>
        <v>44263</v>
      </c>
      <c r="AH1505" s="1138">
        <f>'Raw Data'!N1513</f>
        <v>3421.4141</v>
      </c>
      <c r="AI1505" s="14">
        <f t="shared" si="1521"/>
        <v>-2.3276490879064728E-2</v>
      </c>
      <c r="AJ1505" s="15">
        <f t="shared" si="1522"/>
        <v>1.4634629328635228E-2</v>
      </c>
      <c r="AK1505" s="1138">
        <f>'Raw Data'!R1513+'Raw Data'!S1513</f>
        <v>166323257.27719998</v>
      </c>
      <c r="AM1505" s="1057">
        <f>'Raw Data'!V1513</f>
        <v>44113</v>
      </c>
      <c r="AN1505" s="1056">
        <f>IF('Raw Data'!W1513=0,AN1504,'Raw Data'!W1513)</f>
        <v>6.7134999999999998</v>
      </c>
      <c r="AO1505" s="15">
        <f t="shared" ref="AO1505:AO1509" si="1545">LN(AN1505/AN1504)</f>
        <v>-1.435979747658599E-2</v>
      </c>
      <c r="AP1505" s="15">
        <f t="shared" ref="AP1505:AP1509" si="1546">_xlfn.STDEV.P(AO1486:AO1505)</f>
        <v>3.7529050144384404E-3</v>
      </c>
      <c r="AQ1505" s="1056">
        <f>IF('Raw Data'!Y1513=0,AQ1504,'Raw Data'!Y1513)</f>
        <v>6.6906499999999998</v>
      </c>
      <c r="AR1505" s="1056">
        <f>IF('Raw Data'!X1513=0,AR1504,'Raw Data'!X1513)</f>
        <v>6.7119999999999997</v>
      </c>
      <c r="AS1505" s="1056">
        <f t="shared" ref="AS1505:AS1509" si="1547">AR1505-AQ1505</f>
        <v>2.134999999999998E-2</v>
      </c>
      <c r="AT1505" s="1056">
        <f t="shared" ref="AT1505:AT1509" si="1548">AQ1505-AN1505</f>
        <v>-2.2850000000000037E-2</v>
      </c>
    </row>
    <row r="1506" spans="1:46">
      <c r="A1506" s="1151">
        <f>'Raw Data'!M1514</f>
        <v>44264</v>
      </c>
      <c r="B1506" s="13">
        <f>'Raw Data'!N1514</f>
        <v>3359.2919999999999</v>
      </c>
      <c r="C1506" s="14">
        <f t="shared" si="1533"/>
        <v>-1.8323707661547627E-2</v>
      </c>
      <c r="D1506" s="15">
        <f t="shared" si="1534"/>
        <v>1.4961563534044998E-2</v>
      </c>
      <c r="E1506" s="1150">
        <f>'Raw Data'!Q1514</f>
        <v>3960.69</v>
      </c>
      <c r="F1506" s="14">
        <f t="shared" si="1535"/>
        <v>-2.002938916222095E-2</v>
      </c>
      <c r="G1506" s="15">
        <f t="shared" si="1536"/>
        <v>2.1322368274443566E-2</v>
      </c>
      <c r="H1506" s="13">
        <f t="shared" si="1537"/>
        <v>1.42514304911546</v>
      </c>
      <c r="J1506" s="1111">
        <f>'Raw Data'!A1514</f>
        <v>44201</v>
      </c>
      <c r="K1506" s="1110">
        <f>'Raw Data'!H1514</f>
        <v>2.5888</v>
      </c>
      <c r="L1506" s="1110">
        <f>'Raw Data'!J1514</f>
        <v>3.4577</v>
      </c>
      <c r="M1506" s="1110">
        <f t="shared" si="1532"/>
        <v>0.86890000000000001</v>
      </c>
      <c r="O1506" s="466">
        <f>'Raw Data'!A1517</f>
        <v>44204</v>
      </c>
      <c r="P1506" s="467">
        <f>'Raw Data'!B1516</f>
        <v>2.677</v>
      </c>
      <c r="Q1506" s="467">
        <f>'Raw Data'!C1517</f>
        <v>2.1257000000000001</v>
      </c>
      <c r="R1506" s="467">
        <f t="shared" si="1538"/>
        <v>0.5512999999999999</v>
      </c>
      <c r="S1506" s="467">
        <f>'Raw Data'!D1517</f>
        <v>1.9588000000000001</v>
      </c>
      <c r="T1506" s="468">
        <f t="shared" si="1539"/>
        <v>9.4379034571010004E-3</v>
      </c>
      <c r="U1506" s="468">
        <f t="shared" si="1540"/>
        <v>0.12970304320416887</v>
      </c>
      <c r="V1506" s="467">
        <f>'Raw Data'!F1517</f>
        <v>1.9795</v>
      </c>
      <c r="W1506" s="467">
        <f t="shared" si="1541"/>
        <v>-2.0699999999999941E-2</v>
      </c>
      <c r="Y1506" s="1115">
        <f>'Raw Data'!A1515</f>
        <v>44202</v>
      </c>
      <c r="Z1506" s="1114">
        <f>'Raw Data'!G1515</f>
        <v>3.7031999999999998</v>
      </c>
      <c r="AA1506" s="1114">
        <f>'Raw Data'!H1515</f>
        <v>2.5871</v>
      </c>
      <c r="AB1506" s="1114">
        <f t="shared" si="1542"/>
        <v>1.1160999999999999</v>
      </c>
      <c r="AC1506" s="1114">
        <f>'Raw Data'!I1515</f>
        <v>3.19</v>
      </c>
      <c r="AD1506" s="12">
        <f t="shared" si="1543"/>
        <v>-2.504697615009282E-3</v>
      </c>
      <c r="AE1506" s="15">
        <f t="shared" si="1544"/>
        <v>5.8516415948024272E-3</v>
      </c>
      <c r="AG1506" s="1139">
        <f>'Raw Data'!M1514</f>
        <v>44264</v>
      </c>
      <c r="AH1506" s="1138">
        <f>'Raw Data'!N1514</f>
        <v>3359.2919999999999</v>
      </c>
      <c r="AI1506" s="14">
        <f t="shared" si="1521"/>
        <v>-1.8323707661547627E-2</v>
      </c>
      <c r="AJ1506" s="15">
        <f t="shared" si="1522"/>
        <v>1.4961563534044998E-2</v>
      </c>
      <c r="AK1506" s="1138">
        <f>'Raw Data'!R1514+'Raw Data'!S1514</f>
        <v>165154727.27020001</v>
      </c>
      <c r="AM1506" s="1057">
        <f>'Raw Data'!V1514</f>
        <v>44116</v>
      </c>
      <c r="AN1506" s="1056">
        <f>IF('Raw Data'!W1514=0,AN1505,'Raw Data'!W1514)</f>
        <v>6.7358000000000002</v>
      </c>
      <c r="AO1506" s="15">
        <f t="shared" si="1545"/>
        <v>3.3161607572056964E-3</v>
      </c>
      <c r="AP1506" s="15">
        <f t="shared" si="1546"/>
        <v>3.8539227569782653E-3</v>
      </c>
      <c r="AQ1506" s="1056">
        <f>IF('Raw Data'!Y1514=0,AQ1505,'Raw Data'!Y1514)</f>
        <v>6.7430000000000003</v>
      </c>
      <c r="AR1506" s="1056">
        <f>IF('Raw Data'!X1514=0,AR1505,'Raw Data'!X1514)</f>
        <v>6.7674000000000003</v>
      </c>
      <c r="AS1506" s="1056">
        <f t="shared" si="1547"/>
        <v>2.4399999999999977E-2</v>
      </c>
      <c r="AT1506" s="1056">
        <f t="shared" si="1548"/>
        <v>7.2000000000000952E-3</v>
      </c>
    </row>
    <row r="1507" spans="1:46">
      <c r="A1507" s="1151">
        <f>'Raw Data'!M1515</f>
        <v>44265</v>
      </c>
      <c r="B1507" s="13">
        <f>'Raw Data'!N1515</f>
        <v>3357.7372</v>
      </c>
      <c r="C1507" s="14">
        <f t="shared" si="1533"/>
        <v>-4.6294276278215112E-4</v>
      </c>
      <c r="D1507" s="15">
        <f t="shared" si="1534"/>
        <v>1.4519112736842348E-2</v>
      </c>
      <c r="E1507" s="1150">
        <f>'Raw Data'!Q1515</f>
        <v>3948.66</v>
      </c>
      <c r="F1507" s="14">
        <f t="shared" si="1535"/>
        <v>-3.0419716605597979E-3</v>
      </c>
      <c r="G1507" s="15">
        <f t="shared" si="1536"/>
        <v>2.0965807134655394E-2</v>
      </c>
      <c r="H1507" s="13">
        <f t="shared" si="1537"/>
        <v>1.4440143495445499</v>
      </c>
      <c r="J1507" s="1111">
        <f>'Raw Data'!A1515</f>
        <v>44202</v>
      </c>
      <c r="K1507" s="1110">
        <f>'Raw Data'!H1515</f>
        <v>2.5871</v>
      </c>
      <c r="L1507" s="1110">
        <f>'Raw Data'!J1515</f>
        <v>3.4207000000000001</v>
      </c>
      <c r="M1507" s="1110">
        <f t="shared" si="1532"/>
        <v>0.83360000000000012</v>
      </c>
      <c r="O1507" s="466">
        <f>'Raw Data'!A1518</f>
        <v>44207</v>
      </c>
      <c r="P1507" s="467">
        <f>'Raw Data'!B1517</f>
        <v>2.645</v>
      </c>
      <c r="Q1507" s="467">
        <f>'Raw Data'!C1518</f>
        <v>2.0670999999999999</v>
      </c>
      <c r="R1507" s="467">
        <f t="shared" si="1538"/>
        <v>0.57790000000000008</v>
      </c>
      <c r="S1507" s="467">
        <f>'Raw Data'!D1518</f>
        <v>1.9881</v>
      </c>
      <c r="T1507" s="468">
        <f t="shared" si="1539"/>
        <v>1.4847367934128405E-2</v>
      </c>
      <c r="U1507" s="468">
        <f t="shared" si="1540"/>
        <v>0.12972797370616429</v>
      </c>
      <c r="V1507" s="467">
        <f>'Raw Data'!F1518</f>
        <v>1.9394</v>
      </c>
      <c r="W1507" s="467">
        <f t="shared" si="1541"/>
        <v>4.8699999999999966E-2</v>
      </c>
      <c r="Y1507" s="1115">
        <f>'Raw Data'!A1516</f>
        <v>44203</v>
      </c>
      <c r="Z1507" s="1114">
        <f>'Raw Data'!G1516</f>
        <v>3.6928000000000001</v>
      </c>
      <c r="AA1507" s="1114">
        <f>'Raw Data'!H1516</f>
        <v>2.4781</v>
      </c>
      <c r="AB1507" s="1114">
        <f t="shared" si="1542"/>
        <v>1.2147000000000001</v>
      </c>
      <c r="AC1507" s="1114">
        <f>'Raw Data'!I1516</f>
        <v>3.1779999999999999</v>
      </c>
      <c r="AD1507" s="12">
        <f t="shared" si="1543"/>
        <v>-3.768848682228963E-3</v>
      </c>
      <c r="AE1507" s="15">
        <f t="shared" si="1544"/>
        <v>5.7554114521760633E-3</v>
      </c>
      <c r="AG1507" s="1139">
        <f>'Raw Data'!M1515</f>
        <v>44265</v>
      </c>
      <c r="AH1507" s="1138">
        <f>'Raw Data'!N1515</f>
        <v>3357.7372</v>
      </c>
      <c r="AI1507" s="14">
        <f t="shared" si="1521"/>
        <v>-4.6294276278215112E-4</v>
      </c>
      <c r="AJ1507" s="15">
        <f t="shared" si="1522"/>
        <v>1.4519112736842348E-2</v>
      </c>
      <c r="AK1507" s="1138">
        <f>'Raw Data'!R1515+'Raw Data'!S1515</f>
        <v>164620716.11390001</v>
      </c>
      <c r="AM1507" s="1057">
        <f>'Raw Data'!V1515</f>
        <v>44117</v>
      </c>
      <c r="AN1507" s="1056">
        <f>IF('Raw Data'!W1515=0,AN1506,'Raw Data'!W1515)</f>
        <v>6.7385000000000002</v>
      </c>
      <c r="AO1507" s="15">
        <f t="shared" si="1545"/>
        <v>4.0076293924535628E-4</v>
      </c>
      <c r="AP1507" s="15">
        <f t="shared" si="1546"/>
        <v>3.5927837666270002E-3</v>
      </c>
      <c r="AQ1507" s="1056">
        <f>IF('Raw Data'!Y1515=0,AQ1506,'Raw Data'!Y1515)</f>
        <v>6.7391500000000004</v>
      </c>
      <c r="AR1507" s="1056">
        <f>IF('Raw Data'!X1515=0,AR1506,'Raw Data'!X1515)</f>
        <v>6.7572999999999999</v>
      </c>
      <c r="AS1507" s="1056">
        <f t="shared" si="1547"/>
        <v>1.8149999999999444E-2</v>
      </c>
      <c r="AT1507" s="1056">
        <f t="shared" si="1548"/>
        <v>6.5000000000026148E-4</v>
      </c>
    </row>
    <row r="1508" spans="1:46">
      <c r="A1508" s="1151">
        <f>'Raw Data'!M1516</f>
        <v>44266</v>
      </c>
      <c r="B1508" s="13">
        <f>'Raw Data'!N1516</f>
        <v>3436.8312999999998</v>
      </c>
      <c r="C1508" s="14">
        <f t="shared" si="1533"/>
        <v>2.3282618436765046E-2</v>
      </c>
      <c r="D1508" s="15">
        <f t="shared" si="1534"/>
        <v>1.6712681432278893E-2</v>
      </c>
      <c r="E1508" s="1150">
        <f>'Raw Data'!Q1516</f>
        <v>4076.55</v>
      </c>
      <c r="F1508" s="14">
        <f t="shared" si="1535"/>
        <v>3.1874761617755445E-2</v>
      </c>
      <c r="G1508" s="15">
        <f t="shared" si="1536"/>
        <v>2.3025426906503783E-2</v>
      </c>
      <c r="H1508" s="13">
        <f t="shared" si="1537"/>
        <v>1.3777218814230758</v>
      </c>
      <c r="J1508" s="1111">
        <f>'Raw Data'!A1516</f>
        <v>44203</v>
      </c>
      <c r="K1508" s="1110">
        <f>'Raw Data'!H1516</f>
        <v>2.4781</v>
      </c>
      <c r="L1508" s="1110">
        <f>'Raw Data'!J1516</f>
        <v>3.3826999999999998</v>
      </c>
      <c r="M1508" s="1110">
        <f t="shared" si="1532"/>
        <v>0.90459999999999985</v>
      </c>
      <c r="O1508" s="466">
        <f>'Raw Data'!A1519</f>
        <v>44208</v>
      </c>
      <c r="P1508" s="467">
        <f>'Raw Data'!B1518</f>
        <v>2.6179999999999999</v>
      </c>
      <c r="Q1508" s="467">
        <f>'Raw Data'!C1519</f>
        <v>1.9997</v>
      </c>
      <c r="R1508" s="467">
        <f t="shared" si="1538"/>
        <v>0.61829999999999985</v>
      </c>
      <c r="S1508" s="467">
        <f>'Raw Data'!D1519</f>
        <v>1.9894000000000001</v>
      </c>
      <c r="T1508" s="468">
        <f t="shared" si="1539"/>
        <v>6.5367695602281208E-4</v>
      </c>
      <c r="U1508" s="468">
        <f t="shared" si="1540"/>
        <v>0.12771878040849063</v>
      </c>
      <c r="V1508" s="467">
        <f>'Raw Data'!F1519</f>
        <v>1.8552</v>
      </c>
      <c r="W1508" s="467">
        <f t="shared" si="1541"/>
        <v>0.1342000000000001</v>
      </c>
      <c r="Y1508" s="1115">
        <f>'Raw Data'!A1517</f>
        <v>44204</v>
      </c>
      <c r="Z1508" s="1114">
        <f>'Raw Data'!G1517</f>
        <v>3.7136999999999998</v>
      </c>
      <c r="AA1508" s="1114">
        <f>'Raw Data'!H1517</f>
        <v>2.4134000000000002</v>
      </c>
      <c r="AB1508" s="1114">
        <f t="shared" si="1542"/>
        <v>1.3002999999999996</v>
      </c>
      <c r="AC1508" s="1114">
        <f>'Raw Data'!I1517</f>
        <v>3.1798999999999999</v>
      </c>
      <c r="AD1508" s="12">
        <f t="shared" si="1543"/>
        <v>5.9768164222791893E-4</v>
      </c>
      <c r="AE1508" s="15">
        <f t="shared" si="1544"/>
        <v>5.7332159980054672E-3</v>
      </c>
      <c r="AG1508" s="1139">
        <f>'Raw Data'!M1516</f>
        <v>44266</v>
      </c>
      <c r="AH1508" s="1138">
        <f>'Raw Data'!N1516</f>
        <v>3436.8312999999998</v>
      </c>
      <c r="AI1508" s="14">
        <f t="shared" si="1521"/>
        <v>2.3282618436765046E-2</v>
      </c>
      <c r="AJ1508" s="15">
        <f t="shared" si="1522"/>
        <v>1.6712681432278893E-2</v>
      </c>
      <c r="AK1508" s="1138">
        <f>'Raw Data'!R1516+'Raw Data'!S1516</f>
        <v>165381325.12439999</v>
      </c>
      <c r="AM1508" s="1057">
        <f>'Raw Data'!V1516</f>
        <v>44118</v>
      </c>
      <c r="AN1508" s="1056">
        <f>IF('Raw Data'!W1516=0,AN1507,'Raw Data'!W1516)</f>
        <v>6.7370000000000001</v>
      </c>
      <c r="AO1508" s="15">
        <f t="shared" si="1545"/>
        <v>-2.2262624855413893E-4</v>
      </c>
      <c r="AP1508" s="15">
        <f t="shared" si="1546"/>
        <v>3.5602068687217723E-3</v>
      </c>
      <c r="AQ1508" s="1056">
        <f>IF('Raw Data'!Y1516=0,AQ1507,'Raw Data'!Y1516)</f>
        <v>6.7133000000000003</v>
      </c>
      <c r="AR1508" s="1056">
        <f>IF('Raw Data'!X1516=0,AR1507,'Raw Data'!X1516)</f>
        <v>6.7313000000000001</v>
      </c>
      <c r="AS1508" s="1056">
        <f t="shared" si="1547"/>
        <v>1.7999999999999794E-2</v>
      </c>
      <c r="AT1508" s="1056">
        <f t="shared" si="1548"/>
        <v>-2.3699999999999832E-2</v>
      </c>
    </row>
    <row r="1509" spans="1:46">
      <c r="A1509" s="1159">
        <f>'Raw Data'!M1517</f>
        <v>44267</v>
      </c>
      <c r="B1509" s="13">
        <f>'Raw Data'!N1517</f>
        <v>3453.0776999999998</v>
      </c>
      <c r="C1509" s="14">
        <f t="shared" ref="C1509:C1520" si="1549">LN(B1509/B1508)</f>
        <v>4.7160071667022739E-3</v>
      </c>
      <c r="D1509" s="15">
        <f t="shared" ref="D1509:D1520" si="1550">_xlfn.STDEV.P(C1500:C1509)</f>
        <v>1.5840016416391572E-2</v>
      </c>
      <c r="E1509" s="1158">
        <f>'Raw Data'!Q1517</f>
        <v>4124.13</v>
      </c>
      <c r="F1509" s="14">
        <f t="shared" ref="F1509:F1520" si="1551">LN(E1509/E1508)</f>
        <v>1.1604045981905975E-2</v>
      </c>
      <c r="G1509" s="15">
        <f t="shared" ref="G1509:G1520" si="1552">_xlfn.STDEV.P(F1500:F1509)</f>
        <v>2.0274382551119841E-2</v>
      </c>
      <c r="H1509" s="13">
        <f t="shared" ref="H1509:H1520" si="1553">G1509/D1509</f>
        <v>1.2799470668565405</v>
      </c>
      <c r="J1509" s="1111">
        <f>'Raw Data'!A1517</f>
        <v>44204</v>
      </c>
      <c r="K1509" s="1110">
        <f>'Raw Data'!H1517</f>
        <v>2.4134000000000002</v>
      </c>
      <c r="L1509" s="1110">
        <f>'Raw Data'!J1517</f>
        <v>3.3544999999999998</v>
      </c>
      <c r="M1509" s="1110">
        <f t="shared" si="1532"/>
        <v>0.9410999999999996</v>
      </c>
      <c r="O1509" s="466">
        <f>'Raw Data'!A1520</f>
        <v>44209</v>
      </c>
      <c r="P1509" s="467">
        <f>'Raw Data'!B1519</f>
        <v>2.5990000000000002</v>
      </c>
      <c r="Q1509" s="467">
        <f>'Raw Data'!C1520</f>
        <v>1.9505999999999999</v>
      </c>
      <c r="R1509" s="467">
        <f t="shared" si="1538"/>
        <v>0.64840000000000031</v>
      </c>
      <c r="S1509" s="467">
        <f>'Raw Data'!D1520</f>
        <v>2.0316000000000001</v>
      </c>
      <c r="T1509" s="468">
        <f t="shared" si="1539"/>
        <v>2.0990574208776355E-2</v>
      </c>
      <c r="U1509" s="468">
        <f t="shared" si="1540"/>
        <v>0.12781694184592229</v>
      </c>
      <c r="V1509" s="467">
        <f>'Raw Data'!F1520</f>
        <v>1.92</v>
      </c>
      <c r="W1509" s="467">
        <f t="shared" si="1541"/>
        <v>0.11160000000000014</v>
      </c>
      <c r="Y1509" s="1115">
        <f>'Raw Data'!A1518</f>
        <v>44207</v>
      </c>
      <c r="Z1509" s="1114">
        <f>'Raw Data'!G1518</f>
        <v>3.6897000000000002</v>
      </c>
      <c r="AA1509" s="1114">
        <f>'Raw Data'!H1518</f>
        <v>2.4035000000000002</v>
      </c>
      <c r="AB1509" s="1114">
        <f t="shared" si="1542"/>
        <v>1.2862</v>
      </c>
      <c r="AC1509" s="1114">
        <f>'Raw Data'!I1518</f>
        <v>3.1997</v>
      </c>
      <c r="AD1509" s="12">
        <f t="shared" si="1543"/>
        <v>6.2073056541227462E-3</v>
      </c>
      <c r="AE1509" s="15">
        <f t="shared" si="1544"/>
        <v>5.7842957743581142E-3</v>
      </c>
      <c r="AG1509" s="1139">
        <f>'Raw Data'!M1517</f>
        <v>44267</v>
      </c>
      <c r="AH1509" s="1138">
        <f>'Raw Data'!N1517</f>
        <v>3453.0776999999998</v>
      </c>
      <c r="AI1509" s="14">
        <f t="shared" si="1521"/>
        <v>4.7160071667022739E-3</v>
      </c>
      <c r="AJ1509" s="15">
        <f t="shared" si="1522"/>
        <v>1.5840016416391572E-2</v>
      </c>
      <c r="AK1509" s="1138">
        <f>'Raw Data'!R1517+'Raw Data'!S1517</f>
        <v>165107071.64579999</v>
      </c>
      <c r="AM1509" s="1057">
        <f>'Raw Data'!V1517</f>
        <v>44119</v>
      </c>
      <c r="AN1509" s="1056">
        <f>IF('Raw Data'!W1517=0,AN1508,'Raw Data'!W1517)</f>
        <v>6.73</v>
      </c>
      <c r="AO1509" s="15">
        <f t="shared" si="1545"/>
        <v>-1.0395783218862993E-3</v>
      </c>
      <c r="AP1509" s="15">
        <f t="shared" si="1546"/>
        <v>3.5591613992501984E-3</v>
      </c>
      <c r="AQ1509" s="1056">
        <f>IF('Raw Data'!Y1517=0,AQ1508,'Raw Data'!Y1517)</f>
        <v>6.7126999999999999</v>
      </c>
      <c r="AR1509" s="1056">
        <f>IF('Raw Data'!X1517=0,AR1508,'Raw Data'!X1517)</f>
        <v>6.7416999999999998</v>
      </c>
      <c r="AS1509" s="1056">
        <f t="shared" si="1547"/>
        <v>2.8999999999999915E-2</v>
      </c>
      <c r="AT1509" s="1056">
        <f t="shared" si="1548"/>
        <v>-1.7300000000000537E-2</v>
      </c>
    </row>
    <row r="1510" spans="1:46">
      <c r="A1510" s="1159">
        <f>'Raw Data'!M1518</f>
        <v>44270</v>
      </c>
      <c r="B1510" s="13">
        <f>'Raw Data'!N1518</f>
        <v>3419.9456</v>
      </c>
      <c r="C1510" s="14">
        <f t="shared" si="1549"/>
        <v>-9.6412758114528749E-3</v>
      </c>
      <c r="D1510" s="15">
        <f t="shared" si="1550"/>
        <v>1.5303370275326361E-2</v>
      </c>
      <c r="E1510" s="1158">
        <f>'Raw Data'!Q1518</f>
        <v>4154.8</v>
      </c>
      <c r="F1510" s="14">
        <f t="shared" si="1551"/>
        <v>7.4092039202341715E-3</v>
      </c>
      <c r="G1510" s="15">
        <f t="shared" si="1552"/>
        <v>2.029992338332353E-2</v>
      </c>
      <c r="H1510" s="13">
        <f t="shared" si="1553"/>
        <v>1.3265001772879479</v>
      </c>
      <c r="J1510" s="1121">
        <f>'Raw Data'!A1518</f>
        <v>44207</v>
      </c>
      <c r="K1510" s="1120">
        <f>'Raw Data'!H1518</f>
        <v>2.4035000000000002</v>
      </c>
      <c r="L1510" s="1120">
        <f>'Raw Data'!J1518</f>
        <v>3.3409</v>
      </c>
      <c r="M1510" s="1120">
        <f t="shared" ref="M1510:M1521" si="1554">L1510-K1510</f>
        <v>0.93739999999999979</v>
      </c>
      <c r="O1510" s="466">
        <f>'Raw Data'!A1521</f>
        <v>44210</v>
      </c>
      <c r="P1510" s="467">
        <f>'Raw Data'!B1520</f>
        <v>2.59</v>
      </c>
      <c r="Q1510" s="467">
        <f>'Raw Data'!C1521</f>
        <v>1.9313</v>
      </c>
      <c r="R1510" s="467">
        <f t="shared" si="1538"/>
        <v>0.65869999999999984</v>
      </c>
      <c r="S1510" s="467">
        <f>'Raw Data'!D1521</f>
        <v>2.0226000000000002</v>
      </c>
      <c r="T1510" s="468">
        <f t="shared" si="1539"/>
        <v>-4.4398474590198848E-3</v>
      </c>
      <c r="U1510" s="468">
        <f t="shared" si="1540"/>
        <v>0.12663312768699331</v>
      </c>
      <c r="V1510" s="467">
        <f>'Raw Data'!F1521</f>
        <v>1.9488000000000001</v>
      </c>
      <c r="W1510" s="467">
        <f t="shared" si="1541"/>
        <v>7.3800000000000088E-2</v>
      </c>
      <c r="Y1510" s="1115">
        <f>'Raw Data'!A1519</f>
        <v>44208</v>
      </c>
      <c r="Z1510" s="1114">
        <f>'Raw Data'!G1519</f>
        <v>3.6968999999999999</v>
      </c>
      <c r="AA1510" s="1114">
        <f>'Raw Data'!H1519</f>
        <v>2.3371</v>
      </c>
      <c r="AB1510" s="1114">
        <f t="shared" si="1542"/>
        <v>1.3597999999999999</v>
      </c>
      <c r="AC1510" s="1114">
        <f>'Raw Data'!I1519</f>
        <v>3.2033999999999998</v>
      </c>
      <c r="AD1510" s="12">
        <f t="shared" si="1543"/>
        <v>1.1556903411834808E-3</v>
      </c>
      <c r="AE1510" s="15">
        <f t="shared" si="1544"/>
        <v>5.6261863303547098E-3</v>
      </c>
      <c r="AG1510" s="1139">
        <f>'Raw Data'!M1518</f>
        <v>44270</v>
      </c>
      <c r="AH1510" s="1138">
        <f>'Raw Data'!N1518</f>
        <v>3419.9456</v>
      </c>
      <c r="AI1510" s="14">
        <f t="shared" si="1521"/>
        <v>-9.6412758114528749E-3</v>
      </c>
      <c r="AJ1510" s="15">
        <f t="shared" si="1522"/>
        <v>1.5303370275326361E-2</v>
      </c>
      <c r="AK1510" s="1138">
        <f>'Raw Data'!R1518+'Raw Data'!S1518</f>
        <v>165231336.16189998</v>
      </c>
      <c r="AM1510" s="1063">
        <f>'Raw Data'!V1518</f>
        <v>44120</v>
      </c>
      <c r="AN1510" s="1062">
        <f>IF('Raw Data'!W1518=0,AN1509,'Raw Data'!W1518)</f>
        <v>6.6981999999999999</v>
      </c>
      <c r="AO1510" s="15">
        <f t="shared" ref="AO1510:AO1530" si="1555">LN(AN1510/AN1509)</f>
        <v>-4.7363100708145006E-3</v>
      </c>
      <c r="AP1510" s="15">
        <f t="shared" ref="AP1510:AP1530" si="1556">_xlfn.STDEV.P(AO1491:AO1510)</f>
        <v>3.6881038354779337E-3</v>
      </c>
      <c r="AQ1510" s="1062">
        <f>IF('Raw Data'!Y1518=0,AQ1509,'Raw Data'!Y1518)</f>
        <v>6.6965000000000003</v>
      </c>
      <c r="AR1510" s="1062">
        <f>IF('Raw Data'!X1518=0,AR1509,'Raw Data'!X1518)</f>
        <v>6.7119</v>
      </c>
      <c r="AS1510" s="1062">
        <f t="shared" ref="AS1510:AS1530" si="1557">AR1510-AQ1510</f>
        <v>1.5399999999999636E-2</v>
      </c>
      <c r="AT1510" s="1062">
        <f t="shared" ref="AT1510:AT1530" si="1558">AQ1510-AN1510</f>
        <v>-1.6999999999995907E-3</v>
      </c>
    </row>
    <row r="1511" spans="1:46">
      <c r="A1511" s="1159">
        <f>'Raw Data'!M1519</f>
        <v>44271</v>
      </c>
      <c r="B1511" s="13">
        <f>'Raw Data'!N1519</f>
        <v>3446.7334000000001</v>
      </c>
      <c r="C1511" s="14">
        <f t="shared" si="1549"/>
        <v>7.8022974116091224E-3</v>
      </c>
      <c r="D1511" s="15">
        <f t="shared" si="1550"/>
        <v>1.5382963861662517E-2</v>
      </c>
      <c r="E1511" s="1158">
        <f>'Raw Data'!Q1519</f>
        <v>4206.29</v>
      </c>
      <c r="F1511" s="14">
        <f t="shared" si="1551"/>
        <v>1.2316731652411777E-2</v>
      </c>
      <c r="G1511" s="15">
        <f t="shared" si="1552"/>
        <v>2.0082269144124594E-2</v>
      </c>
      <c r="H1511" s="13">
        <f t="shared" si="1553"/>
        <v>1.305487637149932</v>
      </c>
      <c r="J1511" s="1121">
        <f>'Raw Data'!A1519</f>
        <v>44208</v>
      </c>
      <c r="K1511" s="1120">
        <f>'Raw Data'!H1519</f>
        <v>2.3371</v>
      </c>
      <c r="L1511" s="1120">
        <f>'Raw Data'!J1519</f>
        <v>3.3144</v>
      </c>
      <c r="M1511" s="1120">
        <f t="shared" si="1554"/>
        <v>0.97730000000000006</v>
      </c>
      <c r="O1511" s="466">
        <f>'Raw Data'!A1522</f>
        <v>44211</v>
      </c>
      <c r="P1511" s="467">
        <f>'Raw Data'!B1521</f>
        <v>2.5819999999999999</v>
      </c>
      <c r="Q1511" s="467">
        <f>'Raw Data'!C1522</f>
        <v>1.9276</v>
      </c>
      <c r="R1511" s="467">
        <f t="shared" ref="R1511:R1521" si="1559">P1511-Q1511</f>
        <v>0.65439999999999987</v>
      </c>
      <c r="S1511" s="467">
        <f>'Raw Data'!D1522</f>
        <v>2.0333999999999999</v>
      </c>
      <c r="T1511" s="468">
        <f t="shared" ref="T1511:T1521" si="1560">LN(S1511/S1510)</f>
        <v>5.3254563729905075E-3</v>
      </c>
      <c r="U1511" s="468">
        <f t="shared" ref="U1511:U1521" si="1561">_xlfn.STDEV.P(T1494:T1511)</f>
        <v>0.12662018831725966</v>
      </c>
      <c r="V1511" s="467">
        <f>'Raw Data'!F1522</f>
        <v>2.0108999999999999</v>
      </c>
      <c r="W1511" s="467">
        <f t="shared" ref="W1511:W1521" si="1562">S1511-V1511</f>
        <v>2.2499999999999964E-2</v>
      </c>
      <c r="Y1511" s="1115">
        <f>'Raw Data'!A1520</f>
        <v>44209</v>
      </c>
      <c r="Z1511" s="1114">
        <f>'Raw Data'!G1520</f>
        <v>3.6844999999999999</v>
      </c>
      <c r="AA1511" s="1114">
        <f>'Raw Data'!H1520</f>
        <v>2.3287</v>
      </c>
      <c r="AB1511" s="1114">
        <f t="shared" si="1542"/>
        <v>1.3557999999999999</v>
      </c>
      <c r="AC1511" s="1114">
        <f>'Raw Data'!I1520</f>
        <v>3.1817000000000002</v>
      </c>
      <c r="AD1511" s="12">
        <f t="shared" si="1543"/>
        <v>-6.797100607971133E-3</v>
      </c>
      <c r="AE1511" s="15">
        <f t="shared" si="1544"/>
        <v>5.7298091274433534E-3</v>
      </c>
      <c r="AG1511" s="1139">
        <f>'Raw Data'!M1519</f>
        <v>44271</v>
      </c>
      <c r="AH1511" s="1138">
        <f>'Raw Data'!N1519</f>
        <v>3446.7334000000001</v>
      </c>
      <c r="AI1511" s="14">
        <f t="shared" si="1521"/>
        <v>7.8022974116091224E-3</v>
      </c>
      <c r="AJ1511" s="15">
        <f t="shared" si="1522"/>
        <v>1.5382963861662517E-2</v>
      </c>
      <c r="AK1511" s="1138">
        <f>'Raw Data'!R1519+'Raw Data'!S1519</f>
        <v>165103560.0183</v>
      </c>
      <c r="AM1511" s="1063">
        <f>'Raw Data'!V1519</f>
        <v>44123</v>
      </c>
      <c r="AN1511" s="1062">
        <f>IF('Raw Data'!W1519=0,AN1510,'Raw Data'!W1519)</f>
        <v>6.6935000000000002</v>
      </c>
      <c r="AO1511" s="15">
        <f t="shared" si="1555"/>
        <v>-7.0192734200655424E-4</v>
      </c>
      <c r="AP1511" s="15">
        <f t="shared" si="1556"/>
        <v>3.6398845299491934E-3</v>
      </c>
      <c r="AQ1511" s="1062">
        <f>IF('Raw Data'!Y1519=0,AQ1510,'Raw Data'!Y1519)</f>
        <v>6.6791</v>
      </c>
      <c r="AR1511" s="1062">
        <f>IF('Raw Data'!X1519=0,AR1510,'Raw Data'!X1519)</f>
        <v>6.7012999999999998</v>
      </c>
      <c r="AS1511" s="1062">
        <f t="shared" si="1557"/>
        <v>2.2199999999999775E-2</v>
      </c>
      <c r="AT1511" s="1062">
        <f t="shared" si="1558"/>
        <v>-1.440000000000019E-2</v>
      </c>
    </row>
    <row r="1512" spans="1:46">
      <c r="A1512" s="1159">
        <f>'Raw Data'!M1520</f>
        <v>44272</v>
      </c>
      <c r="B1512" s="13">
        <f>'Raw Data'!N1520</f>
        <v>3445.5509000000002</v>
      </c>
      <c r="C1512" s="14">
        <f t="shared" si="1549"/>
        <v>-3.4313732867994576E-4</v>
      </c>
      <c r="D1512" s="15">
        <f t="shared" si="1550"/>
        <v>1.3734236083843648E-2</v>
      </c>
      <c r="E1512" s="1158">
        <f>'Raw Data'!Q1520</f>
        <v>4139.6400000000003</v>
      </c>
      <c r="F1512" s="14">
        <f t="shared" si="1551"/>
        <v>-1.5972196489384607E-2</v>
      </c>
      <c r="G1512" s="15">
        <f t="shared" si="1552"/>
        <v>1.5704325106116978E-2</v>
      </c>
      <c r="H1512" s="13">
        <f t="shared" si="1553"/>
        <v>1.1434436549835383</v>
      </c>
      <c r="J1512" s="1121">
        <f>'Raw Data'!A1520</f>
        <v>44209</v>
      </c>
      <c r="K1512" s="1120">
        <f>'Raw Data'!H1520</f>
        <v>2.3287</v>
      </c>
      <c r="L1512" s="1120">
        <f>'Raw Data'!J1520</f>
        <v>3.3075000000000001</v>
      </c>
      <c r="M1512" s="1120">
        <f t="shared" si="1554"/>
        <v>0.97880000000000011</v>
      </c>
      <c r="O1512" s="466">
        <f>'Raw Data'!A1523</f>
        <v>44214</v>
      </c>
      <c r="P1512" s="467">
        <f>'Raw Data'!B1522</f>
        <v>2.581</v>
      </c>
      <c r="Q1512" s="467">
        <f>'Raw Data'!C1523</f>
        <v>1.9528000000000001</v>
      </c>
      <c r="R1512" s="467">
        <f t="shared" si="1559"/>
        <v>0.62819999999999987</v>
      </c>
      <c r="S1512" s="467">
        <f>'Raw Data'!D1523</f>
        <v>2.2976000000000001</v>
      </c>
      <c r="T1512" s="468">
        <f t="shared" si="1560"/>
        <v>0.12215583101284454</v>
      </c>
      <c r="U1512" s="468">
        <f t="shared" si="1561"/>
        <v>0.1298117982137732</v>
      </c>
      <c r="V1512" s="467">
        <f>'Raw Data'!F1523</f>
        <v>2.1777000000000002</v>
      </c>
      <c r="W1512" s="467">
        <f t="shared" si="1562"/>
        <v>0.1198999999999999</v>
      </c>
      <c r="Y1512" s="1115">
        <f>'Raw Data'!A1521</f>
        <v>44210</v>
      </c>
      <c r="Z1512" s="1114">
        <f>'Raw Data'!G1521</f>
        <v>3.6703000000000001</v>
      </c>
      <c r="AA1512" s="1114">
        <f>'Raw Data'!H1521</f>
        <v>2.2915999999999999</v>
      </c>
      <c r="AB1512" s="1114">
        <f t="shared" si="1542"/>
        <v>1.3787000000000003</v>
      </c>
      <c r="AC1512" s="1114">
        <f>'Raw Data'!I1521</f>
        <v>3.1686999999999999</v>
      </c>
      <c r="AD1512" s="12">
        <f t="shared" si="1543"/>
        <v>-4.0942360039244695E-3</v>
      </c>
      <c r="AE1512" s="15">
        <f t="shared" si="1544"/>
        <v>5.7435664886559641E-3</v>
      </c>
      <c r="AG1512" s="1159">
        <f>'Raw Data'!M1520</f>
        <v>44272</v>
      </c>
      <c r="AH1512" s="1158">
        <f>'Raw Data'!N1520</f>
        <v>3445.5509000000002</v>
      </c>
      <c r="AI1512" s="14">
        <f t="shared" ref="AI1512:AI1521" si="1563">LN(AH1512/AH1511)</f>
        <v>-3.4313732867994576E-4</v>
      </c>
      <c r="AJ1512" s="15">
        <f t="shared" ref="AJ1512:AJ1521" si="1564">_xlfn.STDEV.P(AI1503:AI1512)</f>
        <v>1.3734236083843648E-2</v>
      </c>
      <c r="AK1512" s="1158">
        <f>'Raw Data'!R1520+'Raw Data'!S1520</f>
        <v>165263606.0936</v>
      </c>
      <c r="AM1512" s="1063">
        <f>'Raw Data'!V1520</f>
        <v>44124</v>
      </c>
      <c r="AN1512" s="1062">
        <f>IF('Raw Data'!W1520=0,AN1511,'Raw Data'!W1520)</f>
        <v>6.6818</v>
      </c>
      <c r="AO1512" s="15">
        <f t="shared" si="1555"/>
        <v>-1.7494939155325274E-3</v>
      </c>
      <c r="AP1512" s="15">
        <f t="shared" si="1556"/>
        <v>3.5941325118393238E-3</v>
      </c>
      <c r="AQ1512" s="1062">
        <f>IF('Raw Data'!Y1520=0,AQ1511,'Raw Data'!Y1520)</f>
        <v>6.6641000000000004</v>
      </c>
      <c r="AR1512" s="1062">
        <f>IF('Raw Data'!X1520=0,AR1511,'Raw Data'!X1520)</f>
        <v>6.6889000000000003</v>
      </c>
      <c r="AS1512" s="1062">
        <f t="shared" si="1557"/>
        <v>2.4799999999999933E-2</v>
      </c>
      <c r="AT1512" s="1062">
        <f t="shared" si="1558"/>
        <v>-1.7699999999999605E-2</v>
      </c>
    </row>
    <row r="1513" spans="1:46">
      <c r="A1513" s="1159">
        <f>'Raw Data'!M1521</f>
        <v>44273</v>
      </c>
      <c r="B1513" s="13">
        <f>'Raw Data'!N1521</f>
        <v>3463.0681</v>
      </c>
      <c r="C1513" s="14">
        <f t="shared" si="1549"/>
        <v>5.0711256590654169E-3</v>
      </c>
      <c r="D1513" s="15">
        <f t="shared" si="1550"/>
        <v>1.2682544738913046E-2</v>
      </c>
      <c r="E1513" s="1158">
        <f>'Raw Data'!Q1521</f>
        <v>4155.3999999999996</v>
      </c>
      <c r="F1513" s="14">
        <f t="shared" si="1551"/>
        <v>3.7998656940021022E-3</v>
      </c>
      <c r="G1513" s="15">
        <f t="shared" si="1552"/>
        <v>1.5588082908865245E-2</v>
      </c>
      <c r="H1513" s="13">
        <f t="shared" si="1553"/>
        <v>1.2290974114238542</v>
      </c>
      <c r="J1513" s="1121">
        <f>'Raw Data'!A1521</f>
        <v>44210</v>
      </c>
      <c r="K1513" s="1120">
        <f>'Raw Data'!H1521</f>
        <v>2.2915999999999999</v>
      </c>
      <c r="L1513" s="1120">
        <f>'Raw Data'!J1521</f>
        <v>3.2997999999999998</v>
      </c>
      <c r="M1513" s="1120">
        <f t="shared" si="1554"/>
        <v>1.0082</v>
      </c>
      <c r="O1513" s="466">
        <f>'Raw Data'!A1524</f>
        <v>44215</v>
      </c>
      <c r="P1513" s="467">
        <f>'Raw Data'!B1523</f>
        <v>2.5779999999999998</v>
      </c>
      <c r="Q1513" s="467">
        <f>'Raw Data'!C1524</f>
        <v>2.0066000000000002</v>
      </c>
      <c r="R1513" s="467">
        <f t="shared" si="1559"/>
        <v>0.57139999999999969</v>
      </c>
      <c r="S1513" s="467">
        <f>'Raw Data'!D1524</f>
        <v>2.7555000000000001</v>
      </c>
      <c r="T1513" s="468">
        <f t="shared" si="1560"/>
        <v>0.18173381446938494</v>
      </c>
      <c r="U1513" s="468">
        <f t="shared" si="1561"/>
        <v>0.13479349432790613</v>
      </c>
      <c r="V1513" s="467">
        <f>'Raw Data'!F1524</f>
        <v>2.3382999999999998</v>
      </c>
      <c r="W1513" s="467">
        <f t="shared" si="1562"/>
        <v>0.41720000000000024</v>
      </c>
      <c r="Y1513" s="1115">
        <f>'Raw Data'!A1522</f>
        <v>44211</v>
      </c>
      <c r="Z1513" s="1114">
        <f>'Raw Data'!G1522</f>
        <v>3.6594000000000002</v>
      </c>
      <c r="AA1513" s="1114">
        <f>'Raw Data'!H1522</f>
        <v>2.3304999999999998</v>
      </c>
      <c r="AB1513" s="1114">
        <f t="shared" si="1542"/>
        <v>1.3289000000000004</v>
      </c>
      <c r="AC1513" s="1114">
        <f>'Raw Data'!I1522</f>
        <v>3.1755</v>
      </c>
      <c r="AD1513" s="12">
        <f t="shared" si="1543"/>
        <v>2.1436911207297544E-3</v>
      </c>
      <c r="AE1513" s="15">
        <f t="shared" si="1544"/>
        <v>5.788349590037478E-3</v>
      </c>
      <c r="AG1513" s="1159">
        <f>'Raw Data'!M1521</f>
        <v>44273</v>
      </c>
      <c r="AH1513" s="1158">
        <f>'Raw Data'!N1521</f>
        <v>3463.0681</v>
      </c>
      <c r="AI1513" s="14">
        <f t="shared" si="1563"/>
        <v>5.0711256590654169E-3</v>
      </c>
      <c r="AJ1513" s="15">
        <f t="shared" si="1564"/>
        <v>1.2682544738913046E-2</v>
      </c>
      <c r="AK1513" s="1158">
        <f>'Raw Data'!R1521+'Raw Data'!S1521</f>
        <v>165270346.68939999</v>
      </c>
      <c r="AM1513" s="1063">
        <f>'Raw Data'!V1521</f>
        <v>44125</v>
      </c>
      <c r="AN1513" s="1062">
        <f>IF('Raw Data'!W1521=0,AN1512,'Raw Data'!W1521)</f>
        <v>6.6574999999999998</v>
      </c>
      <c r="AO1513" s="15">
        <f t="shared" si="1555"/>
        <v>-3.6433736223327145E-3</v>
      </c>
      <c r="AP1513" s="15">
        <f t="shared" si="1556"/>
        <v>3.6297723395044999E-3</v>
      </c>
      <c r="AQ1513" s="1062">
        <f>IF('Raw Data'!Y1521=0,AQ1512,'Raw Data'!Y1521)</f>
        <v>6.6426499999999997</v>
      </c>
      <c r="AR1513" s="1062">
        <f>IF('Raw Data'!X1521=0,AR1512,'Raw Data'!X1521)</f>
        <v>6.6567999999999996</v>
      </c>
      <c r="AS1513" s="1062">
        <f t="shared" si="1557"/>
        <v>1.4149999999999885E-2</v>
      </c>
      <c r="AT1513" s="1062">
        <f t="shared" si="1558"/>
        <v>-1.485000000000003E-2</v>
      </c>
    </row>
    <row r="1514" spans="1:46">
      <c r="A1514" s="1159">
        <f>'Raw Data'!M1522</f>
        <v>44274</v>
      </c>
      <c r="B1514" s="13">
        <f>'Raw Data'!N1522</f>
        <v>3404.6633999999999</v>
      </c>
      <c r="C1514" s="14">
        <f t="shared" si="1549"/>
        <v>-1.7008850167766779E-2</v>
      </c>
      <c r="D1514" s="15">
        <f t="shared" si="1550"/>
        <v>1.3533728037379202E-2</v>
      </c>
      <c r="E1514" s="1158">
        <f>'Raw Data'!Q1522</f>
        <v>4028.55</v>
      </c>
      <c r="F1514" s="14">
        <f t="shared" si="1551"/>
        <v>-3.1002183502876837E-2</v>
      </c>
      <c r="G1514" s="15">
        <f t="shared" si="1552"/>
        <v>1.8056851807007897E-2</v>
      </c>
      <c r="H1514" s="13">
        <f t="shared" si="1553"/>
        <v>1.3342112208207633</v>
      </c>
      <c r="J1514" s="1121">
        <f>'Raw Data'!A1522</f>
        <v>44211</v>
      </c>
      <c r="K1514" s="1120">
        <f>'Raw Data'!H1522</f>
        <v>2.3304999999999998</v>
      </c>
      <c r="L1514" s="1120">
        <f>'Raw Data'!J1522</f>
        <v>3.3008999999999999</v>
      </c>
      <c r="M1514" s="1120">
        <f t="shared" si="1554"/>
        <v>0.97040000000000015</v>
      </c>
      <c r="O1514" s="466">
        <f>'Raw Data'!A1525</f>
        <v>44216</v>
      </c>
      <c r="P1514" s="467">
        <f>'Raw Data'!B1524</f>
        <v>2.573</v>
      </c>
      <c r="Q1514" s="467">
        <f>'Raw Data'!C1525</f>
        <v>2.0821999999999998</v>
      </c>
      <c r="R1514" s="467">
        <f t="shared" si="1559"/>
        <v>0.49080000000000013</v>
      </c>
      <c r="S1514" s="467">
        <f>'Raw Data'!D1525</f>
        <v>2.8475000000000001</v>
      </c>
      <c r="T1514" s="468">
        <f t="shared" si="1560"/>
        <v>3.2842501998047183E-2</v>
      </c>
      <c r="U1514" s="468">
        <f t="shared" si="1561"/>
        <v>0.12907452232500716</v>
      </c>
      <c r="V1514" s="467">
        <f>'Raw Data'!F1525</f>
        <v>2.5528</v>
      </c>
      <c r="W1514" s="467">
        <f t="shared" si="1562"/>
        <v>0.29470000000000018</v>
      </c>
      <c r="Y1514" s="1129">
        <f>'Raw Data'!A1523</f>
        <v>44214</v>
      </c>
      <c r="Z1514" s="1128">
        <f>'Raw Data'!G1523</f>
        <v>3.6859000000000002</v>
      </c>
      <c r="AA1514" s="1128">
        <f>'Raw Data'!H1523</f>
        <v>2.3908</v>
      </c>
      <c r="AB1514" s="1128">
        <f t="shared" ref="AB1514:AB1524" si="1565">Z1514-AA1514</f>
        <v>1.2951000000000001</v>
      </c>
      <c r="AC1514" s="1128">
        <f>'Raw Data'!I1523</f>
        <v>3.2044000000000001</v>
      </c>
      <c r="AD1514" s="12">
        <f t="shared" ref="AD1514:AD1524" si="1566">LN(AC1514/AC1513)</f>
        <v>9.0597650979321737E-3</v>
      </c>
      <c r="AE1514" s="15">
        <f t="shared" ref="AE1514:AE1524" si="1567">_xlfn.STDEV.P(AD1495:AD1514)</f>
        <v>6.1896628726158228E-3</v>
      </c>
      <c r="AG1514" s="1159">
        <f>'Raw Data'!M1522</f>
        <v>44274</v>
      </c>
      <c r="AH1514" s="1158">
        <f>'Raw Data'!N1522</f>
        <v>3404.6633999999999</v>
      </c>
      <c r="AI1514" s="14">
        <f t="shared" si="1563"/>
        <v>-1.7008850167766779E-2</v>
      </c>
      <c r="AJ1514" s="15">
        <f t="shared" si="1564"/>
        <v>1.3533728037379202E-2</v>
      </c>
      <c r="AK1514" s="1158">
        <f>'Raw Data'!R1522+'Raw Data'!S1522</f>
        <v>164824803.61080003</v>
      </c>
      <c r="AM1514" s="1063">
        <f>'Raw Data'!V1522</f>
        <v>44126</v>
      </c>
      <c r="AN1514" s="1062">
        <f>IF('Raw Data'!W1522=0,AN1513,'Raw Data'!W1522)</f>
        <v>6.6688999999999998</v>
      </c>
      <c r="AO1514" s="15">
        <f t="shared" si="1555"/>
        <v>1.7108900799597416E-3</v>
      </c>
      <c r="AP1514" s="15">
        <f t="shared" si="1556"/>
        <v>3.4490033610667628E-3</v>
      </c>
      <c r="AQ1514" s="1062">
        <f>IF('Raw Data'!Y1522=0,AQ1513,'Raw Data'!Y1522)</f>
        <v>6.6711</v>
      </c>
      <c r="AR1514" s="1062">
        <f>IF('Raw Data'!X1522=0,AR1513,'Raw Data'!X1522)</f>
        <v>6.6813000000000002</v>
      </c>
      <c r="AS1514" s="1062">
        <f t="shared" si="1557"/>
        <v>1.0200000000000209E-2</v>
      </c>
      <c r="AT1514" s="1062">
        <f t="shared" si="1558"/>
        <v>2.2000000000002018E-3</v>
      </c>
    </row>
    <row r="1515" spans="1:46">
      <c r="A1515" s="1159">
        <f>'Raw Data'!M1523</f>
        <v>44277</v>
      </c>
      <c r="B1515" s="13">
        <f>'Raw Data'!N1523</f>
        <v>3443.4391999999998</v>
      </c>
      <c r="C1515" s="14">
        <f t="shared" si="1549"/>
        <v>1.1324659303065353E-2</v>
      </c>
      <c r="D1515" s="15">
        <f t="shared" si="1550"/>
        <v>1.2220429999413814E-2</v>
      </c>
      <c r="E1515" s="1158">
        <f>'Raw Data'!Q1523</f>
        <v>4116.8</v>
      </c>
      <c r="F1515" s="14">
        <f t="shared" si="1551"/>
        <v>2.1669652819670877E-2</v>
      </c>
      <c r="G1515" s="15">
        <f t="shared" si="1552"/>
        <v>1.8529003240159974E-2</v>
      </c>
      <c r="H1515" s="13">
        <f t="shared" si="1553"/>
        <v>1.5162316907873756</v>
      </c>
      <c r="J1515" s="1121">
        <f>'Raw Data'!A1523</f>
        <v>44214</v>
      </c>
      <c r="K1515" s="1120">
        <f>'Raw Data'!H1523</f>
        <v>2.3908</v>
      </c>
      <c r="L1515" s="1120">
        <f>'Raw Data'!J1523</f>
        <v>3.2993999999999999</v>
      </c>
      <c r="M1515" s="1120">
        <f t="shared" si="1554"/>
        <v>0.90859999999999985</v>
      </c>
      <c r="O1515" s="466">
        <f>'Raw Data'!A1526</f>
        <v>44217</v>
      </c>
      <c r="P1515" s="467">
        <f>'Raw Data'!B1525</f>
        <v>2.5750000000000002</v>
      </c>
      <c r="Q1515" s="467">
        <f>'Raw Data'!C1526</f>
        <v>2.0922999999999998</v>
      </c>
      <c r="R1515" s="467">
        <f t="shared" si="1559"/>
        <v>0.48270000000000035</v>
      </c>
      <c r="S1515" s="467">
        <f>'Raw Data'!D1526</f>
        <v>2.7056</v>
      </c>
      <c r="T1515" s="468">
        <f t="shared" si="1560"/>
        <v>-5.1117717177021418E-2</v>
      </c>
      <c r="U1515" s="468">
        <f t="shared" si="1561"/>
        <v>0.10687473466350071</v>
      </c>
      <c r="V1515" s="467">
        <f>'Raw Data'!F1526</f>
        <v>2.4016999999999999</v>
      </c>
      <c r="W1515" s="467">
        <f t="shared" si="1562"/>
        <v>0.30390000000000006</v>
      </c>
      <c r="Y1515" s="1129">
        <f>'Raw Data'!A1524</f>
        <v>44215</v>
      </c>
      <c r="Z1515" s="1128">
        <f>'Raw Data'!G1524</f>
        <v>3.7343999999999999</v>
      </c>
      <c r="AA1515" s="1128">
        <f>'Raw Data'!H1524</f>
        <v>2.4460999999999999</v>
      </c>
      <c r="AB1515" s="1128">
        <f t="shared" si="1565"/>
        <v>1.2883</v>
      </c>
      <c r="AC1515" s="1128">
        <f>'Raw Data'!I1524</f>
        <v>3.2040999999999999</v>
      </c>
      <c r="AD1515" s="12">
        <f t="shared" si="1566"/>
        <v>-9.3625653497457969E-5</v>
      </c>
      <c r="AE1515" s="15">
        <f t="shared" si="1567"/>
        <v>6.1981725530241092E-3</v>
      </c>
      <c r="AG1515" s="1159">
        <f>'Raw Data'!M1523</f>
        <v>44277</v>
      </c>
      <c r="AH1515" s="1158">
        <f>'Raw Data'!N1523</f>
        <v>3443.4391999999998</v>
      </c>
      <c r="AI1515" s="14">
        <f t="shared" si="1563"/>
        <v>1.1324659303065353E-2</v>
      </c>
      <c r="AJ1515" s="15">
        <f t="shared" si="1564"/>
        <v>1.2220429999413814E-2</v>
      </c>
      <c r="AK1515" s="1158">
        <f>'Raw Data'!R1523+'Raw Data'!S1523</f>
        <v>165655639.92160001</v>
      </c>
      <c r="AM1515" s="1063">
        <f>'Raw Data'!V1523</f>
        <v>44127</v>
      </c>
      <c r="AN1515" s="1062">
        <f>IF('Raw Data'!W1523=0,AN1514,'Raw Data'!W1523)</f>
        <v>6.6689999999999996</v>
      </c>
      <c r="AO1515" s="15">
        <f t="shared" si="1555"/>
        <v>1.4994864259241602E-5</v>
      </c>
      <c r="AP1515" s="15">
        <f t="shared" si="1556"/>
        <v>3.4561624830634677E-3</v>
      </c>
      <c r="AQ1515" s="1062">
        <f>IF('Raw Data'!Y1523=0,AQ1514,'Raw Data'!Y1523)</f>
        <v>6.6668000000000003</v>
      </c>
      <c r="AR1515" s="1062">
        <f>IF('Raw Data'!X1523=0,AR1514,'Raw Data'!X1523)</f>
        <v>6.6818</v>
      </c>
      <c r="AS1515" s="1062">
        <f t="shared" si="1557"/>
        <v>1.499999999999968E-2</v>
      </c>
      <c r="AT1515" s="1062">
        <f t="shared" si="1558"/>
        <v>-2.1999999999993136E-3</v>
      </c>
    </row>
    <row r="1516" spans="1:46">
      <c r="A1516" s="1159">
        <f>'Raw Data'!M1524</f>
        <v>44278</v>
      </c>
      <c r="B1516" s="13">
        <f>'Raw Data'!N1524</f>
        <v>3411.5088000000001</v>
      </c>
      <c r="C1516" s="14">
        <f t="shared" si="1549"/>
        <v>-9.3160826120561556E-3</v>
      </c>
      <c r="D1516" s="15">
        <f t="shared" si="1550"/>
        <v>1.1066826465864573E-2</v>
      </c>
      <c r="E1516" s="1158">
        <f>'Raw Data'!Q1524</f>
        <v>4096.82</v>
      </c>
      <c r="F1516" s="14">
        <f t="shared" si="1551"/>
        <v>-4.8650995320435684E-3</v>
      </c>
      <c r="G1516" s="15">
        <f t="shared" si="1552"/>
        <v>1.7251780049638503E-2</v>
      </c>
      <c r="H1516" s="13">
        <f t="shared" si="1553"/>
        <v>1.5588732779764198</v>
      </c>
      <c r="J1516" s="1121">
        <f>'Raw Data'!A1524</f>
        <v>44215</v>
      </c>
      <c r="K1516" s="1120">
        <f>'Raw Data'!H1524</f>
        <v>2.4460999999999999</v>
      </c>
      <c r="L1516" s="1120">
        <f>'Raw Data'!J1524</f>
        <v>3.335</v>
      </c>
      <c r="M1516" s="1120">
        <f t="shared" si="1554"/>
        <v>0.88890000000000002</v>
      </c>
      <c r="O1516" s="466">
        <f>'Raw Data'!A1527</f>
        <v>44218</v>
      </c>
      <c r="P1516" s="467">
        <f>'Raw Data'!B1526</f>
        <v>2.5779999999999998</v>
      </c>
      <c r="Q1516" s="467">
        <f>'Raw Data'!C1527</f>
        <v>2.0899000000000001</v>
      </c>
      <c r="R1516" s="467">
        <f t="shared" si="1559"/>
        <v>0.48809999999999976</v>
      </c>
      <c r="S1516" s="467">
        <f>'Raw Data'!D1527</f>
        <v>2.5236000000000001</v>
      </c>
      <c r="T1516" s="468">
        <f t="shared" si="1560"/>
        <v>-6.9637245647661467E-2</v>
      </c>
      <c r="U1516" s="468">
        <f t="shared" si="1561"/>
        <v>0.10503170987208586</v>
      </c>
      <c r="V1516" s="467">
        <f>'Raw Data'!F1527</f>
        <v>2.3504</v>
      </c>
      <c r="W1516" s="467">
        <f t="shared" si="1562"/>
        <v>0.17320000000000002</v>
      </c>
      <c r="Y1516" s="1129">
        <f>'Raw Data'!A1525</f>
        <v>44216</v>
      </c>
      <c r="Z1516" s="1128">
        <f>'Raw Data'!G1525</f>
        <v>3.7633000000000001</v>
      </c>
      <c r="AA1516" s="1128">
        <f>'Raw Data'!H1525</f>
        <v>2.4773000000000001</v>
      </c>
      <c r="AB1516" s="1128">
        <f t="shared" si="1565"/>
        <v>1.286</v>
      </c>
      <c r="AC1516" s="1128">
        <f>'Raw Data'!I1525</f>
        <v>3.2004000000000001</v>
      </c>
      <c r="AD1516" s="12">
        <f t="shared" si="1566"/>
        <v>-1.1554377114953241E-3</v>
      </c>
      <c r="AE1516" s="15">
        <f t="shared" si="1567"/>
        <v>5.8855308951723745E-3</v>
      </c>
      <c r="AG1516" s="1159">
        <f>'Raw Data'!M1524</f>
        <v>44278</v>
      </c>
      <c r="AH1516" s="1158">
        <f>'Raw Data'!N1524</f>
        <v>3411.5088000000001</v>
      </c>
      <c r="AI1516" s="14">
        <f t="shared" si="1563"/>
        <v>-9.3160826120561556E-3</v>
      </c>
      <c r="AJ1516" s="15">
        <f t="shared" si="1564"/>
        <v>1.1066826465864573E-2</v>
      </c>
      <c r="AK1516" s="1158">
        <f>'Raw Data'!R1524+'Raw Data'!S1524</f>
        <v>165392501.5675</v>
      </c>
      <c r="AM1516" s="1063">
        <f>'Raw Data'!V1524</f>
        <v>44130</v>
      </c>
      <c r="AN1516" s="1062">
        <f>IF('Raw Data'!W1524=0,AN1515,'Raw Data'!W1524)</f>
        <v>6.6985000000000001</v>
      </c>
      <c r="AO1516" s="15">
        <f t="shared" si="1555"/>
        <v>4.4136970847342806E-3</v>
      </c>
      <c r="AP1516" s="15">
        <f t="shared" si="1556"/>
        <v>3.6544974406248843E-3</v>
      </c>
      <c r="AQ1516" s="1062">
        <f>IF('Raw Data'!Y1524=0,AQ1515,'Raw Data'!Y1524)</f>
        <v>6.70045</v>
      </c>
      <c r="AR1516" s="1062">
        <f>IF('Raw Data'!X1524=0,AR1515,'Raw Data'!X1524)</f>
        <v>6.7141999999999999</v>
      </c>
      <c r="AS1516" s="1062">
        <f t="shared" si="1557"/>
        <v>1.3749999999999929E-2</v>
      </c>
      <c r="AT1516" s="1062">
        <f t="shared" si="1558"/>
        <v>1.9499999999998963E-3</v>
      </c>
    </row>
    <row r="1517" spans="1:46">
      <c r="A1517" s="1159">
        <f>'Raw Data'!M1525</f>
        <v>44279</v>
      </c>
      <c r="B1517" s="13">
        <f>'Raw Data'!N1525</f>
        <v>3367.0605999999998</v>
      </c>
      <c r="C1517" s="14">
        <f t="shared" si="1549"/>
        <v>-1.311451854552396E-2</v>
      </c>
      <c r="D1517" s="15">
        <f t="shared" si="1550"/>
        <v>1.1914466693385781E-2</v>
      </c>
      <c r="E1517" s="1158">
        <f>'Raw Data'!Q1525</f>
        <v>4030.55</v>
      </c>
      <c r="F1517" s="14">
        <f t="shared" si="1551"/>
        <v>-1.6308219939968713E-2</v>
      </c>
      <c r="G1517" s="15">
        <f t="shared" si="1552"/>
        <v>1.8179672778490998E-2</v>
      </c>
      <c r="H1517" s="13">
        <f t="shared" si="1553"/>
        <v>1.5258486381587935</v>
      </c>
      <c r="J1517" s="1121">
        <f>'Raw Data'!A1525</f>
        <v>44216</v>
      </c>
      <c r="K1517" s="1120">
        <f>'Raw Data'!H1525</f>
        <v>2.4773000000000001</v>
      </c>
      <c r="L1517" s="1120">
        <f>'Raw Data'!J1525</f>
        <v>3.2993000000000001</v>
      </c>
      <c r="M1517" s="1120">
        <f t="shared" si="1554"/>
        <v>0.82200000000000006</v>
      </c>
      <c r="O1517" s="466">
        <f>'Raw Data'!A1528</f>
        <v>44221</v>
      </c>
      <c r="P1517" s="467">
        <f>'Raw Data'!B1527</f>
        <v>2.5779999999999998</v>
      </c>
      <c r="Q1517" s="467">
        <f>'Raw Data'!C1528</f>
        <v>2.0808</v>
      </c>
      <c r="R1517" s="467">
        <f t="shared" si="1559"/>
        <v>0.49719999999999986</v>
      </c>
      <c r="S1517" s="467">
        <f>'Raw Data'!D1528</f>
        <v>2.7936999999999999</v>
      </c>
      <c r="T1517" s="468">
        <f t="shared" si="1560"/>
        <v>0.10168042861334699</v>
      </c>
      <c r="U1517" s="468">
        <f t="shared" si="1561"/>
        <v>0.10648516781066215</v>
      </c>
      <c r="V1517" s="467">
        <f>'Raw Data'!F1528</f>
        <v>2.4218000000000002</v>
      </c>
      <c r="W1517" s="467">
        <f t="shared" si="1562"/>
        <v>0.37189999999999968</v>
      </c>
      <c r="Y1517" s="1129">
        <f>'Raw Data'!A1526</f>
        <v>44217</v>
      </c>
      <c r="Z1517" s="1128">
        <f>'Raw Data'!G1526</f>
        <v>3.7458</v>
      </c>
      <c r="AA1517" s="1128">
        <f>'Raw Data'!H1526</f>
        <v>2.4613999999999998</v>
      </c>
      <c r="AB1517" s="1128">
        <f t="shared" si="1565"/>
        <v>1.2844000000000002</v>
      </c>
      <c r="AC1517" s="1128">
        <f>'Raw Data'!I1526</f>
        <v>3.2130999999999998</v>
      </c>
      <c r="AD1517" s="12">
        <f t="shared" si="1566"/>
        <v>3.9604012160969143E-3</v>
      </c>
      <c r="AE1517" s="15">
        <f t="shared" si="1567"/>
        <v>5.9489152123040623E-3</v>
      </c>
      <c r="AG1517" s="1159">
        <f>'Raw Data'!M1525</f>
        <v>44279</v>
      </c>
      <c r="AH1517" s="1158">
        <f>'Raw Data'!N1525</f>
        <v>3367.0605999999998</v>
      </c>
      <c r="AI1517" s="14">
        <f t="shared" si="1563"/>
        <v>-1.311451854552396E-2</v>
      </c>
      <c r="AJ1517" s="15">
        <f t="shared" si="1564"/>
        <v>1.1914466693385781E-2</v>
      </c>
      <c r="AK1517" s="1158">
        <f>'Raw Data'!R1525+'Raw Data'!S1525</f>
        <v>165251020.70989999</v>
      </c>
      <c r="AM1517" s="1063">
        <f>'Raw Data'!V1525</f>
        <v>44131</v>
      </c>
      <c r="AN1517" s="1062">
        <f>IF('Raw Data'!W1525=0,AN1516,'Raw Data'!W1525)</f>
        <v>6.7157</v>
      </c>
      <c r="AO1517" s="15">
        <f t="shared" si="1555"/>
        <v>2.5644480365825434E-3</v>
      </c>
      <c r="AP1517" s="15">
        <f t="shared" si="1556"/>
        <v>3.7245960837223287E-3</v>
      </c>
      <c r="AQ1517" s="1062">
        <f>IF('Raw Data'!Y1525=0,AQ1516,'Raw Data'!Y1525)</f>
        <v>6.7138499999999999</v>
      </c>
      <c r="AR1517" s="1062">
        <f>IF('Raw Data'!X1525=0,AR1516,'Raw Data'!X1525)</f>
        <v>6.7289000000000003</v>
      </c>
      <c r="AS1517" s="1062">
        <f t="shared" si="1557"/>
        <v>1.5050000000000452E-2</v>
      </c>
      <c r="AT1517" s="1062">
        <f t="shared" si="1558"/>
        <v>-1.8500000000001293E-3</v>
      </c>
    </row>
    <row r="1518" spans="1:46">
      <c r="A1518" s="1159">
        <f>'Raw Data'!M1526</f>
        <v>44280</v>
      </c>
      <c r="B1518" s="13">
        <f>'Raw Data'!N1526</f>
        <v>3363.5915</v>
      </c>
      <c r="C1518" s="14">
        <f t="shared" si="1549"/>
        <v>-1.0308363159033391E-3</v>
      </c>
      <c r="D1518" s="15">
        <f t="shared" si="1550"/>
        <v>9.1263165678542122E-3</v>
      </c>
      <c r="E1518" s="1158">
        <f>'Raw Data'!Q1526</f>
        <v>3999.06</v>
      </c>
      <c r="F1518" s="14">
        <f t="shared" si="1551"/>
        <v>-7.8435095702664506E-3</v>
      </c>
      <c r="G1518" s="15">
        <f t="shared" si="1552"/>
        <v>1.5348703671253728E-2</v>
      </c>
      <c r="H1518" s="13">
        <f t="shared" si="1553"/>
        <v>1.6818070639053593</v>
      </c>
      <c r="J1518" s="1121">
        <f>'Raw Data'!A1526</f>
        <v>44217</v>
      </c>
      <c r="K1518" s="1120">
        <f>'Raw Data'!H1526</f>
        <v>2.4613999999999998</v>
      </c>
      <c r="L1518" s="1120">
        <f>'Raw Data'!J1526</f>
        <v>3.2818000000000001</v>
      </c>
      <c r="M1518" s="1120">
        <f t="shared" si="1554"/>
        <v>0.82040000000000024</v>
      </c>
      <c r="O1518" s="466">
        <f>'Raw Data'!A1529</f>
        <v>44222</v>
      </c>
      <c r="P1518" s="467">
        <f>'Raw Data'!B1528</f>
        <v>2.5790000000000002</v>
      </c>
      <c r="Q1518" s="467">
        <f>'Raw Data'!C1529</f>
        <v>2.1046999999999998</v>
      </c>
      <c r="R1518" s="467">
        <f t="shared" si="1559"/>
        <v>0.47430000000000039</v>
      </c>
      <c r="S1518" s="467">
        <f>'Raw Data'!D1529</f>
        <v>3.3340999999999998</v>
      </c>
      <c r="T1518" s="468">
        <f t="shared" si="1560"/>
        <v>0.17683589575212647</v>
      </c>
      <c r="U1518" s="468">
        <f t="shared" si="1561"/>
        <v>0.11028727346205502</v>
      </c>
      <c r="V1518" s="467">
        <f>'Raw Data'!F1529</f>
        <v>2.7850999999999999</v>
      </c>
      <c r="W1518" s="467">
        <f t="shared" si="1562"/>
        <v>0.54899999999999993</v>
      </c>
      <c r="Y1518" s="1129">
        <f>'Raw Data'!A1527</f>
        <v>44218</v>
      </c>
      <c r="Z1518" s="1128">
        <f>'Raw Data'!G1527</f>
        <v>3.7399</v>
      </c>
      <c r="AA1518" s="1128">
        <f>'Raw Data'!H1527</f>
        <v>2.4601999999999999</v>
      </c>
      <c r="AB1518" s="1128">
        <f t="shared" si="1565"/>
        <v>1.2797000000000001</v>
      </c>
      <c r="AC1518" s="1128">
        <f>'Raw Data'!I1527</f>
        <v>3.1764000000000001</v>
      </c>
      <c r="AD1518" s="12">
        <f t="shared" si="1566"/>
        <v>-1.1487723171009859E-2</v>
      </c>
      <c r="AE1518" s="15">
        <f t="shared" si="1567"/>
        <v>6.3843761664265841E-3</v>
      </c>
      <c r="AG1518" s="1159">
        <f>'Raw Data'!M1526</f>
        <v>44280</v>
      </c>
      <c r="AH1518" s="1158">
        <f>'Raw Data'!N1526</f>
        <v>3363.5915</v>
      </c>
      <c r="AI1518" s="14">
        <f t="shared" si="1563"/>
        <v>-1.0308363159033391E-3</v>
      </c>
      <c r="AJ1518" s="15">
        <f t="shared" si="1564"/>
        <v>9.1263165678542122E-3</v>
      </c>
      <c r="AK1518" s="1158">
        <f>'Raw Data'!R1526+'Raw Data'!S1526</f>
        <v>164848571.0846</v>
      </c>
      <c r="AM1518" s="1063">
        <f>'Raw Data'!V1526</f>
        <v>44132</v>
      </c>
      <c r="AN1518" s="1062">
        <f>IF('Raw Data'!W1526=0,AN1517,'Raw Data'!W1526)</f>
        <v>6.7138</v>
      </c>
      <c r="AO1518" s="15">
        <f t="shared" si="1555"/>
        <v>-2.8295915896746717E-4</v>
      </c>
      <c r="AP1518" s="15">
        <f t="shared" si="1556"/>
        <v>3.7186709100032757E-3</v>
      </c>
      <c r="AQ1518" s="1062">
        <f>IF('Raw Data'!Y1526=0,AQ1517,'Raw Data'!Y1526)</f>
        <v>6.7283499999999998</v>
      </c>
      <c r="AR1518" s="1062">
        <f>IF('Raw Data'!X1526=0,AR1517,'Raw Data'!X1526)</f>
        <v>6.7432999999999996</v>
      </c>
      <c r="AS1518" s="1062">
        <f t="shared" si="1557"/>
        <v>1.4949999999999797E-2</v>
      </c>
      <c r="AT1518" s="1062">
        <f t="shared" si="1558"/>
        <v>1.4549999999999841E-2</v>
      </c>
    </row>
    <row r="1519" spans="1:46">
      <c r="A1519" s="1159">
        <f>'Raw Data'!M1527</f>
        <v>44281</v>
      </c>
      <c r="B1519" s="13">
        <f>'Raw Data'!N1527</f>
        <v>3418.3267000000001</v>
      </c>
      <c r="C1519" s="14">
        <f t="shared" si="1549"/>
        <v>1.6141860418464118E-2</v>
      </c>
      <c r="D1519" s="15">
        <f t="shared" si="1550"/>
        <v>1.0523233512020263E-2</v>
      </c>
      <c r="E1519" s="1158">
        <f>'Raw Data'!Q1527</f>
        <v>4037.43</v>
      </c>
      <c r="F1519" s="14">
        <f t="shared" si="1551"/>
        <v>9.5490174341151309E-3</v>
      </c>
      <c r="G1519" s="15">
        <f t="shared" si="1552"/>
        <v>1.5179086528812811E-2</v>
      </c>
      <c r="H1519" s="13">
        <f t="shared" si="1553"/>
        <v>1.4424355889731379</v>
      </c>
      <c r="J1519" s="1121">
        <f>'Raw Data'!A1527</f>
        <v>44218</v>
      </c>
      <c r="K1519" s="1120">
        <f>'Raw Data'!H1527</f>
        <v>2.4601999999999999</v>
      </c>
      <c r="L1519" s="1120">
        <f>'Raw Data'!J1527</f>
        <v>3.2919999999999998</v>
      </c>
      <c r="M1519" s="1120">
        <f t="shared" si="1554"/>
        <v>0.83179999999999987</v>
      </c>
      <c r="O1519" s="466">
        <f>'Raw Data'!A1530</f>
        <v>44223</v>
      </c>
      <c r="P1519" s="467">
        <f>'Raw Data'!B1529</f>
        <v>2.589</v>
      </c>
      <c r="Q1519" s="467">
        <f>'Raw Data'!C1530</f>
        <v>2.2231999999999998</v>
      </c>
      <c r="R1519" s="467">
        <f t="shared" si="1559"/>
        <v>0.36580000000000013</v>
      </c>
      <c r="S1519" s="467">
        <f>'Raw Data'!D1530</f>
        <v>4.0193000000000003</v>
      </c>
      <c r="T1519" s="468">
        <f t="shared" si="1560"/>
        <v>0.18690498023542904</v>
      </c>
      <c r="U1519" s="468">
        <f t="shared" si="1561"/>
        <v>9.8956976140855926E-2</v>
      </c>
      <c r="V1519" s="467">
        <f>'Raw Data'!F1530</f>
        <v>3.0935999999999999</v>
      </c>
      <c r="W1519" s="467">
        <f t="shared" si="1562"/>
        <v>0.92570000000000041</v>
      </c>
      <c r="Y1519" s="1129">
        <f>'Raw Data'!A1528</f>
        <v>44221</v>
      </c>
      <c r="Z1519" s="1128">
        <f>'Raw Data'!G1528</f>
        <v>3.7332999999999998</v>
      </c>
      <c r="AA1519" s="1128">
        <f>'Raw Data'!H1528</f>
        <v>2.4603999999999999</v>
      </c>
      <c r="AB1519" s="1128">
        <f t="shared" si="1565"/>
        <v>1.2728999999999999</v>
      </c>
      <c r="AC1519" s="1128">
        <f>'Raw Data'!I1528</f>
        <v>3.1692999999999998</v>
      </c>
      <c r="AD1519" s="12">
        <f t="shared" si="1566"/>
        <v>-2.2377367233719159E-3</v>
      </c>
      <c r="AE1519" s="15">
        <f t="shared" si="1567"/>
        <v>6.3265456272168378E-3</v>
      </c>
      <c r="AG1519" s="1159">
        <f>'Raw Data'!M1527</f>
        <v>44281</v>
      </c>
      <c r="AH1519" s="1158">
        <f>'Raw Data'!N1527</f>
        <v>3418.3267000000001</v>
      </c>
      <c r="AI1519" s="14">
        <f t="shared" si="1563"/>
        <v>1.6141860418464118E-2</v>
      </c>
      <c r="AJ1519" s="15">
        <f t="shared" si="1564"/>
        <v>1.0523233512020263E-2</v>
      </c>
      <c r="AK1519" s="1158">
        <f>'Raw Data'!R1527+'Raw Data'!S1527</f>
        <v>164928397.46829998</v>
      </c>
      <c r="AM1519" s="1063">
        <f>'Raw Data'!V1527</f>
        <v>44133</v>
      </c>
      <c r="AN1519" s="1062">
        <f>IF('Raw Data'!W1527=0,AN1518,'Raw Data'!W1527)</f>
        <v>6.7103999999999999</v>
      </c>
      <c r="AO1519" s="15">
        <f t="shared" si="1555"/>
        <v>-5.06547887054851E-4</v>
      </c>
      <c r="AP1519" s="15">
        <f t="shared" si="1556"/>
        <v>3.7154333459788317E-3</v>
      </c>
      <c r="AQ1519" s="1062">
        <f>IF('Raw Data'!Y1527=0,AQ1518,'Raw Data'!Y1527)</f>
        <v>6.70885</v>
      </c>
      <c r="AR1519" s="1062">
        <f>IF('Raw Data'!X1527=0,AR1518,'Raw Data'!X1527)</f>
        <v>6.7228000000000003</v>
      </c>
      <c r="AS1519" s="1062">
        <f t="shared" si="1557"/>
        <v>1.3950000000000351E-2</v>
      </c>
      <c r="AT1519" s="1062">
        <f t="shared" si="1558"/>
        <v>-1.5499999999999403E-3</v>
      </c>
    </row>
    <row r="1520" spans="1:46">
      <c r="A1520" s="1159">
        <f>'Raw Data'!M1528</f>
        <v>44284</v>
      </c>
      <c r="B1520" s="13">
        <f>'Raw Data'!N1528</f>
        <v>3435.2957999999999</v>
      </c>
      <c r="C1520" s="14">
        <f t="shared" si="1549"/>
        <v>4.9518731663423738E-3</v>
      </c>
      <c r="D1520" s="15">
        <f t="shared" si="1550"/>
        <v>1.0233164312183072E-2</v>
      </c>
      <c r="E1520" s="1158">
        <f>'Raw Data'!Q1528</f>
        <v>4050.55</v>
      </c>
      <c r="F1520" s="14">
        <f t="shared" si="1551"/>
        <v>3.2443234300841028E-3</v>
      </c>
      <c r="G1520" s="15">
        <f t="shared" si="1552"/>
        <v>1.4967442543130585E-2</v>
      </c>
      <c r="H1520" s="13">
        <f t="shared" si="1553"/>
        <v>1.4626406931931237</v>
      </c>
      <c r="J1520" s="1121">
        <f>'Raw Data'!A1528</f>
        <v>44221</v>
      </c>
      <c r="K1520" s="1120">
        <f>'Raw Data'!H1528</f>
        <v>2.4603999999999999</v>
      </c>
      <c r="L1520" s="1120">
        <f>'Raw Data'!J1528</f>
        <v>3.3090000000000002</v>
      </c>
      <c r="M1520" s="1120">
        <f t="shared" si="1554"/>
        <v>0.84860000000000024</v>
      </c>
      <c r="O1520" s="466">
        <f>'Raw Data'!A1531</f>
        <v>44224</v>
      </c>
      <c r="P1520" s="467">
        <f>'Raw Data'!B1530</f>
        <v>2.6190000000000002</v>
      </c>
      <c r="Q1520" s="467">
        <f>'Raw Data'!C1531</f>
        <v>2.3003999999999998</v>
      </c>
      <c r="R1520" s="467">
        <f t="shared" si="1559"/>
        <v>0.31860000000000044</v>
      </c>
      <c r="S1520" s="467">
        <f>'Raw Data'!D1531</f>
        <v>4.8315000000000001</v>
      </c>
      <c r="T1520" s="468">
        <f t="shared" si="1560"/>
        <v>0.18404922034180618</v>
      </c>
      <c r="U1520" s="468">
        <f t="shared" si="1561"/>
        <v>8.7098063793084643E-2</v>
      </c>
      <c r="V1520" s="467">
        <f>'Raw Data'!F1531</f>
        <v>3.0800999999999998</v>
      </c>
      <c r="W1520" s="467">
        <f t="shared" si="1562"/>
        <v>1.7514000000000003</v>
      </c>
      <c r="Y1520" s="1129">
        <f>'Raw Data'!A1529</f>
        <v>44222</v>
      </c>
      <c r="Z1520" s="1128">
        <f>'Raw Data'!G1529</f>
        <v>3.7282999999999999</v>
      </c>
      <c r="AA1520" s="1128">
        <f>'Raw Data'!H1529</f>
        <v>2.5289000000000001</v>
      </c>
      <c r="AB1520" s="1128">
        <f t="shared" si="1565"/>
        <v>1.1993999999999998</v>
      </c>
      <c r="AC1520" s="1128">
        <f>'Raw Data'!I1529</f>
        <v>3.1840999999999999</v>
      </c>
      <c r="AD1520" s="12">
        <f t="shared" si="1566"/>
        <v>4.658931208574895E-3</v>
      </c>
      <c r="AE1520" s="15">
        <f t="shared" si="1567"/>
        <v>5.6852007875707877E-3</v>
      </c>
      <c r="AG1520" s="1159">
        <f>'Raw Data'!M1528</f>
        <v>44284</v>
      </c>
      <c r="AH1520" s="1158">
        <f>'Raw Data'!N1528</f>
        <v>3435.2957999999999</v>
      </c>
      <c r="AI1520" s="14">
        <f t="shared" si="1563"/>
        <v>4.9518731663423738E-3</v>
      </c>
      <c r="AJ1520" s="15">
        <f t="shared" si="1564"/>
        <v>1.0233164312183072E-2</v>
      </c>
      <c r="AK1520" s="1158">
        <f>'Raw Data'!R1528+'Raw Data'!S1528</f>
        <v>165262045.15170002</v>
      </c>
      <c r="AM1520" s="1063">
        <f>'Raw Data'!V1528</f>
        <v>44134</v>
      </c>
      <c r="AN1520" s="1062">
        <f>IF('Raw Data'!W1528=0,AN1519,'Raw Data'!W1528)</f>
        <v>6.7001999999999997</v>
      </c>
      <c r="AO1520" s="15">
        <f t="shared" si="1555"/>
        <v>-1.5211850277993667E-3</v>
      </c>
      <c r="AP1520" s="15">
        <f t="shared" si="1556"/>
        <v>3.7150541980691051E-3</v>
      </c>
      <c r="AQ1520" s="1062">
        <f>IF('Raw Data'!Y1528=0,AQ1519,'Raw Data'!Y1528)</f>
        <v>6.6963999999999997</v>
      </c>
      <c r="AR1520" s="1062">
        <f>IF('Raw Data'!X1528=0,AR1519,'Raw Data'!X1528)</f>
        <v>6.7107000000000001</v>
      </c>
      <c r="AS1520" s="1062">
        <f t="shared" si="1557"/>
        <v>1.4300000000000423E-2</v>
      </c>
      <c r="AT1520" s="1062">
        <f t="shared" si="1558"/>
        <v>-3.8000000000000256E-3</v>
      </c>
    </row>
    <row r="1521" spans="1:46">
      <c r="A1521" s="1169">
        <f>'Raw Data'!M1529</f>
        <v>44285</v>
      </c>
      <c r="B1521" s="13">
        <f>'Raw Data'!N1529</f>
        <v>3456.6765999999998</v>
      </c>
      <c r="C1521" s="14">
        <f t="shared" ref="C1521:C1543" si="1568">LN(B1521/B1520)</f>
        <v>6.2045717393841623E-3</v>
      </c>
      <c r="D1521" s="15">
        <f t="shared" ref="D1521:D1543" si="1569">_xlfn.STDEV.P(C1512:C1521)</f>
        <v>1.0129033316607862E-2</v>
      </c>
      <c r="E1521" s="1168">
        <f>'Raw Data'!Q1529</f>
        <v>4080.68</v>
      </c>
      <c r="F1521" s="14">
        <f t="shared" ref="F1521:F1543" si="1570">LN(E1521/E1520)</f>
        <v>7.4109668281280641E-3</v>
      </c>
      <c r="G1521" s="15">
        <f t="shared" ref="G1521:G1543" si="1571">_xlfn.STDEV.P(F1512:F1521)</f>
        <v>1.4546905431573566E-2</v>
      </c>
      <c r="H1521" s="13">
        <f t="shared" ref="H1521:H1543" si="1572">G1521/D1521</f>
        <v>1.4361593033485269</v>
      </c>
      <c r="J1521" s="1121">
        <f>'Raw Data'!A1529</f>
        <v>44222</v>
      </c>
      <c r="K1521" s="1120">
        <f>'Raw Data'!H1529</f>
        <v>2.5289000000000001</v>
      </c>
      <c r="L1521" s="1120">
        <f>'Raw Data'!J1529</f>
        <v>3.3338000000000001</v>
      </c>
      <c r="M1521" s="1120">
        <f t="shared" si="1554"/>
        <v>0.80489999999999995</v>
      </c>
      <c r="O1521" s="466">
        <f>'Raw Data'!A1532</f>
        <v>44225</v>
      </c>
      <c r="P1521" s="467">
        <f>'Raw Data'!B1531</f>
        <v>2.7050000000000001</v>
      </c>
      <c r="Q1521" s="467">
        <f>'Raw Data'!C1532</f>
        <v>2.4792000000000001</v>
      </c>
      <c r="R1521" s="467">
        <f t="shared" si="1559"/>
        <v>0.2258</v>
      </c>
      <c r="S1521" s="467">
        <f>'Raw Data'!D1532</f>
        <v>4.3929999999999998</v>
      </c>
      <c r="T1521" s="468">
        <f t="shared" si="1560"/>
        <v>-9.5144613463583716E-2</v>
      </c>
      <c r="U1521" s="468">
        <f t="shared" si="1561"/>
        <v>8.846584263131313E-2</v>
      </c>
      <c r="V1521" s="467">
        <f>'Raw Data'!F1532</f>
        <v>3.1587000000000001</v>
      </c>
      <c r="W1521" s="467">
        <f t="shared" si="1562"/>
        <v>1.2342999999999997</v>
      </c>
      <c r="Y1521" s="1129">
        <f>'Raw Data'!A1530</f>
        <v>44223</v>
      </c>
      <c r="Z1521" s="1128">
        <f>'Raw Data'!G1530</f>
        <v>3.7664</v>
      </c>
      <c r="AA1521" s="1128">
        <f>'Raw Data'!H1530</f>
        <v>2.5804999999999998</v>
      </c>
      <c r="AB1521" s="1128">
        <f t="shared" si="1565"/>
        <v>1.1859000000000002</v>
      </c>
      <c r="AC1521" s="1128">
        <f>'Raw Data'!I1530</f>
        <v>3.2000999999999999</v>
      </c>
      <c r="AD1521" s="12">
        <f t="shared" si="1566"/>
        <v>5.0123847932878607E-3</v>
      </c>
      <c r="AE1521" s="15">
        <f t="shared" si="1567"/>
        <v>5.6772796643553428E-3</v>
      </c>
      <c r="AG1521" s="1159">
        <f>'Raw Data'!M1529</f>
        <v>44285</v>
      </c>
      <c r="AH1521" s="1158">
        <f>'Raw Data'!N1529</f>
        <v>3456.6765999999998</v>
      </c>
      <c r="AI1521" s="14">
        <f t="shared" si="1563"/>
        <v>6.2045717393841623E-3</v>
      </c>
      <c r="AJ1521" s="15">
        <f t="shared" si="1564"/>
        <v>1.0129033316607862E-2</v>
      </c>
      <c r="AK1521" s="1158">
        <f>'Raw Data'!R1529+'Raw Data'!S1529</f>
        <v>165404813.57520002</v>
      </c>
      <c r="AM1521" s="1063">
        <f>'Raw Data'!V1529</f>
        <v>44137</v>
      </c>
      <c r="AN1521" s="1062">
        <f>IF('Raw Data'!W1529=0,AN1520,'Raw Data'!W1529)</f>
        <v>6.7000999999999999</v>
      </c>
      <c r="AO1521" s="15">
        <f t="shared" si="1555"/>
        <v>-1.492503899185322E-5</v>
      </c>
      <c r="AP1521" s="15">
        <f t="shared" si="1556"/>
        <v>3.7148914772198852E-3</v>
      </c>
      <c r="AQ1521" s="1062">
        <f>IF('Raw Data'!Y1529=0,AQ1520,'Raw Data'!Y1529)</f>
        <v>6.6879</v>
      </c>
      <c r="AR1521" s="1062">
        <f>IF('Raw Data'!X1529=0,AR1520,'Raw Data'!X1529)</f>
        <v>6.7009999999999996</v>
      </c>
      <c r="AS1521" s="1062">
        <f t="shared" si="1557"/>
        <v>1.3099999999999667E-2</v>
      </c>
      <c r="AT1521" s="1062">
        <f t="shared" si="1558"/>
        <v>-1.2199999999999989E-2</v>
      </c>
    </row>
    <row r="1522" spans="1:46">
      <c r="A1522" s="1169">
        <f>'Raw Data'!M1530</f>
        <v>44286</v>
      </c>
      <c r="B1522" s="13">
        <f>'Raw Data'!N1530</f>
        <v>3441.9115000000002</v>
      </c>
      <c r="C1522" s="14">
        <f t="shared" si="1568"/>
        <v>-4.280621579930863E-3</v>
      </c>
      <c r="D1522" s="15">
        <f t="shared" si="1569"/>
        <v>1.0222021687582917E-2</v>
      </c>
      <c r="E1522" s="1168">
        <f>'Raw Data'!Q1530</f>
        <v>4085.5</v>
      </c>
      <c r="F1522" s="14">
        <f t="shared" si="1570"/>
        <v>1.1804786472340437E-3</v>
      </c>
      <c r="G1522" s="15">
        <f t="shared" si="1571"/>
        <v>1.3917580475026406E-2</v>
      </c>
      <c r="H1522" s="13">
        <f t="shared" si="1572"/>
        <v>1.3615291475983293</v>
      </c>
      <c r="J1522" s="1133">
        <f>'Raw Data'!A1530</f>
        <v>44223</v>
      </c>
      <c r="K1522" s="1132">
        <f>'Raw Data'!H1530</f>
        <v>2.5804999999999998</v>
      </c>
      <c r="L1522" s="1132">
        <f>'Raw Data'!J1530</f>
        <v>3.3633999999999999</v>
      </c>
      <c r="M1522" s="1132">
        <f t="shared" ref="M1522:M1529" si="1573">L1522-K1522</f>
        <v>0.78290000000000015</v>
      </c>
      <c r="O1522" s="466">
        <f>'Raw Data'!A1533</f>
        <v>44228</v>
      </c>
      <c r="P1522" s="467">
        <f>'Raw Data'!B1532</f>
        <v>2.7650000000000001</v>
      </c>
      <c r="Q1522" s="467">
        <f>'Raw Data'!C1533</f>
        <v>2.4933999999999998</v>
      </c>
      <c r="R1522" s="467">
        <f t="shared" ref="R1522:R1544" si="1574">P1522-Q1522</f>
        <v>0.27160000000000029</v>
      </c>
      <c r="S1522" s="467">
        <f>'Raw Data'!D1533</f>
        <v>3.7665999999999999</v>
      </c>
      <c r="T1522" s="468">
        <f t="shared" ref="T1522:T1544" si="1575">LN(S1522/S1521)</f>
        <v>-0.15383962721513272</v>
      </c>
      <c r="U1522" s="468">
        <f t="shared" ref="U1522:U1544" si="1576">_xlfn.STDEV.P(T1505:T1522)</f>
        <v>9.9567462185077199E-2</v>
      </c>
      <c r="V1522" s="467">
        <f>'Raw Data'!F1533</f>
        <v>3.1656</v>
      </c>
      <c r="W1522" s="467">
        <f t="shared" ref="W1522:W1544" si="1577">S1522-V1522</f>
        <v>0.60099999999999998</v>
      </c>
      <c r="Y1522" s="1129">
        <f>'Raw Data'!A1531</f>
        <v>44224</v>
      </c>
      <c r="Z1522" s="1128">
        <f>'Raw Data'!G1531</f>
        <v>3.8047</v>
      </c>
      <c r="AA1522" s="1128">
        <f>'Raw Data'!H1531</f>
        <v>2.6368</v>
      </c>
      <c r="AB1522" s="1128">
        <f t="shared" si="1565"/>
        <v>1.1678999999999999</v>
      </c>
      <c r="AC1522" s="1128">
        <f>'Raw Data'!I1531</f>
        <v>3.2094</v>
      </c>
      <c r="AD1522" s="12">
        <f t="shared" si="1566"/>
        <v>2.9019444657127132E-3</v>
      </c>
      <c r="AE1522" s="15">
        <f t="shared" si="1567"/>
        <v>5.6207231630913497E-3</v>
      </c>
      <c r="AG1522" s="1169">
        <f>'Raw Data'!M1530</f>
        <v>44286</v>
      </c>
      <c r="AH1522" s="1168">
        <f>'Raw Data'!N1530</f>
        <v>3441.9115000000002</v>
      </c>
      <c r="AI1522" s="14">
        <f t="shared" ref="AI1522:AI1540" si="1578">LN(AH1522/AH1521)</f>
        <v>-4.280621579930863E-3</v>
      </c>
      <c r="AJ1522" s="15">
        <f t="shared" ref="AJ1522:AJ1540" si="1579">_xlfn.STDEV.P(AI1513:AI1522)</f>
        <v>1.0222021687582917E-2</v>
      </c>
      <c r="AK1522" s="1168">
        <f>'Raw Data'!R1530+'Raw Data'!S1530</f>
        <v>165477884.99770001</v>
      </c>
      <c r="AM1522" s="1063">
        <f>'Raw Data'!V1530</f>
        <v>44138</v>
      </c>
      <c r="AN1522" s="1062">
        <f>IF('Raw Data'!W1530=0,AN1521,'Raw Data'!W1530)</f>
        <v>6.6883999999999997</v>
      </c>
      <c r="AO1522" s="15">
        <f t="shared" si="1555"/>
        <v>-1.7477690522955389E-3</v>
      </c>
      <c r="AP1522" s="15">
        <f t="shared" si="1556"/>
        <v>3.7151808509115632E-3</v>
      </c>
      <c r="AQ1522" s="1062">
        <f>IF('Raw Data'!Y1530=0,AQ1521,'Raw Data'!Y1530)</f>
        <v>6.6802999999999999</v>
      </c>
      <c r="AR1522" s="1062">
        <f>IF('Raw Data'!X1530=0,AR1521,'Raw Data'!X1530)</f>
        <v>6.6932999999999998</v>
      </c>
      <c r="AS1522" s="1062">
        <f t="shared" si="1557"/>
        <v>1.2999999999999901E-2</v>
      </c>
      <c r="AT1522" s="1062">
        <f t="shared" si="1558"/>
        <v>-8.099999999999774E-3</v>
      </c>
    </row>
    <row r="1523" spans="1:46">
      <c r="A1523" s="1169">
        <f>'Raw Data'!M1531</f>
        <v>44287</v>
      </c>
      <c r="B1523" s="13">
        <f>'Raw Data'!N1531</f>
        <v>3466.3314999999998</v>
      </c>
      <c r="C1523" s="14">
        <f t="shared" si="1568"/>
        <v>7.0698444495106167E-3</v>
      </c>
      <c r="D1523" s="15">
        <f t="shared" si="1569"/>
        <v>1.0340148103372174E-2</v>
      </c>
      <c r="E1523" s="1168">
        <f>'Raw Data'!Q1531</f>
        <v>4072.96</v>
      </c>
      <c r="F1523" s="14">
        <f t="shared" si="1570"/>
        <v>-3.0741119955041232E-3</v>
      </c>
      <c r="G1523" s="15">
        <f t="shared" si="1571"/>
        <v>1.3817299699060594E-2</v>
      </c>
      <c r="H1523" s="13">
        <f t="shared" si="1572"/>
        <v>1.3362767690488337</v>
      </c>
      <c r="J1523" s="1133">
        <f>'Raw Data'!A1531</f>
        <v>44224</v>
      </c>
      <c r="K1523" s="1132">
        <f>'Raw Data'!H1531</f>
        <v>2.6368</v>
      </c>
      <c r="L1523" s="1132">
        <f>'Raw Data'!J1531</f>
        <v>3.3992</v>
      </c>
      <c r="M1523" s="1132">
        <f t="shared" si="1573"/>
        <v>0.76239999999999997</v>
      </c>
      <c r="O1523" s="466">
        <f>'Raw Data'!A1534</f>
        <v>44229</v>
      </c>
      <c r="P1523" s="467">
        <f>'Raw Data'!B1533</f>
        <v>2.7730000000000001</v>
      </c>
      <c r="Q1523" s="467">
        <f>'Raw Data'!C1534</f>
        <v>2.3839000000000001</v>
      </c>
      <c r="R1523" s="467">
        <f t="shared" si="1574"/>
        <v>0.3891</v>
      </c>
      <c r="S1523" s="467">
        <f>'Raw Data'!D1534</f>
        <v>2.5807000000000002</v>
      </c>
      <c r="T1523" s="468">
        <f t="shared" si="1575"/>
        <v>-0.3781120578155524</v>
      </c>
      <c r="U1523" s="468">
        <f t="shared" si="1576"/>
        <v>0.13720956353749353</v>
      </c>
      <c r="V1523" s="467">
        <f>'Raw Data'!F1534</f>
        <v>2.2410000000000001</v>
      </c>
      <c r="W1523" s="467">
        <f t="shared" si="1577"/>
        <v>0.33970000000000011</v>
      </c>
      <c r="Y1523" s="1129">
        <f>'Raw Data'!A1532</f>
        <v>44225</v>
      </c>
      <c r="Z1523" s="1128">
        <f>'Raw Data'!G1532</f>
        <v>3.8573</v>
      </c>
      <c r="AA1523" s="1128">
        <f>'Raw Data'!H1532</f>
        <v>2.6911999999999998</v>
      </c>
      <c r="AB1523" s="1128">
        <f t="shared" si="1565"/>
        <v>1.1661000000000001</v>
      </c>
      <c r="AC1523" s="1128">
        <f>'Raw Data'!I1532</f>
        <v>3.2248999999999999</v>
      </c>
      <c r="AD1523" s="12">
        <f t="shared" si="1566"/>
        <v>4.8179382319251587E-3</v>
      </c>
      <c r="AE1523" s="15">
        <f t="shared" si="1567"/>
        <v>4.8106673242749622E-3</v>
      </c>
      <c r="AG1523" s="1169">
        <f>'Raw Data'!M1531</f>
        <v>44287</v>
      </c>
      <c r="AH1523" s="1168">
        <f>'Raw Data'!N1531</f>
        <v>3466.3314999999998</v>
      </c>
      <c r="AI1523" s="14">
        <f t="shared" si="1578"/>
        <v>7.0698444495106167E-3</v>
      </c>
      <c r="AJ1523" s="15">
        <f t="shared" si="1579"/>
        <v>1.0340148103372174E-2</v>
      </c>
      <c r="AK1523" s="1168">
        <f>'Raw Data'!R1531+'Raw Data'!S1531</f>
        <v>165402931.70529997</v>
      </c>
      <c r="AM1523" s="1063">
        <f>'Raw Data'!V1531</f>
        <v>44139</v>
      </c>
      <c r="AN1523" s="1062">
        <f>IF('Raw Data'!W1531=0,AN1522,'Raw Data'!W1531)</f>
        <v>6.7138</v>
      </c>
      <c r="AO1523" s="15">
        <f t="shared" si="1555"/>
        <v>3.7904270061415949E-3</v>
      </c>
      <c r="AP1523" s="15">
        <f t="shared" si="1556"/>
        <v>3.8507344604283675E-3</v>
      </c>
      <c r="AQ1523" s="1062">
        <f>IF('Raw Data'!Y1531=0,AQ1522,'Raw Data'!Y1531)</f>
        <v>6.6213499999999996</v>
      </c>
      <c r="AR1523" s="1062">
        <f>IF('Raw Data'!X1531=0,AR1522,'Raw Data'!X1531)</f>
        <v>6.633</v>
      </c>
      <c r="AS1523" s="1062">
        <f t="shared" si="1557"/>
        <v>1.1650000000000382E-2</v>
      </c>
      <c r="AT1523" s="1062">
        <f t="shared" si="1558"/>
        <v>-9.2450000000000365E-2</v>
      </c>
    </row>
    <row r="1524" spans="1:46">
      <c r="A1524" s="1169">
        <f>'Raw Data'!M1532</f>
        <v>44288</v>
      </c>
      <c r="B1524" s="13">
        <f>'Raw Data'!N1532</f>
        <v>3484.3924000000002</v>
      </c>
      <c r="C1524" s="14">
        <f t="shared" si="1568"/>
        <v>5.1968516971146288E-3</v>
      </c>
      <c r="D1524" s="15">
        <f t="shared" si="1569"/>
        <v>8.6798645295985705E-3</v>
      </c>
      <c r="E1524" s="1168">
        <f>'Raw Data'!Q1532</f>
        <v>4027.13</v>
      </c>
      <c r="F1524" s="14">
        <f t="shared" si="1570"/>
        <v>-1.1316044403006494E-2</v>
      </c>
      <c r="G1524" s="15">
        <f t="shared" si="1571"/>
        <v>1.0565214863006265E-2</v>
      </c>
      <c r="H1524" s="13">
        <f t="shared" si="1572"/>
        <v>1.2172096496412588</v>
      </c>
      <c r="J1524" s="1133">
        <f>'Raw Data'!A1532</f>
        <v>44225</v>
      </c>
      <c r="K1524" s="1132">
        <f>'Raw Data'!H1532</f>
        <v>2.6911999999999998</v>
      </c>
      <c r="L1524" s="1132">
        <f>'Raw Data'!J1532</f>
        <v>3.4409999999999998</v>
      </c>
      <c r="M1524" s="1132">
        <f t="shared" si="1573"/>
        <v>0.74980000000000002</v>
      </c>
      <c r="O1524" s="466">
        <f>'Raw Data'!A1535</f>
        <v>44230</v>
      </c>
      <c r="P1524" s="467">
        <f>'Raw Data'!B1534</f>
        <v>2.7749999999999999</v>
      </c>
      <c r="Q1524" s="467">
        <f>'Raw Data'!C1535</f>
        <v>2.4041999999999999</v>
      </c>
      <c r="R1524" s="467">
        <f t="shared" si="1574"/>
        <v>0.37080000000000002</v>
      </c>
      <c r="S1524" s="467">
        <f>'Raw Data'!D1535</f>
        <v>2.2336</v>
      </c>
      <c r="T1524" s="468">
        <f t="shared" si="1575"/>
        <v>-0.14444604637704112</v>
      </c>
      <c r="U1524" s="468">
        <f t="shared" si="1576"/>
        <v>0.14205089325313963</v>
      </c>
      <c r="V1524" s="467">
        <f>'Raw Data'!F1535</f>
        <v>2.1181000000000001</v>
      </c>
      <c r="W1524" s="467">
        <f t="shared" si="1577"/>
        <v>0.11549999999999994</v>
      </c>
      <c r="Y1524" s="1129">
        <f>'Raw Data'!A1533</f>
        <v>44228</v>
      </c>
      <c r="Z1524" s="1128">
        <f>'Raw Data'!G1533</f>
        <v>3.9358</v>
      </c>
      <c r="AA1524" s="1128">
        <f>'Raw Data'!H1533</f>
        <v>2.6638999999999999</v>
      </c>
      <c r="AB1524" s="1128">
        <f t="shared" si="1565"/>
        <v>1.2719</v>
      </c>
      <c r="AC1524" s="1128">
        <f>'Raw Data'!I1533</f>
        <v>3.2189000000000001</v>
      </c>
      <c r="AD1524" s="12">
        <f t="shared" si="1566"/>
        <v>-1.8622557292273907E-3</v>
      </c>
      <c r="AE1524" s="15">
        <f t="shared" si="1567"/>
        <v>4.737488275689458E-3</v>
      </c>
      <c r="AG1524" s="1169">
        <f>'Raw Data'!M1532</f>
        <v>44288</v>
      </c>
      <c r="AH1524" s="1168">
        <f>'Raw Data'!N1532</f>
        <v>3484.3924000000002</v>
      </c>
      <c r="AI1524" s="14">
        <f t="shared" si="1578"/>
        <v>5.1968516971146288E-3</v>
      </c>
      <c r="AJ1524" s="15">
        <f t="shared" si="1579"/>
        <v>8.6798645295985705E-3</v>
      </c>
      <c r="AK1524" s="1168">
        <f>'Raw Data'!R1532+'Raw Data'!S1532</f>
        <v>165229376.88599998</v>
      </c>
      <c r="AM1524" s="1063">
        <f>'Raw Data'!V1532</f>
        <v>44140</v>
      </c>
      <c r="AN1524" s="1062">
        <f>IF('Raw Data'!W1532=0,AN1523,'Raw Data'!W1532)</f>
        <v>6.64</v>
      </c>
      <c r="AO1524" s="15">
        <f t="shared" si="1555"/>
        <v>-1.1053146124176159E-2</v>
      </c>
      <c r="AP1524" s="15">
        <f t="shared" si="1556"/>
        <v>4.4542331105737326E-3</v>
      </c>
      <c r="AQ1524" s="1062">
        <f>IF('Raw Data'!Y1532=0,AQ1523,'Raw Data'!Y1532)</f>
        <v>6.6066000000000003</v>
      </c>
      <c r="AR1524" s="1062">
        <f>IF('Raw Data'!X1532=0,AR1523,'Raw Data'!X1532)</f>
        <v>6.6412000000000004</v>
      </c>
      <c r="AS1524" s="1062">
        <f t="shared" si="1557"/>
        <v>3.4600000000000186E-2</v>
      </c>
      <c r="AT1524" s="1062">
        <f t="shared" si="1558"/>
        <v>-3.339999999999943E-2</v>
      </c>
    </row>
    <row r="1525" spans="1:46">
      <c r="A1525" s="1169">
        <f>'Raw Data'!M1533</f>
        <v>44292</v>
      </c>
      <c r="B1525" s="13">
        <f>'Raw Data'!N1533</f>
        <v>3482.9674</v>
      </c>
      <c r="C1525" s="14">
        <f t="shared" si="1568"/>
        <v>-4.0905021723423141E-4</v>
      </c>
      <c r="D1525" s="15">
        <f t="shared" si="1569"/>
        <v>8.1601063062731061E-3</v>
      </c>
      <c r="E1525" s="1168">
        <f>'Raw Data'!Q1533</f>
        <v>4036.93</v>
      </c>
      <c r="F1525" s="14">
        <f t="shared" si="1570"/>
        <v>2.4305386677362594E-3</v>
      </c>
      <c r="G1525" s="15">
        <f t="shared" si="1571"/>
        <v>7.8370940337545766E-3</v>
      </c>
      <c r="H1525" s="13">
        <f t="shared" si="1572"/>
        <v>0.96041567837538921</v>
      </c>
      <c r="J1525" s="1133">
        <f>'Raw Data'!A1533</f>
        <v>44228</v>
      </c>
      <c r="K1525" s="1132">
        <f>'Raw Data'!H1533</f>
        <v>2.6638999999999999</v>
      </c>
      <c r="L1525" s="1132">
        <f>'Raw Data'!J1533</f>
        <v>3.3986999999999998</v>
      </c>
      <c r="M1525" s="1132">
        <f t="shared" si="1573"/>
        <v>0.7347999999999999</v>
      </c>
      <c r="O1525" s="466">
        <f>'Raw Data'!A1536</f>
        <v>44231</v>
      </c>
      <c r="P1525" s="467">
        <f>'Raw Data'!B1535</f>
        <v>2.7759999999999998</v>
      </c>
      <c r="Q1525" s="467">
        <f>'Raw Data'!C1536</f>
        <v>2.3603000000000001</v>
      </c>
      <c r="R1525" s="467">
        <f t="shared" si="1574"/>
        <v>0.41569999999999974</v>
      </c>
      <c r="S1525" s="467">
        <f>'Raw Data'!D1536</f>
        <v>2.5297000000000001</v>
      </c>
      <c r="T1525" s="468">
        <f t="shared" si="1575"/>
        <v>0.1244860850475967</v>
      </c>
      <c r="U1525" s="468">
        <f t="shared" si="1576"/>
        <v>0.1445724434263955</v>
      </c>
      <c r="V1525" s="467">
        <f>'Raw Data'!F1536</f>
        <v>2.3168000000000002</v>
      </c>
      <c r="W1525" s="467">
        <f t="shared" si="1577"/>
        <v>0.21289999999999987</v>
      </c>
      <c r="Y1525" s="1139">
        <f>'Raw Data'!A1534</f>
        <v>44229</v>
      </c>
      <c r="Z1525" s="1138">
        <f>'Raw Data'!G1534</f>
        <v>3.9325999999999999</v>
      </c>
      <c r="AA1525" s="1138">
        <f>'Raw Data'!H1534</f>
        <v>2.6025</v>
      </c>
      <c r="AB1525" s="1138">
        <f t="shared" ref="AB1525:AB1545" si="1580">Z1525-AA1525</f>
        <v>1.3300999999999998</v>
      </c>
      <c r="AC1525" s="1138">
        <f>'Raw Data'!I1534</f>
        <v>3.2052</v>
      </c>
      <c r="AD1525" s="12">
        <f t="shared" ref="AD1525:AD1545" si="1581">LN(AC1525/AC1524)</f>
        <v>-4.2651953640415905E-3</v>
      </c>
      <c r="AE1525" s="15">
        <f t="shared" ref="AE1525:AE1545" si="1582">_xlfn.STDEV.P(AD1506:AD1525)</f>
        <v>4.8177464363154312E-3</v>
      </c>
      <c r="AG1525" s="1169">
        <f>'Raw Data'!M1533</f>
        <v>44292</v>
      </c>
      <c r="AH1525" s="1168">
        <f>'Raw Data'!N1533</f>
        <v>3482.9674</v>
      </c>
      <c r="AI1525" s="14">
        <f t="shared" si="1578"/>
        <v>-4.0905021723423141E-4</v>
      </c>
      <c r="AJ1525" s="15">
        <f t="shared" si="1579"/>
        <v>8.1601063062731061E-3</v>
      </c>
      <c r="AK1525" s="1168">
        <f>'Raw Data'!R1533+'Raw Data'!S1533</f>
        <v>165903572.07030001</v>
      </c>
      <c r="AM1525" s="1063">
        <f>'Raw Data'!V1533</f>
        <v>44141</v>
      </c>
      <c r="AN1525" s="1062">
        <f>IF('Raw Data'!W1533=0,AN1524,'Raw Data'!W1533)</f>
        <v>6.6215000000000002</v>
      </c>
      <c r="AO1525" s="15">
        <f t="shared" si="1555"/>
        <v>-2.7900331034604133E-3</v>
      </c>
      <c r="AP1525" s="15">
        <f t="shared" si="1556"/>
        <v>3.3244688161868032E-3</v>
      </c>
      <c r="AQ1525" s="1062">
        <f>IF('Raw Data'!Y1533=0,AQ1524,'Raw Data'!Y1533)</f>
        <v>6.5926</v>
      </c>
      <c r="AR1525" s="1062">
        <f>IF('Raw Data'!X1533=0,AR1524,'Raw Data'!X1533)</f>
        <v>6.6075999999999997</v>
      </c>
      <c r="AS1525" s="1062">
        <f t="shared" si="1557"/>
        <v>1.499999999999968E-2</v>
      </c>
      <c r="AT1525" s="1062">
        <f t="shared" si="1558"/>
        <v>-2.8900000000000148E-2</v>
      </c>
    </row>
    <row r="1526" spans="1:46">
      <c r="A1526" s="1169">
        <f>'Raw Data'!M1534</f>
        <v>44293</v>
      </c>
      <c r="B1526" s="13">
        <f>'Raw Data'!N1534</f>
        <v>3479.6255999999998</v>
      </c>
      <c r="C1526" s="14">
        <f t="shared" si="1568"/>
        <v>-9.5992980104186857E-4</v>
      </c>
      <c r="D1526" s="15">
        <f t="shared" si="1569"/>
        <v>7.4427659161520306E-3</v>
      </c>
      <c r="E1526" s="1168">
        <f>'Raw Data'!Q1534</f>
        <v>4022.57</v>
      </c>
      <c r="F1526" s="14">
        <f t="shared" si="1570"/>
        <v>-3.5635002657507628E-3</v>
      </c>
      <c r="G1526" s="15">
        <f t="shared" si="1571"/>
        <v>7.7984642829891059E-3</v>
      </c>
      <c r="H1526" s="13">
        <f t="shared" si="1572"/>
        <v>1.0477911532949264</v>
      </c>
      <c r="J1526" s="1133">
        <f>'Raw Data'!A1534</f>
        <v>44229</v>
      </c>
      <c r="K1526" s="1132">
        <f>'Raw Data'!H1534</f>
        <v>2.6025</v>
      </c>
      <c r="L1526" s="1132">
        <f>'Raw Data'!J1534</f>
        <v>3.3896999999999999</v>
      </c>
      <c r="M1526" s="1132">
        <f t="shared" si="1573"/>
        <v>0.7871999999999999</v>
      </c>
      <c r="O1526" s="466">
        <f>'Raw Data'!A1537</f>
        <v>44232</v>
      </c>
      <c r="P1526" s="467">
        <f>'Raw Data'!B1536</f>
        <v>2.7759999999999998</v>
      </c>
      <c r="Q1526" s="467">
        <f>'Raw Data'!C1537</f>
        <v>2.4131</v>
      </c>
      <c r="R1526" s="467">
        <f t="shared" si="1574"/>
        <v>0.36289999999999978</v>
      </c>
      <c r="S1526" s="467">
        <f>'Raw Data'!D1537</f>
        <v>2.2995999999999999</v>
      </c>
      <c r="T1526" s="468">
        <f t="shared" si="1575"/>
        <v>-9.536552386651416E-2</v>
      </c>
      <c r="U1526" s="468">
        <f t="shared" si="1576"/>
        <v>0.1466995678023453</v>
      </c>
      <c r="V1526" s="467">
        <f>'Raw Data'!F1537</f>
        <v>2.2513000000000001</v>
      </c>
      <c r="W1526" s="467">
        <f t="shared" si="1577"/>
        <v>4.8299999999999788E-2</v>
      </c>
      <c r="Y1526" s="1139">
        <f>'Raw Data'!A1535</f>
        <v>44230</v>
      </c>
      <c r="Z1526" s="1138">
        <f>'Raw Data'!G1535</f>
        <v>3.9060000000000001</v>
      </c>
      <c r="AA1526" s="1138">
        <f>'Raw Data'!H1535</f>
        <v>2.605</v>
      </c>
      <c r="AB1526" s="1138">
        <f t="shared" si="1580"/>
        <v>1.3010000000000002</v>
      </c>
      <c r="AC1526" s="1138">
        <f>'Raw Data'!I1535</f>
        <v>3.2269999999999999</v>
      </c>
      <c r="AD1526" s="12">
        <f t="shared" si="1581"/>
        <v>6.7784221480462576E-3</v>
      </c>
      <c r="AE1526" s="15">
        <f t="shared" si="1582"/>
        <v>4.9874374008244439E-3</v>
      </c>
      <c r="AG1526" s="1169">
        <f>'Raw Data'!M1534</f>
        <v>44293</v>
      </c>
      <c r="AH1526" s="1168">
        <f>'Raw Data'!N1534</f>
        <v>3479.6255999999998</v>
      </c>
      <c r="AI1526" s="14">
        <f t="shared" si="1578"/>
        <v>-9.5992980104186857E-4</v>
      </c>
      <c r="AJ1526" s="15">
        <f t="shared" si="1579"/>
        <v>7.4427659161520306E-3</v>
      </c>
      <c r="AK1526" s="1168">
        <f>'Raw Data'!R1534+'Raw Data'!S1534</f>
        <v>166462360.10210001</v>
      </c>
      <c r="AM1526" s="1063">
        <f>'Raw Data'!V1534</f>
        <v>44144</v>
      </c>
      <c r="AN1526" s="1062">
        <f>IF('Raw Data'!W1534=0,AN1525,'Raw Data'!W1534)</f>
        <v>6.5728</v>
      </c>
      <c r="AO1526" s="15">
        <f t="shared" si="1555"/>
        <v>-7.3820090728347098E-3</v>
      </c>
      <c r="AP1526" s="15">
        <f t="shared" si="1556"/>
        <v>3.493240535070084E-3</v>
      </c>
      <c r="AQ1526" s="1062">
        <f>IF('Raw Data'!Y1534=0,AQ1525,'Raw Data'!Y1534)</f>
        <v>6.6158999999999999</v>
      </c>
      <c r="AR1526" s="1062">
        <f>IF('Raw Data'!X1534=0,AR1525,'Raw Data'!X1534)</f>
        <v>6.6308999999999996</v>
      </c>
      <c r="AS1526" s="1062">
        <f t="shared" si="1557"/>
        <v>1.499999999999968E-2</v>
      </c>
      <c r="AT1526" s="1062">
        <f t="shared" si="1558"/>
        <v>4.3099999999999916E-2</v>
      </c>
    </row>
    <row r="1527" spans="1:46">
      <c r="A1527" s="1169">
        <f>'Raw Data'!M1535</f>
        <v>44294</v>
      </c>
      <c r="B1527" s="13">
        <f>'Raw Data'!N1535</f>
        <v>3482.5547999999999</v>
      </c>
      <c r="C1527" s="14">
        <f t="shared" si="1568"/>
        <v>8.4146057830869491E-4</v>
      </c>
      <c r="D1527" s="15">
        <f t="shared" si="1569"/>
        <v>5.5498297417953075E-3</v>
      </c>
      <c r="E1527" s="1168">
        <f>'Raw Data'!Q1535</f>
        <v>4013.7</v>
      </c>
      <c r="F1527" s="14">
        <f t="shared" si="1570"/>
        <v>-2.2074926805537897E-3</v>
      </c>
      <c r="G1527" s="15">
        <f t="shared" si="1571"/>
        <v>6.1544538339788563E-3</v>
      </c>
      <c r="H1527" s="13">
        <f t="shared" si="1572"/>
        <v>1.1089446199817943</v>
      </c>
      <c r="J1527" s="1133">
        <f>'Raw Data'!A1535</f>
        <v>44230</v>
      </c>
      <c r="K1527" s="1132">
        <f>'Raw Data'!H1535</f>
        <v>2.605</v>
      </c>
      <c r="L1527" s="1132">
        <f>'Raw Data'!J1535</f>
        <v>3.4222999999999999</v>
      </c>
      <c r="M1527" s="1132">
        <f t="shared" si="1573"/>
        <v>0.81729999999999992</v>
      </c>
      <c r="O1527" s="466">
        <f>'Raw Data'!A1538</f>
        <v>44234</v>
      </c>
      <c r="P1527" s="467">
        <f>'Raw Data'!B1537</f>
        <v>2.7789999999999999</v>
      </c>
      <c r="Q1527" s="467">
        <f>'Raw Data'!C1538</f>
        <v>2.4177</v>
      </c>
      <c r="R1527" s="467">
        <f t="shared" si="1574"/>
        <v>0.36129999999999995</v>
      </c>
      <c r="S1527" s="467">
        <f>'Raw Data'!D1538</f>
        <v>2.4319999999999999</v>
      </c>
      <c r="T1527" s="468">
        <f t="shared" si="1575"/>
        <v>5.597876933692171E-2</v>
      </c>
      <c r="U1527" s="468">
        <f t="shared" si="1576"/>
        <v>0.14708943388593451</v>
      </c>
      <c r="V1527" s="467">
        <f>'Raw Data'!F1538</f>
        <v>2.3517999999999999</v>
      </c>
      <c r="W1527" s="467">
        <f t="shared" si="1577"/>
        <v>8.0200000000000049E-2</v>
      </c>
      <c r="Y1527" s="1139">
        <f>'Raw Data'!A1536</f>
        <v>44231</v>
      </c>
      <c r="Z1527" s="1138">
        <f>'Raw Data'!G1536</f>
        <v>3.8809</v>
      </c>
      <c r="AA1527" s="1138">
        <f>'Raw Data'!H1536</f>
        <v>2.6379000000000001</v>
      </c>
      <c r="AB1527" s="1138">
        <f t="shared" si="1580"/>
        <v>1.2429999999999999</v>
      </c>
      <c r="AC1527" s="1138">
        <f>'Raw Data'!I1536</f>
        <v>3.242</v>
      </c>
      <c r="AD1527" s="12">
        <f t="shared" si="1581"/>
        <v>4.6375102436596958E-3</v>
      </c>
      <c r="AE1527" s="15">
        <f t="shared" si="1582"/>
        <v>4.9576474456816235E-3</v>
      </c>
      <c r="AG1527" s="1169">
        <f>'Raw Data'!M1535</f>
        <v>44294</v>
      </c>
      <c r="AH1527" s="1168">
        <f>'Raw Data'!N1535</f>
        <v>3482.5547999999999</v>
      </c>
      <c r="AI1527" s="14">
        <f t="shared" si="1578"/>
        <v>8.4146057830869491E-4</v>
      </c>
      <c r="AJ1527" s="15">
        <f t="shared" si="1579"/>
        <v>5.5498297417953075E-3</v>
      </c>
      <c r="AK1527" s="1168">
        <f>'Raw Data'!R1535+'Raw Data'!S1535</f>
        <v>166657864.05599999</v>
      </c>
      <c r="AM1527" s="1063">
        <f>'Raw Data'!V1535</f>
        <v>44145</v>
      </c>
      <c r="AN1527" s="1062">
        <f>IF('Raw Data'!W1535=0,AN1526,'Raw Data'!W1535)</f>
        <v>6.6040999999999999</v>
      </c>
      <c r="AO1527" s="15">
        <f t="shared" si="1555"/>
        <v>4.7507469691671815E-3</v>
      </c>
      <c r="AP1527" s="15">
        <f t="shared" si="1556"/>
        <v>3.7160023291420759E-3</v>
      </c>
      <c r="AQ1527" s="1062">
        <f>IF('Raw Data'!Y1535=0,AQ1526,'Raw Data'!Y1535)</f>
        <v>6.5990000000000002</v>
      </c>
      <c r="AR1527" s="1062">
        <f>IF('Raw Data'!X1535=0,AR1526,'Raw Data'!X1535)</f>
        <v>6.6135999999999999</v>
      </c>
      <c r="AS1527" s="1062">
        <f t="shared" si="1557"/>
        <v>1.4599999999999724E-2</v>
      </c>
      <c r="AT1527" s="1062">
        <f t="shared" si="1558"/>
        <v>-5.0999999999996604E-3</v>
      </c>
    </row>
    <row r="1528" spans="1:46">
      <c r="A1528" s="1169">
        <f>'Raw Data'!M1536</f>
        <v>44295</v>
      </c>
      <c r="B1528" s="13">
        <f>'Raw Data'!N1536</f>
        <v>3450.6772000000001</v>
      </c>
      <c r="C1528" s="14">
        <f t="shared" si="1568"/>
        <v>-9.1956607339759907E-3</v>
      </c>
      <c r="D1528" s="15">
        <f t="shared" si="1569"/>
        <v>6.632575907986122E-3</v>
      </c>
      <c r="E1528" s="1168">
        <f>'Raw Data'!Q1536</f>
        <v>3993.58</v>
      </c>
      <c r="F1528" s="14">
        <f t="shared" si="1570"/>
        <v>-5.0254374379901032E-3</v>
      </c>
      <c r="G1528" s="15">
        <f t="shared" si="1571"/>
        <v>5.8657856676105676E-3</v>
      </c>
      <c r="H1528" s="13">
        <f t="shared" si="1572"/>
        <v>0.88439028048630686</v>
      </c>
      <c r="J1528" s="1133">
        <f>'Raw Data'!A1536</f>
        <v>44231</v>
      </c>
      <c r="K1528" s="1132">
        <f>'Raw Data'!H1536</f>
        <v>2.6379000000000001</v>
      </c>
      <c r="L1528" s="1132">
        <f>'Raw Data'!J1536</f>
        <v>3.427</v>
      </c>
      <c r="M1528" s="1132">
        <f t="shared" si="1573"/>
        <v>0.78909999999999991</v>
      </c>
      <c r="O1528" s="466">
        <f>'Raw Data'!A1539</f>
        <v>44235</v>
      </c>
      <c r="P1528" s="467">
        <f>'Raw Data'!B1538</f>
        <v>2.78</v>
      </c>
      <c r="Q1528" s="467">
        <f>'Raw Data'!C1539</f>
        <v>2.4358</v>
      </c>
      <c r="R1528" s="467">
        <f t="shared" si="1574"/>
        <v>0.34419999999999984</v>
      </c>
      <c r="S1528" s="467">
        <f>'Raw Data'!D1539</f>
        <v>2.5283000000000002</v>
      </c>
      <c r="T1528" s="468">
        <f t="shared" si="1575"/>
        <v>3.8833176025933995E-2</v>
      </c>
      <c r="U1528" s="468">
        <f t="shared" si="1576"/>
        <v>0.14718747824951608</v>
      </c>
      <c r="V1528" s="467">
        <f>'Raw Data'!F1539</f>
        <v>2.3460999999999999</v>
      </c>
      <c r="W1528" s="467">
        <f t="shared" si="1577"/>
        <v>0.18220000000000036</v>
      </c>
      <c r="Y1528" s="1139">
        <f>'Raw Data'!A1537</f>
        <v>44232</v>
      </c>
      <c r="Z1528" s="1138">
        <f>'Raw Data'!G1537</f>
        <v>3.9049</v>
      </c>
      <c r="AA1528" s="1138">
        <f>'Raw Data'!H1537</f>
        <v>2.6646999999999998</v>
      </c>
      <c r="AB1528" s="1138">
        <f t="shared" si="1580"/>
        <v>1.2402000000000002</v>
      </c>
      <c r="AC1528" s="1138">
        <f>'Raw Data'!I1537</f>
        <v>3.2563</v>
      </c>
      <c r="AD1528" s="12">
        <f t="shared" si="1581"/>
        <v>4.4011581745398163E-3</v>
      </c>
      <c r="AE1528" s="15">
        <f t="shared" si="1582"/>
        <v>5.0113446576219743E-3</v>
      </c>
      <c r="AG1528" s="1169">
        <f>'Raw Data'!M1536</f>
        <v>44295</v>
      </c>
      <c r="AH1528" s="1168">
        <f>'Raw Data'!N1536</f>
        <v>3450.6772000000001</v>
      </c>
      <c r="AI1528" s="14">
        <f t="shared" si="1578"/>
        <v>-9.1956607339759907E-3</v>
      </c>
      <c r="AJ1528" s="15">
        <f t="shared" si="1579"/>
        <v>6.632575907986122E-3</v>
      </c>
      <c r="AK1528" s="1168">
        <f>'Raw Data'!R1536+'Raw Data'!S1536</f>
        <v>166335581.141</v>
      </c>
      <c r="AM1528" s="1063">
        <f>'Raw Data'!V1536</f>
        <v>44146</v>
      </c>
      <c r="AN1528" s="1062">
        <f>IF('Raw Data'!W1536=0,AN1527,'Raw Data'!W1536)</f>
        <v>6.62</v>
      </c>
      <c r="AO1528" s="15">
        <f t="shared" si="1555"/>
        <v>2.4047016677024697E-3</v>
      </c>
      <c r="AP1528" s="15">
        <f t="shared" si="1556"/>
        <v>3.7871793245968731E-3</v>
      </c>
      <c r="AQ1528" s="1062">
        <f>IF('Raw Data'!Y1536=0,AQ1527,'Raw Data'!Y1536)</f>
        <v>6.6185</v>
      </c>
      <c r="AR1528" s="1062">
        <f>IF('Raw Data'!X1536=0,AR1527,'Raw Data'!X1536)</f>
        <v>6.6272000000000002</v>
      </c>
      <c r="AS1528" s="1062">
        <f t="shared" si="1557"/>
        <v>8.7000000000001521E-3</v>
      </c>
      <c r="AT1528" s="1062">
        <f t="shared" si="1558"/>
        <v>-1.5000000000000568E-3</v>
      </c>
    </row>
    <row r="1529" spans="1:46">
      <c r="A1529" s="1169">
        <f>'Raw Data'!M1537</f>
        <v>44298</v>
      </c>
      <c r="B1529" s="13">
        <f>'Raw Data'!N1537</f>
        <v>3412.9477000000002</v>
      </c>
      <c r="C1529" s="14">
        <f t="shared" si="1568"/>
        <v>-1.0994155590934073E-2</v>
      </c>
      <c r="D1529" s="15">
        <f t="shared" si="1569"/>
        <v>6.0441039005125208E-3</v>
      </c>
      <c r="E1529" s="1168">
        <f>'Raw Data'!Q1537</f>
        <v>3982.85</v>
      </c>
      <c r="F1529" s="14">
        <f t="shared" si="1570"/>
        <v>-2.6904282924414026E-3</v>
      </c>
      <c r="G1529" s="15">
        <f t="shared" si="1571"/>
        <v>4.9172348473325144E-3</v>
      </c>
      <c r="H1529" s="13">
        <f t="shared" si="1572"/>
        <v>0.8135589540271716</v>
      </c>
      <c r="J1529" s="1133">
        <f>'Raw Data'!A1537</f>
        <v>44232</v>
      </c>
      <c r="K1529" s="1132">
        <f>'Raw Data'!H1537</f>
        <v>2.6646999999999998</v>
      </c>
      <c r="L1529" s="1132">
        <f>'Raw Data'!J1537</f>
        <v>3.4561999999999999</v>
      </c>
      <c r="M1529" s="1132">
        <f t="shared" si="1573"/>
        <v>0.79150000000000009</v>
      </c>
      <c r="O1529" s="466">
        <f>'Raw Data'!A1540</f>
        <v>44236</v>
      </c>
      <c r="P1529" s="467">
        <f>'Raw Data'!B1539</f>
        <v>2.7909999999999999</v>
      </c>
      <c r="Q1529" s="467">
        <f>'Raw Data'!C1540</f>
        <v>2.3694000000000002</v>
      </c>
      <c r="R1529" s="467">
        <f t="shared" si="1574"/>
        <v>0.42159999999999975</v>
      </c>
      <c r="S1529" s="467">
        <f>'Raw Data'!D1540</f>
        <v>2.5484</v>
      </c>
      <c r="T1529" s="468">
        <f t="shared" si="1575"/>
        <v>7.9185711303415875E-3</v>
      </c>
      <c r="U1529" s="468">
        <f t="shared" si="1576"/>
        <v>0.14718175434105218</v>
      </c>
      <c r="V1529" s="467">
        <f>'Raw Data'!F1540</f>
        <v>2.4712000000000001</v>
      </c>
      <c r="W1529" s="467">
        <f t="shared" si="1577"/>
        <v>7.7199999999999935E-2</v>
      </c>
      <c r="Y1529" s="1139">
        <f>'Raw Data'!A1538</f>
        <v>44234</v>
      </c>
      <c r="Z1529" s="1138">
        <f>'Raw Data'!G1538</f>
        <v>3.95</v>
      </c>
      <c r="AA1529" s="1138">
        <f>'Raw Data'!H1538</f>
        <v>2.6413000000000002</v>
      </c>
      <c r="AB1529" s="1138">
        <f t="shared" si="1580"/>
        <v>1.3087</v>
      </c>
      <c r="AC1529" s="1138">
        <f>'Raw Data'!I1538</f>
        <v>3.2504</v>
      </c>
      <c r="AD1529" s="12">
        <f t="shared" si="1581"/>
        <v>-1.8135157966443103E-3</v>
      </c>
      <c r="AE1529" s="15">
        <f t="shared" si="1582"/>
        <v>4.9135319379053355E-3</v>
      </c>
      <c r="AG1529" s="1169">
        <f>'Raw Data'!M1537</f>
        <v>44298</v>
      </c>
      <c r="AH1529" s="1168">
        <f>'Raw Data'!N1537</f>
        <v>3412.9477000000002</v>
      </c>
      <c r="AI1529" s="14">
        <f t="shared" si="1578"/>
        <v>-1.0994155590934073E-2</v>
      </c>
      <c r="AJ1529" s="15">
        <f t="shared" si="1579"/>
        <v>6.0441039005125208E-3</v>
      </c>
      <c r="AK1529" s="1168">
        <f>'Raw Data'!R1537+'Raw Data'!S1537</f>
        <v>166023968.92250001</v>
      </c>
      <c r="AM1529" s="1063">
        <f>'Raw Data'!V1537</f>
        <v>44147</v>
      </c>
      <c r="AN1529" s="1062">
        <f>IF('Raw Data'!W1537=0,AN1528,'Raw Data'!W1537)</f>
        <v>6.6296999999999997</v>
      </c>
      <c r="AO1529" s="15">
        <f t="shared" si="1555"/>
        <v>1.4641843563150154E-3</v>
      </c>
      <c r="AP1529" s="15">
        <f t="shared" si="1556"/>
        <v>3.8209334335564155E-3</v>
      </c>
      <c r="AQ1529" s="1062">
        <f>IF('Raw Data'!Y1537=0,AQ1528,'Raw Data'!Y1537)</f>
        <v>6.6172500000000003</v>
      </c>
      <c r="AR1529" s="1062">
        <f>IF('Raw Data'!X1537=0,AR1528,'Raw Data'!X1537)</f>
        <v>6.6433</v>
      </c>
      <c r="AS1529" s="1062">
        <f t="shared" si="1557"/>
        <v>2.6049999999999685E-2</v>
      </c>
      <c r="AT1529" s="1062">
        <f t="shared" si="1558"/>
        <v>-1.2449999999999406E-2</v>
      </c>
    </row>
    <row r="1530" spans="1:46">
      <c r="A1530" s="1169">
        <f>'Raw Data'!M1538</f>
        <v>44299</v>
      </c>
      <c r="B1530" s="13">
        <f>'Raw Data'!N1538</f>
        <v>3396.47</v>
      </c>
      <c r="C1530" s="14">
        <f t="shared" si="1568"/>
        <v>-4.8396890566787757E-3</v>
      </c>
      <c r="D1530" s="15">
        <f t="shared" si="1569"/>
        <v>5.9290978275913838E-3</v>
      </c>
      <c r="E1530" s="1168">
        <f>'Raw Data'!Q1538</f>
        <v>3966.97</v>
      </c>
      <c r="F1530" s="14">
        <f t="shared" si="1570"/>
        <v>-3.9950643212318488E-3</v>
      </c>
      <c r="G1530" s="15">
        <f t="shared" si="1571"/>
        <v>4.714651402947744E-3</v>
      </c>
      <c r="H1530" s="13">
        <f t="shared" si="1572"/>
        <v>0.79517180185623748</v>
      </c>
      <c r="J1530" s="1139">
        <f>'Raw Data'!A1538</f>
        <v>44234</v>
      </c>
      <c r="K1530" s="1138">
        <f>'Raw Data'!H1538</f>
        <v>2.6413000000000002</v>
      </c>
      <c r="L1530" s="1138">
        <f>'Raw Data'!J1538</f>
        <v>0</v>
      </c>
      <c r="M1530" s="1138">
        <f t="shared" ref="M1530:M1544" si="1583">L1530-K1530</f>
        <v>-2.6413000000000002</v>
      </c>
      <c r="O1530" s="466">
        <f>'Raw Data'!A1541</f>
        <v>44237</v>
      </c>
      <c r="P1530" s="467">
        <f>'Raw Data'!B1540</f>
        <v>2.8079999999999998</v>
      </c>
      <c r="Q1530" s="467">
        <f>'Raw Data'!C1541</f>
        <v>2.3329</v>
      </c>
      <c r="R1530" s="467">
        <f t="shared" si="1574"/>
        <v>0.47509999999999986</v>
      </c>
      <c r="S1530" s="467">
        <f>'Raw Data'!D1541</f>
        <v>2.1448</v>
      </c>
      <c r="T1530" s="468">
        <f t="shared" si="1575"/>
        <v>-0.17241940332058356</v>
      </c>
      <c r="U1530" s="468">
        <f t="shared" si="1576"/>
        <v>0.15042517011498141</v>
      </c>
      <c r="V1530" s="467">
        <f>'Raw Data'!F1541</f>
        <v>2.2082999999999999</v>
      </c>
      <c r="W1530" s="467">
        <f t="shared" si="1577"/>
        <v>-6.349999999999989E-2</v>
      </c>
      <c r="Y1530" s="1139">
        <f>'Raw Data'!A1539</f>
        <v>44235</v>
      </c>
      <c r="Z1530" s="1138">
        <f>'Raw Data'!G1539</f>
        <v>3.9870999999999999</v>
      </c>
      <c r="AA1530" s="1138">
        <f>'Raw Data'!H1539</f>
        <v>2.6629</v>
      </c>
      <c r="AB1530" s="1138">
        <f t="shared" si="1580"/>
        <v>1.3241999999999998</v>
      </c>
      <c r="AC1530" s="1138">
        <f>'Raw Data'!I1539</f>
        <v>3.2471999999999999</v>
      </c>
      <c r="AD1530" s="12">
        <f t="shared" si="1581"/>
        <v>-9.8497914882901246E-4</v>
      </c>
      <c r="AE1530" s="15">
        <f t="shared" si="1582"/>
        <v>4.9276095181534519E-3</v>
      </c>
      <c r="AG1530" s="1169">
        <f>'Raw Data'!M1538</f>
        <v>44299</v>
      </c>
      <c r="AH1530" s="1168">
        <f>'Raw Data'!N1538</f>
        <v>3396.47</v>
      </c>
      <c r="AI1530" s="14">
        <f t="shared" si="1578"/>
        <v>-4.8396890566787757E-3</v>
      </c>
      <c r="AJ1530" s="15">
        <f t="shared" si="1579"/>
        <v>5.9290978275913838E-3</v>
      </c>
      <c r="AK1530" s="1168">
        <f>'Raw Data'!R1538+'Raw Data'!S1538</f>
        <v>165517932.90959999</v>
      </c>
      <c r="AM1530" s="1063">
        <f>'Raw Data'!V1538</f>
        <v>44148</v>
      </c>
      <c r="AN1530" s="1062">
        <f>IF('Raw Data'!W1538=0,AN1529,'Raw Data'!W1538)</f>
        <v>6.6143999999999998</v>
      </c>
      <c r="AO1530" s="15">
        <f t="shared" si="1555"/>
        <v>-2.3104637999198378E-3</v>
      </c>
      <c r="AP1530" s="15">
        <f t="shared" si="1556"/>
        <v>3.7299099894907914E-3</v>
      </c>
      <c r="AQ1530" s="1062">
        <f>IF('Raw Data'!Y1538=0,AQ1529,'Raw Data'!Y1538)</f>
        <v>6.5938999999999997</v>
      </c>
      <c r="AR1530" s="1062">
        <f>IF('Raw Data'!X1538=0,AR1529,'Raw Data'!X1538)</f>
        <v>6.6086999999999998</v>
      </c>
      <c r="AS1530" s="1062">
        <f t="shared" si="1557"/>
        <v>1.4800000000000146E-2</v>
      </c>
      <c r="AT1530" s="1062">
        <f t="shared" si="1558"/>
        <v>-2.0500000000000185E-2</v>
      </c>
    </row>
    <row r="1531" spans="1:46">
      <c r="A1531" s="1169">
        <f>'Raw Data'!M1539</f>
        <v>44300</v>
      </c>
      <c r="B1531" s="13">
        <f>'Raw Data'!N1539</f>
        <v>3416.7212</v>
      </c>
      <c r="C1531" s="14">
        <f t="shared" si="1568"/>
        <v>5.9447207761470916E-3</v>
      </c>
      <c r="D1531" s="15">
        <f t="shared" si="1569"/>
        <v>5.8973514393769735E-3</v>
      </c>
      <c r="E1531" s="1168">
        <f>'Raw Data'!Q1539</f>
        <v>3920.43</v>
      </c>
      <c r="F1531" s="14">
        <f t="shared" si="1570"/>
        <v>-1.1801237449894201E-2</v>
      </c>
      <c r="G1531" s="15">
        <f t="shared" si="1571"/>
        <v>4.3543084108439547E-3</v>
      </c>
      <c r="H1531" s="13">
        <f t="shared" si="1572"/>
        <v>0.73834982629150658</v>
      </c>
      <c r="J1531" s="1139">
        <f>'Raw Data'!A1539</f>
        <v>44235</v>
      </c>
      <c r="K1531" s="1138">
        <f>'Raw Data'!H1539</f>
        <v>2.6629</v>
      </c>
      <c r="L1531" s="1138">
        <f>'Raw Data'!J1539</f>
        <v>3.4243000000000001</v>
      </c>
      <c r="M1531" s="1138">
        <f t="shared" si="1583"/>
        <v>0.76140000000000008</v>
      </c>
      <c r="O1531" s="466">
        <f>'Raw Data'!A1542</f>
        <v>44245</v>
      </c>
      <c r="P1531" s="467">
        <f>'Raw Data'!B1541</f>
        <v>2.8119999999999998</v>
      </c>
      <c r="Q1531" s="467">
        <f>'Raw Data'!C1542</f>
        <v>2.1823999999999999</v>
      </c>
      <c r="R1531" s="467">
        <f t="shared" si="1574"/>
        <v>0.62959999999999994</v>
      </c>
      <c r="S1531" s="467">
        <f>'Raw Data'!D1542</f>
        <v>2.294</v>
      </c>
      <c r="T1531" s="468">
        <f t="shared" si="1575"/>
        <v>6.7250710767566529E-2</v>
      </c>
      <c r="U1531" s="468">
        <f t="shared" si="1576"/>
        <v>0.1447586344010405</v>
      </c>
      <c r="V1531" s="467">
        <f>'Raw Data'!F1542</f>
        <v>2.2273999999999998</v>
      </c>
      <c r="W1531" s="467">
        <f t="shared" si="1577"/>
        <v>6.6600000000000215E-2</v>
      </c>
      <c r="Y1531" s="1139">
        <f>'Raw Data'!A1540</f>
        <v>44236</v>
      </c>
      <c r="Z1531" s="1138">
        <f>'Raw Data'!G1540</f>
        <v>3.9396</v>
      </c>
      <c r="AA1531" s="1138">
        <f>'Raw Data'!H1540</f>
        <v>2.6419999999999999</v>
      </c>
      <c r="AB1531" s="1138">
        <f t="shared" si="1580"/>
        <v>1.2976000000000001</v>
      </c>
      <c r="AC1531" s="1138">
        <f>'Raw Data'!I1540</f>
        <v>3.2610999999999999</v>
      </c>
      <c r="AD1531" s="12">
        <f t="shared" si="1581"/>
        <v>4.2714752345052592E-3</v>
      </c>
      <c r="AE1531" s="15">
        <f t="shared" si="1582"/>
        <v>4.67180084931059E-3</v>
      </c>
      <c r="AG1531" s="1169">
        <f>'Raw Data'!M1539</f>
        <v>44300</v>
      </c>
      <c r="AH1531" s="1168">
        <f>'Raw Data'!N1539</f>
        <v>3416.7212</v>
      </c>
      <c r="AI1531" s="14">
        <f t="shared" si="1578"/>
        <v>5.9447207761470916E-3</v>
      </c>
      <c r="AJ1531" s="15">
        <f t="shared" si="1579"/>
        <v>5.8973514393769735E-3</v>
      </c>
      <c r="AK1531" s="1168">
        <f>'Raw Data'!R1539+'Raw Data'!S1539</f>
        <v>165733820.85960001</v>
      </c>
      <c r="AM1531" s="1081">
        <f>'Raw Data'!V1539</f>
        <v>44151</v>
      </c>
      <c r="AN1531" s="1080">
        <f>IF('Raw Data'!W1539=0,AN1530,'Raw Data'!W1539)</f>
        <v>6.577</v>
      </c>
      <c r="AO1531" s="15">
        <f t="shared" ref="AO1531:AO1545" si="1584">LN(AN1531/AN1530)</f>
        <v>-5.6703761860980514E-3</v>
      </c>
      <c r="AP1531" s="15">
        <f t="shared" ref="AP1531:AP1545" si="1585">_xlfn.STDEV.P(AO1512:AO1531)</f>
        <v>3.8885447859776591E-3</v>
      </c>
      <c r="AQ1531" s="1080">
        <f>IF('Raw Data'!Y1539=0,AQ1530,'Raw Data'!Y1539)</f>
        <v>6.5717999999999996</v>
      </c>
      <c r="AR1531" s="1080">
        <f>IF('Raw Data'!X1539=0,AR1530,'Raw Data'!X1539)</f>
        <v>6.5865</v>
      </c>
      <c r="AS1531" s="1080">
        <f t="shared" ref="AS1531:AS1545" si="1586">AR1531-AQ1531</f>
        <v>1.4700000000000379E-2</v>
      </c>
      <c r="AT1531" s="1080">
        <f t="shared" ref="AT1531:AT1545" si="1587">AQ1531-AN1531</f>
        <v>-5.2000000000003155E-3</v>
      </c>
    </row>
    <row r="1532" spans="1:46">
      <c r="A1532" s="1169">
        <f>'Raw Data'!M1540</f>
        <v>44301</v>
      </c>
      <c r="B1532" s="13">
        <f>'Raw Data'!N1540</f>
        <v>3398.9875000000002</v>
      </c>
      <c r="C1532" s="14">
        <f t="shared" si="1568"/>
        <v>-5.2037846095466739E-3</v>
      </c>
      <c r="D1532" s="15">
        <f t="shared" si="1569"/>
        <v>5.9524061446070775E-3</v>
      </c>
      <c r="E1532" s="1168">
        <f>'Raw Data'!Q1540</f>
        <v>3884.92</v>
      </c>
      <c r="F1532" s="14">
        <f t="shared" si="1570"/>
        <v>-9.0989500769885403E-3</v>
      </c>
      <c r="G1532" s="15">
        <f t="shared" si="1571"/>
        <v>4.2198009909530055E-3</v>
      </c>
      <c r="H1532" s="13">
        <f t="shared" si="1572"/>
        <v>0.70892356610715745</v>
      </c>
      <c r="J1532" s="1139">
        <f>'Raw Data'!A1540</f>
        <v>44236</v>
      </c>
      <c r="K1532" s="1138">
        <f>'Raw Data'!H1540</f>
        <v>2.6419999999999999</v>
      </c>
      <c r="L1532" s="1138">
        <f>'Raw Data'!J1540</f>
        <v>3.4361000000000002</v>
      </c>
      <c r="M1532" s="1138">
        <f t="shared" si="1583"/>
        <v>0.79410000000000025</v>
      </c>
      <c r="O1532" s="466">
        <f>'Raw Data'!A1543</f>
        <v>44246</v>
      </c>
      <c r="P1532" s="467">
        <f>'Raw Data'!B1542</f>
        <v>2.8149999999999999</v>
      </c>
      <c r="Q1532" s="467">
        <f>'Raw Data'!C1543</f>
        <v>2.1536</v>
      </c>
      <c r="R1532" s="467">
        <f t="shared" si="1574"/>
        <v>0.66139999999999999</v>
      </c>
      <c r="S1532" s="467">
        <f>'Raw Data'!D1543</f>
        <v>2.0552999999999999</v>
      </c>
      <c r="T1532" s="468">
        <f t="shared" si="1575"/>
        <v>-0.10987519601235299</v>
      </c>
      <c r="U1532" s="468">
        <f t="shared" si="1576"/>
        <v>0.14608725714564658</v>
      </c>
      <c r="V1532" s="467">
        <f>'Raw Data'!F1543</f>
        <v>1.9951000000000001</v>
      </c>
      <c r="W1532" s="467">
        <f t="shared" si="1577"/>
        <v>6.0199999999999809E-2</v>
      </c>
      <c r="Y1532" s="1139">
        <f>'Raw Data'!A1541</f>
        <v>44237</v>
      </c>
      <c r="Z1532" s="1138">
        <f>'Raw Data'!G1541</f>
        <v>3.8820000000000001</v>
      </c>
      <c r="AA1532" s="1138">
        <f>'Raw Data'!H1541</f>
        <v>2.6309999999999998</v>
      </c>
      <c r="AB1532" s="1138">
        <f t="shared" si="1580"/>
        <v>1.2510000000000003</v>
      </c>
      <c r="AC1532" s="1138">
        <f>'Raw Data'!I1541</f>
        <v>3.2805</v>
      </c>
      <c r="AD1532" s="12">
        <f t="shared" si="1581"/>
        <v>5.9312880257390089E-3</v>
      </c>
      <c r="AE1532" s="15">
        <f t="shared" si="1582"/>
        <v>4.6108268537023711E-3</v>
      </c>
      <c r="AG1532" s="1169">
        <f>'Raw Data'!M1540</f>
        <v>44301</v>
      </c>
      <c r="AH1532" s="1168">
        <f>'Raw Data'!N1540</f>
        <v>3398.9875000000002</v>
      </c>
      <c r="AI1532" s="14">
        <f t="shared" si="1578"/>
        <v>-5.2037846095466739E-3</v>
      </c>
      <c r="AJ1532" s="15">
        <f t="shared" si="1579"/>
        <v>5.9524061446070775E-3</v>
      </c>
      <c r="AK1532" s="1168">
        <f>'Raw Data'!R1540+'Raw Data'!S1540</f>
        <v>165801577.36919999</v>
      </c>
      <c r="AM1532" s="1081">
        <f>'Raw Data'!V1540</f>
        <v>44152</v>
      </c>
      <c r="AN1532" s="1080">
        <f>IF('Raw Data'!W1540=0,AN1531,'Raw Data'!W1540)</f>
        <v>6.5579999999999998</v>
      </c>
      <c r="AO1532" s="15">
        <f t="shared" si="1584"/>
        <v>-2.8930358967574491E-3</v>
      </c>
      <c r="AP1532" s="15">
        <f t="shared" si="1585"/>
        <v>3.909292144489606E-3</v>
      </c>
      <c r="AQ1532" s="1080">
        <f>IF('Raw Data'!Y1540=0,AQ1531,'Raw Data'!Y1540)</f>
        <v>6.54765</v>
      </c>
      <c r="AR1532" s="1080">
        <f>IF('Raw Data'!X1540=0,AR1531,'Raw Data'!X1540)</f>
        <v>6.5641999999999996</v>
      </c>
      <c r="AS1532" s="1080">
        <f t="shared" si="1586"/>
        <v>1.6549999999999621E-2</v>
      </c>
      <c r="AT1532" s="1080">
        <f t="shared" si="1587"/>
        <v>-1.0349999999999859E-2</v>
      </c>
    </row>
    <row r="1533" spans="1:46">
      <c r="A1533" s="1169">
        <f>'Raw Data'!M1541</f>
        <v>44302</v>
      </c>
      <c r="B1533" s="13">
        <f>'Raw Data'!N1541</f>
        <v>3426.6178</v>
      </c>
      <c r="C1533" s="14">
        <f t="shared" si="1568"/>
        <v>8.0961174018400368E-3</v>
      </c>
      <c r="D1533" s="15">
        <f t="shared" si="1569"/>
        <v>6.10201853774869E-3</v>
      </c>
      <c r="E1533" s="1168">
        <f>'Raw Data'!Q1541</f>
        <v>3894.87</v>
      </c>
      <c r="F1533" s="14">
        <f t="shared" si="1570"/>
        <v>2.5579110554812112E-3</v>
      </c>
      <c r="G1533" s="15">
        <f t="shared" si="1571"/>
        <v>4.7821871028544153E-3</v>
      </c>
      <c r="H1533" s="13">
        <f t="shared" si="1572"/>
        <v>0.78370576445655638</v>
      </c>
      <c r="J1533" s="1139">
        <f>'Raw Data'!A1541</f>
        <v>44237</v>
      </c>
      <c r="K1533" s="1138">
        <f>'Raw Data'!H1541</f>
        <v>2.6309999999999998</v>
      </c>
      <c r="L1533" s="1138">
        <f>'Raw Data'!J1541</f>
        <v>3.4115000000000002</v>
      </c>
      <c r="M1533" s="1138">
        <f t="shared" si="1583"/>
        <v>0.78050000000000042</v>
      </c>
      <c r="O1533" s="466">
        <f>'Raw Data'!A1544</f>
        <v>44247</v>
      </c>
      <c r="P1533" s="467">
        <f>'Raw Data'!B1543</f>
        <v>2.8239999999999998</v>
      </c>
      <c r="Q1533" s="467">
        <f>'Raw Data'!C1544</f>
        <v>2.0794000000000001</v>
      </c>
      <c r="R1533" s="467">
        <f t="shared" si="1574"/>
        <v>0.74459999999999971</v>
      </c>
      <c r="S1533" s="467">
        <f>'Raw Data'!D1544</f>
        <v>2.0444</v>
      </c>
      <c r="T1533" s="468">
        <f t="shared" si="1575"/>
        <v>-5.3174747828385535E-3</v>
      </c>
      <c r="U1533" s="468">
        <f t="shared" si="1576"/>
        <v>0.14588895408150712</v>
      </c>
      <c r="V1533" s="467">
        <f>'Raw Data'!F1544</f>
        <v>2.0122</v>
      </c>
      <c r="W1533" s="467">
        <f t="shared" si="1577"/>
        <v>3.2200000000000006E-2</v>
      </c>
      <c r="Y1533" s="1139">
        <f>'Raw Data'!A1542</f>
        <v>44245</v>
      </c>
      <c r="Z1533" s="1138">
        <f>'Raw Data'!G1542</f>
        <v>3.8799000000000001</v>
      </c>
      <c r="AA1533" s="1138">
        <f>'Raw Data'!H1542</f>
        <v>2.6732999999999998</v>
      </c>
      <c r="AB1533" s="1138">
        <f t="shared" si="1580"/>
        <v>1.2066000000000003</v>
      </c>
      <c r="AC1533" s="1138">
        <f>'Raw Data'!I1542</f>
        <v>3.2980999999999998</v>
      </c>
      <c r="AD1533" s="12">
        <f t="shared" si="1581"/>
        <v>5.3506952818406298E-3</v>
      </c>
      <c r="AE1533" s="15">
        <f t="shared" si="1582"/>
        <v>4.6775776986656224E-3</v>
      </c>
      <c r="AG1533" s="1169">
        <f>'Raw Data'!M1541</f>
        <v>44302</v>
      </c>
      <c r="AH1533" s="1168">
        <f>'Raw Data'!N1541</f>
        <v>3426.6178</v>
      </c>
      <c r="AI1533" s="14">
        <f t="shared" si="1578"/>
        <v>8.0961174018400368E-3</v>
      </c>
      <c r="AJ1533" s="15">
        <f t="shared" si="1579"/>
        <v>6.10201853774869E-3</v>
      </c>
      <c r="AK1533" s="1168">
        <f>'Raw Data'!R1541+'Raw Data'!S1541</f>
        <v>165681073.05500001</v>
      </c>
      <c r="AM1533" s="1081">
        <f>'Raw Data'!V1541</f>
        <v>44153</v>
      </c>
      <c r="AN1533" s="1080">
        <f>IF('Raw Data'!W1541=0,AN1532,'Raw Data'!W1541)</f>
        <v>6.5425000000000004</v>
      </c>
      <c r="AO1533" s="15">
        <f t="shared" si="1584"/>
        <v>-2.3663230002924948E-3</v>
      </c>
      <c r="AP1533" s="15">
        <f t="shared" si="1585"/>
        <v>3.8748121101956044E-3</v>
      </c>
      <c r="AQ1533" s="1080">
        <f>IF('Raw Data'!Y1541=0,AQ1532,'Raw Data'!Y1541)</f>
        <v>6.5625499999999999</v>
      </c>
      <c r="AR1533" s="1080">
        <f>IF('Raw Data'!X1541=0,AR1532,'Raw Data'!X1541)</f>
        <v>6.5603999999999996</v>
      </c>
      <c r="AS1533" s="1080">
        <f t="shared" si="1586"/>
        <v>-2.1500000000003183E-3</v>
      </c>
      <c r="AT1533" s="1080">
        <f t="shared" si="1587"/>
        <v>2.0049999999999457E-2</v>
      </c>
    </row>
    <row r="1534" spans="1:46">
      <c r="A1534" s="1169">
        <f>'Raw Data'!M1542</f>
        <v>44305</v>
      </c>
      <c r="B1534" s="13">
        <f>'Raw Data'!N1542</f>
        <v>3477.5484999999999</v>
      </c>
      <c r="C1534" s="14">
        <f t="shared" si="1568"/>
        <v>1.4753880962232379E-2</v>
      </c>
      <c r="D1534" s="15">
        <f t="shared" si="1569"/>
        <v>7.588858382940121E-3</v>
      </c>
      <c r="E1534" s="1168">
        <f>'Raw Data'!Q1542</f>
        <v>3959.43</v>
      </c>
      <c r="F1534" s="14">
        <f t="shared" si="1570"/>
        <v>1.643977286969955E-2</v>
      </c>
      <c r="G1534" s="15">
        <f t="shared" si="1571"/>
        <v>7.3624639102089183E-3</v>
      </c>
      <c r="H1534" s="13">
        <f t="shared" si="1572"/>
        <v>0.97016751910404053</v>
      </c>
      <c r="J1534" s="1139">
        <f>'Raw Data'!A1542</f>
        <v>44245</v>
      </c>
      <c r="K1534" s="1138">
        <f>'Raw Data'!H1542</f>
        <v>2.6732999999999998</v>
      </c>
      <c r="L1534" s="1138">
        <f>'Raw Data'!J1542</f>
        <v>3.419</v>
      </c>
      <c r="M1534" s="1138">
        <f t="shared" si="1583"/>
        <v>0.74570000000000025</v>
      </c>
      <c r="O1534" s="466">
        <f>'Raw Data'!A1545</f>
        <v>44249</v>
      </c>
      <c r="P1534" s="467">
        <f>'Raw Data'!B1544</f>
        <v>2.8319999999999999</v>
      </c>
      <c r="Q1534" s="467">
        <f>'Raw Data'!C1545</f>
        <v>2.0589</v>
      </c>
      <c r="R1534" s="467">
        <f t="shared" si="1574"/>
        <v>0.7730999999999999</v>
      </c>
      <c r="S1534" s="467">
        <f>'Raw Data'!D1545</f>
        <v>2.4460999999999999</v>
      </c>
      <c r="T1534" s="468">
        <f t="shared" si="1575"/>
        <v>0.17939057159171021</v>
      </c>
      <c r="U1534" s="468">
        <f t="shared" si="1576"/>
        <v>0.15179381623384997</v>
      </c>
      <c r="V1534" s="467">
        <f>'Raw Data'!F1545</f>
        <v>2.1709000000000001</v>
      </c>
      <c r="W1534" s="467">
        <f t="shared" si="1577"/>
        <v>0.27519999999999989</v>
      </c>
      <c r="Y1534" s="1139">
        <f>'Raw Data'!A1543</f>
        <v>44246</v>
      </c>
      <c r="Z1534" s="1138">
        <f>'Raw Data'!G1543</f>
        <v>3.9075000000000002</v>
      </c>
      <c r="AA1534" s="1138">
        <f>'Raw Data'!H1543</f>
        <v>2.6644000000000001</v>
      </c>
      <c r="AB1534" s="1138">
        <f t="shared" si="1580"/>
        <v>1.2431000000000001</v>
      </c>
      <c r="AC1534" s="1138">
        <f>'Raw Data'!I1543</f>
        <v>3.2966000000000002</v>
      </c>
      <c r="AD1534" s="12">
        <f t="shared" si="1581"/>
        <v>-4.5491076951723183E-4</v>
      </c>
      <c r="AE1534" s="15">
        <f t="shared" si="1582"/>
        <v>4.4002203170143651E-3</v>
      </c>
      <c r="AG1534" s="1169">
        <f>'Raw Data'!M1542</f>
        <v>44305</v>
      </c>
      <c r="AH1534" s="1168">
        <f>'Raw Data'!N1542</f>
        <v>3477.5484999999999</v>
      </c>
      <c r="AI1534" s="14">
        <f t="shared" si="1578"/>
        <v>1.4753880962232379E-2</v>
      </c>
      <c r="AJ1534" s="15">
        <f t="shared" si="1579"/>
        <v>7.588858382940121E-3</v>
      </c>
      <c r="AK1534" s="1168">
        <f>'Raw Data'!R1542+'Raw Data'!S1542</f>
        <v>166516134.10190001</v>
      </c>
      <c r="AM1534" s="1081">
        <f>'Raw Data'!V1542</f>
        <v>44154</v>
      </c>
      <c r="AN1534" s="1080">
        <f>IF('Raw Data'!W1542=0,AN1533,'Raw Data'!W1542)</f>
        <v>6.5850999999999997</v>
      </c>
      <c r="AO1534" s="15">
        <f t="shared" si="1584"/>
        <v>6.4901656866273158E-3</v>
      </c>
      <c r="AP1534" s="15">
        <f t="shared" si="1585"/>
        <v>4.1633168638210002E-3</v>
      </c>
      <c r="AQ1534" s="1080">
        <f>IF('Raw Data'!Y1542=0,AQ1533,'Raw Data'!Y1542)</f>
        <v>6.5753500000000003</v>
      </c>
      <c r="AR1534" s="1080">
        <f>IF('Raw Data'!X1542=0,AR1533,'Raw Data'!X1542)</f>
        <v>6.5974000000000004</v>
      </c>
      <c r="AS1534" s="1080">
        <f t="shared" si="1586"/>
        <v>2.2050000000000125E-2</v>
      </c>
      <c r="AT1534" s="1080">
        <f t="shared" si="1587"/>
        <v>-9.7499999999994813E-3</v>
      </c>
    </row>
    <row r="1535" spans="1:46">
      <c r="A1535" s="1169">
        <f>'Raw Data'!M1543</f>
        <v>44306</v>
      </c>
      <c r="B1535" s="13">
        <f>'Raw Data'!N1543</f>
        <v>3472.9427000000001</v>
      </c>
      <c r="C1535" s="14">
        <f t="shared" si="1568"/>
        <v>-1.3253165975261759E-3</v>
      </c>
      <c r="D1535" s="15">
        <f t="shared" si="1569"/>
        <v>7.5963979007939563E-3</v>
      </c>
      <c r="E1535" s="1168">
        <f>'Raw Data'!Q1543</f>
        <v>3972.13</v>
      </c>
      <c r="F1535" s="14">
        <f t="shared" si="1570"/>
        <v>3.2023992388859235E-3</v>
      </c>
      <c r="G1535" s="15">
        <f t="shared" si="1571"/>
        <v>7.4092119797687277E-3</v>
      </c>
      <c r="H1535" s="13">
        <f t="shared" si="1572"/>
        <v>0.97535859449836559</v>
      </c>
      <c r="J1535" s="1139">
        <f>'Raw Data'!A1543</f>
        <v>44246</v>
      </c>
      <c r="K1535" s="1138">
        <f>'Raw Data'!H1543</f>
        <v>2.6644000000000001</v>
      </c>
      <c r="L1535" s="1138">
        <f>'Raw Data'!J1543</f>
        <v>3.415</v>
      </c>
      <c r="M1535" s="1138">
        <f t="shared" si="1583"/>
        <v>0.75059999999999993</v>
      </c>
      <c r="O1535" s="466">
        <f>'Raw Data'!A1546</f>
        <v>44250</v>
      </c>
      <c r="P1535" s="467">
        <f>'Raw Data'!B1545</f>
        <v>2.8450000000000002</v>
      </c>
      <c r="Q1535" s="467">
        <f>'Raw Data'!C1546</f>
        <v>2.0827</v>
      </c>
      <c r="R1535" s="467">
        <f t="shared" si="1574"/>
        <v>0.7623000000000002</v>
      </c>
      <c r="S1535" s="467">
        <f>'Raw Data'!D1546</f>
        <v>2.4706999999999999</v>
      </c>
      <c r="T1535" s="468">
        <f t="shared" si="1575"/>
        <v>1.0006591795480786E-2</v>
      </c>
      <c r="U1535" s="468">
        <f t="shared" si="1576"/>
        <v>0.1497629867378775</v>
      </c>
      <c r="V1535" s="467">
        <f>'Raw Data'!F1546</f>
        <v>2.2770000000000001</v>
      </c>
      <c r="W1535" s="467">
        <f t="shared" si="1577"/>
        <v>0.19369999999999976</v>
      </c>
      <c r="Y1535" s="1139">
        <f>'Raw Data'!A1544</f>
        <v>44247</v>
      </c>
      <c r="Z1535" s="1138">
        <f>'Raw Data'!G1544</f>
        <v>3.9195000000000002</v>
      </c>
      <c r="AA1535" s="1138">
        <f>'Raw Data'!H1544</f>
        <v>2.6337000000000002</v>
      </c>
      <c r="AB1535" s="1138">
        <f t="shared" si="1580"/>
        <v>1.2858000000000001</v>
      </c>
      <c r="AC1535" s="1138">
        <f>'Raw Data'!I1544</f>
        <v>3.2926000000000002</v>
      </c>
      <c r="AD1535" s="12">
        <f t="shared" si="1581"/>
        <v>-1.2141080833341839E-3</v>
      </c>
      <c r="AE1535" s="15">
        <f t="shared" si="1582"/>
        <v>4.4261707039903149E-3</v>
      </c>
      <c r="AG1535" s="1169">
        <f>'Raw Data'!M1543</f>
        <v>44306</v>
      </c>
      <c r="AH1535" s="1168">
        <f>'Raw Data'!N1543</f>
        <v>3472.9427000000001</v>
      </c>
      <c r="AI1535" s="14">
        <f t="shared" si="1578"/>
        <v>-1.3253165975261759E-3</v>
      </c>
      <c r="AJ1535" s="15">
        <f t="shared" si="1579"/>
        <v>7.5963979007939563E-3</v>
      </c>
      <c r="AK1535" s="1168">
        <f>'Raw Data'!R1543+'Raw Data'!S1543</f>
        <v>166776217.88550001</v>
      </c>
      <c r="AM1535" s="1081">
        <f>'Raw Data'!V1543</f>
        <v>44155</v>
      </c>
      <c r="AN1535" s="1080">
        <f>IF('Raw Data'!W1543=0,AN1534,'Raw Data'!W1543)</f>
        <v>6.5713999999999997</v>
      </c>
      <c r="AO1535" s="15">
        <f t="shared" si="1584"/>
        <v>-2.0826215105483885E-3</v>
      </c>
      <c r="AP1535" s="15">
        <f t="shared" si="1585"/>
        <v>4.1721020633369811E-3</v>
      </c>
      <c r="AQ1535" s="1080">
        <f>IF('Raw Data'!Y1543=0,AQ1534,'Raw Data'!Y1543)</f>
        <v>6.55145</v>
      </c>
      <c r="AR1535" s="1080">
        <f>IF('Raw Data'!X1543=0,AR1534,'Raw Data'!X1543)</f>
        <v>6.5652999999999997</v>
      </c>
      <c r="AS1535" s="1080">
        <f t="shared" si="1586"/>
        <v>1.3849999999999696E-2</v>
      </c>
      <c r="AT1535" s="1080">
        <f t="shared" si="1587"/>
        <v>-1.994999999999969E-2</v>
      </c>
    </row>
    <row r="1536" spans="1:46">
      <c r="A1536" s="1169">
        <f>'Raw Data'!M1544</f>
        <v>44307</v>
      </c>
      <c r="B1536" s="13">
        <f>'Raw Data'!N1544</f>
        <v>3472.9297999999999</v>
      </c>
      <c r="C1536" s="14">
        <f t="shared" si="1568"/>
        <v>-3.7144361634543832E-6</v>
      </c>
      <c r="D1536" s="15">
        <f t="shared" si="1569"/>
        <v>7.5933586456243488E-3</v>
      </c>
      <c r="E1536" s="1168">
        <f>'Raw Data'!Q1544</f>
        <v>4040.51</v>
      </c>
      <c r="F1536" s="14">
        <f t="shared" si="1570"/>
        <v>1.7068446878455931E-2</v>
      </c>
      <c r="G1536" s="15">
        <f t="shared" si="1571"/>
        <v>9.2293184399108094E-3</v>
      </c>
      <c r="H1536" s="13">
        <f t="shared" si="1572"/>
        <v>1.2154461379522983</v>
      </c>
      <c r="J1536" s="1139">
        <f>'Raw Data'!A1544</f>
        <v>44247</v>
      </c>
      <c r="K1536" s="1138">
        <f>'Raw Data'!H1544</f>
        <v>2.6337000000000002</v>
      </c>
      <c r="L1536" s="1138">
        <f>'Raw Data'!J1544</f>
        <v>0</v>
      </c>
      <c r="M1536" s="1138">
        <f t="shared" si="1583"/>
        <v>-2.6337000000000002</v>
      </c>
      <c r="O1536" s="466">
        <f>'Raw Data'!A1547</f>
        <v>44251</v>
      </c>
      <c r="P1536" s="467">
        <f>'Raw Data'!B1546</f>
        <v>2.8479999999999999</v>
      </c>
      <c r="Q1536" s="467">
        <f>'Raw Data'!C1547</f>
        <v>2.0621999999999998</v>
      </c>
      <c r="R1536" s="467">
        <f t="shared" si="1574"/>
        <v>0.78580000000000005</v>
      </c>
      <c r="S1536" s="467">
        <f>'Raw Data'!D1547</f>
        <v>2.3325999999999998</v>
      </c>
      <c r="T1536" s="468">
        <f t="shared" si="1575"/>
        <v>-5.7517986024366113E-2</v>
      </c>
      <c r="U1536" s="468">
        <f t="shared" si="1576"/>
        <v>0.1432767302215886</v>
      </c>
      <c r="V1536" s="467">
        <f>'Raw Data'!F1547</f>
        <v>2.1427</v>
      </c>
      <c r="W1536" s="467">
        <f t="shared" si="1577"/>
        <v>0.18989999999999974</v>
      </c>
      <c r="Y1536" s="1139">
        <f>'Raw Data'!A1545</f>
        <v>44249</v>
      </c>
      <c r="Z1536" s="1138">
        <f>'Raw Data'!G1545</f>
        <v>3.9529000000000001</v>
      </c>
      <c r="AA1536" s="1138">
        <f>'Raw Data'!H1545</f>
        <v>2.6240999999999999</v>
      </c>
      <c r="AB1536" s="1138">
        <f t="shared" si="1580"/>
        <v>1.3288000000000002</v>
      </c>
      <c r="AC1536" s="1138">
        <f>'Raw Data'!I1545</f>
        <v>3.2913000000000001</v>
      </c>
      <c r="AD1536" s="12">
        <f t="shared" si="1581"/>
        <v>-3.9490272236648193E-4</v>
      </c>
      <c r="AE1536" s="15">
        <f t="shared" si="1582"/>
        <v>4.4076045522257598E-3</v>
      </c>
      <c r="AG1536" s="1169">
        <f>'Raw Data'!M1544</f>
        <v>44307</v>
      </c>
      <c r="AH1536" s="1168">
        <f>'Raw Data'!N1544</f>
        <v>3472.9297999999999</v>
      </c>
      <c r="AI1536" s="14">
        <f t="shared" si="1578"/>
        <v>-3.7144361634543832E-6</v>
      </c>
      <c r="AJ1536" s="15">
        <f t="shared" si="1579"/>
        <v>7.5933586456243488E-3</v>
      </c>
      <c r="AK1536" s="1168">
        <f>'Raw Data'!R1544+'Raw Data'!S1544</f>
        <v>166892071.05449998</v>
      </c>
      <c r="AM1536" s="1081">
        <f>'Raw Data'!V1544</f>
        <v>44158</v>
      </c>
      <c r="AN1536" s="1080">
        <f>IF('Raw Data'!W1544=0,AN1535,'Raw Data'!W1544)</f>
        <v>6.5693999999999999</v>
      </c>
      <c r="AO1536" s="15">
        <f t="shared" si="1584"/>
        <v>-3.0439547294569834E-4</v>
      </c>
      <c r="AP1536" s="15">
        <f t="shared" si="1585"/>
        <v>4.0041961247628786E-3</v>
      </c>
      <c r="AQ1536" s="1080">
        <f>IF('Raw Data'!Y1544=0,AQ1535,'Raw Data'!Y1544)</f>
        <v>6.5822500000000002</v>
      </c>
      <c r="AR1536" s="1080">
        <f>IF('Raw Data'!X1544=0,AR1535,'Raw Data'!X1544)</f>
        <v>6.5747999999999998</v>
      </c>
      <c r="AS1536" s="1080">
        <f t="shared" si="1586"/>
        <v>-7.4500000000004007E-3</v>
      </c>
      <c r="AT1536" s="1080">
        <f t="shared" si="1587"/>
        <v>1.285000000000025E-2</v>
      </c>
    </row>
    <row r="1537" spans="1:46">
      <c r="A1537" s="1169">
        <f>'Raw Data'!M1545</f>
        <v>44308</v>
      </c>
      <c r="B1537" s="13">
        <f>'Raw Data'!N1545</f>
        <v>3465.1138000000001</v>
      </c>
      <c r="C1537" s="14">
        <f t="shared" si="1568"/>
        <v>-2.2530856699790316E-3</v>
      </c>
      <c r="D1537" s="15">
        <f t="shared" si="1569"/>
        <v>7.6079535094748301E-3</v>
      </c>
      <c r="E1537" s="1168">
        <f>'Raw Data'!Q1545</f>
        <v>4002.77</v>
      </c>
      <c r="F1537" s="14">
        <f t="shared" si="1570"/>
        <v>-9.3843001771171143E-3</v>
      </c>
      <c r="G1537" s="15">
        <f t="shared" si="1571"/>
        <v>9.6759074069577618E-3</v>
      </c>
      <c r="H1537" s="13">
        <f t="shared" si="1572"/>
        <v>1.271814738997489</v>
      </c>
      <c r="J1537" s="1139">
        <f>'Raw Data'!A1545</f>
        <v>44249</v>
      </c>
      <c r="K1537" s="1138">
        <f>'Raw Data'!H1545</f>
        <v>2.6240999999999999</v>
      </c>
      <c r="L1537" s="1138">
        <f>'Raw Data'!J1545</f>
        <v>3.3866000000000001</v>
      </c>
      <c r="M1537" s="1138">
        <f t="shared" si="1583"/>
        <v>0.76250000000000018</v>
      </c>
      <c r="O1537" s="466">
        <f>'Raw Data'!A1548</f>
        <v>44252</v>
      </c>
      <c r="P1537" s="467">
        <f>'Raw Data'!B1547</f>
        <v>2.843</v>
      </c>
      <c r="Q1537" s="467">
        <f>'Raw Data'!C1548</f>
        <v>2.0539000000000001</v>
      </c>
      <c r="R1537" s="467">
        <f t="shared" si="1574"/>
        <v>0.78909999999999991</v>
      </c>
      <c r="S1537" s="467">
        <f>'Raw Data'!D1548</f>
        <v>2.2989999999999999</v>
      </c>
      <c r="T1537" s="468">
        <f t="shared" si="1575"/>
        <v>-1.4509279493767884E-2</v>
      </c>
      <c r="U1537" s="468">
        <f t="shared" si="1576"/>
        <v>0.13427520098617857</v>
      </c>
      <c r="V1537" s="467">
        <f>'Raw Data'!F1548</f>
        <v>2.2092000000000001</v>
      </c>
      <c r="W1537" s="467">
        <f t="shared" si="1577"/>
        <v>8.979999999999988E-2</v>
      </c>
      <c r="Y1537" s="1139">
        <f>'Raw Data'!A1546</f>
        <v>44250</v>
      </c>
      <c r="Z1537" s="1138">
        <f>'Raw Data'!G1546</f>
        <v>3.9502000000000002</v>
      </c>
      <c r="AA1537" s="1138">
        <f>'Raw Data'!H1546</f>
        <v>2.6267</v>
      </c>
      <c r="AB1537" s="1138">
        <f t="shared" si="1580"/>
        <v>1.3235000000000001</v>
      </c>
      <c r="AC1537" s="1138">
        <f>'Raw Data'!I1546</f>
        <v>3.3077999999999999</v>
      </c>
      <c r="AD1537" s="12">
        <f t="shared" si="1581"/>
        <v>5.0006923321378677E-3</v>
      </c>
      <c r="AE1537" s="15">
        <f t="shared" si="1582"/>
        <v>4.4435012588207893E-3</v>
      </c>
      <c r="AG1537" s="1169">
        <f>'Raw Data'!M1545</f>
        <v>44308</v>
      </c>
      <c r="AH1537" s="1168">
        <f>'Raw Data'!N1545</f>
        <v>3465.1138000000001</v>
      </c>
      <c r="AI1537" s="14">
        <f t="shared" si="1578"/>
        <v>-2.2530856699790316E-3</v>
      </c>
      <c r="AJ1537" s="15">
        <f t="shared" si="1579"/>
        <v>7.6079535094748301E-3</v>
      </c>
      <c r="AK1537" s="1168">
        <f>'Raw Data'!R1545+'Raw Data'!S1545</f>
        <v>167227392.65990001</v>
      </c>
      <c r="AM1537" s="1081">
        <f>'Raw Data'!V1545</f>
        <v>44159</v>
      </c>
      <c r="AN1537" s="1080">
        <f>IF('Raw Data'!W1545=0,AN1536,'Raw Data'!W1545)</f>
        <v>6.5761000000000003</v>
      </c>
      <c r="AO1537" s="15">
        <f t="shared" si="1584"/>
        <v>1.0193603256114269E-3</v>
      </c>
      <c r="AP1537" s="15">
        <f t="shared" si="1585"/>
        <v>3.9497351546601339E-3</v>
      </c>
      <c r="AQ1537" s="1080">
        <f>IF('Raw Data'!Y1545=0,AQ1536,'Raw Data'!Y1545)</f>
        <v>6.5751999999999997</v>
      </c>
      <c r="AR1537" s="1080">
        <f>IF('Raw Data'!X1545=0,AR1536,'Raw Data'!X1545)</f>
        <v>6.5871000000000004</v>
      </c>
      <c r="AS1537" s="1080">
        <f t="shared" si="1586"/>
        <v>1.1900000000000688E-2</v>
      </c>
      <c r="AT1537" s="1080">
        <f t="shared" si="1587"/>
        <v>-9.0000000000056701E-4</v>
      </c>
    </row>
    <row r="1538" spans="1:46">
      <c r="A1538" s="1169">
        <f>'Raw Data'!M1546</f>
        <v>44309</v>
      </c>
      <c r="B1538" s="13">
        <f>'Raw Data'!N1546</f>
        <v>3474.1660000000002</v>
      </c>
      <c r="C1538" s="14">
        <f t="shared" si="1568"/>
        <v>2.6089753967473628E-3</v>
      </c>
      <c r="D1538" s="15">
        <f t="shared" si="1569"/>
        <v>7.0638139615469492E-3</v>
      </c>
      <c r="E1538" s="1168">
        <f>'Raw Data'!Q1546</f>
        <v>4022.39</v>
      </c>
      <c r="F1538" s="14">
        <f t="shared" si="1570"/>
        <v>4.8896318803316853E-3</v>
      </c>
      <c r="G1538" s="15">
        <f t="shared" si="1571"/>
        <v>9.6460453873248239E-3</v>
      </c>
      <c r="H1538" s="13">
        <f t="shared" si="1572"/>
        <v>1.3655576774579119</v>
      </c>
      <c r="J1538" s="1139">
        <f>'Raw Data'!A1546</f>
        <v>44250</v>
      </c>
      <c r="K1538" s="1138">
        <f>'Raw Data'!H1546</f>
        <v>2.6267</v>
      </c>
      <c r="L1538" s="1138">
        <f>'Raw Data'!J1546</f>
        <v>3.3919999999999999</v>
      </c>
      <c r="M1538" s="1138">
        <f t="shared" si="1583"/>
        <v>0.76529999999999987</v>
      </c>
      <c r="O1538" s="466">
        <f>'Raw Data'!A1549</f>
        <v>44253</v>
      </c>
      <c r="P1538" s="467">
        <f>'Raw Data'!B1548</f>
        <v>2.8359999999999999</v>
      </c>
      <c r="Q1538" s="467">
        <f>'Raw Data'!C1549</f>
        <v>2.0735000000000001</v>
      </c>
      <c r="R1538" s="467">
        <f t="shared" si="1574"/>
        <v>0.76249999999999973</v>
      </c>
      <c r="S1538" s="467">
        <f>'Raw Data'!D1549</f>
        <v>2.3666999999999998</v>
      </c>
      <c r="T1538" s="468">
        <f t="shared" si="1575"/>
        <v>2.9022334005972109E-2</v>
      </c>
      <c r="U1538" s="468">
        <f t="shared" si="1576"/>
        <v>0.12484375757992462</v>
      </c>
      <c r="V1538" s="467">
        <f>'Raw Data'!F1549</f>
        <v>2.2134999999999998</v>
      </c>
      <c r="W1538" s="467">
        <f t="shared" si="1577"/>
        <v>0.1532</v>
      </c>
      <c r="Y1538" s="1139">
        <f>'Raw Data'!A1547</f>
        <v>44251</v>
      </c>
      <c r="Z1538" s="1138">
        <f>'Raw Data'!G1547</f>
        <v>3.9281999999999999</v>
      </c>
      <c r="AA1538" s="1138">
        <f>'Raw Data'!H1547</f>
        <v>2.5758000000000001</v>
      </c>
      <c r="AB1538" s="1138">
        <f t="shared" si="1580"/>
        <v>1.3523999999999998</v>
      </c>
      <c r="AC1538" s="1138">
        <f>'Raw Data'!I1547</f>
        <v>3.2951999999999999</v>
      </c>
      <c r="AD1538" s="12">
        <f t="shared" si="1581"/>
        <v>-3.8164517018219298E-3</v>
      </c>
      <c r="AE1538" s="15">
        <f t="shared" si="1582"/>
        <v>3.551523192549878E-3</v>
      </c>
      <c r="AG1538" s="1169">
        <f>'Raw Data'!M1546</f>
        <v>44309</v>
      </c>
      <c r="AH1538" s="1168">
        <f>'Raw Data'!N1546</f>
        <v>3474.1660000000002</v>
      </c>
      <c r="AI1538" s="14">
        <f t="shared" si="1578"/>
        <v>2.6089753967473628E-3</v>
      </c>
      <c r="AJ1538" s="15">
        <f t="shared" si="1579"/>
        <v>7.0638139615469492E-3</v>
      </c>
      <c r="AK1538" s="1168">
        <f>'Raw Data'!R1546+'Raw Data'!S1546</f>
        <v>166929075.88609999</v>
      </c>
      <c r="AM1538" s="1081">
        <f>'Raw Data'!V1546</f>
        <v>44160</v>
      </c>
      <c r="AN1538" s="1080">
        <f>IF('Raw Data'!W1546=0,AN1537,'Raw Data'!W1546)</f>
        <v>6.5796000000000001</v>
      </c>
      <c r="AO1538" s="15">
        <f t="shared" si="1584"/>
        <v>5.3208876495757548E-4</v>
      </c>
      <c r="AP1538" s="15">
        <f t="shared" si="1585"/>
        <v>3.9616290814102045E-3</v>
      </c>
      <c r="AQ1538" s="1080">
        <f>IF('Raw Data'!Y1546=0,AQ1537,'Raw Data'!Y1546)</f>
        <v>6.5630499999999996</v>
      </c>
      <c r="AR1538" s="1080">
        <f>IF('Raw Data'!X1546=0,AR1537,'Raw Data'!X1546)</f>
        <v>6.5792000000000002</v>
      </c>
      <c r="AS1538" s="1080">
        <f t="shared" si="1586"/>
        <v>1.6150000000000553E-2</v>
      </c>
      <c r="AT1538" s="1080">
        <f t="shared" si="1587"/>
        <v>-1.6550000000000509E-2</v>
      </c>
    </row>
    <row r="1539" spans="1:46">
      <c r="A1539" s="1169">
        <f>'Raw Data'!M1547</f>
        <v>44312</v>
      </c>
      <c r="B1539" s="13">
        <f>'Raw Data'!N1547</f>
        <v>3441.1658000000002</v>
      </c>
      <c r="C1539" s="14">
        <f t="shared" si="1568"/>
        <v>-9.5441408900603479E-3</v>
      </c>
      <c r="D1539" s="15">
        <f t="shared" si="1569"/>
        <v>6.8338585419129164E-3</v>
      </c>
      <c r="E1539" s="1168">
        <f>'Raw Data'!Q1547</f>
        <v>3982.79</v>
      </c>
      <c r="F1539" s="14">
        <f t="shared" si="1570"/>
        <v>-9.8936746005220434E-3</v>
      </c>
      <c r="G1539" s="15">
        <f t="shared" si="1571"/>
        <v>1.0130524574926664E-2</v>
      </c>
      <c r="H1539" s="13">
        <f t="shared" si="1572"/>
        <v>1.4824018543542976</v>
      </c>
      <c r="J1539" s="1139">
        <f>'Raw Data'!A1547</f>
        <v>44251</v>
      </c>
      <c r="K1539" s="1138">
        <f>'Raw Data'!H1547</f>
        <v>2.5758000000000001</v>
      </c>
      <c r="L1539" s="1138">
        <f>'Raw Data'!J1547</f>
        <v>3.3652000000000002</v>
      </c>
      <c r="M1539" s="1138">
        <f t="shared" si="1583"/>
        <v>0.7894000000000001</v>
      </c>
      <c r="O1539" s="466">
        <f>'Raw Data'!A1550</f>
        <v>44256</v>
      </c>
      <c r="P1539" s="467">
        <f>'Raw Data'!B1549</f>
        <v>2.8330000000000002</v>
      </c>
      <c r="Q1539" s="467">
        <f>'Raw Data'!C1550</f>
        <v>2.0512999999999999</v>
      </c>
      <c r="R1539" s="467">
        <f t="shared" si="1574"/>
        <v>0.78170000000000028</v>
      </c>
      <c r="S1539" s="467">
        <f>'Raw Data'!D1550</f>
        <v>2.2427000000000001</v>
      </c>
      <c r="T1539" s="468">
        <f t="shared" si="1575"/>
        <v>-5.3816082636910186E-2</v>
      </c>
      <c r="U1539" s="468">
        <f t="shared" si="1576"/>
        <v>0.12418026791652061</v>
      </c>
      <c r="V1539" s="467">
        <f>'Raw Data'!F1550</f>
        <v>2.1974</v>
      </c>
      <c r="W1539" s="467">
        <f t="shared" si="1577"/>
        <v>4.5300000000000118E-2</v>
      </c>
      <c r="Y1539" s="1139">
        <f>'Raw Data'!A1548</f>
        <v>44252</v>
      </c>
      <c r="Z1539" s="1138">
        <f>'Raw Data'!G1548</f>
        <v>3.9243000000000001</v>
      </c>
      <c r="AA1539" s="1138">
        <f>'Raw Data'!H1548</f>
        <v>2.6173999999999999</v>
      </c>
      <c r="AB1539" s="1138">
        <f t="shared" si="1580"/>
        <v>1.3069000000000002</v>
      </c>
      <c r="AC1539" s="1138">
        <f>'Raw Data'!I1548</f>
        <v>3.2999000000000001</v>
      </c>
      <c r="AD1539" s="12">
        <f t="shared" si="1581"/>
        <v>1.4253008432514294E-3</v>
      </c>
      <c r="AE1539" s="15">
        <f t="shared" si="1582"/>
        <v>3.4290624254278003E-3</v>
      </c>
      <c r="AG1539" s="1169">
        <f>'Raw Data'!M1547</f>
        <v>44312</v>
      </c>
      <c r="AH1539" s="1168">
        <f>'Raw Data'!N1547</f>
        <v>3441.1658000000002</v>
      </c>
      <c r="AI1539" s="14">
        <f t="shared" si="1578"/>
        <v>-9.5441408900603479E-3</v>
      </c>
      <c r="AJ1539" s="15">
        <f t="shared" si="1579"/>
        <v>6.8338585419129164E-3</v>
      </c>
      <c r="AK1539" s="1168">
        <f>'Raw Data'!R1547+'Raw Data'!S1547</f>
        <v>167106021.76449999</v>
      </c>
      <c r="AM1539" s="1081">
        <f>'Raw Data'!V1547</f>
        <v>44161</v>
      </c>
      <c r="AN1539" s="1080">
        <f>IF('Raw Data'!W1547=0,AN1538,'Raw Data'!W1547)</f>
        <v>6.5728999999999997</v>
      </c>
      <c r="AO1539" s="15">
        <f t="shared" si="1584"/>
        <v>-1.0188178033902196E-3</v>
      </c>
      <c r="AP1539" s="15">
        <f t="shared" si="1585"/>
        <v>3.9599497806472525E-3</v>
      </c>
      <c r="AQ1539" s="1080">
        <f>IF('Raw Data'!Y1547=0,AQ1538,'Raw Data'!Y1547)</f>
        <v>6.5696500000000002</v>
      </c>
      <c r="AR1539" s="1080">
        <f>IF('Raw Data'!X1547=0,AR1538,'Raw Data'!X1547)</f>
        <v>6.5857000000000001</v>
      </c>
      <c r="AS1539" s="1080">
        <f t="shared" si="1586"/>
        <v>1.6049999999999898E-2</v>
      </c>
      <c r="AT1539" s="1080">
        <f t="shared" si="1587"/>
        <v>-3.249999999999531E-3</v>
      </c>
    </row>
    <row r="1540" spans="1:46">
      <c r="A1540" s="1169">
        <f>'Raw Data'!M1548</f>
        <v>44313</v>
      </c>
      <c r="B1540" s="13">
        <f>'Raw Data'!N1548</f>
        <v>3442.6111000000001</v>
      </c>
      <c r="C1540" s="14">
        <f t="shared" si="1568"/>
        <v>4.1991483519383799E-4</v>
      </c>
      <c r="D1540" s="15">
        <f t="shared" si="1569"/>
        <v>6.5752729497933291E-3</v>
      </c>
      <c r="E1540" s="1168">
        <f>'Raw Data'!Q1548</f>
        <v>3979.96</v>
      </c>
      <c r="F1540" s="14">
        <f t="shared" si="1570"/>
        <v>-7.1080973762959029E-4</v>
      </c>
      <c r="G1540" s="15">
        <f t="shared" si="1571"/>
        <v>1.0048637995425937E-2</v>
      </c>
      <c r="H1540" s="13">
        <f t="shared" si="1572"/>
        <v>1.5282465187611385</v>
      </c>
      <c r="J1540" s="1139">
        <f>'Raw Data'!A1548</f>
        <v>44252</v>
      </c>
      <c r="K1540" s="1138">
        <f>'Raw Data'!H1548</f>
        <v>2.6173999999999999</v>
      </c>
      <c r="L1540" s="1138">
        <f>'Raw Data'!J1548</f>
        <v>3.3748999999999998</v>
      </c>
      <c r="M1540" s="1138">
        <f t="shared" si="1583"/>
        <v>0.75749999999999984</v>
      </c>
      <c r="O1540" s="466">
        <f>'Raw Data'!A1551</f>
        <v>44257</v>
      </c>
      <c r="P1540" s="467">
        <f>'Raw Data'!B1550</f>
        <v>2.8130000000000002</v>
      </c>
      <c r="Q1540" s="467">
        <f>'Raw Data'!C1551</f>
        <v>2.0903</v>
      </c>
      <c r="R1540" s="467">
        <f t="shared" si="1574"/>
        <v>0.72270000000000012</v>
      </c>
      <c r="S1540" s="467">
        <f>'Raw Data'!D1551</f>
        <v>2.1551999999999998</v>
      </c>
      <c r="T1540" s="468">
        <f t="shared" si="1575"/>
        <v>-3.9796970476143993E-2</v>
      </c>
      <c r="U1540" s="468">
        <f t="shared" si="1576"/>
        <v>0.12094243780574582</v>
      </c>
      <c r="V1540" s="467">
        <f>'Raw Data'!F1551</f>
        <v>2.0842000000000001</v>
      </c>
      <c r="W1540" s="467">
        <f t="shared" si="1577"/>
        <v>7.099999999999973E-2</v>
      </c>
      <c r="Y1540" s="1139">
        <f>'Raw Data'!A1549</f>
        <v>44253</v>
      </c>
      <c r="Z1540" s="1138">
        <f>'Raw Data'!G1549</f>
        <v>3.9199000000000002</v>
      </c>
      <c r="AA1540" s="1138">
        <f>'Raw Data'!H1549</f>
        <v>2.6103000000000001</v>
      </c>
      <c r="AB1540" s="1138">
        <f t="shared" si="1580"/>
        <v>1.3096000000000001</v>
      </c>
      <c r="AC1540" s="1138">
        <f>'Raw Data'!I1549</f>
        <v>3.3250999999999999</v>
      </c>
      <c r="AD1540" s="12">
        <f t="shared" si="1581"/>
        <v>7.607583860552573E-3</v>
      </c>
      <c r="AE1540" s="15">
        <f t="shared" si="1582"/>
        <v>3.5985918656232037E-3</v>
      </c>
      <c r="AG1540" s="1169">
        <f>'Raw Data'!M1548</f>
        <v>44313</v>
      </c>
      <c r="AH1540" s="1168">
        <f>'Raw Data'!N1548</f>
        <v>3442.6111000000001</v>
      </c>
      <c r="AI1540" s="14">
        <f t="shared" si="1578"/>
        <v>4.1991483519383799E-4</v>
      </c>
      <c r="AJ1540" s="15">
        <f t="shared" si="1579"/>
        <v>6.5752729497933291E-3</v>
      </c>
      <c r="AK1540" s="1168">
        <f>'Raw Data'!R1548+'Raw Data'!S1548</f>
        <v>166869479.213</v>
      </c>
      <c r="AM1540" s="1081">
        <f>'Raw Data'!V1548</f>
        <v>44162</v>
      </c>
      <c r="AN1540" s="1080">
        <f>IF('Raw Data'!W1548=0,AN1539,'Raw Data'!W1548)</f>
        <v>6.5823</v>
      </c>
      <c r="AO1540" s="15">
        <f t="shared" si="1584"/>
        <v>1.4290929214008871E-3</v>
      </c>
      <c r="AP1540" s="15">
        <f t="shared" si="1585"/>
        <v>3.9939030234076465E-3</v>
      </c>
      <c r="AQ1540" s="1080">
        <f>IF('Raw Data'!Y1548=0,AQ1539,'Raw Data'!Y1548)</f>
        <v>6.5753000000000004</v>
      </c>
      <c r="AR1540" s="1080">
        <f>IF('Raw Data'!X1548=0,AR1539,'Raw Data'!X1548)</f>
        <v>6.5956999999999999</v>
      </c>
      <c r="AS1540" s="1080">
        <f t="shared" si="1586"/>
        <v>2.039999999999953E-2</v>
      </c>
      <c r="AT1540" s="1080">
        <f t="shared" si="1587"/>
        <v>-6.9999999999996732E-3</v>
      </c>
    </row>
    <row r="1541" spans="1:46">
      <c r="A1541" s="1169">
        <f>'Raw Data'!M1549</f>
        <v>44314</v>
      </c>
      <c r="B1541" s="13">
        <f>'Raw Data'!N1549</f>
        <v>3457.0682999999999</v>
      </c>
      <c r="C1541" s="14">
        <f t="shared" si="1568"/>
        <v>4.1906936017927299E-3</v>
      </c>
      <c r="D1541" s="15">
        <f t="shared" si="1569"/>
        <v>6.4729460600749097E-3</v>
      </c>
      <c r="E1541" s="1168">
        <f>'Raw Data'!Q1549</f>
        <v>3974.12</v>
      </c>
      <c r="F1541" s="14">
        <f t="shared" si="1570"/>
        <v>-1.4684290450665712E-3</v>
      </c>
      <c r="G1541" s="15">
        <f t="shared" si="1571"/>
        <v>9.247733012227588E-3</v>
      </c>
      <c r="H1541" s="13">
        <f t="shared" si="1572"/>
        <v>1.4286745056115246</v>
      </c>
      <c r="J1541" s="1139">
        <f>'Raw Data'!A1549</f>
        <v>44253</v>
      </c>
      <c r="K1541" s="1138">
        <f>'Raw Data'!H1549</f>
        <v>2.6103000000000001</v>
      </c>
      <c r="L1541" s="1138">
        <f>'Raw Data'!J1549</f>
        <v>3.3668</v>
      </c>
      <c r="M1541" s="1138">
        <f t="shared" si="1583"/>
        <v>0.75649999999999995</v>
      </c>
      <c r="O1541" s="466">
        <f>'Raw Data'!A1552</f>
        <v>44258</v>
      </c>
      <c r="P1541" s="467">
        <f>'Raw Data'!B1551</f>
        <v>2.8039999999999998</v>
      </c>
      <c r="Q1541" s="467">
        <f>'Raw Data'!C1552</f>
        <v>2.0954000000000002</v>
      </c>
      <c r="R1541" s="467">
        <f t="shared" si="1574"/>
        <v>0.70859999999999967</v>
      </c>
      <c r="S1541" s="467">
        <f>'Raw Data'!D1552</f>
        <v>1.9888999999999999</v>
      </c>
      <c r="T1541" s="468">
        <f t="shared" si="1575"/>
        <v>-8.0301804586898728E-2</v>
      </c>
      <c r="U1541" s="468">
        <f t="shared" si="1576"/>
        <v>8.8290398733058759E-2</v>
      </c>
      <c r="V1541" s="467">
        <f>'Raw Data'!F1552</f>
        <v>1.8412999999999999</v>
      </c>
      <c r="W1541" s="467">
        <f t="shared" si="1577"/>
        <v>0.14759999999999995</v>
      </c>
      <c r="Y1541" s="1139">
        <f>'Raw Data'!A1550</f>
        <v>44256</v>
      </c>
      <c r="Z1541" s="1138">
        <f>'Raw Data'!G1550</f>
        <v>3.8166000000000002</v>
      </c>
      <c r="AA1541" s="1138">
        <f>'Raw Data'!H1550</f>
        <v>2.5760999999999998</v>
      </c>
      <c r="AB1541" s="1138">
        <f t="shared" si="1580"/>
        <v>1.2405000000000004</v>
      </c>
      <c r="AC1541" s="1138">
        <f>'Raw Data'!I1550</f>
        <v>3.2955000000000001</v>
      </c>
      <c r="AD1541" s="12">
        <f t="shared" si="1581"/>
        <v>-8.941847332900375E-3</v>
      </c>
      <c r="AE1541" s="15">
        <f t="shared" si="1582"/>
        <v>4.269412503575514E-3</v>
      </c>
      <c r="AG1541" s="1179">
        <f>'Raw Data'!M1549</f>
        <v>44314</v>
      </c>
      <c r="AH1541" s="1178">
        <f>'Raw Data'!N1549</f>
        <v>3457.0682999999999</v>
      </c>
      <c r="AI1541" s="14">
        <f t="shared" ref="AI1541:AI1557" si="1588">LN(AH1541/AH1540)</f>
        <v>4.1906936017927299E-3</v>
      </c>
      <c r="AJ1541" s="15">
        <f t="shared" ref="AJ1541:AJ1557" si="1589">_xlfn.STDEV.P(AI1532:AI1541)</f>
        <v>6.4729460600749097E-3</v>
      </c>
      <c r="AK1541" s="1178">
        <f>'Raw Data'!R1549+'Raw Data'!S1549</f>
        <v>167065603.70090002</v>
      </c>
      <c r="AM1541" s="1081">
        <f>'Raw Data'!V1549</f>
        <v>44165</v>
      </c>
      <c r="AN1541" s="1080">
        <f>IF('Raw Data'!W1549=0,AN1540,'Raw Data'!W1549)</f>
        <v>6.5827</v>
      </c>
      <c r="AO1541" s="15">
        <f t="shared" si="1584"/>
        <v>6.0767185738451627E-5</v>
      </c>
      <c r="AP1541" s="15">
        <f t="shared" si="1585"/>
        <v>3.9947639990723259E-3</v>
      </c>
      <c r="AQ1541" s="1080">
        <f>IF('Raw Data'!Y1549=0,AQ1540,'Raw Data'!Y1549)</f>
        <v>6.5846</v>
      </c>
      <c r="AR1541" s="1080">
        <f>IF('Raw Data'!X1549=0,AR1540,'Raw Data'!X1549)</f>
        <v>6.6006</v>
      </c>
      <c r="AS1541" s="1080">
        <f t="shared" si="1586"/>
        <v>1.6000000000000014E-2</v>
      </c>
      <c r="AT1541" s="1080">
        <f t="shared" si="1587"/>
        <v>1.9000000000000128E-3</v>
      </c>
    </row>
    <row r="1542" spans="1:46">
      <c r="A1542" s="1169">
        <f>'Raw Data'!M1550</f>
        <v>44315</v>
      </c>
      <c r="B1542" s="13">
        <f>'Raw Data'!N1550</f>
        <v>3474.9011</v>
      </c>
      <c r="C1542" s="14">
        <f t="shared" si="1568"/>
        <v>5.1451004210222419E-3</v>
      </c>
      <c r="D1542" s="15">
        <f t="shared" si="1569"/>
        <v>6.1917268913092042E-3</v>
      </c>
      <c r="E1542" s="1168">
        <f>'Raw Data'!Q1550</f>
        <v>4049.13</v>
      </c>
      <c r="F1542" s="14">
        <f t="shared" si="1570"/>
        <v>1.8698703278106601E-2</v>
      </c>
      <c r="G1542" s="15">
        <f t="shared" si="1571"/>
        <v>9.8446157394437E-3</v>
      </c>
      <c r="H1542" s="13">
        <f t="shared" si="1572"/>
        <v>1.5899628507939751</v>
      </c>
      <c r="J1542" s="1139">
        <f>'Raw Data'!A1550</f>
        <v>44256</v>
      </c>
      <c r="K1542" s="1138">
        <f>'Raw Data'!H1550</f>
        <v>2.5760999999999998</v>
      </c>
      <c r="L1542" s="1138">
        <f>'Raw Data'!J1550</f>
        <v>3.3824999999999998</v>
      </c>
      <c r="M1542" s="1138">
        <f t="shared" si="1583"/>
        <v>0.80640000000000001</v>
      </c>
      <c r="O1542" s="466">
        <f>'Raw Data'!A1553</f>
        <v>44259</v>
      </c>
      <c r="P1542" s="467">
        <f>'Raw Data'!B1552</f>
        <v>2.794</v>
      </c>
      <c r="Q1542" s="467">
        <f>'Raw Data'!C1553</f>
        <v>2.1065999999999998</v>
      </c>
      <c r="R1542" s="467">
        <f t="shared" si="1574"/>
        <v>0.68740000000000023</v>
      </c>
      <c r="S1542" s="467">
        <f>'Raw Data'!D1553</f>
        <v>2.0945999999999998</v>
      </c>
      <c r="T1542" s="468">
        <f t="shared" si="1575"/>
        <v>5.1780882269844564E-2</v>
      </c>
      <c r="U1542" s="468">
        <f t="shared" si="1576"/>
        <v>8.3556419453936964E-2</v>
      </c>
      <c r="V1542" s="467">
        <f>'Raw Data'!F1553</f>
        <v>2.13</v>
      </c>
      <c r="W1542" s="467">
        <f t="shared" si="1577"/>
        <v>-3.5400000000000098E-2</v>
      </c>
      <c r="Y1542" s="1139">
        <f>'Raw Data'!A1551</f>
        <v>44257</v>
      </c>
      <c r="Z1542" s="1138">
        <f>'Raw Data'!G1551</f>
        <v>3.7963</v>
      </c>
      <c r="AA1542" s="1138">
        <f>'Raw Data'!H1551</f>
        <v>2.6093000000000002</v>
      </c>
      <c r="AB1542" s="1138">
        <f t="shared" si="1580"/>
        <v>1.1869999999999998</v>
      </c>
      <c r="AC1542" s="1138">
        <f>'Raw Data'!I1551</f>
        <v>3.2768999999999999</v>
      </c>
      <c r="AD1542" s="12">
        <f t="shared" si="1581"/>
        <v>-5.6600479751675115E-3</v>
      </c>
      <c r="AE1542" s="15">
        <f t="shared" si="1582"/>
        <v>4.5258077293741849E-3</v>
      </c>
      <c r="AG1542" s="1179">
        <f>'Raw Data'!M1550</f>
        <v>44315</v>
      </c>
      <c r="AH1542" s="1178">
        <f>'Raw Data'!N1550</f>
        <v>3474.9011</v>
      </c>
      <c r="AI1542" s="14">
        <f t="shared" si="1588"/>
        <v>5.1451004210222419E-3</v>
      </c>
      <c r="AJ1542" s="15">
        <f t="shared" si="1589"/>
        <v>6.1917268913092042E-3</v>
      </c>
      <c r="AK1542" s="1178">
        <f>'Raw Data'!R1550+'Raw Data'!S1550</f>
        <v>166954366.9874</v>
      </c>
      <c r="AM1542" s="1081">
        <f>'Raw Data'!V1550</f>
        <v>44166</v>
      </c>
      <c r="AN1542" s="1080">
        <f>IF('Raw Data'!W1550=0,AN1541,'Raw Data'!W1550)</f>
        <v>6.5707000000000004</v>
      </c>
      <c r="AO1542" s="15">
        <f t="shared" si="1584"/>
        <v>-1.8246237975354355E-3</v>
      </c>
      <c r="AP1542" s="15">
        <f t="shared" si="1585"/>
        <v>3.995630041286718E-3</v>
      </c>
      <c r="AQ1542" s="1080">
        <f>IF('Raw Data'!Y1550=0,AQ1541,'Raw Data'!Y1550)</f>
        <v>6.5515999999999996</v>
      </c>
      <c r="AR1542" s="1080">
        <f>IF('Raw Data'!X1550=0,AR1541,'Raw Data'!X1550)</f>
        <v>6.5778999999999996</v>
      </c>
      <c r="AS1542" s="1080">
        <f t="shared" si="1586"/>
        <v>2.629999999999999E-2</v>
      </c>
      <c r="AT1542" s="1080">
        <f t="shared" si="1587"/>
        <v>-1.9100000000000783E-2</v>
      </c>
    </row>
    <row r="1543" spans="1:46">
      <c r="A1543" s="1169">
        <f>'Raw Data'!M1551</f>
        <v>44316</v>
      </c>
      <c r="B1543" s="13">
        <f>'Raw Data'!N1551</f>
        <v>3446.8564000000001</v>
      </c>
      <c r="C1543" s="14">
        <f t="shared" si="1568"/>
        <v>-8.1033909271273335E-3</v>
      </c>
      <c r="D1543" s="15">
        <f t="shared" si="1569"/>
        <v>6.5483934252809984E-3</v>
      </c>
      <c r="E1543" s="1168">
        <f>'Raw Data'!Q1551</f>
        <v>3985.15</v>
      </c>
      <c r="F1543" s="14">
        <f t="shared" si="1570"/>
        <v>-1.59270905395292E-2</v>
      </c>
      <c r="G1543" s="15">
        <f t="shared" si="1571"/>
        <v>1.1554994121958036E-2</v>
      </c>
      <c r="H1543" s="13">
        <f t="shared" si="1572"/>
        <v>1.7645540473100392</v>
      </c>
      <c r="J1543" s="1139">
        <f>'Raw Data'!A1551</f>
        <v>44257</v>
      </c>
      <c r="K1543" s="1138">
        <f>'Raw Data'!H1551</f>
        <v>2.6093000000000002</v>
      </c>
      <c r="L1543" s="1138">
        <f>'Raw Data'!J1551</f>
        <v>3.3620999999999999</v>
      </c>
      <c r="M1543" s="1138">
        <f t="shared" si="1583"/>
        <v>0.75279999999999969</v>
      </c>
      <c r="O1543" s="466">
        <f>'Raw Data'!A1554</f>
        <v>44260</v>
      </c>
      <c r="P1543" s="467">
        <f>'Raw Data'!B1553</f>
        <v>2.7810000000000001</v>
      </c>
      <c r="Q1543" s="467">
        <f>'Raw Data'!C1554</f>
        <v>2.0714000000000001</v>
      </c>
      <c r="R1543" s="467">
        <f t="shared" si="1574"/>
        <v>0.70960000000000001</v>
      </c>
      <c r="S1543" s="467">
        <f>'Raw Data'!D1554</f>
        <v>1.9971000000000001</v>
      </c>
      <c r="T1543" s="468">
        <f t="shared" si="1575"/>
        <v>-4.766647606427761E-2</v>
      </c>
      <c r="U1543" s="468">
        <f t="shared" si="1576"/>
        <v>7.8020642732594847E-2</v>
      </c>
      <c r="V1543" s="467">
        <f>'Raw Data'!F1554</f>
        <v>1.9682999999999999</v>
      </c>
      <c r="W1543" s="467">
        <f t="shared" si="1577"/>
        <v>2.8800000000000159E-2</v>
      </c>
      <c r="Y1543" s="1139">
        <f>'Raw Data'!A1552</f>
        <v>44258</v>
      </c>
      <c r="Z1543" s="1138">
        <f>'Raw Data'!G1552</f>
        <v>3.7799</v>
      </c>
      <c r="AA1543" s="1138">
        <f>'Raw Data'!H1552</f>
        <v>2.5994999999999999</v>
      </c>
      <c r="AB1543" s="1138">
        <f t="shared" si="1580"/>
        <v>1.1804000000000001</v>
      </c>
      <c r="AC1543" s="1138">
        <f>'Raw Data'!I1552</f>
        <v>3.3014000000000001</v>
      </c>
      <c r="AD1543" s="12">
        <f t="shared" si="1581"/>
        <v>7.4487673958334635E-3</v>
      </c>
      <c r="AE1543" s="15">
        <f t="shared" si="1582"/>
        <v>4.6696278629950591E-3</v>
      </c>
      <c r="AG1543" s="1179">
        <f>'Raw Data'!M1551</f>
        <v>44316</v>
      </c>
      <c r="AH1543" s="1178">
        <f>'Raw Data'!N1551</f>
        <v>3446.8564000000001</v>
      </c>
      <c r="AI1543" s="14">
        <f t="shared" si="1588"/>
        <v>-8.1033909271273335E-3</v>
      </c>
      <c r="AJ1543" s="15">
        <f t="shared" si="1589"/>
        <v>6.5483934252809984E-3</v>
      </c>
      <c r="AK1543" s="1178">
        <f>'Raw Data'!R1551+'Raw Data'!S1551</f>
        <v>165425355.85699999</v>
      </c>
      <c r="AM1543" s="1081">
        <f>'Raw Data'!V1551</f>
        <v>44167</v>
      </c>
      <c r="AN1543" s="1080">
        <f>IF('Raw Data'!W1551=0,AN1542,'Raw Data'!W1551)</f>
        <v>6.5683999999999996</v>
      </c>
      <c r="AO1543" s="15">
        <f t="shared" si="1584"/>
        <v>-3.5010008653465525E-4</v>
      </c>
      <c r="AP1543" s="15">
        <f t="shared" si="1585"/>
        <v>3.8525835679792848E-3</v>
      </c>
      <c r="AQ1543" s="1080">
        <f>IF('Raw Data'!Y1551=0,AQ1542,'Raw Data'!Y1551)</f>
        <v>6.5425000000000004</v>
      </c>
      <c r="AR1543" s="1080">
        <f>IF('Raw Data'!X1551=0,AR1542,'Raw Data'!X1551)</f>
        <v>6.5576999999999996</v>
      </c>
      <c r="AS1543" s="1080">
        <f t="shared" si="1586"/>
        <v>1.5199999999999214E-2</v>
      </c>
      <c r="AT1543" s="1080">
        <f t="shared" si="1587"/>
        <v>-2.5899999999999146E-2</v>
      </c>
    </row>
    <row r="1544" spans="1:46">
      <c r="A1544" s="1189">
        <f>'Raw Data'!M1552</f>
        <v>44322</v>
      </c>
      <c r="B1544" s="13">
        <f>'Raw Data'!N1552</f>
        <v>3441.2826</v>
      </c>
      <c r="C1544" s="14">
        <f t="shared" ref="C1544:C1556" si="1590">LN(B1544/B1543)</f>
        <v>-1.6183765213065796E-3</v>
      </c>
      <c r="D1544" s="15">
        <f t="shared" ref="D1544:D1556" si="1591">_xlfn.STDEV.P(C1535:C1544)</f>
        <v>4.5413059159071772E-3</v>
      </c>
      <c r="E1544" s="1188">
        <f>'Raw Data'!Q1552</f>
        <v>4025.3</v>
      </c>
      <c r="F1544" s="14">
        <f t="shared" ref="F1544:F1556" si="1592">LN(E1544/E1543)</f>
        <v>1.002448956638817E-2</v>
      </c>
      <c r="G1544" s="15">
        <f t="shared" ref="G1544:G1556" si="1593">_xlfn.STDEV.P(F1535:F1544)</f>
        <v>1.0911866746921723E-2</v>
      </c>
      <c r="H1544" s="13">
        <f t="shared" ref="H1544:H1556" si="1594">G1544/D1544</f>
        <v>2.402803719674532</v>
      </c>
      <c r="J1544" s="1139">
        <f>'Raw Data'!A1552</f>
        <v>44258</v>
      </c>
      <c r="K1544" s="1138">
        <f>'Raw Data'!H1552</f>
        <v>2.5994999999999999</v>
      </c>
      <c r="L1544" s="1138">
        <f>'Raw Data'!J1552</f>
        <v>3.3475999999999999</v>
      </c>
      <c r="M1544" s="1138">
        <f t="shared" si="1583"/>
        <v>0.74809999999999999</v>
      </c>
      <c r="O1544" s="466">
        <f>'Raw Data'!A1555</f>
        <v>44263</v>
      </c>
      <c r="P1544" s="467">
        <f>'Raw Data'!B1554</f>
        <v>2.766</v>
      </c>
      <c r="Q1544" s="467">
        <f>'Raw Data'!C1555</f>
        <v>2.1661000000000001</v>
      </c>
      <c r="R1544" s="467">
        <f t="shared" si="1574"/>
        <v>0.59989999999999988</v>
      </c>
      <c r="S1544" s="467">
        <f>'Raw Data'!D1555</f>
        <v>2.0465</v>
      </c>
      <c r="T1544" s="468">
        <f t="shared" si="1575"/>
        <v>2.4434888657689936E-2</v>
      </c>
      <c r="U1544" s="468">
        <f t="shared" si="1576"/>
        <v>7.5800150492022461E-2</v>
      </c>
      <c r="V1544" s="467">
        <f>'Raw Data'!F1555</f>
        <v>2.0988000000000002</v>
      </c>
      <c r="W1544" s="467">
        <f t="shared" si="1577"/>
        <v>-5.2300000000000235E-2</v>
      </c>
      <c r="Y1544" s="1139">
        <f>'Raw Data'!A1553</f>
        <v>44259</v>
      </c>
      <c r="Z1544" s="1138">
        <f>'Raw Data'!G1553</f>
        <v>3.8429000000000002</v>
      </c>
      <c r="AA1544" s="1138">
        <f>'Raw Data'!H1553</f>
        <v>2.5956000000000001</v>
      </c>
      <c r="AB1544" s="1138">
        <f t="shared" si="1580"/>
        <v>1.2473000000000001</v>
      </c>
      <c r="AC1544" s="1138">
        <f>'Raw Data'!I1553</f>
        <v>3.2797000000000001</v>
      </c>
      <c r="AD1544" s="12">
        <f t="shared" si="1581"/>
        <v>-6.5946661329185858E-3</v>
      </c>
      <c r="AE1544" s="15">
        <f t="shared" si="1582"/>
        <v>4.9300370759803617E-3</v>
      </c>
      <c r="AG1544" s="1179">
        <f>'Raw Data'!M1552</f>
        <v>44322</v>
      </c>
      <c r="AH1544" s="1178">
        <f>'Raw Data'!N1552</f>
        <v>3441.2826</v>
      </c>
      <c r="AI1544" s="14">
        <f t="shared" si="1588"/>
        <v>-1.6183765213065796E-3</v>
      </c>
      <c r="AJ1544" s="15">
        <f t="shared" si="1589"/>
        <v>4.5413059159071772E-3</v>
      </c>
      <c r="AK1544" s="1178">
        <f>'Raw Data'!R1552+'Raw Data'!S1552</f>
        <v>166107401.46790001</v>
      </c>
      <c r="AM1544" s="1081">
        <f>'Raw Data'!V1552</f>
        <v>44168</v>
      </c>
      <c r="AN1544" s="1080">
        <f>IF('Raw Data'!W1552=0,AN1543,'Raw Data'!W1552)</f>
        <v>6.5590000000000002</v>
      </c>
      <c r="AO1544" s="15">
        <f t="shared" si="1584"/>
        <v>-1.4321193239467075E-3</v>
      </c>
      <c r="AP1544" s="15">
        <f t="shared" si="1585"/>
        <v>3.1077628926825195E-3</v>
      </c>
      <c r="AQ1544" s="1080">
        <f>IF('Raw Data'!Y1552=0,AQ1543,'Raw Data'!Y1552)</f>
        <v>6.5358000000000001</v>
      </c>
      <c r="AR1544" s="1080">
        <f>IF('Raw Data'!X1552=0,AR1543,'Raw Data'!X1552)</f>
        <v>6.5670000000000002</v>
      </c>
      <c r="AS1544" s="1080">
        <f t="shared" si="1586"/>
        <v>3.1200000000000117E-2</v>
      </c>
      <c r="AT1544" s="1080">
        <f t="shared" si="1587"/>
        <v>-2.3200000000000109E-2</v>
      </c>
    </row>
    <row r="1545" spans="1:46">
      <c r="A1545" s="1189">
        <f>'Raw Data'!M1553</f>
        <v>44323</v>
      </c>
      <c r="B1545" s="13">
        <f>'Raw Data'!N1553</f>
        <v>3418.8741</v>
      </c>
      <c r="C1545" s="14">
        <f t="shared" si="1590"/>
        <v>-6.5329643851446502E-3</v>
      </c>
      <c r="D1545" s="15">
        <f t="shared" si="1591"/>
        <v>4.832464019035824E-3</v>
      </c>
      <c r="E1545" s="1188">
        <f>'Raw Data'!Q1553</f>
        <v>4067.14</v>
      </c>
      <c r="F1545" s="14">
        <f t="shared" si="1592"/>
        <v>1.0340607486048049E-2</v>
      </c>
      <c r="G1545" s="15">
        <f t="shared" si="1593"/>
        <v>1.1219227141262887E-2</v>
      </c>
      <c r="H1545" s="13">
        <f t="shared" si="1594"/>
        <v>2.3216369738230052</v>
      </c>
      <c r="J1545" s="1151">
        <f>'Raw Data'!A1553</f>
        <v>44259</v>
      </c>
      <c r="K1545" s="1150">
        <f>'Raw Data'!H1553</f>
        <v>2.5956000000000001</v>
      </c>
      <c r="L1545" s="1150">
        <f>'Raw Data'!J1553</f>
        <v>3.3414999999999999</v>
      </c>
      <c r="M1545" s="1150">
        <f t="shared" ref="M1545:M1551" si="1595">L1545-K1545</f>
        <v>0.74589999999999979</v>
      </c>
      <c r="O1545" s="466">
        <f>'Raw Data'!A1556</f>
        <v>44264</v>
      </c>
      <c r="P1545" s="467">
        <f>'Raw Data'!B1555</f>
        <v>2.7490000000000001</v>
      </c>
      <c r="Q1545" s="467">
        <f>'Raw Data'!C1556</f>
        <v>2.0394000000000001</v>
      </c>
      <c r="R1545" s="467">
        <f t="shared" ref="R1545:R1556" si="1596">P1545-Q1545</f>
        <v>0.70960000000000001</v>
      </c>
      <c r="S1545" s="467">
        <f>'Raw Data'!D1556</f>
        <v>2.0366</v>
      </c>
      <c r="T1545" s="468">
        <f t="shared" ref="T1545:T1556" si="1597">LN(S1545/S1544)</f>
        <v>-4.8492661948926893E-3</v>
      </c>
      <c r="U1545" s="468">
        <f t="shared" ref="U1545:U1556" si="1598">_xlfn.STDEV.P(T1528:T1545)</f>
        <v>7.428106378661796E-2</v>
      </c>
      <c r="V1545" s="467">
        <f>'Raw Data'!F1556</f>
        <v>2.04</v>
      </c>
      <c r="W1545" s="467">
        <f t="shared" ref="W1545:W1556" si="1599">S1545-V1545</f>
        <v>-3.4000000000000696E-3</v>
      </c>
      <c r="Y1545" s="1139">
        <f>'Raw Data'!A1554</f>
        <v>44260</v>
      </c>
      <c r="Z1545" s="1138">
        <f>'Raw Data'!G1554</f>
        <v>3.8441000000000001</v>
      </c>
      <c r="AA1545" s="1138">
        <f>'Raw Data'!H1554</f>
        <v>2.6171000000000002</v>
      </c>
      <c r="AB1545" s="1138">
        <f t="shared" si="1580"/>
        <v>1.2269999999999999</v>
      </c>
      <c r="AC1545" s="1138">
        <f>'Raw Data'!I1554</f>
        <v>3.3043</v>
      </c>
      <c r="AD1545" s="12">
        <f t="shared" si="1581"/>
        <v>7.4726957698409468E-3</v>
      </c>
      <c r="AE1545" s="15">
        <f t="shared" si="1582"/>
        <v>4.9744418807821369E-3</v>
      </c>
      <c r="AG1545" s="1179">
        <f>'Raw Data'!M1553</f>
        <v>44323</v>
      </c>
      <c r="AH1545" s="1178">
        <f>'Raw Data'!N1553</f>
        <v>3418.8741</v>
      </c>
      <c r="AI1545" s="14">
        <f t="shared" si="1588"/>
        <v>-6.5329643851446502E-3</v>
      </c>
      <c r="AJ1545" s="15">
        <f t="shared" si="1589"/>
        <v>4.832464019035824E-3</v>
      </c>
      <c r="AK1545" s="1178">
        <f>'Raw Data'!R1553+'Raw Data'!S1553</f>
        <v>165847496.68470001</v>
      </c>
      <c r="AM1545" s="1081">
        <f>'Raw Data'!V1553</f>
        <v>44169</v>
      </c>
      <c r="AN1545" s="1080">
        <f>IF('Raw Data'!W1553=0,AN1544,'Raw Data'!W1553)</f>
        <v>6.5301999999999998</v>
      </c>
      <c r="AO1545" s="15">
        <f t="shared" si="1584"/>
        <v>-4.4005816209194987E-3</v>
      </c>
      <c r="AP1545" s="15">
        <f t="shared" si="1585"/>
        <v>3.183066034980077E-3</v>
      </c>
      <c r="AQ1545" s="1080">
        <f>IF('Raw Data'!Y1553=0,AQ1544,'Raw Data'!Y1553)</f>
        <v>6.5169499999999996</v>
      </c>
      <c r="AR1545" s="1080">
        <f>IF('Raw Data'!X1553=0,AR1544,'Raw Data'!X1553)</f>
        <v>6.5312000000000001</v>
      </c>
      <c r="AS1545" s="1080">
        <f t="shared" si="1586"/>
        <v>1.425000000000054E-2</v>
      </c>
      <c r="AT1545" s="1080">
        <f t="shared" si="1587"/>
        <v>-1.3250000000000206E-2</v>
      </c>
    </row>
    <row r="1546" spans="1:46">
      <c r="A1546" s="1189">
        <f>'Raw Data'!M1554</f>
        <v>44326</v>
      </c>
      <c r="B1546" s="13">
        <f>'Raw Data'!N1554</f>
        <v>3427.9908999999998</v>
      </c>
      <c r="C1546" s="14">
        <f t="shared" si="1590"/>
        <v>2.6630597763917544E-3</v>
      </c>
      <c r="D1546" s="15">
        <f t="shared" si="1591"/>
        <v>4.9827367459916901E-3</v>
      </c>
      <c r="E1546" s="1188">
        <f>'Raw Data'!Q1554</f>
        <v>4040.48</v>
      </c>
      <c r="F1546" s="14">
        <f t="shared" si="1592"/>
        <v>-6.5765529438586746E-3</v>
      </c>
      <c r="G1546" s="15">
        <f t="shared" si="1593"/>
        <v>1.0327164353677396E-2</v>
      </c>
      <c r="H1546" s="13">
        <f t="shared" si="1594"/>
        <v>2.0725887961038629</v>
      </c>
      <c r="J1546" s="1151">
        <f>'Raw Data'!A1554</f>
        <v>44260</v>
      </c>
      <c r="K1546" s="1150">
        <f>'Raw Data'!H1554</f>
        <v>2.6171000000000002</v>
      </c>
      <c r="L1546" s="1150">
        <f>'Raw Data'!J1554</f>
        <v>3.3437999999999999</v>
      </c>
      <c r="M1546" s="1150">
        <f t="shared" si="1595"/>
        <v>0.72669999999999968</v>
      </c>
      <c r="O1546" s="466">
        <f>'Raw Data'!A1557</f>
        <v>44265</v>
      </c>
      <c r="P1546" s="467">
        <f>'Raw Data'!B1556</f>
        <v>2.74</v>
      </c>
      <c r="Q1546" s="467">
        <f>'Raw Data'!C1557</f>
        <v>2.0922999999999998</v>
      </c>
      <c r="R1546" s="467">
        <f t="shared" si="1596"/>
        <v>0.64770000000000039</v>
      </c>
      <c r="S1546" s="467">
        <f>'Raw Data'!D1557</f>
        <v>2.0379</v>
      </c>
      <c r="T1546" s="468">
        <f t="shared" si="1597"/>
        <v>6.3811512780086741E-4</v>
      </c>
      <c r="U1546" s="468">
        <f t="shared" si="1598"/>
        <v>7.3400164916441635E-2</v>
      </c>
      <c r="V1546" s="467">
        <f>'Raw Data'!F1557</f>
        <v>1.9911000000000001</v>
      </c>
      <c r="W1546" s="467">
        <f t="shared" si="1599"/>
        <v>4.6799999999999953E-2</v>
      </c>
      <c r="Y1546" s="1155">
        <f>'Raw Data'!A1555</f>
        <v>44263</v>
      </c>
      <c r="Z1546" s="1154">
        <f>'Raw Data'!G1555</f>
        <v>3.8397999999999999</v>
      </c>
      <c r="AA1546" s="1154">
        <f>'Raw Data'!H1555</f>
        <v>2.6621999999999999</v>
      </c>
      <c r="AB1546" s="1154">
        <f t="shared" ref="AB1546:AB1553" si="1600">Z1546-AA1546</f>
        <v>1.1776</v>
      </c>
      <c r="AC1546" s="1154">
        <f>'Raw Data'!I1555</f>
        <v>3.2574000000000001</v>
      </c>
      <c r="AD1546" s="12">
        <f t="shared" ref="AD1546:AD1553" si="1601">LN(AC1546/AC1545)</f>
        <v>-1.4295319410902667E-2</v>
      </c>
      <c r="AE1546" s="15">
        <f t="shared" ref="AE1546:AE1553" si="1602">_xlfn.STDEV.P(AD1527:AD1546)</f>
        <v>5.8960806518623928E-3</v>
      </c>
      <c r="AG1546" s="1179">
        <f>'Raw Data'!M1554</f>
        <v>44326</v>
      </c>
      <c r="AH1546" s="1178">
        <f>'Raw Data'!N1554</f>
        <v>3427.9908999999998</v>
      </c>
      <c r="AI1546" s="14">
        <f t="shared" si="1588"/>
        <v>2.6630597763917544E-3</v>
      </c>
      <c r="AJ1546" s="15">
        <f t="shared" si="1589"/>
        <v>4.9827367459916901E-3</v>
      </c>
      <c r="AK1546" s="1178">
        <f>'Raw Data'!R1554+'Raw Data'!S1554</f>
        <v>166429106.71469998</v>
      </c>
      <c r="AM1546" s="1097">
        <f>'Raw Data'!V1554</f>
        <v>44172</v>
      </c>
      <c r="AN1546" s="1096">
        <f>IF('Raw Data'!W1554=0,AN1545,'Raw Data'!W1554)</f>
        <v>6.5381999999999998</v>
      </c>
      <c r="AO1546" s="15">
        <f t="shared" ref="AO1546:AO1560" si="1603">LN(AN1546/AN1545)</f>
        <v>1.2243275380794771E-3</v>
      </c>
      <c r="AP1546" s="15">
        <f t="shared" ref="AP1546:AP1560" si="1604">_xlfn.STDEV.P(AO1527:AO1546)</f>
        <v>2.8097064210738758E-3</v>
      </c>
      <c r="AQ1546" s="1096">
        <f>IF('Raw Data'!Y1554=0,AQ1545,'Raw Data'!Y1554)</f>
        <v>6.5193500000000002</v>
      </c>
      <c r="AR1546" s="1096">
        <f>IF('Raw Data'!X1554=0,AR1545,'Raw Data'!X1554)</f>
        <v>6.5411999999999999</v>
      </c>
      <c r="AS1546" s="1096">
        <f t="shared" ref="AS1546:AS1560" si="1605">AR1546-AQ1546</f>
        <v>2.1849999999999703E-2</v>
      </c>
      <c r="AT1546" s="1096">
        <f t="shared" ref="AT1546:AT1560" si="1606">AQ1546-AN1546</f>
        <v>-1.8849999999999589E-2</v>
      </c>
    </row>
    <row r="1547" spans="1:46">
      <c r="A1547" s="1189">
        <f>'Raw Data'!M1555</f>
        <v>44327</v>
      </c>
      <c r="B1547" s="13">
        <f>'Raw Data'!N1555</f>
        <v>3441.8454000000002</v>
      </c>
      <c r="C1547" s="14">
        <f t="shared" si="1590"/>
        <v>4.0334349110382264E-3</v>
      </c>
      <c r="D1547" s="15">
        <f t="shared" si="1591"/>
        <v>5.2143285394245153E-3</v>
      </c>
      <c r="E1547" s="1188">
        <f>'Raw Data'!Q1555</f>
        <v>4051.71</v>
      </c>
      <c r="F1547" s="14">
        <f t="shared" si="1592"/>
        <v>2.7755174332753192E-3</v>
      </c>
      <c r="G1547" s="15">
        <f t="shared" si="1593"/>
        <v>9.8558286489653958E-3</v>
      </c>
      <c r="H1547" s="13">
        <f t="shared" si="1594"/>
        <v>1.8901433951557538</v>
      </c>
      <c r="J1547" s="1151">
        <f>'Raw Data'!A1555</f>
        <v>44263</v>
      </c>
      <c r="K1547" s="1150">
        <f>'Raw Data'!H1555</f>
        <v>2.6621999999999999</v>
      </c>
      <c r="L1547" s="1150">
        <f>'Raw Data'!J1555</f>
        <v>3.3443999999999998</v>
      </c>
      <c r="M1547" s="1150">
        <f t="shared" si="1595"/>
        <v>0.68219999999999992</v>
      </c>
      <c r="O1547" s="466">
        <f>'Raw Data'!A1558</f>
        <v>44266</v>
      </c>
      <c r="P1547" s="467">
        <f>'Raw Data'!B1557</f>
        <v>2.7370000000000001</v>
      </c>
      <c r="Q1547" s="467">
        <f>'Raw Data'!C1558</f>
        <v>2.1421000000000001</v>
      </c>
      <c r="R1547" s="467">
        <f t="shared" si="1596"/>
        <v>0.59489999999999998</v>
      </c>
      <c r="S1547" s="467">
        <f>'Raw Data'!D1558</f>
        <v>2.0508999999999999</v>
      </c>
      <c r="T1547" s="468">
        <f t="shared" si="1597"/>
        <v>6.3588553143211378E-3</v>
      </c>
      <c r="U1547" s="468">
        <f t="shared" si="1598"/>
        <v>7.3377540959810028E-2</v>
      </c>
      <c r="V1547" s="467">
        <f>'Raw Data'!F1558</f>
        <v>2.0409999999999999</v>
      </c>
      <c r="W1547" s="467">
        <f t="shared" si="1599"/>
        <v>9.9000000000000199E-3</v>
      </c>
      <c r="Y1547" s="1155">
        <f>'Raw Data'!A1556</f>
        <v>44264</v>
      </c>
      <c r="Z1547" s="1154">
        <f>'Raw Data'!G1556</f>
        <v>3.8203</v>
      </c>
      <c r="AA1547" s="1154">
        <f>'Raw Data'!H1556</f>
        <v>2.6503999999999999</v>
      </c>
      <c r="AB1547" s="1154">
        <f t="shared" si="1600"/>
        <v>1.1699000000000002</v>
      </c>
      <c r="AC1547" s="1154">
        <f>'Raw Data'!I1556</f>
        <v>3.2658</v>
      </c>
      <c r="AD1547" s="12">
        <f t="shared" si="1601"/>
        <v>2.5754245287489342E-3</v>
      </c>
      <c r="AE1547" s="15">
        <f t="shared" si="1602"/>
        <v>5.8400451163210139E-3</v>
      </c>
      <c r="AG1547" s="1179">
        <f>'Raw Data'!M1555</f>
        <v>44327</v>
      </c>
      <c r="AH1547" s="1178">
        <f>'Raw Data'!N1555</f>
        <v>3441.8454000000002</v>
      </c>
      <c r="AI1547" s="14">
        <f t="shared" si="1588"/>
        <v>4.0334349110382264E-3</v>
      </c>
      <c r="AJ1547" s="15">
        <f t="shared" si="1589"/>
        <v>5.2143285394245153E-3</v>
      </c>
      <c r="AK1547" s="1178">
        <f>'Raw Data'!R1555+'Raw Data'!S1555</f>
        <v>166725864.6234</v>
      </c>
      <c r="AM1547" s="1097">
        <f>'Raw Data'!V1555</f>
        <v>44173</v>
      </c>
      <c r="AN1547" s="1096">
        <f>IF('Raw Data'!W1555=0,AN1546,'Raw Data'!W1555)</f>
        <v>6.532</v>
      </c>
      <c r="AO1547" s="15">
        <f t="shared" si="1603"/>
        <v>-9.4872312053970447E-4</v>
      </c>
      <c r="AP1547" s="15">
        <f t="shared" si="1604"/>
        <v>2.5650252514556179E-3</v>
      </c>
      <c r="AQ1547" s="1096">
        <f>IF('Raw Data'!Y1555=0,AQ1546,'Raw Data'!Y1555)</f>
        <v>6.5204000000000004</v>
      </c>
      <c r="AR1547" s="1096">
        <f>IF('Raw Data'!X1555=0,AR1546,'Raw Data'!X1555)</f>
        <v>6.5339999999999998</v>
      </c>
      <c r="AS1547" s="1096">
        <f t="shared" si="1605"/>
        <v>1.359999999999939E-2</v>
      </c>
      <c r="AT1547" s="1096">
        <f t="shared" si="1606"/>
        <v>-1.1599999999999611E-2</v>
      </c>
    </row>
    <row r="1548" spans="1:46">
      <c r="A1548" s="1189">
        <f>'Raw Data'!M1556</f>
        <v>44328</v>
      </c>
      <c r="B1548" s="13">
        <f>'Raw Data'!N1556</f>
        <v>3462.7512999999999</v>
      </c>
      <c r="C1548" s="14">
        <f t="shared" si="1590"/>
        <v>6.0556654632109869E-3</v>
      </c>
      <c r="D1548" s="15">
        <f t="shared" si="1591"/>
        <v>5.5246097957785106E-3</v>
      </c>
      <c r="E1548" s="1188">
        <f>'Raw Data'!Q1556</f>
        <v>4069.48</v>
      </c>
      <c r="F1548" s="14">
        <f t="shared" si="1592"/>
        <v>4.376212934258379E-3</v>
      </c>
      <c r="G1548" s="15">
        <f t="shared" si="1593"/>
        <v>9.8378748575873292E-3</v>
      </c>
      <c r="H1548" s="13">
        <f t="shared" si="1594"/>
        <v>1.7807365988281543</v>
      </c>
      <c r="J1548" s="1151">
        <f>'Raw Data'!A1556</f>
        <v>44264</v>
      </c>
      <c r="K1548" s="1150">
        <f>'Raw Data'!H1556</f>
        <v>2.6503999999999999</v>
      </c>
      <c r="L1548" s="1150">
        <f>'Raw Data'!J1556</f>
        <v>3.3393000000000002</v>
      </c>
      <c r="M1548" s="1150">
        <f t="shared" si="1595"/>
        <v>0.68890000000000029</v>
      </c>
      <c r="O1548" s="466">
        <f>'Raw Data'!A1559</f>
        <v>44267</v>
      </c>
      <c r="P1548" s="467">
        <f>'Raw Data'!B1558</f>
        <v>2.7330000000000001</v>
      </c>
      <c r="Q1548" s="467">
        <f>'Raw Data'!C1559</f>
        <v>2.1118000000000001</v>
      </c>
      <c r="R1548" s="467">
        <f t="shared" si="1596"/>
        <v>0.62119999999999997</v>
      </c>
      <c r="S1548" s="467">
        <f>'Raw Data'!D1559</f>
        <v>2.0649999999999999</v>
      </c>
      <c r="T1548" s="468">
        <f t="shared" si="1597"/>
        <v>6.8515052154460316E-3</v>
      </c>
      <c r="U1548" s="468">
        <f t="shared" si="1598"/>
        <v>6.2261069314386852E-2</v>
      </c>
      <c r="V1548" s="467">
        <f>'Raw Data'!F1559</f>
        <v>2.1111</v>
      </c>
      <c r="W1548" s="467">
        <f t="shared" si="1599"/>
        <v>-4.610000000000003E-2</v>
      </c>
      <c r="Y1548" s="1155">
        <f>'Raw Data'!A1557</f>
        <v>44265</v>
      </c>
      <c r="Z1548" s="1154">
        <f>'Raw Data'!G1557</f>
        <v>3.8426999999999998</v>
      </c>
      <c r="AA1548" s="1154">
        <f>'Raw Data'!H1557</f>
        <v>2.6061000000000001</v>
      </c>
      <c r="AB1548" s="1154">
        <f t="shared" si="1600"/>
        <v>1.2365999999999997</v>
      </c>
      <c r="AC1548" s="1154">
        <f>'Raw Data'!I1557</f>
        <v>3.2532999999999999</v>
      </c>
      <c r="AD1548" s="12">
        <f t="shared" si="1601"/>
        <v>-3.8348898833098456E-3</v>
      </c>
      <c r="AE1548" s="15">
        <f t="shared" si="1602"/>
        <v>5.8313429896795776E-3</v>
      </c>
      <c r="AG1548" s="1179">
        <f>'Raw Data'!M1556</f>
        <v>44328</v>
      </c>
      <c r="AH1548" s="1178">
        <f>'Raw Data'!N1556</f>
        <v>3462.7512999999999</v>
      </c>
      <c r="AI1548" s="14">
        <f t="shared" si="1588"/>
        <v>6.0556654632109869E-3</v>
      </c>
      <c r="AJ1548" s="15">
        <f t="shared" si="1589"/>
        <v>5.5246097957785106E-3</v>
      </c>
      <c r="AK1548" s="1178">
        <f>'Raw Data'!R1556+'Raw Data'!S1556</f>
        <v>167167118.403</v>
      </c>
      <c r="AM1548" s="1097">
        <f>'Raw Data'!V1556</f>
        <v>44174</v>
      </c>
      <c r="AN1548" s="1096">
        <f>IF('Raw Data'!W1556=0,AN1547,'Raw Data'!W1556)</f>
        <v>6.5373999999999999</v>
      </c>
      <c r="AO1548" s="15">
        <f t="shared" si="1603"/>
        <v>8.2635779871905119E-4</v>
      </c>
      <c r="AP1548" s="15">
        <f t="shared" si="1604"/>
        <v>2.4962990960607414E-3</v>
      </c>
      <c r="AQ1548" s="1096">
        <f>IF('Raw Data'!Y1556=0,AQ1547,'Raw Data'!Y1556)</f>
        <v>6.5286</v>
      </c>
      <c r="AR1548" s="1096">
        <f>IF('Raw Data'!X1556=0,AR1547,'Raw Data'!X1556)</f>
        <v>6.5392999999999999</v>
      </c>
      <c r="AS1548" s="1096">
        <f t="shared" si="1605"/>
        <v>1.0699999999999932E-2</v>
      </c>
      <c r="AT1548" s="1096">
        <f t="shared" si="1606"/>
        <v>-8.799999999999919E-3</v>
      </c>
    </row>
    <row r="1549" spans="1:46">
      <c r="A1549" s="1189">
        <f>'Raw Data'!M1557</f>
        <v>44329</v>
      </c>
      <c r="B1549" s="13">
        <f>'Raw Data'!N1557</f>
        <v>3429.5360999999998</v>
      </c>
      <c r="C1549" s="14">
        <f t="shared" si="1590"/>
        <v>-9.6384422795304184E-3</v>
      </c>
      <c r="D1549" s="15">
        <f t="shared" si="1591"/>
        <v>5.5403891531445306E-3</v>
      </c>
      <c r="E1549" s="1188">
        <f>'Raw Data'!Q1557</f>
        <v>4048.99</v>
      </c>
      <c r="F1549" s="14">
        <f t="shared" si="1592"/>
        <v>-5.0477598628500559E-3</v>
      </c>
      <c r="G1549" s="15">
        <f t="shared" si="1593"/>
        <v>9.3904436303016859E-3</v>
      </c>
      <c r="H1549" s="13">
        <f t="shared" si="1594"/>
        <v>1.6949068685855757</v>
      </c>
      <c r="J1549" s="1151">
        <f>'Raw Data'!A1557</f>
        <v>44265</v>
      </c>
      <c r="K1549" s="1150">
        <f>'Raw Data'!H1557</f>
        <v>2.6061000000000001</v>
      </c>
      <c r="L1549" s="1150">
        <f>'Raw Data'!J1557</f>
        <v>3.3435999999999999</v>
      </c>
      <c r="M1549" s="1150">
        <f t="shared" si="1595"/>
        <v>0.73749999999999982</v>
      </c>
      <c r="O1549" s="466">
        <f>'Raw Data'!A1560</f>
        <v>44270</v>
      </c>
      <c r="P1549" s="467">
        <f>'Raw Data'!B1559</f>
        <v>2.7189999999999999</v>
      </c>
      <c r="Q1549" s="467">
        <f>'Raw Data'!C1560</f>
        <v>2.0909</v>
      </c>
      <c r="R1549" s="467">
        <f t="shared" si="1596"/>
        <v>0.62809999999999988</v>
      </c>
      <c r="S1549" s="467">
        <f>'Raw Data'!D1560</f>
        <v>2.3008000000000002</v>
      </c>
      <c r="T1549" s="468">
        <f t="shared" si="1597"/>
        <v>0.10812666213159454</v>
      </c>
      <c r="U1549" s="468">
        <f t="shared" si="1598"/>
        <v>6.5414928674289996E-2</v>
      </c>
      <c r="V1549" s="467">
        <f>'Raw Data'!F1560</f>
        <v>2.2957000000000001</v>
      </c>
      <c r="W1549" s="467">
        <f t="shared" si="1599"/>
        <v>5.1000000000001044E-3</v>
      </c>
      <c r="Y1549" s="1155">
        <f>'Raw Data'!A1558</f>
        <v>44266</v>
      </c>
      <c r="Z1549" s="1154">
        <f>'Raw Data'!G1558</f>
        <v>3.8334999999999999</v>
      </c>
      <c r="AA1549" s="1154">
        <f>'Raw Data'!H1558</f>
        <v>2.6063000000000001</v>
      </c>
      <c r="AB1549" s="1154">
        <f t="shared" si="1600"/>
        <v>1.2271999999999998</v>
      </c>
      <c r="AC1549" s="1154">
        <f>'Raw Data'!I1558</f>
        <v>3.2764000000000002</v>
      </c>
      <c r="AD1549" s="12">
        <f t="shared" si="1601"/>
        <v>7.0753928565475688E-3</v>
      </c>
      <c r="AE1549" s="15">
        <f t="shared" si="1602"/>
        <v>6.0155308809627123E-3</v>
      </c>
      <c r="AG1549" s="1179">
        <f>'Raw Data'!M1557</f>
        <v>44329</v>
      </c>
      <c r="AH1549" s="1178">
        <f>'Raw Data'!N1557</f>
        <v>3429.5360999999998</v>
      </c>
      <c r="AI1549" s="14">
        <f t="shared" si="1588"/>
        <v>-9.6384422795304184E-3</v>
      </c>
      <c r="AJ1549" s="15">
        <f t="shared" si="1589"/>
        <v>5.5403891531445306E-3</v>
      </c>
      <c r="AK1549" s="1178">
        <f>'Raw Data'!R1557+'Raw Data'!S1557</f>
        <v>167150719.30830002</v>
      </c>
      <c r="AM1549" s="1097">
        <f>'Raw Data'!V1557</f>
        <v>44175</v>
      </c>
      <c r="AN1549" s="1096">
        <f>IF('Raw Data'!W1557=0,AN1548,'Raw Data'!W1557)</f>
        <v>6.548</v>
      </c>
      <c r="AO1549" s="15">
        <f t="shared" si="1603"/>
        <v>1.6201266019507104E-3</v>
      </c>
      <c r="AP1549" s="15">
        <f t="shared" si="1604"/>
        <v>2.5030555383387092E-3</v>
      </c>
      <c r="AQ1549" s="1096">
        <f>IF('Raw Data'!Y1557=0,AQ1548,'Raw Data'!Y1557)</f>
        <v>6.5355999999999996</v>
      </c>
      <c r="AR1549" s="1096">
        <f>IF('Raw Data'!X1557=0,AR1548,'Raw Data'!X1557)</f>
        <v>6.5465999999999998</v>
      </c>
      <c r="AS1549" s="1096">
        <f t="shared" si="1605"/>
        <v>1.1000000000000121E-2</v>
      </c>
      <c r="AT1549" s="1096">
        <f t="shared" si="1606"/>
        <v>-1.2400000000000411E-2</v>
      </c>
    </row>
    <row r="1550" spans="1:46">
      <c r="A1550" s="1189">
        <f>'Raw Data'!M1558</f>
        <v>44330</v>
      </c>
      <c r="B1550" s="13">
        <f>'Raw Data'!N1558</f>
        <v>3490.3762000000002</v>
      </c>
      <c r="C1550" s="14">
        <f t="shared" si="1590"/>
        <v>1.7584519883660766E-2</v>
      </c>
      <c r="D1550" s="15">
        <f t="shared" si="1591"/>
        <v>7.7340626395394256E-3</v>
      </c>
      <c r="E1550" s="1188">
        <f>'Raw Data'!Q1558</f>
        <v>4105.71</v>
      </c>
      <c r="F1550" s="14">
        <f t="shared" si="1592"/>
        <v>1.391122045232676E-2</v>
      </c>
      <c r="G1550" s="15">
        <f t="shared" si="1593"/>
        <v>1.002612704574427E-2</v>
      </c>
      <c r="H1550" s="13">
        <f t="shared" si="1594"/>
        <v>1.2963596899884096</v>
      </c>
      <c r="J1550" s="1151">
        <f>'Raw Data'!A1558</f>
        <v>44266</v>
      </c>
      <c r="K1550" s="1150">
        <f>'Raw Data'!H1558</f>
        <v>2.6063000000000001</v>
      </c>
      <c r="L1550" s="1150">
        <f>'Raw Data'!J1558</f>
        <v>3.3605</v>
      </c>
      <c r="M1550" s="1150">
        <f t="shared" si="1595"/>
        <v>0.75419999999999998</v>
      </c>
      <c r="O1550" s="466">
        <f>'Raw Data'!A1561</f>
        <v>44271</v>
      </c>
      <c r="P1550" s="467">
        <f>'Raw Data'!B1560</f>
        <v>2.7090000000000001</v>
      </c>
      <c r="Q1550" s="467">
        <f>'Raw Data'!C1561</f>
        <v>2.2286999999999999</v>
      </c>
      <c r="R1550" s="467">
        <f t="shared" si="1596"/>
        <v>0.48030000000000017</v>
      </c>
      <c r="S1550" s="467">
        <f>'Raw Data'!D1561</f>
        <v>2.302</v>
      </c>
      <c r="T1550" s="468">
        <f t="shared" si="1597"/>
        <v>5.2142175510042608E-4</v>
      </c>
      <c r="U1550" s="468">
        <f t="shared" si="1598"/>
        <v>5.9739415672457087E-2</v>
      </c>
      <c r="V1550" s="467">
        <f>'Raw Data'!F1561</f>
        <v>2.2198000000000002</v>
      </c>
      <c r="W1550" s="467">
        <f t="shared" si="1599"/>
        <v>8.2199999999999829E-2</v>
      </c>
      <c r="Y1550" s="1155">
        <f>'Raw Data'!A1559</f>
        <v>44267</v>
      </c>
      <c r="Z1550" s="1154">
        <f>'Raw Data'!G1559</f>
        <v>3.8313000000000001</v>
      </c>
      <c r="AA1550" s="1154">
        <f>'Raw Data'!H1559</f>
        <v>2.6042999999999998</v>
      </c>
      <c r="AB1550" s="1154">
        <f t="shared" si="1600"/>
        <v>1.2270000000000003</v>
      </c>
      <c r="AC1550" s="1154">
        <f>'Raw Data'!I1559</f>
        <v>3.2907000000000002</v>
      </c>
      <c r="AD1550" s="12">
        <f t="shared" si="1601"/>
        <v>4.3550494439512201E-3</v>
      </c>
      <c r="AE1550" s="15">
        <f t="shared" si="1602"/>
        <v>6.0664990243058329E-3</v>
      </c>
      <c r="AG1550" s="1179">
        <f>'Raw Data'!M1558</f>
        <v>44330</v>
      </c>
      <c r="AH1550" s="1178">
        <f>'Raw Data'!N1558</f>
        <v>3490.3762000000002</v>
      </c>
      <c r="AI1550" s="14">
        <f t="shared" si="1588"/>
        <v>1.7584519883660766E-2</v>
      </c>
      <c r="AJ1550" s="15">
        <f t="shared" si="1589"/>
        <v>7.7340626395394256E-3</v>
      </c>
      <c r="AK1550" s="1178">
        <f>AK1549</f>
        <v>167150719.30830002</v>
      </c>
      <c r="AM1550" s="1097">
        <f>'Raw Data'!V1558</f>
        <v>44176</v>
      </c>
      <c r="AN1550" s="1096">
        <f>IF('Raw Data'!W1558=0,AN1549,'Raw Data'!W1558)</f>
        <v>6.5411000000000001</v>
      </c>
      <c r="AO1550" s="15">
        <f t="shared" si="1603"/>
        <v>-1.0543124644407363E-3</v>
      </c>
      <c r="AP1550" s="15">
        <f t="shared" si="1604"/>
        <v>2.475457442514799E-3</v>
      </c>
      <c r="AQ1550" s="1096">
        <f>IF('Raw Data'!Y1558=0,AQ1549,'Raw Data'!Y1558)</f>
        <v>6.5395500000000002</v>
      </c>
      <c r="AR1550" s="1096">
        <f>IF('Raw Data'!X1558=0,AR1549,'Raw Data'!X1558)</f>
        <v>6.5515999999999996</v>
      </c>
      <c r="AS1550" s="1096">
        <f t="shared" si="1605"/>
        <v>1.204999999999945E-2</v>
      </c>
      <c r="AT1550" s="1096">
        <f t="shared" si="1606"/>
        <v>-1.5499999999999403E-3</v>
      </c>
    </row>
    <row r="1551" spans="1:46">
      <c r="A1551" s="1189">
        <f>'Raw Data'!M1559</f>
        <v>0</v>
      </c>
      <c r="B1551" s="13">
        <f>'Raw Data'!N1559</f>
        <v>0</v>
      </c>
      <c r="C1551" s="14" t="e">
        <f t="shared" si="1590"/>
        <v>#NUM!</v>
      </c>
      <c r="D1551" s="15" t="e">
        <f t="shared" si="1591"/>
        <v>#NUM!</v>
      </c>
      <c r="E1551" s="1188">
        <f>'Raw Data'!Q1559</f>
        <v>0</v>
      </c>
      <c r="F1551" s="14" t="e">
        <f t="shared" si="1592"/>
        <v>#NUM!</v>
      </c>
      <c r="G1551" s="15" t="e">
        <f t="shared" si="1593"/>
        <v>#NUM!</v>
      </c>
      <c r="H1551" s="13" t="e">
        <f t="shared" si="1594"/>
        <v>#NUM!</v>
      </c>
      <c r="J1551" s="1151">
        <f>'Raw Data'!A1559</f>
        <v>44267</v>
      </c>
      <c r="K1551" s="1150">
        <f>'Raw Data'!H1559</f>
        <v>2.6042999999999998</v>
      </c>
      <c r="L1551" s="1150">
        <f>'Raw Data'!J1559</f>
        <v>3.3488000000000002</v>
      </c>
      <c r="M1551" s="1150">
        <f t="shared" si="1595"/>
        <v>0.74450000000000038</v>
      </c>
      <c r="O1551" s="466">
        <f>'Raw Data'!A1562</f>
        <v>44272</v>
      </c>
      <c r="P1551" s="467">
        <f>'Raw Data'!B1561</f>
        <v>2.7050000000000001</v>
      </c>
      <c r="Q1551" s="467">
        <f>'Raw Data'!C1562</f>
        <v>2.1242000000000001</v>
      </c>
      <c r="R1551" s="467">
        <f t="shared" si="1596"/>
        <v>0.58079999999999998</v>
      </c>
      <c r="S1551" s="467">
        <f>'Raw Data'!D1562</f>
        <v>2.1332</v>
      </c>
      <c r="T1551" s="468">
        <f t="shared" si="1597"/>
        <v>-7.6155110555380795E-2</v>
      </c>
      <c r="U1551" s="468">
        <f t="shared" si="1598"/>
        <v>6.2637901659766168E-2</v>
      </c>
      <c r="V1551" s="467">
        <f>'Raw Data'!F1562</f>
        <v>2.1383000000000001</v>
      </c>
      <c r="W1551" s="467">
        <f t="shared" si="1599"/>
        <v>-5.1000000000001044E-3</v>
      </c>
      <c r="Y1551" s="1155">
        <f>'Raw Data'!A1560</f>
        <v>44270</v>
      </c>
      <c r="Z1551" s="1154">
        <f>'Raw Data'!G1560</f>
        <v>3.7738999999999998</v>
      </c>
      <c r="AA1551" s="1154">
        <f>'Raw Data'!H1560</f>
        <v>2.6351</v>
      </c>
      <c r="AB1551" s="1154">
        <f t="shared" si="1600"/>
        <v>1.1387999999999998</v>
      </c>
      <c r="AC1551" s="1154">
        <f>'Raw Data'!I1560</f>
        <v>3.2917000000000001</v>
      </c>
      <c r="AD1551" s="12">
        <f t="shared" si="1601"/>
        <v>3.0384054681974838E-4</v>
      </c>
      <c r="AE1551" s="15">
        <f t="shared" si="1602"/>
        <v>6.0099406809565326E-3</v>
      </c>
      <c r="AG1551" s="1179">
        <f>'Raw Data'!M1559</f>
        <v>0</v>
      </c>
      <c r="AH1551" s="1178">
        <f>'Raw Data'!N1559</f>
        <v>0</v>
      </c>
      <c r="AI1551" s="14" t="e">
        <f t="shared" si="1588"/>
        <v>#NUM!</v>
      </c>
      <c r="AJ1551" s="15" t="e">
        <f t="shared" si="1589"/>
        <v>#NUM!</v>
      </c>
      <c r="AK1551" s="1178">
        <f>'Raw Data'!R1559+'Raw Data'!S1559</f>
        <v>0</v>
      </c>
      <c r="AM1551" s="1097">
        <f>'Raw Data'!V1559</f>
        <v>44179</v>
      </c>
      <c r="AN1551" s="1096">
        <f>IF('Raw Data'!W1559=0,AN1550,'Raw Data'!W1559)</f>
        <v>6.5366999999999997</v>
      </c>
      <c r="AO1551" s="15">
        <f t="shared" si="1603"/>
        <v>-6.7289607824294357E-4</v>
      </c>
      <c r="AP1551" s="15">
        <f t="shared" si="1604"/>
        <v>2.1814873056029407E-3</v>
      </c>
      <c r="AQ1551" s="1096">
        <f>IF('Raw Data'!Y1559=0,AQ1550,'Raw Data'!Y1559)</f>
        <v>6.5290499999999998</v>
      </c>
      <c r="AR1551" s="1096">
        <f>IF('Raw Data'!X1559=0,AR1550,'Raw Data'!X1559)</f>
        <v>6.5414000000000003</v>
      </c>
      <c r="AS1551" s="1096">
        <f t="shared" si="1605"/>
        <v>1.2350000000000527E-2</v>
      </c>
      <c r="AT1551" s="1096">
        <f t="shared" si="1606"/>
        <v>-7.6499999999999346E-3</v>
      </c>
    </row>
    <row r="1552" spans="1:46">
      <c r="A1552" s="1189">
        <f>'Raw Data'!M1560</f>
        <v>0</v>
      </c>
      <c r="B1552" s="13">
        <f>'Raw Data'!N1560</f>
        <v>0</v>
      </c>
      <c r="C1552" s="14" t="e">
        <f t="shared" si="1590"/>
        <v>#DIV/0!</v>
      </c>
      <c r="D1552" s="15" t="e">
        <f t="shared" si="1591"/>
        <v>#NUM!</v>
      </c>
      <c r="E1552" s="1188">
        <f>'Raw Data'!Q1560</f>
        <v>0</v>
      </c>
      <c r="F1552" s="14" t="e">
        <f t="shared" si="1592"/>
        <v>#DIV/0!</v>
      </c>
      <c r="G1552" s="15" t="e">
        <f t="shared" si="1593"/>
        <v>#NUM!</v>
      </c>
      <c r="H1552" s="13" t="e">
        <f t="shared" si="1594"/>
        <v>#NUM!</v>
      </c>
      <c r="J1552" s="1159">
        <f>'Raw Data'!A1560</f>
        <v>44270</v>
      </c>
      <c r="K1552" s="1158">
        <f>'Raw Data'!H1560</f>
        <v>2.6351</v>
      </c>
      <c r="L1552" s="1158">
        <f>'Raw Data'!J1560</f>
        <v>3.3586</v>
      </c>
      <c r="M1552" s="1158">
        <f t="shared" ref="M1552:M1565" si="1607">L1552-K1552</f>
        <v>0.72350000000000003</v>
      </c>
      <c r="O1552" s="466">
        <f>'Raw Data'!A1563</f>
        <v>44273</v>
      </c>
      <c r="P1552" s="467">
        <f>'Raw Data'!B1562</f>
        <v>2.7040000000000002</v>
      </c>
      <c r="Q1552" s="467">
        <f>'Raw Data'!C1563</f>
        <v>2.1282999999999999</v>
      </c>
      <c r="R1552" s="467">
        <f t="shared" si="1596"/>
        <v>0.57570000000000032</v>
      </c>
      <c r="S1552" s="467">
        <f>'Raw Data'!D1563</f>
        <v>2.1907999999999999</v>
      </c>
      <c r="T1552" s="468">
        <f t="shared" si="1597"/>
        <v>2.6643574183119047E-2</v>
      </c>
      <c r="U1552" s="468">
        <f t="shared" si="1598"/>
        <v>4.6294616084863793E-2</v>
      </c>
      <c r="V1552" s="467">
        <f>'Raw Data'!F1563</f>
        <v>2.1818</v>
      </c>
      <c r="W1552" s="467">
        <f t="shared" si="1599"/>
        <v>8.999999999999897E-3</v>
      </c>
      <c r="Y1552" s="1155">
        <f>'Raw Data'!A1561</f>
        <v>44271</v>
      </c>
      <c r="Z1552" s="1154">
        <f>'Raw Data'!G1561</f>
        <v>3.7623000000000002</v>
      </c>
      <c r="AA1552" s="1154">
        <f>'Raw Data'!H1561</f>
        <v>2.6212</v>
      </c>
      <c r="AB1552" s="1154">
        <f t="shared" si="1600"/>
        <v>1.1411000000000002</v>
      </c>
      <c r="AC1552" s="1154">
        <f>'Raw Data'!I1561</f>
        <v>3.3081</v>
      </c>
      <c r="AD1552" s="12">
        <f t="shared" si="1601"/>
        <v>4.9698578005246685E-3</v>
      </c>
      <c r="AE1552" s="15">
        <f t="shared" si="1602"/>
        <v>5.9697519521026273E-3</v>
      </c>
      <c r="AG1552" s="1179">
        <f>'Raw Data'!M1560</f>
        <v>0</v>
      </c>
      <c r="AH1552" s="1178">
        <f>'Raw Data'!N1560</f>
        <v>0</v>
      </c>
      <c r="AI1552" s="14" t="e">
        <f t="shared" si="1588"/>
        <v>#DIV/0!</v>
      </c>
      <c r="AJ1552" s="15" t="e">
        <f t="shared" si="1589"/>
        <v>#NUM!</v>
      </c>
      <c r="AK1552" s="1178">
        <f>'Raw Data'!R1560+'Raw Data'!S1560</f>
        <v>0</v>
      </c>
      <c r="AM1552" s="1097">
        <f>'Raw Data'!V1560</f>
        <v>44180</v>
      </c>
      <c r="AN1552" s="1096">
        <f>IF('Raw Data'!W1560=0,AN1551,'Raw Data'!W1560)</f>
        <v>6.5446</v>
      </c>
      <c r="AO1552" s="15">
        <f t="shared" si="1603"/>
        <v>1.2078311728060322E-3</v>
      </c>
      <c r="AP1552" s="15">
        <f t="shared" si="1604"/>
        <v>2.1206907140672447E-3</v>
      </c>
      <c r="AQ1552" s="1096">
        <f>IF('Raw Data'!Y1560=0,AQ1551,'Raw Data'!Y1560)</f>
        <v>6.5168499999999998</v>
      </c>
      <c r="AR1552" s="1096">
        <f>IF('Raw Data'!X1560=0,AR1551,'Raw Data'!X1560)</f>
        <v>6.5289000000000001</v>
      </c>
      <c r="AS1552" s="1096">
        <f t="shared" si="1605"/>
        <v>1.2050000000000338E-2</v>
      </c>
      <c r="AT1552" s="1096">
        <f t="shared" si="1606"/>
        <v>-2.7750000000000163E-2</v>
      </c>
    </row>
    <row r="1553" spans="1:46">
      <c r="A1553" s="1189">
        <f>'Raw Data'!M1561</f>
        <v>0</v>
      </c>
      <c r="B1553" s="13">
        <f>'Raw Data'!N1561</f>
        <v>0</v>
      </c>
      <c r="C1553" s="14" t="e">
        <f t="shared" si="1590"/>
        <v>#DIV/0!</v>
      </c>
      <c r="D1553" s="15" t="e">
        <f t="shared" si="1591"/>
        <v>#NUM!</v>
      </c>
      <c r="E1553" s="1188">
        <f>'Raw Data'!Q1561</f>
        <v>0</v>
      </c>
      <c r="F1553" s="14" t="e">
        <f t="shared" si="1592"/>
        <v>#DIV/0!</v>
      </c>
      <c r="G1553" s="15" t="e">
        <f t="shared" si="1593"/>
        <v>#NUM!</v>
      </c>
      <c r="H1553" s="13" t="e">
        <f t="shared" si="1594"/>
        <v>#NUM!</v>
      </c>
      <c r="J1553" s="1159">
        <f>'Raw Data'!A1561</f>
        <v>44271</v>
      </c>
      <c r="K1553" s="1158">
        <f>'Raw Data'!H1561</f>
        <v>2.6212</v>
      </c>
      <c r="L1553" s="1158">
        <f>'Raw Data'!J1561</f>
        <v>3.3647999999999998</v>
      </c>
      <c r="M1553" s="1158">
        <f t="shared" si="1607"/>
        <v>0.74359999999999982</v>
      </c>
      <c r="O1553" s="466">
        <f>'Raw Data'!A1564</f>
        <v>44274</v>
      </c>
      <c r="P1553" s="467">
        <f>'Raw Data'!B1563</f>
        <v>2.7029999999999998</v>
      </c>
      <c r="Q1553" s="467">
        <f>'Raw Data'!C1564</f>
        <v>2.1387</v>
      </c>
      <c r="R1553" s="467">
        <f t="shared" si="1596"/>
        <v>0.5642999999999998</v>
      </c>
      <c r="S1553" s="467">
        <f>'Raw Data'!D1564</f>
        <v>2.1913999999999998</v>
      </c>
      <c r="T1553" s="468">
        <f t="shared" si="1597"/>
        <v>2.7383506172659063E-4</v>
      </c>
      <c r="U1553" s="468">
        <f t="shared" si="1598"/>
        <v>4.615970133721805E-2</v>
      </c>
      <c r="V1553" s="467">
        <f>'Raw Data'!F1564</f>
        <v>2.1798000000000002</v>
      </c>
      <c r="W1553" s="467">
        <f t="shared" si="1599"/>
        <v>1.1599999999999611E-2</v>
      </c>
      <c r="Y1553" s="1155">
        <f>'Raw Data'!A1562</f>
        <v>44272</v>
      </c>
      <c r="Z1553" s="1154">
        <f>'Raw Data'!G1562</f>
        <v>3.7987000000000002</v>
      </c>
      <c r="AA1553" s="1154">
        <f>'Raw Data'!H1562</f>
        <v>2.6101999999999999</v>
      </c>
      <c r="AB1553" s="1154">
        <f t="shared" si="1600"/>
        <v>1.1885000000000003</v>
      </c>
      <c r="AC1553" s="1154">
        <f>'Raw Data'!I1562</f>
        <v>3.2867999999999999</v>
      </c>
      <c r="AD1553" s="12">
        <f t="shared" si="1601"/>
        <v>-6.4595593757097725E-3</v>
      </c>
      <c r="AE1553" s="15">
        <f t="shared" si="1602"/>
        <v>6.0364536166743234E-3</v>
      </c>
      <c r="AG1553" s="1179">
        <f>'Raw Data'!M1561</f>
        <v>0</v>
      </c>
      <c r="AH1553" s="1178">
        <f>'Raw Data'!N1561</f>
        <v>0</v>
      </c>
      <c r="AI1553" s="14" t="e">
        <f t="shared" si="1588"/>
        <v>#DIV/0!</v>
      </c>
      <c r="AJ1553" s="15" t="e">
        <f t="shared" si="1589"/>
        <v>#NUM!</v>
      </c>
      <c r="AK1553" s="1178">
        <f>'Raw Data'!R1561+'Raw Data'!S1561</f>
        <v>0</v>
      </c>
      <c r="AM1553" s="1097">
        <f>'Raw Data'!V1561</f>
        <v>44181</v>
      </c>
      <c r="AN1553" s="1096">
        <f>IF('Raw Data'!W1561=0,AN1552,'Raw Data'!W1561)</f>
        <v>6.5377999999999998</v>
      </c>
      <c r="AO1553" s="15">
        <f t="shared" si="1603"/>
        <v>-1.0395646995037839E-3</v>
      </c>
      <c r="AP1553" s="15">
        <f t="shared" si="1604"/>
        <v>2.0689508523364288E-3</v>
      </c>
      <c r="AQ1553" s="1096">
        <f>IF('Raw Data'!Y1561=0,AQ1552,'Raw Data'!Y1561)</f>
        <v>6.5126999999999997</v>
      </c>
      <c r="AR1553" s="1096">
        <f>IF('Raw Data'!X1561=0,AR1552,'Raw Data'!X1561)</f>
        <v>6.5251000000000001</v>
      </c>
      <c r="AS1553" s="1096">
        <f t="shared" si="1605"/>
        <v>1.2400000000000411E-2</v>
      </c>
      <c r="AT1553" s="1096">
        <f t="shared" si="1606"/>
        <v>-2.5100000000000122E-2</v>
      </c>
    </row>
    <row r="1554" spans="1:46">
      <c r="A1554" s="1189">
        <f>'Raw Data'!M1562</f>
        <v>0</v>
      </c>
      <c r="B1554" s="13">
        <f>'Raw Data'!N1562</f>
        <v>0</v>
      </c>
      <c r="C1554" s="14" t="e">
        <f t="shared" si="1590"/>
        <v>#DIV/0!</v>
      </c>
      <c r="D1554" s="15" t="e">
        <f t="shared" si="1591"/>
        <v>#NUM!</v>
      </c>
      <c r="E1554" s="1188">
        <f>'Raw Data'!Q1562</f>
        <v>0</v>
      </c>
      <c r="F1554" s="14" t="e">
        <f t="shared" si="1592"/>
        <v>#DIV/0!</v>
      </c>
      <c r="G1554" s="15" t="e">
        <f t="shared" si="1593"/>
        <v>#NUM!</v>
      </c>
      <c r="H1554" s="13" t="e">
        <f t="shared" si="1594"/>
        <v>#NUM!</v>
      </c>
      <c r="J1554" s="1159">
        <f>'Raw Data'!A1562</f>
        <v>44272</v>
      </c>
      <c r="K1554" s="1158">
        <f>'Raw Data'!H1562</f>
        <v>2.6101999999999999</v>
      </c>
      <c r="L1554" s="1158">
        <f>'Raw Data'!J1562</f>
        <v>3.3733</v>
      </c>
      <c r="M1554" s="1158">
        <f t="shared" si="1607"/>
        <v>0.76310000000000011</v>
      </c>
      <c r="O1554" s="466">
        <f>'Raw Data'!A1565</f>
        <v>44277</v>
      </c>
      <c r="P1554" s="467">
        <f>'Raw Data'!B1564</f>
        <v>2.698</v>
      </c>
      <c r="Q1554" s="467">
        <f>'Raw Data'!C1565</f>
        <v>2.1907999999999999</v>
      </c>
      <c r="R1554" s="467">
        <f t="shared" si="1596"/>
        <v>0.5072000000000001</v>
      </c>
      <c r="S1554" s="467">
        <f>'Raw Data'!D1565</f>
        <v>2.1791</v>
      </c>
      <c r="T1554" s="468">
        <f t="shared" si="1597"/>
        <v>-5.6286614684170301E-3</v>
      </c>
      <c r="U1554" s="468">
        <f t="shared" si="1598"/>
        <v>4.448366517207341E-2</v>
      </c>
      <c r="V1554" s="467">
        <f>'Raw Data'!F1565</f>
        <v>2.1063999999999998</v>
      </c>
      <c r="W1554" s="467">
        <f t="shared" si="1599"/>
        <v>7.2700000000000209E-2</v>
      </c>
      <c r="Y1554" s="1165">
        <f>'Raw Data'!A1563</f>
        <v>44273</v>
      </c>
      <c r="Z1554" s="1164">
        <f>'Raw Data'!G1563</f>
        <v>3.7961999999999998</v>
      </c>
      <c r="AA1554" s="1164">
        <f>'Raw Data'!H1563</f>
        <v>2.6366000000000001</v>
      </c>
      <c r="AB1554" s="1164">
        <f t="shared" ref="AB1554:AB1563" si="1608">Z1554-AA1554</f>
        <v>1.1595999999999997</v>
      </c>
      <c r="AC1554" s="1164">
        <f>'Raw Data'!I1563</f>
        <v>3.2652000000000001</v>
      </c>
      <c r="AD1554" s="12">
        <f t="shared" ref="AD1554:AD1563" si="1609">LN(AC1554/AC1553)</f>
        <v>-6.5934304798318452E-3</v>
      </c>
      <c r="AE1554" s="15">
        <f t="shared" ref="AE1554:AE1563" si="1610">_xlfn.STDEV.P(AD1535:AD1554)</f>
        <v>6.1969789239177467E-3</v>
      </c>
      <c r="AG1554" s="1179">
        <f>'Raw Data'!M1562</f>
        <v>0</v>
      </c>
      <c r="AH1554" s="1178">
        <f>'Raw Data'!N1562</f>
        <v>0</v>
      </c>
      <c r="AI1554" s="14" t="e">
        <f t="shared" si="1588"/>
        <v>#DIV/0!</v>
      </c>
      <c r="AJ1554" s="15" t="e">
        <f t="shared" si="1589"/>
        <v>#NUM!</v>
      </c>
      <c r="AK1554" s="1178">
        <f>'Raw Data'!R1562+'Raw Data'!S1562</f>
        <v>0</v>
      </c>
      <c r="AM1554" s="1097">
        <f>'Raw Data'!V1562</f>
        <v>44182</v>
      </c>
      <c r="AN1554" s="1096">
        <f>IF('Raw Data'!W1562=0,AN1553,'Raw Data'!W1562)</f>
        <v>6.5335000000000001</v>
      </c>
      <c r="AO1554" s="15">
        <f t="shared" si="1603"/>
        <v>-6.5792999244332448E-4</v>
      </c>
      <c r="AP1554" s="15">
        <f t="shared" si="1604"/>
        <v>1.4292186838449985E-3</v>
      </c>
      <c r="AQ1554" s="1096">
        <f>IF('Raw Data'!Y1562=0,AQ1553,'Raw Data'!Y1562)</f>
        <v>6.5163500000000001</v>
      </c>
      <c r="AR1554" s="1096">
        <f>IF('Raw Data'!X1562=0,AR1553,'Raw Data'!X1562)</f>
        <v>6.5293000000000001</v>
      </c>
      <c r="AS1554" s="1096">
        <f t="shared" si="1605"/>
        <v>1.2950000000000017E-2</v>
      </c>
      <c r="AT1554" s="1096">
        <f t="shared" si="1606"/>
        <v>-1.7149999999999999E-2</v>
      </c>
    </row>
    <row r="1555" spans="1:46">
      <c r="A1555" s="1189">
        <f>'Raw Data'!M1563</f>
        <v>0</v>
      </c>
      <c r="B1555" s="13">
        <f>'Raw Data'!N1563</f>
        <v>0</v>
      </c>
      <c r="C1555" s="14" t="e">
        <f t="shared" si="1590"/>
        <v>#DIV/0!</v>
      </c>
      <c r="D1555" s="15" t="e">
        <f t="shared" si="1591"/>
        <v>#NUM!</v>
      </c>
      <c r="E1555" s="1188">
        <f>'Raw Data'!Q1563</f>
        <v>0</v>
      </c>
      <c r="F1555" s="14" t="e">
        <f t="shared" si="1592"/>
        <v>#DIV/0!</v>
      </c>
      <c r="G1555" s="15" t="e">
        <f t="shared" si="1593"/>
        <v>#NUM!</v>
      </c>
      <c r="H1555" s="13" t="e">
        <f t="shared" si="1594"/>
        <v>#NUM!</v>
      </c>
      <c r="J1555" s="1159">
        <f>'Raw Data'!A1563</f>
        <v>44273</v>
      </c>
      <c r="K1555" s="1158">
        <f>'Raw Data'!H1563</f>
        <v>2.6366000000000001</v>
      </c>
      <c r="L1555" s="1158">
        <f>'Raw Data'!J1563</f>
        <v>3.3473000000000002</v>
      </c>
      <c r="M1555" s="1158">
        <f t="shared" si="1607"/>
        <v>0.71070000000000011</v>
      </c>
      <c r="O1555" s="466">
        <f>'Raw Data'!A1566</f>
        <v>44278</v>
      </c>
      <c r="P1555" s="467">
        <f>'Raw Data'!B1565</f>
        <v>2.694</v>
      </c>
      <c r="Q1555" s="467">
        <f>'Raw Data'!C1566</f>
        <v>2.1873</v>
      </c>
      <c r="R1555" s="467">
        <f t="shared" si="1596"/>
        <v>0.50669999999999993</v>
      </c>
      <c r="S1555" s="467">
        <f>'Raw Data'!D1566</f>
        <v>2.1162000000000001</v>
      </c>
      <c r="T1555" s="468">
        <f t="shared" si="1597"/>
        <v>-2.9289920032814467E-2</v>
      </c>
      <c r="U1555" s="468">
        <f t="shared" si="1598"/>
        <v>4.4809340578894387E-2</v>
      </c>
      <c r="V1555" s="467">
        <f>'Raw Data'!F1566</f>
        <v>2.0985</v>
      </c>
      <c r="W1555" s="467">
        <f t="shared" si="1599"/>
        <v>1.7700000000000049E-2</v>
      </c>
      <c r="Y1555" s="1165">
        <f>'Raw Data'!A1564</f>
        <v>44274</v>
      </c>
      <c r="Z1555" s="1164">
        <f>'Raw Data'!G1564</f>
        <v>3.8108</v>
      </c>
      <c r="AA1555" s="1164">
        <f>'Raw Data'!H1564</f>
        <v>2.6141999999999999</v>
      </c>
      <c r="AB1555" s="1164">
        <f t="shared" si="1608"/>
        <v>1.1966000000000001</v>
      </c>
      <c r="AC1555" s="1164">
        <f>'Raw Data'!I1564</f>
        <v>3.2747000000000002</v>
      </c>
      <c r="AD1555" s="12">
        <f t="shared" si="1609"/>
        <v>2.905245242900421E-3</v>
      </c>
      <c r="AE1555" s="15">
        <f t="shared" si="1610"/>
        <v>6.2374328419454658E-3</v>
      </c>
      <c r="AG1555" s="1179">
        <f>'Raw Data'!M1563</f>
        <v>0</v>
      </c>
      <c r="AH1555" s="1178">
        <f>'Raw Data'!N1563</f>
        <v>0</v>
      </c>
      <c r="AI1555" s="14" t="e">
        <f t="shared" si="1588"/>
        <v>#DIV/0!</v>
      </c>
      <c r="AJ1555" s="15" t="e">
        <f t="shared" si="1589"/>
        <v>#NUM!</v>
      </c>
      <c r="AK1555" s="1178">
        <f>'Raw Data'!R1563+'Raw Data'!S1563</f>
        <v>0</v>
      </c>
      <c r="AM1555" s="1097">
        <f>'Raw Data'!V1563</f>
        <v>44183</v>
      </c>
      <c r="AN1555" s="1096">
        <f>IF('Raw Data'!W1563=0,AN1554,'Raw Data'!W1563)</f>
        <v>6.5415000000000001</v>
      </c>
      <c r="AO1555" s="15">
        <f t="shared" si="1603"/>
        <v>1.2237095217299192E-3</v>
      </c>
      <c r="AP1555" s="15">
        <f t="shared" si="1604"/>
        <v>1.4154131001318957E-3</v>
      </c>
      <c r="AQ1555" s="1096">
        <f>IF('Raw Data'!Y1563=0,AQ1554,'Raw Data'!Y1563)</f>
        <v>6.5189000000000004</v>
      </c>
      <c r="AR1555" s="1096">
        <f>IF('Raw Data'!X1563=0,AR1554,'Raw Data'!X1563)</f>
        <v>6.5308999999999999</v>
      </c>
      <c r="AS1555" s="1096">
        <f t="shared" si="1605"/>
        <v>1.1999999999999567E-2</v>
      </c>
      <c r="AT1555" s="1096">
        <f t="shared" si="1606"/>
        <v>-2.2599999999999731E-2</v>
      </c>
    </row>
    <row r="1556" spans="1:46">
      <c r="A1556" s="1189">
        <f>'Raw Data'!M1564</f>
        <v>0</v>
      </c>
      <c r="B1556" s="13">
        <f>'Raw Data'!N1564</f>
        <v>0</v>
      </c>
      <c r="C1556" s="14" t="e">
        <f t="shared" si="1590"/>
        <v>#DIV/0!</v>
      </c>
      <c r="D1556" s="15" t="e">
        <f t="shared" si="1591"/>
        <v>#NUM!</v>
      </c>
      <c r="E1556" s="1188">
        <f>'Raw Data'!Q1564</f>
        <v>0</v>
      </c>
      <c r="F1556" s="14" t="e">
        <f t="shared" si="1592"/>
        <v>#DIV/0!</v>
      </c>
      <c r="G1556" s="15" t="e">
        <f t="shared" si="1593"/>
        <v>#NUM!</v>
      </c>
      <c r="H1556" s="13" t="e">
        <f t="shared" si="1594"/>
        <v>#NUM!</v>
      </c>
      <c r="J1556" s="1159">
        <f>'Raw Data'!A1564</f>
        <v>44274</v>
      </c>
      <c r="K1556" s="1158">
        <f>'Raw Data'!H1564</f>
        <v>2.6141999999999999</v>
      </c>
      <c r="L1556" s="1158">
        <f>'Raw Data'!J1564</f>
        <v>3.2772000000000001</v>
      </c>
      <c r="M1556" s="1158">
        <f t="shared" si="1607"/>
        <v>0.66300000000000026</v>
      </c>
      <c r="O1556" s="466">
        <f>'Raw Data'!A1567</f>
        <v>44279</v>
      </c>
      <c r="P1556" s="467">
        <f>'Raw Data'!B1566</f>
        <v>2.6890000000000001</v>
      </c>
      <c r="Q1556" s="467">
        <f>'Raw Data'!C1567</f>
        <v>2.1615000000000002</v>
      </c>
      <c r="R1556" s="467">
        <f t="shared" si="1596"/>
        <v>0.52749999999999986</v>
      </c>
      <c r="S1556" s="467">
        <f>'Raw Data'!D1567</f>
        <v>1.9964</v>
      </c>
      <c r="T1556" s="468">
        <f t="shared" si="1597"/>
        <v>-5.8276468874607149E-2</v>
      </c>
      <c r="U1556" s="468">
        <f t="shared" si="1598"/>
        <v>4.5624425795105172E-2</v>
      </c>
      <c r="V1556" s="467">
        <f>'Raw Data'!F1567</f>
        <v>1.9399</v>
      </c>
      <c r="W1556" s="467">
        <f t="shared" si="1599"/>
        <v>5.6499999999999995E-2</v>
      </c>
      <c r="Y1556" s="1165">
        <f>'Raw Data'!A1565</f>
        <v>44277</v>
      </c>
      <c r="Z1556" s="1164">
        <f>'Raw Data'!G1565</f>
        <v>3.8285</v>
      </c>
      <c r="AA1556" s="1164">
        <f>'Raw Data'!H1565</f>
        <v>2.6318000000000001</v>
      </c>
      <c r="AB1556" s="1164">
        <f t="shared" si="1608"/>
        <v>1.1966999999999999</v>
      </c>
      <c r="AC1556" s="1164">
        <f>'Raw Data'!I1565</f>
        <v>3.2850000000000001</v>
      </c>
      <c r="AD1556" s="12">
        <f t="shared" si="1609"/>
        <v>3.1403900986095323E-3</v>
      </c>
      <c r="AE1556" s="15">
        <f t="shared" si="1610"/>
        <v>6.2814000739806379E-3</v>
      </c>
      <c r="AG1556" s="1179">
        <f>'Raw Data'!M1564</f>
        <v>0</v>
      </c>
      <c r="AH1556" s="1178">
        <f>'Raw Data'!N1564</f>
        <v>0</v>
      </c>
      <c r="AI1556" s="14" t="e">
        <f t="shared" si="1588"/>
        <v>#DIV/0!</v>
      </c>
      <c r="AJ1556" s="15" t="e">
        <f t="shared" si="1589"/>
        <v>#NUM!</v>
      </c>
      <c r="AK1556" s="1178">
        <f>'Raw Data'!R1564+'Raw Data'!S1564</f>
        <v>0</v>
      </c>
      <c r="AM1556" s="1097">
        <f>'Raw Data'!V1564</f>
        <v>44186</v>
      </c>
      <c r="AN1556" s="1096">
        <f>IF('Raw Data'!W1564=0,AN1555,'Raw Data'!W1564)</f>
        <v>6.5494000000000003</v>
      </c>
      <c r="AO1556" s="15">
        <f t="shared" si="1603"/>
        <v>1.206945429115836E-3</v>
      </c>
      <c r="AP1556" s="15">
        <f t="shared" si="1604"/>
        <v>1.4492579184133649E-3</v>
      </c>
      <c r="AQ1556" s="1096">
        <f>IF('Raw Data'!Y1564=0,AQ1555,'Raw Data'!Y1564)</f>
        <v>6.5351999999999997</v>
      </c>
      <c r="AR1556" s="1096">
        <f>IF('Raw Data'!X1564=0,AR1555,'Raw Data'!X1564)</f>
        <v>6.5505000000000004</v>
      </c>
      <c r="AS1556" s="1096">
        <f t="shared" si="1605"/>
        <v>1.5300000000000757E-2</v>
      </c>
      <c r="AT1556" s="1096">
        <f t="shared" si="1606"/>
        <v>-1.4200000000000657E-2</v>
      </c>
    </row>
    <row r="1557" spans="1:46">
      <c r="J1557" s="1159">
        <f>'Raw Data'!A1565</f>
        <v>44277</v>
      </c>
      <c r="K1557" s="1158">
        <f>'Raw Data'!H1565</f>
        <v>2.6318000000000001</v>
      </c>
      <c r="L1557" s="1158">
        <f>'Raw Data'!J1565</f>
        <v>3.2458999999999998</v>
      </c>
      <c r="M1557" s="1158">
        <f t="shared" si="1607"/>
        <v>0.61409999999999965</v>
      </c>
      <c r="O1557" s="466">
        <f>'Raw Data'!A1568</f>
        <v>44280</v>
      </c>
      <c r="P1557" s="467">
        <f>'Raw Data'!B1567</f>
        <v>2.681</v>
      </c>
      <c r="Q1557" s="467">
        <f>'Raw Data'!C1568</f>
        <v>2.1985000000000001</v>
      </c>
      <c r="R1557" s="467">
        <f t="shared" ref="R1557:R1568" si="1611">P1557-Q1557</f>
        <v>0.48249999999999993</v>
      </c>
      <c r="S1557" s="467">
        <f>'Raw Data'!D1568</f>
        <v>2.4559000000000002</v>
      </c>
      <c r="T1557" s="468">
        <f t="shared" ref="T1557:T1568" si="1612">LN(S1557/S1556)</f>
        <v>0.20714773423025734</v>
      </c>
      <c r="U1557" s="468">
        <f t="shared" ref="U1557:U1568" si="1613">_xlfn.STDEV.P(T1540:T1557)</f>
        <v>6.6094564390964047E-2</v>
      </c>
      <c r="V1557" s="467">
        <f>'Raw Data'!F1568</f>
        <v>2.2109999999999999</v>
      </c>
      <c r="W1557" s="467">
        <f t="shared" ref="W1557:W1568" si="1614">S1557-V1557</f>
        <v>0.24490000000000034</v>
      </c>
      <c r="Y1557" s="1165">
        <f>'Raw Data'!A1566</f>
        <v>44278</v>
      </c>
      <c r="Z1557" s="1164">
        <f>'Raw Data'!G1566</f>
        <v>3.7825000000000002</v>
      </c>
      <c r="AA1557" s="1164">
        <f>'Raw Data'!H1566</f>
        <v>2.6036999999999999</v>
      </c>
      <c r="AB1557" s="1164">
        <f t="shared" si="1608"/>
        <v>1.1788000000000003</v>
      </c>
      <c r="AC1557" s="1164">
        <f>'Raw Data'!I1566</f>
        <v>3.2757999999999998</v>
      </c>
      <c r="AD1557" s="12">
        <f t="shared" si="1609"/>
        <v>-2.8045378704317898E-3</v>
      </c>
      <c r="AE1557" s="15">
        <f t="shared" si="1610"/>
        <v>6.1945004068510029E-3</v>
      </c>
      <c r="AG1557" s="1179">
        <f>'Raw Data'!M1565</f>
        <v>0</v>
      </c>
      <c r="AH1557" s="1178">
        <f>'Raw Data'!N1565</f>
        <v>0</v>
      </c>
      <c r="AI1557" s="14" t="e">
        <f t="shared" si="1588"/>
        <v>#DIV/0!</v>
      </c>
      <c r="AJ1557" s="15" t="e">
        <f t="shared" si="1589"/>
        <v>#NUM!</v>
      </c>
      <c r="AK1557" s="1178">
        <f>'Raw Data'!R1565+'Raw Data'!S1565</f>
        <v>0</v>
      </c>
      <c r="AM1557" s="1097">
        <f>'Raw Data'!V1565</f>
        <v>44187</v>
      </c>
      <c r="AN1557" s="1096">
        <f>IF('Raw Data'!W1565=0,AN1556,'Raw Data'!W1565)</f>
        <v>6.548</v>
      </c>
      <c r="AO1557" s="15">
        <f t="shared" si="1603"/>
        <v>-2.1378288902105562E-4</v>
      </c>
      <c r="AP1557" s="15">
        <f t="shared" si="1604"/>
        <v>1.4241059097637766E-3</v>
      </c>
      <c r="AQ1557" s="1096">
        <f>IF('Raw Data'!Y1565=0,AQ1556,'Raw Data'!Y1565)</f>
        <v>6.54</v>
      </c>
      <c r="AR1557" s="1096">
        <f>IF('Raw Data'!X1565=0,AR1556,'Raw Data'!X1565)</f>
        <v>6.5530999999999997</v>
      </c>
      <c r="AS1557" s="1096">
        <f t="shared" si="1605"/>
        <v>1.3099999999999667E-2</v>
      </c>
      <c r="AT1557" s="1096">
        <f t="shared" si="1606"/>
        <v>-8.0000000000000071E-3</v>
      </c>
    </row>
    <row r="1558" spans="1:46">
      <c r="J1558" s="1159">
        <f>'Raw Data'!A1566</f>
        <v>44278</v>
      </c>
      <c r="K1558" s="1158">
        <f>'Raw Data'!H1566</f>
        <v>2.6036999999999999</v>
      </c>
      <c r="L1558" s="1158">
        <f>'Raw Data'!J1566</f>
        <v>3.2581000000000002</v>
      </c>
      <c r="M1558" s="1158">
        <f t="shared" si="1607"/>
        <v>0.65440000000000031</v>
      </c>
      <c r="O1558" s="466">
        <f>'Raw Data'!A1569</f>
        <v>44281</v>
      </c>
      <c r="P1558" s="467">
        <f>'Raw Data'!B1568</f>
        <v>2.6684999999999999</v>
      </c>
      <c r="Q1558" s="467">
        <f>'Raw Data'!C1569</f>
        <v>2.1899000000000002</v>
      </c>
      <c r="R1558" s="467">
        <f t="shared" si="1611"/>
        <v>0.47859999999999969</v>
      </c>
      <c r="S1558" s="467">
        <f>'Raw Data'!D1569</f>
        <v>2.4746000000000001</v>
      </c>
      <c r="T1558" s="468">
        <f t="shared" si="1612"/>
        <v>7.5854739541638388E-3</v>
      </c>
      <c r="U1558" s="468">
        <f t="shared" si="1613"/>
        <v>6.5193624165068215E-2</v>
      </c>
      <c r="V1558" s="467">
        <f>'Raw Data'!F1569</f>
        <v>2.2191999999999998</v>
      </c>
      <c r="W1558" s="467">
        <f t="shared" si="1614"/>
        <v>0.25540000000000029</v>
      </c>
      <c r="Y1558" s="1165">
        <f>'Raw Data'!A1567</f>
        <v>44279</v>
      </c>
      <c r="Z1558" s="1164">
        <f>'Raw Data'!G1567</f>
        <v>3.7848999999999999</v>
      </c>
      <c r="AA1558" s="1164">
        <f>'Raw Data'!H1567</f>
        <v>2.6286</v>
      </c>
      <c r="AB1558" s="1164">
        <f t="shared" si="1608"/>
        <v>1.1562999999999999</v>
      </c>
      <c r="AC1558" s="1164">
        <f>'Raw Data'!I1567</f>
        <v>3.2336</v>
      </c>
      <c r="AD1558" s="12">
        <f t="shared" si="1609"/>
        <v>-1.2966046398922491E-2</v>
      </c>
      <c r="AE1558" s="15">
        <f t="shared" si="1610"/>
        <v>6.7376164244441024E-3</v>
      </c>
      <c r="AM1558" s="1097">
        <f>'Raw Data'!V1566</f>
        <v>44188</v>
      </c>
      <c r="AN1558" s="1096">
        <f>IF('Raw Data'!W1566=0,AN1557,'Raw Data'!W1566)</f>
        <v>6.5377999999999998</v>
      </c>
      <c r="AO1558" s="15">
        <f t="shared" si="1603"/>
        <v>-1.5589420693813522E-3</v>
      </c>
      <c r="AP1558" s="15">
        <f t="shared" si="1604"/>
        <v>1.442128496556308E-3</v>
      </c>
      <c r="AQ1558" s="1096">
        <f>IF('Raw Data'!Y1566=0,AQ1557,'Raw Data'!Y1566)</f>
        <v>6.5327500000000001</v>
      </c>
      <c r="AR1558" s="1096">
        <f>IF('Raw Data'!X1566=0,AR1557,'Raw Data'!X1566)</f>
        <v>6.5384000000000002</v>
      </c>
      <c r="AS1558" s="1096">
        <f t="shared" si="1605"/>
        <v>5.6500000000001549E-3</v>
      </c>
      <c r="AT1558" s="1096">
        <f t="shared" si="1606"/>
        <v>-5.0499999999997769E-3</v>
      </c>
    </row>
    <row r="1559" spans="1:46">
      <c r="J1559" s="1159">
        <f>'Raw Data'!A1567</f>
        <v>44279</v>
      </c>
      <c r="K1559" s="1158">
        <f>'Raw Data'!H1567</f>
        <v>2.6286</v>
      </c>
      <c r="L1559" s="1158">
        <f>'Raw Data'!J1567</f>
        <v>3.2322000000000002</v>
      </c>
      <c r="M1559" s="1158">
        <f t="shared" si="1607"/>
        <v>0.60360000000000014</v>
      </c>
      <c r="O1559" s="466">
        <f>'Raw Data'!A1570</f>
        <v>44284</v>
      </c>
      <c r="P1559" s="467">
        <f>'Raw Data'!B1569</f>
        <v>2.65</v>
      </c>
      <c r="Q1559" s="467">
        <f>'Raw Data'!C1570</f>
        <v>2.101</v>
      </c>
      <c r="R1559" s="467">
        <f t="shared" si="1611"/>
        <v>0.54899999999999993</v>
      </c>
      <c r="S1559" s="467">
        <f>'Raw Data'!D1570</f>
        <v>2.4664000000000001</v>
      </c>
      <c r="T1559" s="468">
        <f t="shared" si="1612"/>
        <v>-3.3191692079347981E-3</v>
      </c>
      <c r="U1559" s="468">
        <f t="shared" si="1613"/>
        <v>6.1713982601845435E-2</v>
      </c>
      <c r="V1559" s="467">
        <f>'Raw Data'!F1570</f>
        <v>2.1815000000000002</v>
      </c>
      <c r="W1559" s="467">
        <f t="shared" si="1614"/>
        <v>0.28489999999999993</v>
      </c>
      <c r="Y1559" s="1165">
        <f>'Raw Data'!A1568</f>
        <v>44280</v>
      </c>
      <c r="Z1559" s="1164">
        <f>'Raw Data'!G1568</f>
        <v>3.7282000000000002</v>
      </c>
      <c r="AA1559" s="1164">
        <f>'Raw Data'!H1568</f>
        <v>2.6215000000000002</v>
      </c>
      <c r="AB1559" s="1164">
        <f t="shared" si="1608"/>
        <v>1.1067</v>
      </c>
      <c r="AC1559" s="1164">
        <f>'Raw Data'!I1568</f>
        <v>3.2216999999999998</v>
      </c>
      <c r="AD1559" s="12">
        <f t="shared" si="1609"/>
        <v>-3.6868971170761163E-3</v>
      </c>
      <c r="AE1559" s="15">
        <f t="shared" si="1610"/>
        <v>6.7398715729380786E-3</v>
      </c>
      <c r="AM1559" s="1097">
        <f>'Raw Data'!V1567</f>
        <v>44189</v>
      </c>
      <c r="AN1559" s="1096">
        <f>IF('Raw Data'!W1567=0,AN1558,'Raw Data'!W1567)</f>
        <v>6.532</v>
      </c>
      <c r="AO1559" s="15">
        <f t="shared" si="1603"/>
        <v>-8.8754233128842937E-4</v>
      </c>
      <c r="AP1559" s="15">
        <f t="shared" si="1604"/>
        <v>1.4392226543515801E-3</v>
      </c>
      <c r="AQ1559" s="1096">
        <f>IF('Raw Data'!Y1567=0,AQ1558,'Raw Data'!Y1567)</f>
        <v>6.5189000000000004</v>
      </c>
      <c r="AR1559" s="1096">
        <f>IF('Raw Data'!X1567=0,AR1558,'Raw Data'!X1567)</f>
        <v>6.5312000000000001</v>
      </c>
      <c r="AS1559" s="1096">
        <f t="shared" si="1605"/>
        <v>1.2299999999999756E-2</v>
      </c>
      <c r="AT1559" s="1096">
        <f t="shared" si="1606"/>
        <v>-1.3099999999999667E-2</v>
      </c>
    </row>
    <row r="1560" spans="1:46">
      <c r="J1560" s="1159">
        <f>'Raw Data'!A1568</f>
        <v>44280</v>
      </c>
      <c r="K1560" s="1158">
        <f>'Raw Data'!H1568</f>
        <v>2.6215000000000002</v>
      </c>
      <c r="L1560" s="1158">
        <f>'Raw Data'!J1568</f>
        <v>3.2486000000000002</v>
      </c>
      <c r="M1560" s="1158">
        <f t="shared" si="1607"/>
        <v>0.62709999999999999</v>
      </c>
      <c r="O1560" s="466">
        <f>'Raw Data'!A1571</f>
        <v>44285</v>
      </c>
      <c r="P1560" s="467">
        <f>'Raw Data'!B1570</f>
        <v>2.6419999999999999</v>
      </c>
      <c r="Q1560" s="467">
        <f>'Raw Data'!C1571</f>
        <v>2.1366000000000001</v>
      </c>
      <c r="R1560" s="467">
        <f t="shared" si="1611"/>
        <v>0.50539999999999985</v>
      </c>
      <c r="S1560" s="467">
        <f>'Raw Data'!D1571</f>
        <v>2.4952000000000001</v>
      </c>
      <c r="T1560" s="468">
        <f t="shared" si="1612"/>
        <v>1.1609288721652908E-2</v>
      </c>
      <c r="U1560" s="468">
        <f t="shared" si="1613"/>
        <v>6.0955080460794578E-2</v>
      </c>
      <c r="V1560" s="467">
        <f>'Raw Data'!F1571</f>
        <v>2.2433999999999998</v>
      </c>
      <c r="W1560" s="467">
        <f t="shared" si="1614"/>
        <v>0.25180000000000025</v>
      </c>
      <c r="Y1560" s="1165">
        <f>'Raw Data'!A1569</f>
        <v>44281</v>
      </c>
      <c r="Z1560" s="1164">
        <f>'Raw Data'!G1569</f>
        <v>3.7343000000000002</v>
      </c>
      <c r="AA1560" s="1164">
        <f>'Raw Data'!H1569</f>
        <v>2.6574</v>
      </c>
      <c r="AB1560" s="1164">
        <f t="shared" si="1608"/>
        <v>1.0769000000000002</v>
      </c>
      <c r="AC1560" s="1164">
        <f>'Raw Data'!I1569</f>
        <v>3.2534999999999998</v>
      </c>
      <c r="AD1560" s="12">
        <f t="shared" si="1609"/>
        <v>9.822169402758275E-3</v>
      </c>
      <c r="AE1560" s="15">
        <f t="shared" si="1610"/>
        <v>6.8999386801329868E-3</v>
      </c>
      <c r="AM1560" s="1097">
        <f>'Raw Data'!V1568</f>
        <v>44190</v>
      </c>
      <c r="AN1560" s="1096">
        <f>IF('Raw Data'!W1568=0,AN1559,'Raw Data'!W1568)</f>
        <v>6.5240999999999998</v>
      </c>
      <c r="AO1560" s="15">
        <f t="shared" si="1603"/>
        <v>-1.2101624473042987E-3</v>
      </c>
      <c r="AP1560" s="15">
        <f t="shared" si="1604"/>
        <v>1.3938028443319385E-3</v>
      </c>
      <c r="AQ1560" s="1096">
        <f>IF('Raw Data'!Y1568=0,AQ1559,'Raw Data'!Y1568)</f>
        <v>6.5195999999999996</v>
      </c>
      <c r="AR1560" s="1096">
        <f>IF('Raw Data'!X1568=0,AR1559,'Raw Data'!X1568)</f>
        <v>6.5312000000000001</v>
      </c>
      <c r="AS1560" s="1096">
        <f t="shared" si="1605"/>
        <v>1.1600000000000499E-2</v>
      </c>
      <c r="AT1560" s="1096">
        <f t="shared" si="1606"/>
        <v>-4.5000000000001705E-3</v>
      </c>
    </row>
    <row r="1561" spans="1:46">
      <c r="J1561" s="1159">
        <f>'Raw Data'!A1569</f>
        <v>44281</v>
      </c>
      <c r="K1561" s="1158">
        <f>'Raw Data'!H1569</f>
        <v>2.6574</v>
      </c>
      <c r="L1561" s="1158">
        <f>'Raw Data'!J1569</f>
        <v>3.2684000000000002</v>
      </c>
      <c r="M1561" s="1158">
        <f t="shared" si="1607"/>
        <v>0.61100000000000021</v>
      </c>
      <c r="O1561" s="466">
        <f>'Raw Data'!A1572</f>
        <v>44286</v>
      </c>
      <c r="P1561" s="467">
        <f>'Raw Data'!B1571</f>
        <v>2.6389999999999998</v>
      </c>
      <c r="Q1561" s="467">
        <f>'Raw Data'!C1572</f>
        <v>2.1160000000000001</v>
      </c>
      <c r="R1561" s="467">
        <f t="shared" si="1611"/>
        <v>0.52299999999999969</v>
      </c>
      <c r="S1561" s="467">
        <f>'Raw Data'!D1572</f>
        <v>2.6713</v>
      </c>
      <c r="T1561" s="468">
        <f t="shared" si="1612"/>
        <v>6.8196358993319411E-2</v>
      </c>
      <c r="U1561" s="468">
        <f t="shared" si="1613"/>
        <v>6.0671833764853023E-2</v>
      </c>
      <c r="V1561" s="467">
        <f>'Raw Data'!F1572</f>
        <v>2.2854999999999999</v>
      </c>
      <c r="W1561" s="467">
        <f t="shared" si="1614"/>
        <v>0.38580000000000014</v>
      </c>
      <c r="Y1561" s="1165">
        <f>'Raw Data'!A1570</f>
        <v>44284</v>
      </c>
      <c r="Z1561" s="1164">
        <f>'Raw Data'!G1570</f>
        <v>3.7315999999999998</v>
      </c>
      <c r="AA1561" s="1164">
        <f>'Raw Data'!H1570</f>
        <v>2.5781999999999998</v>
      </c>
      <c r="AB1561" s="1164">
        <f t="shared" si="1608"/>
        <v>1.1534</v>
      </c>
      <c r="AC1561" s="1164">
        <f>'Raw Data'!I1570</f>
        <v>3.2372999999999998</v>
      </c>
      <c r="AD1561" s="12">
        <f t="shared" si="1609"/>
        <v>-4.9916908972411078E-3</v>
      </c>
      <c r="AE1561" s="15">
        <f t="shared" si="1610"/>
        <v>6.726671150482387E-3</v>
      </c>
      <c r="AM1561" s="1115">
        <f>'Raw Data'!V1569</f>
        <v>44193</v>
      </c>
      <c r="AN1561" s="1114">
        <f>IF('Raw Data'!W1569=0,AN1560,'Raw Data'!W1569)</f>
        <v>6.5374999999999996</v>
      </c>
      <c r="AO1561" s="15">
        <f t="shared" ref="AO1561:AO1573" si="1615">LN(AN1561/AN1560)</f>
        <v>2.0518167301267981E-3</v>
      </c>
      <c r="AP1561" s="15">
        <f t="shared" ref="AP1561:AP1573" si="1616">_xlfn.STDEV.P(AO1542:AO1561)</f>
        <v>1.4938217220946731E-3</v>
      </c>
      <c r="AQ1561" s="1114">
        <f>IF('Raw Data'!Y1569=0,AQ1560,'Raw Data'!Y1569)</f>
        <v>6.5319500000000001</v>
      </c>
      <c r="AR1561" s="1114">
        <f>IF('Raw Data'!X1569=0,AR1560,'Raw Data'!X1569)</f>
        <v>6.5433000000000003</v>
      </c>
      <c r="AS1561" s="1114">
        <f t="shared" ref="AS1561:AS1573" si="1617">AR1561-AQ1561</f>
        <v>1.1350000000000193E-2</v>
      </c>
      <c r="AT1561" s="1114">
        <f t="shared" ref="AT1561:AT1573" si="1618">AQ1561-AN1561</f>
        <v>-5.5499999999994998E-3</v>
      </c>
    </row>
    <row r="1562" spans="1:46">
      <c r="J1562" s="1159">
        <f>'Raw Data'!A1570</f>
        <v>44284</v>
      </c>
      <c r="K1562" s="1158">
        <f>'Raw Data'!H1570</f>
        <v>2.5781999999999998</v>
      </c>
      <c r="L1562" s="1158">
        <f>'Raw Data'!J1570</f>
        <v>3.2797000000000001</v>
      </c>
      <c r="M1562" s="1158">
        <f t="shared" si="1607"/>
        <v>0.70150000000000023</v>
      </c>
      <c r="O1562" s="466">
        <f>'Raw Data'!A1573</f>
        <v>44287</v>
      </c>
      <c r="P1562" s="467">
        <f>'Raw Data'!B1572</f>
        <v>2.6349999999999998</v>
      </c>
      <c r="Q1562" s="467">
        <f>'Raw Data'!C1573</f>
        <v>2.1230000000000002</v>
      </c>
      <c r="R1562" s="467">
        <f t="shared" si="1611"/>
        <v>0.51199999999999957</v>
      </c>
      <c r="S1562" s="467">
        <f>'Raw Data'!D1573</f>
        <v>2.2355999999999998</v>
      </c>
      <c r="T1562" s="468">
        <f t="shared" si="1612"/>
        <v>-0.17805559689136988</v>
      </c>
      <c r="U1562" s="468">
        <f t="shared" si="1613"/>
        <v>7.5141479124747862E-2</v>
      </c>
      <c r="V1562" s="467">
        <f>'Raw Data'!F1573</f>
        <v>2.1536</v>
      </c>
      <c r="W1562" s="467">
        <f t="shared" si="1614"/>
        <v>8.1999999999999851E-2</v>
      </c>
      <c r="Y1562" s="1165">
        <f>'Raw Data'!A1571</f>
        <v>44285</v>
      </c>
      <c r="Z1562" s="1164">
        <f>'Raw Data'!G1571</f>
        <v>3.7134999999999998</v>
      </c>
      <c r="AA1562" s="1164">
        <f>'Raw Data'!H1571</f>
        <v>2.5659000000000001</v>
      </c>
      <c r="AB1562" s="1164">
        <f t="shared" si="1608"/>
        <v>1.1475999999999997</v>
      </c>
      <c r="AC1562" s="1164">
        <f>'Raw Data'!I1571</f>
        <v>3.2242000000000002</v>
      </c>
      <c r="AD1562" s="12">
        <f t="shared" si="1609"/>
        <v>-4.0547915958993718E-3</v>
      </c>
      <c r="AE1562" s="15">
        <f t="shared" si="1610"/>
        <v>6.6786927279203984E-3</v>
      </c>
      <c r="AM1562" s="1115">
        <f>'Raw Data'!V1570</f>
        <v>44194</v>
      </c>
      <c r="AN1562" s="1114">
        <f>IF('Raw Data'!W1570=0,AN1561,'Raw Data'!W1570)</f>
        <v>6.5305</v>
      </c>
      <c r="AO1562" s="15">
        <f t="shared" si="1615"/>
        <v>-1.0713193556023575E-3</v>
      </c>
      <c r="AP1562" s="15">
        <f t="shared" si="1616"/>
        <v>1.4652509307813608E-3</v>
      </c>
      <c r="AQ1562" s="1114">
        <f>IF('Raw Data'!Y1570=0,AQ1561,'Raw Data'!Y1570)</f>
        <v>6.5176499999999997</v>
      </c>
      <c r="AR1562" s="1114">
        <f>IF('Raw Data'!X1570=0,AR1561,'Raw Data'!X1570)</f>
        <v>6.5316000000000001</v>
      </c>
      <c r="AS1562" s="1114">
        <f t="shared" si="1617"/>
        <v>1.3950000000000351E-2</v>
      </c>
      <c r="AT1562" s="1114">
        <f t="shared" si="1618"/>
        <v>-1.285000000000025E-2</v>
      </c>
    </row>
    <row r="1563" spans="1:46">
      <c r="J1563" s="1159">
        <f>'Raw Data'!A1571</f>
        <v>44285</v>
      </c>
      <c r="K1563" s="1158">
        <f>'Raw Data'!H1571</f>
        <v>2.5659000000000001</v>
      </c>
      <c r="L1563" s="1158">
        <f>'Raw Data'!J1571</f>
        <v>3.2717999999999998</v>
      </c>
      <c r="M1563" s="1158">
        <f t="shared" si="1607"/>
        <v>0.70589999999999975</v>
      </c>
      <c r="O1563" s="466">
        <f>'Raw Data'!A1574</f>
        <v>44288</v>
      </c>
      <c r="P1563" s="467">
        <f>'Raw Data'!B1573</f>
        <v>2.6349999999999998</v>
      </c>
      <c r="Q1563" s="467">
        <f>'Raw Data'!C1574</f>
        <v>2.0535999999999999</v>
      </c>
      <c r="R1563" s="467">
        <f t="shared" si="1611"/>
        <v>0.58139999999999992</v>
      </c>
      <c r="S1563" s="467">
        <f>'Raw Data'!D1574</f>
        <v>2.0823999999999998</v>
      </c>
      <c r="T1563" s="468">
        <f t="shared" si="1612"/>
        <v>-7.0988573715187506E-2</v>
      </c>
      <c r="U1563" s="468">
        <f t="shared" si="1613"/>
        <v>7.7119917957028772E-2</v>
      </c>
      <c r="V1563" s="467">
        <f>'Raw Data'!F1574</f>
        <v>2.0979000000000001</v>
      </c>
      <c r="W1563" s="467">
        <f t="shared" si="1614"/>
        <v>-1.5500000000000291E-2</v>
      </c>
      <c r="Y1563" s="1165">
        <f>'Raw Data'!A1572</f>
        <v>44286</v>
      </c>
      <c r="Z1563" s="1164">
        <f>'Raw Data'!G1572</f>
        <v>3.7151999999999998</v>
      </c>
      <c r="AA1563" s="1164">
        <f>'Raw Data'!H1572</f>
        <v>2.5666000000000002</v>
      </c>
      <c r="AB1563" s="1164">
        <f t="shared" si="1608"/>
        <v>1.1485999999999996</v>
      </c>
      <c r="AC1563" s="1164">
        <f>'Raw Data'!I1572</f>
        <v>3.2339000000000002</v>
      </c>
      <c r="AD1563" s="12">
        <f t="shared" si="1609"/>
        <v>3.0039817575830429E-3</v>
      </c>
      <c r="AE1563" s="15">
        <f t="shared" si="1610"/>
        <v>6.4708746185607093E-3</v>
      </c>
      <c r="AM1563" s="1115">
        <f>'Raw Data'!V1571</f>
        <v>44195</v>
      </c>
      <c r="AN1563" s="1114">
        <f>IF('Raw Data'!W1571=0,AN1562,'Raw Data'!W1571)</f>
        <v>6.5307000000000004</v>
      </c>
      <c r="AO1563" s="15">
        <f t="shared" si="1615"/>
        <v>3.0625057424368394E-5</v>
      </c>
      <c r="AP1563" s="15">
        <f t="shared" si="1616"/>
        <v>1.467037351259533E-3</v>
      </c>
      <c r="AQ1563" s="1114">
        <f>IF('Raw Data'!Y1571=0,AQ1562,'Raw Data'!Y1571)</f>
        <v>6.5060000000000002</v>
      </c>
      <c r="AR1563" s="1114">
        <f>IF('Raw Data'!X1571=0,AR1562,'Raw Data'!X1571)</f>
        <v>6.5202999999999998</v>
      </c>
      <c r="AS1563" s="1114">
        <f t="shared" si="1617"/>
        <v>1.4299999999999535E-2</v>
      </c>
      <c r="AT1563" s="1114">
        <f t="shared" si="1618"/>
        <v>-2.4700000000000166E-2</v>
      </c>
    </row>
    <row r="1564" spans="1:46">
      <c r="J1564" s="1159">
        <f>'Raw Data'!A1572</f>
        <v>44286</v>
      </c>
      <c r="K1564" s="1158">
        <f>'Raw Data'!H1572</f>
        <v>2.5666000000000002</v>
      </c>
      <c r="L1564" s="1158">
        <f>'Raw Data'!J1572</f>
        <v>3.2602000000000002</v>
      </c>
      <c r="M1564" s="1158">
        <f t="shared" si="1607"/>
        <v>0.69359999999999999</v>
      </c>
      <c r="O1564" s="466">
        <f>'Raw Data'!A1575</f>
        <v>44292</v>
      </c>
      <c r="P1564" s="467">
        <f>'Raw Data'!B1574</f>
        <v>2.6339999999999999</v>
      </c>
      <c r="Q1564" s="467">
        <f>'Raw Data'!C1575</f>
        <v>2.0804999999999998</v>
      </c>
      <c r="R1564" s="467">
        <f t="shared" si="1611"/>
        <v>0.5535000000000001</v>
      </c>
      <c r="S1564" s="467">
        <f>'Raw Data'!D1575</f>
        <v>1.9693000000000001</v>
      </c>
      <c r="T1564" s="468">
        <f t="shared" si="1612"/>
        <v>-5.5842925042204908E-2</v>
      </c>
      <c r="U1564" s="468">
        <f t="shared" si="1613"/>
        <v>7.822156386954697E-2</v>
      </c>
      <c r="V1564" s="467">
        <f>'Raw Data'!F1575</f>
        <v>1.9792000000000001</v>
      </c>
      <c r="W1564" s="467">
        <f t="shared" si="1614"/>
        <v>-9.9000000000000199E-3</v>
      </c>
      <c r="Y1564" s="1169">
        <f>'Raw Data'!A1573</f>
        <v>44287</v>
      </c>
      <c r="Z1564" s="1168">
        <f>'Raw Data'!G1573</f>
        <v>3.7105000000000001</v>
      </c>
      <c r="AA1564" s="1168">
        <f>'Raw Data'!H1573</f>
        <v>2.5785</v>
      </c>
      <c r="AB1564" s="1168">
        <f t="shared" ref="AB1564:AB1573" si="1619">Z1564-AA1564</f>
        <v>1.1320000000000001</v>
      </c>
      <c r="AC1564" s="1168">
        <f>'Raw Data'!I1573</f>
        <v>3.2218</v>
      </c>
      <c r="AD1564" s="12">
        <f t="shared" ref="AD1564:AD1573" si="1620">LN(AC1564/AC1563)</f>
        <v>-3.7486296356159677E-3</v>
      </c>
      <c r="AE1564" s="15">
        <f t="shared" ref="AE1564:AE1573" si="1621">_xlfn.STDEV.P(AD1545:AD1564)</f>
        <v>6.3776220223800669E-3</v>
      </c>
      <c r="AM1564" s="1115">
        <f>'Raw Data'!V1572</f>
        <v>44196</v>
      </c>
      <c r="AN1564" s="1114">
        <f>IF('Raw Data'!W1572=0,AN1563,'Raw Data'!W1572)</f>
        <v>6.5397999999999996</v>
      </c>
      <c r="AO1564" s="15">
        <f t="shared" si="1615"/>
        <v>1.3924488688790452E-3</v>
      </c>
      <c r="AP1564" s="15">
        <f t="shared" si="1616"/>
        <v>1.4859150487096947E-3</v>
      </c>
      <c r="AQ1564" s="1114">
        <f>IF('Raw Data'!Y1572=0,AQ1563,'Raw Data'!Y1572)</f>
        <v>6.5029500000000002</v>
      </c>
      <c r="AR1564" s="1114">
        <f>IF('Raw Data'!X1572=0,AR1563,'Raw Data'!X1572)</f>
        <v>6.5160999999999998</v>
      </c>
      <c r="AS1564" s="1114">
        <f t="shared" si="1617"/>
        <v>1.3149999999999551E-2</v>
      </c>
      <c r="AT1564" s="1114">
        <f t="shared" si="1618"/>
        <v>-3.6849999999999383E-2</v>
      </c>
    </row>
    <row r="1565" spans="1:46">
      <c r="J1565" s="1159">
        <f>'Raw Data'!A1573</f>
        <v>44287</v>
      </c>
      <c r="K1565" s="1158">
        <f>'Raw Data'!H1573</f>
        <v>2.5785</v>
      </c>
      <c r="L1565" s="1158">
        <f>'Raw Data'!J1573</f>
        <v>3.2553000000000001</v>
      </c>
      <c r="M1565" s="1158">
        <f t="shared" si="1607"/>
        <v>0.67680000000000007</v>
      </c>
      <c r="O1565" s="466">
        <f>'Raw Data'!A1576</f>
        <v>44293</v>
      </c>
      <c r="P1565" s="467">
        <f>'Raw Data'!B1575</f>
        <v>2.629</v>
      </c>
      <c r="Q1565" s="467">
        <f>'Raw Data'!C1576</f>
        <v>2.0350000000000001</v>
      </c>
      <c r="R1565" s="467">
        <f t="shared" si="1611"/>
        <v>0.59399999999999986</v>
      </c>
      <c r="S1565" s="467">
        <f>'Raw Data'!D1576</f>
        <v>1.9476</v>
      </c>
      <c r="T1565" s="468">
        <f t="shared" si="1612"/>
        <v>-1.1080304329604839E-2</v>
      </c>
      <c r="U1565" s="468">
        <f t="shared" si="1613"/>
        <v>7.8221241660830693E-2</v>
      </c>
      <c r="V1565" s="467">
        <f>'Raw Data'!F1576</f>
        <v>1.9125000000000001</v>
      </c>
      <c r="W1565" s="467">
        <f t="shared" si="1614"/>
        <v>3.5099999999999909E-2</v>
      </c>
      <c r="Y1565" s="1169">
        <f>'Raw Data'!A1574</f>
        <v>44288</v>
      </c>
      <c r="Z1565" s="1168">
        <f>'Raw Data'!G1574</f>
        <v>3.6305000000000001</v>
      </c>
      <c r="AA1565" s="1168">
        <f>'Raw Data'!H1574</f>
        <v>2.5939000000000001</v>
      </c>
      <c r="AB1565" s="1168">
        <f t="shared" si="1619"/>
        <v>1.0366</v>
      </c>
      <c r="AC1565" s="1168">
        <f>'Raw Data'!I1574</f>
        <v>3.2418999999999998</v>
      </c>
      <c r="AD1565" s="12">
        <f t="shared" si="1620"/>
        <v>6.2193680987241186E-3</v>
      </c>
      <c r="AE1565" s="15">
        <f t="shared" si="1621"/>
        <v>6.3008319841832052E-3</v>
      </c>
      <c r="AM1565" s="1115">
        <f>'Raw Data'!V1573</f>
        <v>44200</v>
      </c>
      <c r="AN1565" s="1114">
        <f>IF('Raw Data'!W1573=0,AN1564,'Raw Data'!W1573)</f>
        <v>6.4627999999999997</v>
      </c>
      <c r="AO1565" s="15">
        <f t="shared" si="1615"/>
        <v>-1.184392354120401E-2</v>
      </c>
      <c r="AP1565" s="15">
        <f t="shared" si="1616"/>
        <v>2.8294879694122314E-3</v>
      </c>
      <c r="AQ1565" s="1114">
        <f>IF('Raw Data'!Y1573=0,AQ1564,'Raw Data'!Y1573)</f>
        <v>6.4549000000000003</v>
      </c>
      <c r="AR1565" s="1114">
        <f>IF('Raw Data'!X1573=0,AR1564,'Raw Data'!X1573)</f>
        <v>6.4667000000000003</v>
      </c>
      <c r="AS1565" s="1114">
        <f t="shared" si="1617"/>
        <v>1.1800000000000033E-2</v>
      </c>
      <c r="AT1565" s="1114">
        <f t="shared" si="1618"/>
        <v>-7.899999999999352E-3</v>
      </c>
    </row>
    <row r="1566" spans="1:46">
      <c r="J1566" s="1169">
        <f>'Raw Data'!A1574</f>
        <v>44288</v>
      </c>
      <c r="K1566" s="1168">
        <f>'Raw Data'!H1574</f>
        <v>2.5939000000000001</v>
      </c>
      <c r="L1566" s="1168">
        <f>'Raw Data'!J1574</f>
        <v>3.2443</v>
      </c>
      <c r="M1566" s="1168">
        <f t="shared" ref="M1566:M1573" si="1622">L1566-K1566</f>
        <v>0.65039999999999987</v>
      </c>
      <c r="O1566" s="466">
        <f>'Raw Data'!A1577</f>
        <v>44294</v>
      </c>
      <c r="P1566" s="467">
        <f>'Raw Data'!B1576</f>
        <v>2.62</v>
      </c>
      <c r="Q1566" s="467">
        <f>'Raw Data'!C1577</f>
        <v>2.0783</v>
      </c>
      <c r="R1566" s="467">
        <f t="shared" si="1611"/>
        <v>0.54170000000000007</v>
      </c>
      <c r="S1566" s="467">
        <f>'Raw Data'!D1577</f>
        <v>1.9629000000000001</v>
      </c>
      <c r="T1566" s="468">
        <f t="shared" si="1612"/>
        <v>7.8251262352569597E-3</v>
      </c>
      <c r="U1566" s="468">
        <f t="shared" si="1613"/>
        <v>7.8228282503477353E-2</v>
      </c>
      <c r="V1566" s="467">
        <f>'Raw Data'!F1577</f>
        <v>1.9752000000000001</v>
      </c>
      <c r="W1566" s="467">
        <f t="shared" si="1614"/>
        <v>-1.2299999999999978E-2</v>
      </c>
      <c r="Y1566" s="1169">
        <f>'Raw Data'!A1575</f>
        <v>44292</v>
      </c>
      <c r="Z1566" s="1168">
        <f>'Raw Data'!G1575</f>
        <v>3.6465999999999998</v>
      </c>
      <c r="AA1566" s="1168">
        <f>'Raw Data'!H1575</f>
        <v>2.6217999999999999</v>
      </c>
      <c r="AB1566" s="1168">
        <f t="shared" si="1619"/>
        <v>1.0247999999999999</v>
      </c>
      <c r="AC1566" s="1168">
        <f>'Raw Data'!I1575</f>
        <v>3.2507000000000001</v>
      </c>
      <c r="AD1566" s="12">
        <f t="shared" si="1620"/>
        <v>2.7107800846422159E-3</v>
      </c>
      <c r="AE1566" s="15">
        <f t="shared" si="1621"/>
        <v>5.5451047199534219E-3</v>
      </c>
      <c r="AM1566" s="1115">
        <f>'Raw Data'!V1574</f>
        <v>44201</v>
      </c>
      <c r="AN1566" s="1114">
        <f>IF('Raw Data'!W1574=0,AN1565,'Raw Data'!W1574)</f>
        <v>6.4640000000000004</v>
      </c>
      <c r="AO1566" s="15">
        <f t="shared" si="1615"/>
        <v>1.8566079825592122E-4</v>
      </c>
      <c r="AP1566" s="15">
        <f t="shared" si="1616"/>
        <v>2.8064567210277325E-3</v>
      </c>
      <c r="AQ1566" s="1114">
        <f>IF('Raw Data'!Y1574=0,AQ1565,'Raw Data'!Y1574)</f>
        <v>6.4370000000000003</v>
      </c>
      <c r="AR1566" s="1114">
        <f>IF('Raw Data'!X1574=0,AR1565,'Raw Data'!X1574)</f>
        <v>6.4471999999999996</v>
      </c>
      <c r="AS1566" s="1114">
        <f t="shared" si="1617"/>
        <v>1.0199999999999321E-2</v>
      </c>
      <c r="AT1566" s="1114">
        <f t="shared" si="1618"/>
        <v>-2.7000000000000135E-2</v>
      </c>
    </row>
    <row r="1567" spans="1:46">
      <c r="J1567" s="1169">
        <f>'Raw Data'!A1575</f>
        <v>44292</v>
      </c>
      <c r="K1567" s="1168">
        <f>'Raw Data'!H1575</f>
        <v>2.6217999999999999</v>
      </c>
      <c r="L1567" s="1168">
        <f>'Raw Data'!J1575</f>
        <v>3.2606000000000002</v>
      </c>
      <c r="M1567" s="1168">
        <f t="shared" si="1622"/>
        <v>0.63880000000000026</v>
      </c>
      <c r="O1567" s="466">
        <f>'Raw Data'!A1578</f>
        <v>44295</v>
      </c>
      <c r="P1567" s="467">
        <f>'Raw Data'!B1577</f>
        <v>2.6150000000000002</v>
      </c>
      <c r="Q1567" s="467">
        <f>'Raw Data'!C1578</f>
        <v>2.0783</v>
      </c>
      <c r="R1567" s="467">
        <f t="shared" si="1611"/>
        <v>0.53670000000000018</v>
      </c>
      <c r="S1567" s="467">
        <f>'Raw Data'!D1578</f>
        <v>1.9272</v>
      </c>
      <c r="T1567" s="468">
        <f t="shared" si="1612"/>
        <v>-1.8354799243141196E-2</v>
      </c>
      <c r="U1567" s="468">
        <f t="shared" si="1613"/>
        <v>7.3483978362553243E-2</v>
      </c>
      <c r="V1567" s="467">
        <f>'Raw Data'!F1578</f>
        <v>1.9730000000000001</v>
      </c>
      <c r="W1567" s="467">
        <f t="shared" si="1614"/>
        <v>-4.5800000000000063E-2</v>
      </c>
      <c r="Y1567" s="1169">
        <f>'Raw Data'!A1576</f>
        <v>44293</v>
      </c>
      <c r="Z1567" s="1168">
        <f>'Raw Data'!G1576</f>
        <v>3.6436000000000002</v>
      </c>
      <c r="AA1567" s="1168">
        <f>'Raw Data'!H1576</f>
        <v>2.6448999999999998</v>
      </c>
      <c r="AB1567" s="1168">
        <f t="shared" si="1619"/>
        <v>0.99870000000000037</v>
      </c>
      <c r="AC1567" s="1168">
        <f>'Raw Data'!I1576</f>
        <v>3.2315999999999998</v>
      </c>
      <c r="AD1567" s="12">
        <f t="shared" si="1620"/>
        <v>-5.8929871416781854E-3</v>
      </c>
      <c r="AE1567" s="15">
        <f t="shared" si="1621"/>
        <v>5.646808345482964E-3</v>
      </c>
      <c r="AM1567" s="1115">
        <f>'Raw Data'!V1575</f>
        <v>44202</v>
      </c>
      <c r="AN1567" s="1114">
        <f>IF('Raw Data'!W1575=0,AN1566,'Raw Data'!W1575)</f>
        <v>6.4615</v>
      </c>
      <c r="AO1567" s="15">
        <f t="shared" si="1615"/>
        <v>-3.8683223568535127E-4</v>
      </c>
      <c r="AP1567" s="15">
        <f t="shared" si="1616"/>
        <v>2.8053438521808472E-3</v>
      </c>
      <c r="AQ1567" s="1114">
        <f>IF('Raw Data'!Y1575=0,AQ1566,'Raw Data'!Y1575)</f>
        <v>6.4495500000000003</v>
      </c>
      <c r="AR1567" s="1114">
        <f>IF('Raw Data'!X1575=0,AR1566,'Raw Data'!X1575)</f>
        <v>6.4583000000000004</v>
      </c>
      <c r="AS1567" s="1114">
        <f t="shared" si="1617"/>
        <v>8.7500000000000355E-3</v>
      </c>
      <c r="AT1567" s="1114">
        <f t="shared" si="1618"/>
        <v>-1.1949999999999683E-2</v>
      </c>
    </row>
    <row r="1568" spans="1:46">
      <c r="J1568" s="1169">
        <f>'Raw Data'!A1576</f>
        <v>44293</v>
      </c>
      <c r="K1568" s="1168">
        <f>'Raw Data'!H1576</f>
        <v>2.6448999999999998</v>
      </c>
      <c r="L1568" s="1168">
        <f>'Raw Data'!J1576</f>
        <v>3.2768000000000002</v>
      </c>
      <c r="M1568" s="1168">
        <f t="shared" si="1622"/>
        <v>0.63190000000000035</v>
      </c>
      <c r="O1568" s="466">
        <f>'Raw Data'!A1579</f>
        <v>44298</v>
      </c>
      <c r="P1568" s="467">
        <f>'Raw Data'!B1578</f>
        <v>2.6120000000000001</v>
      </c>
      <c r="Q1568" s="467">
        <f>'Raw Data'!C1579</f>
        <v>2.0383</v>
      </c>
      <c r="R1568" s="467">
        <f t="shared" si="1611"/>
        <v>0.5737000000000001</v>
      </c>
      <c r="S1568" s="467">
        <f>'Raw Data'!D1579</f>
        <v>1.982</v>
      </c>
      <c r="T1568" s="468">
        <f t="shared" si="1612"/>
        <v>2.8038263589271657E-2</v>
      </c>
      <c r="U1568" s="468">
        <f t="shared" si="1613"/>
        <v>7.3968334023781848E-2</v>
      </c>
      <c r="V1568" s="467">
        <f>'Raw Data'!F1579</f>
        <v>1.9879</v>
      </c>
      <c r="W1568" s="467">
        <f t="shared" si="1614"/>
        <v>-5.9000000000000163E-3</v>
      </c>
      <c r="Y1568" s="1169">
        <f>'Raw Data'!A1577</f>
        <v>44294</v>
      </c>
      <c r="Z1568" s="1168">
        <f>'Raw Data'!G1577</f>
        <v>3.6595</v>
      </c>
      <c r="AA1568" s="1168">
        <f>'Raw Data'!H1577</f>
        <v>2.6509999999999998</v>
      </c>
      <c r="AB1568" s="1168">
        <f t="shared" si="1619"/>
        <v>1.0085000000000002</v>
      </c>
      <c r="AC1568" s="1168">
        <f>'Raw Data'!I1577</f>
        <v>3.2465000000000002</v>
      </c>
      <c r="AD1568" s="12">
        <f t="shared" si="1620"/>
        <v>4.6001223429879435E-3</v>
      </c>
      <c r="AE1568" s="15">
        <f t="shared" si="1621"/>
        <v>5.6987104926212069E-3</v>
      </c>
      <c r="AM1568" s="1115">
        <f>'Raw Data'!V1576</f>
        <v>44203</v>
      </c>
      <c r="AN1568" s="1114">
        <f>IF('Raw Data'!W1576=0,AN1567,'Raw Data'!W1576)</f>
        <v>6.4566999999999997</v>
      </c>
      <c r="AO1568" s="15">
        <f t="shared" si="1615"/>
        <v>-7.4313762302822108E-4</v>
      </c>
      <c r="AP1568" s="15">
        <f t="shared" si="1616"/>
        <v>2.7878498518708783E-3</v>
      </c>
      <c r="AQ1568" s="1114">
        <f>IF('Raw Data'!Y1576=0,AQ1567,'Raw Data'!Y1576)</f>
        <v>6.4714499999999999</v>
      </c>
      <c r="AR1568" s="1114">
        <f>IF('Raw Data'!X1576=0,AR1567,'Raw Data'!X1576)</f>
        <v>6.4821999999999997</v>
      </c>
      <c r="AS1568" s="1114">
        <f t="shared" si="1617"/>
        <v>1.0749999999999815E-2</v>
      </c>
      <c r="AT1568" s="1114">
        <f t="shared" si="1618"/>
        <v>1.4750000000000263E-2</v>
      </c>
    </row>
    <row r="1569" spans="10:46">
      <c r="J1569" s="1169">
        <f>'Raw Data'!A1577</f>
        <v>44294</v>
      </c>
      <c r="K1569" s="1168">
        <f>'Raw Data'!H1577</f>
        <v>2.6509999999999998</v>
      </c>
      <c r="L1569" s="1168">
        <f>'Raw Data'!J1577</f>
        <v>3.2454000000000001</v>
      </c>
      <c r="M1569" s="1168">
        <f t="shared" si="1622"/>
        <v>0.59440000000000026</v>
      </c>
      <c r="O1569" s="466">
        <f>'Raw Data'!A1580</f>
        <v>44299</v>
      </c>
      <c r="P1569" s="467">
        <f>'Raw Data'!B1579</f>
        <v>2.6080000000000001</v>
      </c>
      <c r="Q1569" s="467">
        <f>'Raw Data'!C1580</f>
        <v>2.0444</v>
      </c>
      <c r="R1569" s="467">
        <f t="shared" ref="R1569:R1597" si="1623">P1569-Q1569</f>
        <v>0.5636000000000001</v>
      </c>
      <c r="S1569" s="467">
        <f>'Raw Data'!D1580</f>
        <v>1.9778</v>
      </c>
      <c r="T1569" s="468">
        <f t="shared" ref="T1569:T1597" si="1624">LN(S1569/S1568)</f>
        <v>-2.1213200540428109E-3</v>
      </c>
      <c r="U1569" s="468">
        <f t="shared" ref="U1569:U1597" si="1625">_xlfn.STDEV.P(T1552:T1569)</f>
        <v>7.2116902110282044E-2</v>
      </c>
      <c r="V1569" s="467">
        <f>'Raw Data'!F1580</f>
        <v>2.0232000000000001</v>
      </c>
      <c r="W1569" s="467">
        <f t="shared" ref="W1569:W1597" si="1626">S1569-V1569</f>
        <v>-4.5400000000000107E-2</v>
      </c>
      <c r="Y1569" s="1169">
        <f>'Raw Data'!A1578</f>
        <v>44295</v>
      </c>
      <c r="Z1569" s="1168">
        <f>'Raw Data'!G1578</f>
        <v>3.6608000000000001</v>
      </c>
      <c r="AA1569" s="1168">
        <f>'Raw Data'!H1578</f>
        <v>2.6147999999999998</v>
      </c>
      <c r="AB1569" s="1168">
        <f t="shared" si="1619"/>
        <v>1.0460000000000003</v>
      </c>
      <c r="AC1569" s="1168">
        <f>'Raw Data'!I1578</f>
        <v>3.2776000000000001</v>
      </c>
      <c r="AD1569" s="12">
        <f t="shared" si="1620"/>
        <v>9.5339542841199262E-3</v>
      </c>
      <c r="AE1569" s="15">
        <f t="shared" si="1621"/>
        <v>5.8760246863484352E-3</v>
      </c>
      <c r="AM1569" s="1115">
        <f>'Raw Data'!V1577</f>
        <v>44204</v>
      </c>
      <c r="AN1569" s="1114">
        <f>IF('Raw Data'!W1577=0,AN1568,'Raw Data'!W1577)</f>
        <v>6.4718999999999998</v>
      </c>
      <c r="AO1569" s="15">
        <f t="shared" si="1615"/>
        <v>2.3513771024498741E-3</v>
      </c>
      <c r="AP1569" s="15">
        <f t="shared" si="1616"/>
        <v>2.821594081017642E-3</v>
      </c>
      <c r="AQ1569" s="1114">
        <f>IF('Raw Data'!Y1577=0,AQ1568,'Raw Data'!Y1577)</f>
        <v>6.4648500000000002</v>
      </c>
      <c r="AR1569" s="1114">
        <f>IF('Raw Data'!X1577=0,AR1568,'Raw Data'!X1577)</f>
        <v>6.476</v>
      </c>
      <c r="AS1569" s="1114">
        <f t="shared" si="1617"/>
        <v>1.1149999999999771E-2</v>
      </c>
      <c r="AT1569" s="1114">
        <f t="shared" si="1618"/>
        <v>-7.0499999999995566E-3</v>
      </c>
    </row>
    <row r="1570" spans="10:46">
      <c r="J1570" s="1169">
        <f>'Raw Data'!A1578</f>
        <v>44295</v>
      </c>
      <c r="K1570" s="1168">
        <f>'Raw Data'!H1578</f>
        <v>2.6147999999999998</v>
      </c>
      <c r="L1570" s="1168">
        <f>'Raw Data'!J1578</f>
        <v>3.2526999999999999</v>
      </c>
      <c r="M1570" s="1168">
        <f t="shared" si="1622"/>
        <v>0.63790000000000013</v>
      </c>
      <c r="O1570" s="466">
        <f>'Raw Data'!A1581</f>
        <v>44300</v>
      </c>
      <c r="P1570" s="467">
        <f>'Raw Data'!B1580</f>
        <v>2.605</v>
      </c>
      <c r="Q1570" s="467">
        <f>'Raw Data'!C1581</f>
        <v>2.0407999999999999</v>
      </c>
      <c r="R1570" s="467">
        <f t="shared" si="1623"/>
        <v>0.56420000000000003</v>
      </c>
      <c r="S1570" s="467">
        <f>'Raw Data'!D1581</f>
        <v>1.9805999999999999</v>
      </c>
      <c r="T1570" s="468">
        <f t="shared" si="1624"/>
        <v>1.414713251311909E-3</v>
      </c>
      <c r="U1570" s="468">
        <f t="shared" si="1625"/>
        <v>7.1748011037981188E-2</v>
      </c>
      <c r="V1570" s="467">
        <f>'Raw Data'!F1581</f>
        <v>2.0348999999999999</v>
      </c>
      <c r="W1570" s="467">
        <f t="shared" si="1626"/>
        <v>-5.4300000000000015E-2</v>
      </c>
      <c r="Y1570" s="1169">
        <f>'Raw Data'!A1579</f>
        <v>44298</v>
      </c>
      <c r="Z1570" s="1168">
        <f>'Raw Data'!G1579</f>
        <v>3.6472000000000002</v>
      </c>
      <c r="AA1570" s="1168">
        <f>'Raw Data'!H1579</f>
        <v>2.5678999999999998</v>
      </c>
      <c r="AB1570" s="1168">
        <f t="shared" si="1619"/>
        <v>1.0793000000000004</v>
      </c>
      <c r="AC1570" s="1168">
        <f>'Raw Data'!I1579</f>
        <v>3.2416</v>
      </c>
      <c r="AD1570" s="12">
        <f t="shared" si="1620"/>
        <v>-1.1044412178297037E-2</v>
      </c>
      <c r="AE1570" s="15">
        <f t="shared" si="1621"/>
        <v>6.2540892494403902E-3</v>
      </c>
      <c r="AM1570" s="1115">
        <f>'Raw Data'!V1578</f>
        <v>44207</v>
      </c>
      <c r="AN1570" s="1114">
        <f>IF('Raw Data'!W1578=0,AN1569,'Raw Data'!W1578)</f>
        <v>6.4748000000000001</v>
      </c>
      <c r="AO1570" s="15">
        <f t="shared" si="1615"/>
        <v>4.4799061513782924E-4</v>
      </c>
      <c r="AP1570" s="15">
        <f t="shared" si="1616"/>
        <v>2.8280763797430154E-3</v>
      </c>
      <c r="AQ1570" s="1114">
        <f>IF('Raw Data'!Y1578=0,AQ1569,'Raw Data'!Y1578)</f>
        <v>6.4792500000000004</v>
      </c>
      <c r="AR1570" s="1114">
        <f>IF('Raw Data'!X1578=0,AR1569,'Raw Data'!X1578)</f>
        <v>6.4903000000000004</v>
      </c>
      <c r="AS1570" s="1114">
        <f t="shared" si="1617"/>
        <v>1.1050000000000004E-2</v>
      </c>
      <c r="AT1570" s="1114">
        <f t="shared" si="1618"/>
        <v>4.4500000000002871E-3</v>
      </c>
    </row>
    <row r="1571" spans="10:46">
      <c r="J1571" s="1169">
        <f>'Raw Data'!A1579</f>
        <v>44298</v>
      </c>
      <c r="K1571" s="1168">
        <f>'Raw Data'!H1579</f>
        <v>2.5678999999999998</v>
      </c>
      <c r="L1571" s="1168">
        <f>'Raw Data'!J1579</f>
        <v>3.2143999999999999</v>
      </c>
      <c r="M1571" s="1168">
        <f t="shared" si="1622"/>
        <v>0.64650000000000007</v>
      </c>
      <c r="O1571" s="466">
        <f>'Raw Data'!A1582</f>
        <v>44301</v>
      </c>
      <c r="P1571" s="467">
        <f>'Raw Data'!B1581</f>
        <v>2.6030000000000002</v>
      </c>
      <c r="Q1571" s="467">
        <f>'Raw Data'!C1582</f>
        <v>2.0360999999999998</v>
      </c>
      <c r="R1571" s="467">
        <f t="shared" si="1623"/>
        <v>0.5669000000000004</v>
      </c>
      <c r="S1571" s="467">
        <f>'Raw Data'!D1582</f>
        <v>2.0480999999999998</v>
      </c>
      <c r="T1571" s="468">
        <f t="shared" si="1624"/>
        <v>3.3512705005142022E-2</v>
      </c>
      <c r="U1571" s="468">
        <f t="shared" si="1625"/>
        <v>7.2301128603279252E-2</v>
      </c>
      <c r="V1571" s="467">
        <f>'Raw Data'!F1582</f>
        <v>2.0331000000000001</v>
      </c>
      <c r="W1571" s="467">
        <f t="shared" si="1626"/>
        <v>1.499999999999968E-2</v>
      </c>
      <c r="Y1571" s="1169">
        <f>'Raw Data'!A1580</f>
        <v>44299</v>
      </c>
      <c r="Z1571" s="1168">
        <f>'Raw Data'!G1580</f>
        <v>3.6688999999999998</v>
      </c>
      <c r="AA1571" s="1168">
        <f>'Raw Data'!H1580</f>
        <v>2.5769000000000002</v>
      </c>
      <c r="AB1571" s="1168">
        <f t="shared" si="1619"/>
        <v>1.0919999999999996</v>
      </c>
      <c r="AC1571" s="1168">
        <f>'Raw Data'!I1580</f>
        <v>3.2132999999999998</v>
      </c>
      <c r="AD1571" s="12">
        <f t="shared" si="1620"/>
        <v>-8.7685886156705951E-3</v>
      </c>
      <c r="AE1571" s="15">
        <f t="shared" si="1621"/>
        <v>6.4858083344384691E-3</v>
      </c>
      <c r="AM1571" s="1115">
        <f>'Raw Data'!V1579</f>
        <v>44208</v>
      </c>
      <c r="AN1571" s="1114">
        <f>IF('Raw Data'!W1579=0,AN1570,'Raw Data'!W1579)</f>
        <v>6.4669999999999996</v>
      </c>
      <c r="AO1571" s="15">
        <f t="shared" si="1615"/>
        <v>-1.2053966132126608E-3</v>
      </c>
      <c r="AP1571" s="15">
        <f t="shared" si="1616"/>
        <v>2.8319943721784799E-3</v>
      </c>
      <c r="AQ1571" s="1114">
        <f>IF('Raw Data'!Y1579=0,AQ1570,'Raw Data'!Y1579)</f>
        <v>6.44245</v>
      </c>
      <c r="AR1571" s="1114">
        <f>IF('Raw Data'!X1579=0,AR1570,'Raw Data'!X1579)</f>
        <v>6.4664000000000001</v>
      </c>
      <c r="AS1571" s="1114">
        <f t="shared" si="1617"/>
        <v>2.3950000000000138E-2</v>
      </c>
      <c r="AT1571" s="1114">
        <f t="shared" si="1618"/>
        <v>-2.4549999999999628E-2</v>
      </c>
    </row>
    <row r="1572" spans="10:46">
      <c r="J1572" s="1169">
        <f>'Raw Data'!A1580</f>
        <v>44299</v>
      </c>
      <c r="K1572" s="1168">
        <f>'Raw Data'!H1580</f>
        <v>2.5769000000000002</v>
      </c>
      <c r="L1572" s="1168">
        <f>'Raw Data'!J1580</f>
        <v>3.2126999999999999</v>
      </c>
      <c r="M1572" s="1168">
        <f t="shared" si="1622"/>
        <v>0.6357999999999997</v>
      </c>
      <c r="O1572" s="466">
        <f>'Raw Data'!A1583</f>
        <v>44302</v>
      </c>
      <c r="P1572" s="467">
        <f>'Raw Data'!B1582</f>
        <v>2.6019999999999999</v>
      </c>
      <c r="Q1572" s="467">
        <f>'Raw Data'!C1583</f>
        <v>2.0257999999999998</v>
      </c>
      <c r="R1572" s="467">
        <f t="shared" si="1623"/>
        <v>0.57620000000000005</v>
      </c>
      <c r="S1572" s="467">
        <f>'Raw Data'!D1583</f>
        <v>2.1677</v>
      </c>
      <c r="T1572" s="468">
        <f t="shared" si="1624"/>
        <v>5.6754163508533587E-2</v>
      </c>
      <c r="U1572" s="468">
        <f t="shared" si="1625"/>
        <v>7.3611619248023064E-2</v>
      </c>
      <c r="V1572" s="467">
        <f>'Raw Data'!F1583</f>
        <v>2.1676000000000002</v>
      </c>
      <c r="W1572" s="467">
        <f t="shared" si="1626"/>
        <v>9.9999999999766942E-5</v>
      </c>
      <c r="Y1572" s="1169">
        <f>'Raw Data'!A1581</f>
        <v>44300</v>
      </c>
      <c r="Z1572" s="1168">
        <f>'Raw Data'!G1581</f>
        <v>3.6537000000000002</v>
      </c>
      <c r="AA1572" s="1168">
        <f>'Raw Data'!H1581</f>
        <v>2.5989</v>
      </c>
      <c r="AB1572" s="1168">
        <f t="shared" si="1619"/>
        <v>1.0548000000000002</v>
      </c>
      <c r="AC1572" s="1168">
        <f>'Raw Data'!I1581</f>
        <v>3.1928999999999998</v>
      </c>
      <c r="AD1572" s="12">
        <f t="shared" si="1620"/>
        <v>-6.3688517235853731E-3</v>
      </c>
      <c r="AE1572" s="15">
        <f t="shared" si="1621"/>
        <v>6.4164472590082745E-3</v>
      </c>
      <c r="AM1572" s="1115">
        <f>'Raw Data'!V1580</f>
        <v>44209</v>
      </c>
      <c r="AN1572" s="1114">
        <f>IF('Raw Data'!W1580=0,AN1571,'Raw Data'!W1580)</f>
        <v>6.4659000000000004</v>
      </c>
      <c r="AO1572" s="15">
        <f t="shared" si="1615"/>
        <v>-1.7010879271498334E-4</v>
      </c>
      <c r="AP1572" s="15">
        <f t="shared" si="1616"/>
        <v>2.8053682295122282E-3</v>
      </c>
      <c r="AQ1572" s="1114">
        <f>IF('Raw Data'!Y1580=0,AQ1571,'Raw Data'!Y1580)</f>
        <v>6.4669999999999996</v>
      </c>
      <c r="AR1572" s="1114">
        <f>IF('Raw Data'!X1580=0,AR1571,'Raw Data'!X1580)</f>
        <v>6.4781000000000004</v>
      </c>
      <c r="AS1572" s="1114">
        <f t="shared" si="1617"/>
        <v>1.1100000000000776E-2</v>
      </c>
      <c r="AT1572" s="1114">
        <f t="shared" si="1618"/>
        <v>1.0999999999992127E-3</v>
      </c>
    </row>
    <row r="1573" spans="10:46">
      <c r="J1573" s="1169">
        <f>'Raw Data'!A1581</f>
        <v>44300</v>
      </c>
      <c r="K1573" s="1168">
        <f>'Raw Data'!H1581</f>
        <v>2.5989</v>
      </c>
      <c r="L1573" s="1168">
        <f>'Raw Data'!J1581</f>
        <v>3.1938</v>
      </c>
      <c r="M1573" s="1168">
        <f t="shared" si="1622"/>
        <v>0.59489999999999998</v>
      </c>
      <c r="O1573" s="466">
        <f>'Raw Data'!A1584</f>
        <v>44305</v>
      </c>
      <c r="P1573" s="467">
        <f>'Raw Data'!B1583</f>
        <v>2.601</v>
      </c>
      <c r="Q1573" s="467">
        <f>'Raw Data'!C1584</f>
        <v>2.0592000000000001</v>
      </c>
      <c r="R1573" s="467">
        <f t="shared" si="1623"/>
        <v>0.54179999999999984</v>
      </c>
      <c r="S1573" s="467">
        <f>'Raw Data'!D1584</f>
        <v>2.3254000000000001</v>
      </c>
      <c r="T1573" s="468">
        <f t="shared" si="1624"/>
        <v>7.0225369633630089E-2</v>
      </c>
      <c r="U1573" s="468">
        <f t="shared" si="1625"/>
        <v>7.4950942118199124E-2</v>
      </c>
      <c r="V1573" s="467">
        <f>'Raw Data'!F1584</f>
        <v>2.2166999999999999</v>
      </c>
      <c r="W1573" s="467">
        <f t="shared" si="1626"/>
        <v>0.10870000000000024</v>
      </c>
      <c r="Y1573" s="1169">
        <f>'Raw Data'!A1582</f>
        <v>44301</v>
      </c>
      <c r="Z1573" s="1168">
        <f>'Raw Data'!G1582</f>
        <v>3.6196000000000002</v>
      </c>
      <c r="AA1573" s="1168">
        <f>'Raw Data'!H1582</f>
        <v>2.5964999999999998</v>
      </c>
      <c r="AB1573" s="1168">
        <f t="shared" si="1619"/>
        <v>1.0231000000000003</v>
      </c>
      <c r="AC1573" s="1168">
        <f>'Raw Data'!I1582</f>
        <v>3.2088999999999999</v>
      </c>
      <c r="AD1573" s="12">
        <f t="shared" si="1620"/>
        <v>4.998604553318067E-3</v>
      </c>
      <c r="AE1573" s="15">
        <f t="shared" si="1621"/>
        <v>6.483534378163138E-3</v>
      </c>
      <c r="AM1573" s="1115">
        <f>'Raw Data'!V1581</f>
        <v>44210</v>
      </c>
      <c r="AN1573" s="1114">
        <f>IF('Raw Data'!W1581=0,AN1572,'Raw Data'!W1581)</f>
        <v>6.4678000000000004</v>
      </c>
      <c r="AO1573" s="15">
        <f t="shared" si="1615"/>
        <v>2.9380610554866304E-4</v>
      </c>
      <c r="AP1573" s="15">
        <f t="shared" si="1616"/>
        <v>2.810086053578474E-3</v>
      </c>
      <c r="AQ1573" s="1114">
        <f>IF('Raw Data'!Y1581=0,AQ1572,'Raw Data'!Y1581)</f>
        <v>6.4648500000000002</v>
      </c>
      <c r="AR1573" s="1114">
        <f>IF('Raw Data'!X1581=0,AR1572,'Raw Data'!X1581)</f>
        <v>6.4699</v>
      </c>
      <c r="AS1573" s="1114">
        <f t="shared" si="1617"/>
        <v>5.0499999999997769E-3</v>
      </c>
      <c r="AT1573" s="1114">
        <f t="shared" si="1618"/>
        <v>-2.9500000000002302E-3</v>
      </c>
    </row>
    <row r="1574" spans="10:46">
      <c r="J1574" s="1179">
        <f>'Raw Data'!A1582</f>
        <v>44301</v>
      </c>
      <c r="K1574" s="1178">
        <f>'Raw Data'!H1582</f>
        <v>2.5964999999999998</v>
      </c>
      <c r="L1574" s="1178">
        <f>'Raw Data'!J1582</f>
        <v>3.2021000000000002</v>
      </c>
      <c r="M1574" s="1178">
        <f t="shared" ref="M1574:M1597" si="1627">L1574-K1574</f>
        <v>0.60560000000000036</v>
      </c>
      <c r="O1574" s="466">
        <f>'Raw Data'!A1585</f>
        <v>44306</v>
      </c>
      <c r="P1574" s="467">
        <f>'Raw Data'!B1584</f>
        <v>2.6</v>
      </c>
      <c r="Q1574" s="467">
        <f>'Raw Data'!C1585</f>
        <v>2.0455999999999999</v>
      </c>
      <c r="R1574" s="467">
        <f t="shared" si="1623"/>
        <v>0.55440000000000023</v>
      </c>
      <c r="S1574" s="467">
        <f>'Raw Data'!D1585</f>
        <v>2.2360000000000002</v>
      </c>
      <c r="T1574" s="468">
        <f t="shared" si="1624"/>
        <v>-3.9203511959518024E-2</v>
      </c>
      <c r="U1574" s="468">
        <f t="shared" si="1625"/>
        <v>7.4176354042048823E-2</v>
      </c>
      <c r="V1574" s="467">
        <f>'Raw Data'!F1585</f>
        <v>2.161</v>
      </c>
      <c r="W1574" s="467">
        <f t="shared" si="1626"/>
        <v>7.5000000000000178E-2</v>
      </c>
      <c r="Y1574" s="1179">
        <f>'Raw Data'!A1583</f>
        <v>44302</v>
      </c>
      <c r="Z1574" s="1178">
        <f>'Raw Data'!G1583</f>
        <v>3.6252</v>
      </c>
      <c r="AA1574" s="1178">
        <f>'Raw Data'!H1583</f>
        <v>2.5114000000000001</v>
      </c>
      <c r="AB1574" s="1178">
        <f t="shared" ref="AB1574:AB1597" si="1628">Z1574-AA1574</f>
        <v>1.1137999999999999</v>
      </c>
      <c r="AC1574" s="1178">
        <f>'Raw Data'!I1583</f>
        <v>3.194</v>
      </c>
      <c r="AD1574" s="12">
        <f t="shared" ref="AD1574:AD1597" si="1629">LN(AC1574/AC1573)</f>
        <v>-4.6541494934687223E-3</v>
      </c>
      <c r="AE1574" s="15">
        <f t="shared" ref="AE1574:AE1597" si="1630">_xlfn.STDEV.P(AD1555:AD1574)</f>
        <v>6.4162906322948977E-3</v>
      </c>
      <c r="AM1574" s="1129">
        <f>'Raw Data'!V1582</f>
        <v>44211</v>
      </c>
      <c r="AN1574" s="1128">
        <f>IF('Raw Data'!W1582=0,AN1573,'Raw Data'!W1582)</f>
        <v>6.4752000000000001</v>
      </c>
      <c r="AO1574" s="15">
        <f t="shared" ref="AO1574:AO1585" si="1631">LN(AN1574/AN1573)</f>
        <v>1.1434753621746318E-3</v>
      </c>
      <c r="AP1574" s="15">
        <f t="shared" ref="AP1574:AP1585" si="1632">_xlfn.STDEV.P(AO1555:AO1574)</f>
        <v>2.8335776144094121E-3</v>
      </c>
      <c r="AQ1574" s="1128">
        <f>IF('Raw Data'!Y1582=0,AQ1573,'Raw Data'!Y1582)</f>
        <v>6.4844999999999997</v>
      </c>
      <c r="AR1574" s="1128">
        <f>IF('Raw Data'!X1582=0,AR1573,'Raw Data'!X1582)</f>
        <v>6.4880000000000004</v>
      </c>
      <c r="AS1574" s="1128">
        <f t="shared" ref="AS1574:AS1585" si="1633">AR1574-AQ1574</f>
        <v>3.5000000000007248E-3</v>
      </c>
      <c r="AT1574" s="1128">
        <f t="shared" ref="AT1574:AT1585" si="1634">AQ1574-AN1574</f>
        <v>9.2999999999996419E-3</v>
      </c>
    </row>
    <row r="1575" spans="10:46">
      <c r="J1575" s="1179">
        <f>'Raw Data'!A1583</f>
        <v>44302</v>
      </c>
      <c r="K1575" s="1178">
        <f>'Raw Data'!H1583</f>
        <v>2.5114000000000001</v>
      </c>
      <c r="L1575" s="1178">
        <f>'Raw Data'!J1583</f>
        <v>3.1964000000000001</v>
      </c>
      <c r="M1575" s="1178">
        <f t="shared" si="1627"/>
        <v>0.68500000000000005</v>
      </c>
      <c r="O1575" s="466">
        <f>'Raw Data'!A1586</f>
        <v>44307</v>
      </c>
      <c r="P1575" s="467">
        <f>'Raw Data'!B1585</f>
        <v>2.6</v>
      </c>
      <c r="Q1575" s="467">
        <f>'Raw Data'!C1586</f>
        <v>2.0129000000000001</v>
      </c>
      <c r="R1575" s="467">
        <f t="shared" si="1623"/>
        <v>0.58709999999999996</v>
      </c>
      <c r="S1575" s="467">
        <f>'Raw Data'!D1586</f>
        <v>2.0910000000000002</v>
      </c>
      <c r="T1575" s="468">
        <f t="shared" si="1624"/>
        <v>-6.7046134846356159E-2</v>
      </c>
      <c r="U1575" s="468">
        <f t="shared" si="1625"/>
        <v>5.7686740368098566E-2</v>
      </c>
      <c r="V1575" s="467">
        <f>'Raw Data'!F1586</f>
        <v>2.0815000000000001</v>
      </c>
      <c r="W1575" s="467">
        <f t="shared" si="1626"/>
        <v>9.5000000000000639E-3</v>
      </c>
      <c r="Y1575" s="1179">
        <f>'Raw Data'!A1584</f>
        <v>44305</v>
      </c>
      <c r="Z1575" s="1178">
        <f>'Raw Data'!G1584</f>
        <v>3.6453000000000002</v>
      </c>
      <c r="AA1575" s="1178">
        <f>'Raw Data'!H1584</f>
        <v>2.5051999999999999</v>
      </c>
      <c r="AB1575" s="1178">
        <f t="shared" si="1628"/>
        <v>1.1401000000000003</v>
      </c>
      <c r="AC1575" s="1178">
        <f>'Raw Data'!I1584</f>
        <v>3.2006999999999999</v>
      </c>
      <c r="AD1575" s="12">
        <f t="shared" si="1629"/>
        <v>2.0954860905675879E-3</v>
      </c>
      <c r="AE1575" s="15">
        <f t="shared" si="1630"/>
        <v>6.3933882362433737E-3</v>
      </c>
      <c r="AM1575" s="1129">
        <f>'Raw Data'!V1583</f>
        <v>44214</v>
      </c>
      <c r="AN1575" s="1128">
        <f>IF('Raw Data'!W1583=0,AN1574,'Raw Data'!W1583)</f>
        <v>6.4930000000000003</v>
      </c>
      <c r="AO1575" s="15">
        <f t="shared" si="1631"/>
        <v>2.745178386885763E-3</v>
      </c>
      <c r="AP1575" s="15">
        <f t="shared" si="1632"/>
        <v>2.8971518338019794E-3</v>
      </c>
      <c r="AQ1575" s="1128">
        <f>IF('Raw Data'!Y1583=0,AQ1574,'Raw Data'!Y1583)</f>
        <v>6.4954000000000001</v>
      </c>
      <c r="AR1575" s="1128">
        <f>IF('Raw Data'!X1583=0,AR1574,'Raw Data'!X1583)</f>
        <v>6.5086000000000004</v>
      </c>
      <c r="AS1575" s="1128">
        <f t="shared" si="1633"/>
        <v>1.3200000000000323E-2</v>
      </c>
      <c r="AT1575" s="1128">
        <f t="shared" si="1634"/>
        <v>2.3999999999997357E-3</v>
      </c>
    </row>
    <row r="1576" spans="10:46">
      <c r="J1576" s="1179">
        <f>'Raw Data'!A1584</f>
        <v>44305</v>
      </c>
      <c r="K1576" s="1178">
        <f>'Raw Data'!H1584</f>
        <v>2.5051999999999999</v>
      </c>
      <c r="L1576" s="1178">
        <f>'Raw Data'!J1584</f>
        <v>3.1901000000000002</v>
      </c>
      <c r="M1576" s="1178">
        <f t="shared" si="1627"/>
        <v>0.68490000000000029</v>
      </c>
      <c r="O1576" s="466">
        <f>'Raw Data'!A1587</f>
        <v>44308</v>
      </c>
      <c r="P1576" s="467">
        <f>'Raw Data'!B1586</f>
        <v>2.6</v>
      </c>
      <c r="Q1576" s="467">
        <f>'Raw Data'!C1587</f>
        <v>2.0053000000000001</v>
      </c>
      <c r="R1576" s="467">
        <f t="shared" si="1623"/>
        <v>0.59470000000000001</v>
      </c>
      <c r="S1576" s="467">
        <f>'Raw Data'!D1587</f>
        <v>2.1456</v>
      </c>
      <c r="T1576" s="468">
        <f t="shared" si="1624"/>
        <v>2.5776813098780296E-2</v>
      </c>
      <c r="U1576" s="468">
        <f t="shared" si="1625"/>
        <v>5.8125019303506449E-2</v>
      </c>
      <c r="V1576" s="467">
        <f>'Raw Data'!F1587</f>
        <v>2.1267</v>
      </c>
      <c r="W1576" s="467">
        <f t="shared" si="1626"/>
        <v>1.8899999999999917E-2</v>
      </c>
      <c r="Y1576" s="1179">
        <f>'Raw Data'!A1585</f>
        <v>44306</v>
      </c>
      <c r="Z1576" s="1178">
        <f>'Raw Data'!G1585</f>
        <v>3.6280999999999999</v>
      </c>
      <c r="AA1576" s="1178">
        <f>'Raw Data'!H1585</f>
        <v>2.5265</v>
      </c>
      <c r="AB1576" s="1178">
        <f t="shared" si="1628"/>
        <v>1.1015999999999999</v>
      </c>
      <c r="AC1576" s="1178">
        <f>'Raw Data'!I1585</f>
        <v>3.2118000000000002</v>
      </c>
      <c r="AD1576" s="12">
        <f t="shared" si="1629"/>
        <v>3.4619917618654958E-3</v>
      </c>
      <c r="AE1576" s="15">
        <f t="shared" si="1630"/>
        <v>6.4045355198536855E-3</v>
      </c>
      <c r="AM1576" s="1129">
        <f>'Raw Data'!V1584</f>
        <v>44215</v>
      </c>
      <c r="AN1576" s="1128">
        <f>IF('Raw Data'!W1584=0,AN1575,'Raw Data'!W1584)</f>
        <v>6.4871999999999996</v>
      </c>
      <c r="AO1576" s="15">
        <f t="shared" si="1631"/>
        <v>-8.9366887813933839E-4</v>
      </c>
      <c r="AP1576" s="15">
        <f t="shared" si="1632"/>
        <v>2.8760027177839723E-3</v>
      </c>
      <c r="AQ1576" s="1128">
        <f>IF('Raw Data'!Y1584=0,AQ1575,'Raw Data'!Y1584)</f>
        <v>6.4812500000000002</v>
      </c>
      <c r="AR1576" s="1128">
        <f>IF('Raw Data'!X1584=0,AR1575,'Raw Data'!X1584)</f>
        <v>6.4939</v>
      </c>
      <c r="AS1576" s="1128">
        <f t="shared" si="1633"/>
        <v>1.2649999999999828E-2</v>
      </c>
      <c r="AT1576" s="1128">
        <f t="shared" si="1634"/>
        <v>-5.9499999999994557E-3</v>
      </c>
    </row>
    <row r="1577" spans="10:46">
      <c r="J1577" s="1179">
        <f>'Raw Data'!A1585</f>
        <v>44306</v>
      </c>
      <c r="K1577" s="1178">
        <f>'Raw Data'!H1585</f>
        <v>2.5265</v>
      </c>
      <c r="L1577" s="1178">
        <f>'Raw Data'!J1585</f>
        <v>3.1892999999999998</v>
      </c>
      <c r="M1577" s="1178">
        <f t="shared" si="1627"/>
        <v>0.66279999999999983</v>
      </c>
      <c r="O1577" s="466">
        <f>'Raw Data'!A1588</f>
        <v>44309</v>
      </c>
      <c r="P1577" s="467">
        <f>'Raw Data'!B1587</f>
        <v>2.6</v>
      </c>
      <c r="Q1577" s="467">
        <f>'Raw Data'!C1588</f>
        <v>1.9756</v>
      </c>
      <c r="R1577" s="467">
        <f t="shared" si="1623"/>
        <v>0.62440000000000007</v>
      </c>
      <c r="S1577" s="467">
        <f>'Raw Data'!D1588</f>
        <v>2.1141000000000001</v>
      </c>
      <c r="T1577" s="468">
        <f t="shared" si="1624"/>
        <v>-1.4790043526327529E-2</v>
      </c>
      <c r="U1577" s="468">
        <f t="shared" si="1625"/>
        <v>5.8133904137200952E-2</v>
      </c>
      <c r="V1577" s="467">
        <f>'Raw Data'!F1588</f>
        <v>2.097</v>
      </c>
      <c r="W1577" s="467">
        <f t="shared" si="1626"/>
        <v>1.7100000000000115E-2</v>
      </c>
      <c r="Y1577" s="1179">
        <f>'Raw Data'!A1586</f>
        <v>44307</v>
      </c>
      <c r="Z1577" s="1178">
        <f>'Raw Data'!G1586</f>
        <v>3.6225999999999998</v>
      </c>
      <c r="AA1577" s="1178">
        <f>'Raw Data'!H1586</f>
        <v>2.4895</v>
      </c>
      <c r="AB1577" s="1178">
        <f t="shared" si="1628"/>
        <v>1.1330999999999998</v>
      </c>
      <c r="AC1577" s="1178">
        <f>'Raw Data'!I1586</f>
        <v>3.2046000000000001</v>
      </c>
      <c r="AD1577" s="12">
        <f t="shared" si="1629"/>
        <v>-2.2442500536110268E-3</v>
      </c>
      <c r="AE1577" s="15">
        <f t="shared" si="1630"/>
        <v>6.3983577954620906E-3</v>
      </c>
      <c r="AM1577" s="1129">
        <f>'Raw Data'!V1585</f>
        <v>44216</v>
      </c>
      <c r="AN1577" s="1128">
        <f>IF('Raw Data'!W1585=0,AN1576,'Raw Data'!W1585)</f>
        <v>6.4676</v>
      </c>
      <c r="AO1577" s="15">
        <f t="shared" si="1631"/>
        <v>-3.0259077646879102E-3</v>
      </c>
      <c r="AP1577" s="15">
        <f t="shared" si="1632"/>
        <v>2.9279633908052532E-3</v>
      </c>
      <c r="AQ1577" s="1128">
        <f>IF('Raw Data'!Y1585=0,AQ1576,'Raw Data'!Y1585)</f>
        <v>6.4623499999999998</v>
      </c>
      <c r="AR1577" s="1128">
        <f>IF('Raw Data'!X1585=0,AR1576,'Raw Data'!X1585)</f>
        <v>6.4832000000000001</v>
      </c>
      <c r="AS1577" s="1128">
        <f t="shared" si="1633"/>
        <v>2.0850000000000257E-2</v>
      </c>
      <c r="AT1577" s="1128">
        <f t="shared" si="1634"/>
        <v>-5.250000000000199E-3</v>
      </c>
    </row>
    <row r="1578" spans="10:46">
      <c r="J1578" s="1179">
        <f>'Raw Data'!A1586</f>
        <v>44307</v>
      </c>
      <c r="K1578" s="1178">
        <f>'Raw Data'!H1586</f>
        <v>2.4895</v>
      </c>
      <c r="L1578" s="1178">
        <f>'Raw Data'!J1586</f>
        <v>3.1772999999999998</v>
      </c>
      <c r="M1578" s="1178">
        <f t="shared" si="1627"/>
        <v>0.68779999999999974</v>
      </c>
      <c r="O1578" s="466">
        <f>'Raw Data'!A1589</f>
        <v>44311</v>
      </c>
      <c r="P1578" s="467">
        <f>'Raw Data'!B1588</f>
        <v>2.6</v>
      </c>
      <c r="Q1578" s="467">
        <f>'Raw Data'!C1589</f>
        <v>2.0236000000000001</v>
      </c>
      <c r="R1578" s="467">
        <f t="shared" si="1623"/>
        <v>0.57640000000000002</v>
      </c>
      <c r="S1578" s="467">
        <f>'Raw Data'!D1589</f>
        <v>2.2372000000000001</v>
      </c>
      <c r="T1578" s="468">
        <f t="shared" si="1624"/>
        <v>5.6595893946346398E-2</v>
      </c>
      <c r="U1578" s="468">
        <f t="shared" si="1625"/>
        <v>5.9887961978713967E-2</v>
      </c>
      <c r="V1578" s="467">
        <f>'Raw Data'!F1589</f>
        <v>2.1766999999999999</v>
      </c>
      <c r="W1578" s="467">
        <f t="shared" si="1626"/>
        <v>6.050000000000022E-2</v>
      </c>
      <c r="Y1578" s="1179">
        <f>'Raw Data'!A1587</f>
        <v>44308</v>
      </c>
      <c r="Z1578" s="1178">
        <f>'Raw Data'!G1587</f>
        <v>3.6040999999999999</v>
      </c>
      <c r="AA1578" s="1178">
        <f>'Raw Data'!H1587</f>
        <v>2.4033000000000002</v>
      </c>
      <c r="AB1578" s="1178">
        <f t="shared" si="1628"/>
        <v>1.2007999999999996</v>
      </c>
      <c r="AC1578" s="1178">
        <f>'Raw Data'!I1587</f>
        <v>3.2058</v>
      </c>
      <c r="AD1578" s="12">
        <f t="shared" si="1629"/>
        <v>3.7439161800097555E-4</v>
      </c>
      <c r="AE1578" s="15">
        <f t="shared" si="1630"/>
        <v>5.7931791337203983E-3</v>
      </c>
      <c r="AM1578" s="1129">
        <f>'Raw Data'!V1586</f>
        <v>44217</v>
      </c>
      <c r="AN1578" s="1128">
        <f>IF('Raw Data'!W1586=0,AN1577,'Raw Data'!W1586)</f>
        <v>6.4642999999999997</v>
      </c>
      <c r="AO1578" s="15">
        <f t="shared" si="1631"/>
        <v>-5.1036585059119723E-4</v>
      </c>
      <c r="AP1578" s="15">
        <f t="shared" si="1632"/>
        <v>2.9200176346693457E-3</v>
      </c>
      <c r="AQ1578" s="1128">
        <f>IF('Raw Data'!Y1586=0,AQ1577,'Raw Data'!Y1586)</f>
        <v>6.46495</v>
      </c>
      <c r="AR1578" s="1128">
        <f>IF('Raw Data'!X1586=0,AR1577,'Raw Data'!X1586)</f>
        <v>6.4757999999999996</v>
      </c>
      <c r="AS1578" s="1128">
        <f t="shared" si="1633"/>
        <v>1.0849999999999582E-2</v>
      </c>
      <c r="AT1578" s="1128">
        <f t="shared" si="1634"/>
        <v>6.5000000000026148E-4</v>
      </c>
    </row>
    <row r="1579" spans="10:46">
      <c r="J1579" s="1179">
        <f>'Raw Data'!A1587</f>
        <v>44308</v>
      </c>
      <c r="K1579" s="1178">
        <f>'Raw Data'!H1587</f>
        <v>2.4033000000000002</v>
      </c>
      <c r="L1579" s="1178">
        <f>'Raw Data'!J1587</f>
        <v>3.1726000000000001</v>
      </c>
      <c r="M1579" s="1178">
        <f t="shared" si="1627"/>
        <v>0.76929999999999987</v>
      </c>
      <c r="O1579" s="466">
        <f>'Raw Data'!A1590</f>
        <v>44312</v>
      </c>
      <c r="P1579" s="467">
        <f>'Raw Data'!B1589</f>
        <v>2.5950000000000002</v>
      </c>
      <c r="Q1579" s="467">
        <f>'Raw Data'!C1590</f>
        <v>1.9666999999999999</v>
      </c>
      <c r="R1579" s="467">
        <f t="shared" si="1623"/>
        <v>0.6283000000000003</v>
      </c>
      <c r="S1579" s="467">
        <f>'Raw Data'!D1590</f>
        <v>2.3549000000000002</v>
      </c>
      <c r="T1579" s="468">
        <f t="shared" si="1624"/>
        <v>5.1273179756502439E-2</v>
      </c>
      <c r="U1579" s="468">
        <f t="shared" si="1625"/>
        <v>5.8838422688712658E-2</v>
      </c>
      <c r="V1579" s="467">
        <f>'Raw Data'!F1590</f>
        <v>2.2355999999999998</v>
      </c>
      <c r="W1579" s="467">
        <f t="shared" si="1626"/>
        <v>0.11930000000000041</v>
      </c>
      <c r="Y1579" s="1179">
        <f>'Raw Data'!A1588</f>
        <v>44309</v>
      </c>
      <c r="Z1579" s="1178">
        <f>'Raw Data'!G1588</f>
        <v>3.6</v>
      </c>
      <c r="AA1579" s="1178">
        <f>'Raw Data'!H1588</f>
        <v>2.4106000000000001</v>
      </c>
      <c r="AB1579" s="1178">
        <f t="shared" si="1628"/>
        <v>1.1894</v>
      </c>
      <c r="AC1579" s="1178">
        <f>'Raw Data'!I1588</f>
        <v>3.2077</v>
      </c>
      <c r="AD1579" s="12">
        <f t="shared" si="1629"/>
        <v>5.9250021223480952E-4</v>
      </c>
      <c r="AE1579" s="15">
        <f t="shared" si="1630"/>
        <v>5.747850362317692E-3</v>
      </c>
      <c r="AM1579" s="1129">
        <f>'Raw Data'!V1587</f>
        <v>44218</v>
      </c>
      <c r="AN1579" s="1128">
        <f>IF('Raw Data'!W1587=0,AN1578,'Raw Data'!W1587)</f>
        <v>6.4776999999999996</v>
      </c>
      <c r="AO1579" s="15">
        <f t="shared" si="1631"/>
        <v>2.0707780541495175E-3</v>
      </c>
      <c r="AP1579" s="15">
        <f t="shared" si="1632"/>
        <v>2.9743700183953114E-3</v>
      </c>
      <c r="AQ1579" s="1128">
        <f>IF('Raw Data'!Y1587=0,AQ1578,'Raw Data'!Y1587)</f>
        <v>6.49735</v>
      </c>
      <c r="AR1579" s="1128">
        <f>IF('Raw Data'!X1587=0,AR1578,'Raw Data'!X1587)</f>
        <v>6.4981</v>
      </c>
      <c r="AS1579" s="1128">
        <f t="shared" si="1633"/>
        <v>7.5000000000002842E-4</v>
      </c>
      <c r="AT1579" s="1128">
        <f t="shared" si="1634"/>
        <v>1.9650000000000389E-2</v>
      </c>
    </row>
    <row r="1580" spans="10:46">
      <c r="J1580" s="1179">
        <f>'Raw Data'!A1588</f>
        <v>44309</v>
      </c>
      <c r="K1580" s="1178">
        <f>'Raw Data'!H1588</f>
        <v>2.4106000000000001</v>
      </c>
      <c r="L1580" s="1178">
        <f>'Raw Data'!J1588</f>
        <v>3.1793999999999998</v>
      </c>
      <c r="M1580" s="1178">
        <f t="shared" si="1627"/>
        <v>0.76879999999999971</v>
      </c>
      <c r="O1580" s="466">
        <f>'Raw Data'!A1591</f>
        <v>44313</v>
      </c>
      <c r="P1580" s="467">
        <f>'Raw Data'!B1590</f>
        <v>2.5939999999999999</v>
      </c>
      <c r="Q1580" s="467">
        <f>'Raw Data'!C1591</f>
        <v>1.9419999999999999</v>
      </c>
      <c r="R1580" s="467">
        <f t="shared" si="1623"/>
        <v>0.65199999999999991</v>
      </c>
      <c r="S1580" s="467">
        <f>'Raw Data'!D1591</f>
        <v>2.2949999999999999</v>
      </c>
      <c r="T1580" s="468">
        <f t="shared" si="1624"/>
        <v>-2.5765420209289951E-2</v>
      </c>
      <c r="U1580" s="468">
        <f t="shared" si="1625"/>
        <v>4.2242735008255164E-2</v>
      </c>
      <c r="V1580" s="467">
        <f>'Raw Data'!F1591</f>
        <v>2.2086999999999999</v>
      </c>
      <c r="W1580" s="467">
        <f t="shared" si="1626"/>
        <v>8.6300000000000043E-2</v>
      </c>
      <c r="Y1580" s="1179">
        <f>'Raw Data'!A1589</f>
        <v>44311</v>
      </c>
      <c r="Z1580" s="1178">
        <f>'Raw Data'!G1589</f>
        <v>3.4590999999999998</v>
      </c>
      <c r="AA1580" s="1178">
        <f>'Raw Data'!H1589</f>
        <v>2.4138000000000002</v>
      </c>
      <c r="AB1580" s="1178">
        <f t="shared" si="1628"/>
        <v>1.0452999999999997</v>
      </c>
      <c r="AC1580" s="1178">
        <f>'Raw Data'!I1589</f>
        <v>3.2168999999999999</v>
      </c>
      <c r="AD1580" s="12">
        <f t="shared" si="1629"/>
        <v>2.8639934901940776E-3</v>
      </c>
      <c r="AE1580" s="15">
        <f t="shared" si="1630"/>
        <v>5.3246221729377572E-3</v>
      </c>
      <c r="AM1580" s="1129">
        <f>'Raw Data'!V1588</f>
        <v>44221</v>
      </c>
      <c r="AN1580" s="1128">
        <f>IF('Raw Data'!W1588=0,AN1579,'Raw Data'!W1588)</f>
        <v>6.4763000000000002</v>
      </c>
      <c r="AO1580" s="15">
        <f t="shared" si="1631"/>
        <v>-2.1614945274818368E-4</v>
      </c>
      <c r="AP1580" s="15">
        <f t="shared" si="1632"/>
        <v>2.969007690474138E-3</v>
      </c>
      <c r="AQ1580" s="1128">
        <f>IF('Raw Data'!Y1588=0,AQ1579,'Raw Data'!Y1588)</f>
        <v>6.4877500000000001</v>
      </c>
      <c r="AR1580" s="1128">
        <f>IF('Raw Data'!X1588=0,AR1579,'Raw Data'!X1588)</f>
        <v>6.5006000000000004</v>
      </c>
      <c r="AS1580" s="1128">
        <f t="shared" si="1633"/>
        <v>1.285000000000025E-2</v>
      </c>
      <c r="AT1580" s="1128">
        <f t="shared" si="1634"/>
        <v>1.144999999999996E-2</v>
      </c>
    </row>
    <row r="1581" spans="10:46">
      <c r="J1581" s="1179">
        <f>'Raw Data'!A1589</f>
        <v>44311</v>
      </c>
      <c r="K1581" s="1178">
        <f>'Raw Data'!H1589</f>
        <v>2.4138000000000002</v>
      </c>
      <c r="L1581" s="1178">
        <f>'Raw Data'!J1589</f>
        <v>0</v>
      </c>
      <c r="M1581" s="1178">
        <f t="shared" si="1627"/>
        <v>-2.4138000000000002</v>
      </c>
      <c r="O1581" s="466">
        <f>'Raw Data'!A1592</f>
        <v>44314</v>
      </c>
      <c r="P1581" s="467">
        <f>'Raw Data'!B1591</f>
        <v>2.5920000000000001</v>
      </c>
      <c r="Q1581" s="467">
        <f>'Raw Data'!C1592</f>
        <v>1.9131</v>
      </c>
      <c r="R1581" s="467">
        <f t="shared" si="1623"/>
        <v>0.67890000000000006</v>
      </c>
      <c r="S1581" s="467">
        <f>'Raw Data'!D1592</f>
        <v>2.2690000000000001</v>
      </c>
      <c r="T1581" s="468">
        <f t="shared" si="1624"/>
        <v>-1.1393637714803687E-2</v>
      </c>
      <c r="U1581" s="468">
        <f t="shared" si="1625"/>
        <v>3.861459390260457E-2</v>
      </c>
      <c r="V1581" s="467">
        <f>'Raw Data'!F1592</f>
        <v>2.16</v>
      </c>
      <c r="W1581" s="467">
        <f t="shared" si="1626"/>
        <v>0.10899999999999999</v>
      </c>
      <c r="Y1581" s="1179">
        <f>'Raw Data'!A1590</f>
        <v>44312</v>
      </c>
      <c r="Z1581" s="1178">
        <f>'Raw Data'!G1590</f>
        <v>3.4849000000000001</v>
      </c>
      <c r="AA1581" s="1178">
        <f>'Raw Data'!H1590</f>
        <v>2.4386999999999999</v>
      </c>
      <c r="AB1581" s="1178">
        <f t="shared" si="1628"/>
        <v>1.0462000000000002</v>
      </c>
      <c r="AC1581" s="1178">
        <f>'Raw Data'!I1590</f>
        <v>3.2429000000000001</v>
      </c>
      <c r="AD1581" s="12">
        <f t="shared" si="1629"/>
        <v>8.049828291673328E-3</v>
      </c>
      <c r="AE1581" s="15">
        <f t="shared" si="1630"/>
        <v>5.5369884576882021E-3</v>
      </c>
      <c r="AM1581" s="1129">
        <f>'Raw Data'!V1589</f>
        <v>44222</v>
      </c>
      <c r="AN1581" s="1128">
        <f>IF('Raw Data'!W1589=0,AN1580,'Raw Data'!W1589)</f>
        <v>6.4756</v>
      </c>
      <c r="AO1581" s="15">
        <f t="shared" si="1631"/>
        <v>-1.0809224911893729E-4</v>
      </c>
      <c r="AP1581" s="15">
        <f t="shared" si="1632"/>
        <v>2.9178783636575256E-3</v>
      </c>
      <c r="AQ1581" s="1128">
        <f>IF('Raw Data'!Y1589=0,AQ1580,'Raw Data'!Y1589)</f>
        <v>6.4726999999999997</v>
      </c>
      <c r="AR1581" s="1128">
        <f>IF('Raw Data'!X1589=0,AR1580,'Raw Data'!X1589)</f>
        <v>6.4859999999999998</v>
      </c>
      <c r="AS1581" s="1128">
        <f t="shared" si="1633"/>
        <v>1.330000000000009E-2</v>
      </c>
      <c r="AT1581" s="1128">
        <f t="shared" si="1634"/>
        <v>-2.9000000000003467E-3</v>
      </c>
    </row>
    <row r="1582" spans="10:46">
      <c r="J1582" s="1179">
        <f>'Raw Data'!A1590</f>
        <v>44312</v>
      </c>
      <c r="K1582" s="1178">
        <f>'Raw Data'!H1590</f>
        <v>2.4386999999999999</v>
      </c>
      <c r="L1582" s="1178">
        <f>'Raw Data'!J1590</f>
        <v>3.1953999999999998</v>
      </c>
      <c r="M1582" s="1178">
        <f t="shared" si="1627"/>
        <v>0.75669999999999993</v>
      </c>
      <c r="O1582" s="466">
        <f>'Raw Data'!A1593</f>
        <v>44315</v>
      </c>
      <c r="P1582" s="467">
        <f>'Raw Data'!B1592</f>
        <v>2.5920000000000001</v>
      </c>
      <c r="Q1582" s="467">
        <f>'Raw Data'!C1593</f>
        <v>1.8756999999999999</v>
      </c>
      <c r="R1582" s="467">
        <f t="shared" si="1623"/>
        <v>0.71630000000000016</v>
      </c>
      <c r="S1582" s="467">
        <f>'Raw Data'!D1593</f>
        <v>2.3264999999999998</v>
      </c>
      <c r="T1582" s="468">
        <f t="shared" si="1624"/>
        <v>2.5025786504861241E-2</v>
      </c>
      <c r="U1582" s="468">
        <f t="shared" si="1625"/>
        <v>3.5911148511380504E-2</v>
      </c>
      <c r="V1582" s="467">
        <f>'Raw Data'!F1593</f>
        <v>2.2715999999999998</v>
      </c>
      <c r="W1582" s="467">
        <f t="shared" si="1626"/>
        <v>5.4899999999999949E-2</v>
      </c>
      <c r="Y1582" s="1179">
        <f>'Raw Data'!A1591</f>
        <v>44313</v>
      </c>
      <c r="Z1582" s="1178">
        <f>'Raw Data'!G1591</f>
        <v>3.4988999999999999</v>
      </c>
      <c r="AA1582" s="1178">
        <f>'Raw Data'!H1591</f>
        <v>2.3942999999999999</v>
      </c>
      <c r="AB1582" s="1178">
        <f t="shared" si="1628"/>
        <v>1.1046</v>
      </c>
      <c r="AC1582" s="1178">
        <f>'Raw Data'!I1591</f>
        <v>3.2484999999999999</v>
      </c>
      <c r="AD1582" s="12">
        <f t="shared" si="1629"/>
        <v>1.7253601347027357E-3</v>
      </c>
      <c r="AE1582" s="15">
        <f t="shared" si="1630"/>
        <v>5.463656470864638E-3</v>
      </c>
      <c r="AM1582" s="1129">
        <f>'Raw Data'!V1590</f>
        <v>44223</v>
      </c>
      <c r="AN1582" s="1128">
        <f>IF('Raw Data'!W1590=0,AN1581,'Raw Data'!W1590)</f>
        <v>6.4671000000000003</v>
      </c>
      <c r="AO1582" s="15">
        <f t="shared" si="1631"/>
        <v>-1.3134819198530362E-3</v>
      </c>
      <c r="AP1582" s="15">
        <f t="shared" si="1632"/>
        <v>2.9208258892108054E-3</v>
      </c>
      <c r="AQ1582" s="1128">
        <f>IF('Raw Data'!Y1590=0,AQ1581,'Raw Data'!Y1590)</f>
        <v>6.4972500000000002</v>
      </c>
      <c r="AR1582" s="1128">
        <f>IF('Raw Data'!X1590=0,AR1581,'Raw Data'!X1590)</f>
        <v>6.5103999999999997</v>
      </c>
      <c r="AS1582" s="1128">
        <f t="shared" si="1633"/>
        <v>1.3149999999999551E-2</v>
      </c>
      <c r="AT1582" s="1128">
        <f t="shared" si="1634"/>
        <v>3.0149999999999899E-2</v>
      </c>
    </row>
    <row r="1583" spans="10:46">
      <c r="J1583" s="1179">
        <f>'Raw Data'!A1591</f>
        <v>44313</v>
      </c>
      <c r="K1583" s="1178">
        <f>'Raw Data'!H1591</f>
        <v>2.3942999999999999</v>
      </c>
      <c r="L1583" s="1178">
        <f>'Raw Data'!J1591</f>
        <v>3.2101999999999999</v>
      </c>
      <c r="M1583" s="1178">
        <f t="shared" si="1627"/>
        <v>0.81590000000000007</v>
      </c>
      <c r="O1583" s="466">
        <f>'Raw Data'!A1594</f>
        <v>44316</v>
      </c>
      <c r="P1583" s="467">
        <f>'Raw Data'!B1593</f>
        <v>2.585</v>
      </c>
      <c r="Q1583" s="467">
        <f>'Raw Data'!C1594</f>
        <v>1.8843000000000001</v>
      </c>
      <c r="R1583" s="467">
        <f t="shared" si="1623"/>
        <v>0.70069999999999988</v>
      </c>
      <c r="S1583" s="467">
        <f>'Raw Data'!D1594</f>
        <v>2.3769</v>
      </c>
      <c r="T1583" s="468">
        <f t="shared" si="1624"/>
        <v>2.1432125354602882E-2</v>
      </c>
      <c r="U1583" s="468">
        <f t="shared" si="1625"/>
        <v>3.5659401955340855E-2</v>
      </c>
      <c r="V1583" s="467">
        <f>'Raw Data'!F1594</f>
        <v>2.3464999999999998</v>
      </c>
      <c r="W1583" s="467">
        <f t="shared" si="1626"/>
        <v>3.0400000000000205E-2</v>
      </c>
      <c r="Y1583" s="1179">
        <f>'Raw Data'!A1592</f>
        <v>44314</v>
      </c>
      <c r="Z1583" s="1178">
        <f>'Raw Data'!G1592</f>
        <v>3.4708000000000001</v>
      </c>
      <c r="AA1583" s="1178">
        <f>'Raw Data'!H1592</f>
        <v>2.4058000000000002</v>
      </c>
      <c r="AB1583" s="1178">
        <f t="shared" si="1628"/>
        <v>1.0649999999999999</v>
      </c>
      <c r="AC1583" s="1178">
        <f>'Raw Data'!I1592</f>
        <v>3.2239</v>
      </c>
      <c r="AD1583" s="12">
        <f t="shared" si="1629"/>
        <v>-7.6015445448422998E-3</v>
      </c>
      <c r="AE1583" s="15">
        <f t="shared" si="1630"/>
        <v>5.6926694407122436E-3</v>
      </c>
      <c r="AM1583" s="1129">
        <f>'Raw Data'!V1591</f>
        <v>44224</v>
      </c>
      <c r="AN1583" s="1128">
        <f>IF('Raw Data'!W1591=0,AN1582,'Raw Data'!W1591)</f>
        <v>6.4757999999999996</v>
      </c>
      <c r="AO1583" s="15">
        <f t="shared" si="1631"/>
        <v>1.3443666118577884E-3</v>
      </c>
      <c r="AP1583" s="15">
        <f t="shared" si="1632"/>
        <v>2.9464064165280828E-3</v>
      </c>
      <c r="AQ1583" s="1128">
        <f>IF('Raw Data'!Y1591=0,AQ1582,'Raw Data'!Y1591)</f>
        <v>6.4752000000000001</v>
      </c>
      <c r="AR1583" s="1128">
        <f>IF('Raw Data'!X1591=0,AR1582,'Raw Data'!X1591)</f>
        <v>6.4913999999999996</v>
      </c>
      <c r="AS1583" s="1128">
        <f t="shared" si="1633"/>
        <v>1.6199999999999548E-2</v>
      </c>
      <c r="AT1583" s="1128">
        <f t="shared" si="1634"/>
        <v>-5.9999999999948983E-4</v>
      </c>
    </row>
    <row r="1584" spans="10:46">
      <c r="J1584" s="1179">
        <f>'Raw Data'!A1592</f>
        <v>44314</v>
      </c>
      <c r="K1584" s="1178">
        <f>'Raw Data'!H1592</f>
        <v>2.4058000000000002</v>
      </c>
      <c r="L1584" s="1178">
        <f>'Raw Data'!J1592</f>
        <v>3.194</v>
      </c>
      <c r="M1584" s="1178">
        <f t="shared" si="1627"/>
        <v>0.78819999999999979</v>
      </c>
      <c r="O1584" s="466">
        <f>'Raw Data'!A1595</f>
        <v>44322</v>
      </c>
      <c r="P1584" s="467">
        <f>'Raw Data'!B1594</f>
        <v>2.58</v>
      </c>
      <c r="Q1584" s="467">
        <f>'Raw Data'!C1595</f>
        <v>1.9031</v>
      </c>
      <c r="R1584" s="467">
        <f t="shared" si="1623"/>
        <v>0.67690000000000006</v>
      </c>
      <c r="S1584" s="467">
        <f>'Raw Data'!D1595</f>
        <v>2.1395</v>
      </c>
      <c r="T1584" s="468">
        <f t="shared" si="1624"/>
        <v>-0.10522496078243446</v>
      </c>
      <c r="U1584" s="468">
        <f t="shared" si="1625"/>
        <v>4.452956636518296E-2</v>
      </c>
      <c r="V1584" s="467">
        <f>'Raw Data'!F1595</f>
        <v>2.1191</v>
      </c>
      <c r="W1584" s="467">
        <f t="shared" si="1626"/>
        <v>2.0399999999999974E-2</v>
      </c>
      <c r="Y1584" s="1179">
        <f>'Raw Data'!A1593</f>
        <v>44315</v>
      </c>
      <c r="Z1584" s="1178">
        <f>'Raw Data'!G1593</f>
        <v>3.4683999999999999</v>
      </c>
      <c r="AA1584" s="1178">
        <f>'Raw Data'!H1593</f>
        <v>2.3974000000000002</v>
      </c>
      <c r="AB1584" s="1178">
        <f t="shared" si="1628"/>
        <v>1.0709999999999997</v>
      </c>
      <c r="AC1584" s="1178">
        <f>'Raw Data'!I1593</f>
        <v>3.2198000000000002</v>
      </c>
      <c r="AD1584" s="12">
        <f t="shared" si="1629"/>
        <v>-1.272560967549338E-3</v>
      </c>
      <c r="AE1584" s="15">
        <f t="shared" si="1630"/>
        <v>5.6398457212404485E-3</v>
      </c>
      <c r="AM1584" s="1129">
        <f>'Raw Data'!V1592</f>
        <v>44225</v>
      </c>
      <c r="AN1584" s="1128">
        <f>IF('Raw Data'!W1592=0,AN1583,'Raw Data'!W1592)</f>
        <v>6.4611999999999998</v>
      </c>
      <c r="AO1584" s="15">
        <f t="shared" si="1631"/>
        <v>-2.2570930197525836E-3</v>
      </c>
      <c r="AP1584" s="15">
        <f t="shared" si="1632"/>
        <v>2.9413846706170159E-3</v>
      </c>
      <c r="AQ1584" s="1128">
        <f>IF('Raw Data'!Y1592=0,AQ1583,'Raw Data'!Y1592)</f>
        <v>6.4488500000000002</v>
      </c>
      <c r="AR1584" s="1128">
        <f>IF('Raw Data'!X1592=0,AR1583,'Raw Data'!X1592)</f>
        <v>6.4626999999999999</v>
      </c>
      <c r="AS1584" s="1128">
        <f t="shared" si="1633"/>
        <v>1.3849999999999696E-2</v>
      </c>
      <c r="AT1584" s="1128">
        <f t="shared" si="1634"/>
        <v>-1.2349999999999639E-2</v>
      </c>
    </row>
    <row r="1585" spans="10:46">
      <c r="J1585" s="1179">
        <f>'Raw Data'!A1593</f>
        <v>44315</v>
      </c>
      <c r="K1585" s="1178">
        <f>'Raw Data'!H1593</f>
        <v>2.3974000000000002</v>
      </c>
      <c r="L1585" s="1178">
        <f>'Raw Data'!J1593</f>
        <v>3.1345000000000001</v>
      </c>
      <c r="M1585" s="1178">
        <f t="shared" si="1627"/>
        <v>0.73709999999999987</v>
      </c>
      <c r="O1585" s="466">
        <f>'Raw Data'!A1596</f>
        <v>44323</v>
      </c>
      <c r="P1585" s="467">
        <f>'Raw Data'!B1595</f>
        <v>2.5760000000000001</v>
      </c>
      <c r="Q1585" s="467">
        <f>'Raw Data'!C1596</f>
        <v>1.8893</v>
      </c>
      <c r="R1585" s="467">
        <f t="shared" si="1623"/>
        <v>0.68670000000000009</v>
      </c>
      <c r="S1585" s="467">
        <f>'Raw Data'!D1596</f>
        <v>1.9728000000000001</v>
      </c>
      <c r="T1585" s="468">
        <f t="shared" si="1624"/>
        <v>-8.1118303446791648E-2</v>
      </c>
      <c r="U1585" s="468">
        <f t="shared" si="1625"/>
        <v>4.8486592902077137E-2</v>
      </c>
      <c r="V1585" s="467">
        <f>'Raw Data'!F1596</f>
        <v>1.9056</v>
      </c>
      <c r="W1585" s="467">
        <f t="shared" si="1626"/>
        <v>6.7200000000000149E-2</v>
      </c>
      <c r="Y1585" s="1179">
        <f>'Raw Data'!A1594</f>
        <v>44316</v>
      </c>
      <c r="Z1585" s="1178">
        <f>'Raw Data'!G1594</f>
        <v>3.5066000000000002</v>
      </c>
      <c r="AA1585" s="1178">
        <f>'Raw Data'!H1594</f>
        <v>2.3748999999999998</v>
      </c>
      <c r="AB1585" s="1178">
        <f t="shared" si="1628"/>
        <v>1.1317000000000004</v>
      </c>
      <c r="AC1585" s="1178">
        <f>'Raw Data'!I1594</f>
        <v>3.1848999999999998</v>
      </c>
      <c r="AD1585" s="12">
        <f t="shared" si="1629"/>
        <v>-1.089835446908622E-2</v>
      </c>
      <c r="AE1585" s="15">
        <f t="shared" si="1630"/>
        <v>5.9183486546056808E-3</v>
      </c>
      <c r="AM1585" s="1129">
        <f>'Raw Data'!V1593</f>
        <v>44228</v>
      </c>
      <c r="AN1585" s="1128">
        <f>IF('Raw Data'!W1593=0,AN1584,'Raw Data'!W1593)</f>
        <v>6.4641000000000002</v>
      </c>
      <c r="AO1585" s="15">
        <f t="shared" si="1631"/>
        <v>4.4873233869437807E-4</v>
      </c>
      <c r="AP1585" s="15">
        <f t="shared" si="1632"/>
        <v>1.4189069299074576E-3</v>
      </c>
      <c r="AQ1585" s="1128">
        <f>IF('Raw Data'!Y1593=0,AQ1584,'Raw Data'!Y1593)</f>
        <v>6.4753499999999997</v>
      </c>
      <c r="AR1585" s="1128">
        <f>IF('Raw Data'!X1593=0,AR1584,'Raw Data'!X1593)</f>
        <v>6.4889000000000001</v>
      </c>
      <c r="AS1585" s="1128">
        <f t="shared" si="1633"/>
        <v>1.3550000000000395E-2</v>
      </c>
      <c r="AT1585" s="1128">
        <f t="shared" si="1634"/>
        <v>1.1249999999999538E-2</v>
      </c>
    </row>
    <row r="1586" spans="10:46">
      <c r="J1586" s="1179">
        <f>'Raw Data'!A1594</f>
        <v>44316</v>
      </c>
      <c r="K1586" s="1178">
        <f>'Raw Data'!H1594</f>
        <v>2.3748999999999998</v>
      </c>
      <c r="L1586" s="1178">
        <f>'Raw Data'!J1594</f>
        <v>3.1385000000000001</v>
      </c>
      <c r="M1586" s="1178">
        <f t="shared" si="1627"/>
        <v>0.76360000000000028</v>
      </c>
      <c r="O1586" s="466">
        <f>'Raw Data'!A1597</f>
        <v>44324</v>
      </c>
      <c r="P1586" s="467">
        <f>'Raw Data'!B1596</f>
        <v>2.569</v>
      </c>
      <c r="Q1586" s="467">
        <f>'Raw Data'!C1597</f>
        <v>1.8738999999999999</v>
      </c>
      <c r="R1586" s="467">
        <f t="shared" si="1623"/>
        <v>0.69510000000000005</v>
      </c>
      <c r="S1586" s="467">
        <f>'Raw Data'!D1597</f>
        <v>1.821</v>
      </c>
      <c r="T1586" s="468">
        <f t="shared" si="1624"/>
        <v>-8.0068052682471996E-2</v>
      </c>
      <c r="U1586" s="468">
        <f t="shared" si="1625"/>
        <v>5.140983005928991E-2</v>
      </c>
      <c r="V1586" s="467">
        <f>'Raw Data'!F1597</f>
        <v>1.7685999999999999</v>
      </c>
      <c r="W1586" s="467">
        <f t="shared" si="1626"/>
        <v>5.2400000000000002E-2</v>
      </c>
      <c r="Y1586" s="1179">
        <f>'Raw Data'!A1595</f>
        <v>44322</v>
      </c>
      <c r="Z1586" s="1178">
        <f>'Raw Data'!G1595</f>
        <v>3.5019</v>
      </c>
      <c r="AA1586" s="1178">
        <f>'Raw Data'!H1595</f>
        <v>2.3856999999999999</v>
      </c>
      <c r="AB1586" s="1178">
        <f t="shared" si="1628"/>
        <v>1.1162000000000001</v>
      </c>
      <c r="AC1586" s="1178">
        <f>'Raw Data'!I1595</f>
        <v>3.1918000000000002</v>
      </c>
      <c r="AD1586" s="12">
        <f t="shared" si="1629"/>
        <v>2.1641296259783775E-3</v>
      </c>
      <c r="AE1586" s="15">
        <f t="shared" si="1630"/>
        <v>5.9029124882659474E-3</v>
      </c>
      <c r="AM1586" s="1139">
        <f>'Raw Data'!V1594</f>
        <v>44229</v>
      </c>
      <c r="AN1586" s="1138">
        <f>IF('Raw Data'!W1594=0,AN1585,'Raw Data'!W1594)</f>
        <v>6.4596999999999998</v>
      </c>
      <c r="AO1586" s="15">
        <f t="shared" ref="AO1586:AO1649" si="1635">LN(AN1586/AN1585)</f>
        <v>-6.8091430848563159E-4</v>
      </c>
      <c r="AP1586" s="15">
        <f t="shared" ref="AP1586:AP1649" si="1636">_xlfn.STDEV.P(AO1567:AO1586)</f>
        <v>1.4260959604312264E-3</v>
      </c>
      <c r="AQ1586" s="1138">
        <f>IF('Raw Data'!Y1594=0,AQ1585,'Raw Data'!Y1594)</f>
        <v>6.4577</v>
      </c>
      <c r="AR1586" s="1138">
        <f>IF('Raw Data'!X1594=0,AR1585,'Raw Data'!X1594)</f>
        <v>6.4711999999999996</v>
      </c>
      <c r="AS1586" s="1138">
        <f t="shared" ref="AS1586:AS1649" si="1637">AR1586-AQ1586</f>
        <v>1.3499999999999623E-2</v>
      </c>
      <c r="AT1586" s="1138">
        <f t="shared" ref="AT1586:AT1649" si="1638">AQ1586-AN1586</f>
        <v>-1.9999999999997797E-3</v>
      </c>
    </row>
    <row r="1587" spans="10:46">
      <c r="J1587" s="1179">
        <f>'Raw Data'!A1595</f>
        <v>44322</v>
      </c>
      <c r="K1587" s="1178">
        <f>'Raw Data'!H1595</f>
        <v>2.3856999999999999</v>
      </c>
      <c r="L1587" s="1178">
        <f>'Raw Data'!J1595</f>
        <v>3.1259000000000001</v>
      </c>
      <c r="M1587" s="1178">
        <f t="shared" si="1627"/>
        <v>0.74020000000000019</v>
      </c>
      <c r="O1587" s="466">
        <f>'Raw Data'!A1598</f>
        <v>44326</v>
      </c>
      <c r="P1587" s="467">
        <f>'Raw Data'!B1597</f>
        <v>2.556</v>
      </c>
      <c r="Q1587" s="467">
        <f>'Raw Data'!C1598</f>
        <v>1.9057999999999999</v>
      </c>
      <c r="R1587" s="467">
        <f t="shared" si="1623"/>
        <v>0.65020000000000011</v>
      </c>
      <c r="S1587" s="467">
        <f>'Raw Data'!D1598</f>
        <v>1.9528000000000001</v>
      </c>
      <c r="T1587" s="468">
        <f t="shared" si="1624"/>
        <v>6.9878439351142477E-2</v>
      </c>
      <c r="U1587" s="468">
        <f t="shared" si="1625"/>
        <v>5.4181655520864146E-2</v>
      </c>
      <c r="V1587" s="467">
        <f>'Raw Data'!F1598</f>
        <v>1.8479000000000001</v>
      </c>
      <c r="W1587" s="467">
        <f t="shared" si="1626"/>
        <v>0.10489999999999999</v>
      </c>
      <c r="Y1587" s="1179">
        <f>'Raw Data'!A1596</f>
        <v>44323</v>
      </c>
      <c r="Z1587" s="1178">
        <f>'Raw Data'!G1596</f>
        <v>3.5179999999999998</v>
      </c>
      <c r="AA1587" s="1178">
        <f>'Raw Data'!H1596</f>
        <v>2.4127000000000001</v>
      </c>
      <c r="AB1587" s="1178">
        <f t="shared" si="1628"/>
        <v>1.1052999999999997</v>
      </c>
      <c r="AC1587" s="1178">
        <f>'Raw Data'!I1596</f>
        <v>3.1894</v>
      </c>
      <c r="AD1587" s="12">
        <f t="shared" si="1629"/>
        <v>-7.5220965121417926E-4</v>
      </c>
      <c r="AE1587" s="15">
        <f t="shared" si="1630"/>
        <v>5.7913933725102567E-3</v>
      </c>
      <c r="AM1587" s="1139">
        <f>'Raw Data'!V1595</f>
        <v>44230</v>
      </c>
      <c r="AN1587" s="1138">
        <f>IF('Raw Data'!W1595=0,AN1586,'Raw Data'!W1595)</f>
        <v>6.4587000000000003</v>
      </c>
      <c r="AO1587" s="15">
        <f t="shared" si="1635"/>
        <v>-1.548179344186599E-4</v>
      </c>
      <c r="AP1587" s="15">
        <f t="shared" si="1636"/>
        <v>1.4241150042241905E-3</v>
      </c>
      <c r="AQ1587" s="1138">
        <f>IF('Raw Data'!Y1595=0,AQ1586,'Raw Data'!Y1595)</f>
        <v>6.4581</v>
      </c>
      <c r="AR1587" s="1138">
        <f>IF('Raw Data'!X1595=0,AR1586,'Raw Data'!X1595)</f>
        <v>6.4776999999999996</v>
      </c>
      <c r="AS1587" s="1138">
        <f t="shared" si="1637"/>
        <v>1.9599999999999618E-2</v>
      </c>
      <c r="AT1587" s="1138">
        <f t="shared" si="1638"/>
        <v>-6.0000000000037801E-4</v>
      </c>
    </row>
    <row r="1588" spans="10:46">
      <c r="J1588" s="1179">
        <f>'Raw Data'!A1596</f>
        <v>44323</v>
      </c>
      <c r="K1588" s="1178">
        <f>'Raw Data'!H1596</f>
        <v>2.4127000000000001</v>
      </c>
      <c r="L1588" s="1178">
        <f>'Raw Data'!J1596</f>
        <v>3.1377000000000002</v>
      </c>
      <c r="M1588" s="1178">
        <f t="shared" si="1627"/>
        <v>0.72500000000000009</v>
      </c>
      <c r="O1588" s="466">
        <f>'Raw Data'!A1599</f>
        <v>44327</v>
      </c>
      <c r="P1588" s="467">
        <f>'Raw Data'!B1598</f>
        <v>2.5419999999999998</v>
      </c>
      <c r="Q1588" s="467">
        <f>'Raw Data'!C1599</f>
        <v>1.8734</v>
      </c>
      <c r="R1588" s="467">
        <f t="shared" si="1623"/>
        <v>0.66859999999999986</v>
      </c>
      <c r="S1588" s="467">
        <f>'Raw Data'!D1599</f>
        <v>1.9733000000000001</v>
      </c>
      <c r="T1588" s="468">
        <f t="shared" si="1624"/>
        <v>1.0443028096629928E-2</v>
      </c>
      <c r="U1588" s="468">
        <f t="shared" si="1625"/>
        <v>5.4240728992434643E-2</v>
      </c>
      <c r="V1588" s="467">
        <f>'Raw Data'!F1599</f>
        <v>2.0019999999999998</v>
      </c>
      <c r="W1588" s="467">
        <f t="shared" si="1626"/>
        <v>-2.8699999999999726E-2</v>
      </c>
      <c r="Y1588" s="1179">
        <f>'Raw Data'!A1597</f>
        <v>44324</v>
      </c>
      <c r="Z1588" s="1178">
        <f>'Raw Data'!G1597</f>
        <v>3.4577</v>
      </c>
      <c r="AA1588" s="1178">
        <f>'Raw Data'!H1597</f>
        <v>2.3201999999999998</v>
      </c>
      <c r="AB1588" s="1178">
        <f t="shared" si="1628"/>
        <v>1.1375000000000002</v>
      </c>
      <c r="AC1588" s="1178">
        <f>'Raw Data'!I1597</f>
        <v>3.1783000000000001</v>
      </c>
      <c r="AD1588" s="12">
        <f t="shared" si="1629"/>
        <v>-3.486348679437663E-3</v>
      </c>
      <c r="AE1588" s="15">
        <f t="shared" si="1630"/>
        <v>5.69165786474369E-3</v>
      </c>
      <c r="AM1588" s="1139">
        <f>'Raw Data'!V1596</f>
        <v>44231</v>
      </c>
      <c r="AN1588" s="1138">
        <f>IF('Raw Data'!W1596=0,AN1587,'Raw Data'!W1596)</f>
        <v>6.4629000000000003</v>
      </c>
      <c r="AO1588" s="15">
        <f t="shared" si="1635"/>
        <v>6.500743170983254E-4</v>
      </c>
      <c r="AP1588" s="15">
        <f t="shared" si="1636"/>
        <v>1.4211922456520512E-3</v>
      </c>
      <c r="AQ1588" s="1138">
        <f>IF('Raw Data'!Y1596=0,AQ1587,'Raw Data'!Y1596)</f>
        <v>6.4729000000000001</v>
      </c>
      <c r="AR1588" s="1138">
        <f>IF('Raw Data'!X1596=0,AR1587,'Raw Data'!X1596)</f>
        <v>6.4859999999999998</v>
      </c>
      <c r="AS1588" s="1138">
        <f t="shared" si="1637"/>
        <v>1.3099999999999667E-2</v>
      </c>
      <c r="AT1588" s="1138">
        <f t="shared" si="1638"/>
        <v>9.9999999999997868E-3</v>
      </c>
    </row>
    <row r="1589" spans="10:46">
      <c r="J1589" s="1179">
        <f>'Raw Data'!A1597</f>
        <v>44324</v>
      </c>
      <c r="K1589" s="1178">
        <f>'Raw Data'!H1597</f>
        <v>2.3201999999999998</v>
      </c>
      <c r="L1589" s="1178">
        <f>'Raw Data'!J1597</f>
        <v>0</v>
      </c>
      <c r="M1589" s="1178">
        <f t="shared" si="1627"/>
        <v>-2.3201999999999998</v>
      </c>
      <c r="O1589" s="466">
        <f>'Raw Data'!A1600</f>
        <v>44328</v>
      </c>
      <c r="P1589" s="467">
        <f>'Raw Data'!B1599</f>
        <v>2.536</v>
      </c>
      <c r="Q1589" s="467">
        <f>'Raw Data'!C1600</f>
        <v>1.8346</v>
      </c>
      <c r="R1589" s="467">
        <f t="shared" si="1623"/>
        <v>0.70140000000000002</v>
      </c>
      <c r="S1589" s="467">
        <f>'Raw Data'!D1600</f>
        <v>1.9994000000000001</v>
      </c>
      <c r="T1589" s="468">
        <f t="shared" si="1624"/>
        <v>1.3139867357700178E-2</v>
      </c>
      <c r="U1589" s="468">
        <f t="shared" si="1625"/>
        <v>5.3735544750472319E-2</v>
      </c>
      <c r="V1589" s="467">
        <f>'Raw Data'!F1600</f>
        <v>1.9963</v>
      </c>
      <c r="W1589" s="467">
        <f t="shared" si="1626"/>
        <v>3.1000000000001027E-3</v>
      </c>
      <c r="Y1589" s="1179">
        <f>'Raw Data'!A1598</f>
        <v>44326</v>
      </c>
      <c r="Z1589" s="1178">
        <f>'Raw Data'!G1598</f>
        <v>3.4544000000000001</v>
      </c>
      <c r="AA1589" s="1178">
        <f>'Raw Data'!H1598</f>
        <v>2.3005</v>
      </c>
      <c r="AB1589" s="1178">
        <f t="shared" si="1628"/>
        <v>1.1539000000000001</v>
      </c>
      <c r="AC1589" s="1178">
        <f>'Raw Data'!I1598</f>
        <v>3.1688000000000001</v>
      </c>
      <c r="AD1589" s="12">
        <f t="shared" si="1629"/>
        <v>-2.9934953267272066E-3</v>
      </c>
      <c r="AE1589" s="15">
        <f t="shared" si="1630"/>
        <v>5.1551925232389377E-3</v>
      </c>
      <c r="AM1589" s="1139">
        <f>'Raw Data'!V1597</f>
        <v>44232</v>
      </c>
      <c r="AN1589" s="1138">
        <f>IF('Raw Data'!W1597=0,AN1588,'Raw Data'!W1597)</f>
        <v>6.4809999999999999</v>
      </c>
      <c r="AO1589" s="15">
        <f t="shared" si="1635"/>
        <v>2.7966859752246403E-3</v>
      </c>
      <c r="AP1589" s="15">
        <f t="shared" si="1636"/>
        <v>1.460061149396677E-3</v>
      </c>
      <c r="AQ1589" s="1138">
        <f>IF('Raw Data'!Y1597=0,AQ1588,'Raw Data'!Y1597)</f>
        <v>6.4588999999999999</v>
      </c>
      <c r="AR1589" s="1138">
        <f>IF('Raw Data'!X1597=0,AR1588,'Raw Data'!X1597)</f>
        <v>6.4724000000000004</v>
      </c>
      <c r="AS1589" s="1138">
        <f t="shared" si="1637"/>
        <v>1.3500000000000512E-2</v>
      </c>
      <c r="AT1589" s="1138">
        <f t="shared" si="1638"/>
        <v>-2.2100000000000009E-2</v>
      </c>
    </row>
    <row r="1590" spans="10:46">
      <c r="J1590" s="1179">
        <f>'Raw Data'!A1598</f>
        <v>44326</v>
      </c>
      <c r="K1590" s="1178">
        <f>'Raw Data'!H1598</f>
        <v>2.3005</v>
      </c>
      <c r="L1590" s="1178">
        <f>'Raw Data'!J1598</f>
        <v>3.1314000000000002</v>
      </c>
      <c r="M1590" s="1178">
        <f t="shared" si="1627"/>
        <v>0.83090000000000019</v>
      </c>
      <c r="O1590" s="466">
        <f>'Raw Data'!A1601</f>
        <v>44329</v>
      </c>
      <c r="P1590" s="467">
        <f>'Raw Data'!B1600</f>
        <v>2.532</v>
      </c>
      <c r="Q1590" s="467">
        <f>'Raw Data'!C1601</f>
        <v>1.8764000000000001</v>
      </c>
      <c r="R1590" s="467">
        <f t="shared" si="1623"/>
        <v>0.65559999999999996</v>
      </c>
      <c r="S1590" s="467">
        <f>'Raw Data'!D1601</f>
        <v>2.0687000000000002</v>
      </c>
      <c r="T1590" s="468">
        <f t="shared" si="1624"/>
        <v>3.4073255115923386E-2</v>
      </c>
      <c r="U1590" s="468">
        <f t="shared" si="1625"/>
        <v>5.2612780011364345E-2</v>
      </c>
      <c r="V1590" s="467">
        <f>'Raw Data'!F1601</f>
        <v>2.0577000000000001</v>
      </c>
      <c r="W1590" s="467">
        <f t="shared" si="1626"/>
        <v>1.1000000000000121E-2</v>
      </c>
      <c r="Y1590" s="1179">
        <f>'Raw Data'!A1599</f>
        <v>44327</v>
      </c>
      <c r="Z1590" s="1178">
        <f>'Raw Data'!G1599</f>
        <v>3.4416000000000002</v>
      </c>
      <c r="AA1590" s="1178">
        <f>'Raw Data'!H1599</f>
        <v>2.3344</v>
      </c>
      <c r="AB1590" s="1178">
        <f t="shared" si="1628"/>
        <v>1.1072000000000002</v>
      </c>
      <c r="AC1590" s="1178">
        <f>'Raw Data'!I1599</f>
        <v>3.1562000000000001</v>
      </c>
      <c r="AD1590" s="12">
        <f t="shared" si="1629"/>
        <v>-3.9841949936745219E-3</v>
      </c>
      <c r="AE1590" s="15">
        <f t="shared" si="1630"/>
        <v>4.726292707245637E-3</v>
      </c>
      <c r="AM1590" s="1139">
        <f>'Raw Data'!V1598</f>
        <v>44235</v>
      </c>
      <c r="AN1590" s="1138">
        <f>IF('Raw Data'!W1598=0,AN1589,'Raw Data'!W1598)</f>
        <v>6.4583000000000004</v>
      </c>
      <c r="AO1590" s="15">
        <f t="shared" si="1635"/>
        <v>-3.5086941779199823E-3</v>
      </c>
      <c r="AP1590" s="15">
        <f t="shared" si="1636"/>
        <v>1.6510450164583218E-3</v>
      </c>
      <c r="AQ1590" s="1138">
        <f>IF('Raw Data'!Y1598=0,AQ1589,'Raw Data'!Y1598)</f>
        <v>6.4418499999999996</v>
      </c>
      <c r="AR1590" s="1138">
        <f>IF('Raw Data'!X1598=0,AR1589,'Raw Data'!X1598)</f>
        <v>6.4676</v>
      </c>
      <c r="AS1590" s="1138">
        <f t="shared" si="1637"/>
        <v>2.5750000000000384E-2</v>
      </c>
      <c r="AT1590" s="1138">
        <f t="shared" si="1638"/>
        <v>-1.6450000000000742E-2</v>
      </c>
    </row>
    <row r="1591" spans="10:46">
      <c r="J1591" s="1179">
        <f>'Raw Data'!A1599</f>
        <v>44327</v>
      </c>
      <c r="K1591" s="1178">
        <f>'Raw Data'!H1599</f>
        <v>2.3344</v>
      </c>
      <c r="L1591" s="1178">
        <f>'Raw Data'!J1599</f>
        <v>3.0922999999999998</v>
      </c>
      <c r="M1591" s="1178">
        <f t="shared" si="1627"/>
        <v>0.7578999999999998</v>
      </c>
      <c r="O1591" s="466">
        <f>'Raw Data'!A1602</f>
        <v>44330</v>
      </c>
      <c r="P1591" s="467">
        <f>'Raw Data'!B1601</f>
        <v>2.5249999999999999</v>
      </c>
      <c r="Q1591" s="467">
        <f>'Raw Data'!C1602</f>
        <v>1.9281999999999999</v>
      </c>
      <c r="R1591" s="467">
        <f t="shared" si="1623"/>
        <v>0.5968</v>
      </c>
      <c r="S1591" s="467">
        <f>'Raw Data'!D1602</f>
        <v>2.0255000000000001</v>
      </c>
      <c r="T1591" s="468">
        <f t="shared" si="1624"/>
        <v>-2.1103807006258406E-2</v>
      </c>
      <c r="U1591" s="468">
        <f t="shared" si="1625"/>
        <v>4.9666607675641718E-2</v>
      </c>
      <c r="V1591" s="467">
        <f>'Raw Data'!F1602</f>
        <v>1.9942</v>
      </c>
      <c r="W1591" s="467">
        <f t="shared" si="1626"/>
        <v>3.1300000000000106E-2</v>
      </c>
      <c r="Y1591" s="1179">
        <f>'Raw Data'!A1600</f>
        <v>44328</v>
      </c>
      <c r="Z1591" s="1178">
        <f>'Raw Data'!G1600</f>
        <v>3.4695</v>
      </c>
      <c r="AA1591" s="1178">
        <f>'Raw Data'!H1600</f>
        <v>2.2829999999999999</v>
      </c>
      <c r="AB1591" s="1178">
        <f t="shared" si="1628"/>
        <v>1.1865000000000001</v>
      </c>
      <c r="AC1591" s="1178">
        <f>'Raw Data'!I1600</f>
        <v>3.1537000000000002</v>
      </c>
      <c r="AD1591" s="12">
        <f t="shared" si="1629"/>
        <v>-7.9240562633761723E-4</v>
      </c>
      <c r="AE1591" s="15">
        <f t="shared" si="1630"/>
        <v>4.4080078471714461E-3</v>
      </c>
      <c r="AM1591" s="1139">
        <f>'Raw Data'!V1599</f>
        <v>44236</v>
      </c>
      <c r="AN1591" s="1138">
        <f>IF('Raw Data'!W1599=0,AN1590,'Raw Data'!W1599)</f>
        <v>6.4486999999999997</v>
      </c>
      <c r="AO1591" s="15">
        <f t="shared" si="1635"/>
        <v>-1.4875651615837728E-3</v>
      </c>
      <c r="AP1591" s="15">
        <f t="shared" si="1636"/>
        <v>1.6613681581098391E-3</v>
      </c>
      <c r="AQ1591" s="1138">
        <f>IF('Raw Data'!Y1599=0,AQ1590,'Raw Data'!Y1599)</f>
        <v>6.4198000000000004</v>
      </c>
      <c r="AR1591" s="1138">
        <f>IF('Raw Data'!X1599=0,AR1590,'Raw Data'!X1599)</f>
        <v>6.4329000000000001</v>
      </c>
      <c r="AS1591" s="1138">
        <f t="shared" si="1637"/>
        <v>1.3099999999999667E-2</v>
      </c>
      <c r="AT1591" s="1138">
        <f t="shared" si="1638"/>
        <v>-2.889999999999926E-2</v>
      </c>
    </row>
    <row r="1592" spans="10:46">
      <c r="J1592" s="1179">
        <f>'Raw Data'!A1600</f>
        <v>44328</v>
      </c>
      <c r="K1592" s="1178">
        <f>'Raw Data'!H1600</f>
        <v>2.2829999999999999</v>
      </c>
      <c r="L1592" s="1178">
        <f>'Raw Data'!J1600</f>
        <v>3.1118000000000001</v>
      </c>
      <c r="M1592" s="1178">
        <f t="shared" si="1627"/>
        <v>0.8288000000000002</v>
      </c>
      <c r="O1592" s="466">
        <f>'Raw Data'!A1603</f>
        <v>0</v>
      </c>
      <c r="P1592" s="467">
        <f>'Raw Data'!B1602</f>
        <v>2.5209999999999999</v>
      </c>
      <c r="Q1592" s="467">
        <f>'Raw Data'!C1603</f>
        <v>0</v>
      </c>
      <c r="R1592" s="467">
        <f t="shared" si="1623"/>
        <v>2.5209999999999999</v>
      </c>
      <c r="S1592" s="467">
        <f>'Raw Data'!D1603</f>
        <v>0</v>
      </c>
      <c r="T1592" s="468" t="e">
        <f t="shared" si="1624"/>
        <v>#NUM!</v>
      </c>
      <c r="U1592" s="468" t="e">
        <f t="shared" si="1625"/>
        <v>#NUM!</v>
      </c>
      <c r="V1592" s="467">
        <f>'Raw Data'!F1603</f>
        <v>0</v>
      </c>
      <c r="W1592" s="467">
        <f t="shared" si="1626"/>
        <v>0</v>
      </c>
      <c r="Y1592" s="1179">
        <f>'Raw Data'!A1601</f>
        <v>44329</v>
      </c>
      <c r="Z1592" s="1178">
        <f>'Raw Data'!G1601</f>
        <v>3.3889</v>
      </c>
      <c r="AA1592" s="1178">
        <f>'Raw Data'!H1601</f>
        <v>2.2987000000000002</v>
      </c>
      <c r="AB1592" s="1178">
        <f t="shared" si="1628"/>
        <v>1.0901999999999998</v>
      </c>
      <c r="AC1592" s="1178">
        <f>'Raw Data'!I1601</f>
        <v>3.1638999999999999</v>
      </c>
      <c r="AD1592" s="12">
        <f t="shared" si="1629"/>
        <v>3.2290771378044184E-3</v>
      </c>
      <c r="AE1592" s="15">
        <f t="shared" si="1630"/>
        <v>4.3118362534812008E-3</v>
      </c>
      <c r="AM1592" s="1139">
        <f>'Raw Data'!V1600</f>
        <v>44237</v>
      </c>
      <c r="AN1592" s="1138">
        <f>IF('Raw Data'!W1600=0,AN1591,'Raw Data'!W1600)</f>
        <v>6.4379999999999997</v>
      </c>
      <c r="AO1592" s="15">
        <f t="shared" si="1635"/>
        <v>-1.6606272294588751E-3</v>
      </c>
      <c r="AP1592" s="15">
        <f t="shared" si="1636"/>
        <v>1.6940804166998913E-3</v>
      </c>
      <c r="AQ1592" s="1138">
        <f>IF('Raw Data'!Y1600=0,AQ1591,'Raw Data'!Y1600)</f>
        <v>6.4287999999999998</v>
      </c>
      <c r="AR1592" s="1138">
        <f>IF('Raw Data'!X1600=0,AR1591,'Raw Data'!X1600)</f>
        <v>6.4423000000000004</v>
      </c>
      <c r="AS1592" s="1138">
        <f t="shared" si="1637"/>
        <v>1.3500000000000512E-2</v>
      </c>
      <c r="AT1592" s="1138">
        <f t="shared" si="1638"/>
        <v>-9.1999999999998749E-3</v>
      </c>
    </row>
    <row r="1593" spans="10:46">
      <c r="J1593" s="1179">
        <f>'Raw Data'!A1601</f>
        <v>44329</v>
      </c>
      <c r="K1593" s="1178">
        <f>'Raw Data'!H1601</f>
        <v>2.2987000000000002</v>
      </c>
      <c r="L1593" s="1178">
        <f>'Raw Data'!J1601</f>
        <v>3.1446999999999998</v>
      </c>
      <c r="M1593" s="1178">
        <f t="shared" si="1627"/>
        <v>0.84599999999999964</v>
      </c>
      <c r="O1593" s="466">
        <f>'Raw Data'!A1604</f>
        <v>0</v>
      </c>
      <c r="P1593" s="467">
        <f>'Raw Data'!B1603</f>
        <v>0</v>
      </c>
      <c r="Q1593" s="467">
        <f>'Raw Data'!C1604</f>
        <v>0</v>
      </c>
      <c r="R1593" s="467">
        <f t="shared" si="1623"/>
        <v>0</v>
      </c>
      <c r="S1593" s="467">
        <f>'Raw Data'!D1604</f>
        <v>0</v>
      </c>
      <c r="T1593" s="468" t="e">
        <f t="shared" si="1624"/>
        <v>#DIV/0!</v>
      </c>
      <c r="U1593" s="468" t="e">
        <f t="shared" si="1625"/>
        <v>#NUM!</v>
      </c>
      <c r="V1593" s="467">
        <f>'Raw Data'!F1604</f>
        <v>0</v>
      </c>
      <c r="W1593" s="467">
        <f t="shared" si="1626"/>
        <v>0</v>
      </c>
      <c r="Y1593" s="1179">
        <f>'Raw Data'!A1602</f>
        <v>44330</v>
      </c>
      <c r="Z1593" s="1178">
        <f>'Raw Data'!G1602</f>
        <v>3.3976999999999999</v>
      </c>
      <c r="AA1593" s="1178">
        <f>'Raw Data'!H1602</f>
        <v>2.3071000000000002</v>
      </c>
      <c r="AB1593" s="1178">
        <f t="shared" si="1628"/>
        <v>1.0905999999999998</v>
      </c>
      <c r="AC1593" s="1178">
        <f>'Raw Data'!I1602</f>
        <v>3.1568000000000001</v>
      </c>
      <c r="AD1593" s="12">
        <f t="shared" si="1629"/>
        <v>-2.2465875571481796E-3</v>
      </c>
      <c r="AE1593" s="15">
        <f t="shared" si="1630"/>
        <v>4.1392298961780843E-3</v>
      </c>
      <c r="AM1593" s="1139">
        <f>'Raw Data'!V1601</f>
        <v>44238</v>
      </c>
      <c r="AN1593" s="1138">
        <f>IF('Raw Data'!W1601=0,AN1592,'Raw Data'!W1601)</f>
        <v>6.4379999999999997</v>
      </c>
      <c r="AO1593" s="15">
        <f t="shared" si="1635"/>
        <v>0</v>
      </c>
      <c r="AP1593" s="15">
        <f t="shared" si="1636"/>
        <v>1.6908648826253023E-3</v>
      </c>
      <c r="AQ1593" s="1138">
        <f>IF('Raw Data'!Y1601=0,AQ1592,'Raw Data'!Y1601)</f>
        <v>6.423</v>
      </c>
      <c r="AR1593" s="1138">
        <f>IF('Raw Data'!X1601=0,AR1592,'Raw Data'!X1601)</f>
        <v>6.4360999999999997</v>
      </c>
      <c r="AS1593" s="1138">
        <f t="shared" si="1637"/>
        <v>1.3099999999999667E-2</v>
      </c>
      <c r="AT1593" s="1138">
        <f t="shared" si="1638"/>
        <v>-1.499999999999968E-2</v>
      </c>
    </row>
    <row r="1594" spans="10:46">
      <c r="J1594" s="1179">
        <f>'Raw Data'!A1602</f>
        <v>44330</v>
      </c>
      <c r="K1594" s="1178">
        <f>'Raw Data'!H1602</f>
        <v>2.3071000000000002</v>
      </c>
      <c r="L1594" s="1178">
        <f>'Raw Data'!J1602</f>
        <v>3.1362999999999999</v>
      </c>
      <c r="M1594" s="1178">
        <f t="shared" si="1627"/>
        <v>0.82919999999999972</v>
      </c>
      <c r="O1594" s="466">
        <f>'Raw Data'!A1605</f>
        <v>0</v>
      </c>
      <c r="P1594" s="467">
        <f>'Raw Data'!B1604</f>
        <v>0</v>
      </c>
      <c r="Q1594" s="467">
        <f>'Raw Data'!C1605</f>
        <v>0</v>
      </c>
      <c r="R1594" s="467">
        <f t="shared" si="1623"/>
        <v>0</v>
      </c>
      <c r="S1594" s="467">
        <f>'Raw Data'!D1605</f>
        <v>0</v>
      </c>
      <c r="T1594" s="468" t="e">
        <f t="shared" si="1624"/>
        <v>#DIV/0!</v>
      </c>
      <c r="U1594" s="468" t="e">
        <f t="shared" si="1625"/>
        <v>#NUM!</v>
      </c>
      <c r="V1594" s="467">
        <f>'Raw Data'!F1605</f>
        <v>0</v>
      </c>
      <c r="W1594" s="467">
        <f t="shared" si="1626"/>
        <v>0</v>
      </c>
      <c r="Y1594" s="1179">
        <f>'Raw Data'!A1603</f>
        <v>0</v>
      </c>
      <c r="Z1594" s="1178">
        <f>'Raw Data'!G1603</f>
        <v>0</v>
      </c>
      <c r="AA1594" s="1178">
        <f>'Raw Data'!H1603</f>
        <v>0</v>
      </c>
      <c r="AB1594" s="1178">
        <f t="shared" si="1628"/>
        <v>0</v>
      </c>
      <c r="AC1594" s="1178">
        <f>'Raw Data'!I1603</f>
        <v>0</v>
      </c>
      <c r="AD1594" s="12" t="e">
        <f t="shared" si="1629"/>
        <v>#NUM!</v>
      </c>
      <c r="AE1594" s="15" t="e">
        <f t="shared" si="1630"/>
        <v>#NUM!</v>
      </c>
      <c r="AM1594" s="1139">
        <f>'Raw Data'!V1602</f>
        <v>44239</v>
      </c>
      <c r="AN1594" s="1138">
        <f>IF('Raw Data'!W1602=0,AN1593,'Raw Data'!W1602)</f>
        <v>6.4379999999999997</v>
      </c>
      <c r="AO1594" s="15">
        <f t="shared" si="1635"/>
        <v>0</v>
      </c>
      <c r="AP1594" s="15">
        <f t="shared" si="1636"/>
        <v>1.6625206986333135E-3</v>
      </c>
      <c r="AQ1594" s="1138">
        <f>IF('Raw Data'!Y1602=0,AQ1593,'Raw Data'!Y1602)</f>
        <v>6.4206000000000003</v>
      </c>
      <c r="AR1594" s="1138">
        <f>IF('Raw Data'!X1602=0,AR1593,'Raw Data'!X1602)</f>
        <v>6.4360999999999997</v>
      </c>
      <c r="AS1594" s="1138">
        <f t="shared" si="1637"/>
        <v>1.5499999999999403E-2</v>
      </c>
      <c r="AT1594" s="1138">
        <f t="shared" si="1638"/>
        <v>-1.7399999999999416E-2</v>
      </c>
    </row>
    <row r="1595" spans="10:46">
      <c r="J1595" s="1179">
        <f>'Raw Data'!A1603</f>
        <v>0</v>
      </c>
      <c r="K1595" s="1178">
        <f>'Raw Data'!H1603</f>
        <v>0</v>
      </c>
      <c r="L1595" s="1178">
        <f>'Raw Data'!J1603</f>
        <v>0</v>
      </c>
      <c r="M1595" s="1178">
        <f t="shared" si="1627"/>
        <v>0</v>
      </c>
      <c r="O1595" s="466">
        <f>'Raw Data'!A1606</f>
        <v>0</v>
      </c>
      <c r="P1595" s="467">
        <f>'Raw Data'!B1605</f>
        <v>0</v>
      </c>
      <c r="Q1595" s="467">
        <f>'Raw Data'!C1606</f>
        <v>0</v>
      </c>
      <c r="R1595" s="467">
        <f t="shared" si="1623"/>
        <v>0</v>
      </c>
      <c r="S1595" s="467">
        <f>'Raw Data'!D1606</f>
        <v>0</v>
      </c>
      <c r="T1595" s="468" t="e">
        <f t="shared" si="1624"/>
        <v>#DIV/0!</v>
      </c>
      <c r="U1595" s="468" t="e">
        <f t="shared" si="1625"/>
        <v>#NUM!</v>
      </c>
      <c r="V1595" s="467">
        <f>'Raw Data'!F1606</f>
        <v>0</v>
      </c>
      <c r="W1595" s="467">
        <f t="shared" si="1626"/>
        <v>0</v>
      </c>
      <c r="Y1595" s="1179">
        <f>'Raw Data'!A1604</f>
        <v>0</v>
      </c>
      <c r="Z1595" s="1178">
        <f>'Raw Data'!G1604</f>
        <v>0</v>
      </c>
      <c r="AA1595" s="1178">
        <f>'Raw Data'!H1604</f>
        <v>0</v>
      </c>
      <c r="AB1595" s="1178">
        <f t="shared" si="1628"/>
        <v>0</v>
      </c>
      <c r="AC1595" s="1178">
        <f>'Raw Data'!I1604</f>
        <v>0</v>
      </c>
      <c r="AD1595" s="12" t="e">
        <f t="shared" si="1629"/>
        <v>#DIV/0!</v>
      </c>
      <c r="AE1595" s="15" t="e">
        <f t="shared" si="1630"/>
        <v>#NUM!</v>
      </c>
      <c r="AM1595" s="1139">
        <f>'Raw Data'!V1603</f>
        <v>44242</v>
      </c>
      <c r="AN1595" s="1138">
        <f>IF('Raw Data'!W1603=0,AN1594,'Raw Data'!W1603)</f>
        <v>6.4379999999999997</v>
      </c>
      <c r="AO1595" s="15">
        <f t="shared" si="1635"/>
        <v>0</v>
      </c>
      <c r="AP1595" s="15">
        <f t="shared" si="1636"/>
        <v>1.5130275154999898E-3</v>
      </c>
      <c r="AQ1595" s="1138">
        <f>IF('Raw Data'!Y1603=0,AQ1594,'Raw Data'!Y1603)</f>
        <v>6.4061500000000002</v>
      </c>
      <c r="AR1595" s="1138">
        <f>IF('Raw Data'!X1603=0,AR1594,'Raw Data'!X1603)</f>
        <v>6.4360999999999997</v>
      </c>
      <c r="AS1595" s="1138">
        <f t="shared" si="1637"/>
        <v>2.9949999999999477E-2</v>
      </c>
      <c r="AT1595" s="1138">
        <f t="shared" si="1638"/>
        <v>-3.184999999999949E-2</v>
      </c>
    </row>
    <row r="1596" spans="10:46">
      <c r="J1596" s="1179">
        <f>'Raw Data'!A1604</f>
        <v>0</v>
      </c>
      <c r="K1596" s="1178">
        <f>'Raw Data'!H1604</f>
        <v>0</v>
      </c>
      <c r="L1596" s="1178">
        <f>'Raw Data'!J1604</f>
        <v>0</v>
      </c>
      <c r="M1596" s="1178">
        <f t="shared" si="1627"/>
        <v>0</v>
      </c>
      <c r="O1596" s="466">
        <f>'Raw Data'!A1607</f>
        <v>0</v>
      </c>
      <c r="P1596" s="467">
        <f>'Raw Data'!B1606</f>
        <v>0</v>
      </c>
      <c r="Q1596" s="467">
        <f>'Raw Data'!C1607</f>
        <v>0</v>
      </c>
      <c r="R1596" s="467">
        <f t="shared" si="1623"/>
        <v>0</v>
      </c>
      <c r="S1596" s="467">
        <f>'Raw Data'!D1607</f>
        <v>0</v>
      </c>
      <c r="T1596" s="468" t="e">
        <f t="shared" si="1624"/>
        <v>#DIV/0!</v>
      </c>
      <c r="U1596" s="468" t="e">
        <f t="shared" si="1625"/>
        <v>#NUM!</v>
      </c>
      <c r="V1596" s="467">
        <f>'Raw Data'!F1607</f>
        <v>0</v>
      </c>
      <c r="W1596" s="467">
        <f t="shared" si="1626"/>
        <v>0</v>
      </c>
      <c r="Y1596" s="1179">
        <f>'Raw Data'!A1605</f>
        <v>0</v>
      </c>
      <c r="Z1596" s="1178">
        <f>'Raw Data'!G1605</f>
        <v>0</v>
      </c>
      <c r="AA1596" s="1178">
        <f>'Raw Data'!H1605</f>
        <v>0</v>
      </c>
      <c r="AB1596" s="1178">
        <f t="shared" si="1628"/>
        <v>0</v>
      </c>
      <c r="AC1596" s="1178">
        <f>'Raw Data'!I1605</f>
        <v>0</v>
      </c>
      <c r="AD1596" s="12" t="e">
        <f t="shared" si="1629"/>
        <v>#DIV/0!</v>
      </c>
      <c r="AE1596" s="15" t="e">
        <f t="shared" si="1630"/>
        <v>#NUM!</v>
      </c>
      <c r="AM1596" s="1139">
        <f>'Raw Data'!V1604</f>
        <v>44243</v>
      </c>
      <c r="AN1596" s="1138">
        <f>IF('Raw Data'!W1604=0,AN1595,'Raw Data'!W1604)</f>
        <v>6.4379999999999997</v>
      </c>
      <c r="AO1596" s="15">
        <f t="shared" si="1635"/>
        <v>0</v>
      </c>
      <c r="AP1596" s="15">
        <f t="shared" si="1636"/>
        <v>1.5117322832361197E-3</v>
      </c>
      <c r="AQ1596" s="1138">
        <f>IF('Raw Data'!Y1604=0,AQ1595,'Raw Data'!Y1604)</f>
        <v>6.4253499999999999</v>
      </c>
      <c r="AR1596" s="1138">
        <f>IF('Raw Data'!X1604=0,AR1595,'Raw Data'!X1604)</f>
        <v>6.4385000000000003</v>
      </c>
      <c r="AS1596" s="1138">
        <f t="shared" si="1637"/>
        <v>1.3150000000000439E-2</v>
      </c>
      <c r="AT1596" s="1138">
        <f t="shared" si="1638"/>
        <v>-1.2649999999999828E-2</v>
      </c>
    </row>
    <row r="1597" spans="10:46">
      <c r="J1597" s="1179">
        <f>'Raw Data'!A1605</f>
        <v>0</v>
      </c>
      <c r="K1597" s="1178">
        <f>'Raw Data'!H1605</f>
        <v>0</v>
      </c>
      <c r="L1597" s="1178">
        <f>'Raw Data'!J1605</f>
        <v>0</v>
      </c>
      <c r="M1597" s="1178">
        <f t="shared" si="1627"/>
        <v>0</v>
      </c>
      <c r="O1597" s="466">
        <f>'Raw Data'!A1608</f>
        <v>0</v>
      </c>
      <c r="P1597" s="467">
        <f>'Raw Data'!B1607</f>
        <v>0</v>
      </c>
      <c r="Q1597" s="467">
        <f>'Raw Data'!C1608</f>
        <v>0</v>
      </c>
      <c r="R1597" s="467">
        <f t="shared" si="1623"/>
        <v>0</v>
      </c>
      <c r="S1597" s="467">
        <f>'Raw Data'!D1608</f>
        <v>0</v>
      </c>
      <c r="T1597" s="468" t="e">
        <f t="shared" si="1624"/>
        <v>#DIV/0!</v>
      </c>
      <c r="U1597" s="468" t="e">
        <f t="shared" si="1625"/>
        <v>#NUM!</v>
      </c>
      <c r="V1597" s="467">
        <f>'Raw Data'!F1608</f>
        <v>0</v>
      </c>
      <c r="W1597" s="467">
        <f t="shared" si="1626"/>
        <v>0</v>
      </c>
      <c r="Y1597" s="1179">
        <f>'Raw Data'!A1606</f>
        <v>0</v>
      </c>
      <c r="Z1597" s="1178">
        <f>'Raw Data'!G1606</f>
        <v>0</v>
      </c>
      <c r="AA1597" s="1178">
        <f>'Raw Data'!H1606</f>
        <v>0</v>
      </c>
      <c r="AB1597" s="1178">
        <f t="shared" si="1628"/>
        <v>0</v>
      </c>
      <c r="AC1597" s="1178">
        <f>'Raw Data'!I1606</f>
        <v>0</v>
      </c>
      <c r="AD1597" s="12" t="e">
        <f t="shared" si="1629"/>
        <v>#DIV/0!</v>
      </c>
      <c r="AE1597" s="15" t="e">
        <f t="shared" si="1630"/>
        <v>#NUM!</v>
      </c>
      <c r="AM1597" s="1139">
        <f>'Raw Data'!V1605</f>
        <v>44244</v>
      </c>
      <c r="AN1597" s="1138">
        <f>IF('Raw Data'!W1605=0,AN1596,'Raw Data'!W1605)</f>
        <v>6.4379999999999997</v>
      </c>
      <c r="AO1597" s="15">
        <f t="shared" si="1635"/>
        <v>0</v>
      </c>
      <c r="AP1597" s="15">
        <f t="shared" si="1636"/>
        <v>1.3855759006966494E-3</v>
      </c>
      <c r="AQ1597" s="1138">
        <f>IF('Raw Data'!Y1605=0,AQ1596,'Raw Data'!Y1605)</f>
        <v>6.4358000000000004</v>
      </c>
      <c r="AR1597" s="1138">
        <f>IF('Raw Data'!X1605=0,AR1596,'Raw Data'!X1605)</f>
        <v>6.4497999999999998</v>
      </c>
      <c r="AS1597" s="1138">
        <f t="shared" si="1637"/>
        <v>1.3999999999999346E-2</v>
      </c>
      <c r="AT1597" s="1138">
        <f t="shared" si="1638"/>
        <v>-2.1999999999993136E-3</v>
      </c>
    </row>
    <row r="1598" spans="10:46">
      <c r="AM1598" s="1139">
        <f>'Raw Data'!V1606</f>
        <v>44245</v>
      </c>
      <c r="AN1598" s="1138">
        <f>IF('Raw Data'!W1606=0,AN1597,'Raw Data'!W1606)</f>
        <v>6.4706000000000001</v>
      </c>
      <c r="AO1598" s="15">
        <f t="shared" si="1635"/>
        <v>5.0509070397490819E-3</v>
      </c>
      <c r="AP1598" s="15">
        <f t="shared" si="1636"/>
        <v>1.7979468767185156E-3</v>
      </c>
      <c r="AQ1598" s="1138">
        <f>IF('Raw Data'!Y1606=0,AQ1597,'Raw Data'!Y1606)</f>
        <v>6.4600499999999998</v>
      </c>
      <c r="AR1598" s="1138">
        <f>IF('Raw Data'!X1606=0,AR1597,'Raw Data'!X1606)</f>
        <v>6.47</v>
      </c>
      <c r="AS1598" s="1138">
        <f t="shared" si="1637"/>
        <v>9.9499999999999034E-3</v>
      </c>
      <c r="AT1598" s="1138">
        <f t="shared" si="1638"/>
        <v>-1.0550000000000281E-2</v>
      </c>
    </row>
    <row r="1599" spans="10:46">
      <c r="AM1599" s="1139">
        <f>'Raw Data'!V1607</f>
        <v>44246</v>
      </c>
      <c r="AN1599" s="1138">
        <f>IF('Raw Data'!W1607=0,AN1598,'Raw Data'!W1607)</f>
        <v>6.4574999999999996</v>
      </c>
      <c r="AO1599" s="15">
        <f t="shared" si="1635"/>
        <v>-2.0265939285070071E-3</v>
      </c>
      <c r="AP1599" s="15">
        <f t="shared" si="1636"/>
        <v>1.7892865396302872E-3</v>
      </c>
      <c r="AQ1599" s="1138">
        <f>IF('Raw Data'!Y1607=0,AQ1598,'Raw Data'!Y1607)</f>
        <v>6.4593499999999997</v>
      </c>
      <c r="AR1599" s="1138">
        <f>IF('Raw Data'!X1607=0,AR1598,'Raw Data'!X1607)</f>
        <v>6.4661</v>
      </c>
      <c r="AS1599" s="1138">
        <f t="shared" si="1637"/>
        <v>6.7500000000002558E-3</v>
      </c>
      <c r="AT1599" s="1138">
        <f t="shared" si="1638"/>
        <v>1.8500000000001293E-3</v>
      </c>
    </row>
    <row r="1600" spans="10:46">
      <c r="AM1600" s="1139">
        <f>'Raw Data'!V1608</f>
        <v>44249</v>
      </c>
      <c r="AN1600" s="1138">
        <f>IF('Raw Data'!W1608=0,AN1599,'Raw Data'!W1608)</f>
        <v>6.4675000000000002</v>
      </c>
      <c r="AO1600" s="15">
        <f t="shared" si="1635"/>
        <v>1.5473890901887748E-3</v>
      </c>
      <c r="AP1600" s="15">
        <f t="shared" si="1636"/>
        <v>1.8272098251768238E-3</v>
      </c>
      <c r="AQ1600" s="1138">
        <f>IF('Raw Data'!Y1608=0,AQ1599,'Raw Data'!Y1608)</f>
        <v>6.4664000000000001</v>
      </c>
      <c r="AR1600" s="1138">
        <f>IF('Raw Data'!X1608=0,AR1599,'Raw Data'!X1608)</f>
        <v>6.4839000000000002</v>
      </c>
      <c r="AS1600" s="1138">
        <f t="shared" si="1637"/>
        <v>1.7500000000000071E-2</v>
      </c>
      <c r="AT1600" s="1138">
        <f t="shared" si="1638"/>
        <v>-1.1000000000001009E-3</v>
      </c>
    </row>
    <row r="1601" spans="39:46">
      <c r="AM1601" s="1139">
        <f>'Raw Data'!V1609</f>
        <v>44250</v>
      </c>
      <c r="AN1601" s="1138">
        <f>IF('Raw Data'!W1609=0,AN1600,'Raw Data'!W1609)</f>
        <v>6.4606000000000003</v>
      </c>
      <c r="AO1601" s="15">
        <f t="shared" si="1635"/>
        <v>-1.0674423395818067E-3</v>
      </c>
      <c r="AP1601" s="15">
        <f t="shared" si="1636"/>
        <v>1.8401793567619355E-3</v>
      </c>
      <c r="AQ1601" s="1138">
        <f>IF('Raw Data'!Y1609=0,AQ1600,'Raw Data'!Y1609)</f>
        <v>6.4604499999999998</v>
      </c>
      <c r="AR1601" s="1138">
        <f>IF('Raw Data'!X1609=0,AR1600,'Raw Data'!X1609)</f>
        <v>6.4730999999999996</v>
      </c>
      <c r="AS1601" s="1138">
        <f t="shared" si="1637"/>
        <v>1.2649999999999828E-2</v>
      </c>
      <c r="AT1601" s="1138">
        <f t="shared" si="1638"/>
        <v>-1.5000000000053859E-4</v>
      </c>
    </row>
    <row r="1602" spans="39:46">
      <c r="AM1602" s="1139">
        <f>'Raw Data'!V1610</f>
        <v>44251</v>
      </c>
      <c r="AN1602" s="1138">
        <f>IF('Raw Data'!W1610=0,AN1601,'Raw Data'!W1610)</f>
        <v>6.4530000000000003</v>
      </c>
      <c r="AO1602" s="15">
        <f t="shared" si="1635"/>
        <v>-1.1770537847626053E-3</v>
      </c>
      <c r="AP1602" s="15">
        <f t="shared" si="1636"/>
        <v>1.8359756293400997E-3</v>
      </c>
      <c r="AQ1602" s="1138">
        <f>IF('Raw Data'!Y1610=0,AQ1601,'Raw Data'!Y1610)</f>
        <v>6.4477000000000002</v>
      </c>
      <c r="AR1602" s="1138">
        <f>IF('Raw Data'!X1610=0,AR1601,'Raw Data'!X1610)</f>
        <v>6.4600999999999997</v>
      </c>
      <c r="AS1602" s="1138">
        <f t="shared" si="1637"/>
        <v>1.2399999999999523E-2</v>
      </c>
      <c r="AT1602" s="1138">
        <f t="shared" si="1638"/>
        <v>-5.3000000000000824E-3</v>
      </c>
    </row>
    <row r="1603" spans="39:46">
      <c r="AM1603" s="1139">
        <f>'Raw Data'!V1611</f>
        <v>44252</v>
      </c>
      <c r="AN1603" s="1138">
        <f>IF('Raw Data'!W1611=0,AN1602,'Raw Data'!W1611)</f>
        <v>6.45</v>
      </c>
      <c r="AO1603" s="15">
        <f t="shared" si="1635"/>
        <v>-4.6500814602158739E-4</v>
      </c>
      <c r="AP1603" s="15">
        <f t="shared" si="1636"/>
        <v>1.8064665346792983E-3</v>
      </c>
      <c r="AQ1603" s="1138">
        <f>IF('Raw Data'!Y1611=0,AQ1602,'Raw Data'!Y1611)</f>
        <v>6.4896000000000003</v>
      </c>
      <c r="AR1603" s="1138">
        <f>IF('Raw Data'!X1611=0,AR1602,'Raw Data'!X1611)</f>
        <v>6.5039999999999996</v>
      </c>
      <c r="AS1603" s="1138">
        <f t="shared" si="1637"/>
        <v>1.4399999999999302E-2</v>
      </c>
      <c r="AT1603" s="1138">
        <f t="shared" si="1638"/>
        <v>3.960000000000008E-2</v>
      </c>
    </row>
    <row r="1604" spans="39:46">
      <c r="AM1604" s="1139">
        <f>'Raw Data'!V1612</f>
        <v>44253</v>
      </c>
      <c r="AN1604" s="1138">
        <f>IF('Raw Data'!W1612=0,AN1603,'Raw Data'!W1612)</f>
        <v>6.4589999999999996</v>
      </c>
      <c r="AO1604" s="15">
        <f t="shared" si="1635"/>
        <v>1.3943762426544E-3</v>
      </c>
      <c r="AP1604" s="15">
        <f t="shared" si="1636"/>
        <v>1.7735170697223599E-3</v>
      </c>
      <c r="AQ1604" s="1138">
        <f>IF('Raw Data'!Y1612=0,AQ1603,'Raw Data'!Y1612)</f>
        <v>6.4812500000000002</v>
      </c>
      <c r="AR1604" s="1138">
        <f>IF('Raw Data'!X1612=0,AR1603,'Raw Data'!X1612)</f>
        <v>6.4871999999999996</v>
      </c>
      <c r="AS1604" s="1138">
        <f t="shared" si="1637"/>
        <v>5.9499999999994557E-3</v>
      </c>
      <c r="AT1604" s="1138">
        <f t="shared" si="1638"/>
        <v>2.2250000000000547E-2</v>
      </c>
    </row>
    <row r="1605" spans="39:46">
      <c r="AM1605" s="1139">
        <f>'Raw Data'!V1613</f>
        <v>44256</v>
      </c>
      <c r="AN1605" s="1138">
        <f>IF('Raw Data'!W1613=0,AN1604,'Raw Data'!W1613)</f>
        <v>6.4615</v>
      </c>
      <c r="AO1605" s="15">
        <f t="shared" si="1635"/>
        <v>3.8698193277350508E-4</v>
      </c>
      <c r="AP1605" s="15">
        <f t="shared" si="1636"/>
        <v>1.7727571274477418E-3</v>
      </c>
      <c r="AQ1605" s="1138">
        <f>IF('Raw Data'!Y1613=0,AQ1604,'Raw Data'!Y1613)</f>
        <v>6.4695499999999999</v>
      </c>
      <c r="AR1605" s="1138">
        <f>IF('Raw Data'!X1613=0,AR1604,'Raw Data'!X1613)</f>
        <v>6.4806999999999997</v>
      </c>
      <c r="AS1605" s="1138">
        <f t="shared" si="1637"/>
        <v>1.1149999999999771E-2</v>
      </c>
      <c r="AT1605" s="1138">
        <f t="shared" si="1638"/>
        <v>8.0499999999998906E-3</v>
      </c>
    </row>
    <row r="1606" spans="39:46">
      <c r="AM1606" s="1139">
        <f>'Raw Data'!V1614</f>
        <v>44257</v>
      </c>
      <c r="AN1606" s="1138">
        <f>IF('Raw Data'!W1614=0,AN1605,'Raw Data'!W1614)</f>
        <v>6.4699</v>
      </c>
      <c r="AO1606" s="15">
        <f t="shared" si="1635"/>
        <v>1.2991634597148147E-3</v>
      </c>
      <c r="AP1606" s="15">
        <f t="shared" si="1636"/>
        <v>1.7883115174083151E-3</v>
      </c>
      <c r="AQ1606" s="1138">
        <f>IF('Raw Data'!Y1614=0,AQ1605,'Raw Data'!Y1614)</f>
        <v>6.4748999999999999</v>
      </c>
      <c r="AR1606" s="1138">
        <f>IF('Raw Data'!X1614=0,AR1605,'Raw Data'!X1614)</f>
        <v>6.4947999999999997</v>
      </c>
      <c r="AS1606" s="1138">
        <f t="shared" si="1637"/>
        <v>1.9899999999999807E-2</v>
      </c>
      <c r="AT1606" s="1138">
        <f t="shared" si="1638"/>
        <v>4.9999999999998934E-3</v>
      </c>
    </row>
    <row r="1607" spans="39:46">
      <c r="AM1607" s="1139">
        <f>'Raw Data'!V1615</f>
        <v>44258</v>
      </c>
      <c r="AN1607" s="1138">
        <f>IF('Raw Data'!W1615=0,AN1606,'Raw Data'!W1615)</f>
        <v>6.4619999999999997</v>
      </c>
      <c r="AO1607" s="15">
        <f t="shared" si="1635"/>
        <v>-1.2217850405172798E-3</v>
      </c>
      <c r="AP1607" s="15">
        <f t="shared" si="1636"/>
        <v>1.8102675804769813E-3</v>
      </c>
      <c r="AQ1607" s="1138">
        <f>IF('Raw Data'!Y1615=0,AQ1606,'Raw Data'!Y1615)</f>
        <v>6.47715</v>
      </c>
      <c r="AR1607" s="1138">
        <f>IF('Raw Data'!X1615=0,AR1606,'Raw Data'!X1615)</f>
        <v>6.4909999999999997</v>
      </c>
      <c r="AS1607" s="1138">
        <f t="shared" si="1637"/>
        <v>1.3849999999999696E-2</v>
      </c>
      <c r="AT1607" s="1138">
        <f t="shared" si="1638"/>
        <v>1.5150000000000219E-2</v>
      </c>
    </row>
    <row r="1608" spans="39:46">
      <c r="AM1608" s="1139">
        <f>'Raw Data'!V1616</f>
        <v>44259</v>
      </c>
      <c r="AN1608" s="1138">
        <f>IF('Raw Data'!W1616=0,AN1607,'Raw Data'!W1616)</f>
        <v>6.4690000000000003</v>
      </c>
      <c r="AO1608" s="15">
        <f t="shared" si="1635"/>
        <v>1.0826696595420192E-3</v>
      </c>
      <c r="AP1608" s="15">
        <f t="shared" si="1636"/>
        <v>1.8201579185472389E-3</v>
      </c>
      <c r="AQ1608" s="1138">
        <f>IF('Raw Data'!Y1616=0,AQ1607,'Raw Data'!Y1616)</f>
        <v>6.4916</v>
      </c>
      <c r="AR1608" s="1138">
        <f>IF('Raw Data'!X1616=0,AR1607,'Raw Data'!X1616)</f>
        <v>6.5049000000000001</v>
      </c>
      <c r="AS1608" s="1138">
        <f t="shared" si="1637"/>
        <v>1.330000000000009E-2</v>
      </c>
      <c r="AT1608" s="1138">
        <f t="shared" si="1638"/>
        <v>2.2599999999999731E-2</v>
      </c>
    </row>
    <row r="1609" spans="39:46">
      <c r="AM1609" s="1139">
        <f>'Raw Data'!V1617</f>
        <v>44260</v>
      </c>
      <c r="AN1609" s="1138">
        <f>IF('Raw Data'!W1617=0,AN1608,'Raw Data'!W1617)</f>
        <v>6.4767999999999999</v>
      </c>
      <c r="AO1609" s="15">
        <f t="shared" si="1635"/>
        <v>1.2050241690514634E-3</v>
      </c>
      <c r="AP1609" s="15">
        <f t="shared" si="1636"/>
        <v>1.7308035179384403E-3</v>
      </c>
      <c r="AQ1609" s="1138">
        <f>IF('Raw Data'!Y1617=0,AQ1608,'Raw Data'!Y1617)</f>
        <v>6.5170500000000002</v>
      </c>
      <c r="AR1609" s="1138">
        <f>IF('Raw Data'!X1617=0,AR1608,'Raw Data'!X1617)</f>
        <v>6.5058999999999996</v>
      </c>
      <c r="AS1609" s="1138">
        <f t="shared" si="1637"/>
        <v>-1.1150000000000659E-2</v>
      </c>
      <c r="AT1609" s="1138">
        <f t="shared" si="1638"/>
        <v>4.0250000000000341E-2</v>
      </c>
    </row>
    <row r="1610" spans="39:46">
      <c r="AM1610" s="1139">
        <f>'Raw Data'!V1618</f>
        <v>44263</v>
      </c>
      <c r="AN1610" s="1138">
        <f>IF('Raw Data'!W1618=0,AN1609,'Raw Data'!W1618)</f>
        <v>6.5232999999999999</v>
      </c>
      <c r="AO1610" s="15">
        <f t="shared" si="1635"/>
        <v>7.1538216338860984E-3</v>
      </c>
      <c r="AP1610" s="15">
        <f t="shared" si="1636"/>
        <v>2.1654859692920281E-3</v>
      </c>
      <c r="AQ1610" s="1138">
        <f>IF('Raw Data'!Y1618=0,AQ1609,'Raw Data'!Y1618)</f>
        <v>6.5515999999999996</v>
      </c>
      <c r="AR1610" s="1138">
        <f>IF('Raw Data'!X1618=0,AR1609,'Raw Data'!X1618)</f>
        <v>6.5670000000000002</v>
      </c>
      <c r="AS1610" s="1138">
        <f t="shared" si="1637"/>
        <v>1.5400000000000524E-2</v>
      </c>
      <c r="AT1610" s="1138">
        <f t="shared" si="1638"/>
        <v>2.829999999999977E-2</v>
      </c>
    </row>
    <row r="1611" spans="39:46">
      <c r="AM1611" s="1139">
        <f>'Raw Data'!V1619</f>
        <v>44264</v>
      </c>
      <c r="AN1611" s="1138">
        <f>IF('Raw Data'!W1619=0,AN1610,'Raw Data'!W1619)</f>
        <v>6.5179999999999998</v>
      </c>
      <c r="AO1611" s="15">
        <f t="shared" si="1635"/>
        <v>-8.1280244941630522E-4</v>
      </c>
      <c r="AP1611" s="15">
        <f t="shared" si="1636"/>
        <v>2.1393444951466724E-3</v>
      </c>
      <c r="AQ1611" s="1138">
        <f>IF('Raw Data'!Y1619=0,AQ1610,'Raw Data'!Y1619)</f>
        <v>6.5192500000000004</v>
      </c>
      <c r="AR1611" s="1138">
        <f>IF('Raw Data'!X1619=0,AR1610,'Raw Data'!X1619)</f>
        <v>6.5350000000000001</v>
      </c>
      <c r="AS1611" s="1138">
        <f t="shared" si="1637"/>
        <v>1.5749999999999709E-2</v>
      </c>
      <c r="AT1611" s="1138">
        <f t="shared" si="1638"/>
        <v>1.2500000000006395E-3</v>
      </c>
    </row>
    <row r="1612" spans="39:46">
      <c r="AM1612" s="1139">
        <f>'Raw Data'!V1620</f>
        <v>44265</v>
      </c>
      <c r="AN1612" s="1138">
        <f>IF('Raw Data'!W1620=0,AN1611,'Raw Data'!W1620)</f>
        <v>6.5115999999999996</v>
      </c>
      <c r="AO1612" s="15">
        <f t="shared" si="1635"/>
        <v>-9.8237866315205162E-4</v>
      </c>
      <c r="AP1612" s="15">
        <f t="shared" si="1636"/>
        <v>2.1094466110214588E-3</v>
      </c>
      <c r="AQ1612" s="1138">
        <f>IF('Raw Data'!Y1620=0,AQ1611,'Raw Data'!Y1620)</f>
        <v>6.4947499999999998</v>
      </c>
      <c r="AR1612" s="1138">
        <f>IF('Raw Data'!X1620=0,AR1611,'Raw Data'!X1620)</f>
        <v>6.5236999999999998</v>
      </c>
      <c r="AS1612" s="1138">
        <f t="shared" si="1637"/>
        <v>2.8950000000000031E-2</v>
      </c>
      <c r="AT1612" s="1138">
        <f t="shared" si="1638"/>
        <v>-1.684999999999981E-2</v>
      </c>
    </row>
    <row r="1613" spans="39:46">
      <c r="AM1613" s="1139">
        <f>'Raw Data'!V1621</f>
        <v>44266</v>
      </c>
      <c r="AN1613" s="1138">
        <f>IF('Raw Data'!W1621=0,AN1612,'Raw Data'!W1621)</f>
        <v>6.4911000000000003</v>
      </c>
      <c r="AO1613" s="15">
        <f t="shared" si="1635"/>
        <v>-3.1531938728611131E-3</v>
      </c>
      <c r="AP1613" s="15">
        <f t="shared" si="1636"/>
        <v>2.2585960281978927E-3</v>
      </c>
      <c r="AQ1613" s="1138">
        <f>IF('Raw Data'!Y1621=0,AQ1612,'Raw Data'!Y1621)</f>
        <v>6.4785500000000003</v>
      </c>
      <c r="AR1613" s="1138">
        <f>IF('Raw Data'!X1621=0,AR1612,'Raw Data'!X1621)</f>
        <v>6.5042999999999997</v>
      </c>
      <c r="AS1613" s="1138">
        <f t="shared" si="1637"/>
        <v>2.5749999999999496E-2</v>
      </c>
      <c r="AT1613" s="1138">
        <f t="shared" si="1638"/>
        <v>-1.2550000000000061E-2</v>
      </c>
    </row>
    <row r="1614" spans="39:46">
      <c r="AM1614" s="1139">
        <f>'Raw Data'!V1622</f>
        <v>44267</v>
      </c>
      <c r="AN1614" s="1138">
        <f>IF('Raw Data'!W1622=0,AN1613,'Raw Data'!W1622)</f>
        <v>6.5035999999999996</v>
      </c>
      <c r="AO1614" s="15">
        <f t="shared" si="1635"/>
        <v>1.9238618599063781E-3</v>
      </c>
      <c r="AP1614" s="15">
        <f t="shared" si="1636"/>
        <v>2.2799235518303016E-3</v>
      </c>
      <c r="AQ1614" s="1138">
        <f>IF('Raw Data'!Y1622=0,AQ1613,'Raw Data'!Y1622)</f>
        <v>6.4971500000000004</v>
      </c>
      <c r="AR1614" s="1138">
        <f>IF('Raw Data'!X1622=0,AR1613,'Raw Data'!X1622)</f>
        <v>6.5118</v>
      </c>
      <c r="AS1614" s="1138">
        <f t="shared" si="1637"/>
        <v>1.4649999999999608E-2</v>
      </c>
      <c r="AT1614" s="1138">
        <f t="shared" si="1638"/>
        <v>-6.4499999999991786E-3</v>
      </c>
    </row>
    <row r="1615" spans="39:46">
      <c r="AM1615" s="1139">
        <f>'Raw Data'!V1623</f>
        <v>44270</v>
      </c>
      <c r="AN1615" s="1138">
        <f>IF('Raw Data'!W1623=0,AN1614,'Raw Data'!W1623)</f>
        <v>6.5030999999999999</v>
      </c>
      <c r="AO1615" s="15">
        <f t="shared" si="1635"/>
        <v>-7.6883452412418701E-5</v>
      </c>
      <c r="AP1615" s="15">
        <f t="shared" si="1636"/>
        <v>2.2808396207804264E-3</v>
      </c>
      <c r="AQ1615" s="1138">
        <f>IF('Raw Data'!Y1623=0,AQ1614,'Raw Data'!Y1623)</f>
        <v>6.4978999999999996</v>
      </c>
      <c r="AR1615" s="1138">
        <f>IF('Raw Data'!X1623=0,AR1614,'Raw Data'!X1623)</f>
        <v>6.5186999999999999</v>
      </c>
      <c r="AS1615" s="1138">
        <f t="shared" si="1637"/>
        <v>2.0800000000000374E-2</v>
      </c>
      <c r="AT1615" s="1138">
        <f t="shared" si="1638"/>
        <v>-5.2000000000003155E-3</v>
      </c>
    </row>
    <row r="1616" spans="39:46">
      <c r="AM1616" s="1139">
        <f>'Raw Data'!V1624</f>
        <v>44271</v>
      </c>
      <c r="AN1616" s="1138">
        <f>IF('Raw Data'!W1624=0,AN1615,'Raw Data'!W1624)</f>
        <v>6.4995000000000003</v>
      </c>
      <c r="AO1616" s="15">
        <f t="shared" si="1635"/>
        <v>-5.5373542091369569E-4</v>
      </c>
      <c r="AP1616" s="15">
        <f t="shared" si="1636"/>
        <v>2.2901200345122399E-3</v>
      </c>
      <c r="AQ1616" s="1138">
        <f>IF('Raw Data'!Y1624=0,AQ1615,'Raw Data'!Y1624)</f>
        <v>6.5011999999999999</v>
      </c>
      <c r="AR1616" s="1138">
        <f>IF('Raw Data'!X1624=0,AR1615,'Raw Data'!X1624)</f>
        <v>6.5168999999999997</v>
      </c>
      <c r="AS1616" s="1138">
        <f t="shared" si="1637"/>
        <v>1.5699999999999825E-2</v>
      </c>
      <c r="AT1616" s="1138">
        <f t="shared" si="1638"/>
        <v>1.6999999999995907E-3</v>
      </c>
    </row>
    <row r="1617" spans="39:46">
      <c r="AM1617" s="1139">
        <f>'Raw Data'!V1625</f>
        <v>44272</v>
      </c>
      <c r="AN1617" s="1138">
        <f>IF('Raw Data'!W1625=0,AN1616,'Raw Data'!W1625)</f>
        <v>6.5030000000000001</v>
      </c>
      <c r="AO1617" s="15">
        <f t="shared" si="1635"/>
        <v>5.3835802107790641E-4</v>
      </c>
      <c r="AP1617" s="15">
        <f t="shared" si="1636"/>
        <v>2.2875368767579897E-3</v>
      </c>
      <c r="AQ1617" s="1138">
        <f>IF('Raw Data'!Y1625=0,AQ1616,'Raw Data'!Y1625)</f>
        <v>6.4861500000000003</v>
      </c>
      <c r="AR1617" s="1138">
        <f>IF('Raw Data'!X1625=0,AR1616,'Raw Data'!X1625)</f>
        <v>6.52</v>
      </c>
      <c r="AS1617" s="1138">
        <f t="shared" si="1637"/>
        <v>3.384999999999927E-2</v>
      </c>
      <c r="AT1617" s="1138">
        <f t="shared" si="1638"/>
        <v>-1.684999999999981E-2</v>
      </c>
    </row>
    <row r="1618" spans="39:46">
      <c r="AM1618" s="1139">
        <f>'Raw Data'!V1626</f>
        <v>44273</v>
      </c>
      <c r="AN1618" s="1138">
        <f>IF('Raw Data'!W1626=0,AN1617,'Raw Data'!W1626)</f>
        <v>6.5016999999999996</v>
      </c>
      <c r="AO1618" s="15">
        <f t="shared" si="1635"/>
        <v>-1.9992771910625856E-4</v>
      </c>
      <c r="AP1618" s="15">
        <f t="shared" si="1636"/>
        <v>2.0381494500300258E-3</v>
      </c>
      <c r="AQ1618" s="1138">
        <f>IF('Raw Data'!Y1626=0,AQ1617,'Raw Data'!Y1626)</f>
        <v>6.5071000000000003</v>
      </c>
      <c r="AR1618" s="1138">
        <f>IF('Raw Data'!X1626=0,AR1617,'Raw Data'!X1626)</f>
        <v>6.5229999999999997</v>
      </c>
      <c r="AS1618" s="1138">
        <f t="shared" si="1637"/>
        <v>1.5899999999999359E-2</v>
      </c>
      <c r="AT1618" s="1138">
        <f t="shared" si="1638"/>
        <v>5.4000000000007375E-3</v>
      </c>
    </row>
    <row r="1619" spans="39:46">
      <c r="AM1619" s="1139">
        <f>'Raw Data'!V1627</f>
        <v>44274</v>
      </c>
      <c r="AN1619" s="1138">
        <f>IF('Raw Data'!W1627=0,AN1618,'Raw Data'!W1627)</f>
        <v>6.5045000000000002</v>
      </c>
      <c r="AO1619" s="15">
        <f t="shared" si="1635"/>
        <v>4.3056389156824758E-4</v>
      </c>
      <c r="AP1619" s="15">
        <f t="shared" si="1636"/>
        <v>1.9707779749562372E-3</v>
      </c>
      <c r="AQ1619" s="1138">
        <f>IF('Raw Data'!Y1627=0,AQ1618,'Raw Data'!Y1627)</f>
        <v>6.5075500000000002</v>
      </c>
      <c r="AR1619" s="1138">
        <f>IF('Raw Data'!X1627=0,AR1618,'Raw Data'!X1627)</f>
        <v>6.5252999999999997</v>
      </c>
      <c r="AS1619" s="1138">
        <f t="shared" si="1637"/>
        <v>1.7749999999999488E-2</v>
      </c>
      <c r="AT1619" s="1138">
        <f t="shared" si="1638"/>
        <v>3.0499999999999972E-3</v>
      </c>
    </row>
    <row r="1620" spans="39:46">
      <c r="AM1620" s="1139">
        <f>'Raw Data'!V1628</f>
        <v>44277</v>
      </c>
      <c r="AN1620" s="1138">
        <f>IF('Raw Data'!W1628=0,AN1619,'Raw Data'!W1628)</f>
        <v>6.51</v>
      </c>
      <c r="AO1620" s="15">
        <f t="shared" si="1635"/>
        <v>8.4521116100110016E-4</v>
      </c>
      <c r="AP1620" s="15">
        <f t="shared" si="1636"/>
        <v>1.955554296338302E-3</v>
      </c>
      <c r="AQ1620" s="1138">
        <f>IF('Raw Data'!Y1628=0,AQ1619,'Raw Data'!Y1628)</f>
        <v>6.5073499999999997</v>
      </c>
      <c r="AR1620" s="1138">
        <f>IF('Raw Data'!X1628=0,AR1619,'Raw Data'!X1628)</f>
        <v>6.5228999999999999</v>
      </c>
      <c r="AS1620" s="1138">
        <f t="shared" si="1637"/>
        <v>1.5550000000000175E-2</v>
      </c>
      <c r="AT1620" s="1138">
        <f t="shared" si="1638"/>
        <v>-2.6500000000000412E-3</v>
      </c>
    </row>
    <row r="1621" spans="39:46">
      <c r="AM1621" s="1139">
        <f>'Raw Data'!V1629</f>
        <v>44278</v>
      </c>
      <c r="AN1621" s="1138">
        <f>IF('Raw Data'!W1629=0,AN1620,'Raw Data'!W1629)</f>
        <v>6.5107999999999997</v>
      </c>
      <c r="AO1621" s="15">
        <f t="shared" si="1635"/>
        <v>1.2288031472827216E-4</v>
      </c>
      <c r="AP1621" s="15">
        <f t="shared" si="1636"/>
        <v>1.9301429363150805E-3</v>
      </c>
      <c r="AQ1621" s="1138">
        <f>IF('Raw Data'!Y1629=0,AQ1620,'Raw Data'!Y1629)</f>
        <v>6.5198499999999999</v>
      </c>
      <c r="AR1621" s="1138">
        <f>IF('Raw Data'!X1629=0,AR1620,'Raw Data'!X1629)</f>
        <v>6.5346000000000002</v>
      </c>
      <c r="AS1621" s="1138">
        <f t="shared" si="1637"/>
        <v>1.4750000000000263E-2</v>
      </c>
      <c r="AT1621" s="1138">
        <f t="shared" si="1638"/>
        <v>9.0500000000002245E-3</v>
      </c>
    </row>
    <row r="1622" spans="39:46">
      <c r="AM1622" s="1139">
        <f>'Raw Data'!V1630</f>
        <v>44279</v>
      </c>
      <c r="AN1622" s="1138">
        <f>IF('Raw Data'!W1630=0,AN1621,'Raw Data'!W1630)</f>
        <v>6.5236000000000001</v>
      </c>
      <c r="AO1622" s="15">
        <f t="shared" si="1635"/>
        <v>1.964034265419537E-3</v>
      </c>
      <c r="AP1622" s="15">
        <f t="shared" si="1636"/>
        <v>1.9242718239641306E-3</v>
      </c>
      <c r="AQ1622" s="1138">
        <f>IF('Raw Data'!Y1630=0,AQ1621,'Raw Data'!Y1630)</f>
        <v>6.5292500000000002</v>
      </c>
      <c r="AR1622" s="1138">
        <f>IF('Raw Data'!X1630=0,AR1621,'Raw Data'!X1630)</f>
        <v>6.5446999999999997</v>
      </c>
      <c r="AS1622" s="1138">
        <f t="shared" si="1637"/>
        <v>1.544999999999952E-2</v>
      </c>
      <c r="AT1622" s="1138">
        <f t="shared" si="1638"/>
        <v>5.6500000000001549E-3</v>
      </c>
    </row>
    <row r="1623" spans="39:46">
      <c r="AM1623" s="1139">
        <f>'Raw Data'!V1631</f>
        <v>44280</v>
      </c>
      <c r="AN1623" s="1138">
        <f>IF('Raw Data'!W1631=0,AN1622,'Raw Data'!W1631)</f>
        <v>6.5339999999999998</v>
      </c>
      <c r="AO1623" s="15">
        <f t="shared" si="1635"/>
        <v>1.5929423782526488E-3</v>
      </c>
      <c r="AP1623" s="15">
        <f t="shared" si="1636"/>
        <v>1.922584357033276E-3</v>
      </c>
      <c r="AQ1623" s="1138">
        <f>IF('Raw Data'!Y1631=0,AQ1622,'Raw Data'!Y1631)</f>
        <v>6.5482500000000003</v>
      </c>
      <c r="AR1623" s="1138">
        <f>IF('Raw Data'!X1631=0,AR1622,'Raw Data'!X1631)</f>
        <v>6.5557999999999996</v>
      </c>
      <c r="AS1623" s="1138">
        <f t="shared" si="1637"/>
        <v>7.5499999999992795E-3</v>
      </c>
      <c r="AT1623" s="1138">
        <f t="shared" si="1638"/>
        <v>1.425000000000054E-2</v>
      </c>
    </row>
    <row r="1624" spans="39:46">
      <c r="AM1624" s="1139">
        <f>'Raw Data'!V1632</f>
        <v>44281</v>
      </c>
      <c r="AN1624" s="1138">
        <f>IF('Raw Data'!W1632=0,AN1623,'Raw Data'!W1632)</f>
        <v>6.5407000000000002</v>
      </c>
      <c r="AO1624" s="15">
        <f t="shared" si="1635"/>
        <v>1.0248802016815566E-3</v>
      </c>
      <c r="AP1624" s="15">
        <f t="shared" si="1636"/>
        <v>1.9170808253650196E-3</v>
      </c>
      <c r="AQ1624" s="1138">
        <f>IF('Raw Data'!Y1632=0,AQ1623,'Raw Data'!Y1632)</f>
        <v>6.5393999999999997</v>
      </c>
      <c r="AR1624" s="1138">
        <f>IF('Raw Data'!X1632=0,AR1623,'Raw Data'!X1632)</f>
        <v>6.5553999999999997</v>
      </c>
      <c r="AS1624" s="1138">
        <f t="shared" si="1637"/>
        <v>1.6000000000000014E-2</v>
      </c>
      <c r="AT1624" s="1138">
        <f t="shared" si="1638"/>
        <v>-1.300000000000523E-3</v>
      </c>
    </row>
    <row r="1625" spans="39:46">
      <c r="AM1625" s="1139">
        <f>'Raw Data'!V1633</f>
        <v>44284</v>
      </c>
      <c r="AN1625" s="1138">
        <f>IF('Raw Data'!W1633=0,AN1624,'Raw Data'!W1633)</f>
        <v>6.5625999999999998</v>
      </c>
      <c r="AO1625" s="15">
        <f t="shared" si="1635"/>
        <v>3.3426725163218348E-3</v>
      </c>
      <c r="AP1625" s="15">
        <f t="shared" si="1636"/>
        <v>2.0046903334555301E-3</v>
      </c>
      <c r="AQ1625" s="1138">
        <f>IF('Raw Data'!Y1633=0,AQ1624,'Raw Data'!Y1633)</f>
        <v>6.5749500000000003</v>
      </c>
      <c r="AR1625" s="1138">
        <f>IF('Raw Data'!X1633=0,AR1624,'Raw Data'!X1633)</f>
        <v>6.5785999999999998</v>
      </c>
      <c r="AS1625" s="1138">
        <f t="shared" si="1637"/>
        <v>3.649999999999487E-3</v>
      </c>
      <c r="AT1625" s="1138">
        <f t="shared" si="1638"/>
        <v>1.2350000000000527E-2</v>
      </c>
    </row>
    <row r="1626" spans="39:46">
      <c r="AM1626" s="1139">
        <f>'Raw Data'!V1634</f>
        <v>44285</v>
      </c>
      <c r="AN1626" s="1138">
        <f>IF('Raw Data'!W1634=0,AN1625,'Raw Data'!W1634)</f>
        <v>6.5677000000000003</v>
      </c>
      <c r="AO1626" s="15">
        <f t="shared" si="1635"/>
        <v>7.7682920519298081E-4</v>
      </c>
      <c r="AP1626" s="15">
        <f t="shared" si="1636"/>
        <v>2.0011072752847826E-3</v>
      </c>
      <c r="AQ1626" s="1138">
        <f>IF('Raw Data'!Y1634=0,AQ1625,'Raw Data'!Y1634)</f>
        <v>6.5724</v>
      </c>
      <c r="AR1626" s="1138">
        <f>IF('Raw Data'!X1634=0,AR1625,'Raw Data'!X1634)</f>
        <v>6.5932000000000004</v>
      </c>
      <c r="AS1626" s="1138">
        <f t="shared" si="1637"/>
        <v>2.0800000000000374E-2</v>
      </c>
      <c r="AT1626" s="1138">
        <f t="shared" si="1638"/>
        <v>4.6999999999997044E-3</v>
      </c>
    </row>
    <row r="1627" spans="39:46">
      <c r="AM1627" s="1139">
        <f>'Raw Data'!V1635</f>
        <v>44286</v>
      </c>
      <c r="AN1627" s="1138">
        <f>IF('Raw Data'!W1635=0,AN1626,'Raw Data'!W1635)</f>
        <v>6.5566000000000004</v>
      </c>
      <c r="AO1627" s="15">
        <f t="shared" si="1635"/>
        <v>-1.6915191890835178E-3</v>
      </c>
      <c r="AP1627" s="15">
        <f t="shared" si="1636"/>
        <v>2.0267066470531425E-3</v>
      </c>
      <c r="AQ1627" s="1138">
        <f>IF('Raw Data'!Y1635=0,AQ1626,'Raw Data'!Y1635)</f>
        <v>6.5648999999999997</v>
      </c>
      <c r="AR1627" s="1138">
        <f>IF('Raw Data'!X1635=0,AR1626,'Raw Data'!X1635)</f>
        <v>6.5824999999999996</v>
      </c>
      <c r="AS1627" s="1138">
        <f t="shared" si="1637"/>
        <v>1.7599999999999838E-2</v>
      </c>
      <c r="AT1627" s="1138">
        <f t="shared" si="1638"/>
        <v>8.2999999999993079E-3</v>
      </c>
    </row>
    <row r="1628" spans="39:46">
      <c r="AM1628" s="1139">
        <f>'Raw Data'!V1636</f>
        <v>44287</v>
      </c>
      <c r="AN1628" s="1138">
        <f>IF('Raw Data'!W1636=0,AN1627,'Raw Data'!W1636)</f>
        <v>6.5739000000000001</v>
      </c>
      <c r="AO1628" s="15">
        <f t="shared" si="1635"/>
        <v>2.6350877743393721E-3</v>
      </c>
      <c r="AP1628" s="15">
        <f t="shared" si="1636"/>
        <v>2.0681590051398096E-3</v>
      </c>
      <c r="AQ1628" s="1138">
        <f>IF('Raw Data'!Y1636=0,AQ1627,'Raw Data'!Y1636)</f>
        <v>6.5753000000000004</v>
      </c>
      <c r="AR1628" s="1138">
        <f>IF('Raw Data'!X1636=0,AR1627,'Raw Data'!X1636)</f>
        <v>6.6003999999999996</v>
      </c>
      <c r="AS1628" s="1138">
        <f t="shared" si="1637"/>
        <v>2.5099999999999234E-2</v>
      </c>
      <c r="AT1628" s="1138">
        <f t="shared" si="1638"/>
        <v>1.4000000000002899E-3</v>
      </c>
    </row>
    <row r="1629" spans="39:46">
      <c r="AM1629" s="1139">
        <f>'Raw Data'!V1637</f>
        <v>44288</v>
      </c>
      <c r="AN1629" s="1138">
        <f>IF('Raw Data'!W1637=0,AN1628,'Raw Data'!W1637)</f>
        <v>6.5612000000000004</v>
      </c>
      <c r="AO1629" s="15">
        <f t="shared" si="1635"/>
        <v>-1.933750631136747E-3</v>
      </c>
      <c r="AP1629" s="15">
        <f t="shared" si="1636"/>
        <v>2.1492939961927546E-3</v>
      </c>
      <c r="AQ1629" s="1138">
        <f>IF('Raw Data'!Y1637=0,AQ1628,'Raw Data'!Y1637)</f>
        <v>6.5766</v>
      </c>
      <c r="AR1629" s="1138">
        <f>IF('Raw Data'!X1637=0,AR1628,'Raw Data'!X1637)</f>
        <v>6.6003999999999996</v>
      </c>
      <c r="AS1629" s="1138">
        <f t="shared" si="1637"/>
        <v>2.3799999999999599E-2</v>
      </c>
      <c r="AT1629" s="1138">
        <f t="shared" si="1638"/>
        <v>1.5399999999999636E-2</v>
      </c>
    </row>
    <row r="1630" spans="39:46">
      <c r="AM1630" s="1139">
        <f>'Raw Data'!V1638</f>
        <v>44291</v>
      </c>
      <c r="AN1630" s="1138">
        <f>IF('Raw Data'!W1638=0,AN1629,'Raw Data'!W1638)</f>
        <v>6.5612000000000004</v>
      </c>
      <c r="AO1630" s="15">
        <f t="shared" si="1635"/>
        <v>0</v>
      </c>
      <c r="AP1630" s="15">
        <f t="shared" si="1636"/>
        <v>1.5478257311393559E-3</v>
      </c>
      <c r="AQ1630" s="1138">
        <f>IF('Raw Data'!Y1638=0,AQ1629,'Raw Data'!Y1638)</f>
        <v>6.5567000000000002</v>
      </c>
      <c r="AR1630" s="1138">
        <f>IF('Raw Data'!X1638=0,AR1629,'Raw Data'!X1638)</f>
        <v>6.6003999999999996</v>
      </c>
      <c r="AS1630" s="1138">
        <f t="shared" si="1637"/>
        <v>4.3699999999999406E-2</v>
      </c>
      <c r="AT1630" s="1138">
        <f t="shared" si="1638"/>
        <v>-4.5000000000001705E-3</v>
      </c>
    </row>
    <row r="1631" spans="39:46">
      <c r="AM1631" s="1139">
        <f>'Raw Data'!V1639</f>
        <v>44292</v>
      </c>
      <c r="AN1631" s="1138">
        <f>IF('Raw Data'!W1639=0,AN1630,'Raw Data'!W1639)</f>
        <v>6.5500999999999996</v>
      </c>
      <c r="AO1631" s="15">
        <f t="shared" si="1635"/>
        <v>-1.6931963500027682E-3</v>
      </c>
      <c r="AP1631" s="15">
        <f t="shared" si="1636"/>
        <v>1.5904845946283093E-3</v>
      </c>
      <c r="AQ1631" s="1138">
        <f>IF('Raw Data'!Y1639=0,AQ1630,'Raw Data'!Y1639)</f>
        <v>6.5426500000000001</v>
      </c>
      <c r="AR1631" s="1138">
        <f>IF('Raw Data'!X1639=0,AR1630,'Raw Data'!X1639)</f>
        <v>6.5715000000000003</v>
      </c>
      <c r="AS1631" s="1138">
        <f t="shared" si="1637"/>
        <v>2.8850000000000264E-2</v>
      </c>
      <c r="AT1631" s="1138">
        <f t="shared" si="1638"/>
        <v>-7.4499999999995126E-3</v>
      </c>
    </row>
    <row r="1632" spans="39:46">
      <c r="AM1632" s="1139">
        <f>'Raw Data'!V1640</f>
        <v>44293</v>
      </c>
      <c r="AN1632" s="1138">
        <f>IF('Raw Data'!W1640=0,AN1631,'Raw Data'!W1640)</f>
        <v>6.5460000000000003</v>
      </c>
      <c r="AO1632" s="15">
        <f t="shared" si="1635"/>
        <v>-6.2614062720207529E-4</v>
      </c>
      <c r="AP1632" s="15">
        <f t="shared" si="1636"/>
        <v>1.5785824896495755E-3</v>
      </c>
      <c r="AQ1632" s="1138">
        <f>IF('Raw Data'!Y1640=0,AQ1631,'Raw Data'!Y1640)</f>
        <v>6.5488999999999997</v>
      </c>
      <c r="AR1632" s="1138">
        <f>IF('Raw Data'!X1640=0,AR1631,'Raw Data'!X1640)</f>
        <v>6.5640000000000001</v>
      </c>
      <c r="AS1632" s="1138">
        <f t="shared" si="1637"/>
        <v>1.5100000000000335E-2</v>
      </c>
      <c r="AT1632" s="1138">
        <f t="shared" si="1638"/>
        <v>2.8999999999994586E-3</v>
      </c>
    </row>
    <row r="1633" spans="39:46">
      <c r="AM1633" s="1139">
        <f>'Raw Data'!V1641</f>
        <v>44294</v>
      </c>
      <c r="AN1633" s="1138">
        <f>IF('Raw Data'!W1641=0,AN1632,'Raw Data'!W1641)</f>
        <v>6.5490000000000004</v>
      </c>
      <c r="AO1633" s="15">
        <f t="shared" si="1635"/>
        <v>4.5819015692779165E-4</v>
      </c>
      <c r="AP1633" s="15">
        <f t="shared" si="1636"/>
        <v>1.3702340392864284E-3</v>
      </c>
      <c r="AQ1633" s="1138">
        <f>IF('Raw Data'!Y1641=0,AQ1632,'Raw Data'!Y1641)</f>
        <v>6.5565499999999997</v>
      </c>
      <c r="AR1633" s="1138">
        <f>IF('Raw Data'!X1641=0,AR1632,'Raw Data'!X1641)</f>
        <v>6.5727000000000002</v>
      </c>
      <c r="AS1633" s="1138">
        <f t="shared" si="1637"/>
        <v>1.6150000000000553E-2</v>
      </c>
      <c r="AT1633" s="1138">
        <f t="shared" si="1638"/>
        <v>7.5499999999992795E-3</v>
      </c>
    </row>
    <row r="1634" spans="39:46">
      <c r="AM1634" s="1139">
        <f>'Raw Data'!V1642</f>
        <v>44295</v>
      </c>
      <c r="AN1634" s="1138">
        <f>IF('Raw Data'!W1642=0,AN1633,'Raw Data'!W1642)</f>
        <v>6.5589000000000004</v>
      </c>
      <c r="AO1634" s="15">
        <f t="shared" si="1635"/>
        <v>1.5105397328980296E-3</v>
      </c>
      <c r="AP1634" s="15">
        <f t="shared" si="1636"/>
        <v>1.3507371205838776E-3</v>
      </c>
      <c r="AQ1634" s="1138">
        <f>IF('Raw Data'!Y1642=0,AQ1633,'Raw Data'!Y1642)</f>
        <v>6.5585500000000003</v>
      </c>
      <c r="AR1634" s="1138">
        <f>IF('Raw Data'!X1642=0,AR1633,'Raw Data'!X1642)</f>
        <v>6.5727000000000002</v>
      </c>
      <c r="AS1634" s="1138">
        <f t="shared" si="1637"/>
        <v>1.4149999999999885E-2</v>
      </c>
      <c r="AT1634" s="1138">
        <f t="shared" si="1638"/>
        <v>-3.5000000000007248E-4</v>
      </c>
    </row>
    <row r="1635" spans="39:46">
      <c r="AM1635" s="1139">
        <f>'Raw Data'!V1643</f>
        <v>44298</v>
      </c>
      <c r="AN1635" s="1138">
        <f>IF('Raw Data'!W1643=0,AN1634,'Raw Data'!W1643)</f>
        <v>6.5514000000000001</v>
      </c>
      <c r="AO1635" s="15">
        <f t="shared" si="1635"/>
        <v>-1.1441387028761814E-3</v>
      </c>
      <c r="AP1635" s="15">
        <f t="shared" si="1636"/>
        <v>1.3899578210027151E-3</v>
      </c>
      <c r="AQ1635" s="1138">
        <f>IF('Raw Data'!Y1643=0,AQ1634,'Raw Data'!Y1643)</f>
        <v>6.548</v>
      </c>
      <c r="AR1635" s="1138">
        <f>IF('Raw Data'!X1643=0,AR1634,'Raw Data'!X1643)</f>
        <v>6.5633999999999997</v>
      </c>
      <c r="AS1635" s="1138">
        <f t="shared" si="1637"/>
        <v>1.5399999999999636E-2</v>
      </c>
      <c r="AT1635" s="1138">
        <f t="shared" si="1638"/>
        <v>-3.4000000000000696E-3</v>
      </c>
    </row>
    <row r="1636" spans="39:46">
      <c r="AM1636" s="1139">
        <f>'Raw Data'!V1644</f>
        <v>44299</v>
      </c>
      <c r="AN1636" s="1138">
        <f>IF('Raw Data'!W1644=0,AN1635,'Raw Data'!W1644)</f>
        <v>6.5487000000000002</v>
      </c>
      <c r="AO1636" s="15">
        <f t="shared" si="1635"/>
        <v>-4.1221059964903245E-4</v>
      </c>
      <c r="AP1636" s="15">
        <f t="shared" si="1636"/>
        <v>1.3855905386084097E-3</v>
      </c>
      <c r="AQ1636" s="1138">
        <f>IF('Raw Data'!Y1644=0,AQ1635,'Raw Data'!Y1644)</f>
        <v>6.5438000000000001</v>
      </c>
      <c r="AR1636" s="1138">
        <f>IF('Raw Data'!X1644=0,AR1635,'Raw Data'!X1644)</f>
        <v>6.5587999999999997</v>
      </c>
      <c r="AS1636" s="1138">
        <f t="shared" si="1637"/>
        <v>1.499999999999968E-2</v>
      </c>
      <c r="AT1636" s="1138">
        <f t="shared" si="1638"/>
        <v>-4.9000000000001265E-3</v>
      </c>
    </row>
    <row r="1637" spans="39:46">
      <c r="AM1637" s="1139">
        <f>'Raw Data'!V1645</f>
        <v>44300</v>
      </c>
      <c r="AN1637" s="1138">
        <f>IF('Raw Data'!W1645=0,AN1636,'Raw Data'!W1645)</f>
        <v>6.5334000000000003</v>
      </c>
      <c r="AO1637" s="15">
        <f t="shared" si="1635"/>
        <v>-2.3390750683562342E-3</v>
      </c>
      <c r="AP1637" s="15">
        <f t="shared" si="1636"/>
        <v>1.5055670834557453E-3</v>
      </c>
      <c r="AQ1637" s="1138">
        <f>IF('Raw Data'!Y1645=0,AQ1636,'Raw Data'!Y1645)</f>
        <v>6.532</v>
      </c>
      <c r="AR1637" s="1138">
        <f>IF('Raw Data'!X1645=0,AR1636,'Raw Data'!X1645)</f>
        <v>6.5472000000000001</v>
      </c>
      <c r="AS1637" s="1138">
        <f t="shared" si="1637"/>
        <v>1.5200000000000102E-2</v>
      </c>
      <c r="AT1637" s="1138">
        <f t="shared" si="1638"/>
        <v>-1.4000000000002899E-3</v>
      </c>
    </row>
    <row r="1638" spans="39:46">
      <c r="AM1638" s="1139">
        <f>'Raw Data'!V1646</f>
        <v>44301</v>
      </c>
      <c r="AN1638" s="1138">
        <f>IF('Raw Data'!W1646=0,AN1637,'Raw Data'!W1646)</f>
        <v>6.5321999999999996</v>
      </c>
      <c r="AO1638" s="15">
        <f t="shared" si="1635"/>
        <v>-1.8368846488107753E-4</v>
      </c>
      <c r="AP1638" s="15">
        <f t="shared" si="1636"/>
        <v>1.5053376406613994E-3</v>
      </c>
      <c r="AQ1638" s="1138">
        <f>IF('Raw Data'!Y1646=0,AQ1637,'Raw Data'!Y1646)</f>
        <v>6.5270000000000001</v>
      </c>
      <c r="AR1638" s="1138">
        <f>IF('Raw Data'!X1646=0,AR1637,'Raw Data'!X1646)</f>
        <v>6.5426000000000002</v>
      </c>
      <c r="AS1638" s="1138">
        <f t="shared" si="1637"/>
        <v>1.5600000000000058E-2</v>
      </c>
      <c r="AT1638" s="1138">
        <f t="shared" si="1638"/>
        <v>-5.1999999999994273E-3</v>
      </c>
    </row>
    <row r="1639" spans="39:46">
      <c r="AM1639" s="1139">
        <f>'Raw Data'!V1647</f>
        <v>44302</v>
      </c>
      <c r="AN1639" s="1138">
        <f>IF('Raw Data'!W1647=0,AN1638,'Raw Data'!W1647)</f>
        <v>6.5228000000000002</v>
      </c>
      <c r="AO1639" s="15">
        <f t="shared" si="1635"/>
        <v>-1.4400615280670912E-3</v>
      </c>
      <c r="AP1639" s="15">
        <f t="shared" si="1636"/>
        <v>1.5477359570608541E-3</v>
      </c>
      <c r="AQ1639" s="1138">
        <f>IF('Raw Data'!Y1647=0,AQ1638,'Raw Data'!Y1647)</f>
        <v>6.5269500000000003</v>
      </c>
      <c r="AR1639" s="1138">
        <f>IF('Raw Data'!X1647=0,AR1638,'Raw Data'!X1647)</f>
        <v>6.5420999999999996</v>
      </c>
      <c r="AS1639" s="1138">
        <f t="shared" si="1637"/>
        <v>1.5149999999999331E-2</v>
      </c>
      <c r="AT1639" s="1138">
        <f t="shared" si="1638"/>
        <v>4.1500000000000981E-3</v>
      </c>
    </row>
    <row r="1640" spans="39:46">
      <c r="AM1640" s="1139">
        <f>'Raw Data'!V1648</f>
        <v>44305</v>
      </c>
      <c r="AN1640" s="1138">
        <f>IF('Raw Data'!W1648=0,AN1639,'Raw Data'!W1648)</f>
        <v>6.5114999999999998</v>
      </c>
      <c r="AO1640" s="15">
        <f t="shared" si="1635"/>
        <v>-1.733887179364248E-3</v>
      </c>
      <c r="AP1640" s="15">
        <f t="shared" si="1636"/>
        <v>1.5904986874543565E-3</v>
      </c>
      <c r="AQ1640" s="1138">
        <f>IF('Raw Data'!Y1648=0,AQ1639,'Raw Data'!Y1648)</f>
        <v>6.5090500000000002</v>
      </c>
      <c r="AR1640" s="1138">
        <f>IF('Raw Data'!X1648=0,AR1639,'Raw Data'!X1648)</f>
        <v>6.5225999999999997</v>
      </c>
      <c r="AS1640" s="1138">
        <f t="shared" si="1637"/>
        <v>1.3549999999999507E-2</v>
      </c>
      <c r="AT1640" s="1138">
        <f t="shared" si="1638"/>
        <v>-2.4499999999996191E-3</v>
      </c>
    </row>
    <row r="1641" spans="39:46">
      <c r="AM1641" s="1139">
        <f>'Raw Data'!V1649</f>
        <v>44306</v>
      </c>
      <c r="AN1641" s="1138">
        <f>IF('Raw Data'!W1649=0,AN1640,'Raw Data'!W1649)</f>
        <v>6.4953000000000003</v>
      </c>
      <c r="AO1641" s="15">
        <f t="shared" si="1635"/>
        <v>-2.4910059933108976E-3</v>
      </c>
      <c r="AP1641" s="15">
        <f t="shared" si="1636"/>
        <v>1.6808083406321449E-3</v>
      </c>
      <c r="AQ1641" s="1138">
        <f>IF('Raw Data'!Y1649=0,AQ1640,'Raw Data'!Y1649)</f>
        <v>6.5006000000000004</v>
      </c>
      <c r="AR1641" s="1138">
        <f>IF('Raw Data'!X1649=0,AR1640,'Raw Data'!X1649)</f>
        <v>6.5090000000000003</v>
      </c>
      <c r="AS1641" s="1138">
        <f t="shared" si="1637"/>
        <v>8.3999999999999631E-3</v>
      </c>
      <c r="AT1641" s="1138">
        <f t="shared" si="1638"/>
        <v>5.3000000000000824E-3</v>
      </c>
    </row>
    <row r="1642" spans="39:46">
      <c r="AM1642" s="1139">
        <f>'Raw Data'!V1650</f>
        <v>44307</v>
      </c>
      <c r="AN1642" s="1138">
        <f>IF('Raw Data'!W1650=0,AN1641,'Raw Data'!W1650)</f>
        <v>6.4950999999999999</v>
      </c>
      <c r="AO1642" s="15">
        <f t="shared" si="1635"/>
        <v>-3.0791969456918772E-5</v>
      </c>
      <c r="AP1642" s="15">
        <f t="shared" si="1636"/>
        <v>1.6120083447116761E-3</v>
      </c>
      <c r="AQ1642" s="1138">
        <f>IF('Raw Data'!Y1650=0,AQ1641,'Raw Data'!Y1650)</f>
        <v>6.4898499999999997</v>
      </c>
      <c r="AR1642" s="1138">
        <f>IF('Raw Data'!X1650=0,AR1641,'Raw Data'!X1650)</f>
        <v>6.5118</v>
      </c>
      <c r="AS1642" s="1138">
        <f t="shared" si="1637"/>
        <v>2.1950000000000358E-2</v>
      </c>
      <c r="AT1642" s="1138">
        <f t="shared" si="1638"/>
        <v>-5.250000000000199E-3</v>
      </c>
    </row>
    <row r="1643" spans="39:46">
      <c r="AM1643" s="1139">
        <f>'Raw Data'!V1651</f>
        <v>44308</v>
      </c>
      <c r="AN1643" s="1138">
        <f>IF('Raw Data'!W1651=0,AN1642,'Raw Data'!W1651)</f>
        <v>6.4888000000000003</v>
      </c>
      <c r="AO1643" s="15">
        <f t="shared" si="1635"/>
        <v>-9.7043268885507424E-4</v>
      </c>
      <c r="AP1643" s="15">
        <f t="shared" si="1636"/>
        <v>1.5640463375571334E-3</v>
      </c>
      <c r="AQ1643" s="1138">
        <f>IF('Raw Data'!Y1651=0,AQ1642,'Raw Data'!Y1651)</f>
        <v>6.4946999999999999</v>
      </c>
      <c r="AR1643" s="1138">
        <f>IF('Raw Data'!X1651=0,AR1642,'Raw Data'!X1651)</f>
        <v>6.5076000000000001</v>
      </c>
      <c r="AS1643" s="1138">
        <f t="shared" si="1637"/>
        <v>1.2900000000000134E-2</v>
      </c>
      <c r="AT1643" s="1138">
        <f t="shared" si="1638"/>
        <v>5.8999999999995723E-3</v>
      </c>
    </row>
    <row r="1644" spans="39:46">
      <c r="AM1644" s="1139">
        <f>'Raw Data'!V1652</f>
        <v>44309</v>
      </c>
      <c r="AN1644" s="1138">
        <f>IF('Raw Data'!W1652=0,AN1643,'Raw Data'!W1652)</f>
        <v>6.4935999999999998</v>
      </c>
      <c r="AO1644" s="15">
        <f t="shared" si="1635"/>
        <v>7.3946269083092727E-4</v>
      </c>
      <c r="AP1644" s="15">
        <f t="shared" si="1636"/>
        <v>1.552724108616101E-3</v>
      </c>
      <c r="AQ1644" s="1138">
        <f>IF('Raw Data'!Y1652=0,AQ1643,'Raw Data'!Y1652)</f>
        <v>6.4897</v>
      </c>
      <c r="AR1644" s="1138">
        <f>IF('Raw Data'!X1652=0,AR1643,'Raw Data'!X1652)</f>
        <v>6.5033000000000003</v>
      </c>
      <c r="AS1644" s="1138">
        <f t="shared" si="1637"/>
        <v>1.3600000000000279E-2</v>
      </c>
      <c r="AT1644" s="1138">
        <f t="shared" si="1638"/>
        <v>-3.8999999999997925E-3</v>
      </c>
    </row>
    <row r="1645" spans="39:46">
      <c r="AM1645" s="1139">
        <f>'Raw Data'!V1653</f>
        <v>44312</v>
      </c>
      <c r="AN1645" s="1138">
        <f>IF('Raw Data'!W1653=0,AN1644,'Raw Data'!W1653)</f>
        <v>6.4878</v>
      </c>
      <c r="AO1645" s="15">
        <f t="shared" si="1635"/>
        <v>-8.9358626741947256E-4</v>
      </c>
      <c r="AP1645" s="15">
        <f t="shared" si="1636"/>
        <v>1.3016372735870062E-3</v>
      </c>
      <c r="AQ1645" s="1138">
        <f>IF('Raw Data'!Y1653=0,AQ1644,'Raw Data'!Y1653)</f>
        <v>6.4725000000000001</v>
      </c>
      <c r="AR1645" s="1138">
        <f>IF('Raw Data'!X1653=0,AR1644,'Raw Data'!X1653)</f>
        <v>6.4858000000000002</v>
      </c>
      <c r="AS1645" s="1138">
        <f t="shared" si="1637"/>
        <v>1.330000000000009E-2</v>
      </c>
      <c r="AT1645" s="1138">
        <f t="shared" si="1638"/>
        <v>-1.5299999999999869E-2</v>
      </c>
    </row>
    <row r="1646" spans="39:46">
      <c r="AM1646" s="1139">
        <f>'Raw Data'!V1654</f>
        <v>44313</v>
      </c>
      <c r="AN1646" s="1138">
        <f>IF('Raw Data'!W1654=0,AN1645,'Raw Data'!W1654)</f>
        <v>6.4859999999999998</v>
      </c>
      <c r="AO1646" s="15">
        <f t="shared" si="1635"/>
        <v>-2.7748231228315838E-4</v>
      </c>
      <c r="AP1646" s="15">
        <f t="shared" si="1636"/>
        <v>1.2667783767830985E-3</v>
      </c>
      <c r="AQ1646" s="1138">
        <f>IF('Raw Data'!Y1654=0,AQ1645,'Raw Data'!Y1654)</f>
        <v>6.4802</v>
      </c>
      <c r="AR1646" s="1138">
        <f>IF('Raw Data'!X1654=0,AR1645,'Raw Data'!X1654)</f>
        <v>6.4922000000000004</v>
      </c>
      <c r="AS1646" s="1138">
        <f t="shared" si="1637"/>
        <v>1.2000000000000455E-2</v>
      </c>
      <c r="AT1646" s="1138">
        <f t="shared" si="1638"/>
        <v>-5.7999999999998053E-3</v>
      </c>
    </row>
    <row r="1647" spans="39:46">
      <c r="AM1647" s="1139">
        <f>'Raw Data'!V1655</f>
        <v>44314</v>
      </c>
      <c r="AN1647" s="1138">
        <f>IF('Raw Data'!W1655=0,AN1646,'Raw Data'!W1655)</f>
        <v>6.4847000000000001</v>
      </c>
      <c r="AO1647" s="15">
        <f t="shared" si="1635"/>
        <v>-2.0045178816141209E-4</v>
      </c>
      <c r="AP1647" s="15">
        <f t="shared" si="1636"/>
        <v>1.245568149575772E-3</v>
      </c>
      <c r="AQ1647" s="1138">
        <f>IF('Raw Data'!Y1655=0,AQ1646,'Raw Data'!Y1655)</f>
        <v>6.4759500000000001</v>
      </c>
      <c r="AR1647" s="1138">
        <f>IF('Raw Data'!X1655=0,AR1646,'Raw Data'!X1655)</f>
        <v>6.4882999999999997</v>
      </c>
      <c r="AS1647" s="1138">
        <f t="shared" si="1637"/>
        <v>1.2349999999999639E-2</v>
      </c>
      <c r="AT1647" s="1138">
        <f t="shared" si="1638"/>
        <v>-8.7500000000000355E-3</v>
      </c>
    </row>
    <row r="1648" spans="39:46">
      <c r="AM1648" s="1139">
        <f>'Raw Data'!V1656</f>
        <v>44315</v>
      </c>
      <c r="AN1648" s="1138">
        <f>IF('Raw Data'!W1656=0,AN1647,'Raw Data'!W1656)</f>
        <v>6.4652000000000003</v>
      </c>
      <c r="AO1648" s="15">
        <f t="shared" si="1635"/>
        <v>-3.0116085434482368E-3</v>
      </c>
      <c r="AP1648" s="15">
        <f t="shared" si="1636"/>
        <v>1.1254830613719627E-3</v>
      </c>
      <c r="AQ1648" s="1138">
        <f>IF('Raw Data'!Y1656=0,AQ1647,'Raw Data'!Y1656)</f>
        <v>6.4641999999999999</v>
      </c>
      <c r="AR1648" s="1138">
        <f>IF('Raw Data'!X1656=0,AR1647,'Raw Data'!X1656)</f>
        <v>6.4756999999999998</v>
      </c>
      <c r="AS1648" s="1138">
        <f t="shared" si="1637"/>
        <v>1.1499999999999844E-2</v>
      </c>
      <c r="AT1648" s="1138">
        <f t="shared" si="1638"/>
        <v>-1.000000000000334E-3</v>
      </c>
    </row>
    <row r="1649" spans="39:46">
      <c r="AM1649" s="1139">
        <f>'Raw Data'!V1657</f>
        <v>44316</v>
      </c>
      <c r="AN1649" s="1138">
        <f>IF('Raw Data'!W1657=0,AN1648,'Raw Data'!W1657)</f>
        <v>6.4715999999999996</v>
      </c>
      <c r="AO1649" s="15">
        <f t="shared" si="1635"/>
        <v>9.8942559552789582E-4</v>
      </c>
      <c r="AP1649" s="15">
        <f t="shared" si="1636"/>
        <v>1.1623353669652334E-3</v>
      </c>
      <c r="AQ1649" s="1138">
        <f>IF('Raw Data'!Y1657=0,AQ1648,'Raw Data'!Y1657)</f>
        <v>6.4741499999999998</v>
      </c>
      <c r="AR1649" s="1138">
        <f>IF('Raw Data'!X1657=0,AR1648,'Raw Data'!X1657)</f>
        <v>6.4789000000000003</v>
      </c>
      <c r="AS1649" s="1138">
        <f t="shared" si="1637"/>
        <v>4.7500000000004761E-3</v>
      </c>
      <c r="AT1649" s="1138">
        <f t="shared" si="1638"/>
        <v>2.5500000000002743E-3</v>
      </c>
    </row>
    <row r="1650" spans="39:46">
      <c r="AM1650" s="1139">
        <f>'Raw Data'!V1658</f>
        <v>44319</v>
      </c>
      <c r="AN1650" s="1138">
        <f>IF('Raw Data'!W1658=0,AN1649,'Raw Data'!W1658)</f>
        <v>6.4715999999999996</v>
      </c>
      <c r="AO1650" s="15">
        <f t="shared" ref="AO1650" si="1639">LN(AN1650/AN1649)</f>
        <v>0</v>
      </c>
      <c r="AP1650" s="15">
        <f t="shared" ref="AP1650" si="1640">_xlfn.STDEV.P(AO1631:AO1650)</f>
        <v>1.1623353669652334E-3</v>
      </c>
      <c r="AQ1650" s="1138">
        <f>IF('Raw Data'!Y1658=0,AQ1649,'Raw Data'!Y1658)</f>
        <v>6.4702999999999999</v>
      </c>
      <c r="AR1650" s="1138">
        <f>IF('Raw Data'!X1658=0,AR1649,'Raw Data'!X1658)</f>
        <v>6.4909999999999997</v>
      </c>
      <c r="AS1650" s="1138">
        <f t="shared" ref="AS1650" si="1641">AR1650-AQ1650</f>
        <v>2.0699999999999719E-2</v>
      </c>
      <c r="AT1650" s="1138">
        <f t="shared" ref="AT1650" si="1642">AQ1650-AN1650</f>
        <v>-1.2999999999996348E-3</v>
      </c>
    </row>
    <row r="1651" spans="39:46">
      <c r="AM1651" s="1189">
        <f>'Raw Data'!V1659</f>
        <v>44320</v>
      </c>
      <c r="AN1651" s="1188">
        <f>IF('Raw Data'!W1659=0,AN1650,'Raw Data'!W1659)</f>
        <v>6.4715999999999996</v>
      </c>
      <c r="AO1651" s="15">
        <f t="shared" ref="AO1651:AO1659" si="1643">LN(AN1651/AN1650)</f>
        <v>0</v>
      </c>
      <c r="AP1651" s="15">
        <f t="shared" ref="AP1651:AP1659" si="1644">_xlfn.STDEV.P(AO1632:AO1651)</f>
        <v>1.1475708954700684E-3</v>
      </c>
      <c r="AQ1651" s="1188">
        <f>IF('Raw Data'!Y1659=0,AQ1650,'Raw Data'!Y1659)</f>
        <v>6.4837499999999997</v>
      </c>
      <c r="AR1651" s="1188">
        <f>IF('Raw Data'!X1659=0,AR1650,'Raw Data'!X1659)</f>
        <v>6.4993999999999996</v>
      </c>
      <c r="AS1651" s="1188">
        <f t="shared" ref="AS1651:AS1659" si="1645">AR1651-AQ1651</f>
        <v>1.5649999999999942E-2</v>
      </c>
      <c r="AT1651" s="1188">
        <f t="shared" ref="AT1651:AT1659" si="1646">AQ1651-AN1651</f>
        <v>1.2150000000000105E-2</v>
      </c>
    </row>
    <row r="1652" spans="39:46">
      <c r="AM1652" s="1189">
        <f>'Raw Data'!V1660</f>
        <v>44321</v>
      </c>
      <c r="AN1652" s="1188">
        <f>IF('Raw Data'!W1660=0,AN1651,'Raw Data'!W1660)</f>
        <v>6.4715999999999996</v>
      </c>
      <c r="AO1652" s="15">
        <f t="shared" si="1643"/>
        <v>0</v>
      </c>
      <c r="AP1652" s="15">
        <f t="shared" si="1644"/>
        <v>1.1550250805375615E-3</v>
      </c>
      <c r="AQ1652" s="1188">
        <f>IF('Raw Data'!Y1660=0,AQ1651,'Raw Data'!Y1660)</f>
        <v>6.4875999999999996</v>
      </c>
      <c r="AR1652" s="1188">
        <f>IF('Raw Data'!X1660=0,AR1651,'Raw Data'!X1660)</f>
        <v>6.5004999999999997</v>
      </c>
      <c r="AS1652" s="1188">
        <f t="shared" si="1645"/>
        <v>1.2900000000000134E-2</v>
      </c>
      <c r="AT1652" s="1188">
        <f t="shared" si="1646"/>
        <v>1.6000000000000014E-2</v>
      </c>
    </row>
    <row r="1653" spans="39:46">
      <c r="AM1653" s="1189">
        <f>'Raw Data'!V1661</f>
        <v>44322</v>
      </c>
      <c r="AN1653" s="1188">
        <f>IF('Raw Data'!W1661=0,AN1652,'Raw Data'!W1661)</f>
        <v>6.4739000000000004</v>
      </c>
      <c r="AO1653" s="15">
        <f t="shared" si="1643"/>
        <v>3.5533583472280441E-4</v>
      </c>
      <c r="AP1653" s="15">
        <f t="shared" si="1644"/>
        <v>1.1506494768087937E-3</v>
      </c>
      <c r="AQ1653" s="1188">
        <f>IF('Raw Data'!Y1661=0,AQ1652,'Raw Data'!Y1661)</f>
        <v>6.4644500000000003</v>
      </c>
      <c r="AR1653" s="1188">
        <f>IF('Raw Data'!X1661=0,AR1652,'Raw Data'!X1661)</f>
        <v>6.4878999999999998</v>
      </c>
      <c r="AS1653" s="1188">
        <f t="shared" si="1645"/>
        <v>2.3449999999999527E-2</v>
      </c>
      <c r="AT1653" s="1188">
        <f t="shared" si="1646"/>
        <v>-9.4500000000001805E-3</v>
      </c>
    </row>
    <row r="1654" spans="39:46">
      <c r="AM1654" s="1189">
        <f>'Raw Data'!V1662</f>
        <v>44323</v>
      </c>
      <c r="AN1654" s="1188">
        <f>IF('Raw Data'!W1662=0,AN1653,'Raw Data'!W1662)</f>
        <v>6.4588999999999999</v>
      </c>
      <c r="AO1654" s="15">
        <f t="shared" si="1643"/>
        <v>-2.319684326080841E-3</v>
      </c>
      <c r="AP1654" s="15">
        <f t="shared" si="1644"/>
        <v>1.1051676228289893E-3</v>
      </c>
      <c r="AQ1654" s="1188">
        <f>IF('Raw Data'!Y1662=0,AQ1653,'Raw Data'!Y1662)</f>
        <v>6.4158999999999997</v>
      </c>
      <c r="AR1654" s="1188">
        <f>IF('Raw Data'!X1662=0,AR1653,'Raw Data'!X1662)</f>
        <v>6.4633000000000003</v>
      </c>
      <c r="AS1654" s="1188">
        <f t="shared" si="1645"/>
        <v>4.7400000000000553E-2</v>
      </c>
      <c r="AT1654" s="1188">
        <f t="shared" si="1646"/>
        <v>-4.3000000000000149E-2</v>
      </c>
    </row>
    <row r="1655" spans="39:46">
      <c r="AM1655" s="1189">
        <f>'Raw Data'!V1663</f>
        <v>44326</v>
      </c>
      <c r="AN1655" s="1188">
        <f>IF('Raw Data'!W1663=0,AN1654,'Raw Data'!W1663)</f>
        <v>6.4173</v>
      </c>
      <c r="AO1655" s="15">
        <f t="shared" si="1643"/>
        <v>-6.461556163954222E-3</v>
      </c>
      <c r="AP1655" s="15">
        <f t="shared" si="1644"/>
        <v>1.6626364708101997E-3</v>
      </c>
      <c r="AQ1655" s="1188">
        <f>IF('Raw Data'!Y1663=0,AQ1654,'Raw Data'!Y1663)</f>
        <v>6.42265</v>
      </c>
      <c r="AR1655" s="1188">
        <f>IF('Raw Data'!X1663=0,AR1654,'Raw Data'!X1663)</f>
        <v>6.4226000000000001</v>
      </c>
      <c r="AS1655" s="1188">
        <f t="shared" si="1645"/>
        <v>-4.9999999999883471E-5</v>
      </c>
      <c r="AT1655" s="1188">
        <f t="shared" si="1646"/>
        <v>5.3499999999999659E-3</v>
      </c>
    </row>
    <row r="1656" spans="39:46">
      <c r="AM1656" s="1189">
        <f>'Raw Data'!V1664</f>
        <v>44327</v>
      </c>
      <c r="AN1656" s="1188">
        <f>IF('Raw Data'!W1664=0,AN1655,'Raw Data'!W1664)</f>
        <v>6.4269999999999996</v>
      </c>
      <c r="AO1656" s="15">
        <f t="shared" si="1643"/>
        <v>1.5103978954169718E-3</v>
      </c>
      <c r="AP1656" s="15">
        <f t="shared" si="1644"/>
        <v>1.7491421869728048E-3</v>
      </c>
      <c r="AQ1656" s="1188">
        <f>IF('Raw Data'!Y1664=0,AQ1655,'Raw Data'!Y1664)</f>
        <v>6.4286000000000003</v>
      </c>
      <c r="AR1656" s="1188">
        <f>IF('Raw Data'!X1664=0,AR1655,'Raw Data'!X1664)</f>
        <v>6.4363999999999999</v>
      </c>
      <c r="AS1656" s="1188">
        <f t="shared" si="1645"/>
        <v>7.799999999999585E-3</v>
      </c>
      <c r="AT1656" s="1188">
        <f t="shared" si="1646"/>
        <v>1.600000000000712E-3</v>
      </c>
    </row>
    <row r="1657" spans="39:46">
      <c r="AM1657" s="1189">
        <f>'Raw Data'!V1665</f>
        <v>44328</v>
      </c>
      <c r="AN1657" s="1188">
        <f>IF('Raw Data'!W1665=0,AN1656,'Raw Data'!W1665)</f>
        <v>6.4424999999999999</v>
      </c>
      <c r="AO1657" s="15">
        <f t="shared" si="1643"/>
        <v>2.4087971552340568E-3</v>
      </c>
      <c r="AP1657" s="15">
        <f t="shared" si="1644"/>
        <v>1.8614546903405658E-3</v>
      </c>
      <c r="AQ1657" s="1188">
        <f>IF('Raw Data'!Y1665=0,AQ1656,'Raw Data'!Y1665)</f>
        <v>6.4589999999999996</v>
      </c>
      <c r="AR1657" s="1188">
        <f>IF('Raw Data'!X1665=0,AR1656,'Raw Data'!X1665)</f>
        <v>6.4537000000000004</v>
      </c>
      <c r="AS1657" s="1188">
        <f t="shared" si="1645"/>
        <v>-5.2999999999991942E-3</v>
      </c>
      <c r="AT1657" s="1188">
        <f t="shared" si="1646"/>
        <v>1.6499999999999737E-2</v>
      </c>
    </row>
    <row r="1658" spans="39:46">
      <c r="AM1658" s="1189">
        <f>'Raw Data'!V1666</f>
        <v>44329</v>
      </c>
      <c r="AN1658" s="1188">
        <f>IF('Raw Data'!W1666=0,AN1657,'Raw Data'!W1666)</f>
        <v>6.4549000000000003</v>
      </c>
      <c r="AO1658" s="15">
        <f t="shared" si="1643"/>
        <v>1.9228687674526853E-3</v>
      </c>
      <c r="AP1658" s="15">
        <f t="shared" si="1644"/>
        <v>1.9454245548213814E-3</v>
      </c>
      <c r="AQ1658" s="1188">
        <f>IF('Raw Data'!Y1666=0,AQ1657,'Raw Data'!Y1666)</f>
        <v>6.4484000000000004</v>
      </c>
      <c r="AR1658" s="1188">
        <f>IF('Raw Data'!X1666=0,AR1657,'Raw Data'!X1666)</f>
        <v>6.4614000000000003</v>
      </c>
      <c r="AS1658" s="1188">
        <f t="shared" si="1645"/>
        <v>1.2999999999999901E-2</v>
      </c>
      <c r="AT1658" s="1188">
        <f t="shared" si="1646"/>
        <v>-6.4999999999999503E-3</v>
      </c>
    </row>
    <row r="1659" spans="39:46">
      <c r="AM1659" s="1189">
        <f>'Raw Data'!V1667</f>
        <v>44330</v>
      </c>
      <c r="AN1659" s="1188">
        <f>IF('Raw Data'!W1667=0,AN1658,'Raw Data'!W1667)</f>
        <v>6.4347000000000003</v>
      </c>
      <c r="AO1659" s="15">
        <f t="shared" si="1643"/>
        <v>-3.1343123971138255E-3</v>
      </c>
      <c r="AP1659" s="15">
        <f t="shared" si="1644"/>
        <v>2.0159770118181922E-3</v>
      </c>
      <c r="AQ1659" s="1188">
        <f>IF('Raw Data'!Y1667=0,AQ1658,'Raw Data'!Y1667)</f>
        <v>6.4398499999999999</v>
      </c>
      <c r="AR1659" s="1188">
        <f>IF('Raw Data'!X1667=0,AR1658,'Raw Data'!X1667)</f>
        <v>6.4527999999999999</v>
      </c>
      <c r="AS1659" s="1188">
        <f t="shared" si="1645"/>
        <v>1.2950000000000017E-2</v>
      </c>
      <c r="AT1659" s="1188">
        <f t="shared" si="1646"/>
        <v>5.1499999999995438E-3</v>
      </c>
    </row>
    <row r="1660" spans="39:46">
      <c r="AM1660" s="1193">
        <f>'Raw Data'!V1668</f>
        <v>0</v>
      </c>
      <c r="AN1660" s="1192">
        <f>IF('Raw Data'!W1668=0,AN1659,'Raw Data'!W1668)</f>
        <v>6.4347000000000003</v>
      </c>
      <c r="AO1660" s="15">
        <f t="shared" ref="AO1660:AO1679" si="1647">LN(AN1660/AN1659)</f>
        <v>0</v>
      </c>
      <c r="AP1660" s="15">
        <f t="shared" ref="AP1660:AP1679" si="1648">_xlfn.STDEV.P(AO1641:AO1660)</f>
        <v>2.0060460084841583E-3</v>
      </c>
      <c r="AQ1660" s="1192">
        <f>IF('Raw Data'!Y1668=0,AQ1659,'Raw Data'!Y1668)</f>
        <v>6.4398499999999999</v>
      </c>
      <c r="AR1660" s="1192">
        <f>IF('Raw Data'!X1668=0,AR1659,'Raw Data'!X1668)</f>
        <v>6.4527999999999999</v>
      </c>
      <c r="AS1660" s="1192">
        <f t="shared" ref="AS1660:AS1679" si="1649">AR1660-AQ1660</f>
        <v>1.2950000000000017E-2</v>
      </c>
      <c r="AT1660" s="1192">
        <f t="shared" ref="AT1660:AT1679" si="1650">AQ1660-AN1660</f>
        <v>5.1499999999995438E-3</v>
      </c>
    </row>
    <row r="1661" spans="39:46">
      <c r="AM1661" s="1193">
        <f>'Raw Data'!V1669</f>
        <v>0</v>
      </c>
      <c r="AN1661" s="1192">
        <f>IF('Raw Data'!W1669=0,AN1660,'Raw Data'!W1669)</f>
        <v>6.4347000000000003</v>
      </c>
      <c r="AO1661" s="15">
        <f t="shared" si="1647"/>
        <v>0</v>
      </c>
      <c r="AP1661" s="15">
        <f t="shared" si="1648"/>
        <v>1.9611798800462099E-3</v>
      </c>
      <c r="AQ1661" s="1192">
        <f>IF('Raw Data'!Y1669=0,AQ1660,'Raw Data'!Y1669)</f>
        <v>6.4398499999999999</v>
      </c>
      <c r="AR1661" s="1192">
        <f>IF('Raw Data'!X1669=0,AR1660,'Raw Data'!X1669)</f>
        <v>6.4527999999999999</v>
      </c>
      <c r="AS1661" s="1192">
        <f t="shared" si="1649"/>
        <v>1.2950000000000017E-2</v>
      </c>
      <c r="AT1661" s="1192">
        <f t="shared" si="1650"/>
        <v>5.1499999999995438E-3</v>
      </c>
    </row>
    <row r="1662" spans="39:46">
      <c r="AM1662" s="1193">
        <f>'Raw Data'!V1670</f>
        <v>0</v>
      </c>
      <c r="AN1662" s="1192">
        <f>IF('Raw Data'!W1670=0,AN1661,'Raw Data'!W1670)</f>
        <v>6.4347000000000003</v>
      </c>
      <c r="AO1662" s="15">
        <f t="shared" si="1647"/>
        <v>0</v>
      </c>
      <c r="AP1662" s="15">
        <f t="shared" si="1648"/>
        <v>1.9615350889395089E-3</v>
      </c>
      <c r="AQ1662" s="1192">
        <f>IF('Raw Data'!Y1670=0,AQ1661,'Raw Data'!Y1670)</f>
        <v>6.4398499999999999</v>
      </c>
      <c r="AR1662" s="1192">
        <f>IF('Raw Data'!X1670=0,AR1661,'Raw Data'!X1670)</f>
        <v>6.4527999999999999</v>
      </c>
      <c r="AS1662" s="1192">
        <f t="shared" si="1649"/>
        <v>1.2950000000000017E-2</v>
      </c>
      <c r="AT1662" s="1192">
        <f t="shared" si="1650"/>
        <v>5.1499999999995438E-3</v>
      </c>
    </row>
    <row r="1663" spans="39:46">
      <c r="AM1663" s="1193">
        <f>'Raw Data'!V1671</f>
        <v>0</v>
      </c>
      <c r="AN1663" s="1192">
        <f>IF('Raw Data'!W1671=0,AN1662,'Raw Data'!W1671)</f>
        <v>6.4347000000000003</v>
      </c>
      <c r="AO1663" s="15">
        <f t="shared" si="1647"/>
        <v>0</v>
      </c>
      <c r="AP1663" s="15">
        <f t="shared" si="1648"/>
        <v>1.960487566243421E-3</v>
      </c>
      <c r="AQ1663" s="1192">
        <f>IF('Raw Data'!Y1671=0,AQ1662,'Raw Data'!Y1671)</f>
        <v>6.4398499999999999</v>
      </c>
      <c r="AR1663" s="1192">
        <f>IF('Raw Data'!X1671=0,AR1662,'Raw Data'!X1671)</f>
        <v>6.4527999999999999</v>
      </c>
      <c r="AS1663" s="1192">
        <f t="shared" si="1649"/>
        <v>1.2950000000000017E-2</v>
      </c>
      <c r="AT1663" s="1192">
        <f t="shared" si="1650"/>
        <v>5.1499999999995438E-3</v>
      </c>
    </row>
    <row r="1664" spans="39:46">
      <c r="AM1664" s="1193">
        <f>'Raw Data'!V1672</f>
        <v>0</v>
      </c>
      <c r="AN1664" s="1192">
        <f>IF('Raw Data'!W1672=0,AN1663,'Raw Data'!W1672)</f>
        <v>6.4347000000000003</v>
      </c>
      <c r="AO1664" s="15">
        <f t="shared" si="1647"/>
        <v>0</v>
      </c>
      <c r="AP1664" s="15">
        <f t="shared" si="1648"/>
        <v>1.9452117793960888E-3</v>
      </c>
      <c r="AQ1664" s="1192">
        <f>IF('Raw Data'!Y1672=0,AQ1663,'Raw Data'!Y1672)</f>
        <v>6.4398499999999999</v>
      </c>
      <c r="AR1664" s="1192">
        <f>IF('Raw Data'!X1672=0,AR1663,'Raw Data'!X1672)</f>
        <v>6.4527999999999999</v>
      </c>
      <c r="AS1664" s="1192">
        <f t="shared" si="1649"/>
        <v>1.2950000000000017E-2</v>
      </c>
      <c r="AT1664" s="1192">
        <f t="shared" si="1650"/>
        <v>5.1499999999995438E-3</v>
      </c>
    </row>
    <row r="1665" spans="39:46">
      <c r="AM1665" s="1193">
        <f>'Raw Data'!V1673</f>
        <v>0</v>
      </c>
      <c r="AN1665" s="1192">
        <f>IF('Raw Data'!W1673=0,AN1664,'Raw Data'!W1673)</f>
        <v>6.4347000000000003</v>
      </c>
      <c r="AO1665" s="15">
        <f t="shared" si="1647"/>
        <v>0</v>
      </c>
      <c r="AP1665" s="15">
        <f t="shared" si="1648"/>
        <v>1.9449007569054318E-3</v>
      </c>
      <c r="AQ1665" s="1192">
        <f>IF('Raw Data'!Y1673=0,AQ1664,'Raw Data'!Y1673)</f>
        <v>6.4398499999999999</v>
      </c>
      <c r="AR1665" s="1192">
        <f>IF('Raw Data'!X1673=0,AR1664,'Raw Data'!X1673)</f>
        <v>6.4527999999999999</v>
      </c>
      <c r="AS1665" s="1192">
        <f t="shared" si="1649"/>
        <v>1.2950000000000017E-2</v>
      </c>
      <c r="AT1665" s="1192">
        <f t="shared" si="1650"/>
        <v>5.1499999999995438E-3</v>
      </c>
    </row>
    <row r="1666" spans="39:46">
      <c r="AM1666" s="1193">
        <f>'Raw Data'!V1674</f>
        <v>0</v>
      </c>
      <c r="AN1666" s="1192">
        <f>IF('Raw Data'!W1674=0,AN1665,'Raw Data'!W1674)</f>
        <v>6.4347000000000003</v>
      </c>
      <c r="AO1666" s="15">
        <f t="shared" si="1647"/>
        <v>0</v>
      </c>
      <c r="AP1666" s="15">
        <f t="shared" si="1648"/>
        <v>1.9467919161150187E-3</v>
      </c>
      <c r="AQ1666" s="1192">
        <f>IF('Raw Data'!Y1674=0,AQ1665,'Raw Data'!Y1674)</f>
        <v>6.4398499999999999</v>
      </c>
      <c r="AR1666" s="1192">
        <f>IF('Raw Data'!X1674=0,AR1665,'Raw Data'!X1674)</f>
        <v>6.4527999999999999</v>
      </c>
      <c r="AS1666" s="1192">
        <f t="shared" si="1649"/>
        <v>1.2950000000000017E-2</v>
      </c>
      <c r="AT1666" s="1192">
        <f t="shared" si="1650"/>
        <v>5.1499999999995438E-3</v>
      </c>
    </row>
    <row r="1667" spans="39:46">
      <c r="AM1667" s="1193">
        <f>'Raw Data'!V1675</f>
        <v>0</v>
      </c>
      <c r="AN1667" s="1192">
        <f>IF('Raw Data'!W1675=0,AN1666,'Raw Data'!W1675)</f>
        <v>6.4347000000000003</v>
      </c>
      <c r="AO1667" s="15">
        <f t="shared" si="1647"/>
        <v>0</v>
      </c>
      <c r="AP1667" s="15">
        <f t="shared" si="1648"/>
        <v>1.9482936103482652E-3</v>
      </c>
      <c r="AQ1667" s="1192">
        <f>IF('Raw Data'!Y1675=0,AQ1666,'Raw Data'!Y1675)</f>
        <v>6.4398499999999999</v>
      </c>
      <c r="AR1667" s="1192">
        <f>IF('Raw Data'!X1675=0,AR1666,'Raw Data'!X1675)</f>
        <v>6.4527999999999999</v>
      </c>
      <c r="AS1667" s="1192">
        <f t="shared" si="1649"/>
        <v>1.2950000000000017E-2</v>
      </c>
      <c r="AT1667" s="1192">
        <f t="shared" si="1650"/>
        <v>5.1499999999995438E-3</v>
      </c>
    </row>
    <row r="1668" spans="39:46">
      <c r="AM1668" s="1193">
        <f>'Raw Data'!V1676</f>
        <v>0</v>
      </c>
      <c r="AN1668" s="1192">
        <f>IF('Raw Data'!W1676=0,AN1667,'Raw Data'!W1676)</f>
        <v>6.4347000000000003</v>
      </c>
      <c r="AO1668" s="15">
        <f t="shared" si="1647"/>
        <v>0</v>
      </c>
      <c r="AP1668" s="15">
        <f t="shared" si="1648"/>
        <v>1.8537093998267232E-3</v>
      </c>
      <c r="AQ1668" s="1192">
        <f>IF('Raw Data'!Y1676=0,AQ1667,'Raw Data'!Y1676)</f>
        <v>6.4398499999999999</v>
      </c>
      <c r="AR1668" s="1192">
        <f>IF('Raw Data'!X1676=0,AR1667,'Raw Data'!X1676)</f>
        <v>6.4527999999999999</v>
      </c>
      <c r="AS1668" s="1192">
        <f t="shared" si="1649"/>
        <v>1.2950000000000017E-2</v>
      </c>
      <c r="AT1668" s="1192">
        <f t="shared" si="1650"/>
        <v>5.1499999999995438E-3</v>
      </c>
    </row>
    <row r="1669" spans="39:46">
      <c r="AM1669" s="1193">
        <f>'Raw Data'!V1677</f>
        <v>0</v>
      </c>
      <c r="AN1669" s="1192">
        <f>IF('Raw Data'!W1677=0,AN1668,'Raw Data'!W1677)</f>
        <v>6.4347000000000003</v>
      </c>
      <c r="AO1669" s="15">
        <f t="shared" si="1647"/>
        <v>0</v>
      </c>
      <c r="AP1669" s="15">
        <f t="shared" si="1648"/>
        <v>1.8334255807718055E-3</v>
      </c>
      <c r="AQ1669" s="1192">
        <f>IF('Raw Data'!Y1677=0,AQ1668,'Raw Data'!Y1677)</f>
        <v>6.4398499999999999</v>
      </c>
      <c r="AR1669" s="1192">
        <f>IF('Raw Data'!X1677=0,AR1668,'Raw Data'!X1677)</f>
        <v>6.4527999999999999</v>
      </c>
      <c r="AS1669" s="1192">
        <f t="shared" si="1649"/>
        <v>1.2950000000000017E-2</v>
      </c>
      <c r="AT1669" s="1192">
        <f t="shared" si="1650"/>
        <v>5.1499999999995438E-3</v>
      </c>
    </row>
    <row r="1670" spans="39:46">
      <c r="AM1670" s="1193">
        <f>'Raw Data'!V1678</f>
        <v>0</v>
      </c>
      <c r="AN1670" s="1192">
        <f>IF('Raw Data'!W1678=0,AN1669,'Raw Data'!W1678)</f>
        <v>6.4347000000000003</v>
      </c>
      <c r="AO1670" s="15">
        <f t="shared" si="1647"/>
        <v>0</v>
      </c>
      <c r="AP1670" s="15">
        <f t="shared" si="1648"/>
        <v>1.8334255807718055E-3</v>
      </c>
      <c r="AQ1670" s="1192">
        <f>IF('Raw Data'!Y1678=0,AQ1669,'Raw Data'!Y1678)</f>
        <v>6.4398499999999999</v>
      </c>
      <c r="AR1670" s="1192">
        <f>IF('Raw Data'!X1678=0,AR1669,'Raw Data'!X1678)</f>
        <v>6.4527999999999999</v>
      </c>
      <c r="AS1670" s="1192">
        <f t="shared" si="1649"/>
        <v>1.2950000000000017E-2</v>
      </c>
      <c r="AT1670" s="1192">
        <f t="shared" si="1650"/>
        <v>5.1499999999995438E-3</v>
      </c>
    </row>
    <row r="1671" spans="39:46">
      <c r="AM1671" s="1193">
        <f>'Raw Data'!V1679</f>
        <v>0</v>
      </c>
      <c r="AN1671" s="1192">
        <f>IF('Raw Data'!W1679=0,AN1670,'Raw Data'!W1679)</f>
        <v>6.4347000000000003</v>
      </c>
      <c r="AO1671" s="15">
        <f t="shared" si="1647"/>
        <v>0</v>
      </c>
      <c r="AP1671" s="15">
        <f t="shared" si="1648"/>
        <v>1.8334255807718055E-3</v>
      </c>
      <c r="AQ1671" s="1192">
        <f>IF('Raw Data'!Y1679=0,AQ1670,'Raw Data'!Y1679)</f>
        <v>6.4398499999999999</v>
      </c>
      <c r="AR1671" s="1192">
        <f>IF('Raw Data'!X1679=0,AR1670,'Raw Data'!X1679)</f>
        <v>6.4527999999999999</v>
      </c>
      <c r="AS1671" s="1192">
        <f t="shared" si="1649"/>
        <v>1.2950000000000017E-2</v>
      </c>
      <c r="AT1671" s="1192">
        <f t="shared" si="1650"/>
        <v>5.1499999999995438E-3</v>
      </c>
    </row>
    <row r="1672" spans="39:46">
      <c r="AM1672" s="1193">
        <f>'Raw Data'!V1680</f>
        <v>0</v>
      </c>
      <c r="AN1672" s="1192">
        <f>IF('Raw Data'!W1680=0,AN1671,'Raw Data'!W1680)</f>
        <v>6.4347000000000003</v>
      </c>
      <c r="AO1672" s="15">
        <f t="shared" si="1647"/>
        <v>0</v>
      </c>
      <c r="AP1672" s="15">
        <f t="shared" si="1648"/>
        <v>1.8334255807718055E-3</v>
      </c>
      <c r="AQ1672" s="1192">
        <f>IF('Raw Data'!Y1680=0,AQ1671,'Raw Data'!Y1680)</f>
        <v>6.4398499999999999</v>
      </c>
      <c r="AR1672" s="1192">
        <f>IF('Raw Data'!X1680=0,AR1671,'Raw Data'!X1680)</f>
        <v>6.4527999999999999</v>
      </c>
      <c r="AS1672" s="1192">
        <f t="shared" si="1649"/>
        <v>1.2950000000000017E-2</v>
      </c>
      <c r="AT1672" s="1192">
        <f t="shared" si="1650"/>
        <v>5.1499999999995438E-3</v>
      </c>
    </row>
    <row r="1673" spans="39:46">
      <c r="AM1673" s="1193">
        <f>'Raw Data'!V1681</f>
        <v>0</v>
      </c>
      <c r="AN1673" s="1192">
        <f>IF('Raw Data'!W1681=0,AN1672,'Raw Data'!W1681)</f>
        <v>6.4347000000000003</v>
      </c>
      <c r="AO1673" s="15">
        <f t="shared" si="1647"/>
        <v>0</v>
      </c>
      <c r="AP1673" s="15">
        <f t="shared" si="1648"/>
        <v>1.8288414911645501E-3</v>
      </c>
      <c r="AQ1673" s="1192">
        <f>IF('Raw Data'!Y1681=0,AQ1672,'Raw Data'!Y1681)</f>
        <v>6.4398499999999999</v>
      </c>
      <c r="AR1673" s="1192">
        <f>IF('Raw Data'!X1681=0,AR1672,'Raw Data'!X1681)</f>
        <v>6.4527999999999999</v>
      </c>
      <c r="AS1673" s="1192">
        <f t="shared" si="1649"/>
        <v>1.2950000000000017E-2</v>
      </c>
      <c r="AT1673" s="1192">
        <f t="shared" si="1650"/>
        <v>5.1499999999995438E-3</v>
      </c>
    </row>
    <row r="1674" spans="39:46">
      <c r="AM1674" s="1193">
        <f>'Raw Data'!V1682</f>
        <v>0</v>
      </c>
      <c r="AN1674" s="1192">
        <f>IF('Raw Data'!W1682=0,AN1673,'Raw Data'!W1682)</f>
        <v>6.4347000000000003</v>
      </c>
      <c r="AO1674" s="15">
        <f t="shared" si="1647"/>
        <v>0</v>
      </c>
      <c r="AP1674" s="15">
        <f t="shared" si="1648"/>
        <v>1.7699166589787477E-3</v>
      </c>
      <c r="AQ1674" s="1192">
        <f>IF('Raw Data'!Y1682=0,AQ1673,'Raw Data'!Y1682)</f>
        <v>6.4398499999999999</v>
      </c>
      <c r="AR1674" s="1192">
        <f>IF('Raw Data'!X1682=0,AR1673,'Raw Data'!X1682)</f>
        <v>6.4527999999999999</v>
      </c>
      <c r="AS1674" s="1192">
        <f t="shared" si="1649"/>
        <v>1.2950000000000017E-2</v>
      </c>
      <c r="AT1674" s="1192">
        <f t="shared" si="1650"/>
        <v>5.1499999999995438E-3</v>
      </c>
    </row>
    <row r="1675" spans="39:46">
      <c r="AM1675" s="1193">
        <f>'Raw Data'!V1683</f>
        <v>0</v>
      </c>
      <c r="AN1675" s="1192">
        <f>IF('Raw Data'!W1683=0,AN1674,'Raw Data'!W1683)</f>
        <v>6.4347000000000003</v>
      </c>
      <c r="AO1675" s="15">
        <f t="shared" si="1647"/>
        <v>0</v>
      </c>
      <c r="AP1675" s="15">
        <f t="shared" si="1648"/>
        <v>1.0304937687632199E-3</v>
      </c>
      <c r="AQ1675" s="1192">
        <f>IF('Raw Data'!Y1683=0,AQ1674,'Raw Data'!Y1683)</f>
        <v>6.4398499999999999</v>
      </c>
      <c r="AR1675" s="1192">
        <f>IF('Raw Data'!X1683=0,AR1674,'Raw Data'!X1683)</f>
        <v>6.4527999999999999</v>
      </c>
      <c r="AS1675" s="1192">
        <f t="shared" si="1649"/>
        <v>1.2950000000000017E-2</v>
      </c>
      <c r="AT1675" s="1192">
        <f t="shared" si="1650"/>
        <v>5.1499999999995438E-3</v>
      </c>
    </row>
    <row r="1676" spans="39:46">
      <c r="AM1676" s="1193">
        <f>'Raw Data'!V1684</f>
        <v>0</v>
      </c>
      <c r="AN1676" s="1192">
        <f>IF('Raw Data'!W1684=0,AN1675,'Raw Data'!W1684)</f>
        <v>6.4347000000000003</v>
      </c>
      <c r="AO1676" s="15">
        <f t="shared" si="1647"/>
        <v>0</v>
      </c>
      <c r="AP1676" s="15">
        <f t="shared" si="1648"/>
        <v>9.8112077394554268E-4</v>
      </c>
      <c r="AQ1676" s="1192">
        <f>IF('Raw Data'!Y1684=0,AQ1675,'Raw Data'!Y1684)</f>
        <v>6.4398499999999999</v>
      </c>
      <c r="AR1676" s="1192">
        <f>IF('Raw Data'!X1684=0,AR1675,'Raw Data'!X1684)</f>
        <v>6.4527999999999999</v>
      </c>
      <c r="AS1676" s="1192">
        <f t="shared" si="1649"/>
        <v>1.2950000000000017E-2</v>
      </c>
      <c r="AT1676" s="1192">
        <f t="shared" si="1650"/>
        <v>5.1499999999995438E-3</v>
      </c>
    </row>
    <row r="1677" spans="39:46">
      <c r="AM1677" s="1193">
        <f>'Raw Data'!V1685</f>
        <v>0</v>
      </c>
      <c r="AN1677" s="1192">
        <f>IF('Raw Data'!W1685=0,AN1676,'Raw Data'!W1685)</f>
        <v>6.4347000000000003</v>
      </c>
      <c r="AO1677" s="15">
        <f t="shared" si="1647"/>
        <v>0</v>
      </c>
      <c r="AP1677" s="15">
        <f t="shared" si="1648"/>
        <v>8.1999874134519547E-4</v>
      </c>
      <c r="AQ1677" s="1192">
        <f>IF('Raw Data'!Y1685=0,AQ1676,'Raw Data'!Y1685)</f>
        <v>6.4398499999999999</v>
      </c>
      <c r="AR1677" s="1192">
        <f>IF('Raw Data'!X1685=0,AR1676,'Raw Data'!X1685)</f>
        <v>6.4527999999999999</v>
      </c>
      <c r="AS1677" s="1192">
        <f t="shared" si="1649"/>
        <v>1.2950000000000017E-2</v>
      </c>
      <c r="AT1677" s="1192">
        <f t="shared" si="1650"/>
        <v>5.1499999999995438E-3</v>
      </c>
    </row>
    <row r="1678" spans="39:46">
      <c r="AM1678" s="1193">
        <f>'Raw Data'!V1686</f>
        <v>0</v>
      </c>
      <c r="AN1678" s="1192">
        <f>IF('Raw Data'!W1686=0,AN1677,'Raw Data'!W1686)</f>
        <v>6.4347000000000003</v>
      </c>
      <c r="AO1678" s="15">
        <f t="shared" si="1647"/>
        <v>0</v>
      </c>
      <c r="AP1678" s="15">
        <f t="shared" si="1648"/>
        <v>6.8310754982529452E-4</v>
      </c>
      <c r="AQ1678" s="1192">
        <f>IF('Raw Data'!Y1686=0,AQ1677,'Raw Data'!Y1686)</f>
        <v>6.4398499999999999</v>
      </c>
      <c r="AR1678" s="1192">
        <f>IF('Raw Data'!X1686=0,AR1677,'Raw Data'!X1686)</f>
        <v>6.4527999999999999</v>
      </c>
      <c r="AS1678" s="1192">
        <f t="shared" si="1649"/>
        <v>1.2950000000000017E-2</v>
      </c>
      <c r="AT1678" s="1192">
        <f t="shared" si="1650"/>
        <v>5.1499999999995438E-3</v>
      </c>
    </row>
    <row r="1679" spans="39:46">
      <c r="AM1679" s="1193">
        <f>'Raw Data'!V1687</f>
        <v>0</v>
      </c>
      <c r="AN1679" s="1192">
        <f>IF('Raw Data'!W1687=0,AN1678,'Raw Data'!W1687)</f>
        <v>6.4347000000000003</v>
      </c>
      <c r="AO1679" s="15">
        <f t="shared" si="1647"/>
        <v>0</v>
      </c>
      <c r="AP1679" s="15">
        <f t="shared" si="1648"/>
        <v>0</v>
      </c>
      <c r="AQ1679" s="1192">
        <f>IF('Raw Data'!Y1687=0,AQ1678,'Raw Data'!Y1687)</f>
        <v>6.4398499999999999</v>
      </c>
      <c r="AR1679" s="1192">
        <f>IF('Raw Data'!X1687=0,AR1678,'Raw Data'!X1687)</f>
        <v>6.4527999999999999</v>
      </c>
      <c r="AS1679" s="1192">
        <f t="shared" si="1649"/>
        <v>1.2950000000000017E-2</v>
      </c>
      <c r="AT1679" s="1192">
        <f t="shared" si="1650"/>
        <v>5.1499999999995438E-3</v>
      </c>
    </row>
  </sheetData>
  <mergeCells count="5">
    <mergeCell ref="P1:W1"/>
    <mergeCell ref="B1:M1"/>
    <mergeCell ref="Y1:AE1"/>
    <mergeCell ref="AG1:AK1"/>
    <mergeCell ref="AM1:AX1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D1573"/>
  <sheetViews>
    <sheetView tabSelected="1" zoomScale="55" zoomScaleNormal="55" workbookViewId="0">
      <pane xSplit="2" ySplit="5" topLeftCell="Y333" activePane="bottomRight" state="frozenSplit"/>
      <selection activeCell="AA772" sqref="AA772"/>
      <selection pane="topRight" activeCell="AA772" sqref="AA772"/>
      <selection pane="bottomLeft" activeCell="AA772" sqref="AA772"/>
      <selection pane="bottomRight" activeCell="AM352" sqref="AM352"/>
    </sheetView>
  </sheetViews>
  <sheetFormatPr defaultColWidth="8.75" defaultRowHeight="14"/>
  <cols>
    <col min="1" max="1" width="8.75" style="92"/>
    <col min="2" max="2" width="7.58203125" style="93" bestFit="1" customWidth="1"/>
    <col min="3" max="3" width="14.25" style="97" bestFit="1" customWidth="1"/>
    <col min="4" max="5" width="8.58203125" style="97" bestFit="1" customWidth="1"/>
    <col min="6" max="6" width="6.5" style="97" bestFit="1" customWidth="1"/>
    <col min="7" max="7" width="8.75" style="97"/>
    <col min="8" max="8" width="8.58203125" style="97" bestFit="1" customWidth="1"/>
    <col min="9" max="9" width="12.58203125" style="97" bestFit="1" customWidth="1"/>
    <col min="10" max="10" width="6.58203125" style="97" bestFit="1" customWidth="1"/>
    <col min="11" max="11" width="17.58203125" style="97" bestFit="1" customWidth="1"/>
    <col min="12" max="12" width="6.25" style="97" bestFit="1" customWidth="1"/>
    <col min="13" max="13" width="7.25" style="97" bestFit="1" customWidth="1"/>
    <col min="14" max="14" width="11.75" style="97" bestFit="1" customWidth="1"/>
    <col min="15" max="15" width="12.25" style="97" bestFit="1" customWidth="1"/>
    <col min="16" max="16" width="8.75" style="92"/>
    <col min="17" max="17" width="14.25" style="95" bestFit="1" customWidth="1"/>
    <col min="18" max="19" width="8.58203125" style="95" bestFit="1" customWidth="1"/>
    <col min="20" max="20" width="6.5" style="95" bestFit="1" customWidth="1"/>
    <col min="21" max="21" width="8.75" style="95" bestFit="1" customWidth="1"/>
    <col min="22" max="22" width="8.58203125" style="95" bestFit="1" customWidth="1"/>
    <col min="23" max="23" width="12.58203125" style="95" bestFit="1" customWidth="1"/>
    <col min="24" max="24" width="6.58203125" style="95" bestFit="1" customWidth="1"/>
    <col min="25" max="25" width="17.58203125" style="95" bestFit="1" customWidth="1"/>
    <col min="26" max="26" width="6.25" style="95" bestFit="1" customWidth="1"/>
    <col min="27" max="27" width="7.25" style="95" bestFit="1" customWidth="1"/>
    <col min="28" max="28" width="11.75" style="95" bestFit="1" customWidth="1"/>
    <col min="29" max="29" width="12.25" style="95" bestFit="1" customWidth="1"/>
    <col min="30" max="30" width="8.75" style="92"/>
    <col min="31" max="31" width="8.33203125" style="97" bestFit="1" customWidth="1"/>
    <col min="32" max="32" width="11" style="97" bestFit="1" customWidth="1"/>
    <col min="33" max="33" width="8.58203125" style="97" bestFit="1" customWidth="1"/>
    <col min="34" max="34" width="9.25" style="97" bestFit="1" customWidth="1"/>
    <col min="35" max="35" width="7.08203125" style="97" bestFit="1" customWidth="1"/>
    <col min="36" max="36" width="11" style="97" bestFit="1" customWidth="1"/>
    <col min="37" max="40" width="8.75" style="92"/>
    <col min="41" max="46" width="8.75" style="98"/>
    <col min="47" max="52" width="8.75" style="92"/>
    <col min="53" max="53" width="14.25" style="92" customWidth="1"/>
    <col min="54" max="54" width="12.83203125" style="92" customWidth="1"/>
    <col min="55" max="55" width="12.33203125" style="92" customWidth="1"/>
    <col min="56" max="16384" width="8.75" style="92"/>
  </cols>
  <sheetData>
    <row r="1" spans="1:56" ht="20">
      <c r="C1" s="94">
        <f t="shared" ref="C1:N1" si="0">C3/ABS(C2)</f>
        <v>0.37742889961539622</v>
      </c>
      <c r="D1" s="94">
        <f t="shared" si="0"/>
        <v>2.1858567034636276</v>
      </c>
      <c r="E1" s="94">
        <f t="shared" si="0"/>
        <v>0.78584646799256497</v>
      </c>
      <c r="F1" s="94">
        <f t="shared" si="0"/>
        <v>0.60083324837124419</v>
      </c>
      <c r="G1" s="94">
        <f t="shared" si="0"/>
        <v>1.3950024579754556</v>
      </c>
      <c r="H1" s="94">
        <f t="shared" si="0"/>
        <v>0.57262478660453986</v>
      </c>
      <c r="I1" s="94">
        <f>I3/ABS(I2)</f>
        <v>0.40798845470080031</v>
      </c>
      <c r="J1" s="94">
        <f t="shared" si="0"/>
        <v>0.66024751510441049</v>
      </c>
      <c r="K1" s="94">
        <f t="shared" si="0"/>
        <v>0.27890201376102292</v>
      </c>
      <c r="L1" s="94">
        <f>L3/ABS(L2)</f>
        <v>0.45297163890889652</v>
      </c>
      <c r="M1" s="94">
        <f>M3/ABS(M2)</f>
        <v>0.95813697678119969</v>
      </c>
      <c r="N1" s="94">
        <f t="shared" si="0"/>
        <v>4.5936209603574714</v>
      </c>
      <c r="O1" s="94">
        <f>O3/ABS(O2)</f>
        <v>0.24661310081184645</v>
      </c>
      <c r="AC1" s="96" t="s">
        <v>43</v>
      </c>
      <c r="AE1" s="95"/>
      <c r="AF1" s="95"/>
      <c r="AG1" s="95"/>
      <c r="AH1" s="95"/>
      <c r="AI1" s="95"/>
      <c r="BA1" s="99">
        <f ca="1">TODAY()</f>
        <v>44332</v>
      </c>
      <c r="BB1" s="100" t="str">
        <f ca="1">YEAR(BA1)&amp;WEEKNUM(BA1)</f>
        <v>202121</v>
      </c>
      <c r="BC1" s="101"/>
    </row>
    <row r="2" spans="1:56">
      <c r="B2" s="93" t="s">
        <v>39</v>
      </c>
      <c r="C2" s="97">
        <f>AVERAGE(C27:C1573)</f>
        <v>1.1396416559701947</v>
      </c>
      <c r="D2" s="97">
        <f>AVERAGE(D6:D1573)</f>
        <v>-0.69928374920025771</v>
      </c>
      <c r="E2" s="97">
        <f>AVERAGE(E6:E1573)</f>
        <v>1.9586371081254033</v>
      </c>
      <c r="F2" s="97">
        <f>AVERAGE(F26:F1573)</f>
        <v>6.2756587577291009E-2</v>
      </c>
      <c r="G2" s="97">
        <f t="shared" ref="G2:O2" si="1">AVERAGE(G6:G1573)</f>
        <v>0.23923896353167004</v>
      </c>
      <c r="H2" s="97">
        <f t="shared" si="1"/>
        <v>2.5996669865642983</v>
      </c>
      <c r="I2" s="97">
        <f>AVERAGE(I6:I1573)</f>
        <v>7.1885471299860748E-3</v>
      </c>
      <c r="J2" s="97">
        <f t="shared" si="1"/>
        <v>1.1352237009407786E-2</v>
      </c>
      <c r="K2" s="97">
        <f t="shared" si="1"/>
        <v>108971946.66158761</v>
      </c>
      <c r="L2" s="97">
        <f t="shared" si="1"/>
        <v>2.0328675623622222E-3</v>
      </c>
      <c r="M2" s="97">
        <f t="shared" si="1"/>
        <v>1.3611139564660646E-2</v>
      </c>
      <c r="N2" s="97">
        <f t="shared" si="1"/>
        <v>4.7085147247119159E-3</v>
      </c>
      <c r="O2" s="97">
        <f t="shared" si="1"/>
        <v>276.11207023809567</v>
      </c>
      <c r="BA2" s="533">
        <f ca="1">BA1-7</f>
        <v>44325</v>
      </c>
      <c r="BB2" s="100" t="str">
        <f ca="1">YEAR(BA2)&amp;WEEKNUM(BA2)</f>
        <v>202120</v>
      </c>
      <c r="BC2" s="101"/>
    </row>
    <row r="3" spans="1:56">
      <c r="B3" s="93" t="s">
        <v>40</v>
      </c>
      <c r="C3" s="97">
        <f>_xlfn.STDEV.P(C27:C1573)</f>
        <v>0.43013369616869856</v>
      </c>
      <c r="D3" s="97">
        <f t="shared" ref="D3:O3" si="2">_xlfn.STDEV.P(D6:D1573)</f>
        <v>1.5285340708125614</v>
      </c>
      <c r="E3" s="97">
        <f t="shared" si="2"/>
        <v>1.5391880534995197</v>
      </c>
      <c r="F3" s="97">
        <f t="shared" si="2"/>
        <v>3.770624437075823E-2</v>
      </c>
      <c r="G3" s="97">
        <f t="shared" si="2"/>
        <v>0.33373894217018008</v>
      </c>
      <c r="H3" s="97">
        <f t="shared" si="2"/>
        <v>1.4886337534242484</v>
      </c>
      <c r="I3" s="97">
        <f>_xlfn.STDEV.P(I6:I1573)</f>
        <v>2.9328442351068918E-3</v>
      </c>
      <c r="J3" s="97">
        <f t="shared" si="2"/>
        <v>7.4952862763378158E-3</v>
      </c>
      <c r="K3" s="97">
        <f t="shared" si="2"/>
        <v>30392495.36737556</v>
      </c>
      <c r="L3" s="97">
        <f t="shared" si="2"/>
        <v>9.2083135140794917E-4</v>
      </c>
      <c r="M3" s="97">
        <f t="shared" si="2"/>
        <v>1.3041336113030925E-2</v>
      </c>
      <c r="N3" s="97">
        <f t="shared" si="2"/>
        <v>2.1629131931588445E-2</v>
      </c>
      <c r="O3" s="97">
        <f t="shared" si="2"/>
        <v>68.092853812995116</v>
      </c>
      <c r="P3" s="92" t="s">
        <v>41</v>
      </c>
      <c r="Q3" s="95">
        <v>0.5</v>
      </c>
      <c r="R3" s="95">
        <v>0.5</v>
      </c>
      <c r="S3" s="95">
        <f>1/3</f>
        <v>0.33333333333333331</v>
      </c>
      <c r="T3" s="95">
        <f>1/3</f>
        <v>0.33333333333333331</v>
      </c>
      <c r="U3" s="95">
        <f>1/3</f>
        <v>0.33333333333333331</v>
      </c>
      <c r="V3" s="95">
        <v>0.5</v>
      </c>
      <c r="W3" s="95">
        <v>0.5</v>
      </c>
      <c r="X3" s="95">
        <v>0.5</v>
      </c>
      <c r="Y3" s="95">
        <v>0.5</v>
      </c>
      <c r="Z3" s="95">
        <v>0.25</v>
      </c>
      <c r="AA3" s="95">
        <v>0.25</v>
      </c>
      <c r="AB3" s="95">
        <v>0.25</v>
      </c>
      <c r="AC3" s="95">
        <v>0.25</v>
      </c>
      <c r="BA3" s="99">
        <f ca="1">BA2-7</f>
        <v>44318</v>
      </c>
      <c r="BB3" s="100" t="str">
        <f ca="1">YEAR(BA3)&amp;WEEKNUM(BA3)</f>
        <v>202119</v>
      </c>
      <c r="BC3" s="101"/>
    </row>
    <row r="4" spans="1:56">
      <c r="C4" s="1198" t="s">
        <v>23</v>
      </c>
      <c r="D4" s="1198"/>
      <c r="E4" s="1198" t="s">
        <v>26</v>
      </c>
      <c r="F4" s="1198"/>
      <c r="G4" s="1198"/>
      <c r="H4" s="1198" t="s">
        <v>29</v>
      </c>
      <c r="I4" s="1198"/>
      <c r="J4" s="1198" t="s">
        <v>36</v>
      </c>
      <c r="K4" s="1198"/>
      <c r="L4" s="1198" t="s">
        <v>31</v>
      </c>
      <c r="M4" s="1198"/>
      <c r="N4" s="1198"/>
      <c r="O4" s="1198"/>
      <c r="Q4" s="1199" t="s">
        <v>23</v>
      </c>
      <c r="R4" s="1199"/>
      <c r="S4" s="1199" t="s">
        <v>26</v>
      </c>
      <c r="T4" s="1199"/>
      <c r="U4" s="1199"/>
      <c r="V4" s="1199" t="s">
        <v>29</v>
      </c>
      <c r="W4" s="1199"/>
      <c r="X4" s="1199" t="s">
        <v>36</v>
      </c>
      <c r="Y4" s="1199"/>
      <c r="Z4" s="1199" t="s">
        <v>31</v>
      </c>
      <c r="AA4" s="1199"/>
      <c r="AB4" s="1199"/>
      <c r="AC4" s="1199"/>
      <c r="AE4" s="102" t="s">
        <v>23</v>
      </c>
      <c r="AF4" s="102" t="s">
        <v>26</v>
      </c>
      <c r="AG4" s="102" t="s">
        <v>29</v>
      </c>
      <c r="AH4" s="102" t="s">
        <v>36</v>
      </c>
      <c r="AI4" s="102" t="s">
        <v>31</v>
      </c>
      <c r="AJ4" s="97" t="s">
        <v>42</v>
      </c>
      <c r="BA4" s="101"/>
      <c r="BB4" s="103">
        <f ca="1">BA3</f>
        <v>44318</v>
      </c>
      <c r="BC4" s="104">
        <f ca="1">BA2</f>
        <v>44325</v>
      </c>
    </row>
    <row r="5" spans="1:56">
      <c r="C5" s="97" t="s">
        <v>24</v>
      </c>
      <c r="D5" s="97" t="s">
        <v>25</v>
      </c>
      <c r="E5" s="97" t="s">
        <v>25</v>
      </c>
      <c r="F5" s="97" t="s">
        <v>27</v>
      </c>
      <c r="G5" s="97" t="s">
        <v>28</v>
      </c>
      <c r="H5" s="97" t="s">
        <v>25</v>
      </c>
      <c r="I5" s="97" t="s">
        <v>30</v>
      </c>
      <c r="J5" s="97" t="s">
        <v>37</v>
      </c>
      <c r="K5" s="97" t="s">
        <v>38</v>
      </c>
      <c r="L5" s="97" t="s">
        <v>32</v>
      </c>
      <c r="M5" s="97" t="s">
        <v>33</v>
      </c>
      <c r="N5" s="97" t="s">
        <v>34</v>
      </c>
      <c r="O5" s="97" t="s">
        <v>35</v>
      </c>
      <c r="Q5" s="95" t="s">
        <v>24</v>
      </c>
      <c r="R5" s="95" t="s">
        <v>25</v>
      </c>
      <c r="S5" s="95" t="s">
        <v>25</v>
      </c>
      <c r="T5" s="95" t="s">
        <v>27</v>
      </c>
      <c r="U5" s="95" t="s">
        <v>28</v>
      </c>
      <c r="V5" s="95" t="s">
        <v>25</v>
      </c>
      <c r="W5" s="95" t="s">
        <v>30</v>
      </c>
      <c r="X5" s="95" t="s">
        <v>37</v>
      </c>
      <c r="Y5" s="95" t="s">
        <v>38</v>
      </c>
      <c r="Z5" s="95" t="s">
        <v>32</v>
      </c>
      <c r="AA5" s="95" t="s">
        <v>33</v>
      </c>
      <c r="AB5" s="95" t="s">
        <v>34</v>
      </c>
      <c r="AC5" s="95" t="s">
        <v>35</v>
      </c>
      <c r="AE5" s="105" t="s">
        <v>44</v>
      </c>
      <c r="AF5" s="105" t="s">
        <v>45</v>
      </c>
      <c r="AG5" s="105" t="s">
        <v>46</v>
      </c>
      <c r="AH5" s="105" t="s">
        <v>47</v>
      </c>
      <c r="AI5" s="105" t="s">
        <v>48</v>
      </c>
      <c r="AJ5" s="106" t="s">
        <v>42</v>
      </c>
      <c r="AQ5" s="102" t="s">
        <v>11</v>
      </c>
      <c r="AR5" s="102" t="s">
        <v>26</v>
      </c>
      <c r="AS5" s="102" t="s">
        <v>29</v>
      </c>
      <c r="AT5" s="102" t="s">
        <v>36</v>
      </c>
      <c r="AU5" s="102" t="s">
        <v>31</v>
      </c>
      <c r="AV5" s="97" t="s">
        <v>42</v>
      </c>
      <c r="BA5" s="107"/>
      <c r="BB5" s="100" t="str">
        <f ca="1">$BB$3</f>
        <v>202119</v>
      </c>
      <c r="BC5" s="99" t="str">
        <f ca="1">$BB$2</f>
        <v>202120</v>
      </c>
      <c r="BD5" s="108"/>
    </row>
    <row r="6" spans="1:56">
      <c r="A6" s="93" t="str">
        <f>YEAR(B6)&amp;WEEKNUM(B6)</f>
        <v>20152</v>
      </c>
      <c r="B6" s="93">
        <v>42008</v>
      </c>
      <c r="D6" s="97">
        <f>VLOOKUP(B6,'Sub Index'!J:M,4,0)</f>
        <v>0</v>
      </c>
      <c r="E6" s="97">
        <f>VLOOKUP(B6,'Sub Index'!O:W,4,0)</f>
        <v>5.1379999999999999</v>
      </c>
      <c r="G6" s="97">
        <f>VLOOKUP(B6,'Sub Index'!O:W,9,0)</f>
        <v>1.0100000000000442E-2</v>
      </c>
      <c r="H6" s="97">
        <f>VLOOKUP(B6,'Sub Index'!Y:AE,4,0)</f>
        <v>5.3993000000000002</v>
      </c>
      <c r="Q6" s="95">
        <v>0.73057768151378133</v>
      </c>
      <c r="R6" s="95" t="str">
        <f t="shared" ref="R6:R69" si="3">IF(D6=0,"",(D6-D$2)/D$3)</f>
        <v/>
      </c>
      <c r="S6" s="95">
        <f t="shared" ref="S6:S69" si="4">IF(E6=0,"",(E6-E$2)/E$3)</f>
        <v>2.0656104266440689</v>
      </c>
      <c r="T6" s="95">
        <v>-5.8462452994800962E-2</v>
      </c>
      <c r="U6" s="95">
        <f t="shared" ref="U6:U69" si="5">IF(G6=0,"",(G6-G$2)/G$3)</f>
        <v>-0.6865814400970538</v>
      </c>
      <c r="V6" s="95">
        <f t="shared" ref="V6:V69" si="6">IF(H6=0,"",(H6-H$2)/H$3)</f>
        <v>1.8806728028272979</v>
      </c>
      <c r="W6" s="95">
        <v>-0.61912114343186053</v>
      </c>
      <c r="X6" s="95">
        <v>0.99469147978124606</v>
      </c>
      <c r="Y6" s="95">
        <v>-0.20093077535873829</v>
      </c>
      <c r="Z6" s="95">
        <v>0.17141081412489034</v>
      </c>
      <c r="AA6" s="95">
        <v>-1.461254472585949E-3</v>
      </c>
      <c r="AB6" s="95">
        <v>-4.7950720584179339E-2</v>
      </c>
      <c r="AC6" s="95" t="str">
        <f t="shared" ref="AC6:AC69" si="7">IF(O6=0,"",(O6-O$2)/O$3)</f>
        <v/>
      </c>
      <c r="AE6" s="97">
        <f t="shared" ref="AE6:AE69" si="8">AVERAGE(Q6:R6)</f>
        <v>0.73057768151378133</v>
      </c>
      <c r="AF6" s="97">
        <f t="shared" ref="AF6:AF69" si="9">AVERAGE(S6:U6)</f>
        <v>0.44018884451740475</v>
      </c>
      <c r="AG6" s="97">
        <f t="shared" ref="AG6:AG69" si="10">AVERAGE(V6:W6)</f>
        <v>0.63077582969771862</v>
      </c>
      <c r="AH6" s="97">
        <f t="shared" ref="AH6:AH69" si="11">AVERAGE(X6:Y6)</f>
        <v>0.3968803522112539</v>
      </c>
      <c r="AI6" s="97">
        <f t="shared" ref="AI6:AI69" si="12">AVERAGE(Z6:AC6)</f>
        <v>4.0666279689375022E-2</v>
      </c>
      <c r="AJ6" s="97">
        <f>AVERAGE(AE6:AI6)</f>
        <v>0.44781779752590678</v>
      </c>
      <c r="AO6" s="109" t="str">
        <f>YEAR(AP6)&amp;WEEKNUM(AP6)</f>
        <v>20151</v>
      </c>
      <c r="AP6" s="110">
        <v>42006</v>
      </c>
      <c r="AQ6" s="111" t="e">
        <f t="shared" ref="AQ6:AQ69" si="13">AVERAGEIF($A$6:$A$2461,$AO$6:$AO$1997,AE$6:AE$2461)</f>
        <v>#DIV/0!</v>
      </c>
      <c r="AR6" s="111" t="e">
        <f t="shared" ref="AR6:AR69" si="14">AVERAGEIF($A$6:$A$2461,$AO$6:$AO$1997,AF$6:AF$2461)</f>
        <v>#DIV/0!</v>
      </c>
      <c r="AS6" s="111" t="e">
        <f t="shared" ref="AS6:AS69" si="15">AVERAGEIF($A$6:$A$2461,$AO$6:$AO$1997,AG$6:AG$2461)</f>
        <v>#DIV/0!</v>
      </c>
      <c r="AT6" s="111" t="e">
        <f t="shared" ref="AT6:AT69" si="16">AVERAGEIF($A$6:$A$2461,$AO$6:$AO$1997,AH$6:AH$2461)</f>
        <v>#DIV/0!</v>
      </c>
      <c r="AU6" s="111" t="e">
        <f t="shared" ref="AU6:AU69" si="17">AVERAGEIF($A$6:$A$2461,$AO$6:$AO$1997,AI$6:AI$2461)</f>
        <v>#DIV/0!</v>
      </c>
      <c r="AV6" s="111" t="e">
        <f t="shared" ref="AV6:AV69" si="18">AVERAGEIF($A$6:$A$2461,$AO$6:$AO$1997,AJ$6:AJ$2461)</f>
        <v>#DIV/0!</v>
      </c>
      <c r="BA6" s="105" t="s">
        <v>44</v>
      </c>
      <c r="BB6" s="112">
        <f ca="1">VLOOKUP($BB$5,$AO$5:$AV$500,3,0)</f>
        <v>1.8895458956237454</v>
      </c>
      <c r="BC6" s="112">
        <f ca="1">VLOOKUP($BC$5,$AO$5:$AV$500,3,0)</f>
        <v>1.2024526713537025</v>
      </c>
      <c r="BD6" s="113"/>
    </row>
    <row r="7" spans="1:56">
      <c r="A7" s="93" t="str">
        <f t="shared" ref="A7:A70" si="19">YEAR(B7)&amp;WEEKNUM(B7)</f>
        <v>20152</v>
      </c>
      <c r="B7" s="93">
        <v>42009</v>
      </c>
      <c r="D7" s="97">
        <f>VLOOKUP(B7,'Sub Index'!J:M,4,0)</f>
        <v>0</v>
      </c>
      <c r="E7" s="97">
        <f>VLOOKUP(B7,'Sub Index'!O:W,4,0)</f>
        <v>5.125</v>
      </c>
      <c r="G7" s="97">
        <f>VLOOKUP(B7,'Sub Index'!O:W,9,0)</f>
        <v>7.1500000000000341E-2</v>
      </c>
      <c r="H7" s="97">
        <f>VLOOKUP(B7,'Sub Index'!Y:AE,4,0)</f>
        <v>5.4526000000000003</v>
      </c>
      <c r="K7" s="97">
        <f>VLOOKUP(B7,'Sub Index'!AG:AK,5,0)</f>
        <v>103792713.23589998</v>
      </c>
      <c r="M7" s="97">
        <f>VLOOKUP(B7,'Sub Index'!AM:AX,7,0)</f>
        <v>2.1099999999999675E-2</v>
      </c>
      <c r="N7" s="97">
        <f>VLOOKUP(B7,'Sub Index'!AM:AX,8,0)</f>
        <v>8.7000000000001521E-3</v>
      </c>
      <c r="Q7" s="95">
        <v>0.73057768151378133</v>
      </c>
      <c r="R7" s="95" t="str">
        <f t="shared" si="3"/>
        <v/>
      </c>
      <c r="S7" s="95">
        <f t="shared" si="4"/>
        <v>2.0571644151444062</v>
      </c>
      <c r="T7" s="95">
        <v>-5.8462452994800962E-2</v>
      </c>
      <c r="U7" s="95">
        <f t="shared" si="5"/>
        <v>-0.50260530713295148</v>
      </c>
      <c r="V7" s="95">
        <f t="shared" si="6"/>
        <v>1.9164774457607234</v>
      </c>
      <c r="W7" s="95">
        <v>-0.61912114343186053</v>
      </c>
      <c r="X7" s="95">
        <v>0.99469147978124606</v>
      </c>
      <c r="Y7" s="95">
        <f t="shared" ref="Y7:Y70" si="20">IF(K7=0,"",(K7-K$2)/K$3)</f>
        <v>-0.17041158888345867</v>
      </c>
      <c r="Z7" s="95">
        <v>0.17141081412489034</v>
      </c>
      <c r="AA7" s="95">
        <f>IF(M7=0,"",(M7-M$2)/M$3)</f>
        <v>0.57424027495588792</v>
      </c>
      <c r="AB7" s="95">
        <f>IF(N7=0,"",(N7-N$2)/N$3)</f>
        <v>0.18454209294728274</v>
      </c>
      <c r="AC7" s="95" t="str">
        <f t="shared" si="7"/>
        <v/>
      </c>
      <c r="AE7" s="97">
        <f t="shared" si="8"/>
        <v>0.73057768151378133</v>
      </c>
      <c r="AF7" s="97">
        <f t="shared" si="9"/>
        <v>0.49869888500555121</v>
      </c>
      <c r="AG7" s="97">
        <f t="shared" si="10"/>
        <v>0.6486781511644315</v>
      </c>
      <c r="AH7" s="97">
        <f t="shared" si="11"/>
        <v>0.41213994544889371</v>
      </c>
      <c r="AI7" s="97">
        <f>AVERAGE(Z7:AC7)</f>
        <v>0.31006439400935365</v>
      </c>
      <c r="AJ7" s="97">
        <f t="shared" ref="AJ7:AJ70" si="21">AVERAGE(AE7:AI7)</f>
        <v>0.52003181142840238</v>
      </c>
      <c r="AO7" s="109" t="str">
        <f>YEAR(AP7)&amp;WEEKNUM(AP7)</f>
        <v>20152</v>
      </c>
      <c r="AP7" s="114">
        <f>AP6+7</f>
        <v>42013</v>
      </c>
      <c r="AQ7" s="111">
        <f t="shared" si="13"/>
        <v>0.73057768151378133</v>
      </c>
      <c r="AR7" s="111">
        <f t="shared" si="14"/>
        <v>0.43631405599937184</v>
      </c>
      <c r="AS7" s="111">
        <f t="shared" si="15"/>
        <v>0.62429897355732245</v>
      </c>
      <c r="AT7" s="111">
        <f t="shared" si="16"/>
        <v>0.43179036789256231</v>
      </c>
      <c r="AU7" s="111">
        <f t="shared" si="17"/>
        <v>0.1688765521308789</v>
      </c>
      <c r="AV7" s="111">
        <f t="shared" si="18"/>
        <v>0.47837152621878337</v>
      </c>
      <c r="BA7" s="105" t="s">
        <v>45</v>
      </c>
      <c r="BB7" s="112">
        <f ca="1">VLOOKUP($BB$5,$AO$5:$AV$500,4,0)</f>
        <v>-0.61536007299324402</v>
      </c>
      <c r="BC7" s="112">
        <f ca="1">VLOOKUP($BC$5,$AO$5:$AV$500,4,0)</f>
        <v>-0.58432880799327491</v>
      </c>
      <c r="BD7" s="113"/>
    </row>
    <row r="8" spans="1:56">
      <c r="A8" s="93" t="str">
        <f t="shared" si="19"/>
        <v>20152</v>
      </c>
      <c r="B8" s="93">
        <v>42010</v>
      </c>
      <c r="D8" s="97">
        <f>VLOOKUP(B8,'Sub Index'!J:M,4,0)</f>
        <v>0</v>
      </c>
      <c r="E8" s="97">
        <f>VLOOKUP(B8,'Sub Index'!O:W,4,0)</f>
        <v>5.077</v>
      </c>
      <c r="G8" s="97">
        <f>VLOOKUP(B8,'Sub Index'!O:W,9,0)</f>
        <v>3.5200000000000564E-2</v>
      </c>
      <c r="H8" s="97">
        <f>VLOOKUP(B8,'Sub Index'!Y:AE,4,0)</f>
        <v>5.4131</v>
      </c>
      <c r="K8" s="97">
        <f>VLOOKUP(B8,'Sub Index'!AG:AK,5,0)</f>
        <v>104599436.4434</v>
      </c>
      <c r="M8" s="97">
        <f>VLOOKUP(B8,'Sub Index'!AM:AX,7,0)</f>
        <v>6.4999999999999503E-3</v>
      </c>
      <c r="N8" s="97">
        <f>VLOOKUP(B8,'Sub Index'!AM:AX,8,0)</f>
        <v>1.4499999999999957E-2</v>
      </c>
      <c r="Q8" s="95">
        <v>0.73057768151378133</v>
      </c>
      <c r="R8" s="95" t="str">
        <f t="shared" si="3"/>
        <v/>
      </c>
      <c r="S8" s="95">
        <f t="shared" si="4"/>
        <v>2.0259791419148834</v>
      </c>
      <c r="T8" s="95">
        <v>-5.8462452994800962E-2</v>
      </c>
      <c r="U8" s="95">
        <f t="shared" si="5"/>
        <v>-0.61137295577459461</v>
      </c>
      <c r="V8" s="95">
        <f t="shared" si="6"/>
        <v>1.8899430480896104</v>
      </c>
      <c r="W8" s="95">
        <v>-0.61912114343186053</v>
      </c>
      <c r="X8" s="95">
        <v>0.99469147978124606</v>
      </c>
      <c r="Y8" s="95">
        <f t="shared" si="20"/>
        <v>-0.14386808866248052</v>
      </c>
      <c r="Z8" s="95">
        <v>0.17141081412489034</v>
      </c>
      <c r="AA8" s="95">
        <f>IF(M8=0,"",(M8-M$2)/M$3)</f>
        <v>-0.54527691817981994</v>
      </c>
      <c r="AB8" s="95">
        <f>IF(N8=0,"",(N8-N$2)/N$3)</f>
        <v>0.45269894817128492</v>
      </c>
      <c r="AC8" s="95" t="str">
        <f t="shared" si="7"/>
        <v/>
      </c>
      <c r="AE8" s="97">
        <f t="shared" si="8"/>
        <v>0.73057768151378133</v>
      </c>
      <c r="AF8" s="97">
        <f t="shared" si="9"/>
        <v>0.4520479110484959</v>
      </c>
      <c r="AG8" s="97">
        <f t="shared" si="10"/>
        <v>0.6354109523288749</v>
      </c>
      <c r="AH8" s="97">
        <f t="shared" si="11"/>
        <v>0.42541169555938274</v>
      </c>
      <c r="AI8" s="97">
        <f t="shared" si="12"/>
        <v>2.6277614705451775E-2</v>
      </c>
      <c r="AJ8" s="97">
        <f t="shared" si="21"/>
        <v>0.45394517103119736</v>
      </c>
      <c r="AO8" s="109" t="str">
        <f t="shared" ref="AO8:AO71" si="22">YEAR(AP8)&amp;WEEKNUM(AP8)</f>
        <v>20153</v>
      </c>
      <c r="AP8" s="114">
        <f t="shared" ref="AP8:AP71" si="23">AP7+7</f>
        <v>42020</v>
      </c>
      <c r="AQ8" s="111">
        <f t="shared" si="13"/>
        <v>0.73057768151378133</v>
      </c>
      <c r="AR8" s="111">
        <f t="shared" si="14"/>
        <v>0.41225688289199469</v>
      </c>
      <c r="AS8" s="111">
        <f t="shared" si="15"/>
        <v>0.58582857531356314</v>
      </c>
      <c r="AT8" s="111">
        <f t="shared" si="16"/>
        <v>0.51206930561884367</v>
      </c>
      <c r="AU8" s="111">
        <f t="shared" si="17"/>
        <v>0.37787106384637081</v>
      </c>
      <c r="AV8" s="111">
        <f t="shared" si="18"/>
        <v>0.52372070183691066</v>
      </c>
      <c r="BA8" s="105" t="s">
        <v>46</v>
      </c>
      <c r="BB8" s="112">
        <f ca="1">VLOOKUP($BB$5,$AO$5:$AV$500,5,0)</f>
        <v>-0.72878000094129058</v>
      </c>
      <c r="BC8" s="112">
        <f ca="1">VLOOKUP($BC$5,$AO$5:$AV$500,5,0)</f>
        <v>-0.94522971985310045</v>
      </c>
      <c r="BD8" s="113"/>
    </row>
    <row r="9" spans="1:56">
      <c r="A9" s="93" t="str">
        <f t="shared" si="19"/>
        <v>20152</v>
      </c>
      <c r="B9" s="93">
        <v>42011</v>
      </c>
      <c r="D9" s="97">
        <f>VLOOKUP(B9,'Sub Index'!J:M,4,0)</f>
        <v>0</v>
      </c>
      <c r="E9" s="97">
        <f>VLOOKUP(B9,'Sub Index'!O:W,4,0)</f>
        <v>5.0190000000000001</v>
      </c>
      <c r="G9" s="97">
        <f>VLOOKUP(B9,'Sub Index'!O:W,9,0)</f>
        <v>1.6500000000000181E-2</v>
      </c>
      <c r="H9" s="97">
        <f>VLOOKUP(B9,'Sub Index'!Y:AE,4,0)</f>
        <v>5.3898999999999999</v>
      </c>
      <c r="K9" s="97">
        <f>VLOOKUP(B9,'Sub Index'!AG:AK,5,0)</f>
        <v>105780177.05880001</v>
      </c>
      <c r="M9" s="97">
        <f>VLOOKUP(B9,'Sub Index'!AM:AX,7,0)</f>
        <v>2.5900000000000034E-2</v>
      </c>
      <c r="N9" s="97">
        <f>VLOOKUP(B9,'Sub Index'!AM:AX,8,0)</f>
        <v>0</v>
      </c>
      <c r="Q9" s="95">
        <v>0.73057768151378133</v>
      </c>
      <c r="R9" s="95" t="str">
        <f t="shared" si="3"/>
        <v/>
      </c>
      <c r="S9" s="95">
        <f t="shared" si="4"/>
        <v>1.9882969367625434</v>
      </c>
      <c r="T9" s="95">
        <v>-5.8462452994800962E-2</v>
      </c>
      <c r="U9" s="95">
        <f t="shared" si="5"/>
        <v>-0.66740477477180615</v>
      </c>
      <c r="V9" s="95">
        <f t="shared" si="6"/>
        <v>1.8743582879384759</v>
      </c>
      <c r="W9" s="95">
        <v>-0.61912114343186053</v>
      </c>
      <c r="X9" s="95">
        <v>0.99469147978124606</v>
      </c>
      <c r="Y9" s="95">
        <f t="shared" si="20"/>
        <v>-0.10501834627944909</v>
      </c>
      <c r="Z9" s="95">
        <v>0.17141081412489034</v>
      </c>
      <c r="AA9" s="95">
        <f t="shared" ref="AA9:AA72" si="24">IF(M9=0,"",(M9-M$2)/M$3)</f>
        <v>0.94230072201423731</v>
      </c>
      <c r="AB9" s="95">
        <v>0.16276844551375913</v>
      </c>
      <c r="AC9" s="95" t="str">
        <f t="shared" si="7"/>
        <v/>
      </c>
      <c r="AE9" s="97">
        <f t="shared" si="8"/>
        <v>0.73057768151378133</v>
      </c>
      <c r="AF9" s="97">
        <f t="shared" si="9"/>
        <v>0.4208099029986454</v>
      </c>
      <c r="AG9" s="97">
        <f t="shared" si="10"/>
        <v>0.62761857225330764</v>
      </c>
      <c r="AH9" s="97">
        <f t="shared" si="11"/>
        <v>0.4448365667508985</v>
      </c>
      <c r="AI9" s="97">
        <f t="shared" si="12"/>
        <v>0.42549332721762889</v>
      </c>
      <c r="AJ9" s="97">
        <f t="shared" si="21"/>
        <v>0.52986721014685234</v>
      </c>
      <c r="AO9" s="109" t="str">
        <f t="shared" si="22"/>
        <v>20154</v>
      </c>
      <c r="AP9" s="114">
        <f t="shared" si="23"/>
        <v>42027</v>
      </c>
      <c r="AQ9" s="111">
        <f t="shared" si="13"/>
        <v>0.73057768151378133</v>
      </c>
      <c r="AR9" s="111">
        <f t="shared" si="14"/>
        <v>0.45014476056776348</v>
      </c>
      <c r="AS9" s="111">
        <f t="shared" si="15"/>
        <v>0.53759642967341392</v>
      </c>
      <c r="AT9" s="111">
        <f t="shared" si="16"/>
        <v>0.52399145408280146</v>
      </c>
      <c r="AU9" s="111">
        <f t="shared" si="17"/>
        <v>0.50806095620241665</v>
      </c>
      <c r="AV9" s="111">
        <f t="shared" si="18"/>
        <v>0.55007425640803542</v>
      </c>
      <c r="BA9" s="105" t="s">
        <v>47</v>
      </c>
      <c r="BB9" s="112">
        <f ca="1">VLOOKUP($BB$5,$AO$5:$AV$500,6,0)</f>
        <v>0.49318575859763553</v>
      </c>
      <c r="BC9" s="112">
        <f ca="1">VLOOKUP($BC$5,$AO$5:$AV$500,6,0)</f>
        <v>0.58297214711956769</v>
      </c>
      <c r="BD9" s="113"/>
    </row>
    <row r="10" spans="1:56">
      <c r="A10" s="93" t="str">
        <f t="shared" si="19"/>
        <v>20152</v>
      </c>
      <c r="B10" s="93">
        <v>42012</v>
      </c>
      <c r="D10" s="97">
        <f>VLOOKUP(B10,'Sub Index'!J:M,4,0)</f>
        <v>0</v>
      </c>
      <c r="E10" s="97">
        <f>VLOOKUP(B10,'Sub Index'!O:W,4,0)</f>
        <v>4.9630000000000001</v>
      </c>
      <c r="G10" s="97">
        <f>VLOOKUP(B10,'Sub Index'!O:W,9,0)</f>
        <v>6.8000000000001393E-3</v>
      </c>
      <c r="H10" s="97">
        <f>VLOOKUP(B10,'Sub Index'!Y:AE,4,0)</f>
        <v>5.3677999999999999</v>
      </c>
      <c r="K10" s="97">
        <f>VLOOKUP(B10,'Sub Index'!AG:AK,5,0)</f>
        <v>106089807.1626</v>
      </c>
      <c r="M10" s="97">
        <f>VLOOKUP(B10,'Sub Index'!AM:AX,7,0)</f>
        <v>2.3299999999999876E-2</v>
      </c>
      <c r="N10" s="97">
        <f>VLOOKUP(B10,'Sub Index'!AM:AX,8,0)</f>
        <v>2.0999999999995467E-3</v>
      </c>
      <c r="Q10" s="95">
        <v>0.73057768151378133</v>
      </c>
      <c r="R10" s="95" t="str">
        <f t="shared" si="3"/>
        <v/>
      </c>
      <c r="S10" s="95">
        <f t="shared" si="4"/>
        <v>1.9519141179947668</v>
      </c>
      <c r="T10" s="95">
        <v>-5.8462452994800962E-2</v>
      </c>
      <c r="U10" s="95">
        <f t="shared" si="5"/>
        <v>-0.69646940815538594</v>
      </c>
      <c r="V10" s="95">
        <f t="shared" si="6"/>
        <v>1.8595124603807143</v>
      </c>
      <c r="W10" s="95">
        <v>-0.61912114343186053</v>
      </c>
      <c r="X10" s="95">
        <v>0.99469147978124606</v>
      </c>
      <c r="Y10" s="95">
        <f t="shared" si="20"/>
        <v>-9.4830630527344306E-2</v>
      </c>
      <c r="Z10" s="95">
        <v>0.17141081412489034</v>
      </c>
      <c r="AA10" s="95">
        <f t="shared" si="24"/>
        <v>0.74293464652430086</v>
      </c>
      <c r="AB10" s="95">
        <f t="shared" ref="AB10:AB73" si="25">IF(N10=0,"",(N10-N$2)/N$3)</f>
        <v>-0.12060191472144761</v>
      </c>
      <c r="AC10" s="95" t="str">
        <f t="shared" si="7"/>
        <v/>
      </c>
      <c r="AE10" s="97">
        <f t="shared" si="8"/>
        <v>0.73057768151378133</v>
      </c>
      <c r="AF10" s="97">
        <f t="shared" si="9"/>
        <v>0.39899408561485994</v>
      </c>
      <c r="AG10" s="97">
        <f t="shared" si="10"/>
        <v>0.62019565847442681</v>
      </c>
      <c r="AH10" s="97">
        <f t="shared" si="11"/>
        <v>0.44993042462695088</v>
      </c>
      <c r="AI10" s="97">
        <f t="shared" si="12"/>
        <v>0.26458118197591451</v>
      </c>
      <c r="AJ10" s="97">
        <f t="shared" si="21"/>
        <v>0.49285580644118676</v>
      </c>
      <c r="AO10" s="109" t="str">
        <f t="shared" si="22"/>
        <v>20155</v>
      </c>
      <c r="AP10" s="114">
        <f t="shared" si="23"/>
        <v>42034</v>
      </c>
      <c r="AQ10" s="111">
        <f t="shared" si="13"/>
        <v>0.73057768151378133</v>
      </c>
      <c r="AR10" s="111">
        <f t="shared" si="14"/>
        <v>0.43366087509938855</v>
      </c>
      <c r="AS10" s="111">
        <f t="shared" si="15"/>
        <v>0.76687899411586202</v>
      </c>
      <c r="AT10" s="111">
        <f t="shared" si="16"/>
        <v>0.56741745134154409</v>
      </c>
      <c r="AU10" s="111">
        <f t="shared" si="17"/>
        <v>0.44917988766714656</v>
      </c>
      <c r="AV10" s="111">
        <f t="shared" si="18"/>
        <v>0.58954297794754451</v>
      </c>
      <c r="BA10" s="105" t="s">
        <v>48</v>
      </c>
      <c r="BB10" s="112">
        <f ca="1">VLOOKUP($BB$5,$AO$5:$AV$500,7,0)</f>
        <v>0.11313150848881248</v>
      </c>
      <c r="BC10" s="112">
        <f ca="1">VLOOKUP($BC$5,$AO$5:$AV$500,7,0)</f>
        <v>0.29777029324861654</v>
      </c>
      <c r="BD10" s="113"/>
    </row>
    <row r="11" spans="1:56">
      <c r="A11" s="93" t="str">
        <f t="shared" si="19"/>
        <v>20152</v>
      </c>
      <c r="B11" s="93">
        <v>42013</v>
      </c>
      <c r="D11" s="97">
        <f>VLOOKUP(B11,'Sub Index'!J:M,4,0)</f>
        <v>0</v>
      </c>
      <c r="E11" s="97">
        <f>VLOOKUP(B11,'Sub Index'!O:W,4,0)</f>
        <v>4.9249999999999998</v>
      </c>
      <c r="G11" s="97">
        <f>VLOOKUP(B11,'Sub Index'!O:W,9,0)</f>
        <v>2.3199999999999665E-2</v>
      </c>
      <c r="H11" s="97">
        <f>VLOOKUP(B11,'Sub Index'!Y:AE,4,0)</f>
        <v>5.2573999999999996</v>
      </c>
      <c r="K11" s="97">
        <f>VLOOKUP(B11,'Sub Index'!AG:AK,5,0)</f>
        <v>106795690.9894</v>
      </c>
      <c r="M11" s="97">
        <f>VLOOKUP(B11,'Sub Index'!AM:AX,7,0)</f>
        <v>6.1999999999997613E-3</v>
      </c>
      <c r="N11" s="97">
        <f>VLOOKUP(B11,'Sub Index'!AM:AX,8,0)</f>
        <v>9.800000000000253E-3</v>
      </c>
      <c r="Q11" s="95">
        <v>0.73057768151378133</v>
      </c>
      <c r="R11" s="95" t="str">
        <f t="shared" si="3"/>
        <v/>
      </c>
      <c r="S11" s="95">
        <f t="shared" si="4"/>
        <v>1.9272257766880609</v>
      </c>
      <c r="T11" s="95">
        <v>-5.8462452994800962E-2</v>
      </c>
      <c r="U11" s="95">
        <f t="shared" si="5"/>
        <v>-0.64732920325943821</v>
      </c>
      <c r="V11" s="95">
        <f t="shared" si="6"/>
        <v>1.7853504982822119</v>
      </c>
      <c r="W11" s="95">
        <v>-0.61912114343186053</v>
      </c>
      <c r="X11" s="95">
        <v>0.99469147978124606</v>
      </c>
      <c r="Y11" s="95">
        <f t="shared" si="20"/>
        <v>-7.1605034265257647E-2</v>
      </c>
      <c r="Z11" s="95">
        <v>0.17141081412489034</v>
      </c>
      <c r="AA11" s="95">
        <f t="shared" si="24"/>
        <v>-0.56828069612097964</v>
      </c>
      <c r="AB11" s="95">
        <f t="shared" si="25"/>
        <v>0.23539942755873783</v>
      </c>
      <c r="AC11" s="95" t="str">
        <f t="shared" si="7"/>
        <v/>
      </c>
      <c r="AE11" s="97">
        <f t="shared" si="8"/>
        <v>0.73057768151378133</v>
      </c>
      <c r="AF11" s="97">
        <f t="shared" si="9"/>
        <v>0.4071447068112739</v>
      </c>
      <c r="AG11" s="97">
        <f t="shared" si="10"/>
        <v>0.58311467742517564</v>
      </c>
      <c r="AH11" s="97">
        <f t="shared" si="11"/>
        <v>0.4615432227579942</v>
      </c>
      <c r="AI11" s="97">
        <f t="shared" si="12"/>
        <v>-5.3823484812450494E-2</v>
      </c>
      <c r="AJ11" s="97">
        <f t="shared" si="21"/>
        <v>0.42571136073915489</v>
      </c>
      <c r="AO11" s="109" t="str">
        <f t="shared" si="22"/>
        <v>20156</v>
      </c>
      <c r="AP11" s="114">
        <f t="shared" si="23"/>
        <v>42041</v>
      </c>
      <c r="AQ11" s="111">
        <f t="shared" si="13"/>
        <v>3.4137956599410969E-2</v>
      </c>
      <c r="AR11" s="111">
        <f t="shared" si="14"/>
        <v>0.1863881588291624</v>
      </c>
      <c r="AS11" s="111">
        <f t="shared" si="15"/>
        <v>1.750889369154919</v>
      </c>
      <c r="AT11" s="111">
        <f t="shared" si="16"/>
        <v>0.41841527031804315</v>
      </c>
      <c r="AU11" s="111">
        <f t="shared" si="17"/>
        <v>0.1932246176779305</v>
      </c>
      <c r="AV11" s="111">
        <f t="shared" si="18"/>
        <v>0.51661107451589328</v>
      </c>
      <c r="BA11" s="106" t="s">
        <v>42</v>
      </c>
      <c r="BB11" s="112">
        <f ca="1">VLOOKUP($BB$5,$AO$5:$AV$500,8,0)</f>
        <v>0.23034461775513174</v>
      </c>
      <c r="BC11" s="112">
        <f ca="1">VLOOKUP($BC$5,$AO$5:$AV$500,8,0)</f>
        <v>0.11072731677510225</v>
      </c>
      <c r="BD11" s="113"/>
    </row>
    <row r="12" spans="1:56">
      <c r="A12" s="93" t="str">
        <f t="shared" si="19"/>
        <v>20153</v>
      </c>
      <c r="B12" s="93">
        <v>42016</v>
      </c>
      <c r="D12" s="97">
        <f>VLOOKUP(B12,'Sub Index'!J:M,4,0)</f>
        <v>0</v>
      </c>
      <c r="E12" s="97">
        <f>VLOOKUP(B12,'Sub Index'!O:W,4,0)</f>
        <v>4.9061000000000003</v>
      </c>
      <c r="G12" s="97">
        <f>VLOOKUP(B12,'Sub Index'!O:W,9,0)</f>
        <v>3.5099999999999909E-2</v>
      </c>
      <c r="H12" s="97">
        <f>VLOOKUP(B12,'Sub Index'!Y:AE,4,0)</f>
        <v>5.3562000000000003</v>
      </c>
      <c r="K12" s="97">
        <f>VLOOKUP(B12,'Sub Index'!AG:AK,5,0)</f>
        <v>107901648.5249</v>
      </c>
      <c r="M12" s="97">
        <f>VLOOKUP(B12,'Sub Index'!AM:AX,7,0)</f>
        <v>1.4800000000000146E-2</v>
      </c>
      <c r="N12" s="97">
        <f>VLOOKUP(B12,'Sub Index'!AM:AX,8,0)</f>
        <v>1.9999999999997797E-3</v>
      </c>
      <c r="Q12" s="95">
        <v>0.73057768151378133</v>
      </c>
      <c r="R12" s="95" t="str">
        <f t="shared" si="3"/>
        <v/>
      </c>
      <c r="S12" s="95">
        <f t="shared" si="4"/>
        <v>1.9149465753539368</v>
      </c>
      <c r="T12" s="95">
        <v>-5.8462452994800962E-2</v>
      </c>
      <c r="U12" s="95">
        <f t="shared" si="5"/>
        <v>-0.61167259117030348</v>
      </c>
      <c r="V12" s="95">
        <f t="shared" si="6"/>
        <v>1.8517200803051472</v>
      </c>
      <c r="W12" s="95">
        <v>-0.61912114343186053</v>
      </c>
      <c r="X12" s="95">
        <v>0.99469147978124606</v>
      </c>
      <c r="Y12" s="95">
        <f t="shared" si="20"/>
        <v>-3.5215869041029933E-2</v>
      </c>
      <c r="Z12" s="95">
        <v>0.17141081412489034</v>
      </c>
      <c r="AA12" s="95">
        <f t="shared" si="24"/>
        <v>9.1160938191876609E-2</v>
      </c>
      <c r="AB12" s="95">
        <f t="shared" si="25"/>
        <v>-0.12522530877702326</v>
      </c>
      <c r="AC12" s="95" t="str">
        <f t="shared" si="7"/>
        <v/>
      </c>
      <c r="AE12" s="97">
        <f t="shared" si="8"/>
        <v>0.73057768151378133</v>
      </c>
      <c r="AF12" s="97">
        <f t="shared" si="9"/>
        <v>0.41493717706294414</v>
      </c>
      <c r="AG12" s="97">
        <f t="shared" si="10"/>
        <v>0.61629946843664341</v>
      </c>
      <c r="AH12" s="97">
        <f t="shared" si="11"/>
        <v>0.47973780537010807</v>
      </c>
      <c r="AI12" s="97">
        <f t="shared" si="12"/>
        <v>4.5782147846581224E-2</v>
      </c>
      <c r="AJ12" s="97">
        <f t="shared" si="21"/>
        <v>0.45746685604601167</v>
      </c>
      <c r="AO12" s="109" t="str">
        <f t="shared" si="22"/>
        <v>20157</v>
      </c>
      <c r="AP12" s="114">
        <f t="shared" si="23"/>
        <v>42048</v>
      </c>
      <c r="AQ12" s="111">
        <f t="shared" si="13"/>
        <v>-1.9559971593591262E-2</v>
      </c>
      <c r="AR12" s="111">
        <f t="shared" si="14"/>
        <v>0.14566062828305842</v>
      </c>
      <c r="AS12" s="111">
        <f t="shared" si="15"/>
        <v>1.6949051488533868</v>
      </c>
      <c r="AT12" s="111">
        <f t="shared" si="16"/>
        <v>0.48684050449187222</v>
      </c>
      <c r="AU12" s="111">
        <f t="shared" si="17"/>
        <v>8.8023309077669018E-2</v>
      </c>
      <c r="AV12" s="111">
        <f t="shared" si="18"/>
        <v>0.47917392382247909</v>
      </c>
      <c r="BA12" s="101"/>
      <c r="BB12" s="101"/>
      <c r="BC12" s="101"/>
    </row>
    <row r="13" spans="1:56">
      <c r="A13" s="93" t="str">
        <f t="shared" si="19"/>
        <v>20153</v>
      </c>
      <c r="B13" s="93">
        <v>42017</v>
      </c>
      <c r="D13" s="97">
        <f>VLOOKUP(B13,'Sub Index'!J:M,4,0)</f>
        <v>0</v>
      </c>
      <c r="E13" s="97">
        <f>VLOOKUP(B13,'Sub Index'!O:W,4,0)</f>
        <v>4.9055</v>
      </c>
      <c r="G13" s="97">
        <f>VLOOKUP(B13,'Sub Index'!O:W,9,0)</f>
        <v>4.170000000000007E-2</v>
      </c>
      <c r="H13" s="97">
        <f>VLOOKUP(B13,'Sub Index'!Y:AE,4,0)</f>
        <v>5.2952000000000004</v>
      </c>
      <c r="K13" s="97">
        <f>VLOOKUP(B13,'Sub Index'!AG:AK,5,0)</f>
        <v>108505811.4332</v>
      </c>
      <c r="M13" s="97">
        <f>VLOOKUP(B13,'Sub Index'!AM:AX,7,0)</f>
        <v>1.8900000000000361E-2</v>
      </c>
      <c r="N13" s="97">
        <f>VLOOKUP(B13,'Sub Index'!AM:AX,8,0)</f>
        <v>-1.2999999999996348E-3</v>
      </c>
      <c r="Q13" s="95">
        <v>0.73057768151378133</v>
      </c>
      <c r="R13" s="95" t="str">
        <f t="shared" si="3"/>
        <v/>
      </c>
      <c r="S13" s="95">
        <f t="shared" si="4"/>
        <v>1.9145567594385673</v>
      </c>
      <c r="T13" s="95">
        <v>-5.8462452994800962E-2</v>
      </c>
      <c r="U13" s="95">
        <f t="shared" si="5"/>
        <v>-0.59189665505364053</v>
      </c>
      <c r="V13" s="95">
        <f t="shared" si="6"/>
        <v>1.8107429092181127</v>
      </c>
      <c r="W13" s="95">
        <v>-0.61912114343186053</v>
      </c>
      <c r="X13" s="95">
        <v>0.99469147978124606</v>
      </c>
      <c r="Y13" s="95">
        <f t="shared" si="20"/>
        <v>-1.5337181852069183E-2</v>
      </c>
      <c r="Z13" s="95">
        <v>0.17141081412489034</v>
      </c>
      <c r="AA13" s="95">
        <f t="shared" si="24"/>
        <v>0.40554590338754298</v>
      </c>
      <c r="AB13" s="95">
        <f t="shared" si="25"/>
        <v>-0.27779731261134738</v>
      </c>
      <c r="AC13" s="95" t="str">
        <f t="shared" si="7"/>
        <v/>
      </c>
      <c r="AE13" s="97">
        <f t="shared" si="8"/>
        <v>0.73057768151378133</v>
      </c>
      <c r="AF13" s="97">
        <f t="shared" si="9"/>
        <v>0.42139921713004186</v>
      </c>
      <c r="AG13" s="97">
        <f t="shared" si="10"/>
        <v>0.59581088289312611</v>
      </c>
      <c r="AH13" s="97">
        <f t="shared" si="11"/>
        <v>0.48967714896458842</v>
      </c>
      <c r="AI13" s="97">
        <f t="shared" si="12"/>
        <v>9.9719801633695301E-2</v>
      </c>
      <c r="AJ13" s="97">
        <f t="shared" si="21"/>
        <v>0.46743694642704658</v>
      </c>
      <c r="AO13" s="109" t="str">
        <f t="shared" si="22"/>
        <v>20158</v>
      </c>
      <c r="AP13" s="114">
        <f t="shared" si="23"/>
        <v>42055</v>
      </c>
      <c r="AQ13" s="111">
        <f t="shared" si="13"/>
        <v>-0.10464065155661077</v>
      </c>
      <c r="AR13" s="111">
        <f t="shared" si="14"/>
        <v>0.10205901992936994</v>
      </c>
      <c r="AS13" s="111">
        <f t="shared" si="15"/>
        <v>1.6218000842823752</v>
      </c>
      <c r="AT13" s="111">
        <f t="shared" si="16"/>
        <v>0.36140869020250888</v>
      </c>
      <c r="AU13" s="111">
        <f t="shared" si="17"/>
        <v>0.17624518161096439</v>
      </c>
      <c r="AV13" s="111">
        <f t="shared" si="18"/>
        <v>0.4313744648937215</v>
      </c>
    </row>
    <row r="14" spans="1:56">
      <c r="A14" s="93" t="str">
        <f t="shared" si="19"/>
        <v>20153</v>
      </c>
      <c r="B14" s="93">
        <v>42018</v>
      </c>
      <c r="D14" s="97">
        <f>VLOOKUP(B14,'Sub Index'!J:M,4,0)</f>
        <v>0</v>
      </c>
      <c r="E14" s="97">
        <f>VLOOKUP(B14,'Sub Index'!O:W,4,0)</f>
        <v>4.8979999999999997</v>
      </c>
      <c r="G14" s="97">
        <f>VLOOKUP(B14,'Sub Index'!O:W,9,0)</f>
        <v>3.0600000000000183E-2</v>
      </c>
      <c r="H14" s="97">
        <f>VLOOKUP(B14,'Sub Index'!Y:AE,4,0)</f>
        <v>5.2728000000000002</v>
      </c>
      <c r="K14" s="97">
        <f>VLOOKUP(B14,'Sub Index'!AG:AK,5,0)</f>
        <v>109766983.90459999</v>
      </c>
      <c r="M14" s="97">
        <f>VLOOKUP(B14,'Sub Index'!AM:AX,7,0)</f>
        <v>1.7199999999999882E-2</v>
      </c>
      <c r="N14" s="97">
        <f>VLOOKUP(B14,'Sub Index'!AM:AX,8,0)</f>
        <v>6.9999999999925677E-4</v>
      </c>
      <c r="Q14" s="95">
        <v>0.73057768151378133</v>
      </c>
      <c r="R14" s="95" t="str">
        <f t="shared" si="3"/>
        <v/>
      </c>
      <c r="S14" s="95">
        <f t="shared" si="4"/>
        <v>1.9096840604964542</v>
      </c>
      <c r="T14" s="95">
        <v>-5.8462452994800962E-2</v>
      </c>
      <c r="U14" s="95">
        <f t="shared" si="5"/>
        <v>-0.62515618397711803</v>
      </c>
      <c r="V14" s="95">
        <f t="shared" si="6"/>
        <v>1.7956955545894309</v>
      </c>
      <c r="W14" s="95">
        <v>-0.61912114343186053</v>
      </c>
      <c r="X14" s="95">
        <v>0.99469147978124606</v>
      </c>
      <c r="Y14" s="95">
        <f t="shared" si="20"/>
        <v>2.6158998575214271E-2</v>
      </c>
      <c r="Z14" s="95">
        <v>0.17141081412489034</v>
      </c>
      <c r="AA14" s="95">
        <f t="shared" si="24"/>
        <v>0.27519116172101726</v>
      </c>
      <c r="AB14" s="95">
        <f t="shared" si="25"/>
        <v>-0.18532943149967063</v>
      </c>
      <c r="AC14" s="95" t="str">
        <f t="shared" si="7"/>
        <v/>
      </c>
      <c r="AE14" s="97">
        <f t="shared" si="8"/>
        <v>0.73057768151378133</v>
      </c>
      <c r="AF14" s="97">
        <f t="shared" si="9"/>
        <v>0.40868847450817841</v>
      </c>
      <c r="AG14" s="97">
        <f t="shared" si="10"/>
        <v>0.58828720557878511</v>
      </c>
      <c r="AH14" s="97">
        <f t="shared" si="11"/>
        <v>0.51042523917823013</v>
      </c>
      <c r="AI14" s="97">
        <f t="shared" si="12"/>
        <v>8.7090848115412331E-2</v>
      </c>
      <c r="AJ14" s="97">
        <f t="shared" si="21"/>
        <v>0.46501388977887748</v>
      </c>
      <c r="AO14" s="109" t="str">
        <f t="shared" si="22"/>
        <v>20159</v>
      </c>
      <c r="AP14" s="114">
        <f t="shared" si="23"/>
        <v>42062</v>
      </c>
      <c r="AQ14" s="111">
        <f t="shared" si="13"/>
        <v>4.5403228068995848E-2</v>
      </c>
      <c r="AR14" s="111">
        <f t="shared" si="14"/>
        <v>0.11998711491504351</v>
      </c>
      <c r="AS14" s="111">
        <f t="shared" si="15"/>
        <v>1.6033043775512879</v>
      </c>
      <c r="AT14" s="111">
        <f t="shared" si="16"/>
        <v>0.1405670723618187</v>
      </c>
      <c r="AU14" s="111">
        <f t="shared" si="17"/>
        <v>-2.9212203675193709E-2</v>
      </c>
      <c r="AV14" s="111">
        <f t="shared" si="18"/>
        <v>0.37600991784439042</v>
      </c>
    </row>
    <row r="15" spans="1:56">
      <c r="A15" s="93" t="str">
        <f t="shared" si="19"/>
        <v>20153</v>
      </c>
      <c r="B15" s="93">
        <v>42019</v>
      </c>
      <c r="D15" s="97">
        <f>VLOOKUP(B15,'Sub Index'!J:M,4,0)</f>
        <v>0</v>
      </c>
      <c r="E15" s="97">
        <f>VLOOKUP(B15,'Sub Index'!O:W,4,0)</f>
        <v>4.8940000000000001</v>
      </c>
      <c r="G15" s="97">
        <f>VLOOKUP(B15,'Sub Index'!O:W,9,0)</f>
        <v>2.870000000000017E-2</v>
      </c>
      <c r="H15" s="97">
        <f>VLOOKUP(B15,'Sub Index'!Y:AE,4,0)</f>
        <v>5.2233999999999998</v>
      </c>
      <c r="K15" s="97">
        <f>VLOOKUP(B15,'Sub Index'!AG:AK,5,0)</f>
        <v>111319742.1708</v>
      </c>
      <c r="M15" s="97">
        <f>VLOOKUP(B15,'Sub Index'!AM:AX,7,0)</f>
        <v>3.9399999999999658E-2</v>
      </c>
      <c r="N15" s="97">
        <f>VLOOKUP(B15,'Sub Index'!AM:AX,8,0)</f>
        <v>6.2999999999995282E-3</v>
      </c>
      <c r="Q15" s="95">
        <v>0.73057768151378133</v>
      </c>
      <c r="R15" s="95" t="str">
        <f t="shared" si="3"/>
        <v/>
      </c>
      <c r="S15" s="95">
        <f t="shared" si="4"/>
        <v>1.9070852877273277</v>
      </c>
      <c r="T15" s="95">
        <v>-5.8462452994800962E-2</v>
      </c>
      <c r="U15" s="95">
        <f t="shared" si="5"/>
        <v>-0.63084925649555124</v>
      </c>
      <c r="V15" s="95">
        <f t="shared" si="6"/>
        <v>1.7625107635779633</v>
      </c>
      <c r="W15" s="95">
        <v>-0.61912114343186053</v>
      </c>
      <c r="X15" s="95">
        <v>0.99469147978124606</v>
      </c>
      <c r="Y15" s="95">
        <f t="shared" si="20"/>
        <v>7.7249185393727202E-2</v>
      </c>
      <c r="Z15" s="95">
        <v>0.17141081412489034</v>
      </c>
      <c r="AA15" s="95">
        <f t="shared" si="24"/>
        <v>1.9774707293657388</v>
      </c>
      <c r="AB15" s="95">
        <f t="shared" si="25"/>
        <v>7.3580635613180317E-2</v>
      </c>
      <c r="AC15" s="95" t="str">
        <f t="shared" si="7"/>
        <v/>
      </c>
      <c r="AE15" s="97">
        <f t="shared" si="8"/>
        <v>0.73057768151378133</v>
      </c>
      <c r="AF15" s="97">
        <f t="shared" si="9"/>
        <v>0.40592452607899182</v>
      </c>
      <c r="AG15" s="97">
        <f t="shared" si="10"/>
        <v>0.57169481007305145</v>
      </c>
      <c r="AH15" s="97">
        <f t="shared" si="11"/>
        <v>0.53597033258748661</v>
      </c>
      <c r="AI15" s="97">
        <f t="shared" si="12"/>
        <v>0.74082072636793661</v>
      </c>
      <c r="AJ15" s="97">
        <f t="shared" si="21"/>
        <v>0.59699761532424955</v>
      </c>
      <c r="AO15" s="109" t="str">
        <f t="shared" si="22"/>
        <v>201510</v>
      </c>
      <c r="AP15" s="114">
        <f t="shared" si="23"/>
        <v>42069</v>
      </c>
      <c r="AQ15" s="111">
        <f t="shared" si="13"/>
        <v>0.40665353140100136</v>
      </c>
      <c r="AR15" s="111">
        <f t="shared" si="14"/>
        <v>0.1063564213395584</v>
      </c>
      <c r="AS15" s="111">
        <f t="shared" si="15"/>
        <v>1.6356024494507075</v>
      </c>
      <c r="AT15" s="111">
        <f t="shared" si="16"/>
        <v>0.11379077957094803</v>
      </c>
      <c r="AU15" s="111">
        <f t="shared" si="17"/>
        <v>3.2397969317963828E-2</v>
      </c>
      <c r="AV15" s="111">
        <f t="shared" si="18"/>
        <v>0.45896023021603582</v>
      </c>
    </row>
    <row r="16" spans="1:56">
      <c r="A16" s="93" t="str">
        <f t="shared" si="19"/>
        <v>20153</v>
      </c>
      <c r="B16" s="93">
        <v>42020</v>
      </c>
      <c r="D16" s="97">
        <f>VLOOKUP(B16,'Sub Index'!J:M,4,0)</f>
        <v>0</v>
      </c>
      <c r="E16" s="97">
        <f>VLOOKUP(B16,'Sub Index'!O:W,4,0)</f>
        <v>4.8890000000000002</v>
      </c>
      <c r="G16" s="97">
        <f>VLOOKUP(B16,'Sub Index'!O:W,9,0)</f>
        <v>3.4199999999999786E-2</v>
      </c>
      <c r="H16" s="97">
        <f>VLOOKUP(B16,'Sub Index'!Y:AE,4,0)</f>
        <v>5.1798000000000002</v>
      </c>
      <c r="K16" s="97">
        <f>VLOOKUP(B16,'Sub Index'!AG:AK,5,0)</f>
        <v>111840406.3063</v>
      </c>
      <c r="M16" s="97">
        <f>VLOOKUP(B16,'Sub Index'!AM:AX,7,0)</f>
        <v>4.8000000000000043E-2</v>
      </c>
      <c r="N16" s="97">
        <f>VLOOKUP(B16,'Sub Index'!AM:AX,8,0)</f>
        <v>3.4000000000000696E-3</v>
      </c>
      <c r="Q16" s="95">
        <v>0.73057768151378133</v>
      </c>
      <c r="R16" s="95" t="str">
        <f t="shared" si="3"/>
        <v/>
      </c>
      <c r="S16" s="95">
        <f t="shared" si="4"/>
        <v>1.903836821765919</v>
      </c>
      <c r="T16" s="95">
        <v>-5.8462452994800962E-2</v>
      </c>
      <c r="U16" s="95">
        <f t="shared" si="5"/>
        <v>-0.61436930973166692</v>
      </c>
      <c r="V16" s="95">
        <f t="shared" si="6"/>
        <v>1.7332221626042796</v>
      </c>
      <c r="W16" s="95">
        <v>-0.61912114343186053</v>
      </c>
      <c r="X16" s="95">
        <v>0.99469147978124606</v>
      </c>
      <c r="Y16" s="95">
        <f t="shared" si="20"/>
        <v>9.4380524206363794E-2</v>
      </c>
      <c r="Z16" s="95">
        <v>0.17141081412489034</v>
      </c>
      <c r="AA16" s="95">
        <f t="shared" si="24"/>
        <v>2.6369123636785949</v>
      </c>
      <c r="AB16" s="95">
        <f t="shared" si="25"/>
        <v>-6.0497791998800246E-2</v>
      </c>
      <c r="AC16" s="95" t="str">
        <f t="shared" si="7"/>
        <v/>
      </c>
      <c r="AE16" s="97">
        <f t="shared" si="8"/>
        <v>0.73057768151378133</v>
      </c>
      <c r="AF16" s="97">
        <f t="shared" si="9"/>
        <v>0.410335019679817</v>
      </c>
      <c r="AG16" s="97">
        <f t="shared" si="10"/>
        <v>0.5570505095862095</v>
      </c>
      <c r="AH16" s="97">
        <f t="shared" si="11"/>
        <v>0.54453600199380492</v>
      </c>
      <c r="AI16" s="97">
        <f t="shared" si="12"/>
        <v>0.91594179526822839</v>
      </c>
      <c r="AJ16" s="97">
        <f t="shared" si="21"/>
        <v>0.63168820160836825</v>
      </c>
      <c r="AO16" s="109" t="str">
        <f t="shared" si="22"/>
        <v>201511</v>
      </c>
      <c r="AP16" s="114">
        <f t="shared" si="23"/>
        <v>42076</v>
      </c>
      <c r="AQ16" s="111">
        <f t="shared" si="13"/>
        <v>2.3468730529270578</v>
      </c>
      <c r="AR16" s="111">
        <f t="shared" si="14"/>
        <v>7.5610409321422545E-2</v>
      </c>
      <c r="AS16" s="111">
        <f t="shared" si="15"/>
        <v>1.7122902175047385</v>
      </c>
      <c r="AT16" s="111">
        <f t="shared" si="16"/>
        <v>0.37084752908277413</v>
      </c>
      <c r="AU16" s="111">
        <f t="shared" si="17"/>
        <v>3.1780313989464036E-2</v>
      </c>
      <c r="AV16" s="111">
        <f t="shared" si="18"/>
        <v>0.90748030456509154</v>
      </c>
    </row>
    <row r="17" spans="1:48">
      <c r="A17" s="93" t="str">
        <f t="shared" si="19"/>
        <v>20154</v>
      </c>
      <c r="B17" s="93">
        <v>42023</v>
      </c>
      <c r="D17" s="97">
        <f>VLOOKUP(B17,'Sub Index'!J:M,4,0)</f>
        <v>0</v>
      </c>
      <c r="E17" s="97">
        <f>VLOOKUP(B17,'Sub Index'!O:W,4,0)</f>
        <v>4.8940000000000001</v>
      </c>
      <c r="G17" s="97">
        <f>VLOOKUP(B17,'Sub Index'!O:W,9,0)</f>
        <v>3.620000000000001E-2</v>
      </c>
      <c r="H17" s="97">
        <f>VLOOKUP(B17,'Sub Index'!Y:AE,4,0)</f>
        <v>5.0869</v>
      </c>
      <c r="K17" s="97">
        <f>VLOOKUP(B17,'Sub Index'!AG:AK,5,0)</f>
        <v>109853096.52520001</v>
      </c>
      <c r="M17" s="97">
        <f>VLOOKUP(B17,'Sub Index'!AM:AX,7,0)</f>
        <v>2.4799999999999933E-2</v>
      </c>
      <c r="N17" s="97">
        <f>VLOOKUP(B17,'Sub Index'!AM:AX,8,0)</f>
        <v>3.8999999999997925E-3</v>
      </c>
      <c r="Q17" s="95">
        <v>0.73057768151378133</v>
      </c>
      <c r="R17" s="95" t="str">
        <f t="shared" si="3"/>
        <v/>
      </c>
      <c r="S17" s="95">
        <f t="shared" si="4"/>
        <v>1.9070852877273277</v>
      </c>
      <c r="T17" s="95">
        <v>-5.8462452994800962E-2</v>
      </c>
      <c r="U17" s="95">
        <f t="shared" si="5"/>
        <v>-0.60837660181752617</v>
      </c>
      <c r="V17" s="95">
        <f t="shared" si="6"/>
        <v>1.670815946309435</v>
      </c>
      <c r="W17" s="95">
        <v>-0.61912114343186053</v>
      </c>
      <c r="X17" s="95">
        <v>0.99469147978124606</v>
      </c>
      <c r="Y17" s="95">
        <f t="shared" si="20"/>
        <v>2.8992350018032995E-2</v>
      </c>
      <c r="Z17" s="95">
        <v>0.17141081412489034</v>
      </c>
      <c r="AA17" s="95">
        <f t="shared" si="24"/>
        <v>0.85795353623003079</v>
      </c>
      <c r="AB17" s="95">
        <f t="shared" si="25"/>
        <v>-3.7380821720881058E-2</v>
      </c>
      <c r="AC17" s="95" t="str">
        <f t="shared" si="7"/>
        <v/>
      </c>
      <c r="AE17" s="97">
        <f t="shared" si="8"/>
        <v>0.73057768151378133</v>
      </c>
      <c r="AF17" s="97">
        <f t="shared" si="9"/>
        <v>0.41341541097166684</v>
      </c>
      <c r="AG17" s="97">
        <f t="shared" si="10"/>
        <v>0.52584740143878728</v>
      </c>
      <c r="AH17" s="97">
        <f t="shared" si="11"/>
        <v>0.51184191489963948</v>
      </c>
      <c r="AI17" s="97">
        <f t="shared" si="12"/>
        <v>0.33066117621134672</v>
      </c>
      <c r="AJ17" s="97">
        <f t="shared" si="21"/>
        <v>0.50246871700704432</v>
      </c>
      <c r="AO17" s="109" t="str">
        <f t="shared" si="22"/>
        <v>201512</v>
      </c>
      <c r="AP17" s="114">
        <f t="shared" si="23"/>
        <v>42083</v>
      </c>
      <c r="AQ17" s="111">
        <f t="shared" si="13"/>
        <v>2.8130336511467897</v>
      </c>
      <c r="AR17" s="111">
        <f t="shared" si="14"/>
        <v>3.1782054837674073E-2</v>
      </c>
      <c r="AS17" s="111">
        <f t="shared" si="15"/>
        <v>1.6901088045654944</v>
      </c>
      <c r="AT17" s="111">
        <f t="shared" si="16"/>
        <v>0.37700136840632997</v>
      </c>
      <c r="AU17" s="111">
        <f t="shared" si="17"/>
        <v>-4.9395285441351217E-2</v>
      </c>
      <c r="AV17" s="111">
        <f t="shared" si="18"/>
        <v>0.97250611870298731</v>
      </c>
    </row>
    <row r="18" spans="1:48">
      <c r="A18" s="93" t="str">
        <f t="shared" si="19"/>
        <v>20154</v>
      </c>
      <c r="B18" s="93">
        <v>42024</v>
      </c>
      <c r="D18" s="97">
        <f>VLOOKUP(B18,'Sub Index'!J:M,4,0)</f>
        <v>0</v>
      </c>
      <c r="E18" s="97">
        <f>VLOOKUP(B18,'Sub Index'!O:W,4,0)</f>
        <v>4.8970000000000002</v>
      </c>
      <c r="G18" s="97">
        <f>VLOOKUP(B18,'Sub Index'!O:W,9,0)</f>
        <v>0.10110000000000019</v>
      </c>
      <c r="H18" s="97">
        <f>VLOOKUP(B18,'Sub Index'!Y:AE,4,0)</f>
        <v>5.0838000000000001</v>
      </c>
      <c r="K18" s="97">
        <f>VLOOKUP(B18,'Sub Index'!AG:AK,5,0)</f>
        <v>109675963.27020001</v>
      </c>
      <c r="M18" s="97">
        <f>VLOOKUP(B18,'Sub Index'!AM:AX,7,0)</f>
        <v>2.6399999999999757E-2</v>
      </c>
      <c r="N18" s="97">
        <f>VLOOKUP(B18,'Sub Index'!AM:AX,8,0)</f>
        <v>6.8000000000001393E-3</v>
      </c>
      <c r="Q18" s="95">
        <v>0.73057768151378133</v>
      </c>
      <c r="R18" s="95" t="str">
        <f t="shared" si="3"/>
        <v/>
      </c>
      <c r="S18" s="95">
        <f t="shared" si="4"/>
        <v>1.909034367304173</v>
      </c>
      <c r="T18" s="95">
        <v>-5.8462452994800962E-2</v>
      </c>
      <c r="U18" s="95">
        <f t="shared" si="5"/>
        <v>-0.41391323000367775</v>
      </c>
      <c r="V18" s="95">
        <f t="shared" si="6"/>
        <v>1.6687334999099299</v>
      </c>
      <c r="W18" s="95">
        <v>-0.61912114343186053</v>
      </c>
      <c r="X18" s="95">
        <v>0.99469147978124606</v>
      </c>
      <c r="Y18" s="95">
        <f t="shared" si="20"/>
        <v>2.31641594447069E-2</v>
      </c>
      <c r="Z18" s="95">
        <v>0.17141081412489034</v>
      </c>
      <c r="AA18" s="95">
        <f t="shared" si="24"/>
        <v>0.98064035191612453</v>
      </c>
      <c r="AB18" s="95">
        <f t="shared" si="25"/>
        <v>9.669760589114057E-2</v>
      </c>
      <c r="AC18" s="95" t="str">
        <f t="shared" si="7"/>
        <v/>
      </c>
      <c r="AE18" s="97">
        <f t="shared" si="8"/>
        <v>0.73057768151378133</v>
      </c>
      <c r="AF18" s="97">
        <f t="shared" si="9"/>
        <v>0.47888622810189813</v>
      </c>
      <c r="AG18" s="97">
        <f t="shared" si="10"/>
        <v>0.52480617823903475</v>
      </c>
      <c r="AH18" s="97">
        <f t="shared" si="11"/>
        <v>0.50892781961297651</v>
      </c>
      <c r="AI18" s="97">
        <f t="shared" si="12"/>
        <v>0.41624959064405181</v>
      </c>
      <c r="AJ18" s="97">
        <f t="shared" si="21"/>
        <v>0.53188949962234855</v>
      </c>
      <c r="AO18" s="109" t="str">
        <f t="shared" si="22"/>
        <v>201513</v>
      </c>
      <c r="AP18" s="114">
        <f t="shared" si="23"/>
        <v>42090</v>
      </c>
      <c r="AQ18" s="111">
        <f t="shared" si="13"/>
        <v>1.4794498597657972</v>
      </c>
      <c r="AR18" s="111">
        <f t="shared" si="14"/>
        <v>8.5947749711594607E-2</v>
      </c>
      <c r="AS18" s="111">
        <f t="shared" si="15"/>
        <v>1.7256313095996323</v>
      </c>
      <c r="AT18" s="111">
        <f t="shared" si="16"/>
        <v>0.43067515825794195</v>
      </c>
      <c r="AU18" s="111">
        <f t="shared" si="17"/>
        <v>-3.6226375532170604E-3</v>
      </c>
      <c r="AV18" s="111">
        <f t="shared" si="18"/>
        <v>0.74361628795634971</v>
      </c>
    </row>
    <row r="19" spans="1:48">
      <c r="A19" s="93" t="str">
        <f t="shared" si="19"/>
        <v>20154</v>
      </c>
      <c r="B19" s="93">
        <v>42025</v>
      </c>
      <c r="D19" s="97">
        <f>VLOOKUP(B19,'Sub Index'!J:M,4,0)</f>
        <v>0</v>
      </c>
      <c r="E19" s="97">
        <f>VLOOKUP(B19,'Sub Index'!O:W,4,0)</f>
        <v>4.9000000000000004</v>
      </c>
      <c r="G19" s="97">
        <f>VLOOKUP(B19,'Sub Index'!O:W,9,0)</f>
        <v>0.15840000000000032</v>
      </c>
      <c r="H19" s="97">
        <f>VLOOKUP(B19,'Sub Index'!Y:AE,4,0)</f>
        <v>5.1414999999999997</v>
      </c>
      <c r="K19" s="97">
        <f>VLOOKUP(B19,'Sub Index'!AG:AK,5,0)</f>
        <v>110254179.72589999</v>
      </c>
      <c r="M19" s="97">
        <f>VLOOKUP(B19,'Sub Index'!AM:AX,7,0)</f>
        <v>2.5299999999999656E-2</v>
      </c>
      <c r="N19" s="97">
        <f>VLOOKUP(B19,'Sub Index'!AM:AX,8,0)</f>
        <v>5.3000000000000824E-3</v>
      </c>
      <c r="Q19" s="95">
        <v>0.73057768151378133</v>
      </c>
      <c r="R19" s="95" t="str">
        <f t="shared" si="3"/>
        <v/>
      </c>
      <c r="S19" s="95">
        <f t="shared" si="4"/>
        <v>1.9109834468810181</v>
      </c>
      <c r="T19" s="95">
        <v>-5.8462452994800962E-2</v>
      </c>
      <c r="U19" s="95">
        <f t="shared" si="5"/>
        <v>-0.24222214826356206</v>
      </c>
      <c r="V19" s="95">
        <f t="shared" si="6"/>
        <v>1.7074938732168461</v>
      </c>
      <c r="W19" s="95">
        <v>-0.61912114343186053</v>
      </c>
      <c r="X19" s="95">
        <v>0.99469147978124606</v>
      </c>
      <c r="Y19" s="95">
        <f t="shared" si="20"/>
        <v>4.2189134153452247E-2</v>
      </c>
      <c r="Z19" s="95">
        <v>0.17141081412489034</v>
      </c>
      <c r="AA19" s="95">
        <f t="shared" si="24"/>
        <v>0.89629316613191812</v>
      </c>
      <c r="AB19" s="95">
        <f t="shared" si="25"/>
        <v>2.7346695057341941E-2</v>
      </c>
      <c r="AC19" s="95" t="str">
        <f t="shared" si="7"/>
        <v/>
      </c>
      <c r="AE19" s="97">
        <f t="shared" si="8"/>
        <v>0.73057768151378133</v>
      </c>
      <c r="AF19" s="97">
        <f t="shared" si="9"/>
        <v>0.53676628187421838</v>
      </c>
      <c r="AG19" s="97">
        <f t="shared" si="10"/>
        <v>0.54418636489249272</v>
      </c>
      <c r="AH19" s="97">
        <f t="shared" si="11"/>
        <v>0.51844030696734911</v>
      </c>
      <c r="AI19" s="97">
        <f t="shared" si="12"/>
        <v>0.36501689177138347</v>
      </c>
      <c r="AJ19" s="97">
        <f t="shared" si="21"/>
        <v>0.53899750540384495</v>
      </c>
      <c r="AO19" s="109" t="str">
        <f t="shared" si="22"/>
        <v>201514</v>
      </c>
      <c r="AP19" s="114">
        <f t="shared" si="23"/>
        <v>42097</v>
      </c>
      <c r="AQ19" s="111">
        <f t="shared" si="13"/>
        <v>1.0650571830664939</v>
      </c>
      <c r="AR19" s="111">
        <f t="shared" si="14"/>
        <v>9.190935084292029E-2</v>
      </c>
      <c r="AS19" s="111">
        <f t="shared" si="15"/>
        <v>1.8375191393743286</v>
      </c>
      <c r="AT19" s="111">
        <f t="shared" si="16"/>
        <v>0.67446788222840082</v>
      </c>
      <c r="AU19" s="111">
        <f t="shared" si="17"/>
        <v>6.7518471393403307E-2</v>
      </c>
      <c r="AV19" s="111">
        <f t="shared" si="18"/>
        <v>0.74729440538110925</v>
      </c>
    </row>
    <row r="20" spans="1:48">
      <c r="A20" s="93" t="str">
        <f t="shared" si="19"/>
        <v>20154</v>
      </c>
      <c r="B20" s="93">
        <v>42026</v>
      </c>
      <c r="D20" s="97">
        <f>VLOOKUP(B20,'Sub Index'!J:M,4,0)</f>
        <v>0</v>
      </c>
      <c r="E20" s="97">
        <f>VLOOKUP(B20,'Sub Index'!O:W,4,0)</f>
        <v>4.9000000000000004</v>
      </c>
      <c r="G20" s="97">
        <f>VLOOKUP(B20,'Sub Index'!O:W,9,0)</f>
        <v>5.1800000000000068E-2</v>
      </c>
      <c r="H20" s="97">
        <f>VLOOKUP(B20,'Sub Index'!Y:AE,4,0)</f>
        <v>5.1351000000000004</v>
      </c>
      <c r="K20" s="97">
        <f>VLOOKUP(B20,'Sub Index'!AG:AK,5,0)</f>
        <v>111290861.3558</v>
      </c>
      <c r="M20" s="97">
        <f>VLOOKUP(B20,'Sub Index'!AM:AX,7,0)</f>
        <v>2.5500000000000078E-2</v>
      </c>
      <c r="N20" s="97">
        <f>VLOOKUP(B20,'Sub Index'!AM:AX,8,0)</f>
        <v>1.18999999999998E-2</v>
      </c>
      <c r="Q20" s="95">
        <v>0.73057768151378133</v>
      </c>
      <c r="R20" s="95" t="str">
        <f t="shared" si="3"/>
        <v/>
      </c>
      <c r="S20" s="95">
        <f t="shared" si="4"/>
        <v>1.9109834468810181</v>
      </c>
      <c r="T20" s="95">
        <v>-5.8462452994800962E-2</v>
      </c>
      <c r="U20" s="95">
        <f t="shared" si="5"/>
        <v>-0.56163348008723279</v>
      </c>
      <c r="V20" s="95">
        <f t="shared" si="6"/>
        <v>1.7031946290372233</v>
      </c>
      <c r="W20" s="95">
        <v>-0.61912114343186053</v>
      </c>
      <c r="X20" s="95">
        <v>0.99469147978124606</v>
      </c>
      <c r="Y20" s="95">
        <f t="shared" si="20"/>
        <v>7.6298924000218871E-2</v>
      </c>
      <c r="Z20" s="95">
        <v>0.17141081412489034</v>
      </c>
      <c r="AA20" s="95">
        <f t="shared" si="24"/>
        <v>0.91162901809271391</v>
      </c>
      <c r="AB20" s="95">
        <f t="shared" si="25"/>
        <v>0.33249070272603126</v>
      </c>
      <c r="AC20" s="95" t="str">
        <f t="shared" si="7"/>
        <v/>
      </c>
      <c r="AE20" s="97">
        <f t="shared" si="8"/>
        <v>0.73057768151378133</v>
      </c>
      <c r="AF20" s="97">
        <f t="shared" si="9"/>
        <v>0.43029583793299481</v>
      </c>
      <c r="AG20" s="97">
        <f t="shared" si="10"/>
        <v>0.54203674280268133</v>
      </c>
      <c r="AH20" s="97">
        <f t="shared" si="11"/>
        <v>0.53549520189073241</v>
      </c>
      <c r="AI20" s="97">
        <f t="shared" si="12"/>
        <v>0.47184351164787852</v>
      </c>
      <c r="AJ20" s="97">
        <f t="shared" si="21"/>
        <v>0.54204979515761365</v>
      </c>
      <c r="AO20" s="109" t="str">
        <f t="shared" si="22"/>
        <v>201515</v>
      </c>
      <c r="AP20" s="114">
        <f t="shared" si="23"/>
        <v>42104</v>
      </c>
      <c r="AQ20" s="111">
        <f t="shared" si="13"/>
        <v>0.86865891608102019</v>
      </c>
      <c r="AR20" s="111">
        <f t="shared" si="14"/>
        <v>8.4047007549389402E-2</v>
      </c>
      <c r="AS20" s="111">
        <f t="shared" si="15"/>
        <v>1.8736193553451033</v>
      </c>
      <c r="AT20" s="111">
        <f t="shared" si="16"/>
        <v>0.89643825654938081</v>
      </c>
      <c r="AU20" s="111">
        <f t="shared" si="17"/>
        <v>9.0876741508200229E-2</v>
      </c>
      <c r="AV20" s="111">
        <f t="shared" si="18"/>
        <v>0.76272805540661881</v>
      </c>
    </row>
    <row r="21" spans="1:48">
      <c r="A21" s="93" t="str">
        <f t="shared" si="19"/>
        <v>20154</v>
      </c>
      <c r="B21" s="93">
        <v>42027</v>
      </c>
      <c r="D21" s="97">
        <f>VLOOKUP(B21,'Sub Index'!J:M,4,0)</f>
        <v>0</v>
      </c>
      <c r="E21" s="97">
        <f>VLOOKUP(B21,'Sub Index'!O:W,4,0)</f>
        <v>4.9009999999999998</v>
      </c>
      <c r="G21" s="97">
        <f>VLOOKUP(B21,'Sub Index'!O:W,9,0)</f>
        <v>1.2599999999999945E-2</v>
      </c>
      <c r="H21" s="97">
        <f>VLOOKUP(B21,'Sub Index'!Y:AE,4,0)</f>
        <v>5.1620999999999997</v>
      </c>
      <c r="K21" s="97">
        <f>VLOOKUP(B21,'Sub Index'!AG:AK,5,0)</f>
        <v>111883929.88229999</v>
      </c>
      <c r="M21" s="97">
        <f>VLOOKUP(B21,'Sub Index'!AM:AX,7,0)</f>
        <v>5.6099999999999817E-2</v>
      </c>
      <c r="N21" s="97">
        <f>VLOOKUP(B21,'Sub Index'!AM:AX,8,0)</f>
        <v>-7.3999999999996291E-3</v>
      </c>
      <c r="Q21" s="95">
        <v>0.73057768151378133</v>
      </c>
      <c r="R21" s="95" t="str">
        <f t="shared" si="3"/>
        <v/>
      </c>
      <c r="S21" s="95">
        <f t="shared" si="4"/>
        <v>1.9116331400732995</v>
      </c>
      <c r="T21" s="95">
        <v>-5.8462452994800962E-2</v>
      </c>
      <c r="U21" s="95">
        <f t="shared" si="5"/>
        <v>-0.67909055520438011</v>
      </c>
      <c r="V21" s="95">
        <f t="shared" si="6"/>
        <v>1.7213320654200086</v>
      </c>
      <c r="W21" s="95">
        <v>-0.61912114343186053</v>
      </c>
      <c r="X21" s="95">
        <v>0.99469147978124606</v>
      </c>
      <c r="Y21" s="95">
        <f t="shared" si="20"/>
        <v>9.5812574305373099E-2</v>
      </c>
      <c r="Z21" s="95">
        <v>0.17141081412489034</v>
      </c>
      <c r="AA21" s="95">
        <f t="shared" si="24"/>
        <v>3.2580143680894955</v>
      </c>
      <c r="AB21" s="95">
        <f t="shared" si="25"/>
        <v>-0.5598243500021175</v>
      </c>
      <c r="AC21" s="95" t="str">
        <f t="shared" si="7"/>
        <v/>
      </c>
      <c r="AE21" s="97">
        <f t="shared" si="8"/>
        <v>0.73057768151378133</v>
      </c>
      <c r="AF21" s="97">
        <f t="shared" si="9"/>
        <v>0.39136004395803942</v>
      </c>
      <c r="AG21" s="97">
        <f t="shared" si="10"/>
        <v>0.55110546099407398</v>
      </c>
      <c r="AH21" s="97">
        <f t="shared" si="11"/>
        <v>0.54525202704330955</v>
      </c>
      <c r="AI21" s="97">
        <f t="shared" si="12"/>
        <v>0.95653361073742282</v>
      </c>
      <c r="AJ21" s="97">
        <f t="shared" si="21"/>
        <v>0.63496576484932543</v>
      </c>
      <c r="AO21" s="109" t="str">
        <f t="shared" si="22"/>
        <v>201516</v>
      </c>
      <c r="AP21" s="114">
        <f t="shared" si="23"/>
        <v>42111</v>
      </c>
      <c r="AQ21" s="111">
        <f t="shared" si="13"/>
        <v>0.40320261348281161</v>
      </c>
      <c r="AR21" s="111">
        <f t="shared" si="14"/>
        <v>9.4852781127155894E-2</v>
      </c>
      <c r="AS21" s="111">
        <f t="shared" si="15"/>
        <v>1.8098830603821878</v>
      </c>
      <c r="AT21" s="111">
        <f t="shared" si="16"/>
        <v>1.1081799485504416</v>
      </c>
      <c r="AU21" s="111">
        <f t="shared" si="17"/>
        <v>-0.1457953341669557</v>
      </c>
      <c r="AV21" s="111">
        <f t="shared" si="18"/>
        <v>0.65406461387512826</v>
      </c>
    </row>
    <row r="22" spans="1:48">
      <c r="A22" s="93" t="str">
        <f t="shared" si="19"/>
        <v>20155</v>
      </c>
      <c r="B22" s="93">
        <v>42030</v>
      </c>
      <c r="D22" s="97">
        <f>VLOOKUP(B22,'Sub Index'!J:M,4,0)</f>
        <v>0</v>
      </c>
      <c r="E22" s="97">
        <f>VLOOKUP(B22,'Sub Index'!O:W,4,0)</f>
        <v>4.8935000000000004</v>
      </c>
      <c r="G22" s="97">
        <f>VLOOKUP(B22,'Sub Index'!O:W,9,0)</f>
        <v>3.4900000000000375E-2</v>
      </c>
      <c r="H22" s="97">
        <f>VLOOKUP(B22,'Sub Index'!Y:AE,4,0)</f>
        <v>5.0730000000000004</v>
      </c>
      <c r="K22" s="97">
        <f>VLOOKUP(B22,'Sub Index'!AG:AK,5,0)</f>
        <v>112729518.88479999</v>
      </c>
      <c r="M22" s="97">
        <f>VLOOKUP(B22,'Sub Index'!AM:AX,7,0)</f>
        <v>2.9500000000000526E-2</v>
      </c>
      <c r="N22" s="97">
        <f>VLOOKUP(B22,'Sub Index'!AM:AX,8,0)</f>
        <v>-1.4000000000002899E-3</v>
      </c>
      <c r="Q22" s="95">
        <v>0.73057768151378133</v>
      </c>
      <c r="R22" s="95" t="str">
        <f t="shared" si="3"/>
        <v/>
      </c>
      <c r="S22" s="95">
        <f t="shared" si="4"/>
        <v>1.9067604411311869</v>
      </c>
      <c r="T22" s="95">
        <v>-5.8462452994800962E-2</v>
      </c>
      <c r="U22" s="95">
        <f t="shared" si="5"/>
        <v>-0.61227186196171612</v>
      </c>
      <c r="V22" s="95">
        <f t="shared" si="6"/>
        <v>1.6614785253568158</v>
      </c>
      <c r="W22" s="95">
        <v>-0.61912114343186053</v>
      </c>
      <c r="X22" s="95">
        <v>0.99469147978124606</v>
      </c>
      <c r="Y22" s="95">
        <f t="shared" si="20"/>
        <v>0.1236348703122908</v>
      </c>
      <c r="Z22" s="95">
        <v>0.17141081412489034</v>
      </c>
      <c r="AA22" s="95">
        <f t="shared" si="24"/>
        <v>1.2183460573080165</v>
      </c>
      <c r="AB22" s="95">
        <f t="shared" si="25"/>
        <v>-0.28242070666696406</v>
      </c>
      <c r="AC22" s="95" t="str">
        <f t="shared" si="7"/>
        <v/>
      </c>
      <c r="AE22" s="97">
        <f t="shared" si="8"/>
        <v>0.73057768151378133</v>
      </c>
      <c r="AF22" s="97">
        <f t="shared" si="9"/>
        <v>0.41200870872488987</v>
      </c>
      <c r="AG22" s="97">
        <f t="shared" si="10"/>
        <v>0.5211786909624776</v>
      </c>
      <c r="AH22" s="97">
        <f t="shared" si="11"/>
        <v>0.55916317504676838</v>
      </c>
      <c r="AI22" s="97">
        <f t="shared" si="12"/>
        <v>0.3691120549219809</v>
      </c>
      <c r="AJ22" s="97">
        <f t="shared" si="21"/>
        <v>0.51840806223397962</v>
      </c>
      <c r="AO22" s="109" t="str">
        <f t="shared" si="22"/>
        <v>201517</v>
      </c>
      <c r="AP22" s="114">
        <f t="shared" si="23"/>
        <v>42118</v>
      </c>
      <c r="AQ22" s="111">
        <f t="shared" si="13"/>
        <v>0.76901511827539337</v>
      </c>
      <c r="AR22" s="111">
        <f t="shared" si="14"/>
        <v>-8.9053022318565066E-3</v>
      </c>
      <c r="AS22" s="111">
        <f t="shared" si="15"/>
        <v>1.6123327903284967</v>
      </c>
      <c r="AT22" s="111">
        <f t="shared" si="16"/>
        <v>1.3670523450307388</v>
      </c>
      <c r="AU22" s="111">
        <f t="shared" si="17"/>
        <v>-0.41895516735969557</v>
      </c>
      <c r="AV22" s="111">
        <f t="shared" si="18"/>
        <v>0.66410795680861534</v>
      </c>
    </row>
    <row r="23" spans="1:48">
      <c r="A23" s="93" t="str">
        <f t="shared" si="19"/>
        <v>20155</v>
      </c>
      <c r="B23" s="93">
        <v>42031</v>
      </c>
      <c r="D23" s="97">
        <f>VLOOKUP(B23,'Sub Index'!J:M,4,0)</f>
        <v>0</v>
      </c>
      <c r="E23" s="97">
        <f>VLOOKUP(B23,'Sub Index'!O:W,4,0)</f>
        <v>4.8970000000000002</v>
      </c>
      <c r="G23" s="97">
        <f>VLOOKUP(B23,'Sub Index'!O:W,9,0)</f>
        <v>3.2999999999999918E-2</v>
      </c>
      <c r="H23" s="97">
        <f>VLOOKUP(B23,'Sub Index'!Y:AE,4,0)</f>
        <v>5.0381999999999998</v>
      </c>
      <c r="K23" s="97">
        <f>VLOOKUP(B23,'Sub Index'!AG:AK,5,0)</f>
        <v>113143884.06580001</v>
      </c>
      <c r="M23" s="97">
        <f>VLOOKUP(B23,'Sub Index'!AM:AX,7,0)</f>
        <v>1.0799999999999699E-2</v>
      </c>
      <c r="N23" s="97">
        <f>VLOOKUP(B23,'Sub Index'!AM:AX,8,0)</f>
        <v>1.1499999999999844E-2</v>
      </c>
      <c r="Q23" s="95">
        <v>0.73057768151378133</v>
      </c>
      <c r="R23" s="95" t="str">
        <f t="shared" si="3"/>
        <v/>
      </c>
      <c r="S23" s="95">
        <f t="shared" si="4"/>
        <v>1.909034367304173</v>
      </c>
      <c r="T23" s="95">
        <v>-5.8462452994800962E-2</v>
      </c>
      <c r="U23" s="95">
        <f t="shared" si="5"/>
        <v>-0.61796493448015066</v>
      </c>
      <c r="V23" s="95">
        <f t="shared" si="6"/>
        <v>1.6381013851301138</v>
      </c>
      <c r="W23" s="95">
        <v>-0.61912114343186053</v>
      </c>
      <c r="X23" s="95">
        <v>0.99469147978124606</v>
      </c>
      <c r="Y23" s="95">
        <f t="shared" si="20"/>
        <v>0.13726866957725076</v>
      </c>
      <c r="Z23" s="95">
        <v>0.17141081412489034</v>
      </c>
      <c r="AA23" s="95">
        <f t="shared" si="24"/>
        <v>-0.21555610102342593</v>
      </c>
      <c r="AB23" s="95">
        <f t="shared" si="25"/>
        <v>0.31399712650368772</v>
      </c>
      <c r="AC23" s="95" t="str">
        <f t="shared" si="7"/>
        <v/>
      </c>
      <c r="AE23" s="97">
        <f t="shared" si="8"/>
        <v>0.73057768151378133</v>
      </c>
      <c r="AF23" s="97">
        <f t="shared" si="9"/>
        <v>0.41086899327640714</v>
      </c>
      <c r="AG23" s="97">
        <f t="shared" si="10"/>
        <v>0.5094901208491267</v>
      </c>
      <c r="AH23" s="97">
        <f t="shared" si="11"/>
        <v>0.56598007467924838</v>
      </c>
      <c r="AI23" s="97">
        <f t="shared" si="12"/>
        <v>8.9950613201717378E-2</v>
      </c>
      <c r="AJ23" s="97">
        <f t="shared" si="21"/>
        <v>0.46137349670405614</v>
      </c>
      <c r="AO23" s="109" t="str">
        <f t="shared" si="22"/>
        <v>201518</v>
      </c>
      <c r="AP23" s="114">
        <f t="shared" si="23"/>
        <v>42125</v>
      </c>
      <c r="AQ23" s="111">
        <f t="shared" si="13"/>
        <v>0.70163214566530341</v>
      </c>
      <c r="AR23" s="111">
        <f t="shared" si="14"/>
        <v>-0.10625000265179496</v>
      </c>
      <c r="AS23" s="111">
        <f t="shared" si="15"/>
        <v>1.5165805613654488</v>
      </c>
      <c r="AT23" s="111">
        <f t="shared" si="16"/>
        <v>1.5424314423203429</v>
      </c>
      <c r="AU23" s="111">
        <f t="shared" si="17"/>
        <v>-0.28179261909522763</v>
      </c>
      <c r="AV23" s="111">
        <f t="shared" si="18"/>
        <v>0.67452030552081443</v>
      </c>
    </row>
    <row r="24" spans="1:48">
      <c r="A24" s="93" t="str">
        <f t="shared" si="19"/>
        <v>20155</v>
      </c>
      <c r="B24" s="93">
        <v>42032</v>
      </c>
      <c r="D24" s="97">
        <f>VLOOKUP(B24,'Sub Index'!J:M,4,0)</f>
        <v>0</v>
      </c>
      <c r="E24" s="97">
        <f>VLOOKUP(B24,'Sub Index'!O:W,4,0)</f>
        <v>4.9005000000000001</v>
      </c>
      <c r="G24" s="97">
        <f>VLOOKUP(B24,'Sub Index'!O:W,9,0)</f>
        <v>6.1200000000000365E-2</v>
      </c>
      <c r="H24" s="97">
        <f>VLOOKUP(B24,'Sub Index'!Y:AE,4,0)</f>
        <v>5.141</v>
      </c>
      <c r="K24" s="97">
        <f>VLOOKUP(B24,'Sub Index'!AG:AK,5,0)</f>
        <v>113438121.7834</v>
      </c>
      <c r="M24" s="97">
        <f>VLOOKUP(B24,'Sub Index'!AM:AX,7,0)</f>
        <v>3.9699999999999847E-2</v>
      </c>
      <c r="N24" s="97">
        <f>VLOOKUP(B24,'Sub Index'!AM:AX,8,0)</f>
        <v>-4.9999999999998934E-3</v>
      </c>
      <c r="Q24" s="95">
        <v>0.73057768151378133</v>
      </c>
      <c r="R24" s="95" t="str">
        <f t="shared" si="3"/>
        <v/>
      </c>
      <c r="S24" s="95">
        <f t="shared" si="4"/>
        <v>1.9113082934771588</v>
      </c>
      <c r="T24" s="95">
        <v>-5.8462452994800962E-2</v>
      </c>
      <c r="U24" s="95">
        <f t="shared" si="5"/>
        <v>-0.53346775289077319</v>
      </c>
      <c r="V24" s="95">
        <f t="shared" si="6"/>
        <v>1.7071579947653133</v>
      </c>
      <c r="W24" s="95">
        <v>-0.61912114343186053</v>
      </c>
      <c r="X24" s="95">
        <v>0.99469147978124606</v>
      </c>
      <c r="Y24" s="95">
        <f t="shared" si="20"/>
        <v>0.14694993181134272</v>
      </c>
      <c r="Z24" s="95">
        <v>0.17141081412489034</v>
      </c>
      <c r="AA24" s="95">
        <f t="shared" si="24"/>
        <v>2.0004745073068984</v>
      </c>
      <c r="AB24" s="95">
        <f t="shared" si="25"/>
        <v>-0.44886289266805612</v>
      </c>
      <c r="AC24" s="95" t="str">
        <f t="shared" si="7"/>
        <v/>
      </c>
      <c r="AE24" s="97">
        <f t="shared" si="8"/>
        <v>0.73057768151378133</v>
      </c>
      <c r="AF24" s="97">
        <f t="shared" si="9"/>
        <v>0.43979269586386155</v>
      </c>
      <c r="AG24" s="97">
        <f t="shared" si="10"/>
        <v>0.54401842566672642</v>
      </c>
      <c r="AH24" s="97">
        <f t="shared" si="11"/>
        <v>0.5708207057962944</v>
      </c>
      <c r="AI24" s="97">
        <f t="shared" si="12"/>
        <v>0.57434080958791089</v>
      </c>
      <c r="AJ24" s="97">
        <f t="shared" si="21"/>
        <v>0.57191006368571495</v>
      </c>
      <c r="AO24" s="109" t="str">
        <f t="shared" si="22"/>
        <v>201519</v>
      </c>
      <c r="AP24" s="114">
        <f t="shared" si="23"/>
        <v>42132</v>
      </c>
      <c r="AQ24" s="111">
        <f t="shared" si="13"/>
        <v>0.13935182814831354</v>
      </c>
      <c r="AR24" s="111">
        <f t="shared" si="14"/>
        <v>-0.13787732829415739</v>
      </c>
      <c r="AS24" s="111">
        <f t="shared" si="15"/>
        <v>1.4192026806969806</v>
      </c>
      <c r="AT24" s="111">
        <f t="shared" si="16"/>
        <v>1.7909547345619246</v>
      </c>
      <c r="AU24" s="111">
        <f t="shared" si="17"/>
        <v>-0.26832646521771308</v>
      </c>
      <c r="AV24" s="111">
        <f t="shared" si="18"/>
        <v>0.58866108997906952</v>
      </c>
    </row>
    <row r="25" spans="1:48">
      <c r="A25" s="93" t="str">
        <f t="shared" si="19"/>
        <v>20155</v>
      </c>
      <c r="B25" s="93">
        <v>42033</v>
      </c>
      <c r="D25" s="97">
        <f>VLOOKUP(B25,'Sub Index'!J:M,4,0)</f>
        <v>0</v>
      </c>
      <c r="E25" s="97">
        <f>VLOOKUP(B25,'Sub Index'!O:W,4,0)</f>
        <v>4.907</v>
      </c>
      <c r="G25" s="97">
        <f>VLOOKUP(B25,'Sub Index'!O:W,9,0)</f>
        <v>0.13410000000000011</v>
      </c>
      <c r="H25" s="97">
        <f>VLOOKUP(B25,'Sub Index'!Y:AE,4,0)</f>
        <v>5.1814</v>
      </c>
      <c r="K25" s="97">
        <f>VLOOKUP(B25,'Sub Index'!AG:AK,5,0)</f>
        <v>113659440.21219999</v>
      </c>
      <c r="M25" s="97">
        <f>VLOOKUP(B25,'Sub Index'!AM:AX,7,0)</f>
        <v>2.5800000000000267E-2</v>
      </c>
      <c r="N25" s="97">
        <f>VLOOKUP(B25,'Sub Index'!AM:AX,8,0)</f>
        <v>1.2399999999999523E-2</v>
      </c>
      <c r="Q25" s="95">
        <v>0.73057768151378133</v>
      </c>
      <c r="R25" s="95" t="str">
        <f t="shared" si="3"/>
        <v/>
      </c>
      <c r="S25" s="95">
        <f t="shared" si="4"/>
        <v>1.9155312992269899</v>
      </c>
      <c r="T25" s="95">
        <v>-5.8462452994800962E-2</v>
      </c>
      <c r="U25" s="95">
        <f t="shared" si="5"/>
        <v>-0.31503354942036549</v>
      </c>
      <c r="V25" s="95">
        <f t="shared" si="6"/>
        <v>1.7342969736491853</v>
      </c>
      <c r="W25" s="95">
        <v>-0.61912114343186053</v>
      </c>
      <c r="X25" s="95">
        <v>0.99469147978124606</v>
      </c>
      <c r="Y25" s="95">
        <f t="shared" si="20"/>
        <v>0.15423194094302983</v>
      </c>
      <c r="Z25" s="95">
        <v>0.17141081412489034</v>
      </c>
      <c r="AA25" s="95">
        <f t="shared" si="24"/>
        <v>0.9346327960338735</v>
      </c>
      <c r="AB25" s="95">
        <f t="shared" si="25"/>
        <v>0.35560767300395046</v>
      </c>
      <c r="AC25" s="95" t="str">
        <f t="shared" si="7"/>
        <v/>
      </c>
      <c r="AE25" s="97">
        <f t="shared" si="8"/>
        <v>0.73057768151378133</v>
      </c>
      <c r="AF25" s="97">
        <f t="shared" si="9"/>
        <v>0.51401176560394113</v>
      </c>
      <c r="AG25" s="97">
        <f t="shared" si="10"/>
        <v>0.55758791510866246</v>
      </c>
      <c r="AH25" s="97">
        <f t="shared" si="11"/>
        <v>0.57446171036213789</v>
      </c>
      <c r="AI25" s="97">
        <f t="shared" si="12"/>
        <v>0.48721709438757149</v>
      </c>
      <c r="AJ25" s="97">
        <f t="shared" si="21"/>
        <v>0.57277123339521885</v>
      </c>
      <c r="AO25" s="109" t="str">
        <f t="shared" si="22"/>
        <v>201520</v>
      </c>
      <c r="AP25" s="114">
        <f t="shared" si="23"/>
        <v>42139</v>
      </c>
      <c r="AQ25" s="111">
        <f t="shared" si="13"/>
        <v>-0.85851340933391018</v>
      </c>
      <c r="AR25" s="111">
        <f t="shared" si="14"/>
        <v>-0.23691347858824591</v>
      </c>
      <c r="AS25" s="111">
        <f t="shared" si="15"/>
        <v>1.1911815175202096</v>
      </c>
      <c r="AT25" s="111">
        <f t="shared" si="16"/>
        <v>2.0546515906511029</v>
      </c>
      <c r="AU25" s="111">
        <f t="shared" si="17"/>
        <v>-0.33085693368399705</v>
      </c>
      <c r="AV25" s="111">
        <f t="shared" si="18"/>
        <v>0.36390985731303183</v>
      </c>
    </row>
    <row r="26" spans="1:48">
      <c r="A26" s="93" t="str">
        <f t="shared" si="19"/>
        <v>20155</v>
      </c>
      <c r="B26" s="93">
        <v>42034</v>
      </c>
      <c r="D26" s="97">
        <f>VLOOKUP(B26,'Sub Index'!J:M,4,0)</f>
        <v>0</v>
      </c>
      <c r="E26" s="97">
        <f>VLOOKUP(B26,'Sub Index'!O:W,4,0)</f>
        <v>4.9139999999999997</v>
      </c>
      <c r="F26" s="97">
        <f>VLOOKUP(B26,'Sub Index'!O:W,7,0)</f>
        <v>4.1519786658550877E-2</v>
      </c>
      <c r="G26" s="97">
        <f>VLOOKUP(B26,'Sub Index'!O:W,9,0)</f>
        <v>0.17849999999999966</v>
      </c>
      <c r="H26" s="97">
        <f>VLOOKUP(B26,'Sub Index'!Y:AE,4,0)</f>
        <v>5.1334999999999997</v>
      </c>
      <c r="K26" s="97">
        <f>VLOOKUP(B26,'Sub Index'!AG:AK,5,0)</f>
        <v>113185310.0183</v>
      </c>
      <c r="L26" s="97">
        <f>VLOOKUP(B26,'Sub Index'!AM:AX,4,0)</f>
        <v>1.6087559076837486E-3</v>
      </c>
      <c r="M26" s="97">
        <f>VLOOKUP(B26,'Sub Index'!AM:AX,7,0)</f>
        <v>4.4200000000000017E-2</v>
      </c>
      <c r="N26" s="97">
        <f>VLOOKUP(B26,'Sub Index'!AM:AX,8,0)</f>
        <v>1.0999999999999233E-2</v>
      </c>
      <c r="Q26" s="95">
        <v>0.73057768151378133</v>
      </c>
      <c r="R26" s="95" t="str">
        <f t="shared" si="3"/>
        <v/>
      </c>
      <c r="S26" s="95">
        <f t="shared" si="4"/>
        <v>1.9200791515729618</v>
      </c>
      <c r="T26" s="95">
        <f t="shared" ref="T26:T89" si="26">IF(F26=0,"",(F26-F$2)/F$3)</f>
        <v>-0.56321708176297713</v>
      </c>
      <c r="U26" s="95">
        <f t="shared" si="5"/>
        <v>-0.18199543372645552</v>
      </c>
      <c r="V26" s="95">
        <f t="shared" si="6"/>
        <v>1.7021198179923169</v>
      </c>
      <c r="W26" s="95" t="str">
        <f t="shared" ref="W26:W89" si="27">IF(I26=0,"",(I26-I$2)/I$3)</f>
        <v/>
      </c>
      <c r="X26" s="95">
        <v>0.99469147978124606</v>
      </c>
      <c r="Y26" s="95">
        <f t="shared" si="20"/>
        <v>0.13863170186529558</v>
      </c>
      <c r="Z26" s="95">
        <f t="shared" ref="Z26:Z89" si="28">IF(L26=0,"",(L26-L$2)/L$3)</f>
        <v>-0.46057473394015935</v>
      </c>
      <c r="AA26" s="95">
        <f t="shared" si="24"/>
        <v>2.345531176424088</v>
      </c>
      <c r="AB26" s="95">
        <f t="shared" si="25"/>
        <v>0.29088015622572744</v>
      </c>
      <c r="AC26" s="95" t="str">
        <f t="shared" si="7"/>
        <v/>
      </c>
      <c r="AE26" s="97">
        <f t="shared" si="8"/>
        <v>0.73057768151378133</v>
      </c>
      <c r="AF26" s="97">
        <f t="shared" si="9"/>
        <v>0.39162221202784303</v>
      </c>
      <c r="AG26" s="97">
        <f t="shared" si="10"/>
        <v>1.7021198179923169</v>
      </c>
      <c r="AH26" s="97">
        <f t="shared" si="11"/>
        <v>0.56666159082327083</v>
      </c>
      <c r="AI26" s="97">
        <f t="shared" si="12"/>
        <v>0.72527886623655202</v>
      </c>
      <c r="AJ26" s="97">
        <f t="shared" si="21"/>
        <v>0.82325203371875288</v>
      </c>
      <c r="AO26" s="109" t="str">
        <f t="shared" si="22"/>
        <v>201521</v>
      </c>
      <c r="AP26" s="114">
        <f t="shared" si="23"/>
        <v>42146</v>
      </c>
      <c r="AQ26" s="111">
        <f t="shared" si="13"/>
        <v>-0.55509158630260602</v>
      </c>
      <c r="AR26" s="111">
        <f t="shared" si="14"/>
        <v>-0.31529585396884136</v>
      </c>
      <c r="AS26" s="111">
        <f t="shared" si="15"/>
        <v>1.1087972509281778</v>
      </c>
      <c r="AT26" s="111">
        <f t="shared" si="16"/>
        <v>1.9571211904291554</v>
      </c>
      <c r="AU26" s="111">
        <f t="shared" si="17"/>
        <v>-0.37127162487063264</v>
      </c>
      <c r="AV26" s="111">
        <f t="shared" si="18"/>
        <v>0.36485187524305068</v>
      </c>
    </row>
    <row r="27" spans="1:48">
      <c r="A27" s="93" t="str">
        <f t="shared" si="19"/>
        <v>20156</v>
      </c>
      <c r="B27" s="93">
        <v>42037</v>
      </c>
      <c r="C27" s="97">
        <f>VLOOKUP(B27,'Sub Index'!A:M,8,0)</f>
        <v>1.1296807165429712</v>
      </c>
      <c r="D27" s="97">
        <f>VLOOKUP(B27,'Sub Index'!J:M,4,0)</f>
        <v>0</v>
      </c>
      <c r="E27" s="97">
        <f>VLOOKUP(B27,'Sub Index'!O:W,4,0)</f>
        <v>4.9164000000000003</v>
      </c>
      <c r="F27" s="97">
        <f>VLOOKUP(B27,'Sub Index'!O:W,7,0)</f>
        <v>3.7147357752172101E-2</v>
      </c>
      <c r="G27" s="97">
        <f>VLOOKUP(B27,'Sub Index'!O:W,9,0)</f>
        <v>0.10789999999999988</v>
      </c>
      <c r="H27" s="97">
        <f>VLOOKUP(B27,'Sub Index'!Y:AE,4,0)</f>
        <v>5.226</v>
      </c>
      <c r="J27" s="97">
        <f>VLOOKUP(B27,'Sub Index'!AG:AK,4,0)</f>
        <v>1.9964634198713898E-2</v>
      </c>
      <c r="K27" s="97">
        <f>VLOOKUP(B27,'Sub Index'!AG:AK,5,0)</f>
        <v>113295284.36669999</v>
      </c>
      <c r="L27" s="97">
        <f>VLOOKUP(B27,'Sub Index'!AM:AX,4,0)</f>
        <v>1.5872152569772547E-3</v>
      </c>
      <c r="M27" s="97">
        <f>VLOOKUP(B27,'Sub Index'!AM:AX,7,0)</f>
        <v>2.0599999999999952E-2</v>
      </c>
      <c r="N27" s="97">
        <f>VLOOKUP(B27,'Sub Index'!AM:AX,8,0)</f>
        <v>1.3100000000000556E-2</v>
      </c>
      <c r="Q27" s="95">
        <f t="shared" ref="Q27:Q90" si="29">IF(C27=0,"",(C27-C$2)/C$3)</f>
        <v>-2.3157775166065698E-2</v>
      </c>
      <c r="R27" s="95" t="str">
        <f t="shared" si="3"/>
        <v/>
      </c>
      <c r="S27" s="95">
        <f t="shared" si="4"/>
        <v>1.9216384152344383</v>
      </c>
      <c r="T27" s="95">
        <f t="shared" si="26"/>
        <v>-0.67917742147184668</v>
      </c>
      <c r="U27" s="95">
        <f t="shared" si="5"/>
        <v>-0.39353802309560215</v>
      </c>
      <c r="V27" s="95">
        <f t="shared" si="6"/>
        <v>1.7642573315259353</v>
      </c>
      <c r="W27" s="95" t="str">
        <f t="shared" si="27"/>
        <v/>
      </c>
      <c r="X27" s="95">
        <f t="shared" ref="X27:X90" si="30">IF(J27=0,"",(J27-J$2)/J$3)</f>
        <v>1.1490417939732269</v>
      </c>
      <c r="Y27" s="95">
        <f t="shared" si="20"/>
        <v>0.14225017238147594</v>
      </c>
      <c r="Z27" s="95">
        <f t="shared" si="28"/>
        <v>-0.48396734614168602</v>
      </c>
      <c r="AA27" s="95">
        <f t="shared" si="24"/>
        <v>0.53590064505400059</v>
      </c>
      <c r="AB27" s="95">
        <f t="shared" si="25"/>
        <v>0.38797143139310303</v>
      </c>
      <c r="AC27" s="95" t="str">
        <f t="shared" si="7"/>
        <v/>
      </c>
      <c r="AE27" s="97">
        <f t="shared" si="8"/>
        <v>-2.3157775166065698E-2</v>
      </c>
      <c r="AF27" s="97">
        <f t="shared" si="9"/>
        <v>0.28297432355566315</v>
      </c>
      <c r="AG27" s="97">
        <f t="shared" si="10"/>
        <v>1.7642573315259353</v>
      </c>
      <c r="AH27" s="97">
        <f t="shared" si="11"/>
        <v>0.64564598317735145</v>
      </c>
      <c r="AI27" s="97">
        <f t="shared" si="12"/>
        <v>0.14663491010180588</v>
      </c>
      <c r="AJ27" s="97">
        <f t="shared" si="21"/>
        <v>0.56327095463893806</v>
      </c>
      <c r="AO27" s="109" t="str">
        <f t="shared" si="22"/>
        <v>201522</v>
      </c>
      <c r="AP27" s="114">
        <f t="shared" si="23"/>
        <v>42153</v>
      </c>
      <c r="AQ27" s="111">
        <f t="shared" si="13"/>
        <v>-0.18296896883751607</v>
      </c>
      <c r="AR27" s="111">
        <f t="shared" si="14"/>
        <v>-0.3679436852452303</v>
      </c>
      <c r="AS27" s="111">
        <f t="shared" si="15"/>
        <v>1.0799923149247017</v>
      </c>
      <c r="AT27" s="111">
        <f t="shared" si="16"/>
        <v>2.2403064324221709</v>
      </c>
      <c r="AU27" s="111">
        <f t="shared" si="17"/>
        <v>-0.50478010223923042</v>
      </c>
      <c r="AV27" s="111">
        <f t="shared" si="18"/>
        <v>0.45292119820497917</v>
      </c>
    </row>
    <row r="28" spans="1:48">
      <c r="A28" s="93" t="str">
        <f t="shared" si="19"/>
        <v>20156</v>
      </c>
      <c r="B28" s="93">
        <v>42038</v>
      </c>
      <c r="C28" s="97">
        <f>VLOOKUP(B28,'Sub Index'!A:M,8,0)</f>
        <v>1.1817033433357322</v>
      </c>
      <c r="D28" s="97">
        <f>VLOOKUP(B28,'Sub Index'!J:M,4,0)</f>
        <v>0</v>
      </c>
      <c r="E28" s="97">
        <f>VLOOKUP(B28,'Sub Index'!O:W,4,0)</f>
        <v>4.9166999999999996</v>
      </c>
      <c r="F28" s="97">
        <f>VLOOKUP(B28,'Sub Index'!O:W,7,0)</f>
        <v>2.9749028689585396E-2</v>
      </c>
      <c r="G28" s="97">
        <f>VLOOKUP(B28,'Sub Index'!O:W,9,0)</f>
        <v>0.1014999999999997</v>
      </c>
      <c r="H28" s="97">
        <f>VLOOKUP(B28,'Sub Index'!Y:AE,4,0)</f>
        <v>5.2130000000000001</v>
      </c>
      <c r="J28" s="97">
        <f>VLOOKUP(B28,'Sub Index'!AG:AK,4,0)</f>
        <v>2.0585306906681439E-2</v>
      </c>
      <c r="K28" s="97">
        <f>VLOOKUP(B28,'Sub Index'!AG:AK,5,0)</f>
        <v>113272634.65720001</v>
      </c>
      <c r="L28" s="97">
        <f>VLOOKUP(B28,'Sub Index'!AM:AX,4,0)</f>
        <v>1.5586978538766312E-3</v>
      </c>
      <c r="M28" s="97">
        <f>VLOOKUP(B28,'Sub Index'!AM:AX,7,0)</f>
        <v>2.8599999999999959E-2</v>
      </c>
      <c r="N28" s="97">
        <f>VLOOKUP(B28,'Sub Index'!AM:AX,8,0)</f>
        <v>-1.1999999999998678E-3</v>
      </c>
      <c r="Q28" s="95">
        <f t="shared" si="29"/>
        <v>9.77874733837195E-2</v>
      </c>
      <c r="R28" s="95" t="str">
        <f t="shared" si="3"/>
        <v/>
      </c>
      <c r="S28" s="95">
        <f t="shared" si="4"/>
        <v>1.9218333231921225</v>
      </c>
      <c r="T28" s="95">
        <f t="shared" si="26"/>
        <v>-0.87538707284524675</v>
      </c>
      <c r="U28" s="95">
        <f t="shared" si="5"/>
        <v>-0.41271468842085118</v>
      </c>
      <c r="V28" s="95">
        <f t="shared" si="6"/>
        <v>1.7555244917860755</v>
      </c>
      <c r="W28" s="95" t="str">
        <f t="shared" si="27"/>
        <v/>
      </c>
      <c r="X28" s="95">
        <f t="shared" si="30"/>
        <v>1.2318501998278464</v>
      </c>
      <c r="Y28" s="95">
        <f t="shared" si="20"/>
        <v>0.14150493217575405</v>
      </c>
      <c r="Z28" s="95">
        <f t="shared" si="28"/>
        <v>-0.51493653833634845</v>
      </c>
      <c r="AA28" s="95">
        <f t="shared" si="24"/>
        <v>1.1493347234845377</v>
      </c>
      <c r="AB28" s="95">
        <f t="shared" si="25"/>
        <v>-0.27317391855577172</v>
      </c>
      <c r="AC28" s="95" t="str">
        <f t="shared" si="7"/>
        <v/>
      </c>
      <c r="AE28" s="97">
        <f t="shared" si="8"/>
        <v>9.77874733837195E-2</v>
      </c>
      <c r="AF28" s="97">
        <f t="shared" si="9"/>
        <v>0.21124385397534148</v>
      </c>
      <c r="AG28" s="97">
        <f t="shared" si="10"/>
        <v>1.7555244917860755</v>
      </c>
      <c r="AH28" s="97">
        <f t="shared" si="11"/>
        <v>0.68667756600180019</v>
      </c>
      <c r="AI28" s="97">
        <f t="shared" si="12"/>
        <v>0.12040808886413917</v>
      </c>
      <c r="AJ28" s="97">
        <f t="shared" si="21"/>
        <v>0.57432829480221514</v>
      </c>
      <c r="AO28" s="109" t="str">
        <f t="shared" si="22"/>
        <v>201523</v>
      </c>
      <c r="AP28" s="114">
        <f t="shared" si="23"/>
        <v>42160</v>
      </c>
      <c r="AQ28" s="111">
        <f t="shared" si="13"/>
        <v>-0.45130103389829468</v>
      </c>
      <c r="AR28" s="111">
        <f t="shared" si="14"/>
        <v>-0.24655268405302661</v>
      </c>
      <c r="AS28" s="111">
        <f t="shared" si="15"/>
        <v>1.1276333144901525</v>
      </c>
      <c r="AT28" s="111">
        <f t="shared" si="16"/>
        <v>2.932537084960432</v>
      </c>
      <c r="AU28" s="111">
        <f t="shared" si="17"/>
        <v>-0.59168702736841483</v>
      </c>
      <c r="AV28" s="111">
        <f t="shared" si="18"/>
        <v>0.55412593082616957</v>
      </c>
    </row>
    <row r="29" spans="1:48">
      <c r="A29" s="93" t="str">
        <f t="shared" si="19"/>
        <v>20156</v>
      </c>
      <c r="B29" s="93">
        <v>42039</v>
      </c>
      <c r="C29" s="97">
        <f>VLOOKUP(B29,'Sub Index'!A:M,8,0)</f>
        <v>1.1528478794495884</v>
      </c>
      <c r="D29" s="97">
        <f>VLOOKUP(B29,'Sub Index'!J:M,4,0)</f>
        <v>0</v>
      </c>
      <c r="E29" s="97">
        <f>VLOOKUP(B29,'Sub Index'!O:W,4,0)</f>
        <v>4.9279999999999999</v>
      </c>
      <c r="F29" s="97">
        <f>VLOOKUP(B29,'Sub Index'!O:W,7,0)</f>
        <v>2.8038754911298026E-2</v>
      </c>
      <c r="G29" s="97">
        <f>VLOOKUP(B29,'Sub Index'!O:W,9,0)</f>
        <v>5.5099999999999483E-2</v>
      </c>
      <c r="H29" s="97">
        <f>VLOOKUP(B29,'Sub Index'!Y:AE,4,0)</f>
        <v>5.2064000000000004</v>
      </c>
      <c r="J29" s="97">
        <f>VLOOKUP(B29,'Sub Index'!AG:AK,4,0)</f>
        <v>1.4070627546224374E-2</v>
      </c>
      <c r="K29" s="97">
        <f>VLOOKUP(B29,'Sub Index'!AG:AK,5,0)</f>
        <v>113543267.8643</v>
      </c>
      <c r="L29" s="97">
        <f>VLOOKUP(B29,'Sub Index'!AM:AX,4,0)</f>
        <v>1.6181801687103867E-3</v>
      </c>
      <c r="M29" s="97">
        <f>VLOOKUP(B29,'Sub Index'!AM:AX,7,0)</f>
        <v>3.0899999999999928E-2</v>
      </c>
      <c r="N29" s="97">
        <f>VLOOKUP(B29,'Sub Index'!AM:AX,8,0)</f>
        <v>8.49999999999973E-3</v>
      </c>
      <c r="Q29" s="95">
        <f t="shared" si="29"/>
        <v>3.0702601533022476E-2</v>
      </c>
      <c r="R29" s="95" t="str">
        <f t="shared" si="3"/>
        <v/>
      </c>
      <c r="S29" s="95">
        <f t="shared" si="4"/>
        <v>1.9291748562649063</v>
      </c>
      <c r="T29" s="95">
        <f t="shared" si="26"/>
        <v>-0.9207449122914293</v>
      </c>
      <c r="U29" s="95">
        <f t="shared" si="5"/>
        <v>-0.55174551202890332</v>
      </c>
      <c r="V29" s="95">
        <f t="shared" si="6"/>
        <v>1.7510908962258391</v>
      </c>
      <c r="W29" s="95" t="str">
        <f t="shared" si="27"/>
        <v/>
      </c>
      <c r="X29" s="95">
        <f t="shared" si="30"/>
        <v>0.36268001469115174</v>
      </c>
      <c r="Y29" s="95">
        <f t="shared" si="20"/>
        <v>0.15040953852112499</v>
      </c>
      <c r="Z29" s="95">
        <f t="shared" si="28"/>
        <v>-0.45034022029960136</v>
      </c>
      <c r="AA29" s="95">
        <f t="shared" si="24"/>
        <v>1.3256970210333143</v>
      </c>
      <c r="AB29" s="95">
        <f t="shared" si="25"/>
        <v>0.17529530483609043</v>
      </c>
      <c r="AC29" s="95" t="str">
        <f t="shared" si="7"/>
        <v/>
      </c>
      <c r="AE29" s="97">
        <f t="shared" si="8"/>
        <v>3.0702601533022476E-2</v>
      </c>
      <c r="AF29" s="97">
        <f t="shared" si="9"/>
        <v>0.15222814398152454</v>
      </c>
      <c r="AG29" s="97">
        <f t="shared" si="10"/>
        <v>1.7510908962258391</v>
      </c>
      <c r="AH29" s="97">
        <f t="shared" si="11"/>
        <v>0.25654477660613839</v>
      </c>
      <c r="AI29" s="97">
        <f t="shared" si="12"/>
        <v>0.35021736852326774</v>
      </c>
      <c r="AJ29" s="97">
        <f t="shared" si="21"/>
        <v>0.50815675737395849</v>
      </c>
      <c r="AO29" s="109" t="str">
        <f t="shared" si="22"/>
        <v>201524</v>
      </c>
      <c r="AP29" s="114">
        <f t="shared" si="23"/>
        <v>42167</v>
      </c>
      <c r="AQ29" s="111">
        <f t="shared" si="13"/>
        <v>0.72377601152530491</v>
      </c>
      <c r="AR29" s="111">
        <f t="shared" si="14"/>
        <v>-0.26257411069873099</v>
      </c>
      <c r="AS29" s="111">
        <f t="shared" si="15"/>
        <v>1.0857022486007639</v>
      </c>
      <c r="AT29" s="111">
        <f t="shared" si="16"/>
        <v>2.5563793784579789</v>
      </c>
      <c r="AU29" s="111">
        <f t="shared" si="17"/>
        <v>-0.60683599514888553</v>
      </c>
      <c r="AV29" s="111">
        <f t="shared" si="18"/>
        <v>0.69928950654728617</v>
      </c>
    </row>
    <row r="30" spans="1:48">
      <c r="A30" s="93" t="str">
        <f t="shared" si="19"/>
        <v>20156</v>
      </c>
      <c r="B30" s="93">
        <v>42040</v>
      </c>
      <c r="C30" s="97">
        <f>VLOOKUP(B30,'Sub Index'!A:M,8,0)</f>
        <v>1.1884581075854919</v>
      </c>
      <c r="D30" s="97">
        <f>VLOOKUP(B30,'Sub Index'!J:M,4,0)</f>
        <v>0</v>
      </c>
      <c r="E30" s="97">
        <f>VLOOKUP(B30,'Sub Index'!O:W,4,0)</f>
        <v>4.9160000000000004</v>
      </c>
      <c r="F30" s="97">
        <f>VLOOKUP(B30,'Sub Index'!O:W,7,0)</f>
        <v>2.8234623813521126E-2</v>
      </c>
      <c r="G30" s="97">
        <f>VLOOKUP(B30,'Sub Index'!O:W,9,0)</f>
        <v>3.2099999999999795E-2</v>
      </c>
      <c r="H30" s="97">
        <f>VLOOKUP(B30,'Sub Index'!Y:AE,4,0)</f>
        <v>5.2125000000000004</v>
      </c>
      <c r="J30" s="97">
        <f>VLOOKUP(B30,'Sub Index'!AG:AK,4,0)</f>
        <v>1.3750612212624266E-2</v>
      </c>
      <c r="K30" s="97">
        <f>VLOOKUP(B30,'Sub Index'!AG:AK,5,0)</f>
        <v>114114345.27500001</v>
      </c>
      <c r="L30" s="97">
        <f>VLOOKUP(B30,'Sub Index'!AM:AX,4,0)</f>
        <v>1.6207862408575014E-3</v>
      </c>
      <c r="M30" s="97">
        <f>VLOOKUP(B30,'Sub Index'!AM:AX,7,0)</f>
        <v>3.2499999999999751E-2</v>
      </c>
      <c r="N30" s="97">
        <f>VLOOKUP(B30,'Sub Index'!AM:AX,8,0)</f>
        <v>-9.700000000000486E-3</v>
      </c>
      <c r="Q30" s="95">
        <f t="shared" si="29"/>
        <v>0.11349134478446279</v>
      </c>
      <c r="R30" s="95" t="str">
        <f t="shared" si="3"/>
        <v/>
      </c>
      <c r="S30" s="95">
        <f t="shared" si="4"/>
        <v>1.9213785379575257</v>
      </c>
      <c r="T30" s="95">
        <f t="shared" si="26"/>
        <v>-0.91555031109229734</v>
      </c>
      <c r="U30" s="95">
        <f t="shared" si="5"/>
        <v>-0.62066165304151411</v>
      </c>
      <c r="V30" s="95">
        <f t="shared" si="6"/>
        <v>1.7551886133345427</v>
      </c>
      <c r="W30" s="95" t="str">
        <f t="shared" si="27"/>
        <v/>
      </c>
      <c r="X30" s="95">
        <f t="shared" si="30"/>
        <v>0.31998446954428028</v>
      </c>
      <c r="Y30" s="95">
        <f t="shared" si="20"/>
        <v>0.16919961823642943</v>
      </c>
      <c r="Z30" s="95">
        <f t="shared" si="28"/>
        <v>-0.44751009060958807</v>
      </c>
      <c r="AA30" s="95">
        <f t="shared" si="24"/>
        <v>1.4483838367194082</v>
      </c>
      <c r="AB30" s="95">
        <f t="shared" si="25"/>
        <v>-0.66616241328064429</v>
      </c>
      <c r="AC30" s="95" t="str">
        <f t="shared" si="7"/>
        <v/>
      </c>
      <c r="AE30" s="97">
        <f t="shared" si="8"/>
        <v>0.11349134478446279</v>
      </c>
      <c r="AF30" s="97">
        <f t="shared" si="9"/>
        <v>0.12838885794123808</v>
      </c>
      <c r="AG30" s="97">
        <f t="shared" si="10"/>
        <v>1.7551886133345427</v>
      </c>
      <c r="AH30" s="97">
        <f t="shared" si="11"/>
        <v>0.24459204389035485</v>
      </c>
      <c r="AI30" s="97">
        <f t="shared" si="12"/>
        <v>0.11157044427639191</v>
      </c>
      <c r="AJ30" s="97">
        <f t="shared" si="21"/>
        <v>0.47064626084539807</v>
      </c>
      <c r="AO30" s="109" t="str">
        <f t="shared" si="22"/>
        <v>201525</v>
      </c>
      <c r="AP30" s="114">
        <f t="shared" si="23"/>
        <v>42174</v>
      </c>
      <c r="AQ30" s="111">
        <f t="shared" si="13"/>
        <v>1.0963519201508825</v>
      </c>
      <c r="AR30" s="111">
        <f t="shared" si="14"/>
        <v>-0.13691860899571343</v>
      </c>
      <c r="AS30" s="111">
        <f t="shared" si="15"/>
        <v>1.1793854663023682</v>
      </c>
      <c r="AT30" s="111">
        <f t="shared" si="16"/>
        <v>2.3685650007702348</v>
      </c>
      <c r="AU30" s="111">
        <f t="shared" si="17"/>
        <v>-0.66299972600996648</v>
      </c>
      <c r="AV30" s="111">
        <f t="shared" si="18"/>
        <v>0.76887681044356115</v>
      </c>
    </row>
    <row r="31" spans="1:48">
      <c r="A31" s="93" t="str">
        <f t="shared" si="19"/>
        <v>20156</v>
      </c>
      <c r="B31" s="93">
        <v>42041</v>
      </c>
      <c r="C31" s="97">
        <f>VLOOKUP(B31,'Sub Index'!A:M,8,0)</f>
        <v>1.1189376601959462</v>
      </c>
      <c r="D31" s="97">
        <f>VLOOKUP(B31,'Sub Index'!J:M,4,0)</f>
        <v>0</v>
      </c>
      <c r="E31" s="97">
        <f>VLOOKUP(B31,'Sub Index'!O:W,4,0)</f>
        <v>4.9080000000000004</v>
      </c>
      <c r="F31" s="97">
        <f>VLOOKUP(B31,'Sub Index'!O:W,7,0)</f>
        <v>2.8425146748093946E-2</v>
      </c>
      <c r="G31" s="97">
        <f>VLOOKUP(B31,'Sub Index'!O:W,9,0)</f>
        <v>6.0900000000000176E-2</v>
      </c>
      <c r="H31" s="97">
        <f>VLOOKUP(B31,'Sub Index'!Y:AE,4,0)</f>
        <v>5.1726000000000001</v>
      </c>
      <c r="J31" s="97">
        <f>VLOOKUP(B31,'Sub Index'!AG:AK,4,0)</f>
        <v>1.3912156011415959E-2</v>
      </c>
      <c r="K31" s="97">
        <f>VLOOKUP(B31,'Sub Index'!AG:AK,5,0)</f>
        <v>114311749.3061</v>
      </c>
      <c r="L31" s="97">
        <f>VLOOKUP(B31,'Sub Index'!AM:AX,4,0)</f>
        <v>1.6306135841195693E-3</v>
      </c>
      <c r="M31" s="97">
        <f>VLOOKUP(B31,'Sub Index'!AM:AX,7,0)</f>
        <v>2.9199999999999449E-2</v>
      </c>
      <c r="N31" s="97">
        <f>VLOOKUP(B31,'Sub Index'!AM:AX,8,0)</f>
        <v>3.7000000000002586E-3</v>
      </c>
      <c r="Q31" s="95">
        <f t="shared" si="29"/>
        <v>-4.813386153808423E-2</v>
      </c>
      <c r="R31" s="95" t="str">
        <f t="shared" si="3"/>
        <v/>
      </c>
      <c r="S31" s="95">
        <f t="shared" si="4"/>
        <v>1.9161809924192719</v>
      </c>
      <c r="T31" s="95">
        <f t="shared" si="26"/>
        <v>-0.91049748926524277</v>
      </c>
      <c r="U31" s="95">
        <f t="shared" si="5"/>
        <v>-0.53436665907789482</v>
      </c>
      <c r="V31" s="95">
        <f t="shared" si="6"/>
        <v>1.7283855129022034</v>
      </c>
      <c r="W31" s="95" t="str">
        <f t="shared" si="27"/>
        <v/>
      </c>
      <c r="X31" s="95">
        <f t="shared" si="30"/>
        <v>0.34153718852469828</v>
      </c>
      <c r="Y31" s="95">
        <f t="shared" si="20"/>
        <v>0.17569477530444338</v>
      </c>
      <c r="Z31" s="95">
        <f t="shared" si="28"/>
        <v>-0.43683783966261291</v>
      </c>
      <c r="AA31" s="95">
        <f t="shared" si="24"/>
        <v>1.1953422793667887</v>
      </c>
      <c r="AB31" s="95">
        <f t="shared" si="25"/>
        <v>-4.6627609832032305E-2</v>
      </c>
      <c r="AC31" s="95" t="str">
        <f t="shared" si="7"/>
        <v/>
      </c>
      <c r="AE31" s="97">
        <f t="shared" si="8"/>
        <v>-4.813386153808423E-2</v>
      </c>
      <c r="AF31" s="97">
        <f t="shared" si="9"/>
        <v>0.15710561469204473</v>
      </c>
      <c r="AG31" s="97">
        <f t="shared" si="10"/>
        <v>1.7283855129022034</v>
      </c>
      <c r="AH31" s="97">
        <f t="shared" si="11"/>
        <v>0.2586159819145708</v>
      </c>
      <c r="AI31" s="97">
        <f t="shared" si="12"/>
        <v>0.23729227662404784</v>
      </c>
      <c r="AJ31" s="97">
        <f t="shared" si="21"/>
        <v>0.46665310491895645</v>
      </c>
      <c r="AO31" s="109" t="str">
        <f t="shared" si="22"/>
        <v>201526</v>
      </c>
      <c r="AP31" s="114">
        <f t="shared" si="23"/>
        <v>42181</v>
      </c>
      <c r="AQ31" s="111">
        <f t="shared" si="13"/>
        <v>-0.69436143631473202</v>
      </c>
      <c r="AR31" s="111">
        <f t="shared" si="14"/>
        <v>5.9720231323507525E-2</v>
      </c>
      <c r="AS31" s="111">
        <f t="shared" si="15"/>
        <v>1.2584243835171305</v>
      </c>
      <c r="AT31" s="111">
        <f t="shared" si="16"/>
        <v>3.0474564214868383</v>
      </c>
      <c r="AU31" s="111">
        <f t="shared" si="17"/>
        <v>-0.70959942184278901</v>
      </c>
      <c r="AV31" s="111">
        <f t="shared" si="18"/>
        <v>0.59232803563399095</v>
      </c>
    </row>
    <row r="32" spans="1:48">
      <c r="A32" s="93" t="str">
        <f t="shared" si="19"/>
        <v>20157</v>
      </c>
      <c r="B32" s="93">
        <v>42044</v>
      </c>
      <c r="C32" s="97">
        <f>VLOOKUP(B32,'Sub Index'!A:M,8,0)</f>
        <v>1.2323429022480628</v>
      </c>
      <c r="D32" s="97">
        <f>VLOOKUP(B32,'Sub Index'!J:M,4,0)</f>
        <v>0</v>
      </c>
      <c r="E32" s="97">
        <f>VLOOKUP(B32,'Sub Index'!O:W,4,0)</f>
        <v>4.9039999999999999</v>
      </c>
      <c r="F32" s="97">
        <f>VLOOKUP(B32,'Sub Index'!O:W,7,0)</f>
        <v>2.8436636806184575E-2</v>
      </c>
      <c r="G32" s="97">
        <f>VLOOKUP(B32,'Sub Index'!O:W,9,0)</f>
        <v>7.9600000000000115E-2</v>
      </c>
      <c r="H32" s="97">
        <f>VLOOKUP(B32,'Sub Index'!Y:AE,4,0)</f>
        <v>5.1028000000000002</v>
      </c>
      <c r="J32" s="97">
        <f>VLOOKUP(B32,'Sub Index'!AG:AK,4,0)</f>
        <v>1.3538763768959971E-2</v>
      </c>
      <c r="K32" s="97">
        <f>VLOOKUP(B32,'Sub Index'!AG:AK,5,0)</f>
        <v>115266761.7401</v>
      </c>
      <c r="L32" s="97">
        <f>VLOOKUP(B32,'Sub Index'!AM:AX,4,0)</f>
        <v>1.6111683645918088E-3</v>
      </c>
      <c r="M32" s="97">
        <f>VLOOKUP(B32,'Sub Index'!AM:AX,7,0)</f>
        <v>2.4900000000000588E-2</v>
      </c>
      <c r="N32" s="97">
        <f>VLOOKUP(B32,'Sub Index'!AM:AX,8,0)</f>
        <v>6.7999999999992511E-3</v>
      </c>
      <c r="Q32" s="95">
        <f t="shared" si="29"/>
        <v>0.21551728475025256</v>
      </c>
      <c r="R32" s="95" t="str">
        <f t="shared" si="3"/>
        <v/>
      </c>
      <c r="S32" s="95">
        <f t="shared" si="4"/>
        <v>1.9135822196501449</v>
      </c>
      <c r="T32" s="95">
        <f t="shared" si="26"/>
        <v>-0.91019276366123802</v>
      </c>
      <c r="U32" s="95">
        <f t="shared" si="5"/>
        <v>-0.47833484008068455</v>
      </c>
      <c r="V32" s="95">
        <f t="shared" si="6"/>
        <v>1.6814968810681867</v>
      </c>
      <c r="W32" s="95" t="str">
        <f t="shared" si="27"/>
        <v/>
      </c>
      <c r="X32" s="95">
        <f t="shared" si="30"/>
        <v>0.29172024642406558</v>
      </c>
      <c r="Y32" s="95">
        <f t="shared" si="20"/>
        <v>0.20711741508627407</v>
      </c>
      <c r="Z32" s="95">
        <f t="shared" si="28"/>
        <v>-0.45795486559578596</v>
      </c>
      <c r="AA32" s="95">
        <f t="shared" si="24"/>
        <v>0.86562146221046277</v>
      </c>
      <c r="AB32" s="95">
        <f t="shared" si="25"/>
        <v>9.6697605891099506E-2</v>
      </c>
      <c r="AC32" s="95" t="str">
        <f t="shared" si="7"/>
        <v/>
      </c>
      <c r="AE32" s="97">
        <f t="shared" si="8"/>
        <v>0.21551728475025256</v>
      </c>
      <c r="AF32" s="97">
        <f t="shared" si="9"/>
        <v>0.17501820530274079</v>
      </c>
      <c r="AG32" s="97">
        <f t="shared" si="10"/>
        <v>1.6814968810681867</v>
      </c>
      <c r="AH32" s="97">
        <f t="shared" si="11"/>
        <v>0.24941883075516982</v>
      </c>
      <c r="AI32" s="97">
        <f t="shared" si="12"/>
        <v>0.16812140083525876</v>
      </c>
      <c r="AJ32" s="97">
        <f t="shared" si="21"/>
        <v>0.49791452054232177</v>
      </c>
      <c r="AO32" s="109" t="str">
        <f t="shared" si="22"/>
        <v>201527</v>
      </c>
      <c r="AP32" s="114">
        <f t="shared" si="23"/>
        <v>42188</v>
      </c>
      <c r="AQ32" s="111">
        <f t="shared" si="13"/>
        <v>-0.58748534366703375</v>
      </c>
      <c r="AR32" s="111">
        <f t="shared" si="14"/>
        <v>9.6979574787515566E-2</v>
      </c>
      <c r="AS32" s="111">
        <f t="shared" si="15"/>
        <v>1.1413371553127019</v>
      </c>
      <c r="AT32" s="111">
        <f t="shared" si="16"/>
        <v>3.4164414315587779</v>
      </c>
      <c r="AU32" s="111">
        <f t="shared" si="17"/>
        <v>-0.57361153197886317</v>
      </c>
      <c r="AV32" s="111">
        <f t="shared" si="18"/>
        <v>0.69873225720261956</v>
      </c>
    </row>
    <row r="33" spans="1:48">
      <c r="A33" s="93" t="str">
        <f t="shared" si="19"/>
        <v>20157</v>
      </c>
      <c r="B33" s="93">
        <v>42045</v>
      </c>
      <c r="C33" s="97">
        <f>VLOOKUP(B33,'Sub Index'!A:M,8,0)</f>
        <v>1.1415351039509107</v>
      </c>
      <c r="D33" s="97">
        <f>VLOOKUP(B33,'Sub Index'!J:M,4,0)</f>
        <v>0</v>
      </c>
      <c r="E33" s="97">
        <f>VLOOKUP(B33,'Sub Index'!O:W,4,0)</f>
        <v>4.899</v>
      </c>
      <c r="F33" s="97">
        <f>VLOOKUP(B33,'Sub Index'!O:W,7,0)</f>
        <v>2.8455614768285196E-2</v>
      </c>
      <c r="G33" s="97">
        <f>VLOOKUP(B33,'Sub Index'!O:W,9,0)</f>
        <v>4.1900000000000048E-2</v>
      </c>
      <c r="H33" s="97">
        <f>VLOOKUP(B33,'Sub Index'!Y:AE,4,0)</f>
        <v>5.0692000000000004</v>
      </c>
      <c r="J33" s="97">
        <f>VLOOKUP(B33,'Sub Index'!AG:AK,4,0)</f>
        <v>1.5305084338689016E-2</v>
      </c>
      <c r="K33" s="97">
        <f>VLOOKUP(B33,'Sub Index'!AG:AK,5,0)</f>
        <v>116903549.36310001</v>
      </c>
      <c r="L33" s="97">
        <f>VLOOKUP(B33,'Sub Index'!AM:AX,4,0)</f>
        <v>1.6127677272011968E-3</v>
      </c>
      <c r="M33" s="97">
        <f>VLOOKUP(B33,'Sub Index'!AM:AX,7,0)</f>
        <v>2.1500000000000519E-2</v>
      </c>
      <c r="N33" s="97">
        <f>VLOOKUP(B33,'Sub Index'!AM:AX,8,0)</f>
        <v>1.499999999999968E-2</v>
      </c>
      <c r="Q33" s="95">
        <f t="shared" si="29"/>
        <v>4.4019987217495046E-3</v>
      </c>
      <c r="R33" s="95" t="str">
        <f t="shared" si="3"/>
        <v/>
      </c>
      <c r="S33" s="95">
        <f t="shared" si="4"/>
        <v>1.9103337536887361</v>
      </c>
      <c r="T33" s="95">
        <f t="shared" si="26"/>
        <v>-0.90968945280603819</v>
      </c>
      <c r="U33" s="95">
        <f t="shared" si="5"/>
        <v>-0.59129738426222656</v>
      </c>
      <c r="V33" s="95">
        <f t="shared" si="6"/>
        <v>1.6589258491251646</v>
      </c>
      <c r="W33" s="95" t="str">
        <f t="shared" si="27"/>
        <v/>
      </c>
      <c r="X33" s="95">
        <f t="shared" si="30"/>
        <v>0.52737776564454109</v>
      </c>
      <c r="Y33" s="95">
        <f t="shared" si="20"/>
        <v>0.2609724080118303</v>
      </c>
      <c r="Z33" s="95">
        <f t="shared" si="28"/>
        <v>-0.45621799748530889</v>
      </c>
      <c r="AA33" s="95">
        <f t="shared" si="24"/>
        <v>0.60491197887747938</v>
      </c>
      <c r="AB33" s="95">
        <f t="shared" si="25"/>
        <v>0.47581591844920412</v>
      </c>
      <c r="AC33" s="95" t="str">
        <f t="shared" si="7"/>
        <v/>
      </c>
      <c r="AE33" s="97">
        <f t="shared" si="8"/>
        <v>4.4019987217495046E-3</v>
      </c>
      <c r="AF33" s="97">
        <f t="shared" si="9"/>
        <v>0.13644897220682381</v>
      </c>
      <c r="AG33" s="97">
        <f t="shared" si="10"/>
        <v>1.6589258491251646</v>
      </c>
      <c r="AH33" s="97">
        <f t="shared" si="11"/>
        <v>0.39417508682818569</v>
      </c>
      <c r="AI33" s="97">
        <f t="shared" si="12"/>
        <v>0.20816996661379153</v>
      </c>
      <c r="AJ33" s="97">
        <f t="shared" si="21"/>
        <v>0.48042437469914301</v>
      </c>
      <c r="AO33" s="109" t="str">
        <f t="shared" si="22"/>
        <v>201528</v>
      </c>
      <c r="AP33" s="114">
        <f t="shared" si="23"/>
        <v>42195</v>
      </c>
      <c r="AQ33" s="111">
        <f t="shared" si="13"/>
        <v>-4.8011128696678285E-2</v>
      </c>
      <c r="AR33" s="111">
        <f t="shared" si="14"/>
        <v>-1.2916806665915229E-2</v>
      </c>
      <c r="AS33" s="111">
        <f t="shared" si="15"/>
        <v>1.1499759490861323</v>
      </c>
      <c r="AT33" s="111">
        <f t="shared" si="16"/>
        <v>2.825772352428658</v>
      </c>
      <c r="AU33" s="111">
        <f t="shared" si="17"/>
        <v>-0.47297200909270265</v>
      </c>
      <c r="AV33" s="111">
        <f t="shared" si="18"/>
        <v>0.68836967141189886</v>
      </c>
    </row>
    <row r="34" spans="1:48">
      <c r="A34" s="93" t="str">
        <f t="shared" si="19"/>
        <v>20157</v>
      </c>
      <c r="B34" s="93">
        <v>42046</v>
      </c>
      <c r="C34" s="97">
        <f>VLOOKUP(B34,'Sub Index'!A:M,8,0)</f>
        <v>1.1190666081164518</v>
      </c>
      <c r="D34" s="97">
        <f>VLOOKUP(B34,'Sub Index'!J:M,4,0)</f>
        <v>0</v>
      </c>
      <c r="E34" s="97">
        <f>VLOOKUP(B34,'Sub Index'!O:W,4,0)</f>
        <v>4.9000000000000004</v>
      </c>
      <c r="F34" s="97">
        <f>VLOOKUP(B34,'Sub Index'!O:W,7,0)</f>
        <v>2.8981904105501183E-2</v>
      </c>
      <c r="G34" s="97">
        <f>VLOOKUP(B34,'Sub Index'!O:W,9,0)</f>
        <v>2.3199999999999221E-2</v>
      </c>
      <c r="H34" s="97">
        <f>VLOOKUP(B34,'Sub Index'!Y:AE,4,0)</f>
        <v>5.1391999999999998</v>
      </c>
      <c r="J34" s="97">
        <f>VLOOKUP(B34,'Sub Index'!AG:AK,4,0)</f>
        <v>1.5432177874740981E-2</v>
      </c>
      <c r="K34" s="97">
        <f>VLOOKUP(B34,'Sub Index'!AG:AK,5,0)</f>
        <v>117894268.5697</v>
      </c>
      <c r="L34" s="97">
        <f>VLOOKUP(B34,'Sub Index'!AM:AX,4,0)</f>
        <v>1.6037911451156487E-3</v>
      </c>
      <c r="M34" s="97">
        <f>VLOOKUP(B34,'Sub Index'!AM:AX,7,0)</f>
        <v>2.4799999999999933E-2</v>
      </c>
      <c r="N34" s="97">
        <f>VLOOKUP(B34,'Sub Index'!AM:AX,8,0)</f>
        <v>3.8000000000000256E-3</v>
      </c>
      <c r="Q34" s="95">
        <f t="shared" si="29"/>
        <v>-4.7834075862946197E-2</v>
      </c>
      <c r="R34" s="95" t="str">
        <f t="shared" si="3"/>
        <v/>
      </c>
      <c r="S34" s="95">
        <f t="shared" si="4"/>
        <v>1.9109834468810181</v>
      </c>
      <c r="T34" s="95">
        <f t="shared" si="26"/>
        <v>-0.89573183528144251</v>
      </c>
      <c r="U34" s="95">
        <f t="shared" si="5"/>
        <v>-0.64732920325943943</v>
      </c>
      <c r="V34" s="95">
        <f t="shared" si="6"/>
        <v>1.705948832339794</v>
      </c>
      <c r="W34" s="95" t="str">
        <f t="shared" si="27"/>
        <v/>
      </c>
      <c r="X34" s="95">
        <f t="shared" si="30"/>
        <v>0.54433422752821747</v>
      </c>
      <c r="Y34" s="95">
        <f t="shared" si="20"/>
        <v>0.29356990270992839</v>
      </c>
      <c r="Z34" s="95">
        <f t="shared" si="28"/>
        <v>-0.46596634290363437</v>
      </c>
      <c r="AA34" s="95">
        <f t="shared" si="24"/>
        <v>0.85795353623003079</v>
      </c>
      <c r="AB34" s="95">
        <f t="shared" si="25"/>
        <v>-4.2004215776456681E-2</v>
      </c>
      <c r="AC34" s="95" t="str">
        <f t="shared" si="7"/>
        <v/>
      </c>
      <c r="AE34" s="97">
        <f t="shared" si="8"/>
        <v>-4.7834075862946197E-2</v>
      </c>
      <c r="AF34" s="97">
        <f t="shared" si="9"/>
        <v>0.12264080278004537</v>
      </c>
      <c r="AG34" s="97">
        <f t="shared" si="10"/>
        <v>1.705948832339794</v>
      </c>
      <c r="AH34" s="97">
        <f t="shared" si="11"/>
        <v>0.4189520651190729</v>
      </c>
      <c r="AI34" s="97">
        <f t="shared" si="12"/>
        <v>0.11666099251664658</v>
      </c>
      <c r="AJ34" s="97">
        <f t="shared" si="21"/>
        <v>0.46327372337852257</v>
      </c>
      <c r="AO34" s="109" t="str">
        <f t="shared" si="22"/>
        <v>201529</v>
      </c>
      <c r="AP34" s="114">
        <f t="shared" si="23"/>
        <v>42202</v>
      </c>
      <c r="AQ34" s="111">
        <f t="shared" si="13"/>
        <v>-3.7139752337858934E-3</v>
      </c>
      <c r="AR34" s="111">
        <f t="shared" si="14"/>
        <v>-4.7022507774317907E-2</v>
      </c>
      <c r="AS34" s="111">
        <f t="shared" si="15"/>
        <v>1.2413348879031276</v>
      </c>
      <c r="AT34" s="111">
        <f t="shared" si="16"/>
        <v>2.4606741772394853</v>
      </c>
      <c r="AU34" s="111">
        <f t="shared" si="17"/>
        <v>-0.58159334470475466</v>
      </c>
      <c r="AV34" s="111">
        <f t="shared" si="18"/>
        <v>0.61393584748595087</v>
      </c>
    </row>
    <row r="35" spans="1:48">
      <c r="A35" s="93" t="str">
        <f t="shared" si="19"/>
        <v>20157</v>
      </c>
      <c r="B35" s="93">
        <v>42047</v>
      </c>
      <c r="C35" s="97">
        <f>VLOOKUP(B35,'Sub Index'!A:M,8,0)</f>
        <v>1.0623169146603761</v>
      </c>
      <c r="D35" s="97">
        <f>VLOOKUP(B35,'Sub Index'!J:M,4,0)</f>
        <v>0</v>
      </c>
      <c r="E35" s="97">
        <f>VLOOKUP(B35,'Sub Index'!O:W,4,0)</f>
        <v>4.9009999999999998</v>
      </c>
      <c r="F35" s="97">
        <f>VLOOKUP(B35,'Sub Index'!O:W,7,0)</f>
        <v>2.9103370029065028E-2</v>
      </c>
      <c r="G35" s="97">
        <f>VLOOKUP(B35,'Sub Index'!O:W,9,0)</f>
        <v>2.970000000000006E-2</v>
      </c>
      <c r="H35" s="97">
        <f>VLOOKUP(B35,'Sub Index'!Y:AE,4,0)</f>
        <v>5.1212</v>
      </c>
      <c r="J35" s="97">
        <f>VLOOKUP(B35,'Sub Index'!AG:AK,4,0)</f>
        <v>1.5377963573201422E-2</v>
      </c>
      <c r="K35" s="97">
        <f>VLOOKUP(B35,'Sub Index'!AG:AK,5,0)</f>
        <v>117783312.03600001</v>
      </c>
      <c r="L35" s="97">
        <f>VLOOKUP(B35,'Sub Index'!AM:AX,4,0)</f>
        <v>1.5609490857913762E-3</v>
      </c>
      <c r="M35" s="97">
        <f>VLOOKUP(B35,'Sub Index'!AM:AX,7,0)</f>
        <v>2.4000000000000021E-2</v>
      </c>
      <c r="N35" s="97">
        <f>VLOOKUP(B35,'Sub Index'!AM:AX,8,0)</f>
        <v>-5.0999999999996604E-3</v>
      </c>
      <c r="Q35" s="95">
        <f t="shared" si="29"/>
        <v>-0.17976908574838044</v>
      </c>
      <c r="R35" s="95" t="str">
        <f t="shared" si="3"/>
        <v/>
      </c>
      <c r="S35" s="95">
        <f t="shared" si="4"/>
        <v>1.9116331400732995</v>
      </c>
      <c r="T35" s="95">
        <f t="shared" si="26"/>
        <v>-0.89251046106104814</v>
      </c>
      <c r="U35" s="95">
        <f t="shared" si="5"/>
        <v>-0.62785290253848147</v>
      </c>
      <c r="V35" s="95">
        <f t="shared" si="6"/>
        <v>1.6938572080846037</v>
      </c>
      <c r="W35" s="95" t="str">
        <f t="shared" si="27"/>
        <v/>
      </c>
      <c r="X35" s="95">
        <f t="shared" si="30"/>
        <v>0.53710110799938637</v>
      </c>
      <c r="Y35" s="95">
        <f t="shared" si="20"/>
        <v>0.28991911548897864</v>
      </c>
      <c r="Z35" s="95">
        <f t="shared" si="28"/>
        <v>-0.51249175633440758</v>
      </c>
      <c r="AA35" s="95">
        <f t="shared" si="24"/>
        <v>0.79661012838698397</v>
      </c>
      <c r="AB35" s="95">
        <f t="shared" si="25"/>
        <v>-0.45348628672363173</v>
      </c>
      <c r="AC35" s="95" t="str">
        <f t="shared" si="7"/>
        <v/>
      </c>
      <c r="AE35" s="97">
        <f t="shared" si="8"/>
        <v>-0.17976908574838044</v>
      </c>
      <c r="AF35" s="97">
        <f t="shared" si="9"/>
        <v>0.13042325882458997</v>
      </c>
      <c r="AG35" s="97">
        <f t="shared" si="10"/>
        <v>1.6938572080846037</v>
      </c>
      <c r="AH35" s="97">
        <f t="shared" si="11"/>
        <v>0.41351011174418251</v>
      </c>
      <c r="AI35" s="97">
        <f t="shared" si="12"/>
        <v>-5.6455971557018446E-2</v>
      </c>
      <c r="AJ35" s="97">
        <f t="shared" si="21"/>
        <v>0.40031310426959543</v>
      </c>
      <c r="AO35" s="109" t="str">
        <f t="shared" si="22"/>
        <v>201530</v>
      </c>
      <c r="AP35" s="114">
        <f t="shared" si="23"/>
        <v>42209</v>
      </c>
      <c r="AQ35" s="111">
        <f t="shared" si="13"/>
        <v>-0.65433923398351435</v>
      </c>
      <c r="AR35" s="111">
        <f t="shared" si="14"/>
        <v>-0.14608063558934165</v>
      </c>
      <c r="AS35" s="111">
        <f t="shared" si="15"/>
        <v>1.0634536599712134</v>
      </c>
      <c r="AT35" s="111">
        <f t="shared" si="16"/>
        <v>1.5866655881716389</v>
      </c>
      <c r="AU35" s="111">
        <f t="shared" si="17"/>
        <v>-0.57621611133596951</v>
      </c>
      <c r="AV35" s="111">
        <f t="shared" si="18"/>
        <v>0.25469665344680537</v>
      </c>
    </row>
    <row r="36" spans="1:48">
      <c r="A36" s="93" t="str">
        <f t="shared" si="19"/>
        <v>20157</v>
      </c>
      <c r="B36" s="93">
        <v>42048</v>
      </c>
      <c r="C36" s="97">
        <f>VLOOKUP(B36,'Sub Index'!A:M,8,0)</f>
        <v>1.1008797364826415</v>
      </c>
      <c r="D36" s="97">
        <f>VLOOKUP(B36,'Sub Index'!J:M,4,0)</f>
        <v>0</v>
      </c>
      <c r="E36" s="97">
        <f>VLOOKUP(B36,'Sub Index'!O:W,4,0)</f>
        <v>4.9000000000000004</v>
      </c>
      <c r="F36" s="97">
        <f>VLOOKUP(B36,'Sub Index'!O:W,7,0)</f>
        <v>2.9092755542868529E-2</v>
      </c>
      <c r="G36" s="97">
        <f>VLOOKUP(B36,'Sub Index'!O:W,9,0)</f>
        <v>6.3400000000000567E-2</v>
      </c>
      <c r="H36" s="97">
        <f>VLOOKUP(B36,'Sub Index'!Y:AE,4,0)</f>
        <v>5.1814</v>
      </c>
      <c r="J36" s="97">
        <v>2.4373795294979132E-2</v>
      </c>
      <c r="K36" s="97">
        <v>114411996.59899999</v>
      </c>
      <c r="L36" s="97">
        <v>1.4697005029900209E-3</v>
      </c>
      <c r="M36" s="97">
        <v>2.2999999999999687E-2</v>
      </c>
      <c r="N36" s="97">
        <v>2.6000000000001577E-3</v>
      </c>
      <c r="Q36" s="95">
        <f t="shared" si="29"/>
        <v>-9.0115979828631745E-2</v>
      </c>
      <c r="R36" s="95" t="str">
        <f t="shared" si="3"/>
        <v/>
      </c>
      <c r="S36" s="95">
        <f t="shared" si="4"/>
        <v>1.9109834468810181</v>
      </c>
      <c r="T36" s="95">
        <f t="shared" si="26"/>
        <v>-0.89279196579252273</v>
      </c>
      <c r="U36" s="95">
        <f t="shared" si="5"/>
        <v>-0.52687577418521847</v>
      </c>
      <c r="V36" s="95">
        <f t="shared" si="6"/>
        <v>1.7342969736491853</v>
      </c>
      <c r="W36" s="95" t="str">
        <f t="shared" si="27"/>
        <v/>
      </c>
      <c r="X36" s="95">
        <f t="shared" si="30"/>
        <v>1.7372996581437656</v>
      </c>
      <c r="Y36" s="95">
        <f t="shared" si="20"/>
        <v>0.17899319788173543</v>
      </c>
      <c r="Z36" s="95">
        <f t="shared" si="28"/>
        <v>-0.61158545320065394</v>
      </c>
      <c r="AA36" s="95">
        <f t="shared" si="24"/>
        <v>0.71993086858314126</v>
      </c>
      <c r="AB36" s="95">
        <f t="shared" si="25"/>
        <v>-9.7484944443487376E-2</v>
      </c>
      <c r="AC36" s="95" t="str">
        <f t="shared" si="7"/>
        <v/>
      </c>
      <c r="AE36" s="97">
        <f t="shared" si="8"/>
        <v>-9.0115979828631745E-2</v>
      </c>
      <c r="AF36" s="97">
        <f t="shared" si="9"/>
        <v>0.16377190230109229</v>
      </c>
      <c r="AG36" s="97">
        <f t="shared" si="10"/>
        <v>1.7342969736491853</v>
      </c>
      <c r="AH36" s="97">
        <f t="shared" si="11"/>
        <v>0.95814642801275052</v>
      </c>
      <c r="AI36" s="97">
        <f t="shared" si="12"/>
        <v>3.620156979666648E-3</v>
      </c>
      <c r="AJ36" s="97">
        <f t="shared" si="21"/>
        <v>0.55394389622281259</v>
      </c>
      <c r="AO36" s="109" t="str">
        <f t="shared" si="22"/>
        <v>201531</v>
      </c>
      <c r="AP36" s="114">
        <f t="shared" si="23"/>
        <v>42216</v>
      </c>
      <c r="AQ36" s="111">
        <f t="shared" si="13"/>
        <v>-0.79346136158133818</v>
      </c>
      <c r="AR36" s="111">
        <f t="shared" si="14"/>
        <v>-0.24883276375005697</v>
      </c>
      <c r="AS36" s="111">
        <f t="shared" si="15"/>
        <v>1.0341247535833458</v>
      </c>
      <c r="AT36" s="111">
        <f t="shared" si="16"/>
        <v>1.922248890935806</v>
      </c>
      <c r="AU36" s="111">
        <f t="shared" si="17"/>
        <v>-0.52744766029877788</v>
      </c>
      <c r="AV36" s="111">
        <f t="shared" si="18"/>
        <v>0.27732637177779573</v>
      </c>
    </row>
    <row r="37" spans="1:48">
      <c r="A37" s="93" t="str">
        <f t="shared" si="19"/>
        <v>20158</v>
      </c>
      <c r="B37" s="93">
        <v>42050</v>
      </c>
      <c r="C37" s="97">
        <v>1.2024537129278643</v>
      </c>
      <c r="D37" s="97">
        <f>VLOOKUP(B37,'Sub Index'!J:M,4,0)</f>
        <v>0</v>
      </c>
      <c r="E37" s="97">
        <f>VLOOKUP(B37,'Sub Index'!O:W,4,0)</f>
        <v>4.9000000000000004</v>
      </c>
      <c r="F37" s="97">
        <f>VLOOKUP(B37,'Sub Index'!O:W,7,0)</f>
        <v>2.7643941626794014E-2</v>
      </c>
      <c r="G37" s="97">
        <f>VLOOKUP(B37,'Sub Index'!O:W,9,0)</f>
        <v>2.7000000000008129E-3</v>
      </c>
      <c r="H37" s="97">
        <f>VLOOKUP(B37,'Sub Index'!Y:AE,4,0)</f>
        <v>5.0175000000000001</v>
      </c>
      <c r="J37" s="97">
        <v>2.4373795294979132E-2</v>
      </c>
      <c r="K37" s="97">
        <v>114411996.59899999</v>
      </c>
      <c r="L37" s="97">
        <v>1.4697005029900209E-3</v>
      </c>
      <c r="M37" s="97">
        <v>2.2999999999999687E-2</v>
      </c>
      <c r="N37" s="97">
        <v>2.6000000000001577E-3</v>
      </c>
      <c r="Q37" s="95">
        <f t="shared" si="29"/>
        <v>0.1460291474886791</v>
      </c>
      <c r="R37" s="95" t="str">
        <f t="shared" si="3"/>
        <v/>
      </c>
      <c r="S37" s="95">
        <f t="shared" si="4"/>
        <v>1.9109834468810181</v>
      </c>
      <c r="T37" s="95">
        <f t="shared" si="26"/>
        <v>-0.93121567890032009</v>
      </c>
      <c r="U37" s="95">
        <f t="shared" si="5"/>
        <v>-0.7087544593793712</v>
      </c>
      <c r="V37" s="95">
        <f t="shared" si="6"/>
        <v>1.6241960172366448</v>
      </c>
      <c r="W37" s="95" t="str">
        <f t="shared" si="27"/>
        <v/>
      </c>
      <c r="X37" s="95">
        <f t="shared" si="30"/>
        <v>1.7372996581437656</v>
      </c>
      <c r="Y37" s="95">
        <f t="shared" si="20"/>
        <v>0.17899319788173543</v>
      </c>
      <c r="Z37" s="95">
        <f t="shared" si="28"/>
        <v>-0.61158545320065394</v>
      </c>
      <c r="AA37" s="95">
        <f t="shared" si="24"/>
        <v>0.71993086858314126</v>
      </c>
      <c r="AB37" s="95">
        <f t="shared" si="25"/>
        <v>-9.7484944443487376E-2</v>
      </c>
      <c r="AC37" s="95" t="str">
        <f t="shared" si="7"/>
        <v/>
      </c>
      <c r="AE37" s="97">
        <f t="shared" si="8"/>
        <v>0.1460291474886791</v>
      </c>
      <c r="AF37" s="97">
        <f t="shared" si="9"/>
        <v>9.0337769533775591E-2</v>
      </c>
      <c r="AG37" s="97">
        <f t="shared" si="10"/>
        <v>1.6241960172366448</v>
      </c>
      <c r="AH37" s="97">
        <f t="shared" si="11"/>
        <v>0.95814642801275052</v>
      </c>
      <c r="AI37" s="97">
        <f t="shared" si="12"/>
        <v>3.620156979666648E-3</v>
      </c>
      <c r="AJ37" s="97">
        <f t="shared" si="21"/>
        <v>0.56446590385030337</v>
      </c>
      <c r="AO37" s="109" t="str">
        <f t="shared" si="22"/>
        <v>201532</v>
      </c>
      <c r="AP37" s="114">
        <f t="shared" si="23"/>
        <v>42223</v>
      </c>
      <c r="AQ37" s="111">
        <f t="shared" si="13"/>
        <v>-0.64706811406888198</v>
      </c>
      <c r="AR37" s="111">
        <f t="shared" si="14"/>
        <v>-0.39443645646695868</v>
      </c>
      <c r="AS37" s="111">
        <f t="shared" si="15"/>
        <v>0.91977829354342688</v>
      </c>
      <c r="AT37" s="111">
        <f t="shared" si="16"/>
        <v>1.8192490666287271</v>
      </c>
      <c r="AU37" s="111">
        <f t="shared" si="17"/>
        <v>-0.63076100312077465</v>
      </c>
      <c r="AV37" s="111">
        <f t="shared" si="18"/>
        <v>0.2133523573031077</v>
      </c>
    </row>
    <row r="38" spans="1:48">
      <c r="A38" s="93" t="str">
        <f t="shared" si="19"/>
        <v>20158</v>
      </c>
      <c r="B38" s="93">
        <v>42051</v>
      </c>
      <c r="C38" s="97">
        <f>VLOOKUP(B38,'Sub Index'!A:M,8,0)</f>
        <v>1.0683377094563868</v>
      </c>
      <c r="D38" s="97">
        <f>VLOOKUP(B38,'Sub Index'!J:M,4,0)</f>
        <v>0</v>
      </c>
      <c r="E38" s="97">
        <f>VLOOKUP(B38,'Sub Index'!O:W,4,0)</f>
        <v>4.9000000000000004</v>
      </c>
      <c r="F38" s="97">
        <f>VLOOKUP(B38,'Sub Index'!O:W,7,0)</f>
        <v>2.8170386935003764E-2</v>
      </c>
      <c r="G38" s="97">
        <f>VLOOKUP(B38,'Sub Index'!O:W,9,0)</f>
        <v>3.9399999999999658E-2</v>
      </c>
      <c r="H38" s="97">
        <f>VLOOKUP(B38,'Sub Index'!Y:AE,4,0)</f>
        <v>5.0149999999999997</v>
      </c>
      <c r="J38" s="97">
        <f>VLOOKUP(B38,'Sub Index'!AG:AK,4,0)</f>
        <v>1.2447871350025983E-2</v>
      </c>
      <c r="K38" s="97">
        <f>VLOOKUP(B38,'Sub Index'!AG:AK,5,0)</f>
        <v>113763893.93180001</v>
      </c>
      <c r="L38" s="97">
        <f>VLOOKUP(B38,'Sub Index'!AM:AX,4,0)</f>
        <v>1.4219815689114734E-3</v>
      </c>
      <c r="M38" s="97">
        <f>VLOOKUP(B38,'Sub Index'!AM:AX,7,0)</f>
        <v>2.4000000000000021E-2</v>
      </c>
      <c r="N38" s="97">
        <f>VLOOKUP(B38,'Sub Index'!AM:AX,8,0)</f>
        <v>1.7599999999999838E-2</v>
      </c>
      <c r="Q38" s="95">
        <f t="shared" si="29"/>
        <v>-0.16577158950560911</v>
      </c>
      <c r="R38" s="95" t="str">
        <f t="shared" si="3"/>
        <v/>
      </c>
      <c r="S38" s="95">
        <f t="shared" si="4"/>
        <v>1.9109834468810181</v>
      </c>
      <c r="T38" s="95">
        <f t="shared" si="26"/>
        <v>-0.91725392489922375</v>
      </c>
      <c r="U38" s="95">
        <f t="shared" si="5"/>
        <v>-0.59878826915490302</v>
      </c>
      <c r="V38" s="95">
        <f t="shared" si="6"/>
        <v>1.6225166249789791</v>
      </c>
      <c r="W38" s="95" t="str">
        <f t="shared" si="27"/>
        <v/>
      </c>
      <c r="X38" s="95">
        <f t="shared" si="30"/>
        <v>0.14617645013467342</v>
      </c>
      <c r="Y38" s="95">
        <f t="shared" si="20"/>
        <v>0.15766876698634796</v>
      </c>
      <c r="Z38" s="95">
        <f t="shared" si="28"/>
        <v>-0.66340703160975723</v>
      </c>
      <c r="AA38" s="95">
        <f t="shared" si="24"/>
        <v>0.79661012838698397</v>
      </c>
      <c r="AB38" s="95">
        <f t="shared" si="25"/>
        <v>0.59602416389445778</v>
      </c>
      <c r="AC38" s="95" t="str">
        <f t="shared" si="7"/>
        <v/>
      </c>
      <c r="AE38" s="97">
        <f t="shared" si="8"/>
        <v>-0.16577158950560911</v>
      </c>
      <c r="AF38" s="97">
        <f t="shared" si="9"/>
        <v>0.13164708427563043</v>
      </c>
      <c r="AG38" s="97">
        <f t="shared" si="10"/>
        <v>1.6225166249789791</v>
      </c>
      <c r="AH38" s="97">
        <f t="shared" si="11"/>
        <v>0.15192260856051071</v>
      </c>
      <c r="AI38" s="97">
        <f t="shared" si="12"/>
        <v>0.24307575355722819</v>
      </c>
      <c r="AJ38" s="97">
        <f t="shared" si="21"/>
        <v>0.39667809637334783</v>
      </c>
      <c r="AO38" s="109" t="str">
        <f t="shared" si="22"/>
        <v>201533</v>
      </c>
      <c r="AP38" s="114">
        <f t="shared" si="23"/>
        <v>42230</v>
      </c>
      <c r="AQ38" s="111">
        <f t="shared" si="13"/>
        <v>-1.1927640124769456</v>
      </c>
      <c r="AR38" s="111">
        <f t="shared" si="14"/>
        <v>-0.35554923732613342</v>
      </c>
      <c r="AS38" s="111">
        <f t="shared" si="15"/>
        <v>0.90594010134026415</v>
      </c>
      <c r="AT38" s="111">
        <f t="shared" si="16"/>
        <v>1.2256603927301912</v>
      </c>
      <c r="AU38" s="111">
        <f t="shared" si="17"/>
        <v>1.4486696939637866</v>
      </c>
      <c r="AV38" s="111">
        <f t="shared" si="18"/>
        <v>0.40639138764623262</v>
      </c>
    </row>
    <row r="39" spans="1:48">
      <c r="A39" s="93" t="str">
        <f t="shared" si="19"/>
        <v>20158</v>
      </c>
      <c r="B39" s="93">
        <v>42052</v>
      </c>
      <c r="C39" s="97">
        <f>VLOOKUP(B39,'Sub Index'!A:M,8,0)</f>
        <v>1.0131051348556954</v>
      </c>
      <c r="D39" s="97">
        <f>VLOOKUP(B39,'Sub Index'!J:M,4,0)</f>
        <v>0</v>
      </c>
      <c r="E39" s="97">
        <f>VLOOKUP(B39,'Sub Index'!O:W,4,0)</f>
        <v>4.9000000000000004</v>
      </c>
      <c r="F39" s="97">
        <f>VLOOKUP(B39,'Sub Index'!O:W,7,0)</f>
        <v>2.590933572153897E-2</v>
      </c>
      <c r="G39" s="97">
        <f>VLOOKUP(B39,'Sub Index'!O:W,9,0)</f>
        <v>1.18999999999998E-2</v>
      </c>
      <c r="H39" s="97">
        <f>VLOOKUP(B39,'Sub Index'!Y:AE,4,0)</f>
        <v>5.0092999999999996</v>
      </c>
      <c r="J39" s="97">
        <f>VLOOKUP(B39,'Sub Index'!AG:AK,4,0)</f>
        <v>1.0452575561131789E-2</v>
      </c>
      <c r="K39" s="97">
        <f>VLOOKUP(B39,'Sub Index'!AG:AK,5,0)</f>
        <v>111049102.50259998</v>
      </c>
      <c r="L39" s="97">
        <f>VLOOKUP(B39,'Sub Index'!AM:AX,4,0)</f>
        <v>1.4047015723396273E-3</v>
      </c>
      <c r="M39" s="97">
        <f>VLOOKUP(B39,'Sub Index'!AM:AX,7,0)</f>
        <v>2.3899999999999366E-2</v>
      </c>
      <c r="N39" s="97">
        <f>VLOOKUP(B39,'Sub Index'!AM:AX,8,0)</f>
        <v>2.0700000000000607E-2</v>
      </c>
      <c r="Q39" s="95">
        <f t="shared" si="29"/>
        <v>-0.29417951265290232</v>
      </c>
      <c r="R39" s="95" t="str">
        <f t="shared" si="3"/>
        <v/>
      </c>
      <c r="S39" s="95">
        <f t="shared" si="4"/>
        <v>1.9109834468810181</v>
      </c>
      <c r="T39" s="95">
        <f t="shared" si="26"/>
        <v>-0.97721882597057708</v>
      </c>
      <c r="U39" s="95">
        <f t="shared" si="5"/>
        <v>-0.68118800297432958</v>
      </c>
      <c r="V39" s="95">
        <f t="shared" si="6"/>
        <v>1.618687610631502</v>
      </c>
      <c r="W39" s="95" t="str">
        <f t="shared" si="27"/>
        <v/>
      </c>
      <c r="X39" s="95">
        <f t="shared" si="30"/>
        <v>-0.12003029839116039</v>
      </c>
      <c r="Y39" s="95">
        <f t="shared" si="20"/>
        <v>6.8344366459690914E-2</v>
      </c>
      <c r="Z39" s="95">
        <f t="shared" si="28"/>
        <v>-0.68217267913622881</v>
      </c>
      <c r="AA39" s="95">
        <f t="shared" si="24"/>
        <v>0.788942202406552</v>
      </c>
      <c r="AB39" s="95">
        <f t="shared" si="25"/>
        <v>0.73934937961767178</v>
      </c>
      <c r="AC39" s="95" t="str">
        <f t="shared" si="7"/>
        <v/>
      </c>
      <c r="AE39" s="97">
        <f t="shared" si="8"/>
        <v>-0.29417951265290232</v>
      </c>
      <c r="AF39" s="97">
        <f t="shared" si="9"/>
        <v>8.4192205978703805E-2</v>
      </c>
      <c r="AG39" s="97">
        <f t="shared" si="10"/>
        <v>1.618687610631502</v>
      </c>
      <c r="AH39" s="97">
        <f t="shared" si="11"/>
        <v>-2.5842965965734738E-2</v>
      </c>
      <c r="AI39" s="97">
        <f t="shared" si="12"/>
        <v>0.28203963429599832</v>
      </c>
      <c r="AJ39" s="97">
        <f t="shared" si="21"/>
        <v>0.3329793944575134</v>
      </c>
      <c r="AO39" s="109" t="str">
        <f t="shared" si="22"/>
        <v>201534</v>
      </c>
      <c r="AP39" s="114">
        <f t="shared" si="23"/>
        <v>42237</v>
      </c>
      <c r="AQ39" s="111">
        <f t="shared" si="13"/>
        <v>-1.4646116280319852</v>
      </c>
      <c r="AR39" s="111">
        <f t="shared" si="14"/>
        <v>-0.34598642394139179</v>
      </c>
      <c r="AS39" s="111">
        <f t="shared" si="15"/>
        <v>0.89591748834651752</v>
      </c>
      <c r="AT39" s="111">
        <f t="shared" si="16"/>
        <v>1.4999301591043117</v>
      </c>
      <c r="AU39" s="111">
        <f t="shared" si="17"/>
        <v>1.9581393418364872</v>
      </c>
      <c r="AV39" s="111">
        <f t="shared" si="18"/>
        <v>0.5086777874627878</v>
      </c>
    </row>
    <row r="40" spans="1:48">
      <c r="A40" s="93" t="str">
        <f t="shared" si="19"/>
        <v>20159</v>
      </c>
      <c r="B40" s="93">
        <v>42060</v>
      </c>
      <c r="C40" s="97">
        <f>VLOOKUP(B40,'Sub Index'!A:M,8,0)</f>
        <v>0.9175204457023679</v>
      </c>
      <c r="D40" s="97">
        <f>VLOOKUP(B40,'Sub Index'!J:M,4,0)</f>
        <v>0</v>
      </c>
      <c r="E40" s="97">
        <f>VLOOKUP(B40,'Sub Index'!O:W,4,0)</f>
        <v>4.9000000000000004</v>
      </c>
      <c r="F40" s="97">
        <f>VLOOKUP(B40,'Sub Index'!O:W,7,0)</f>
        <v>2.6207176505576947E-2</v>
      </c>
      <c r="G40" s="97">
        <f>VLOOKUP(B40,'Sub Index'!O:W,9,0)</f>
        <v>4.1500000000000092E-2</v>
      </c>
      <c r="H40" s="97">
        <f>VLOOKUP(B40,'Sub Index'!Y:AE,4,0)</f>
        <v>5.0068000000000001</v>
      </c>
      <c r="J40" s="97">
        <f>VLOOKUP(B40,'Sub Index'!AG:AK,4,0)</f>
        <v>1.0091018111024674E-2</v>
      </c>
      <c r="K40" s="97">
        <f>VLOOKUP(B40,'Sub Index'!AG:AK,5,0)</f>
        <v>114065657.4404</v>
      </c>
      <c r="L40" s="97">
        <f>VLOOKUP(B40,'Sub Index'!AM:AX,4,0)</f>
        <v>7.8814352201624701E-4</v>
      </c>
      <c r="M40" s="97">
        <f>VLOOKUP(B40,'Sub Index'!AM:AX,7,0)</f>
        <v>1.9300000000000317E-2</v>
      </c>
      <c r="N40" s="97">
        <f>VLOOKUP(B40,'Sub Index'!AM:AX,8,0)</f>
        <v>1.1299999999999422E-2</v>
      </c>
      <c r="Q40" s="95">
        <f t="shared" si="29"/>
        <v>-0.51640039421768724</v>
      </c>
      <c r="R40" s="95" t="str">
        <f t="shared" si="3"/>
        <v/>
      </c>
      <c r="S40" s="95">
        <f t="shared" si="4"/>
        <v>1.9109834468810181</v>
      </c>
      <c r="T40" s="95">
        <f t="shared" si="26"/>
        <v>-0.9693198482545955</v>
      </c>
      <c r="U40" s="95">
        <f t="shared" si="5"/>
        <v>-0.59249592584505451</v>
      </c>
      <c r="V40" s="95">
        <f t="shared" si="6"/>
        <v>1.617008218373837</v>
      </c>
      <c r="W40" s="95" t="str">
        <f t="shared" si="27"/>
        <v/>
      </c>
      <c r="X40" s="95">
        <f t="shared" si="30"/>
        <v>-0.16826827580484915</v>
      </c>
      <c r="Y40" s="95">
        <f t="shared" si="20"/>
        <v>0.16759764926311951</v>
      </c>
      <c r="Z40" s="95">
        <f t="shared" si="28"/>
        <v>-1.3517394237748257</v>
      </c>
      <c r="AA40" s="95">
        <f t="shared" si="24"/>
        <v>0.43621760730906645</v>
      </c>
      <c r="AB40" s="95">
        <f t="shared" si="25"/>
        <v>0.30475033839249538</v>
      </c>
      <c r="AC40" s="95" t="str">
        <f t="shared" si="7"/>
        <v/>
      </c>
      <c r="AE40" s="97">
        <f t="shared" si="8"/>
        <v>-0.51640039421768724</v>
      </c>
      <c r="AF40" s="97">
        <f t="shared" si="9"/>
        <v>0.11638922426045602</v>
      </c>
      <c r="AG40" s="97">
        <f t="shared" si="10"/>
        <v>1.617008218373837</v>
      </c>
      <c r="AH40" s="97">
        <f t="shared" si="11"/>
        <v>-3.3531327086482043E-4</v>
      </c>
      <c r="AI40" s="97">
        <f t="shared" si="12"/>
        <v>-0.20359049269108795</v>
      </c>
      <c r="AJ40" s="97">
        <f t="shared" si="21"/>
        <v>0.20261424849093063</v>
      </c>
      <c r="AO40" s="109" t="str">
        <f t="shared" si="22"/>
        <v>201535</v>
      </c>
      <c r="AP40" s="114">
        <f t="shared" si="23"/>
        <v>42244</v>
      </c>
      <c r="AQ40" s="111">
        <f t="shared" si="13"/>
        <v>-0.49122612822930467</v>
      </c>
      <c r="AR40" s="111">
        <f t="shared" si="14"/>
        <v>-0.30742491484395257</v>
      </c>
      <c r="AS40" s="111">
        <f t="shared" si="15"/>
        <v>0.87150584248909391</v>
      </c>
      <c r="AT40" s="111">
        <f t="shared" si="16"/>
        <v>1.97011142475777</v>
      </c>
      <c r="AU40" s="111">
        <f t="shared" si="17"/>
        <v>2.3065291231584135</v>
      </c>
      <c r="AV40" s="111">
        <f t="shared" si="18"/>
        <v>0.86989906946640405</v>
      </c>
    </row>
    <row r="41" spans="1:48">
      <c r="A41" s="93" t="str">
        <f t="shared" si="19"/>
        <v>20159</v>
      </c>
      <c r="B41" s="93">
        <v>42061</v>
      </c>
      <c r="C41" s="97">
        <f>VLOOKUP(B41,'Sub Index'!A:M,8,0)</f>
        <v>1.0875966249840598</v>
      </c>
      <c r="D41" s="97">
        <f>VLOOKUP(B41,'Sub Index'!J:M,4,0)</f>
        <v>0</v>
      </c>
      <c r="E41" s="97">
        <f>VLOOKUP(B41,'Sub Index'!O:W,4,0)</f>
        <v>4.9000000000000004</v>
      </c>
      <c r="F41" s="97">
        <f>VLOOKUP(B41,'Sub Index'!O:W,7,0)</f>
        <v>2.1551638912556997E-2</v>
      </c>
      <c r="G41" s="97">
        <f>VLOOKUP(B41,'Sub Index'!O:W,9,0)</f>
        <v>9.3199999999999505E-2</v>
      </c>
      <c r="H41" s="97">
        <f>VLOOKUP(B41,'Sub Index'!Y:AE,4,0)</f>
        <v>4.9656000000000002</v>
      </c>
      <c r="J41" s="97">
        <f>VLOOKUP(B41,'Sub Index'!AG:AK,4,0)</f>
        <v>1.0517550899988173E-2</v>
      </c>
      <c r="K41" s="97">
        <f>VLOOKUP(B41,'Sub Index'!AG:AK,5,0)</f>
        <v>115317320.2781</v>
      </c>
      <c r="L41" s="97">
        <f>VLOOKUP(B41,'Sub Index'!AM:AX,4,0)</f>
        <v>7.7823413904044901E-4</v>
      </c>
      <c r="M41" s="97">
        <f>VLOOKUP(B41,'Sub Index'!AM:AX,7,0)</f>
        <v>2.0000000000000462E-2</v>
      </c>
      <c r="N41" s="97">
        <f>VLOOKUP(B41,'Sub Index'!AM:AX,8,0)</f>
        <v>1.9700000000000273E-2</v>
      </c>
      <c r="Q41" s="95">
        <f t="shared" si="29"/>
        <v>-0.12099733513024474</v>
      </c>
      <c r="R41" s="95" t="str">
        <f t="shared" si="3"/>
        <v/>
      </c>
      <c r="S41" s="95">
        <f t="shared" si="4"/>
        <v>1.9109834468810181</v>
      </c>
      <c r="T41" s="95">
        <f t="shared" si="26"/>
        <v>-1.092788458579266</v>
      </c>
      <c r="U41" s="95">
        <f t="shared" si="5"/>
        <v>-0.43758442626453337</v>
      </c>
      <c r="V41" s="95">
        <f t="shared" si="6"/>
        <v>1.5893318339675122</v>
      </c>
      <c r="W41" s="95" t="str">
        <f t="shared" si="27"/>
        <v/>
      </c>
      <c r="X41" s="95">
        <f t="shared" si="30"/>
        <v>-0.11136147154974842</v>
      </c>
      <c r="Y41" s="95">
        <f t="shared" si="20"/>
        <v>0.20878093555041713</v>
      </c>
      <c r="Z41" s="95">
        <f t="shared" si="28"/>
        <v>-1.3625007678153458</v>
      </c>
      <c r="AA41" s="95">
        <f t="shared" si="24"/>
        <v>0.48989308917174951</v>
      </c>
      <c r="AB41" s="95">
        <f t="shared" si="25"/>
        <v>0.69311543906179229</v>
      </c>
      <c r="AC41" s="95" t="str">
        <f t="shared" si="7"/>
        <v/>
      </c>
      <c r="AE41" s="97">
        <f t="shared" si="8"/>
        <v>-0.12099733513024474</v>
      </c>
      <c r="AF41" s="97">
        <f t="shared" si="9"/>
        <v>0.12687018734573957</v>
      </c>
      <c r="AG41" s="97">
        <f t="shared" si="10"/>
        <v>1.5893318339675122</v>
      </c>
      <c r="AH41" s="97">
        <f t="shared" si="11"/>
        <v>4.8709732000334356E-2</v>
      </c>
      <c r="AI41" s="97">
        <f t="shared" si="12"/>
        <v>-5.9830746527268018E-2</v>
      </c>
      <c r="AJ41" s="97">
        <f t="shared" si="21"/>
        <v>0.31681673433121471</v>
      </c>
      <c r="AO41" s="109" t="str">
        <f t="shared" si="22"/>
        <v>201536</v>
      </c>
      <c r="AP41" s="114">
        <f t="shared" si="23"/>
        <v>42251</v>
      </c>
      <c r="AQ41" s="111">
        <f t="shared" si="13"/>
        <v>-0.135888621476875</v>
      </c>
      <c r="AR41" s="111">
        <f t="shared" si="14"/>
        <v>-0.2510964667925219</v>
      </c>
      <c r="AS41" s="111">
        <f t="shared" si="15"/>
        <v>0.83304552059888037</v>
      </c>
      <c r="AT41" s="111">
        <f t="shared" si="16"/>
        <v>1.9910831802345461</v>
      </c>
      <c r="AU41" s="111">
        <f t="shared" si="17"/>
        <v>2.0768669073113846</v>
      </c>
      <c r="AV41" s="111">
        <f t="shared" si="18"/>
        <v>0.90280210397508276</v>
      </c>
    </row>
    <row r="42" spans="1:48">
      <c r="A42" s="93" t="str">
        <f t="shared" si="19"/>
        <v>20159</v>
      </c>
      <c r="B42" s="93">
        <v>42062</v>
      </c>
      <c r="C42" s="97">
        <f>VLOOKUP(B42,'Sub Index'!A:M,8,0)</f>
        <v>1.5142126604059136</v>
      </c>
      <c r="D42" s="97">
        <f>VLOOKUP(B42,'Sub Index'!J:M,4,0)</f>
        <v>0</v>
      </c>
      <c r="E42" s="97">
        <f>VLOOKUP(B42,'Sub Index'!O:W,4,0)</f>
        <v>4.9000000000000004</v>
      </c>
      <c r="F42" s="97">
        <f>VLOOKUP(B42,'Sub Index'!O:W,7,0)</f>
        <v>2.2729818060391812E-2</v>
      </c>
      <c r="G42" s="97">
        <f>VLOOKUP(B42,'Sub Index'!O:W,9,0)</f>
        <v>0.12260000000000026</v>
      </c>
      <c r="H42" s="97">
        <f>VLOOKUP(B42,'Sub Index'!Y:AE,4,0)</f>
        <v>5.0304000000000002</v>
      </c>
      <c r="J42" s="97">
        <v>1.3521825659451508E-2</v>
      </c>
      <c r="K42" s="97">
        <v>115793039.53039999</v>
      </c>
      <c r="L42" s="97">
        <v>8.5128333715626286E-4</v>
      </c>
      <c r="M42" s="97">
        <v>2.5500000000000078E-2</v>
      </c>
      <c r="N42" s="97">
        <v>1.7500000000000071E-2</v>
      </c>
      <c r="Q42" s="95">
        <f t="shared" si="29"/>
        <v>0.87082460121611127</v>
      </c>
      <c r="R42" s="95" t="str">
        <f t="shared" si="3"/>
        <v/>
      </c>
      <c r="S42" s="95">
        <f t="shared" si="4"/>
        <v>1.9109834468810181</v>
      </c>
      <c r="T42" s="95">
        <f t="shared" si="26"/>
        <v>-1.0615421977146196</v>
      </c>
      <c r="U42" s="95">
        <f t="shared" si="5"/>
        <v>-0.34949161992667088</v>
      </c>
      <c r="V42" s="95">
        <f t="shared" si="6"/>
        <v>1.632861681286198</v>
      </c>
      <c r="W42" s="95" t="str">
        <f t="shared" si="27"/>
        <v/>
      </c>
      <c r="X42" s="95">
        <f t="shared" si="30"/>
        <v>0.28946041152463886</v>
      </c>
      <c r="Y42" s="95">
        <f t="shared" si="20"/>
        <v>0.22443345919316643</v>
      </c>
      <c r="Z42" s="95">
        <f t="shared" si="28"/>
        <v>-1.2831711511552244</v>
      </c>
      <c r="AA42" s="95">
        <f t="shared" si="24"/>
        <v>0.91162901809271391</v>
      </c>
      <c r="AB42" s="95">
        <f t="shared" si="25"/>
        <v>0.59140076983888223</v>
      </c>
      <c r="AC42" s="95" t="str">
        <f t="shared" si="7"/>
        <v/>
      </c>
      <c r="AE42" s="97">
        <f t="shared" si="8"/>
        <v>0.87082460121611127</v>
      </c>
      <c r="AF42" s="97">
        <f t="shared" si="9"/>
        <v>0.16664987641324255</v>
      </c>
      <c r="AG42" s="97">
        <f t="shared" si="10"/>
        <v>1.632861681286198</v>
      </c>
      <c r="AH42" s="97">
        <f t="shared" si="11"/>
        <v>0.25694693535890267</v>
      </c>
      <c r="AI42" s="97">
        <f t="shared" si="12"/>
        <v>7.3286212258790576E-2</v>
      </c>
      <c r="AJ42" s="97">
        <f t="shared" si="21"/>
        <v>0.6001138613066489</v>
      </c>
      <c r="AO42" s="109" t="str">
        <f t="shared" si="22"/>
        <v>201537</v>
      </c>
      <c r="AP42" s="114">
        <f t="shared" si="23"/>
        <v>42258</v>
      </c>
      <c r="AQ42" s="111">
        <f t="shared" si="13"/>
        <v>0.14402016040861904</v>
      </c>
      <c r="AR42" s="111">
        <f t="shared" si="14"/>
        <v>-0.30155419043349835</v>
      </c>
      <c r="AS42" s="111">
        <f t="shared" si="15"/>
        <v>0.79201236976992362</v>
      </c>
      <c r="AT42" s="111">
        <f t="shared" si="16"/>
        <v>1.4538381884920095</v>
      </c>
      <c r="AU42" s="111">
        <f t="shared" si="17"/>
        <v>1.1866557435242118</v>
      </c>
      <c r="AV42" s="111">
        <f t="shared" si="18"/>
        <v>0.65499445435225312</v>
      </c>
    </row>
    <row r="43" spans="1:48">
      <c r="A43" s="93" t="str">
        <f t="shared" si="19"/>
        <v>20159</v>
      </c>
      <c r="B43" s="93">
        <v>42063</v>
      </c>
      <c r="C43" s="97">
        <v>1.1173547260176679</v>
      </c>
      <c r="D43" s="97">
        <f>VLOOKUP(B43,'Sub Index'!J:M,4,0)</f>
        <v>0</v>
      </c>
      <c r="E43" s="97">
        <f>VLOOKUP(B43,'Sub Index'!O:W,4,0)</f>
        <v>4.9000000000000004</v>
      </c>
      <c r="F43" s="97">
        <f>VLOOKUP(B43,'Sub Index'!O:W,7,0)</f>
        <v>2.3833841138521911E-2</v>
      </c>
      <c r="G43" s="97">
        <f>VLOOKUP(B43,'Sub Index'!O:W,9,0)</f>
        <v>1.6099999999999781E-2</v>
      </c>
      <c r="H43" s="97">
        <f>VLOOKUP(B43,'Sub Index'!Y:AE,4,0)</f>
        <v>4.9428000000000001</v>
      </c>
      <c r="J43" s="97">
        <v>1.3521825659451508E-2</v>
      </c>
      <c r="K43" s="97">
        <v>115793039.53039999</v>
      </c>
      <c r="L43" s="97">
        <v>8.5128333715626286E-4</v>
      </c>
      <c r="M43" s="97">
        <v>2.5500000000000078E-2</v>
      </c>
      <c r="N43" s="97">
        <v>1.7500000000000071E-2</v>
      </c>
      <c r="Q43" s="95">
        <f t="shared" si="29"/>
        <v>-5.1813959592195841E-2</v>
      </c>
      <c r="R43" s="95" t="str">
        <f t="shared" si="3"/>
        <v/>
      </c>
      <c r="S43" s="95">
        <f t="shared" si="4"/>
        <v>1.9109834468810181</v>
      </c>
      <c r="T43" s="95">
        <f t="shared" si="26"/>
        <v>-1.0322626156041752</v>
      </c>
      <c r="U43" s="95">
        <f t="shared" si="5"/>
        <v>-0.66860331635463532</v>
      </c>
      <c r="V43" s="95">
        <f t="shared" si="6"/>
        <v>1.5740157765776039</v>
      </c>
      <c r="W43" s="95" t="str">
        <f t="shared" si="27"/>
        <v/>
      </c>
      <c r="X43" s="95">
        <f t="shared" si="30"/>
        <v>0.28946041152463886</v>
      </c>
      <c r="Y43" s="95">
        <f t="shared" si="20"/>
        <v>0.22443345919316643</v>
      </c>
      <c r="Z43" s="95">
        <f t="shared" si="28"/>
        <v>-1.2831711511552244</v>
      </c>
      <c r="AA43" s="95">
        <f t="shared" si="24"/>
        <v>0.91162901809271391</v>
      </c>
      <c r="AB43" s="95">
        <f t="shared" si="25"/>
        <v>0.59140076983888223</v>
      </c>
      <c r="AC43" s="95" t="str">
        <f t="shared" si="7"/>
        <v/>
      </c>
      <c r="AE43" s="97">
        <f t="shared" si="8"/>
        <v>-5.1813959592195841E-2</v>
      </c>
      <c r="AF43" s="97">
        <f t="shared" si="9"/>
        <v>7.0039171640735851E-2</v>
      </c>
      <c r="AG43" s="97">
        <f t="shared" si="10"/>
        <v>1.5740157765776039</v>
      </c>
      <c r="AH43" s="97">
        <f t="shared" si="11"/>
        <v>0.25694693535890267</v>
      </c>
      <c r="AI43" s="97">
        <f t="shared" si="12"/>
        <v>7.3286212258790576E-2</v>
      </c>
      <c r="AJ43" s="97">
        <f t="shared" si="21"/>
        <v>0.38449482724876743</v>
      </c>
      <c r="AO43" s="109" t="str">
        <f>YEAR(AP43)&amp;WEEKNUM(AP43)</f>
        <v>201538</v>
      </c>
      <c r="AP43" s="114">
        <f t="shared" si="23"/>
        <v>42265</v>
      </c>
      <c r="AQ43" s="111">
        <f t="shared" si="13"/>
        <v>-5.0525870329108699E-2</v>
      </c>
      <c r="AR43" s="111">
        <f t="shared" si="14"/>
        <v>-0.29434609981532578</v>
      </c>
      <c r="AS43" s="111">
        <f t="shared" si="15"/>
        <v>0.87435409175809442</v>
      </c>
      <c r="AT43" s="111">
        <f t="shared" si="16"/>
        <v>0.61653503710739843</v>
      </c>
      <c r="AU43" s="111">
        <f t="shared" si="17"/>
        <v>9.0650047531911263E-2</v>
      </c>
      <c r="AV43" s="111">
        <f t="shared" si="18"/>
        <v>0.24733344125059392</v>
      </c>
    </row>
    <row r="44" spans="1:48">
      <c r="A44" s="93" t="str">
        <f t="shared" si="19"/>
        <v>201510</v>
      </c>
      <c r="B44" s="93">
        <v>42065</v>
      </c>
      <c r="C44" s="97">
        <f>VLOOKUP(B44,'Sub Index'!A:M,8,0)</f>
        <v>1.496612114975495</v>
      </c>
      <c r="D44" s="97">
        <f>VLOOKUP(B44,'Sub Index'!J:M,4,0)</f>
        <v>0</v>
      </c>
      <c r="E44" s="97">
        <f>VLOOKUP(B44,'Sub Index'!O:W,4,0)</f>
        <v>4.8979999999999997</v>
      </c>
      <c r="F44" s="97">
        <f>VLOOKUP(B44,'Sub Index'!O:W,7,0)</f>
        <v>2.3964913809835845E-2</v>
      </c>
      <c r="G44" s="97">
        <f>VLOOKUP(B44,'Sub Index'!O:W,9,0)</f>
        <v>9.1299999999999493E-2</v>
      </c>
      <c r="H44" s="97">
        <f>VLOOKUP(B44,'Sub Index'!Y:AE,4,0)</f>
        <v>5.0095000000000001</v>
      </c>
      <c r="J44" s="97">
        <f>VLOOKUP(B44,'Sub Index'!AG:AK,4,0)</f>
        <v>6.7140819666891248E-3</v>
      </c>
      <c r="K44" s="97">
        <f>VLOOKUP(B44,'Sub Index'!AG:AK,5,0)</f>
        <v>117833760.78490001</v>
      </c>
      <c r="L44" s="97">
        <f>VLOOKUP(B44,'Sub Index'!AM:AX,4,0)</f>
        <v>8.4846333424166975E-4</v>
      </c>
      <c r="M44" s="97">
        <f>VLOOKUP(B44,'Sub Index'!AM:AX,7,0)</f>
        <v>2.5000000000000355E-2</v>
      </c>
      <c r="N44" s="97">
        <f>VLOOKUP(B44,'Sub Index'!AM:AX,8,0)</f>
        <v>1.7400000000000304E-2</v>
      </c>
      <c r="Q44" s="95">
        <f t="shared" si="29"/>
        <v>0.82990582273586</v>
      </c>
      <c r="R44" s="95" t="str">
        <f t="shared" si="3"/>
        <v/>
      </c>
      <c r="S44" s="95">
        <f t="shared" si="4"/>
        <v>1.9096840604964542</v>
      </c>
      <c r="T44" s="95">
        <f t="shared" si="26"/>
        <v>-1.0287864626883578</v>
      </c>
      <c r="U44" s="95">
        <f t="shared" si="5"/>
        <v>-0.44327749878296657</v>
      </c>
      <c r="V44" s="95">
        <f t="shared" si="6"/>
        <v>1.6188219620121156</v>
      </c>
      <c r="W44" s="95" t="str">
        <f t="shared" si="27"/>
        <v/>
      </c>
      <c r="X44" s="95">
        <f t="shared" si="30"/>
        <v>-0.61880959201799246</v>
      </c>
      <c r="Y44" s="95">
        <f t="shared" si="20"/>
        <v>0.29157902357780735</v>
      </c>
      <c r="Z44" s="95">
        <f t="shared" si="28"/>
        <v>-1.2862336043506781</v>
      </c>
      <c r="AA44" s="95">
        <f t="shared" si="24"/>
        <v>0.87328938819082658</v>
      </c>
      <c r="AB44" s="95">
        <f t="shared" si="25"/>
        <v>0.58677737578330658</v>
      </c>
      <c r="AC44" s="95" t="str">
        <f t="shared" si="7"/>
        <v/>
      </c>
      <c r="AE44" s="97">
        <f t="shared" si="8"/>
        <v>0.82990582273586</v>
      </c>
      <c r="AF44" s="97">
        <f t="shared" si="9"/>
        <v>0.14587336634170994</v>
      </c>
      <c r="AG44" s="97">
        <f t="shared" si="10"/>
        <v>1.6188219620121156</v>
      </c>
      <c r="AH44" s="97">
        <f t="shared" si="11"/>
        <v>-0.16361528422009256</v>
      </c>
      <c r="AI44" s="97">
        <f t="shared" si="12"/>
        <v>5.7944386541151673E-2</v>
      </c>
      <c r="AJ44" s="97">
        <f t="shared" si="21"/>
        <v>0.49778605068214893</v>
      </c>
      <c r="AO44" s="109" t="str">
        <f t="shared" si="22"/>
        <v>201539</v>
      </c>
      <c r="AP44" s="114">
        <f t="shared" si="23"/>
        <v>42272</v>
      </c>
      <c r="AQ44" s="111">
        <f t="shared" si="13"/>
        <v>-1.5015386876426962</v>
      </c>
      <c r="AR44" s="111">
        <f t="shared" si="14"/>
        <v>-0.30557147360671577</v>
      </c>
      <c r="AS44" s="111">
        <f t="shared" si="15"/>
        <v>0.85886337757338915</v>
      </c>
      <c r="AT44" s="111">
        <f t="shared" si="16"/>
        <v>0.62305838233411726</v>
      </c>
      <c r="AU44" s="111">
        <f t="shared" si="17"/>
        <v>-3.4081684132008933E-2</v>
      </c>
      <c r="AV44" s="111">
        <f t="shared" si="18"/>
        <v>-7.1854017094782868E-2</v>
      </c>
    </row>
    <row r="45" spans="1:48">
      <c r="A45" s="93" t="str">
        <f t="shared" si="19"/>
        <v>201510</v>
      </c>
      <c r="B45" s="93">
        <v>42066</v>
      </c>
      <c r="C45" s="97">
        <f>VLOOKUP(B45,'Sub Index'!A:M,8,0)</f>
        <v>1.2435077359535629</v>
      </c>
      <c r="D45" s="97">
        <f>VLOOKUP(B45,'Sub Index'!J:M,4,0)</f>
        <v>0</v>
      </c>
      <c r="E45" s="97">
        <f>VLOOKUP(B45,'Sub Index'!O:W,4,0)</f>
        <v>4.8978999999999999</v>
      </c>
      <c r="F45" s="97">
        <f>VLOOKUP(B45,'Sub Index'!O:W,7,0)</f>
        <v>2.2688258234633066E-2</v>
      </c>
      <c r="G45" s="97">
        <f>VLOOKUP(B45,'Sub Index'!O:W,9,0)</f>
        <v>8.73999999999997E-2</v>
      </c>
      <c r="H45" s="97">
        <f>VLOOKUP(B45,'Sub Index'!Y:AE,4,0)</f>
        <v>4.9771999999999998</v>
      </c>
      <c r="J45" s="97">
        <f>VLOOKUP(B45,'Sub Index'!AG:AK,4,0)</f>
        <v>1.0678918848858293E-2</v>
      </c>
      <c r="K45" s="97">
        <f>VLOOKUP(B45,'Sub Index'!AG:AK,5,0)</f>
        <v>119740171.76949999</v>
      </c>
      <c r="L45" s="97">
        <f>VLOOKUP(B45,'Sub Index'!AM:AX,4,0)</f>
        <v>8.0162864732051216E-4</v>
      </c>
      <c r="M45" s="97">
        <f>VLOOKUP(B45,'Sub Index'!AM:AX,7,0)</f>
        <v>2.629999999999999E-2</v>
      </c>
      <c r="N45" s="97">
        <f>VLOOKUP(B45,'Sub Index'!AM:AX,8,0)</f>
        <v>1.2399999999999523E-2</v>
      </c>
      <c r="Q45" s="95">
        <f t="shared" si="29"/>
        <v>0.24147394381916049</v>
      </c>
      <c r="R45" s="95" t="str">
        <f t="shared" si="3"/>
        <v/>
      </c>
      <c r="S45" s="95">
        <f t="shared" si="4"/>
        <v>1.9096190911772262</v>
      </c>
      <c r="T45" s="95">
        <f t="shared" si="26"/>
        <v>-1.0626443977998388</v>
      </c>
      <c r="U45" s="95">
        <f t="shared" si="5"/>
        <v>-0.45496327921553925</v>
      </c>
      <c r="V45" s="95">
        <f t="shared" si="6"/>
        <v>1.597124214043079</v>
      </c>
      <c r="W45" s="95" t="str">
        <f t="shared" si="27"/>
        <v/>
      </c>
      <c r="X45" s="95">
        <f t="shared" si="30"/>
        <v>-8.9832213970948566E-2</v>
      </c>
      <c r="Y45" s="95">
        <f t="shared" si="20"/>
        <v>0.35430539604429429</v>
      </c>
      <c r="Z45" s="95">
        <f t="shared" si="28"/>
        <v>-1.3370949122867595</v>
      </c>
      <c r="AA45" s="95">
        <f t="shared" si="24"/>
        <v>0.97297242593576072</v>
      </c>
      <c r="AB45" s="95">
        <f t="shared" si="25"/>
        <v>0.35560767300395046</v>
      </c>
      <c r="AC45" s="95" t="str">
        <f t="shared" si="7"/>
        <v/>
      </c>
      <c r="AE45" s="97">
        <f t="shared" si="8"/>
        <v>0.24147394381916049</v>
      </c>
      <c r="AF45" s="97">
        <f t="shared" si="9"/>
        <v>0.13067047138728272</v>
      </c>
      <c r="AG45" s="97">
        <f t="shared" si="10"/>
        <v>1.597124214043079</v>
      </c>
      <c r="AH45" s="97">
        <f t="shared" si="11"/>
        <v>0.13223659103667285</v>
      </c>
      <c r="AI45" s="97">
        <f t="shared" si="12"/>
        <v>-2.8382711156827631E-3</v>
      </c>
      <c r="AJ45" s="97">
        <f t="shared" si="21"/>
        <v>0.41973338983410241</v>
      </c>
      <c r="AO45" s="109" t="str">
        <f t="shared" si="22"/>
        <v>201540</v>
      </c>
      <c r="AP45" s="114">
        <f t="shared" si="23"/>
        <v>42279</v>
      </c>
      <c r="AQ45" s="111">
        <f t="shared" si="13"/>
        <v>-1.4036764787036693</v>
      </c>
      <c r="AR45" s="111">
        <f t="shared" si="14"/>
        <v>-0.31202508890556474</v>
      </c>
      <c r="AS45" s="111">
        <f t="shared" si="15"/>
        <v>0.87393312409883939</v>
      </c>
      <c r="AT45" s="111">
        <f t="shared" si="16"/>
        <v>0.26064171064213132</v>
      </c>
      <c r="AU45" s="111">
        <f t="shared" si="17"/>
        <v>-0.34751230506054448</v>
      </c>
      <c r="AV45" s="111">
        <f t="shared" si="18"/>
        <v>-0.18572780758576157</v>
      </c>
    </row>
    <row r="46" spans="1:48">
      <c r="A46" s="93" t="str">
        <f t="shared" si="19"/>
        <v>201510</v>
      </c>
      <c r="B46" s="93">
        <v>42067</v>
      </c>
      <c r="C46" s="97">
        <f>VLOOKUP(B46,'Sub Index'!A:M,8,0)</f>
        <v>1.2452205569087185</v>
      </c>
      <c r="D46" s="97">
        <f>VLOOKUP(B46,'Sub Index'!J:M,4,0)</f>
        <v>0</v>
      </c>
      <c r="E46" s="97">
        <f>VLOOKUP(B46,'Sub Index'!O:W,4,0)</f>
        <v>4.8959000000000001</v>
      </c>
      <c r="F46" s="97">
        <f>VLOOKUP(B46,'Sub Index'!O:W,7,0)</f>
        <v>2.1625150166228579E-2</v>
      </c>
      <c r="G46" s="97">
        <f>VLOOKUP(B46,'Sub Index'!O:W,9,0)</f>
        <v>5.6099999999999817E-2</v>
      </c>
      <c r="H46" s="97">
        <f>VLOOKUP(B46,'Sub Index'!Y:AE,4,0)</f>
        <v>5.0334000000000003</v>
      </c>
      <c r="J46" s="97">
        <f>VLOOKUP(B46,'Sub Index'!AG:AK,4,0)</f>
        <v>1.0677989421235009E-2</v>
      </c>
      <c r="K46" s="97">
        <f>VLOOKUP(B46,'Sub Index'!AG:AK,5,0)</f>
        <v>121052698.24699999</v>
      </c>
      <c r="L46" s="97">
        <f>VLOOKUP(B46,'Sub Index'!AM:AX,4,0)</f>
        <v>8.1065555358387814E-4</v>
      </c>
      <c r="M46" s="97">
        <f>VLOOKUP(B46,'Sub Index'!AM:AX,7,0)</f>
        <v>2.7599999999999625E-2</v>
      </c>
      <c r="N46" s="97">
        <f>VLOOKUP(B46,'Sub Index'!AM:AX,8,0)</f>
        <v>1.7199999999999882E-2</v>
      </c>
      <c r="Q46" s="95">
        <f t="shared" si="29"/>
        <v>0.24545601025667066</v>
      </c>
      <c r="R46" s="95" t="str">
        <f t="shared" si="3"/>
        <v/>
      </c>
      <c r="S46" s="95">
        <f t="shared" si="4"/>
        <v>1.908319704792663</v>
      </c>
      <c r="T46" s="95">
        <f t="shared" si="26"/>
        <v>-1.0908388808661222</v>
      </c>
      <c r="U46" s="95">
        <f t="shared" si="5"/>
        <v>-0.54874915807183222</v>
      </c>
      <c r="V46" s="95">
        <f t="shared" si="6"/>
        <v>1.6348769519953965</v>
      </c>
      <c r="W46" s="95" t="str">
        <f t="shared" si="27"/>
        <v/>
      </c>
      <c r="X46" s="95">
        <f t="shared" si="30"/>
        <v>-8.9956215588634383E-2</v>
      </c>
      <c r="Y46" s="95">
        <f t="shared" si="20"/>
        <v>0.39749127011072322</v>
      </c>
      <c r="Z46" s="95">
        <f t="shared" si="28"/>
        <v>-1.3272919160599652</v>
      </c>
      <c r="AA46" s="95">
        <f t="shared" si="24"/>
        <v>1.0726554636806949</v>
      </c>
      <c r="AB46" s="95">
        <f t="shared" si="25"/>
        <v>0.57753058767211429</v>
      </c>
      <c r="AC46" s="95" t="str">
        <f t="shared" si="7"/>
        <v/>
      </c>
      <c r="AE46" s="97">
        <f t="shared" si="8"/>
        <v>0.24545601025667066</v>
      </c>
      <c r="AF46" s="97">
        <f t="shared" si="9"/>
        <v>8.9577221951569516E-2</v>
      </c>
      <c r="AG46" s="97">
        <f t="shared" si="10"/>
        <v>1.6348769519953965</v>
      </c>
      <c r="AH46" s="97">
        <f t="shared" si="11"/>
        <v>0.15376752726104442</v>
      </c>
      <c r="AI46" s="97">
        <f t="shared" si="12"/>
        <v>0.10763137843094799</v>
      </c>
      <c r="AJ46" s="97">
        <f t="shared" si="21"/>
        <v>0.44626181797912584</v>
      </c>
      <c r="AO46" s="109" t="str">
        <f t="shared" si="22"/>
        <v>201541</v>
      </c>
      <c r="AP46" s="114">
        <f t="shared" si="23"/>
        <v>42286</v>
      </c>
      <c r="AQ46" s="111">
        <f t="shared" si="13"/>
        <v>-1.0442257057806599</v>
      </c>
      <c r="AR46" s="111">
        <f t="shared" si="14"/>
        <v>-0.30765033313972823</v>
      </c>
      <c r="AS46" s="111">
        <f t="shared" si="15"/>
        <v>0.90270671144683934</v>
      </c>
      <c r="AT46" s="111">
        <f t="shared" si="16"/>
        <v>0.3016091800294855</v>
      </c>
      <c r="AU46" s="111">
        <f t="shared" si="17"/>
        <v>-0.53952816825705219</v>
      </c>
      <c r="AV46" s="111">
        <f t="shared" si="18"/>
        <v>-0.13741766314022311</v>
      </c>
    </row>
    <row r="47" spans="1:48">
      <c r="A47" s="93" t="str">
        <f t="shared" si="19"/>
        <v>201510</v>
      </c>
      <c r="B47" s="93">
        <v>42068</v>
      </c>
      <c r="C47" s="97">
        <f>VLOOKUP(B47,'Sub Index'!A:M,8,0)</f>
        <v>1.284712361488624</v>
      </c>
      <c r="D47" s="97">
        <f>VLOOKUP(B47,'Sub Index'!J:M,4,0)</f>
        <v>0</v>
      </c>
      <c r="E47" s="97">
        <f>VLOOKUP(B47,'Sub Index'!O:W,4,0)</f>
        <v>4.8959999999999999</v>
      </c>
      <c r="F47" s="97">
        <f>VLOOKUP(B47,'Sub Index'!O:W,7,0)</f>
        <v>2.0212907433905053E-2</v>
      </c>
      <c r="G47" s="97">
        <f>VLOOKUP(B47,'Sub Index'!O:W,9,0)</f>
        <v>5.119999999999969E-2</v>
      </c>
      <c r="H47" s="97">
        <f>VLOOKUP(B47,'Sub Index'!Y:AE,4,0)</f>
        <v>5.0816999999999997</v>
      </c>
      <c r="J47" s="97">
        <f>VLOOKUP(B47,'Sub Index'!AG:AK,4,0)</f>
        <v>1.1378717085147838E-2</v>
      </c>
      <c r="K47" s="97">
        <f>VLOOKUP(B47,'Sub Index'!AG:AK,5,0)</f>
        <v>122476115.55930001</v>
      </c>
      <c r="L47" s="97">
        <f>VLOOKUP(B47,'Sub Index'!AM:AX,4,0)</f>
        <v>7.3180321068707982E-4</v>
      </c>
      <c r="M47" s="97">
        <f>VLOOKUP(B47,'Sub Index'!AM:AX,7,0)</f>
        <v>2.5900000000000034E-2</v>
      </c>
      <c r="N47" s="97">
        <f>VLOOKUP(B47,'Sub Index'!AM:AX,8,0)</f>
        <v>8.199999999999541E-3</v>
      </c>
      <c r="Q47" s="95">
        <f t="shared" si="29"/>
        <v>0.3372688696807713</v>
      </c>
      <c r="R47" s="95" t="str">
        <f t="shared" si="3"/>
        <v/>
      </c>
      <c r="S47" s="95">
        <f t="shared" si="4"/>
        <v>1.9083846741118908</v>
      </c>
      <c r="T47" s="95">
        <f t="shared" si="26"/>
        <v>-1.1282926966966573</v>
      </c>
      <c r="U47" s="95">
        <f t="shared" si="5"/>
        <v>-0.56343129246147594</v>
      </c>
      <c r="V47" s="95">
        <f t="shared" si="6"/>
        <v>1.6673228104134907</v>
      </c>
      <c r="W47" s="95" t="str">
        <f t="shared" si="27"/>
        <v/>
      </c>
      <c r="X47" s="95">
        <f t="shared" si="30"/>
        <v>3.5328971788106409E-3</v>
      </c>
      <c r="Y47" s="95">
        <f t="shared" si="20"/>
        <v>0.44432576971643711</v>
      </c>
      <c r="Z47" s="95">
        <f t="shared" si="28"/>
        <v>-1.4129236039648496</v>
      </c>
      <c r="AA47" s="95">
        <f t="shared" si="24"/>
        <v>0.94230072201423731</v>
      </c>
      <c r="AB47" s="95">
        <f t="shared" si="25"/>
        <v>0.16142512266932249</v>
      </c>
      <c r="AC47" s="95" t="str">
        <f t="shared" si="7"/>
        <v/>
      </c>
      <c r="AE47" s="97">
        <f t="shared" si="8"/>
        <v>0.3372688696807713</v>
      </c>
      <c r="AF47" s="97">
        <f t="shared" si="9"/>
        <v>7.2220228317919188E-2</v>
      </c>
      <c r="AG47" s="97">
        <f t="shared" si="10"/>
        <v>1.6673228104134907</v>
      </c>
      <c r="AH47" s="97">
        <f t="shared" si="11"/>
        <v>0.22392933344762389</v>
      </c>
      <c r="AI47" s="97">
        <f t="shared" si="12"/>
        <v>-0.10306591976042993</v>
      </c>
      <c r="AJ47" s="97">
        <f t="shared" si="21"/>
        <v>0.439535064419875</v>
      </c>
      <c r="AO47" s="109" t="str">
        <f t="shared" si="22"/>
        <v>201542</v>
      </c>
      <c r="AP47" s="114">
        <f t="shared" si="23"/>
        <v>42293</v>
      </c>
      <c r="AQ47" s="111">
        <f t="shared" si="13"/>
        <v>-1.2520258032448985</v>
      </c>
      <c r="AR47" s="111">
        <f t="shared" si="14"/>
        <v>-0.26787783004068777</v>
      </c>
      <c r="AS47" s="111">
        <f t="shared" si="15"/>
        <v>0.83430394519729101</v>
      </c>
      <c r="AT47" s="111">
        <f t="shared" si="16"/>
        <v>0.1724622446006335</v>
      </c>
      <c r="AU47" s="111">
        <f t="shared" si="17"/>
        <v>-0.59725941413402406</v>
      </c>
      <c r="AV47" s="111">
        <f t="shared" si="18"/>
        <v>-0.22207937152433721</v>
      </c>
    </row>
    <row r="48" spans="1:48">
      <c r="A48" s="93" t="str">
        <f t="shared" si="19"/>
        <v>201510</v>
      </c>
      <c r="B48" s="93">
        <v>42069</v>
      </c>
      <c r="C48" s="97">
        <f>VLOOKUP(B48,'Sub Index'!A:M,8,0)</f>
        <v>1.3027324431324065</v>
      </c>
      <c r="D48" s="97">
        <f>VLOOKUP(B48,'Sub Index'!J:M,4,0)</f>
        <v>0</v>
      </c>
      <c r="E48" s="97">
        <f>VLOOKUP(B48,'Sub Index'!O:W,4,0)</f>
        <v>4.8978000000000002</v>
      </c>
      <c r="F48" s="97">
        <f>VLOOKUP(B48,'Sub Index'!O:W,7,0)</f>
        <v>2.0128863153475021E-2</v>
      </c>
      <c r="G48" s="97">
        <f>VLOOKUP(B48,'Sub Index'!O:W,9,0)</f>
        <v>7.2799999999999976E-2</v>
      </c>
      <c r="H48" s="97">
        <f>VLOOKUP(B48,'Sub Index'!Y:AE,4,0)</f>
        <v>5.0705999999999998</v>
      </c>
      <c r="J48" s="97">
        <f>VLOOKUP(B48,'Sub Index'!AG:AK,4,0)</f>
        <v>1.118053928415791E-2</v>
      </c>
      <c r="K48" s="97">
        <f>VLOOKUP(B48,'Sub Index'!AG:AK,5,0)</f>
        <v>123201071.3441</v>
      </c>
      <c r="L48" s="97">
        <f>VLOOKUP(B48,'Sub Index'!AM:AX,4,0)</f>
        <v>7.3419152015819032E-4</v>
      </c>
      <c r="M48" s="97">
        <f>VLOOKUP(B48,'Sub Index'!AM:AX,7,0)</f>
        <v>2.5400000000000311E-2</v>
      </c>
      <c r="N48" s="97">
        <f>VLOOKUP(B48,'Sub Index'!AM:AX,8,0)</f>
        <v>2.2299999999999542E-2</v>
      </c>
      <c r="Q48" s="95">
        <f t="shared" si="29"/>
        <v>0.37916301051254436</v>
      </c>
      <c r="R48" s="95" t="str">
        <f t="shared" si="3"/>
        <v/>
      </c>
      <c r="S48" s="95">
        <f t="shared" si="4"/>
        <v>1.9095541218579981</v>
      </c>
      <c r="T48" s="95">
        <f t="shared" si="26"/>
        <v>-1.1305216187713047</v>
      </c>
      <c r="U48" s="95">
        <f t="shared" si="5"/>
        <v>-0.49871004698876148</v>
      </c>
      <c r="V48" s="95">
        <f t="shared" si="6"/>
        <v>1.6598663087894567</v>
      </c>
      <c r="W48" s="95" t="str">
        <f t="shared" si="27"/>
        <v/>
      </c>
      <c r="X48" s="95">
        <f t="shared" si="30"/>
        <v>-2.2907427270912349E-2</v>
      </c>
      <c r="Y48" s="95">
        <f t="shared" si="20"/>
        <v>0.46817888792989543</v>
      </c>
      <c r="Z48" s="95">
        <f t="shared" si="28"/>
        <v>-1.4103299591378584</v>
      </c>
      <c r="AA48" s="95">
        <f t="shared" si="24"/>
        <v>0.90396109211234998</v>
      </c>
      <c r="AB48" s="95">
        <f t="shared" si="25"/>
        <v>0.81332368450700498</v>
      </c>
      <c r="AC48" s="95" t="str">
        <f t="shared" si="7"/>
        <v/>
      </c>
      <c r="AE48" s="97">
        <f t="shared" si="8"/>
        <v>0.37916301051254436</v>
      </c>
      <c r="AF48" s="97">
        <f t="shared" si="9"/>
        <v>9.3440818699310632E-2</v>
      </c>
      <c r="AG48" s="97">
        <f t="shared" si="10"/>
        <v>1.6598663087894567</v>
      </c>
      <c r="AH48" s="97">
        <f t="shared" si="11"/>
        <v>0.22263573032949155</v>
      </c>
      <c r="AI48" s="97">
        <f t="shared" si="12"/>
        <v>0.10231827249383219</v>
      </c>
      <c r="AJ48" s="97">
        <f t="shared" si="21"/>
        <v>0.49148482816492711</v>
      </c>
      <c r="AO48" s="109" t="str">
        <f t="shared" si="22"/>
        <v>201543</v>
      </c>
      <c r="AP48" s="114">
        <f t="shared" si="23"/>
        <v>42300</v>
      </c>
      <c r="AQ48" s="111">
        <f t="shared" si="13"/>
        <v>-1.1951292263944426</v>
      </c>
      <c r="AR48" s="111">
        <f t="shared" si="14"/>
        <v>-0.28438640409871885</v>
      </c>
      <c r="AS48" s="111">
        <f t="shared" si="15"/>
        <v>0.77015116095447433</v>
      </c>
      <c r="AT48" s="111">
        <f t="shared" si="16"/>
        <v>0.17067590190657292</v>
      </c>
      <c r="AU48" s="111">
        <f t="shared" si="17"/>
        <v>-0.1604618393040762</v>
      </c>
      <c r="AV48" s="111">
        <f t="shared" si="18"/>
        <v>-0.13983008138723813</v>
      </c>
    </row>
    <row r="49" spans="1:48">
      <c r="A49" s="93" t="str">
        <f t="shared" si="19"/>
        <v>201511</v>
      </c>
      <c r="B49" s="93">
        <v>42072</v>
      </c>
      <c r="C49" s="97">
        <f>VLOOKUP(B49,'Sub Index'!A:M,8,0)</f>
        <v>1.9113546960768339</v>
      </c>
      <c r="D49" s="97">
        <f>VLOOKUP(B49,'Sub Index'!J:M,4,0)</f>
        <v>0</v>
      </c>
      <c r="E49" s="97">
        <f>VLOOKUP(B49,'Sub Index'!O:W,4,0)</f>
        <v>4.8978999999999999</v>
      </c>
      <c r="F49" s="97">
        <f>VLOOKUP(B49,'Sub Index'!O:W,7,0)</f>
        <v>2.0135080355912095E-2</v>
      </c>
      <c r="G49" s="97">
        <f>VLOOKUP(B49,'Sub Index'!O:W,9,0)</f>
        <v>9.4599999999999795E-2</v>
      </c>
      <c r="H49" s="97">
        <f>VLOOKUP(B49,'Sub Index'!Y:AE,4,0)</f>
        <v>5.1672000000000002</v>
      </c>
      <c r="J49" s="97">
        <f>VLOOKUP(B49,'Sub Index'!AG:AK,4,0)</f>
        <v>1.232943043479573E-2</v>
      </c>
      <c r="K49" s="97">
        <f>VLOOKUP(B49,'Sub Index'!AG:AK,5,0)</f>
        <v>124682874.9612</v>
      </c>
      <c r="L49" s="97">
        <f>VLOOKUP(B49,'Sub Index'!AM:AX,4,0)</f>
        <v>6.7410780678400231E-4</v>
      </c>
      <c r="M49" s="97">
        <f>VLOOKUP(B49,'Sub Index'!AM:AX,7,0)</f>
        <v>2.770000000000028E-2</v>
      </c>
      <c r="N49" s="97">
        <f>VLOOKUP(B49,'Sub Index'!AM:AX,8,0)</f>
        <v>8.9999999999994529E-3</v>
      </c>
      <c r="Q49" s="95">
        <f t="shared" si="29"/>
        <v>1.7941236573197306</v>
      </c>
      <c r="R49" s="95" t="str">
        <f t="shared" si="3"/>
        <v/>
      </c>
      <c r="S49" s="95">
        <f t="shared" si="4"/>
        <v>1.9096190911772262</v>
      </c>
      <c r="T49" s="95">
        <f t="shared" si="26"/>
        <v>-1.1303567335502804</v>
      </c>
      <c r="U49" s="95">
        <f t="shared" si="5"/>
        <v>-0.43338953072463443</v>
      </c>
      <c r="V49" s="95">
        <f t="shared" si="6"/>
        <v>1.7247580256256463</v>
      </c>
      <c r="W49" s="95" t="str">
        <f t="shared" si="27"/>
        <v/>
      </c>
      <c r="X49" s="95">
        <f t="shared" si="30"/>
        <v>0.13037439656879898</v>
      </c>
      <c r="Y49" s="95">
        <f t="shared" si="20"/>
        <v>0.51693446390970199</v>
      </c>
      <c r="Z49" s="95">
        <f t="shared" si="28"/>
        <v>-1.4755793810676399</v>
      </c>
      <c r="AA49" s="95">
        <f t="shared" si="24"/>
        <v>1.0803233896611268</v>
      </c>
      <c r="AB49" s="95">
        <f t="shared" si="25"/>
        <v>0.19841227511400963</v>
      </c>
      <c r="AC49" s="95" t="str">
        <f t="shared" si="7"/>
        <v/>
      </c>
      <c r="AE49" s="97">
        <f t="shared" si="8"/>
        <v>1.7941236573197306</v>
      </c>
      <c r="AF49" s="97">
        <f t="shared" si="9"/>
        <v>0.11529094230077043</v>
      </c>
      <c r="AG49" s="97">
        <f t="shared" si="10"/>
        <v>1.7247580256256463</v>
      </c>
      <c r="AH49" s="97">
        <f t="shared" si="11"/>
        <v>0.3236544302392505</v>
      </c>
      <c r="AI49" s="97">
        <f t="shared" si="12"/>
        <v>-6.5614572097501128E-2</v>
      </c>
      <c r="AJ49" s="97">
        <f t="shared" si="21"/>
        <v>0.77844249667757937</v>
      </c>
      <c r="AO49" s="109" t="str">
        <f t="shared" si="22"/>
        <v>201544</v>
      </c>
      <c r="AP49" s="114">
        <f t="shared" si="23"/>
        <v>42307</v>
      </c>
      <c r="AQ49" s="111">
        <f t="shared" si="13"/>
        <v>-1.0044735859152223</v>
      </c>
      <c r="AR49" s="111">
        <f t="shared" si="14"/>
        <v>-0.29986225150520268</v>
      </c>
      <c r="AS49" s="111">
        <f t="shared" si="15"/>
        <v>0.68235253372372962</v>
      </c>
      <c r="AT49" s="111">
        <f t="shared" si="16"/>
        <v>0.11773725385987857</v>
      </c>
      <c r="AU49" s="111">
        <f t="shared" si="17"/>
        <v>-0.14361710015100057</v>
      </c>
      <c r="AV49" s="111">
        <f t="shared" si="18"/>
        <v>-0.12957262999756353</v>
      </c>
    </row>
    <row r="50" spans="1:48">
      <c r="A50" s="93" t="str">
        <f t="shared" si="19"/>
        <v>201511</v>
      </c>
      <c r="B50" s="93">
        <v>42073</v>
      </c>
      <c r="C50" s="97">
        <f>VLOOKUP(B50,'Sub Index'!A:M,8,0)</f>
        <v>2.0011396836077089</v>
      </c>
      <c r="D50" s="97">
        <f>VLOOKUP(B50,'Sub Index'!J:M,4,0)</f>
        <v>0</v>
      </c>
      <c r="E50" s="97">
        <f>VLOOKUP(B50,'Sub Index'!O:W,4,0)</f>
        <v>4.8987999999999996</v>
      </c>
      <c r="F50" s="97">
        <f>VLOOKUP(B50,'Sub Index'!O:W,7,0)</f>
        <v>1.8408667252560941E-2</v>
      </c>
      <c r="G50" s="97">
        <f>VLOOKUP(B50,'Sub Index'!O:W,9,0)</f>
        <v>7.7700000000000102E-2</v>
      </c>
      <c r="H50" s="97">
        <f>VLOOKUP(B50,'Sub Index'!Y:AE,4,0)</f>
        <v>5.0933000000000002</v>
      </c>
      <c r="J50" s="97">
        <f>VLOOKUP(B50,'Sub Index'!AG:AK,4,0)</f>
        <v>1.2381488227937248E-2</v>
      </c>
      <c r="K50" s="97">
        <f>VLOOKUP(B50,'Sub Index'!AG:AK,5,0)</f>
        <v>126733043.5889</v>
      </c>
      <c r="L50" s="97">
        <f>VLOOKUP(B50,'Sub Index'!AM:AX,4,0)</f>
        <v>6.8158376514033199E-4</v>
      </c>
      <c r="M50" s="97">
        <f>VLOOKUP(B50,'Sub Index'!AM:AX,7,0)</f>
        <v>2.7099999999999902E-2</v>
      </c>
      <c r="N50" s="97">
        <f>VLOOKUP(B50,'Sub Index'!AM:AX,8,0)</f>
        <v>1.9900000000000695E-2</v>
      </c>
      <c r="Q50" s="95">
        <f t="shared" si="29"/>
        <v>2.0028610529960305</v>
      </c>
      <c r="R50" s="95" t="str">
        <f t="shared" si="3"/>
        <v/>
      </c>
      <c r="S50" s="95">
        <f t="shared" si="4"/>
        <v>1.9102038150502796</v>
      </c>
      <c r="T50" s="95">
        <f t="shared" si="26"/>
        <v>-1.1761426009088978</v>
      </c>
      <c r="U50" s="95">
        <f t="shared" si="5"/>
        <v>-0.48402791259911776</v>
      </c>
      <c r="V50" s="95">
        <f t="shared" si="6"/>
        <v>1.6751151904890584</v>
      </c>
      <c r="W50" s="95" t="str">
        <f t="shared" si="27"/>
        <v/>
      </c>
      <c r="X50" s="95">
        <f t="shared" si="30"/>
        <v>0.13731980081651429</v>
      </c>
      <c r="Y50" s="95">
        <f t="shared" si="20"/>
        <v>0.58439087388585453</v>
      </c>
      <c r="Z50" s="95">
        <f t="shared" si="28"/>
        <v>-1.4674606757858319</v>
      </c>
      <c r="AA50" s="95">
        <f t="shared" si="24"/>
        <v>1.0343158337788076</v>
      </c>
      <c r="AB50" s="95">
        <f t="shared" si="25"/>
        <v>0.70236222717298458</v>
      </c>
      <c r="AC50" s="95" t="str">
        <f t="shared" si="7"/>
        <v/>
      </c>
      <c r="AE50" s="97">
        <f t="shared" si="8"/>
        <v>2.0028610529960305</v>
      </c>
      <c r="AF50" s="97">
        <f t="shared" si="9"/>
        <v>8.3344433847421351E-2</v>
      </c>
      <c r="AG50" s="97">
        <f t="shared" si="10"/>
        <v>1.6751151904890584</v>
      </c>
      <c r="AH50" s="97">
        <f t="shared" si="11"/>
        <v>0.36085533735118441</v>
      </c>
      <c r="AI50" s="97">
        <f t="shared" si="12"/>
        <v>8.973912838865343E-2</v>
      </c>
      <c r="AJ50" s="97">
        <f t="shared" si="21"/>
        <v>0.84238302861446956</v>
      </c>
      <c r="AO50" s="109" t="str">
        <f t="shared" si="22"/>
        <v>201545</v>
      </c>
      <c r="AP50" s="114">
        <f t="shared" si="23"/>
        <v>42314</v>
      </c>
      <c r="AQ50" s="111">
        <f t="shared" si="13"/>
        <v>-0.95998439972210414</v>
      </c>
      <c r="AR50" s="111">
        <f t="shared" si="14"/>
        <v>-0.32381801616053646</v>
      </c>
      <c r="AS50" s="111">
        <f t="shared" si="15"/>
        <v>0.67117449885670899</v>
      </c>
      <c r="AT50" s="111">
        <f t="shared" si="16"/>
        <v>0.21976827243912739</v>
      </c>
      <c r="AU50" s="111">
        <f t="shared" si="17"/>
        <v>-5.1040127633477206E-2</v>
      </c>
      <c r="AV50" s="111">
        <f t="shared" si="18"/>
        <v>-8.87799544440563E-2</v>
      </c>
    </row>
    <row r="51" spans="1:48">
      <c r="A51" s="93" t="str">
        <f t="shared" si="19"/>
        <v>201511</v>
      </c>
      <c r="B51" s="93">
        <v>42074</v>
      </c>
      <c r="C51" s="97">
        <f>VLOOKUP(B51,'Sub Index'!A:M,8,0)</f>
        <v>2.0294386594277758</v>
      </c>
      <c r="D51" s="97">
        <f>VLOOKUP(B51,'Sub Index'!J:M,4,0)</f>
        <v>0</v>
      </c>
      <c r="E51" s="97">
        <f>VLOOKUP(B51,'Sub Index'!O:W,4,0)</f>
        <v>4.9000000000000004</v>
      </c>
      <c r="F51" s="97">
        <f>VLOOKUP(B51,'Sub Index'!O:W,7,0)</f>
        <v>1.8646609668713163E-2</v>
      </c>
      <c r="G51" s="97">
        <f>VLOOKUP(B51,'Sub Index'!O:W,9,0)</f>
        <v>8.7600000000000122E-2</v>
      </c>
      <c r="H51" s="97">
        <f>VLOOKUP(B51,'Sub Index'!Y:AE,4,0)</f>
        <v>5.1681999999999997</v>
      </c>
      <c r="J51" s="97">
        <f>VLOOKUP(B51,'Sub Index'!AG:AK,4,0)</f>
        <v>1.217449143353937E-2</v>
      </c>
      <c r="K51" s="97">
        <f>VLOOKUP(B51,'Sub Index'!AG:AK,5,0)</f>
        <v>129055702.1259</v>
      </c>
      <c r="L51" s="97">
        <f>VLOOKUP(B51,'Sub Index'!AM:AX,4,0)</f>
        <v>6.4113181360071715E-4</v>
      </c>
      <c r="M51" s="97">
        <f>VLOOKUP(B51,'Sub Index'!AM:AX,7,0)</f>
        <v>2.6499999999999524E-2</v>
      </c>
      <c r="N51" s="97">
        <f>VLOOKUP(B51,'Sub Index'!AM:AX,8,0)</f>
        <v>1.6500000000000625E-2</v>
      </c>
      <c r="Q51" s="95">
        <f t="shared" si="29"/>
        <v>2.0686521688098631</v>
      </c>
      <c r="R51" s="95" t="str">
        <f t="shared" si="3"/>
        <v/>
      </c>
      <c r="S51" s="95">
        <f t="shared" si="4"/>
        <v>1.9109834468810181</v>
      </c>
      <c r="T51" s="95">
        <f t="shared" si="26"/>
        <v>-1.1698321762001258</v>
      </c>
      <c r="U51" s="95">
        <f t="shared" si="5"/>
        <v>-0.45436400842412394</v>
      </c>
      <c r="V51" s="95">
        <f t="shared" si="6"/>
        <v>1.7254297825287122</v>
      </c>
      <c r="W51" s="95" t="str">
        <f t="shared" si="27"/>
        <v/>
      </c>
      <c r="X51" s="95">
        <f t="shared" si="30"/>
        <v>0.10970287108677799</v>
      </c>
      <c r="Y51" s="95">
        <f t="shared" si="20"/>
        <v>0.66081298101869723</v>
      </c>
      <c r="Z51" s="95">
        <f t="shared" si="28"/>
        <v>-1.5113904914657217</v>
      </c>
      <c r="AA51" s="95">
        <f t="shared" si="24"/>
        <v>0.98830827789648845</v>
      </c>
      <c r="AB51" s="95">
        <f t="shared" si="25"/>
        <v>0.54516682928304383</v>
      </c>
      <c r="AC51" s="95" t="str">
        <f t="shared" si="7"/>
        <v/>
      </c>
      <c r="AE51" s="97">
        <f t="shared" si="8"/>
        <v>2.0686521688098631</v>
      </c>
      <c r="AF51" s="97">
        <f t="shared" si="9"/>
        <v>9.5595754085589443E-2</v>
      </c>
      <c r="AG51" s="97">
        <f t="shared" si="10"/>
        <v>1.7254297825287122</v>
      </c>
      <c r="AH51" s="97">
        <f t="shared" si="11"/>
        <v>0.38525792605273762</v>
      </c>
      <c r="AI51" s="97">
        <f t="shared" si="12"/>
        <v>7.3615385712701986E-3</v>
      </c>
      <c r="AJ51" s="97">
        <f t="shared" si="21"/>
        <v>0.85645943400963453</v>
      </c>
      <c r="AO51" s="109" t="str">
        <f t="shared" si="22"/>
        <v>201546</v>
      </c>
      <c r="AP51" s="114">
        <f t="shared" si="23"/>
        <v>42321</v>
      </c>
      <c r="AQ51" s="111">
        <f t="shared" si="13"/>
        <v>-0.32910066095733387</v>
      </c>
      <c r="AR51" s="111">
        <f t="shared" si="14"/>
        <v>-0.37659119546459535</v>
      </c>
      <c r="AS51" s="111">
        <f t="shared" si="15"/>
        <v>0.76620123036444543</v>
      </c>
      <c r="AT51" s="111">
        <f t="shared" si="16"/>
        <v>0.44868708641900368</v>
      </c>
      <c r="AU51" s="111">
        <f t="shared" si="17"/>
        <v>-0.21827047372157135</v>
      </c>
      <c r="AV51" s="111">
        <f t="shared" si="18"/>
        <v>5.8185197327989699E-2</v>
      </c>
    </row>
    <row r="52" spans="1:48">
      <c r="A52" s="93" t="str">
        <f t="shared" si="19"/>
        <v>201511</v>
      </c>
      <c r="B52" s="93">
        <v>42075</v>
      </c>
      <c r="C52" s="97">
        <f>VLOOKUP(B52,'Sub Index'!A:M,8,0)</f>
        <v>2.4174120663171461</v>
      </c>
      <c r="D52" s="97">
        <f>VLOOKUP(B52,'Sub Index'!J:M,4,0)</f>
        <v>0</v>
      </c>
      <c r="E52" s="97">
        <f>VLOOKUP(B52,'Sub Index'!O:W,4,0)</f>
        <v>4.9000000000000004</v>
      </c>
      <c r="F52" s="97">
        <f>VLOOKUP(B52,'Sub Index'!O:W,7,0)</f>
        <v>1.8611113659388511E-2</v>
      </c>
      <c r="G52" s="97">
        <f>VLOOKUP(B52,'Sub Index'!O:W,9,0)</f>
        <v>5.6099999999999817E-2</v>
      </c>
      <c r="H52" s="97">
        <f>VLOOKUP(B52,'Sub Index'!Y:AE,4,0)</f>
        <v>5.1753</v>
      </c>
      <c r="J52" s="97">
        <f>VLOOKUP(B52,'Sub Index'!AG:AK,4,0)</f>
        <v>1.1622529349198435E-2</v>
      </c>
      <c r="K52" s="97">
        <f>VLOOKUP(B52,'Sub Index'!AG:AK,5,0)</f>
        <v>131302451.7755</v>
      </c>
      <c r="L52" s="97">
        <f>VLOOKUP(B52,'Sub Index'!AM:AX,4,0)</f>
        <v>6.4194923015432198E-4</v>
      </c>
      <c r="M52" s="97">
        <f>VLOOKUP(B52,'Sub Index'!AM:AX,7,0)</f>
        <v>2.5999999999999801E-2</v>
      </c>
      <c r="N52" s="97">
        <f>VLOOKUP(B52,'Sub Index'!AM:AX,8,0)</f>
        <v>1.3199999999999434E-2</v>
      </c>
      <c r="Q52" s="95">
        <f t="shared" si="29"/>
        <v>2.9706354599240918</v>
      </c>
      <c r="R52" s="95" t="str">
        <f t="shared" si="3"/>
        <v/>
      </c>
      <c r="S52" s="95">
        <f t="shared" si="4"/>
        <v>1.9109834468810181</v>
      </c>
      <c r="T52" s="95">
        <f t="shared" si="26"/>
        <v>-1.1707735589847814</v>
      </c>
      <c r="U52" s="95">
        <f t="shared" si="5"/>
        <v>-0.54874915807183222</v>
      </c>
      <c r="V52" s="95">
        <f t="shared" si="6"/>
        <v>1.730199256540482</v>
      </c>
      <c r="W52" s="95" t="str">
        <f t="shared" si="27"/>
        <v/>
      </c>
      <c r="X52" s="95">
        <f t="shared" si="30"/>
        <v>3.6061643254900896E-2</v>
      </c>
      <c r="Y52" s="95">
        <f t="shared" si="20"/>
        <v>0.73473746870692258</v>
      </c>
      <c r="Z52" s="95">
        <f t="shared" si="28"/>
        <v>-1.5105027973702123</v>
      </c>
      <c r="AA52" s="95">
        <f t="shared" si="24"/>
        <v>0.94996864799460112</v>
      </c>
      <c r="AB52" s="95">
        <f t="shared" si="25"/>
        <v>0.39259482544863755</v>
      </c>
      <c r="AC52" s="95" t="str">
        <f t="shared" si="7"/>
        <v/>
      </c>
      <c r="AE52" s="97">
        <f t="shared" si="8"/>
        <v>2.9706354599240918</v>
      </c>
      <c r="AF52" s="97">
        <f t="shared" si="9"/>
        <v>6.3820243274801472E-2</v>
      </c>
      <c r="AG52" s="97">
        <f t="shared" si="10"/>
        <v>1.730199256540482</v>
      </c>
      <c r="AH52" s="97">
        <f t="shared" si="11"/>
        <v>0.38539955598091175</v>
      </c>
      <c r="AI52" s="97">
        <f t="shared" si="12"/>
        <v>-5.5979774642324544E-2</v>
      </c>
      <c r="AJ52" s="97">
        <f t="shared" si="21"/>
        <v>1.0188149482155926</v>
      </c>
      <c r="AO52" s="109" t="str">
        <f t="shared" si="22"/>
        <v>201547</v>
      </c>
      <c r="AP52" s="114">
        <f t="shared" si="23"/>
        <v>42328</v>
      </c>
      <c r="AQ52" s="111">
        <f t="shared" si="13"/>
        <v>0.29960651473511268</v>
      </c>
      <c r="AR52" s="111">
        <f t="shared" si="14"/>
        <v>-0.37837640556072821</v>
      </c>
      <c r="AS52" s="111">
        <f t="shared" si="15"/>
        <v>0.83903311379487655</v>
      </c>
      <c r="AT52" s="111">
        <f t="shared" si="16"/>
        <v>0.24557172709646274</v>
      </c>
      <c r="AU52" s="111">
        <f t="shared" si="17"/>
        <v>-0.11219775689011954</v>
      </c>
      <c r="AV52" s="111">
        <f t="shared" si="18"/>
        <v>0.17872743863512083</v>
      </c>
    </row>
    <row r="53" spans="1:48">
      <c r="A53" s="93" t="str">
        <f t="shared" si="19"/>
        <v>201511</v>
      </c>
      <c r="B53" s="93">
        <v>42076</v>
      </c>
      <c r="C53" s="97">
        <f>VLOOKUP(B53,'Sub Index'!A:M,8,0)</f>
        <v>2.386209077892675</v>
      </c>
      <c r="D53" s="97">
        <f>VLOOKUP(B53,'Sub Index'!J:M,4,0)</f>
        <v>0</v>
      </c>
      <c r="E53" s="97">
        <f>VLOOKUP(B53,'Sub Index'!O:W,4,0)</f>
        <v>4.9000000000000004</v>
      </c>
      <c r="F53" s="97">
        <f>VLOOKUP(B53,'Sub Index'!O:W,7,0)</f>
        <v>1.8851437103746552E-2</v>
      </c>
      <c r="G53" s="97">
        <f>VLOOKUP(B53,'Sub Index'!O:W,9,0)</f>
        <v>1.0100000000000442E-2</v>
      </c>
      <c r="H53" s="97">
        <f>VLOOKUP(B53,'Sub Index'!Y:AE,4,0)</f>
        <v>5.1391999999999998</v>
      </c>
      <c r="J53" s="97">
        <f>VLOOKUP(B53,'Sub Index'!AG:AK,4,0)</f>
        <v>1.1727841729281282E-2</v>
      </c>
      <c r="K53" s="97">
        <f>VLOOKUP(B53,'Sub Index'!AG:AK,5,0)</f>
        <v>131706404.4571</v>
      </c>
      <c r="L53" s="97">
        <f>VLOOKUP(B53,'Sub Index'!AM:AX,4,0)</f>
        <v>6.523654389336696E-4</v>
      </c>
      <c r="M53" s="97">
        <f>VLOOKUP(B53,'Sub Index'!AM:AX,7,0)</f>
        <v>2.7499999999999858E-2</v>
      </c>
      <c r="N53" s="97">
        <f>VLOOKUP(B53,'Sub Index'!AM:AX,8,0)</f>
        <v>2.5999999999999801E-2</v>
      </c>
      <c r="Q53" s="95">
        <f t="shared" si="29"/>
        <v>2.8980929255855745</v>
      </c>
      <c r="R53" s="95" t="str">
        <f t="shared" si="3"/>
        <v/>
      </c>
      <c r="S53" s="95">
        <f t="shared" si="4"/>
        <v>1.9109834468810181</v>
      </c>
      <c r="T53" s="95">
        <f t="shared" si="26"/>
        <v>-1.1643999874883741</v>
      </c>
      <c r="U53" s="95">
        <f t="shared" si="5"/>
        <v>-0.6865814400970538</v>
      </c>
      <c r="V53" s="95">
        <f t="shared" si="6"/>
        <v>1.705948832339794</v>
      </c>
      <c r="W53" s="95" t="str">
        <f t="shared" si="27"/>
        <v/>
      </c>
      <c r="X53" s="95">
        <f t="shared" si="30"/>
        <v>5.0112124610804804E-2</v>
      </c>
      <c r="Y53" s="95">
        <f t="shared" si="20"/>
        <v>0.74802866696876791</v>
      </c>
      <c r="Z53" s="95">
        <f t="shared" si="28"/>
        <v>-1.499191053082378</v>
      </c>
      <c r="AA53" s="95">
        <f t="shared" si="24"/>
        <v>1.0649875377003311</v>
      </c>
      <c r="AB53" s="95">
        <f t="shared" si="25"/>
        <v>0.98438926456371367</v>
      </c>
      <c r="AC53" s="95" t="str">
        <f t="shared" si="7"/>
        <v/>
      </c>
      <c r="AE53" s="97">
        <f t="shared" si="8"/>
        <v>2.8980929255855745</v>
      </c>
      <c r="AF53" s="97">
        <f t="shared" si="9"/>
        <v>2.0000673098530042E-2</v>
      </c>
      <c r="AG53" s="97">
        <f t="shared" si="10"/>
        <v>1.705948832339794</v>
      </c>
      <c r="AH53" s="97">
        <f t="shared" si="11"/>
        <v>0.39907039578978637</v>
      </c>
      <c r="AI53" s="97">
        <f t="shared" si="12"/>
        <v>0.18339524972722224</v>
      </c>
      <c r="AJ53" s="97">
        <f t="shared" si="21"/>
        <v>1.0413016153081815</v>
      </c>
      <c r="AO53" s="109" t="str">
        <f t="shared" si="22"/>
        <v>201548</v>
      </c>
      <c r="AP53" s="114">
        <f t="shared" si="23"/>
        <v>42335</v>
      </c>
      <c r="AQ53" s="111">
        <f t="shared" si="13"/>
        <v>-0.71682588912866607</v>
      </c>
      <c r="AR53" s="111">
        <f t="shared" si="14"/>
        <v>-0.36102184823502997</v>
      </c>
      <c r="AS53" s="111">
        <f t="shared" si="15"/>
        <v>0.8763693624672928</v>
      </c>
      <c r="AT53" s="111">
        <f t="shared" si="16"/>
        <v>0.12994788869096258</v>
      </c>
      <c r="AU53" s="111">
        <f t="shared" si="17"/>
        <v>6.884851710913302E-2</v>
      </c>
      <c r="AV53" s="111">
        <f t="shared" si="18"/>
        <v>-5.3639381926153386E-4</v>
      </c>
    </row>
    <row r="54" spans="1:48">
      <c r="A54" s="93" t="str">
        <f t="shared" si="19"/>
        <v>201512</v>
      </c>
      <c r="B54" s="93">
        <v>42079</v>
      </c>
      <c r="C54" s="97">
        <f>VLOOKUP(B54,'Sub Index'!A:M,8,0)</f>
        <v>2.1285487670305372</v>
      </c>
      <c r="D54" s="97">
        <f>VLOOKUP(B54,'Sub Index'!J:M,4,0)</f>
        <v>0</v>
      </c>
      <c r="E54" s="97">
        <f>VLOOKUP(B54,'Sub Index'!O:W,4,0)</f>
        <v>4.9050000000000002</v>
      </c>
      <c r="F54" s="97">
        <f>VLOOKUP(B54,'Sub Index'!O:W,7,0)</f>
        <v>1.7792966432225069E-2</v>
      </c>
      <c r="G54" s="97">
        <f>VLOOKUP(B54,'Sub Index'!O:W,9,0)</f>
        <v>4.5900000000000496E-2</v>
      </c>
      <c r="H54" s="97">
        <f>VLOOKUP(B54,'Sub Index'!Y:AE,4,0)</f>
        <v>5.0861000000000001</v>
      </c>
      <c r="J54" s="97">
        <f>VLOOKUP(B54,'Sub Index'!AG:AK,4,0)</f>
        <v>1.3190995087711099E-2</v>
      </c>
      <c r="K54" s="97">
        <f>VLOOKUP(B54,'Sub Index'!AG:AK,5,0)</f>
        <v>131039403.0828</v>
      </c>
      <c r="L54" s="97">
        <f>VLOOKUP(B54,'Sub Index'!AM:AX,4,0)</f>
        <v>6.2252598935784605E-4</v>
      </c>
      <c r="M54" s="97">
        <f>VLOOKUP(B54,'Sub Index'!AM:AX,7,0)</f>
        <v>3.0000000000000249E-2</v>
      </c>
      <c r="N54" s="97">
        <f>VLOOKUP(B54,'Sub Index'!AM:AX,8,0)</f>
        <v>6.2999999999995282E-3</v>
      </c>
      <c r="Q54" s="95">
        <f t="shared" si="29"/>
        <v>2.2990691495894633</v>
      </c>
      <c r="R54" s="95" t="str">
        <f t="shared" si="3"/>
        <v/>
      </c>
      <c r="S54" s="95">
        <f t="shared" si="4"/>
        <v>1.9142319128424268</v>
      </c>
      <c r="T54" s="95">
        <f t="shared" si="26"/>
        <v>-1.1924714830505878</v>
      </c>
      <c r="U54" s="95">
        <f t="shared" si="5"/>
        <v>-0.57931196843394495</v>
      </c>
      <c r="V54" s="95">
        <f t="shared" si="6"/>
        <v>1.670278540786982</v>
      </c>
      <c r="W54" s="95" t="str">
        <f t="shared" si="27"/>
        <v/>
      </c>
      <c r="X54" s="95">
        <f t="shared" si="30"/>
        <v>0.24532192774386291</v>
      </c>
      <c r="Y54" s="95">
        <f t="shared" si="20"/>
        <v>0.72608241457200062</v>
      </c>
      <c r="Z54" s="95">
        <f t="shared" si="28"/>
        <v>-1.5315959549465457</v>
      </c>
      <c r="AA54" s="95">
        <f t="shared" si="24"/>
        <v>1.2566856872099037</v>
      </c>
      <c r="AB54" s="95">
        <f t="shared" si="25"/>
        <v>7.3580635613180317E-2</v>
      </c>
      <c r="AC54" s="95" t="str">
        <f t="shared" si="7"/>
        <v/>
      </c>
      <c r="AE54" s="97">
        <f t="shared" si="8"/>
        <v>2.2990691495894633</v>
      </c>
      <c r="AF54" s="97">
        <f t="shared" si="9"/>
        <v>4.7482820452631337E-2</v>
      </c>
      <c r="AG54" s="97">
        <f t="shared" si="10"/>
        <v>1.670278540786982</v>
      </c>
      <c r="AH54" s="97">
        <f t="shared" si="11"/>
        <v>0.48570217115793179</v>
      </c>
      <c r="AI54" s="97">
        <f t="shared" si="12"/>
        <v>-6.7109877374487217E-2</v>
      </c>
      <c r="AJ54" s="97">
        <f t="shared" si="21"/>
        <v>0.88708456092250432</v>
      </c>
      <c r="AO54" s="109" t="str">
        <f t="shared" si="22"/>
        <v>201549</v>
      </c>
      <c r="AP54" s="114">
        <f t="shared" si="23"/>
        <v>42342</v>
      </c>
      <c r="AQ54" s="111">
        <f t="shared" si="13"/>
        <v>-0.40047738345623041</v>
      </c>
      <c r="AR54" s="111">
        <f t="shared" si="14"/>
        <v>-0.36527836349946941</v>
      </c>
      <c r="AS54" s="111">
        <f t="shared" si="15"/>
        <v>0.86802614173121118</v>
      </c>
      <c r="AT54" s="111">
        <f t="shared" si="16"/>
        <v>0.70902542079120201</v>
      </c>
      <c r="AU54" s="111">
        <f t="shared" si="17"/>
        <v>-6.0597951671618008E-2</v>
      </c>
      <c r="AV54" s="111">
        <f t="shared" si="18"/>
        <v>0.15013957277901907</v>
      </c>
    </row>
    <row r="55" spans="1:48">
      <c r="A55" s="93" t="str">
        <f t="shared" si="19"/>
        <v>201512</v>
      </c>
      <c r="B55" s="93">
        <v>42080</v>
      </c>
      <c r="C55" s="97">
        <f>VLOOKUP(B55,'Sub Index'!A:M,8,0)</f>
        <v>2.4013763900641072</v>
      </c>
      <c r="D55" s="97">
        <f>VLOOKUP(B55,'Sub Index'!J:M,4,0)</f>
        <v>0</v>
      </c>
      <c r="E55" s="97">
        <f>VLOOKUP(B55,'Sub Index'!O:W,4,0)</f>
        <v>4.9050000000000002</v>
      </c>
      <c r="F55" s="97">
        <f>VLOOKUP(B55,'Sub Index'!O:W,7,0)</f>
        <v>1.716764195797223E-2</v>
      </c>
      <c r="G55" s="97">
        <f>VLOOKUP(B55,'Sub Index'!O:W,9,0)</f>
        <v>3.029999999999955E-2</v>
      </c>
      <c r="H55" s="97">
        <f>VLOOKUP(B55,'Sub Index'!Y:AE,4,0)</f>
        <v>5.0724</v>
      </c>
      <c r="J55" s="97">
        <f>VLOOKUP(B55,'Sub Index'!AG:AK,4,0)</f>
        <v>1.0453660047486033E-2</v>
      </c>
      <c r="K55" s="97">
        <f>VLOOKUP(B55,'Sub Index'!AG:AK,5,0)</f>
        <v>132031655.69870001</v>
      </c>
      <c r="L55" s="97">
        <f>VLOOKUP(B55,'Sub Index'!AM:AX,4,0)</f>
        <v>7.3187206623172058E-4</v>
      </c>
      <c r="M55" s="97">
        <f>VLOOKUP(B55,'Sub Index'!AM:AX,7,0)</f>
        <v>2.6200000000000223E-2</v>
      </c>
      <c r="N55" s="97">
        <f>VLOOKUP(B55,'Sub Index'!AM:AX,8,0)</f>
        <v>-4.1000000000002146E-3</v>
      </c>
      <c r="Q55" s="95">
        <f t="shared" si="29"/>
        <v>2.9333547809262068</v>
      </c>
      <c r="R55" s="95" t="str">
        <f t="shared" si="3"/>
        <v/>
      </c>
      <c r="S55" s="95">
        <f t="shared" si="4"/>
        <v>1.9142319128424268</v>
      </c>
      <c r="T55" s="95">
        <f t="shared" si="26"/>
        <v>-1.2090555922528765</v>
      </c>
      <c r="U55" s="95">
        <f t="shared" si="5"/>
        <v>-0.62605509016424099</v>
      </c>
      <c r="V55" s="95">
        <f t="shared" si="6"/>
        <v>1.661075471214976</v>
      </c>
      <c r="W55" s="95" t="str">
        <f t="shared" si="27"/>
        <v/>
      </c>
      <c r="X55" s="95">
        <f t="shared" si="30"/>
        <v>-0.11988560927399255</v>
      </c>
      <c r="Y55" s="95">
        <f t="shared" si="20"/>
        <v>0.75873036282060446</v>
      </c>
      <c r="Z55" s="95">
        <f t="shared" si="28"/>
        <v>-1.4128488285518106</v>
      </c>
      <c r="AA55" s="95">
        <f t="shared" si="24"/>
        <v>0.96530449995539691</v>
      </c>
      <c r="AB55" s="95">
        <f t="shared" si="25"/>
        <v>-0.40725234616779338</v>
      </c>
      <c r="AC55" s="95" t="str">
        <f t="shared" si="7"/>
        <v/>
      </c>
      <c r="AE55" s="97">
        <f t="shared" si="8"/>
        <v>2.9333547809262068</v>
      </c>
      <c r="AF55" s="97">
        <f t="shared" si="9"/>
        <v>2.637374347510309E-2</v>
      </c>
      <c r="AG55" s="97">
        <f t="shared" si="10"/>
        <v>1.661075471214976</v>
      </c>
      <c r="AH55" s="97">
        <f t="shared" si="11"/>
        <v>0.31942237677330598</v>
      </c>
      <c r="AI55" s="97">
        <f t="shared" si="12"/>
        <v>-0.28493222492140236</v>
      </c>
      <c r="AJ55" s="97">
        <f t="shared" si="21"/>
        <v>0.93105882949363805</v>
      </c>
      <c r="AO55" s="109" t="str">
        <f t="shared" si="22"/>
        <v>201550</v>
      </c>
      <c r="AP55" s="114">
        <f t="shared" si="23"/>
        <v>42349</v>
      </c>
      <c r="AQ55" s="111">
        <f t="shared" si="13"/>
        <v>0.28093829885016225</v>
      </c>
      <c r="AR55" s="111">
        <f t="shared" si="14"/>
        <v>-0.35320301408921967</v>
      </c>
      <c r="AS55" s="111">
        <f t="shared" si="15"/>
        <v>0.85558520388642645</v>
      </c>
      <c r="AT55" s="111">
        <f t="shared" si="16"/>
        <v>0.62912087543213391</v>
      </c>
      <c r="AU55" s="111">
        <f t="shared" si="17"/>
        <v>0.32785817329603972</v>
      </c>
      <c r="AV55" s="111">
        <f t="shared" si="18"/>
        <v>0.34805990747510851</v>
      </c>
    </row>
    <row r="56" spans="1:48">
      <c r="A56" s="93" t="str">
        <f t="shared" si="19"/>
        <v>201512</v>
      </c>
      <c r="B56" s="93">
        <v>42081</v>
      </c>
      <c r="C56" s="97">
        <f>VLOOKUP(B56,'Sub Index'!A:M,8,0)</f>
        <v>2.2174998918745379</v>
      </c>
      <c r="D56" s="97">
        <f>VLOOKUP(B56,'Sub Index'!J:M,4,0)</f>
        <v>0</v>
      </c>
      <c r="E56" s="97">
        <f>VLOOKUP(B56,'Sub Index'!O:W,4,0)</f>
        <v>4.9059999999999997</v>
      </c>
      <c r="F56" s="97">
        <f>VLOOKUP(B56,'Sub Index'!O:W,7,0)</f>
        <v>1.7024600242476373E-2</v>
      </c>
      <c r="G56" s="97">
        <f>VLOOKUP(B56,'Sub Index'!O:W,9,0)</f>
        <v>2.910000000000057E-2</v>
      </c>
      <c r="H56" s="97">
        <f>VLOOKUP(B56,'Sub Index'!Y:AE,4,0)</f>
        <v>5.1467999999999998</v>
      </c>
      <c r="J56" s="97">
        <f>VLOOKUP(B56,'Sub Index'!AG:AK,4,0)</f>
        <v>1.1213161413193602E-2</v>
      </c>
      <c r="K56" s="97">
        <f>VLOOKUP(B56,'Sub Index'!AG:AK,5,0)</f>
        <v>134164015.69639999</v>
      </c>
      <c r="L56" s="97">
        <f>VLOOKUP(B56,'Sub Index'!AM:AX,4,0)</f>
        <v>9.8861922619005111E-4</v>
      </c>
      <c r="M56" s="97">
        <f>VLOOKUP(B56,'Sub Index'!AM:AX,7,0)</f>
        <v>2.5900000000000034E-2</v>
      </c>
      <c r="N56" s="97">
        <f>VLOOKUP(B56,'Sub Index'!AM:AX,8,0)</f>
        <v>-6.0000000000002274E-3</v>
      </c>
      <c r="Q56" s="95">
        <f t="shared" si="29"/>
        <v>2.505867932470947</v>
      </c>
      <c r="R56" s="95" t="str">
        <f t="shared" si="3"/>
        <v/>
      </c>
      <c r="S56" s="95">
        <f t="shared" si="4"/>
        <v>1.914881606034708</v>
      </c>
      <c r="T56" s="95">
        <f t="shared" si="26"/>
        <v>-1.2128491738700047</v>
      </c>
      <c r="U56" s="95">
        <f t="shared" si="5"/>
        <v>-0.62965071491272195</v>
      </c>
      <c r="V56" s="95">
        <f t="shared" si="6"/>
        <v>1.7110541848030967</v>
      </c>
      <c r="W56" s="95" t="str">
        <f t="shared" si="27"/>
        <v/>
      </c>
      <c r="X56" s="95">
        <f t="shared" si="30"/>
        <v>-1.85550746278015E-2</v>
      </c>
      <c r="Y56" s="95">
        <f t="shared" si="20"/>
        <v>0.82889110388265397</v>
      </c>
      <c r="Z56" s="95">
        <f t="shared" si="28"/>
        <v>-1.1340277832368735</v>
      </c>
      <c r="AA56" s="95">
        <f t="shared" si="24"/>
        <v>0.94230072201423731</v>
      </c>
      <c r="AB56" s="95">
        <f t="shared" si="25"/>
        <v>-0.49509683322393555</v>
      </c>
      <c r="AC56" s="95" t="str">
        <f t="shared" si="7"/>
        <v/>
      </c>
      <c r="AE56" s="97">
        <f t="shared" si="8"/>
        <v>2.505867932470947</v>
      </c>
      <c r="AF56" s="97">
        <f t="shared" si="9"/>
        <v>2.4127239083993796E-2</v>
      </c>
      <c r="AG56" s="97">
        <f t="shared" si="10"/>
        <v>1.7110541848030967</v>
      </c>
      <c r="AH56" s="97">
        <f t="shared" si="11"/>
        <v>0.40516801462742624</v>
      </c>
      <c r="AI56" s="97">
        <f t="shared" si="12"/>
        <v>-0.22894129814885722</v>
      </c>
      <c r="AJ56" s="97">
        <f t="shared" si="21"/>
        <v>0.88345521456732123</v>
      </c>
      <c r="AO56" s="109" t="str">
        <f t="shared" si="22"/>
        <v>201551</v>
      </c>
      <c r="AP56" s="114">
        <f t="shared" si="23"/>
        <v>42356</v>
      </c>
      <c r="AQ56" s="111">
        <f t="shared" si="13"/>
        <v>-4.3630267101659667E-2</v>
      </c>
      <c r="AR56" s="111">
        <f t="shared" si="14"/>
        <v>-0.36122932284988535</v>
      </c>
      <c r="AS56" s="111">
        <f t="shared" si="15"/>
        <v>0.84490426912767469</v>
      </c>
      <c r="AT56" s="111">
        <f t="shared" si="16"/>
        <v>0.25060042723391784</v>
      </c>
      <c r="AU56" s="111">
        <f t="shared" si="17"/>
        <v>0.65202903880663476</v>
      </c>
      <c r="AV56" s="111">
        <f t="shared" si="18"/>
        <v>0.26853482904333642</v>
      </c>
    </row>
    <row r="57" spans="1:48">
      <c r="A57" s="93" t="str">
        <f t="shared" si="19"/>
        <v>201512</v>
      </c>
      <c r="B57" s="93">
        <v>42082</v>
      </c>
      <c r="C57" s="97">
        <f>VLOOKUP(B57,'Sub Index'!A:M,8,0)</f>
        <v>2.3898577420058849</v>
      </c>
      <c r="D57" s="97">
        <f>VLOOKUP(B57,'Sub Index'!J:M,4,0)</f>
        <v>0</v>
      </c>
      <c r="E57" s="97">
        <f>VLOOKUP(B57,'Sub Index'!O:W,4,0)</f>
        <v>4.9039999999999999</v>
      </c>
      <c r="F57" s="97">
        <f>VLOOKUP(B57,'Sub Index'!O:W,7,0)</f>
        <v>1.9075049608906696E-2</v>
      </c>
      <c r="G57" s="97">
        <f>VLOOKUP(B57,'Sub Index'!O:W,9,0)</f>
        <v>2.9300000000000104E-2</v>
      </c>
      <c r="H57" s="97">
        <f>VLOOKUP(B57,'Sub Index'!Y:AE,4,0)</f>
        <v>5.1245000000000003</v>
      </c>
      <c r="J57" s="97">
        <f>VLOOKUP(B57,'Sub Index'!AG:AK,4,0)</f>
        <v>9.8353158659719823E-3</v>
      </c>
      <c r="K57" s="97">
        <f>VLOOKUP(B57,'Sub Index'!AG:AK,5,0)</f>
        <v>136323462.0138</v>
      </c>
      <c r="L57" s="97">
        <f>VLOOKUP(B57,'Sub Index'!AM:AX,4,0)</f>
        <v>1.4938758077522568E-3</v>
      </c>
      <c r="M57" s="97">
        <f>VLOOKUP(B57,'Sub Index'!AM:AX,7,0)</f>
        <v>2.5500000000000078E-2</v>
      </c>
      <c r="N57" s="97">
        <f>VLOOKUP(B57,'Sub Index'!AM:AX,8,0)</f>
        <v>2.0499999999999297E-2</v>
      </c>
      <c r="Q57" s="95">
        <f t="shared" si="29"/>
        <v>2.9065755535352316</v>
      </c>
      <c r="R57" s="95" t="str">
        <f t="shared" si="3"/>
        <v/>
      </c>
      <c r="S57" s="95">
        <f t="shared" si="4"/>
        <v>1.9135822196501449</v>
      </c>
      <c r="T57" s="95">
        <f t="shared" si="26"/>
        <v>-1.1584696035720814</v>
      </c>
      <c r="U57" s="95">
        <f t="shared" si="5"/>
        <v>-0.62905144412130942</v>
      </c>
      <c r="V57" s="95">
        <f t="shared" si="6"/>
        <v>1.6960740058647221</v>
      </c>
      <c r="W57" s="95" t="str">
        <f t="shared" si="27"/>
        <v/>
      </c>
      <c r="X57" s="95">
        <f t="shared" si="30"/>
        <v>-0.20238334968267138</v>
      </c>
      <c r="Y57" s="95">
        <f t="shared" si="20"/>
        <v>0.89994306231177457</v>
      </c>
      <c r="Z57" s="95">
        <f t="shared" si="28"/>
        <v>-0.58533167206551795</v>
      </c>
      <c r="AA57" s="95">
        <f t="shared" si="24"/>
        <v>0.91162901809271391</v>
      </c>
      <c r="AB57" s="95">
        <f t="shared" si="25"/>
        <v>0.73010259150643841</v>
      </c>
      <c r="AC57" s="95" t="str">
        <f t="shared" si="7"/>
        <v/>
      </c>
      <c r="AE57" s="97">
        <f t="shared" si="8"/>
        <v>2.9065755535352316</v>
      </c>
      <c r="AF57" s="97">
        <f t="shared" si="9"/>
        <v>4.2020390652251348E-2</v>
      </c>
      <c r="AG57" s="97">
        <f t="shared" si="10"/>
        <v>1.6960740058647221</v>
      </c>
      <c r="AH57" s="97">
        <f t="shared" si="11"/>
        <v>0.34877985631455161</v>
      </c>
      <c r="AI57" s="97">
        <f t="shared" si="12"/>
        <v>0.35213331251121144</v>
      </c>
      <c r="AJ57" s="97">
        <f t="shared" si="21"/>
        <v>1.0691166237755936</v>
      </c>
      <c r="AO57" s="109" t="str">
        <f t="shared" si="22"/>
        <v>201552</v>
      </c>
      <c r="AP57" s="114">
        <f t="shared" si="23"/>
        <v>42363</v>
      </c>
      <c r="AQ57" s="111">
        <f t="shared" si="13"/>
        <v>0.28120335573254407</v>
      </c>
      <c r="AR57" s="111">
        <f t="shared" si="14"/>
        <v>-0.3367124367184699</v>
      </c>
      <c r="AS57" s="111">
        <f t="shared" si="15"/>
        <v>0.80657382023872048</v>
      </c>
      <c r="AT57" s="111">
        <f t="shared" si="16"/>
        <v>0.15404133233016076</v>
      </c>
      <c r="AU57" s="111">
        <f t="shared" si="17"/>
        <v>0.59987223501334808</v>
      </c>
      <c r="AV57" s="111">
        <f t="shared" si="18"/>
        <v>0.3009956613192607</v>
      </c>
    </row>
    <row r="58" spans="1:48">
      <c r="A58" s="93" t="str">
        <f t="shared" si="19"/>
        <v>201512</v>
      </c>
      <c r="B58" s="93">
        <v>42083</v>
      </c>
      <c r="C58" s="97">
        <f>VLOOKUP(B58,'Sub Index'!A:M,8,0)</f>
        <v>2.610828297949396</v>
      </c>
      <c r="D58" s="97">
        <f>VLOOKUP(B58,'Sub Index'!J:M,4,0)</f>
        <v>0</v>
      </c>
      <c r="E58" s="97">
        <f>VLOOKUP(B58,'Sub Index'!O:W,4,0)</f>
        <v>4.9020000000000001</v>
      </c>
      <c r="F58" s="97">
        <f>VLOOKUP(B58,'Sub Index'!O:W,7,0)</f>
        <v>1.8113716925304682E-2</v>
      </c>
      <c r="G58" s="97">
        <f>VLOOKUP(B58,'Sub Index'!O:W,9,0)</f>
        <v>1.5099999999999447E-2</v>
      </c>
      <c r="H58" s="97">
        <f>VLOOKUP(B58,'Sub Index'!Y:AE,4,0)</f>
        <v>5.1482999999999999</v>
      </c>
      <c r="J58" s="97">
        <f>VLOOKUP(B58,'Sub Index'!AG:AK,4,0)</f>
        <v>8.9906597446803745E-3</v>
      </c>
      <c r="K58" s="97">
        <f>VLOOKUP(B58,'Sub Index'!AG:AK,5,0)</f>
        <v>138359782.7929</v>
      </c>
      <c r="L58" s="97">
        <f>VLOOKUP(B58,'Sub Index'!AM:AX,4,0)</f>
        <v>1.5604003121685473E-3</v>
      </c>
      <c r="M58" s="97">
        <f>VLOOKUP(B58,'Sub Index'!AM:AX,7,0)</f>
        <v>2.4000000000000021E-2</v>
      </c>
      <c r="N58" s="97">
        <f>VLOOKUP(B58,'Sub Index'!AM:AX,8,0)</f>
        <v>-2.6000000000001577E-3</v>
      </c>
      <c r="Q58" s="95">
        <f t="shared" si="29"/>
        <v>3.4203008392120977</v>
      </c>
      <c r="R58" s="95" t="str">
        <f t="shared" si="3"/>
        <v/>
      </c>
      <c r="S58" s="95">
        <f t="shared" si="4"/>
        <v>1.9122828332655815</v>
      </c>
      <c r="T58" s="95">
        <f t="shared" si="26"/>
        <v>-1.1839649213807026</v>
      </c>
      <c r="U58" s="95">
        <f t="shared" si="5"/>
        <v>-0.67159967031170642</v>
      </c>
      <c r="V58" s="95">
        <f t="shared" si="6"/>
        <v>1.712061820157696</v>
      </c>
      <c r="W58" s="95" t="str">
        <f t="shared" si="27"/>
        <v/>
      </c>
      <c r="X58" s="95">
        <f t="shared" si="30"/>
        <v>-0.3150749921564403</v>
      </c>
      <c r="Y58" s="95">
        <f t="shared" si="20"/>
        <v>0.966943838473309</v>
      </c>
      <c r="Z58" s="95">
        <f t="shared" si="28"/>
        <v>-0.51308771087265159</v>
      </c>
      <c r="AA58" s="95">
        <f t="shared" si="24"/>
        <v>0.79661012838698397</v>
      </c>
      <c r="AB58" s="95">
        <f t="shared" si="25"/>
        <v>-0.33790143533399475</v>
      </c>
      <c r="AC58" s="95" t="str">
        <f t="shared" si="7"/>
        <v/>
      </c>
      <c r="AE58" s="97">
        <f t="shared" si="8"/>
        <v>3.4203008392120977</v>
      </c>
      <c r="AF58" s="97">
        <f t="shared" si="9"/>
        <v>1.89060805243908E-2</v>
      </c>
      <c r="AG58" s="97">
        <f t="shared" si="10"/>
        <v>1.712061820157696</v>
      </c>
      <c r="AH58" s="97">
        <f t="shared" si="11"/>
        <v>0.32593442315843435</v>
      </c>
      <c r="AI58" s="97">
        <f t="shared" si="12"/>
        <v>-1.8126339273220788E-2</v>
      </c>
      <c r="AJ58" s="97">
        <f t="shared" si="21"/>
        <v>1.0918153647558797</v>
      </c>
      <c r="AO58" s="109" t="str">
        <f t="shared" si="22"/>
        <v>20161</v>
      </c>
      <c r="AP58" s="114">
        <f t="shared" si="23"/>
        <v>42370</v>
      </c>
      <c r="AQ58" s="111" t="e">
        <f t="shared" si="13"/>
        <v>#DIV/0!</v>
      </c>
      <c r="AR58" s="111" t="e">
        <f t="shared" si="14"/>
        <v>#DIV/0!</v>
      </c>
      <c r="AS58" s="111" t="e">
        <f t="shared" si="15"/>
        <v>#DIV/0!</v>
      </c>
      <c r="AT58" s="111" t="e">
        <f t="shared" si="16"/>
        <v>#DIV/0!</v>
      </c>
      <c r="AU58" s="111" t="e">
        <f t="shared" si="17"/>
        <v>#DIV/0!</v>
      </c>
      <c r="AV58" s="111" t="e">
        <f t="shared" si="18"/>
        <v>#DIV/0!</v>
      </c>
    </row>
    <row r="59" spans="1:48">
      <c r="A59" s="93" t="str">
        <f t="shared" si="19"/>
        <v>201513</v>
      </c>
      <c r="B59" s="93">
        <v>42086</v>
      </c>
      <c r="C59" s="97">
        <f>VLOOKUP(B59,'Sub Index'!A:M,8,0)</f>
        <v>2.0386184601713446</v>
      </c>
      <c r="D59" s="97">
        <f>VLOOKUP(B59,'Sub Index'!J:M,4,0)</f>
        <v>0</v>
      </c>
      <c r="E59" s="97">
        <f>VLOOKUP(B59,'Sub Index'!O:W,4,0)</f>
        <v>4.899</v>
      </c>
      <c r="F59" s="97">
        <f>VLOOKUP(B59,'Sub Index'!O:W,7,0)</f>
        <v>1.9146934648610624E-2</v>
      </c>
      <c r="G59" s="97">
        <f>VLOOKUP(B59,'Sub Index'!O:W,9,0)</f>
        <v>4.1399999999999437E-2</v>
      </c>
      <c r="H59" s="97">
        <f>VLOOKUP(B59,'Sub Index'!Y:AE,4,0)</f>
        <v>5.1218000000000004</v>
      </c>
      <c r="J59" s="97">
        <f>VLOOKUP(B59,'Sub Index'!AG:AK,4,0)</f>
        <v>9.0407512549106131E-3</v>
      </c>
      <c r="K59" s="97">
        <f>VLOOKUP(B59,'Sub Index'!AG:AK,5,0)</f>
        <v>139968028.79460001</v>
      </c>
      <c r="L59" s="97">
        <f>VLOOKUP(B59,'Sub Index'!AM:AX,4,0)</f>
        <v>1.6171016044087077E-3</v>
      </c>
      <c r="M59" s="97">
        <f>VLOOKUP(B59,'Sub Index'!AM:AX,7,0)</f>
        <v>2.1499999999999631E-2</v>
      </c>
      <c r="N59" s="97">
        <f>VLOOKUP(B59,'Sub Index'!AM:AX,8,0)</f>
        <v>-1.1400000000000077E-2</v>
      </c>
      <c r="Q59" s="95">
        <f t="shared" si="29"/>
        <v>2.0899939070306432</v>
      </c>
      <c r="R59" s="95" t="str">
        <f t="shared" si="3"/>
        <v/>
      </c>
      <c r="S59" s="95">
        <f t="shared" si="4"/>
        <v>1.9103337536887361</v>
      </c>
      <c r="T59" s="95">
        <f t="shared" si="26"/>
        <v>-1.1565631543644357</v>
      </c>
      <c r="U59" s="95">
        <f t="shared" si="5"/>
        <v>-0.59279556124076349</v>
      </c>
      <c r="V59" s="95">
        <f t="shared" si="6"/>
        <v>1.6942602622264435</v>
      </c>
      <c r="W59" s="95" t="str">
        <f t="shared" si="27"/>
        <v/>
      </c>
      <c r="X59" s="95">
        <f t="shared" si="30"/>
        <v>-0.30839192384077441</v>
      </c>
      <c r="Y59" s="95">
        <f t="shared" si="20"/>
        <v>1.0198597304479562</v>
      </c>
      <c r="Z59" s="95">
        <f t="shared" si="28"/>
        <v>-0.45151151436993237</v>
      </c>
      <c r="AA59" s="95">
        <f t="shared" si="24"/>
        <v>0.60491197887741133</v>
      </c>
      <c r="AB59" s="95">
        <f t="shared" si="25"/>
        <v>-0.74476011222559413</v>
      </c>
      <c r="AC59" s="95" t="str">
        <f t="shared" si="7"/>
        <v/>
      </c>
      <c r="AE59" s="97">
        <f t="shared" si="8"/>
        <v>2.0899939070306432</v>
      </c>
      <c r="AF59" s="97">
        <f t="shared" si="9"/>
        <v>5.3658346027845659E-2</v>
      </c>
      <c r="AG59" s="97">
        <f t="shared" si="10"/>
        <v>1.6942602622264435</v>
      </c>
      <c r="AH59" s="97">
        <f t="shared" si="11"/>
        <v>0.35573390330359089</v>
      </c>
      <c r="AI59" s="97">
        <f t="shared" si="12"/>
        <v>-0.19711988257270505</v>
      </c>
      <c r="AJ59" s="97">
        <f t="shared" si="21"/>
        <v>0.79930530720316362</v>
      </c>
      <c r="AO59" s="109" t="str">
        <f t="shared" si="22"/>
        <v>20162</v>
      </c>
      <c r="AP59" s="114">
        <f t="shared" si="23"/>
        <v>42377</v>
      </c>
      <c r="AQ59" s="111">
        <f t="shared" si="13"/>
        <v>-0.94020638884884666</v>
      </c>
      <c r="AR59" s="111">
        <f t="shared" si="14"/>
        <v>-0.15731646430832197</v>
      </c>
      <c r="AS59" s="111">
        <f t="shared" si="15"/>
        <v>0.77098413951427647</v>
      </c>
      <c r="AT59" s="111">
        <f t="shared" si="16"/>
        <v>1.0925489015436087</v>
      </c>
      <c r="AU59" s="111">
        <f t="shared" si="17"/>
        <v>1.6552619543073965</v>
      </c>
      <c r="AV59" s="111">
        <f t="shared" si="18"/>
        <v>0.48425442844162259</v>
      </c>
    </row>
    <row r="60" spans="1:48">
      <c r="A60" s="93" t="str">
        <f t="shared" si="19"/>
        <v>201513</v>
      </c>
      <c r="B60" s="93">
        <v>42087</v>
      </c>
      <c r="C60" s="97">
        <f>VLOOKUP(B60,'Sub Index'!A:M,8,0)</f>
        <v>1.9555134915508754</v>
      </c>
      <c r="D60" s="97">
        <f>VLOOKUP(B60,'Sub Index'!J:M,4,0)</f>
        <v>0</v>
      </c>
      <c r="E60" s="97">
        <f>VLOOKUP(B60,'Sub Index'!O:W,4,0)</f>
        <v>4.8979999999999997</v>
      </c>
      <c r="F60" s="97">
        <f>VLOOKUP(B60,'Sub Index'!O:W,7,0)</f>
        <v>1.9299372633328194E-2</v>
      </c>
      <c r="G60" s="97">
        <f>VLOOKUP(B60,'Sub Index'!O:W,9,0)</f>
        <v>3.2299999999999773E-2</v>
      </c>
      <c r="H60" s="97">
        <f>VLOOKUP(B60,'Sub Index'!Y:AE,4,0)</f>
        <v>5.1177000000000001</v>
      </c>
      <c r="J60" s="97">
        <f>VLOOKUP(B60,'Sub Index'!AG:AK,4,0)</f>
        <v>8.1159596428468338E-3</v>
      </c>
      <c r="K60" s="97">
        <f>VLOOKUP(B60,'Sub Index'!AG:AK,5,0)</f>
        <v>142112094.02500001</v>
      </c>
      <c r="L60" s="97">
        <f>VLOOKUP(B60,'Sub Index'!AM:AX,4,0)</f>
        <v>1.6437735644110288E-3</v>
      </c>
      <c r="M60" s="97">
        <f>VLOOKUP(B60,'Sub Index'!AM:AX,7,0)</f>
        <v>2.289999999999992E-2</v>
      </c>
      <c r="N60" s="97">
        <f>VLOOKUP(B60,'Sub Index'!AM:AX,8,0)</f>
        <v>4.9999999999998934E-3</v>
      </c>
      <c r="Q60" s="95">
        <f t="shared" si="29"/>
        <v>1.8967866104140223</v>
      </c>
      <c r="R60" s="95" t="str">
        <f t="shared" si="3"/>
        <v/>
      </c>
      <c r="S60" s="95">
        <f t="shared" si="4"/>
        <v>1.9096840604964542</v>
      </c>
      <c r="T60" s="95">
        <f t="shared" si="26"/>
        <v>-1.1525203761121474</v>
      </c>
      <c r="U60" s="95">
        <f t="shared" si="5"/>
        <v>-0.62006238225010013</v>
      </c>
      <c r="V60" s="95">
        <f t="shared" si="6"/>
        <v>1.6915060589238722</v>
      </c>
      <c r="W60" s="95" t="str">
        <f t="shared" si="27"/>
        <v/>
      </c>
      <c r="X60" s="95">
        <f t="shared" si="30"/>
        <v>-0.43177501795731177</v>
      </c>
      <c r="Y60" s="95">
        <f t="shared" si="20"/>
        <v>1.0904056071350516</v>
      </c>
      <c r="Z60" s="95">
        <f t="shared" si="28"/>
        <v>-0.42254642759096922</v>
      </c>
      <c r="AA60" s="95">
        <f t="shared" si="24"/>
        <v>0.71226294260277745</v>
      </c>
      <c r="AB60" s="95">
        <f t="shared" si="25"/>
        <v>1.3476512890574005E-2</v>
      </c>
      <c r="AC60" s="95" t="str">
        <f t="shared" si="7"/>
        <v/>
      </c>
      <c r="AE60" s="97">
        <f t="shared" si="8"/>
        <v>1.8967866104140223</v>
      </c>
      <c r="AF60" s="97">
        <f t="shared" si="9"/>
        <v>4.5700434044735561E-2</v>
      </c>
      <c r="AG60" s="97">
        <f t="shared" si="10"/>
        <v>1.6915060589238722</v>
      </c>
      <c r="AH60" s="97">
        <f t="shared" si="11"/>
        <v>0.32931529458886993</v>
      </c>
      <c r="AI60" s="97">
        <f t="shared" si="12"/>
        <v>0.1010643426341274</v>
      </c>
      <c r="AJ60" s="97">
        <f t="shared" si="21"/>
        <v>0.81287454812112547</v>
      </c>
      <c r="AO60" s="109" t="str">
        <f t="shared" si="22"/>
        <v>20163</v>
      </c>
      <c r="AP60" s="114">
        <f t="shared" si="23"/>
        <v>42384</v>
      </c>
      <c r="AQ60" s="111">
        <f t="shared" si="13"/>
        <v>-1.2240230426155509</v>
      </c>
      <c r="AR60" s="111">
        <f t="shared" si="14"/>
        <v>-0.18560066157891611</v>
      </c>
      <c r="AS60" s="111">
        <f t="shared" si="15"/>
        <v>0.72777673550906208</v>
      </c>
      <c r="AT60" s="111">
        <f t="shared" si="16"/>
        <v>1.457835052880466</v>
      </c>
      <c r="AU60" s="111">
        <f t="shared" si="17"/>
        <v>0.89775896242479614</v>
      </c>
      <c r="AV60" s="111">
        <f t="shared" si="18"/>
        <v>0.33474940932397146</v>
      </c>
    </row>
    <row r="61" spans="1:48">
      <c r="A61" s="93" t="str">
        <f t="shared" si="19"/>
        <v>201513</v>
      </c>
      <c r="B61" s="93">
        <v>42088</v>
      </c>
      <c r="C61" s="97">
        <f>VLOOKUP(B61,'Sub Index'!A:M,8,0)</f>
        <v>2.0213462191927603</v>
      </c>
      <c r="D61" s="97">
        <f>VLOOKUP(B61,'Sub Index'!J:M,4,0)</f>
        <v>0</v>
      </c>
      <c r="E61" s="97">
        <f>VLOOKUP(B61,'Sub Index'!O:W,4,0)</f>
        <v>4.8975</v>
      </c>
      <c r="F61" s="97">
        <f>VLOOKUP(B61,'Sub Index'!O:W,7,0)</f>
        <v>1.935158514190502E-2</v>
      </c>
      <c r="G61" s="97">
        <f>VLOOKUP(B61,'Sub Index'!O:W,9,0)</f>
        <v>6.0599999999999987E-2</v>
      </c>
      <c r="H61" s="97">
        <f>VLOOKUP(B61,'Sub Index'!Y:AE,4,0)</f>
        <v>5.1352000000000002</v>
      </c>
      <c r="J61" s="97">
        <f>VLOOKUP(B61,'Sub Index'!AG:AK,4,0)</f>
        <v>9.7206841585693229E-3</v>
      </c>
      <c r="K61" s="97">
        <f>VLOOKUP(B61,'Sub Index'!AG:AK,5,0)</f>
        <v>144274503.9091</v>
      </c>
      <c r="L61" s="97">
        <f>VLOOKUP(B61,'Sub Index'!AM:AX,4,0)</f>
        <v>1.6604006408270252E-3</v>
      </c>
      <c r="M61" s="97">
        <f>VLOOKUP(B61,'Sub Index'!AM:AX,7,0)</f>
        <v>2.4399999999999977E-2</v>
      </c>
      <c r="N61" s="97">
        <f>VLOOKUP(B61,'Sub Index'!AM:AX,8,0)</f>
        <v>-3.9999999999995595E-4</v>
      </c>
      <c r="Q61" s="95">
        <f t="shared" si="29"/>
        <v>2.0498383899613404</v>
      </c>
      <c r="R61" s="95" t="str">
        <f t="shared" si="3"/>
        <v/>
      </c>
      <c r="S61" s="95">
        <f t="shared" si="4"/>
        <v>1.9093592139003135</v>
      </c>
      <c r="T61" s="95">
        <f t="shared" si="26"/>
        <v>-1.1511356582902548</v>
      </c>
      <c r="U61" s="95">
        <f t="shared" si="5"/>
        <v>-0.53526556526501634</v>
      </c>
      <c r="V61" s="95">
        <f t="shared" si="6"/>
        <v>1.7032618047275299</v>
      </c>
      <c r="W61" s="95" t="str">
        <f t="shared" si="27"/>
        <v/>
      </c>
      <c r="X61" s="95">
        <f t="shared" si="30"/>
        <v>-0.21767718946095246</v>
      </c>
      <c r="Y61" s="95">
        <f t="shared" si="20"/>
        <v>1.1615550753824402</v>
      </c>
      <c r="Z61" s="95">
        <f t="shared" si="28"/>
        <v>-0.40448983515352283</v>
      </c>
      <c r="AA61" s="95">
        <f t="shared" si="24"/>
        <v>0.82728183230850738</v>
      </c>
      <c r="AB61" s="95">
        <f t="shared" si="25"/>
        <v>-0.23618676611108461</v>
      </c>
      <c r="AC61" s="95" t="str">
        <f t="shared" si="7"/>
        <v/>
      </c>
      <c r="AE61" s="97">
        <f t="shared" si="8"/>
        <v>2.0498383899613404</v>
      </c>
      <c r="AF61" s="97">
        <f t="shared" si="9"/>
        <v>7.4319330115014126E-2</v>
      </c>
      <c r="AG61" s="97">
        <f t="shared" si="10"/>
        <v>1.7032618047275299</v>
      </c>
      <c r="AH61" s="97">
        <f t="shared" si="11"/>
        <v>0.47193894296074385</v>
      </c>
      <c r="AI61" s="97">
        <f t="shared" si="12"/>
        <v>6.2201743681299985E-2</v>
      </c>
      <c r="AJ61" s="97">
        <f t="shared" si="21"/>
        <v>0.87231204228918546</v>
      </c>
      <c r="AO61" s="109" t="str">
        <f t="shared" si="22"/>
        <v>20164</v>
      </c>
      <c r="AP61" s="114">
        <f t="shared" si="23"/>
        <v>42391</v>
      </c>
      <c r="AQ61" s="111">
        <f t="shared" si="13"/>
        <v>-1.3979991118467197</v>
      </c>
      <c r="AR61" s="111">
        <f t="shared" si="14"/>
        <v>-5.7921638555227382E-2</v>
      </c>
      <c r="AS61" s="111">
        <f t="shared" si="15"/>
        <v>0.67203434769263359</v>
      </c>
      <c r="AT61" s="111">
        <f t="shared" si="16"/>
        <v>1.10363255731821</v>
      </c>
      <c r="AU61" s="111">
        <f t="shared" si="17"/>
        <v>0.33082991422254987</v>
      </c>
      <c r="AV61" s="111">
        <f t="shared" si="18"/>
        <v>0.13011521376628929</v>
      </c>
    </row>
    <row r="62" spans="1:48">
      <c r="A62" s="93" t="str">
        <f t="shared" si="19"/>
        <v>201513</v>
      </c>
      <c r="B62" s="93">
        <v>42089</v>
      </c>
      <c r="C62" s="97">
        <f>VLOOKUP(B62,'Sub Index'!A:M,8,0)</f>
        <v>1.4482093399668796</v>
      </c>
      <c r="D62" s="97">
        <f>VLOOKUP(B62,'Sub Index'!J:M,4,0)</f>
        <v>0</v>
      </c>
      <c r="E62" s="97">
        <f>VLOOKUP(B62,'Sub Index'!O:W,4,0)</f>
        <v>4.8975</v>
      </c>
      <c r="F62" s="97">
        <f>VLOOKUP(B62,'Sub Index'!O:W,7,0)</f>
        <v>1.5715695260328431E-2</v>
      </c>
      <c r="G62" s="97">
        <f>VLOOKUP(B62,'Sub Index'!O:W,9,0)</f>
        <v>0.12199999999999989</v>
      </c>
      <c r="H62" s="97">
        <f>VLOOKUP(B62,'Sub Index'!Y:AE,4,0)</f>
        <v>5.2249999999999996</v>
      </c>
      <c r="J62" s="97">
        <f>VLOOKUP(B62,'Sub Index'!AG:AK,4,0)</f>
        <v>9.5189997057224182E-3</v>
      </c>
      <c r="K62" s="97">
        <f>VLOOKUP(B62,'Sub Index'!AG:AK,5,0)</f>
        <v>145883977.02110001</v>
      </c>
      <c r="L62" s="97">
        <f>VLOOKUP(B62,'Sub Index'!AM:AX,4,0)</f>
        <v>1.6615388207600803E-3</v>
      </c>
      <c r="M62" s="97">
        <f>VLOOKUP(B62,'Sub Index'!AM:AX,7,0)</f>
        <v>2.2400000000000198E-2</v>
      </c>
      <c r="N62" s="97">
        <f>VLOOKUP(B62,'Sub Index'!AM:AX,8,0)</f>
        <v>3.0999999999998806E-3</v>
      </c>
      <c r="Q62" s="95">
        <f t="shared" si="29"/>
        <v>0.7173762175462407</v>
      </c>
      <c r="R62" s="95" t="str">
        <f t="shared" si="3"/>
        <v/>
      </c>
      <c r="S62" s="95">
        <f t="shared" si="4"/>
        <v>1.9093592139003135</v>
      </c>
      <c r="T62" s="95">
        <f t="shared" si="26"/>
        <v>-1.2475623892535825</v>
      </c>
      <c r="U62" s="95">
        <f t="shared" si="5"/>
        <v>-0.35128943230091408</v>
      </c>
      <c r="V62" s="95">
        <f t="shared" si="6"/>
        <v>1.763585574622869</v>
      </c>
      <c r="W62" s="95" t="str">
        <f t="shared" si="27"/>
        <v/>
      </c>
      <c r="X62" s="95">
        <f t="shared" si="30"/>
        <v>-0.24458536153219285</v>
      </c>
      <c r="Y62" s="95">
        <f t="shared" si="20"/>
        <v>1.2145113427946808</v>
      </c>
      <c r="Z62" s="95">
        <f t="shared" si="28"/>
        <v>-0.40325379998669791</v>
      </c>
      <c r="AA62" s="95">
        <f t="shared" si="24"/>
        <v>0.67392331270089012</v>
      </c>
      <c r="AB62" s="95">
        <f t="shared" si="25"/>
        <v>-7.4367974165568188E-2</v>
      </c>
      <c r="AC62" s="95" t="str">
        <f t="shared" si="7"/>
        <v/>
      </c>
      <c r="AE62" s="97">
        <f t="shared" si="8"/>
        <v>0.7173762175462407</v>
      </c>
      <c r="AF62" s="97">
        <f t="shared" si="9"/>
        <v>0.10350246411527229</v>
      </c>
      <c r="AG62" s="97">
        <f t="shared" si="10"/>
        <v>1.763585574622869</v>
      </c>
      <c r="AH62" s="97">
        <f t="shared" si="11"/>
        <v>0.48496299063124393</v>
      </c>
      <c r="AI62" s="97">
        <f t="shared" si="12"/>
        <v>6.5433846182874678E-2</v>
      </c>
      <c r="AJ62" s="97">
        <f t="shared" si="21"/>
        <v>0.62697221861970009</v>
      </c>
      <c r="AO62" s="109" t="str">
        <f t="shared" si="22"/>
        <v>20165</v>
      </c>
      <c r="AP62" s="114">
        <f t="shared" si="23"/>
        <v>42398</v>
      </c>
      <c r="AQ62" s="111">
        <f t="shared" si="13"/>
        <v>-1.4110468602153241</v>
      </c>
      <c r="AR62" s="111">
        <f t="shared" si="14"/>
        <v>-6.1293938535952983E-2</v>
      </c>
      <c r="AS62" s="111">
        <f t="shared" si="15"/>
        <v>0.68264810676107879</v>
      </c>
      <c r="AT62" s="111">
        <f t="shared" si="16"/>
        <v>0.7890444788820975</v>
      </c>
      <c r="AU62" s="111">
        <f t="shared" si="17"/>
        <v>7.6441289796873854E-2</v>
      </c>
      <c r="AV62" s="111">
        <f t="shared" si="18"/>
        <v>1.5158615337754668E-2</v>
      </c>
    </row>
    <row r="63" spans="1:48">
      <c r="A63" s="93" t="str">
        <f t="shared" si="19"/>
        <v>201513</v>
      </c>
      <c r="B63" s="93">
        <v>42090</v>
      </c>
      <c r="C63" s="97">
        <f>VLOOKUP(B63,'Sub Index'!A:M,8,0)</f>
        <v>1.4163269513557397</v>
      </c>
      <c r="D63" s="97">
        <f>VLOOKUP(B63,'Sub Index'!J:M,4,0)</f>
        <v>0</v>
      </c>
      <c r="E63" s="97">
        <f>VLOOKUP(B63,'Sub Index'!O:W,4,0)</f>
        <v>4.8975</v>
      </c>
      <c r="F63" s="97">
        <f>VLOOKUP(B63,'Sub Index'!O:W,7,0)</f>
        <v>1.7242682382123314E-2</v>
      </c>
      <c r="G63" s="97">
        <f>VLOOKUP(B63,'Sub Index'!O:W,9,0)</f>
        <v>0.15759999999999996</v>
      </c>
      <c r="H63" s="97">
        <f>VLOOKUP(B63,'Sub Index'!Y:AE,4,0)</f>
        <v>5.2427999999999999</v>
      </c>
      <c r="J63" s="97">
        <f>VLOOKUP(B63,'Sub Index'!AG:AK,4,0)</f>
        <v>9.7335880346738259E-3</v>
      </c>
      <c r="K63" s="97">
        <f>VLOOKUP(B63,'Sub Index'!AG:AK,5,0)</f>
        <v>146622319.15709999</v>
      </c>
      <c r="L63" s="97">
        <f>VLOOKUP(B63,'Sub Index'!AM:AX,4,0)</f>
        <v>1.611923468548139E-3</v>
      </c>
      <c r="M63" s="97">
        <f>VLOOKUP(B63,'Sub Index'!AM:AX,7,0)</f>
        <v>2.2999999999999687E-2</v>
      </c>
      <c r="N63" s="97">
        <f>VLOOKUP(B63,'Sub Index'!AM:AX,8,0)</f>
        <v>-4.1999999999999815E-3</v>
      </c>
      <c r="Q63" s="95">
        <f t="shared" si="29"/>
        <v>0.64325417387674022</v>
      </c>
      <c r="R63" s="95" t="str">
        <f t="shared" si="3"/>
        <v/>
      </c>
      <c r="S63" s="95">
        <f t="shared" si="4"/>
        <v>1.9093592139003135</v>
      </c>
      <c r="T63" s="95">
        <f t="shared" si="26"/>
        <v>-1.2070654597057782</v>
      </c>
      <c r="U63" s="95">
        <f t="shared" si="5"/>
        <v>-0.24461923142921918</v>
      </c>
      <c r="V63" s="95">
        <f t="shared" si="6"/>
        <v>1.7755428474974464</v>
      </c>
      <c r="W63" s="95" t="str">
        <f t="shared" si="27"/>
        <v/>
      </c>
      <c r="X63" s="95">
        <f t="shared" si="30"/>
        <v>-0.21595559062819808</v>
      </c>
      <c r="Y63" s="95">
        <f t="shared" si="20"/>
        <v>1.2388049102387195</v>
      </c>
      <c r="Z63" s="95">
        <f t="shared" si="28"/>
        <v>-0.45713484143481925</v>
      </c>
      <c r="AA63" s="95">
        <f t="shared" si="24"/>
        <v>0.71993086858314126</v>
      </c>
      <c r="AB63" s="95">
        <f t="shared" si="25"/>
        <v>-0.41187574022336898</v>
      </c>
      <c r="AC63" s="95" t="str">
        <f t="shared" si="7"/>
        <v/>
      </c>
      <c r="AE63" s="97">
        <f t="shared" si="8"/>
        <v>0.64325417387674022</v>
      </c>
      <c r="AF63" s="97">
        <f t="shared" si="9"/>
        <v>0.1525581742551054</v>
      </c>
      <c r="AG63" s="97">
        <f t="shared" si="10"/>
        <v>1.7755428474974464</v>
      </c>
      <c r="AH63" s="97">
        <f t="shared" si="11"/>
        <v>0.51142465980526075</v>
      </c>
      <c r="AI63" s="97">
        <f t="shared" si="12"/>
        <v>-4.9693237691682324E-2</v>
      </c>
      <c r="AJ63" s="97">
        <f t="shared" si="21"/>
        <v>0.60661732354857412</v>
      </c>
      <c r="AO63" s="109" t="str">
        <f t="shared" si="22"/>
        <v>20166</v>
      </c>
      <c r="AP63" s="114">
        <f t="shared" si="23"/>
        <v>42405</v>
      </c>
      <c r="AQ63" s="111">
        <f t="shared" si="13"/>
        <v>-1.2774597973623962</v>
      </c>
      <c r="AR63" s="111">
        <f t="shared" si="14"/>
        <v>-0.26475341921093182</v>
      </c>
      <c r="AS63" s="111">
        <f t="shared" si="15"/>
        <v>0.66877856590243978</v>
      </c>
      <c r="AT63" s="111">
        <f t="shared" si="16"/>
        <v>0.73830181170210407</v>
      </c>
      <c r="AU63" s="111">
        <f t="shared" si="17"/>
        <v>-0.13938042507824491</v>
      </c>
      <c r="AV63" s="111">
        <f t="shared" si="18"/>
        <v>-5.4902652809405816E-2</v>
      </c>
    </row>
    <row r="64" spans="1:48">
      <c r="A64" s="93" t="str">
        <f t="shared" si="19"/>
        <v>201514</v>
      </c>
      <c r="B64" s="93">
        <v>42093</v>
      </c>
      <c r="C64" s="97">
        <f>VLOOKUP(B64,'Sub Index'!A:M,8,0)</f>
        <v>1.7215258261306017</v>
      </c>
      <c r="D64" s="97">
        <f>VLOOKUP(B64,'Sub Index'!J:M,4,0)</f>
        <v>0</v>
      </c>
      <c r="E64" s="97">
        <f>VLOOKUP(B64,'Sub Index'!O:W,4,0)</f>
        <v>4.8975</v>
      </c>
      <c r="F64" s="97">
        <f>VLOOKUP(B64,'Sub Index'!O:W,7,0)</f>
        <v>1.7260365714661163E-2</v>
      </c>
      <c r="G64" s="97">
        <f>VLOOKUP(B64,'Sub Index'!O:W,9,0)</f>
        <v>0.11119999999999974</v>
      </c>
      <c r="H64" s="97">
        <f>VLOOKUP(B64,'Sub Index'!Y:AE,4,0)</f>
        <v>5.3202999999999996</v>
      </c>
      <c r="J64" s="97">
        <f>VLOOKUP(B64,'Sub Index'!AG:AK,4,0)</f>
        <v>1.0199708417578482E-2</v>
      </c>
      <c r="K64" s="97">
        <f>VLOOKUP(B64,'Sub Index'!AG:AK,5,0)</f>
        <v>148469030.32909998</v>
      </c>
      <c r="L64" s="97">
        <f>VLOOKUP(B64,'Sub Index'!AM:AX,4,0)</f>
        <v>1.610679550519559E-3</v>
      </c>
      <c r="M64" s="97">
        <f>VLOOKUP(B64,'Sub Index'!AM:AX,7,0)</f>
        <v>2.2400000000000198E-2</v>
      </c>
      <c r="N64" s="97">
        <f>VLOOKUP(B64,'Sub Index'!AM:AX,8,0)</f>
        <v>3.00000000000189E-4</v>
      </c>
      <c r="Q64" s="95">
        <f t="shared" si="29"/>
        <v>1.3527983865095559</v>
      </c>
      <c r="R64" s="95" t="str">
        <f t="shared" si="3"/>
        <v/>
      </c>
      <c r="S64" s="95">
        <f t="shared" si="4"/>
        <v>1.9093592139003135</v>
      </c>
      <c r="T64" s="95">
        <f t="shared" si="26"/>
        <v>-1.2065964834703311</v>
      </c>
      <c r="U64" s="95">
        <f t="shared" si="5"/>
        <v>-0.38365005503727134</v>
      </c>
      <c r="V64" s="95">
        <f t="shared" si="6"/>
        <v>1.8276040074850723</v>
      </c>
      <c r="W64" s="95" t="str">
        <f t="shared" si="27"/>
        <v/>
      </c>
      <c r="X64" s="95">
        <f t="shared" si="30"/>
        <v>-0.1537671210061409</v>
      </c>
      <c r="Y64" s="95">
        <f t="shared" si="20"/>
        <v>1.2995669881687313</v>
      </c>
      <c r="Z64" s="95">
        <f t="shared" si="28"/>
        <v>-0.45848570554981488</v>
      </c>
      <c r="AA64" s="95">
        <f t="shared" si="24"/>
        <v>0.67392331270089012</v>
      </c>
      <c r="AB64" s="95">
        <f t="shared" si="25"/>
        <v>-0.20382300772197312</v>
      </c>
      <c r="AC64" s="95" t="str">
        <f t="shared" si="7"/>
        <v/>
      </c>
      <c r="AE64" s="97">
        <f t="shared" si="8"/>
        <v>1.3527983865095559</v>
      </c>
      <c r="AF64" s="97">
        <f t="shared" si="9"/>
        <v>0.10637089179757035</v>
      </c>
      <c r="AG64" s="97">
        <f t="shared" si="10"/>
        <v>1.8276040074850723</v>
      </c>
      <c r="AH64" s="97">
        <f t="shared" si="11"/>
        <v>0.57289993358129521</v>
      </c>
      <c r="AI64" s="97">
        <f t="shared" si="12"/>
        <v>3.8715331430340394E-3</v>
      </c>
      <c r="AJ64" s="97">
        <f t="shared" si="21"/>
        <v>0.77270895050330546</v>
      </c>
      <c r="AO64" s="109" t="str">
        <f t="shared" si="22"/>
        <v>20167</v>
      </c>
      <c r="AP64" s="114">
        <f t="shared" si="23"/>
        <v>42412</v>
      </c>
      <c r="AQ64" s="111" t="e">
        <f t="shared" si="13"/>
        <v>#DIV/0!</v>
      </c>
      <c r="AR64" s="111" t="e">
        <f t="shared" si="14"/>
        <v>#DIV/0!</v>
      </c>
      <c r="AS64" s="111" t="e">
        <f t="shared" si="15"/>
        <v>#DIV/0!</v>
      </c>
      <c r="AT64" s="111" t="e">
        <f t="shared" si="16"/>
        <v>#DIV/0!</v>
      </c>
      <c r="AU64" s="111" t="e">
        <f t="shared" si="17"/>
        <v>#DIV/0!</v>
      </c>
      <c r="AV64" s="111" t="e">
        <f t="shared" si="18"/>
        <v>#DIV/0!</v>
      </c>
    </row>
    <row r="65" spans="1:48">
      <c r="A65" s="93" t="str">
        <f t="shared" si="19"/>
        <v>201514</v>
      </c>
      <c r="B65" s="93">
        <v>42094</v>
      </c>
      <c r="C65" s="97">
        <f>VLOOKUP(B65,'Sub Index'!A:M,8,0)</f>
        <v>1.5939153100944099</v>
      </c>
      <c r="D65" s="97">
        <f>VLOOKUP(B65,'Sub Index'!J:M,4,0)</f>
        <v>0</v>
      </c>
      <c r="E65" s="97">
        <f>VLOOKUP(B65,'Sub Index'!O:W,4,0)</f>
        <v>4.8975</v>
      </c>
      <c r="F65" s="97">
        <f>VLOOKUP(B65,'Sub Index'!O:W,7,0)</f>
        <v>1.7466027163584072E-2</v>
      </c>
      <c r="G65" s="97">
        <f>VLOOKUP(B65,'Sub Index'!O:W,9,0)</f>
        <v>0.15390000000000015</v>
      </c>
      <c r="H65" s="97">
        <f>VLOOKUP(B65,'Sub Index'!Y:AE,4,0)</f>
        <v>5.3547000000000002</v>
      </c>
      <c r="J65" s="97">
        <f>VLOOKUP(B65,'Sub Index'!AG:AK,4,0)</f>
        <v>1.1495461257247807E-2</v>
      </c>
      <c r="K65" s="97">
        <f>VLOOKUP(B65,'Sub Index'!AG:AK,5,0)</f>
        <v>149391642.7299</v>
      </c>
      <c r="L65" s="97">
        <f>VLOOKUP(B65,'Sub Index'!AM:AX,4,0)</f>
        <v>1.6101252037892168E-3</v>
      </c>
      <c r="M65" s="97">
        <f>VLOOKUP(B65,'Sub Index'!AM:AX,7,0)</f>
        <v>2.3400000000000531E-2</v>
      </c>
      <c r="N65" s="97">
        <f>VLOOKUP(B65,'Sub Index'!AM:AX,8,0)</f>
        <v>7.3999999999996291E-3</v>
      </c>
      <c r="Q65" s="95">
        <f t="shared" si="29"/>
        <v>1.0561219875832488</v>
      </c>
      <c r="R65" s="95" t="str">
        <f t="shared" si="3"/>
        <v/>
      </c>
      <c r="S65" s="95">
        <f t="shared" si="4"/>
        <v>1.9093592139003135</v>
      </c>
      <c r="T65" s="95">
        <f t="shared" si="26"/>
        <v>-1.2011421760378358</v>
      </c>
      <c r="U65" s="95">
        <f t="shared" si="5"/>
        <v>-0.25570574107037791</v>
      </c>
      <c r="V65" s="95">
        <f t="shared" si="6"/>
        <v>1.8507124449505479</v>
      </c>
      <c r="W65" s="95" t="str">
        <f t="shared" si="27"/>
        <v/>
      </c>
      <c r="X65" s="95">
        <f t="shared" si="30"/>
        <v>1.9108576051614042E-2</v>
      </c>
      <c r="Y65" s="95">
        <f t="shared" si="20"/>
        <v>1.3299235742156401</v>
      </c>
      <c r="Z65" s="95">
        <f t="shared" si="28"/>
        <v>-0.4590877123445386</v>
      </c>
      <c r="AA65" s="95">
        <f t="shared" si="24"/>
        <v>0.75060257250473283</v>
      </c>
      <c r="AB65" s="95">
        <f t="shared" si="25"/>
        <v>0.12443797022463537</v>
      </c>
      <c r="AC65" s="95" t="str">
        <f t="shared" si="7"/>
        <v/>
      </c>
      <c r="AE65" s="97">
        <f t="shared" si="8"/>
        <v>1.0561219875832488</v>
      </c>
      <c r="AF65" s="97">
        <f t="shared" si="9"/>
        <v>0.15083709893069994</v>
      </c>
      <c r="AG65" s="97">
        <f t="shared" si="10"/>
        <v>1.8507124449505479</v>
      </c>
      <c r="AH65" s="97">
        <f t="shared" si="11"/>
        <v>0.6745160751336271</v>
      </c>
      <c r="AI65" s="97">
        <f t="shared" si="12"/>
        <v>0.13865094346160986</v>
      </c>
      <c r="AJ65" s="97">
        <f t="shared" si="21"/>
        <v>0.77416771001194662</v>
      </c>
      <c r="AO65" s="109" t="str">
        <f t="shared" si="22"/>
        <v>20168</v>
      </c>
      <c r="AP65" s="114">
        <f t="shared" si="23"/>
        <v>42419</v>
      </c>
      <c r="AQ65" s="111">
        <f t="shared" si="13"/>
        <v>-1.1466907763725105</v>
      </c>
      <c r="AR65" s="111">
        <f t="shared" si="14"/>
        <v>-0.16191155661588913</v>
      </c>
      <c r="AS65" s="111">
        <f t="shared" si="15"/>
        <v>0.6368477211100293</v>
      </c>
      <c r="AT65" s="111">
        <f t="shared" si="16"/>
        <v>0.26763776166234682</v>
      </c>
      <c r="AU65" s="111">
        <f t="shared" si="17"/>
        <v>-3.017018164179866E-2</v>
      </c>
      <c r="AV65" s="111">
        <f t="shared" si="18"/>
        <v>-8.6857406371564486E-2</v>
      </c>
    </row>
    <row r="66" spans="1:48">
      <c r="A66" s="93" t="str">
        <f t="shared" si="19"/>
        <v>201514</v>
      </c>
      <c r="B66" s="93">
        <v>42095</v>
      </c>
      <c r="C66" s="97">
        <f>VLOOKUP(B66,'Sub Index'!A:M,8,0)</f>
        <v>1.573646821038978</v>
      </c>
      <c r="D66" s="97">
        <f>VLOOKUP(B66,'Sub Index'!J:M,4,0)</f>
        <v>0</v>
      </c>
      <c r="E66" s="97">
        <f>VLOOKUP(B66,'Sub Index'!O:W,4,0)</f>
        <v>4.8975</v>
      </c>
      <c r="F66" s="97">
        <f>VLOOKUP(B66,'Sub Index'!O:W,7,0)</f>
        <v>1.965734239162846E-2</v>
      </c>
      <c r="G66" s="97">
        <f>VLOOKUP(B66,'Sub Index'!O:W,9,0)</f>
        <v>6.590000000000007E-2</v>
      </c>
      <c r="H66" s="97">
        <f>VLOOKUP(B66,'Sub Index'!Y:AE,4,0)</f>
        <v>5.3960999999999997</v>
      </c>
      <c r="J66" s="97">
        <f>VLOOKUP(B66,'Sub Index'!AG:AK,4,0)</f>
        <v>1.1003656983054949E-2</v>
      </c>
      <c r="K66" s="97">
        <f>VLOOKUP(B66,'Sub Index'!AG:AK,5,0)</f>
        <v>151839119.55809999</v>
      </c>
      <c r="L66" s="97">
        <f>VLOOKUP(B66,'Sub Index'!AM:AX,4,0)</f>
        <v>1.611814356027595E-3</v>
      </c>
      <c r="M66" s="97">
        <f>VLOOKUP(B66,'Sub Index'!AM:AX,7,0)</f>
        <v>2.1700000000000053E-2</v>
      </c>
      <c r="N66" s="97">
        <f>VLOOKUP(B66,'Sub Index'!AM:AX,8,0)</f>
        <v>6.6999999999994841E-3</v>
      </c>
      <c r="Q66" s="95">
        <f t="shared" si="29"/>
        <v>1.0090006175627921</v>
      </c>
      <c r="R66" s="95" t="str">
        <f t="shared" si="3"/>
        <v/>
      </c>
      <c r="S66" s="95">
        <f t="shared" si="4"/>
        <v>1.9093592139003135</v>
      </c>
      <c r="T66" s="95">
        <f t="shared" si="26"/>
        <v>-1.1430267295219323</v>
      </c>
      <c r="U66" s="95">
        <f t="shared" si="5"/>
        <v>-0.51938488929254478</v>
      </c>
      <c r="V66" s="95">
        <f t="shared" si="6"/>
        <v>1.8785231807374858</v>
      </c>
      <c r="W66" s="95" t="str">
        <f t="shared" si="27"/>
        <v/>
      </c>
      <c r="X66" s="95">
        <f t="shared" si="30"/>
        <v>-4.6506566060496531E-2</v>
      </c>
      <c r="Y66" s="95">
        <f t="shared" si="20"/>
        <v>1.4104525600266307</v>
      </c>
      <c r="Z66" s="95">
        <f t="shared" si="28"/>
        <v>-0.45725333492483466</v>
      </c>
      <c r="AA66" s="95">
        <f t="shared" si="24"/>
        <v>0.62024783083820711</v>
      </c>
      <c r="AB66" s="95">
        <f t="shared" si="25"/>
        <v>9.2074211835523875E-2</v>
      </c>
      <c r="AC66" s="95" t="str">
        <f t="shared" si="7"/>
        <v/>
      </c>
      <c r="AE66" s="97">
        <f t="shared" si="8"/>
        <v>1.0090006175627921</v>
      </c>
      <c r="AF66" s="97">
        <f t="shared" si="9"/>
        <v>8.2315865028612142E-2</v>
      </c>
      <c r="AG66" s="97">
        <f t="shared" si="10"/>
        <v>1.8785231807374858</v>
      </c>
      <c r="AH66" s="97">
        <f t="shared" si="11"/>
        <v>0.68197299698306701</v>
      </c>
      <c r="AI66" s="97">
        <f t="shared" si="12"/>
        <v>8.5022902582965451E-2</v>
      </c>
      <c r="AJ66" s="97">
        <f t="shared" si="21"/>
        <v>0.74736711257898447</v>
      </c>
      <c r="AO66" s="109" t="str">
        <f t="shared" si="22"/>
        <v>20169</v>
      </c>
      <c r="AP66" s="114">
        <f t="shared" si="23"/>
        <v>42426</v>
      </c>
      <c r="AQ66" s="111">
        <f t="shared" si="13"/>
        <v>-1.0452336719967188</v>
      </c>
      <c r="AR66" s="111">
        <f t="shared" si="14"/>
        <v>-0.16204182742137174</v>
      </c>
      <c r="AS66" s="111">
        <f t="shared" si="15"/>
        <v>0.61516340827905402</v>
      </c>
      <c r="AT66" s="111">
        <f t="shared" si="16"/>
        <v>0.10475361241636579</v>
      </c>
      <c r="AU66" s="111">
        <f t="shared" si="17"/>
        <v>-0.1225162383928555</v>
      </c>
      <c r="AV66" s="111">
        <f t="shared" si="18"/>
        <v>-0.12197494342310519</v>
      </c>
    </row>
    <row r="67" spans="1:48">
      <c r="A67" s="93" t="str">
        <f t="shared" si="19"/>
        <v>201514</v>
      </c>
      <c r="B67" s="93">
        <v>42096</v>
      </c>
      <c r="C67" s="97">
        <f>VLOOKUP(B67,'Sub Index'!A:M,8,0)</f>
        <v>1.5512914884364795</v>
      </c>
      <c r="D67" s="97">
        <f>VLOOKUP(B67,'Sub Index'!J:M,4,0)</f>
        <v>0</v>
      </c>
      <c r="E67" s="97">
        <f>VLOOKUP(B67,'Sub Index'!O:W,4,0)</f>
        <v>4.8975</v>
      </c>
      <c r="F67" s="97">
        <f>VLOOKUP(B67,'Sub Index'!O:W,7,0)</f>
        <v>2.0445223531979025E-2</v>
      </c>
      <c r="G67" s="97">
        <f>VLOOKUP(B67,'Sub Index'!O:W,9,0)</f>
        <v>4.0500000000000203E-2</v>
      </c>
      <c r="H67" s="97">
        <f>VLOOKUP(B67,'Sub Index'!Y:AE,4,0)</f>
        <v>5.2999000000000001</v>
      </c>
      <c r="J67" s="97">
        <f>VLOOKUP(B67,'Sub Index'!AG:AK,4,0)</f>
        <v>1.0913050789702674E-2</v>
      </c>
      <c r="K67" s="97">
        <f>VLOOKUP(B67,'Sub Index'!AG:AK,5,0)</f>
        <v>153829706.90329999</v>
      </c>
      <c r="L67" s="97">
        <f>VLOOKUP(B67,'Sub Index'!AM:AX,4,0)</f>
        <v>1.6139009254218296E-3</v>
      </c>
      <c r="M67" s="97">
        <f>VLOOKUP(B67,'Sub Index'!AM:AX,7,0)</f>
        <v>2.2300000000000431E-2</v>
      </c>
      <c r="N67" s="97">
        <f>VLOOKUP(B67,'Sub Index'!AM:AX,8,0)</f>
        <v>2.6999999999999247E-3</v>
      </c>
      <c r="Q67" s="95">
        <f t="shared" si="29"/>
        <v>0.95702763148515468</v>
      </c>
      <c r="R67" s="95" t="str">
        <f t="shared" si="3"/>
        <v/>
      </c>
      <c r="S67" s="95">
        <f t="shared" si="4"/>
        <v>1.9093592139003135</v>
      </c>
      <c r="T67" s="95">
        <f t="shared" si="26"/>
        <v>-1.1221314864793348</v>
      </c>
      <c r="U67" s="95">
        <f t="shared" si="5"/>
        <v>-0.59549227980212427</v>
      </c>
      <c r="V67" s="95">
        <f t="shared" si="6"/>
        <v>1.8139001666625232</v>
      </c>
      <c r="W67" s="95" t="str">
        <f t="shared" si="27"/>
        <v/>
      </c>
      <c r="X67" s="95">
        <f t="shared" si="30"/>
        <v>-5.8594989372400395E-2</v>
      </c>
      <c r="Y67" s="95">
        <f t="shared" si="20"/>
        <v>1.4759485754455151</v>
      </c>
      <c r="Z67" s="95">
        <f t="shared" si="28"/>
        <v>-0.45498737233456865</v>
      </c>
      <c r="AA67" s="95">
        <f t="shared" si="24"/>
        <v>0.66625538672052631</v>
      </c>
      <c r="AB67" s="95">
        <f t="shared" si="25"/>
        <v>-9.2861550387911745E-2</v>
      </c>
      <c r="AC67" s="95" t="str">
        <f t="shared" si="7"/>
        <v/>
      </c>
      <c r="AE67" s="97">
        <f t="shared" si="8"/>
        <v>0.95702763148515468</v>
      </c>
      <c r="AF67" s="97">
        <f t="shared" si="9"/>
        <v>6.3911815872951472E-2</v>
      </c>
      <c r="AG67" s="97">
        <f t="shared" si="10"/>
        <v>1.8139001666625232</v>
      </c>
      <c r="AH67" s="97">
        <f t="shared" si="11"/>
        <v>0.70867679303655728</v>
      </c>
      <c r="AI67" s="97">
        <f t="shared" si="12"/>
        <v>3.9468821332681973E-2</v>
      </c>
      <c r="AJ67" s="97">
        <f t="shared" si="21"/>
        <v>0.71659704567797378</v>
      </c>
      <c r="AO67" s="109" t="str">
        <f t="shared" si="22"/>
        <v>201610</v>
      </c>
      <c r="AP67" s="114">
        <f t="shared" si="23"/>
        <v>42433</v>
      </c>
      <c r="AQ67" s="111">
        <f t="shared" si="13"/>
        <v>-1.3704140168744032</v>
      </c>
      <c r="AR67" s="111">
        <f t="shared" si="14"/>
        <v>-0.16614349549902291</v>
      </c>
      <c r="AS67" s="111">
        <f t="shared" si="15"/>
        <v>0.54775932062539745</v>
      </c>
      <c r="AT67" s="111">
        <f t="shared" si="16"/>
        <v>0.67550511649567913</v>
      </c>
      <c r="AU67" s="111">
        <f t="shared" si="17"/>
        <v>-0.27797635303099472</v>
      </c>
      <c r="AV67" s="111">
        <f t="shared" si="18"/>
        <v>-0.11825388565666888</v>
      </c>
    </row>
    <row r="68" spans="1:48">
      <c r="A68" s="93" t="str">
        <f t="shared" si="19"/>
        <v>201514</v>
      </c>
      <c r="B68" s="93">
        <v>42097</v>
      </c>
      <c r="C68" s="97">
        <f>VLOOKUP(B68,'Sub Index'!A:M,8,0)</f>
        <v>1.5484137480675706</v>
      </c>
      <c r="D68" s="97">
        <f>VLOOKUP(B68,'Sub Index'!J:M,4,0)</f>
        <v>0</v>
      </c>
      <c r="E68" s="97">
        <f>VLOOKUP(B68,'Sub Index'!O:W,4,0)</f>
        <v>4.8879999999999999</v>
      </c>
      <c r="F68" s="97">
        <f>VLOOKUP(B68,'Sub Index'!O:W,7,0)</f>
        <v>2.1015738171564796E-2</v>
      </c>
      <c r="G68" s="97">
        <f>VLOOKUP(B68,'Sub Index'!O:W,9,0)</f>
        <v>2.9699999999999616E-2</v>
      </c>
      <c r="H68" s="97">
        <f>VLOOKUP(B68,'Sub Index'!Y:AE,4,0)</f>
        <v>5.3042999999999996</v>
      </c>
      <c r="J68" s="97">
        <f>VLOOKUP(B68,'Sub Index'!AG:AK,4,0)</f>
        <v>1.091855279785791E-2</v>
      </c>
      <c r="K68" s="97">
        <f>VLOOKUP(B68,'Sub Index'!AG:AK,5,0)</f>
        <v>155363299.34220001</v>
      </c>
      <c r="L68" s="97">
        <f>VLOOKUP(B68,'Sub Index'!AM:AX,4,0)</f>
        <v>1.6146929547792984E-3</v>
      </c>
      <c r="M68" s="97">
        <f>VLOOKUP(B68,'Sub Index'!AM:AX,7,0)</f>
        <v>2.2300000000000431E-2</v>
      </c>
      <c r="N68" s="97">
        <f>VLOOKUP(B68,'Sub Index'!AM:AX,8,0)</f>
        <v>4.6999999999997044E-3</v>
      </c>
      <c r="Q68" s="95">
        <f t="shared" si="29"/>
        <v>0.95033729219171736</v>
      </c>
      <c r="R68" s="95" t="str">
        <f t="shared" si="3"/>
        <v/>
      </c>
      <c r="S68" s="95">
        <f t="shared" si="4"/>
        <v>1.903187128573637</v>
      </c>
      <c r="T68" s="95">
        <f t="shared" si="26"/>
        <v>-1.1070009782808516</v>
      </c>
      <c r="U68" s="95">
        <f t="shared" si="5"/>
        <v>-0.6278529025384828</v>
      </c>
      <c r="V68" s="95">
        <f t="shared" si="6"/>
        <v>1.816855897036014</v>
      </c>
      <c r="W68" s="95" t="str">
        <f t="shared" si="27"/>
        <v/>
      </c>
      <c r="X68" s="95">
        <f t="shared" si="30"/>
        <v>-5.7860926929367944E-2</v>
      </c>
      <c r="Y68" s="95">
        <f t="shared" si="20"/>
        <v>1.5264081517442827</v>
      </c>
      <c r="Z68" s="95">
        <f t="shared" si="28"/>
        <v>-0.45412724810415683</v>
      </c>
      <c r="AA68" s="95">
        <f t="shared" si="24"/>
        <v>0.66625538672052631</v>
      </c>
      <c r="AB68" s="95">
        <f t="shared" si="25"/>
        <v>-3.9366927619393331E-4</v>
      </c>
      <c r="AC68" s="95" t="str">
        <f t="shared" si="7"/>
        <v/>
      </c>
      <c r="AE68" s="97">
        <f t="shared" si="8"/>
        <v>0.95033729219171736</v>
      </c>
      <c r="AF68" s="97">
        <f t="shared" si="9"/>
        <v>5.6111082584767526E-2</v>
      </c>
      <c r="AG68" s="97">
        <f t="shared" si="10"/>
        <v>1.816855897036014</v>
      </c>
      <c r="AH68" s="97">
        <f t="shared" si="11"/>
        <v>0.73427361240745737</v>
      </c>
      <c r="AI68" s="97">
        <f t="shared" si="12"/>
        <v>7.0578156446725174E-2</v>
      </c>
      <c r="AJ68" s="97">
        <f t="shared" si="21"/>
        <v>0.72563120813333626</v>
      </c>
      <c r="AO68" s="109" t="str">
        <f t="shared" si="22"/>
        <v>201611</v>
      </c>
      <c r="AP68" s="114">
        <f t="shared" si="23"/>
        <v>42440</v>
      </c>
      <c r="AQ68" s="111">
        <f t="shared" si="13"/>
        <v>-0.91376075795932599</v>
      </c>
      <c r="AR68" s="111">
        <f t="shared" si="14"/>
        <v>-0.28113550074726928</v>
      </c>
      <c r="AS68" s="111">
        <f t="shared" si="15"/>
        <v>0.4484333449380376</v>
      </c>
      <c r="AT68" s="111">
        <f t="shared" si="16"/>
        <v>0.44003128412136122</v>
      </c>
      <c r="AU68" s="111">
        <f t="shared" si="17"/>
        <v>-0.27110743386445568</v>
      </c>
      <c r="AV68" s="111">
        <f t="shared" si="18"/>
        <v>-0.11550781270233043</v>
      </c>
    </row>
    <row r="69" spans="1:48">
      <c r="A69" s="93" t="str">
        <f t="shared" si="19"/>
        <v>201515</v>
      </c>
      <c r="B69" s="93">
        <v>42101</v>
      </c>
      <c r="C69" s="97">
        <f>VLOOKUP(B69,'Sub Index'!A:M,8,0)</f>
        <v>1.5976517158199841</v>
      </c>
      <c r="D69" s="97">
        <f>VLOOKUP(B69,'Sub Index'!J:M,4,0)</f>
        <v>0</v>
      </c>
      <c r="E69" s="97">
        <f>VLOOKUP(B69,'Sub Index'!O:W,4,0)</f>
        <v>4.8585000000000003</v>
      </c>
      <c r="F69" s="97">
        <f>VLOOKUP(B69,'Sub Index'!O:W,7,0)</f>
        <v>2.1751581773291399E-2</v>
      </c>
      <c r="G69" s="97">
        <f>VLOOKUP(B69,'Sub Index'!O:W,9,0)</f>
        <v>2.2400000000000198E-2</v>
      </c>
      <c r="H69" s="97">
        <f>VLOOKUP(B69,'Sub Index'!Y:AE,4,0)</f>
        <v>5.3437000000000001</v>
      </c>
      <c r="J69" s="97">
        <f>VLOOKUP(B69,'Sub Index'!AG:AK,4,0)</f>
        <v>1.1676773318303326E-2</v>
      </c>
      <c r="K69" s="97">
        <f>VLOOKUP(B69,'Sub Index'!AG:AK,5,0)</f>
        <v>158541425.29660001</v>
      </c>
      <c r="L69" s="97">
        <f>VLOOKUP(B69,'Sub Index'!AM:AX,4,0)</f>
        <v>1.6269357637943428E-3</v>
      </c>
      <c r="M69" s="97">
        <f>VLOOKUP(B69,'Sub Index'!AM:AX,7,0)</f>
        <v>2.3299999999999876E-2</v>
      </c>
      <c r="N69" s="97">
        <f>VLOOKUP(B69,'Sub Index'!AM:AX,8,0)</f>
        <v>2.2000000000002018E-3</v>
      </c>
      <c r="Q69" s="95">
        <f t="shared" si="29"/>
        <v>1.0648086023703609</v>
      </c>
      <c r="R69" s="95" t="str">
        <f t="shared" si="3"/>
        <v/>
      </c>
      <c r="S69" s="95">
        <f t="shared" si="4"/>
        <v>1.8840211794013264</v>
      </c>
      <c r="T69" s="95">
        <f t="shared" si="26"/>
        <v>-1.0874858127159337</v>
      </c>
      <c r="U69" s="95">
        <f t="shared" si="5"/>
        <v>-0.64972628642509267</v>
      </c>
      <c r="V69" s="95">
        <f t="shared" si="6"/>
        <v>1.8433231190168202</v>
      </c>
      <c r="W69" s="95" t="str">
        <f t="shared" si="27"/>
        <v/>
      </c>
      <c r="X69" s="95">
        <f t="shared" si="30"/>
        <v>4.3298720946801185E-2</v>
      </c>
      <c r="Y69" s="95">
        <f t="shared" si="20"/>
        <v>1.6309775829799791</v>
      </c>
      <c r="Z69" s="95">
        <f t="shared" si="28"/>
        <v>-0.44083186128188456</v>
      </c>
      <c r="AA69" s="95">
        <f t="shared" si="24"/>
        <v>0.74293464652430086</v>
      </c>
      <c r="AB69" s="95">
        <f t="shared" si="25"/>
        <v>-0.11597852066583093</v>
      </c>
      <c r="AC69" s="95" t="str">
        <f t="shared" si="7"/>
        <v/>
      </c>
      <c r="AE69" s="97">
        <f t="shared" si="8"/>
        <v>1.0648086023703609</v>
      </c>
      <c r="AF69" s="97">
        <f t="shared" si="9"/>
        <v>4.8936360086766682E-2</v>
      </c>
      <c r="AG69" s="97">
        <f t="shared" si="10"/>
        <v>1.8433231190168202</v>
      </c>
      <c r="AH69" s="97">
        <f t="shared" si="11"/>
        <v>0.83713815196339014</v>
      </c>
      <c r="AI69" s="97">
        <f t="shared" si="12"/>
        <v>6.204142152552846E-2</v>
      </c>
      <c r="AJ69" s="97">
        <f t="shared" si="21"/>
        <v>0.77124953099257332</v>
      </c>
      <c r="AO69" s="109" t="str">
        <f t="shared" si="22"/>
        <v>201612</v>
      </c>
      <c r="AP69" s="114">
        <f t="shared" si="23"/>
        <v>42447</v>
      </c>
      <c r="AQ69" s="111">
        <f t="shared" si="13"/>
        <v>0.36756286557157558</v>
      </c>
      <c r="AR69" s="111">
        <f t="shared" si="14"/>
        <v>-0.2867211437942625</v>
      </c>
      <c r="AS69" s="111">
        <f t="shared" si="15"/>
        <v>0.41954779810619353</v>
      </c>
      <c r="AT69" s="111">
        <f t="shared" si="16"/>
        <v>-0.31040429638132327</v>
      </c>
      <c r="AU69" s="111">
        <f t="shared" si="17"/>
        <v>-0.80071777837958091</v>
      </c>
      <c r="AV69" s="111">
        <f t="shared" si="18"/>
        <v>-0.12214651097547953</v>
      </c>
    </row>
    <row r="70" spans="1:48">
      <c r="A70" s="93" t="str">
        <f t="shared" si="19"/>
        <v>201515</v>
      </c>
      <c r="B70" s="93">
        <v>42102</v>
      </c>
      <c r="C70" s="97">
        <f>VLOOKUP(B70,'Sub Index'!A:M,8,0)</f>
        <v>1.6514351217129997</v>
      </c>
      <c r="D70" s="97">
        <f>VLOOKUP(B70,'Sub Index'!J:M,4,0)</f>
        <v>0</v>
      </c>
      <c r="E70" s="97">
        <f>VLOOKUP(B70,'Sub Index'!O:W,4,0)</f>
        <v>4.8304999999999998</v>
      </c>
      <c r="F70" s="97">
        <f>VLOOKUP(B70,'Sub Index'!O:W,7,0)</f>
        <v>2.2102804742249026E-2</v>
      </c>
      <c r="G70" s="97">
        <f>VLOOKUP(B70,'Sub Index'!O:W,9,0)</f>
        <v>2.8899999999999704E-2</v>
      </c>
      <c r="H70" s="97">
        <f>VLOOKUP(B70,'Sub Index'!Y:AE,4,0)</f>
        <v>5.3616000000000001</v>
      </c>
      <c r="J70" s="97">
        <f>VLOOKUP(B70,'Sub Index'!AG:AK,4,0)</f>
        <v>1.1496042524882785E-2</v>
      </c>
      <c r="K70" s="97">
        <f>VLOOKUP(B70,'Sub Index'!AG:AK,5,0)</f>
        <v>160716015.77420002</v>
      </c>
      <c r="L70" s="97">
        <f>VLOOKUP(B70,'Sub Index'!AM:AX,4,0)</f>
        <v>1.6476043391909041E-3</v>
      </c>
      <c r="M70" s="97">
        <f>VLOOKUP(B70,'Sub Index'!AM:AX,7,0)</f>
        <v>2.179999999999982E-2</v>
      </c>
      <c r="N70" s="97">
        <f>VLOOKUP(B70,'Sub Index'!AM:AX,8,0)</f>
        <v>3.8000000000000256E-3</v>
      </c>
      <c r="Q70" s="95">
        <f t="shared" si="29"/>
        <v>1.1898474132612</v>
      </c>
      <c r="R70" s="95" t="str">
        <f t="shared" ref="R70:R133" si="31">IF(D70=0,"",(D70-D$2)/D$3)</f>
        <v/>
      </c>
      <c r="S70" s="95">
        <f t="shared" ref="S70:S133" si="32">IF(E70=0,"",(E70-E$2)/E$3)</f>
        <v>1.8658297700174378</v>
      </c>
      <c r="T70" s="95">
        <f t="shared" si="26"/>
        <v>-1.0781710964184386</v>
      </c>
      <c r="U70" s="95">
        <f t="shared" ref="U70:U133" si="33">IF(G70=0,"",(G70-G$2)/G$3)</f>
        <v>-0.63024998570413859</v>
      </c>
      <c r="V70" s="95">
        <f t="shared" ref="V70:V133" si="34">IF(H70=0,"",(H70-H$2)/H$3)</f>
        <v>1.8553475675817044</v>
      </c>
      <c r="W70" s="95" t="str">
        <f t="shared" si="27"/>
        <v/>
      </c>
      <c r="X70" s="95">
        <f t="shared" si="30"/>
        <v>1.9186127143533363E-2</v>
      </c>
      <c r="Y70" s="95">
        <f t="shared" si="20"/>
        <v>1.7025278275819506</v>
      </c>
      <c r="Z70" s="95">
        <f t="shared" si="28"/>
        <v>-0.41838630122904852</v>
      </c>
      <c r="AA70" s="95">
        <f t="shared" si="24"/>
        <v>0.62791575681857092</v>
      </c>
      <c r="AB70" s="95">
        <f t="shared" si="25"/>
        <v>-4.2004215776456681E-2</v>
      </c>
      <c r="AC70" s="95" t="str">
        <f t="shared" ref="AC70:AC133" si="35">IF(O70=0,"",(O70-O$2)/O$3)</f>
        <v/>
      </c>
      <c r="AE70" s="97">
        <f t="shared" ref="AE70:AE133" si="36">AVERAGE(Q70:R70)</f>
        <v>1.1898474132612</v>
      </c>
      <c r="AF70" s="97">
        <f t="shared" ref="AF70:AF133" si="37">AVERAGE(S70:U70)</f>
        <v>5.2469562631620205E-2</v>
      </c>
      <c r="AG70" s="97">
        <f t="shared" ref="AG70:AG133" si="38">AVERAGE(V70:W70)</f>
        <v>1.8553475675817044</v>
      </c>
      <c r="AH70" s="97">
        <f t="shared" ref="AH70:AH133" si="39">AVERAGE(X70:Y70)</f>
        <v>0.86085697736274203</v>
      </c>
      <c r="AI70" s="97">
        <f t="shared" ref="AI70:AI133" si="40">AVERAGE(Z70:AC70)</f>
        <v>5.5841746604355237E-2</v>
      </c>
      <c r="AJ70" s="97">
        <f t="shared" si="21"/>
        <v>0.80287265348832437</v>
      </c>
      <c r="AO70" s="109" t="str">
        <f t="shared" si="22"/>
        <v>201613</v>
      </c>
      <c r="AP70" s="114">
        <f t="shared" si="23"/>
        <v>42454</v>
      </c>
      <c r="AQ70" s="111">
        <f t="shared" ref="AQ70:AQ133" si="41">AVERAGEIF($A$6:$A$2461,$AO$6:$AO$1997,AE$6:AE$2461)</f>
        <v>-0.46073525083242972</v>
      </c>
      <c r="AR70" s="111">
        <f t="shared" ref="AR70:AR133" si="42">AVERAGEIF($A$6:$A$2461,$AO$6:$AO$1997,AF$6:AF$2461)</f>
        <v>-0.20047548828673162</v>
      </c>
      <c r="AS70" s="111">
        <f t="shared" ref="AS70:AS133" si="43">AVERAGEIF($A$6:$A$2461,$AO$6:$AO$1997,AG$6:AG$2461)</f>
        <v>0.39109217569231181</v>
      </c>
      <c r="AT70" s="111">
        <f t="shared" ref="AT70:AT133" si="44">AVERAGEIF($A$6:$A$2461,$AO$6:$AO$1997,AH$6:AH$2461)</f>
        <v>-0.31393173066019725</v>
      </c>
      <c r="AU70" s="111">
        <f t="shared" ref="AU70:AU133" si="45">AVERAGEIF($A$6:$A$2461,$AO$6:$AO$1997,AI$6:AI$2461)</f>
        <v>-0.47292111510721185</v>
      </c>
      <c r="AV70" s="111">
        <f t="shared" ref="AV70:AV133" si="46">AVERAGEIF($A$6:$A$2461,$AO$6:$AO$1997,AJ$6:AJ$2461)</f>
        <v>-0.21139428183885173</v>
      </c>
    </row>
    <row r="71" spans="1:48">
      <c r="A71" s="93" t="str">
        <f t="shared" ref="A71:A134" si="47">YEAR(B71)&amp;WEEKNUM(B71)</f>
        <v>201515</v>
      </c>
      <c r="B71" s="93">
        <v>42103</v>
      </c>
      <c r="C71" s="97">
        <f>VLOOKUP(B71,'Sub Index'!A:M,8,0)</f>
        <v>1.3932817828824755</v>
      </c>
      <c r="D71" s="97">
        <f>VLOOKUP(B71,'Sub Index'!J:M,4,0)</f>
        <v>0</v>
      </c>
      <c r="E71" s="97">
        <f>VLOOKUP(B71,'Sub Index'!O:W,4,0)</f>
        <v>4.8007999999999997</v>
      </c>
      <c r="F71" s="97">
        <f>VLOOKUP(B71,'Sub Index'!O:W,7,0)</f>
        <v>2.2198242073455814E-2</v>
      </c>
      <c r="G71" s="97">
        <f>VLOOKUP(B71,'Sub Index'!O:W,9,0)</f>
        <v>7.4500000000000011E-2</v>
      </c>
      <c r="H71" s="97">
        <f>VLOOKUP(B71,'Sub Index'!Y:AE,4,0)</f>
        <v>5.3967000000000001</v>
      </c>
      <c r="J71" s="97">
        <f>VLOOKUP(B71,'Sub Index'!AG:AK,4,0)</f>
        <v>1.1644554546347675E-2</v>
      </c>
      <c r="K71" s="97">
        <f>VLOOKUP(B71,'Sub Index'!AG:AK,5,0)</f>
        <v>163261326.66510001</v>
      </c>
      <c r="L71" s="97">
        <f>VLOOKUP(B71,'Sub Index'!AM:AX,4,0)</f>
        <v>1.6567844534510266E-3</v>
      </c>
      <c r="M71" s="97">
        <f>VLOOKUP(B71,'Sub Index'!AM:AX,7,0)</f>
        <v>1.9199999999999662E-2</v>
      </c>
      <c r="N71" s="97">
        <f>VLOOKUP(B71,'Sub Index'!AM:AX,8,0)</f>
        <v>1.1999999999999567E-2</v>
      </c>
      <c r="Q71" s="95">
        <f t="shared" si="29"/>
        <v>0.58967741697875031</v>
      </c>
      <c r="R71" s="95" t="str">
        <f t="shared" si="31"/>
        <v/>
      </c>
      <c r="S71" s="95">
        <f t="shared" si="32"/>
        <v>1.8465338822066704</v>
      </c>
      <c r="T71" s="95">
        <f t="shared" si="26"/>
        <v>-1.075640021451959</v>
      </c>
      <c r="U71" s="95">
        <f t="shared" si="33"/>
        <v>-0.49361624526174225</v>
      </c>
      <c r="V71" s="95">
        <f t="shared" si="34"/>
        <v>1.8789262348793259</v>
      </c>
      <c r="W71" s="95" t="str">
        <f t="shared" si="27"/>
        <v/>
      </c>
      <c r="X71" s="95">
        <f t="shared" si="30"/>
        <v>3.9000183070087416E-2</v>
      </c>
      <c r="Y71" s="95">
        <f t="shared" ref="Y71:Y134" si="48">IF(K71=0,"",(K71-K$2)/K$3)</f>
        <v>1.7862758337964131</v>
      </c>
      <c r="Z71" s="95">
        <f t="shared" si="28"/>
        <v>-0.40841692491916709</v>
      </c>
      <c r="AA71" s="95">
        <f t="shared" si="24"/>
        <v>0.42854968132863447</v>
      </c>
      <c r="AB71" s="95">
        <f t="shared" si="25"/>
        <v>0.33711409678160686</v>
      </c>
      <c r="AC71" s="95" t="str">
        <f t="shared" si="35"/>
        <v/>
      </c>
      <c r="AE71" s="97">
        <f t="shared" si="36"/>
        <v>0.58967741697875031</v>
      </c>
      <c r="AF71" s="97">
        <f t="shared" si="37"/>
        <v>9.24258718309897E-2</v>
      </c>
      <c r="AG71" s="97">
        <f t="shared" si="38"/>
        <v>1.8789262348793259</v>
      </c>
      <c r="AH71" s="97">
        <f t="shared" si="39"/>
        <v>0.91263800843325027</v>
      </c>
      <c r="AI71" s="97">
        <f t="shared" si="40"/>
        <v>0.11908228439702474</v>
      </c>
      <c r="AJ71" s="97">
        <f t="shared" ref="AJ71:AJ134" si="49">AVERAGE(AE71:AI71)</f>
        <v>0.71854996330386822</v>
      </c>
      <c r="AO71" s="109" t="str">
        <f t="shared" si="22"/>
        <v>201614</v>
      </c>
      <c r="AP71" s="114">
        <f t="shared" si="23"/>
        <v>42461</v>
      </c>
      <c r="AQ71" s="111">
        <f t="shared" si="41"/>
        <v>-0.9025431344926883</v>
      </c>
      <c r="AR71" s="111">
        <f t="shared" si="42"/>
        <v>-5.9985153585154292E-2</v>
      </c>
      <c r="AS71" s="111">
        <f t="shared" si="43"/>
        <v>0.42826720270799201</v>
      </c>
      <c r="AT71" s="111">
        <f t="shared" si="44"/>
        <v>-0.24660622420103775</v>
      </c>
      <c r="AU71" s="111">
        <f t="shared" si="45"/>
        <v>-0.47728262731377119</v>
      </c>
      <c r="AV71" s="111">
        <f t="shared" si="46"/>
        <v>-0.25162998737693187</v>
      </c>
    </row>
    <row r="72" spans="1:48">
      <c r="A72" s="93" t="str">
        <f t="shared" si="47"/>
        <v>201515</v>
      </c>
      <c r="B72" s="93">
        <v>42104</v>
      </c>
      <c r="C72" s="97">
        <f>VLOOKUP(B72,'Sub Index'!A:M,8,0)</f>
        <v>1.4107558846006181</v>
      </c>
      <c r="D72" s="97">
        <f>VLOOKUP(B72,'Sub Index'!J:M,4,0)</f>
        <v>0</v>
      </c>
      <c r="E72" s="97">
        <f>VLOOKUP(B72,'Sub Index'!O:W,4,0)</f>
        <v>4.7820999999999998</v>
      </c>
      <c r="F72" s="97">
        <f>VLOOKUP(B72,'Sub Index'!O:W,7,0)</f>
        <v>2.1536827494277173E-2</v>
      </c>
      <c r="G72" s="97">
        <f>VLOOKUP(B72,'Sub Index'!O:W,9,0)</f>
        <v>0.13439999999999985</v>
      </c>
      <c r="H72" s="97">
        <f>VLOOKUP(B72,'Sub Index'!Y:AE,4,0)</f>
        <v>5.4531999999999998</v>
      </c>
      <c r="J72" s="97">
        <f>VLOOKUP(B72,'Sub Index'!AG:AK,4,0)</f>
        <v>1.2101606987543543E-2</v>
      </c>
      <c r="K72" s="97">
        <f>VLOOKUP(B72,'Sub Index'!AG:AK,5,0)</f>
        <v>165205993.81369999</v>
      </c>
      <c r="L72" s="97">
        <f>VLOOKUP(B72,'Sub Index'!AM:AX,4,0)</f>
        <v>1.6653480482915976E-3</v>
      </c>
      <c r="M72" s="97">
        <f>VLOOKUP(B72,'Sub Index'!AM:AX,7,0)</f>
        <v>2.1300000000000097E-2</v>
      </c>
      <c r="N72" s="97">
        <f>VLOOKUP(B72,'Sub Index'!AM:AX,8,0)</f>
        <v>8.799999999999919E-3</v>
      </c>
      <c r="Q72" s="95">
        <f t="shared" si="29"/>
        <v>0.63030223171376987</v>
      </c>
      <c r="R72" s="95" t="str">
        <f t="shared" si="31"/>
        <v/>
      </c>
      <c r="S72" s="95">
        <f t="shared" si="32"/>
        <v>1.8343846195110023</v>
      </c>
      <c r="T72" s="95">
        <f t="shared" si="26"/>
        <v>-1.0931812693332141</v>
      </c>
      <c r="U72" s="95">
        <f t="shared" si="33"/>
        <v>-0.31413464323324525</v>
      </c>
      <c r="V72" s="95">
        <f t="shared" si="34"/>
        <v>1.9168804999025626</v>
      </c>
      <c r="W72" s="95" t="str">
        <f t="shared" si="27"/>
        <v/>
      </c>
      <c r="X72" s="95">
        <f t="shared" si="30"/>
        <v>9.9978833430482E-2</v>
      </c>
      <c r="Y72" s="95">
        <f t="shared" si="48"/>
        <v>1.8502609434457991</v>
      </c>
      <c r="Z72" s="95">
        <f t="shared" si="28"/>
        <v>-0.39911707340186453</v>
      </c>
      <c r="AA72" s="95">
        <f t="shared" si="24"/>
        <v>0.5895761269166836</v>
      </c>
      <c r="AB72" s="95">
        <f t="shared" si="25"/>
        <v>0.18916548700285837</v>
      </c>
      <c r="AC72" s="95" t="str">
        <f t="shared" si="35"/>
        <v/>
      </c>
      <c r="AE72" s="97">
        <f t="shared" si="36"/>
        <v>0.63030223171376987</v>
      </c>
      <c r="AF72" s="97">
        <f t="shared" si="37"/>
        <v>0.14235623564818098</v>
      </c>
      <c r="AG72" s="97">
        <f t="shared" si="38"/>
        <v>1.9168804999025626</v>
      </c>
      <c r="AH72" s="97">
        <f t="shared" si="39"/>
        <v>0.97511988843814057</v>
      </c>
      <c r="AI72" s="97">
        <f t="shared" si="40"/>
        <v>0.12654151350589249</v>
      </c>
      <c r="AJ72" s="97">
        <f t="shared" si="49"/>
        <v>0.75824007384170933</v>
      </c>
      <c r="AO72" s="109" t="str">
        <f t="shared" ref="AO72:AO132" si="50">YEAR(AP72)&amp;WEEKNUM(AP72)</f>
        <v>201615</v>
      </c>
      <c r="AP72" s="114">
        <f t="shared" ref="AP72:AP157" si="51">AP71+7</f>
        <v>42468</v>
      </c>
      <c r="AQ72" s="111">
        <f t="shared" si="41"/>
        <v>-0.96718791370648294</v>
      </c>
      <c r="AR72" s="111">
        <f t="shared" si="42"/>
        <v>-7.8836903738702016E-2</v>
      </c>
      <c r="AS72" s="111">
        <f t="shared" si="43"/>
        <v>0.37476176537877387</v>
      </c>
      <c r="AT72" s="111">
        <f t="shared" si="44"/>
        <v>-0.26403809831561809</v>
      </c>
      <c r="AU72" s="111">
        <f t="shared" si="45"/>
        <v>-0.16508447212847485</v>
      </c>
      <c r="AV72" s="111">
        <f t="shared" si="46"/>
        <v>-0.22007712450210079</v>
      </c>
    </row>
    <row r="73" spans="1:48">
      <c r="A73" s="93" t="str">
        <f t="shared" si="47"/>
        <v>201516</v>
      </c>
      <c r="B73" s="93">
        <v>42107</v>
      </c>
      <c r="C73" s="97">
        <f>VLOOKUP(B73,'Sub Index'!A:M,8,0)</f>
        <v>1.4353937205544642</v>
      </c>
      <c r="D73" s="97">
        <f>VLOOKUP(B73,'Sub Index'!J:M,4,0)</f>
        <v>0</v>
      </c>
      <c r="E73" s="97">
        <f>VLOOKUP(B73,'Sub Index'!O:W,4,0)</f>
        <v>4.7667000000000002</v>
      </c>
      <c r="F73" s="97">
        <f>VLOOKUP(B73,'Sub Index'!O:W,7,0)</f>
        <v>2.141938095116749E-2</v>
      </c>
      <c r="G73" s="97">
        <f>VLOOKUP(B73,'Sub Index'!O:W,9,0)</f>
        <v>9.1499999999999915E-2</v>
      </c>
      <c r="H73" s="97">
        <f>VLOOKUP(B73,'Sub Index'!Y:AE,4,0)</f>
        <v>5.4291</v>
      </c>
      <c r="J73" s="97">
        <f>VLOOKUP(B73,'Sub Index'!AG:AK,4,0)</f>
        <v>1.2388982835246649E-2</v>
      </c>
      <c r="K73" s="97">
        <f>VLOOKUP(B73,'Sub Index'!AG:AK,5,0)</f>
        <v>168086290.2938</v>
      </c>
      <c r="L73" s="97">
        <f>VLOOKUP(B73,'Sub Index'!AM:AX,4,0)</f>
        <v>1.7021273358130769E-3</v>
      </c>
      <c r="M73" s="97">
        <f>VLOOKUP(B73,'Sub Index'!AM:AX,7,0)</f>
        <v>2.0099999999999341E-2</v>
      </c>
      <c r="N73" s="97">
        <f>VLOOKUP(B73,'Sub Index'!AM:AX,8,0)</f>
        <v>9.5000000000000639E-3</v>
      </c>
      <c r="Q73" s="95">
        <f t="shared" si="29"/>
        <v>0.68758171521692513</v>
      </c>
      <c r="R73" s="95" t="str">
        <f t="shared" si="31"/>
        <v/>
      </c>
      <c r="S73" s="95">
        <f t="shared" si="32"/>
        <v>1.8243793443498639</v>
      </c>
      <c r="T73" s="95">
        <f t="shared" si="26"/>
        <v>-1.0962960463434845</v>
      </c>
      <c r="U73" s="95">
        <f t="shared" si="33"/>
        <v>-0.44267822799155127</v>
      </c>
      <c r="V73" s="95">
        <f t="shared" si="34"/>
        <v>1.9006911585386688</v>
      </c>
      <c r="W73" s="95" t="str">
        <f t="shared" si="27"/>
        <v/>
      </c>
      <c r="X73" s="95">
        <f t="shared" si="30"/>
        <v>0.13831971023065648</v>
      </c>
      <c r="Y73" s="95">
        <f t="shared" si="48"/>
        <v>1.9450309333819273</v>
      </c>
      <c r="Z73" s="95">
        <f t="shared" si="28"/>
        <v>-0.35917567971968395</v>
      </c>
      <c r="AA73" s="95">
        <f t="shared" ref="AA73:AA136" si="52">IF(M73=0,"",(M73-M$2)/M$3)</f>
        <v>0.49756101515204521</v>
      </c>
      <c r="AB73" s="95">
        <f t="shared" si="25"/>
        <v>0.22152924539196989</v>
      </c>
      <c r="AC73" s="95" t="str">
        <f t="shared" si="35"/>
        <v/>
      </c>
      <c r="AE73" s="97">
        <f t="shared" si="36"/>
        <v>0.68758171521692513</v>
      </c>
      <c r="AF73" s="97">
        <f t="shared" si="37"/>
        <v>9.5135023338276045E-2</v>
      </c>
      <c r="AG73" s="97">
        <f t="shared" si="38"/>
        <v>1.9006911585386688</v>
      </c>
      <c r="AH73" s="97">
        <f t="shared" si="39"/>
        <v>1.041675321806292</v>
      </c>
      <c r="AI73" s="97">
        <f t="shared" si="40"/>
        <v>0.11997152694144371</v>
      </c>
      <c r="AJ73" s="97">
        <f t="shared" si="49"/>
        <v>0.76901094916832125</v>
      </c>
      <c r="AO73" s="109" t="str">
        <f t="shared" si="50"/>
        <v>201616</v>
      </c>
      <c r="AP73" s="114">
        <f t="shared" si="51"/>
        <v>42475</v>
      </c>
      <c r="AQ73" s="111">
        <f t="shared" si="41"/>
        <v>-1.0831115936661067</v>
      </c>
      <c r="AR73" s="111">
        <f t="shared" si="42"/>
        <v>-5.2296286037385321E-2</v>
      </c>
      <c r="AS73" s="111">
        <f t="shared" si="43"/>
        <v>0.44178295159768277</v>
      </c>
      <c r="AT73" s="111">
        <f t="shared" si="44"/>
        <v>-0.3264479169092333</v>
      </c>
      <c r="AU73" s="111">
        <f t="shared" si="45"/>
        <v>-0.33829567502187829</v>
      </c>
      <c r="AV73" s="111">
        <f t="shared" si="46"/>
        <v>-0.27167370400738411</v>
      </c>
    </row>
    <row r="74" spans="1:48">
      <c r="A74" s="93" t="str">
        <f t="shared" si="47"/>
        <v>201516</v>
      </c>
      <c r="B74" s="93">
        <v>42108</v>
      </c>
      <c r="C74" s="97">
        <f>VLOOKUP(B74,'Sub Index'!A:M,8,0)</f>
        <v>1.4466623069149422</v>
      </c>
      <c r="D74" s="97">
        <f>VLOOKUP(B74,'Sub Index'!J:M,4,0)</f>
        <v>0</v>
      </c>
      <c r="E74" s="97">
        <f>VLOOKUP(B74,'Sub Index'!O:W,4,0)</f>
        <v>4.7534999999999998</v>
      </c>
      <c r="F74" s="97">
        <f>VLOOKUP(B74,'Sub Index'!O:W,7,0)</f>
        <v>2.2053683085479503E-2</v>
      </c>
      <c r="G74" s="97">
        <f>VLOOKUP(B74,'Sub Index'!O:W,9,0)</f>
        <v>9.8000000000000309E-2</v>
      </c>
      <c r="H74" s="97">
        <f>VLOOKUP(B74,'Sub Index'!Y:AE,4,0)</f>
        <v>5.3738999999999999</v>
      </c>
      <c r="J74" s="97">
        <f>VLOOKUP(B74,'Sub Index'!AG:AK,4,0)</f>
        <v>1.1551352508129102E-2</v>
      </c>
      <c r="K74" s="97">
        <f>VLOOKUP(B74,'Sub Index'!AG:AK,5,0)</f>
        <v>170797584.26389998</v>
      </c>
      <c r="L74" s="97">
        <f>VLOOKUP(B74,'Sub Index'!AM:AX,4,0)</f>
        <v>1.6641378770299356E-3</v>
      </c>
      <c r="M74" s="97">
        <f>VLOOKUP(B74,'Sub Index'!AM:AX,7,0)</f>
        <v>2.0699999999999719E-2</v>
      </c>
      <c r="N74" s="97">
        <f>VLOOKUP(B74,'Sub Index'!AM:AX,8,0)</f>
        <v>2.2999999999999687E-3</v>
      </c>
      <c r="Q74" s="95">
        <f t="shared" si="29"/>
        <v>0.71377958453255874</v>
      </c>
      <c r="R74" s="95" t="str">
        <f t="shared" si="31"/>
        <v/>
      </c>
      <c r="S74" s="95">
        <f t="shared" si="32"/>
        <v>1.8158033942117449</v>
      </c>
      <c r="T74" s="95">
        <f t="shared" si="26"/>
        <v>-1.0794738423585148</v>
      </c>
      <c r="U74" s="95">
        <f t="shared" si="33"/>
        <v>-0.42320192727059464</v>
      </c>
      <c r="V74" s="95">
        <f t="shared" si="34"/>
        <v>1.8636101774894176</v>
      </c>
      <c r="W74" s="95" t="str">
        <f t="shared" si="27"/>
        <v/>
      </c>
      <c r="X74" s="95">
        <f t="shared" si="30"/>
        <v>2.656542944195631E-2</v>
      </c>
      <c r="Y74" s="95">
        <f t="shared" si="48"/>
        <v>2.0342402575037757</v>
      </c>
      <c r="Z74" s="95">
        <f t="shared" si="28"/>
        <v>-0.40043128936531058</v>
      </c>
      <c r="AA74" s="95">
        <f t="shared" si="52"/>
        <v>0.5435685710343644</v>
      </c>
      <c r="AB74" s="95">
        <f t="shared" ref="AB74:AB137" si="53">IF(N74=0,"",(N74-N$2)/N$3)</f>
        <v>-0.1113551266102553</v>
      </c>
      <c r="AC74" s="95" t="str">
        <f t="shared" si="35"/>
        <v/>
      </c>
      <c r="AE74" s="97">
        <f t="shared" si="36"/>
        <v>0.71377958453255874</v>
      </c>
      <c r="AF74" s="97">
        <f t="shared" si="37"/>
        <v>0.10437587486087846</v>
      </c>
      <c r="AG74" s="97">
        <f t="shared" si="38"/>
        <v>1.8636101774894176</v>
      </c>
      <c r="AH74" s="97">
        <f t="shared" si="39"/>
        <v>1.030402843472866</v>
      </c>
      <c r="AI74" s="97">
        <f t="shared" si="40"/>
        <v>1.0594051686266171E-2</v>
      </c>
      <c r="AJ74" s="97">
        <f t="shared" si="49"/>
        <v>0.74455250640839732</v>
      </c>
      <c r="AO74" s="109" t="str">
        <f t="shared" si="50"/>
        <v>201617</v>
      </c>
      <c r="AP74" s="114">
        <f t="shared" si="51"/>
        <v>42482</v>
      </c>
      <c r="AQ74" s="111">
        <f t="shared" si="41"/>
        <v>-1.5441336296445336</v>
      </c>
      <c r="AR74" s="111">
        <f t="shared" si="42"/>
        <v>-2.8354799472610735E-2</v>
      </c>
      <c r="AS74" s="111">
        <f t="shared" si="43"/>
        <v>0.56546683259022101</v>
      </c>
      <c r="AT74" s="111">
        <f t="shared" si="44"/>
        <v>-0.35269900860688014</v>
      </c>
      <c r="AU74" s="111">
        <f t="shared" si="45"/>
        <v>-0.47577769275600962</v>
      </c>
      <c r="AV74" s="111">
        <f t="shared" si="46"/>
        <v>-0.36709965957796264</v>
      </c>
    </row>
    <row r="75" spans="1:48">
      <c r="A75" s="93" t="str">
        <f t="shared" si="47"/>
        <v>201516</v>
      </c>
      <c r="B75" s="93">
        <v>42109</v>
      </c>
      <c r="C75" s="97">
        <f>VLOOKUP(B75,'Sub Index'!A:M,8,0)</f>
        <v>1.2803826636955791</v>
      </c>
      <c r="D75" s="97">
        <f>VLOOKUP(B75,'Sub Index'!J:M,4,0)</f>
        <v>0</v>
      </c>
      <c r="E75" s="97">
        <f>VLOOKUP(B75,'Sub Index'!O:W,4,0)</f>
        <v>4.7365000000000004</v>
      </c>
      <c r="F75" s="97">
        <f>VLOOKUP(B75,'Sub Index'!O:W,7,0)</f>
        <v>2.2248287267013906E-2</v>
      </c>
      <c r="G75" s="97">
        <f>VLOOKUP(B75,'Sub Index'!O:W,9,0)</f>
        <v>0.10109999999999975</v>
      </c>
      <c r="H75" s="97">
        <f>VLOOKUP(B75,'Sub Index'!Y:AE,4,0)</f>
        <v>5.3274999999999997</v>
      </c>
      <c r="J75" s="97">
        <f>VLOOKUP(B75,'Sub Index'!AG:AK,4,0)</f>
        <v>1.1934997328870819E-2</v>
      </c>
      <c r="K75" s="97">
        <f>VLOOKUP(B75,'Sub Index'!AG:AK,5,0)</f>
        <v>172988009.85260001</v>
      </c>
      <c r="L75" s="97">
        <f>VLOOKUP(B75,'Sub Index'!AM:AX,4,0)</f>
        <v>1.5302783347460724E-3</v>
      </c>
      <c r="M75" s="97">
        <f>VLOOKUP(B75,'Sub Index'!AM:AX,7,0)</f>
        <v>2.0500000000000185E-2</v>
      </c>
      <c r="N75" s="97">
        <f>VLOOKUP(B75,'Sub Index'!AM:AX,8,0)</f>
        <v>-4.7999999999994714E-3</v>
      </c>
      <c r="Q75" s="95">
        <f t="shared" si="29"/>
        <v>0.32720293475958151</v>
      </c>
      <c r="R75" s="95" t="str">
        <f t="shared" si="31"/>
        <v/>
      </c>
      <c r="S75" s="95">
        <f t="shared" si="32"/>
        <v>1.8047586099429558</v>
      </c>
      <c r="T75" s="95">
        <f t="shared" si="26"/>
        <v>-1.0743127825716823</v>
      </c>
      <c r="U75" s="95">
        <f t="shared" si="33"/>
        <v>-0.41391323000367908</v>
      </c>
      <c r="V75" s="95">
        <f t="shared" si="34"/>
        <v>1.8324406571871485</v>
      </c>
      <c r="W75" s="95" t="str">
        <f t="shared" si="27"/>
        <v/>
      </c>
      <c r="X75" s="95">
        <f t="shared" si="30"/>
        <v>7.7750241682265409E-2</v>
      </c>
      <c r="Y75" s="95">
        <f t="shared" si="48"/>
        <v>2.1063115225388711</v>
      </c>
      <c r="Z75" s="95">
        <f t="shared" si="28"/>
        <v>-0.54579943096821359</v>
      </c>
      <c r="AA75" s="95">
        <f t="shared" si="52"/>
        <v>0.52823271907363678</v>
      </c>
      <c r="AB75" s="95">
        <f t="shared" si="53"/>
        <v>-0.43961610455686378</v>
      </c>
      <c r="AC75" s="95" t="str">
        <f t="shared" si="35"/>
        <v/>
      </c>
      <c r="AE75" s="97">
        <f t="shared" si="36"/>
        <v>0.32720293475958151</v>
      </c>
      <c r="AF75" s="97">
        <f t="shared" si="37"/>
        <v>0.10551086578919815</v>
      </c>
      <c r="AG75" s="97">
        <f t="shared" si="38"/>
        <v>1.8324406571871485</v>
      </c>
      <c r="AH75" s="97">
        <f t="shared" si="39"/>
        <v>1.0920308821105682</v>
      </c>
      <c r="AI75" s="97">
        <f t="shared" si="40"/>
        <v>-0.15239427215048021</v>
      </c>
      <c r="AJ75" s="97">
        <f t="shared" si="49"/>
        <v>0.64095821353920324</v>
      </c>
      <c r="AO75" s="109" t="str">
        <f t="shared" si="50"/>
        <v>201618</v>
      </c>
      <c r="AP75" s="114">
        <f t="shared" si="51"/>
        <v>42489</v>
      </c>
      <c r="AQ75" s="111">
        <f t="shared" si="41"/>
        <v>-1.7192153652384228</v>
      </c>
      <c r="AR75" s="111">
        <f t="shared" si="42"/>
        <v>-1.3578342287640465E-2</v>
      </c>
      <c r="AS75" s="111">
        <f t="shared" si="43"/>
        <v>0.7431465334512154</v>
      </c>
      <c r="AT75" s="111">
        <f t="shared" si="44"/>
        <v>-0.51617916304175182</v>
      </c>
      <c r="AU75" s="111">
        <f t="shared" si="45"/>
        <v>-0.40336993195151238</v>
      </c>
      <c r="AV75" s="111">
        <f t="shared" si="46"/>
        <v>-0.38183925381362227</v>
      </c>
    </row>
    <row r="76" spans="1:48">
      <c r="A76" s="93" t="str">
        <f t="shared" si="47"/>
        <v>201516</v>
      </c>
      <c r="B76" s="93">
        <v>42110</v>
      </c>
      <c r="C76" s="97">
        <f>VLOOKUP(B76,'Sub Index'!A:M,8,0)</f>
        <v>1.2360545774895666</v>
      </c>
      <c r="D76" s="97">
        <f>VLOOKUP(B76,'Sub Index'!J:M,4,0)</f>
        <v>0</v>
      </c>
      <c r="E76" s="97">
        <f>VLOOKUP(B76,'Sub Index'!O:W,4,0)</f>
        <v>4.72</v>
      </c>
      <c r="F76" s="97">
        <f>VLOOKUP(B76,'Sub Index'!O:W,7,0)</f>
        <v>2.2473693909249345E-2</v>
      </c>
      <c r="G76" s="97">
        <f>VLOOKUP(B76,'Sub Index'!O:W,9,0)</f>
        <v>0.10640000000000027</v>
      </c>
      <c r="H76" s="97">
        <f>VLOOKUP(B76,'Sub Index'!Y:AE,4,0)</f>
        <v>5.2087000000000003</v>
      </c>
      <c r="J76" s="97">
        <f>VLOOKUP(B76,'Sub Index'!AG:AK,4,0)</f>
        <v>1.2963108191516984E-2</v>
      </c>
      <c r="K76" s="97">
        <f>VLOOKUP(B76,'Sub Index'!AG:AK,5,0)</f>
        <v>174619295.4346</v>
      </c>
      <c r="L76" s="97">
        <f>VLOOKUP(B76,'Sub Index'!AM:AX,4,0)</f>
        <v>1.0183791123472891E-3</v>
      </c>
      <c r="M76" s="97">
        <f>VLOOKUP(B76,'Sub Index'!AM:AX,7,0)</f>
        <v>1.9999999999999574E-2</v>
      </c>
      <c r="N76" s="97">
        <f>VLOOKUP(B76,'Sub Index'!AM:AX,8,0)</f>
        <v>-8.099999999999774E-3</v>
      </c>
      <c r="Q76" s="95">
        <f t="shared" si="29"/>
        <v>0.22414640466009594</v>
      </c>
      <c r="R76" s="95" t="str">
        <f t="shared" si="31"/>
        <v/>
      </c>
      <c r="S76" s="95">
        <f t="shared" si="32"/>
        <v>1.794038672270307</v>
      </c>
      <c r="T76" s="95">
        <f t="shared" si="26"/>
        <v>-1.068334816693695</v>
      </c>
      <c r="U76" s="95">
        <f t="shared" si="33"/>
        <v>-0.39803255403120608</v>
      </c>
      <c r="V76" s="95">
        <f t="shared" si="34"/>
        <v>1.7526359371028912</v>
      </c>
      <c r="W76" s="95" t="str">
        <f t="shared" si="27"/>
        <v/>
      </c>
      <c r="X76" s="95">
        <f t="shared" si="30"/>
        <v>0.21491789942628667</v>
      </c>
      <c r="Y76" s="95">
        <f t="shared" si="48"/>
        <v>2.1599854825833322</v>
      </c>
      <c r="Z76" s="95">
        <f t="shared" si="28"/>
        <v>-1.1017092852711654</v>
      </c>
      <c r="AA76" s="95">
        <f t="shared" si="52"/>
        <v>0.4898930891716814</v>
      </c>
      <c r="AB76" s="95">
        <f t="shared" si="53"/>
        <v>-0.59218810839122904</v>
      </c>
      <c r="AC76" s="95" t="str">
        <f t="shared" si="35"/>
        <v/>
      </c>
      <c r="AE76" s="97">
        <f t="shared" si="36"/>
        <v>0.22414640466009594</v>
      </c>
      <c r="AF76" s="97">
        <f t="shared" si="37"/>
        <v>0.10922376718180198</v>
      </c>
      <c r="AG76" s="97">
        <f t="shared" si="38"/>
        <v>1.7526359371028912</v>
      </c>
      <c r="AH76" s="97">
        <f t="shared" si="39"/>
        <v>1.1874516910048094</v>
      </c>
      <c r="AI76" s="97">
        <f t="shared" si="40"/>
        <v>-0.401334768163571</v>
      </c>
      <c r="AJ76" s="97">
        <f t="shared" si="49"/>
        <v>0.5744246063572056</v>
      </c>
      <c r="AO76" s="109" t="str">
        <f t="shared" si="50"/>
        <v>201619</v>
      </c>
      <c r="AP76" s="114">
        <f t="shared" si="51"/>
        <v>42496</v>
      </c>
      <c r="AQ76" s="111">
        <f t="shared" si="41"/>
        <v>-1.6109678868561537</v>
      </c>
      <c r="AR76" s="111">
        <f t="shared" si="42"/>
        <v>-0.26438145109176786</v>
      </c>
      <c r="AS76" s="111">
        <f t="shared" si="43"/>
        <v>0.79052890660898578</v>
      </c>
      <c r="AT76" s="111">
        <f t="shared" si="44"/>
        <v>-0.49213432084014547</v>
      </c>
      <c r="AU76" s="111">
        <f t="shared" si="45"/>
        <v>-0.31372902322837959</v>
      </c>
      <c r="AV76" s="111">
        <f t="shared" si="46"/>
        <v>-0.37813675508149214</v>
      </c>
    </row>
    <row r="77" spans="1:48">
      <c r="A77" s="93" t="str">
        <f t="shared" si="47"/>
        <v>201516</v>
      </c>
      <c r="B77" s="93">
        <v>42111</v>
      </c>
      <c r="C77" s="97">
        <f>VLOOKUP(B77,'Sub Index'!A:M,8,0)</f>
        <v>1.1668701634076259</v>
      </c>
      <c r="D77" s="97">
        <f>VLOOKUP(B77,'Sub Index'!J:M,4,0)</f>
        <v>0</v>
      </c>
      <c r="E77" s="97">
        <f>VLOOKUP(B77,'Sub Index'!O:W,4,0)</f>
        <v>4.7030000000000003</v>
      </c>
      <c r="F77" s="97">
        <f>VLOOKUP(B77,'Sub Index'!O:W,7,0)</f>
        <v>2.2035417871322797E-2</v>
      </c>
      <c r="G77" s="97">
        <f>VLOOKUP(B77,'Sub Index'!O:W,9,0)</f>
        <v>6.4700000000000202E-2</v>
      </c>
      <c r="H77" s="97">
        <f>VLOOKUP(B77,'Sub Index'!Y:AE,4,0)</f>
        <v>5.1303999999999998</v>
      </c>
      <c r="J77" s="97">
        <f>VLOOKUP(B77,'Sub Index'!AG:AK,4,0)</f>
        <v>1.3291532978822395E-2</v>
      </c>
      <c r="K77" s="97">
        <f>VLOOKUP(B77,'Sub Index'!AG:AK,5,0)</f>
        <v>173402292.26550001</v>
      </c>
      <c r="L77" s="97">
        <f>VLOOKUP(B77,'Sub Index'!AM:AX,4,0)</f>
        <v>9.4945803948320731E-4</v>
      </c>
      <c r="M77" s="97">
        <f>VLOOKUP(B77,'Sub Index'!AM:AX,7,0)</f>
        <v>2.1999999999999353E-2</v>
      </c>
      <c r="N77" s="97">
        <f>VLOOKUP(B77,'Sub Index'!AM:AX,8,0)</f>
        <v>-3.5999999999996035E-3</v>
      </c>
      <c r="Q77" s="95">
        <f t="shared" si="29"/>
        <v>6.3302428244896639E-2</v>
      </c>
      <c r="R77" s="95" t="str">
        <f t="shared" si="31"/>
        <v/>
      </c>
      <c r="S77" s="95">
        <f t="shared" si="32"/>
        <v>1.7829938880015179</v>
      </c>
      <c r="T77" s="95">
        <f t="shared" si="26"/>
        <v>-1.0799582505636152</v>
      </c>
      <c r="U77" s="95">
        <f t="shared" si="33"/>
        <v>-0.52298051404102841</v>
      </c>
      <c r="V77" s="95">
        <f t="shared" si="34"/>
        <v>1.7000373715928121</v>
      </c>
      <c r="W77" s="95" t="str">
        <f t="shared" si="27"/>
        <v/>
      </c>
      <c r="X77" s="95">
        <f t="shared" si="30"/>
        <v>0.25873541021866681</v>
      </c>
      <c r="Y77" s="95">
        <f t="shared" si="48"/>
        <v>2.119942598496678</v>
      </c>
      <c r="Z77" s="95">
        <f t="shared" si="28"/>
        <v>-1.1765558603347768</v>
      </c>
      <c r="AA77" s="95">
        <f t="shared" si="52"/>
        <v>0.64325160877929854</v>
      </c>
      <c r="AB77" s="95">
        <f t="shared" si="53"/>
        <v>-0.3841353758898331</v>
      </c>
      <c r="AC77" s="95" t="str">
        <f t="shared" si="35"/>
        <v/>
      </c>
      <c r="AE77" s="97">
        <f t="shared" si="36"/>
        <v>6.3302428244896639E-2</v>
      </c>
      <c r="AF77" s="97">
        <f t="shared" si="37"/>
        <v>6.0018374465624781E-2</v>
      </c>
      <c r="AG77" s="97">
        <f t="shared" si="38"/>
        <v>1.7000373715928121</v>
      </c>
      <c r="AH77" s="97">
        <f t="shared" si="39"/>
        <v>1.1893390043576724</v>
      </c>
      <c r="AI77" s="97">
        <f t="shared" si="40"/>
        <v>-0.30581320914843713</v>
      </c>
      <c r="AJ77" s="97">
        <f t="shared" si="49"/>
        <v>0.54137679390251381</v>
      </c>
      <c r="AO77" s="109" t="str">
        <f t="shared" si="50"/>
        <v>201620</v>
      </c>
      <c r="AP77" s="114">
        <f t="shared" si="51"/>
        <v>42503</v>
      </c>
      <c r="AQ77" s="111">
        <f t="shared" si="41"/>
        <v>-1.6302006414519261</v>
      </c>
      <c r="AR77" s="111">
        <f t="shared" si="42"/>
        <v>-0.26091407707490355</v>
      </c>
      <c r="AS77" s="111">
        <f t="shared" si="43"/>
        <v>0.75815358266571309</v>
      </c>
      <c r="AT77" s="111">
        <f t="shared" si="44"/>
        <v>-0.25967699669817224</v>
      </c>
      <c r="AU77" s="111">
        <f t="shared" si="45"/>
        <v>-0.35601416494844729</v>
      </c>
      <c r="AV77" s="111">
        <f t="shared" si="46"/>
        <v>-0.34973045950154724</v>
      </c>
    </row>
    <row r="78" spans="1:48">
      <c r="A78" s="93" t="str">
        <f t="shared" si="47"/>
        <v>201517</v>
      </c>
      <c r="B78" s="93">
        <v>42114</v>
      </c>
      <c r="C78" s="97">
        <f>VLOOKUP(B78,'Sub Index'!A:M,8,0)</f>
        <v>1.4540089978299653</v>
      </c>
      <c r="D78" s="97">
        <f>VLOOKUP(B78,'Sub Index'!J:M,4,0)</f>
        <v>0</v>
      </c>
      <c r="E78" s="97">
        <f>VLOOKUP(B78,'Sub Index'!O:W,4,0)</f>
        <v>4.6132999999999997</v>
      </c>
      <c r="F78" s="97">
        <f>VLOOKUP(B78,'Sub Index'!O:W,7,0)</f>
        <v>2.2301522709045125E-2</v>
      </c>
      <c r="G78" s="97">
        <f>VLOOKUP(B78,'Sub Index'!O:W,9,0)</f>
        <v>7.1099999999999941E-2</v>
      </c>
      <c r="H78" s="97">
        <f>VLOOKUP(B78,'Sub Index'!Y:AE,4,0)</f>
        <v>5.0842999999999998</v>
      </c>
      <c r="J78" s="97">
        <f>VLOOKUP(B78,'Sub Index'!AG:AK,4,0)</f>
        <v>1.5726424909839769E-2</v>
      </c>
      <c r="K78" s="97">
        <f>VLOOKUP(B78,'Sub Index'!AG:AK,5,0)</f>
        <v>172553339.82300001</v>
      </c>
      <c r="L78" s="97">
        <f>VLOOKUP(B78,'Sub Index'!AM:AX,4,0)</f>
        <v>8.8642780508926464E-4</v>
      </c>
      <c r="M78" s="97">
        <f>VLOOKUP(B78,'Sub Index'!AM:AX,7,0)</f>
        <v>1.9599999999999618E-2</v>
      </c>
      <c r="N78" s="97">
        <f>VLOOKUP(B78,'Sub Index'!AM:AX,8,0)</f>
        <v>-4.9000000000001265E-3</v>
      </c>
      <c r="Q78" s="95">
        <f t="shared" si="29"/>
        <v>0.73085960170038755</v>
      </c>
      <c r="R78" s="95" t="str">
        <f t="shared" si="31"/>
        <v/>
      </c>
      <c r="S78" s="95">
        <f t="shared" si="32"/>
        <v>1.7247164086538467</v>
      </c>
      <c r="T78" s="95">
        <f t="shared" si="26"/>
        <v>-1.0729009357298762</v>
      </c>
      <c r="U78" s="95">
        <f t="shared" si="33"/>
        <v>-0.50380384871578077</v>
      </c>
      <c r="V78" s="95">
        <f t="shared" si="34"/>
        <v>1.669069378361463</v>
      </c>
      <c r="W78" s="95" t="str">
        <f t="shared" si="27"/>
        <v/>
      </c>
      <c r="X78" s="95">
        <f t="shared" si="30"/>
        <v>0.58359183881221988</v>
      </c>
      <c r="Y78" s="95">
        <f t="shared" si="48"/>
        <v>2.0920096356965492</v>
      </c>
      <c r="Z78" s="95">
        <f t="shared" si="28"/>
        <v>-1.2450051309830552</v>
      </c>
      <c r="AA78" s="95">
        <f t="shared" si="52"/>
        <v>0.45922138525015793</v>
      </c>
      <c r="AB78" s="95">
        <f t="shared" si="53"/>
        <v>-0.44423949861248052</v>
      </c>
      <c r="AC78" s="95" t="str">
        <f t="shared" si="35"/>
        <v/>
      </c>
      <c r="AE78" s="97">
        <f t="shared" si="36"/>
        <v>0.73085960170038755</v>
      </c>
      <c r="AF78" s="97">
        <f t="shared" si="37"/>
        <v>4.9337208069396565E-2</v>
      </c>
      <c r="AG78" s="97">
        <f t="shared" si="38"/>
        <v>1.669069378361463</v>
      </c>
      <c r="AH78" s="97">
        <f t="shared" si="39"/>
        <v>1.3378007372543845</v>
      </c>
      <c r="AI78" s="97">
        <f t="shared" si="40"/>
        <v>-0.41000774811512591</v>
      </c>
      <c r="AJ78" s="97">
        <f t="shared" si="49"/>
        <v>0.67541183545410111</v>
      </c>
      <c r="AO78" s="109" t="str">
        <f t="shared" si="50"/>
        <v>201621</v>
      </c>
      <c r="AP78" s="114">
        <f t="shared" si="51"/>
        <v>42510</v>
      </c>
      <c r="AQ78" s="111">
        <f t="shared" si="41"/>
        <v>-1.5882435890019484</v>
      </c>
      <c r="AR78" s="111">
        <f t="shared" si="42"/>
        <v>-0.27645175023457852</v>
      </c>
      <c r="AS78" s="111">
        <f t="shared" si="43"/>
        <v>0.81087306441834406</v>
      </c>
      <c r="AT78" s="111">
        <f t="shared" si="44"/>
        <v>-0.38038800516182958</v>
      </c>
      <c r="AU78" s="111">
        <f t="shared" si="45"/>
        <v>-0.21397487915470456</v>
      </c>
      <c r="AV78" s="111">
        <f t="shared" si="46"/>
        <v>-0.32963703182694343</v>
      </c>
    </row>
    <row r="79" spans="1:48">
      <c r="A79" s="93" t="str">
        <f t="shared" si="47"/>
        <v>201517</v>
      </c>
      <c r="B79" s="93">
        <v>42115</v>
      </c>
      <c r="C79" s="97">
        <f>VLOOKUP(B79,'Sub Index'!A:M,8,0)</f>
        <v>1.4523718508694936</v>
      </c>
      <c r="D79" s="97">
        <f>VLOOKUP(B79,'Sub Index'!J:M,4,0)</f>
        <v>0</v>
      </c>
      <c r="E79" s="97">
        <f>VLOOKUP(B79,'Sub Index'!O:W,4,0)</f>
        <v>4.4844999999999997</v>
      </c>
      <c r="F79" s="97">
        <f>VLOOKUP(B79,'Sub Index'!O:W,7,0)</f>
        <v>2.3214548295930795E-2</v>
      </c>
      <c r="G79" s="97">
        <f>VLOOKUP(B79,'Sub Index'!O:W,9,0)</f>
        <v>4.4799999999999951E-2</v>
      </c>
      <c r="H79" s="97">
        <f>VLOOKUP(B79,'Sub Index'!Y:AE,4,0)</f>
        <v>5.0659999999999998</v>
      </c>
      <c r="J79" s="97">
        <f>VLOOKUP(B79,'Sub Index'!AG:AK,4,0)</f>
        <v>1.5141499982965753E-2</v>
      </c>
      <c r="K79" s="97">
        <f>VLOOKUP(B79,'Sub Index'!AG:AK,5,0)</f>
        <v>173903452.8976</v>
      </c>
      <c r="L79" s="97">
        <f>VLOOKUP(B79,'Sub Index'!AM:AX,4,0)</f>
        <v>8.0628973142571152E-4</v>
      </c>
      <c r="M79" s="97">
        <f>VLOOKUP(B79,'Sub Index'!AM:AX,7,0)</f>
        <v>1.9999999999999574E-2</v>
      </c>
      <c r="N79" s="97">
        <f>VLOOKUP(B79,'Sub Index'!AM:AX,8,0)</f>
        <v>-3.9999999999995595E-3</v>
      </c>
      <c r="Q79" s="95">
        <f t="shared" si="29"/>
        <v>0.72705346659622316</v>
      </c>
      <c r="R79" s="95" t="str">
        <f t="shared" si="31"/>
        <v/>
      </c>
      <c r="S79" s="95">
        <f t="shared" si="32"/>
        <v>1.6410359254879603</v>
      </c>
      <c r="T79" s="95">
        <f t="shared" si="26"/>
        <v>-1.0486867610720114</v>
      </c>
      <c r="U79" s="95">
        <f t="shared" si="33"/>
        <v>-0.5826079577867237</v>
      </c>
      <c r="V79" s="95">
        <f t="shared" si="34"/>
        <v>1.6567762270353525</v>
      </c>
      <c r="W79" s="95" t="str">
        <f t="shared" si="27"/>
        <v/>
      </c>
      <c r="X79" s="95">
        <f t="shared" si="30"/>
        <v>0.50555280130132596</v>
      </c>
      <c r="Y79" s="95">
        <f t="shared" si="48"/>
        <v>2.1364322162803484</v>
      </c>
      <c r="Z79" s="95">
        <f t="shared" si="28"/>
        <v>-1.3320330905991371</v>
      </c>
      <c r="AA79" s="95">
        <f t="shared" si="52"/>
        <v>0.4898930891716814</v>
      </c>
      <c r="AB79" s="95">
        <f t="shared" si="53"/>
        <v>-0.4026289521121767</v>
      </c>
      <c r="AC79" s="95" t="str">
        <f t="shared" si="35"/>
        <v/>
      </c>
      <c r="AE79" s="97">
        <f t="shared" si="36"/>
        <v>0.72705346659622316</v>
      </c>
      <c r="AF79" s="97">
        <f t="shared" si="37"/>
        <v>3.2470688764083913E-3</v>
      </c>
      <c r="AG79" s="97">
        <f t="shared" si="38"/>
        <v>1.6567762270353525</v>
      </c>
      <c r="AH79" s="97">
        <f t="shared" si="39"/>
        <v>1.3209925087908372</v>
      </c>
      <c r="AI79" s="97">
        <f t="shared" si="40"/>
        <v>-0.4149229845132108</v>
      </c>
      <c r="AJ79" s="97">
        <f t="shared" si="49"/>
        <v>0.65862925735712219</v>
      </c>
      <c r="AO79" s="109" t="str">
        <f t="shared" si="50"/>
        <v>201622</v>
      </c>
      <c r="AP79" s="114">
        <f t="shared" si="51"/>
        <v>42517</v>
      </c>
      <c r="AQ79" s="111">
        <f t="shared" si="41"/>
        <v>-0.92643409262841414</v>
      </c>
      <c r="AR79" s="111">
        <f t="shared" si="42"/>
        <v>-0.28813021164050129</v>
      </c>
      <c r="AS79" s="111">
        <f t="shared" si="43"/>
        <v>0.79788128591304486</v>
      </c>
      <c r="AT79" s="111">
        <f t="shared" si="44"/>
        <v>-0.77804729382764237</v>
      </c>
      <c r="AU79" s="111">
        <f t="shared" si="45"/>
        <v>-0.54458078682005118</v>
      </c>
      <c r="AV79" s="111">
        <f t="shared" si="46"/>
        <v>-0.34786221980071286</v>
      </c>
    </row>
    <row r="80" spans="1:48">
      <c r="A80" s="93" t="str">
        <f t="shared" si="47"/>
        <v>201517</v>
      </c>
      <c r="B80" s="93">
        <v>42116</v>
      </c>
      <c r="C80" s="97">
        <f>VLOOKUP(B80,'Sub Index'!A:M,8,0)</f>
        <v>1.3725705827986374</v>
      </c>
      <c r="D80" s="97">
        <f>VLOOKUP(B80,'Sub Index'!J:M,4,0)</f>
        <v>0</v>
      </c>
      <c r="E80" s="97">
        <f>VLOOKUP(B80,'Sub Index'!O:W,4,0)</f>
        <v>4.4161000000000001</v>
      </c>
      <c r="F80" s="97">
        <f>VLOOKUP(B80,'Sub Index'!O:W,7,0)</f>
        <v>2.326328051512656E-2</v>
      </c>
      <c r="G80" s="97">
        <f>VLOOKUP(B80,'Sub Index'!O:W,9,0)</f>
        <v>4.3700000000000294E-2</v>
      </c>
      <c r="H80" s="97">
        <f>VLOOKUP(B80,'Sub Index'!Y:AE,4,0)</f>
        <v>4.9703999999999997</v>
      </c>
      <c r="J80" s="97">
        <f>VLOOKUP(B80,'Sub Index'!AG:AK,4,0)</f>
        <v>1.5894265935016898E-2</v>
      </c>
      <c r="K80" s="97">
        <f>VLOOKUP(B80,'Sub Index'!AG:AK,5,0)</f>
        <v>176118744.68989998</v>
      </c>
      <c r="L80" s="97">
        <f>VLOOKUP(B80,'Sub Index'!AM:AX,4,0)</f>
        <v>7.8775208826558111E-4</v>
      </c>
      <c r="M80" s="97">
        <f>VLOOKUP(B80,'Sub Index'!AM:AX,7,0)</f>
        <v>1.8100000000000449E-2</v>
      </c>
      <c r="N80" s="97">
        <f>VLOOKUP(B80,'Sub Index'!AM:AX,8,0)</f>
        <v>-6.0000000000037801E-4</v>
      </c>
      <c r="Q80" s="95">
        <f t="shared" si="29"/>
        <v>0.54152680643993978</v>
      </c>
      <c r="R80" s="95" t="str">
        <f t="shared" si="31"/>
        <v/>
      </c>
      <c r="S80" s="95">
        <f t="shared" si="32"/>
        <v>1.5965969111358904</v>
      </c>
      <c r="T80" s="95">
        <f t="shared" si="26"/>
        <v>-1.0473943433303612</v>
      </c>
      <c r="U80" s="95">
        <f t="shared" si="33"/>
        <v>-0.58590394713949978</v>
      </c>
      <c r="V80" s="95">
        <f t="shared" si="34"/>
        <v>1.5925562671022293</v>
      </c>
      <c r="W80" s="95" t="str">
        <f t="shared" si="27"/>
        <v/>
      </c>
      <c r="X80" s="95">
        <f t="shared" si="30"/>
        <v>0.60598471601385451</v>
      </c>
      <c r="Y80" s="95">
        <f t="shared" si="48"/>
        <v>2.2093216505147599</v>
      </c>
      <c r="Z80" s="95">
        <f t="shared" si="28"/>
        <v>-1.3521645111158109</v>
      </c>
      <c r="AA80" s="95">
        <f t="shared" si="52"/>
        <v>0.34420249554449611</v>
      </c>
      <c r="AB80" s="95">
        <f t="shared" si="53"/>
        <v>-0.24543355422227695</v>
      </c>
      <c r="AC80" s="95" t="str">
        <f t="shared" si="35"/>
        <v/>
      </c>
      <c r="AE80" s="97">
        <f t="shared" si="36"/>
        <v>0.54152680643993978</v>
      </c>
      <c r="AF80" s="97">
        <f t="shared" si="37"/>
        <v>-1.2233793111323518E-2</v>
      </c>
      <c r="AG80" s="97">
        <f t="shared" si="38"/>
        <v>1.5925562671022293</v>
      </c>
      <c r="AH80" s="97">
        <f t="shared" si="39"/>
        <v>1.4076531832643071</v>
      </c>
      <c r="AI80" s="97">
        <f t="shared" si="40"/>
        <v>-0.41779852326453065</v>
      </c>
      <c r="AJ80" s="97">
        <f t="shared" si="49"/>
        <v>0.62234078808612447</v>
      </c>
      <c r="AO80" s="109" t="str">
        <f t="shared" si="50"/>
        <v>201623</v>
      </c>
      <c r="AP80" s="114">
        <f t="shared" si="51"/>
        <v>42524</v>
      </c>
      <c r="AQ80" s="111">
        <f t="shared" si="41"/>
        <v>-0.79535101812696718</v>
      </c>
      <c r="AR80" s="111">
        <f t="shared" si="42"/>
        <v>-0.30173526424139296</v>
      </c>
      <c r="AS80" s="111">
        <f t="shared" si="43"/>
        <v>0.8424725091385753</v>
      </c>
      <c r="AT80" s="111">
        <f t="shared" si="44"/>
        <v>-0.53639176016569823</v>
      </c>
      <c r="AU80" s="111">
        <f t="shared" si="45"/>
        <v>-0.74575427703153729</v>
      </c>
      <c r="AV80" s="111">
        <f t="shared" si="46"/>
        <v>-0.30735196208540405</v>
      </c>
    </row>
    <row r="81" spans="1:48">
      <c r="A81" s="93" t="str">
        <f t="shared" si="47"/>
        <v>201517</v>
      </c>
      <c r="B81" s="93">
        <v>42117</v>
      </c>
      <c r="C81" s="97">
        <f>VLOOKUP(B81,'Sub Index'!A:M,8,0)</f>
        <v>1.5093155211743725</v>
      </c>
      <c r="D81" s="97">
        <f>VLOOKUP(B81,'Sub Index'!J:M,4,0)</f>
        <v>0</v>
      </c>
      <c r="E81" s="97">
        <f>VLOOKUP(B81,'Sub Index'!O:W,4,0)</f>
        <v>4.3430999999999997</v>
      </c>
      <c r="F81" s="97">
        <f>VLOOKUP(B81,'Sub Index'!O:W,7,0)</f>
        <v>2.3413312850893597E-2</v>
      </c>
      <c r="G81" s="97">
        <f>VLOOKUP(B81,'Sub Index'!O:W,9,0)</f>
        <v>3.5699999999999843E-2</v>
      </c>
      <c r="H81" s="97">
        <f>VLOOKUP(B81,'Sub Index'!Y:AE,4,0)</f>
        <v>4.9375</v>
      </c>
      <c r="J81" s="97">
        <f>VLOOKUP(B81,'Sub Index'!AG:AK,4,0)</f>
        <v>1.4779021523868121E-2</v>
      </c>
      <c r="K81" s="97">
        <f>VLOOKUP(B81,'Sub Index'!AG:AK,5,0)</f>
        <v>177899995.9102</v>
      </c>
      <c r="L81" s="97">
        <f>VLOOKUP(B81,'Sub Index'!AM:AX,4,0)</f>
        <v>7.991809363731391E-4</v>
      </c>
      <c r="M81" s="97">
        <f>VLOOKUP(B81,'Sub Index'!AM:AX,7,0)</f>
        <v>1.920000000000055E-2</v>
      </c>
      <c r="N81" s="97">
        <f>VLOOKUP(B81,'Sub Index'!AM:AX,8,0)</f>
        <v>-5.5000000000005045E-3</v>
      </c>
      <c r="Q81" s="95">
        <f t="shared" si="29"/>
        <v>0.85943944521656723</v>
      </c>
      <c r="R81" s="95" t="str">
        <f t="shared" si="31"/>
        <v/>
      </c>
      <c r="S81" s="95">
        <f t="shared" si="32"/>
        <v>1.5491693080993241</v>
      </c>
      <c r="T81" s="95">
        <f t="shared" si="26"/>
        <v>-1.043415364827708</v>
      </c>
      <c r="U81" s="95">
        <f t="shared" si="33"/>
        <v>-0.60987477879606167</v>
      </c>
      <c r="V81" s="95">
        <f t="shared" si="34"/>
        <v>1.5704554649913534</v>
      </c>
      <c r="W81" s="95" t="str">
        <f t="shared" si="27"/>
        <v/>
      </c>
      <c r="X81" s="95">
        <f t="shared" si="30"/>
        <v>0.45719194546024133</v>
      </c>
      <c r="Y81" s="95">
        <f t="shared" si="48"/>
        <v>2.2679299088617229</v>
      </c>
      <c r="Z81" s="95">
        <f t="shared" si="28"/>
        <v>-1.3397530656431047</v>
      </c>
      <c r="AA81" s="95">
        <f t="shared" si="52"/>
        <v>0.42854968132870258</v>
      </c>
      <c r="AB81" s="95">
        <f t="shared" si="53"/>
        <v>-0.47197986294601635</v>
      </c>
      <c r="AC81" s="95" t="str">
        <f t="shared" si="35"/>
        <v/>
      </c>
      <c r="AE81" s="97">
        <f t="shared" si="36"/>
        <v>0.85943944521656723</v>
      </c>
      <c r="AF81" s="97">
        <f t="shared" si="37"/>
        <v>-3.4706945174815207E-2</v>
      </c>
      <c r="AG81" s="97">
        <f t="shared" si="38"/>
        <v>1.5704554649913534</v>
      </c>
      <c r="AH81" s="97">
        <f t="shared" si="39"/>
        <v>1.362560927160982</v>
      </c>
      <c r="AI81" s="97">
        <f t="shared" si="40"/>
        <v>-0.46106108242013949</v>
      </c>
      <c r="AJ81" s="97">
        <f t="shared" si="49"/>
        <v>0.65933756195478954</v>
      </c>
      <c r="AO81" s="109" t="str">
        <f t="shared" si="50"/>
        <v>201624</v>
      </c>
      <c r="AP81" s="114">
        <f t="shared" si="51"/>
        <v>42531</v>
      </c>
      <c r="AQ81" s="111">
        <f t="shared" si="41"/>
        <v>-0.79618408240041072</v>
      </c>
      <c r="AR81" s="111">
        <f t="shared" si="42"/>
        <v>-0.28247217167155253</v>
      </c>
      <c r="AS81" s="111">
        <f t="shared" si="43"/>
        <v>0.81882666615064703</v>
      </c>
      <c r="AT81" s="111">
        <f t="shared" si="44"/>
        <v>-0.52638520963419666</v>
      </c>
      <c r="AU81" s="111">
        <f t="shared" si="45"/>
        <v>-0.60341341588683994</v>
      </c>
      <c r="AV81" s="111">
        <f t="shared" si="46"/>
        <v>-0.27792564268847059</v>
      </c>
    </row>
    <row r="82" spans="1:48">
      <c r="A82" s="93" t="str">
        <f t="shared" si="47"/>
        <v>201517</v>
      </c>
      <c r="B82" s="93">
        <v>42118</v>
      </c>
      <c r="C82" s="97">
        <f>VLOOKUP(B82,'Sub Index'!A:M,8,0)</f>
        <v>1.5638379033455241</v>
      </c>
      <c r="D82" s="97">
        <f>VLOOKUP(B82,'Sub Index'!J:M,4,0)</f>
        <v>0</v>
      </c>
      <c r="E82" s="97">
        <f>VLOOKUP(B82,'Sub Index'!O:W,4,0)</f>
        <v>4.2641</v>
      </c>
      <c r="F82" s="97">
        <f>VLOOKUP(B82,'Sub Index'!O:W,7,0)</f>
        <v>2.1983815835497918E-2</v>
      </c>
      <c r="G82" s="97">
        <f>VLOOKUP(B82,'Sub Index'!O:W,9,0)</f>
        <v>4.9999999999999822E-2</v>
      </c>
      <c r="H82" s="97">
        <f>VLOOKUP(B82,'Sub Index'!Y:AE,4,0)</f>
        <v>4.9409999999999998</v>
      </c>
      <c r="J82" s="97">
        <f>VLOOKUP(B82,'Sub Index'!AG:AK,4,0)</f>
        <v>1.5176612819313744E-2</v>
      </c>
      <c r="K82" s="97">
        <f>VLOOKUP(B82,'Sub Index'!AG:AK,5,0)</f>
        <v>178943715.88139999</v>
      </c>
      <c r="L82" s="97">
        <f>VLOOKUP(B82,'Sub Index'!AM:AX,4,0)</f>
        <v>7.8062025890652501E-4</v>
      </c>
      <c r="M82" s="97">
        <f>VLOOKUP(B82,'Sub Index'!AM:AX,7,0)</f>
        <v>1.7199999999999882E-2</v>
      </c>
      <c r="N82" s="97">
        <f>VLOOKUP(B82,'Sub Index'!AM:AX,8,0)</f>
        <v>2.7999999999996916E-3</v>
      </c>
      <c r="Q82" s="95">
        <f t="shared" si="29"/>
        <v>0.98619627142384925</v>
      </c>
      <c r="R82" s="95" t="str">
        <f t="shared" si="31"/>
        <v/>
      </c>
      <c r="S82" s="95">
        <f t="shared" si="32"/>
        <v>1.497843545909068</v>
      </c>
      <c r="T82" s="95">
        <f t="shared" si="26"/>
        <v>-1.0813267781559546</v>
      </c>
      <c r="U82" s="95">
        <f t="shared" si="33"/>
        <v>-0.56702691720995968</v>
      </c>
      <c r="V82" s="95">
        <f t="shared" si="34"/>
        <v>1.5728066141520847</v>
      </c>
      <c r="W82" s="95" t="str">
        <f t="shared" si="27"/>
        <v/>
      </c>
      <c r="X82" s="95">
        <f t="shared" si="30"/>
        <v>0.51023745710411228</v>
      </c>
      <c r="Y82" s="95">
        <f t="shared" si="48"/>
        <v>2.3022712802622549</v>
      </c>
      <c r="Z82" s="95">
        <f t="shared" si="28"/>
        <v>-1.3599095008450937</v>
      </c>
      <c r="AA82" s="95">
        <f t="shared" si="52"/>
        <v>0.27519116172101726</v>
      </c>
      <c r="AB82" s="95">
        <f t="shared" si="53"/>
        <v>-8.8238156332336115E-2</v>
      </c>
      <c r="AC82" s="95" t="str">
        <f t="shared" si="35"/>
        <v/>
      </c>
      <c r="AE82" s="97">
        <f t="shared" si="36"/>
        <v>0.98619627142384925</v>
      </c>
      <c r="AF82" s="97">
        <f t="shared" si="37"/>
        <v>-5.0170049818948757E-2</v>
      </c>
      <c r="AG82" s="97">
        <f t="shared" si="38"/>
        <v>1.5728066141520847</v>
      </c>
      <c r="AH82" s="97">
        <f t="shared" si="39"/>
        <v>1.4062543686831837</v>
      </c>
      <c r="AI82" s="97">
        <f t="shared" si="40"/>
        <v>-0.39098549848547082</v>
      </c>
      <c r="AJ82" s="97">
        <f t="shared" si="49"/>
        <v>0.70482034119093961</v>
      </c>
      <c r="AO82" s="109" t="str">
        <f t="shared" si="50"/>
        <v>201625</v>
      </c>
      <c r="AP82" s="114">
        <f t="shared" si="51"/>
        <v>42538</v>
      </c>
      <c r="AQ82" s="111">
        <f t="shared" si="41"/>
        <v>-1.2716321866661995</v>
      </c>
      <c r="AR82" s="111">
        <f t="shared" si="42"/>
        <v>-0.2925329438044415</v>
      </c>
      <c r="AS82" s="111">
        <f t="shared" si="43"/>
        <v>0.79963681061972425</v>
      </c>
      <c r="AT82" s="111">
        <f t="shared" si="44"/>
        <v>-0.31463564663897786</v>
      </c>
      <c r="AU82" s="111">
        <f t="shared" si="45"/>
        <v>-0.42230896333544221</v>
      </c>
      <c r="AV82" s="111">
        <f t="shared" si="46"/>
        <v>-0.30029458596506742</v>
      </c>
    </row>
    <row r="83" spans="1:48">
      <c r="A83" s="93" t="str">
        <f t="shared" si="47"/>
        <v>201518</v>
      </c>
      <c r="B83" s="93">
        <v>42121</v>
      </c>
      <c r="C83" s="97">
        <f>VLOOKUP(B83,'Sub Index'!A:M,8,0)</f>
        <v>1.4707894140415065</v>
      </c>
      <c r="D83" s="97">
        <f>VLOOKUP(B83,'Sub Index'!J:M,4,0)</f>
        <v>0</v>
      </c>
      <c r="E83" s="97">
        <f>VLOOKUP(B83,'Sub Index'!O:W,4,0)</f>
        <v>4.1609999999999996</v>
      </c>
      <c r="F83" s="97">
        <f>VLOOKUP(B83,'Sub Index'!O:W,7,0)</f>
        <v>1.976932334335102E-2</v>
      </c>
      <c r="G83" s="97">
        <f>VLOOKUP(B83,'Sub Index'!O:W,9,0)</f>
        <v>5.3400000000000336E-2</v>
      </c>
      <c r="H83" s="97">
        <f>VLOOKUP(B83,'Sub Index'!Y:AE,4,0)</f>
        <v>4.9253</v>
      </c>
      <c r="J83" s="97">
        <f>VLOOKUP(B83,'Sub Index'!AG:AK,4,0)</f>
        <v>1.6091795520980494E-2</v>
      </c>
      <c r="K83" s="97">
        <f>VLOOKUP(B83,'Sub Index'!AG:AK,5,0)</f>
        <v>181534004.91940001</v>
      </c>
      <c r="L83" s="97">
        <f>VLOOKUP(B83,'Sub Index'!AM:AX,4,0)</f>
        <v>1.1724006105425816E-3</v>
      </c>
      <c r="M83" s="97">
        <f>VLOOKUP(B83,'Sub Index'!AM:AX,7,0)</f>
        <v>1.3999999999999346E-2</v>
      </c>
      <c r="N83" s="97">
        <f>VLOOKUP(B83,'Sub Index'!AM:AX,8,0)</f>
        <v>-4.9999999999998934E-3</v>
      </c>
      <c r="Q83" s="95">
        <f t="shared" si="29"/>
        <v>0.76987169575627845</v>
      </c>
      <c r="R83" s="95" t="str">
        <f t="shared" si="31"/>
        <v/>
      </c>
      <c r="S83" s="95">
        <f t="shared" si="32"/>
        <v>1.4308601777848216</v>
      </c>
      <c r="T83" s="95">
        <f t="shared" si="26"/>
        <v>-1.1400569044016824</v>
      </c>
      <c r="U83" s="95">
        <f t="shared" si="33"/>
        <v>-0.55683931375591988</v>
      </c>
      <c r="V83" s="95">
        <f t="shared" si="34"/>
        <v>1.5622600307739465</v>
      </c>
      <c r="W83" s="95" t="str">
        <f t="shared" si="27"/>
        <v/>
      </c>
      <c r="X83" s="95">
        <f t="shared" si="30"/>
        <v>0.63233855743912259</v>
      </c>
      <c r="Y83" s="95">
        <f t="shared" si="48"/>
        <v>2.3874991961240282</v>
      </c>
      <c r="Z83" s="95">
        <f t="shared" si="28"/>
        <v>-0.93444575980605826</v>
      </c>
      <c r="AA83" s="95">
        <f t="shared" si="52"/>
        <v>2.9817530348761612E-2</v>
      </c>
      <c r="AB83" s="95">
        <f t="shared" si="53"/>
        <v>-0.44886289266805612</v>
      </c>
      <c r="AC83" s="95" t="str">
        <f t="shared" si="35"/>
        <v/>
      </c>
      <c r="AE83" s="97">
        <f t="shared" si="36"/>
        <v>0.76987169575627845</v>
      </c>
      <c r="AF83" s="97">
        <f t="shared" si="37"/>
        <v>-8.8678680124260237E-2</v>
      </c>
      <c r="AG83" s="97">
        <f t="shared" si="38"/>
        <v>1.5622600307739465</v>
      </c>
      <c r="AH83" s="97">
        <f t="shared" si="39"/>
        <v>1.5099188767815754</v>
      </c>
      <c r="AI83" s="97">
        <f t="shared" si="40"/>
        <v>-0.45116370737511763</v>
      </c>
      <c r="AJ83" s="97">
        <f t="shared" si="49"/>
        <v>0.66044164316248444</v>
      </c>
      <c r="AO83" s="109" t="str">
        <f t="shared" si="50"/>
        <v>201626</v>
      </c>
      <c r="AP83" s="114">
        <f t="shared" si="51"/>
        <v>42545</v>
      </c>
      <c r="AQ83" s="111">
        <f t="shared" si="41"/>
        <v>-1.5487156497531782</v>
      </c>
      <c r="AR83" s="111">
        <f t="shared" si="42"/>
        <v>-0.27357173100174675</v>
      </c>
      <c r="AS83" s="111">
        <f t="shared" si="43"/>
        <v>0.77762109771656984</v>
      </c>
      <c r="AT83" s="111">
        <f t="shared" si="44"/>
        <v>-0.36582837865895795</v>
      </c>
      <c r="AU83" s="111">
        <f t="shared" si="45"/>
        <v>-0.39076807907571609</v>
      </c>
      <c r="AV83" s="111">
        <f t="shared" si="46"/>
        <v>-0.36025254815460583</v>
      </c>
    </row>
    <row r="84" spans="1:48">
      <c r="A84" s="93" t="str">
        <f t="shared" si="47"/>
        <v>201518</v>
      </c>
      <c r="B84" s="93">
        <v>42122</v>
      </c>
      <c r="C84" s="97">
        <f>VLOOKUP(B84,'Sub Index'!A:M,8,0)</f>
        <v>1.3910867881740592</v>
      </c>
      <c r="D84" s="97">
        <f>VLOOKUP(B84,'Sub Index'!J:M,4,0)</f>
        <v>0</v>
      </c>
      <c r="E84" s="97">
        <f>VLOOKUP(B84,'Sub Index'!O:W,4,0)</f>
        <v>4.08</v>
      </c>
      <c r="F84" s="97">
        <f>VLOOKUP(B84,'Sub Index'!O:W,7,0)</f>
        <v>2.0174369075155626E-2</v>
      </c>
      <c r="G84" s="97">
        <f>VLOOKUP(B84,'Sub Index'!O:W,9,0)</f>
        <v>4.4799999999999951E-2</v>
      </c>
      <c r="H84" s="97">
        <f>VLOOKUP(B84,'Sub Index'!Y:AE,4,0)</f>
        <v>4.8783000000000003</v>
      </c>
      <c r="J84" s="97">
        <f>VLOOKUP(B84,'Sub Index'!AG:AK,4,0)</f>
        <v>1.7211127577033244E-2</v>
      </c>
      <c r="K84" s="97">
        <f>VLOOKUP(B84,'Sub Index'!AG:AK,5,0)</f>
        <v>182265951.4826</v>
      </c>
      <c r="L84" s="97">
        <f>VLOOKUP(B84,'Sub Index'!AM:AX,4,0)</f>
        <v>1.2590441732208484E-3</v>
      </c>
      <c r="M84" s="97">
        <f>VLOOKUP(B84,'Sub Index'!AM:AX,7,0)</f>
        <v>1.6500000000000625E-2</v>
      </c>
      <c r="N84" s="97">
        <f>VLOOKUP(B84,'Sub Index'!AM:AX,8,0)</f>
        <v>-5.0000000000061107E-4</v>
      </c>
      <c r="Q84" s="95">
        <f t="shared" si="29"/>
        <v>0.58457436476971003</v>
      </c>
      <c r="R84" s="95" t="str">
        <f t="shared" si="31"/>
        <v/>
      </c>
      <c r="S84" s="95">
        <f t="shared" si="32"/>
        <v>1.3782350292100021</v>
      </c>
      <c r="T84" s="95">
        <f t="shared" si="26"/>
        <v>-1.1293147650408415</v>
      </c>
      <c r="U84" s="95">
        <f t="shared" si="33"/>
        <v>-0.5826079577867237</v>
      </c>
      <c r="V84" s="95">
        <f t="shared" si="34"/>
        <v>1.530687456329838</v>
      </c>
      <c r="W84" s="95" t="str">
        <f t="shared" si="27"/>
        <v/>
      </c>
      <c r="X84" s="95">
        <f t="shared" si="30"/>
        <v>0.7816766900714166</v>
      </c>
      <c r="Y84" s="95">
        <f t="shared" si="48"/>
        <v>2.4115823309358442</v>
      </c>
      <c r="Z84" s="95">
        <f t="shared" si="28"/>
        <v>-0.84035300053391904</v>
      </c>
      <c r="AA84" s="95">
        <f t="shared" si="52"/>
        <v>0.22151567985840231</v>
      </c>
      <c r="AB84" s="95">
        <f t="shared" si="53"/>
        <v>-0.24081016016670131</v>
      </c>
      <c r="AC84" s="95" t="str">
        <f t="shared" si="35"/>
        <v/>
      </c>
      <c r="AE84" s="97">
        <f t="shared" si="36"/>
        <v>0.58457436476971003</v>
      </c>
      <c r="AF84" s="97">
        <f t="shared" si="37"/>
        <v>-0.11122923120585437</v>
      </c>
      <c r="AG84" s="97">
        <f t="shared" si="38"/>
        <v>1.530687456329838</v>
      </c>
      <c r="AH84" s="97">
        <f t="shared" si="39"/>
        <v>1.5966295105036303</v>
      </c>
      <c r="AI84" s="97">
        <f t="shared" si="40"/>
        <v>-0.28654916028073935</v>
      </c>
      <c r="AJ84" s="97">
        <f t="shared" si="49"/>
        <v>0.66282258802331695</v>
      </c>
      <c r="AO84" s="109" t="str">
        <f t="shared" si="50"/>
        <v>201627</v>
      </c>
      <c r="AP84" s="114">
        <f t="shared" si="51"/>
        <v>42552</v>
      </c>
      <c r="AQ84" s="111">
        <f t="shared" si="41"/>
        <v>-0.90844464517188439</v>
      </c>
      <c r="AR84" s="111">
        <f t="shared" si="42"/>
        <v>-5.7186361190609533E-2</v>
      </c>
      <c r="AS84" s="111">
        <f t="shared" si="43"/>
        <v>0.78020064422434388</v>
      </c>
      <c r="AT84" s="111">
        <f t="shared" si="44"/>
        <v>-0.61635663750872194</v>
      </c>
      <c r="AU84" s="111">
        <f t="shared" si="45"/>
        <v>-0.12687783459753268</v>
      </c>
      <c r="AV84" s="111">
        <f t="shared" si="46"/>
        <v>-0.18573296684888094</v>
      </c>
    </row>
    <row r="85" spans="1:48">
      <c r="A85" s="93" t="str">
        <f t="shared" si="47"/>
        <v>201518</v>
      </c>
      <c r="B85" s="93">
        <v>42123</v>
      </c>
      <c r="C85" s="97">
        <f>VLOOKUP(B85,'Sub Index'!A:M,8,0)</f>
        <v>1.4742526444946302</v>
      </c>
      <c r="D85" s="97">
        <f>VLOOKUP(B85,'Sub Index'!J:M,4,0)</f>
        <v>0</v>
      </c>
      <c r="E85" s="97">
        <f>VLOOKUP(B85,'Sub Index'!O:W,4,0)</f>
        <v>4.0350000000000001</v>
      </c>
      <c r="F85" s="97">
        <f>VLOOKUP(B85,'Sub Index'!O:W,7,0)</f>
        <v>2.1282689941957939E-2</v>
      </c>
      <c r="G85" s="97">
        <f>VLOOKUP(B85,'Sub Index'!O:W,9,0)</f>
        <v>6.3299999999999912E-2</v>
      </c>
      <c r="H85" s="97">
        <f>VLOOKUP(B85,'Sub Index'!Y:AE,4,0)</f>
        <v>4.8061999999999996</v>
      </c>
      <c r="J85" s="97">
        <f>VLOOKUP(B85,'Sub Index'!AG:AK,4,0)</f>
        <v>1.609505678556537E-2</v>
      </c>
      <c r="K85" s="97">
        <f>VLOOKUP(B85,'Sub Index'!AG:AK,5,0)</f>
        <v>183455613.42559999</v>
      </c>
      <c r="L85" s="97">
        <f>VLOOKUP(B85,'Sub Index'!AM:AX,4,0)</f>
        <v>1.2770577362379981E-3</v>
      </c>
      <c r="M85" s="97">
        <f>VLOOKUP(B85,'Sub Index'!AM:AX,7,0)</f>
        <v>1.699999999999946E-2</v>
      </c>
      <c r="N85" s="97">
        <f>VLOOKUP(B85,'Sub Index'!AM:AX,8,0)</f>
        <v>1.4000000000002899E-3</v>
      </c>
      <c r="Q85" s="95">
        <f t="shared" si="29"/>
        <v>0.77792321667633535</v>
      </c>
      <c r="R85" s="95" t="str">
        <f t="shared" si="31"/>
        <v/>
      </c>
      <c r="S85" s="95">
        <f t="shared" si="32"/>
        <v>1.3489988355573244</v>
      </c>
      <c r="T85" s="95">
        <f t="shared" si="26"/>
        <v>-1.0999212021098743</v>
      </c>
      <c r="U85" s="95">
        <f t="shared" si="33"/>
        <v>-0.52717540958092746</v>
      </c>
      <c r="V85" s="95">
        <f t="shared" si="34"/>
        <v>1.4822537836187686</v>
      </c>
      <c r="W85" s="95" t="str">
        <f t="shared" si="27"/>
        <v/>
      </c>
      <c r="X85" s="95">
        <f t="shared" si="30"/>
        <v>0.63277366618142261</v>
      </c>
      <c r="Y85" s="95">
        <f t="shared" si="48"/>
        <v>2.4507256105060042</v>
      </c>
      <c r="Z85" s="95">
        <f t="shared" si="28"/>
        <v>-0.82079071804906778</v>
      </c>
      <c r="AA85" s="95">
        <f t="shared" si="52"/>
        <v>0.25985530976022148</v>
      </c>
      <c r="AB85" s="95">
        <f t="shared" si="53"/>
        <v>-0.15296567311051806</v>
      </c>
      <c r="AC85" s="95" t="str">
        <f t="shared" si="35"/>
        <v/>
      </c>
      <c r="AE85" s="97">
        <f t="shared" si="36"/>
        <v>0.77792321667633535</v>
      </c>
      <c r="AF85" s="97">
        <f t="shared" si="37"/>
        <v>-9.2699258711159138E-2</v>
      </c>
      <c r="AG85" s="97">
        <f t="shared" si="38"/>
        <v>1.4822537836187686</v>
      </c>
      <c r="AH85" s="97">
        <f t="shared" si="39"/>
        <v>1.5417496383437135</v>
      </c>
      <c r="AI85" s="97">
        <f t="shared" si="40"/>
        <v>-0.23796702713312143</v>
      </c>
      <c r="AJ85" s="97">
        <f t="shared" si="49"/>
        <v>0.69425207055890747</v>
      </c>
      <c r="AO85" s="109" t="str">
        <f t="shared" si="50"/>
        <v>201628</v>
      </c>
      <c r="AP85" s="114">
        <f t="shared" si="51"/>
        <v>42559</v>
      </c>
      <c r="AQ85" s="111">
        <f t="shared" si="41"/>
        <v>-0.71255602633251125</v>
      </c>
      <c r="AR85" s="111">
        <f t="shared" si="42"/>
        <v>-0.12528095158433078</v>
      </c>
      <c r="AS85" s="111">
        <f t="shared" si="43"/>
        <v>0.74254195223845598</v>
      </c>
      <c r="AT85" s="111">
        <f t="shared" si="44"/>
        <v>-0.56163692206653759</v>
      </c>
      <c r="AU85" s="111">
        <f t="shared" si="45"/>
        <v>-0.31182532650968581</v>
      </c>
      <c r="AV85" s="111">
        <f t="shared" si="46"/>
        <v>-0.19375145485092191</v>
      </c>
    </row>
    <row r="86" spans="1:48">
      <c r="A86" s="93" t="str">
        <f t="shared" si="47"/>
        <v>201518</v>
      </c>
      <c r="B86" s="93">
        <v>42124</v>
      </c>
      <c r="C86" s="97">
        <f>VLOOKUP(B86,'Sub Index'!A:M,8,0)</f>
        <v>1.4296202898337496</v>
      </c>
      <c r="D86" s="97">
        <f>VLOOKUP(B86,'Sub Index'!J:M,4,0)</f>
        <v>0</v>
      </c>
      <c r="E86" s="97">
        <f>VLOOKUP(B86,'Sub Index'!O:W,4,0)</f>
        <v>3.97</v>
      </c>
      <c r="F86" s="97">
        <f>VLOOKUP(B86,'Sub Index'!O:W,7,0)</f>
        <v>2.0429899824614069E-2</v>
      </c>
      <c r="G86" s="97">
        <f>VLOOKUP(B86,'Sub Index'!O:W,9,0)</f>
        <v>4.5199999999999907E-2</v>
      </c>
      <c r="H86" s="97">
        <f>VLOOKUP(B86,'Sub Index'!Y:AE,4,0)</f>
        <v>4.8193999999999999</v>
      </c>
      <c r="J86" s="97">
        <f>VLOOKUP(B86,'Sub Index'!AG:AK,4,0)</f>
        <v>1.5659482859175296E-2</v>
      </c>
      <c r="K86" s="97">
        <f>VLOOKUP(B86,'Sub Index'!AG:AK,5,0)</f>
        <v>183986547.76789999</v>
      </c>
      <c r="L86" s="97">
        <f>VLOOKUP(B86,'Sub Index'!AM:AX,4,0)</f>
        <v>1.2806520894873238E-3</v>
      </c>
      <c r="M86" s="97">
        <f>VLOOKUP(B86,'Sub Index'!AM:AX,7,0)</f>
        <v>1.780000000000026E-2</v>
      </c>
      <c r="N86" s="97">
        <f>VLOOKUP(B86,'Sub Index'!AM:AX,8,0)</f>
        <v>5.6000000000002714E-3</v>
      </c>
      <c r="Q86" s="95">
        <f t="shared" si="29"/>
        <v>0.67415930545888947</v>
      </c>
      <c r="R86" s="95" t="str">
        <f t="shared" si="31"/>
        <v/>
      </c>
      <c r="S86" s="95">
        <f t="shared" si="32"/>
        <v>1.3067687780590123</v>
      </c>
      <c r="T86" s="95">
        <f t="shared" si="26"/>
        <v>-1.1225378835528348</v>
      </c>
      <c r="U86" s="95">
        <f t="shared" si="33"/>
        <v>-0.58140941620389575</v>
      </c>
      <c r="V86" s="95">
        <f t="shared" si="34"/>
        <v>1.491120974739242</v>
      </c>
      <c r="W86" s="95" t="str">
        <f t="shared" si="27"/>
        <v/>
      </c>
      <c r="X86" s="95">
        <f t="shared" si="30"/>
        <v>0.57466061881655339</v>
      </c>
      <c r="Y86" s="95">
        <f t="shared" si="48"/>
        <v>2.4681948684883523</v>
      </c>
      <c r="Z86" s="95">
        <f t="shared" si="28"/>
        <v>-0.81688733960324278</v>
      </c>
      <c r="AA86" s="95">
        <f t="shared" si="52"/>
        <v>0.32119871760333651</v>
      </c>
      <c r="AB86" s="95">
        <f t="shared" si="53"/>
        <v>4.1216877224109882E-2</v>
      </c>
      <c r="AC86" s="95" t="str">
        <f t="shared" si="35"/>
        <v/>
      </c>
      <c r="AE86" s="97">
        <f t="shared" si="36"/>
        <v>0.67415930545888947</v>
      </c>
      <c r="AF86" s="97">
        <f t="shared" si="37"/>
        <v>-0.13239284056590608</v>
      </c>
      <c r="AG86" s="97">
        <f t="shared" si="38"/>
        <v>1.491120974739242</v>
      </c>
      <c r="AH86" s="97">
        <f t="shared" si="39"/>
        <v>1.5214277436524528</v>
      </c>
      <c r="AI86" s="97">
        <f t="shared" si="40"/>
        <v>-0.15149058159193213</v>
      </c>
      <c r="AJ86" s="97">
        <f t="shared" si="49"/>
        <v>0.6805649203385491</v>
      </c>
      <c r="AO86" s="109" t="str">
        <f t="shared" si="50"/>
        <v>201629</v>
      </c>
      <c r="AP86" s="114">
        <f t="shared" si="51"/>
        <v>42566</v>
      </c>
      <c r="AQ86" s="111">
        <f t="shared" si="41"/>
        <v>-0.61564559664700524</v>
      </c>
      <c r="AR86" s="111">
        <f t="shared" si="42"/>
        <v>-0.14465185336514602</v>
      </c>
      <c r="AS86" s="111">
        <f t="shared" si="43"/>
        <v>0.70429211417786985</v>
      </c>
      <c r="AT86" s="111">
        <f t="shared" si="44"/>
        <v>-0.58436724143057617</v>
      </c>
      <c r="AU86" s="111">
        <f t="shared" si="45"/>
        <v>-0.14149072207634331</v>
      </c>
      <c r="AV86" s="111">
        <f t="shared" si="46"/>
        <v>-0.15637265986824017</v>
      </c>
    </row>
    <row r="87" spans="1:48">
      <c r="A87" s="93" t="str">
        <f t="shared" si="47"/>
        <v>201519</v>
      </c>
      <c r="B87" s="93">
        <v>42128</v>
      </c>
      <c r="C87" s="97">
        <f>VLOOKUP(B87,'Sub Index'!A:M,8,0)</f>
        <v>1.5158748309578842</v>
      </c>
      <c r="D87" s="97">
        <f>VLOOKUP(B87,'Sub Index'!J:M,4,0)</f>
        <v>0</v>
      </c>
      <c r="E87" s="97">
        <f>VLOOKUP(B87,'Sub Index'!O:W,4,0)</f>
        <v>3.923</v>
      </c>
      <c r="F87" s="97">
        <f>VLOOKUP(B87,'Sub Index'!O:W,7,0)</f>
        <v>2.0803032804242533E-2</v>
      </c>
      <c r="G87" s="97">
        <f>VLOOKUP(B87,'Sub Index'!O:W,9,0)</f>
        <v>6.999999999999984E-2</v>
      </c>
      <c r="H87" s="97">
        <f>VLOOKUP(B87,'Sub Index'!Y:AE,4,0)</f>
        <v>4.8071999999999999</v>
      </c>
      <c r="J87" s="97">
        <f>VLOOKUP(B87,'Sub Index'!AG:AK,4,0)</f>
        <v>1.4782094576319082E-2</v>
      </c>
      <c r="K87" s="97">
        <f>VLOOKUP(B87,'Sub Index'!AG:AK,5,0)</f>
        <v>186633362.53470001</v>
      </c>
      <c r="L87" s="97">
        <f>VLOOKUP(B87,'Sub Index'!AM:AX,4,0)</f>
        <v>1.2939142514731849E-3</v>
      </c>
      <c r="M87" s="97">
        <f>VLOOKUP(B87,'Sub Index'!AM:AX,7,0)</f>
        <v>1.6099999999999781E-2</v>
      </c>
      <c r="N87" s="97">
        <f>VLOOKUP(B87,'Sub Index'!AM:AX,8,0)</f>
        <v>2.1000000000004349E-3</v>
      </c>
      <c r="Q87" s="95">
        <f t="shared" si="29"/>
        <v>0.87468891263085491</v>
      </c>
      <c r="R87" s="95" t="str">
        <f t="shared" si="31"/>
        <v/>
      </c>
      <c r="S87" s="95">
        <f t="shared" si="32"/>
        <v>1.2762331980217709</v>
      </c>
      <c r="T87" s="95">
        <f t="shared" si="26"/>
        <v>-1.1126420961082006</v>
      </c>
      <c r="U87" s="95">
        <f t="shared" si="33"/>
        <v>-0.50709983806855807</v>
      </c>
      <c r="V87" s="95">
        <f t="shared" si="34"/>
        <v>1.4829255405218349</v>
      </c>
      <c r="W87" s="95" t="str">
        <f t="shared" si="27"/>
        <v/>
      </c>
      <c r="X87" s="95">
        <f t="shared" si="30"/>
        <v>0.45760194346934513</v>
      </c>
      <c r="Y87" s="95">
        <f t="shared" si="48"/>
        <v>2.5552826424538031</v>
      </c>
      <c r="Z87" s="95">
        <f t="shared" si="28"/>
        <v>-0.80248496074680697</v>
      </c>
      <c r="AA87" s="95">
        <f t="shared" si="52"/>
        <v>0.19084397593681077</v>
      </c>
      <c r="AB87" s="95">
        <f t="shared" si="53"/>
        <v>-0.12060191472140655</v>
      </c>
      <c r="AC87" s="95" t="str">
        <f t="shared" si="35"/>
        <v/>
      </c>
      <c r="AE87" s="97">
        <f t="shared" si="36"/>
        <v>0.87468891263085491</v>
      </c>
      <c r="AF87" s="97">
        <f t="shared" si="37"/>
        <v>-0.11450291205166259</v>
      </c>
      <c r="AG87" s="97">
        <f t="shared" si="38"/>
        <v>1.4829255405218349</v>
      </c>
      <c r="AH87" s="97">
        <f t="shared" si="39"/>
        <v>1.5064422929615742</v>
      </c>
      <c r="AI87" s="97">
        <f t="shared" si="40"/>
        <v>-0.2440809665104676</v>
      </c>
      <c r="AJ87" s="97">
        <f t="shared" si="49"/>
        <v>0.7010945735104267</v>
      </c>
      <c r="AO87" s="109" t="str">
        <f t="shared" si="50"/>
        <v>201630</v>
      </c>
      <c r="AP87" s="114">
        <f t="shared" si="51"/>
        <v>42573</v>
      </c>
      <c r="AQ87" s="111">
        <f t="shared" si="41"/>
        <v>-0.17749584540104557</v>
      </c>
      <c r="AR87" s="111">
        <f t="shared" si="42"/>
        <v>-0.13853637436482263</v>
      </c>
      <c r="AS87" s="111">
        <f t="shared" si="43"/>
        <v>0.62882694368741943</v>
      </c>
      <c r="AT87" s="111">
        <f t="shared" si="44"/>
        <v>-0.64140026144428952</v>
      </c>
      <c r="AU87" s="111">
        <f t="shared" si="45"/>
        <v>-0.25242201199367476</v>
      </c>
      <c r="AV87" s="111">
        <f t="shared" si="46"/>
        <v>-0.1162055099032826</v>
      </c>
    </row>
    <row r="88" spans="1:48">
      <c r="A88" s="93" t="str">
        <f t="shared" si="47"/>
        <v>201519</v>
      </c>
      <c r="B88" s="93">
        <v>42129</v>
      </c>
      <c r="C88" s="97">
        <f>VLOOKUP(B88,'Sub Index'!A:M,8,0)</f>
        <v>1.187024218710593</v>
      </c>
      <c r="D88" s="97">
        <f>VLOOKUP(B88,'Sub Index'!J:M,4,0)</f>
        <v>0</v>
      </c>
      <c r="E88" s="97">
        <f>VLOOKUP(B88,'Sub Index'!O:W,4,0)</f>
        <v>3.8815</v>
      </c>
      <c r="F88" s="97">
        <f>VLOOKUP(B88,'Sub Index'!O:W,7,0)</f>
        <v>2.046127910825956E-2</v>
      </c>
      <c r="G88" s="97">
        <f>VLOOKUP(B88,'Sub Index'!O:W,9,0)</f>
        <v>0.10340000000000016</v>
      </c>
      <c r="H88" s="97">
        <f>VLOOKUP(B88,'Sub Index'!Y:AE,4,0)</f>
        <v>4.7855999999999996</v>
      </c>
      <c r="J88" s="97">
        <f>VLOOKUP(B88,'Sub Index'!AG:AK,4,0)</f>
        <v>1.9454705531472938E-2</v>
      </c>
      <c r="K88" s="97">
        <f>VLOOKUP(B88,'Sub Index'!AG:AK,5,0)</f>
        <v>187510545.73570001</v>
      </c>
      <c r="L88" s="97">
        <f>VLOOKUP(B88,'Sub Index'!AM:AX,4,0)</f>
        <v>1.2957197008225817E-3</v>
      </c>
      <c r="M88" s="97">
        <f>VLOOKUP(B88,'Sub Index'!AM:AX,7,0)</f>
        <v>1.6500000000000625E-2</v>
      </c>
      <c r="N88" s="97">
        <f>VLOOKUP(B88,'Sub Index'!AM:AX,8,0)</f>
        <v>4.9999999999972289E-4</v>
      </c>
      <c r="Q88" s="95">
        <f t="shared" si="29"/>
        <v>0.11015775597784104</v>
      </c>
      <c r="R88" s="95" t="str">
        <f t="shared" si="31"/>
        <v/>
      </c>
      <c r="S88" s="95">
        <f t="shared" si="32"/>
        <v>1.2492709305420793</v>
      </c>
      <c r="T88" s="95">
        <f t="shared" si="26"/>
        <v>-1.121705679652151</v>
      </c>
      <c r="U88" s="95">
        <f t="shared" si="33"/>
        <v>-0.40702161590241664</v>
      </c>
      <c r="V88" s="95">
        <f t="shared" si="34"/>
        <v>1.4684155914156061</v>
      </c>
      <c r="W88" s="95" t="str">
        <f t="shared" si="27"/>
        <v/>
      </c>
      <c r="X88" s="95">
        <f t="shared" si="30"/>
        <v>1.0810085463505477</v>
      </c>
      <c r="Y88" s="95">
        <f t="shared" si="48"/>
        <v>2.5841444779298599</v>
      </c>
      <c r="Z88" s="95">
        <f t="shared" si="28"/>
        <v>-0.80052428755009586</v>
      </c>
      <c r="AA88" s="95">
        <f t="shared" si="52"/>
        <v>0.22151567985840231</v>
      </c>
      <c r="AB88" s="95">
        <f t="shared" si="53"/>
        <v>-0.19457621961082186</v>
      </c>
      <c r="AC88" s="95" t="str">
        <f t="shared" si="35"/>
        <v/>
      </c>
      <c r="AE88" s="97">
        <f t="shared" si="36"/>
        <v>0.11015775597784104</v>
      </c>
      <c r="AF88" s="97">
        <f t="shared" si="37"/>
        <v>-9.3152121670829438E-2</v>
      </c>
      <c r="AG88" s="97">
        <f t="shared" si="38"/>
        <v>1.4684155914156061</v>
      </c>
      <c r="AH88" s="97">
        <f t="shared" si="39"/>
        <v>1.8325765121402038</v>
      </c>
      <c r="AI88" s="97">
        <f t="shared" si="40"/>
        <v>-0.2578616091008385</v>
      </c>
      <c r="AJ88" s="97">
        <f t="shared" si="49"/>
        <v>0.61202722575239665</v>
      </c>
      <c r="AO88" s="109" t="str">
        <f t="shared" si="50"/>
        <v>201631</v>
      </c>
      <c r="AP88" s="114">
        <f t="shared" si="51"/>
        <v>42580</v>
      </c>
      <c r="AQ88" s="111">
        <f t="shared" si="41"/>
        <v>-0.47986477808919287</v>
      </c>
      <c r="AR88" s="111">
        <f t="shared" si="42"/>
        <v>-7.0005071488555018E-2</v>
      </c>
      <c r="AS88" s="111">
        <f t="shared" si="43"/>
        <v>0.58047388180471837</v>
      </c>
      <c r="AT88" s="111">
        <f t="shared" si="44"/>
        <v>-0.64504760268077332</v>
      </c>
      <c r="AU88" s="111">
        <f t="shared" si="45"/>
        <v>-0.36837333765111185</v>
      </c>
      <c r="AV88" s="111">
        <f t="shared" si="46"/>
        <v>-0.19656338162098291</v>
      </c>
    </row>
    <row r="89" spans="1:48">
      <c r="A89" s="93" t="str">
        <f t="shared" si="47"/>
        <v>201519</v>
      </c>
      <c r="B89" s="93">
        <v>42130</v>
      </c>
      <c r="C89" s="97">
        <f>VLOOKUP(B89,'Sub Index'!A:M,8,0)</f>
        <v>1.1563487530215903</v>
      </c>
      <c r="D89" s="97">
        <f>VLOOKUP(B89,'Sub Index'!J:M,4,0)</f>
        <v>0</v>
      </c>
      <c r="E89" s="97">
        <f>VLOOKUP(B89,'Sub Index'!O:W,4,0)</f>
        <v>3.8460000000000001</v>
      </c>
      <c r="F89" s="97">
        <f>VLOOKUP(B89,'Sub Index'!O:W,7,0)</f>
        <v>1.9002873385171634E-2</v>
      </c>
      <c r="G89" s="97">
        <f>VLOOKUP(B89,'Sub Index'!O:W,9,0)</f>
        <v>8.4600000000000009E-2</v>
      </c>
      <c r="H89" s="97">
        <f>VLOOKUP(B89,'Sub Index'!Y:AE,4,0)</f>
        <v>4.6935000000000002</v>
      </c>
      <c r="J89" s="97">
        <f>VLOOKUP(B89,'Sub Index'!AG:AK,4,0)</f>
        <v>1.9340195384768128E-2</v>
      </c>
      <c r="K89" s="97">
        <f>VLOOKUP(B89,'Sub Index'!AG:AK,5,0)</f>
        <v>189698928.95140001</v>
      </c>
      <c r="L89" s="97">
        <f>VLOOKUP(B89,'Sub Index'!AM:AX,4,0)</f>
        <v>1.3002383048393113E-3</v>
      </c>
      <c r="M89" s="97">
        <f>VLOOKUP(B89,'Sub Index'!AM:AX,7,0)</f>
        <v>1.4299999999999535E-2</v>
      </c>
      <c r="N89" s="97">
        <f>VLOOKUP(B89,'Sub Index'!AM:AX,8,0)</f>
        <v>1.1000000000001009E-3</v>
      </c>
      <c r="Q89" s="95">
        <f t="shared" si="29"/>
        <v>3.8841637379748752E-2</v>
      </c>
      <c r="R89" s="95" t="str">
        <f t="shared" si="31"/>
        <v/>
      </c>
      <c r="S89" s="95">
        <f t="shared" si="32"/>
        <v>1.226206822216078</v>
      </c>
      <c r="T89" s="95">
        <f t="shared" si="26"/>
        <v>-1.1603837752149893</v>
      </c>
      <c r="U89" s="95">
        <f t="shared" si="33"/>
        <v>-0.46335307029533451</v>
      </c>
      <c r="V89" s="95">
        <f t="shared" si="34"/>
        <v>1.4065467806432148</v>
      </c>
      <c r="W89" s="95" t="str">
        <f t="shared" si="27"/>
        <v/>
      </c>
      <c r="X89" s="95">
        <f t="shared" si="30"/>
        <v>1.0657309248584492</v>
      </c>
      <c r="Y89" s="95">
        <f t="shared" si="48"/>
        <v>2.6561485430534195</v>
      </c>
      <c r="Z89" s="95">
        <f t="shared" si="28"/>
        <v>-0.79561719570334155</v>
      </c>
      <c r="AA89" s="95">
        <f t="shared" si="52"/>
        <v>5.2821308289921223E-2</v>
      </c>
      <c r="AB89" s="95">
        <f t="shared" si="53"/>
        <v>-0.166835855277286</v>
      </c>
      <c r="AC89" s="95" t="str">
        <f t="shared" si="35"/>
        <v/>
      </c>
      <c r="AE89" s="97">
        <f t="shared" si="36"/>
        <v>3.8841637379748752E-2</v>
      </c>
      <c r="AF89" s="97">
        <f t="shared" si="37"/>
        <v>-0.13251000776474858</v>
      </c>
      <c r="AG89" s="97">
        <f t="shared" si="38"/>
        <v>1.4065467806432148</v>
      </c>
      <c r="AH89" s="97">
        <f t="shared" si="39"/>
        <v>1.8609397339559344</v>
      </c>
      <c r="AI89" s="97">
        <f t="shared" si="40"/>
        <v>-0.30321058089690212</v>
      </c>
      <c r="AJ89" s="97">
        <f t="shared" si="49"/>
        <v>0.57412151266344946</v>
      </c>
      <c r="AO89" s="109" t="str">
        <f t="shared" si="50"/>
        <v>201632</v>
      </c>
      <c r="AP89" s="114">
        <f t="shared" si="51"/>
        <v>42587</v>
      </c>
      <c r="AQ89" s="111">
        <f t="shared" si="41"/>
        <v>-1.2190934103472639</v>
      </c>
      <c r="AR89" s="111">
        <f t="shared" si="42"/>
        <v>-0.28658681888895038</v>
      </c>
      <c r="AS89" s="111">
        <f t="shared" si="43"/>
        <v>0.45927550135352524</v>
      </c>
      <c r="AT89" s="111">
        <f t="shared" si="44"/>
        <v>-0.58657309441866101</v>
      </c>
      <c r="AU89" s="111">
        <f t="shared" si="45"/>
        <v>-0.5612958410756772</v>
      </c>
      <c r="AV89" s="111">
        <f t="shared" si="46"/>
        <v>-0.43885473267540548</v>
      </c>
    </row>
    <row r="90" spans="1:48">
      <c r="A90" s="93" t="str">
        <f t="shared" si="47"/>
        <v>201519</v>
      </c>
      <c r="B90" s="93">
        <v>42131</v>
      </c>
      <c r="C90" s="97">
        <f>VLOOKUP(B90,'Sub Index'!A:M,8,0)</f>
        <v>1.1184876442640406</v>
      </c>
      <c r="D90" s="97">
        <f>VLOOKUP(B90,'Sub Index'!J:M,4,0)</f>
        <v>0</v>
      </c>
      <c r="E90" s="97">
        <f>VLOOKUP(B90,'Sub Index'!O:W,4,0)</f>
        <v>3.823</v>
      </c>
      <c r="F90" s="97">
        <f>VLOOKUP(B90,'Sub Index'!O:W,7,0)</f>
        <v>1.7814505188710243E-2</v>
      </c>
      <c r="G90" s="97">
        <f>VLOOKUP(B90,'Sub Index'!O:W,9,0)</f>
        <v>6.5999999999999837E-2</v>
      </c>
      <c r="H90" s="97">
        <f>VLOOKUP(B90,'Sub Index'!Y:AE,4,0)</f>
        <v>4.6703999999999999</v>
      </c>
      <c r="J90" s="97">
        <f>VLOOKUP(B90,'Sub Index'!AG:AK,4,0)</f>
        <v>1.8750286021116766E-2</v>
      </c>
      <c r="K90" s="97">
        <f>VLOOKUP(B90,'Sub Index'!AG:AK,5,0)</f>
        <v>190618452.5237</v>
      </c>
      <c r="L90" s="97">
        <f>VLOOKUP(B90,'Sub Index'!AM:AX,4,0)</f>
        <v>1.3155719212076494E-3</v>
      </c>
      <c r="M90" s="97">
        <f>VLOOKUP(B90,'Sub Index'!AM:AX,7,0)</f>
        <v>1.5500000000000291E-2</v>
      </c>
      <c r="N90" s="97">
        <f>VLOOKUP(B90,'Sub Index'!AM:AX,8,0)</f>
        <v>4.6999999999997044E-3</v>
      </c>
      <c r="Q90" s="95">
        <f t="shared" si="29"/>
        <v>-4.9180084923775777E-2</v>
      </c>
      <c r="R90" s="95" t="str">
        <f t="shared" si="31"/>
        <v/>
      </c>
      <c r="S90" s="95">
        <f t="shared" si="32"/>
        <v>1.2112638787935983</v>
      </c>
      <c r="T90" s="95">
        <f t="shared" ref="T90:T153" si="54">IF(F90=0,"",(F90-F$2)/F$3)</f>
        <v>-1.1919002578637623</v>
      </c>
      <c r="U90" s="95">
        <f t="shared" si="33"/>
        <v>-0.51908525389683846</v>
      </c>
      <c r="V90" s="95">
        <f t="shared" si="34"/>
        <v>1.3910291961823869</v>
      </c>
      <c r="W90" s="95" t="str">
        <f t="shared" ref="W90:W153" si="55">IF(I90=0,"",(I90-I$2)/I$3)</f>
        <v/>
      </c>
      <c r="X90" s="95">
        <f t="shared" si="30"/>
        <v>0.98702687782109022</v>
      </c>
      <c r="Y90" s="95">
        <f t="shared" si="48"/>
        <v>2.6864034978106734</v>
      </c>
      <c r="Z90" s="95">
        <f t="shared" ref="Z90:Z153" si="56">IF(L90=0,"",(L90-L$2)/L$3)</f>
        <v>-0.77896526878437533</v>
      </c>
      <c r="AA90" s="95">
        <f t="shared" si="52"/>
        <v>0.14483642005455966</v>
      </c>
      <c r="AB90" s="95">
        <f t="shared" si="53"/>
        <v>-3.9366927619393331E-4</v>
      </c>
      <c r="AC90" s="95" t="str">
        <f t="shared" si="35"/>
        <v/>
      </c>
      <c r="AE90" s="97">
        <f t="shared" si="36"/>
        <v>-4.9180084923775777E-2</v>
      </c>
      <c r="AF90" s="97">
        <f t="shared" si="37"/>
        <v>-0.16657387765566747</v>
      </c>
      <c r="AG90" s="97">
        <f t="shared" si="38"/>
        <v>1.3910291961823869</v>
      </c>
      <c r="AH90" s="97">
        <f t="shared" si="39"/>
        <v>1.8367151878158818</v>
      </c>
      <c r="AI90" s="97">
        <f t="shared" si="40"/>
        <v>-0.21150750600200319</v>
      </c>
      <c r="AJ90" s="97">
        <f t="shared" si="49"/>
        <v>0.56009658308336452</v>
      </c>
      <c r="AO90" s="109" t="str">
        <f t="shared" si="50"/>
        <v>201633</v>
      </c>
      <c r="AP90" s="114">
        <f t="shared" si="51"/>
        <v>42594</v>
      </c>
      <c r="AQ90" s="111">
        <f t="shared" si="41"/>
        <v>-0.7321583859556291</v>
      </c>
      <c r="AR90" s="111">
        <f t="shared" si="42"/>
        <v>-0.23100839528578834</v>
      </c>
      <c r="AS90" s="111">
        <f t="shared" si="43"/>
        <v>0.39149522983415153</v>
      </c>
      <c r="AT90" s="111">
        <f t="shared" si="44"/>
        <v>-0.65934247083610154</v>
      </c>
      <c r="AU90" s="111">
        <f t="shared" si="45"/>
        <v>-0.52406693724585174</v>
      </c>
      <c r="AV90" s="111">
        <f t="shared" si="46"/>
        <v>-0.35101619189784389</v>
      </c>
    </row>
    <row r="91" spans="1:48">
      <c r="A91" s="93" t="str">
        <f t="shared" si="47"/>
        <v>201519</v>
      </c>
      <c r="B91" s="93">
        <v>42132</v>
      </c>
      <c r="C91" s="97">
        <f>VLOOKUP(B91,'Sub Index'!A:M,8,0)</f>
        <v>1.0201724174433624</v>
      </c>
      <c r="D91" s="97">
        <f>VLOOKUP(B91,'Sub Index'!J:M,4,0)</f>
        <v>0</v>
      </c>
      <c r="E91" s="97">
        <f>VLOOKUP(B91,'Sub Index'!O:W,4,0)</f>
        <v>3.7985000000000002</v>
      </c>
      <c r="F91" s="97">
        <f>VLOOKUP(B91,'Sub Index'!O:W,7,0)</f>
        <v>1.8008706436446031E-2</v>
      </c>
      <c r="G91" s="97">
        <f>VLOOKUP(B91,'Sub Index'!O:W,9,0)</f>
        <v>5.3500000000000103E-2</v>
      </c>
      <c r="H91" s="97">
        <f>VLOOKUP(B91,'Sub Index'!Y:AE,4,0)</f>
        <v>4.6050000000000004</v>
      </c>
      <c r="J91" s="97">
        <f>VLOOKUP(B91,'Sub Index'!AG:AK,4,0)</f>
        <v>2.0564054092651961E-2</v>
      </c>
      <c r="K91" s="97">
        <f>VLOOKUP(B91,'Sub Index'!AG:AK,5,0)</f>
        <v>188210810.248</v>
      </c>
      <c r="L91" s="97">
        <f>VLOOKUP(B91,'Sub Index'!AM:AX,4,0)</f>
        <v>1.3166518037991577E-3</v>
      </c>
      <c r="M91" s="97">
        <f>VLOOKUP(B91,'Sub Index'!AM:AX,7,0)</f>
        <v>1.4000000000000234E-2</v>
      </c>
      <c r="N91" s="97">
        <f>VLOOKUP(B91,'Sub Index'!AM:AX,8,0)</f>
        <v>-1.9999999999953388E-4</v>
      </c>
      <c r="Q91" s="95">
        <f t="shared" ref="Q91:Q154" si="57">IF(C91=0,"",(C91-C$2)/C$3)</f>
        <v>-0.27774908032310136</v>
      </c>
      <c r="R91" s="95" t="str">
        <f t="shared" si="31"/>
        <v/>
      </c>
      <c r="S91" s="95">
        <f t="shared" si="32"/>
        <v>1.1953463955826962</v>
      </c>
      <c r="T91" s="95">
        <f t="shared" si="54"/>
        <v>-1.1867498842061195</v>
      </c>
      <c r="U91" s="95">
        <f t="shared" si="33"/>
        <v>-0.55653967836021356</v>
      </c>
      <c r="V91" s="95">
        <f t="shared" si="34"/>
        <v>1.3470962947218614</v>
      </c>
      <c r="W91" s="95" t="str">
        <f t="shared" si="55"/>
        <v/>
      </c>
      <c r="X91" s="95">
        <f t="shared" ref="X91:X154" si="58">IF(J91=0,"",(J91-J$2)/J$3)</f>
        <v>1.229014709194677</v>
      </c>
      <c r="Y91" s="95">
        <f t="shared" si="48"/>
        <v>2.6071851826773771</v>
      </c>
      <c r="Z91" s="95">
        <f t="shared" si="56"/>
        <v>-0.77779254308399914</v>
      </c>
      <c r="AA91" s="95">
        <f t="shared" si="52"/>
        <v>2.9817530348829717E-2</v>
      </c>
      <c r="AB91" s="95">
        <f t="shared" si="53"/>
        <v>-0.2269399779998923</v>
      </c>
      <c r="AC91" s="95" t="str">
        <f t="shared" si="35"/>
        <v/>
      </c>
      <c r="AE91" s="97">
        <f t="shared" si="36"/>
        <v>-0.27774908032310136</v>
      </c>
      <c r="AF91" s="97">
        <f t="shared" si="37"/>
        <v>-0.18264772232787896</v>
      </c>
      <c r="AG91" s="97">
        <f t="shared" si="38"/>
        <v>1.3470962947218614</v>
      </c>
      <c r="AH91" s="97">
        <f t="shared" si="39"/>
        <v>1.9180999459360271</v>
      </c>
      <c r="AI91" s="97">
        <f t="shared" si="40"/>
        <v>-0.32497166357835389</v>
      </c>
      <c r="AJ91" s="97">
        <f t="shared" si="49"/>
        <v>0.49596555488571087</v>
      </c>
      <c r="AO91" s="109" t="str">
        <f t="shared" si="50"/>
        <v>201634</v>
      </c>
      <c r="AP91" s="114">
        <f t="shared" si="51"/>
        <v>42601</v>
      </c>
      <c r="AQ91" s="111">
        <f t="shared" si="41"/>
        <v>0.42547123247705831</v>
      </c>
      <c r="AR91" s="111">
        <f t="shared" si="42"/>
        <v>-0.2323230437047365</v>
      </c>
      <c r="AS91" s="111">
        <f t="shared" si="43"/>
        <v>0.32954580823339186</v>
      </c>
      <c r="AT91" s="111">
        <f t="shared" si="44"/>
        <v>-0.47683461208584133</v>
      </c>
      <c r="AU91" s="111">
        <f t="shared" si="45"/>
        <v>-0.54473890267524216</v>
      </c>
      <c r="AV91" s="111">
        <f t="shared" si="46"/>
        <v>-9.9775903551073991E-2</v>
      </c>
    </row>
    <row r="92" spans="1:48">
      <c r="A92" s="93" t="str">
        <f t="shared" si="47"/>
        <v>201520</v>
      </c>
      <c r="B92" s="93">
        <v>42135</v>
      </c>
      <c r="C92" s="97">
        <f>VLOOKUP(B92,'Sub Index'!A:M,8,0)</f>
        <v>0.86908460372227703</v>
      </c>
      <c r="D92" s="97">
        <f>VLOOKUP(B92,'Sub Index'!J:M,4,0)</f>
        <v>0</v>
      </c>
      <c r="E92" s="97">
        <f>VLOOKUP(B92,'Sub Index'!O:W,4,0)</f>
        <v>3.7349999999999999</v>
      </c>
      <c r="F92" s="97">
        <f>VLOOKUP(B92,'Sub Index'!O:W,7,0)</f>
        <v>1.8531948915600716E-2</v>
      </c>
      <c r="G92" s="97">
        <f>VLOOKUP(B92,'Sub Index'!O:W,9,0)</f>
        <v>4.5599999999999863E-2</v>
      </c>
      <c r="H92" s="97">
        <f>VLOOKUP(B92,'Sub Index'!Y:AE,4,0)</f>
        <v>4.4893999999999998</v>
      </c>
      <c r="J92" s="97">
        <f>VLOOKUP(B92,'Sub Index'!AG:AK,4,0)</f>
        <v>2.3056318056274866E-2</v>
      </c>
      <c r="K92" s="97">
        <f>VLOOKUP(B92,'Sub Index'!AG:AK,5,0)</f>
        <v>188989091.71439999</v>
      </c>
      <c r="L92" s="97">
        <f>VLOOKUP(B92,'Sub Index'!AM:AX,4,0)</f>
        <v>1.2776639698206731E-3</v>
      </c>
      <c r="M92" s="97">
        <f>VLOOKUP(B92,'Sub Index'!AM:AX,7,0)</f>
        <v>1.5299999999999869E-2</v>
      </c>
      <c r="N92" s="97">
        <f>VLOOKUP(B92,'Sub Index'!AM:AX,8,0)</f>
        <v>2.9000000000003467E-3</v>
      </c>
      <c r="Q92" s="95">
        <f t="shared" si="57"/>
        <v>-0.62900687543857325</v>
      </c>
      <c r="R92" s="95" t="str">
        <f t="shared" si="31"/>
        <v/>
      </c>
      <c r="S92" s="95">
        <f t="shared" si="32"/>
        <v>1.1540908778728063</v>
      </c>
      <c r="T92" s="95">
        <f t="shared" si="54"/>
        <v>-1.1728730718137281</v>
      </c>
      <c r="U92" s="95">
        <f t="shared" si="33"/>
        <v>-0.58021087462106791</v>
      </c>
      <c r="V92" s="95">
        <f t="shared" si="34"/>
        <v>1.2694411967274151</v>
      </c>
      <c r="W92" s="95" t="str">
        <f t="shared" si="55"/>
        <v/>
      </c>
      <c r="X92" s="95">
        <f t="shared" si="58"/>
        <v>1.5615255529086574</v>
      </c>
      <c r="Y92" s="95">
        <f t="shared" si="48"/>
        <v>2.6327928682916171</v>
      </c>
      <c r="Z92" s="95">
        <f t="shared" si="56"/>
        <v>-0.82013236342012508</v>
      </c>
      <c r="AA92" s="95">
        <f t="shared" si="52"/>
        <v>0.1295005680937639</v>
      </c>
      <c r="AB92" s="95">
        <f t="shared" si="53"/>
        <v>-8.3614762276719434E-2</v>
      </c>
      <c r="AC92" s="95" t="str">
        <f t="shared" si="35"/>
        <v/>
      </c>
      <c r="AE92" s="97">
        <f t="shared" si="36"/>
        <v>-0.62900687543857325</v>
      </c>
      <c r="AF92" s="97">
        <f t="shared" si="37"/>
        <v>-0.19966435618732992</v>
      </c>
      <c r="AG92" s="97">
        <f t="shared" si="38"/>
        <v>1.2694411967274151</v>
      </c>
      <c r="AH92" s="97">
        <f t="shared" si="39"/>
        <v>2.0971592106001373</v>
      </c>
      <c r="AI92" s="97">
        <f t="shared" si="40"/>
        <v>-0.25808218586769355</v>
      </c>
      <c r="AJ92" s="97">
        <f t="shared" si="49"/>
        <v>0.45596939796679115</v>
      </c>
      <c r="AO92" s="109" t="str">
        <f t="shared" si="50"/>
        <v>201635</v>
      </c>
      <c r="AP92" s="114">
        <f t="shared" si="51"/>
        <v>42608</v>
      </c>
      <c r="AQ92" s="111">
        <f t="shared" si="41"/>
        <v>0.34689992411119686</v>
      </c>
      <c r="AR92" s="111">
        <f t="shared" si="42"/>
        <v>-0.19541327489957577</v>
      </c>
      <c r="AS92" s="111">
        <f t="shared" si="43"/>
        <v>0.32524656405376856</v>
      </c>
      <c r="AT92" s="111">
        <f t="shared" si="44"/>
        <v>-0.44716785717462243</v>
      </c>
      <c r="AU92" s="111">
        <f t="shared" si="45"/>
        <v>-0.37460787045423427</v>
      </c>
      <c r="AV92" s="111">
        <f t="shared" si="46"/>
        <v>-6.9008502872693403E-2</v>
      </c>
    </row>
    <row r="93" spans="1:48">
      <c r="A93" s="93" t="str">
        <f t="shared" si="47"/>
        <v>201520</v>
      </c>
      <c r="B93" s="93">
        <v>42136</v>
      </c>
      <c r="C93" s="97">
        <f>VLOOKUP(B93,'Sub Index'!A:M,8,0)</f>
        <v>0.80447193213696888</v>
      </c>
      <c r="D93" s="97">
        <f>VLOOKUP(B93,'Sub Index'!J:M,4,0)</f>
        <v>0</v>
      </c>
      <c r="E93" s="97">
        <f>VLOOKUP(B93,'Sub Index'!O:W,4,0)</f>
        <v>3.681</v>
      </c>
      <c r="F93" s="97">
        <f>VLOOKUP(B93,'Sub Index'!O:W,7,0)</f>
        <v>1.8934947736089714E-2</v>
      </c>
      <c r="G93" s="97">
        <f>VLOOKUP(B93,'Sub Index'!O:W,9,0)</f>
        <v>3.960000000000008E-2</v>
      </c>
      <c r="H93" s="97">
        <f>VLOOKUP(B93,'Sub Index'!Y:AE,4,0)</f>
        <v>4.3973000000000004</v>
      </c>
      <c r="J93" s="97">
        <f>VLOOKUP(B93,'Sub Index'!AG:AK,4,0)</f>
        <v>2.1438623105346971E-2</v>
      </c>
      <c r="K93" s="97">
        <f>VLOOKUP(B93,'Sub Index'!AG:AK,5,0)</f>
        <v>190338832.49959999</v>
      </c>
      <c r="L93" s="97">
        <f>VLOOKUP(B93,'Sub Index'!AM:AX,4,0)</f>
        <v>1.2666379685114801E-3</v>
      </c>
      <c r="M93" s="97">
        <f>VLOOKUP(B93,'Sub Index'!AM:AX,7,0)</f>
        <v>1.6000000000000014E-2</v>
      </c>
      <c r="N93" s="97">
        <f>VLOOKUP(B93,'Sub Index'!AM:AX,8,0)</f>
        <v>9.9999999999766942E-5</v>
      </c>
      <c r="Q93" s="95">
        <f t="shared" si="57"/>
        <v>-0.7792221972346296</v>
      </c>
      <c r="R93" s="95" t="str">
        <f t="shared" si="31"/>
        <v/>
      </c>
      <c r="S93" s="95">
        <f t="shared" si="32"/>
        <v>1.1190074454895931</v>
      </c>
      <c r="T93" s="95">
        <f t="shared" si="54"/>
        <v>-1.1621852181912249</v>
      </c>
      <c r="U93" s="95">
        <f t="shared" si="33"/>
        <v>-0.59818899836348771</v>
      </c>
      <c r="V93" s="95">
        <f t="shared" si="34"/>
        <v>1.2075723859550238</v>
      </c>
      <c r="W93" s="95" t="str">
        <f t="shared" si="55"/>
        <v/>
      </c>
      <c r="X93" s="95">
        <f t="shared" si="58"/>
        <v>1.3456972454516274</v>
      </c>
      <c r="Y93" s="95">
        <f t="shared" si="48"/>
        <v>2.6772031994896555</v>
      </c>
      <c r="Z93" s="95">
        <f t="shared" si="56"/>
        <v>-0.8321063272652246</v>
      </c>
      <c r="AA93" s="95">
        <f t="shared" si="52"/>
        <v>0.18317604995644693</v>
      </c>
      <c r="AB93" s="95">
        <f t="shared" si="53"/>
        <v>-0.21306979583316543</v>
      </c>
      <c r="AC93" s="95" t="str">
        <f t="shared" si="35"/>
        <v/>
      </c>
      <c r="AE93" s="97">
        <f t="shared" si="36"/>
        <v>-0.7792221972346296</v>
      </c>
      <c r="AF93" s="97">
        <f t="shared" si="37"/>
        <v>-0.21378892368837318</v>
      </c>
      <c r="AG93" s="97">
        <f t="shared" si="38"/>
        <v>1.2075723859550238</v>
      </c>
      <c r="AH93" s="97">
        <f t="shared" si="39"/>
        <v>2.0114502224706414</v>
      </c>
      <c r="AI93" s="97">
        <f t="shared" si="40"/>
        <v>-0.28733335771398105</v>
      </c>
      <c r="AJ93" s="97">
        <f t="shared" si="49"/>
        <v>0.38773562595773631</v>
      </c>
      <c r="AO93" s="109" t="str">
        <f t="shared" si="50"/>
        <v>201636</v>
      </c>
      <c r="AP93" s="114">
        <f t="shared" si="51"/>
        <v>42615</v>
      </c>
      <c r="AQ93" s="111">
        <f t="shared" si="41"/>
        <v>0.43856260237433881</v>
      </c>
      <c r="AR93" s="111">
        <f t="shared" si="42"/>
        <v>-0.24573061654854517</v>
      </c>
      <c r="AS93" s="111">
        <f t="shared" si="43"/>
        <v>0.32488381532611293</v>
      </c>
      <c r="AT93" s="111">
        <f t="shared" si="44"/>
        <v>-0.84179311703091153</v>
      </c>
      <c r="AU93" s="111">
        <f t="shared" si="45"/>
        <v>-0.42345100396673541</v>
      </c>
      <c r="AV93" s="111">
        <f t="shared" si="46"/>
        <v>-0.14950566396914811</v>
      </c>
    </row>
    <row r="94" spans="1:48">
      <c r="A94" s="93" t="str">
        <f t="shared" si="47"/>
        <v>201520</v>
      </c>
      <c r="B94" s="93">
        <v>42137</v>
      </c>
      <c r="C94" s="97">
        <f>VLOOKUP(B94,'Sub Index'!A:M,8,0)</f>
        <v>0.72503015794707815</v>
      </c>
      <c r="D94" s="97">
        <f>VLOOKUP(B94,'Sub Index'!J:M,4,0)</f>
        <v>0</v>
      </c>
      <c r="E94" s="97">
        <f>VLOOKUP(B94,'Sub Index'!O:W,4,0)</f>
        <v>3.6339999999999999</v>
      </c>
      <c r="F94" s="97">
        <f>VLOOKUP(B94,'Sub Index'!O:W,7,0)</f>
        <v>1.9232252173139387E-2</v>
      </c>
      <c r="G94" s="97">
        <f>VLOOKUP(B94,'Sub Index'!O:W,9,0)</f>
        <v>1.6799999999999926E-2</v>
      </c>
      <c r="H94" s="97">
        <f>VLOOKUP(B94,'Sub Index'!Y:AE,4,0)</f>
        <v>4.3756000000000004</v>
      </c>
      <c r="J94" s="97">
        <f>VLOOKUP(B94,'Sub Index'!AG:AK,4,0)</f>
        <v>2.1281257781278821E-2</v>
      </c>
      <c r="K94" s="97">
        <f>VLOOKUP(B94,'Sub Index'!AG:AK,5,0)</f>
        <v>192248166.09060001</v>
      </c>
      <c r="L94" s="97">
        <f>VLOOKUP(B94,'Sub Index'!AM:AX,4,0)</f>
        <v>1.2562510891738347E-3</v>
      </c>
      <c r="M94" s="97">
        <f>VLOOKUP(B94,'Sub Index'!AM:AX,7,0)</f>
        <v>1.4499999999999957E-2</v>
      </c>
      <c r="N94" s="97">
        <f>VLOOKUP(B94,'Sub Index'!AM:AX,8,0)</f>
        <v>-4.3999999999995154E-3</v>
      </c>
      <c r="Q94" s="95">
        <f t="shared" si="57"/>
        <v>-0.96391308496906469</v>
      </c>
      <c r="R94" s="95" t="str">
        <f t="shared" si="31"/>
        <v/>
      </c>
      <c r="S94" s="95">
        <f t="shared" si="32"/>
        <v>1.088471865452352</v>
      </c>
      <c r="T94" s="95">
        <f t="shared" si="54"/>
        <v>-1.1543004648297834</v>
      </c>
      <c r="U94" s="95">
        <f t="shared" si="33"/>
        <v>-0.66650586858468586</v>
      </c>
      <c r="V94" s="95">
        <f t="shared" si="34"/>
        <v>1.1929952611584884</v>
      </c>
      <c r="W94" s="95" t="str">
        <f t="shared" si="55"/>
        <v/>
      </c>
      <c r="X94" s="95">
        <f t="shared" si="58"/>
        <v>1.3247020068087829</v>
      </c>
      <c r="Y94" s="95">
        <f t="shared" si="48"/>
        <v>2.7400257340634231</v>
      </c>
      <c r="Z94" s="95">
        <f t="shared" si="56"/>
        <v>-0.84338622050709133</v>
      </c>
      <c r="AA94" s="95">
        <f t="shared" si="52"/>
        <v>6.8157160250716997E-2</v>
      </c>
      <c r="AB94" s="95">
        <f t="shared" si="53"/>
        <v>-0.42112252833452024</v>
      </c>
      <c r="AC94" s="95" t="str">
        <f t="shared" si="35"/>
        <v/>
      </c>
      <c r="AE94" s="97">
        <f t="shared" si="36"/>
        <v>-0.96391308496906469</v>
      </c>
      <c r="AF94" s="97">
        <f t="shared" si="37"/>
        <v>-0.24411148932070578</v>
      </c>
      <c r="AG94" s="97">
        <f t="shared" si="38"/>
        <v>1.1929952611584884</v>
      </c>
      <c r="AH94" s="97">
        <f t="shared" si="39"/>
        <v>2.0323638704361029</v>
      </c>
      <c r="AI94" s="97">
        <f t="shared" si="40"/>
        <v>-0.39878386286363154</v>
      </c>
      <c r="AJ94" s="97">
        <f t="shared" si="49"/>
        <v>0.32371013888823785</v>
      </c>
      <c r="AO94" s="109" t="str">
        <f t="shared" si="50"/>
        <v>201637</v>
      </c>
      <c r="AP94" s="114">
        <f t="shared" si="51"/>
        <v>42622</v>
      </c>
      <c r="AQ94" s="111">
        <f t="shared" si="41"/>
        <v>-4.5279299050252485E-2</v>
      </c>
      <c r="AR94" s="111">
        <f t="shared" si="42"/>
        <v>-0.29880811664625778</v>
      </c>
      <c r="AS94" s="111">
        <f t="shared" si="43"/>
        <v>0.32585114526652809</v>
      </c>
      <c r="AT94" s="111">
        <f t="shared" si="44"/>
        <v>-0.82538710264885962</v>
      </c>
      <c r="AU94" s="111">
        <f t="shared" si="45"/>
        <v>-0.32864159374321611</v>
      </c>
      <c r="AV94" s="111">
        <f t="shared" si="46"/>
        <v>-0.23445299336441158</v>
      </c>
    </row>
    <row r="95" spans="1:48">
      <c r="A95" s="93" t="str">
        <f t="shared" si="47"/>
        <v>201520</v>
      </c>
      <c r="B95" s="93">
        <v>42138</v>
      </c>
      <c r="C95" s="97">
        <f>VLOOKUP(B95,'Sub Index'!A:M,8,0)</f>
        <v>0.72520562893316753</v>
      </c>
      <c r="D95" s="97">
        <f>VLOOKUP(B95,'Sub Index'!J:M,4,0)</f>
        <v>0</v>
      </c>
      <c r="E95" s="97">
        <f>VLOOKUP(B95,'Sub Index'!O:W,4,0)</f>
        <v>3.4820000000000002</v>
      </c>
      <c r="F95" s="97">
        <f>VLOOKUP(B95,'Sub Index'!O:W,7,0)</f>
        <v>1.9570426553680381E-2</v>
      </c>
      <c r="G95" s="97">
        <f>VLOOKUP(B95,'Sub Index'!O:W,9,0)</f>
        <v>3.3499999999999863E-2</v>
      </c>
      <c r="H95" s="97">
        <f>VLOOKUP(B95,'Sub Index'!Y:AE,4,0)</f>
        <v>4.3288000000000002</v>
      </c>
      <c r="J95" s="97">
        <f>VLOOKUP(B95,'Sub Index'!AG:AK,4,0)</f>
        <v>2.12872298915536E-2</v>
      </c>
      <c r="K95" s="97">
        <f>VLOOKUP(B95,'Sub Index'!AG:AK,5,0)</f>
        <v>193473651.00459999</v>
      </c>
      <c r="L95" s="97">
        <f>VLOOKUP(B95,'Sub Index'!AM:AX,4,0)</f>
        <v>1.2232127768319336E-3</v>
      </c>
      <c r="M95" s="97">
        <f>VLOOKUP(B95,'Sub Index'!AM:AX,7,0)</f>
        <v>1.4399999999999302E-2</v>
      </c>
      <c r="N95" s="97">
        <f>VLOOKUP(B95,'Sub Index'!AM:AX,8,0)</f>
        <v>3.7000000000002586E-3</v>
      </c>
      <c r="Q95" s="95">
        <f t="shared" si="57"/>
        <v>-0.9635051397472596</v>
      </c>
      <c r="R95" s="95" t="str">
        <f t="shared" si="31"/>
        <v/>
      </c>
      <c r="S95" s="95">
        <f t="shared" si="32"/>
        <v>0.98971850022552965</v>
      </c>
      <c r="T95" s="95">
        <f t="shared" si="54"/>
        <v>-1.1453318076170471</v>
      </c>
      <c r="U95" s="95">
        <f t="shared" si="33"/>
        <v>-0.61646675750161584</v>
      </c>
      <c r="V95" s="95">
        <f t="shared" si="34"/>
        <v>1.1615570380949929</v>
      </c>
      <c r="W95" s="95" t="str">
        <f t="shared" si="55"/>
        <v/>
      </c>
      <c r="X95" s="95">
        <f t="shared" si="58"/>
        <v>1.3254987889535332</v>
      </c>
      <c r="Y95" s="95">
        <f t="shared" si="48"/>
        <v>2.7803476918094612</v>
      </c>
      <c r="Z95" s="95">
        <f t="shared" si="56"/>
        <v>-0.87926500796516982</v>
      </c>
      <c r="AA95" s="95">
        <f t="shared" si="52"/>
        <v>6.0489234270285054E-2</v>
      </c>
      <c r="AB95" s="95">
        <f t="shared" si="53"/>
        <v>-4.6627609832032305E-2</v>
      </c>
      <c r="AC95" s="95" t="str">
        <f t="shared" si="35"/>
        <v/>
      </c>
      <c r="AE95" s="97">
        <f t="shared" si="36"/>
        <v>-0.9635051397472596</v>
      </c>
      <c r="AF95" s="97">
        <f t="shared" si="37"/>
        <v>-0.25736002163104443</v>
      </c>
      <c r="AG95" s="97">
        <f t="shared" si="38"/>
        <v>1.1615570380949929</v>
      </c>
      <c r="AH95" s="97">
        <f t="shared" si="39"/>
        <v>2.0529232403814972</v>
      </c>
      <c r="AI95" s="97">
        <f t="shared" si="40"/>
        <v>-0.28846779450897236</v>
      </c>
      <c r="AJ95" s="97">
        <f t="shared" si="49"/>
        <v>0.34102946451784277</v>
      </c>
      <c r="AO95" s="109" t="str">
        <f t="shared" si="50"/>
        <v>201638</v>
      </c>
      <c r="AP95" s="114">
        <f t="shared" si="51"/>
        <v>42629</v>
      </c>
      <c r="AQ95" s="111">
        <f t="shared" si="41"/>
        <v>-0.90547550246617592</v>
      </c>
      <c r="AR95" s="111">
        <f t="shared" si="42"/>
        <v>-0.22308887786938111</v>
      </c>
      <c r="AS95" s="111">
        <f t="shared" si="43"/>
        <v>0.3066568113562515</v>
      </c>
      <c r="AT95" s="111">
        <f t="shared" si="44"/>
        <v>-0.65227472107121287</v>
      </c>
      <c r="AU95" s="111">
        <f t="shared" si="45"/>
        <v>0.18174358583583131</v>
      </c>
      <c r="AV95" s="111">
        <f t="shared" si="46"/>
        <v>-0.25848774084293746</v>
      </c>
    </row>
    <row r="96" spans="1:48">
      <c r="A96" s="93" t="str">
        <f t="shared" si="47"/>
        <v>201520</v>
      </c>
      <c r="B96" s="93">
        <v>42139</v>
      </c>
      <c r="C96" s="97">
        <f>VLOOKUP(B96,'Sub Index'!A:M,8,0)</f>
        <v>0.72803822727555367</v>
      </c>
      <c r="D96" s="97">
        <f>VLOOKUP(B96,'Sub Index'!J:M,4,0)</f>
        <v>0</v>
      </c>
      <c r="E96" s="97">
        <f>VLOOKUP(B96,'Sub Index'!O:W,4,0)</f>
        <v>3.323</v>
      </c>
      <c r="F96" s="97">
        <f>VLOOKUP(B96,'Sub Index'!O:W,7,0)</f>
        <v>1.9387183705988409E-2</v>
      </c>
      <c r="G96" s="97">
        <f>VLOOKUP(B96,'Sub Index'!O:W,9,0)</f>
        <v>5.7300000000000129E-2</v>
      </c>
      <c r="H96" s="97">
        <f>VLOOKUP(B96,'Sub Index'!Y:AE,4,0)</f>
        <v>4.2733999999999996</v>
      </c>
      <c r="J96" s="97">
        <f>VLOOKUP(B96,'Sub Index'!AG:AK,4,0)</f>
        <v>2.1642172273905001E-2</v>
      </c>
      <c r="K96" s="97">
        <f>VLOOKUP(B96,'Sub Index'!AG:AK,5,0)</f>
        <v>193641445.67019999</v>
      </c>
      <c r="L96" s="97">
        <f>VLOOKUP(B96,'Sub Index'!AM:AX,4,0)</f>
        <v>1.2339804952801266E-3</v>
      </c>
      <c r="M96" s="97">
        <f>VLOOKUP(B96,'Sub Index'!AM:AX,7,0)</f>
        <v>1.3500000000000512E-2</v>
      </c>
      <c r="N96" s="97">
        <f>VLOOKUP(B96,'Sub Index'!AM:AX,8,0)</f>
        <v>-3.7000000000002586E-3</v>
      </c>
      <c r="Q96" s="95">
        <f t="shared" si="57"/>
        <v>-0.95691974928002399</v>
      </c>
      <c r="R96" s="95" t="str">
        <f t="shared" si="31"/>
        <v/>
      </c>
      <c r="S96" s="95">
        <f t="shared" si="32"/>
        <v>0.88641728265273501</v>
      </c>
      <c r="T96" s="95">
        <f t="shared" si="54"/>
        <v>-1.1501915556707163</v>
      </c>
      <c r="U96" s="95">
        <f t="shared" si="33"/>
        <v>-0.54515353332334726</v>
      </c>
      <c r="V96" s="95">
        <f t="shared" si="34"/>
        <v>1.1243417056651281</v>
      </c>
      <c r="W96" s="95" t="str">
        <f t="shared" si="55"/>
        <v/>
      </c>
      <c r="X96" s="95">
        <f t="shared" si="58"/>
        <v>1.3728542026449266</v>
      </c>
      <c r="Y96" s="95">
        <f t="shared" si="48"/>
        <v>2.7858686160893451</v>
      </c>
      <c r="Z96" s="95">
        <f t="shared" si="56"/>
        <v>-0.86757153289861277</v>
      </c>
      <c r="AA96" s="95">
        <f t="shared" si="52"/>
        <v>-8.5220995530575633E-3</v>
      </c>
      <c r="AB96" s="95">
        <f t="shared" si="53"/>
        <v>-0.38875876994544983</v>
      </c>
      <c r="AC96" s="95" t="str">
        <f t="shared" si="35"/>
        <v/>
      </c>
      <c r="AE96" s="97">
        <f t="shared" si="36"/>
        <v>-0.95691974928002399</v>
      </c>
      <c r="AF96" s="97">
        <f t="shared" si="37"/>
        <v>-0.26964260211377616</v>
      </c>
      <c r="AG96" s="97">
        <f t="shared" si="38"/>
        <v>1.1243417056651281</v>
      </c>
      <c r="AH96" s="97">
        <f t="shared" si="39"/>
        <v>2.0793614093671358</v>
      </c>
      <c r="AI96" s="97">
        <f t="shared" si="40"/>
        <v>-0.42161746746570672</v>
      </c>
      <c r="AJ96" s="97">
        <f t="shared" si="49"/>
        <v>0.31110465923455138</v>
      </c>
      <c r="AO96" s="109" t="str">
        <f t="shared" si="50"/>
        <v>201639</v>
      </c>
      <c r="AP96" s="114">
        <f t="shared" si="51"/>
        <v>42636</v>
      </c>
      <c r="AQ96" s="111">
        <f t="shared" si="41"/>
        <v>-0.73944626529861035</v>
      </c>
      <c r="AR96" s="111">
        <f t="shared" si="42"/>
        <v>-0.11597635754990233</v>
      </c>
      <c r="AS96" s="111">
        <f t="shared" si="43"/>
        <v>0.32808585656406147</v>
      </c>
      <c r="AT96" s="111">
        <f t="shared" si="44"/>
        <v>-0.62466073511141096</v>
      </c>
      <c r="AU96" s="111">
        <f t="shared" si="45"/>
        <v>-9.8811534765916795E-2</v>
      </c>
      <c r="AV96" s="111">
        <f t="shared" si="46"/>
        <v>-0.25016180723235582</v>
      </c>
    </row>
    <row r="97" spans="1:48">
      <c r="A97" s="93" t="str">
        <f t="shared" si="47"/>
        <v>201521</v>
      </c>
      <c r="B97" s="93">
        <v>42142</v>
      </c>
      <c r="C97" s="97">
        <f>VLOOKUP(B97,'Sub Index'!A:M,8,0)</f>
        <v>0.75132475132152388</v>
      </c>
      <c r="D97" s="97">
        <f>VLOOKUP(B97,'Sub Index'!J:M,4,0)</f>
        <v>0</v>
      </c>
      <c r="E97" s="97">
        <f>VLOOKUP(B97,'Sub Index'!O:W,4,0)</f>
        <v>3.2</v>
      </c>
      <c r="F97" s="97">
        <f>VLOOKUP(B97,'Sub Index'!O:W,7,0)</f>
        <v>2.0772563669073322E-2</v>
      </c>
      <c r="G97" s="97">
        <f>VLOOKUP(B97,'Sub Index'!O:W,9,0)</f>
        <v>7.4500000000000011E-2</v>
      </c>
      <c r="H97" s="97">
        <f>VLOOKUP(B97,'Sub Index'!Y:AE,4,0)</f>
        <v>4.2704000000000004</v>
      </c>
      <c r="J97" s="97">
        <f>VLOOKUP(B97,'Sub Index'!AG:AK,4,0)</f>
        <v>2.1290396585902305E-2</v>
      </c>
      <c r="K97" s="97">
        <f>VLOOKUP(B97,'Sub Index'!AG:AK,5,0)</f>
        <v>195507179.76100001</v>
      </c>
      <c r="L97" s="97">
        <f>VLOOKUP(B97,'Sub Index'!AM:AX,4,0)</f>
        <v>1.2300708570440156E-3</v>
      </c>
      <c r="M97" s="97">
        <f>VLOOKUP(B97,'Sub Index'!AM:AX,7,0)</f>
        <v>1.3200000000000323E-2</v>
      </c>
      <c r="N97" s="97">
        <f>VLOOKUP(B97,'Sub Index'!AM:AX,8,0)</f>
        <v>1.9000000000000128E-3</v>
      </c>
      <c r="Q97" s="95">
        <f t="shared" si="57"/>
        <v>-0.90278187481590111</v>
      </c>
      <c r="R97" s="95" t="str">
        <f t="shared" si="31"/>
        <v/>
      </c>
      <c r="S97" s="95">
        <f t="shared" si="32"/>
        <v>0.80650502000208268</v>
      </c>
      <c r="T97" s="95">
        <f t="shared" si="54"/>
        <v>-1.1134501621375197</v>
      </c>
      <c r="U97" s="95">
        <f t="shared" si="33"/>
        <v>-0.49361624526174225</v>
      </c>
      <c r="V97" s="95">
        <f t="shared" si="34"/>
        <v>1.1223264349559303</v>
      </c>
      <c r="W97" s="95" t="str">
        <f t="shared" si="55"/>
        <v/>
      </c>
      <c r="X97" s="95">
        <f t="shared" si="58"/>
        <v>1.3259212804010851</v>
      </c>
      <c r="Y97" s="95">
        <f t="shared" si="48"/>
        <v>2.8472566024408299</v>
      </c>
      <c r="Z97" s="95">
        <f t="shared" si="56"/>
        <v>-0.87181730301724858</v>
      </c>
      <c r="AA97" s="95">
        <f t="shared" si="52"/>
        <v>-3.1525877494217175E-2</v>
      </c>
      <c r="AB97" s="95">
        <f t="shared" si="53"/>
        <v>-0.12984870283259886</v>
      </c>
      <c r="AC97" s="95" t="str">
        <f t="shared" si="35"/>
        <v/>
      </c>
      <c r="AE97" s="97">
        <f t="shared" si="36"/>
        <v>-0.90278187481590111</v>
      </c>
      <c r="AF97" s="97">
        <f t="shared" si="37"/>
        <v>-0.26685379579905977</v>
      </c>
      <c r="AG97" s="97">
        <f t="shared" si="38"/>
        <v>1.1223264349559303</v>
      </c>
      <c r="AH97" s="97">
        <f t="shared" si="39"/>
        <v>2.0865889414209575</v>
      </c>
      <c r="AI97" s="97">
        <f t="shared" si="40"/>
        <v>-0.34439729444802153</v>
      </c>
      <c r="AJ97" s="97">
        <f t="shared" si="49"/>
        <v>0.33897648226278104</v>
      </c>
      <c r="AO97" s="109" t="str">
        <f t="shared" si="50"/>
        <v>201640</v>
      </c>
      <c r="AP97" s="114">
        <f t="shared" si="51"/>
        <v>42643</v>
      </c>
      <c r="AQ97" s="111">
        <f t="shared" si="41"/>
        <v>-0.98255493865198529</v>
      </c>
      <c r="AR97" s="111">
        <f t="shared" si="42"/>
        <v>-0.21410061004821773</v>
      </c>
      <c r="AS97" s="111">
        <f t="shared" si="43"/>
        <v>0.33470490124893987</v>
      </c>
      <c r="AT97" s="111">
        <f t="shared" si="44"/>
        <v>-0.5824082387507703</v>
      </c>
      <c r="AU97" s="111">
        <f t="shared" si="45"/>
        <v>-0.38338996478257614</v>
      </c>
      <c r="AV97" s="111">
        <f t="shared" si="46"/>
        <v>-0.36554977019692192</v>
      </c>
    </row>
    <row r="98" spans="1:48">
      <c r="A98" s="93" t="str">
        <f t="shared" si="47"/>
        <v>201521</v>
      </c>
      <c r="B98" s="93">
        <v>42143</v>
      </c>
      <c r="C98" s="97">
        <f>VLOOKUP(B98,'Sub Index'!A:M,8,0)</f>
        <v>0.78380910572256079</v>
      </c>
      <c r="D98" s="97">
        <f>VLOOKUP(B98,'Sub Index'!J:M,4,0)</f>
        <v>0</v>
      </c>
      <c r="E98" s="97">
        <f>VLOOKUP(B98,'Sub Index'!O:W,4,0)</f>
        <v>3.1560000000000001</v>
      </c>
      <c r="F98" s="97">
        <f>VLOOKUP(B98,'Sub Index'!O:W,7,0)</f>
        <v>2.036803480588199E-2</v>
      </c>
      <c r="G98" s="97">
        <f>VLOOKUP(B98,'Sub Index'!O:W,9,0)</f>
        <v>5.7699999999999863E-2</v>
      </c>
      <c r="H98" s="97">
        <f>VLOOKUP(B98,'Sub Index'!Y:AE,4,0)</f>
        <v>4.2737999999999996</v>
      </c>
      <c r="J98" s="97">
        <f>VLOOKUP(B98,'Sub Index'!AG:AK,4,0)</f>
        <v>1.9736437664592342E-2</v>
      </c>
      <c r="K98" s="97">
        <f>VLOOKUP(B98,'Sub Index'!AG:AK,5,0)</f>
        <v>198426064.59299999</v>
      </c>
      <c r="L98" s="97">
        <f>VLOOKUP(B98,'Sub Index'!AM:AX,4,0)</f>
        <v>1.232402422680155E-3</v>
      </c>
      <c r="M98" s="97">
        <f>VLOOKUP(B98,'Sub Index'!AM:AX,7,0)</f>
        <v>1.1499999999999844E-2</v>
      </c>
      <c r="N98" s="97">
        <f>VLOOKUP(B98,'Sub Index'!AM:AX,8,0)</f>
        <v>2.9000000000003467E-3</v>
      </c>
      <c r="Q98" s="95">
        <f t="shared" si="57"/>
        <v>-0.82726034583460373</v>
      </c>
      <c r="R98" s="95" t="str">
        <f t="shared" si="31"/>
        <v/>
      </c>
      <c r="S98" s="95">
        <f t="shared" si="32"/>
        <v>0.77791851954168678</v>
      </c>
      <c r="T98" s="95">
        <f t="shared" si="54"/>
        <v>-1.1241785937260298</v>
      </c>
      <c r="U98" s="95">
        <f t="shared" si="33"/>
        <v>-0.54395499174051998</v>
      </c>
      <c r="V98" s="95">
        <f t="shared" si="34"/>
        <v>1.1246104084263546</v>
      </c>
      <c r="W98" s="95" t="str">
        <f t="shared" si="55"/>
        <v/>
      </c>
      <c r="X98" s="95">
        <f t="shared" si="58"/>
        <v>1.118596454634827</v>
      </c>
      <c r="Y98" s="95">
        <f t="shared" si="48"/>
        <v>2.9432962594916039</v>
      </c>
      <c r="Z98" s="95">
        <f t="shared" si="56"/>
        <v>-0.86928528058711041</v>
      </c>
      <c r="AA98" s="95">
        <f t="shared" si="52"/>
        <v>-0.16188061916074289</v>
      </c>
      <c r="AB98" s="95">
        <f t="shared" si="53"/>
        <v>-8.3614762276719434E-2</v>
      </c>
      <c r="AC98" s="95" t="str">
        <f t="shared" si="35"/>
        <v/>
      </c>
      <c r="AE98" s="97">
        <f t="shared" si="36"/>
        <v>-0.82726034583460373</v>
      </c>
      <c r="AF98" s="97">
        <f t="shared" si="37"/>
        <v>-0.29673835530828768</v>
      </c>
      <c r="AG98" s="97">
        <f t="shared" si="38"/>
        <v>1.1246104084263546</v>
      </c>
      <c r="AH98" s="97">
        <f t="shared" si="39"/>
        <v>2.0309463570632156</v>
      </c>
      <c r="AI98" s="97">
        <f t="shared" si="40"/>
        <v>-0.37159355400819088</v>
      </c>
      <c r="AJ98" s="97">
        <f t="shared" si="49"/>
        <v>0.33199290206769755</v>
      </c>
      <c r="AO98" s="109" t="str">
        <f t="shared" si="50"/>
        <v>201641</v>
      </c>
      <c r="AP98" s="114">
        <f t="shared" si="51"/>
        <v>42650</v>
      </c>
      <c r="AQ98" s="111">
        <f t="shared" si="41"/>
        <v>-0.97131274292275582</v>
      </c>
      <c r="AR98" s="111">
        <f t="shared" si="42"/>
        <v>-0.1688091678819871</v>
      </c>
      <c r="AS98" s="111">
        <f t="shared" si="43"/>
        <v>0.36142739085291109</v>
      </c>
      <c r="AT98" s="111">
        <f t="shared" si="44"/>
        <v>-0.65286446389579722</v>
      </c>
      <c r="AU98" s="111">
        <f t="shared" si="45"/>
        <v>-0.37112000020594577</v>
      </c>
      <c r="AV98" s="111">
        <f t="shared" si="46"/>
        <v>-0.36053579681071496</v>
      </c>
    </row>
    <row r="99" spans="1:48">
      <c r="A99" s="93" t="str">
        <f t="shared" si="47"/>
        <v>201521</v>
      </c>
      <c r="B99" s="93">
        <v>42144</v>
      </c>
      <c r="C99" s="97">
        <f>VLOOKUP(B99,'Sub Index'!A:M,8,0)</f>
        <v>0.83101433646383593</v>
      </c>
      <c r="D99" s="97">
        <f>VLOOKUP(B99,'Sub Index'!J:M,4,0)</f>
        <v>0</v>
      </c>
      <c r="E99" s="97">
        <f>VLOOKUP(B99,'Sub Index'!O:W,4,0)</f>
        <v>3.0710000000000002</v>
      </c>
      <c r="F99" s="97">
        <f>VLOOKUP(B99,'Sub Index'!O:W,7,0)</f>
        <v>1.9523080428269605E-2</v>
      </c>
      <c r="G99" s="97">
        <f>VLOOKUP(B99,'Sub Index'!O:W,9,0)</f>
        <v>6.569999999999987E-2</v>
      </c>
      <c r="H99" s="97">
        <f>VLOOKUP(B99,'Sub Index'!Y:AE,4,0)</f>
        <v>4.2325999999999997</v>
      </c>
      <c r="J99" s="97">
        <f>VLOOKUP(B99,'Sub Index'!AG:AK,4,0)</f>
        <v>1.8697734812043298E-2</v>
      </c>
      <c r="K99" s="97">
        <f>VLOOKUP(B99,'Sub Index'!AG:AK,5,0)</f>
        <v>201301441.722</v>
      </c>
      <c r="L99" s="97">
        <f>VLOOKUP(B99,'Sub Index'!AM:AX,4,0)</f>
        <v>1.2119785060551781E-3</v>
      </c>
      <c r="M99" s="97">
        <f>VLOOKUP(B99,'Sub Index'!AM:AX,7,0)</f>
        <v>1.1000000000000121E-2</v>
      </c>
      <c r="N99" s="97">
        <f>VLOOKUP(B99,'Sub Index'!AM:AX,8,0)</f>
        <v>2.6999999999999247E-3</v>
      </c>
      <c r="Q99" s="95">
        <f t="shared" si="57"/>
        <v>-0.71751486167062595</v>
      </c>
      <c r="R99" s="95" t="str">
        <f t="shared" si="31"/>
        <v/>
      </c>
      <c r="S99" s="95">
        <f t="shared" si="32"/>
        <v>0.72269459819773996</v>
      </c>
      <c r="T99" s="95">
        <f t="shared" si="54"/>
        <v>-1.1465874650340315</v>
      </c>
      <c r="U99" s="95">
        <f t="shared" si="33"/>
        <v>-0.51998416008395931</v>
      </c>
      <c r="V99" s="95">
        <f t="shared" si="34"/>
        <v>1.0969340240200296</v>
      </c>
      <c r="W99" s="95" t="str">
        <f t="shared" si="55"/>
        <v/>
      </c>
      <c r="X99" s="95">
        <f t="shared" si="58"/>
        <v>0.98001564340842084</v>
      </c>
      <c r="Y99" s="95">
        <f t="shared" si="48"/>
        <v>3.0379043887104551</v>
      </c>
      <c r="Z99" s="95">
        <f t="shared" si="56"/>
        <v>-0.89146514728446902</v>
      </c>
      <c r="AA99" s="95">
        <f t="shared" si="52"/>
        <v>-0.20022024906263017</v>
      </c>
      <c r="AB99" s="95">
        <f t="shared" si="53"/>
        <v>-9.2861550387911745E-2</v>
      </c>
      <c r="AC99" s="95" t="str">
        <f t="shared" si="35"/>
        <v/>
      </c>
      <c r="AE99" s="97">
        <f t="shared" si="36"/>
        <v>-0.71751486167062595</v>
      </c>
      <c r="AF99" s="97">
        <f t="shared" si="37"/>
        <v>-0.31462567564008365</v>
      </c>
      <c r="AG99" s="97">
        <f t="shared" si="38"/>
        <v>1.0969340240200296</v>
      </c>
      <c r="AH99" s="97">
        <f t="shared" si="39"/>
        <v>2.0089600160594379</v>
      </c>
      <c r="AI99" s="97">
        <f t="shared" si="40"/>
        <v>-0.39484898224500364</v>
      </c>
      <c r="AJ99" s="97">
        <f t="shared" si="49"/>
        <v>0.33578090410475092</v>
      </c>
      <c r="AO99" s="109" t="str">
        <f t="shared" si="50"/>
        <v>201642</v>
      </c>
      <c r="AP99" s="114">
        <f t="shared" si="51"/>
        <v>42657</v>
      </c>
      <c r="AQ99" s="111">
        <f t="shared" si="41"/>
        <v>-1.240151840203358</v>
      </c>
      <c r="AR99" s="111">
        <f t="shared" si="42"/>
        <v>-5.7855856729166648E-2</v>
      </c>
      <c r="AS99" s="111">
        <f t="shared" si="43"/>
        <v>0.34626807674038501</v>
      </c>
      <c r="AT99" s="111">
        <f t="shared" si="44"/>
        <v>-0.57350539995055749</v>
      </c>
      <c r="AU99" s="111">
        <f t="shared" si="45"/>
        <v>-0.15578028925916423</v>
      </c>
      <c r="AV99" s="111">
        <f t="shared" si="46"/>
        <v>-0.33620506188037225</v>
      </c>
    </row>
    <row r="100" spans="1:48">
      <c r="A100" s="93" t="str">
        <f t="shared" si="47"/>
        <v>201521</v>
      </c>
      <c r="B100" s="93">
        <v>42145</v>
      </c>
      <c r="C100" s="97">
        <f>VLOOKUP(B100,'Sub Index'!A:M,8,0)</f>
        <v>1.0083630202326408</v>
      </c>
      <c r="D100" s="97">
        <f>VLOOKUP(B100,'Sub Index'!J:M,4,0)</f>
        <v>0</v>
      </c>
      <c r="E100" s="97">
        <f>VLOOKUP(B100,'Sub Index'!O:W,4,0)</f>
        <v>3.0139999999999998</v>
      </c>
      <c r="F100" s="97">
        <f>VLOOKUP(B100,'Sub Index'!O:W,7,0)</f>
        <v>1.9810482445208697E-2</v>
      </c>
      <c r="G100" s="97">
        <f>VLOOKUP(B100,'Sub Index'!O:W,9,0)</f>
        <v>6.6199999999999815E-2</v>
      </c>
      <c r="H100" s="97">
        <f>VLOOKUP(B100,'Sub Index'!Y:AE,4,0)</f>
        <v>4.2168000000000001</v>
      </c>
      <c r="J100" s="97">
        <f>VLOOKUP(B100,'Sub Index'!AG:AK,4,0)</f>
        <v>1.5388604110734198E-2</v>
      </c>
      <c r="K100" s="97">
        <f>VLOOKUP(B100,'Sub Index'!AG:AK,5,0)</f>
        <v>203260643.22940001</v>
      </c>
      <c r="L100" s="97">
        <f>VLOOKUP(B100,'Sub Index'!AM:AX,4,0)</f>
        <v>1.2352511156488171E-3</v>
      </c>
      <c r="M100" s="97">
        <f>VLOOKUP(B100,'Sub Index'!AM:AX,7,0)</f>
        <v>1.1400000000000077E-2</v>
      </c>
      <c r="N100" s="97">
        <f>VLOOKUP(B100,'Sub Index'!AM:AX,8,0)</f>
        <v>5.0000000000061107E-4</v>
      </c>
      <c r="Q100" s="95">
        <f t="shared" si="57"/>
        <v>-0.30520425836637177</v>
      </c>
      <c r="R100" s="95" t="str">
        <f t="shared" si="31"/>
        <v/>
      </c>
      <c r="S100" s="95">
        <f t="shared" si="32"/>
        <v>0.68566208623768132</v>
      </c>
      <c r="T100" s="95">
        <f t="shared" si="54"/>
        <v>-1.1389653318373887</v>
      </c>
      <c r="U100" s="95">
        <f t="shared" si="33"/>
        <v>-0.51848598310542449</v>
      </c>
      <c r="V100" s="95">
        <f t="shared" si="34"/>
        <v>1.0863202649515848</v>
      </c>
      <c r="W100" s="95" t="str">
        <f t="shared" si="55"/>
        <v/>
      </c>
      <c r="X100" s="95">
        <f t="shared" si="58"/>
        <v>0.53852073856991811</v>
      </c>
      <c r="Y100" s="95">
        <f t="shared" si="48"/>
        <v>3.1023677203230049</v>
      </c>
      <c r="Z100" s="95">
        <f t="shared" si="56"/>
        <v>-0.86619167070479441</v>
      </c>
      <c r="AA100" s="95">
        <f t="shared" si="52"/>
        <v>-0.16954854514110673</v>
      </c>
      <c r="AB100" s="95">
        <f t="shared" si="53"/>
        <v>-0.19457621961078081</v>
      </c>
      <c r="AC100" s="95" t="str">
        <f t="shared" si="35"/>
        <v/>
      </c>
      <c r="AE100" s="97">
        <f t="shared" si="36"/>
        <v>-0.30520425836637177</v>
      </c>
      <c r="AF100" s="97">
        <f t="shared" si="37"/>
        <v>-0.32392974290171062</v>
      </c>
      <c r="AG100" s="97">
        <f t="shared" si="38"/>
        <v>1.0863202649515848</v>
      </c>
      <c r="AH100" s="97">
        <f t="shared" si="39"/>
        <v>1.8204442294464616</v>
      </c>
      <c r="AI100" s="97">
        <f t="shared" si="40"/>
        <v>-0.41010547848556067</v>
      </c>
      <c r="AJ100" s="97">
        <f t="shared" si="49"/>
        <v>0.37350500292888061</v>
      </c>
      <c r="AO100" s="109" t="str">
        <f t="shared" si="50"/>
        <v>201643</v>
      </c>
      <c r="AP100" s="114">
        <f t="shared" si="51"/>
        <v>42664</v>
      </c>
      <c r="AQ100" s="111">
        <f t="shared" si="41"/>
        <v>-1.1109444137609756</v>
      </c>
      <c r="AR100" s="111">
        <f t="shared" si="42"/>
        <v>0.10404447650365423</v>
      </c>
      <c r="AS100" s="111">
        <f t="shared" si="43"/>
        <v>0.31173081516407786</v>
      </c>
      <c r="AT100" s="111">
        <f t="shared" si="44"/>
        <v>-0.64495039404266019</v>
      </c>
      <c r="AU100" s="111">
        <f t="shared" si="45"/>
        <v>-0.18865244862204381</v>
      </c>
      <c r="AV100" s="111">
        <f t="shared" si="46"/>
        <v>-0.30575439295158946</v>
      </c>
    </row>
    <row r="101" spans="1:48">
      <c r="A101" s="93" t="str">
        <f t="shared" si="47"/>
        <v>201521</v>
      </c>
      <c r="B101" s="93">
        <v>42146</v>
      </c>
      <c r="C101" s="97">
        <f>VLOOKUP(B101,'Sub Index'!A:M,8,0)</f>
        <v>1.129879087467982</v>
      </c>
      <c r="D101" s="97">
        <f>VLOOKUP(B101,'Sub Index'!J:M,4,0)</f>
        <v>0</v>
      </c>
      <c r="E101" s="97">
        <f>VLOOKUP(B101,'Sub Index'!O:W,4,0)</f>
        <v>2.9590000000000001</v>
      </c>
      <c r="F101" s="97">
        <f>VLOOKUP(B101,'Sub Index'!O:W,7,0)</f>
        <v>1.9817515279611751E-2</v>
      </c>
      <c r="G101" s="97">
        <f>VLOOKUP(B101,'Sub Index'!O:W,9,0)</f>
        <v>2.7600000000000069E-2</v>
      </c>
      <c r="H101" s="97">
        <f>VLOOKUP(B101,'Sub Index'!Y:AE,4,0)</f>
        <v>4.2576999999999998</v>
      </c>
      <c r="J101" s="97">
        <f>VLOOKUP(B101,'Sub Index'!AG:AK,4,0)</f>
        <v>1.5913499235437525E-2</v>
      </c>
      <c r="K101" s="97">
        <f>VLOOKUP(B101,'Sub Index'!AG:AK,5,0)</f>
        <v>202239890.8233</v>
      </c>
      <c r="L101" s="97">
        <f>VLOOKUP(B101,'Sub Index'!AM:AX,4,0)</f>
        <v>1.2306958651592218E-3</v>
      </c>
      <c r="M101" s="97">
        <f>VLOOKUP(B101,'Sub Index'!AM:AX,7,0)</f>
        <v>1.2999999999999901E-2</v>
      </c>
      <c r="N101" s="97">
        <f>VLOOKUP(B101,'Sub Index'!AM:AX,8,0)</f>
        <v>2.7999999999996916E-3</v>
      </c>
      <c r="Q101" s="95">
        <f t="shared" si="57"/>
        <v>-2.269659082552743E-2</v>
      </c>
      <c r="R101" s="95" t="str">
        <f t="shared" si="31"/>
        <v/>
      </c>
      <c r="S101" s="95">
        <f t="shared" si="32"/>
        <v>0.64992896066218653</v>
      </c>
      <c r="T101" s="95">
        <f t="shared" si="54"/>
        <v>-1.1387788153990528</v>
      </c>
      <c r="U101" s="95">
        <f t="shared" si="33"/>
        <v>-0.63414524584832865</v>
      </c>
      <c r="V101" s="95">
        <f t="shared" si="34"/>
        <v>1.11379512228699</v>
      </c>
      <c r="W101" s="95" t="str">
        <f t="shared" si="55"/>
        <v/>
      </c>
      <c r="X101" s="95">
        <f t="shared" si="58"/>
        <v>0.6085507688251186</v>
      </c>
      <c r="Y101" s="95">
        <f t="shared" si="48"/>
        <v>3.0687820474862915</v>
      </c>
      <c r="Z101" s="95">
        <f t="shared" si="56"/>
        <v>-0.87113855971180998</v>
      </c>
      <c r="AA101" s="95">
        <f t="shared" si="52"/>
        <v>-4.6861729455012949E-2</v>
      </c>
      <c r="AB101" s="95">
        <f t="shared" si="53"/>
        <v>-8.8238156332336115E-2</v>
      </c>
      <c r="AC101" s="95" t="str">
        <f t="shared" si="35"/>
        <v/>
      </c>
      <c r="AE101" s="97">
        <f t="shared" si="36"/>
        <v>-2.269659082552743E-2</v>
      </c>
      <c r="AF101" s="97">
        <f t="shared" si="37"/>
        <v>-0.37433170019506495</v>
      </c>
      <c r="AG101" s="97">
        <f t="shared" si="38"/>
        <v>1.11379512228699</v>
      </c>
      <c r="AH101" s="97">
        <f t="shared" si="39"/>
        <v>1.8386664081557051</v>
      </c>
      <c r="AI101" s="97">
        <f t="shared" si="40"/>
        <v>-0.33541281516638638</v>
      </c>
      <c r="AJ101" s="97">
        <f t="shared" si="49"/>
        <v>0.44400408485114323</v>
      </c>
      <c r="AO101" s="109" t="str">
        <f t="shared" si="50"/>
        <v>201644</v>
      </c>
      <c r="AP101" s="114">
        <f t="shared" si="51"/>
        <v>42671</v>
      </c>
      <c r="AQ101" s="111">
        <f t="shared" si="41"/>
        <v>-0.7132661094194841</v>
      </c>
      <c r="AR101" s="111">
        <f t="shared" si="42"/>
        <v>0.17859536928503456</v>
      </c>
      <c r="AS101" s="111">
        <f t="shared" si="43"/>
        <v>0.33428841196903891</v>
      </c>
      <c r="AT101" s="111">
        <f t="shared" si="44"/>
        <v>-0.63433791668654549</v>
      </c>
      <c r="AU101" s="111">
        <f t="shared" si="45"/>
        <v>1.4236898475119563E-2</v>
      </c>
      <c r="AV101" s="111">
        <f t="shared" si="46"/>
        <v>-0.16409666927536731</v>
      </c>
    </row>
    <row r="102" spans="1:48">
      <c r="A102" s="93" t="str">
        <f t="shared" si="47"/>
        <v>201522</v>
      </c>
      <c r="B102" s="93">
        <v>42149</v>
      </c>
      <c r="C102" s="97">
        <f>VLOOKUP(B102,'Sub Index'!A:M,8,0)</f>
        <v>1.1378035664935249</v>
      </c>
      <c r="D102" s="97">
        <f>VLOOKUP(B102,'Sub Index'!J:M,4,0)</f>
        <v>0</v>
      </c>
      <c r="E102" s="97">
        <f>VLOOKUP(B102,'Sub Index'!O:W,4,0)</f>
        <v>2.903</v>
      </c>
      <c r="F102" s="97">
        <f>VLOOKUP(B102,'Sub Index'!O:W,7,0)</f>
        <v>1.9850483666067439E-2</v>
      </c>
      <c r="G102" s="97">
        <f>VLOOKUP(B102,'Sub Index'!O:W,9,0)</f>
        <v>5.909999999999993E-2</v>
      </c>
      <c r="H102" s="97">
        <f>VLOOKUP(B102,'Sub Index'!Y:AE,4,0)</f>
        <v>4.2020999999999997</v>
      </c>
      <c r="J102" s="97">
        <f>VLOOKUP(B102,'Sub Index'!AG:AK,4,0)</f>
        <v>1.631714542844509E-2</v>
      </c>
      <c r="K102" s="97">
        <f>VLOOKUP(B102,'Sub Index'!AG:AK,5,0)</f>
        <v>203332787.46270001</v>
      </c>
      <c r="L102" s="97">
        <f>VLOOKUP(B102,'Sub Index'!AM:AX,4,0)</f>
        <v>8.170134723462988E-4</v>
      </c>
      <c r="M102" s="97">
        <f>VLOOKUP(B102,'Sub Index'!AM:AX,7,0)</f>
        <v>1.3700000000000045E-2</v>
      </c>
      <c r="N102" s="97">
        <f>VLOOKUP(B102,'Sub Index'!AM:AX,8,0)</f>
        <v>7.9999999999991189E-4</v>
      </c>
      <c r="Q102" s="95">
        <f t="shared" si="57"/>
        <v>-4.2732980304546015E-3</v>
      </c>
      <c r="R102" s="95" t="str">
        <f t="shared" si="31"/>
        <v/>
      </c>
      <c r="S102" s="95">
        <f t="shared" si="32"/>
        <v>0.61354614189440981</v>
      </c>
      <c r="T102" s="95">
        <f t="shared" si="54"/>
        <v>-1.1379044672106859</v>
      </c>
      <c r="U102" s="95">
        <f t="shared" si="33"/>
        <v>-0.53976009620062171</v>
      </c>
      <c r="V102" s="95">
        <f t="shared" si="34"/>
        <v>1.0764454384765123</v>
      </c>
      <c r="W102" s="95" t="str">
        <f t="shared" si="55"/>
        <v/>
      </c>
      <c r="X102" s="95">
        <f t="shared" si="58"/>
        <v>0.66240410786059389</v>
      </c>
      <c r="Y102" s="95">
        <f t="shared" si="48"/>
        <v>3.104741471883314</v>
      </c>
      <c r="Z102" s="95">
        <f t="shared" si="56"/>
        <v>-1.3203873740363912</v>
      </c>
      <c r="AA102" s="95">
        <f t="shared" si="52"/>
        <v>6.8137524076701071E-3</v>
      </c>
      <c r="AB102" s="95">
        <f t="shared" si="53"/>
        <v>-0.18070603744405395</v>
      </c>
      <c r="AC102" s="95" t="str">
        <f t="shared" si="35"/>
        <v/>
      </c>
      <c r="AE102" s="97">
        <f t="shared" si="36"/>
        <v>-4.2732980304546015E-3</v>
      </c>
      <c r="AF102" s="97">
        <f t="shared" si="37"/>
        <v>-0.35470614050563265</v>
      </c>
      <c r="AG102" s="97">
        <f t="shared" si="38"/>
        <v>1.0764454384765123</v>
      </c>
      <c r="AH102" s="97">
        <f t="shared" si="39"/>
        <v>1.8835727898719539</v>
      </c>
      <c r="AI102" s="97">
        <f t="shared" si="40"/>
        <v>-0.49809321969092496</v>
      </c>
      <c r="AJ102" s="97">
        <f t="shared" si="49"/>
        <v>0.42058911402429083</v>
      </c>
      <c r="AO102" s="109" t="str">
        <f t="shared" si="50"/>
        <v>201645</v>
      </c>
      <c r="AP102" s="114">
        <f t="shared" si="51"/>
        <v>42678</v>
      </c>
      <c r="AQ102" s="111">
        <f t="shared" si="41"/>
        <v>-0.31670585450556177</v>
      </c>
      <c r="AR102" s="111">
        <f t="shared" si="42"/>
        <v>9.2165674544423704E-2</v>
      </c>
      <c r="AS102" s="111">
        <f t="shared" si="43"/>
        <v>0.36623717027886454</v>
      </c>
      <c r="AT102" s="111">
        <f t="shared" si="44"/>
        <v>-0.6803424013967686</v>
      </c>
      <c r="AU102" s="111">
        <f t="shared" si="45"/>
        <v>7.9072296098864084E-2</v>
      </c>
      <c r="AV102" s="111">
        <f t="shared" si="46"/>
        <v>-9.1914622996035603E-2</v>
      </c>
    </row>
    <row r="103" spans="1:48">
      <c r="A103" s="93" t="str">
        <f t="shared" si="47"/>
        <v>201522</v>
      </c>
      <c r="B103" s="93">
        <v>42150</v>
      </c>
      <c r="C103" s="97">
        <f>VLOOKUP(B103,'Sub Index'!A:M,8,0)</f>
        <v>1.1227386797830015</v>
      </c>
      <c r="D103" s="97">
        <f>VLOOKUP(B103,'Sub Index'!J:M,4,0)</f>
        <v>0</v>
      </c>
      <c r="E103" s="97">
        <f>VLOOKUP(B103,'Sub Index'!O:W,4,0)</f>
        <v>2.8809999999999998</v>
      </c>
      <c r="F103" s="97">
        <f>VLOOKUP(B103,'Sub Index'!O:W,7,0)</f>
        <v>1.9716235613204201E-2</v>
      </c>
      <c r="G103" s="97">
        <f>VLOOKUP(B103,'Sub Index'!O:W,9,0)</f>
        <v>4.8399999999999999E-2</v>
      </c>
      <c r="H103" s="97">
        <f>VLOOKUP(B103,'Sub Index'!Y:AE,4,0)</f>
        <v>4.2317999999999998</v>
      </c>
      <c r="J103" s="97">
        <f>VLOOKUP(B103,'Sub Index'!AG:AK,4,0)</f>
        <v>1.6508237056035623E-2</v>
      </c>
      <c r="K103" s="97">
        <f>VLOOKUP(B103,'Sub Index'!AG:AK,5,0)</f>
        <v>205266599.09579998</v>
      </c>
      <c r="L103" s="97">
        <f>VLOOKUP(B103,'Sub Index'!AM:AX,4,0)</f>
        <v>6.3826762715447124E-4</v>
      </c>
      <c r="M103" s="97">
        <f>VLOOKUP(B103,'Sub Index'!AM:AX,7,0)</f>
        <v>1.4000000000000234E-2</v>
      </c>
      <c r="N103" s="97">
        <f>VLOOKUP(B103,'Sub Index'!AM:AX,8,0)</f>
        <v>5.3999999999998494E-3</v>
      </c>
      <c r="Q103" s="95">
        <f t="shared" si="57"/>
        <v>-3.9297028662836783E-2</v>
      </c>
      <c r="R103" s="95" t="str">
        <f t="shared" si="31"/>
        <v/>
      </c>
      <c r="S103" s="95">
        <f t="shared" si="32"/>
        <v>0.5992528916642117</v>
      </c>
      <c r="T103" s="95">
        <f t="shared" si="54"/>
        <v>-1.1414648338052267</v>
      </c>
      <c r="U103" s="95">
        <f t="shared" si="33"/>
        <v>-0.57182108354127126</v>
      </c>
      <c r="V103" s="95">
        <f t="shared" si="34"/>
        <v>1.0963966184975769</v>
      </c>
      <c r="W103" s="95" t="str">
        <f t="shared" si="55"/>
        <v/>
      </c>
      <c r="X103" s="95">
        <f t="shared" si="58"/>
        <v>0.68789901499893735</v>
      </c>
      <c r="Y103" s="95">
        <f t="shared" si="48"/>
        <v>3.1683694040331631</v>
      </c>
      <c r="Z103" s="95">
        <f t="shared" si="56"/>
        <v>-1.5145009268802703</v>
      </c>
      <c r="AA103" s="95">
        <f t="shared" si="52"/>
        <v>2.9817530348829717E-2</v>
      </c>
      <c r="AB103" s="95">
        <f t="shared" si="53"/>
        <v>3.1970089112917564E-2</v>
      </c>
      <c r="AC103" s="95" t="str">
        <f t="shared" si="35"/>
        <v/>
      </c>
      <c r="AE103" s="97">
        <f t="shared" si="36"/>
        <v>-3.9297028662836783E-2</v>
      </c>
      <c r="AF103" s="97">
        <f t="shared" si="37"/>
        <v>-0.37134434189409538</v>
      </c>
      <c r="AG103" s="97">
        <f t="shared" si="38"/>
        <v>1.0963966184975769</v>
      </c>
      <c r="AH103" s="97">
        <f t="shared" si="39"/>
        <v>1.9281342095160503</v>
      </c>
      <c r="AI103" s="97">
        <f t="shared" si="40"/>
        <v>-0.48423776913950767</v>
      </c>
      <c r="AJ103" s="97">
        <f t="shared" si="49"/>
        <v>0.42593033766343746</v>
      </c>
      <c r="AO103" s="109" t="str">
        <f t="shared" si="50"/>
        <v>201646</v>
      </c>
      <c r="AP103" s="114">
        <f t="shared" si="51"/>
        <v>42685</v>
      </c>
      <c r="AQ103" s="111">
        <f t="shared" si="41"/>
        <v>-0.49989900203315224</v>
      </c>
      <c r="AR103" s="111">
        <f t="shared" si="42"/>
        <v>1.694372602833296E-2</v>
      </c>
      <c r="AS103" s="111">
        <f t="shared" si="43"/>
        <v>0.39486744948754354</v>
      </c>
      <c r="AT103" s="111">
        <f t="shared" si="44"/>
        <v>-0.66942376487237831</v>
      </c>
      <c r="AU103" s="111">
        <f t="shared" si="45"/>
        <v>0.21306291418530368</v>
      </c>
      <c r="AV103" s="111">
        <f t="shared" si="46"/>
        <v>-0.10888973544087008</v>
      </c>
    </row>
    <row r="104" spans="1:48">
      <c r="A104" s="93" t="str">
        <f t="shared" si="47"/>
        <v>201522</v>
      </c>
      <c r="B104" s="93">
        <v>42151</v>
      </c>
      <c r="C104" s="97">
        <f>VLOOKUP(B104,'Sub Index'!A:M,8,0)</f>
        <v>1.2032977419026405</v>
      </c>
      <c r="D104" s="97">
        <f>VLOOKUP(B104,'Sub Index'!J:M,4,0)</f>
        <v>0</v>
      </c>
      <c r="E104" s="97">
        <f>VLOOKUP(B104,'Sub Index'!O:W,4,0)</f>
        <v>2.8690000000000002</v>
      </c>
      <c r="F104" s="97">
        <f>VLOOKUP(B104,'Sub Index'!O:W,7,0)</f>
        <v>1.9432870388241194E-2</v>
      </c>
      <c r="G104" s="97">
        <f>VLOOKUP(B104,'Sub Index'!O:W,9,0)</f>
        <v>4.5400000000000107E-2</v>
      </c>
      <c r="H104" s="97">
        <f>VLOOKUP(B104,'Sub Index'!Y:AE,4,0)</f>
        <v>4.1818999999999997</v>
      </c>
      <c r="J104" s="97">
        <f>VLOOKUP(B104,'Sub Index'!AG:AK,4,0)</f>
        <v>1.5658643174036049E-2</v>
      </c>
      <c r="K104" s="97">
        <f>VLOOKUP(B104,'Sub Index'!AG:AK,5,0)</f>
        <v>206503348.7791</v>
      </c>
      <c r="L104" s="97">
        <f>VLOOKUP(B104,'Sub Index'!AM:AX,4,0)</f>
        <v>6.0777059978700434E-4</v>
      </c>
      <c r="M104" s="97">
        <f>VLOOKUP(B104,'Sub Index'!AM:AX,7,0)</f>
        <v>1.330000000000009E-2</v>
      </c>
      <c r="N104" s="97">
        <f>VLOOKUP(B104,'Sub Index'!AM:AX,8,0)</f>
        <v>4.5000000000001705E-3</v>
      </c>
      <c r="Q104" s="95">
        <f t="shared" si="57"/>
        <v>0.14799139546481804</v>
      </c>
      <c r="R104" s="95" t="str">
        <f t="shared" si="31"/>
        <v/>
      </c>
      <c r="S104" s="95">
        <f t="shared" si="32"/>
        <v>0.59145657335683122</v>
      </c>
      <c r="T104" s="95">
        <f t="shared" si="54"/>
        <v>-1.1489799080241474</v>
      </c>
      <c r="U104" s="95">
        <f t="shared" si="33"/>
        <v>-0.58081014541248122</v>
      </c>
      <c r="V104" s="95">
        <f t="shared" si="34"/>
        <v>1.0628759490345763</v>
      </c>
      <c r="W104" s="95" t="str">
        <f t="shared" si="55"/>
        <v/>
      </c>
      <c r="X104" s="95">
        <f t="shared" si="58"/>
        <v>0.57454859038851358</v>
      </c>
      <c r="Y104" s="95">
        <f t="shared" si="48"/>
        <v>3.209062004898954</v>
      </c>
      <c r="Z104" s="95">
        <f t="shared" si="56"/>
        <v>-1.54761994191037</v>
      </c>
      <c r="AA104" s="95">
        <f t="shared" si="52"/>
        <v>-2.3857951513853337E-2</v>
      </c>
      <c r="AB104" s="95">
        <f t="shared" si="53"/>
        <v>-9.6404573873451818E-3</v>
      </c>
      <c r="AC104" s="95" t="str">
        <f t="shared" si="35"/>
        <v/>
      </c>
      <c r="AE104" s="97">
        <f t="shared" si="36"/>
        <v>0.14799139546481804</v>
      </c>
      <c r="AF104" s="97">
        <f t="shared" si="37"/>
        <v>-0.37944449335993252</v>
      </c>
      <c r="AG104" s="97">
        <f t="shared" si="38"/>
        <v>1.0628759490345763</v>
      </c>
      <c r="AH104" s="97">
        <f t="shared" si="39"/>
        <v>1.8918052976437338</v>
      </c>
      <c r="AI104" s="97">
        <f t="shared" si="40"/>
        <v>-0.52703945027052279</v>
      </c>
      <c r="AJ104" s="97">
        <f t="shared" si="49"/>
        <v>0.43923773970253455</v>
      </c>
      <c r="AO104" s="109" t="str">
        <f t="shared" si="50"/>
        <v>201647</v>
      </c>
      <c r="AP104" s="114">
        <f t="shared" si="51"/>
        <v>42692</v>
      </c>
      <c r="AQ104" s="111">
        <f t="shared" si="41"/>
        <v>-0.72613017349769937</v>
      </c>
      <c r="AR104" s="111">
        <f t="shared" si="42"/>
        <v>0.11806775631372113</v>
      </c>
      <c r="AS104" s="111">
        <f t="shared" si="43"/>
        <v>0.46221779658895495</v>
      </c>
      <c r="AT104" s="111">
        <f t="shared" si="44"/>
        <v>-0.61106367535268558</v>
      </c>
      <c r="AU104" s="111">
        <f t="shared" si="45"/>
        <v>-6.1009358844102059E-2</v>
      </c>
      <c r="AV104" s="111">
        <f t="shared" si="46"/>
        <v>-0.16358353095836214</v>
      </c>
    </row>
    <row r="105" spans="1:48">
      <c r="A105" s="93" t="str">
        <f t="shared" si="47"/>
        <v>201522</v>
      </c>
      <c r="B105" s="93">
        <v>42152</v>
      </c>
      <c r="C105" s="97">
        <f>VLOOKUP(B105,'Sub Index'!A:M,8,0)</f>
        <v>0.92174197651693524</v>
      </c>
      <c r="D105" s="97">
        <f>VLOOKUP(B105,'Sub Index'!J:M,4,0)</f>
        <v>0</v>
      </c>
      <c r="E105" s="97">
        <f>VLOOKUP(B105,'Sub Index'!O:W,4,0)</f>
        <v>2.8650000000000002</v>
      </c>
      <c r="F105" s="97">
        <f>VLOOKUP(B105,'Sub Index'!O:W,7,0)</f>
        <v>2.0402914801320528E-2</v>
      </c>
      <c r="G105" s="97">
        <f>VLOOKUP(B105,'Sub Index'!O:W,9,0)</f>
        <v>5.2100000000000035E-2</v>
      </c>
      <c r="H105" s="97">
        <f>VLOOKUP(B105,'Sub Index'!Y:AE,4,0)</f>
        <v>4.2149999999999999</v>
      </c>
      <c r="J105" s="97">
        <f>VLOOKUP(B105,'Sub Index'!AG:AK,4,0)</f>
        <v>2.8575512967952323E-2</v>
      </c>
      <c r="K105" s="97">
        <f>VLOOKUP(B105,'Sub Index'!AG:AK,5,0)</f>
        <v>207574072.12970001</v>
      </c>
      <c r="L105" s="97">
        <f>VLOOKUP(B105,'Sub Index'!AM:AX,4,0)</f>
        <v>5.9746437852651311E-4</v>
      </c>
      <c r="M105" s="97">
        <f>VLOOKUP(B105,'Sub Index'!AM:AX,7,0)</f>
        <v>1.4199999999999768E-2</v>
      </c>
      <c r="N105" s="97">
        <f>VLOOKUP(B105,'Sub Index'!AM:AX,8,0)</f>
        <v>3.0999999999998806E-3</v>
      </c>
      <c r="Q105" s="95">
        <f t="shared" si="57"/>
        <v>-0.50658593222094184</v>
      </c>
      <c r="R105" s="95" t="str">
        <f t="shared" si="31"/>
        <v/>
      </c>
      <c r="S105" s="95">
        <f t="shared" si="32"/>
        <v>0.58885780058770432</v>
      </c>
      <c r="T105" s="95">
        <f t="shared" si="54"/>
        <v>-1.1232535481262726</v>
      </c>
      <c r="U105" s="95">
        <f t="shared" si="33"/>
        <v>-0.56073457390011183</v>
      </c>
      <c r="V105" s="95">
        <f t="shared" si="34"/>
        <v>1.0851111025260656</v>
      </c>
      <c r="W105" s="95" t="str">
        <f t="shared" si="55"/>
        <v/>
      </c>
      <c r="X105" s="95">
        <f t="shared" si="58"/>
        <v>2.2978810046145166</v>
      </c>
      <c r="Y105" s="95">
        <f t="shared" si="48"/>
        <v>3.2442918646935324</v>
      </c>
      <c r="Z105" s="95">
        <f t="shared" si="56"/>
        <v>-1.5588122424817321</v>
      </c>
      <c r="AA105" s="95">
        <f t="shared" si="52"/>
        <v>4.5153382309557386E-2</v>
      </c>
      <c r="AB105" s="95">
        <f t="shared" si="53"/>
        <v>-7.4367974165568188E-2</v>
      </c>
      <c r="AC105" s="95" t="str">
        <f t="shared" si="35"/>
        <v/>
      </c>
      <c r="AE105" s="97">
        <f t="shared" si="36"/>
        <v>-0.50658593222094184</v>
      </c>
      <c r="AF105" s="97">
        <f t="shared" si="37"/>
        <v>-0.36504344047956011</v>
      </c>
      <c r="AG105" s="97">
        <f t="shared" si="38"/>
        <v>1.0851111025260656</v>
      </c>
      <c r="AH105" s="97">
        <f t="shared" si="39"/>
        <v>2.7710864346540243</v>
      </c>
      <c r="AI105" s="97">
        <f t="shared" si="40"/>
        <v>-0.52934227811258106</v>
      </c>
      <c r="AJ105" s="97">
        <f t="shared" si="49"/>
        <v>0.4910451772734013</v>
      </c>
      <c r="AO105" s="109" t="str">
        <f t="shared" si="50"/>
        <v>201648</v>
      </c>
      <c r="AP105" s="114">
        <f t="shared" si="51"/>
        <v>42699</v>
      </c>
      <c r="AQ105" s="111">
        <f t="shared" si="41"/>
        <v>-0.30720894525611736</v>
      </c>
      <c r="AR105" s="111">
        <f t="shared" si="42"/>
        <v>0.12063741700932547</v>
      </c>
      <c r="AS105" s="111">
        <f t="shared" si="43"/>
        <v>0.53334341748559788</v>
      </c>
      <c r="AT105" s="111">
        <f t="shared" si="44"/>
        <v>-0.6142816283208502</v>
      </c>
      <c r="AU105" s="111">
        <f t="shared" si="45"/>
        <v>0.38229655736061618</v>
      </c>
      <c r="AV105" s="111">
        <f t="shared" si="46"/>
        <v>2.2957363655714415E-2</v>
      </c>
    </row>
    <row r="106" spans="1:48">
      <c r="A106" s="93" t="str">
        <f t="shared" si="47"/>
        <v>201522</v>
      </c>
      <c r="B106" s="93">
        <v>42153</v>
      </c>
      <c r="C106" s="97">
        <f>VLOOKUP(B106,'Sub Index'!A:M,8,0)</f>
        <v>0.91912072090359054</v>
      </c>
      <c r="D106" s="97">
        <f>VLOOKUP(B106,'Sub Index'!J:M,4,0)</f>
        <v>0</v>
      </c>
      <c r="E106" s="97">
        <f>VLOOKUP(B106,'Sub Index'!O:W,4,0)</f>
        <v>2.8639999999999999</v>
      </c>
      <c r="F106" s="97">
        <f>VLOOKUP(B106,'Sub Index'!O:W,7,0)</f>
        <v>1.9880401911321517E-2</v>
      </c>
      <c r="G106" s="97">
        <f>VLOOKUP(B106,'Sub Index'!O:W,9,0)</f>
        <v>5.2799999999999958E-2</v>
      </c>
      <c r="H106" s="97">
        <f>VLOOKUP(B106,'Sub Index'!Y:AE,4,0)</f>
        <v>4.2061000000000002</v>
      </c>
      <c r="J106" s="97">
        <f>VLOOKUP(B106,'Sub Index'!AG:AK,4,0)</f>
        <v>2.7819763287833626E-2</v>
      </c>
      <c r="K106" s="97">
        <f>VLOOKUP(B106,'Sub Index'!AG:AK,5,0)</f>
        <v>207954707.34219998</v>
      </c>
      <c r="L106" s="97">
        <f>VLOOKUP(B106,'Sub Index'!AM:AX,4,0)</f>
        <v>6.0449199110284473E-4</v>
      </c>
      <c r="M106" s="97">
        <f>VLOOKUP(B106,'Sub Index'!AM:AX,7,0)</f>
        <v>1.4199999999999768E-2</v>
      </c>
      <c r="N106" s="97">
        <f>VLOOKUP(B106,'Sub Index'!AM:AX,8,0)</f>
        <v>5.7999999999998053E-3</v>
      </c>
      <c r="Q106" s="95">
        <f t="shared" si="57"/>
        <v>-0.51267998073816523</v>
      </c>
      <c r="R106" s="95" t="str">
        <f t="shared" si="31"/>
        <v/>
      </c>
      <c r="S106" s="95">
        <f t="shared" si="32"/>
        <v>0.5882081073954224</v>
      </c>
      <c r="T106" s="95">
        <f t="shared" si="54"/>
        <v>-1.1371110112260512</v>
      </c>
      <c r="U106" s="95">
        <f t="shared" si="33"/>
        <v>-0.55863712613016303</v>
      </c>
      <c r="V106" s="95">
        <f t="shared" si="34"/>
        <v>1.0791324660887771</v>
      </c>
      <c r="W106" s="95" t="str">
        <f t="shared" si="55"/>
        <v/>
      </c>
      <c r="X106" s="95">
        <f t="shared" si="58"/>
        <v>2.1970510093007212</v>
      </c>
      <c r="Y106" s="95">
        <f t="shared" si="48"/>
        <v>3.2568158515494638</v>
      </c>
      <c r="Z106" s="95">
        <f t="shared" si="56"/>
        <v>-1.5511804295926657</v>
      </c>
      <c r="AA106" s="95">
        <f t="shared" si="52"/>
        <v>4.5153382309557386E-2</v>
      </c>
      <c r="AB106" s="95">
        <f t="shared" si="53"/>
        <v>5.0463665335261129E-2</v>
      </c>
      <c r="AC106" s="95" t="str">
        <f t="shared" si="35"/>
        <v/>
      </c>
      <c r="AE106" s="97">
        <f t="shared" si="36"/>
        <v>-0.51267998073816523</v>
      </c>
      <c r="AF106" s="97">
        <f t="shared" si="37"/>
        <v>-0.36918000998693062</v>
      </c>
      <c r="AG106" s="97">
        <f t="shared" si="38"/>
        <v>1.0791324660887771</v>
      </c>
      <c r="AH106" s="97">
        <f t="shared" si="39"/>
        <v>2.7269334304250927</v>
      </c>
      <c r="AI106" s="97">
        <f t="shared" si="40"/>
        <v>-0.48518779398261574</v>
      </c>
      <c r="AJ106" s="97">
        <f t="shared" si="49"/>
        <v>0.48780362236123159</v>
      </c>
      <c r="AO106" s="109" t="str">
        <f t="shared" si="50"/>
        <v>201649</v>
      </c>
      <c r="AP106" s="114">
        <f t="shared" si="51"/>
        <v>42706</v>
      </c>
      <c r="AQ106" s="111">
        <f t="shared" si="41"/>
        <v>0.27815455554107216</v>
      </c>
      <c r="AR106" s="111">
        <f t="shared" si="42"/>
        <v>0.31899675582249187</v>
      </c>
      <c r="AS106" s="111">
        <f t="shared" si="43"/>
        <v>0.59177283291429106</v>
      </c>
      <c r="AT106" s="111">
        <f t="shared" si="44"/>
        <v>-0.5909443658053577</v>
      </c>
      <c r="AU106" s="111">
        <f t="shared" si="45"/>
        <v>0.46668445079524401</v>
      </c>
      <c r="AV106" s="111">
        <f t="shared" si="46"/>
        <v>0.21293284585354827</v>
      </c>
    </row>
    <row r="107" spans="1:48">
      <c r="A107" s="93" t="str">
        <f t="shared" si="47"/>
        <v>201523</v>
      </c>
      <c r="B107" s="93">
        <v>42156</v>
      </c>
      <c r="C107" s="97">
        <f>VLOOKUP(B107,'Sub Index'!A:M,8,0)</f>
        <v>0.93734822810689589</v>
      </c>
      <c r="D107" s="97">
        <f>VLOOKUP(B107,'Sub Index'!J:M,4,0)</f>
        <v>0</v>
      </c>
      <c r="E107" s="97">
        <f>VLOOKUP(B107,'Sub Index'!O:W,4,0)</f>
        <v>2.8565</v>
      </c>
      <c r="F107" s="97">
        <f>VLOOKUP(B107,'Sub Index'!O:W,7,0)</f>
        <v>2.0000134456078442E-2</v>
      </c>
      <c r="G107" s="97">
        <f>VLOOKUP(B107,'Sub Index'!O:W,9,0)</f>
        <v>8.010000000000006E-2</v>
      </c>
      <c r="H107" s="97">
        <f>VLOOKUP(B107,'Sub Index'!Y:AE,4,0)</f>
        <v>4.2949000000000002</v>
      </c>
      <c r="J107" s="97">
        <f>VLOOKUP(B107,'Sub Index'!AG:AK,4,0)</f>
        <v>2.9741334385344913E-2</v>
      </c>
      <c r="K107" s="97">
        <f>VLOOKUP(B107,'Sub Index'!AG:AK,5,0)</f>
        <v>210822913.73790002</v>
      </c>
      <c r="L107" s="97">
        <f>VLOOKUP(B107,'Sub Index'!AM:AX,4,0)</f>
        <v>5.5870162304518759E-4</v>
      </c>
      <c r="M107" s="97">
        <f>VLOOKUP(B107,'Sub Index'!AM:AX,7,0)</f>
        <v>1.2800000000000367E-2</v>
      </c>
      <c r="N107" s="97">
        <f>VLOOKUP(B107,'Sub Index'!AM:AX,8,0)</f>
        <v>5.6000000000002714E-3</v>
      </c>
      <c r="Q107" s="95">
        <f t="shared" si="57"/>
        <v>-0.47030360482141653</v>
      </c>
      <c r="R107" s="95" t="str">
        <f t="shared" si="31"/>
        <v/>
      </c>
      <c r="S107" s="95">
        <f t="shared" si="32"/>
        <v>0.58333540845330956</v>
      </c>
      <c r="T107" s="95">
        <f t="shared" si="54"/>
        <v>-1.1339356076090901</v>
      </c>
      <c r="U107" s="95">
        <f t="shared" si="33"/>
        <v>-0.47683666310214973</v>
      </c>
      <c r="V107" s="95">
        <f t="shared" si="34"/>
        <v>1.1387844790810506</v>
      </c>
      <c r="W107" s="95" t="str">
        <f t="shared" si="55"/>
        <v/>
      </c>
      <c r="X107" s="95">
        <f t="shared" si="58"/>
        <v>2.4534216169955299</v>
      </c>
      <c r="Y107" s="95">
        <f t="shared" si="48"/>
        <v>3.3511880431391967</v>
      </c>
      <c r="Z107" s="95">
        <f t="shared" si="56"/>
        <v>-1.6009076331545815</v>
      </c>
      <c r="AA107" s="95">
        <f t="shared" si="52"/>
        <v>-6.2197581415740617E-2</v>
      </c>
      <c r="AB107" s="95">
        <f t="shared" si="53"/>
        <v>4.1216877224109882E-2</v>
      </c>
      <c r="AC107" s="95" t="str">
        <f t="shared" si="35"/>
        <v/>
      </c>
      <c r="AE107" s="97">
        <f t="shared" si="36"/>
        <v>-0.47030360482141653</v>
      </c>
      <c r="AF107" s="97">
        <f t="shared" si="37"/>
        <v>-0.34247895408597673</v>
      </c>
      <c r="AG107" s="97">
        <f t="shared" si="38"/>
        <v>1.1387844790810506</v>
      </c>
      <c r="AH107" s="97">
        <f t="shared" si="39"/>
        <v>2.9023048300673633</v>
      </c>
      <c r="AI107" s="97">
        <f t="shared" si="40"/>
        <v>-0.54062944578207073</v>
      </c>
      <c r="AJ107" s="97">
        <f t="shared" si="49"/>
        <v>0.53753546089178994</v>
      </c>
      <c r="AO107" s="109" t="str">
        <f t="shared" si="50"/>
        <v>201650</v>
      </c>
      <c r="AP107" s="114">
        <f t="shared" si="51"/>
        <v>42713</v>
      </c>
      <c r="AQ107" s="111">
        <f t="shared" si="41"/>
        <v>-0.44351914224827399</v>
      </c>
      <c r="AR107" s="111">
        <f t="shared" si="42"/>
        <v>0.18241867227658951</v>
      </c>
      <c r="AS107" s="111">
        <f t="shared" si="43"/>
        <v>0.75793862045673199</v>
      </c>
      <c r="AT107" s="111">
        <f t="shared" si="44"/>
        <v>-0.49177347196576299</v>
      </c>
      <c r="AU107" s="111">
        <f t="shared" si="45"/>
        <v>0.61454678618753089</v>
      </c>
      <c r="AV107" s="111">
        <f t="shared" si="46"/>
        <v>0.12392229294136307</v>
      </c>
    </row>
    <row r="108" spans="1:48">
      <c r="A108" s="93" t="str">
        <f t="shared" si="47"/>
        <v>201523</v>
      </c>
      <c r="B108" s="93">
        <v>42157</v>
      </c>
      <c r="C108" s="97">
        <f>VLOOKUP(B108,'Sub Index'!A:M,8,0)</f>
        <v>0.90378457088692754</v>
      </c>
      <c r="D108" s="97">
        <f>VLOOKUP(B108,'Sub Index'!J:M,4,0)</f>
        <v>0</v>
      </c>
      <c r="E108" s="97">
        <f>VLOOKUP(B108,'Sub Index'!O:W,4,0)</f>
        <v>2.8620000000000001</v>
      </c>
      <c r="F108" s="97">
        <f>VLOOKUP(B108,'Sub Index'!O:W,7,0)</f>
        <v>2.9040066961589794E-2</v>
      </c>
      <c r="G108" s="97">
        <f>VLOOKUP(B108,'Sub Index'!O:W,9,0)</f>
        <v>0.17620000000000013</v>
      </c>
      <c r="H108" s="97">
        <f>VLOOKUP(B108,'Sub Index'!Y:AE,4,0)</f>
        <v>4.2644000000000002</v>
      </c>
      <c r="J108" s="97">
        <f>VLOOKUP(B108,'Sub Index'!AG:AK,4,0)</f>
        <v>2.9144821159360148E-2</v>
      </c>
      <c r="K108" s="97">
        <f>VLOOKUP(B108,'Sub Index'!AG:AK,5,0)</f>
        <v>213801994.1882</v>
      </c>
      <c r="L108" s="97">
        <f>VLOOKUP(B108,'Sub Index'!AM:AX,4,0)</f>
        <v>5.5268144517753184E-4</v>
      </c>
      <c r="M108" s="97">
        <f>VLOOKUP(B108,'Sub Index'!AM:AX,7,0)</f>
        <v>1.2699999999999712E-2</v>
      </c>
      <c r="N108" s="97">
        <f>VLOOKUP(B108,'Sub Index'!AM:AX,8,0)</f>
        <v>2.4999999999995026E-3</v>
      </c>
      <c r="Q108" s="95">
        <f t="shared" si="57"/>
        <v>-0.5483343601863826</v>
      </c>
      <c r="R108" s="95" t="str">
        <f t="shared" si="31"/>
        <v/>
      </c>
      <c r="S108" s="95">
        <f t="shared" si="32"/>
        <v>0.58690872101085911</v>
      </c>
      <c r="T108" s="95">
        <f t="shared" si="54"/>
        <v>-0.89418930944628605</v>
      </c>
      <c r="U108" s="95">
        <f t="shared" si="33"/>
        <v>-0.18888704782771529</v>
      </c>
      <c r="V108" s="95">
        <f t="shared" si="34"/>
        <v>1.1182958935375333</v>
      </c>
      <c r="W108" s="95" t="str">
        <f t="shared" si="55"/>
        <v/>
      </c>
      <c r="X108" s="95">
        <f t="shared" si="58"/>
        <v>2.3738365012317835</v>
      </c>
      <c r="Y108" s="95">
        <f t="shared" si="48"/>
        <v>3.4492083081516522</v>
      </c>
      <c r="Z108" s="95">
        <f t="shared" si="56"/>
        <v>-1.6074453969464539</v>
      </c>
      <c r="AA108" s="95">
        <f t="shared" si="52"/>
        <v>-6.986550739617256E-2</v>
      </c>
      <c r="AB108" s="95">
        <f t="shared" si="53"/>
        <v>-0.10210833849910406</v>
      </c>
      <c r="AC108" s="95" t="str">
        <f t="shared" si="35"/>
        <v/>
      </c>
      <c r="AE108" s="97">
        <f t="shared" si="36"/>
        <v>-0.5483343601863826</v>
      </c>
      <c r="AF108" s="97">
        <f t="shared" si="37"/>
        <v>-0.16538921208771407</v>
      </c>
      <c r="AG108" s="97">
        <f t="shared" si="38"/>
        <v>1.1182958935375333</v>
      </c>
      <c r="AH108" s="97">
        <f t="shared" si="39"/>
        <v>2.9115224046917181</v>
      </c>
      <c r="AI108" s="97">
        <f t="shared" si="40"/>
        <v>-0.5931397476139102</v>
      </c>
      <c r="AJ108" s="97">
        <f t="shared" si="49"/>
        <v>0.54459099566824887</v>
      </c>
      <c r="AO108" s="109" t="str">
        <f t="shared" si="50"/>
        <v>201651</v>
      </c>
      <c r="AP108" s="114">
        <f t="shared" si="51"/>
        <v>42720</v>
      </c>
      <c r="AQ108" s="111">
        <f t="shared" si="41"/>
        <v>-0.19631366885467316</v>
      </c>
      <c r="AR108" s="111">
        <f t="shared" si="42"/>
        <v>0.5659579919855755</v>
      </c>
      <c r="AS108" s="111">
        <f t="shared" si="43"/>
        <v>0.96340218682854206</v>
      </c>
      <c r="AT108" s="111">
        <f t="shared" si="44"/>
        <v>-0.35887269622333307</v>
      </c>
      <c r="AU108" s="111">
        <f t="shared" si="45"/>
        <v>0.78794030506058721</v>
      </c>
      <c r="AV108" s="111">
        <f t="shared" si="46"/>
        <v>0.35242282375933975</v>
      </c>
    </row>
    <row r="109" spans="1:48">
      <c r="A109" s="93" t="str">
        <f t="shared" si="47"/>
        <v>201523</v>
      </c>
      <c r="B109" s="93">
        <v>42158</v>
      </c>
      <c r="C109" s="97">
        <f>VLOOKUP(B109,'Sub Index'!A:M,8,0)</f>
        <v>0.89883252690247661</v>
      </c>
      <c r="D109" s="97">
        <f>VLOOKUP(B109,'Sub Index'!J:M,4,0)</f>
        <v>0</v>
      </c>
      <c r="E109" s="97">
        <f>VLOOKUP(B109,'Sub Index'!O:W,4,0)</f>
        <v>2.871</v>
      </c>
      <c r="F109" s="97">
        <f>VLOOKUP(B109,'Sub Index'!O:W,7,0)</f>
        <v>2.960377432995397E-2</v>
      </c>
      <c r="G109" s="97">
        <f>VLOOKUP(B109,'Sub Index'!O:W,9,0)</f>
        <v>0.15229999999999988</v>
      </c>
      <c r="H109" s="97">
        <f>VLOOKUP(B109,'Sub Index'!Y:AE,4,0)</f>
        <v>4.2436999999999996</v>
      </c>
      <c r="J109" s="97">
        <f>VLOOKUP(B109,'Sub Index'!AG:AK,4,0)</f>
        <v>2.9304242844824729E-2</v>
      </c>
      <c r="K109" s="97">
        <f>VLOOKUP(B109,'Sub Index'!AG:AK,5,0)</f>
        <v>215776564.8924</v>
      </c>
      <c r="L109" s="97">
        <f>VLOOKUP(B109,'Sub Index'!AM:AX,4,0)</f>
        <v>5.1991846298189064E-4</v>
      </c>
      <c r="M109" s="97">
        <f>VLOOKUP(B109,'Sub Index'!AM:AX,7,0)</f>
        <v>1.27000000000006E-2</v>
      </c>
      <c r="N109" s="97">
        <f>VLOOKUP(B109,'Sub Index'!AM:AX,8,0)</f>
        <v>2.1999999999993136E-3</v>
      </c>
      <c r="Q109" s="95">
        <f t="shared" si="57"/>
        <v>-0.55984716197001383</v>
      </c>
      <c r="R109" s="95" t="str">
        <f t="shared" si="31"/>
        <v/>
      </c>
      <c r="S109" s="95">
        <f t="shared" si="32"/>
        <v>0.5927559597413945</v>
      </c>
      <c r="T109" s="95">
        <f t="shared" si="54"/>
        <v>-0.87923933556871436</v>
      </c>
      <c r="U109" s="95">
        <f t="shared" si="33"/>
        <v>-0.26049990740169082</v>
      </c>
      <c r="V109" s="95">
        <f t="shared" si="34"/>
        <v>1.1043905256440638</v>
      </c>
      <c r="W109" s="95" t="str">
        <f t="shared" si="55"/>
        <v/>
      </c>
      <c r="X109" s="95">
        <f t="shared" si="58"/>
        <v>2.3951060938246465</v>
      </c>
      <c r="Y109" s="95">
        <f t="shared" si="48"/>
        <v>3.5141773302846482</v>
      </c>
      <c r="Z109" s="95">
        <f t="shared" si="56"/>
        <v>-1.6430251826971742</v>
      </c>
      <c r="AA109" s="95">
        <f t="shared" si="52"/>
        <v>-6.9865507396104448E-2</v>
      </c>
      <c r="AB109" s="95">
        <f t="shared" si="53"/>
        <v>-0.115978520665872</v>
      </c>
      <c r="AC109" s="95" t="str">
        <f t="shared" si="35"/>
        <v/>
      </c>
      <c r="AE109" s="97">
        <f t="shared" si="36"/>
        <v>-0.55984716197001383</v>
      </c>
      <c r="AF109" s="97">
        <f t="shared" si="37"/>
        <v>-0.18232776107633689</v>
      </c>
      <c r="AG109" s="97">
        <f t="shared" si="38"/>
        <v>1.1043905256440638</v>
      </c>
      <c r="AH109" s="97">
        <f t="shared" si="39"/>
        <v>2.9546417120546473</v>
      </c>
      <c r="AI109" s="97">
        <f t="shared" si="40"/>
        <v>-0.60962307025305018</v>
      </c>
      <c r="AJ109" s="97">
        <f t="shared" si="49"/>
        <v>0.54144684887986205</v>
      </c>
      <c r="AO109" s="109" t="str">
        <f t="shared" si="50"/>
        <v>201652</v>
      </c>
      <c r="AP109" s="114">
        <f t="shared" si="51"/>
        <v>42727</v>
      </c>
      <c r="AQ109" s="111">
        <f t="shared" si="41"/>
        <v>0.57388270992680979</v>
      </c>
      <c r="AR109" s="111">
        <f t="shared" si="42"/>
        <v>0.77461455856059513</v>
      </c>
      <c r="AS109" s="111">
        <f t="shared" si="43"/>
        <v>1.1950239670057479</v>
      </c>
      <c r="AT109" s="111">
        <f t="shared" si="44"/>
        <v>-0.39901668216104191</v>
      </c>
      <c r="AU109" s="111">
        <f t="shared" si="45"/>
        <v>0.87413153564999146</v>
      </c>
      <c r="AV109" s="111">
        <f t="shared" si="46"/>
        <v>0.60372721779642047</v>
      </c>
    </row>
    <row r="110" spans="1:48">
      <c r="A110" s="93" t="str">
        <f t="shared" si="47"/>
        <v>201523</v>
      </c>
      <c r="B110" s="93">
        <v>42159</v>
      </c>
      <c r="C110" s="97">
        <f>VLOOKUP(B110,'Sub Index'!A:M,8,0)</f>
        <v>0.99603597885312467</v>
      </c>
      <c r="D110" s="97">
        <f>VLOOKUP(B110,'Sub Index'!J:M,4,0)</f>
        <v>0</v>
      </c>
      <c r="E110" s="97">
        <f>VLOOKUP(B110,'Sub Index'!O:W,4,0)</f>
        <v>2.8824999999999998</v>
      </c>
      <c r="F110" s="97">
        <f>VLOOKUP(B110,'Sub Index'!O:W,7,0)</f>
        <v>2.9601906131566311E-2</v>
      </c>
      <c r="G110" s="97">
        <f>VLOOKUP(B110,'Sub Index'!O:W,9,0)</f>
        <v>5.8999999999999719E-2</v>
      </c>
      <c r="H110" s="97">
        <f>VLOOKUP(B110,'Sub Index'!Y:AE,4,0)</f>
        <v>4.3067000000000002</v>
      </c>
      <c r="J110" s="97">
        <f>VLOOKUP(B110,'Sub Index'!AG:AK,4,0)</f>
        <v>2.9166696367263972E-2</v>
      </c>
      <c r="K110" s="97">
        <f>VLOOKUP(B110,'Sub Index'!AG:AK,5,0)</f>
        <v>217233490.77919999</v>
      </c>
      <c r="L110" s="97">
        <f>VLOOKUP(B110,'Sub Index'!AM:AX,4,0)</f>
        <v>4.8350841369654448E-4</v>
      </c>
      <c r="M110" s="97">
        <f>VLOOKUP(B110,'Sub Index'!AM:AX,7,0)</f>
        <v>1.130000000000031E-2</v>
      </c>
      <c r="N110" s="97">
        <f>VLOOKUP(B110,'Sub Index'!AM:AX,8,0)</f>
        <v>4.8000000000003595E-3</v>
      </c>
      <c r="Q110" s="95">
        <f t="shared" si="57"/>
        <v>-0.33386288587990065</v>
      </c>
      <c r="R110" s="95" t="str">
        <f t="shared" si="31"/>
        <v/>
      </c>
      <c r="S110" s="95">
        <f t="shared" si="32"/>
        <v>0.60022743145263435</v>
      </c>
      <c r="T110" s="95">
        <f t="shared" si="54"/>
        <v>-0.87928888169612196</v>
      </c>
      <c r="U110" s="95">
        <f t="shared" si="33"/>
        <v>-0.54005973159632936</v>
      </c>
      <c r="V110" s="95">
        <f t="shared" si="34"/>
        <v>1.146711210537231</v>
      </c>
      <c r="W110" s="95" t="str">
        <f t="shared" si="55"/>
        <v/>
      </c>
      <c r="X110" s="95">
        <f t="shared" si="58"/>
        <v>2.3767550299039812</v>
      </c>
      <c r="Y110" s="95">
        <f t="shared" si="48"/>
        <v>3.5621143578037477</v>
      </c>
      <c r="Z110" s="95">
        <f t="shared" si="56"/>
        <v>-1.6825655928164378</v>
      </c>
      <c r="AA110" s="95">
        <f t="shared" si="52"/>
        <v>-0.17721647112147057</v>
      </c>
      <c r="AB110" s="95">
        <f t="shared" si="53"/>
        <v>4.2297247794227553E-3</v>
      </c>
      <c r="AC110" s="95" t="str">
        <f t="shared" si="35"/>
        <v/>
      </c>
      <c r="AE110" s="97">
        <f t="shared" si="36"/>
        <v>-0.33386288587990065</v>
      </c>
      <c r="AF110" s="97">
        <f t="shared" si="37"/>
        <v>-0.27304039394660568</v>
      </c>
      <c r="AG110" s="97">
        <f t="shared" si="38"/>
        <v>1.146711210537231</v>
      </c>
      <c r="AH110" s="97">
        <f t="shared" si="39"/>
        <v>2.9694346938538647</v>
      </c>
      <c r="AI110" s="97">
        <f t="shared" si="40"/>
        <v>-0.61851744638616191</v>
      </c>
      <c r="AJ110" s="97">
        <f t="shared" si="49"/>
        <v>0.57814503563568542</v>
      </c>
      <c r="AO110" s="109" t="str">
        <f t="shared" si="50"/>
        <v>201653</v>
      </c>
      <c r="AP110" s="114">
        <f t="shared" si="51"/>
        <v>42734</v>
      </c>
      <c r="AQ110" s="111">
        <f t="shared" si="41"/>
        <v>0.53099507766630649</v>
      </c>
      <c r="AR110" s="111">
        <f t="shared" si="42"/>
        <v>1.4302923197751714</v>
      </c>
      <c r="AS110" s="111">
        <f t="shared" si="43"/>
        <v>1.2099459270125237</v>
      </c>
      <c r="AT110" s="111">
        <f t="shared" si="44"/>
        <v>-0.58123866060055707</v>
      </c>
      <c r="AU110" s="111">
        <f t="shared" si="45"/>
        <v>1.186293951320005</v>
      </c>
      <c r="AV110" s="111">
        <f t="shared" si="46"/>
        <v>0.75525772303468985</v>
      </c>
    </row>
    <row r="111" spans="1:48">
      <c r="A111" s="93" t="str">
        <f t="shared" si="47"/>
        <v>201523</v>
      </c>
      <c r="B111" s="93">
        <v>42160</v>
      </c>
      <c r="C111" s="97">
        <f>VLOOKUP(B111,'Sub Index'!A:M,8,0)</f>
        <v>0.99160806612440588</v>
      </c>
      <c r="D111" s="97">
        <f>VLOOKUP(B111,'Sub Index'!J:M,4,0)</f>
        <v>0</v>
      </c>
      <c r="E111" s="97">
        <f>VLOOKUP(B111,'Sub Index'!O:W,4,0)</f>
        <v>2.8849999999999998</v>
      </c>
      <c r="F111" s="97">
        <f>VLOOKUP(B111,'Sub Index'!O:W,7,0)</f>
        <v>3.4559015181678809E-2</v>
      </c>
      <c r="G111" s="97">
        <f>VLOOKUP(B111,'Sub Index'!O:W,9,0)</f>
        <v>1.8100000000000005E-2</v>
      </c>
      <c r="H111" s="97">
        <f>VLOOKUP(B111,'Sub Index'!Y:AE,4,0)</f>
        <v>4.2817999999999996</v>
      </c>
      <c r="J111" s="97">
        <f>VLOOKUP(B111,'Sub Index'!AG:AK,4,0)</f>
        <v>2.8579687930802799E-2</v>
      </c>
      <c r="K111" s="97">
        <f>VLOOKUP(B111,'Sub Index'!AG:AK,5,0)</f>
        <v>216899513.54549998</v>
      </c>
      <c r="L111" s="97">
        <f>VLOOKUP(B111,'Sub Index'!AM:AX,4,0)</f>
        <v>4.8278732031718314E-4</v>
      </c>
      <c r="M111" s="97">
        <f>VLOOKUP(B111,'Sub Index'!AM:AX,7,0)</f>
        <v>9.9999999999997868E-3</v>
      </c>
      <c r="N111" s="97">
        <f>VLOOKUP(B111,'Sub Index'!AM:AX,8,0)</f>
        <v>8.3999999999999631E-3</v>
      </c>
      <c r="Q111" s="95">
        <f t="shared" si="57"/>
        <v>-0.34415715663375984</v>
      </c>
      <c r="R111" s="95" t="str">
        <f t="shared" si="31"/>
        <v/>
      </c>
      <c r="S111" s="95">
        <f t="shared" si="32"/>
        <v>0.6018516644333386</v>
      </c>
      <c r="T111" s="95">
        <f t="shared" si="54"/>
        <v>-0.74782235319834323</v>
      </c>
      <c r="U111" s="95">
        <f t="shared" si="33"/>
        <v>-0.66261060844049458</v>
      </c>
      <c r="V111" s="95">
        <f t="shared" si="34"/>
        <v>1.1299844636508838</v>
      </c>
      <c r="W111" s="95" t="str">
        <f t="shared" si="55"/>
        <v/>
      </c>
      <c r="X111" s="95">
        <f t="shared" si="58"/>
        <v>2.2984380164078693</v>
      </c>
      <c r="Y111" s="95">
        <f t="shared" si="48"/>
        <v>3.5511255518612614</v>
      </c>
      <c r="Z111" s="95">
        <f t="shared" si="56"/>
        <v>-1.6833486823346857</v>
      </c>
      <c r="AA111" s="95">
        <f t="shared" si="52"/>
        <v>-0.27689950886647285</v>
      </c>
      <c r="AB111" s="95">
        <f t="shared" si="53"/>
        <v>0.17067191078051483</v>
      </c>
      <c r="AC111" s="95" t="str">
        <f t="shared" si="35"/>
        <v/>
      </c>
      <c r="AE111" s="97">
        <f t="shared" si="36"/>
        <v>-0.34415715663375984</v>
      </c>
      <c r="AF111" s="97">
        <f t="shared" si="37"/>
        <v>-0.26952709906849975</v>
      </c>
      <c r="AG111" s="97">
        <f t="shared" si="38"/>
        <v>1.1299844636508838</v>
      </c>
      <c r="AH111" s="97">
        <f t="shared" si="39"/>
        <v>2.9247817841345656</v>
      </c>
      <c r="AI111" s="97">
        <f t="shared" si="40"/>
        <v>-0.59652542680688125</v>
      </c>
      <c r="AJ111" s="97">
        <f t="shared" si="49"/>
        <v>0.56891131305526177</v>
      </c>
      <c r="AO111" s="109" t="str">
        <f t="shared" si="50"/>
        <v>20171</v>
      </c>
      <c r="AP111" s="114">
        <f t="shared" si="51"/>
        <v>42741</v>
      </c>
      <c r="AQ111" s="111">
        <f t="shared" si="41"/>
        <v>-0.50225317840457429</v>
      </c>
      <c r="AR111" s="111">
        <f t="shared" si="42"/>
        <v>0.60098104212896186</v>
      </c>
      <c r="AS111" s="111">
        <f t="shared" si="43"/>
        <v>1.1967403058930821</v>
      </c>
      <c r="AT111" s="111">
        <f t="shared" si="44"/>
        <v>-0.61805135482898554</v>
      </c>
      <c r="AU111" s="111">
        <f t="shared" si="45"/>
        <v>0.88096805533636235</v>
      </c>
      <c r="AV111" s="111">
        <f t="shared" si="46"/>
        <v>0.31167697402496924</v>
      </c>
    </row>
    <row r="112" spans="1:48">
      <c r="A112" s="93" t="str">
        <f t="shared" si="47"/>
        <v>201524</v>
      </c>
      <c r="B112" s="93">
        <v>42163</v>
      </c>
      <c r="C112" s="97">
        <f>VLOOKUP(B112,'Sub Index'!A:M,8,0)</f>
        <v>1.1809829670598107</v>
      </c>
      <c r="D112" s="97">
        <f>VLOOKUP(B112,'Sub Index'!J:M,4,0)</f>
        <v>0</v>
      </c>
      <c r="E112" s="97">
        <f>VLOOKUP(B112,'Sub Index'!O:W,4,0)</f>
        <v>2.887</v>
      </c>
      <c r="F112" s="97">
        <f>VLOOKUP(B112,'Sub Index'!O:W,7,0)</f>
        <v>3.4025553742542923E-2</v>
      </c>
      <c r="G112" s="97">
        <f>VLOOKUP(B112,'Sub Index'!O:W,9,0)</f>
        <v>4.2200000000000237E-2</v>
      </c>
      <c r="H112" s="97">
        <f>VLOOKUP(B112,'Sub Index'!Y:AE,4,0)</f>
        <v>4.1963999999999997</v>
      </c>
      <c r="J112" s="97">
        <f>VLOOKUP(B112,'Sub Index'!AG:AK,4,0)</f>
        <v>2.7749284027017752E-2</v>
      </c>
      <c r="K112" s="97">
        <f>VLOOKUP(B112,'Sub Index'!AG:AK,5,0)</f>
        <v>217483005.36979997</v>
      </c>
      <c r="L112" s="97">
        <f>VLOOKUP(B112,'Sub Index'!AM:AX,4,0)</f>
        <v>4.9052683150190934E-4</v>
      </c>
      <c r="M112" s="97">
        <f>VLOOKUP(B112,'Sub Index'!AM:AX,7,0)</f>
        <v>1.1200000000000543E-2</v>
      </c>
      <c r="N112" s="97">
        <f>VLOOKUP(B112,'Sub Index'!AM:AX,8,0)</f>
        <v>2.6000000000001577E-3</v>
      </c>
      <c r="Q112" s="95">
        <f t="shared" si="57"/>
        <v>9.6112700441403784E-2</v>
      </c>
      <c r="R112" s="95" t="str">
        <f t="shared" si="31"/>
        <v/>
      </c>
      <c r="S112" s="95">
        <f t="shared" si="32"/>
        <v>0.60315105081790221</v>
      </c>
      <c r="T112" s="95">
        <f t="shared" si="54"/>
        <v>-0.76197018064810096</v>
      </c>
      <c r="U112" s="95">
        <f t="shared" si="33"/>
        <v>-0.59039847807510504</v>
      </c>
      <c r="V112" s="95">
        <f t="shared" si="34"/>
        <v>1.0726164241290352</v>
      </c>
      <c r="W112" s="95" t="str">
        <f t="shared" si="55"/>
        <v/>
      </c>
      <c r="X112" s="95">
        <f t="shared" si="58"/>
        <v>2.1876478646818991</v>
      </c>
      <c r="Y112" s="95">
        <f t="shared" si="48"/>
        <v>3.5703241012810083</v>
      </c>
      <c r="Z112" s="95">
        <f t="shared" si="56"/>
        <v>-1.6749437652205013</v>
      </c>
      <c r="AA112" s="95">
        <f t="shared" si="52"/>
        <v>-0.18488439710183438</v>
      </c>
      <c r="AB112" s="95">
        <f t="shared" si="53"/>
        <v>-9.7484944443487376E-2</v>
      </c>
      <c r="AC112" s="95" t="str">
        <f t="shared" si="35"/>
        <v/>
      </c>
      <c r="AE112" s="97">
        <f t="shared" si="36"/>
        <v>9.6112700441403784E-2</v>
      </c>
      <c r="AF112" s="97">
        <f t="shared" si="37"/>
        <v>-0.24973920263510127</v>
      </c>
      <c r="AG112" s="97">
        <f t="shared" si="38"/>
        <v>1.0726164241290352</v>
      </c>
      <c r="AH112" s="97">
        <f t="shared" si="39"/>
        <v>2.8789859829814537</v>
      </c>
      <c r="AI112" s="97">
        <f t="shared" si="40"/>
        <v>-0.65243770225527431</v>
      </c>
      <c r="AJ112" s="97">
        <f t="shared" si="49"/>
        <v>0.62910764053230339</v>
      </c>
      <c r="AO112" s="109" t="str">
        <f t="shared" si="50"/>
        <v>20172</v>
      </c>
      <c r="AP112" s="114">
        <f t="shared" si="51"/>
        <v>42748</v>
      </c>
      <c r="AQ112" s="111">
        <f t="shared" si="41"/>
        <v>-0.44716890291667599</v>
      </c>
      <c r="AR112" s="111">
        <f t="shared" si="42"/>
        <v>0.57234856558567526</v>
      </c>
      <c r="AS112" s="111">
        <f t="shared" si="43"/>
        <v>1.1574324507101668</v>
      </c>
      <c r="AT112" s="111">
        <f t="shared" si="44"/>
        <v>-0.67403764098559926</v>
      </c>
      <c r="AU112" s="111">
        <f t="shared" si="45"/>
        <v>0.13425335008932623</v>
      </c>
      <c r="AV112" s="111">
        <f t="shared" si="46"/>
        <v>0.14856556449657857</v>
      </c>
    </row>
    <row r="113" spans="1:48">
      <c r="A113" s="93" t="str">
        <f t="shared" si="47"/>
        <v>201524</v>
      </c>
      <c r="B113" s="93">
        <v>42164</v>
      </c>
      <c r="C113" s="97">
        <f>VLOOKUP(B113,'Sub Index'!A:M,8,0)</f>
        <v>1.2054448423991211</v>
      </c>
      <c r="D113" s="97">
        <f>VLOOKUP(B113,'Sub Index'!J:M,4,0)</f>
        <v>0</v>
      </c>
      <c r="E113" s="97">
        <f>VLOOKUP(B113,'Sub Index'!O:W,4,0)</f>
        <v>2.9020000000000001</v>
      </c>
      <c r="F113" s="97">
        <f>VLOOKUP(B113,'Sub Index'!O:W,7,0)</f>
        <v>3.3425675285305247E-2</v>
      </c>
      <c r="G113" s="97">
        <f>VLOOKUP(B113,'Sub Index'!O:W,9,0)</f>
        <v>2.2399999999999753E-2</v>
      </c>
      <c r="H113" s="97">
        <f>VLOOKUP(B113,'Sub Index'!Y:AE,4,0)</f>
        <v>4.2173999999999996</v>
      </c>
      <c r="J113" s="97">
        <f>VLOOKUP(B113,'Sub Index'!AG:AK,4,0)</f>
        <v>2.749576671659602E-2</v>
      </c>
      <c r="K113" s="97">
        <f>VLOOKUP(B113,'Sub Index'!AG:AK,5,0)</f>
        <v>218611394.67869997</v>
      </c>
      <c r="L113" s="97">
        <f>VLOOKUP(B113,'Sub Index'!AM:AX,4,0)</f>
        <v>4.90576518493152E-4</v>
      </c>
      <c r="M113" s="97">
        <f>VLOOKUP(B113,'Sub Index'!AM:AX,7,0)</f>
        <v>1.2699999999999712E-2</v>
      </c>
      <c r="N113" s="97">
        <f>VLOOKUP(B113,'Sub Index'!AM:AX,8,0)</f>
        <v>5.7000000000000384E-3</v>
      </c>
      <c r="Q113" s="95">
        <f t="shared" si="57"/>
        <v>0.15298310040587548</v>
      </c>
      <c r="R113" s="95" t="str">
        <f t="shared" si="31"/>
        <v/>
      </c>
      <c r="S113" s="95">
        <f t="shared" si="32"/>
        <v>0.61289644870212812</v>
      </c>
      <c r="T113" s="95">
        <f t="shared" si="54"/>
        <v>-0.77787944096422224</v>
      </c>
      <c r="U113" s="95">
        <f t="shared" si="33"/>
        <v>-0.649726286425094</v>
      </c>
      <c r="V113" s="95">
        <f t="shared" si="34"/>
        <v>1.0867233190934242</v>
      </c>
      <c r="W113" s="95" t="str">
        <f t="shared" si="55"/>
        <v/>
      </c>
      <c r="X113" s="95">
        <f t="shared" si="58"/>
        <v>2.1538242986331855</v>
      </c>
      <c r="Y113" s="95">
        <f t="shared" si="48"/>
        <v>3.6074513359901155</v>
      </c>
      <c r="Z113" s="95">
        <f t="shared" si="56"/>
        <v>-1.6748898063808433</v>
      </c>
      <c r="AA113" s="95">
        <f t="shared" si="52"/>
        <v>-6.986550739617256E-2</v>
      </c>
      <c r="AB113" s="95">
        <f t="shared" si="53"/>
        <v>4.5840271279685506E-2</v>
      </c>
      <c r="AC113" s="95" t="str">
        <f t="shared" si="35"/>
        <v/>
      </c>
      <c r="AE113" s="97">
        <f t="shared" si="36"/>
        <v>0.15298310040587548</v>
      </c>
      <c r="AF113" s="97">
        <f t="shared" si="37"/>
        <v>-0.27156975956239604</v>
      </c>
      <c r="AG113" s="97">
        <f t="shared" si="38"/>
        <v>1.0867233190934242</v>
      </c>
      <c r="AH113" s="97">
        <f t="shared" si="39"/>
        <v>2.8806378173116505</v>
      </c>
      <c r="AI113" s="97">
        <f t="shared" si="40"/>
        <v>-0.56630501416577672</v>
      </c>
      <c r="AJ113" s="97">
        <f t="shared" si="49"/>
        <v>0.65649389261655544</v>
      </c>
      <c r="AO113" s="109" t="str">
        <f t="shared" si="50"/>
        <v>20173</v>
      </c>
      <c r="AP113" s="114">
        <f t="shared" si="51"/>
        <v>42755</v>
      </c>
      <c r="AQ113" s="111">
        <f t="shared" si="41"/>
        <v>0.4892836836713868</v>
      </c>
      <c r="AR113" s="111">
        <f t="shared" si="42"/>
        <v>0.9967938435580157</v>
      </c>
      <c r="AS113" s="111">
        <f t="shared" si="43"/>
        <v>1.1642843711214412</v>
      </c>
      <c r="AT113" s="111">
        <f t="shared" si="44"/>
        <v>-0.76774804127250407</v>
      </c>
      <c r="AU113" s="111">
        <f t="shared" si="45"/>
        <v>-3.5732106001401011E-2</v>
      </c>
      <c r="AV113" s="111">
        <f t="shared" si="46"/>
        <v>0.36937635021538773</v>
      </c>
    </row>
    <row r="114" spans="1:48">
      <c r="A114" s="93" t="str">
        <f t="shared" si="47"/>
        <v>201524</v>
      </c>
      <c r="B114" s="93">
        <v>42165</v>
      </c>
      <c r="C114" s="97">
        <f>VLOOKUP(B114,'Sub Index'!A:M,8,0)</f>
        <v>1.1976947143204644</v>
      </c>
      <c r="D114" s="97">
        <f>VLOOKUP(B114,'Sub Index'!J:M,4,0)</f>
        <v>0</v>
      </c>
      <c r="E114" s="97">
        <f>VLOOKUP(B114,'Sub Index'!O:W,4,0)</f>
        <v>2.9020000000000001</v>
      </c>
      <c r="F114" s="97">
        <f>VLOOKUP(B114,'Sub Index'!O:W,7,0)</f>
        <v>3.2261664246978752E-2</v>
      </c>
      <c r="G114" s="97">
        <f>VLOOKUP(B114,'Sub Index'!O:W,9,0)</f>
        <v>1.0399999999999743E-2</v>
      </c>
      <c r="H114" s="97">
        <f>VLOOKUP(B114,'Sub Index'!Y:AE,4,0)</f>
        <v>4.1837999999999997</v>
      </c>
      <c r="J114" s="97">
        <f>VLOOKUP(B114,'Sub Index'!AG:AK,4,0)</f>
        <v>2.7531223327603833E-2</v>
      </c>
      <c r="K114" s="97">
        <f>VLOOKUP(B114,'Sub Index'!AG:AK,5,0)</f>
        <v>220102483.1656</v>
      </c>
      <c r="L114" s="97">
        <f>VLOOKUP(B114,'Sub Index'!AM:AX,4,0)</f>
        <v>4.5997503589332092E-4</v>
      </c>
      <c r="M114" s="97">
        <f>VLOOKUP(B114,'Sub Index'!AM:AX,7,0)</f>
        <v>1.2199999999999989E-2</v>
      </c>
      <c r="N114" s="97">
        <f>VLOOKUP(B114,'Sub Index'!AM:AX,8,0)</f>
        <v>2.8999999999994586E-3</v>
      </c>
      <c r="Q114" s="95">
        <f t="shared" si="57"/>
        <v>0.13496514889989278</v>
      </c>
      <c r="R114" s="95" t="str">
        <f t="shared" si="31"/>
        <v/>
      </c>
      <c r="S114" s="95">
        <f t="shared" si="32"/>
        <v>0.61289644870212812</v>
      </c>
      <c r="T114" s="95">
        <f t="shared" si="54"/>
        <v>-0.80874995214218515</v>
      </c>
      <c r="U114" s="95">
        <f t="shared" si="33"/>
        <v>-0.68568253390993483</v>
      </c>
      <c r="V114" s="95">
        <f t="shared" si="34"/>
        <v>1.0641522871504019</v>
      </c>
      <c r="W114" s="95" t="str">
        <f t="shared" si="55"/>
        <v/>
      </c>
      <c r="X114" s="95">
        <f t="shared" si="58"/>
        <v>2.1585548198835536</v>
      </c>
      <c r="Y114" s="95">
        <f t="shared" si="48"/>
        <v>3.6565124107349232</v>
      </c>
      <c r="Z114" s="95">
        <f t="shared" si="56"/>
        <v>-1.7081222572015515</v>
      </c>
      <c r="AA114" s="95">
        <f t="shared" si="52"/>
        <v>-0.10820513729805983</v>
      </c>
      <c r="AB114" s="95">
        <f t="shared" si="53"/>
        <v>-8.3614762276760499E-2</v>
      </c>
      <c r="AC114" s="95" t="str">
        <f t="shared" si="35"/>
        <v/>
      </c>
      <c r="AE114" s="97">
        <f t="shared" si="36"/>
        <v>0.13496514889989278</v>
      </c>
      <c r="AF114" s="97">
        <f t="shared" si="37"/>
        <v>-0.2938453457833306</v>
      </c>
      <c r="AG114" s="97">
        <f t="shared" si="38"/>
        <v>1.0641522871504019</v>
      </c>
      <c r="AH114" s="97">
        <f t="shared" si="39"/>
        <v>2.9075336153092382</v>
      </c>
      <c r="AI114" s="97">
        <f t="shared" si="40"/>
        <v>-0.63331405225879067</v>
      </c>
      <c r="AJ114" s="97">
        <f t="shared" si="49"/>
        <v>0.63589833066348234</v>
      </c>
      <c r="AO114" s="109" t="str">
        <f t="shared" si="50"/>
        <v>20174</v>
      </c>
      <c r="AP114" s="114">
        <f t="shared" si="51"/>
        <v>42762</v>
      </c>
      <c r="AQ114" s="111">
        <f t="shared" si="41"/>
        <v>0.51290635937770168</v>
      </c>
      <c r="AR114" s="111">
        <f t="shared" si="42"/>
        <v>0.67439300105595845</v>
      </c>
      <c r="AS114" s="111">
        <f t="shared" si="43"/>
        <v>1.1765640873094902</v>
      </c>
      <c r="AT114" s="111">
        <f t="shared" si="44"/>
        <v>-0.81910171543524513</v>
      </c>
      <c r="AU114" s="111">
        <f t="shared" si="45"/>
        <v>-7.6116738142255377E-2</v>
      </c>
      <c r="AV114" s="111">
        <f t="shared" si="46"/>
        <v>0.29372899883312992</v>
      </c>
    </row>
    <row r="115" spans="1:48">
      <c r="A115" s="93" t="str">
        <f t="shared" si="47"/>
        <v>201524</v>
      </c>
      <c r="B115" s="93">
        <v>42166</v>
      </c>
      <c r="C115" s="97">
        <f>VLOOKUP(B115,'Sub Index'!A:M,8,0)</f>
        <v>1.8096894955933789</v>
      </c>
      <c r="D115" s="97">
        <f>VLOOKUP(B115,'Sub Index'!J:M,4,0)</f>
        <v>0</v>
      </c>
      <c r="E115" s="97">
        <f>VLOOKUP(B115,'Sub Index'!O:W,4,0)</f>
        <v>2.9089999999999998</v>
      </c>
      <c r="F115" s="97">
        <f>VLOOKUP(B115,'Sub Index'!O:W,7,0)</f>
        <v>3.215309695236547E-2</v>
      </c>
      <c r="G115" s="97">
        <f>VLOOKUP(B115,'Sub Index'!O:W,9,0)</f>
        <v>8.3200000000000163E-2</v>
      </c>
      <c r="H115" s="97">
        <f>VLOOKUP(B115,'Sub Index'!Y:AE,4,0)</f>
        <v>4.2603</v>
      </c>
      <c r="J115" s="97">
        <f>VLOOKUP(B115,'Sub Index'!AG:AK,4,0)</f>
        <v>1.4528819890644671E-2</v>
      </c>
      <c r="K115" s="97">
        <f>VLOOKUP(B115,'Sub Index'!AG:AK,5,0)</f>
        <v>221517071.14679998</v>
      </c>
      <c r="L115" s="97">
        <f>VLOOKUP(B115,'Sub Index'!AM:AX,4,0)</f>
        <v>4.4366690383724876E-4</v>
      </c>
      <c r="M115" s="97">
        <f>VLOOKUP(B115,'Sub Index'!AM:AX,7,0)</f>
        <v>1.1499999999999844E-2</v>
      </c>
      <c r="N115" s="97">
        <f>VLOOKUP(B115,'Sub Index'!AM:AX,8,0)</f>
        <v>5.4999999999996163E-3</v>
      </c>
      <c r="Q115" s="95">
        <f t="shared" si="57"/>
        <v>1.5577664470174204</v>
      </c>
      <c r="R115" s="95" t="str">
        <f t="shared" si="31"/>
        <v/>
      </c>
      <c r="S115" s="95">
        <f t="shared" si="32"/>
        <v>0.6174443010481</v>
      </c>
      <c r="T115" s="95">
        <f t="shared" si="54"/>
        <v>-0.81162924432376016</v>
      </c>
      <c r="U115" s="95">
        <f t="shared" si="33"/>
        <v>-0.46754796583523217</v>
      </c>
      <c r="V115" s="95">
        <f t="shared" si="34"/>
        <v>1.115541690234962</v>
      </c>
      <c r="W115" s="95" t="str">
        <f t="shared" si="55"/>
        <v/>
      </c>
      <c r="X115" s="95">
        <f t="shared" si="58"/>
        <v>0.42381074773156729</v>
      </c>
      <c r="Y115" s="95">
        <f t="shared" si="48"/>
        <v>3.703056400101405</v>
      </c>
      <c r="Z115" s="95">
        <f t="shared" si="56"/>
        <v>-1.7258324839777546</v>
      </c>
      <c r="AA115" s="95">
        <f t="shared" si="52"/>
        <v>-0.16188061916074289</v>
      </c>
      <c r="AB115" s="95">
        <f t="shared" si="53"/>
        <v>3.6593483168493195E-2</v>
      </c>
      <c r="AC115" s="95" t="str">
        <f t="shared" si="35"/>
        <v/>
      </c>
      <c r="AE115" s="97">
        <f t="shared" si="36"/>
        <v>1.5577664470174204</v>
      </c>
      <c r="AF115" s="97">
        <f t="shared" si="37"/>
        <v>-0.22057763637029745</v>
      </c>
      <c r="AG115" s="97">
        <f t="shared" si="38"/>
        <v>1.115541690234962</v>
      </c>
      <c r="AH115" s="97">
        <f t="shared" si="39"/>
        <v>2.0634335739164862</v>
      </c>
      <c r="AI115" s="97">
        <f t="shared" si="40"/>
        <v>-0.61703987332333476</v>
      </c>
      <c r="AJ115" s="97">
        <f t="shared" si="49"/>
        <v>0.77982484029504717</v>
      </c>
      <c r="AO115" s="109" t="str">
        <f t="shared" si="50"/>
        <v>20175</v>
      </c>
      <c r="AP115" s="114">
        <f t="shared" si="51"/>
        <v>42769</v>
      </c>
      <c r="AQ115" s="111">
        <f t="shared" si="41"/>
        <v>0.91653562723766513</v>
      </c>
      <c r="AR115" s="111">
        <f t="shared" si="42"/>
        <v>0.50529419532064668</v>
      </c>
      <c r="AS115" s="111">
        <f t="shared" si="43"/>
        <v>1.2115693395282667</v>
      </c>
      <c r="AT115" s="111">
        <f t="shared" si="44"/>
        <v>-0.79478724318099858</v>
      </c>
      <c r="AU115" s="111">
        <f t="shared" si="45"/>
        <v>-0.52972779269994352</v>
      </c>
      <c r="AV115" s="111">
        <f t="shared" si="46"/>
        <v>0.26177682524112733</v>
      </c>
    </row>
    <row r="116" spans="1:48">
      <c r="A116" s="93" t="str">
        <f t="shared" si="47"/>
        <v>201524</v>
      </c>
      <c r="B116" s="93">
        <v>42167</v>
      </c>
      <c r="C116" s="97">
        <f>VLOOKUP(B116,'Sub Index'!A:M,8,0)</f>
        <v>1.8609985156562885</v>
      </c>
      <c r="D116" s="97">
        <f>VLOOKUP(B116,'Sub Index'!J:M,4,0)</f>
        <v>0</v>
      </c>
      <c r="E116" s="97">
        <f>VLOOKUP(B116,'Sub Index'!O:W,4,0)</f>
        <v>2.9209999999999998</v>
      </c>
      <c r="F116" s="97">
        <f>VLOOKUP(B116,'Sub Index'!O:W,7,0)</f>
        <v>3.133604672086418E-2</v>
      </c>
      <c r="G116" s="97">
        <f>VLOOKUP(B116,'Sub Index'!O:W,9,0)</f>
        <v>3.1200000000000117E-2</v>
      </c>
      <c r="H116" s="97">
        <f>VLOOKUP(B116,'Sub Index'!Y:AE,4,0)</f>
        <v>4.2214999999999998</v>
      </c>
      <c r="J116" s="97">
        <f>VLOOKUP(B116,'Sub Index'!AG:AK,4,0)</f>
        <v>1.3981204926817328E-2</v>
      </c>
      <c r="K116" s="97">
        <f>VLOOKUP(B116,'Sub Index'!AG:AK,5,0)</f>
        <v>223000404.38709998</v>
      </c>
      <c r="L116" s="97">
        <f>VLOOKUP(B116,'Sub Index'!AM:AX,4,0)</f>
        <v>4.1295721461993021E-4</v>
      </c>
      <c r="M116" s="97">
        <f>VLOOKUP(B116,'Sub Index'!AM:AX,7,0)</f>
        <v>1.2400000000000411E-2</v>
      </c>
      <c r="N116" s="97">
        <f>VLOOKUP(B116,'Sub Index'!AM:AX,8,0)</f>
        <v>8.099999999999774E-3</v>
      </c>
      <c r="Q116" s="95">
        <f t="shared" si="57"/>
        <v>1.6770526608619321</v>
      </c>
      <c r="R116" s="95" t="str">
        <f t="shared" si="31"/>
        <v/>
      </c>
      <c r="S116" s="95">
        <f t="shared" si="32"/>
        <v>0.62524061935548081</v>
      </c>
      <c r="T116" s="95">
        <f t="shared" si="54"/>
        <v>-0.83329807518019328</v>
      </c>
      <c r="U116" s="95">
        <f t="shared" si="33"/>
        <v>-0.62335837160287622</v>
      </c>
      <c r="V116" s="95">
        <f t="shared" si="34"/>
        <v>1.0894775223959956</v>
      </c>
      <c r="W116" s="95" t="str">
        <f t="shared" si="55"/>
        <v/>
      </c>
      <c r="X116" s="95">
        <f t="shared" si="58"/>
        <v>0.35074950048392961</v>
      </c>
      <c r="Y116" s="95">
        <f t="shared" si="48"/>
        <v>3.7518623050582014</v>
      </c>
      <c r="Z116" s="95">
        <f t="shared" si="56"/>
        <v>-1.7591824445002362</v>
      </c>
      <c r="AA116" s="95">
        <f t="shared" si="52"/>
        <v>-9.286928533726406E-2</v>
      </c>
      <c r="AB116" s="95">
        <f t="shared" si="53"/>
        <v>0.15680172861374689</v>
      </c>
      <c r="AC116" s="95" t="str">
        <f t="shared" si="35"/>
        <v/>
      </c>
      <c r="AE116" s="97">
        <f t="shared" si="36"/>
        <v>1.6770526608619321</v>
      </c>
      <c r="AF116" s="97">
        <f t="shared" si="37"/>
        <v>-0.27713860914252958</v>
      </c>
      <c r="AG116" s="97">
        <f t="shared" si="38"/>
        <v>1.0894775223959956</v>
      </c>
      <c r="AH116" s="97">
        <f t="shared" si="39"/>
        <v>2.0513059027710656</v>
      </c>
      <c r="AI116" s="97">
        <f t="shared" si="40"/>
        <v>-0.56508333374125119</v>
      </c>
      <c r="AJ116" s="97">
        <f t="shared" si="49"/>
        <v>0.7951228286290426</v>
      </c>
      <c r="AO116" s="109" t="str">
        <f t="shared" si="50"/>
        <v>20176</v>
      </c>
      <c r="AP116" s="114">
        <f t="shared" si="51"/>
        <v>42776</v>
      </c>
      <c r="AQ116" s="111">
        <f t="shared" si="41"/>
        <v>0.69270702840008269</v>
      </c>
      <c r="AR116" s="111">
        <f t="shared" si="42"/>
        <v>0.64094366208082454</v>
      </c>
      <c r="AS116" s="111">
        <f t="shared" si="43"/>
        <v>1.2507932250982992</v>
      </c>
      <c r="AT116" s="111">
        <f t="shared" si="44"/>
        <v>-0.85384655052791059</v>
      </c>
      <c r="AU116" s="111">
        <f t="shared" si="45"/>
        <v>-0.57232402131435123</v>
      </c>
      <c r="AV116" s="111">
        <f t="shared" si="46"/>
        <v>0.23165466874738891</v>
      </c>
    </row>
    <row r="117" spans="1:48">
      <c r="A117" s="93" t="str">
        <f t="shared" si="47"/>
        <v>201525</v>
      </c>
      <c r="B117" s="93">
        <v>42170</v>
      </c>
      <c r="C117" s="97">
        <f>VLOOKUP(B117,'Sub Index'!A:M,8,0)</f>
        <v>2.2979265084685894</v>
      </c>
      <c r="D117" s="97">
        <f>VLOOKUP(B117,'Sub Index'!J:M,4,0)</f>
        <v>0</v>
      </c>
      <c r="E117" s="97">
        <f>VLOOKUP(B117,'Sub Index'!O:W,4,0)</f>
        <v>2.96</v>
      </c>
      <c r="F117" s="97">
        <f>VLOOKUP(B117,'Sub Index'!O:W,7,0)</f>
        <v>3.1660461084182592E-2</v>
      </c>
      <c r="G117" s="97">
        <f>VLOOKUP(B117,'Sub Index'!O:W,9,0)</f>
        <v>1.4200000000000212E-2</v>
      </c>
      <c r="H117" s="97">
        <f>VLOOKUP(B117,'Sub Index'!Y:AE,4,0)</f>
        <v>4.2295999999999996</v>
      </c>
      <c r="J117" s="97">
        <f>VLOOKUP(B117,'Sub Index'!AG:AK,4,0)</f>
        <v>1.146401111128674E-2</v>
      </c>
      <c r="K117" s="97">
        <f>VLOOKUP(B117,'Sub Index'!AG:AK,5,0)</f>
        <v>224071547.8125</v>
      </c>
      <c r="L117" s="97">
        <f>VLOOKUP(B117,'Sub Index'!AM:AX,4,0)</f>
        <v>4.0768005181465239E-4</v>
      </c>
      <c r="M117" s="97">
        <f>VLOOKUP(B117,'Sub Index'!AM:AX,7,0)</f>
        <v>1.3700000000000045E-2</v>
      </c>
      <c r="N117" s="97">
        <f>VLOOKUP(B117,'Sub Index'!AM:AX,8,0)</f>
        <v>4.1999999999999815E-3</v>
      </c>
      <c r="Q117" s="95">
        <f t="shared" si="57"/>
        <v>2.6928484394863941</v>
      </c>
      <c r="R117" s="95" t="str">
        <f t="shared" si="31"/>
        <v/>
      </c>
      <c r="S117" s="95">
        <f t="shared" si="32"/>
        <v>0.65057865385446823</v>
      </c>
      <c r="T117" s="95">
        <f t="shared" si="54"/>
        <v>-0.82469434471771308</v>
      </c>
      <c r="U117" s="95">
        <f t="shared" si="33"/>
        <v>-0.6742963888730672</v>
      </c>
      <c r="V117" s="95">
        <f t="shared" si="34"/>
        <v>1.0949187533108311</v>
      </c>
      <c r="W117" s="95" t="str">
        <f t="shared" si="55"/>
        <v/>
      </c>
      <c r="X117" s="95">
        <f t="shared" si="58"/>
        <v>1.4912586091850527E-2</v>
      </c>
      <c r="Y117" s="95">
        <f t="shared" si="48"/>
        <v>3.7871059865148355</v>
      </c>
      <c r="Z117" s="95">
        <f t="shared" si="56"/>
        <v>-1.7649133123700245</v>
      </c>
      <c r="AA117" s="95">
        <f t="shared" si="52"/>
        <v>6.8137524076701071E-3</v>
      </c>
      <c r="AB117" s="95">
        <f t="shared" si="53"/>
        <v>-2.351063955411312E-2</v>
      </c>
      <c r="AC117" s="95" t="str">
        <f t="shared" si="35"/>
        <v/>
      </c>
      <c r="AE117" s="97">
        <f t="shared" si="36"/>
        <v>2.6928484394863941</v>
      </c>
      <c r="AF117" s="97">
        <f t="shared" si="37"/>
        <v>-0.28280402657877068</v>
      </c>
      <c r="AG117" s="97">
        <f t="shared" si="38"/>
        <v>1.0949187533108311</v>
      </c>
      <c r="AH117" s="97">
        <f t="shared" si="39"/>
        <v>1.901009286303343</v>
      </c>
      <c r="AI117" s="97">
        <f t="shared" si="40"/>
        <v>-0.59387006650548912</v>
      </c>
      <c r="AJ117" s="97">
        <f t="shared" si="49"/>
        <v>0.96242047720326163</v>
      </c>
      <c r="AO117" s="109" t="str">
        <f t="shared" si="50"/>
        <v>20177</v>
      </c>
      <c r="AP117" s="114">
        <f t="shared" si="51"/>
        <v>42783</v>
      </c>
      <c r="AQ117" s="111">
        <f t="shared" si="41"/>
        <v>0.82231571670375259</v>
      </c>
      <c r="AR117" s="111">
        <f t="shared" si="42"/>
        <v>0.87553679854145283</v>
      </c>
      <c r="AS117" s="111">
        <f t="shared" si="43"/>
        <v>1.2913136014912487</v>
      </c>
      <c r="AT117" s="111">
        <f t="shared" si="44"/>
        <v>-0.82642234477424092</v>
      </c>
      <c r="AU117" s="111">
        <f t="shared" si="45"/>
        <v>-0.3773849507382086</v>
      </c>
      <c r="AV117" s="111">
        <f t="shared" si="46"/>
        <v>0.35707176424480086</v>
      </c>
    </row>
    <row r="118" spans="1:48">
      <c r="A118" s="93" t="str">
        <f t="shared" si="47"/>
        <v>201525</v>
      </c>
      <c r="B118" s="93">
        <v>42171</v>
      </c>
      <c r="C118" s="97">
        <f>VLOOKUP(B118,'Sub Index'!A:M,8,0)</f>
        <v>1.6965284212973282</v>
      </c>
      <c r="D118" s="97">
        <f>VLOOKUP(B118,'Sub Index'!J:M,4,0)</f>
        <v>0</v>
      </c>
      <c r="E118" s="97">
        <f>VLOOKUP(B118,'Sub Index'!O:W,4,0)</f>
        <v>2.9809999999999999</v>
      </c>
      <c r="F118" s="97">
        <f>VLOOKUP(B118,'Sub Index'!O:W,7,0)</f>
        <v>3.5310729341210378E-2</v>
      </c>
      <c r="G118" s="97">
        <f>VLOOKUP(B118,'Sub Index'!O:W,9,0)</f>
        <v>0.12159999999999993</v>
      </c>
      <c r="H118" s="97">
        <f>VLOOKUP(B118,'Sub Index'!Y:AE,4,0)</f>
        <v>4.3512000000000004</v>
      </c>
      <c r="J118" s="97">
        <f>VLOOKUP(B118,'Sub Index'!AG:AK,4,0)</f>
        <v>1.5810626988226505E-2</v>
      </c>
      <c r="K118" s="97">
        <f>VLOOKUP(B118,'Sub Index'!AG:AK,5,0)</f>
        <v>224712857.958</v>
      </c>
      <c r="L118" s="97">
        <f>VLOOKUP(B118,'Sub Index'!AM:AX,4,0)</f>
        <v>4.0127867091341963E-4</v>
      </c>
      <c r="M118" s="97">
        <f>VLOOKUP(B118,'Sub Index'!AM:AX,7,0)</f>
        <v>1.3700000000000045E-2</v>
      </c>
      <c r="N118" s="97">
        <f>VLOOKUP(B118,'Sub Index'!AM:AX,8,0)</f>
        <v>1.8000000000002458E-3</v>
      </c>
      <c r="Q118" s="95">
        <f t="shared" si="57"/>
        <v>1.2946829562237372</v>
      </c>
      <c r="R118" s="95" t="str">
        <f t="shared" si="31"/>
        <v/>
      </c>
      <c r="S118" s="95">
        <f t="shared" si="32"/>
        <v>0.66422221089238442</v>
      </c>
      <c r="T118" s="95">
        <f t="shared" si="54"/>
        <v>-0.72788628764537777</v>
      </c>
      <c r="U118" s="95">
        <f t="shared" si="33"/>
        <v>-0.35248797388374198</v>
      </c>
      <c r="V118" s="95">
        <f t="shared" si="34"/>
        <v>1.1766043927236747</v>
      </c>
      <c r="W118" s="95" t="str">
        <f t="shared" si="55"/>
        <v/>
      </c>
      <c r="X118" s="95">
        <f t="shared" si="58"/>
        <v>0.59482584312938092</v>
      </c>
      <c r="Y118" s="95">
        <f t="shared" si="48"/>
        <v>3.8082069240241792</v>
      </c>
      <c r="Z118" s="95">
        <f t="shared" si="56"/>
        <v>-1.7718650531979681</v>
      </c>
      <c r="AA118" s="95">
        <f t="shared" si="52"/>
        <v>6.8137524076701071E-3</v>
      </c>
      <c r="AB118" s="95">
        <f t="shared" si="53"/>
        <v>-0.13447209688817449</v>
      </c>
      <c r="AC118" s="95" t="str">
        <f t="shared" si="35"/>
        <v/>
      </c>
      <c r="AE118" s="97">
        <f t="shared" si="36"/>
        <v>1.2946829562237372</v>
      </c>
      <c r="AF118" s="97">
        <f t="shared" si="37"/>
        <v>-0.1387173502122451</v>
      </c>
      <c r="AG118" s="97">
        <f t="shared" si="38"/>
        <v>1.1766043927236747</v>
      </c>
      <c r="AH118" s="97">
        <f t="shared" si="39"/>
        <v>2.2015163835767799</v>
      </c>
      <c r="AI118" s="97">
        <f t="shared" si="40"/>
        <v>-0.63317446589282411</v>
      </c>
      <c r="AJ118" s="97">
        <f t="shared" si="49"/>
        <v>0.7801823832838245</v>
      </c>
      <c r="AO118" s="109" t="str">
        <f t="shared" si="50"/>
        <v>20178</v>
      </c>
      <c r="AP118" s="114">
        <f t="shared" si="51"/>
        <v>42790</v>
      </c>
      <c r="AQ118" s="111">
        <f t="shared" si="41"/>
        <v>0.65778479981633087</v>
      </c>
      <c r="AR118" s="111">
        <f t="shared" si="42"/>
        <v>0.97110050523584535</v>
      </c>
      <c r="AS118" s="111">
        <f t="shared" si="43"/>
        <v>1.2837764890388468</v>
      </c>
      <c r="AT118" s="111">
        <f t="shared" si="44"/>
        <v>-0.71585261339784412</v>
      </c>
      <c r="AU118" s="111">
        <f t="shared" si="45"/>
        <v>-0.62425679522447353</v>
      </c>
      <c r="AV118" s="111">
        <f t="shared" si="46"/>
        <v>0.31451047709374103</v>
      </c>
    </row>
    <row r="119" spans="1:48">
      <c r="A119" s="93" t="str">
        <f t="shared" si="47"/>
        <v>201525</v>
      </c>
      <c r="B119" s="93">
        <v>42172</v>
      </c>
      <c r="C119" s="97">
        <f>VLOOKUP(B119,'Sub Index'!A:M,8,0)</f>
        <v>1.6176713312767932</v>
      </c>
      <c r="D119" s="97">
        <f>VLOOKUP(B119,'Sub Index'!J:M,4,0)</f>
        <v>0</v>
      </c>
      <c r="E119" s="97">
        <f>VLOOKUP(B119,'Sub Index'!O:W,4,0)</f>
        <v>2.9990000000000001</v>
      </c>
      <c r="F119" s="97">
        <f>VLOOKUP(B119,'Sub Index'!O:W,7,0)</f>
        <v>3.651011354799364E-2</v>
      </c>
      <c r="G119" s="97">
        <f>VLOOKUP(B119,'Sub Index'!O:W,9,0)</f>
        <v>0.11890000000000001</v>
      </c>
      <c r="H119" s="97">
        <f>VLOOKUP(B119,'Sub Index'!Y:AE,4,0)</f>
        <v>4.3769</v>
      </c>
      <c r="J119" s="97">
        <f>VLOOKUP(B119,'Sub Index'!AG:AK,4,0)</f>
        <v>1.6597832165077455E-2</v>
      </c>
      <c r="K119" s="97">
        <f>VLOOKUP(B119,'Sub Index'!AG:AK,5,0)</f>
        <v>226205364.20679998</v>
      </c>
      <c r="L119" s="97">
        <f>VLOOKUP(B119,'Sub Index'!AM:AX,4,0)</f>
        <v>3.8825078539420169E-4</v>
      </c>
      <c r="M119" s="97">
        <f>VLOOKUP(B119,'Sub Index'!AM:AX,7,0)</f>
        <v>1.499999999999968E-2</v>
      </c>
      <c r="N119" s="97">
        <f>VLOOKUP(B119,'Sub Index'!AM:AX,8,0)</f>
        <v>-3.1999999999996476E-3</v>
      </c>
      <c r="Q119" s="95">
        <f t="shared" si="57"/>
        <v>1.1113513764778733</v>
      </c>
      <c r="R119" s="95" t="str">
        <f t="shared" si="31"/>
        <v/>
      </c>
      <c r="S119" s="95">
        <f t="shared" si="32"/>
        <v>0.67591668835345564</v>
      </c>
      <c r="T119" s="95">
        <f t="shared" si="54"/>
        <v>-0.69607765152161138</v>
      </c>
      <c r="U119" s="95">
        <f t="shared" si="33"/>
        <v>-0.36057812956783097</v>
      </c>
      <c r="V119" s="95">
        <f t="shared" si="34"/>
        <v>1.1938685451324742</v>
      </c>
      <c r="W119" s="95" t="str">
        <f t="shared" si="55"/>
        <v/>
      </c>
      <c r="X119" s="95">
        <f t="shared" si="58"/>
        <v>0.69985254228777205</v>
      </c>
      <c r="Y119" s="95">
        <f t="shared" si="48"/>
        <v>3.8573146471893551</v>
      </c>
      <c r="Z119" s="95">
        <f t="shared" si="56"/>
        <v>-1.7860130136244872</v>
      </c>
      <c r="AA119" s="95">
        <f t="shared" si="52"/>
        <v>0.10649679015260427</v>
      </c>
      <c r="AB119" s="95">
        <f t="shared" si="53"/>
        <v>-0.36564179966748955</v>
      </c>
      <c r="AC119" s="95" t="str">
        <f t="shared" si="35"/>
        <v/>
      </c>
      <c r="AE119" s="97">
        <f t="shared" si="36"/>
        <v>1.1113513764778733</v>
      </c>
      <c r="AF119" s="97">
        <f t="shared" si="37"/>
        <v>-0.12691303091199557</v>
      </c>
      <c r="AG119" s="97">
        <f t="shared" si="38"/>
        <v>1.1938685451324742</v>
      </c>
      <c r="AH119" s="97">
        <f t="shared" si="39"/>
        <v>2.2785835947385635</v>
      </c>
      <c r="AI119" s="97">
        <f t="shared" si="40"/>
        <v>-0.68171934104645748</v>
      </c>
      <c r="AJ119" s="97">
        <f t="shared" si="49"/>
        <v>0.75503422887809157</v>
      </c>
      <c r="AO119" s="109" t="str">
        <f t="shared" si="50"/>
        <v>20179</v>
      </c>
      <c r="AP119" s="114">
        <f t="shared" si="51"/>
        <v>42797</v>
      </c>
      <c r="AQ119" s="111">
        <f t="shared" si="41"/>
        <v>0.19253899823092246</v>
      </c>
      <c r="AR119" s="111">
        <f t="shared" si="42"/>
        <v>0.84690248572999494</v>
      </c>
      <c r="AS119" s="111">
        <f t="shared" si="43"/>
        <v>1.3072879806461617</v>
      </c>
      <c r="AT119" s="111">
        <f t="shared" si="44"/>
        <v>-0.669962875807806</v>
      </c>
      <c r="AU119" s="111">
        <f t="shared" si="45"/>
        <v>-0.5801405044395439</v>
      </c>
      <c r="AV119" s="111">
        <f t="shared" si="46"/>
        <v>0.21932521687194587</v>
      </c>
    </row>
    <row r="120" spans="1:48">
      <c r="A120" s="93" t="str">
        <f t="shared" si="47"/>
        <v>201525</v>
      </c>
      <c r="B120" s="93">
        <v>42173</v>
      </c>
      <c r="C120" s="97">
        <f>VLOOKUP(B120,'Sub Index'!A:M,8,0)</f>
        <v>1.3285550561638197</v>
      </c>
      <c r="D120" s="97">
        <f>VLOOKUP(B120,'Sub Index'!J:M,4,0)</f>
        <v>0</v>
      </c>
      <c r="E120" s="97">
        <f>VLOOKUP(B120,'Sub Index'!O:W,4,0)</f>
        <v>3.0539999999999998</v>
      </c>
      <c r="F120" s="97">
        <f>VLOOKUP(B120,'Sub Index'!O:W,7,0)</f>
        <v>3.9006138642026643E-2</v>
      </c>
      <c r="G120" s="97">
        <f>VLOOKUP(B120,'Sub Index'!O:W,9,0)</f>
        <v>0.12829999999999986</v>
      </c>
      <c r="H120" s="97">
        <f>VLOOKUP(B120,'Sub Index'!Y:AE,4,0)</f>
        <v>4.3819999999999997</v>
      </c>
      <c r="J120" s="97">
        <f>VLOOKUP(B120,'Sub Index'!AG:AK,4,0)</f>
        <v>2.0007206620904799E-2</v>
      </c>
      <c r="K120" s="97">
        <f>VLOOKUP(B120,'Sub Index'!AG:AK,5,0)</f>
        <v>227303526.10149997</v>
      </c>
      <c r="L120" s="97">
        <f>VLOOKUP(B120,'Sub Index'!AM:AX,4,0)</f>
        <v>2.9575632068082818E-4</v>
      </c>
      <c r="M120" s="97">
        <f>VLOOKUP(B120,'Sub Index'!AM:AX,7,0)</f>
        <v>1.4499999999999957E-2</v>
      </c>
      <c r="N120" s="97">
        <f>VLOOKUP(B120,'Sub Index'!AM:AX,8,0)</f>
        <v>-3.0999999999998806E-3</v>
      </c>
      <c r="Q120" s="95">
        <f t="shared" si="57"/>
        <v>0.43919693313107261</v>
      </c>
      <c r="R120" s="95" t="str">
        <f t="shared" si="31"/>
        <v/>
      </c>
      <c r="S120" s="95">
        <f t="shared" si="32"/>
        <v>0.71164981392895044</v>
      </c>
      <c r="T120" s="95">
        <f t="shared" si="54"/>
        <v>-0.62988105369844793</v>
      </c>
      <c r="U120" s="95">
        <f t="shared" si="33"/>
        <v>-0.33241240237137271</v>
      </c>
      <c r="V120" s="95">
        <f t="shared" si="34"/>
        <v>1.1972945053381112</v>
      </c>
      <c r="W120" s="95" t="str">
        <f t="shared" si="55"/>
        <v/>
      </c>
      <c r="X120" s="95">
        <f t="shared" si="58"/>
        <v>1.1547216867246619</v>
      </c>
      <c r="Y120" s="95">
        <f t="shared" si="48"/>
        <v>3.8934473135408916</v>
      </c>
      <c r="Z120" s="95">
        <f t="shared" si="56"/>
        <v>-1.8864597073344154</v>
      </c>
      <c r="AA120" s="95">
        <f t="shared" si="52"/>
        <v>6.8157160250716997E-2</v>
      </c>
      <c r="AB120" s="95">
        <f t="shared" si="53"/>
        <v>-0.36101840561191395</v>
      </c>
      <c r="AC120" s="95" t="str">
        <f t="shared" si="35"/>
        <v/>
      </c>
      <c r="AE120" s="97">
        <f t="shared" si="36"/>
        <v>0.43919693313107261</v>
      </c>
      <c r="AF120" s="97">
        <f t="shared" si="37"/>
        <v>-8.3547880713623401E-2</v>
      </c>
      <c r="AG120" s="97">
        <f t="shared" si="38"/>
        <v>1.1972945053381112</v>
      </c>
      <c r="AH120" s="97">
        <f t="shared" si="39"/>
        <v>2.5240845001327767</v>
      </c>
      <c r="AI120" s="97">
        <f t="shared" si="40"/>
        <v>-0.72644031756520411</v>
      </c>
      <c r="AJ120" s="97">
        <f t="shared" si="49"/>
        <v>0.67011754806462664</v>
      </c>
      <c r="AO120" s="109" t="str">
        <f t="shared" si="50"/>
        <v>201710</v>
      </c>
      <c r="AP120" s="114">
        <f t="shared" si="51"/>
        <v>42804</v>
      </c>
      <c r="AQ120" s="111">
        <f t="shared" si="41"/>
        <v>-0.91360510235067838</v>
      </c>
      <c r="AR120" s="111">
        <f t="shared" si="42"/>
        <v>0.76713778300501745</v>
      </c>
      <c r="AS120" s="111">
        <f t="shared" si="43"/>
        <v>1.306226604739317</v>
      </c>
      <c r="AT120" s="111">
        <f t="shared" si="44"/>
        <v>-0.77030819620372948</v>
      </c>
      <c r="AU120" s="111">
        <f t="shared" si="45"/>
        <v>-0.21505275939347407</v>
      </c>
      <c r="AV120" s="111">
        <f t="shared" si="46"/>
        <v>3.4879665959290485E-2</v>
      </c>
    </row>
    <row r="121" spans="1:48">
      <c r="A121" s="93" t="str">
        <f t="shared" si="47"/>
        <v>201525</v>
      </c>
      <c r="B121" s="93">
        <v>42174</v>
      </c>
      <c r="C121" s="97">
        <f>VLOOKUP(B121,'Sub Index'!A:M,8,0)</f>
        <v>1.1154164812251883</v>
      </c>
      <c r="D121" s="97">
        <f>VLOOKUP(B121,'Sub Index'!J:M,4,0)</f>
        <v>0</v>
      </c>
      <c r="E121" s="97">
        <f>VLOOKUP(B121,'Sub Index'!O:W,4,0)</f>
        <v>3.105</v>
      </c>
      <c r="F121" s="97">
        <f>VLOOKUP(B121,'Sub Index'!O:W,7,0)</f>
        <v>4.0793111784660281E-2</v>
      </c>
      <c r="G121" s="97">
        <f>VLOOKUP(B121,'Sub Index'!O:W,9,0)</f>
        <v>0.13240000000000007</v>
      </c>
      <c r="H121" s="97">
        <f>VLOOKUP(B121,'Sub Index'!Y:AE,4,0)</f>
        <v>4.4370000000000003</v>
      </c>
      <c r="J121" s="97">
        <f>VLOOKUP(B121,'Sub Index'!AG:AK,4,0)</f>
        <v>2.6380624725434114E-2</v>
      </c>
      <c r="K121" s="97">
        <f>VLOOKUP(B121,'Sub Index'!AG:AK,5,0)</f>
        <v>226597507.58289999</v>
      </c>
      <c r="L121" s="97">
        <f>VLOOKUP(B121,'Sub Index'!AM:AX,4,0)</f>
        <v>3.0011472152878299E-4</v>
      </c>
      <c r="M121" s="97">
        <f>VLOOKUP(B121,'Sub Index'!AM:AX,7,0)</f>
        <v>1.5600000000000058E-2</v>
      </c>
      <c r="N121" s="97">
        <f>VLOOKUP(B121,'Sub Index'!AM:AX,8,0)</f>
        <v>-2.0000000000006679E-3</v>
      </c>
      <c r="Q121" s="95">
        <f t="shared" si="57"/>
        <v>-5.6320104564663742E-2</v>
      </c>
      <c r="R121" s="95" t="str">
        <f t="shared" si="31"/>
        <v/>
      </c>
      <c r="S121" s="95">
        <f t="shared" si="32"/>
        <v>0.74478416673531855</v>
      </c>
      <c r="T121" s="95">
        <f t="shared" si="54"/>
        <v>-0.582489085273731</v>
      </c>
      <c r="U121" s="95">
        <f t="shared" si="33"/>
        <v>-0.32012735114738472</v>
      </c>
      <c r="V121" s="95">
        <f t="shared" si="34"/>
        <v>1.2342411350067495</v>
      </c>
      <c r="W121" s="95" t="str">
        <f t="shared" si="55"/>
        <v/>
      </c>
      <c r="X121" s="95">
        <f t="shared" si="58"/>
        <v>2.0050451926659663</v>
      </c>
      <c r="Y121" s="95">
        <f t="shared" si="48"/>
        <v>3.8702172855334558</v>
      </c>
      <c r="Z121" s="95">
        <f t="shared" si="56"/>
        <v>-1.8817265921539961</v>
      </c>
      <c r="AA121" s="95">
        <f t="shared" si="52"/>
        <v>0.15250434603492349</v>
      </c>
      <c r="AB121" s="95">
        <f t="shared" si="53"/>
        <v>-0.31016107100049994</v>
      </c>
      <c r="AC121" s="95" t="str">
        <f t="shared" si="35"/>
        <v/>
      </c>
      <c r="AE121" s="97">
        <f t="shared" si="36"/>
        <v>-5.6320104564663742E-2</v>
      </c>
      <c r="AF121" s="97">
        <f t="shared" si="37"/>
        <v>-5.2610756561932391E-2</v>
      </c>
      <c r="AG121" s="97">
        <f t="shared" si="38"/>
        <v>1.2342411350067495</v>
      </c>
      <c r="AH121" s="97">
        <f t="shared" si="39"/>
        <v>2.9376312390997112</v>
      </c>
      <c r="AI121" s="97">
        <f t="shared" si="40"/>
        <v>-0.67979443903985748</v>
      </c>
      <c r="AJ121" s="97">
        <f t="shared" si="49"/>
        <v>0.67662941478800132</v>
      </c>
      <c r="AO121" s="109" t="str">
        <f t="shared" si="50"/>
        <v>201711</v>
      </c>
      <c r="AP121" s="114">
        <f t="shared" si="51"/>
        <v>42811</v>
      </c>
      <c r="AQ121" s="111">
        <f t="shared" si="41"/>
        <v>-0.5025689722192761</v>
      </c>
      <c r="AR121" s="111">
        <f t="shared" si="42"/>
        <v>1.0068487441073799</v>
      </c>
      <c r="AS121" s="111">
        <f t="shared" si="43"/>
        <v>1.3452556808074596</v>
      </c>
      <c r="AT121" s="111">
        <f t="shared" si="44"/>
        <v>-0.73249027953652723</v>
      </c>
      <c r="AU121" s="111">
        <f t="shared" si="45"/>
        <v>-0.35928643634104651</v>
      </c>
      <c r="AV121" s="111">
        <f t="shared" si="46"/>
        <v>0.151551747363598</v>
      </c>
    </row>
    <row r="122" spans="1:48">
      <c r="A122" s="93" t="str">
        <f t="shared" si="47"/>
        <v>201526</v>
      </c>
      <c r="B122" s="93">
        <v>42178</v>
      </c>
      <c r="C122" s="97">
        <f>VLOOKUP(B122,'Sub Index'!A:M,8,0)</f>
        <v>0.85908210035104349</v>
      </c>
      <c r="D122" s="97">
        <f>VLOOKUP(B122,'Sub Index'!J:M,4,0)</f>
        <v>0</v>
      </c>
      <c r="E122" s="97">
        <f>VLOOKUP(B122,'Sub Index'!O:W,4,0)</f>
        <v>3.173</v>
      </c>
      <c r="F122" s="97">
        <f>VLOOKUP(B122,'Sub Index'!O:W,7,0)</f>
        <v>4.1115278330929421E-2</v>
      </c>
      <c r="G122" s="97">
        <f>VLOOKUP(B122,'Sub Index'!O:W,9,0)</f>
        <v>6.0200000000000031E-2</v>
      </c>
      <c r="H122" s="97">
        <f>VLOOKUP(B122,'Sub Index'!Y:AE,4,0)</f>
        <v>4.4702999999999999</v>
      </c>
      <c r="J122" s="97">
        <f>VLOOKUP(B122,'Sub Index'!AG:AK,4,0)</f>
        <v>2.6411789944538019E-2</v>
      </c>
      <c r="K122" s="97">
        <f>VLOOKUP(B122,'Sub Index'!AG:AK,5,0)</f>
        <v>225194170.50049999</v>
      </c>
      <c r="L122" s="97">
        <f>VLOOKUP(B122,'Sub Index'!AM:AX,4,0)</f>
        <v>2.7898914327991711E-4</v>
      </c>
      <c r="M122" s="97">
        <f>VLOOKUP(B122,'Sub Index'!AM:AX,7,0)</f>
        <v>1.9600000000000506E-2</v>
      </c>
      <c r="N122" s="97">
        <f>VLOOKUP(B122,'Sub Index'!AM:AX,8,0)</f>
        <v>-5.8000000000006935E-3</v>
      </c>
      <c r="Q122" s="95">
        <f t="shared" si="57"/>
        <v>-0.65226128089512825</v>
      </c>
      <c r="R122" s="95" t="str">
        <f t="shared" si="31"/>
        <v/>
      </c>
      <c r="S122" s="95">
        <f t="shared" si="32"/>
        <v>0.78896330381047597</v>
      </c>
      <c r="T122" s="95">
        <f t="shared" si="54"/>
        <v>-0.57394496873161827</v>
      </c>
      <c r="U122" s="95">
        <f t="shared" si="33"/>
        <v>-0.53646410684784429</v>
      </c>
      <c r="V122" s="95">
        <f t="shared" si="34"/>
        <v>1.2566106398788517</v>
      </c>
      <c r="W122" s="95" t="str">
        <f t="shared" si="55"/>
        <v/>
      </c>
      <c r="X122" s="95">
        <f t="shared" si="58"/>
        <v>2.0092031684863549</v>
      </c>
      <c r="Y122" s="95">
        <f t="shared" si="48"/>
        <v>3.8240434829076149</v>
      </c>
      <c r="Z122" s="95">
        <f t="shared" si="56"/>
        <v>-1.9046684459652994</v>
      </c>
      <c r="AA122" s="95">
        <f t="shared" si="52"/>
        <v>0.45922138525022604</v>
      </c>
      <c r="AB122" s="95">
        <f t="shared" si="53"/>
        <v>-0.48585004511278429</v>
      </c>
      <c r="AC122" s="95" t="str">
        <f t="shared" si="35"/>
        <v/>
      </c>
      <c r="AE122" s="97">
        <f t="shared" si="36"/>
        <v>-0.65226128089512825</v>
      </c>
      <c r="AF122" s="97">
        <f t="shared" si="37"/>
        <v>-0.1071485905896622</v>
      </c>
      <c r="AG122" s="97">
        <f t="shared" si="38"/>
        <v>1.2566106398788517</v>
      </c>
      <c r="AH122" s="97">
        <f t="shared" si="39"/>
        <v>2.9166233256969849</v>
      </c>
      <c r="AI122" s="97">
        <f t="shared" si="40"/>
        <v>-0.64376570194261917</v>
      </c>
      <c r="AJ122" s="97">
        <f t="shared" si="49"/>
        <v>0.55401167842968535</v>
      </c>
      <c r="AO122" s="109" t="str">
        <f t="shared" si="50"/>
        <v>201712</v>
      </c>
      <c r="AP122" s="114">
        <f t="shared" si="51"/>
        <v>42818</v>
      </c>
      <c r="AQ122" s="111">
        <f t="shared" si="41"/>
        <v>-0.23385872765554186</v>
      </c>
      <c r="AR122" s="111">
        <f t="shared" si="42"/>
        <v>1.9055258606758312</v>
      </c>
      <c r="AS122" s="111">
        <f t="shared" si="43"/>
        <v>1.4135733578492864</v>
      </c>
      <c r="AT122" s="111">
        <f t="shared" si="44"/>
        <v>-0.66432742451271487</v>
      </c>
      <c r="AU122" s="111">
        <f t="shared" si="45"/>
        <v>-0.54315884876705645</v>
      </c>
      <c r="AV122" s="111">
        <f t="shared" si="46"/>
        <v>0.37555084351796086</v>
      </c>
    </row>
    <row r="123" spans="1:48">
      <c r="A123" s="93" t="str">
        <f t="shared" si="47"/>
        <v>201526</v>
      </c>
      <c r="B123" s="93">
        <v>42179</v>
      </c>
      <c r="C123" s="97">
        <f>VLOOKUP(B123,'Sub Index'!A:M,8,0)</f>
        <v>0.85735805404914922</v>
      </c>
      <c r="D123" s="97">
        <f>VLOOKUP(B123,'Sub Index'!J:M,4,0)</f>
        <v>0</v>
      </c>
      <c r="E123" s="97">
        <f>VLOOKUP(B123,'Sub Index'!O:W,4,0)</f>
        <v>3.2109999999999999</v>
      </c>
      <c r="F123" s="97">
        <f>VLOOKUP(B123,'Sub Index'!O:W,7,0)</f>
        <v>4.2827689114728854E-2</v>
      </c>
      <c r="G123" s="97">
        <f>VLOOKUP(B123,'Sub Index'!O:W,9,0)</f>
        <v>0.23419999999999996</v>
      </c>
      <c r="H123" s="97">
        <f>VLOOKUP(B123,'Sub Index'!Y:AE,4,0)</f>
        <v>4.5102000000000002</v>
      </c>
      <c r="J123" s="97">
        <f>VLOOKUP(B123,'Sub Index'!AG:AK,4,0)</f>
        <v>2.8512772659009273E-2</v>
      </c>
      <c r="K123" s="97">
        <f>VLOOKUP(B123,'Sub Index'!AG:AK,5,0)</f>
        <v>221272585.30410001</v>
      </c>
      <c r="L123" s="97">
        <f>VLOOKUP(B123,'Sub Index'!AM:AX,4,0)</f>
        <v>2.5993332515149601E-4</v>
      </c>
      <c r="M123" s="97">
        <f>VLOOKUP(B123,'Sub Index'!AM:AX,7,0)</f>
        <v>1.5600000000000058E-2</v>
      </c>
      <c r="N123" s="97">
        <f>VLOOKUP(B123,'Sub Index'!AM:AX,8,0)</f>
        <v>-4.8999999999992383E-3</v>
      </c>
      <c r="Q123" s="95">
        <f t="shared" si="57"/>
        <v>-0.65626944467594972</v>
      </c>
      <c r="R123" s="95" t="str">
        <f t="shared" si="31"/>
        <v/>
      </c>
      <c r="S123" s="95">
        <f t="shared" si="32"/>
        <v>0.81365164511718147</v>
      </c>
      <c r="T123" s="95">
        <f t="shared" si="54"/>
        <v>-0.52853045417637301</v>
      </c>
      <c r="U123" s="95">
        <f t="shared" si="33"/>
        <v>-1.5098518317651435E-2</v>
      </c>
      <c r="V123" s="95">
        <f t="shared" si="34"/>
        <v>1.2834137403111909</v>
      </c>
      <c r="W123" s="95" t="str">
        <f t="shared" si="55"/>
        <v/>
      </c>
      <c r="X123" s="95">
        <f t="shared" si="58"/>
        <v>2.2895103691737972</v>
      </c>
      <c r="Y123" s="95">
        <f t="shared" si="48"/>
        <v>3.695012116808944</v>
      </c>
      <c r="Z123" s="95">
        <f t="shared" si="56"/>
        <v>-1.9253625916406012</v>
      </c>
      <c r="AA123" s="95">
        <f t="shared" si="52"/>
        <v>0.15250434603492349</v>
      </c>
      <c r="AB123" s="95">
        <f t="shared" si="53"/>
        <v>-0.44423949861243944</v>
      </c>
      <c r="AC123" s="95" t="str">
        <f t="shared" si="35"/>
        <v/>
      </c>
      <c r="AE123" s="97">
        <f t="shared" si="36"/>
        <v>-0.65626944467594972</v>
      </c>
      <c r="AF123" s="97">
        <f t="shared" si="37"/>
        <v>9.0007557541052344E-2</v>
      </c>
      <c r="AG123" s="97">
        <f t="shared" si="38"/>
        <v>1.2834137403111909</v>
      </c>
      <c r="AH123" s="97">
        <f t="shared" si="39"/>
        <v>2.9922612429913706</v>
      </c>
      <c r="AI123" s="97">
        <f t="shared" si="40"/>
        <v>-0.73903258140603911</v>
      </c>
      <c r="AJ123" s="97">
        <f t="shared" si="49"/>
        <v>0.59407610295232494</v>
      </c>
      <c r="AO123" s="109" t="str">
        <f t="shared" si="50"/>
        <v>201713</v>
      </c>
      <c r="AP123" s="114">
        <f t="shared" si="51"/>
        <v>42825</v>
      </c>
      <c r="AQ123" s="111">
        <f t="shared" si="41"/>
        <v>0.16295442115805436</v>
      </c>
      <c r="AR123" s="111">
        <f t="shared" si="42"/>
        <v>1.8285420831184911</v>
      </c>
      <c r="AS123" s="111">
        <f t="shared" si="43"/>
        <v>1.4476694990592469</v>
      </c>
      <c r="AT123" s="111">
        <f t="shared" si="44"/>
        <v>-0.67431343347404038</v>
      </c>
      <c r="AU123" s="111">
        <f t="shared" si="45"/>
        <v>-0.41588189376593743</v>
      </c>
      <c r="AV123" s="111">
        <f t="shared" si="46"/>
        <v>0.46979413521916297</v>
      </c>
    </row>
    <row r="124" spans="1:48">
      <c r="A124" s="93" t="str">
        <f t="shared" si="47"/>
        <v>201526</v>
      </c>
      <c r="B124" s="93">
        <v>42180</v>
      </c>
      <c r="C124" s="97">
        <f>VLOOKUP(B124,'Sub Index'!A:M,8,0)</f>
        <v>0.84339107505711719</v>
      </c>
      <c r="D124" s="97">
        <f>VLOOKUP(B124,'Sub Index'!J:M,4,0)</f>
        <v>0</v>
      </c>
      <c r="E124" s="97">
        <f>VLOOKUP(B124,'Sub Index'!O:W,4,0)</f>
        <v>3.25</v>
      </c>
      <c r="F124" s="97">
        <f>VLOOKUP(B124,'Sub Index'!O:W,7,0)</f>
        <v>4.2129644259520226E-2</v>
      </c>
      <c r="G124" s="97">
        <f>VLOOKUP(B124,'Sub Index'!O:W,9,0)</f>
        <v>0.25850000000000017</v>
      </c>
      <c r="H124" s="97">
        <f>VLOOKUP(B124,'Sub Index'!Y:AE,4,0)</f>
        <v>4.4935999999999998</v>
      </c>
      <c r="J124" s="97">
        <f>VLOOKUP(B124,'Sub Index'!AG:AK,4,0)</f>
        <v>2.944712931165986E-2</v>
      </c>
      <c r="K124" s="97">
        <f>VLOOKUP(B124,'Sub Index'!AG:AK,5,0)</f>
        <v>218822152.7687</v>
      </c>
      <c r="L124" s="97">
        <f>VLOOKUP(B124,'Sub Index'!AM:AX,4,0)</f>
        <v>2.6855252855220474E-4</v>
      </c>
      <c r="M124" s="97">
        <f>VLOOKUP(B124,'Sub Index'!AM:AX,7,0)</f>
        <v>1.4599999999999724E-2</v>
      </c>
      <c r="N124" s="97">
        <f>VLOOKUP(B124,'Sub Index'!AM:AX,8,0)</f>
        <v>-4.7999999999994714E-3</v>
      </c>
      <c r="Q124" s="95">
        <f t="shared" si="57"/>
        <v>-0.68874069516490044</v>
      </c>
      <c r="R124" s="95" t="str">
        <f t="shared" si="31"/>
        <v/>
      </c>
      <c r="S124" s="95">
        <f t="shared" si="32"/>
        <v>0.83898967961616899</v>
      </c>
      <c r="T124" s="95">
        <f t="shared" si="54"/>
        <v>-0.54704316650977036</v>
      </c>
      <c r="U124" s="95">
        <f t="shared" si="33"/>
        <v>5.7712882839152019E-2</v>
      </c>
      <c r="V124" s="95">
        <f t="shared" si="34"/>
        <v>1.2722625757202928</v>
      </c>
      <c r="W124" s="95" t="str">
        <f t="shared" si="55"/>
        <v/>
      </c>
      <c r="X124" s="95">
        <f t="shared" si="58"/>
        <v>2.4141696040852501</v>
      </c>
      <c r="Y124" s="95">
        <f t="shared" si="48"/>
        <v>3.6143858797797073</v>
      </c>
      <c r="Z124" s="95">
        <f t="shared" si="56"/>
        <v>-1.9160023506067463</v>
      </c>
      <c r="AA124" s="95">
        <f t="shared" si="52"/>
        <v>7.5825086231080835E-2</v>
      </c>
      <c r="AB124" s="95">
        <f t="shared" si="53"/>
        <v>-0.43961610455686378</v>
      </c>
      <c r="AC124" s="95" t="str">
        <f t="shared" si="35"/>
        <v/>
      </c>
      <c r="AE124" s="97">
        <f t="shared" si="36"/>
        <v>-0.68874069516490044</v>
      </c>
      <c r="AF124" s="97">
        <f t="shared" si="37"/>
        <v>0.1165531319818502</v>
      </c>
      <c r="AG124" s="97">
        <f t="shared" si="38"/>
        <v>1.2722625757202928</v>
      </c>
      <c r="AH124" s="97">
        <f t="shared" si="39"/>
        <v>3.0142777419324789</v>
      </c>
      <c r="AI124" s="97">
        <f t="shared" si="40"/>
        <v>-0.75993112297750975</v>
      </c>
      <c r="AJ124" s="97">
        <f t="shared" si="49"/>
        <v>0.59088432629844223</v>
      </c>
      <c r="AO124" s="109" t="str">
        <f t="shared" si="50"/>
        <v>201714</v>
      </c>
      <c r="AP124" s="114">
        <f t="shared" si="51"/>
        <v>42832</v>
      </c>
      <c r="AQ124" s="111">
        <f t="shared" si="41"/>
        <v>-0.57864471063388001</v>
      </c>
      <c r="AR124" s="111">
        <f t="shared" si="42"/>
        <v>1.6653957448603289</v>
      </c>
      <c r="AS124" s="111">
        <f t="shared" si="43"/>
        <v>1.4499870603748253</v>
      </c>
      <c r="AT124" s="111">
        <f t="shared" si="44"/>
        <v>-0.59260840055172348</v>
      </c>
      <c r="AU124" s="111">
        <f t="shared" si="45"/>
        <v>-0.59622255925004841</v>
      </c>
      <c r="AV124" s="111">
        <f t="shared" si="46"/>
        <v>0.26958142695990039</v>
      </c>
    </row>
    <row r="125" spans="1:48">
      <c r="A125" s="93" t="str">
        <f t="shared" si="47"/>
        <v>201526</v>
      </c>
      <c r="B125" s="93">
        <v>42181</v>
      </c>
      <c r="C125" s="97">
        <f>VLOOKUP(B125,'Sub Index'!A:M,8,0)</f>
        <v>0.80406239010722069</v>
      </c>
      <c r="D125" s="97">
        <f>VLOOKUP(B125,'Sub Index'!J:M,4,0)</f>
        <v>0</v>
      </c>
      <c r="E125" s="97">
        <f>VLOOKUP(B125,'Sub Index'!O:W,4,0)</f>
        <v>3.2770000000000001</v>
      </c>
      <c r="F125" s="97">
        <f>VLOOKUP(B125,'Sub Index'!O:W,7,0)</f>
        <v>4.215102313715164E-2</v>
      </c>
      <c r="G125" s="97">
        <f>VLOOKUP(B125,'Sub Index'!O:W,9,0)</f>
        <v>0.27540000000000031</v>
      </c>
      <c r="H125" s="97">
        <f>VLOOKUP(B125,'Sub Index'!Y:AE,4,0)</f>
        <v>4.4179000000000004</v>
      </c>
      <c r="J125" s="97">
        <f>VLOOKUP(B125,'Sub Index'!AG:AK,4,0)</f>
        <v>3.4653587711630858E-2</v>
      </c>
      <c r="K125" s="97">
        <f>VLOOKUP(B125,'Sub Index'!AG:AK,5,0)</f>
        <v>213051840.90149999</v>
      </c>
      <c r="L125" s="97">
        <f>VLOOKUP(B125,'Sub Index'!AM:AX,4,0)</f>
        <v>2.4504932558502905E-4</v>
      </c>
      <c r="M125" s="97">
        <f>VLOOKUP(B125,'Sub Index'!AM:AX,7,0)</f>
        <v>1.6000000000000014E-2</v>
      </c>
      <c r="N125" s="97">
        <f>VLOOKUP(B125,'Sub Index'!AM:AX,8,0)</f>
        <v>-2.3999999999997357E-3</v>
      </c>
      <c r="Q125" s="95">
        <f t="shared" si="57"/>
        <v>-0.78017432452294966</v>
      </c>
      <c r="R125" s="95" t="str">
        <f t="shared" si="31"/>
        <v/>
      </c>
      <c r="S125" s="95">
        <f t="shared" si="32"/>
        <v>0.8565313958077756</v>
      </c>
      <c r="T125" s="95">
        <f t="shared" si="54"/>
        <v>-0.54647618143904308</v>
      </c>
      <c r="U125" s="95">
        <f t="shared" si="33"/>
        <v>0.10835126471363669</v>
      </c>
      <c r="V125" s="95">
        <f t="shared" si="34"/>
        <v>1.2214105781581863</v>
      </c>
      <c r="W125" s="95" t="str">
        <f t="shared" si="55"/>
        <v/>
      </c>
      <c r="X125" s="95">
        <f t="shared" si="58"/>
        <v>3.1088006305755234</v>
      </c>
      <c r="Y125" s="95">
        <f t="shared" si="48"/>
        <v>3.4245261200775117</v>
      </c>
      <c r="Z125" s="95">
        <f t="shared" si="56"/>
        <v>-1.9415262458686087</v>
      </c>
      <c r="AA125" s="95">
        <f t="shared" si="52"/>
        <v>0.18317604995644693</v>
      </c>
      <c r="AB125" s="95">
        <f t="shared" si="53"/>
        <v>-0.32865464722280241</v>
      </c>
      <c r="AC125" s="95" t="str">
        <f t="shared" si="35"/>
        <v/>
      </c>
      <c r="AE125" s="97">
        <f t="shared" si="36"/>
        <v>-0.78017432452294966</v>
      </c>
      <c r="AF125" s="97">
        <f t="shared" si="37"/>
        <v>0.13946882636078975</v>
      </c>
      <c r="AG125" s="97">
        <f t="shared" si="38"/>
        <v>1.2214105781581863</v>
      </c>
      <c r="AH125" s="97">
        <f t="shared" si="39"/>
        <v>3.2666633753265177</v>
      </c>
      <c r="AI125" s="97">
        <f t="shared" si="40"/>
        <v>-0.69566828104498801</v>
      </c>
      <c r="AJ125" s="97">
        <f t="shared" si="49"/>
        <v>0.63034003485551116</v>
      </c>
      <c r="AO125" s="109" t="str">
        <f t="shared" si="50"/>
        <v>201715</v>
      </c>
      <c r="AP125" s="114">
        <f t="shared" si="51"/>
        <v>42839</v>
      </c>
      <c r="AQ125" s="111">
        <f t="shared" si="41"/>
        <v>-0.9815293569349629</v>
      </c>
      <c r="AR125" s="111">
        <f t="shared" si="42"/>
        <v>1.4773035394298286</v>
      </c>
      <c r="AS125" s="111">
        <f t="shared" si="43"/>
        <v>1.4385627146433471</v>
      </c>
      <c r="AT125" s="111">
        <f t="shared" si="44"/>
        <v>-0.56216795061933644</v>
      </c>
      <c r="AU125" s="111">
        <f t="shared" si="45"/>
        <v>-0.52398898118552828</v>
      </c>
      <c r="AV125" s="111">
        <f t="shared" si="46"/>
        <v>0.16963599306666963</v>
      </c>
    </row>
    <row r="126" spans="1:48">
      <c r="A126" s="93" t="str">
        <f t="shared" si="47"/>
        <v>201527</v>
      </c>
      <c r="B126" s="93">
        <v>42184</v>
      </c>
      <c r="C126" s="97">
        <f>VLOOKUP(B126,'Sub Index'!A:M,8,0)</f>
        <v>0.83769580179931791</v>
      </c>
      <c r="D126" s="97">
        <f>VLOOKUP(B126,'Sub Index'!J:M,4,0)</f>
        <v>0</v>
      </c>
      <c r="E126" s="97">
        <f>VLOOKUP(B126,'Sub Index'!O:W,4,0)</f>
        <v>3.2480000000000002</v>
      </c>
      <c r="F126" s="97">
        <f>VLOOKUP(B126,'Sub Index'!O:W,7,0)</f>
        <v>5.2132048488460217E-2</v>
      </c>
      <c r="G126" s="97">
        <f>VLOOKUP(B126,'Sub Index'!O:W,9,0)</f>
        <v>0.1525000000000003</v>
      </c>
      <c r="H126" s="97">
        <f>VLOOKUP(B126,'Sub Index'!Y:AE,4,0)</f>
        <v>4.2682000000000002</v>
      </c>
      <c r="J126" s="97">
        <f>VLOOKUP(B126,'Sub Index'!AG:AK,4,0)</f>
        <v>3.3461062656776952E-2</v>
      </c>
      <c r="K126" s="97">
        <f>VLOOKUP(B126,'Sub Index'!AG:AK,5,0)</f>
        <v>208856622.79180002</v>
      </c>
      <c r="L126" s="97">
        <f>VLOOKUP(B126,'Sub Index'!AM:AX,4,0)</f>
        <v>2.4602631442492305E-4</v>
      </c>
      <c r="M126" s="97">
        <f>VLOOKUP(B126,'Sub Index'!AM:AX,7,0)</f>
        <v>1.4800000000000146E-2</v>
      </c>
      <c r="N126" s="97">
        <f>VLOOKUP(B126,'Sub Index'!AM:AX,8,0)</f>
        <v>-5.0000000000061107E-4</v>
      </c>
      <c r="Q126" s="95">
        <f t="shared" si="57"/>
        <v>-0.7019813998772455</v>
      </c>
      <c r="R126" s="95" t="str">
        <f t="shared" si="31"/>
        <v/>
      </c>
      <c r="S126" s="95">
        <f t="shared" si="32"/>
        <v>0.8376902932316056</v>
      </c>
      <c r="T126" s="95">
        <f t="shared" si="54"/>
        <v>-0.28177134228383366</v>
      </c>
      <c r="U126" s="95">
        <f t="shared" si="33"/>
        <v>-0.25990063661027557</v>
      </c>
      <c r="V126" s="95">
        <f t="shared" si="34"/>
        <v>1.1208485697691846</v>
      </c>
      <c r="W126" s="95" t="str">
        <f t="shared" si="55"/>
        <v/>
      </c>
      <c r="X126" s="95">
        <f t="shared" si="58"/>
        <v>2.9496972940400483</v>
      </c>
      <c r="Y126" s="95">
        <f t="shared" si="48"/>
        <v>3.2864914487223169</v>
      </c>
      <c r="Z126" s="95">
        <f t="shared" si="56"/>
        <v>-1.9404652602294901</v>
      </c>
      <c r="AA126" s="95">
        <f t="shared" si="52"/>
        <v>9.1160938191876609E-2</v>
      </c>
      <c r="AB126" s="95">
        <f t="shared" si="53"/>
        <v>-0.24081016016670131</v>
      </c>
      <c r="AC126" s="95" t="str">
        <f t="shared" si="35"/>
        <v/>
      </c>
      <c r="AE126" s="97">
        <f t="shared" si="36"/>
        <v>-0.7019813998772455</v>
      </c>
      <c r="AF126" s="97">
        <f t="shared" si="37"/>
        <v>9.8672771445832141E-2</v>
      </c>
      <c r="AG126" s="97">
        <f t="shared" si="38"/>
        <v>1.1208485697691846</v>
      </c>
      <c r="AH126" s="97">
        <f t="shared" si="39"/>
        <v>3.1180943713811828</v>
      </c>
      <c r="AI126" s="97">
        <f t="shared" si="40"/>
        <v>-0.69670482740143835</v>
      </c>
      <c r="AJ126" s="97">
        <f t="shared" si="49"/>
        <v>0.58778589706350315</v>
      </c>
      <c r="AO126" s="109" t="str">
        <f t="shared" si="50"/>
        <v>201716</v>
      </c>
      <c r="AP126" s="114">
        <f t="shared" si="51"/>
        <v>42846</v>
      </c>
      <c r="AQ126" s="111">
        <f t="shared" si="41"/>
        <v>-0.69317579063251267</v>
      </c>
      <c r="AR126" s="111">
        <f t="shared" si="42"/>
        <v>1.7375550999227358</v>
      </c>
      <c r="AS126" s="111">
        <f t="shared" si="43"/>
        <v>1.4539862531377454</v>
      </c>
      <c r="AT126" s="111">
        <f t="shared" si="44"/>
        <v>-0.6295124811176056</v>
      </c>
      <c r="AU126" s="111">
        <f t="shared" si="45"/>
        <v>-0.51017099556372325</v>
      </c>
      <c r="AV126" s="111">
        <f t="shared" si="46"/>
        <v>0.27173641714932789</v>
      </c>
    </row>
    <row r="127" spans="1:48">
      <c r="A127" s="93" t="str">
        <f t="shared" si="47"/>
        <v>201527</v>
      </c>
      <c r="B127" s="93">
        <v>42185</v>
      </c>
      <c r="C127" s="97">
        <f>VLOOKUP(B127,'Sub Index'!A:M,8,0)</f>
        <v>0.88183891500356648</v>
      </c>
      <c r="D127" s="97">
        <f>VLOOKUP(B127,'Sub Index'!J:M,4,0)</f>
        <v>0</v>
      </c>
      <c r="E127" s="97">
        <f>VLOOKUP(B127,'Sub Index'!O:W,4,0)</f>
        <v>3.2330000000000001</v>
      </c>
      <c r="F127" s="97">
        <f>VLOOKUP(B127,'Sub Index'!O:W,7,0)</f>
        <v>5.2590761908646165E-2</v>
      </c>
      <c r="G127" s="97">
        <f>VLOOKUP(B127,'Sub Index'!O:W,9,0)</f>
        <v>0.20310000000000006</v>
      </c>
      <c r="H127" s="97">
        <f>VLOOKUP(B127,'Sub Index'!Y:AE,4,0)</f>
        <v>4.3095999999999997</v>
      </c>
      <c r="J127" s="97">
        <f>VLOOKUP(B127,'Sub Index'!AG:AK,4,0)</f>
        <v>4.0905558393231692E-2</v>
      </c>
      <c r="K127" s="97">
        <f>VLOOKUP(B127,'Sub Index'!AG:AK,5,0)</f>
        <v>204938641.7412</v>
      </c>
      <c r="L127" s="97">
        <f>VLOOKUP(B127,'Sub Index'!AM:AX,4,0)</f>
        <v>3.7551557651360935E-4</v>
      </c>
      <c r="M127" s="97">
        <f>VLOOKUP(B127,'Sub Index'!AM:AX,7,0)</f>
        <v>1.6099999999999781E-2</v>
      </c>
      <c r="N127" s="97">
        <f>VLOOKUP(B127,'Sub Index'!AM:AX,8,0)</f>
        <v>5.2000000000003155E-3</v>
      </c>
      <c r="Q127" s="95">
        <f t="shared" si="57"/>
        <v>-0.59935490584192208</v>
      </c>
      <c r="R127" s="95" t="str">
        <f t="shared" si="31"/>
        <v/>
      </c>
      <c r="S127" s="95">
        <f t="shared" si="32"/>
        <v>0.82794489534737969</v>
      </c>
      <c r="T127" s="95">
        <f t="shared" si="54"/>
        <v>-0.26960589255949863</v>
      </c>
      <c r="U127" s="95">
        <f t="shared" si="33"/>
        <v>-0.10828512638253049</v>
      </c>
      <c r="V127" s="95">
        <f t="shared" si="34"/>
        <v>1.1486593055561225</v>
      </c>
      <c r="W127" s="95" t="str">
        <f t="shared" si="55"/>
        <v/>
      </c>
      <c r="X127" s="95">
        <f t="shared" si="58"/>
        <v>3.9429209631554736</v>
      </c>
      <c r="Y127" s="95">
        <f t="shared" si="48"/>
        <v>3.157578669325936</v>
      </c>
      <c r="Z127" s="95">
        <f t="shared" si="56"/>
        <v>-1.7998431344833397</v>
      </c>
      <c r="AA127" s="95">
        <f t="shared" si="52"/>
        <v>0.19084397593681077</v>
      </c>
      <c r="AB127" s="95">
        <f t="shared" si="53"/>
        <v>2.2723301001766318E-2</v>
      </c>
      <c r="AC127" s="95" t="str">
        <f t="shared" si="35"/>
        <v/>
      </c>
      <c r="AE127" s="97">
        <f t="shared" si="36"/>
        <v>-0.59935490584192208</v>
      </c>
      <c r="AF127" s="97">
        <f t="shared" si="37"/>
        <v>0.15001795880178351</v>
      </c>
      <c r="AG127" s="97">
        <f t="shared" si="38"/>
        <v>1.1486593055561225</v>
      </c>
      <c r="AH127" s="97">
        <f t="shared" si="39"/>
        <v>3.5502498162407048</v>
      </c>
      <c r="AI127" s="97">
        <f t="shared" si="40"/>
        <v>-0.52875861918158751</v>
      </c>
      <c r="AJ127" s="97">
        <f t="shared" si="49"/>
        <v>0.74416271111502019</v>
      </c>
      <c r="AO127" s="109" t="str">
        <f t="shared" si="50"/>
        <v>201717</v>
      </c>
      <c r="AP127" s="114">
        <f t="shared" si="51"/>
        <v>42853</v>
      </c>
      <c r="AQ127" s="111">
        <f t="shared" si="41"/>
        <v>0.1337150679213015</v>
      </c>
      <c r="AR127" s="111">
        <f t="shared" si="42"/>
        <v>1.9541910376643159</v>
      </c>
      <c r="AS127" s="111">
        <f t="shared" si="43"/>
        <v>1.5155997962869723</v>
      </c>
      <c r="AT127" s="111">
        <f t="shared" si="44"/>
        <v>-0.67828649687961073</v>
      </c>
      <c r="AU127" s="111">
        <f t="shared" si="45"/>
        <v>-0.38354030383082505</v>
      </c>
      <c r="AV127" s="111">
        <f t="shared" si="46"/>
        <v>0.50833582023243062</v>
      </c>
    </row>
    <row r="128" spans="1:48">
      <c r="A128" s="93" t="str">
        <f t="shared" si="47"/>
        <v>201527</v>
      </c>
      <c r="B128" s="93">
        <v>42186</v>
      </c>
      <c r="C128" s="97">
        <f>VLOOKUP(B128,'Sub Index'!A:M,8,0)</f>
        <v>0.88564097032724354</v>
      </c>
      <c r="D128" s="97">
        <f>VLOOKUP(B128,'Sub Index'!J:M,4,0)</f>
        <v>0</v>
      </c>
      <c r="E128" s="97">
        <f>VLOOKUP(B128,'Sub Index'!O:W,4,0)</f>
        <v>3.2130000000000001</v>
      </c>
      <c r="F128" s="97">
        <f>VLOOKUP(B128,'Sub Index'!O:W,7,0)</f>
        <v>5.0079194563749665E-2</v>
      </c>
      <c r="G128" s="97">
        <f>VLOOKUP(B128,'Sub Index'!O:W,9,0)</f>
        <v>0.21730000000000027</v>
      </c>
      <c r="H128" s="97">
        <f>VLOOKUP(B128,'Sub Index'!Y:AE,4,0)</f>
        <v>4.2750000000000004</v>
      </c>
      <c r="J128" s="97">
        <f>VLOOKUP(B128,'Sub Index'!AG:AK,4,0)</f>
        <v>4.2088255791147916E-2</v>
      </c>
      <c r="K128" s="97">
        <f>VLOOKUP(B128,'Sub Index'!AG:AK,5,0)</f>
        <v>203529010.76440001</v>
      </c>
      <c r="L128" s="97">
        <f>VLOOKUP(B128,'Sub Index'!AM:AX,4,0)</f>
        <v>3.7394487971110406E-4</v>
      </c>
      <c r="M128" s="97">
        <f>VLOOKUP(B128,'Sub Index'!AM:AX,7,0)</f>
        <v>1.7500000000000071E-2</v>
      </c>
      <c r="N128" s="97">
        <f>VLOOKUP(B128,'Sub Index'!AM:AX,8,0)</f>
        <v>4.7999999999994714E-3</v>
      </c>
      <c r="Q128" s="95">
        <f t="shared" si="57"/>
        <v>-0.59051566502553676</v>
      </c>
      <c r="R128" s="95" t="str">
        <f t="shared" si="31"/>
        <v/>
      </c>
      <c r="S128" s="95">
        <f t="shared" si="32"/>
        <v>0.81495103150174508</v>
      </c>
      <c r="T128" s="95">
        <f t="shared" si="54"/>
        <v>-0.33621468340593624</v>
      </c>
      <c r="U128" s="95">
        <f t="shared" si="33"/>
        <v>-6.5736900192134781E-2</v>
      </c>
      <c r="V128" s="95">
        <f t="shared" si="34"/>
        <v>1.1254165167100345</v>
      </c>
      <c r="W128" s="95" t="str">
        <f t="shared" si="55"/>
        <v/>
      </c>
      <c r="X128" s="95">
        <f t="shared" si="58"/>
        <v>4.1007131213616157</v>
      </c>
      <c r="Y128" s="95">
        <f t="shared" si="48"/>
        <v>3.1111977795779637</v>
      </c>
      <c r="Z128" s="95">
        <f t="shared" si="56"/>
        <v>-1.8015488722387969</v>
      </c>
      <c r="AA128" s="95">
        <f t="shared" si="52"/>
        <v>0.29819493966217686</v>
      </c>
      <c r="AB128" s="95">
        <f t="shared" si="53"/>
        <v>4.2297247793816909E-3</v>
      </c>
      <c r="AC128" s="95" t="str">
        <f t="shared" si="35"/>
        <v/>
      </c>
      <c r="AE128" s="97">
        <f t="shared" si="36"/>
        <v>-0.59051566502553676</v>
      </c>
      <c r="AF128" s="97">
        <f t="shared" si="37"/>
        <v>0.13766648263455802</v>
      </c>
      <c r="AG128" s="97">
        <f t="shared" si="38"/>
        <v>1.1254165167100345</v>
      </c>
      <c r="AH128" s="97">
        <f t="shared" si="39"/>
        <v>3.6059554504697897</v>
      </c>
      <c r="AI128" s="97">
        <f t="shared" si="40"/>
        <v>-0.49970806926574612</v>
      </c>
      <c r="AJ128" s="97">
        <f t="shared" si="49"/>
        <v>0.75576294310461978</v>
      </c>
      <c r="AO128" s="109" t="str">
        <f t="shared" si="50"/>
        <v>201718</v>
      </c>
      <c r="AP128" s="114">
        <f t="shared" si="51"/>
        <v>42860</v>
      </c>
      <c r="AQ128" s="111">
        <f t="shared" si="41"/>
        <v>3.722711070805599E-2</v>
      </c>
      <c r="AR128" s="111">
        <f t="shared" si="42"/>
        <v>1.0484475628866943</v>
      </c>
      <c r="AS128" s="111">
        <f t="shared" si="43"/>
        <v>1.5496477949188796</v>
      </c>
      <c r="AT128" s="111">
        <f t="shared" si="44"/>
        <v>-0.71425602369104935</v>
      </c>
      <c r="AU128" s="111">
        <f t="shared" si="45"/>
        <v>-0.27985044585037899</v>
      </c>
      <c r="AV128" s="111">
        <f t="shared" si="46"/>
        <v>0.32824319979444028</v>
      </c>
    </row>
    <row r="129" spans="1:48">
      <c r="A129" s="93" t="str">
        <f t="shared" si="47"/>
        <v>201527</v>
      </c>
      <c r="B129" s="93">
        <v>42187</v>
      </c>
      <c r="C129" s="97">
        <f>VLOOKUP(B129,'Sub Index'!A:M,8,0)</f>
        <v>0.92042015465222615</v>
      </c>
      <c r="D129" s="97">
        <f>VLOOKUP(B129,'Sub Index'!J:M,4,0)</f>
        <v>0</v>
      </c>
      <c r="E129" s="97">
        <f>VLOOKUP(B129,'Sub Index'!O:W,4,0)</f>
        <v>3.2120000000000002</v>
      </c>
      <c r="F129" s="97">
        <f>VLOOKUP(B129,'Sub Index'!O:W,7,0)</f>
        <v>5.0035910835982134E-2</v>
      </c>
      <c r="G129" s="97">
        <f>VLOOKUP(B129,'Sub Index'!O:W,9,0)</f>
        <v>0.14970000000000017</v>
      </c>
      <c r="H129" s="97">
        <f>VLOOKUP(B129,'Sub Index'!Y:AE,4,0)</f>
        <v>4.2996999999999996</v>
      </c>
      <c r="J129" s="97">
        <f>VLOOKUP(B129,'Sub Index'!AG:AK,4,0)</f>
        <v>4.0617348722934474E-2</v>
      </c>
      <c r="K129" s="97">
        <f>VLOOKUP(B129,'Sub Index'!AG:AK,5,0)</f>
        <v>198364106.2913</v>
      </c>
      <c r="L129" s="97">
        <f>VLOOKUP(B129,'Sub Index'!AM:AX,4,0)</f>
        <v>3.7863955402284784E-4</v>
      </c>
      <c r="M129" s="97">
        <f>VLOOKUP(B129,'Sub Index'!AM:AX,7,0)</f>
        <v>1.8299999999999983E-2</v>
      </c>
      <c r="N129" s="97">
        <f>VLOOKUP(B129,'Sub Index'!AM:AX,8,0)</f>
        <v>-1.5000000000000568E-3</v>
      </c>
      <c r="Q129" s="95">
        <f t="shared" si="57"/>
        <v>-0.50965898108105867</v>
      </c>
      <c r="R129" s="95" t="str">
        <f t="shared" si="31"/>
        <v/>
      </c>
      <c r="S129" s="95">
        <f t="shared" si="32"/>
        <v>0.8143013383094635</v>
      </c>
      <c r="T129" s="95">
        <f t="shared" si="54"/>
        <v>-0.33736260276226171</v>
      </c>
      <c r="U129" s="95">
        <f t="shared" si="33"/>
        <v>-0.26829042769007216</v>
      </c>
      <c r="V129" s="95">
        <f t="shared" si="34"/>
        <v>1.1420089122157677</v>
      </c>
      <c r="W129" s="95" t="str">
        <f t="shared" si="55"/>
        <v/>
      </c>
      <c r="X129" s="95">
        <f t="shared" si="58"/>
        <v>3.9044688400915315</v>
      </c>
      <c r="Y129" s="95">
        <f t="shared" si="48"/>
        <v>2.941257654205955</v>
      </c>
      <c r="Z129" s="95">
        <f t="shared" si="56"/>
        <v>-1.7964505724203061</v>
      </c>
      <c r="AA129" s="95">
        <f t="shared" si="52"/>
        <v>0.35953834750522379</v>
      </c>
      <c r="AB129" s="95">
        <f t="shared" si="53"/>
        <v>-0.28704410072253966</v>
      </c>
      <c r="AC129" s="95" t="str">
        <f t="shared" si="35"/>
        <v/>
      </c>
      <c r="AE129" s="97">
        <f t="shared" si="36"/>
        <v>-0.50965898108105867</v>
      </c>
      <c r="AF129" s="97">
        <f t="shared" si="37"/>
        <v>6.9549435952376545E-2</v>
      </c>
      <c r="AG129" s="97">
        <f t="shared" si="38"/>
        <v>1.1420089122157677</v>
      </c>
      <c r="AH129" s="97">
        <f t="shared" si="39"/>
        <v>3.4228632471487432</v>
      </c>
      <c r="AI129" s="97">
        <f t="shared" si="40"/>
        <v>-0.57465210854587401</v>
      </c>
      <c r="AJ129" s="97">
        <f t="shared" si="49"/>
        <v>0.71002210113799102</v>
      </c>
      <c r="AO129" s="109" t="str">
        <f t="shared" si="50"/>
        <v>201719</v>
      </c>
      <c r="AP129" s="114">
        <f t="shared" si="51"/>
        <v>42867</v>
      </c>
      <c r="AQ129" s="111">
        <f t="shared" si="41"/>
        <v>-0.13888690052057426</v>
      </c>
      <c r="AR129" s="111">
        <f t="shared" si="42"/>
        <v>0.61099031187679764</v>
      </c>
      <c r="AS129" s="111">
        <f t="shared" si="43"/>
        <v>1.6373490173986796</v>
      </c>
      <c r="AT129" s="111">
        <f t="shared" si="44"/>
        <v>-0.7792975486315753</v>
      </c>
      <c r="AU129" s="111">
        <f t="shared" si="45"/>
        <v>-0.3564401739258774</v>
      </c>
      <c r="AV129" s="111">
        <f t="shared" si="46"/>
        <v>0.1947429412394901</v>
      </c>
    </row>
    <row r="130" spans="1:48">
      <c r="A130" s="93" t="str">
        <f t="shared" si="47"/>
        <v>201527</v>
      </c>
      <c r="B130" s="93">
        <v>42188</v>
      </c>
      <c r="C130" s="97">
        <f>VLOOKUP(B130,'Sub Index'!A:M,8,0)</f>
        <v>0.90912622648642294</v>
      </c>
      <c r="D130" s="97">
        <f>VLOOKUP(B130,'Sub Index'!J:M,4,0)</f>
        <v>0</v>
      </c>
      <c r="E130" s="97">
        <f>VLOOKUP(B130,'Sub Index'!O:W,4,0)</f>
        <v>3.202</v>
      </c>
      <c r="F130" s="97">
        <f>VLOOKUP(B130,'Sub Index'!O:W,7,0)</f>
        <v>4.9816808100365123E-2</v>
      </c>
      <c r="G130" s="97">
        <f>VLOOKUP(B130,'Sub Index'!O:W,9,0)</f>
        <v>0.11319999999999997</v>
      </c>
      <c r="H130" s="97">
        <f>VLOOKUP(B130,'Sub Index'!Y:AE,4,0)</f>
        <v>4.3410000000000002</v>
      </c>
      <c r="J130" s="97">
        <f>VLOOKUP(B130,'Sub Index'!AG:AK,4,0)</f>
        <v>4.187027083005905E-2</v>
      </c>
      <c r="K130" s="97">
        <f>VLOOKUP(B130,'Sub Index'!AG:AK,5,0)</f>
        <v>190984829.98089999</v>
      </c>
      <c r="L130" s="97">
        <f>VLOOKUP(B130,'Sub Index'!AM:AX,4,0)</f>
        <v>3.7061678336990756E-4</v>
      </c>
      <c r="M130" s="97">
        <f>VLOOKUP(B130,'Sub Index'!AM:AX,7,0)</f>
        <v>1.7699999999999605E-2</v>
      </c>
      <c r="N130" s="97">
        <f>VLOOKUP(B130,'Sub Index'!AM:AX,8,0)</f>
        <v>9.9999999999766942E-5</v>
      </c>
      <c r="Q130" s="95">
        <f t="shared" si="57"/>
        <v>-0.53591576650940542</v>
      </c>
      <c r="R130" s="95" t="str">
        <f t="shared" si="31"/>
        <v/>
      </c>
      <c r="S130" s="95">
        <f t="shared" si="32"/>
        <v>0.80780440638664608</v>
      </c>
      <c r="T130" s="95">
        <f t="shared" si="54"/>
        <v>-0.34317338395443286</v>
      </c>
      <c r="U130" s="95">
        <f t="shared" si="33"/>
        <v>-0.37765734712313048</v>
      </c>
      <c r="V130" s="95">
        <f t="shared" si="34"/>
        <v>1.1697524723123998</v>
      </c>
      <c r="W130" s="95" t="str">
        <f t="shared" si="55"/>
        <v/>
      </c>
      <c r="X130" s="95">
        <f t="shared" si="58"/>
        <v>4.0716301813574383</v>
      </c>
      <c r="Y130" s="95">
        <f t="shared" si="48"/>
        <v>2.6984583637494954</v>
      </c>
      <c r="Z130" s="95">
        <f t="shared" si="56"/>
        <v>-1.8051631022887489</v>
      </c>
      <c r="AA130" s="95">
        <f t="shared" si="52"/>
        <v>0.31353079162290454</v>
      </c>
      <c r="AB130" s="95">
        <f t="shared" si="53"/>
        <v>-0.21306979583316543</v>
      </c>
      <c r="AC130" s="95" t="str">
        <f t="shared" si="35"/>
        <v/>
      </c>
      <c r="AE130" s="97">
        <f t="shared" si="36"/>
        <v>-0.53591576650940542</v>
      </c>
      <c r="AF130" s="97">
        <f t="shared" si="37"/>
        <v>2.8991225103027578E-2</v>
      </c>
      <c r="AG130" s="97">
        <f t="shared" si="38"/>
        <v>1.1697524723123998</v>
      </c>
      <c r="AH130" s="97">
        <f t="shared" si="39"/>
        <v>3.3850442725534666</v>
      </c>
      <c r="AI130" s="97">
        <f t="shared" si="40"/>
        <v>-0.56823403549966989</v>
      </c>
      <c r="AJ130" s="97">
        <f t="shared" si="49"/>
        <v>0.69592763359196375</v>
      </c>
      <c r="AO130" s="109" t="str">
        <f t="shared" si="50"/>
        <v>201720</v>
      </c>
      <c r="AP130" s="114">
        <f t="shared" si="51"/>
        <v>42874</v>
      </c>
      <c r="AQ130" s="111">
        <f t="shared" si="41"/>
        <v>1.2600584486610944</v>
      </c>
      <c r="AR130" s="111">
        <f t="shared" si="42"/>
        <v>0.58908949063359395</v>
      </c>
      <c r="AS130" s="111">
        <f t="shared" si="43"/>
        <v>1.6856349035910743</v>
      </c>
      <c r="AT130" s="111">
        <f t="shared" si="44"/>
        <v>-0.72891437890533362</v>
      </c>
      <c r="AU130" s="111">
        <f t="shared" si="45"/>
        <v>-0.43329745250101659</v>
      </c>
      <c r="AV130" s="111">
        <f t="shared" si="46"/>
        <v>0.47451420229588248</v>
      </c>
    </row>
    <row r="131" spans="1:48">
      <c r="A131" s="93" t="str">
        <f t="shared" si="47"/>
        <v>201528</v>
      </c>
      <c r="B131" s="93">
        <v>42191</v>
      </c>
      <c r="C131" s="97">
        <f>VLOOKUP(B131,'Sub Index'!A:M,8,0)</f>
        <v>1.0273908331607824</v>
      </c>
      <c r="D131" s="97">
        <f>VLOOKUP(B131,'Sub Index'!J:M,4,0)</f>
        <v>0</v>
      </c>
      <c r="E131" s="97">
        <f>VLOOKUP(B131,'Sub Index'!O:W,4,0)</f>
        <v>3.2029999999999998</v>
      </c>
      <c r="F131" s="97">
        <f>VLOOKUP(B131,'Sub Index'!O:W,7,0)</f>
        <v>5.3609920276324614E-2</v>
      </c>
      <c r="G131" s="97">
        <f>VLOOKUP(B131,'Sub Index'!O:W,9,0)</f>
        <v>3.180000000000005E-2</v>
      </c>
      <c r="H131" s="97">
        <f>VLOOKUP(B131,'Sub Index'!Y:AE,4,0)</f>
        <v>4.3905000000000003</v>
      </c>
      <c r="J131" s="97">
        <f>VLOOKUP(B131,'Sub Index'!AG:AK,4,0)</f>
        <v>4.1944265408080633E-2</v>
      </c>
      <c r="K131" s="97">
        <f>VLOOKUP(B131,'Sub Index'!AG:AK,5,0)</f>
        <v>177346463.3723</v>
      </c>
      <c r="L131" s="97">
        <f>VLOOKUP(B131,'Sub Index'!AM:AX,4,0)</f>
        <v>3.8271239563885458E-4</v>
      </c>
      <c r="M131" s="97">
        <f>VLOOKUP(B131,'Sub Index'!AM:AX,7,0)</f>
        <v>1.7600000000000726E-2</v>
      </c>
      <c r="N131" s="97">
        <f>VLOOKUP(B131,'Sub Index'!AM:AX,8,0)</f>
        <v>3.1999999999996476E-3</v>
      </c>
      <c r="Q131" s="95">
        <f t="shared" si="57"/>
        <v>-0.26096728484482073</v>
      </c>
      <c r="R131" s="95" t="str">
        <f t="shared" si="31"/>
        <v/>
      </c>
      <c r="S131" s="95">
        <f t="shared" si="32"/>
        <v>0.80845409957892767</v>
      </c>
      <c r="T131" s="95">
        <f t="shared" si="54"/>
        <v>-0.24257699098931676</v>
      </c>
      <c r="U131" s="95">
        <f t="shared" si="33"/>
        <v>-0.6215605592286344</v>
      </c>
      <c r="V131" s="95">
        <f t="shared" si="34"/>
        <v>1.2030044390141739</v>
      </c>
      <c r="W131" s="95" t="str">
        <f t="shared" si="55"/>
        <v/>
      </c>
      <c r="X131" s="95">
        <f t="shared" si="58"/>
        <v>4.0815023297042172</v>
      </c>
      <c r="Y131" s="95">
        <f t="shared" si="48"/>
        <v>2.2497171056282581</v>
      </c>
      <c r="Z131" s="95">
        <f t="shared" si="56"/>
        <v>-1.7920275674804989</v>
      </c>
      <c r="AA131" s="95">
        <f t="shared" si="52"/>
        <v>0.30586286564260884</v>
      </c>
      <c r="AB131" s="95">
        <f t="shared" si="53"/>
        <v>-6.9744580109992557E-2</v>
      </c>
      <c r="AC131" s="95" t="str">
        <f t="shared" si="35"/>
        <v/>
      </c>
      <c r="AE131" s="97">
        <f t="shared" si="36"/>
        <v>-0.26096728484482073</v>
      </c>
      <c r="AF131" s="97">
        <f t="shared" si="37"/>
        <v>-1.8561150213007822E-2</v>
      </c>
      <c r="AG131" s="97">
        <f t="shared" si="38"/>
        <v>1.2030044390141739</v>
      </c>
      <c r="AH131" s="97">
        <f t="shared" si="39"/>
        <v>3.1656097176662374</v>
      </c>
      <c r="AI131" s="97">
        <f t="shared" si="40"/>
        <v>-0.51863642731596082</v>
      </c>
      <c r="AJ131" s="97">
        <f t="shared" si="49"/>
        <v>0.71408985886132448</v>
      </c>
      <c r="AO131" s="109" t="str">
        <f t="shared" si="50"/>
        <v>201721</v>
      </c>
      <c r="AP131" s="114">
        <f t="shared" si="51"/>
        <v>42881</v>
      </c>
      <c r="AQ131" s="111">
        <f t="shared" si="41"/>
        <v>2.2199459253045073</v>
      </c>
      <c r="AR131" s="111">
        <f t="shared" si="42"/>
        <v>0.57040087988467658</v>
      </c>
      <c r="AS131" s="111">
        <f t="shared" si="43"/>
        <v>1.7159356182987107</v>
      </c>
      <c r="AT131" s="111">
        <f t="shared" si="44"/>
        <v>-0.75966679907701007</v>
      </c>
      <c r="AU131" s="111">
        <f t="shared" si="45"/>
        <v>-0.53490064108749691</v>
      </c>
      <c r="AV131" s="111">
        <f t="shared" si="46"/>
        <v>0.64234299666467753</v>
      </c>
    </row>
    <row r="132" spans="1:48">
      <c r="A132" s="93" t="str">
        <f t="shared" si="47"/>
        <v>201528</v>
      </c>
      <c r="B132" s="93">
        <v>42192</v>
      </c>
      <c r="C132" s="97">
        <f>VLOOKUP(B132,'Sub Index'!A:M,8,0)</f>
        <v>1.1143041011946826</v>
      </c>
      <c r="D132" s="97">
        <f>VLOOKUP(B132,'Sub Index'!J:M,4,0)</f>
        <v>0</v>
      </c>
      <c r="E132" s="97">
        <f>VLOOKUP(B132,'Sub Index'!O:W,4,0)</f>
        <v>3.1920000000000002</v>
      </c>
      <c r="F132" s="97">
        <f>VLOOKUP(B132,'Sub Index'!O:W,7,0)</f>
        <v>5.3728293342386123E-2</v>
      </c>
      <c r="G132" s="97">
        <f>VLOOKUP(B132,'Sub Index'!O:W,9,0)</f>
        <v>4.9700000000000077E-2</v>
      </c>
      <c r="H132" s="97">
        <f>VLOOKUP(B132,'Sub Index'!Y:AE,4,0)</f>
        <v>4.3201999999999998</v>
      </c>
      <c r="J132" s="97">
        <f>VLOOKUP(B132,'Sub Index'!AG:AK,4,0)</f>
        <v>3.9986101429223327E-2</v>
      </c>
      <c r="K132" s="97">
        <f>VLOOKUP(B132,'Sub Index'!AG:AK,5,0)</f>
        <v>162887120.50059998</v>
      </c>
      <c r="L132" s="97">
        <f>VLOOKUP(B132,'Sub Index'!AM:AX,4,0)</f>
        <v>3.8331066749661878E-4</v>
      </c>
      <c r="M132" s="97">
        <f>VLOOKUP(B132,'Sub Index'!AM:AX,7,0)</f>
        <v>1.8400000000000638E-2</v>
      </c>
      <c r="N132" s="97">
        <f>VLOOKUP(B132,'Sub Index'!AM:AX,8,0)</f>
        <v>1.2699999999999712E-2</v>
      </c>
      <c r="Q132" s="95">
        <f t="shared" si="57"/>
        <v>-5.8906230786380291E-2</v>
      </c>
      <c r="R132" s="95" t="str">
        <f t="shared" si="31"/>
        <v/>
      </c>
      <c r="S132" s="95">
        <f t="shared" si="32"/>
        <v>0.80130747446382888</v>
      </c>
      <c r="T132" s="95">
        <f t="shared" si="54"/>
        <v>-0.23943764184338834</v>
      </c>
      <c r="U132" s="95">
        <f t="shared" si="33"/>
        <v>-0.56792582339707998</v>
      </c>
      <c r="V132" s="95">
        <f t="shared" si="34"/>
        <v>1.1557799287286237</v>
      </c>
      <c r="W132" s="95" t="str">
        <f t="shared" si="55"/>
        <v/>
      </c>
      <c r="X132" s="95">
        <f t="shared" si="58"/>
        <v>3.8202496027684743</v>
      </c>
      <c r="Y132" s="95">
        <f t="shared" si="48"/>
        <v>1.7739633810025002</v>
      </c>
      <c r="Z132" s="95">
        <f t="shared" si="56"/>
        <v>-1.7913778590872633</v>
      </c>
      <c r="AA132" s="95">
        <f t="shared" si="52"/>
        <v>0.36720627348565571</v>
      </c>
      <c r="AB132" s="95">
        <f t="shared" si="53"/>
        <v>0.36947785517071841</v>
      </c>
      <c r="AC132" s="95" t="str">
        <f t="shared" si="35"/>
        <v/>
      </c>
      <c r="AE132" s="97">
        <f t="shared" si="36"/>
        <v>-5.8906230786380291E-2</v>
      </c>
      <c r="AF132" s="97">
        <f t="shared" si="37"/>
        <v>-2.0186635922131435E-3</v>
      </c>
      <c r="AG132" s="97">
        <f t="shared" si="38"/>
        <v>1.1557799287286237</v>
      </c>
      <c r="AH132" s="97">
        <f t="shared" si="39"/>
        <v>2.7971064918854873</v>
      </c>
      <c r="AI132" s="97">
        <f t="shared" si="40"/>
        <v>-0.35156457681029635</v>
      </c>
      <c r="AJ132" s="97">
        <f t="shared" si="49"/>
        <v>0.70807938988504426</v>
      </c>
      <c r="AO132" s="109" t="str">
        <f t="shared" si="50"/>
        <v>201722</v>
      </c>
      <c r="AP132" s="114">
        <f t="shared" si="51"/>
        <v>42888</v>
      </c>
      <c r="AQ132" s="111">
        <f t="shared" si="41"/>
        <v>2.3174718242776557</v>
      </c>
      <c r="AR132" s="111">
        <f t="shared" si="42"/>
        <v>0.67552904471194652</v>
      </c>
      <c r="AS132" s="111">
        <f t="shared" si="43"/>
        <v>1.7205707409298672</v>
      </c>
      <c r="AT132" s="111">
        <f t="shared" si="44"/>
        <v>-0.75642468655336537</v>
      </c>
      <c r="AU132" s="111">
        <f t="shared" si="45"/>
        <v>8.5047495002213688E-2</v>
      </c>
      <c r="AV132" s="111">
        <f t="shared" si="46"/>
        <v>0.80843888367366368</v>
      </c>
    </row>
    <row r="133" spans="1:48">
      <c r="A133" s="93" t="str">
        <f t="shared" si="47"/>
        <v>201528</v>
      </c>
      <c r="B133" s="93">
        <v>42193</v>
      </c>
      <c r="C133" s="97">
        <f>VLOOKUP(B133,'Sub Index'!A:M,8,0)</f>
        <v>1.2893022645212728</v>
      </c>
      <c r="D133" s="97">
        <f>VLOOKUP(B133,'Sub Index'!J:M,4,0)</f>
        <v>0</v>
      </c>
      <c r="E133" s="97">
        <f>VLOOKUP(B133,'Sub Index'!O:W,4,0)</f>
        <v>3.1859999999999999</v>
      </c>
      <c r="F133" s="97">
        <f>VLOOKUP(B133,'Sub Index'!O:W,7,0)</f>
        <v>5.3744865133869058E-2</v>
      </c>
      <c r="G133" s="97">
        <f>VLOOKUP(B133,'Sub Index'!O:W,9,0)</f>
        <v>4.0500000000000203E-2</v>
      </c>
      <c r="H133" s="97">
        <f>VLOOKUP(B133,'Sub Index'!Y:AE,4,0)</f>
        <v>4.2428999999999997</v>
      </c>
      <c r="J133" s="97">
        <f>VLOOKUP(B133,'Sub Index'!AG:AK,4,0)</f>
        <v>3.8539948195822439E-2</v>
      </c>
      <c r="K133" s="97">
        <f>VLOOKUP(B133,'Sub Index'!AG:AK,5,0)</f>
        <v>145858738.4228</v>
      </c>
      <c r="L133" s="97">
        <f>VLOOKUP(B133,'Sub Index'!AM:AX,4,0)</f>
        <v>3.8429045276249218E-4</v>
      </c>
      <c r="M133" s="97">
        <f>VLOOKUP(B133,'Sub Index'!AM:AX,7,0)</f>
        <v>1.5799999999999592E-2</v>
      </c>
      <c r="N133" s="97">
        <f>VLOOKUP(B133,'Sub Index'!AM:AX,8,0)</f>
        <v>1.2600000000000833E-2</v>
      </c>
      <c r="Q133" s="95">
        <f t="shared" si="57"/>
        <v>0.34793974497729463</v>
      </c>
      <c r="R133" s="95" t="str">
        <f t="shared" si="31"/>
        <v/>
      </c>
      <c r="S133" s="95">
        <f t="shared" si="32"/>
        <v>0.79740931531013837</v>
      </c>
      <c r="T133" s="95">
        <f t="shared" si="54"/>
        <v>-0.23899814457285704</v>
      </c>
      <c r="U133" s="95">
        <f t="shared" si="33"/>
        <v>-0.59549227980212427</v>
      </c>
      <c r="V133" s="95">
        <f t="shared" si="34"/>
        <v>1.1038531201216109</v>
      </c>
      <c r="W133" s="95" t="str">
        <f t="shared" si="55"/>
        <v/>
      </c>
      <c r="X133" s="95">
        <f t="shared" si="58"/>
        <v>3.6273079084710451</v>
      </c>
      <c r="Y133" s="95">
        <f t="shared" si="48"/>
        <v>1.2136809207449302</v>
      </c>
      <c r="Z133" s="95">
        <f t="shared" si="56"/>
        <v>-1.7903138365989157</v>
      </c>
      <c r="AA133" s="95">
        <f t="shared" si="52"/>
        <v>0.16784019799565117</v>
      </c>
      <c r="AB133" s="95">
        <f t="shared" si="53"/>
        <v>0.36485446111518383</v>
      </c>
      <c r="AC133" s="95" t="str">
        <f t="shared" si="35"/>
        <v/>
      </c>
      <c r="AE133" s="97">
        <f t="shared" si="36"/>
        <v>0.34793974497729463</v>
      </c>
      <c r="AF133" s="97">
        <f t="shared" si="37"/>
        <v>-1.2360369688280989E-2</v>
      </c>
      <c r="AG133" s="97">
        <f t="shared" si="38"/>
        <v>1.1038531201216109</v>
      </c>
      <c r="AH133" s="97">
        <f t="shared" si="39"/>
        <v>2.4204944146079876</v>
      </c>
      <c r="AI133" s="97">
        <f t="shared" si="40"/>
        <v>-0.41920639249602692</v>
      </c>
      <c r="AJ133" s="97">
        <f t="shared" si="49"/>
        <v>0.68814410350451705</v>
      </c>
      <c r="AO133" s="109" t="str">
        <f t="shared" ref="AO133:AO140" si="59">YEAR(AP133)&amp;WEEKNUM(AP133)</f>
        <v>201723</v>
      </c>
      <c r="AP133" s="114">
        <f t="shared" si="51"/>
        <v>42895</v>
      </c>
      <c r="AQ133" s="111">
        <f t="shared" si="41"/>
        <v>2.3679421170976607</v>
      </c>
      <c r="AR133" s="111">
        <f t="shared" si="42"/>
        <v>0.6496104184412077</v>
      </c>
      <c r="AS133" s="111">
        <f t="shared" si="43"/>
        <v>1.737803544683191</v>
      </c>
      <c r="AT133" s="111">
        <f t="shared" si="44"/>
        <v>-0.74312370330201483</v>
      </c>
      <c r="AU133" s="111">
        <f t="shared" si="45"/>
        <v>-0.35087895063601149</v>
      </c>
      <c r="AV133" s="111">
        <f t="shared" si="46"/>
        <v>0.73227068525680639</v>
      </c>
    </row>
    <row r="134" spans="1:48">
      <c r="A134" s="93" t="str">
        <f t="shared" si="47"/>
        <v>201528</v>
      </c>
      <c r="B134" s="93">
        <v>42194</v>
      </c>
      <c r="C134" s="97">
        <f>VLOOKUP(B134,'Sub Index'!A:M,8,0)</f>
        <v>1.1154050151940647</v>
      </c>
      <c r="D134" s="97">
        <f>VLOOKUP(B134,'Sub Index'!J:M,4,0)</f>
        <v>0</v>
      </c>
      <c r="E134" s="97">
        <f>VLOOKUP(B134,'Sub Index'!O:W,4,0)</f>
        <v>3.1819999999999999</v>
      </c>
      <c r="F134" s="97">
        <f>VLOOKUP(B134,'Sub Index'!O:W,7,0)</f>
        <v>5.3805267023362656E-2</v>
      </c>
      <c r="G134" s="97">
        <f>VLOOKUP(B134,'Sub Index'!O:W,9,0)</f>
        <v>4.3899999999999828E-2</v>
      </c>
      <c r="H134" s="97">
        <f>VLOOKUP(B134,'Sub Index'!Y:AE,4,0)</f>
        <v>4.2958999999999996</v>
      </c>
      <c r="J134" s="97">
        <f>VLOOKUP(B134,'Sub Index'!AG:AK,4,0)</f>
        <v>4.6069860584249916E-2</v>
      </c>
      <c r="K134" s="97">
        <f>VLOOKUP(B134,'Sub Index'!AG:AK,5,0)</f>
        <v>144057715.05160001</v>
      </c>
      <c r="L134" s="97">
        <f>VLOOKUP(B134,'Sub Index'!AM:AX,4,0)</f>
        <v>3.8509951003692857E-4</v>
      </c>
      <c r="M134" s="97">
        <f>VLOOKUP(B134,'Sub Index'!AM:AX,7,0)</f>
        <v>1.4300000000000423E-2</v>
      </c>
      <c r="N134" s="97">
        <f>VLOOKUP(B134,'Sub Index'!AM:AX,8,0)</f>
        <v>9.5999999999998309E-3</v>
      </c>
      <c r="Q134" s="95">
        <f t="shared" si="57"/>
        <v>-5.6346761465124698E-2</v>
      </c>
      <c r="R134" s="95" t="str">
        <f t="shared" ref="R134:R197" si="60">IF(D134=0,"",(D134-D$2)/D$3)</f>
        <v/>
      </c>
      <c r="S134" s="95">
        <f t="shared" ref="S134:S197" si="61">IF(E134=0,"",(E134-E$2)/E$3)</f>
        <v>0.79481054254101147</v>
      </c>
      <c r="T134" s="95">
        <f t="shared" si="54"/>
        <v>-0.23739623776666127</v>
      </c>
      <c r="U134" s="95">
        <f t="shared" ref="U134:U197" si="62">IF(G134=0,"",(G134-G$2)/G$3)</f>
        <v>-0.58530467634808714</v>
      </c>
      <c r="V134" s="95">
        <f t="shared" ref="V134:V197" si="63">IF(H134=0,"",(H134-H$2)/H$3)</f>
        <v>1.1394562359841163</v>
      </c>
      <c r="W134" s="95" t="str">
        <f t="shared" si="55"/>
        <v/>
      </c>
      <c r="X134" s="95">
        <f t="shared" si="58"/>
        <v>4.6319276268931384</v>
      </c>
      <c r="Y134" s="95">
        <f t="shared" si="48"/>
        <v>1.154422102098098</v>
      </c>
      <c r="Z134" s="95">
        <f t="shared" si="56"/>
        <v>-1.7894352204731732</v>
      </c>
      <c r="AA134" s="95">
        <f t="shared" si="52"/>
        <v>5.2821308289989329E-2</v>
      </c>
      <c r="AB134" s="95">
        <f t="shared" si="53"/>
        <v>0.22615263944754552</v>
      </c>
      <c r="AC134" s="95" t="str">
        <f t="shared" ref="AC134:AC197" si="64">IF(O134=0,"",(O134-O$2)/O$3)</f>
        <v/>
      </c>
      <c r="AE134" s="97">
        <f t="shared" ref="AE134:AE197" si="65">AVERAGE(Q134:R134)</f>
        <v>-5.6346761465124698E-2</v>
      </c>
      <c r="AF134" s="97">
        <f t="shared" ref="AF134:AF197" si="66">AVERAGE(S134:U134)</f>
        <v>-9.2967905245789906E-3</v>
      </c>
      <c r="AG134" s="97">
        <f t="shared" ref="AG134:AG197" si="67">AVERAGE(V134:W134)</f>
        <v>1.1394562359841163</v>
      </c>
      <c r="AH134" s="97">
        <f t="shared" ref="AH134:AH197" si="68">AVERAGE(X134:Y134)</f>
        <v>2.8931748644956183</v>
      </c>
      <c r="AI134" s="97">
        <f t="shared" ref="AI134:AI197" si="69">AVERAGE(Z134:AC134)</f>
        <v>-0.50348709091187949</v>
      </c>
      <c r="AJ134" s="97">
        <f t="shared" si="49"/>
        <v>0.69270009151563028</v>
      </c>
      <c r="AO134" s="109" t="str">
        <f t="shared" si="59"/>
        <v>201724</v>
      </c>
      <c r="AP134" s="114">
        <f t="shared" si="51"/>
        <v>42902</v>
      </c>
      <c r="AQ134" s="111">
        <f t="shared" ref="AQ134:AQ197" si="70">AVERAGEIF($A$6:$A$2461,$AO$6:$AO$1997,AE$6:AE$2461)</f>
        <v>0.52268622822921862</v>
      </c>
      <c r="AR134" s="111">
        <f t="shared" ref="AR134:AR197" si="71">AVERAGEIF($A$6:$A$2461,$AO$6:$AO$1997,AF$6:AF$2461)</f>
        <v>0.6230384515472317</v>
      </c>
      <c r="AS134" s="111">
        <f t="shared" ref="AS134:AS197" si="72">AVERAGEIF($A$6:$A$2461,$AO$6:$AO$1997,AG$6:AG$2461)</f>
        <v>1.7874060744055946</v>
      </c>
      <c r="AT134" s="111">
        <f t="shared" ref="AT134:AT197" si="73">AVERAGEIF($A$6:$A$2461,$AO$6:$AO$1997,AH$6:AH$2461)</f>
        <v>-0.76037882213314822</v>
      </c>
      <c r="AU134" s="111">
        <f t="shared" ref="AU134:AU197" si="74">AVERAGEIF($A$6:$A$2461,$AO$6:$AO$1997,AI$6:AI$2461)</f>
        <v>-0.1425745247536381</v>
      </c>
      <c r="AV134" s="111">
        <f t="shared" ref="AV134:AV197" si="75">AVERAGEIF($A$6:$A$2461,$AO$6:$AO$1997,AJ$6:AJ$2461)</f>
        <v>0.40603548145905172</v>
      </c>
    </row>
    <row r="135" spans="1:48">
      <c r="A135" s="93" t="str">
        <f t="shared" ref="A135:A198" si="76">YEAR(B135)&amp;WEEKNUM(B135)</f>
        <v>201528</v>
      </c>
      <c r="B135" s="93">
        <v>42195</v>
      </c>
      <c r="C135" s="97">
        <f>VLOOKUP(B135,'Sub Index'!A:M,8,0)</f>
        <v>1.0485500445625047</v>
      </c>
      <c r="D135" s="97">
        <f>VLOOKUP(B135,'Sub Index'!J:M,4,0)</f>
        <v>0</v>
      </c>
      <c r="E135" s="97">
        <f>VLOOKUP(B135,'Sub Index'!O:W,4,0)</f>
        <v>3.177</v>
      </c>
      <c r="F135" s="97">
        <f>VLOOKUP(B135,'Sub Index'!O:W,7,0)</f>
        <v>5.3423163391711506E-2</v>
      </c>
      <c r="G135" s="97">
        <f>VLOOKUP(B135,'Sub Index'!O:W,9,0)</f>
        <v>3.5299999999999887E-2</v>
      </c>
      <c r="H135" s="97">
        <f>VLOOKUP(B135,'Sub Index'!Y:AE,4,0)</f>
        <v>4.3083</v>
      </c>
      <c r="J135" s="97">
        <f>VLOOKUP(B135,'Sub Index'!AG:AK,4,0)</f>
        <v>4.5450031866755676E-2</v>
      </c>
      <c r="K135" s="97">
        <f>VLOOKUP(B135,'Sub Index'!AG:AK,5,0)</f>
        <v>144097183.3845</v>
      </c>
      <c r="L135" s="97">
        <f>VLOOKUP(B135,'Sub Index'!AM:AX,4,0)</f>
        <v>3.813814747365293E-4</v>
      </c>
      <c r="M135" s="97">
        <f>VLOOKUP(B135,'Sub Index'!AM:AX,7,0)</f>
        <v>1.2999999999999901E-2</v>
      </c>
      <c r="N135" s="97">
        <f>VLOOKUP(B135,'Sub Index'!AM:AX,8,0)</f>
        <v>7.3999999999996291E-3</v>
      </c>
      <c r="Q135" s="95">
        <f t="shared" si="57"/>
        <v>-0.21177511136436031</v>
      </c>
      <c r="R135" s="95" t="str">
        <f t="shared" si="60"/>
        <v/>
      </c>
      <c r="S135" s="95">
        <f t="shared" si="61"/>
        <v>0.79156207657960298</v>
      </c>
      <c r="T135" s="95">
        <f t="shared" si="54"/>
        <v>-0.247529934135199</v>
      </c>
      <c r="U135" s="95">
        <f t="shared" si="62"/>
        <v>-0.61107332037888962</v>
      </c>
      <c r="V135" s="95">
        <f t="shared" si="63"/>
        <v>1.1477860215821367</v>
      </c>
      <c r="W135" s="95" t="str">
        <f t="shared" si="55"/>
        <v/>
      </c>
      <c r="X135" s="95">
        <f t="shared" si="58"/>
        <v>4.5492318238721117</v>
      </c>
      <c r="Y135" s="95">
        <f t="shared" ref="Y135:Y198" si="77">IF(K135=0,"",(K135-K$2)/K$3)</f>
        <v>1.1557207231038069</v>
      </c>
      <c r="Z135" s="95">
        <f t="shared" si="56"/>
        <v>-1.7934729145576702</v>
      </c>
      <c r="AA135" s="95">
        <f t="shared" si="52"/>
        <v>-4.6861729455012949E-2</v>
      </c>
      <c r="AB135" s="95">
        <f t="shared" si="53"/>
        <v>0.12443797022463537</v>
      </c>
      <c r="AC135" s="95" t="str">
        <f t="shared" si="64"/>
        <v/>
      </c>
      <c r="AE135" s="97">
        <f t="shared" si="65"/>
        <v>-0.21177511136436031</v>
      </c>
      <c r="AF135" s="97">
        <f t="shared" si="66"/>
        <v>-2.2347059311495204E-2</v>
      </c>
      <c r="AG135" s="97">
        <f t="shared" si="67"/>
        <v>1.1477860215821367</v>
      </c>
      <c r="AH135" s="97">
        <f t="shared" si="68"/>
        <v>2.8524762734879592</v>
      </c>
      <c r="AI135" s="97">
        <f t="shared" si="69"/>
        <v>-0.57196555792934922</v>
      </c>
      <c r="AJ135" s="97">
        <f t="shared" ref="AJ135:AJ198" si="78">AVERAGE(AE135:AI135)</f>
        <v>0.63883491329297826</v>
      </c>
      <c r="AO135" s="109" t="str">
        <f t="shared" si="59"/>
        <v>201725</v>
      </c>
      <c r="AP135" s="114">
        <f t="shared" si="51"/>
        <v>42909</v>
      </c>
      <c r="AQ135" s="111">
        <f t="shared" si="70"/>
        <v>0.80113029472215325</v>
      </c>
      <c r="AR135" s="111">
        <f t="shared" si="71"/>
        <v>0.67841342361843404</v>
      </c>
      <c r="AS135" s="111">
        <f t="shared" si="72"/>
        <v>1.7453943976878379</v>
      </c>
      <c r="AT135" s="111">
        <f t="shared" si="73"/>
        <v>-0.78311678264359952</v>
      </c>
      <c r="AU135" s="111">
        <f t="shared" si="74"/>
        <v>-0.18869486775769398</v>
      </c>
      <c r="AV135" s="111">
        <f t="shared" si="75"/>
        <v>0.45062529312542632</v>
      </c>
    </row>
    <row r="136" spans="1:48">
      <c r="A136" s="93" t="str">
        <f t="shared" si="76"/>
        <v>201529</v>
      </c>
      <c r="B136" s="93">
        <v>42198</v>
      </c>
      <c r="C136" s="97">
        <f>VLOOKUP(B136,'Sub Index'!A:M,8,0)</f>
        <v>1.085335985639051</v>
      </c>
      <c r="D136" s="97">
        <f>VLOOKUP(B136,'Sub Index'!J:M,4,0)</f>
        <v>0</v>
      </c>
      <c r="E136" s="97">
        <f>VLOOKUP(B136,'Sub Index'!O:W,4,0)</f>
        <v>3.1709000000000001</v>
      </c>
      <c r="F136" s="97">
        <f>VLOOKUP(B136,'Sub Index'!O:W,7,0)</f>
        <v>5.3157372348694241E-2</v>
      </c>
      <c r="G136" s="97">
        <f>VLOOKUP(B136,'Sub Index'!O:W,9,0)</f>
        <v>1.8899999999999917E-2</v>
      </c>
      <c r="H136" s="97">
        <f>VLOOKUP(B136,'Sub Index'!Y:AE,4,0)</f>
        <v>4.4013</v>
      </c>
      <c r="J136" s="97">
        <f>VLOOKUP(B136,'Sub Index'!AG:AK,4,0)</f>
        <v>4.54212542310405E-2</v>
      </c>
      <c r="K136" s="97">
        <f>VLOOKUP(B136,'Sub Index'!AG:AK,5,0)</f>
        <v>143981416.55199999</v>
      </c>
      <c r="L136" s="97">
        <f>VLOOKUP(B136,'Sub Index'!AM:AX,4,0)</f>
        <v>3.8116449809359976E-4</v>
      </c>
      <c r="M136" s="97">
        <f>VLOOKUP(B136,'Sub Index'!AM:AX,7,0)</f>
        <v>1.4499999999999957E-2</v>
      </c>
      <c r="N136" s="97">
        <f>VLOOKUP(B136,'Sub Index'!AM:AX,8,0)</f>
        <v>8.7000000000001521E-3</v>
      </c>
      <c r="Q136" s="95">
        <f t="shared" si="57"/>
        <v>-0.12625300183374857</v>
      </c>
      <c r="R136" s="95" t="str">
        <f t="shared" si="60"/>
        <v/>
      </c>
      <c r="S136" s="95">
        <f t="shared" si="61"/>
        <v>0.7875989481066844</v>
      </c>
      <c r="T136" s="95">
        <f t="shared" si="54"/>
        <v>-0.25457892688037387</v>
      </c>
      <c r="U136" s="95">
        <f t="shared" si="62"/>
        <v>-0.66021352527483868</v>
      </c>
      <c r="V136" s="95">
        <f t="shared" si="63"/>
        <v>1.2102594135672879</v>
      </c>
      <c r="W136" s="95" t="str">
        <f t="shared" si="55"/>
        <v/>
      </c>
      <c r="X136" s="95">
        <f t="shared" si="58"/>
        <v>4.5453923927077504</v>
      </c>
      <c r="Y136" s="95">
        <f t="shared" si="77"/>
        <v>1.151911663298067</v>
      </c>
      <c r="Z136" s="95">
        <f t="shared" si="56"/>
        <v>-1.7937085458082762</v>
      </c>
      <c r="AA136" s="95">
        <f t="shared" si="52"/>
        <v>6.8157160250716997E-2</v>
      </c>
      <c r="AB136" s="95">
        <f t="shared" si="53"/>
        <v>0.18454209294728274</v>
      </c>
      <c r="AC136" s="95" t="str">
        <f t="shared" si="64"/>
        <v/>
      </c>
      <c r="AE136" s="97">
        <f t="shared" si="65"/>
        <v>-0.12625300183374857</v>
      </c>
      <c r="AF136" s="97">
        <f t="shared" si="66"/>
        <v>-4.2397834682842715E-2</v>
      </c>
      <c r="AG136" s="97">
        <f t="shared" si="67"/>
        <v>1.2102594135672879</v>
      </c>
      <c r="AH136" s="97">
        <f t="shared" si="68"/>
        <v>2.8486520280029088</v>
      </c>
      <c r="AI136" s="97">
        <f t="shared" si="69"/>
        <v>-0.51366976420342547</v>
      </c>
      <c r="AJ136" s="97">
        <f t="shared" si="78"/>
        <v>0.67531816817003598</v>
      </c>
      <c r="AO136" s="109" t="str">
        <f t="shared" si="59"/>
        <v>201726</v>
      </c>
      <c r="AP136" s="114">
        <f t="shared" si="51"/>
        <v>42916</v>
      </c>
      <c r="AQ136" s="111">
        <f t="shared" si="70"/>
        <v>0.88109466549152748</v>
      </c>
      <c r="AR136" s="111">
        <f t="shared" si="71"/>
        <v>1.1682041884228664</v>
      </c>
      <c r="AS136" s="111">
        <f t="shared" si="72"/>
        <v>1.6648910504243914</v>
      </c>
      <c r="AT136" s="111">
        <f t="shared" si="73"/>
        <v>-0.80016893674511524</v>
      </c>
      <c r="AU136" s="111">
        <f t="shared" si="74"/>
        <v>-0.19593094192019173</v>
      </c>
      <c r="AV136" s="111">
        <f t="shared" si="75"/>
        <v>0.54361800513469583</v>
      </c>
    </row>
    <row r="137" spans="1:48">
      <c r="A137" s="93" t="str">
        <f t="shared" si="76"/>
        <v>201529</v>
      </c>
      <c r="B137" s="93">
        <v>42199</v>
      </c>
      <c r="C137" s="97">
        <f>VLOOKUP(B137,'Sub Index'!A:M,8,0)</f>
        <v>1.1062468077549177</v>
      </c>
      <c r="D137" s="97">
        <f>VLOOKUP(B137,'Sub Index'!J:M,4,0)</f>
        <v>0</v>
      </c>
      <c r="E137" s="97">
        <f>VLOOKUP(B137,'Sub Index'!O:W,4,0)</f>
        <v>3.1642000000000001</v>
      </c>
      <c r="F137" s="97">
        <f>VLOOKUP(B137,'Sub Index'!O:W,7,0)</f>
        <v>5.3071901888696829E-2</v>
      </c>
      <c r="G137" s="97">
        <f>VLOOKUP(B137,'Sub Index'!O:W,9,0)</f>
        <v>5.3700000000000081E-2</v>
      </c>
      <c r="H137" s="97">
        <f>VLOOKUP(B137,'Sub Index'!Y:AE,4,0)</f>
        <v>4.4268999999999998</v>
      </c>
      <c r="J137" s="97">
        <f>VLOOKUP(B137,'Sub Index'!AG:AK,4,0)</f>
        <v>4.1435688458610426E-2</v>
      </c>
      <c r="K137" s="97">
        <f>VLOOKUP(B137,'Sub Index'!AG:AK,5,0)</f>
        <v>144173489.27579999</v>
      </c>
      <c r="L137" s="97">
        <f>VLOOKUP(B137,'Sub Index'!AM:AX,4,0)</f>
        <v>3.8098665871441763E-4</v>
      </c>
      <c r="M137" s="97">
        <f>VLOOKUP(B137,'Sub Index'!AM:AX,7,0)</f>
        <v>1.2599999999999945E-2</v>
      </c>
      <c r="N137" s="97">
        <f>VLOOKUP(B137,'Sub Index'!AM:AX,8,0)</f>
        <v>5.1000000000005485E-3</v>
      </c>
      <c r="Q137" s="95">
        <f t="shared" si="57"/>
        <v>-7.7638298307555947E-2</v>
      </c>
      <c r="R137" s="95" t="str">
        <f t="shared" si="60"/>
        <v/>
      </c>
      <c r="S137" s="95">
        <f t="shared" si="61"/>
        <v>0.78324600371839692</v>
      </c>
      <c r="T137" s="95">
        <f t="shared" si="54"/>
        <v>-0.25684567238695355</v>
      </c>
      <c r="U137" s="95">
        <f t="shared" si="62"/>
        <v>-0.55594040756879959</v>
      </c>
      <c r="V137" s="95">
        <f t="shared" si="63"/>
        <v>1.2274563902857811</v>
      </c>
      <c r="W137" s="95" t="str">
        <f t="shared" si="55"/>
        <v/>
      </c>
      <c r="X137" s="95">
        <f t="shared" si="58"/>
        <v>4.0136494244621916</v>
      </c>
      <c r="Y137" s="95">
        <f t="shared" si="77"/>
        <v>1.1582314051119025</v>
      </c>
      <c r="Z137" s="95">
        <f t="shared" si="56"/>
        <v>-1.7939016749615249</v>
      </c>
      <c r="AA137" s="95">
        <f t="shared" ref="AA137:AA200" si="79">IF(M137=0,"",(M137-M$2)/M$3)</f>
        <v>-7.7533433376536384E-2</v>
      </c>
      <c r="AB137" s="95">
        <f t="shared" si="53"/>
        <v>1.8099906946190694E-2</v>
      </c>
      <c r="AC137" s="95" t="str">
        <f t="shared" si="64"/>
        <v/>
      </c>
      <c r="AE137" s="97">
        <f t="shared" si="65"/>
        <v>-7.7638298307555947E-2</v>
      </c>
      <c r="AF137" s="97">
        <f t="shared" si="66"/>
        <v>-9.8466920791187382E-3</v>
      </c>
      <c r="AG137" s="97">
        <f t="shared" si="67"/>
        <v>1.2274563902857811</v>
      </c>
      <c r="AH137" s="97">
        <f t="shared" si="68"/>
        <v>2.5859404147870473</v>
      </c>
      <c r="AI137" s="97">
        <f t="shared" si="69"/>
        <v>-0.61777840046395682</v>
      </c>
      <c r="AJ137" s="97">
        <f t="shared" si="78"/>
        <v>0.62162668284443934</v>
      </c>
      <c r="AO137" s="109" t="str">
        <f t="shared" si="59"/>
        <v>201727</v>
      </c>
      <c r="AP137" s="114">
        <f t="shared" si="51"/>
        <v>42923</v>
      </c>
      <c r="AQ137" s="111">
        <f t="shared" si="70"/>
        <v>0.87204185366452869</v>
      </c>
      <c r="AR137" s="111">
        <f t="shared" si="71"/>
        <v>0.60288290159771807</v>
      </c>
      <c r="AS137" s="111">
        <f t="shared" si="72"/>
        <v>1.5634826283375269</v>
      </c>
      <c r="AT137" s="111">
        <f t="shared" si="73"/>
        <v>-0.81239916096512099</v>
      </c>
      <c r="AU137" s="111">
        <f t="shared" si="74"/>
        <v>-0.25924668643365462</v>
      </c>
      <c r="AV137" s="111">
        <f t="shared" si="75"/>
        <v>0.39335230724019954</v>
      </c>
    </row>
    <row r="138" spans="1:48">
      <c r="A138" s="93" t="str">
        <f t="shared" si="76"/>
        <v>201529</v>
      </c>
      <c r="B138" s="93">
        <v>42200</v>
      </c>
      <c r="C138" s="97">
        <f>VLOOKUP(B138,'Sub Index'!A:M,8,0)</f>
        <v>1.1293007367231311</v>
      </c>
      <c r="D138" s="97">
        <f>VLOOKUP(B138,'Sub Index'!J:M,4,0)</f>
        <v>0</v>
      </c>
      <c r="E138" s="97">
        <f>VLOOKUP(B138,'Sub Index'!O:W,4,0)</f>
        <v>3.1598000000000002</v>
      </c>
      <c r="F138" s="97">
        <f>VLOOKUP(B138,'Sub Index'!O:W,7,0)</f>
        <v>5.139129394724308E-2</v>
      </c>
      <c r="G138" s="97">
        <f>VLOOKUP(B138,'Sub Index'!O:W,9,0)</f>
        <v>3.6999999999999922E-2</v>
      </c>
      <c r="H138" s="97">
        <f>VLOOKUP(B138,'Sub Index'!Y:AE,4,0)</f>
        <v>4.4661</v>
      </c>
      <c r="J138" s="97">
        <f>VLOOKUP(B138,'Sub Index'!AG:AK,4,0)</f>
        <v>3.9465384346028122E-2</v>
      </c>
      <c r="K138" s="97">
        <f>VLOOKUP(B138,'Sub Index'!AG:AK,5,0)</f>
        <v>142263059.85690001</v>
      </c>
      <c r="L138" s="97">
        <f>VLOOKUP(B138,'Sub Index'!AM:AX,4,0)</f>
        <v>3.7868955002653607E-4</v>
      </c>
      <c r="M138" s="97">
        <f>VLOOKUP(B138,'Sub Index'!AM:AX,7,0)</f>
        <v>1.4100000000000001E-2</v>
      </c>
      <c r="N138" s="97">
        <f>VLOOKUP(B138,'Sub Index'!AM:AX,8,0)</f>
        <v>6.9999999999996732E-3</v>
      </c>
      <c r="Q138" s="95">
        <f t="shared" si="57"/>
        <v>-2.4041174498005115E-2</v>
      </c>
      <c r="R138" s="95" t="str">
        <f t="shared" si="60"/>
        <v/>
      </c>
      <c r="S138" s="95">
        <f t="shared" si="61"/>
        <v>0.78038735367235734</v>
      </c>
      <c r="T138" s="95">
        <f t="shared" si="54"/>
        <v>-0.3014167499233068</v>
      </c>
      <c r="U138" s="95">
        <f t="shared" si="62"/>
        <v>-0.60597951865187039</v>
      </c>
      <c r="V138" s="95">
        <f t="shared" si="63"/>
        <v>1.253789260885974</v>
      </c>
      <c r="W138" s="95" t="str">
        <f t="shared" si="55"/>
        <v/>
      </c>
      <c r="X138" s="95">
        <f t="shared" si="58"/>
        <v>3.750776995052465</v>
      </c>
      <c r="Y138" s="95">
        <f t="shared" si="77"/>
        <v>1.095372814666884</v>
      </c>
      <c r="Z138" s="95">
        <f t="shared" si="56"/>
        <v>-1.7963962780007996</v>
      </c>
      <c r="AA138" s="95">
        <f t="shared" si="79"/>
        <v>3.7485456329193548E-2</v>
      </c>
      <c r="AB138" s="95">
        <f t="shared" ref="AB138:AB201" si="80">IF(N138=0,"",(N138-N$2)/N$3)</f>
        <v>0.10594439400229182</v>
      </c>
      <c r="AC138" s="95" t="str">
        <f t="shared" si="64"/>
        <v/>
      </c>
      <c r="AE138" s="97">
        <f t="shared" si="65"/>
        <v>-2.4041174498005115E-2</v>
      </c>
      <c r="AF138" s="97">
        <f t="shared" si="66"/>
        <v>-4.2336304967606618E-2</v>
      </c>
      <c r="AG138" s="97">
        <f t="shared" si="67"/>
        <v>1.253789260885974</v>
      </c>
      <c r="AH138" s="97">
        <f t="shared" si="68"/>
        <v>2.4230749048596745</v>
      </c>
      <c r="AI138" s="97">
        <f t="shared" si="69"/>
        <v>-0.55098880922310478</v>
      </c>
      <c r="AJ138" s="97">
        <f t="shared" si="78"/>
        <v>0.6118995754113864</v>
      </c>
      <c r="AO138" s="109" t="str">
        <f t="shared" si="59"/>
        <v>201728</v>
      </c>
      <c r="AP138" s="114">
        <f t="shared" si="51"/>
        <v>42930</v>
      </c>
      <c r="AQ138" s="111">
        <f t="shared" si="70"/>
        <v>2.3834048064138913</v>
      </c>
      <c r="AR138" s="111">
        <f t="shared" si="71"/>
        <v>0.56227431138009099</v>
      </c>
      <c r="AS138" s="111">
        <f t="shared" si="72"/>
        <v>1.4501034982380234</v>
      </c>
      <c r="AT138" s="111">
        <f t="shared" si="73"/>
        <v>-0.84753442566438808</v>
      </c>
      <c r="AU138" s="111">
        <f t="shared" si="74"/>
        <v>-0.30158829729892522</v>
      </c>
      <c r="AV138" s="111">
        <f t="shared" si="75"/>
        <v>0.64933197861373848</v>
      </c>
    </row>
    <row r="139" spans="1:48">
      <c r="A139" s="93" t="str">
        <f t="shared" si="76"/>
        <v>201529</v>
      </c>
      <c r="B139" s="93">
        <v>42201</v>
      </c>
      <c r="C139" s="97">
        <f>VLOOKUP(B139,'Sub Index'!A:M,8,0)</f>
        <v>1.1713509120207155</v>
      </c>
      <c r="D139" s="97">
        <f>VLOOKUP(B139,'Sub Index'!J:M,4,0)</f>
        <v>0</v>
      </c>
      <c r="E139" s="97">
        <f>VLOOKUP(B139,'Sub Index'!O:W,4,0)</f>
        <v>3.1549999999999998</v>
      </c>
      <c r="F139" s="97">
        <f>VLOOKUP(B139,'Sub Index'!O:W,7,0)</f>
        <v>5.0215303959408396E-2</v>
      </c>
      <c r="G139" s="97">
        <f>VLOOKUP(B139,'Sub Index'!O:W,9,0)</f>
        <v>2.5999999999999801E-2</v>
      </c>
      <c r="H139" s="97">
        <f>VLOOKUP(B139,'Sub Index'!Y:AE,4,0)</f>
        <v>4.4478999999999997</v>
      </c>
      <c r="J139" s="97">
        <f>VLOOKUP(B139,'Sub Index'!AG:AK,4,0)</f>
        <v>3.8326110875591443E-2</v>
      </c>
      <c r="K139" s="97">
        <f>VLOOKUP(B139,'Sub Index'!AG:AK,5,0)</f>
        <v>142134660.70179999</v>
      </c>
      <c r="L139" s="97">
        <f>VLOOKUP(B139,'Sub Index'!AM:AX,4,0)</f>
        <v>3.7088138920139864E-4</v>
      </c>
      <c r="M139" s="97">
        <f>VLOOKUP(B139,'Sub Index'!AM:AX,7,0)</f>
        <v>1.3799999999999812E-2</v>
      </c>
      <c r="N139" s="97">
        <f>VLOOKUP(B139,'Sub Index'!AM:AX,8,0)</f>
        <v>4.6999999999997044E-3</v>
      </c>
      <c r="Q139" s="95">
        <f t="shared" si="57"/>
        <v>7.3719534956136978E-2</v>
      </c>
      <c r="R139" s="95" t="str">
        <f t="shared" si="60"/>
        <v/>
      </c>
      <c r="S139" s="95">
        <f t="shared" si="61"/>
        <v>0.77726882634940475</v>
      </c>
      <c r="T139" s="95">
        <f t="shared" si="54"/>
        <v>-0.33260495249981914</v>
      </c>
      <c r="U139" s="95">
        <f t="shared" si="62"/>
        <v>-0.63893941217964156</v>
      </c>
      <c r="V139" s="95">
        <f t="shared" si="63"/>
        <v>1.2415632852501701</v>
      </c>
      <c r="W139" s="95" t="str">
        <f t="shared" si="55"/>
        <v/>
      </c>
      <c r="X139" s="95">
        <f t="shared" si="58"/>
        <v>3.5987783350368634</v>
      </c>
      <c r="Y139" s="95">
        <f t="shared" si="77"/>
        <v>1.0911481153275251</v>
      </c>
      <c r="Z139" s="95">
        <f t="shared" si="56"/>
        <v>-1.8048757469211385</v>
      </c>
      <c r="AA139" s="95">
        <f t="shared" si="79"/>
        <v>1.4481678388033941E-2</v>
      </c>
      <c r="AB139" s="95">
        <f t="shared" si="80"/>
        <v>-3.9366927619393331E-4</v>
      </c>
      <c r="AC139" s="95" t="str">
        <f t="shared" si="64"/>
        <v/>
      </c>
      <c r="AE139" s="97">
        <f t="shared" si="65"/>
        <v>7.3719534956136978E-2</v>
      </c>
      <c r="AF139" s="97">
        <f t="shared" si="66"/>
        <v>-6.4758512776685317E-2</v>
      </c>
      <c r="AG139" s="97">
        <f t="shared" si="67"/>
        <v>1.2415632852501701</v>
      </c>
      <c r="AH139" s="97">
        <f t="shared" si="68"/>
        <v>2.3449632251821941</v>
      </c>
      <c r="AI139" s="97">
        <f t="shared" si="69"/>
        <v>-0.59692924593643282</v>
      </c>
      <c r="AJ139" s="97">
        <f t="shared" si="78"/>
        <v>0.59971165733507659</v>
      </c>
      <c r="AO139" s="109" t="str">
        <f t="shared" si="59"/>
        <v>201729</v>
      </c>
      <c r="AP139" s="114">
        <f t="shared" si="51"/>
        <v>42937</v>
      </c>
      <c r="AQ139" s="111">
        <f t="shared" si="70"/>
        <v>0.78702319238043772</v>
      </c>
      <c r="AR139" s="111">
        <f t="shared" si="71"/>
        <v>1.1020964838934884</v>
      </c>
      <c r="AS139" s="111">
        <f t="shared" si="72"/>
        <v>1.4382805767440592</v>
      </c>
      <c r="AT139" s="111">
        <f t="shared" si="73"/>
        <v>-0.66885030535930157</v>
      </c>
      <c r="AU139" s="111">
        <f t="shared" si="74"/>
        <v>-0.42170359031575622</v>
      </c>
      <c r="AV139" s="111">
        <f t="shared" si="75"/>
        <v>0.44736927146858552</v>
      </c>
    </row>
    <row r="140" spans="1:48">
      <c r="A140" s="93" t="str">
        <f t="shared" si="76"/>
        <v>201529</v>
      </c>
      <c r="B140" s="93">
        <v>42202</v>
      </c>
      <c r="C140" s="97">
        <f>VLOOKUP(B140,'Sub Index'!A:M,8,0)</f>
        <v>1.1979863082392217</v>
      </c>
      <c r="D140" s="97">
        <f>VLOOKUP(B140,'Sub Index'!J:M,4,0)</f>
        <v>0</v>
      </c>
      <c r="E140" s="97">
        <f>VLOOKUP(B140,'Sub Index'!O:W,4,0)</f>
        <v>3.1520000000000001</v>
      </c>
      <c r="F140" s="97">
        <f>VLOOKUP(B140,'Sub Index'!O:W,7,0)</f>
        <v>4.7269023907220466E-2</v>
      </c>
      <c r="G140" s="97">
        <f>VLOOKUP(B140,'Sub Index'!O:W,9,0)</f>
        <v>4.170000000000007E-2</v>
      </c>
      <c r="H140" s="97">
        <f>VLOOKUP(B140,'Sub Index'!Y:AE,4,0)</f>
        <v>4.4955999999999996</v>
      </c>
      <c r="J140" s="97">
        <f>VLOOKUP(B140,'Sub Index'!AG:AK,4,0)</f>
        <v>3.4491267101532178E-2</v>
      </c>
      <c r="K140" s="97">
        <f>VLOOKUP(B140,'Sub Index'!AG:AK,5,0)</f>
        <v>142839409.17210001</v>
      </c>
      <c r="L140" s="97">
        <f>VLOOKUP(B140,'Sub Index'!AM:AX,4,0)</f>
        <v>3.6417545462560041E-4</v>
      </c>
      <c r="M140" s="97">
        <f>VLOOKUP(B140,'Sub Index'!AM:AX,7,0)</f>
        <v>1.3500000000000512E-2</v>
      </c>
      <c r="N140" s="97">
        <f>VLOOKUP(B140,'Sub Index'!AM:AX,8,0)</f>
        <v>3.2999999999994145E-3</v>
      </c>
      <c r="Q140" s="95">
        <f t="shared" si="57"/>
        <v>0.13564306351424318</v>
      </c>
      <c r="R140" s="95" t="str">
        <f t="shared" si="60"/>
        <v/>
      </c>
      <c r="S140" s="95">
        <f t="shared" si="61"/>
        <v>0.77531974677255977</v>
      </c>
      <c r="T140" s="95">
        <f t="shared" si="54"/>
        <v>-0.41074267481492766</v>
      </c>
      <c r="U140" s="95">
        <f t="shared" si="62"/>
        <v>-0.59189665505364053</v>
      </c>
      <c r="V140" s="95">
        <f t="shared" si="63"/>
        <v>1.273606089526425</v>
      </c>
      <c r="W140" s="95" t="str">
        <f t="shared" si="55"/>
        <v/>
      </c>
      <c r="X140" s="95">
        <f t="shared" si="58"/>
        <v>3.0871442716168116</v>
      </c>
      <c r="Y140" s="95">
        <f t="shared" si="77"/>
        <v>1.1143363551143943</v>
      </c>
      <c r="Z140" s="95">
        <f t="shared" si="56"/>
        <v>-1.8121582254830866</v>
      </c>
      <c r="AA140" s="95">
        <f t="shared" si="79"/>
        <v>-8.5220995530575633E-3</v>
      </c>
      <c r="AB140" s="95">
        <f t="shared" si="80"/>
        <v>-6.5121186054416927E-2</v>
      </c>
      <c r="AC140" s="95" t="str">
        <f t="shared" si="64"/>
        <v/>
      </c>
      <c r="AE140" s="97">
        <f t="shared" si="65"/>
        <v>0.13564306351424318</v>
      </c>
      <c r="AF140" s="97">
        <f t="shared" si="66"/>
        <v>-7.5773194365336138E-2</v>
      </c>
      <c r="AG140" s="97">
        <f t="shared" si="67"/>
        <v>1.273606089526425</v>
      </c>
      <c r="AH140" s="97">
        <f t="shared" si="68"/>
        <v>2.1007403133656029</v>
      </c>
      <c r="AI140" s="97">
        <f t="shared" si="69"/>
        <v>-0.62860050369685372</v>
      </c>
      <c r="AJ140" s="97">
        <f t="shared" si="78"/>
        <v>0.56112315366881627</v>
      </c>
      <c r="AO140" s="109" t="str">
        <f t="shared" si="59"/>
        <v>201730</v>
      </c>
      <c r="AP140" s="114">
        <f t="shared" si="51"/>
        <v>42944</v>
      </c>
      <c r="AQ140" s="111">
        <f t="shared" si="70"/>
        <v>0.42608064077477825</v>
      </c>
      <c r="AR140" s="111">
        <f t="shared" si="71"/>
        <v>1.1172041459117223</v>
      </c>
      <c r="AS140" s="111">
        <f t="shared" si="72"/>
        <v>1.4297492640751193</v>
      </c>
      <c r="AT140" s="111">
        <f t="shared" si="73"/>
        <v>-0.62720237391061284</v>
      </c>
      <c r="AU140" s="111">
        <f t="shared" si="74"/>
        <v>-0.45205502226139754</v>
      </c>
      <c r="AV140" s="111">
        <f t="shared" si="75"/>
        <v>0.3787553309179218</v>
      </c>
    </row>
    <row r="141" spans="1:48">
      <c r="A141" s="93" t="str">
        <f t="shared" si="76"/>
        <v>201530</v>
      </c>
      <c r="B141" s="93">
        <v>42205</v>
      </c>
      <c r="C141" s="97">
        <f>VLOOKUP(B141,'Sub Index'!A:M,8,0)</f>
        <v>1.0095789525378418</v>
      </c>
      <c r="D141" s="97">
        <f>VLOOKUP(B141,'Sub Index'!J:M,4,0)</f>
        <v>0</v>
      </c>
      <c r="E141" s="97">
        <f>VLOOKUP(B141,'Sub Index'!O:W,4,0)</f>
        <v>3.1505000000000001</v>
      </c>
      <c r="F141" s="97">
        <f>VLOOKUP(B141,'Sub Index'!O:W,7,0)</f>
        <v>4.3339573736121767E-2</v>
      </c>
      <c r="G141" s="97">
        <f>VLOOKUP(B141,'Sub Index'!O:W,9,0)</f>
        <v>2.9400000000000315E-2</v>
      </c>
      <c r="H141" s="97">
        <f>VLOOKUP(B141,'Sub Index'!Y:AE,4,0)</f>
        <v>4.2662000000000004</v>
      </c>
      <c r="J141" s="97">
        <f>VLOOKUP(B141,'Sub Index'!AG:AK,4,0)</f>
        <v>3.4051554538281036E-2</v>
      </c>
      <c r="K141" s="97">
        <f>VLOOKUP(B141,'Sub Index'!AG:AK,5,0)</f>
        <v>142701671.90779999</v>
      </c>
      <c r="L141" s="97">
        <f>VLOOKUP(B141,'Sub Index'!AM:AX,4,0)</f>
        <v>3.6424310112847131E-4</v>
      </c>
      <c r="M141" s="97">
        <f>VLOOKUP(B141,'Sub Index'!AM:AX,7,0)</f>
        <v>1.4799999999999258E-2</v>
      </c>
      <c r="N141" s="97">
        <f>VLOOKUP(B141,'Sub Index'!AM:AX,8,0)</f>
        <v>4.7000000000005926E-3</v>
      </c>
      <c r="Q141" s="95">
        <f t="shared" si="57"/>
        <v>-0.30237738775374229</v>
      </c>
      <c r="R141" s="95" t="str">
        <f t="shared" si="60"/>
        <v/>
      </c>
      <c r="S141" s="95">
        <f t="shared" si="61"/>
        <v>0.77434520698413722</v>
      </c>
      <c r="T141" s="95">
        <f t="shared" si="54"/>
        <v>-0.51495486132868307</v>
      </c>
      <c r="U141" s="95">
        <f t="shared" si="62"/>
        <v>-0.62875180872560177</v>
      </c>
      <c r="V141" s="95">
        <f t="shared" si="63"/>
        <v>1.1195050559630526</v>
      </c>
      <c r="W141" s="95" t="str">
        <f t="shared" si="55"/>
        <v/>
      </c>
      <c r="X141" s="95">
        <f t="shared" si="58"/>
        <v>3.0284790589698591</v>
      </c>
      <c r="Y141" s="95">
        <f t="shared" si="77"/>
        <v>1.1098044052815461</v>
      </c>
      <c r="Z141" s="95">
        <f t="shared" si="56"/>
        <v>-1.812084763059411</v>
      </c>
      <c r="AA141" s="95">
        <f t="shared" si="79"/>
        <v>9.1160938191808497E-2</v>
      </c>
      <c r="AB141" s="95">
        <f t="shared" si="80"/>
        <v>-3.9366927615286932E-4</v>
      </c>
      <c r="AC141" s="95" t="str">
        <f t="shared" si="64"/>
        <v/>
      </c>
      <c r="AE141" s="97">
        <f t="shared" si="65"/>
        <v>-0.30237738775374229</v>
      </c>
      <c r="AF141" s="97">
        <f t="shared" si="66"/>
        <v>-0.1231204876900492</v>
      </c>
      <c r="AG141" s="97">
        <f t="shared" si="67"/>
        <v>1.1195050559630526</v>
      </c>
      <c r="AH141" s="97">
        <f t="shared" si="68"/>
        <v>2.0691417321257024</v>
      </c>
      <c r="AI141" s="97">
        <f t="shared" si="69"/>
        <v>-0.57377249804791841</v>
      </c>
      <c r="AJ141" s="97">
        <f t="shared" si="78"/>
        <v>0.43787528291940897</v>
      </c>
      <c r="AO141" s="109" t="str">
        <f t="shared" ref="AO141:AO142" si="81">YEAR(AP141)&amp;WEEKNUM(AP141)</f>
        <v>201731</v>
      </c>
      <c r="AP141" s="114">
        <f t="shared" si="51"/>
        <v>42951</v>
      </c>
      <c r="AQ141" s="111">
        <f t="shared" si="70"/>
        <v>2.2386342498883627</v>
      </c>
      <c r="AR141" s="111">
        <f t="shared" si="71"/>
        <v>0.82029084488628945</v>
      </c>
      <c r="AS141" s="111">
        <f t="shared" si="72"/>
        <v>1.4442054726291025</v>
      </c>
      <c r="AT141" s="111">
        <f t="shared" si="73"/>
        <v>-0.81180358680200393</v>
      </c>
      <c r="AU141" s="111">
        <f t="shared" si="74"/>
        <v>-0.39525599406544731</v>
      </c>
      <c r="AV141" s="111">
        <f t="shared" si="75"/>
        <v>0.65921419730726083</v>
      </c>
    </row>
    <row r="142" spans="1:48">
      <c r="A142" s="93" t="str">
        <f t="shared" si="76"/>
        <v>201530</v>
      </c>
      <c r="B142" s="93">
        <v>42206</v>
      </c>
      <c r="C142" s="97">
        <f>VLOOKUP(B142,'Sub Index'!A:M,8,0)</f>
        <v>0.8991920672576329</v>
      </c>
      <c r="D142" s="97">
        <f>VLOOKUP(B142,'Sub Index'!J:M,4,0)</f>
        <v>0</v>
      </c>
      <c r="E142" s="97">
        <f>VLOOKUP(B142,'Sub Index'!O:W,4,0)</f>
        <v>3.1511999999999998</v>
      </c>
      <c r="F142" s="97">
        <f>VLOOKUP(B142,'Sub Index'!O:W,7,0)</f>
        <v>4.3574871595132139E-2</v>
      </c>
      <c r="G142" s="97">
        <f>VLOOKUP(B142,'Sub Index'!O:W,9,0)</f>
        <v>2.6699999999999946E-2</v>
      </c>
      <c r="H142" s="97">
        <f>VLOOKUP(B142,'Sub Index'!Y:AE,4,0)</f>
        <v>4.1882999999999999</v>
      </c>
      <c r="J142" s="97">
        <f>VLOOKUP(B142,'Sub Index'!AG:AK,4,0)</f>
        <v>3.3486137286843673E-2</v>
      </c>
      <c r="K142" s="97">
        <f>VLOOKUP(B142,'Sub Index'!AG:AK,5,0)</f>
        <v>143608642.8876</v>
      </c>
      <c r="L142" s="97">
        <f>VLOOKUP(B142,'Sub Index'!AM:AX,4,0)</f>
        <v>3.5031789473388784E-4</v>
      </c>
      <c r="M142" s="97">
        <f>VLOOKUP(B142,'Sub Index'!AM:AX,7,0)</f>
        <v>1.4899999999999913E-2</v>
      </c>
      <c r="N142" s="97">
        <f>VLOOKUP(B142,'Sub Index'!AM:AX,8,0)</f>
        <v>-3.00000000000189E-4</v>
      </c>
      <c r="Q142" s="95">
        <f t="shared" si="57"/>
        <v>-0.55901128150224588</v>
      </c>
      <c r="R142" s="95" t="str">
        <f t="shared" si="60"/>
        <v/>
      </c>
      <c r="S142" s="95">
        <f t="shared" si="61"/>
        <v>0.77479999221873419</v>
      </c>
      <c r="T142" s="95">
        <f t="shared" si="54"/>
        <v>-0.50871457240739104</v>
      </c>
      <c r="U142" s="95">
        <f t="shared" si="62"/>
        <v>-0.6368419644096921</v>
      </c>
      <c r="V142" s="95">
        <f t="shared" si="63"/>
        <v>1.0671751932141997</v>
      </c>
      <c r="W142" s="95" t="str">
        <f t="shared" si="55"/>
        <v/>
      </c>
      <c r="X142" s="95">
        <f t="shared" si="58"/>
        <v>2.9530426806126573</v>
      </c>
      <c r="Y142" s="95">
        <f t="shared" si="77"/>
        <v>1.1396463438534474</v>
      </c>
      <c r="Z142" s="95">
        <f t="shared" si="56"/>
        <v>-1.8272071916922892</v>
      </c>
      <c r="AA142" s="95">
        <f t="shared" si="79"/>
        <v>9.8828864172240433E-2</v>
      </c>
      <c r="AB142" s="95">
        <f t="shared" si="80"/>
        <v>-0.231563372055509</v>
      </c>
      <c r="AC142" s="95" t="str">
        <f t="shared" si="64"/>
        <v/>
      </c>
      <c r="AE142" s="97">
        <f t="shared" si="65"/>
        <v>-0.55901128150224588</v>
      </c>
      <c r="AF142" s="97">
        <f t="shared" si="66"/>
        <v>-0.12358551486611631</v>
      </c>
      <c r="AG142" s="97">
        <f t="shared" si="67"/>
        <v>1.0671751932141997</v>
      </c>
      <c r="AH142" s="97">
        <f t="shared" si="68"/>
        <v>2.0463445122330524</v>
      </c>
      <c r="AI142" s="97">
        <f t="shared" si="69"/>
        <v>-0.65331389985851929</v>
      </c>
      <c r="AJ142" s="97">
        <f t="shared" si="78"/>
        <v>0.35552180184407411</v>
      </c>
      <c r="AO142" s="109" t="str">
        <f t="shared" si="81"/>
        <v>201732</v>
      </c>
      <c r="AP142" s="114">
        <f t="shared" si="51"/>
        <v>42958</v>
      </c>
      <c r="AQ142" s="111">
        <f t="shared" si="70"/>
        <v>2.197907505444272</v>
      </c>
      <c r="AR142" s="111">
        <f t="shared" si="71"/>
        <v>0.58257826050727557</v>
      </c>
      <c r="AS142" s="111">
        <f t="shared" si="72"/>
        <v>1.429897050593794</v>
      </c>
      <c r="AT142" s="111">
        <f t="shared" si="73"/>
        <v>-0.77180908413791038</v>
      </c>
      <c r="AU142" s="111">
        <f t="shared" si="74"/>
        <v>-0.26018415445212167</v>
      </c>
      <c r="AV142" s="111">
        <f t="shared" si="75"/>
        <v>0.63567791559106213</v>
      </c>
    </row>
    <row r="143" spans="1:48">
      <c r="A143" s="93" t="str">
        <f t="shared" si="76"/>
        <v>201530</v>
      </c>
      <c r="B143" s="93">
        <v>42207</v>
      </c>
      <c r="C143" s="97">
        <f>VLOOKUP(B143,'Sub Index'!A:M,8,0)</f>
        <v>0.89093242846439769</v>
      </c>
      <c r="D143" s="97">
        <f>VLOOKUP(B143,'Sub Index'!J:M,4,0)</f>
        <v>0</v>
      </c>
      <c r="E143" s="97">
        <f>VLOOKUP(B143,'Sub Index'!O:W,4,0)</f>
        <v>3.1562999999999999</v>
      </c>
      <c r="F143" s="97">
        <f>VLOOKUP(B143,'Sub Index'!O:W,7,0)</f>
        <v>3.9499466656348611E-2</v>
      </c>
      <c r="G143" s="97">
        <f>VLOOKUP(B143,'Sub Index'!O:W,9,0)</f>
        <v>3.1899999999999817E-2</v>
      </c>
      <c r="H143" s="97">
        <f>VLOOKUP(B143,'Sub Index'!Y:AE,4,0)</f>
        <v>4.2018000000000004</v>
      </c>
      <c r="J143" s="97">
        <f>VLOOKUP(B143,'Sub Index'!AG:AK,4,0)</f>
        <v>2.4856129774231548E-2</v>
      </c>
      <c r="K143" s="97">
        <f>VLOOKUP(B143,'Sub Index'!AG:AK,5,0)</f>
        <v>143989052.5535</v>
      </c>
      <c r="L143" s="97">
        <f>VLOOKUP(B143,'Sub Index'!AM:AX,4,0)</f>
        <v>3.5036227224592741E-4</v>
      </c>
      <c r="M143" s="97">
        <f>VLOOKUP(B143,'Sub Index'!AM:AX,7,0)</f>
        <v>1.3899999999999579E-2</v>
      </c>
      <c r="N143" s="97">
        <f>VLOOKUP(B143,'Sub Index'!AM:AX,8,0)</f>
        <v>3.0000000000001137E-3</v>
      </c>
      <c r="Q143" s="95">
        <f t="shared" si="57"/>
        <v>-0.57821377334793411</v>
      </c>
      <c r="R143" s="95" t="str">
        <f t="shared" si="60"/>
        <v/>
      </c>
      <c r="S143" s="95">
        <f t="shared" si="61"/>
        <v>0.77811342749937107</v>
      </c>
      <c r="T143" s="95">
        <f t="shared" si="54"/>
        <v>-0.61679759703086878</v>
      </c>
      <c r="U143" s="95">
        <f t="shared" si="62"/>
        <v>-0.62126092383292808</v>
      </c>
      <c r="V143" s="95">
        <f t="shared" si="63"/>
        <v>1.0762439114055931</v>
      </c>
      <c r="W143" s="95" t="str">
        <f t="shared" si="55"/>
        <v/>
      </c>
      <c r="X143" s="95">
        <f t="shared" si="58"/>
        <v>1.801651366867036</v>
      </c>
      <c r="Y143" s="95">
        <f t="shared" si="77"/>
        <v>1.1521629095813257</v>
      </c>
      <c r="Z143" s="95">
        <f t="shared" si="56"/>
        <v>-1.8271589988153072</v>
      </c>
      <c r="AA143" s="95">
        <f t="shared" si="79"/>
        <v>2.2149604368397777E-2</v>
      </c>
      <c r="AB143" s="95">
        <f t="shared" si="80"/>
        <v>-7.8991368221143804E-2</v>
      </c>
      <c r="AC143" s="95" t="str">
        <f t="shared" si="64"/>
        <v/>
      </c>
      <c r="AE143" s="97">
        <f t="shared" si="65"/>
        <v>-0.57821377334793411</v>
      </c>
      <c r="AF143" s="97">
        <f t="shared" si="66"/>
        <v>-0.15331503112147526</v>
      </c>
      <c r="AG143" s="97">
        <f t="shared" si="67"/>
        <v>1.0762439114055931</v>
      </c>
      <c r="AH143" s="97">
        <f t="shared" si="68"/>
        <v>1.4769071382241807</v>
      </c>
      <c r="AI143" s="97">
        <f t="shared" si="69"/>
        <v>-0.62800025422268446</v>
      </c>
      <c r="AJ143" s="97">
        <f t="shared" si="78"/>
        <v>0.23872439818753605</v>
      </c>
      <c r="AO143" s="109" t="str">
        <f t="shared" ref="AO143:AO145" si="82">YEAR(AP143)&amp;WEEKNUM(AP143)</f>
        <v>201733</v>
      </c>
      <c r="AP143" s="114">
        <f t="shared" si="51"/>
        <v>42965</v>
      </c>
      <c r="AQ143" s="111">
        <f t="shared" si="70"/>
        <v>0.38779443115248824</v>
      </c>
      <c r="AR143" s="111">
        <f t="shared" si="71"/>
        <v>0.99404138959640564</v>
      </c>
      <c r="AS143" s="111">
        <f t="shared" si="72"/>
        <v>1.4526024339174295</v>
      </c>
      <c r="AT143" s="111">
        <f t="shared" si="73"/>
        <v>-0.58934208456136117</v>
      </c>
      <c r="AU143" s="111">
        <f t="shared" si="74"/>
        <v>-4.4766262760730549E-2</v>
      </c>
      <c r="AV143" s="111">
        <f t="shared" si="75"/>
        <v>0.44006598146884635</v>
      </c>
    </row>
    <row r="144" spans="1:48">
      <c r="A144" s="93" t="str">
        <f t="shared" si="76"/>
        <v>201530</v>
      </c>
      <c r="B144" s="93">
        <v>42208</v>
      </c>
      <c r="C144" s="97">
        <f>VLOOKUP(B144,'Sub Index'!A:M,8,0)</f>
        <v>0.72166206275250022</v>
      </c>
      <c r="D144" s="97">
        <f>VLOOKUP(B144,'Sub Index'!J:M,4,0)</f>
        <v>0</v>
      </c>
      <c r="E144" s="97">
        <f>VLOOKUP(B144,'Sub Index'!O:W,4,0)</f>
        <v>3.16</v>
      </c>
      <c r="F144" s="97">
        <f>VLOOKUP(B144,'Sub Index'!O:W,7,0)</f>
        <v>3.9727180118597785E-2</v>
      </c>
      <c r="G144" s="97">
        <f>VLOOKUP(B144,'Sub Index'!O:W,9,0)</f>
        <v>3.4899999999999931E-2</v>
      </c>
      <c r="H144" s="97">
        <f>VLOOKUP(B144,'Sub Index'!Y:AE,4,0)</f>
        <v>4.1199000000000003</v>
      </c>
      <c r="J144" s="97">
        <f>VLOOKUP(B144,'Sub Index'!AG:AK,4,0)</f>
        <v>2.0967092537409089E-2</v>
      </c>
      <c r="K144" s="97">
        <f>VLOOKUP(B144,'Sub Index'!AG:AK,5,0)</f>
        <v>145882158.45379999</v>
      </c>
      <c r="L144" s="97">
        <f>VLOOKUP(B144,'Sub Index'!AM:AX,4,0)</f>
        <v>3.4097522530097122E-4</v>
      </c>
      <c r="M144" s="97">
        <f>VLOOKUP(B144,'Sub Index'!AM:AX,7,0)</f>
        <v>1.2100000000000222E-2</v>
      </c>
      <c r="N144" s="97">
        <f>VLOOKUP(B144,'Sub Index'!AM:AX,8,0)</f>
        <v>4.5999999999999375E-3</v>
      </c>
      <c r="Q144" s="95">
        <f t="shared" si="57"/>
        <v>-0.97174342987014617</v>
      </c>
      <c r="R144" s="95" t="str">
        <f t="shared" si="60"/>
        <v/>
      </c>
      <c r="S144" s="95">
        <f t="shared" si="61"/>
        <v>0.78051729231081368</v>
      </c>
      <c r="T144" s="95">
        <f t="shared" si="54"/>
        <v>-0.61075845242632765</v>
      </c>
      <c r="U144" s="95">
        <f t="shared" si="62"/>
        <v>-0.61227186196171746</v>
      </c>
      <c r="V144" s="95">
        <f t="shared" si="63"/>
        <v>1.0212270210444758</v>
      </c>
      <c r="W144" s="95" t="str">
        <f t="shared" si="55"/>
        <v/>
      </c>
      <c r="X144" s="95">
        <f t="shared" si="58"/>
        <v>1.2827869641690464</v>
      </c>
      <c r="Y144" s="95">
        <f t="shared" si="77"/>
        <v>1.2144515067306116</v>
      </c>
      <c r="Z144" s="95">
        <f t="shared" si="56"/>
        <v>-1.8373530988865128</v>
      </c>
      <c r="AA144" s="95">
        <f t="shared" si="79"/>
        <v>-0.11587306327842367</v>
      </c>
      <c r="AB144" s="95">
        <f t="shared" si="80"/>
        <v>-5.0170633317695576E-3</v>
      </c>
      <c r="AC144" s="95" t="str">
        <f t="shared" si="64"/>
        <v/>
      </c>
      <c r="AE144" s="97">
        <f t="shared" si="65"/>
        <v>-0.97174342987014617</v>
      </c>
      <c r="AF144" s="97">
        <f t="shared" si="66"/>
        <v>-0.14750434069241047</v>
      </c>
      <c r="AG144" s="97">
        <f t="shared" si="67"/>
        <v>1.0212270210444758</v>
      </c>
      <c r="AH144" s="97">
        <f t="shared" si="68"/>
        <v>1.2486192354498291</v>
      </c>
      <c r="AI144" s="97">
        <f t="shared" si="69"/>
        <v>-0.65274774183223538</v>
      </c>
      <c r="AJ144" s="97">
        <f t="shared" si="78"/>
        <v>9.9570148819902601E-2</v>
      </c>
      <c r="AO144" s="109" t="str">
        <f t="shared" si="82"/>
        <v>201734</v>
      </c>
      <c r="AP144" s="114">
        <f t="shared" si="51"/>
        <v>42972</v>
      </c>
      <c r="AQ144" s="111">
        <f t="shared" si="70"/>
        <v>0.41064271522160994</v>
      </c>
      <c r="AR144" s="111">
        <f t="shared" si="71"/>
        <v>1.0110184453289635</v>
      </c>
      <c r="AS144" s="111">
        <f t="shared" si="72"/>
        <v>1.4921017398177185</v>
      </c>
      <c r="AT144" s="111">
        <f t="shared" si="73"/>
        <v>-0.57637321447032208</v>
      </c>
      <c r="AU144" s="111">
        <f t="shared" si="74"/>
        <v>-0.19115175072590362</v>
      </c>
      <c r="AV144" s="111">
        <f t="shared" si="75"/>
        <v>0.42924758703441324</v>
      </c>
    </row>
    <row r="145" spans="1:48">
      <c r="A145" s="93" t="str">
        <f t="shared" si="76"/>
        <v>201530</v>
      </c>
      <c r="B145" s="93">
        <v>42209</v>
      </c>
      <c r="C145" s="97">
        <f>VLOOKUP(B145,'Sub Index'!A:M,8,0)</f>
        <v>0.76957600253098124</v>
      </c>
      <c r="D145" s="97">
        <f>VLOOKUP(B145,'Sub Index'!J:M,4,0)</f>
        <v>0</v>
      </c>
      <c r="E145" s="97">
        <f>VLOOKUP(B145,'Sub Index'!O:W,4,0)</f>
        <v>3.1635</v>
      </c>
      <c r="F145" s="97">
        <f>VLOOKUP(B145,'Sub Index'!O:W,7,0)</f>
        <v>3.8713127718500807E-2</v>
      </c>
      <c r="G145" s="97">
        <f>VLOOKUP(B145,'Sub Index'!O:W,9,0)</f>
        <v>7.7000000000002622E-3</v>
      </c>
      <c r="H145" s="97">
        <f>VLOOKUP(B145,'Sub Index'!Y:AE,4,0)</f>
        <v>4.1375999999999999</v>
      </c>
      <c r="J145" s="97">
        <f>VLOOKUP(B145,'Sub Index'!AG:AK,4,0)</f>
        <v>1.864709220922682E-2</v>
      </c>
      <c r="K145" s="97">
        <f>VLOOKUP(B145,'Sub Index'!AG:AK,5,0)</f>
        <v>145788552.27450001</v>
      </c>
      <c r="L145" s="97">
        <f>VLOOKUP(B145,'Sub Index'!AM:AX,4,0)</f>
        <v>3.4064797324449001E-4</v>
      </c>
      <c r="M145" s="97">
        <f>VLOOKUP(B145,'Sub Index'!AM:AX,7,0)</f>
        <v>1.4899999999999913E-2</v>
      </c>
      <c r="N145" s="97">
        <f>VLOOKUP(B145,'Sub Index'!AM:AX,8,0)</f>
        <v>1.8099999999999561E-2</v>
      </c>
      <c r="Q145" s="95">
        <f t="shared" si="57"/>
        <v>-0.86035029744350378</v>
      </c>
      <c r="R145" s="95" t="str">
        <f t="shared" si="60"/>
        <v/>
      </c>
      <c r="S145" s="95">
        <f t="shared" si="61"/>
        <v>0.78279121848379962</v>
      </c>
      <c r="T145" s="95">
        <f t="shared" si="54"/>
        <v>-0.63765193961974831</v>
      </c>
      <c r="U145" s="95">
        <f t="shared" si="62"/>
        <v>-0.6937726895940225</v>
      </c>
      <c r="V145" s="95">
        <f t="shared" si="63"/>
        <v>1.0331171182287464</v>
      </c>
      <c r="W145" s="95" t="str">
        <f t="shared" si="55"/>
        <v/>
      </c>
      <c r="X145" s="95">
        <f t="shared" si="58"/>
        <v>0.97325904987091272</v>
      </c>
      <c r="Y145" s="95">
        <f t="shared" si="77"/>
        <v>1.2113715957799478</v>
      </c>
      <c r="Z145" s="95">
        <f t="shared" si="56"/>
        <v>-1.837708486500087</v>
      </c>
      <c r="AA145" s="95">
        <f t="shared" si="79"/>
        <v>9.8828864172240433E-2</v>
      </c>
      <c r="AB145" s="95">
        <f t="shared" si="80"/>
        <v>0.61914113417237704</v>
      </c>
      <c r="AC145" s="95" t="str">
        <f t="shared" si="64"/>
        <v/>
      </c>
      <c r="AE145" s="97">
        <f t="shared" si="65"/>
        <v>-0.86035029744350378</v>
      </c>
      <c r="AF145" s="97">
        <f t="shared" si="66"/>
        <v>-0.18287780357665706</v>
      </c>
      <c r="AG145" s="97">
        <f t="shared" si="67"/>
        <v>1.0331171182287464</v>
      </c>
      <c r="AH145" s="97">
        <f t="shared" si="68"/>
        <v>1.0923153228254303</v>
      </c>
      <c r="AI145" s="97">
        <f t="shared" si="69"/>
        <v>-0.37324616271848993</v>
      </c>
      <c r="AJ145" s="97">
        <f t="shared" si="78"/>
        <v>0.14179163546310519</v>
      </c>
      <c r="AO145" s="109" t="str">
        <f t="shared" si="82"/>
        <v>201735</v>
      </c>
      <c r="AP145" s="114">
        <f t="shared" si="51"/>
        <v>42979</v>
      </c>
      <c r="AQ145" s="111">
        <f t="shared" si="70"/>
        <v>1.2579581653851921</v>
      </c>
      <c r="AR145" s="111">
        <f t="shared" si="71"/>
        <v>1.1862899177628294</v>
      </c>
      <c r="AS145" s="111">
        <f t="shared" si="72"/>
        <v>1.5672982075469424</v>
      </c>
      <c r="AT145" s="111">
        <f t="shared" si="73"/>
        <v>-0.58152204723500278</v>
      </c>
      <c r="AU145" s="111">
        <f t="shared" si="74"/>
        <v>-0.18566610976375544</v>
      </c>
      <c r="AV145" s="111">
        <f t="shared" si="75"/>
        <v>0.64887162673924126</v>
      </c>
    </row>
    <row r="146" spans="1:48">
      <c r="A146" s="93" t="str">
        <f t="shared" si="76"/>
        <v>201531</v>
      </c>
      <c r="B146" s="93">
        <v>42212</v>
      </c>
      <c r="C146" s="97">
        <f>VLOOKUP(B146,'Sub Index'!A:M,8,0)</f>
        <v>0.79529638263531377</v>
      </c>
      <c r="D146" s="97">
        <f>VLOOKUP(B146,'Sub Index'!J:M,4,0)</f>
        <v>0</v>
      </c>
      <c r="E146" s="97">
        <f>VLOOKUP(B146,'Sub Index'!O:W,4,0)</f>
        <v>3.1644999999999999</v>
      </c>
      <c r="F146" s="97">
        <f>VLOOKUP(B146,'Sub Index'!O:W,7,0)</f>
        <v>2.9981102868365059E-2</v>
      </c>
      <c r="G146" s="97">
        <f>VLOOKUP(B146,'Sub Index'!O:W,9,0)</f>
        <v>2.0599999999999952E-2</v>
      </c>
      <c r="H146" s="97">
        <f>VLOOKUP(B146,'Sub Index'!Y:AE,4,0)</f>
        <v>4.1637000000000004</v>
      </c>
      <c r="J146" s="97">
        <f>VLOOKUP(B146,'Sub Index'!AG:AK,4,0)</f>
        <v>3.2573311908285441E-2</v>
      </c>
      <c r="K146" s="97">
        <f>VLOOKUP(B146,'Sub Index'!AG:AK,5,0)</f>
        <v>143007164.3924</v>
      </c>
      <c r="L146" s="97">
        <f>VLOOKUP(B146,'Sub Index'!AM:AX,4,0)</f>
        <v>3.4043944970170588E-4</v>
      </c>
      <c r="M146" s="97">
        <f>VLOOKUP(B146,'Sub Index'!AM:AX,7,0)</f>
        <v>1.5500000000000291E-2</v>
      </c>
      <c r="N146" s="97">
        <f>VLOOKUP(B146,'Sub Index'!AM:AX,8,0)</f>
        <v>1.1199999999999655E-2</v>
      </c>
      <c r="Q146" s="95">
        <f t="shared" si="57"/>
        <v>-0.80055405191930984</v>
      </c>
      <c r="R146" s="95" t="str">
        <f t="shared" si="60"/>
        <v/>
      </c>
      <c r="S146" s="95">
        <f t="shared" si="61"/>
        <v>0.78344091167608121</v>
      </c>
      <c r="T146" s="95">
        <f t="shared" si="54"/>
        <v>-0.86923227852264817</v>
      </c>
      <c r="U146" s="95">
        <f t="shared" si="62"/>
        <v>-0.65511972354781944</v>
      </c>
      <c r="V146" s="95">
        <f t="shared" si="63"/>
        <v>1.0506499733987729</v>
      </c>
      <c r="W146" s="95" t="str">
        <f t="shared" si="55"/>
        <v/>
      </c>
      <c r="X146" s="95">
        <f t="shared" si="58"/>
        <v>2.8312560876922546</v>
      </c>
      <c r="Y146" s="95">
        <f t="shared" si="77"/>
        <v>1.1198559815311204</v>
      </c>
      <c r="Z146" s="95">
        <f t="shared" si="56"/>
        <v>-1.8379349378936733</v>
      </c>
      <c r="AA146" s="95">
        <f t="shared" si="79"/>
        <v>0.14483642005455966</v>
      </c>
      <c r="AB146" s="95">
        <f t="shared" si="80"/>
        <v>0.30012694433691978</v>
      </c>
      <c r="AC146" s="95" t="str">
        <f t="shared" si="64"/>
        <v/>
      </c>
      <c r="AE146" s="97">
        <f t="shared" si="65"/>
        <v>-0.80055405191930984</v>
      </c>
      <c r="AF146" s="97">
        <f t="shared" si="66"/>
        <v>-0.24697036346479548</v>
      </c>
      <c r="AG146" s="97">
        <f t="shared" si="67"/>
        <v>1.0506499733987729</v>
      </c>
      <c r="AH146" s="97">
        <f t="shared" si="68"/>
        <v>1.9755560346116874</v>
      </c>
      <c r="AI146" s="97">
        <f t="shared" si="69"/>
        <v>-0.46432385783406466</v>
      </c>
      <c r="AJ146" s="97">
        <f t="shared" si="78"/>
        <v>0.30287154695845808</v>
      </c>
      <c r="AO146" s="109" t="str">
        <f t="shared" ref="AO146:AO147" si="83">YEAR(AP146)&amp;WEEKNUM(AP146)</f>
        <v>201736</v>
      </c>
      <c r="AP146" s="114">
        <f t="shared" si="51"/>
        <v>42986</v>
      </c>
      <c r="AQ146" s="111">
        <f t="shared" si="70"/>
        <v>1.7138963045128974</v>
      </c>
      <c r="AR146" s="111">
        <f t="shared" si="71"/>
        <v>0.70991701424456721</v>
      </c>
      <c r="AS146" s="111">
        <f t="shared" si="72"/>
        <v>1.620622270512333</v>
      </c>
      <c r="AT146" s="111">
        <f t="shared" si="73"/>
        <v>-0.59064003664113129</v>
      </c>
      <c r="AU146" s="111">
        <f t="shared" si="74"/>
        <v>7.6586790657973578E-3</v>
      </c>
      <c r="AV146" s="111">
        <f t="shared" si="75"/>
        <v>0.69229084633889271</v>
      </c>
    </row>
    <row r="147" spans="1:48">
      <c r="A147" s="93" t="str">
        <f t="shared" si="76"/>
        <v>201531</v>
      </c>
      <c r="B147" s="93">
        <v>42213</v>
      </c>
      <c r="C147" s="97">
        <f>VLOOKUP(B147,'Sub Index'!A:M,8,0)</f>
        <v>0.83580906638156527</v>
      </c>
      <c r="D147" s="97">
        <f>VLOOKUP(B147,'Sub Index'!J:M,4,0)</f>
        <v>0</v>
      </c>
      <c r="E147" s="97">
        <f>VLOOKUP(B147,'Sub Index'!O:W,4,0)</f>
        <v>3.1638000000000002</v>
      </c>
      <c r="F147" s="97">
        <f>VLOOKUP(B147,'Sub Index'!O:W,7,0)</f>
        <v>3.0300489998442984E-2</v>
      </c>
      <c r="G147" s="97">
        <f>VLOOKUP(B147,'Sub Index'!O:W,9,0)</f>
        <v>3.3500000000000085E-2</v>
      </c>
      <c r="H147" s="97">
        <f>VLOOKUP(B147,'Sub Index'!Y:AE,4,0)</f>
        <v>4.1675000000000004</v>
      </c>
      <c r="J147" s="97">
        <f>VLOOKUP(B147,'Sub Index'!AG:AK,4,0)</f>
        <v>3.2697689314501718E-2</v>
      </c>
      <c r="K147" s="97">
        <f>VLOOKUP(B147,'Sub Index'!AG:AK,5,0)</f>
        <v>138229465.4912</v>
      </c>
      <c r="L147" s="97">
        <f>VLOOKUP(B147,'Sub Index'!AM:AX,4,0)</f>
        <v>1.8539825253013461E-4</v>
      </c>
      <c r="M147" s="97">
        <f>VLOOKUP(B147,'Sub Index'!AM:AX,7,0)</f>
        <v>1.4499999999999957E-2</v>
      </c>
      <c r="N147" s="97">
        <f>VLOOKUP(B147,'Sub Index'!AM:AX,8,0)</f>
        <v>7.6000000000000512E-3</v>
      </c>
      <c r="Q147" s="95">
        <f t="shared" si="57"/>
        <v>-0.7063677928396157</v>
      </c>
      <c r="R147" s="95" t="str">
        <f t="shared" si="60"/>
        <v/>
      </c>
      <c r="S147" s="95">
        <f t="shared" si="61"/>
        <v>0.78298612644148424</v>
      </c>
      <c r="T147" s="95">
        <f t="shared" si="54"/>
        <v>-0.86076187433872964</v>
      </c>
      <c r="U147" s="95">
        <f t="shared" si="62"/>
        <v>-0.61646675750161517</v>
      </c>
      <c r="V147" s="95">
        <f t="shared" si="63"/>
        <v>1.0532026496304243</v>
      </c>
      <c r="W147" s="95" t="str">
        <f t="shared" si="55"/>
        <v/>
      </c>
      <c r="X147" s="95">
        <f t="shared" si="58"/>
        <v>2.8478501711776221</v>
      </c>
      <c r="Y147" s="95">
        <f t="shared" si="77"/>
        <v>0.96265602662618166</v>
      </c>
      <c r="Z147" s="95">
        <f t="shared" si="56"/>
        <v>-2.0063058311462907</v>
      </c>
      <c r="AA147" s="95">
        <f t="shared" si="79"/>
        <v>6.8157160250716997E-2</v>
      </c>
      <c r="AB147" s="95">
        <f t="shared" si="80"/>
        <v>0.13368475833582769</v>
      </c>
      <c r="AC147" s="95" t="str">
        <f t="shared" si="64"/>
        <v/>
      </c>
      <c r="AE147" s="97">
        <f t="shared" si="65"/>
        <v>-0.7063677928396157</v>
      </c>
      <c r="AF147" s="97">
        <f t="shared" si="66"/>
        <v>-0.23141416846628685</v>
      </c>
      <c r="AG147" s="97">
        <f t="shared" si="67"/>
        <v>1.0532026496304243</v>
      </c>
      <c r="AH147" s="97">
        <f t="shared" si="68"/>
        <v>1.9052530989019019</v>
      </c>
      <c r="AI147" s="97">
        <f t="shared" si="69"/>
        <v>-0.60148797085324868</v>
      </c>
      <c r="AJ147" s="97">
        <f t="shared" si="78"/>
        <v>0.28383716327463498</v>
      </c>
      <c r="AO147" s="109" t="str">
        <f t="shared" si="83"/>
        <v>201737</v>
      </c>
      <c r="AP147" s="114">
        <f t="shared" si="51"/>
        <v>42993</v>
      </c>
      <c r="AQ147" s="111">
        <f t="shared" si="70"/>
        <v>2.8578289401086838</v>
      </c>
      <c r="AR147" s="111">
        <f t="shared" si="71"/>
        <v>0.81106116777858994</v>
      </c>
      <c r="AS147" s="111">
        <f t="shared" si="72"/>
        <v>1.5714093597937073</v>
      </c>
      <c r="AT147" s="111">
        <f t="shared" si="73"/>
        <v>-0.7540120049161636</v>
      </c>
      <c r="AU147" s="111">
        <f t="shared" si="74"/>
        <v>0.16115552854380572</v>
      </c>
      <c r="AV147" s="111">
        <f t="shared" si="75"/>
        <v>0.9294885982617247</v>
      </c>
    </row>
    <row r="148" spans="1:48">
      <c r="A148" s="93" t="str">
        <f t="shared" si="76"/>
        <v>201531</v>
      </c>
      <c r="B148" s="93">
        <v>42214</v>
      </c>
      <c r="C148" s="97">
        <f>VLOOKUP(B148,'Sub Index'!A:M,8,0)</f>
        <v>0.77436223241429492</v>
      </c>
      <c r="D148" s="97">
        <f>VLOOKUP(B148,'Sub Index'!J:M,4,0)</f>
        <v>0</v>
      </c>
      <c r="E148" s="97">
        <f>VLOOKUP(B148,'Sub Index'!O:W,4,0)</f>
        <v>3.1635</v>
      </c>
      <c r="F148" s="97">
        <f>VLOOKUP(B148,'Sub Index'!O:W,7,0)</f>
        <v>2.9365551468928122E-2</v>
      </c>
      <c r="G148" s="97">
        <f>VLOOKUP(B148,'Sub Index'!O:W,9,0)</f>
        <v>1.2100000000000222E-2</v>
      </c>
      <c r="H148" s="97">
        <f>VLOOKUP(B148,'Sub Index'!Y:AE,4,0)</f>
        <v>4.1959</v>
      </c>
      <c r="J148" s="97">
        <f>VLOOKUP(B148,'Sub Index'!AG:AK,4,0)</f>
        <v>3.3715028798908163E-2</v>
      </c>
      <c r="K148" s="97">
        <f>VLOOKUP(B148,'Sub Index'!AG:AK,5,0)</f>
        <v>137239557.17210001</v>
      </c>
      <c r="L148" s="97">
        <f>VLOOKUP(B148,'Sub Index'!AM:AX,4,0)</f>
        <v>1.8682081433334336E-4</v>
      </c>
      <c r="M148" s="97">
        <f>VLOOKUP(B148,'Sub Index'!AM:AX,7,0)</f>
        <v>1.4299999999999535E-2</v>
      </c>
      <c r="N148" s="97">
        <f>VLOOKUP(B148,'Sub Index'!AM:AX,8,0)</f>
        <v>9.100000000000108E-3</v>
      </c>
      <c r="Q148" s="95">
        <f t="shared" si="57"/>
        <v>-0.84922298999015677</v>
      </c>
      <c r="R148" s="95" t="str">
        <f t="shared" si="60"/>
        <v/>
      </c>
      <c r="S148" s="95">
        <f t="shared" si="61"/>
        <v>0.78279121848379962</v>
      </c>
      <c r="T148" s="95">
        <f t="shared" si="54"/>
        <v>-0.88555719790163312</v>
      </c>
      <c r="U148" s="95">
        <f t="shared" si="62"/>
        <v>-0.68058873218291427</v>
      </c>
      <c r="V148" s="95">
        <f t="shared" si="63"/>
        <v>1.0722805456775024</v>
      </c>
      <c r="W148" s="95" t="str">
        <f t="shared" si="55"/>
        <v/>
      </c>
      <c r="X148" s="95">
        <f t="shared" si="58"/>
        <v>2.9835807419522338</v>
      </c>
      <c r="Y148" s="95">
        <f t="shared" si="77"/>
        <v>0.93008521244543496</v>
      </c>
      <c r="Z148" s="95">
        <f t="shared" si="56"/>
        <v>-2.0047609643245501</v>
      </c>
      <c r="AA148" s="95">
        <f t="shared" si="79"/>
        <v>5.2821308289921223E-2</v>
      </c>
      <c r="AB148" s="95">
        <f t="shared" si="80"/>
        <v>0.20303566916962631</v>
      </c>
      <c r="AC148" s="95" t="str">
        <f t="shared" si="64"/>
        <v/>
      </c>
      <c r="AE148" s="97">
        <f t="shared" si="65"/>
        <v>-0.84922298999015677</v>
      </c>
      <c r="AF148" s="97">
        <f t="shared" si="66"/>
        <v>-0.26111823720024924</v>
      </c>
      <c r="AG148" s="97">
        <f t="shared" si="67"/>
        <v>1.0722805456775024</v>
      </c>
      <c r="AH148" s="97">
        <f t="shared" si="68"/>
        <v>1.9568329771988344</v>
      </c>
      <c r="AI148" s="97">
        <f t="shared" si="69"/>
        <v>-0.58296799562166757</v>
      </c>
      <c r="AJ148" s="97">
        <f t="shared" si="78"/>
        <v>0.26716086001285266</v>
      </c>
      <c r="AO148" s="109" t="str">
        <f t="shared" ref="AO148:AO149" si="84">YEAR(AP148)&amp;WEEKNUM(AP148)</f>
        <v>201738</v>
      </c>
      <c r="AP148" s="114">
        <f t="shared" si="51"/>
        <v>43000</v>
      </c>
      <c r="AQ148" s="111">
        <f t="shared" si="70"/>
        <v>0.47271777930872838</v>
      </c>
      <c r="AR148" s="111">
        <f t="shared" si="71"/>
        <v>1.0083416492701396</v>
      </c>
      <c r="AS148" s="111">
        <f t="shared" si="72"/>
        <v>1.5393934257935746</v>
      </c>
      <c r="AT148" s="111">
        <f t="shared" si="73"/>
        <v>-0.71448576295625954</v>
      </c>
      <c r="AU148" s="111">
        <f t="shared" si="74"/>
        <v>0.26012314295833028</v>
      </c>
      <c r="AV148" s="111">
        <f t="shared" si="75"/>
        <v>0.51321804687490269</v>
      </c>
    </row>
    <row r="149" spans="1:48">
      <c r="A149" s="93" t="str">
        <f t="shared" si="76"/>
        <v>201531</v>
      </c>
      <c r="B149" s="93">
        <v>42215</v>
      </c>
      <c r="C149" s="97">
        <f>VLOOKUP(B149,'Sub Index'!A:M,8,0)</f>
        <v>0.76367514106339296</v>
      </c>
      <c r="D149" s="97">
        <f>VLOOKUP(B149,'Sub Index'!J:M,4,0)</f>
        <v>0</v>
      </c>
      <c r="E149" s="97">
        <f>VLOOKUP(B149,'Sub Index'!O:W,4,0)</f>
        <v>3.1604999999999999</v>
      </c>
      <c r="F149" s="97">
        <f>VLOOKUP(B149,'Sub Index'!O:W,7,0)</f>
        <v>2.9389833282127485E-2</v>
      </c>
      <c r="G149" s="97">
        <f>VLOOKUP(B149,'Sub Index'!O:W,9,0)</f>
        <v>1.1699999999999822E-2</v>
      </c>
      <c r="H149" s="97">
        <f>VLOOKUP(B149,'Sub Index'!Y:AE,4,0)</f>
        <v>4.1047000000000002</v>
      </c>
      <c r="J149" s="97">
        <f>VLOOKUP(B149,'Sub Index'!AG:AK,4,0)</f>
        <v>3.4272454424429263E-2</v>
      </c>
      <c r="K149" s="97">
        <f>VLOOKUP(B149,'Sub Index'!AG:AK,5,0)</f>
        <v>137115116.89590001</v>
      </c>
      <c r="L149" s="97">
        <f>VLOOKUP(B149,'Sub Index'!AM:AX,4,0)</f>
        <v>1.385065212069176E-4</v>
      </c>
      <c r="M149" s="97">
        <f>VLOOKUP(B149,'Sub Index'!AM:AX,7,0)</f>
        <v>1.7400000000000304E-2</v>
      </c>
      <c r="N149" s="97">
        <f>VLOOKUP(B149,'Sub Index'!AM:AX,8,0)</f>
        <v>1.0799999999999699E-2</v>
      </c>
      <c r="Q149" s="95">
        <f t="shared" si="57"/>
        <v>-0.87406896566259151</v>
      </c>
      <c r="R149" s="95" t="str">
        <f t="shared" si="60"/>
        <v/>
      </c>
      <c r="S149" s="95">
        <f t="shared" si="61"/>
        <v>0.78084213890695431</v>
      </c>
      <c r="T149" s="95">
        <f t="shared" si="54"/>
        <v>-0.8849132246392577</v>
      </c>
      <c r="U149" s="95">
        <f t="shared" si="62"/>
        <v>-0.68178727376574355</v>
      </c>
      <c r="V149" s="95">
        <f t="shared" si="63"/>
        <v>1.0110163161178705</v>
      </c>
      <c r="W149" s="95" t="str">
        <f t="shared" si="55"/>
        <v/>
      </c>
      <c r="X149" s="95">
        <f t="shared" si="58"/>
        <v>3.0579509000715919</v>
      </c>
      <c r="Y149" s="95">
        <f t="shared" si="77"/>
        <v>0.92599077154165932</v>
      </c>
      <c r="Z149" s="95">
        <f t="shared" si="56"/>
        <v>-2.0572290878876252</v>
      </c>
      <c r="AA149" s="95">
        <f t="shared" si="79"/>
        <v>0.29052701368181305</v>
      </c>
      <c r="AB149" s="95">
        <f t="shared" si="80"/>
        <v>0.28163336811457618</v>
      </c>
      <c r="AC149" s="95" t="str">
        <f t="shared" si="64"/>
        <v/>
      </c>
      <c r="AE149" s="97">
        <f t="shared" si="65"/>
        <v>-0.87406896566259151</v>
      </c>
      <c r="AF149" s="97">
        <f t="shared" si="66"/>
        <v>-0.261952786499349</v>
      </c>
      <c r="AG149" s="97">
        <f t="shared" si="67"/>
        <v>1.0110163161178705</v>
      </c>
      <c r="AH149" s="97">
        <f t="shared" si="68"/>
        <v>1.9919708358066255</v>
      </c>
      <c r="AI149" s="97">
        <f t="shared" si="69"/>
        <v>-0.49502290203041199</v>
      </c>
      <c r="AJ149" s="97">
        <f t="shared" si="78"/>
        <v>0.27438849954642869</v>
      </c>
      <c r="AO149" s="109" t="str">
        <f t="shared" si="84"/>
        <v>201739</v>
      </c>
      <c r="AP149" s="114">
        <f t="shared" si="51"/>
        <v>43007</v>
      </c>
      <c r="AQ149" s="111">
        <f t="shared" si="70"/>
        <v>1.04273743701218</v>
      </c>
      <c r="AR149" s="111">
        <f t="shared" si="71"/>
        <v>0.80120730517586725</v>
      </c>
      <c r="AS149" s="111">
        <f t="shared" si="72"/>
        <v>1.5819425080337843</v>
      </c>
      <c r="AT149" s="111">
        <f t="shared" si="73"/>
        <v>-0.76404180877296879</v>
      </c>
      <c r="AU149" s="111">
        <f t="shared" si="74"/>
        <v>0.30796514279582821</v>
      </c>
      <c r="AV149" s="111">
        <f t="shared" si="75"/>
        <v>0.59396211684893818</v>
      </c>
    </row>
    <row r="150" spans="1:48">
      <c r="A150" s="93" t="str">
        <f t="shared" si="76"/>
        <v>201531</v>
      </c>
      <c r="B150" s="93">
        <v>42216</v>
      </c>
      <c r="C150" s="97">
        <f>VLOOKUP(B150,'Sub Index'!A:M,8,0)</f>
        <v>0.82259311623626086</v>
      </c>
      <c r="D150" s="97">
        <f>VLOOKUP(B150,'Sub Index'!J:M,4,0)</f>
        <v>0</v>
      </c>
      <c r="E150" s="97">
        <f>VLOOKUP(B150,'Sub Index'!O:W,4,0)</f>
        <v>3.1575000000000002</v>
      </c>
      <c r="F150" s="97">
        <f>VLOOKUP(B150,'Sub Index'!O:W,7,0)</f>
        <v>2.8951287999283884E-2</v>
      </c>
      <c r="G150" s="97">
        <f>VLOOKUP(B150,'Sub Index'!O:W,9,0)</f>
        <v>3.5499999999999865E-2</v>
      </c>
      <c r="H150" s="97">
        <f>VLOOKUP(B150,'Sub Index'!Y:AE,4,0)</f>
        <v>4.0636999999999999</v>
      </c>
      <c r="J150" s="97">
        <f>VLOOKUP(B150,'Sub Index'!AG:AK,4,0)</f>
        <v>3.1920694119861356E-2</v>
      </c>
      <c r="K150" s="97">
        <f>VLOOKUP(B150,'Sub Index'!AG:AK,5,0)</f>
        <v>133865751.4461</v>
      </c>
      <c r="L150" s="97">
        <f>VLOOKUP(B150,'Sub Index'!AM:AX,4,0)</f>
        <v>1.3697180821294787E-4</v>
      </c>
      <c r="M150" s="97">
        <f>VLOOKUP(B150,'Sub Index'!AM:AX,7,0)</f>
        <v>1.6700000000000159E-2</v>
      </c>
      <c r="N150" s="97">
        <f>VLOOKUP(B150,'Sub Index'!AM:AX,8,0)</f>
        <v>1.2100000000000222E-2</v>
      </c>
      <c r="Q150" s="95">
        <f t="shared" si="57"/>
        <v>-0.73709300749501694</v>
      </c>
      <c r="R150" s="95" t="str">
        <f t="shared" si="60"/>
        <v/>
      </c>
      <c r="S150" s="95">
        <f t="shared" si="61"/>
        <v>0.77889305933010933</v>
      </c>
      <c r="T150" s="95">
        <f t="shared" si="54"/>
        <v>-0.89654379910144677</v>
      </c>
      <c r="U150" s="95">
        <f t="shared" si="62"/>
        <v>-0.61047404958747564</v>
      </c>
      <c r="V150" s="95">
        <f t="shared" si="63"/>
        <v>0.98347428309215834</v>
      </c>
      <c r="W150" s="95" t="str">
        <f t="shared" si="55"/>
        <v/>
      </c>
      <c r="X150" s="95">
        <f t="shared" si="58"/>
        <v>2.7441856591104457</v>
      </c>
      <c r="Y150" s="95">
        <f t="shared" si="77"/>
        <v>0.81907735720951447</v>
      </c>
      <c r="Z150" s="95">
        <f t="shared" si="56"/>
        <v>-2.0588957481198418</v>
      </c>
      <c r="AA150" s="95">
        <f t="shared" si="79"/>
        <v>0.23685153181912999</v>
      </c>
      <c r="AB150" s="95">
        <f t="shared" si="80"/>
        <v>0.34173749083722355</v>
      </c>
      <c r="AC150" s="95" t="str">
        <f t="shared" si="64"/>
        <v/>
      </c>
      <c r="AE150" s="97">
        <f t="shared" si="65"/>
        <v>-0.73709300749501694</v>
      </c>
      <c r="AF150" s="97">
        <f t="shared" si="66"/>
        <v>-0.24270826311960436</v>
      </c>
      <c r="AG150" s="97">
        <f t="shared" si="67"/>
        <v>0.98347428309215834</v>
      </c>
      <c r="AH150" s="97">
        <f t="shared" si="68"/>
        <v>1.7816315081599801</v>
      </c>
      <c r="AI150" s="97">
        <f t="shared" si="69"/>
        <v>-0.4934355751544961</v>
      </c>
      <c r="AJ150" s="97">
        <f t="shared" si="78"/>
        <v>0.25837378909660419</v>
      </c>
      <c r="AO150" s="109" t="str">
        <f t="shared" ref="AO150:AO151" si="85">YEAR(AP150)&amp;WEEKNUM(AP150)</f>
        <v>201741</v>
      </c>
      <c r="AP150" s="114">
        <f>AP149+14</f>
        <v>43021</v>
      </c>
      <c r="AQ150" s="111">
        <f t="shared" si="70"/>
        <v>-0.1661242450951369</v>
      </c>
      <c r="AR150" s="111">
        <f t="shared" si="71"/>
        <v>0.11938249109751346</v>
      </c>
      <c r="AS150" s="111">
        <f t="shared" si="72"/>
        <v>-0.74135561149659046</v>
      </c>
      <c r="AT150" s="111">
        <f t="shared" si="73"/>
        <v>-0.71823807204903678</v>
      </c>
      <c r="AU150" s="111">
        <f t="shared" si="74"/>
        <v>-0.27918641765184066</v>
      </c>
      <c r="AV150" s="111">
        <f t="shared" si="75"/>
        <v>-0.35710437103901826</v>
      </c>
    </row>
    <row r="151" spans="1:48">
      <c r="A151" s="93" t="str">
        <f t="shared" si="76"/>
        <v>201532</v>
      </c>
      <c r="B151" s="93">
        <v>42219</v>
      </c>
      <c r="C151" s="97">
        <f>VLOOKUP(B151,'Sub Index'!A:M,8,0)</f>
        <v>0.90509466465328547</v>
      </c>
      <c r="D151" s="97">
        <f>VLOOKUP(B151,'Sub Index'!J:M,4,0)</f>
        <v>0</v>
      </c>
      <c r="E151" s="97">
        <f>VLOOKUP(B151,'Sub Index'!O:W,4,0)</f>
        <v>3.153</v>
      </c>
      <c r="F151" s="97">
        <f>VLOOKUP(B151,'Sub Index'!O:W,7,0)</f>
        <v>1.3214413971843203E-2</v>
      </c>
      <c r="G151" s="97">
        <f>VLOOKUP(B151,'Sub Index'!O:W,9,0)</f>
        <v>1.780000000000026E-2</v>
      </c>
      <c r="H151" s="97">
        <f>VLOOKUP(B151,'Sub Index'!Y:AE,4,0)</f>
        <v>4.0134999999999996</v>
      </c>
      <c r="J151" s="97">
        <f>VLOOKUP(B151,'Sub Index'!AG:AK,4,0)</f>
        <v>3.1449932263438653E-2</v>
      </c>
      <c r="K151" s="97">
        <f>VLOOKUP(B151,'Sub Index'!AG:AK,5,0)</f>
        <v>129729007.759</v>
      </c>
      <c r="L151" s="97">
        <f>VLOOKUP(B151,'Sub Index'!AM:AX,4,0)</f>
        <v>6.234877376070268E-5</v>
      </c>
      <c r="M151" s="97">
        <f>VLOOKUP(B151,'Sub Index'!AM:AX,7,0)</f>
        <v>1.5500000000000291E-2</v>
      </c>
      <c r="N151" s="97">
        <f>VLOOKUP(B151,'Sub Index'!AM:AX,8,0)</f>
        <v>9.800000000000253E-3</v>
      </c>
      <c r="Q151" s="95">
        <f t="shared" si="57"/>
        <v>-0.54528857749596038</v>
      </c>
      <c r="R151" s="95" t="str">
        <f t="shared" si="60"/>
        <v/>
      </c>
      <c r="S151" s="95">
        <f t="shared" si="61"/>
        <v>0.77596943996484147</v>
      </c>
      <c r="T151" s="95">
        <f t="shared" si="54"/>
        <v>-1.3138983855912343</v>
      </c>
      <c r="U151" s="95">
        <f t="shared" si="62"/>
        <v>-0.66350951462761476</v>
      </c>
      <c r="V151" s="95">
        <f t="shared" si="63"/>
        <v>0.94975208655823784</v>
      </c>
      <c r="W151" s="95" t="str">
        <f t="shared" si="55"/>
        <v/>
      </c>
      <c r="X151" s="95">
        <f t="shared" si="58"/>
        <v>2.6813779371547319</v>
      </c>
      <c r="Y151" s="95">
        <f t="shared" si="77"/>
        <v>0.68296666155599051</v>
      </c>
      <c r="Z151" s="95">
        <f t="shared" si="56"/>
        <v>-2.139934511991366</v>
      </c>
      <c r="AA151" s="95">
        <f t="shared" si="79"/>
        <v>0.14483642005455966</v>
      </c>
      <c r="AB151" s="95">
        <f t="shared" si="80"/>
        <v>0.23539942755873783</v>
      </c>
      <c r="AC151" s="95" t="str">
        <f t="shared" si="64"/>
        <v/>
      </c>
      <c r="AE151" s="97">
        <f t="shared" si="65"/>
        <v>-0.54528857749596038</v>
      </c>
      <c r="AF151" s="97">
        <f t="shared" si="66"/>
        <v>-0.40047948675133588</v>
      </c>
      <c r="AG151" s="97">
        <f t="shared" si="67"/>
        <v>0.94975208655823784</v>
      </c>
      <c r="AH151" s="97">
        <f t="shared" si="68"/>
        <v>1.6821722993553612</v>
      </c>
      <c r="AI151" s="97">
        <f t="shared" si="69"/>
        <v>-0.58656622145935611</v>
      </c>
      <c r="AJ151" s="97">
        <f t="shared" si="78"/>
        <v>0.21991802004138933</v>
      </c>
      <c r="AO151" s="109" t="str">
        <f t="shared" si="85"/>
        <v>201742</v>
      </c>
      <c r="AP151" s="114">
        <f t="shared" si="51"/>
        <v>43028</v>
      </c>
      <c r="AQ151" s="111">
        <f t="shared" si="70"/>
        <v>-0.14405578100700503</v>
      </c>
      <c r="AR151" s="111">
        <f t="shared" si="71"/>
        <v>-4.806381345543418E-2</v>
      </c>
      <c r="AS151" s="111">
        <f t="shared" si="72"/>
        <v>-0.76767504695872169</v>
      </c>
      <c r="AT151" s="111">
        <f t="shared" si="73"/>
        <v>-0.71550947778900831</v>
      </c>
      <c r="AU151" s="111">
        <f t="shared" si="74"/>
        <v>4.2574170871931452E-2</v>
      </c>
      <c r="AV151" s="111">
        <f t="shared" si="75"/>
        <v>-0.32654598966764758</v>
      </c>
    </row>
    <row r="152" spans="1:48">
      <c r="A152" s="93" t="str">
        <f t="shared" si="76"/>
        <v>201532</v>
      </c>
      <c r="B152" s="93">
        <v>42220</v>
      </c>
      <c r="C152" s="97">
        <f>VLOOKUP(B152,'Sub Index'!A:M,8,0)</f>
        <v>0.83884326861125791</v>
      </c>
      <c r="D152" s="97">
        <f>VLOOKUP(B152,'Sub Index'!J:M,4,0)</f>
        <v>0</v>
      </c>
      <c r="E152" s="97">
        <f>VLOOKUP(B152,'Sub Index'!O:W,4,0)</f>
        <v>3.15</v>
      </c>
      <c r="F152" s="97">
        <f>VLOOKUP(B152,'Sub Index'!O:W,7,0)</f>
        <v>1.3412032100407086E-2</v>
      </c>
      <c r="G152" s="97">
        <f>VLOOKUP(B152,'Sub Index'!O:W,9,0)</f>
        <v>1.3799999999999812E-2</v>
      </c>
      <c r="H152" s="97">
        <f>VLOOKUP(B152,'Sub Index'!Y:AE,4,0)</f>
        <v>4.0202999999999998</v>
      </c>
      <c r="J152" s="97">
        <f>VLOOKUP(B152,'Sub Index'!AG:AK,4,0)</f>
        <v>3.4135729924230564E-2</v>
      </c>
      <c r="K152" s="97">
        <f>VLOOKUP(B152,'Sub Index'!AG:AK,5,0)</f>
        <v>131301376.1179</v>
      </c>
      <c r="L152" s="97">
        <f>VLOOKUP(B152,'Sub Index'!AM:AX,4,0)</f>
        <v>5.5464212999079897E-5</v>
      </c>
      <c r="M152" s="97">
        <f>VLOOKUP(B152,'Sub Index'!AM:AX,7,0)</f>
        <v>1.3999999999999346E-2</v>
      </c>
      <c r="N152" s="97">
        <f>VLOOKUP(B152,'Sub Index'!AM:AX,8,0)</f>
        <v>1.0200000000000209E-2</v>
      </c>
      <c r="Q152" s="95">
        <f t="shared" si="57"/>
        <v>-0.69931370185181585</v>
      </c>
      <c r="R152" s="95" t="str">
        <f t="shared" si="60"/>
        <v/>
      </c>
      <c r="S152" s="95">
        <f t="shared" si="61"/>
        <v>0.77402036038799626</v>
      </c>
      <c r="T152" s="95">
        <f t="shared" si="54"/>
        <v>-1.3086573934992947</v>
      </c>
      <c r="U152" s="95">
        <f t="shared" si="62"/>
        <v>-0.67549493045589637</v>
      </c>
      <c r="V152" s="95">
        <f t="shared" si="63"/>
        <v>0.95432003349908778</v>
      </c>
      <c r="W152" s="95" t="str">
        <f t="shared" si="55"/>
        <v/>
      </c>
      <c r="X152" s="95">
        <f t="shared" si="58"/>
        <v>3.0397095020571716</v>
      </c>
      <c r="Y152" s="95">
        <f t="shared" si="77"/>
        <v>0.734702076496214</v>
      </c>
      <c r="Z152" s="95">
        <f t="shared" si="56"/>
        <v>-2.1474109741590537</v>
      </c>
      <c r="AA152" s="95">
        <f t="shared" si="79"/>
        <v>2.9817530348761612E-2</v>
      </c>
      <c r="AB152" s="95">
        <f t="shared" si="80"/>
        <v>0.25389300378108137</v>
      </c>
      <c r="AC152" s="95" t="str">
        <f t="shared" si="64"/>
        <v/>
      </c>
      <c r="AE152" s="97">
        <f t="shared" si="65"/>
        <v>-0.69931370185181585</v>
      </c>
      <c r="AF152" s="97">
        <f t="shared" si="66"/>
        <v>-0.40337732118906494</v>
      </c>
      <c r="AG152" s="97">
        <f t="shared" si="67"/>
        <v>0.95432003349908778</v>
      </c>
      <c r="AH152" s="97">
        <f t="shared" si="68"/>
        <v>1.8872057892766927</v>
      </c>
      <c r="AI152" s="97">
        <f t="shared" si="69"/>
        <v>-0.62123348000973688</v>
      </c>
      <c r="AJ152" s="97">
        <f t="shared" si="78"/>
        <v>0.22352026394503258</v>
      </c>
      <c r="AO152" s="109" t="str">
        <f t="shared" ref="AO152:AO153" si="86">YEAR(AP152)&amp;WEEKNUM(AP152)</f>
        <v>201743</v>
      </c>
      <c r="AP152" s="114">
        <f t="shared" si="51"/>
        <v>43035</v>
      </c>
      <c r="AQ152" s="111">
        <f t="shared" si="70"/>
        <v>0.75213410118150392</v>
      </c>
      <c r="AR152" s="111">
        <f t="shared" si="71"/>
        <v>0.2442378562523993</v>
      </c>
      <c r="AS152" s="111">
        <f t="shared" si="72"/>
        <v>-0.77626010017990743</v>
      </c>
      <c r="AT152" s="111">
        <f t="shared" si="73"/>
        <v>-0.75728767064878899</v>
      </c>
      <c r="AU152" s="111">
        <f t="shared" si="74"/>
        <v>0.10413830753506526</v>
      </c>
      <c r="AV152" s="111">
        <f t="shared" si="75"/>
        <v>-8.6607501171945572E-2</v>
      </c>
    </row>
    <row r="153" spans="1:48">
      <c r="A153" s="93" t="str">
        <f t="shared" si="76"/>
        <v>201532</v>
      </c>
      <c r="B153" s="93">
        <v>42221</v>
      </c>
      <c r="C153" s="97">
        <f>VLOOKUP(B153,'Sub Index'!A:M,8,0)</f>
        <v>0.84546242423988716</v>
      </c>
      <c r="D153" s="97">
        <f>VLOOKUP(B153,'Sub Index'!J:M,4,0)</f>
        <v>0</v>
      </c>
      <c r="E153" s="97">
        <f>VLOOKUP(B153,'Sub Index'!O:W,4,0)</f>
        <v>3.1429999999999998</v>
      </c>
      <c r="F153" s="97">
        <f>VLOOKUP(B153,'Sub Index'!O:W,7,0)</f>
        <v>1.3422445035076015E-2</v>
      </c>
      <c r="G153" s="97">
        <f>VLOOKUP(B153,'Sub Index'!O:W,9,0)</f>
        <v>1.0699999999999932E-2</v>
      </c>
      <c r="H153" s="97">
        <f>VLOOKUP(B153,'Sub Index'!Y:AE,4,0)</f>
        <v>3.9737</v>
      </c>
      <c r="J153" s="97">
        <f>VLOOKUP(B153,'Sub Index'!AG:AK,4,0)</f>
        <v>3.4114918414527205E-2</v>
      </c>
      <c r="K153" s="97">
        <f>VLOOKUP(B153,'Sub Index'!AG:AK,5,0)</f>
        <v>131261089.79179999</v>
      </c>
      <c r="L153" s="97">
        <f>VLOOKUP(B153,'Sub Index'!AM:AX,4,0)</f>
        <v>5.1159143646648669E-5</v>
      </c>
      <c r="M153" s="97">
        <f>VLOOKUP(B153,'Sub Index'!AM:AX,7,0)</f>
        <v>1.4499999999999957E-2</v>
      </c>
      <c r="N153" s="97">
        <f>VLOOKUP(B153,'Sub Index'!AM:AX,8,0)</f>
        <v>8.2000000000004292E-3</v>
      </c>
      <c r="Q153" s="95">
        <f t="shared" si="57"/>
        <v>-0.683925101312989</v>
      </c>
      <c r="R153" s="95" t="str">
        <f t="shared" si="60"/>
        <v/>
      </c>
      <c r="S153" s="95">
        <f t="shared" si="61"/>
        <v>0.76947250804202405</v>
      </c>
      <c r="T153" s="95">
        <f t="shared" si="54"/>
        <v>-1.3083812340768251</v>
      </c>
      <c r="U153" s="95">
        <f t="shared" si="62"/>
        <v>-0.68478362772281332</v>
      </c>
      <c r="V153" s="95">
        <f t="shared" si="63"/>
        <v>0.92301616181620572</v>
      </c>
      <c r="W153" s="95" t="str">
        <f t="shared" si="55"/>
        <v/>
      </c>
      <c r="X153" s="95">
        <f t="shared" si="58"/>
        <v>3.0369328890051714</v>
      </c>
      <c r="Y153" s="95">
        <f t="shared" si="77"/>
        <v>0.73337654117530537</v>
      </c>
      <c r="Z153" s="95">
        <f t="shared" si="56"/>
        <v>-2.1520861726585934</v>
      </c>
      <c r="AA153" s="95">
        <f t="shared" si="79"/>
        <v>6.8157160250716997E-2</v>
      </c>
      <c r="AB153" s="95">
        <f t="shared" si="80"/>
        <v>0.16142512266936357</v>
      </c>
      <c r="AC153" s="95" t="str">
        <f t="shared" si="64"/>
        <v/>
      </c>
      <c r="AE153" s="97">
        <f t="shared" si="65"/>
        <v>-0.683925101312989</v>
      </c>
      <c r="AF153" s="97">
        <f t="shared" si="66"/>
        <v>-0.40789745125253812</v>
      </c>
      <c r="AG153" s="97">
        <f t="shared" si="67"/>
        <v>0.92301616181620572</v>
      </c>
      <c r="AH153" s="97">
        <f t="shared" si="68"/>
        <v>1.8851547150902384</v>
      </c>
      <c r="AI153" s="97">
        <f t="shared" si="69"/>
        <v>-0.64083462991283768</v>
      </c>
      <c r="AJ153" s="97">
        <f t="shared" si="78"/>
        <v>0.21510273888561579</v>
      </c>
      <c r="AO153" s="109" t="str">
        <f t="shared" si="86"/>
        <v>201744</v>
      </c>
      <c r="AP153" s="114">
        <f t="shared" si="51"/>
        <v>43042</v>
      </c>
      <c r="AQ153" s="111">
        <f t="shared" si="70"/>
        <v>0.48264489268407224</v>
      </c>
      <c r="AR153" s="111">
        <f t="shared" si="71"/>
        <v>0.32096000203192776</v>
      </c>
      <c r="AS153" s="111">
        <f t="shared" si="72"/>
        <v>-0.7503168485834929</v>
      </c>
      <c r="AT153" s="111">
        <f t="shared" si="73"/>
        <v>-0.67883260348204877</v>
      </c>
      <c r="AU153" s="111">
        <f t="shared" si="74"/>
        <v>1.7685370013356839E-2</v>
      </c>
      <c r="AV153" s="111">
        <f t="shared" si="75"/>
        <v>-0.12157183746723696</v>
      </c>
    </row>
    <row r="154" spans="1:48">
      <c r="A154" s="93" t="str">
        <f t="shared" si="76"/>
        <v>201532</v>
      </c>
      <c r="B154" s="93">
        <v>42222</v>
      </c>
      <c r="C154" s="97">
        <f>VLOOKUP(B154,'Sub Index'!A:M,8,0)</f>
        <v>0.87627950907875463</v>
      </c>
      <c r="D154" s="97">
        <f>VLOOKUP(B154,'Sub Index'!J:M,4,0)</f>
        <v>0</v>
      </c>
      <c r="E154" s="97">
        <f>VLOOKUP(B154,'Sub Index'!O:W,4,0)</f>
        <v>3.137</v>
      </c>
      <c r="F154" s="97">
        <f>VLOOKUP(B154,'Sub Index'!O:W,7,0)</f>
        <v>1.6376931248312045E-2</v>
      </c>
      <c r="G154" s="97">
        <f>VLOOKUP(B154,'Sub Index'!O:W,9,0)</f>
        <v>-9.9999999999988987E-4</v>
      </c>
      <c r="H154" s="97">
        <f>VLOOKUP(B154,'Sub Index'!Y:AE,4,0)</f>
        <v>3.9967999999999999</v>
      </c>
      <c r="J154" s="97">
        <f>VLOOKUP(B154,'Sub Index'!AG:AK,4,0)</f>
        <v>3.235111248220944E-2</v>
      </c>
      <c r="K154" s="97">
        <f>VLOOKUP(B154,'Sub Index'!AG:AK,5,0)</f>
        <v>130880539.41389999</v>
      </c>
      <c r="L154" s="97">
        <f>VLOOKUP(B154,'Sub Index'!AM:AX,4,0)</f>
        <v>4.5971785204354686E-5</v>
      </c>
      <c r="M154" s="97">
        <f>VLOOKUP(B154,'Sub Index'!AM:AX,7,0)</f>
        <v>1.440000000000019E-2</v>
      </c>
      <c r="N154" s="97">
        <f>VLOOKUP(B154,'Sub Index'!AM:AX,8,0)</f>
        <v>7.6000000000000512E-3</v>
      </c>
      <c r="Q154" s="95">
        <f t="shared" si="57"/>
        <v>-0.6122797382238786</v>
      </c>
      <c r="R154" s="95" t="str">
        <f t="shared" si="60"/>
        <v/>
      </c>
      <c r="S154" s="95">
        <f t="shared" si="61"/>
        <v>0.76557434888833387</v>
      </c>
      <c r="T154" s="95">
        <f t="shared" ref="T154:T217" si="87">IF(F154=0,"",(F154-F$2)/F$3)</f>
        <v>-1.2300258777548021</v>
      </c>
      <c r="U154" s="95">
        <f t="shared" si="62"/>
        <v>-0.71984096902053263</v>
      </c>
      <c r="V154" s="95">
        <f t="shared" si="63"/>
        <v>0.93853374627703345</v>
      </c>
      <c r="W154" s="95" t="str">
        <f t="shared" ref="W154:W217" si="88">IF(I154=0,"",(I154-I$2)/I$3)</f>
        <v/>
      </c>
      <c r="X154" s="95">
        <f t="shared" si="58"/>
        <v>2.8016108656308276</v>
      </c>
      <c r="Y154" s="95">
        <f t="shared" si="77"/>
        <v>0.72085534562028364</v>
      </c>
      <c r="Z154" s="95">
        <f t="shared" ref="Z154:Z217" si="89">IF(L154=0,"",(L154-L$2)/L$3)</f>
        <v>-2.1577195152184032</v>
      </c>
      <c r="AA154" s="95">
        <f t="shared" si="79"/>
        <v>6.0489234270353159E-2</v>
      </c>
      <c r="AB154" s="95">
        <f t="shared" si="80"/>
        <v>0.13368475833582769</v>
      </c>
      <c r="AC154" s="95" t="str">
        <f t="shared" si="64"/>
        <v/>
      </c>
      <c r="AE154" s="97">
        <f t="shared" si="65"/>
        <v>-0.6122797382238786</v>
      </c>
      <c r="AF154" s="97">
        <f t="shared" si="66"/>
        <v>-0.3947641659623336</v>
      </c>
      <c r="AG154" s="97">
        <f t="shared" si="67"/>
        <v>0.93853374627703345</v>
      </c>
      <c r="AH154" s="97">
        <f t="shared" si="68"/>
        <v>1.7612331056255557</v>
      </c>
      <c r="AI154" s="97">
        <f t="shared" si="69"/>
        <v>-0.65451517420407412</v>
      </c>
      <c r="AJ154" s="97">
        <f t="shared" si="78"/>
        <v>0.20764155470246051</v>
      </c>
      <c r="AO154" s="109" t="str">
        <f t="shared" ref="AO154:AO155" si="90">YEAR(AP154)&amp;WEEKNUM(AP154)</f>
        <v>201745</v>
      </c>
      <c r="AP154" s="114">
        <f t="shared" si="51"/>
        <v>43049</v>
      </c>
      <c r="AQ154" s="111">
        <f t="shared" si="70"/>
        <v>9.7434437763033403E-3</v>
      </c>
      <c r="AR154" s="111">
        <f t="shared" si="71"/>
        <v>-0.14421648853849503</v>
      </c>
      <c r="AS154" s="111">
        <f t="shared" si="72"/>
        <v>-0.47556848937368451</v>
      </c>
      <c r="AT154" s="111">
        <f t="shared" si="73"/>
        <v>-0.60050119811950897</v>
      </c>
      <c r="AU154" s="111">
        <f t="shared" si="74"/>
        <v>-6.7021898066641383E-2</v>
      </c>
      <c r="AV154" s="111">
        <f t="shared" si="75"/>
        <v>-0.25551292606440529</v>
      </c>
    </row>
    <row r="155" spans="1:48">
      <c r="A155" s="93" t="str">
        <f t="shared" si="76"/>
        <v>201532</v>
      </c>
      <c r="B155" s="93">
        <v>42223</v>
      </c>
      <c r="C155" s="97">
        <f>VLOOKUP(B155,'Sub Index'!A:M,8,0)</f>
        <v>0.84089941538100232</v>
      </c>
      <c r="D155" s="97">
        <f>VLOOKUP(B155,'Sub Index'!J:M,4,0)</f>
        <v>0</v>
      </c>
      <c r="E155" s="97">
        <f>VLOOKUP(B155,'Sub Index'!O:W,4,0)</f>
        <v>3.1269999999999998</v>
      </c>
      <c r="F155" s="97">
        <f>VLOOKUP(B155,'Sub Index'!O:W,7,0)</f>
        <v>2.0467304360921968E-2</v>
      </c>
      <c r="G155" s="97">
        <f>VLOOKUP(B155,'Sub Index'!O:W,9,0)</f>
        <v>-5.9000000000000163E-3</v>
      </c>
      <c r="H155" s="97">
        <f>VLOOKUP(B155,'Sub Index'!Y:AE,4,0)</f>
        <v>3.8401000000000001</v>
      </c>
      <c r="J155" s="97">
        <f>VLOOKUP(B155,'Sub Index'!AG:AK,4,0)</f>
        <v>3.3928369147291013E-2</v>
      </c>
      <c r="K155" s="97">
        <f>VLOOKUP(B155,'Sub Index'!AG:AK,5,0)</f>
        <v>131733337.36930001</v>
      </c>
      <c r="L155" s="97">
        <f>VLOOKUP(B155,'Sub Index'!AM:AX,4,0)</f>
        <v>4.4070448086042551E-5</v>
      </c>
      <c r="M155" s="97">
        <f>VLOOKUP(B155,'Sub Index'!AM:AX,7,0)</f>
        <v>1.5000000000000568E-2</v>
      </c>
      <c r="N155" s="97">
        <f>VLOOKUP(B155,'Sub Index'!AM:AX,8,0)</f>
        <v>6.8999999999999062E-3</v>
      </c>
      <c r="Q155" s="95">
        <f t="shared" ref="Q155:Q218" si="91">IF(C155=0,"",(C155-C$2)/C$3)</f>
        <v>-0.69453345145976564</v>
      </c>
      <c r="R155" s="95" t="str">
        <f t="shared" si="60"/>
        <v/>
      </c>
      <c r="S155" s="95">
        <f t="shared" si="61"/>
        <v>0.75907741696551645</v>
      </c>
      <c r="T155" s="95">
        <f t="shared" si="87"/>
        <v>-1.1215458850939033</v>
      </c>
      <c r="U155" s="95">
        <f t="shared" si="62"/>
        <v>-0.73452310341017635</v>
      </c>
      <c r="V155" s="95">
        <f t="shared" si="63"/>
        <v>0.83326943956656918</v>
      </c>
      <c r="W155" s="95" t="str">
        <f t="shared" si="88"/>
        <v/>
      </c>
      <c r="X155" s="95">
        <f t="shared" ref="X155:X218" si="92">IF(J155=0,"",(J155-J$2)/J$3)</f>
        <v>3.0120440108011306</v>
      </c>
      <c r="Y155" s="95">
        <f t="shared" si="77"/>
        <v>0.74891483679044413</v>
      </c>
      <c r="Z155" s="95">
        <f t="shared" si="89"/>
        <v>-2.1597843201529936</v>
      </c>
      <c r="AA155" s="95">
        <f t="shared" si="79"/>
        <v>0.10649679015267238</v>
      </c>
      <c r="AB155" s="95">
        <f t="shared" si="80"/>
        <v>0.10132099994671619</v>
      </c>
      <c r="AC155" s="95" t="str">
        <f t="shared" si="64"/>
        <v/>
      </c>
      <c r="AE155" s="97">
        <f t="shared" si="65"/>
        <v>-0.69453345145976564</v>
      </c>
      <c r="AF155" s="97">
        <f t="shared" si="66"/>
        <v>-0.36566385717952105</v>
      </c>
      <c r="AG155" s="97">
        <f t="shared" si="67"/>
        <v>0.83326943956656918</v>
      </c>
      <c r="AH155" s="97">
        <f t="shared" si="68"/>
        <v>1.8804794237957874</v>
      </c>
      <c r="AI155" s="97">
        <f t="shared" si="69"/>
        <v>-0.65065551001786825</v>
      </c>
      <c r="AJ155" s="97">
        <f t="shared" si="78"/>
        <v>0.20057920894104031</v>
      </c>
      <c r="AO155" s="109" t="str">
        <f t="shared" si="90"/>
        <v>201746</v>
      </c>
      <c r="AP155" s="114">
        <f t="shared" si="51"/>
        <v>43056</v>
      </c>
      <c r="AQ155" s="111">
        <f t="shared" si="70"/>
        <v>5.1849970380401365E-2</v>
      </c>
      <c r="AR155" s="111">
        <f t="shared" si="71"/>
        <v>0.10728071611892114</v>
      </c>
      <c r="AS155" s="111">
        <f t="shared" si="72"/>
        <v>-0.39050309155095425</v>
      </c>
      <c r="AT155" s="111">
        <f t="shared" si="73"/>
        <v>-0.5600699769163987</v>
      </c>
      <c r="AU155" s="111">
        <f t="shared" si="74"/>
        <v>-0.13015847367467989</v>
      </c>
      <c r="AV155" s="111">
        <f t="shared" si="75"/>
        <v>-0.18432017112854204</v>
      </c>
    </row>
    <row r="156" spans="1:48">
      <c r="A156" s="93" t="str">
        <f t="shared" si="76"/>
        <v>201533</v>
      </c>
      <c r="B156" s="93">
        <v>42226</v>
      </c>
      <c r="C156" s="97">
        <f>VLOOKUP(B156,'Sub Index'!A:M,8,0)</f>
        <v>0.55382256139238595</v>
      </c>
      <c r="D156" s="97">
        <f>VLOOKUP(B156,'Sub Index'!J:M,4,0)</f>
        <v>0</v>
      </c>
      <c r="E156" s="97">
        <f>VLOOKUP(B156,'Sub Index'!O:W,4,0)</f>
        <v>3.1223000000000001</v>
      </c>
      <c r="F156" s="97">
        <f>VLOOKUP(B156,'Sub Index'!O:W,7,0)</f>
        <v>2.0427141186798104E-2</v>
      </c>
      <c r="G156" s="97">
        <f>VLOOKUP(B156,'Sub Index'!O:W,9,0)</f>
        <v>-1.2500000000000178E-2</v>
      </c>
      <c r="H156" s="97">
        <f>VLOOKUP(B156,'Sub Index'!Y:AE,4,0)</f>
        <v>3.8895</v>
      </c>
      <c r="J156" s="97">
        <f>VLOOKUP(B156,'Sub Index'!AG:AK,4,0)</f>
        <v>2.525462445145828E-2</v>
      </c>
      <c r="K156" s="97">
        <f>VLOOKUP(B156,'Sub Index'!AG:AK,5,0)</f>
        <v>134054325.35969999</v>
      </c>
      <c r="L156" s="97">
        <f>VLOOKUP(B156,'Sub Index'!AM:AX,4,0)</f>
        <v>3.191730865524281E-5</v>
      </c>
      <c r="M156" s="97">
        <f>VLOOKUP(B156,'Sub Index'!AM:AX,7,0)</f>
        <v>1.5899999999999359E-2</v>
      </c>
      <c r="N156" s="97">
        <f>VLOOKUP(B156,'Sub Index'!AM:AX,8,0)</f>
        <v>5.1000000000005485E-3</v>
      </c>
      <c r="Q156" s="95">
        <f t="shared" si="91"/>
        <v>-1.3619465291741533</v>
      </c>
      <c r="R156" s="95" t="str">
        <f t="shared" si="60"/>
        <v/>
      </c>
      <c r="S156" s="95">
        <f t="shared" si="61"/>
        <v>0.75602385896179247</v>
      </c>
      <c r="T156" s="95">
        <f t="shared" si="87"/>
        <v>-1.1226110448517659</v>
      </c>
      <c r="U156" s="95">
        <f t="shared" si="62"/>
        <v>-0.75429903952683941</v>
      </c>
      <c r="V156" s="95">
        <f t="shared" si="63"/>
        <v>0.8664542305780365</v>
      </c>
      <c r="W156" s="95" t="str">
        <f t="shared" si="88"/>
        <v/>
      </c>
      <c r="X156" s="95">
        <f t="shared" si="92"/>
        <v>1.8548174051656339</v>
      </c>
      <c r="Y156" s="95">
        <f t="shared" si="77"/>
        <v>0.82528197816348925</v>
      </c>
      <c r="Z156" s="95">
        <f t="shared" si="89"/>
        <v>-2.172982328031654</v>
      </c>
      <c r="AA156" s="95">
        <f t="shared" si="79"/>
        <v>0.17550812397601501</v>
      </c>
      <c r="AB156" s="95">
        <f t="shared" si="80"/>
        <v>1.8099906946190694E-2</v>
      </c>
      <c r="AC156" s="95" t="str">
        <f t="shared" si="64"/>
        <v/>
      </c>
      <c r="AE156" s="97">
        <f t="shared" si="65"/>
        <v>-1.3619465291741533</v>
      </c>
      <c r="AF156" s="97">
        <f t="shared" si="66"/>
        <v>-0.37362874180560429</v>
      </c>
      <c r="AG156" s="97">
        <f t="shared" si="67"/>
        <v>0.8664542305780365</v>
      </c>
      <c r="AH156" s="97">
        <f t="shared" si="68"/>
        <v>1.3400496916645617</v>
      </c>
      <c r="AI156" s="97">
        <f t="shared" si="69"/>
        <v>-0.65979143236981608</v>
      </c>
      <c r="AJ156" s="97">
        <f t="shared" si="78"/>
        <v>-3.7772556221395102E-2</v>
      </c>
      <c r="AO156" s="109" t="str">
        <f t="shared" ref="AO156" si="93">YEAR(AP156)&amp;WEEKNUM(AP156)</f>
        <v>201747</v>
      </c>
      <c r="AP156" s="114">
        <f t="shared" si="51"/>
        <v>43063</v>
      </c>
      <c r="AQ156" s="111">
        <f t="shared" si="70"/>
        <v>0.1938873158372115</v>
      </c>
      <c r="AR156" s="111">
        <f t="shared" si="71"/>
        <v>0.31768155862517211</v>
      </c>
      <c r="AS156" s="111">
        <f t="shared" si="72"/>
        <v>-0.3888275840775538</v>
      </c>
      <c r="AT156" s="111">
        <f t="shared" si="73"/>
        <v>-0.44518321063780703</v>
      </c>
      <c r="AU156" s="111">
        <f t="shared" si="74"/>
        <v>-0.22800704566751548</v>
      </c>
      <c r="AV156" s="111">
        <f t="shared" si="75"/>
        <v>-0.11008979318409859</v>
      </c>
    </row>
    <row r="157" spans="1:48">
      <c r="A157" s="93" t="str">
        <f t="shared" si="76"/>
        <v>201533</v>
      </c>
      <c r="B157" s="93">
        <v>42227</v>
      </c>
      <c r="C157" s="97">
        <f>VLOOKUP(B157,'Sub Index'!A:M,8,0)</f>
        <v>0.59613103207918572</v>
      </c>
      <c r="D157" s="97">
        <f>VLOOKUP(B157,'Sub Index'!J:M,4,0)</f>
        <v>0</v>
      </c>
      <c r="E157" s="97">
        <f>VLOOKUP(B157,'Sub Index'!O:W,4,0)</f>
        <v>3.1179999999999999</v>
      </c>
      <c r="F157" s="97">
        <f>VLOOKUP(B157,'Sub Index'!O:W,7,0)</f>
        <v>2.042963533608208E-2</v>
      </c>
      <c r="G157" s="97">
        <f>VLOOKUP(B157,'Sub Index'!O:W,9,0)</f>
        <v>-2.2999999999999687E-3</v>
      </c>
      <c r="H157" s="97">
        <f>VLOOKUP(B157,'Sub Index'!Y:AE,4,0)</f>
        <v>3.8546999999999998</v>
      </c>
      <c r="J157" s="97">
        <f>VLOOKUP(B157,'Sub Index'!AG:AK,4,0)</f>
        <v>2.4258607446757008E-2</v>
      </c>
      <c r="K157" s="97">
        <f>VLOOKUP(B157,'Sub Index'!AG:AK,5,0)</f>
        <v>135435585.77599999</v>
      </c>
      <c r="L157" s="97">
        <f>VLOOKUP(B157,'Sub Index'!AM:AX,4,0)</f>
        <v>3.942770129137573E-3</v>
      </c>
      <c r="M157" s="97">
        <f>VLOOKUP(B157,'Sub Index'!AM:AX,7,0)</f>
        <v>2.3399999999999643E-2</v>
      </c>
      <c r="N157" s="97">
        <f>VLOOKUP(B157,'Sub Index'!AM:AX,8,0)</f>
        <v>7.9600000000000115E-2</v>
      </c>
      <c r="Q157" s="95">
        <f t="shared" si="91"/>
        <v>-1.2635853194766773</v>
      </c>
      <c r="R157" s="95" t="str">
        <f t="shared" si="60"/>
        <v/>
      </c>
      <c r="S157" s="95">
        <f t="shared" si="61"/>
        <v>0.75323017823498095</v>
      </c>
      <c r="T157" s="95">
        <f t="shared" si="87"/>
        <v>-1.1225448980019375</v>
      </c>
      <c r="U157" s="95">
        <f t="shared" si="62"/>
        <v>-0.72373622916472402</v>
      </c>
      <c r="V157" s="95">
        <f t="shared" si="63"/>
        <v>0.8430770903513346</v>
      </c>
      <c r="W157" s="95" t="str">
        <f t="shared" si="88"/>
        <v/>
      </c>
      <c r="X157" s="95">
        <f t="shared" si="92"/>
        <v>1.7219316196225734</v>
      </c>
      <c r="Y157" s="95">
        <f t="shared" si="77"/>
        <v>0.87072939534999294</v>
      </c>
      <c r="Z157" s="95">
        <f t="shared" si="89"/>
        <v>2.0741067990953108</v>
      </c>
      <c r="AA157" s="95">
        <f t="shared" si="79"/>
        <v>0.75060257250466467</v>
      </c>
      <c r="AB157" s="95">
        <f t="shared" si="80"/>
        <v>3.4625284783580388</v>
      </c>
      <c r="AC157" s="95" t="str">
        <f t="shared" si="64"/>
        <v/>
      </c>
      <c r="AE157" s="97">
        <f t="shared" si="65"/>
        <v>-1.2635853194766773</v>
      </c>
      <c r="AF157" s="97">
        <f t="shared" si="66"/>
        <v>-0.3643503163105602</v>
      </c>
      <c r="AG157" s="97">
        <f t="shared" si="67"/>
        <v>0.8430770903513346</v>
      </c>
      <c r="AH157" s="97">
        <f t="shared" si="68"/>
        <v>1.2963305074862832</v>
      </c>
      <c r="AI157" s="97">
        <f t="shared" si="69"/>
        <v>2.0957459499860049</v>
      </c>
      <c r="AJ157" s="97">
        <f t="shared" si="78"/>
        <v>0.52144358240727706</v>
      </c>
      <c r="AO157" s="109" t="str">
        <f t="shared" ref="AO157:AO158" si="94">YEAR(AP157)&amp;WEEKNUM(AP157)</f>
        <v>201748</v>
      </c>
      <c r="AP157" s="114">
        <f t="shared" si="51"/>
        <v>43070</v>
      </c>
      <c r="AQ157" s="111">
        <f t="shared" si="70"/>
        <v>-0.45038440440894656</v>
      </c>
      <c r="AR157" s="111">
        <f t="shared" si="71"/>
        <v>0.28203427439078499</v>
      </c>
      <c r="AS157" s="111">
        <f t="shared" si="72"/>
        <v>-0.6211562873112817</v>
      </c>
      <c r="AT157" s="111">
        <f t="shared" si="73"/>
        <v>-0.30032181708017358</v>
      </c>
      <c r="AU157" s="111">
        <f t="shared" si="74"/>
        <v>-0.1214121803784753</v>
      </c>
      <c r="AV157" s="111">
        <f t="shared" si="75"/>
        <v>-0.2422480829576184</v>
      </c>
    </row>
    <row r="158" spans="1:48">
      <c r="A158" s="93" t="str">
        <f t="shared" si="76"/>
        <v>201533</v>
      </c>
      <c r="B158" s="93">
        <v>42228</v>
      </c>
      <c r="C158" s="97">
        <f>VLOOKUP(B158,'Sub Index'!A:M,8,0)</f>
        <v>0.66778437111078015</v>
      </c>
      <c r="D158" s="97">
        <f>VLOOKUP(B158,'Sub Index'!J:M,4,0)</f>
        <v>0</v>
      </c>
      <c r="E158" s="97">
        <f>VLOOKUP(B158,'Sub Index'!O:W,4,0)</f>
        <v>3.1124999999999998</v>
      </c>
      <c r="F158" s="97">
        <f>VLOOKUP(B158,'Sub Index'!O:W,7,0)</f>
        <v>1.9907876924960415E-2</v>
      </c>
      <c r="G158" s="97">
        <f>VLOOKUP(B158,'Sub Index'!O:W,9,0)</f>
        <v>1.4000000000000234E-2</v>
      </c>
      <c r="H158" s="97">
        <f>VLOOKUP(B158,'Sub Index'!Y:AE,4,0)</f>
        <v>3.9154</v>
      </c>
      <c r="J158" s="97">
        <f>VLOOKUP(B158,'Sub Index'!AG:AK,4,0)</f>
        <v>2.2966988022465804E-2</v>
      </c>
      <c r="K158" s="97">
        <f>VLOOKUP(B158,'Sub Index'!AG:AK,5,0)</f>
        <v>135898111.45249999</v>
      </c>
      <c r="L158" s="97">
        <f>VLOOKUP(B158,'Sub Index'!AM:AX,4,0)</f>
        <v>4.4088892644766724E-3</v>
      </c>
      <c r="M158" s="97">
        <f>VLOOKUP(B158,'Sub Index'!AM:AX,7,0)</f>
        <v>2.2100000000000009E-2</v>
      </c>
      <c r="N158" s="97">
        <f>VLOOKUP(B158,'Sub Index'!AM:AX,8,0)</f>
        <v>6.1800000000000743E-2</v>
      </c>
      <c r="Q158" s="95">
        <f t="shared" si="91"/>
        <v>-1.0970014417897453</v>
      </c>
      <c r="R158" s="95" t="str">
        <f t="shared" si="60"/>
        <v/>
      </c>
      <c r="S158" s="95">
        <f t="shared" si="61"/>
        <v>0.74965686567743139</v>
      </c>
      <c r="T158" s="95">
        <f t="shared" si="87"/>
        <v>-1.1363823517136176</v>
      </c>
      <c r="U158" s="95">
        <f t="shared" si="62"/>
        <v>-0.67489565966448117</v>
      </c>
      <c r="V158" s="95">
        <f t="shared" si="63"/>
        <v>0.8838527343674496</v>
      </c>
      <c r="W158" s="95" t="str">
        <f t="shared" si="88"/>
        <v/>
      </c>
      <c r="X158" s="95">
        <f t="shared" si="92"/>
        <v>1.5496073912113422</v>
      </c>
      <c r="Y158" s="95">
        <f t="shared" si="77"/>
        <v>0.88594781262403111</v>
      </c>
      <c r="Z158" s="95">
        <f t="shared" si="89"/>
        <v>2.5803006147450542</v>
      </c>
      <c r="AA158" s="95">
        <f t="shared" si="79"/>
        <v>0.65091953475973052</v>
      </c>
      <c r="AB158" s="95">
        <f t="shared" si="80"/>
        <v>2.6395643364636885</v>
      </c>
      <c r="AC158" s="95" t="str">
        <f t="shared" si="64"/>
        <v/>
      </c>
      <c r="AE158" s="97">
        <f t="shared" si="65"/>
        <v>-1.0970014417897453</v>
      </c>
      <c r="AF158" s="97">
        <f t="shared" si="66"/>
        <v>-0.35387371523355576</v>
      </c>
      <c r="AG158" s="97">
        <f t="shared" si="67"/>
        <v>0.8838527343674496</v>
      </c>
      <c r="AH158" s="97">
        <f t="shared" si="68"/>
        <v>1.2177776019176867</v>
      </c>
      <c r="AI158" s="97">
        <f t="shared" si="69"/>
        <v>1.9569281619894909</v>
      </c>
      <c r="AJ158" s="97">
        <f t="shared" si="78"/>
        <v>0.52153666825026523</v>
      </c>
      <c r="AO158" s="109" t="str">
        <f t="shared" si="94"/>
        <v>201749</v>
      </c>
      <c r="AP158" s="114">
        <f t="shared" ref="AP158:AP253" si="95">AP157+7</f>
        <v>43077</v>
      </c>
      <c r="AQ158" s="111">
        <f t="shared" si="70"/>
        <v>-0.44461976929153374</v>
      </c>
      <c r="AR158" s="111">
        <f t="shared" si="71"/>
        <v>-0.19431495859224041</v>
      </c>
      <c r="AS158" s="111">
        <f t="shared" si="72"/>
        <v>-0.66126420616914694</v>
      </c>
      <c r="AT158" s="111">
        <f t="shared" si="73"/>
        <v>-0.4560495747201877</v>
      </c>
      <c r="AU158" s="111">
        <f t="shared" si="74"/>
        <v>-0.25035185109730695</v>
      </c>
      <c r="AV158" s="111">
        <f t="shared" si="75"/>
        <v>-0.40132007197408315</v>
      </c>
    </row>
    <row r="159" spans="1:48">
      <c r="A159" s="93" t="str">
        <f t="shared" si="76"/>
        <v>201533</v>
      </c>
      <c r="B159" s="93">
        <v>42229</v>
      </c>
      <c r="C159" s="97">
        <f>VLOOKUP(B159,'Sub Index'!A:M,8,0)</f>
        <v>0.6462374358512003</v>
      </c>
      <c r="D159" s="97">
        <f>VLOOKUP(B159,'Sub Index'!J:M,4,0)</f>
        <v>0</v>
      </c>
      <c r="E159" s="97">
        <f>VLOOKUP(B159,'Sub Index'!O:W,4,0)</f>
        <v>3.101</v>
      </c>
      <c r="F159" s="97">
        <f>VLOOKUP(B159,'Sub Index'!O:W,7,0)</f>
        <v>1.9944415894813428E-2</v>
      </c>
      <c r="G159" s="97">
        <f>VLOOKUP(B159,'Sub Index'!O:W,9,0)</f>
        <v>2.870000000000017E-2</v>
      </c>
      <c r="H159" s="97">
        <f>VLOOKUP(B159,'Sub Index'!Y:AE,4,0)</f>
        <v>4.0080999999999998</v>
      </c>
      <c r="J159" s="97">
        <f>VLOOKUP(B159,'Sub Index'!AG:AK,4,0)</f>
        <v>2.1735452433784105E-2</v>
      </c>
      <c r="K159" s="97">
        <f>VLOOKUP(B159,'Sub Index'!AG:AK,5,0)</f>
        <v>137272523.81439999</v>
      </c>
      <c r="L159" s="97">
        <f>VLOOKUP(B159,'Sub Index'!AM:AX,4,0)</f>
        <v>4.3986183267973288E-3</v>
      </c>
      <c r="M159" s="97">
        <f>VLOOKUP(B159,'Sub Index'!AM:AX,7,0)</f>
        <v>2.2999999999999687E-2</v>
      </c>
      <c r="N159" s="97">
        <f>VLOOKUP(B159,'Sub Index'!AM:AX,8,0)</f>
        <v>6.4000000000000057E-2</v>
      </c>
      <c r="Q159" s="95">
        <f t="shared" si="91"/>
        <v>-1.1470950183951205</v>
      </c>
      <c r="R159" s="95" t="str">
        <f t="shared" si="60"/>
        <v/>
      </c>
      <c r="S159" s="95">
        <f t="shared" si="61"/>
        <v>0.74218539396619165</v>
      </c>
      <c r="T159" s="95">
        <f t="shared" si="87"/>
        <v>-1.135413308774901</v>
      </c>
      <c r="U159" s="95">
        <f t="shared" si="62"/>
        <v>-0.63084925649555124</v>
      </c>
      <c r="V159" s="95">
        <f t="shared" si="63"/>
        <v>0.9461245992816808</v>
      </c>
      <c r="W159" s="95" t="str">
        <f t="shared" si="88"/>
        <v/>
      </c>
      <c r="X159" s="95">
        <f t="shared" si="92"/>
        <v>1.3852993790451376</v>
      </c>
      <c r="Y159" s="95">
        <f t="shared" si="77"/>
        <v>0.93116990923987353</v>
      </c>
      <c r="Z159" s="95">
        <f t="shared" si="89"/>
        <v>2.5691466312673636</v>
      </c>
      <c r="AA159" s="95">
        <f t="shared" si="79"/>
        <v>0.71993086858314126</v>
      </c>
      <c r="AB159" s="95">
        <f t="shared" si="80"/>
        <v>2.7412790056865575</v>
      </c>
      <c r="AC159" s="95" t="str">
        <f t="shared" si="64"/>
        <v/>
      </c>
      <c r="AE159" s="97">
        <f t="shared" si="65"/>
        <v>-1.1470950183951205</v>
      </c>
      <c r="AF159" s="97">
        <f t="shared" si="66"/>
        <v>-0.34135905710142023</v>
      </c>
      <c r="AG159" s="97">
        <f t="shared" si="67"/>
        <v>0.9461245992816808</v>
      </c>
      <c r="AH159" s="97">
        <f t="shared" si="68"/>
        <v>1.1582346441425055</v>
      </c>
      <c r="AI159" s="97">
        <f t="shared" si="69"/>
        <v>2.0101188351790209</v>
      </c>
      <c r="AJ159" s="97">
        <f t="shared" si="78"/>
        <v>0.52520480062133335</v>
      </c>
      <c r="AO159" s="109" t="str">
        <f t="shared" ref="AO159" si="96">YEAR(AP159)&amp;WEEKNUM(AP159)</f>
        <v>201750</v>
      </c>
      <c r="AP159" s="114">
        <f t="shared" si="95"/>
        <v>43084</v>
      </c>
      <c r="AQ159" s="111">
        <f t="shared" si="70"/>
        <v>-0.66236104924659511</v>
      </c>
      <c r="AR159" s="111">
        <f t="shared" si="71"/>
        <v>7.5991847404074386E-2</v>
      </c>
      <c r="AS159" s="111">
        <f t="shared" si="72"/>
        <v>-0.7689787680974477</v>
      </c>
      <c r="AT159" s="111">
        <f t="shared" si="73"/>
        <v>-0.47014483035632876</v>
      </c>
      <c r="AU159" s="111">
        <f t="shared" si="74"/>
        <v>-0.22990392062779005</v>
      </c>
      <c r="AV159" s="111">
        <f t="shared" si="75"/>
        <v>-0.4110793441848174</v>
      </c>
    </row>
    <row r="160" spans="1:48">
      <c r="A160" s="93" t="str">
        <f t="shared" si="76"/>
        <v>201533</v>
      </c>
      <c r="B160" s="93">
        <v>42230</v>
      </c>
      <c r="C160" s="97">
        <f>VLOOKUP(B160,'Sub Index'!A:M,8,0)</f>
        <v>0.66899291269884009</v>
      </c>
      <c r="D160" s="97">
        <f>VLOOKUP(B160,'Sub Index'!J:M,4,0)</f>
        <v>0</v>
      </c>
      <c r="E160" s="97">
        <f>VLOOKUP(B160,'Sub Index'!O:W,4,0)</f>
        <v>3.097</v>
      </c>
      <c r="F160" s="97">
        <f>VLOOKUP(B160,'Sub Index'!O:W,7,0)</f>
        <v>1.9988269434163965E-2</v>
      </c>
      <c r="G160" s="97">
        <f>VLOOKUP(B160,'Sub Index'!O:W,9,0)</f>
        <v>2.6000000000000245E-2</v>
      </c>
      <c r="H160" s="97">
        <f>VLOOKUP(B160,'Sub Index'!Y:AE,4,0)</f>
        <v>4.0736999999999997</v>
      </c>
      <c r="J160" s="97">
        <f>VLOOKUP(B160,'Sub Index'!AG:AK,4,0)</f>
        <v>2.0971218724993808E-2</v>
      </c>
      <c r="K160" s="97">
        <f>VLOOKUP(B160,'Sub Index'!AG:AK,5,0)</f>
        <v>137798668.33449998</v>
      </c>
      <c r="L160" s="97">
        <f>VLOOKUP(B160,'Sub Index'!AM:AX,4,0)</f>
        <v>4.4246201686856321E-3</v>
      </c>
      <c r="M160" s="97">
        <f>VLOOKUP(B160,'Sub Index'!AM:AX,7,0)</f>
        <v>2.2199999999999775E-2</v>
      </c>
      <c r="N160" s="97">
        <f>VLOOKUP(B160,'Sub Index'!AM:AX,8,0)</f>
        <v>5.3700000000000081E-2</v>
      </c>
      <c r="Q160" s="95">
        <f t="shared" si="91"/>
        <v>-1.0941917535490315</v>
      </c>
      <c r="R160" s="95" t="str">
        <f t="shared" si="60"/>
        <v/>
      </c>
      <c r="S160" s="95">
        <f t="shared" si="61"/>
        <v>0.73958662119706475</v>
      </c>
      <c r="T160" s="95">
        <f t="shared" si="87"/>
        <v>-1.1342502775560042</v>
      </c>
      <c r="U160" s="95">
        <f t="shared" si="62"/>
        <v>-0.63893941217964023</v>
      </c>
      <c r="V160" s="95">
        <f t="shared" si="63"/>
        <v>0.99019185212281968</v>
      </c>
      <c r="W160" s="95" t="str">
        <f t="shared" si="88"/>
        <v/>
      </c>
      <c r="X160" s="95">
        <f t="shared" si="92"/>
        <v>1.2833374685037167</v>
      </c>
      <c r="Y160" s="95">
        <f t="shared" si="77"/>
        <v>0.94848156837612141</v>
      </c>
      <c r="Z160" s="95">
        <f t="shared" si="89"/>
        <v>2.5973839864014461</v>
      </c>
      <c r="AA160" s="95">
        <f t="shared" si="79"/>
        <v>0.65858746074009433</v>
      </c>
      <c r="AB160" s="95">
        <f t="shared" si="80"/>
        <v>2.2650694179611595</v>
      </c>
      <c r="AC160" s="95" t="str">
        <f t="shared" si="64"/>
        <v/>
      </c>
      <c r="AE160" s="97">
        <f t="shared" si="65"/>
        <v>-1.0941917535490315</v>
      </c>
      <c r="AF160" s="97">
        <f t="shared" si="66"/>
        <v>-0.34453435617952649</v>
      </c>
      <c r="AG160" s="97">
        <f t="shared" si="67"/>
        <v>0.99019185212281968</v>
      </c>
      <c r="AH160" s="97">
        <f t="shared" si="68"/>
        <v>1.115909518439919</v>
      </c>
      <c r="AI160" s="97">
        <f t="shared" si="69"/>
        <v>1.8403469550342333</v>
      </c>
      <c r="AJ160" s="97">
        <f t="shared" si="78"/>
        <v>0.50154444317368285</v>
      </c>
      <c r="AO160" s="109" t="str">
        <f t="shared" ref="AO160" si="97">YEAR(AP160)&amp;WEEKNUM(AP160)</f>
        <v>201751</v>
      </c>
      <c r="AP160" s="114">
        <f t="shared" si="95"/>
        <v>43091</v>
      </c>
      <c r="AQ160" s="111">
        <f t="shared" si="70"/>
        <v>-0.89770566544684127</v>
      </c>
      <c r="AR160" s="111">
        <f t="shared" si="71"/>
        <v>-9.3784804611054831E-2</v>
      </c>
      <c r="AS160" s="111">
        <f t="shared" si="72"/>
        <v>-0.77782437869083787</v>
      </c>
      <c r="AT160" s="111">
        <f t="shared" si="73"/>
        <v>-0.40202114795471983</v>
      </c>
      <c r="AU160" s="111">
        <f t="shared" si="74"/>
        <v>-0.27692769922262173</v>
      </c>
      <c r="AV160" s="111">
        <f t="shared" si="75"/>
        <v>-0.48965273918521512</v>
      </c>
    </row>
    <row r="161" spans="1:48">
      <c r="A161" s="93" t="str">
        <f t="shared" si="76"/>
        <v>201534</v>
      </c>
      <c r="B161" s="93">
        <v>42233</v>
      </c>
      <c r="C161" s="97">
        <f>VLOOKUP(B161,'Sub Index'!A:M,8,0)</f>
        <v>0.59355350212816349</v>
      </c>
      <c r="D161" s="97">
        <f>VLOOKUP(B161,'Sub Index'!J:M,4,0)</f>
        <v>0</v>
      </c>
      <c r="E161" s="97">
        <f>VLOOKUP(B161,'Sub Index'!O:W,4,0)</f>
        <v>3.0910000000000002</v>
      </c>
      <c r="F161" s="97">
        <f>VLOOKUP(B161,'Sub Index'!O:W,7,0)</f>
        <v>1.9988800128488995E-2</v>
      </c>
      <c r="G161" s="97">
        <f>VLOOKUP(B161,'Sub Index'!O:W,9,0)</f>
        <v>2.2100000000000009E-2</v>
      </c>
      <c r="H161" s="97">
        <f>VLOOKUP(B161,'Sub Index'!Y:AE,4,0)</f>
        <v>3.9302999999999999</v>
      </c>
      <c r="J161" s="97">
        <f>VLOOKUP(B161,'Sub Index'!AG:AK,4,0)</f>
        <v>1.9998935012316879E-2</v>
      </c>
      <c r="K161" s="97">
        <f>VLOOKUP(B161,'Sub Index'!AG:AK,5,0)</f>
        <v>139279166.2076</v>
      </c>
      <c r="L161" s="97">
        <f>VLOOKUP(B161,'Sub Index'!AM:AX,4,0)</f>
        <v>4.4188334594201404E-3</v>
      </c>
      <c r="M161" s="97">
        <f>VLOOKUP(B161,'Sub Index'!AM:AX,7,0)</f>
        <v>2.5900000000000034E-2</v>
      </c>
      <c r="N161" s="97">
        <f>VLOOKUP(B161,'Sub Index'!AM:AX,8,0)</f>
        <v>5.0599999999999312E-2</v>
      </c>
      <c r="Q161" s="95">
        <f t="shared" si="91"/>
        <v>-1.2695777120141161</v>
      </c>
      <c r="R161" s="95" t="str">
        <f t="shared" si="60"/>
        <v/>
      </c>
      <c r="S161" s="95">
        <f t="shared" si="61"/>
        <v>0.73568846204337457</v>
      </c>
      <c r="T161" s="95">
        <f t="shared" si="87"/>
        <v>-1.1342362031146513</v>
      </c>
      <c r="U161" s="95">
        <f t="shared" si="62"/>
        <v>-0.65062519261221419</v>
      </c>
      <c r="V161" s="95">
        <f t="shared" si="63"/>
        <v>0.89386191222313505</v>
      </c>
      <c r="W161" s="95" t="str">
        <f t="shared" si="88"/>
        <v/>
      </c>
      <c r="X161" s="95">
        <f t="shared" si="92"/>
        <v>1.1536181119867586</v>
      </c>
      <c r="Y161" s="95">
        <f t="shared" si="77"/>
        <v>0.99719418164476514</v>
      </c>
      <c r="Z161" s="95">
        <f t="shared" si="89"/>
        <v>2.5910997637187108</v>
      </c>
      <c r="AA161" s="95">
        <f t="shared" si="79"/>
        <v>0.94230072201423731</v>
      </c>
      <c r="AB161" s="95">
        <f t="shared" si="80"/>
        <v>2.1217442022379456</v>
      </c>
      <c r="AC161" s="95" t="str">
        <f t="shared" si="64"/>
        <v/>
      </c>
      <c r="AE161" s="97">
        <f t="shared" si="65"/>
        <v>-1.2695777120141161</v>
      </c>
      <c r="AF161" s="97">
        <f t="shared" si="66"/>
        <v>-0.34972431122783032</v>
      </c>
      <c r="AG161" s="97">
        <f t="shared" si="67"/>
        <v>0.89386191222313505</v>
      </c>
      <c r="AH161" s="97">
        <f t="shared" si="68"/>
        <v>1.0754061468157619</v>
      </c>
      <c r="AI161" s="97">
        <f t="shared" si="69"/>
        <v>1.8850482293236313</v>
      </c>
      <c r="AJ161" s="97">
        <f t="shared" si="78"/>
        <v>0.44700285302411641</v>
      </c>
      <c r="AO161" s="109" t="str">
        <f t="shared" ref="AO161:AO162" si="98">YEAR(AP161)&amp;WEEKNUM(AP161)</f>
        <v>201752</v>
      </c>
      <c r="AP161" s="114">
        <f t="shared" si="95"/>
        <v>43098</v>
      </c>
      <c r="AQ161" s="111">
        <f t="shared" si="70"/>
        <v>-0.70148791792328535</v>
      </c>
      <c r="AR161" s="111">
        <f t="shared" si="71"/>
        <v>1.9251568627801388</v>
      </c>
      <c r="AS161" s="111">
        <f t="shared" si="72"/>
        <v>-0.78368531047408641</v>
      </c>
      <c r="AT161" s="111">
        <f t="shared" si="73"/>
        <v>-0.47159316494469855</v>
      </c>
      <c r="AU161" s="111">
        <f t="shared" si="74"/>
        <v>-0.4898819418269138</v>
      </c>
      <c r="AV161" s="111">
        <f t="shared" si="75"/>
        <v>-0.10429829447776906</v>
      </c>
    </row>
    <row r="162" spans="1:48">
      <c r="A162" s="93" t="str">
        <f t="shared" si="76"/>
        <v>201534</v>
      </c>
      <c r="B162" s="93">
        <v>42234</v>
      </c>
      <c r="C162" s="97">
        <f>VLOOKUP(B162,'Sub Index'!A:M,8,0)</f>
        <v>0.50481547399976101</v>
      </c>
      <c r="D162" s="97">
        <f>VLOOKUP(B162,'Sub Index'!J:M,4,0)</f>
        <v>0</v>
      </c>
      <c r="E162" s="97">
        <f>VLOOKUP(B162,'Sub Index'!O:W,4,0)</f>
        <v>3.093</v>
      </c>
      <c r="F162" s="97">
        <f>VLOOKUP(B162,'Sub Index'!O:W,7,0)</f>
        <v>1.9834530757224373E-2</v>
      </c>
      <c r="G162" s="97">
        <f>VLOOKUP(B162,'Sub Index'!O:W,9,0)</f>
        <v>1.6999999999999904E-2</v>
      </c>
      <c r="H162" s="97">
        <f>VLOOKUP(B162,'Sub Index'!Y:AE,4,0)</f>
        <v>3.9878999999999998</v>
      </c>
      <c r="J162" s="97">
        <f>VLOOKUP(B162,'Sub Index'!AG:AK,4,0)</f>
        <v>2.7679248569690517E-2</v>
      </c>
      <c r="K162" s="97">
        <f>VLOOKUP(B162,'Sub Index'!AG:AK,5,0)</f>
        <v>137235194.57889998</v>
      </c>
      <c r="L162" s="97">
        <f>VLOOKUP(B162,'Sub Index'!AM:AX,4,0)</f>
        <v>4.4210094122958139E-3</v>
      </c>
      <c r="M162" s="97">
        <f>VLOOKUP(B162,'Sub Index'!AM:AX,7,0)</f>
        <v>2.2699999999999498E-2</v>
      </c>
      <c r="N162" s="97">
        <f>VLOOKUP(B162,'Sub Index'!AM:AX,8,0)</f>
        <v>4.5100000000000584E-2</v>
      </c>
      <c r="Q162" s="95">
        <f t="shared" si="91"/>
        <v>-1.4758810751749492</v>
      </c>
      <c r="R162" s="95" t="str">
        <f t="shared" si="60"/>
        <v/>
      </c>
      <c r="S162" s="95">
        <f t="shared" si="61"/>
        <v>0.73698784842793785</v>
      </c>
      <c r="T162" s="95">
        <f t="shared" si="87"/>
        <v>-1.1383275512146565</v>
      </c>
      <c r="U162" s="95">
        <f t="shared" si="62"/>
        <v>-0.66590659779327188</v>
      </c>
      <c r="V162" s="95">
        <f t="shared" si="63"/>
        <v>0.93255510983974477</v>
      </c>
      <c r="W162" s="95" t="str">
        <f t="shared" si="88"/>
        <v/>
      </c>
      <c r="X162" s="95">
        <f t="shared" si="92"/>
        <v>2.1783039310754764</v>
      </c>
      <c r="Y162" s="95">
        <f t="shared" si="77"/>
        <v>0.92994167065502609</v>
      </c>
      <c r="Z162" s="95">
        <f t="shared" si="89"/>
        <v>2.5934627945520403</v>
      </c>
      <c r="AA162" s="95">
        <f t="shared" si="79"/>
        <v>0.69692709064198166</v>
      </c>
      <c r="AB162" s="95">
        <f t="shared" si="80"/>
        <v>1.8674575291807525</v>
      </c>
      <c r="AC162" s="95" t="str">
        <f t="shared" si="64"/>
        <v/>
      </c>
      <c r="AE162" s="97">
        <f t="shared" si="65"/>
        <v>-1.4758810751749492</v>
      </c>
      <c r="AF162" s="97">
        <f t="shared" si="66"/>
        <v>-0.35574876685999685</v>
      </c>
      <c r="AG162" s="97">
        <f t="shared" si="67"/>
        <v>0.93255510983974477</v>
      </c>
      <c r="AH162" s="97">
        <f t="shared" si="68"/>
        <v>1.5541228008652512</v>
      </c>
      <c r="AI162" s="97">
        <f t="shared" si="69"/>
        <v>1.7192824714582582</v>
      </c>
      <c r="AJ162" s="97">
        <f t="shared" si="78"/>
        <v>0.47486610802566165</v>
      </c>
      <c r="AO162" s="109" t="str">
        <f t="shared" si="98"/>
        <v>20181</v>
      </c>
      <c r="AP162" s="114">
        <f t="shared" si="95"/>
        <v>43105</v>
      </c>
      <c r="AQ162" s="111">
        <f t="shared" si="70"/>
        <v>-0.88190396625505485</v>
      </c>
      <c r="AR162" s="111">
        <f t="shared" si="71"/>
        <v>0.84032016709596569</v>
      </c>
      <c r="AS162" s="111">
        <f t="shared" si="72"/>
        <v>-0.87132932250302275</v>
      </c>
      <c r="AT162" s="111">
        <f t="shared" si="73"/>
        <v>-0.43909841928825694</v>
      </c>
      <c r="AU162" s="111">
        <f t="shared" si="74"/>
        <v>-0.63797409010639872</v>
      </c>
      <c r="AV162" s="111">
        <f t="shared" si="75"/>
        <v>-0.39799712621135347</v>
      </c>
    </row>
    <row r="163" spans="1:48">
      <c r="A163" s="93" t="str">
        <f t="shared" si="76"/>
        <v>201534</v>
      </c>
      <c r="B163" s="93">
        <v>42235</v>
      </c>
      <c r="C163" s="97">
        <f>VLOOKUP(B163,'Sub Index'!A:M,8,0)</f>
        <v>0.50605322184922974</v>
      </c>
      <c r="D163" s="97">
        <f>VLOOKUP(B163,'Sub Index'!J:M,4,0)</f>
        <v>0</v>
      </c>
      <c r="E163" s="97">
        <f>VLOOKUP(B163,'Sub Index'!O:W,4,0)</f>
        <v>3.0939999999999999</v>
      </c>
      <c r="F163" s="97">
        <f>VLOOKUP(B163,'Sub Index'!O:W,7,0)</f>
        <v>1.9653363807833408E-2</v>
      </c>
      <c r="G163" s="97">
        <f>VLOOKUP(B163,'Sub Index'!O:W,9,0)</f>
        <v>3.2100000000000239E-2</v>
      </c>
      <c r="H163" s="97">
        <f>VLOOKUP(B163,'Sub Index'!Y:AE,4,0)</f>
        <v>3.9401999999999999</v>
      </c>
      <c r="J163" s="97">
        <f>VLOOKUP(B163,'Sub Index'!AG:AK,4,0)</f>
        <v>2.7318426887958117E-2</v>
      </c>
      <c r="K163" s="97">
        <f>VLOOKUP(B163,'Sub Index'!AG:AK,5,0)</f>
        <v>136536060.9774</v>
      </c>
      <c r="L163" s="97">
        <f>VLOOKUP(B163,'Sub Index'!AM:AX,4,0)</f>
        <v>4.4167222936535621E-3</v>
      </c>
      <c r="M163" s="97">
        <f>VLOOKUP(B163,'Sub Index'!AM:AX,7,0)</f>
        <v>2.4099999999999788E-2</v>
      </c>
      <c r="N163" s="97">
        <f>VLOOKUP(B163,'Sub Index'!AM:AX,8,0)</f>
        <v>6.3600000000000101E-2</v>
      </c>
      <c r="Q163" s="95">
        <f t="shared" si="91"/>
        <v>-1.4730034865077657</v>
      </c>
      <c r="R163" s="95" t="str">
        <f t="shared" si="60"/>
        <v/>
      </c>
      <c r="S163" s="95">
        <f t="shared" si="61"/>
        <v>0.73763754162021955</v>
      </c>
      <c r="T163" s="95">
        <f t="shared" si="87"/>
        <v>-1.1431322447717656</v>
      </c>
      <c r="U163" s="95">
        <f t="shared" si="62"/>
        <v>-0.62066165304151277</v>
      </c>
      <c r="V163" s="95">
        <f t="shared" si="63"/>
        <v>0.90051230556348982</v>
      </c>
      <c r="W163" s="95" t="str">
        <f t="shared" si="88"/>
        <v/>
      </c>
      <c r="X163" s="95">
        <f t="shared" si="92"/>
        <v>2.1301641178075696</v>
      </c>
      <c r="Y163" s="95">
        <f t="shared" si="77"/>
        <v>0.90693817610648531</v>
      </c>
      <c r="Z163" s="95">
        <f t="shared" si="89"/>
        <v>2.5888070900783635</v>
      </c>
      <c r="AA163" s="95">
        <f t="shared" si="79"/>
        <v>0.80427805436734778</v>
      </c>
      <c r="AB163" s="95">
        <f t="shared" si="80"/>
        <v>2.722785429464214</v>
      </c>
      <c r="AC163" s="95" t="str">
        <f t="shared" si="64"/>
        <v/>
      </c>
      <c r="AE163" s="97">
        <f t="shared" si="65"/>
        <v>-1.4730034865077657</v>
      </c>
      <c r="AF163" s="97">
        <f t="shared" si="66"/>
        <v>-0.34205211873101965</v>
      </c>
      <c r="AG163" s="97">
        <f t="shared" si="67"/>
        <v>0.90051230556348982</v>
      </c>
      <c r="AH163" s="97">
        <f t="shared" si="68"/>
        <v>1.5185511469570274</v>
      </c>
      <c r="AI163" s="97">
        <f t="shared" si="69"/>
        <v>2.0386235246366415</v>
      </c>
      <c r="AJ163" s="97">
        <f t="shared" si="78"/>
        <v>0.52852627438367461</v>
      </c>
      <c r="AO163" s="109" t="str">
        <f t="shared" ref="AO163:AO164" si="99">YEAR(AP163)&amp;WEEKNUM(AP163)</f>
        <v>20182</v>
      </c>
      <c r="AP163" s="114">
        <f t="shared" si="95"/>
        <v>43112</v>
      </c>
      <c r="AQ163" s="111">
        <f t="shared" si="70"/>
        <v>-0.27999661168149903</v>
      </c>
      <c r="AR163" s="111">
        <f t="shared" si="71"/>
        <v>0.97619734107375267</v>
      </c>
      <c r="AS163" s="111">
        <f t="shared" si="72"/>
        <v>-1.0160059778584984</v>
      </c>
      <c r="AT163" s="111">
        <f t="shared" si="73"/>
        <v>-0.52207025516770178</v>
      </c>
      <c r="AU163" s="111">
        <f t="shared" si="74"/>
        <v>-0.42183915162470215</v>
      </c>
      <c r="AV163" s="111">
        <f t="shared" si="75"/>
        <v>-0.25274293105172974</v>
      </c>
    </row>
    <row r="164" spans="1:48">
      <c r="A164" s="93" t="str">
        <f t="shared" si="76"/>
        <v>201534</v>
      </c>
      <c r="B164" s="93">
        <v>42236</v>
      </c>
      <c r="C164" s="97">
        <f>VLOOKUP(B164,'Sub Index'!A:M,8,0)</f>
        <v>0.482892355174181</v>
      </c>
      <c r="D164" s="97">
        <f>VLOOKUP(B164,'Sub Index'!J:M,4,0)</f>
        <v>0</v>
      </c>
      <c r="E164" s="97">
        <f>VLOOKUP(B164,'Sub Index'!O:W,4,0)</f>
        <v>3.093</v>
      </c>
      <c r="F164" s="97">
        <f>VLOOKUP(B164,'Sub Index'!O:W,7,0)</f>
        <v>1.974136773030738E-2</v>
      </c>
      <c r="G164" s="97">
        <f>VLOOKUP(B164,'Sub Index'!O:W,9,0)</f>
        <v>3.7900000000000045E-2</v>
      </c>
      <c r="H164" s="97">
        <f>VLOOKUP(B164,'Sub Index'!Y:AE,4,0)</f>
        <v>3.9157000000000002</v>
      </c>
      <c r="J164" s="97">
        <f>VLOOKUP(B164,'Sub Index'!AG:AK,4,0)</f>
        <v>2.9436362803629258E-2</v>
      </c>
      <c r="K164" s="97">
        <f>VLOOKUP(B164,'Sub Index'!AG:AK,5,0)</f>
        <v>135733387.5</v>
      </c>
      <c r="L164" s="97">
        <f>VLOOKUP(B164,'Sub Index'!AM:AX,4,0)</f>
        <v>4.439212701073148E-3</v>
      </c>
      <c r="M164" s="97">
        <f>VLOOKUP(B164,'Sub Index'!AM:AX,7,0)</f>
        <v>2.629999999999999E-2</v>
      </c>
      <c r="N164" s="97">
        <f>VLOOKUP(B164,'Sub Index'!AM:AX,8,0)</f>
        <v>5.2099999999999369E-2</v>
      </c>
      <c r="Q164" s="95">
        <f t="shared" si="91"/>
        <v>-1.5268492253590762</v>
      </c>
      <c r="R164" s="95" t="str">
        <f t="shared" si="60"/>
        <v/>
      </c>
      <c r="S164" s="95">
        <f t="shared" si="61"/>
        <v>0.73698784842793785</v>
      </c>
      <c r="T164" s="95">
        <f t="shared" si="87"/>
        <v>-1.1407983097977954</v>
      </c>
      <c r="U164" s="95">
        <f t="shared" si="62"/>
        <v>-0.60328280009050694</v>
      </c>
      <c r="V164" s="95">
        <f t="shared" si="63"/>
        <v>0.88405426143836952</v>
      </c>
      <c r="W164" s="95" t="str">
        <f t="shared" si="88"/>
        <v/>
      </c>
      <c r="X164" s="95">
        <f t="shared" si="92"/>
        <v>2.4127331668854342</v>
      </c>
      <c r="Y164" s="95">
        <f t="shared" si="77"/>
        <v>0.88052792358534404</v>
      </c>
      <c r="Z164" s="95">
        <f t="shared" si="89"/>
        <v>2.6132311145049845</v>
      </c>
      <c r="AA164" s="95">
        <f t="shared" si="79"/>
        <v>0.97297242593576072</v>
      </c>
      <c r="AB164" s="95">
        <f t="shared" si="80"/>
        <v>2.1910951130717442</v>
      </c>
      <c r="AC164" s="95" t="str">
        <f t="shared" si="64"/>
        <v/>
      </c>
      <c r="AE164" s="97">
        <f t="shared" si="65"/>
        <v>-1.5268492253590762</v>
      </c>
      <c r="AF164" s="97">
        <f t="shared" si="66"/>
        <v>-0.33569775382012151</v>
      </c>
      <c r="AG164" s="97">
        <f t="shared" si="67"/>
        <v>0.88405426143836952</v>
      </c>
      <c r="AH164" s="97">
        <f t="shared" si="68"/>
        <v>1.6466305452353891</v>
      </c>
      <c r="AI164" s="97">
        <f t="shared" si="69"/>
        <v>1.9257662178374966</v>
      </c>
      <c r="AJ164" s="97">
        <f t="shared" si="78"/>
        <v>0.51878080906641144</v>
      </c>
      <c r="AO164" s="109" t="str">
        <f t="shared" si="99"/>
        <v>20183</v>
      </c>
      <c r="AP164" s="114">
        <f t="shared" si="95"/>
        <v>43119</v>
      </c>
      <c r="AQ164" s="111">
        <f t="shared" si="70"/>
        <v>0.16226394616596021</v>
      </c>
      <c r="AR164" s="111">
        <f t="shared" si="71"/>
        <v>1.328705709161871</v>
      </c>
      <c r="AS164" s="111">
        <f t="shared" si="72"/>
        <v>-1.0403647124398656</v>
      </c>
      <c r="AT164" s="111">
        <f t="shared" si="73"/>
        <v>-0.55888832968370727</v>
      </c>
      <c r="AU164" s="111">
        <f t="shared" si="74"/>
        <v>-0.44345234846601417</v>
      </c>
      <c r="AV164" s="111">
        <f t="shared" si="75"/>
        <v>-0.11034714705235116</v>
      </c>
    </row>
    <row r="165" spans="1:48">
      <c r="A165" s="93" t="str">
        <f t="shared" si="76"/>
        <v>201534</v>
      </c>
      <c r="B165" s="93">
        <v>42237</v>
      </c>
      <c r="C165" s="97">
        <f>VLOOKUP(B165,'Sub Index'!A:M,8,0)</f>
        <v>0.46099966161437406</v>
      </c>
      <c r="D165" s="97">
        <f>VLOOKUP(B165,'Sub Index'!J:M,4,0)</f>
        <v>0</v>
      </c>
      <c r="E165" s="97">
        <f>VLOOKUP(B165,'Sub Index'!O:W,4,0)</f>
        <v>3.09</v>
      </c>
      <c r="F165" s="97">
        <f>VLOOKUP(B165,'Sub Index'!O:W,7,0)</f>
        <v>1.9687777278330907E-2</v>
      </c>
      <c r="G165" s="97">
        <f>VLOOKUP(B165,'Sub Index'!O:W,9,0)</f>
        <v>2.8000000000000025E-2</v>
      </c>
      <c r="H165" s="97">
        <f>VLOOKUP(B165,'Sub Index'!Y:AE,4,0)</f>
        <v>3.8927</v>
      </c>
      <c r="J165" s="97">
        <f>VLOOKUP(B165,'Sub Index'!AG:AK,4,0)</f>
        <v>3.1060244849085272E-2</v>
      </c>
      <c r="K165" s="97">
        <f>VLOOKUP(B165,'Sub Index'!AG:AK,5,0)</f>
        <v>132693087.8609</v>
      </c>
      <c r="L165" s="97">
        <f>VLOOKUP(B165,'Sub Index'!AM:AX,4,0)</f>
        <v>4.4399780259633979E-3</v>
      </c>
      <c r="M165" s="97">
        <f>VLOOKUP(B165,'Sub Index'!AM:AX,7,0)</f>
        <v>3.0099999999999127E-2</v>
      </c>
      <c r="N165" s="97">
        <f>VLOOKUP(B165,'Sub Index'!AM:AX,8,0)</f>
        <v>6.5000000000000391E-2</v>
      </c>
      <c r="Q165" s="95">
        <f t="shared" si="91"/>
        <v>-1.5777466411040186</v>
      </c>
      <c r="R165" s="95" t="str">
        <f t="shared" si="60"/>
        <v/>
      </c>
      <c r="S165" s="95">
        <f t="shared" si="61"/>
        <v>0.73503876885109254</v>
      </c>
      <c r="T165" s="95">
        <f t="shared" si="87"/>
        <v>-1.1422195717895636</v>
      </c>
      <c r="U165" s="95">
        <f t="shared" si="62"/>
        <v>-0.6329467042655007</v>
      </c>
      <c r="V165" s="95">
        <f t="shared" si="63"/>
        <v>0.86860385266784823</v>
      </c>
      <c r="W165" s="95" t="str">
        <f t="shared" si="88"/>
        <v/>
      </c>
      <c r="X165" s="95">
        <f t="shared" si="92"/>
        <v>2.6293869390812361</v>
      </c>
      <c r="Y165" s="95">
        <f t="shared" si="77"/>
        <v>0.78049337221502213</v>
      </c>
      <c r="Z165" s="95">
        <f t="shared" si="89"/>
        <v>2.6140622383465866</v>
      </c>
      <c r="AA165" s="95">
        <f t="shared" si="79"/>
        <v>1.2643536131901993</v>
      </c>
      <c r="AB165" s="95">
        <f t="shared" si="80"/>
        <v>2.7875129462424368</v>
      </c>
      <c r="AC165" s="95" t="str">
        <f t="shared" si="64"/>
        <v/>
      </c>
      <c r="AE165" s="97">
        <f t="shared" si="65"/>
        <v>-1.5777466411040186</v>
      </c>
      <c r="AF165" s="97">
        <f t="shared" si="66"/>
        <v>-0.3467091690679906</v>
      </c>
      <c r="AG165" s="97">
        <f t="shared" si="67"/>
        <v>0.86860385266784823</v>
      </c>
      <c r="AH165" s="97">
        <f t="shared" si="68"/>
        <v>1.7049401556481292</v>
      </c>
      <c r="AI165" s="97">
        <f t="shared" si="69"/>
        <v>2.2219762659264077</v>
      </c>
      <c r="AJ165" s="97">
        <f t="shared" si="78"/>
        <v>0.57421289281407517</v>
      </c>
      <c r="AO165" s="109" t="str">
        <f t="shared" ref="AO165:AO166" si="100">YEAR(AP165)&amp;WEEKNUM(AP165)</f>
        <v>20184</v>
      </c>
      <c r="AP165" s="114">
        <f t="shared" si="95"/>
        <v>43126</v>
      </c>
      <c r="AQ165" s="111">
        <f t="shared" si="70"/>
        <v>0.54699861082597134</v>
      </c>
      <c r="AR165" s="111">
        <f t="shared" si="71"/>
        <v>0.62013100043142833</v>
      </c>
      <c r="AS165" s="111">
        <f t="shared" si="72"/>
        <v>-1.0627218222639638</v>
      </c>
      <c r="AT165" s="111">
        <f t="shared" si="73"/>
        <v>-0.46533294067389397</v>
      </c>
      <c r="AU165" s="111">
        <f t="shared" si="74"/>
        <v>-0.52582967016386328</v>
      </c>
      <c r="AV165" s="111">
        <f t="shared" si="75"/>
        <v>-0.1773509643688643</v>
      </c>
    </row>
    <row r="166" spans="1:48">
      <c r="A166" s="93" t="str">
        <f t="shared" si="76"/>
        <v>201535</v>
      </c>
      <c r="B166" s="93">
        <v>42240</v>
      </c>
      <c r="C166" s="97">
        <f>VLOOKUP(B166,'Sub Index'!A:M,8,0)</f>
        <v>0.78110410739182801</v>
      </c>
      <c r="D166" s="97">
        <f>VLOOKUP(B166,'Sub Index'!J:M,4,0)</f>
        <v>0</v>
      </c>
      <c r="E166" s="97">
        <f>VLOOKUP(B166,'Sub Index'!O:W,4,0)</f>
        <v>3.09</v>
      </c>
      <c r="F166" s="97">
        <f>VLOOKUP(B166,'Sub Index'!O:W,7,0)</f>
        <v>1.9785700129901971E-2</v>
      </c>
      <c r="G166" s="97">
        <f>VLOOKUP(B166,'Sub Index'!O:W,9,0)</f>
        <v>1.5899999999999803E-2</v>
      </c>
      <c r="H166" s="97">
        <f>VLOOKUP(B166,'Sub Index'!Y:AE,4,0)</f>
        <v>3.9220000000000002</v>
      </c>
      <c r="J166" s="97">
        <f>VLOOKUP(B166,'Sub Index'!AG:AK,4,0)</f>
        <v>3.3999276740947409E-2</v>
      </c>
      <c r="K166" s="97">
        <f>VLOOKUP(B166,'Sub Index'!AG:AK,5,0)</f>
        <v>124842678.7976</v>
      </c>
      <c r="L166" s="97">
        <f>VLOOKUP(B166,'Sub Index'!AM:AX,4,0)</f>
        <v>4.4328782388852635E-3</v>
      </c>
      <c r="M166" s="97">
        <f>VLOOKUP(B166,'Sub Index'!AM:AX,7,0)</f>
        <v>-1.330000000000009E-2</v>
      </c>
      <c r="N166" s="97">
        <f>VLOOKUP(B166,'Sub Index'!AM:AX,8,0)</f>
        <v>9.2699999999999783E-2</v>
      </c>
      <c r="Q166" s="95">
        <f t="shared" si="91"/>
        <v>-0.83354908432411723</v>
      </c>
      <c r="R166" s="95" t="str">
        <f t="shared" si="60"/>
        <v/>
      </c>
      <c r="S166" s="95">
        <f t="shared" si="61"/>
        <v>0.73503876885109254</v>
      </c>
      <c r="T166" s="95">
        <f t="shared" si="87"/>
        <v>-1.139622578819163</v>
      </c>
      <c r="U166" s="95">
        <f t="shared" si="62"/>
        <v>-0.6692025871460493</v>
      </c>
      <c r="V166" s="95">
        <f t="shared" si="63"/>
        <v>0.88828632992768619</v>
      </c>
      <c r="W166" s="95" t="str">
        <f t="shared" si="88"/>
        <v/>
      </c>
      <c r="X166" s="95">
        <f t="shared" si="92"/>
        <v>3.0215043023820201</v>
      </c>
      <c r="Y166" s="95">
        <f t="shared" si="77"/>
        <v>0.52219246706042532</v>
      </c>
      <c r="Z166" s="95">
        <f t="shared" si="89"/>
        <v>2.606352045739353</v>
      </c>
      <c r="AA166" s="95">
        <f t="shared" si="79"/>
        <v>-2.0635262622954009</v>
      </c>
      <c r="AB166" s="95">
        <f t="shared" si="80"/>
        <v>4.0681930996398412</v>
      </c>
      <c r="AC166" s="95" t="str">
        <f t="shared" si="64"/>
        <v/>
      </c>
      <c r="AE166" s="97">
        <f t="shared" si="65"/>
        <v>-0.83354908432411723</v>
      </c>
      <c r="AF166" s="97">
        <f t="shared" si="66"/>
        <v>-0.35792879903803992</v>
      </c>
      <c r="AG166" s="97">
        <f t="shared" si="67"/>
        <v>0.88828632992768619</v>
      </c>
      <c r="AH166" s="97">
        <f t="shared" si="68"/>
        <v>1.7718483847212227</v>
      </c>
      <c r="AI166" s="97">
        <f t="shared" si="69"/>
        <v>1.5370062943612643</v>
      </c>
      <c r="AJ166" s="97">
        <f t="shared" si="78"/>
        <v>0.60113262512960319</v>
      </c>
      <c r="AO166" s="109" t="str">
        <f t="shared" si="100"/>
        <v>20185</v>
      </c>
      <c r="AP166" s="114">
        <f t="shared" si="95"/>
        <v>43133</v>
      </c>
      <c r="AQ166" s="111">
        <f t="shared" si="70"/>
        <v>0.17438637172593258</v>
      </c>
      <c r="AR166" s="111">
        <f t="shared" si="71"/>
        <v>-0.14218742358710085</v>
      </c>
      <c r="AS166" s="111">
        <f t="shared" si="72"/>
        <v>-1.0165677419725605</v>
      </c>
      <c r="AT166" s="111">
        <f t="shared" si="73"/>
        <v>-0.32516422747234558</v>
      </c>
      <c r="AU166" s="111">
        <f t="shared" si="74"/>
        <v>-0.37694727500579056</v>
      </c>
      <c r="AV166" s="111">
        <f t="shared" si="75"/>
        <v>-0.33729605926237299</v>
      </c>
    </row>
    <row r="167" spans="1:48">
      <c r="A167" s="93" t="str">
        <f t="shared" si="76"/>
        <v>201535</v>
      </c>
      <c r="B167" s="93">
        <v>42241</v>
      </c>
      <c r="C167" s="97">
        <f>VLOOKUP(B167,'Sub Index'!A:M,8,0)</f>
        <v>0.77759968362617315</v>
      </c>
      <c r="D167" s="97">
        <f>VLOOKUP(B167,'Sub Index'!J:M,4,0)</f>
        <v>0</v>
      </c>
      <c r="E167" s="97">
        <f>VLOOKUP(B167,'Sub Index'!O:W,4,0)</f>
        <v>3.0910000000000002</v>
      </c>
      <c r="F167" s="97">
        <f>VLOOKUP(B167,'Sub Index'!O:W,7,0)</f>
        <v>1.9038670711792813E-2</v>
      </c>
      <c r="G167" s="97">
        <f>VLOOKUP(B167,'Sub Index'!O:W,9,0)</f>
        <v>5.2000000000000046E-2</v>
      </c>
      <c r="H167" s="97">
        <f>VLOOKUP(B167,'Sub Index'!Y:AE,4,0)</f>
        <v>3.931</v>
      </c>
      <c r="J167" s="97">
        <f>VLOOKUP(B167,'Sub Index'!AG:AK,4,0)</f>
        <v>3.7457268729104792E-2</v>
      </c>
      <c r="K167" s="97">
        <f>VLOOKUP(B167,'Sub Index'!AG:AK,5,0)</f>
        <v>116292079.7798</v>
      </c>
      <c r="L167" s="97">
        <f>VLOOKUP(B167,'Sub Index'!AM:AX,4,0)</f>
        <v>4.4191547625403301E-3</v>
      </c>
      <c r="M167" s="97">
        <f>VLOOKUP(B167,'Sub Index'!AM:AX,7,0)</f>
        <v>5.0500000000000433E-2</v>
      </c>
      <c r="N167" s="97">
        <f>VLOOKUP(B167,'Sub Index'!AM:AX,8,0)</f>
        <v>9.7599999999999909E-2</v>
      </c>
      <c r="Q167" s="95">
        <f t="shared" si="91"/>
        <v>-0.84169637386890195</v>
      </c>
      <c r="R167" s="95" t="str">
        <f t="shared" si="60"/>
        <v/>
      </c>
      <c r="S167" s="95">
        <f t="shared" si="61"/>
        <v>0.73568846204337457</v>
      </c>
      <c r="T167" s="95">
        <f t="shared" si="87"/>
        <v>-1.1594344012527036</v>
      </c>
      <c r="U167" s="95">
        <f t="shared" si="62"/>
        <v>-0.56103420929581882</v>
      </c>
      <c r="V167" s="95">
        <f t="shared" si="63"/>
        <v>0.89433214205528144</v>
      </c>
      <c r="W167" s="95" t="str">
        <f t="shared" si="88"/>
        <v/>
      </c>
      <c r="X167" s="95">
        <f t="shared" si="92"/>
        <v>3.4828598611515447</v>
      </c>
      <c r="Y167" s="95">
        <f t="shared" si="77"/>
        <v>0.24085331032311652</v>
      </c>
      <c r="Z167" s="95">
        <f t="shared" si="89"/>
        <v>2.5914486909350773</v>
      </c>
      <c r="AA167" s="95">
        <f t="shared" si="79"/>
        <v>2.8286105131881674</v>
      </c>
      <c r="AB167" s="95">
        <f t="shared" si="80"/>
        <v>4.294739408363581</v>
      </c>
      <c r="AC167" s="95" t="str">
        <f t="shared" si="64"/>
        <v/>
      </c>
      <c r="AE167" s="97">
        <f t="shared" si="65"/>
        <v>-0.84169637386890195</v>
      </c>
      <c r="AF167" s="97">
        <f t="shared" si="66"/>
        <v>-0.32826004950171594</v>
      </c>
      <c r="AG167" s="97">
        <f t="shared" si="67"/>
        <v>0.89433214205528144</v>
      </c>
      <c r="AH167" s="97">
        <f t="shared" si="68"/>
        <v>1.8618565857373306</v>
      </c>
      <c r="AI167" s="97">
        <f t="shared" si="69"/>
        <v>3.2382662041622754</v>
      </c>
      <c r="AJ167" s="97">
        <f t="shared" si="78"/>
        <v>0.96489970171685402</v>
      </c>
      <c r="AO167" s="109" t="str">
        <f t="shared" ref="AO167:AO169" si="101">YEAR(AP167)&amp;WEEKNUM(AP167)</f>
        <v>20186</v>
      </c>
      <c r="AP167" s="114">
        <f t="shared" si="95"/>
        <v>43140</v>
      </c>
      <c r="AQ167" s="111">
        <f t="shared" si="70"/>
        <v>-0.29387242639251338</v>
      </c>
      <c r="AR167" s="111">
        <f t="shared" si="71"/>
        <v>-0.28156525795269038</v>
      </c>
      <c r="AS167" s="111">
        <f t="shared" si="72"/>
        <v>-0.99258350587083599</v>
      </c>
      <c r="AT167" s="111">
        <f t="shared" si="73"/>
        <v>-8.846491490269244E-2</v>
      </c>
      <c r="AU167" s="111">
        <f t="shared" si="74"/>
        <v>1.4369795992065448E-2</v>
      </c>
      <c r="AV167" s="111">
        <f t="shared" si="75"/>
        <v>-0.32842326182533338</v>
      </c>
    </row>
    <row r="168" spans="1:48">
      <c r="A168" s="93" t="str">
        <f t="shared" si="76"/>
        <v>201535</v>
      </c>
      <c r="B168" s="93">
        <v>42242</v>
      </c>
      <c r="C168" s="97">
        <f>VLOOKUP(B168,'Sub Index'!A:M,8,0)</f>
        <v>1.0050354705979438</v>
      </c>
      <c r="D168" s="97">
        <f>VLOOKUP(B168,'Sub Index'!J:M,4,0)</f>
        <v>0</v>
      </c>
      <c r="E168" s="97">
        <f>VLOOKUP(B168,'Sub Index'!O:W,4,0)</f>
        <v>3.0975000000000001</v>
      </c>
      <c r="F168" s="97">
        <f>VLOOKUP(B168,'Sub Index'!O:W,7,0)</f>
        <v>2.4306245100445732E-2</v>
      </c>
      <c r="G168" s="97">
        <f>VLOOKUP(B168,'Sub Index'!O:W,9,0)</f>
        <v>6.3200000000000145E-2</v>
      </c>
      <c r="H168" s="97">
        <f>VLOOKUP(B168,'Sub Index'!Y:AE,4,0)</f>
        <v>3.8914</v>
      </c>
      <c r="J168" s="97">
        <f>VLOOKUP(B168,'Sub Index'!AG:AK,4,0)</f>
        <v>3.736256871605189E-2</v>
      </c>
      <c r="K168" s="97">
        <f>VLOOKUP(B168,'Sub Index'!AG:AK,5,0)</f>
        <v>111064066.98649999</v>
      </c>
      <c r="L168" s="97">
        <f>VLOOKUP(B168,'Sub Index'!AM:AX,4,0)</f>
        <v>4.4241320158714134E-3</v>
      </c>
      <c r="M168" s="97">
        <f>VLOOKUP(B168,'Sub Index'!AM:AX,7,0)</f>
        <v>2.7300000000000324E-2</v>
      </c>
      <c r="N168" s="97">
        <f>VLOOKUP(B168,'Sub Index'!AM:AX,8,0)</f>
        <v>8.1599999999999895E-2</v>
      </c>
      <c r="Q168" s="95">
        <f t="shared" si="91"/>
        <v>-0.31294034057601083</v>
      </c>
      <c r="R168" s="95" t="str">
        <f t="shared" si="60"/>
        <v/>
      </c>
      <c r="S168" s="95">
        <f t="shared" si="61"/>
        <v>0.73991146779320571</v>
      </c>
      <c r="T168" s="95">
        <f t="shared" si="87"/>
        <v>-1.0197340816754508</v>
      </c>
      <c r="U168" s="95">
        <f t="shared" si="62"/>
        <v>-0.52747504497663367</v>
      </c>
      <c r="V168" s="95">
        <f t="shared" si="63"/>
        <v>0.86773056869386223</v>
      </c>
      <c r="W168" s="95" t="str">
        <f t="shared" si="88"/>
        <v/>
      </c>
      <c r="X168" s="95">
        <f t="shared" si="92"/>
        <v>3.4702252519369687</v>
      </c>
      <c r="Y168" s="95">
        <f t="shared" si="77"/>
        <v>6.8836740768516966E-2</v>
      </c>
      <c r="Z168" s="95">
        <f t="shared" si="89"/>
        <v>2.5968538645572319</v>
      </c>
      <c r="AA168" s="95">
        <f t="shared" si="79"/>
        <v>1.0496516857396034</v>
      </c>
      <c r="AB168" s="95">
        <f t="shared" si="80"/>
        <v>3.5549963594697567</v>
      </c>
      <c r="AC168" s="95" t="str">
        <f t="shared" si="64"/>
        <v/>
      </c>
      <c r="AE168" s="97">
        <f t="shared" si="65"/>
        <v>-0.31294034057601083</v>
      </c>
      <c r="AF168" s="97">
        <f t="shared" si="66"/>
        <v>-0.26909921961962624</v>
      </c>
      <c r="AG168" s="97">
        <f t="shared" si="67"/>
        <v>0.86773056869386223</v>
      </c>
      <c r="AH168" s="97">
        <f t="shared" si="68"/>
        <v>1.7695309963527428</v>
      </c>
      <c r="AI168" s="97">
        <f t="shared" si="69"/>
        <v>2.4005006365888639</v>
      </c>
      <c r="AJ168" s="97">
        <f t="shared" si="78"/>
        <v>0.89114452828796653</v>
      </c>
      <c r="AO168" s="109" t="str">
        <f t="shared" si="101"/>
        <v>20187</v>
      </c>
      <c r="AP168" s="114">
        <f t="shared" si="95"/>
        <v>43147</v>
      </c>
      <c r="AQ168" s="111">
        <f t="shared" si="70"/>
        <v>-0.66310741636095683</v>
      </c>
      <c r="AR168" s="111">
        <f t="shared" si="71"/>
        <v>-0.21119026623759588</v>
      </c>
      <c r="AS168" s="111">
        <f t="shared" si="72"/>
        <v>-0.97205557405853238</v>
      </c>
      <c r="AT168" s="111">
        <f t="shared" si="73"/>
        <v>0.20705496623894079</v>
      </c>
      <c r="AU168" s="111">
        <f t="shared" si="74"/>
        <v>-0.27088438508531859</v>
      </c>
      <c r="AV168" s="111">
        <f t="shared" si="75"/>
        <v>-0.38203653510069252</v>
      </c>
    </row>
    <row r="169" spans="1:48">
      <c r="A169" s="93" t="str">
        <f t="shared" si="76"/>
        <v>201535</v>
      </c>
      <c r="B169" s="93">
        <v>42243</v>
      </c>
      <c r="C169" s="97">
        <f>VLOOKUP(B169,'Sub Index'!A:M,8,0)</f>
        <v>1.0908948524521742</v>
      </c>
      <c r="D169" s="97">
        <f>VLOOKUP(B169,'Sub Index'!J:M,4,0)</f>
        <v>0</v>
      </c>
      <c r="E169" s="97">
        <f>VLOOKUP(B169,'Sub Index'!O:W,4,0)</f>
        <v>3.0960000000000001</v>
      </c>
      <c r="F169" s="97">
        <f>VLOOKUP(B169,'Sub Index'!O:W,7,0)</f>
        <v>2.4878763080359897E-2</v>
      </c>
      <c r="G169" s="97">
        <f>VLOOKUP(B169,'Sub Index'!O:W,9,0)</f>
        <v>4.0999999999999925E-2</v>
      </c>
      <c r="H169" s="97">
        <f>VLOOKUP(B169,'Sub Index'!Y:AE,4,0)</f>
        <v>3.8727</v>
      </c>
      <c r="J169" s="97">
        <f>VLOOKUP(B169,'Sub Index'!AG:AK,4,0)</f>
        <v>4.2666770479419545E-2</v>
      </c>
      <c r="K169" s="97">
        <f>VLOOKUP(B169,'Sub Index'!AG:AK,5,0)</f>
        <v>107757197.81549999</v>
      </c>
      <c r="L169" s="97">
        <f>VLOOKUP(B169,'Sub Index'!AM:AX,4,0)</f>
        <v>4.4436392394929473E-3</v>
      </c>
      <c r="M169" s="97">
        <f>VLOOKUP(B169,'Sub Index'!AM:AX,7,0)</f>
        <v>2.4000000000000021E-2</v>
      </c>
      <c r="N169" s="97">
        <f>VLOOKUP(B169,'Sub Index'!AM:AX,8,0)</f>
        <v>7.43999999999998E-2</v>
      </c>
      <c r="O169" s="97">
        <f>VLOOKUP(B169,'Sub Index'!AV:AX,3,0)</f>
        <v>375.99199999999996</v>
      </c>
      <c r="Q169" s="95">
        <f t="shared" si="91"/>
        <v>-0.11332942281020925</v>
      </c>
      <c r="R169" s="95" t="str">
        <f t="shared" si="60"/>
        <v/>
      </c>
      <c r="S169" s="95">
        <f t="shared" si="61"/>
        <v>0.73893692800478306</v>
      </c>
      <c r="T169" s="95">
        <f t="shared" si="87"/>
        <v>-1.0045504432763381</v>
      </c>
      <c r="U169" s="95">
        <f t="shared" si="62"/>
        <v>-0.59399410282359</v>
      </c>
      <c r="V169" s="95">
        <f t="shared" si="63"/>
        <v>0.85516871460652533</v>
      </c>
      <c r="W169" s="95" t="str">
        <f t="shared" si="88"/>
        <v/>
      </c>
      <c r="X169" s="95">
        <f t="shared" si="92"/>
        <v>4.1778969228793734</v>
      </c>
      <c r="Y169" s="95">
        <f t="shared" si="77"/>
        <v>-3.9968710413675883E-2</v>
      </c>
      <c r="Z169" s="95">
        <f t="shared" si="89"/>
        <v>2.6180382253977998</v>
      </c>
      <c r="AA169" s="95">
        <f t="shared" si="79"/>
        <v>0.79661012838698397</v>
      </c>
      <c r="AB169" s="95">
        <f t="shared" si="80"/>
        <v>3.2221119874675312</v>
      </c>
      <c r="AC169" s="95">
        <f t="shared" si="64"/>
        <v>1.4668195584254218</v>
      </c>
      <c r="AE169" s="97">
        <f t="shared" si="65"/>
        <v>-0.11332942281020925</v>
      </c>
      <c r="AF169" s="97">
        <f t="shared" si="66"/>
        <v>-0.28653587269838171</v>
      </c>
      <c r="AG169" s="97">
        <f t="shared" si="67"/>
        <v>0.85516871460652533</v>
      </c>
      <c r="AH169" s="97">
        <f t="shared" si="68"/>
        <v>2.068964106232849</v>
      </c>
      <c r="AI169" s="97">
        <f t="shared" si="69"/>
        <v>2.0258949749194342</v>
      </c>
      <c r="AJ169" s="97">
        <f t="shared" si="78"/>
        <v>0.91003250005004355</v>
      </c>
      <c r="AO169" s="109" t="str">
        <f t="shared" si="101"/>
        <v>20188</v>
      </c>
      <c r="AP169" s="114">
        <f t="shared" si="95"/>
        <v>43154</v>
      </c>
      <c r="AQ169" s="111">
        <f t="shared" si="70"/>
        <v>-0.84114350775779989</v>
      </c>
      <c r="AR169" s="111">
        <f t="shared" si="71"/>
        <v>-5.3255443571191073E-2</v>
      </c>
      <c r="AS169" s="111">
        <f t="shared" si="72"/>
        <v>-0.8082040524297438</v>
      </c>
      <c r="AT169" s="111">
        <f t="shared" si="73"/>
        <v>0.38578069513252083</v>
      </c>
      <c r="AU169" s="111">
        <f t="shared" si="74"/>
        <v>-0.54085092487295516</v>
      </c>
      <c r="AV169" s="111">
        <f t="shared" si="75"/>
        <v>-0.37153464669983383</v>
      </c>
    </row>
    <row r="170" spans="1:48">
      <c r="A170" s="93" t="str">
        <f t="shared" si="76"/>
        <v>201535</v>
      </c>
      <c r="B170" s="93">
        <v>42244</v>
      </c>
      <c r="C170" s="97">
        <f>VLOOKUP(B170,'Sub Index'!A:M,8,0)</f>
        <v>0.98710961483330517</v>
      </c>
      <c r="D170" s="97">
        <f>VLOOKUP(B170,'Sub Index'!J:M,4,0)</f>
        <v>0</v>
      </c>
      <c r="E170" s="97">
        <f>VLOOKUP(B170,'Sub Index'!O:W,4,0)</f>
        <v>3.0979999999999999</v>
      </c>
      <c r="F170" s="97">
        <f>VLOOKUP(B170,'Sub Index'!O:W,7,0)</f>
        <v>2.5126295779113725E-2</v>
      </c>
      <c r="G170" s="97">
        <f>VLOOKUP(B170,'Sub Index'!O:W,9,0)</f>
        <v>2.9600000000000293E-2</v>
      </c>
      <c r="H170" s="97">
        <f>VLOOKUP(B170,'Sub Index'!Y:AE,4,0)</f>
        <v>3.8679999999999999</v>
      </c>
      <c r="J170" s="97">
        <f>VLOOKUP(B170,'Sub Index'!AG:AK,4,0)</f>
        <v>4.7358791618996074E-2</v>
      </c>
      <c r="K170" s="97">
        <f>VLOOKUP(B170,'Sub Index'!AG:AK,5,0)</f>
        <v>107538056.7992</v>
      </c>
      <c r="L170" s="97">
        <f>VLOOKUP(B170,'Sub Index'!AM:AX,4,0)</f>
        <v>4.525846052806975E-3</v>
      </c>
      <c r="M170" s="97">
        <f>VLOOKUP(B170,'Sub Index'!AM:AX,7,0)</f>
        <v>3.1499999999999417E-2</v>
      </c>
      <c r="N170" s="97">
        <f>VLOOKUP(B170,'Sub Index'!AM:AX,8,0)</f>
        <v>7.3300000000000587E-2</v>
      </c>
      <c r="O170" s="97">
        <f>VLOOKUP(B170,'Sub Index'!AV:AX,3,0)</f>
        <v>417.31200000000001</v>
      </c>
      <c r="Q170" s="95">
        <f t="shared" si="91"/>
        <v>-0.35461541956728371</v>
      </c>
      <c r="R170" s="95" t="str">
        <f t="shared" si="60"/>
        <v/>
      </c>
      <c r="S170" s="95">
        <f t="shared" si="61"/>
        <v>0.74023631438934645</v>
      </c>
      <c r="T170" s="95">
        <f t="shared" si="87"/>
        <v>-0.99798567654115544</v>
      </c>
      <c r="U170" s="95">
        <f t="shared" si="62"/>
        <v>-0.62815253793418779</v>
      </c>
      <c r="V170" s="95">
        <f t="shared" si="63"/>
        <v>0.85201145716211435</v>
      </c>
      <c r="W170" s="95" t="str">
        <f t="shared" si="88"/>
        <v/>
      </c>
      <c r="X170" s="95">
        <f t="shared" si="92"/>
        <v>4.8038931779375647</v>
      </c>
      <c r="Y170" s="95">
        <f t="shared" si="77"/>
        <v>-4.7179076448155138E-2</v>
      </c>
      <c r="Z170" s="95">
        <f t="shared" si="89"/>
        <v>2.7073127849448153</v>
      </c>
      <c r="AA170" s="95">
        <f t="shared" si="79"/>
        <v>1.3717045769155656</v>
      </c>
      <c r="AB170" s="95">
        <f t="shared" si="80"/>
        <v>3.1712546528561174</v>
      </c>
      <c r="AC170" s="95">
        <f t="shared" si="64"/>
        <v>2.073638008324409</v>
      </c>
      <c r="AE170" s="97">
        <f t="shared" si="65"/>
        <v>-0.35461541956728371</v>
      </c>
      <c r="AF170" s="97">
        <f t="shared" si="66"/>
        <v>-0.29530063336199891</v>
      </c>
      <c r="AG170" s="97">
        <f t="shared" si="67"/>
        <v>0.85201145716211435</v>
      </c>
      <c r="AH170" s="97">
        <f t="shared" si="68"/>
        <v>2.3783570507447047</v>
      </c>
      <c r="AI170" s="97">
        <f t="shared" si="69"/>
        <v>2.3309775057602269</v>
      </c>
      <c r="AJ170" s="97">
        <f t="shared" si="78"/>
        <v>0.98228599214755263</v>
      </c>
      <c r="AO170" s="109" t="str">
        <f t="shared" ref="AO170:AO171" si="102">YEAR(AP170)&amp;WEEKNUM(AP170)</f>
        <v>20189</v>
      </c>
      <c r="AP170" s="114">
        <f t="shared" si="95"/>
        <v>43161</v>
      </c>
      <c r="AQ170" s="111">
        <f t="shared" si="70"/>
        <v>-0.93174671118359187</v>
      </c>
      <c r="AR170" s="111">
        <f t="shared" si="71"/>
        <v>0.14616760104180732</v>
      </c>
      <c r="AS170" s="111">
        <f t="shared" si="72"/>
        <v>-0.73694009719054976</v>
      </c>
      <c r="AT170" s="111">
        <f t="shared" si="73"/>
        <v>0.17437346152054575</v>
      </c>
      <c r="AU170" s="111">
        <f t="shared" si="74"/>
        <v>-7.6109291745064728E-2</v>
      </c>
      <c r="AV170" s="111">
        <f t="shared" si="75"/>
        <v>-0.2848510075113706</v>
      </c>
    </row>
    <row r="171" spans="1:48">
      <c r="A171" s="93" t="str">
        <f t="shared" si="76"/>
        <v>201536</v>
      </c>
      <c r="B171" s="93">
        <v>42247</v>
      </c>
      <c r="C171" s="97">
        <f>VLOOKUP(B171,'Sub Index'!A:M,8,0)</f>
        <v>1.0377705667312178</v>
      </c>
      <c r="D171" s="97">
        <f>VLOOKUP(B171,'Sub Index'!J:M,4,0)</f>
        <v>0</v>
      </c>
      <c r="E171" s="97">
        <f>VLOOKUP(B171,'Sub Index'!O:W,4,0)</f>
        <v>3.1</v>
      </c>
      <c r="F171" s="97">
        <f>VLOOKUP(B171,'Sub Index'!O:W,7,0)</f>
        <v>2.6513406129957506E-2</v>
      </c>
      <c r="G171" s="97">
        <f>VLOOKUP(B171,'Sub Index'!O:W,9,0)</f>
        <v>7.9599999999999671E-2</v>
      </c>
      <c r="H171" s="97">
        <f>VLOOKUP(B171,'Sub Index'!Y:AE,4,0)</f>
        <v>3.8597999999999999</v>
      </c>
      <c r="J171" s="97">
        <f>VLOOKUP(B171,'Sub Index'!AG:AK,4,0)</f>
        <v>4.668586769951525E-2</v>
      </c>
      <c r="K171" s="97">
        <f>VLOOKUP(B171,'Sub Index'!AG:AK,5,0)</f>
        <v>105920053.8423</v>
      </c>
      <c r="L171" s="97">
        <f>VLOOKUP(B171,'Sub Index'!AM:AX,4,0)</f>
        <v>4.5747294770794944E-3</v>
      </c>
      <c r="M171" s="97">
        <f>VLOOKUP(B171,'Sub Index'!AM:AX,7,0)</f>
        <v>2.6000000000000689E-2</v>
      </c>
      <c r="N171" s="97">
        <f>VLOOKUP(B171,'Sub Index'!AM:AX,8,0)</f>
        <v>6.5500000000000114E-2</v>
      </c>
      <c r="O171" s="97">
        <f>VLOOKUP(B171,'Sub Index'!AV:AX,3,0)</f>
        <v>409.63400000000001</v>
      </c>
      <c r="Q171" s="95">
        <f t="shared" si="91"/>
        <v>-0.23683587253536875</v>
      </c>
      <c r="R171" s="95" t="str">
        <f t="shared" si="60"/>
        <v/>
      </c>
      <c r="S171" s="95">
        <f t="shared" si="61"/>
        <v>0.74153570077390996</v>
      </c>
      <c r="T171" s="95">
        <f t="shared" si="87"/>
        <v>-0.96119839172953125</v>
      </c>
      <c r="U171" s="95">
        <f t="shared" si="62"/>
        <v>-0.47833484008068589</v>
      </c>
      <c r="V171" s="95">
        <f t="shared" si="63"/>
        <v>0.84650305055697206</v>
      </c>
      <c r="W171" s="95" t="str">
        <f t="shared" si="88"/>
        <v/>
      </c>
      <c r="X171" s="95">
        <f t="shared" si="92"/>
        <v>4.7141135625004322</v>
      </c>
      <c r="Y171" s="95">
        <f t="shared" si="77"/>
        <v>-0.10041600014731362</v>
      </c>
      <c r="Z171" s="95">
        <f t="shared" si="89"/>
        <v>2.7603989708112899</v>
      </c>
      <c r="AA171" s="95">
        <f t="shared" si="79"/>
        <v>0.94996864799466929</v>
      </c>
      <c r="AB171" s="95">
        <f t="shared" si="80"/>
        <v>2.8106299165203561</v>
      </c>
      <c r="AC171" s="95">
        <f t="shared" si="64"/>
        <v>1.9608802140764803</v>
      </c>
      <c r="AE171" s="97">
        <f t="shared" si="65"/>
        <v>-0.23683587253536875</v>
      </c>
      <c r="AF171" s="97">
        <f t="shared" si="66"/>
        <v>-0.23266584367876905</v>
      </c>
      <c r="AG171" s="97">
        <f t="shared" si="67"/>
        <v>0.84650305055697206</v>
      </c>
      <c r="AH171" s="97">
        <f t="shared" si="68"/>
        <v>2.3068487811765594</v>
      </c>
      <c r="AI171" s="97">
        <f t="shared" si="69"/>
        <v>2.1204694373506987</v>
      </c>
      <c r="AJ171" s="97">
        <f t="shared" si="78"/>
        <v>0.96086391057401843</v>
      </c>
      <c r="AO171" s="109" t="str">
        <f t="shared" si="102"/>
        <v>201810</v>
      </c>
      <c r="AP171" s="114">
        <f t="shared" si="95"/>
        <v>43168</v>
      </c>
      <c r="AQ171" s="111">
        <f t="shared" si="70"/>
        <v>-0.88840936847226293</v>
      </c>
      <c r="AR171" s="111">
        <f t="shared" si="71"/>
        <v>-2.0491379994852037E-3</v>
      </c>
      <c r="AS171" s="111">
        <f t="shared" si="72"/>
        <v>-0.7221035024356528</v>
      </c>
      <c r="AT171" s="111">
        <f t="shared" si="73"/>
        <v>-0.30139436617956777</v>
      </c>
      <c r="AU171" s="111">
        <f t="shared" si="74"/>
        <v>-2.7761808211028104E-2</v>
      </c>
      <c r="AV171" s="111">
        <f t="shared" si="75"/>
        <v>-0.38834363665959931</v>
      </c>
    </row>
    <row r="172" spans="1:48">
      <c r="A172" s="93" t="str">
        <f t="shared" si="76"/>
        <v>201536</v>
      </c>
      <c r="B172" s="93">
        <v>42248</v>
      </c>
      <c r="C172" s="97">
        <f>VLOOKUP(B172,'Sub Index'!A:M,8,0)</f>
        <v>1.0896918370424507</v>
      </c>
      <c r="D172" s="97">
        <f>VLOOKUP(B172,'Sub Index'!J:M,4,0)</f>
        <v>0</v>
      </c>
      <c r="E172" s="97">
        <f>VLOOKUP(B172,'Sub Index'!O:W,4,0)</f>
        <v>3.1025999999999998</v>
      </c>
      <c r="F172" s="97">
        <f>VLOOKUP(B172,'Sub Index'!O:W,7,0)</f>
        <v>2.7096504851637063E-2</v>
      </c>
      <c r="G172" s="97">
        <f>VLOOKUP(B172,'Sub Index'!O:W,9,0)</f>
        <v>4.6999999999999709E-2</v>
      </c>
      <c r="H172" s="97">
        <f>VLOOKUP(B172,'Sub Index'!Y:AE,4,0)</f>
        <v>3.8452999999999999</v>
      </c>
      <c r="J172" s="97">
        <f>VLOOKUP(B172,'Sub Index'!AG:AK,4,0)</f>
        <v>4.4617229118023766E-2</v>
      </c>
      <c r="K172" s="97">
        <f>VLOOKUP(B172,'Sub Index'!AG:AK,5,0)</f>
        <v>101538409.92200001</v>
      </c>
      <c r="L172" s="97">
        <f>VLOOKUP(B172,'Sub Index'!AM:AX,4,0)</f>
        <v>4.6189104907847544E-3</v>
      </c>
      <c r="M172" s="97">
        <f>VLOOKUP(B172,'Sub Index'!AM:AX,7,0)</f>
        <v>2.3799999999999599E-2</v>
      </c>
      <c r="N172" s="97">
        <f>VLOOKUP(B172,'Sub Index'!AM:AX,8,0)</f>
        <v>5.3200000000000358E-2</v>
      </c>
      <c r="O172" s="97">
        <f>VLOOKUP(B172,'Sub Index'!AV:AX,3,0)</f>
        <v>391.19200000000001</v>
      </c>
      <c r="Q172" s="95">
        <f t="shared" si="91"/>
        <v>-0.11612626346798403</v>
      </c>
      <c r="R172" s="95" t="str">
        <f t="shared" si="60"/>
        <v/>
      </c>
      <c r="S172" s="95">
        <f t="shared" si="61"/>
        <v>0.74322490307384226</v>
      </c>
      <c r="T172" s="95">
        <f t="shared" si="87"/>
        <v>-0.94573414352846263</v>
      </c>
      <c r="U172" s="95">
        <f t="shared" si="62"/>
        <v>-0.57601597908117019</v>
      </c>
      <c r="V172" s="95">
        <f t="shared" si="63"/>
        <v>0.83676257546251298</v>
      </c>
      <c r="W172" s="95" t="str">
        <f t="shared" si="88"/>
        <v/>
      </c>
      <c r="X172" s="95">
        <f t="shared" si="92"/>
        <v>4.4381216250047215</v>
      </c>
      <c r="Y172" s="95">
        <f t="shared" si="77"/>
        <v>-0.24458461372563178</v>
      </c>
      <c r="Z172" s="95">
        <f t="shared" si="89"/>
        <v>2.8083784554777353</v>
      </c>
      <c r="AA172" s="95">
        <f t="shared" si="79"/>
        <v>0.78127427642618819</v>
      </c>
      <c r="AB172" s="95">
        <f t="shared" si="80"/>
        <v>2.2419524476832402</v>
      </c>
      <c r="AC172" s="95">
        <f t="shared" si="64"/>
        <v>1.6900441576138203</v>
      </c>
      <c r="AE172" s="97">
        <f t="shared" si="65"/>
        <v>-0.11612626346798403</v>
      </c>
      <c r="AF172" s="97">
        <f t="shared" si="66"/>
        <v>-0.25950840651193019</v>
      </c>
      <c r="AG172" s="97">
        <f t="shared" si="67"/>
        <v>0.83676257546251298</v>
      </c>
      <c r="AH172" s="97">
        <f t="shared" si="68"/>
        <v>2.0967685056395449</v>
      </c>
      <c r="AI172" s="97">
        <f t="shared" si="69"/>
        <v>1.8804123343002459</v>
      </c>
      <c r="AJ172" s="97">
        <f t="shared" si="78"/>
        <v>0.88766174908447792</v>
      </c>
      <c r="AO172" s="109" t="str">
        <f t="shared" ref="AO172" si="103">YEAR(AP172)&amp;WEEKNUM(AP172)</f>
        <v>201811</v>
      </c>
      <c r="AP172" s="114">
        <f t="shared" si="95"/>
        <v>43175</v>
      </c>
      <c r="AQ172" s="111">
        <f t="shared" si="70"/>
        <v>-1.1550936593409116</v>
      </c>
      <c r="AR172" s="111">
        <f t="shared" si="71"/>
        <v>-7.2420286836392513E-3</v>
      </c>
      <c r="AS172" s="111">
        <f t="shared" si="72"/>
        <v>-0.70958637878328168</v>
      </c>
      <c r="AT172" s="111">
        <f t="shared" si="73"/>
        <v>-0.48841750833750819</v>
      </c>
      <c r="AU172" s="111">
        <f t="shared" si="74"/>
        <v>-0.21800301518599899</v>
      </c>
      <c r="AV172" s="111">
        <f t="shared" si="75"/>
        <v>-0.51566851806626812</v>
      </c>
    </row>
    <row r="173" spans="1:48">
      <c r="A173" s="93" t="str">
        <f t="shared" si="76"/>
        <v>201536</v>
      </c>
      <c r="B173" s="93">
        <v>42249</v>
      </c>
      <c r="C173" s="97">
        <f>VLOOKUP(B173,'Sub Index'!A:M,8,0)</f>
        <v>1.1161117390675634</v>
      </c>
      <c r="D173" s="97">
        <f>VLOOKUP(B173,'Sub Index'!J:M,4,0)</f>
        <v>0</v>
      </c>
      <c r="E173" s="97">
        <f>VLOOKUP(B173,'Sub Index'!O:W,4,0)</f>
        <v>3.1025999999999998</v>
      </c>
      <c r="F173" s="97">
        <f>VLOOKUP(B173,'Sub Index'!O:W,7,0)</f>
        <v>2.7174608928103236E-2</v>
      </c>
      <c r="G173" s="97">
        <f>VLOOKUP(B173,'Sub Index'!O:W,9,0)</f>
        <v>4.469999999999974E-2</v>
      </c>
      <c r="H173" s="97">
        <f>VLOOKUP(B173,'Sub Index'!Y:AE,4,0)</f>
        <v>3.8142</v>
      </c>
      <c r="J173" s="97">
        <v>3.8025244912676386E-2</v>
      </c>
      <c r="K173" s="97">
        <v>96226150.530300006</v>
      </c>
      <c r="L173" s="97">
        <v>4.6462630684800171E-3</v>
      </c>
      <c r="M173" s="97">
        <v>2.629999999999999E-2</v>
      </c>
      <c r="N173" s="97">
        <v>9.3099999999999739E-2</v>
      </c>
      <c r="O173" s="97">
        <v>345.64399999999995</v>
      </c>
      <c r="Q173" s="95">
        <f t="shared" si="91"/>
        <v>-5.4703728427272169E-2</v>
      </c>
      <c r="R173" s="95" t="str">
        <f t="shared" si="60"/>
        <v/>
      </c>
      <c r="S173" s="95">
        <f t="shared" si="61"/>
        <v>0.74322490307384226</v>
      </c>
      <c r="T173" s="95">
        <f t="shared" si="87"/>
        <v>-0.94366276045201003</v>
      </c>
      <c r="U173" s="95">
        <f t="shared" si="62"/>
        <v>-0.58290759318243135</v>
      </c>
      <c r="V173" s="95">
        <f t="shared" si="63"/>
        <v>0.81587093577715608</v>
      </c>
      <c r="W173" s="95" t="str">
        <f t="shared" si="88"/>
        <v/>
      </c>
      <c r="X173" s="95">
        <f t="shared" si="92"/>
        <v>3.55863764503215</v>
      </c>
      <c r="Y173" s="95">
        <f t="shared" si="77"/>
        <v>-0.41937313725708153</v>
      </c>
      <c r="Z173" s="95">
        <f t="shared" si="89"/>
        <v>2.8380826761837756</v>
      </c>
      <c r="AA173" s="95">
        <f t="shared" si="79"/>
        <v>0.97297242593576072</v>
      </c>
      <c r="AB173" s="95">
        <f t="shared" si="80"/>
        <v>4.0866866758621851</v>
      </c>
      <c r="AC173" s="95">
        <f t="shared" si="64"/>
        <v>1.0211340231511126</v>
      </c>
      <c r="AE173" s="97">
        <f t="shared" si="65"/>
        <v>-5.4703728427272169E-2</v>
      </c>
      <c r="AF173" s="97">
        <f t="shared" si="66"/>
        <v>-0.26111515018686637</v>
      </c>
      <c r="AG173" s="97">
        <f t="shared" si="67"/>
        <v>0.81587093577715608</v>
      </c>
      <c r="AH173" s="97">
        <f t="shared" si="68"/>
        <v>1.5696322538875342</v>
      </c>
      <c r="AI173" s="97">
        <f t="shared" si="69"/>
        <v>2.2297189502832087</v>
      </c>
      <c r="AJ173" s="97">
        <f t="shared" si="78"/>
        <v>0.85988065226675214</v>
      </c>
      <c r="AO173" s="109" t="str">
        <f t="shared" ref="AO173" si="104">YEAR(AP173)&amp;WEEKNUM(AP173)</f>
        <v>201812</v>
      </c>
      <c r="AP173" s="114">
        <f t="shared" si="95"/>
        <v>43182</v>
      </c>
      <c r="AQ173" s="111">
        <f t="shared" si="70"/>
        <v>-1.0461386373666415</v>
      </c>
      <c r="AR173" s="111">
        <f t="shared" si="71"/>
        <v>-0.21013768604048683</v>
      </c>
      <c r="AS173" s="111">
        <f t="shared" si="72"/>
        <v>-0.81182985128688245</v>
      </c>
      <c r="AT173" s="111">
        <f t="shared" si="73"/>
        <v>-0.48415365969252572</v>
      </c>
      <c r="AU173" s="111">
        <f t="shared" si="74"/>
        <v>-0.32180612817142151</v>
      </c>
      <c r="AV173" s="111">
        <f t="shared" si="75"/>
        <v>-0.57481319251159158</v>
      </c>
    </row>
    <row r="174" spans="1:48">
      <c r="A174" s="93" t="str">
        <f t="shared" si="76"/>
        <v>201537</v>
      </c>
      <c r="B174" s="93">
        <v>42253</v>
      </c>
      <c r="C174" s="97">
        <v>0.94997588882647199</v>
      </c>
      <c r="D174" s="97">
        <f>VLOOKUP(B174,'Sub Index'!J:M,4,0)</f>
        <v>0</v>
      </c>
      <c r="E174" s="97">
        <f>VLOOKUP(B174,'Sub Index'!O:W,4,0)</f>
        <v>3.1040000000000001</v>
      </c>
      <c r="F174" s="97">
        <f>VLOOKUP(B174,'Sub Index'!O:W,7,0)</f>
        <v>2.6262920011294655E-2</v>
      </c>
      <c r="G174" s="97">
        <f>VLOOKUP(B174,'Sub Index'!O:W,9,0)</f>
        <v>2.6999999999999247E-3</v>
      </c>
      <c r="H174" s="97">
        <f>VLOOKUP(B174,'Sub Index'!Y:AE,4,0)</f>
        <v>3.7561</v>
      </c>
      <c r="J174" s="97">
        <v>3.8025244912676386E-2</v>
      </c>
      <c r="K174" s="97">
        <v>96226150.530300006</v>
      </c>
      <c r="L174" s="97">
        <v>4.6462630684800171E-3</v>
      </c>
      <c r="M174" s="97">
        <v>2.629999999999999E-2</v>
      </c>
      <c r="N174" s="97">
        <v>9.3099999999999739E-2</v>
      </c>
      <c r="O174" s="97">
        <v>345.64399999999995</v>
      </c>
      <c r="Q174" s="95">
        <f t="shared" si="91"/>
        <v>-0.44094607986567919</v>
      </c>
      <c r="R174" s="95" t="str">
        <f t="shared" si="60"/>
        <v/>
      </c>
      <c r="S174" s="95">
        <f t="shared" si="61"/>
        <v>0.74413447354303697</v>
      </c>
      <c r="T174" s="95">
        <f t="shared" si="87"/>
        <v>-0.96784148554178873</v>
      </c>
      <c r="U174" s="95">
        <f t="shared" si="62"/>
        <v>-0.70875445937937387</v>
      </c>
      <c r="V174" s="95">
        <f t="shared" si="63"/>
        <v>0.7768418597090132</v>
      </c>
      <c r="W174" s="95" t="str">
        <f t="shared" si="88"/>
        <v/>
      </c>
      <c r="X174" s="95">
        <f t="shared" si="92"/>
        <v>3.55863764503215</v>
      </c>
      <c r="Y174" s="95">
        <f t="shared" si="77"/>
        <v>-0.41937313725708153</v>
      </c>
      <c r="Z174" s="95">
        <f t="shared" si="89"/>
        <v>2.8380826761837756</v>
      </c>
      <c r="AA174" s="95">
        <f t="shared" si="79"/>
        <v>0.97297242593576072</v>
      </c>
      <c r="AB174" s="95">
        <f t="shared" si="80"/>
        <v>4.0866866758621851</v>
      </c>
      <c r="AC174" s="95">
        <f t="shared" si="64"/>
        <v>1.0211340231511126</v>
      </c>
      <c r="AE174" s="97">
        <f t="shared" si="65"/>
        <v>-0.44094607986567919</v>
      </c>
      <c r="AF174" s="97">
        <f t="shared" si="66"/>
        <v>-0.31082049045937521</v>
      </c>
      <c r="AG174" s="97">
        <f t="shared" si="67"/>
        <v>0.7768418597090132</v>
      </c>
      <c r="AH174" s="97">
        <f t="shared" si="68"/>
        <v>1.5696322538875342</v>
      </c>
      <c r="AI174" s="97">
        <f t="shared" si="69"/>
        <v>2.2297189502832087</v>
      </c>
      <c r="AJ174" s="97">
        <f t="shared" si="78"/>
        <v>0.76488529871094035</v>
      </c>
      <c r="AO174" s="109" t="str">
        <f t="shared" ref="AO174" si="105">YEAR(AP174)&amp;WEEKNUM(AP174)</f>
        <v>201813</v>
      </c>
      <c r="AP174" s="114">
        <f t="shared" si="95"/>
        <v>43189</v>
      </c>
      <c r="AQ174" s="111">
        <f t="shared" si="70"/>
        <v>-1.0734297762588856</v>
      </c>
      <c r="AR174" s="111">
        <f t="shared" si="71"/>
        <v>0.51344750911508608</v>
      </c>
      <c r="AS174" s="111">
        <f t="shared" si="72"/>
        <v>-0.69136662986247344</v>
      </c>
      <c r="AT174" s="111">
        <f t="shared" si="73"/>
        <v>-0.12076187492773645</v>
      </c>
      <c r="AU174" s="111">
        <f t="shared" si="74"/>
        <v>-0.37817795984619901</v>
      </c>
      <c r="AV174" s="111">
        <f t="shared" si="75"/>
        <v>-0.35005774635604164</v>
      </c>
    </row>
    <row r="175" spans="1:48">
      <c r="A175" s="93" t="str">
        <f t="shared" si="76"/>
        <v>201537</v>
      </c>
      <c r="B175" s="93">
        <v>42254</v>
      </c>
      <c r="C175" s="97">
        <f>VLOOKUP(B175,'Sub Index'!A:M,8,0)</f>
        <v>1.222038717250959</v>
      </c>
      <c r="D175" s="97">
        <f>VLOOKUP(B175,'Sub Index'!J:M,4,0)</f>
        <v>0</v>
      </c>
      <c r="E175" s="97">
        <f>VLOOKUP(B175,'Sub Index'!O:W,4,0)</f>
        <v>3.0990000000000002</v>
      </c>
      <c r="F175" s="97">
        <f>VLOOKUP(B175,'Sub Index'!O:W,7,0)</f>
        <v>2.4267688017242044E-2</v>
      </c>
      <c r="G175" s="97">
        <f>VLOOKUP(B175,'Sub Index'!O:W,9,0)</f>
        <v>4.6000000000000263E-2</v>
      </c>
      <c r="H175" s="97">
        <f>VLOOKUP(B175,'Sub Index'!Y:AE,4,0)</f>
        <v>3.7839</v>
      </c>
      <c r="J175" s="97">
        <f>VLOOKUP(B175,'Sub Index'!AG:AK,4,0)</f>
        <v>4.3627813772775303E-2</v>
      </c>
      <c r="K175" s="97">
        <f>VLOOKUP(B175,'Sub Index'!AG:AK,5,0)</f>
        <v>97847065.242500007</v>
      </c>
      <c r="L175" s="97">
        <f>VLOOKUP(B175,'Sub Index'!AM:AX,4,0)</f>
        <v>4.6394069822561874E-3</v>
      </c>
      <c r="M175" s="97">
        <f>VLOOKUP(B175,'Sub Index'!AM:AX,7,0)</f>
        <v>2.4199999999999555E-2</v>
      </c>
      <c r="N175" s="97">
        <f>VLOOKUP(B175,'Sub Index'!AM:AX,8,0)</f>
        <v>0.11300000000000043</v>
      </c>
      <c r="O175" s="97">
        <f>VLOOKUP(B175,'Sub Index'!AV:AX,3,0)</f>
        <v>331.58199999999999</v>
      </c>
      <c r="Q175" s="95">
        <f t="shared" si="91"/>
        <v>0.19156151218724363</v>
      </c>
      <c r="R175" s="95" t="str">
        <f t="shared" si="60"/>
        <v/>
      </c>
      <c r="S175" s="95">
        <f t="shared" si="61"/>
        <v>0.74088600758162837</v>
      </c>
      <c r="T175" s="95">
        <f t="shared" si="87"/>
        <v>-1.020756646607258</v>
      </c>
      <c r="U175" s="95">
        <f t="shared" si="62"/>
        <v>-0.57901233303823862</v>
      </c>
      <c r="V175" s="95">
        <f t="shared" si="63"/>
        <v>0.79551670161425192</v>
      </c>
      <c r="W175" s="95" t="str">
        <f t="shared" si="88"/>
        <v/>
      </c>
      <c r="X175" s="95">
        <f t="shared" si="92"/>
        <v>4.3061166142859202</v>
      </c>
      <c r="Y175" s="95">
        <f t="shared" si="77"/>
        <v>-0.36604040848286079</v>
      </c>
      <c r="Z175" s="95">
        <f t="shared" si="89"/>
        <v>2.8306371366576215</v>
      </c>
      <c r="AA175" s="95">
        <f t="shared" si="79"/>
        <v>0.81194598034771159</v>
      </c>
      <c r="AB175" s="95">
        <f t="shared" si="80"/>
        <v>5.0067420929239113</v>
      </c>
      <c r="AC175" s="95">
        <f t="shared" si="64"/>
        <v>0.81462189724405731</v>
      </c>
      <c r="AE175" s="97">
        <f t="shared" si="65"/>
        <v>0.19156151218724363</v>
      </c>
      <c r="AF175" s="97">
        <f t="shared" si="66"/>
        <v>-0.2862943240212894</v>
      </c>
      <c r="AG175" s="97">
        <f t="shared" si="67"/>
        <v>0.79551670161425192</v>
      </c>
      <c r="AH175" s="97">
        <f t="shared" si="68"/>
        <v>1.9700381029015297</v>
      </c>
      <c r="AI175" s="97">
        <f t="shared" si="69"/>
        <v>2.3659867767933256</v>
      </c>
      <c r="AJ175" s="97">
        <f t="shared" si="78"/>
        <v>1.0073617538950124</v>
      </c>
      <c r="AO175" s="109" t="str">
        <f t="shared" ref="AO175" si="106">YEAR(AP175)&amp;WEEKNUM(AP175)</f>
        <v>201814</v>
      </c>
      <c r="AP175" s="114">
        <f t="shared" si="95"/>
        <v>43196</v>
      </c>
      <c r="AQ175" s="111">
        <f t="shared" si="70"/>
        <v>-1.1235710916858579</v>
      </c>
      <c r="AR175" s="111">
        <f t="shared" si="71"/>
        <v>0.10536774124837216</v>
      </c>
      <c r="AS175" s="111">
        <f t="shared" si="72"/>
        <v>-0.69607712926407361</v>
      </c>
      <c r="AT175" s="111">
        <f t="shared" si="73"/>
        <v>-6.0903245316136535E-2</v>
      </c>
      <c r="AU175" s="111">
        <f t="shared" si="74"/>
        <v>-0.44047267152231351</v>
      </c>
      <c r="AV175" s="111">
        <f t="shared" si="75"/>
        <v>-0.44313127930800195</v>
      </c>
    </row>
    <row r="176" spans="1:48">
      <c r="A176" s="93" t="str">
        <f t="shared" si="76"/>
        <v>201537</v>
      </c>
      <c r="B176" s="93">
        <v>42255</v>
      </c>
      <c r="C176" s="97">
        <f>VLOOKUP(B176,'Sub Index'!A:M,8,0)</f>
        <v>1.1924433499176079</v>
      </c>
      <c r="D176" s="97">
        <f>VLOOKUP(B176,'Sub Index'!J:M,4,0)</f>
        <v>0</v>
      </c>
      <c r="E176" s="97">
        <f>VLOOKUP(B176,'Sub Index'!O:W,4,0)</f>
        <v>3.0950000000000002</v>
      </c>
      <c r="F176" s="97">
        <f>VLOOKUP(B176,'Sub Index'!O:W,7,0)</f>
        <v>2.4206829150484641E-2</v>
      </c>
      <c r="G176" s="97">
        <f>VLOOKUP(B176,'Sub Index'!O:W,9,0)</f>
        <v>3.3199999999999896E-2</v>
      </c>
      <c r="H176" s="97">
        <f>VLOOKUP(B176,'Sub Index'!Y:AE,4,0)</f>
        <v>3.7326000000000001</v>
      </c>
      <c r="J176" s="97">
        <f>VLOOKUP(B176,'Sub Index'!AG:AK,4,0)</f>
        <v>4.4663125736614621E-2</v>
      </c>
      <c r="K176" s="97">
        <f>VLOOKUP(B176,'Sub Index'!AG:AK,5,0)</f>
        <v>97616130.0933</v>
      </c>
      <c r="L176" s="97">
        <f>VLOOKUP(B176,'Sub Index'!AM:AX,4,0)</f>
        <v>2.5638394839521605E-3</v>
      </c>
      <c r="M176" s="97">
        <f>VLOOKUP(B176,'Sub Index'!AM:AX,7,0)</f>
        <v>2.1199999999999442E-2</v>
      </c>
      <c r="N176" s="97">
        <f>VLOOKUP(B176,'Sub Index'!AM:AX,8,0)</f>
        <v>8.7699999999999889E-2</v>
      </c>
      <c r="O176" s="97">
        <f>VLOOKUP(B176,'Sub Index'!AV:AX,3,0)</f>
        <v>285.02200000000005</v>
      </c>
      <c r="Q176" s="95">
        <f t="shared" si="91"/>
        <v>0.12275646948316354</v>
      </c>
      <c r="R176" s="95" t="str">
        <f t="shared" si="60"/>
        <v/>
      </c>
      <c r="S176" s="95">
        <f t="shared" si="61"/>
        <v>0.73828723481250147</v>
      </c>
      <c r="T176" s="95">
        <f t="shared" si="87"/>
        <v>-1.022370672818911</v>
      </c>
      <c r="U176" s="95">
        <f t="shared" si="62"/>
        <v>-0.61736566368873669</v>
      </c>
      <c r="V176" s="95">
        <f t="shared" si="63"/>
        <v>0.76105557248695899</v>
      </c>
      <c r="W176" s="95" t="str">
        <f t="shared" si="88"/>
        <v/>
      </c>
      <c r="X176" s="95">
        <f t="shared" si="92"/>
        <v>4.4442450226841075</v>
      </c>
      <c r="Y176" s="95">
        <f t="shared" si="77"/>
        <v>-0.37363883521316149</v>
      </c>
      <c r="Z176" s="95">
        <f t="shared" si="89"/>
        <v>0.57662233239353045</v>
      </c>
      <c r="AA176" s="95">
        <f t="shared" si="79"/>
        <v>0.58190820093625173</v>
      </c>
      <c r="AB176" s="95">
        <f t="shared" si="80"/>
        <v>3.8370233968605265</v>
      </c>
      <c r="AC176" s="95">
        <f t="shared" si="64"/>
        <v>0.13084970394065013</v>
      </c>
      <c r="AE176" s="97">
        <f t="shared" si="65"/>
        <v>0.12275646948316354</v>
      </c>
      <c r="AF176" s="97">
        <f t="shared" si="66"/>
        <v>-0.3004830338983821</v>
      </c>
      <c r="AG176" s="97">
        <f t="shared" si="67"/>
        <v>0.76105557248695899</v>
      </c>
      <c r="AH176" s="97">
        <f t="shared" si="68"/>
        <v>2.035303093735473</v>
      </c>
      <c r="AI176" s="97">
        <f t="shared" si="69"/>
        <v>1.2816009085327398</v>
      </c>
      <c r="AJ176" s="97">
        <f t="shared" si="78"/>
        <v>0.78004660206799059</v>
      </c>
      <c r="AO176" s="109" t="str">
        <f t="shared" ref="AO176" si="107">YEAR(AP176)&amp;WEEKNUM(AP176)</f>
        <v>201815</v>
      </c>
      <c r="AP176" s="114">
        <f t="shared" si="95"/>
        <v>43203</v>
      </c>
      <c r="AQ176" s="111">
        <f t="shared" si="70"/>
        <v>-0.5859862647394346</v>
      </c>
      <c r="AR176" s="111">
        <f t="shared" si="71"/>
        <v>6.9356284360355042E-2</v>
      </c>
      <c r="AS176" s="111">
        <f t="shared" si="72"/>
        <v>-0.76063760270319114</v>
      </c>
      <c r="AT176" s="111">
        <f t="shared" si="73"/>
        <v>-0.26564357668402883</v>
      </c>
      <c r="AU176" s="111">
        <f t="shared" si="74"/>
        <v>-0.35108126195254058</v>
      </c>
      <c r="AV176" s="111">
        <f t="shared" si="75"/>
        <v>-0.37879848434376806</v>
      </c>
    </row>
    <row r="177" spans="1:48">
      <c r="A177" s="93" t="str">
        <f t="shared" si="76"/>
        <v>201537</v>
      </c>
      <c r="B177" s="93">
        <v>42256</v>
      </c>
      <c r="C177" s="97">
        <f>VLOOKUP(B177,'Sub Index'!A:M,8,0)</f>
        <v>1.1624503649866356</v>
      </c>
      <c r="D177" s="97">
        <f>VLOOKUP(B177,'Sub Index'!J:M,4,0)</f>
        <v>0</v>
      </c>
      <c r="E177" s="97">
        <f>VLOOKUP(B177,'Sub Index'!O:W,4,0)</f>
        <v>3.0920000000000001</v>
      </c>
      <c r="F177" s="97">
        <f>VLOOKUP(B177,'Sub Index'!O:W,7,0)</f>
        <v>2.4484721145954021E-2</v>
      </c>
      <c r="G177" s="97">
        <f>VLOOKUP(B177,'Sub Index'!O:W,9,0)</f>
        <v>2.9500000000000082E-2</v>
      </c>
      <c r="H177" s="97">
        <f>VLOOKUP(B177,'Sub Index'!Y:AE,4,0)</f>
        <v>3.7726000000000002</v>
      </c>
      <c r="J177" s="97">
        <f>VLOOKUP(B177,'Sub Index'!AG:AK,4,0)</f>
        <v>3.6877171369954546E-2</v>
      </c>
      <c r="K177" s="97">
        <f>VLOOKUP(B177,'Sub Index'!AG:AK,5,0)</f>
        <v>99056437.35679999</v>
      </c>
      <c r="L177" s="97">
        <f>VLOOKUP(B177,'Sub Index'!AM:AX,4,0)</f>
        <v>1.3311479087869255E-3</v>
      </c>
      <c r="M177" s="97">
        <f>VLOOKUP(B177,'Sub Index'!AM:AX,7,0)</f>
        <v>2.2100000000000009E-2</v>
      </c>
      <c r="N177" s="97">
        <f>VLOOKUP(B177,'Sub Index'!AM:AX,8,0)</f>
        <v>8.9000000000000412E-2</v>
      </c>
      <c r="O177" s="97">
        <f>VLOOKUP(B177,'Sub Index'!AV:AX,3,0)</f>
        <v>272.01400000000001</v>
      </c>
      <c r="Q177" s="95">
        <f t="shared" si="91"/>
        <v>5.3027022108714891E-2</v>
      </c>
      <c r="R177" s="95" t="str">
        <f t="shared" si="60"/>
        <v/>
      </c>
      <c r="S177" s="95">
        <f t="shared" si="61"/>
        <v>0.73633815523565616</v>
      </c>
      <c r="T177" s="95">
        <f t="shared" si="87"/>
        <v>-1.0150007530587535</v>
      </c>
      <c r="U177" s="95">
        <f t="shared" si="62"/>
        <v>-0.62845217332989545</v>
      </c>
      <c r="V177" s="95">
        <f t="shared" si="63"/>
        <v>0.78792584860960468</v>
      </c>
      <c r="W177" s="95" t="str">
        <f t="shared" si="88"/>
        <v/>
      </c>
      <c r="X177" s="95">
        <f t="shared" si="92"/>
        <v>3.4054649041394853</v>
      </c>
      <c r="Y177" s="95">
        <f t="shared" si="77"/>
        <v>-0.32624860791889104</v>
      </c>
      <c r="Z177" s="95">
        <f t="shared" si="89"/>
        <v>-0.76205013274403488</v>
      </c>
      <c r="AA177" s="95">
        <f t="shared" si="79"/>
        <v>0.65091953475973052</v>
      </c>
      <c r="AB177" s="95">
        <f t="shared" si="80"/>
        <v>3.897127519583174</v>
      </c>
      <c r="AC177" s="95">
        <f t="shared" si="64"/>
        <v>-6.0183558312158249E-2</v>
      </c>
      <c r="AE177" s="97">
        <f t="shared" si="65"/>
        <v>5.3027022108714891E-2</v>
      </c>
      <c r="AF177" s="97">
        <f t="shared" si="66"/>
        <v>-0.30237159038433092</v>
      </c>
      <c r="AG177" s="97">
        <f t="shared" si="67"/>
        <v>0.78792584860960468</v>
      </c>
      <c r="AH177" s="97">
        <f t="shared" si="68"/>
        <v>1.5396081481102972</v>
      </c>
      <c r="AI177" s="97">
        <f t="shared" si="69"/>
        <v>0.93145334082167786</v>
      </c>
      <c r="AJ177" s="97">
        <f t="shared" si="78"/>
        <v>0.60192855385319277</v>
      </c>
      <c r="AO177" s="109" t="str">
        <f t="shared" ref="AO177" si="108">YEAR(AP177)&amp;WEEKNUM(AP177)</f>
        <v>201816</v>
      </c>
      <c r="AP177" s="114">
        <f t="shared" si="95"/>
        <v>43210</v>
      </c>
      <c r="AQ177" s="111">
        <f t="shared" si="70"/>
        <v>-0.27716841110822837</v>
      </c>
      <c r="AR177" s="111">
        <f t="shared" si="71"/>
        <v>0.88314040031908303</v>
      </c>
      <c r="AS177" s="111">
        <f t="shared" si="72"/>
        <v>-0.30075507609813679</v>
      </c>
      <c r="AT177" s="111">
        <f t="shared" si="73"/>
        <v>-0.26479086109124739</v>
      </c>
      <c r="AU177" s="111">
        <f t="shared" si="74"/>
        <v>-0.24134985765470912</v>
      </c>
      <c r="AV177" s="111">
        <f t="shared" si="75"/>
        <v>-4.0184761126647719E-2</v>
      </c>
    </row>
    <row r="178" spans="1:48">
      <c r="A178" s="93" t="str">
        <f t="shared" si="76"/>
        <v>201537</v>
      </c>
      <c r="B178" s="93">
        <v>42257</v>
      </c>
      <c r="C178" s="97">
        <f>VLOOKUP(B178,'Sub Index'!A:M,8,0)</f>
        <v>1.3533856672168694</v>
      </c>
      <c r="D178" s="97">
        <f>VLOOKUP(B178,'Sub Index'!J:M,4,0)</f>
        <v>0</v>
      </c>
      <c r="E178" s="97">
        <f>VLOOKUP(B178,'Sub Index'!O:W,4,0)</f>
        <v>3.093</v>
      </c>
      <c r="F178" s="97">
        <f>VLOOKUP(B178,'Sub Index'!O:W,7,0)</f>
        <v>2.4293522092433968E-2</v>
      </c>
      <c r="G178" s="97">
        <f>VLOOKUP(B178,'Sub Index'!O:W,9,0)</f>
        <v>2.4399999999999977E-2</v>
      </c>
      <c r="H178" s="97">
        <f>VLOOKUP(B178,'Sub Index'!Y:AE,4,0)</f>
        <v>3.8028</v>
      </c>
      <c r="J178" s="97">
        <f>VLOOKUP(B178,'Sub Index'!AG:AK,4,0)</f>
        <v>2.6333284116396377E-2</v>
      </c>
      <c r="K178" s="97">
        <f>VLOOKUP(B178,'Sub Index'!AG:AK,5,0)</f>
        <v>98741594.755500004</v>
      </c>
      <c r="L178" s="97">
        <f>VLOOKUP(B178,'Sub Index'!AM:AX,4,0)</f>
        <v>1.2539181722847914E-3</v>
      </c>
      <c r="M178" s="97">
        <f>VLOOKUP(B178,'Sub Index'!AM:AX,7,0)</f>
        <v>2.3099999999999454E-2</v>
      </c>
      <c r="N178" s="97">
        <f>VLOOKUP(B178,'Sub Index'!AM:AX,8,0)</f>
        <v>1.0200000000000209E-2</v>
      </c>
      <c r="O178" s="97">
        <f>VLOOKUP(B178,'Sub Index'!AV:AX,3,0)</f>
        <v>272.38</v>
      </c>
      <c r="Q178" s="95">
        <f t="shared" si="91"/>
        <v>0.49692459147130891</v>
      </c>
      <c r="R178" s="95" t="str">
        <f t="shared" si="60"/>
        <v/>
      </c>
      <c r="S178" s="95">
        <f t="shared" si="61"/>
        <v>0.73698784842793785</v>
      </c>
      <c r="T178" s="95">
        <f t="shared" si="87"/>
        <v>-1.0200715061053849</v>
      </c>
      <c r="U178" s="95">
        <f t="shared" si="62"/>
        <v>-0.64373357851095314</v>
      </c>
      <c r="V178" s="95">
        <f t="shared" si="63"/>
        <v>0.80821290708220195</v>
      </c>
      <c r="W178" s="95" t="str">
        <f t="shared" si="88"/>
        <v/>
      </c>
      <c r="X178" s="95">
        <f t="shared" si="92"/>
        <v>1.9987291418451738</v>
      </c>
      <c r="Y178" s="95">
        <f t="shared" si="77"/>
        <v>-0.33660782974303743</v>
      </c>
      <c r="Z178" s="95">
        <f t="shared" si="89"/>
        <v>-0.84591971036435587</v>
      </c>
      <c r="AA178" s="95">
        <f t="shared" si="79"/>
        <v>0.72759879456350507</v>
      </c>
      <c r="AB178" s="95">
        <f t="shared" si="80"/>
        <v>0.25389300378108137</v>
      </c>
      <c r="AC178" s="95">
        <f t="shared" si="64"/>
        <v>-5.4808544936964146E-2</v>
      </c>
      <c r="AE178" s="97">
        <f t="shared" si="65"/>
        <v>0.49692459147130891</v>
      </c>
      <c r="AF178" s="97">
        <f t="shared" si="66"/>
        <v>-0.30893907872946674</v>
      </c>
      <c r="AG178" s="97">
        <f t="shared" si="67"/>
        <v>0.80821290708220195</v>
      </c>
      <c r="AH178" s="97">
        <f t="shared" si="68"/>
        <v>0.83106065605106816</v>
      </c>
      <c r="AI178" s="97">
        <f t="shared" si="69"/>
        <v>2.0190885760816606E-2</v>
      </c>
      <c r="AJ178" s="97">
        <f t="shared" si="78"/>
        <v>0.36948999232718577</v>
      </c>
      <c r="AO178" s="109" t="str">
        <f t="shared" ref="AO178" si="109">YEAR(AP178)&amp;WEEKNUM(AP178)</f>
        <v>201817</v>
      </c>
      <c r="AP178" s="114">
        <f t="shared" si="95"/>
        <v>43217</v>
      </c>
      <c r="AQ178" s="111">
        <f t="shared" si="70"/>
        <v>-0.72317128679194376</v>
      </c>
      <c r="AR178" s="111">
        <f t="shared" si="71"/>
        <v>2.1363697442576779</v>
      </c>
      <c r="AS178" s="111">
        <f t="shared" si="72"/>
        <v>-1.3670323346235141E-2</v>
      </c>
      <c r="AT178" s="111">
        <f t="shared" si="73"/>
        <v>-0.16975790311434275</v>
      </c>
      <c r="AU178" s="111">
        <f t="shared" si="74"/>
        <v>-0.2283015621679759</v>
      </c>
      <c r="AV178" s="111">
        <f t="shared" si="75"/>
        <v>0.20029373376743614</v>
      </c>
    </row>
    <row r="179" spans="1:48">
      <c r="A179" s="93" t="str">
        <f t="shared" si="76"/>
        <v>201537</v>
      </c>
      <c r="B179" s="93">
        <v>42258</v>
      </c>
      <c r="C179" s="97">
        <f>VLOOKUP(B179,'Sub Index'!A:M,8,0)</f>
        <v>1.3292434911388336</v>
      </c>
      <c r="D179" s="97">
        <f>VLOOKUP(B179,'Sub Index'!J:M,4,0)</f>
        <v>0</v>
      </c>
      <c r="E179" s="97">
        <f>VLOOKUP(B179,'Sub Index'!O:W,4,0)</f>
        <v>3.097</v>
      </c>
      <c r="F179" s="97">
        <f>VLOOKUP(B179,'Sub Index'!O:W,7,0)</f>
        <v>2.4956215029841366E-2</v>
      </c>
      <c r="G179" s="97">
        <f>VLOOKUP(B179,'Sub Index'!O:W,9,0)</f>
        <v>2.6199999999999779E-2</v>
      </c>
      <c r="H179" s="97">
        <f>VLOOKUP(B179,'Sub Index'!Y:AE,4,0)</f>
        <v>3.8241000000000001</v>
      </c>
      <c r="J179" s="97">
        <f>VLOOKUP(B179,'Sub Index'!AG:AK,4,0)</f>
        <v>2.5590201606061836E-2</v>
      </c>
      <c r="K179" s="97">
        <f>VLOOKUP(B179,'Sub Index'!AG:AK,5,0)</f>
        <v>98492145.845499992</v>
      </c>
      <c r="L179" s="97">
        <f>VLOOKUP(B179,'Sub Index'!AM:AX,4,0)</f>
        <v>1.2355926966188123E-3</v>
      </c>
      <c r="M179" s="97">
        <f>VLOOKUP(B179,'Sub Index'!AM:AX,7,0)</f>
        <v>2.4999999999999467E-2</v>
      </c>
      <c r="N179" s="97">
        <f>VLOOKUP(B179,'Sub Index'!AM:AX,8,0)</f>
        <v>3.420000000000023E-2</v>
      </c>
      <c r="O179" s="97">
        <f>VLOOKUP(B179,'Sub Index'!AV:AX,3,0)</f>
        <v>262.01400000000001</v>
      </c>
      <c r="Q179" s="95">
        <f t="shared" si="91"/>
        <v>0.44079744706696244</v>
      </c>
      <c r="R179" s="95" t="str">
        <f t="shared" si="60"/>
        <v/>
      </c>
      <c r="S179" s="95">
        <f t="shared" si="61"/>
        <v>0.73958662119706475</v>
      </c>
      <c r="T179" s="95">
        <f t="shared" si="87"/>
        <v>-1.0024963551332735</v>
      </c>
      <c r="U179" s="95">
        <f t="shared" si="62"/>
        <v>-0.63834014138822759</v>
      </c>
      <c r="V179" s="95">
        <f t="shared" si="63"/>
        <v>0.82252132911751086</v>
      </c>
      <c r="W179" s="95" t="str">
        <f t="shared" si="88"/>
        <v/>
      </c>
      <c r="X179" s="95">
        <f t="shared" si="92"/>
        <v>1.8995891646730663</v>
      </c>
      <c r="Y179" s="95">
        <f t="shared" si="77"/>
        <v>-0.34481541214075589</v>
      </c>
      <c r="Z179" s="95">
        <f t="shared" si="89"/>
        <v>-0.86582072224667228</v>
      </c>
      <c r="AA179" s="95">
        <f t="shared" si="79"/>
        <v>0.87328938819075852</v>
      </c>
      <c r="AB179" s="95">
        <f t="shared" si="80"/>
        <v>1.3635075771218184</v>
      </c>
      <c r="AC179" s="95">
        <f t="shared" si="64"/>
        <v>-0.20704184725189365</v>
      </c>
      <c r="AE179" s="97">
        <f t="shared" si="65"/>
        <v>0.44079744706696244</v>
      </c>
      <c r="AF179" s="97">
        <f t="shared" si="66"/>
        <v>-0.30041662510814543</v>
      </c>
      <c r="AG179" s="97">
        <f t="shared" si="67"/>
        <v>0.82252132911751086</v>
      </c>
      <c r="AH179" s="97">
        <f t="shared" si="68"/>
        <v>0.77738687626615521</v>
      </c>
      <c r="AI179" s="97">
        <f t="shared" si="69"/>
        <v>0.29098359895350273</v>
      </c>
      <c r="AJ179" s="97">
        <f t="shared" si="78"/>
        <v>0.40625452525919714</v>
      </c>
      <c r="AO179" s="109" t="str">
        <f t="shared" ref="AO179" si="110">YEAR(AP179)&amp;WEEKNUM(AP179)</f>
        <v>201818</v>
      </c>
      <c r="AP179" s="114">
        <f t="shared" si="95"/>
        <v>43224</v>
      </c>
      <c r="AQ179" s="111">
        <f t="shared" si="70"/>
        <v>-1.1206901756814929</v>
      </c>
      <c r="AR179" s="111">
        <f t="shared" si="71"/>
        <v>0.74586819440919105</v>
      </c>
      <c r="AS179" s="111">
        <f t="shared" si="72"/>
        <v>0.16716792421154125</v>
      </c>
      <c r="AT179" s="111">
        <f t="shared" si="73"/>
        <v>-0.26110013705653629</v>
      </c>
      <c r="AU179" s="111">
        <f t="shared" si="74"/>
        <v>-0.2779492915778477</v>
      </c>
      <c r="AV179" s="111">
        <f t="shared" si="75"/>
        <v>-0.14934069713902895</v>
      </c>
    </row>
    <row r="180" spans="1:48">
      <c r="A180" s="93" t="str">
        <f t="shared" si="76"/>
        <v>201538</v>
      </c>
      <c r="B180" s="93">
        <v>42261</v>
      </c>
      <c r="C180" s="97">
        <f>VLOOKUP(B180,'Sub Index'!A:M,8,0)</f>
        <v>1.199576832933547</v>
      </c>
      <c r="D180" s="97">
        <f>VLOOKUP(B180,'Sub Index'!J:M,4,0)</f>
        <v>0</v>
      </c>
      <c r="E180" s="97">
        <f>VLOOKUP(B180,'Sub Index'!O:W,4,0)</f>
        <v>3.1059999999999999</v>
      </c>
      <c r="F180" s="97">
        <f>VLOOKUP(B180,'Sub Index'!O:W,7,0)</f>
        <v>2.4877473826473654E-2</v>
      </c>
      <c r="G180" s="97">
        <f>VLOOKUP(B180,'Sub Index'!O:W,9,0)</f>
        <v>2.7000000000000135E-2</v>
      </c>
      <c r="H180" s="97">
        <f>VLOOKUP(B180,'Sub Index'!Y:AE,4,0)</f>
        <v>3.8506</v>
      </c>
      <c r="J180" s="97">
        <f>VLOOKUP(B180,'Sub Index'!AG:AK,4,0)</f>
        <v>2.3150520936102453E-2</v>
      </c>
      <c r="K180" s="97">
        <f>VLOOKUP(B180,'Sub Index'!AG:AK,5,0)</f>
        <v>95642335.19569999</v>
      </c>
      <c r="L180" s="97">
        <f>VLOOKUP(B180,'Sub Index'!AM:AX,4,0)</f>
        <v>1.2456768619272952E-3</v>
      </c>
      <c r="M180" s="97">
        <f>VLOOKUP(B180,'Sub Index'!AM:AX,7,0)</f>
        <v>2.349999999999941E-2</v>
      </c>
      <c r="N180" s="97">
        <f>VLOOKUP(B180,'Sub Index'!AM:AX,8,0)</f>
        <v>3.5200000000000564E-2</v>
      </c>
      <c r="O180" s="97">
        <f>VLOOKUP(B180,'Sub Index'!AV:AX,3,0)</f>
        <v>243.63599999999997</v>
      </c>
      <c r="Q180" s="95">
        <f t="shared" si="91"/>
        <v>0.13934080844446484</v>
      </c>
      <c r="R180" s="95" t="str">
        <f t="shared" si="60"/>
        <v/>
      </c>
      <c r="S180" s="95">
        <f t="shared" si="61"/>
        <v>0.74543385992760025</v>
      </c>
      <c r="T180" s="95">
        <f t="shared" si="87"/>
        <v>-1.0045846353288155</v>
      </c>
      <c r="U180" s="95">
        <f t="shared" si="62"/>
        <v>-0.63594305822257047</v>
      </c>
      <c r="V180" s="95">
        <f t="shared" si="63"/>
        <v>0.84032288704876357</v>
      </c>
      <c r="W180" s="95" t="str">
        <f t="shared" si="88"/>
        <v/>
      </c>
      <c r="X180" s="95">
        <f t="shared" si="92"/>
        <v>1.5740938360074606</v>
      </c>
      <c r="Y180" s="95">
        <f t="shared" si="77"/>
        <v>-0.43858233109072459</v>
      </c>
      <c r="Z180" s="95">
        <f t="shared" si="89"/>
        <v>-0.85486956892954835</v>
      </c>
      <c r="AA180" s="95">
        <f t="shared" si="79"/>
        <v>0.75827049848502859</v>
      </c>
      <c r="AB180" s="95">
        <f t="shared" si="80"/>
        <v>1.4097415176776977</v>
      </c>
      <c r="AC180" s="95">
        <f t="shared" si="64"/>
        <v>-0.47693801066533997</v>
      </c>
      <c r="AE180" s="97">
        <f t="shared" si="65"/>
        <v>0.13934080844446484</v>
      </c>
      <c r="AF180" s="97">
        <f t="shared" si="66"/>
        <v>-0.29836461120792857</v>
      </c>
      <c r="AG180" s="97">
        <f t="shared" si="67"/>
        <v>0.84032288704876357</v>
      </c>
      <c r="AH180" s="97">
        <f t="shared" si="68"/>
        <v>0.56775575245836796</v>
      </c>
      <c r="AI180" s="97">
        <f t="shared" si="69"/>
        <v>0.20905110914195951</v>
      </c>
      <c r="AJ180" s="97">
        <f t="shared" si="78"/>
        <v>0.29162118917712548</v>
      </c>
      <c r="AO180" s="109" t="str">
        <f t="shared" ref="AO180" si="111">YEAR(AP180)&amp;WEEKNUM(AP180)</f>
        <v>201819</v>
      </c>
      <c r="AP180" s="114">
        <f t="shared" si="95"/>
        <v>43231</v>
      </c>
      <c r="AQ180" s="111">
        <f t="shared" si="70"/>
        <v>-1.0313907948205969</v>
      </c>
      <c r="AR180" s="111">
        <f t="shared" si="71"/>
        <v>0.63580982869765179</v>
      </c>
      <c r="AS180" s="111">
        <f t="shared" si="72"/>
        <v>0.22363438394769478</v>
      </c>
      <c r="AT180" s="111">
        <f t="shared" si="73"/>
        <v>-0.34935275246763919</v>
      </c>
      <c r="AU180" s="111">
        <f t="shared" si="74"/>
        <v>-0.46778231284244454</v>
      </c>
      <c r="AV180" s="111">
        <f t="shared" si="75"/>
        <v>-0.19781632949706682</v>
      </c>
    </row>
    <row r="181" spans="1:48">
      <c r="A181" s="93" t="str">
        <f t="shared" si="76"/>
        <v>201538</v>
      </c>
      <c r="B181" s="93">
        <v>42262</v>
      </c>
      <c r="C181" s="97">
        <f>VLOOKUP(B181,'Sub Index'!A:M,8,0)</f>
        <v>1.4260940167782516</v>
      </c>
      <c r="D181" s="97">
        <f>VLOOKUP(B181,'Sub Index'!J:M,4,0)</f>
        <v>0</v>
      </c>
      <c r="E181" s="97">
        <f>VLOOKUP(B181,'Sub Index'!O:W,4,0)</f>
        <v>3.113</v>
      </c>
      <c r="F181" s="97">
        <f>VLOOKUP(B181,'Sub Index'!O:W,7,0)</f>
        <v>2.4888550124143784E-2</v>
      </c>
      <c r="G181" s="97">
        <f>VLOOKUP(B181,'Sub Index'!O:W,9,0)</f>
        <v>2.4700000000000166E-2</v>
      </c>
      <c r="H181" s="97">
        <f>VLOOKUP(B181,'Sub Index'!Y:AE,4,0)</f>
        <v>3.8965000000000001</v>
      </c>
      <c r="J181" s="97">
        <f>VLOOKUP(B181,'Sub Index'!AG:AK,4,0)</f>
        <v>1.9754799427815585E-2</v>
      </c>
      <c r="K181" s="97">
        <f>VLOOKUP(B181,'Sub Index'!AG:AK,5,0)</f>
        <v>93560315.780200005</v>
      </c>
      <c r="L181" s="97">
        <f>VLOOKUP(B181,'Sub Index'!AM:AX,4,0)</f>
        <v>1.2511923592260835E-3</v>
      </c>
      <c r="M181" s="97">
        <f>VLOOKUP(B181,'Sub Index'!AM:AX,7,0)</f>
        <v>2.3099999999999454E-2</v>
      </c>
      <c r="N181" s="97">
        <f>VLOOKUP(B181,'Sub Index'!AM:AX,8,0)</f>
        <v>4.070000000000018E-2</v>
      </c>
      <c r="O181" s="97">
        <f>VLOOKUP(B181,'Sub Index'!AV:AX,3,0)</f>
        <v>224.58</v>
      </c>
      <c r="Q181" s="95">
        <f t="shared" si="91"/>
        <v>0.66596121940586173</v>
      </c>
      <c r="R181" s="95" t="str">
        <f t="shared" si="60"/>
        <v/>
      </c>
      <c r="S181" s="95">
        <f t="shared" si="61"/>
        <v>0.74998171227357235</v>
      </c>
      <c r="T181" s="95">
        <f t="shared" si="87"/>
        <v>-1.0042908829847415</v>
      </c>
      <c r="U181" s="95">
        <f t="shared" si="62"/>
        <v>-0.64283467232383151</v>
      </c>
      <c r="V181" s="95">
        <f t="shared" si="63"/>
        <v>0.87115652889949957</v>
      </c>
      <c r="W181" s="95" t="str">
        <f t="shared" si="88"/>
        <v/>
      </c>
      <c r="X181" s="95">
        <f t="shared" si="92"/>
        <v>1.1210462294061003</v>
      </c>
      <c r="Y181" s="95">
        <f t="shared" si="77"/>
        <v>-0.50708672305766067</v>
      </c>
      <c r="Z181" s="95">
        <f t="shared" si="89"/>
        <v>-0.84887987571335288</v>
      </c>
      <c r="AA181" s="95">
        <f t="shared" si="79"/>
        <v>0.72759879456350507</v>
      </c>
      <c r="AB181" s="95">
        <f t="shared" si="80"/>
        <v>1.6640281907349321</v>
      </c>
      <c r="AC181" s="95">
        <f t="shared" si="64"/>
        <v>-0.75679116606889907</v>
      </c>
      <c r="AE181" s="97">
        <f t="shared" si="65"/>
        <v>0.66596121940586173</v>
      </c>
      <c r="AF181" s="97">
        <f t="shared" si="66"/>
        <v>-0.29904794767833354</v>
      </c>
      <c r="AG181" s="97">
        <f t="shared" si="67"/>
        <v>0.87115652889949957</v>
      </c>
      <c r="AH181" s="97">
        <f t="shared" si="68"/>
        <v>0.30697975317421983</v>
      </c>
      <c r="AI181" s="97">
        <f t="shared" si="69"/>
        <v>0.19648898587904634</v>
      </c>
      <c r="AJ181" s="97">
        <f t="shared" si="78"/>
        <v>0.34830770793605875</v>
      </c>
      <c r="AO181" s="109" t="str">
        <f t="shared" ref="AO181:AO182" si="112">YEAR(AP181)&amp;WEEKNUM(AP181)</f>
        <v>201820</v>
      </c>
      <c r="AP181" s="114">
        <f t="shared" si="95"/>
        <v>43238</v>
      </c>
      <c r="AQ181" s="111">
        <f t="shared" si="70"/>
        <v>-0.74607149018713625</v>
      </c>
      <c r="AR181" s="111">
        <f t="shared" si="71"/>
        <v>0.70801884588176967</v>
      </c>
      <c r="AS181" s="111">
        <f t="shared" si="72"/>
        <v>-0.14390277714879002</v>
      </c>
      <c r="AT181" s="111">
        <f t="shared" si="73"/>
        <v>-0.52398643062200245</v>
      </c>
      <c r="AU181" s="111">
        <f t="shared" si="74"/>
        <v>-0.17863588716642617</v>
      </c>
      <c r="AV181" s="111">
        <f t="shared" si="75"/>
        <v>-0.17691554784851707</v>
      </c>
    </row>
    <row r="182" spans="1:48">
      <c r="A182" s="93" t="str">
        <f t="shared" si="76"/>
        <v>201538</v>
      </c>
      <c r="B182" s="93">
        <v>42263</v>
      </c>
      <c r="C182" s="97">
        <f>VLOOKUP(B182,'Sub Index'!A:M,8,0)</f>
        <v>1.0372174306569895</v>
      </c>
      <c r="D182" s="97">
        <f>VLOOKUP(B182,'Sub Index'!J:M,4,0)</f>
        <v>0</v>
      </c>
      <c r="E182" s="97">
        <f>VLOOKUP(B182,'Sub Index'!O:W,4,0)</f>
        <v>3.1160000000000001</v>
      </c>
      <c r="F182" s="97">
        <f>VLOOKUP(B182,'Sub Index'!O:W,7,0)</f>
        <v>2.5025145620365619E-2</v>
      </c>
      <c r="G182" s="97">
        <f>VLOOKUP(B182,'Sub Index'!O:W,9,0)</f>
        <v>3.3399999999999874E-2</v>
      </c>
      <c r="H182" s="97">
        <f>VLOOKUP(B182,'Sub Index'!Y:AE,4,0)</f>
        <v>3.9184000000000001</v>
      </c>
      <c r="J182" s="97">
        <f>VLOOKUP(B182,'Sub Index'!AG:AK,4,0)</f>
        <v>2.5732163805299964E-2</v>
      </c>
      <c r="K182" s="97">
        <f>VLOOKUP(B182,'Sub Index'!AG:AK,5,0)</f>
        <v>93815970.831200004</v>
      </c>
      <c r="L182" s="97">
        <f>VLOOKUP(B182,'Sub Index'!AM:AX,4,0)</f>
        <v>1.249233748311837E-3</v>
      </c>
      <c r="M182" s="97">
        <f>VLOOKUP(B182,'Sub Index'!AM:AX,7,0)</f>
        <v>2.0000000000000462E-2</v>
      </c>
      <c r="N182" s="97">
        <f>VLOOKUP(B182,'Sub Index'!AM:AX,8,0)</f>
        <v>3.3599999999999852E-2</v>
      </c>
      <c r="O182" s="97">
        <f>VLOOKUP(B182,'Sub Index'!AV:AX,3,0)</f>
        <v>227.31799999999998</v>
      </c>
      <c r="Q182" s="95">
        <f t="shared" si="91"/>
        <v>-0.23812183566533338</v>
      </c>
      <c r="R182" s="95" t="str">
        <f t="shared" si="60"/>
        <v/>
      </c>
      <c r="S182" s="95">
        <f t="shared" si="61"/>
        <v>0.75193079185041767</v>
      </c>
      <c r="T182" s="95">
        <f t="shared" si="87"/>
        <v>-1.0006682602997901</v>
      </c>
      <c r="U182" s="95">
        <f t="shared" si="62"/>
        <v>-0.61676639289732271</v>
      </c>
      <c r="V182" s="95">
        <f t="shared" si="63"/>
        <v>0.88586800507664809</v>
      </c>
      <c r="W182" s="95" t="str">
        <f t="shared" si="88"/>
        <v/>
      </c>
      <c r="X182" s="95">
        <f t="shared" si="92"/>
        <v>1.9185293617521686</v>
      </c>
      <c r="Y182" s="95">
        <f t="shared" si="77"/>
        <v>-0.49867494087558856</v>
      </c>
      <c r="Z182" s="95">
        <f t="shared" si="89"/>
        <v>-0.85100687856925239</v>
      </c>
      <c r="AA182" s="95">
        <f t="shared" si="79"/>
        <v>0.48989308917174951</v>
      </c>
      <c r="AB182" s="95">
        <f t="shared" si="80"/>
        <v>1.3357672127882825</v>
      </c>
      <c r="AC182" s="95">
        <f t="shared" si="64"/>
        <v>-0.71658136655719995</v>
      </c>
      <c r="AE182" s="97">
        <f t="shared" si="65"/>
        <v>-0.23812183566533338</v>
      </c>
      <c r="AF182" s="97">
        <f t="shared" si="66"/>
        <v>-0.28850128711556505</v>
      </c>
      <c r="AG182" s="97">
        <f t="shared" si="67"/>
        <v>0.88586800507664809</v>
      </c>
      <c r="AH182" s="97">
        <f t="shared" si="68"/>
        <v>0.70992721043828999</v>
      </c>
      <c r="AI182" s="97">
        <f t="shared" si="69"/>
        <v>6.4518014208394897E-2</v>
      </c>
      <c r="AJ182" s="97">
        <f t="shared" si="78"/>
        <v>0.22673802138848692</v>
      </c>
      <c r="AO182" s="109" t="str">
        <f t="shared" si="112"/>
        <v>201821</v>
      </c>
      <c r="AP182" s="114">
        <f t="shared" si="95"/>
        <v>43245</v>
      </c>
      <c r="AQ182" s="111">
        <f t="shared" si="70"/>
        <v>-0.75668663865570673</v>
      </c>
      <c r="AR182" s="111">
        <f t="shared" si="71"/>
        <v>0.36376343117614823</v>
      </c>
      <c r="AS182" s="111">
        <f t="shared" si="72"/>
        <v>-0.59861370912998446</v>
      </c>
      <c r="AT182" s="111">
        <f t="shared" si="73"/>
        <v>-0.46316648859534448</v>
      </c>
      <c r="AU182" s="111">
        <f t="shared" si="74"/>
        <v>-0.23581604728919939</v>
      </c>
      <c r="AV182" s="111">
        <f t="shared" si="75"/>
        <v>-0.33810389049881734</v>
      </c>
    </row>
    <row r="183" spans="1:48">
      <c r="A183" s="93" t="str">
        <f t="shared" si="76"/>
        <v>201538</v>
      </c>
      <c r="B183" s="93">
        <v>42264</v>
      </c>
      <c r="C183" s="97">
        <f>VLOOKUP(B183,'Sub Index'!A:M,8,0)</f>
        <v>0.98497703112997259</v>
      </c>
      <c r="D183" s="97">
        <f>VLOOKUP(B183,'Sub Index'!J:M,4,0)</f>
        <v>0</v>
      </c>
      <c r="E183" s="97">
        <f>VLOOKUP(B183,'Sub Index'!O:W,4,0)</f>
        <v>3.1267999999999998</v>
      </c>
      <c r="F183" s="97">
        <f>VLOOKUP(B183,'Sub Index'!O:W,7,0)</f>
        <v>2.4570976538946635E-2</v>
      </c>
      <c r="G183" s="97">
        <f>VLOOKUP(B183,'Sub Index'!O:W,9,0)</f>
        <v>2.5099999999999678E-2</v>
      </c>
      <c r="H183" s="97">
        <f>VLOOKUP(B183,'Sub Index'!Y:AE,4,0)</f>
        <v>3.9676999999999998</v>
      </c>
      <c r="J183" s="97">
        <f>VLOOKUP(B183,'Sub Index'!AG:AK,4,0)</f>
        <v>2.6232582962612473E-2</v>
      </c>
      <c r="K183" s="97">
        <f>VLOOKUP(B183,'Sub Index'!AG:AK,5,0)</f>
        <v>94124986.723100007</v>
      </c>
      <c r="L183" s="97">
        <f>VLOOKUP(B183,'Sub Index'!AM:AX,4,0)</f>
        <v>1.2422158534969767E-3</v>
      </c>
      <c r="M183" s="97">
        <f>VLOOKUP(B183,'Sub Index'!AM:AX,7,0)</f>
        <v>2.2100000000000009E-2</v>
      </c>
      <c r="N183" s="97">
        <f>VLOOKUP(B183,'Sub Index'!AM:AX,8,0)</f>
        <v>3.5099999999999909E-2</v>
      </c>
      <c r="O183" s="97">
        <f>VLOOKUP(B183,'Sub Index'!AV:AX,3,0)</f>
        <v>222.32399999999998</v>
      </c>
      <c r="Q183" s="95">
        <f t="shared" si="91"/>
        <v>-0.35957337501771225</v>
      </c>
      <c r="R183" s="95" t="str">
        <f t="shared" si="60"/>
        <v/>
      </c>
      <c r="S183" s="95">
        <f t="shared" si="61"/>
        <v>0.75894747832706011</v>
      </c>
      <c r="T183" s="95">
        <f t="shared" si="87"/>
        <v>-1.0127131904963176</v>
      </c>
      <c r="U183" s="95">
        <f t="shared" si="62"/>
        <v>-0.64163613074100501</v>
      </c>
      <c r="V183" s="95">
        <f t="shared" si="63"/>
        <v>0.91898562039780873</v>
      </c>
      <c r="W183" s="95" t="str">
        <f t="shared" si="88"/>
        <v/>
      </c>
      <c r="X183" s="95">
        <f t="shared" si="92"/>
        <v>1.9852938773240825</v>
      </c>
      <c r="Y183" s="95">
        <f t="shared" si="77"/>
        <v>-0.48850743445123251</v>
      </c>
      <c r="Z183" s="95">
        <f t="shared" si="89"/>
        <v>-0.85862813821047757</v>
      </c>
      <c r="AA183" s="95">
        <f t="shared" si="79"/>
        <v>0.65091953475973052</v>
      </c>
      <c r="AB183" s="95">
        <f t="shared" si="80"/>
        <v>1.4051181236220811</v>
      </c>
      <c r="AC183" s="95">
        <f t="shared" si="64"/>
        <v>-0.78992239605370385</v>
      </c>
      <c r="AE183" s="97">
        <f t="shared" si="65"/>
        <v>-0.35957337501771225</v>
      </c>
      <c r="AF183" s="97">
        <f t="shared" si="66"/>
        <v>-0.29846728097008751</v>
      </c>
      <c r="AG183" s="97">
        <f t="shared" si="67"/>
        <v>0.91898562039780873</v>
      </c>
      <c r="AH183" s="97">
        <f t="shared" si="68"/>
        <v>0.74839322143642495</v>
      </c>
      <c r="AI183" s="97">
        <f t="shared" si="69"/>
        <v>0.10187178102940753</v>
      </c>
      <c r="AJ183" s="97">
        <f t="shared" si="78"/>
        <v>0.22224199337516826</v>
      </c>
      <c r="AO183" s="109" t="str">
        <f t="shared" ref="AO183" si="113">YEAR(AP183)&amp;WEEKNUM(AP183)</f>
        <v>201822</v>
      </c>
      <c r="AP183" s="114">
        <f t="shared" si="95"/>
        <v>43252</v>
      </c>
      <c r="AQ183" s="111">
        <f t="shared" si="70"/>
        <v>-1.1106709460809485</v>
      </c>
      <c r="AR183" s="111">
        <f t="shared" si="71"/>
        <v>0.79028990305861768</v>
      </c>
      <c r="AS183" s="111">
        <f t="shared" si="72"/>
        <v>-0.59783472030471896</v>
      </c>
      <c r="AT183" s="111">
        <f t="shared" si="73"/>
        <v>-0.29717675168425073</v>
      </c>
      <c r="AU183" s="111">
        <f t="shared" si="74"/>
        <v>-0.1646638606378667</v>
      </c>
      <c r="AV183" s="111">
        <f t="shared" si="75"/>
        <v>-0.27601127512983348</v>
      </c>
    </row>
    <row r="184" spans="1:48">
      <c r="A184" s="93" t="str">
        <f t="shared" si="76"/>
        <v>201538</v>
      </c>
      <c r="B184" s="93">
        <v>42265</v>
      </c>
      <c r="C184" s="97">
        <f>VLOOKUP(B184,'Sub Index'!A:M,8,0)</f>
        <v>0.94167857156821344</v>
      </c>
      <c r="D184" s="97">
        <f>VLOOKUP(B184,'Sub Index'!J:M,4,0)</f>
        <v>0</v>
      </c>
      <c r="E184" s="97">
        <f>VLOOKUP(B184,'Sub Index'!O:W,4,0)</f>
        <v>3.1355</v>
      </c>
      <c r="F184" s="97">
        <f>VLOOKUP(B184,'Sub Index'!O:W,7,0)</f>
        <v>2.4271015210403663E-2</v>
      </c>
      <c r="G184" s="97">
        <f>VLOOKUP(B184,'Sub Index'!O:W,9,0)</f>
        <v>3.6999999999999922E-2</v>
      </c>
      <c r="H184" s="97">
        <f>VLOOKUP(B184,'Sub Index'!Y:AE,4,0)</f>
        <v>3.8731</v>
      </c>
      <c r="J184" s="97">
        <f>VLOOKUP(B184,'Sub Index'!AG:AK,4,0)</f>
        <v>2.6303710857042958E-2</v>
      </c>
      <c r="K184" s="97">
        <f>VLOOKUP(B184,'Sub Index'!AG:AK,5,0)</f>
        <v>93911095.576700002</v>
      </c>
      <c r="L184" s="97">
        <f>VLOOKUP(B184,'Sub Index'!AM:AX,4,0)</f>
        <v>1.2419605983436705E-3</v>
      </c>
      <c r="M184" s="97">
        <f>VLOOKUP(B184,'Sub Index'!AM:AX,7,0)</f>
        <v>2.0099999999999341E-2</v>
      </c>
      <c r="N184" s="97">
        <f>VLOOKUP(B184,'Sub Index'!AM:AX,8,0)</f>
        <v>2.3100000000000342E-2</v>
      </c>
      <c r="O184" s="97">
        <f>VLOOKUP(B184,'Sub Index'!AV:AX,3,0)</f>
        <v>210.49200000000002</v>
      </c>
      <c r="Q184" s="95">
        <f t="shared" si="91"/>
        <v>-0.46023616881282442</v>
      </c>
      <c r="R184" s="95" t="str">
        <f t="shared" si="60"/>
        <v/>
      </c>
      <c r="S184" s="95">
        <f t="shared" si="61"/>
        <v>0.76459980909991121</v>
      </c>
      <c r="T184" s="95">
        <f t="shared" si="87"/>
        <v>-1.0206684067621834</v>
      </c>
      <c r="U184" s="95">
        <f t="shared" si="62"/>
        <v>-0.60597951865187039</v>
      </c>
      <c r="V184" s="95">
        <f t="shared" si="63"/>
        <v>0.85543741736775181</v>
      </c>
      <c r="W184" s="95" t="str">
        <f t="shared" si="88"/>
        <v/>
      </c>
      <c r="X184" s="95">
        <f t="shared" si="92"/>
        <v>1.994783560814229</v>
      </c>
      <c r="Y184" s="95">
        <f t="shared" si="77"/>
        <v>-0.49554506475485027</v>
      </c>
      <c r="Z184" s="95">
        <f t="shared" si="89"/>
        <v>-0.85890533897358801</v>
      </c>
      <c r="AA184" s="95">
        <f t="shared" si="79"/>
        <v>0.49756101515204521</v>
      </c>
      <c r="AB184" s="95">
        <f t="shared" si="80"/>
        <v>0.85031083695173315</v>
      </c>
      <c r="AC184" s="95">
        <f t="shared" si="64"/>
        <v>-0.96368512352719826</v>
      </c>
      <c r="AE184" s="97">
        <f t="shared" si="65"/>
        <v>-0.46023616881282442</v>
      </c>
      <c r="AF184" s="97">
        <f t="shared" si="66"/>
        <v>-0.28734937210471417</v>
      </c>
      <c r="AG184" s="97">
        <f t="shared" si="67"/>
        <v>0.85543741736775181</v>
      </c>
      <c r="AH184" s="97">
        <f t="shared" si="68"/>
        <v>0.74961924802968938</v>
      </c>
      <c r="AI184" s="97">
        <f t="shared" si="69"/>
        <v>-0.11867965259925198</v>
      </c>
      <c r="AJ184" s="97">
        <f t="shared" si="78"/>
        <v>0.14775829437613014</v>
      </c>
      <c r="AO184" s="109" t="str">
        <f t="shared" ref="AO184" si="114">YEAR(AP184)&amp;WEEKNUM(AP184)</f>
        <v>201823</v>
      </c>
      <c r="AP184" s="114">
        <f t="shared" si="95"/>
        <v>43259</v>
      </c>
      <c r="AQ184" s="111">
        <f t="shared" si="70"/>
        <v>-1.2002351255062542</v>
      </c>
      <c r="AR184" s="111">
        <f t="shared" si="71"/>
        <v>0.20112678206138127</v>
      </c>
      <c r="AS184" s="111">
        <f t="shared" si="72"/>
        <v>-0.43783752494218325</v>
      </c>
      <c r="AT184" s="111">
        <f t="shared" si="73"/>
        <v>-0.21020159864806329</v>
      </c>
      <c r="AU184" s="111">
        <f t="shared" si="74"/>
        <v>-0.21106050604529519</v>
      </c>
      <c r="AV184" s="111">
        <f t="shared" si="75"/>
        <v>-0.37164159461608293</v>
      </c>
    </row>
    <row r="185" spans="1:48">
      <c r="A185" s="93" t="str">
        <f t="shared" si="76"/>
        <v>201539</v>
      </c>
      <c r="B185" s="93">
        <v>42268</v>
      </c>
      <c r="C185" s="97">
        <f>VLOOKUP(B185,'Sub Index'!A:M,8,0)</f>
        <v>0.46826517155192077</v>
      </c>
      <c r="D185" s="97">
        <f>VLOOKUP(B185,'Sub Index'!J:M,4,0)</f>
        <v>0</v>
      </c>
      <c r="E185" s="97">
        <f>VLOOKUP(B185,'Sub Index'!O:W,4,0)</f>
        <v>3.141</v>
      </c>
      <c r="F185" s="97">
        <f>VLOOKUP(B185,'Sub Index'!O:W,7,0)</f>
        <v>2.4175895700219968E-2</v>
      </c>
      <c r="G185" s="97">
        <f>VLOOKUP(B185,'Sub Index'!O:W,9,0)</f>
        <v>2.2299999999999986E-2</v>
      </c>
      <c r="H185" s="97">
        <f>VLOOKUP(B185,'Sub Index'!Y:AE,4,0)</f>
        <v>3.8763000000000001</v>
      </c>
      <c r="J185" s="97">
        <f>VLOOKUP(B185,'Sub Index'!AG:AK,4,0)</f>
        <v>2.5684660328485126E-2</v>
      </c>
      <c r="K185" s="97">
        <f>VLOOKUP(B185,'Sub Index'!AG:AK,5,0)</f>
        <v>94083534.807700008</v>
      </c>
      <c r="L185" s="97">
        <f>VLOOKUP(B185,'Sub Index'!AM:AX,4,0)</f>
        <v>1.1090107121213937E-3</v>
      </c>
      <c r="M185" s="97">
        <f>VLOOKUP(B185,'Sub Index'!AM:AX,7,0)</f>
        <v>2.0099999999999341E-2</v>
      </c>
      <c r="N185" s="97">
        <f>VLOOKUP(B185,'Sub Index'!AM:AX,8,0)</f>
        <v>3.1699999999999839E-2</v>
      </c>
      <c r="O185" s="97">
        <f>VLOOKUP(B185,'Sub Index'!AV:AX,3,0)</f>
        <v>202.39599999999999</v>
      </c>
      <c r="Q185" s="95">
        <f t="shared" si="91"/>
        <v>-1.56085535822555</v>
      </c>
      <c r="R185" s="95" t="str">
        <f t="shared" si="60"/>
        <v/>
      </c>
      <c r="S185" s="95">
        <f t="shared" si="61"/>
        <v>0.76817312165746077</v>
      </c>
      <c r="T185" s="95">
        <f t="shared" si="87"/>
        <v>-1.0231910528588988</v>
      </c>
      <c r="U185" s="95">
        <f t="shared" si="62"/>
        <v>-0.65002592182080021</v>
      </c>
      <c r="V185" s="95">
        <f t="shared" si="63"/>
        <v>0.85758703945756354</v>
      </c>
      <c r="W185" s="95" t="str">
        <f t="shared" si="88"/>
        <v/>
      </c>
      <c r="X185" s="95">
        <f t="shared" si="92"/>
        <v>1.912191581570936</v>
      </c>
      <c r="Y185" s="95">
        <f t="shared" si="77"/>
        <v>-0.48987132099292446</v>
      </c>
      <c r="Z185" s="95">
        <f t="shared" si="89"/>
        <v>-1.0032856166639563</v>
      </c>
      <c r="AA185" s="95">
        <f t="shared" si="79"/>
        <v>0.49756101515204521</v>
      </c>
      <c r="AB185" s="95">
        <f t="shared" si="80"/>
        <v>1.2479227257321404</v>
      </c>
      <c r="AC185" s="95">
        <f t="shared" si="64"/>
        <v>-1.0825815942528085</v>
      </c>
      <c r="AE185" s="97">
        <f t="shared" si="65"/>
        <v>-1.56085535822555</v>
      </c>
      <c r="AF185" s="97">
        <f t="shared" si="66"/>
        <v>-0.30168128434074609</v>
      </c>
      <c r="AG185" s="97">
        <f t="shared" si="67"/>
        <v>0.85758703945756354</v>
      </c>
      <c r="AH185" s="97">
        <f t="shared" si="68"/>
        <v>0.71116013028900582</v>
      </c>
      <c r="AI185" s="97">
        <f t="shared" si="69"/>
        <v>-8.5095867508144823E-2</v>
      </c>
      <c r="AJ185" s="97">
        <f t="shared" si="78"/>
        <v>-7.5777068065574313E-2</v>
      </c>
      <c r="AO185" s="109" t="str">
        <f t="shared" ref="AO185:AO186" si="115">YEAR(AP185)&amp;WEEKNUM(AP185)</f>
        <v>201824</v>
      </c>
      <c r="AP185" s="114">
        <f t="shared" si="95"/>
        <v>43266</v>
      </c>
      <c r="AQ185" s="111">
        <f t="shared" si="70"/>
        <v>-1.0703869212754873</v>
      </c>
      <c r="AR185" s="111">
        <f t="shared" si="71"/>
        <v>0.14349209659282308</v>
      </c>
      <c r="AS185" s="111">
        <f t="shared" si="72"/>
        <v>-0.39181285236554808</v>
      </c>
      <c r="AT185" s="111">
        <f t="shared" si="73"/>
        <v>-0.33481502074019526</v>
      </c>
      <c r="AU185" s="111">
        <f t="shared" si="74"/>
        <v>-5.4505262963617754E-2</v>
      </c>
      <c r="AV185" s="111">
        <f t="shared" si="75"/>
        <v>-0.34160559215040498</v>
      </c>
    </row>
    <row r="186" spans="1:48">
      <c r="A186" s="93" t="str">
        <f t="shared" si="76"/>
        <v>201539</v>
      </c>
      <c r="B186" s="93">
        <v>42269</v>
      </c>
      <c r="C186" s="97">
        <f>VLOOKUP(B186,'Sub Index'!A:M,8,0)</f>
        <v>0.45888454995033323</v>
      </c>
      <c r="D186" s="97">
        <f>VLOOKUP(B186,'Sub Index'!J:M,4,0)</f>
        <v>0</v>
      </c>
      <c r="E186" s="97">
        <f>VLOOKUP(B186,'Sub Index'!O:W,4,0)</f>
        <v>3.1448</v>
      </c>
      <c r="F186" s="97">
        <f>VLOOKUP(B186,'Sub Index'!O:W,7,0)</f>
        <v>2.4238487786749398E-2</v>
      </c>
      <c r="G186" s="97">
        <f>VLOOKUP(B186,'Sub Index'!O:W,9,0)</f>
        <v>3.3999999999999808E-2</v>
      </c>
      <c r="H186" s="97">
        <f>VLOOKUP(B186,'Sub Index'!Y:AE,4,0)</f>
        <v>3.8961999999999999</v>
      </c>
      <c r="J186" s="97">
        <f>VLOOKUP(B186,'Sub Index'!AG:AK,4,0)</f>
        <v>2.4307411621644549E-2</v>
      </c>
      <c r="K186" s="97">
        <f>VLOOKUP(B186,'Sub Index'!AG:AK,5,0)</f>
        <v>94143784.979699999</v>
      </c>
      <c r="L186" s="97">
        <f>VLOOKUP(B186,'Sub Index'!AM:AX,4,0)</f>
        <v>1.0981616907525329E-3</v>
      </c>
      <c r="M186" s="97">
        <f>VLOOKUP(B186,'Sub Index'!AM:AX,7,0)</f>
        <v>4.9999999999998934E-3</v>
      </c>
      <c r="N186" s="97">
        <f>VLOOKUP(B186,'Sub Index'!AM:AX,8,0)</f>
        <v>3.989999999999938E-2</v>
      </c>
      <c r="O186" s="97">
        <f>VLOOKUP(B186,'Sub Index'!AV:AX,3,0)</f>
        <v>193.50200000000001</v>
      </c>
      <c r="Q186" s="95">
        <f t="shared" si="91"/>
        <v>-1.5826639765345618</v>
      </c>
      <c r="R186" s="95" t="str">
        <f t="shared" si="60"/>
        <v/>
      </c>
      <c r="S186" s="95">
        <f t="shared" si="61"/>
        <v>0.77064195578813133</v>
      </c>
      <c r="T186" s="95">
        <f t="shared" si="87"/>
        <v>-1.0215310602615462</v>
      </c>
      <c r="U186" s="95">
        <f t="shared" si="62"/>
        <v>-0.6149685805230809</v>
      </c>
      <c r="V186" s="95">
        <f t="shared" si="63"/>
        <v>0.87095500182857966</v>
      </c>
      <c r="W186" s="95" t="str">
        <f t="shared" si="88"/>
        <v/>
      </c>
      <c r="X186" s="95">
        <f t="shared" si="92"/>
        <v>1.7284429352799369</v>
      </c>
      <c r="Y186" s="95">
        <f t="shared" si="77"/>
        <v>-0.48788891805852552</v>
      </c>
      <c r="Z186" s="95">
        <f t="shared" si="89"/>
        <v>-1.015067384685074</v>
      </c>
      <c r="AA186" s="95">
        <f t="shared" si="79"/>
        <v>-0.66029580788554998</v>
      </c>
      <c r="AB186" s="95">
        <f t="shared" si="80"/>
        <v>1.6270410382902041</v>
      </c>
      <c r="AC186" s="95">
        <f t="shared" si="64"/>
        <v>-1.2131973564358087</v>
      </c>
      <c r="AE186" s="97">
        <f t="shared" si="65"/>
        <v>-1.5826639765345618</v>
      </c>
      <c r="AF186" s="97">
        <f t="shared" si="66"/>
        <v>-0.28861922833216525</v>
      </c>
      <c r="AG186" s="97">
        <f t="shared" si="67"/>
        <v>0.87095500182857966</v>
      </c>
      <c r="AH186" s="97">
        <f t="shared" si="68"/>
        <v>0.62027700861070567</v>
      </c>
      <c r="AI186" s="97">
        <f t="shared" si="69"/>
        <v>-0.31537987767905712</v>
      </c>
      <c r="AJ186" s="97">
        <f t="shared" si="78"/>
        <v>-0.13908621442129979</v>
      </c>
      <c r="AO186" s="109" t="str">
        <f t="shared" si="115"/>
        <v>201825</v>
      </c>
      <c r="AP186" s="114">
        <f t="shared" si="95"/>
        <v>43273</v>
      </c>
      <c r="AQ186" s="111">
        <f t="shared" si="70"/>
        <v>-1.5251974666116195</v>
      </c>
      <c r="AR186" s="111">
        <f t="shared" si="71"/>
        <v>8.0352058914610766E-2</v>
      </c>
      <c r="AS186" s="111">
        <f t="shared" si="72"/>
        <v>-0.37843178568305325</v>
      </c>
      <c r="AT186" s="111">
        <f t="shared" si="73"/>
        <v>-0.18281943905934397</v>
      </c>
      <c r="AU186" s="111">
        <f t="shared" si="74"/>
        <v>0.20301841687373864</v>
      </c>
      <c r="AV186" s="111">
        <f t="shared" si="75"/>
        <v>-0.36061564311313343</v>
      </c>
    </row>
    <row r="187" spans="1:48">
      <c r="A187" s="93" t="str">
        <f t="shared" si="76"/>
        <v>201539</v>
      </c>
      <c r="B187" s="93">
        <v>42270</v>
      </c>
      <c r="C187" s="97">
        <f>VLOOKUP(B187,'Sub Index'!A:M,8,0)</f>
        <v>0.51712356505971369</v>
      </c>
      <c r="D187" s="97">
        <f>VLOOKUP(B187,'Sub Index'!J:M,4,0)</f>
        <v>0</v>
      </c>
      <c r="E187" s="97">
        <f>VLOOKUP(B187,'Sub Index'!O:W,4,0)</f>
        <v>3.1467999999999998</v>
      </c>
      <c r="F187" s="97">
        <f>VLOOKUP(B187,'Sub Index'!O:W,7,0)</f>
        <v>2.3838776977319471E-2</v>
      </c>
      <c r="G187" s="97">
        <f>VLOOKUP(B187,'Sub Index'!O:W,9,0)</f>
        <v>3.9000000000000146E-2</v>
      </c>
      <c r="H187" s="97">
        <f>VLOOKUP(B187,'Sub Index'!Y:AE,4,0)</f>
        <v>3.8713000000000002</v>
      </c>
      <c r="J187" s="97">
        <f>VLOOKUP(B187,'Sub Index'!AG:AK,4,0)</f>
        <v>2.3932006381416973E-2</v>
      </c>
      <c r="K187" s="97">
        <f>VLOOKUP(B187,'Sub Index'!AG:AK,5,0)</f>
        <v>93991104.534700006</v>
      </c>
      <c r="L187" s="97">
        <f>VLOOKUP(B187,'Sub Index'!AM:AX,4,0)</f>
        <v>1.1471809630960444E-3</v>
      </c>
      <c r="M187" s="97">
        <f>VLOOKUP(B187,'Sub Index'!AM:AX,7,0)</f>
        <v>2.5200000000000777E-2</v>
      </c>
      <c r="N187" s="97">
        <f>VLOOKUP(B187,'Sub Index'!AM:AX,8,0)</f>
        <v>5.8699999999999974E-2</v>
      </c>
      <c r="O187" s="97">
        <f>VLOOKUP(B187,'Sub Index'!AV:AX,3,0)</f>
        <v>191.928</v>
      </c>
      <c r="Q187" s="95">
        <f t="shared" si="91"/>
        <v>-1.4472665044738307</v>
      </c>
      <c r="R187" s="95" t="str">
        <f t="shared" si="60"/>
        <v/>
      </c>
      <c r="S187" s="95">
        <f t="shared" si="61"/>
        <v>0.77194134217269461</v>
      </c>
      <c r="T187" s="95">
        <f t="shared" si="87"/>
        <v>-1.0321317131799237</v>
      </c>
      <c r="U187" s="95">
        <f t="shared" si="62"/>
        <v>-0.59998681073772953</v>
      </c>
      <c r="V187" s="95">
        <f t="shared" si="63"/>
        <v>0.85422825494223287</v>
      </c>
      <c r="W187" s="95" t="str">
        <f t="shared" si="88"/>
        <v/>
      </c>
      <c r="X187" s="95">
        <f t="shared" si="92"/>
        <v>1.6783574246820685</v>
      </c>
      <c r="Y187" s="95">
        <f t="shared" si="77"/>
        <v>-0.49291254126400558</v>
      </c>
      <c r="Z187" s="95">
        <f t="shared" si="89"/>
        <v>-0.96183367118415863</v>
      </c>
      <c r="AA187" s="95">
        <f t="shared" si="79"/>
        <v>0.88862524015162236</v>
      </c>
      <c r="AB187" s="95">
        <f t="shared" si="80"/>
        <v>2.4962391207404746</v>
      </c>
      <c r="AC187" s="95">
        <f t="shared" si="64"/>
        <v>-1.2363128511149233</v>
      </c>
      <c r="AE187" s="97">
        <f t="shared" si="65"/>
        <v>-1.4472665044738307</v>
      </c>
      <c r="AF187" s="97">
        <f t="shared" si="66"/>
        <v>-0.28672572724831952</v>
      </c>
      <c r="AG187" s="97">
        <f t="shared" si="67"/>
        <v>0.85422825494223287</v>
      </c>
      <c r="AH187" s="97">
        <f t="shared" si="68"/>
        <v>0.59272244170903143</v>
      </c>
      <c r="AI187" s="97">
        <f t="shared" si="69"/>
        <v>0.29667945964825382</v>
      </c>
      <c r="AJ187" s="97">
        <f t="shared" si="78"/>
        <v>1.9275849154736014E-3</v>
      </c>
      <c r="AO187" s="109" t="str">
        <f t="shared" ref="AO187" si="116">YEAR(AP187)&amp;WEEKNUM(AP187)</f>
        <v>201826</v>
      </c>
      <c r="AP187" s="114">
        <f t="shared" si="95"/>
        <v>43280</v>
      </c>
      <c r="AQ187" s="111">
        <f t="shared" si="70"/>
        <v>-1.4153524822443604</v>
      </c>
      <c r="AR187" s="111">
        <f t="shared" si="71"/>
        <v>1.2678379972989875</v>
      </c>
      <c r="AS187" s="111">
        <f t="shared" si="72"/>
        <v>-0.46116812448577804</v>
      </c>
      <c r="AT187" s="111">
        <f t="shared" si="73"/>
        <v>-0.20018910229761225</v>
      </c>
      <c r="AU187" s="111">
        <f t="shared" si="74"/>
        <v>0.40626302442411599</v>
      </c>
      <c r="AV187" s="111">
        <f t="shared" si="75"/>
        <v>-8.0521737460929416E-2</v>
      </c>
    </row>
    <row r="188" spans="1:48">
      <c r="A188" s="93" t="str">
        <f t="shared" si="76"/>
        <v>201539</v>
      </c>
      <c r="B188" s="93">
        <v>42271</v>
      </c>
      <c r="C188" s="97">
        <f>VLOOKUP(B188,'Sub Index'!A:M,8,0)</f>
        <v>0.50303118596923679</v>
      </c>
      <c r="D188" s="97">
        <f>VLOOKUP(B188,'Sub Index'!J:M,4,0)</f>
        <v>0</v>
      </c>
      <c r="E188" s="97">
        <f>VLOOKUP(B188,'Sub Index'!O:W,4,0)</f>
        <v>3.1518000000000002</v>
      </c>
      <c r="F188" s="97">
        <f>VLOOKUP(B188,'Sub Index'!O:W,7,0)</f>
        <v>2.1581851898661231E-2</v>
      </c>
      <c r="G188" s="97">
        <f>VLOOKUP(B188,'Sub Index'!O:W,9,0)</f>
        <v>2.4799999999999933E-2</v>
      </c>
      <c r="H188" s="97">
        <f>VLOOKUP(B188,'Sub Index'!Y:AE,4,0)</f>
        <v>3.871</v>
      </c>
      <c r="J188" s="97">
        <f>VLOOKUP(B188,'Sub Index'!AG:AK,4,0)</f>
        <v>2.3944868770828506E-2</v>
      </c>
      <c r="K188" s="97">
        <f>VLOOKUP(B188,'Sub Index'!AG:AK,5,0)</f>
        <v>94014166.699299991</v>
      </c>
      <c r="L188" s="97">
        <f>VLOOKUP(B188,'Sub Index'!AM:AX,4,0)</f>
        <v>1.1387931229913874E-3</v>
      </c>
      <c r="M188" s="97">
        <f>VLOOKUP(B188,'Sub Index'!AM:AX,7,0)</f>
        <v>2.3600000000000065E-2</v>
      </c>
      <c r="N188" s="97">
        <f>VLOOKUP(B188,'Sub Index'!AM:AX,8,0)</f>
        <v>3.8100000000000023E-2</v>
      </c>
      <c r="O188" s="97">
        <f>VLOOKUP(B188,'Sub Index'!AV:AX,3,0)</f>
        <v>184.84800000000001</v>
      </c>
      <c r="Q188" s="95">
        <f t="shared" si="91"/>
        <v>-1.4800292924534773</v>
      </c>
      <c r="R188" s="95" t="str">
        <f t="shared" si="60"/>
        <v/>
      </c>
      <c r="S188" s="95">
        <f t="shared" si="61"/>
        <v>0.77518980813410354</v>
      </c>
      <c r="T188" s="95">
        <f t="shared" si="87"/>
        <v>-1.0919871858296613</v>
      </c>
      <c r="U188" s="95">
        <f t="shared" si="62"/>
        <v>-0.64253503692812519</v>
      </c>
      <c r="V188" s="95">
        <f t="shared" si="63"/>
        <v>0.85402672787131295</v>
      </c>
      <c r="W188" s="95" t="str">
        <f t="shared" si="88"/>
        <v/>
      </c>
      <c r="X188" s="95">
        <f t="shared" si="92"/>
        <v>1.6800734884770083</v>
      </c>
      <c r="Y188" s="95">
        <f t="shared" si="77"/>
        <v>-0.49215373010614522</v>
      </c>
      <c r="Z188" s="95">
        <f t="shared" si="89"/>
        <v>-0.9709426574190777</v>
      </c>
      <c r="AA188" s="95">
        <f t="shared" si="79"/>
        <v>0.76593842446546045</v>
      </c>
      <c r="AB188" s="95">
        <f t="shared" si="80"/>
        <v>1.5438199452896784</v>
      </c>
      <c r="AC188" s="95">
        <f t="shared" si="64"/>
        <v>-1.3402885196842558</v>
      </c>
      <c r="AE188" s="97">
        <f t="shared" si="65"/>
        <v>-1.4800292924534773</v>
      </c>
      <c r="AF188" s="97">
        <f t="shared" si="66"/>
        <v>-0.31977747154122765</v>
      </c>
      <c r="AG188" s="97">
        <f t="shared" si="67"/>
        <v>0.85402672787131295</v>
      </c>
      <c r="AH188" s="97">
        <f t="shared" si="68"/>
        <v>0.59395987918543158</v>
      </c>
      <c r="AI188" s="97">
        <f t="shared" si="69"/>
        <v>-3.6820183704866505E-4</v>
      </c>
      <c r="AJ188" s="97">
        <f t="shared" si="78"/>
        <v>-7.0437671755001791E-2</v>
      </c>
      <c r="AO188" s="109" t="str">
        <f t="shared" ref="AO188:AO189" si="117">YEAR(AP188)&amp;WEEKNUM(AP188)</f>
        <v>201827</v>
      </c>
      <c r="AP188" s="114">
        <f t="shared" si="95"/>
        <v>43287</v>
      </c>
      <c r="AQ188" s="111">
        <f t="shared" si="70"/>
        <v>-0.88708235152831649</v>
      </c>
      <c r="AR188" s="111">
        <f t="shared" si="71"/>
        <v>0.1821108157883207</v>
      </c>
      <c r="AS188" s="111">
        <f t="shared" si="72"/>
        <v>-0.38140333247602187</v>
      </c>
      <c r="AT188" s="111">
        <f t="shared" si="73"/>
        <v>-0.19263529773518001</v>
      </c>
      <c r="AU188" s="111">
        <f t="shared" si="74"/>
        <v>0.41422568120530456</v>
      </c>
      <c r="AV188" s="111">
        <f t="shared" si="75"/>
        <v>-0.1729568969491786</v>
      </c>
    </row>
    <row r="189" spans="1:48">
      <c r="A189" s="93" t="str">
        <f t="shared" si="76"/>
        <v>201539</v>
      </c>
      <c r="B189" s="93">
        <v>42272</v>
      </c>
      <c r="C189" s="97">
        <f>VLOOKUP(B189,'Sub Index'!A:M,8,0)</f>
        <v>0.52159187903952009</v>
      </c>
      <c r="D189" s="97">
        <f>VLOOKUP(B189,'Sub Index'!J:M,4,0)</f>
        <v>0</v>
      </c>
      <c r="E189" s="97">
        <f>VLOOKUP(B189,'Sub Index'!O:W,4,0)</f>
        <v>3.153</v>
      </c>
      <c r="F189" s="97">
        <f>VLOOKUP(B189,'Sub Index'!O:W,7,0)</f>
        <v>2.306754413221751E-2</v>
      </c>
      <c r="G189" s="97">
        <f>VLOOKUP(B189,'Sub Index'!O:W,9,0)</f>
        <v>9.9999999999766942E-5</v>
      </c>
      <c r="H189" s="97">
        <f>VLOOKUP(B189,'Sub Index'!Y:AE,4,0)</f>
        <v>3.8761999999999999</v>
      </c>
      <c r="J189" s="97">
        <f>VLOOKUP(B189,'Sub Index'!AG:AK,4,0)</f>
        <v>2.430329976079687E-2</v>
      </c>
      <c r="K189" s="97">
        <f>VLOOKUP(B189,'Sub Index'!AG:AK,5,0)</f>
        <v>92756047.819900006</v>
      </c>
      <c r="L189" s="97">
        <f>VLOOKUP(B189,'Sub Index'!AM:AX,4,0)</f>
        <v>1.0283226453305795E-3</v>
      </c>
      <c r="M189" s="97">
        <f>VLOOKUP(B189,'Sub Index'!AM:AX,7,0)</f>
        <v>2.3799999999999599E-2</v>
      </c>
      <c r="N189" s="97">
        <f>VLOOKUP(B189,'Sub Index'!AM:AX,8,0)</f>
        <v>2.6400000000000645E-2</v>
      </c>
      <c r="O189" s="97">
        <f>VLOOKUP(B189,'Sub Index'!AV:AX,3,0)</f>
        <v>210.86399999999998</v>
      </c>
      <c r="Q189" s="95">
        <f t="shared" si="91"/>
        <v>-1.4368783065260606</v>
      </c>
      <c r="R189" s="95" t="str">
        <f t="shared" si="60"/>
        <v/>
      </c>
      <c r="S189" s="95">
        <f t="shared" si="61"/>
        <v>0.77596943996484147</v>
      </c>
      <c r="T189" s="95">
        <f t="shared" si="87"/>
        <v>-1.0525854300104458</v>
      </c>
      <c r="U189" s="95">
        <f t="shared" si="62"/>
        <v>-0.71654497966775654</v>
      </c>
      <c r="V189" s="95">
        <f t="shared" si="63"/>
        <v>0.85751986376725675</v>
      </c>
      <c r="W189" s="95" t="str">
        <f t="shared" si="88"/>
        <v/>
      </c>
      <c r="X189" s="95">
        <f t="shared" si="92"/>
        <v>1.7278943423782009</v>
      </c>
      <c r="Y189" s="95">
        <f t="shared" si="77"/>
        <v>-0.53354943862537707</v>
      </c>
      <c r="Z189" s="95">
        <f t="shared" si="89"/>
        <v>-1.0909108551698372</v>
      </c>
      <c r="AA189" s="95">
        <f t="shared" si="79"/>
        <v>0.78127427642618819</v>
      </c>
      <c r="AB189" s="95">
        <f t="shared" si="80"/>
        <v>1.0028828407860984</v>
      </c>
      <c r="AC189" s="95">
        <f t="shared" si="64"/>
        <v>-0.95822199517864071</v>
      </c>
      <c r="AE189" s="97">
        <f t="shared" si="65"/>
        <v>-1.4368783065260606</v>
      </c>
      <c r="AF189" s="97">
        <f t="shared" si="66"/>
        <v>-0.33105365657112029</v>
      </c>
      <c r="AG189" s="97">
        <f t="shared" si="67"/>
        <v>0.85751986376725675</v>
      </c>
      <c r="AH189" s="97">
        <f t="shared" si="68"/>
        <v>0.59717245187641188</v>
      </c>
      <c r="AI189" s="97">
        <f t="shared" si="69"/>
        <v>-6.6243933284047846E-2</v>
      </c>
      <c r="AJ189" s="97">
        <f t="shared" si="78"/>
        <v>-7.5896716147512061E-2</v>
      </c>
      <c r="AO189" s="109" t="str">
        <f t="shared" si="117"/>
        <v>201828</v>
      </c>
      <c r="AP189" s="114">
        <f t="shared" si="95"/>
        <v>43294</v>
      </c>
      <c r="AQ189" s="111">
        <f t="shared" si="70"/>
        <v>-0.80336418331762616</v>
      </c>
      <c r="AR189" s="111">
        <f t="shared" si="71"/>
        <v>0.13954530378313096</v>
      </c>
      <c r="AS189" s="111">
        <f t="shared" si="72"/>
        <v>-0.42265561716751809</v>
      </c>
      <c r="AT189" s="111">
        <f t="shared" si="73"/>
        <v>-5.1945462062253346E-2</v>
      </c>
      <c r="AU189" s="111">
        <f t="shared" si="74"/>
        <v>0.47006109156092418</v>
      </c>
      <c r="AV189" s="111">
        <f t="shared" si="75"/>
        <v>-0.13367177344066847</v>
      </c>
    </row>
    <row r="190" spans="1:48">
      <c r="A190" s="93" t="str">
        <f t="shared" si="76"/>
        <v>201540</v>
      </c>
      <c r="B190" s="93">
        <v>42275</v>
      </c>
      <c r="C190" s="97">
        <f>VLOOKUP(B190,'Sub Index'!A:M,8,0)</f>
        <v>0.41603180752924912</v>
      </c>
      <c r="D190" s="97">
        <f>VLOOKUP(B190,'Sub Index'!J:M,4,0)</f>
        <v>0</v>
      </c>
      <c r="E190" s="97">
        <f>VLOOKUP(B190,'Sub Index'!O:W,4,0)</f>
        <v>3.1520000000000001</v>
      </c>
      <c r="F190" s="97">
        <f>VLOOKUP(B190,'Sub Index'!O:W,7,0)</f>
        <v>2.2844264635156403E-2</v>
      </c>
      <c r="G190" s="97">
        <f>VLOOKUP(B190,'Sub Index'!O:W,9,0)</f>
        <v>4.0499999999999758E-2</v>
      </c>
      <c r="H190" s="97">
        <f>VLOOKUP(B190,'Sub Index'!Y:AE,4,0)</f>
        <v>3.9083999999999999</v>
      </c>
      <c r="J190" s="97">
        <f>VLOOKUP(B190,'Sub Index'!AG:AK,4,0)</f>
        <v>2.301569551971645E-2</v>
      </c>
      <c r="K190" s="97">
        <f>VLOOKUP(B190,'Sub Index'!AG:AK,5,0)</f>
        <v>92870133.767199993</v>
      </c>
      <c r="L190" s="97">
        <f>VLOOKUP(B190,'Sub Index'!AM:AX,4,0)</f>
        <v>9.5895338357628772E-4</v>
      </c>
      <c r="M190" s="97">
        <f>VLOOKUP(B190,'Sub Index'!AM:AX,7,0)</f>
        <v>2.8800000000000381E-2</v>
      </c>
      <c r="N190" s="97">
        <f>VLOOKUP(B190,'Sub Index'!AM:AX,8,0)</f>
        <v>-9.9999999999766942E-5</v>
      </c>
      <c r="O190" s="97">
        <f>VLOOKUP(B190,'Sub Index'!AV:AX,3,0)</f>
        <v>222.28399999999996</v>
      </c>
      <c r="Q190" s="95">
        <f t="shared" si="91"/>
        <v>-1.682290541025518</v>
      </c>
      <c r="R190" s="95" t="str">
        <f t="shared" si="60"/>
        <v/>
      </c>
      <c r="S190" s="95">
        <f t="shared" si="61"/>
        <v>0.77531974677255977</v>
      </c>
      <c r="T190" s="95">
        <f t="shared" si="87"/>
        <v>-1.0585069822834763</v>
      </c>
      <c r="U190" s="95">
        <f t="shared" si="62"/>
        <v>-0.5954922798021256</v>
      </c>
      <c r="V190" s="95">
        <f t="shared" si="63"/>
        <v>0.87915043604598653</v>
      </c>
      <c r="W190" s="95" t="str">
        <f t="shared" si="88"/>
        <v/>
      </c>
      <c r="X190" s="95">
        <f t="shared" si="92"/>
        <v>1.556105808410484</v>
      </c>
      <c r="Y190" s="95">
        <f t="shared" si="77"/>
        <v>-0.52979568474893657</v>
      </c>
      <c r="Z190" s="95">
        <f t="shared" si="89"/>
        <v>-1.1662441522477727</v>
      </c>
      <c r="AA190" s="95">
        <f t="shared" si="79"/>
        <v>1.1646705754453333</v>
      </c>
      <c r="AB190" s="95">
        <f t="shared" si="80"/>
        <v>-0.22231658394431669</v>
      </c>
      <c r="AC190" s="95">
        <f t="shared" si="64"/>
        <v>-0.79050982920946311</v>
      </c>
      <c r="AE190" s="97">
        <f t="shared" si="65"/>
        <v>-1.682290541025518</v>
      </c>
      <c r="AF190" s="97">
        <f t="shared" si="66"/>
        <v>-0.29289317177101404</v>
      </c>
      <c r="AG190" s="97">
        <f t="shared" si="67"/>
        <v>0.87915043604598653</v>
      </c>
      <c r="AH190" s="97">
        <f t="shared" si="68"/>
        <v>0.51315506183077364</v>
      </c>
      <c r="AI190" s="97">
        <f t="shared" si="69"/>
        <v>-0.25359999748905482</v>
      </c>
      <c r="AJ190" s="97">
        <f t="shared" si="78"/>
        <v>-0.16729564248176532</v>
      </c>
      <c r="AO190" s="109" t="str">
        <f t="shared" ref="AO190:AO191" si="118">YEAR(AP190)&amp;WEEKNUM(AP190)</f>
        <v>201829</v>
      </c>
      <c r="AP190" s="114">
        <f t="shared" si="95"/>
        <v>43301</v>
      </c>
      <c r="AQ190" s="111">
        <f t="shared" si="70"/>
        <v>-0.73648438981866593</v>
      </c>
      <c r="AR190" s="111">
        <f t="shared" si="71"/>
        <v>6.5580292210483115E-2</v>
      </c>
      <c r="AS190" s="111">
        <f t="shared" si="72"/>
        <v>-0.46060130041279573</v>
      </c>
      <c r="AT190" s="111">
        <f t="shared" si="73"/>
        <v>-0.22004879836412033</v>
      </c>
      <c r="AU190" s="111">
        <f t="shared" si="74"/>
        <v>0.56654246227650196</v>
      </c>
      <c r="AV190" s="111">
        <f t="shared" si="75"/>
        <v>-0.1570023468217194</v>
      </c>
    </row>
    <row r="191" spans="1:48">
      <c r="A191" s="93" t="str">
        <f t="shared" si="76"/>
        <v>201540</v>
      </c>
      <c r="B191" s="93">
        <v>42276</v>
      </c>
      <c r="C191" s="97">
        <f>VLOOKUP(B191,'Sub Index'!A:M,8,0)</f>
        <v>0.4661373553365073</v>
      </c>
      <c r="D191" s="97">
        <f>VLOOKUP(B191,'Sub Index'!J:M,4,0)</f>
        <v>0</v>
      </c>
      <c r="E191" s="97">
        <f>VLOOKUP(B191,'Sub Index'!O:W,4,0)</f>
        <v>3.153</v>
      </c>
      <c r="F191" s="97">
        <f>VLOOKUP(B191,'Sub Index'!O:W,7,0)</f>
        <v>2.1279183265309202E-2</v>
      </c>
      <c r="G191" s="97">
        <f>VLOOKUP(B191,'Sub Index'!O:W,9,0)</f>
        <v>4.4700000000000184E-2</v>
      </c>
      <c r="H191" s="97">
        <f>VLOOKUP(B191,'Sub Index'!Y:AE,4,0)</f>
        <v>3.9009999999999998</v>
      </c>
      <c r="J191" s="97">
        <f>VLOOKUP(B191,'Sub Index'!AG:AK,4,0)</f>
        <v>2.1023402778797058E-2</v>
      </c>
      <c r="K191" s="97">
        <f>VLOOKUP(B191,'Sub Index'!AG:AK,5,0)</f>
        <v>92107636.9199</v>
      </c>
      <c r="L191" s="97">
        <f>VLOOKUP(B191,'Sub Index'!AM:AX,4,0)</f>
        <v>8.8726641274824124E-4</v>
      </c>
      <c r="M191" s="97">
        <f>VLOOKUP(B191,'Sub Index'!AM:AX,7,0)</f>
        <v>3.0399999999999316E-2</v>
      </c>
      <c r="N191" s="97">
        <f>VLOOKUP(B191,'Sub Index'!AM:AX,8,0)</f>
        <v>-1.6599999999999504E-2</v>
      </c>
      <c r="O191" s="97">
        <f>VLOOKUP(B191,'Sub Index'!AV:AX,3,0)</f>
        <v>239.56199999999998</v>
      </c>
      <c r="Q191" s="95">
        <f t="shared" si="91"/>
        <v>-1.5658022299409409</v>
      </c>
      <c r="R191" s="95" t="str">
        <f t="shared" si="60"/>
        <v/>
      </c>
      <c r="S191" s="95">
        <f t="shared" si="61"/>
        <v>0.77596943996484147</v>
      </c>
      <c r="T191" s="95">
        <f t="shared" si="87"/>
        <v>-1.1000142020017294</v>
      </c>
      <c r="U191" s="95">
        <f t="shared" si="62"/>
        <v>-0.58290759318243002</v>
      </c>
      <c r="V191" s="95">
        <f t="shared" si="63"/>
        <v>0.87417943496329698</v>
      </c>
      <c r="W191" s="95" t="str">
        <f t="shared" si="88"/>
        <v/>
      </c>
      <c r="X191" s="95">
        <f t="shared" si="92"/>
        <v>1.2902997180935678</v>
      </c>
      <c r="Y191" s="95">
        <f t="shared" si="77"/>
        <v>-0.55488401126122699</v>
      </c>
      <c r="Z191" s="95">
        <f t="shared" si="89"/>
        <v>-1.2440944238729048</v>
      </c>
      <c r="AA191" s="95">
        <f t="shared" si="79"/>
        <v>1.2873573911313589</v>
      </c>
      <c r="AB191" s="95">
        <f t="shared" si="80"/>
        <v>-0.98517660311606048</v>
      </c>
      <c r="AC191" s="95">
        <f t="shared" si="64"/>
        <v>-0.53676807757938794</v>
      </c>
      <c r="AE191" s="97">
        <f t="shared" si="65"/>
        <v>-1.5658022299409409</v>
      </c>
      <c r="AF191" s="97">
        <f t="shared" si="66"/>
        <v>-0.30231745173977265</v>
      </c>
      <c r="AG191" s="97">
        <f t="shared" si="67"/>
        <v>0.87417943496329698</v>
      </c>
      <c r="AH191" s="97">
        <f t="shared" si="68"/>
        <v>0.3677078534161704</v>
      </c>
      <c r="AI191" s="97">
        <f t="shared" si="69"/>
        <v>-0.36967042835924857</v>
      </c>
      <c r="AJ191" s="97">
        <f t="shared" si="78"/>
        <v>-0.19918056433209894</v>
      </c>
      <c r="AO191" s="109" t="str">
        <f t="shared" si="118"/>
        <v>201830</v>
      </c>
      <c r="AP191" s="114">
        <f t="shared" si="95"/>
        <v>43308</v>
      </c>
      <c r="AQ191" s="111">
        <f t="shared" si="70"/>
        <v>-0.31229809971895589</v>
      </c>
      <c r="AR191" s="111">
        <f t="shared" si="71"/>
        <v>-0.32088604951911692</v>
      </c>
      <c r="AS191" s="111">
        <f t="shared" si="72"/>
        <v>-0.23517433007288516</v>
      </c>
      <c r="AT191" s="111">
        <f t="shared" si="73"/>
        <v>-0.35345936827772695</v>
      </c>
      <c r="AU191" s="111">
        <f t="shared" si="74"/>
        <v>0.4767225389848555</v>
      </c>
      <c r="AV191" s="111">
        <f t="shared" si="75"/>
        <v>-0.14901906172076587</v>
      </c>
    </row>
    <row r="192" spans="1:48">
      <c r="A192" s="93" t="str">
        <f t="shared" si="76"/>
        <v>201540</v>
      </c>
      <c r="B192" s="93">
        <v>42277</v>
      </c>
      <c r="C192" s="97">
        <f>VLOOKUP(B192,'Sub Index'!A:M,8,0)</f>
        <v>0.72545014901520943</v>
      </c>
      <c r="D192" s="97">
        <f>VLOOKUP(B192,'Sub Index'!J:M,4,0)</f>
        <v>0</v>
      </c>
      <c r="E192" s="97">
        <f>VLOOKUP(B192,'Sub Index'!O:W,4,0)</f>
        <v>3.153</v>
      </c>
      <c r="F192" s="97">
        <f>VLOOKUP(B192,'Sub Index'!O:W,7,0)</f>
        <v>2.0421192691947483E-2</v>
      </c>
      <c r="G192" s="97">
        <f>VLOOKUP(B192,'Sub Index'!O:W,9,0)</f>
        <v>1.3700000000000045E-2</v>
      </c>
      <c r="H192" s="97">
        <f>VLOOKUP(B192,'Sub Index'!Y:AE,4,0)</f>
        <v>3.8925000000000001</v>
      </c>
      <c r="J192" s="97">
        <f>VLOOKUP(B192,'Sub Index'!AG:AK,4,0)</f>
        <v>1.4382434834434518E-2</v>
      </c>
      <c r="K192" s="97">
        <f>VLOOKUP(B192,'Sub Index'!AG:AK,5,0)</f>
        <v>90670922.243600011</v>
      </c>
      <c r="L192" s="97">
        <f>VLOOKUP(B192,'Sub Index'!AM:AX,4,0)</f>
        <v>8.6487319576460456E-4</v>
      </c>
      <c r="M192" s="97">
        <f>VLOOKUP(B192,'Sub Index'!AM:AX,7,0)</f>
        <v>1.5299999999999869E-2</v>
      </c>
      <c r="N192" s="97">
        <f>VLOOKUP(B192,'Sub Index'!AM:AX,8,0)</f>
        <v>4.9999999999998934E-3</v>
      </c>
      <c r="O192" s="97">
        <f>VLOOKUP(B192,'Sub Index'!AV:AX,3,0)</f>
        <v>238.55</v>
      </c>
      <c r="Q192" s="95">
        <f t="shared" si="91"/>
        <v>-0.96293666514454912</v>
      </c>
      <c r="R192" s="95" t="str">
        <f t="shared" si="60"/>
        <v/>
      </c>
      <c r="S192" s="95">
        <f t="shared" si="61"/>
        <v>0.77596943996484147</v>
      </c>
      <c r="T192" s="95">
        <f t="shared" si="87"/>
        <v>-1.1227688037309618</v>
      </c>
      <c r="U192" s="95">
        <f t="shared" si="62"/>
        <v>-0.67579456585160269</v>
      </c>
      <c r="V192" s="95">
        <f t="shared" si="63"/>
        <v>0.86846950128723499</v>
      </c>
      <c r="W192" s="95" t="str">
        <f t="shared" si="88"/>
        <v/>
      </c>
      <c r="X192" s="95">
        <f t="shared" si="92"/>
        <v>0.40428046552309682</v>
      </c>
      <c r="Y192" s="95">
        <f t="shared" si="77"/>
        <v>-0.60215603216419678</v>
      </c>
      <c r="Z192" s="95">
        <f t="shared" si="89"/>
        <v>-1.2684129018975698</v>
      </c>
      <c r="AA192" s="95">
        <f t="shared" si="79"/>
        <v>0.1295005680937639</v>
      </c>
      <c r="AB192" s="95">
        <f t="shared" si="80"/>
        <v>1.3476512890574005E-2</v>
      </c>
      <c r="AC192" s="95">
        <f t="shared" si="64"/>
        <v>-0.55163013642008873</v>
      </c>
      <c r="AE192" s="97">
        <f t="shared" si="65"/>
        <v>-0.96293666514454912</v>
      </c>
      <c r="AF192" s="97">
        <f t="shared" si="66"/>
        <v>-0.34086464320590765</v>
      </c>
      <c r="AG192" s="97">
        <f t="shared" si="67"/>
        <v>0.86846950128723499</v>
      </c>
      <c r="AH192" s="97">
        <f t="shared" si="68"/>
        <v>-9.8937783320549977E-2</v>
      </c>
      <c r="AI192" s="97">
        <f t="shared" si="69"/>
        <v>-0.41926648933333011</v>
      </c>
      <c r="AJ192" s="97">
        <f t="shared" si="78"/>
        <v>-0.19070721594342038</v>
      </c>
      <c r="AO192" s="109" t="str">
        <f t="shared" ref="AO192:AO193" si="119">YEAR(AP192)&amp;WEEKNUM(AP192)</f>
        <v>201831</v>
      </c>
      <c r="AP192" s="114">
        <f t="shared" si="95"/>
        <v>43315</v>
      </c>
      <c r="AQ192" s="111">
        <f t="shared" si="70"/>
        <v>-0.42384891382286377</v>
      </c>
      <c r="AR192" s="111">
        <f t="shared" si="71"/>
        <v>-0.68149707824621863</v>
      </c>
      <c r="AS192" s="111">
        <f t="shared" si="72"/>
        <v>-0.54788457814669</v>
      </c>
      <c r="AT192" s="111">
        <f t="shared" si="73"/>
        <v>-0.38235617655705839</v>
      </c>
      <c r="AU192" s="111">
        <f t="shared" si="74"/>
        <v>0.36899618014782798</v>
      </c>
      <c r="AV192" s="111">
        <f t="shared" si="75"/>
        <v>-0.33331811332500055</v>
      </c>
    </row>
    <row r="193" spans="1:48">
      <c r="A193" s="93" t="str">
        <f t="shared" si="76"/>
        <v>201541</v>
      </c>
      <c r="B193" s="93">
        <v>42285</v>
      </c>
      <c r="C193" s="97">
        <f>VLOOKUP(B193,'Sub Index'!A:M,8,0)</f>
        <v>0.60218988098682391</v>
      </c>
      <c r="D193" s="97">
        <f>VLOOKUP(B193,'Sub Index'!J:M,4,0)</f>
        <v>0</v>
      </c>
      <c r="E193" s="97">
        <f>VLOOKUP(B193,'Sub Index'!O:W,4,0)</f>
        <v>3.1515</v>
      </c>
      <c r="F193" s="97">
        <f>VLOOKUP(B193,'Sub Index'!O:W,7,0)</f>
        <v>2.0301352462037181E-2</v>
      </c>
      <c r="G193" s="97">
        <f>VLOOKUP(B193,'Sub Index'!O:W,9,0)</f>
        <v>5.160000000000009E-2</v>
      </c>
      <c r="H193" s="97">
        <f>VLOOKUP(B193,'Sub Index'!Y:AE,4,0)</f>
        <v>3.9573999999999998</v>
      </c>
      <c r="J193" s="97">
        <f>VLOOKUP(B193,'Sub Index'!AG:AK,4,0)</f>
        <v>1.5943369222592766E-2</v>
      </c>
      <c r="K193" s="97">
        <f>VLOOKUP(B193,'Sub Index'!AG:AK,5,0)</f>
        <v>92240585.1998</v>
      </c>
      <c r="L193" s="97">
        <f>VLOOKUP(B193,'Sub Index'!AM:AX,4,0)</f>
        <v>6.8109000950832129E-4</v>
      </c>
      <c r="M193" s="97">
        <f>VLOOKUP(B193,'Sub Index'!AM:AX,7,0)</f>
        <v>4.1099999999999248E-2</v>
      </c>
      <c r="N193" s="97">
        <f>VLOOKUP(B193,'Sub Index'!AM:AX,8,0)</f>
        <v>-1.1999999999999567E-2</v>
      </c>
      <c r="O193" s="97">
        <f>VLOOKUP(B193,'Sub Index'!AV:AX,3,0)</f>
        <v>215.892</v>
      </c>
      <c r="Q193" s="95">
        <f t="shared" si="91"/>
        <v>-1.2494993528072307</v>
      </c>
      <c r="R193" s="95" t="str">
        <f t="shared" si="60"/>
        <v/>
      </c>
      <c r="S193" s="95">
        <f t="shared" si="61"/>
        <v>0.77499490017641881</v>
      </c>
      <c r="T193" s="95">
        <f t="shared" si="87"/>
        <v>-1.1259470632450077</v>
      </c>
      <c r="U193" s="95">
        <f t="shared" si="62"/>
        <v>-0.56223275087864677</v>
      </c>
      <c r="V193" s="95">
        <f t="shared" si="63"/>
        <v>0.91206652429622748</v>
      </c>
      <c r="W193" s="95" t="str">
        <f t="shared" si="88"/>
        <v/>
      </c>
      <c r="X193" s="95">
        <f t="shared" si="92"/>
        <v>0.61253593844426169</v>
      </c>
      <c r="Y193" s="95">
        <f t="shared" si="77"/>
        <v>-0.55050963270846398</v>
      </c>
      <c r="Z193" s="95">
        <f t="shared" si="89"/>
        <v>-1.4679968821511515</v>
      </c>
      <c r="AA193" s="95">
        <f t="shared" si="79"/>
        <v>2.1078254710321964</v>
      </c>
      <c r="AB193" s="95">
        <f t="shared" si="80"/>
        <v>-0.77250047655908904</v>
      </c>
      <c r="AC193" s="95">
        <f t="shared" si="64"/>
        <v>-0.88438164749974146</v>
      </c>
      <c r="AE193" s="97">
        <f t="shared" si="65"/>
        <v>-1.2494993528072307</v>
      </c>
      <c r="AF193" s="97">
        <f t="shared" si="66"/>
        <v>-0.30439497131574522</v>
      </c>
      <c r="AG193" s="97">
        <f t="shared" si="67"/>
        <v>0.91206652429622748</v>
      </c>
      <c r="AH193" s="97">
        <f t="shared" si="68"/>
        <v>3.1013152867898852E-2</v>
      </c>
      <c r="AI193" s="97">
        <f t="shared" si="69"/>
        <v>-0.25426338379444641</v>
      </c>
      <c r="AJ193" s="97">
        <f t="shared" si="78"/>
        <v>-0.1730156061506592</v>
      </c>
      <c r="AO193" s="109" t="str">
        <f t="shared" si="119"/>
        <v>201832</v>
      </c>
      <c r="AP193" s="114">
        <f t="shared" si="95"/>
        <v>43322</v>
      </c>
      <c r="AQ193" s="111">
        <f t="shared" si="70"/>
        <v>-0.89369875612565097</v>
      </c>
      <c r="AR193" s="111">
        <f t="shared" si="71"/>
        <v>-0.72762416374329586</v>
      </c>
      <c r="AS193" s="111">
        <f t="shared" si="72"/>
        <v>-0.57613291221844942</v>
      </c>
      <c r="AT193" s="111">
        <f t="shared" si="73"/>
        <v>-0.23795831796233982</v>
      </c>
      <c r="AU193" s="111">
        <f t="shared" si="74"/>
        <v>0.26633942645509306</v>
      </c>
      <c r="AV193" s="111">
        <f t="shared" si="75"/>
        <v>-0.43381494471892862</v>
      </c>
    </row>
    <row r="194" spans="1:48">
      <c r="A194" s="93" t="str">
        <f t="shared" si="76"/>
        <v>201541</v>
      </c>
      <c r="B194" s="93">
        <v>42286</v>
      </c>
      <c r="C194" s="97">
        <f>VLOOKUP(B194,'Sub Index'!A:M,8,0)</f>
        <v>0.60574254829988905</v>
      </c>
      <c r="D194" s="97">
        <f>VLOOKUP(B194,'Sub Index'!J:M,4,0)</f>
        <v>0</v>
      </c>
      <c r="E194" s="97">
        <f>VLOOKUP(B194,'Sub Index'!O:W,4,0)</f>
        <v>3.1585000000000001</v>
      </c>
      <c r="F194" s="97">
        <f>VLOOKUP(B194,'Sub Index'!O:W,7,0)</f>
        <v>1.9602848030696972E-2</v>
      </c>
      <c r="G194" s="97">
        <f>VLOOKUP(B194,'Sub Index'!O:W,9,0)</f>
        <v>7.3100000000000165E-2</v>
      </c>
      <c r="H194" s="97">
        <f>VLOOKUP(B194,'Sub Index'!Y:AE,4,0)</f>
        <v>3.9851000000000001</v>
      </c>
      <c r="J194" s="97">
        <v>2.1994453502438966E-2</v>
      </c>
      <c r="K194" s="97">
        <v>92376422.854499996</v>
      </c>
      <c r="L194" s="97">
        <v>7.2456716021535679E-4</v>
      </c>
      <c r="M194" s="97">
        <v>2.0699999999999719E-2</v>
      </c>
      <c r="N194" s="97">
        <v>-6.2999999999995282E-3</v>
      </c>
      <c r="O194" s="97">
        <v>184.70000000000002</v>
      </c>
      <c r="Q194" s="95">
        <f t="shared" si="91"/>
        <v>-1.2412399038388993</v>
      </c>
      <c r="R194" s="95" t="str">
        <f t="shared" si="60"/>
        <v/>
      </c>
      <c r="S194" s="95">
        <f t="shared" si="61"/>
        <v>0.77954275252239102</v>
      </c>
      <c r="T194" s="95">
        <f t="shared" si="87"/>
        <v>-1.144471963907931</v>
      </c>
      <c r="U194" s="95">
        <f t="shared" si="62"/>
        <v>-0.49781114080163991</v>
      </c>
      <c r="V194" s="95">
        <f t="shared" si="63"/>
        <v>0.93067419051115974</v>
      </c>
      <c r="W194" s="95" t="str">
        <f t="shared" si="88"/>
        <v/>
      </c>
      <c r="X194" s="95">
        <f t="shared" si="92"/>
        <v>1.4198545726836398</v>
      </c>
      <c r="Y194" s="95">
        <f t="shared" si="77"/>
        <v>-0.54604018546308208</v>
      </c>
      <c r="Z194" s="95">
        <f t="shared" si="89"/>
        <v>-1.4207817752365586</v>
      </c>
      <c r="AA194" s="95">
        <f t="shared" si="79"/>
        <v>0.5435685710343644</v>
      </c>
      <c r="AB194" s="95">
        <f t="shared" si="80"/>
        <v>-0.50896701539066247</v>
      </c>
      <c r="AC194" s="95">
        <f t="shared" si="64"/>
        <v>-1.3424620223605639</v>
      </c>
      <c r="AE194" s="97">
        <f t="shared" si="65"/>
        <v>-1.2412399038388993</v>
      </c>
      <c r="AF194" s="97">
        <f t="shared" si="66"/>
        <v>-0.28758011739572664</v>
      </c>
      <c r="AG194" s="97">
        <f t="shared" si="67"/>
        <v>0.93067419051115974</v>
      </c>
      <c r="AH194" s="97">
        <f t="shared" si="68"/>
        <v>0.43690719361027885</v>
      </c>
      <c r="AI194" s="97">
        <f t="shared" si="69"/>
        <v>-0.68216056048835516</v>
      </c>
      <c r="AJ194" s="97">
        <f t="shared" si="78"/>
        <v>-0.16867983952030849</v>
      </c>
      <c r="AO194" s="109" t="str">
        <f t="shared" ref="AO194" si="120">YEAR(AP194)&amp;WEEKNUM(AP194)</f>
        <v>201833</v>
      </c>
      <c r="AP194" s="114">
        <f t="shared" si="95"/>
        <v>43329</v>
      </c>
      <c r="AQ194" s="111">
        <f t="shared" si="70"/>
        <v>-0.98592669308358971</v>
      </c>
      <c r="AR194" s="111">
        <f t="shared" si="71"/>
        <v>-0.71668157615135575</v>
      </c>
      <c r="AS194" s="111">
        <f t="shared" si="72"/>
        <v>-0.44599898397776483</v>
      </c>
      <c r="AT194" s="111">
        <f t="shared" si="73"/>
        <v>-0.14702785786392267</v>
      </c>
      <c r="AU194" s="111">
        <f t="shared" si="74"/>
        <v>0.14252049957003668</v>
      </c>
      <c r="AV194" s="111">
        <f t="shared" si="75"/>
        <v>-0.43062292230131921</v>
      </c>
    </row>
    <row r="195" spans="1:48">
      <c r="A195" s="93" t="str">
        <f t="shared" si="76"/>
        <v>201541</v>
      </c>
      <c r="B195" s="93">
        <v>42287</v>
      </c>
      <c r="C195" s="97">
        <v>0.86352255123846156</v>
      </c>
      <c r="D195" s="97">
        <f>VLOOKUP(B195,'Sub Index'!J:M,4,0)</f>
        <v>0</v>
      </c>
      <c r="E195" s="97">
        <f>VLOOKUP(B195,'Sub Index'!O:W,4,0)</f>
        <v>3.1656</v>
      </c>
      <c r="F195" s="97">
        <f>VLOOKUP(B195,'Sub Index'!O:W,7,0)</f>
        <v>2.1886416483028734E-2</v>
      </c>
      <c r="G195" s="97">
        <f>VLOOKUP(B195,'Sub Index'!O:W,9,0)</f>
        <v>7.9000000000002402E-3</v>
      </c>
      <c r="H195" s="97">
        <f>VLOOKUP(B195,'Sub Index'!Y:AE,4,0)</f>
        <v>3.8879000000000001</v>
      </c>
      <c r="J195" s="97">
        <v>2.1994453502438966E-2</v>
      </c>
      <c r="K195" s="97">
        <v>92376422.854499996</v>
      </c>
      <c r="L195" s="97">
        <v>7.2456716021535679E-4</v>
      </c>
      <c r="M195" s="97">
        <v>2.0699999999999719E-2</v>
      </c>
      <c r="N195" s="97">
        <v>-6.2999999999995282E-3</v>
      </c>
      <c r="O195" s="97">
        <v>184.70000000000002</v>
      </c>
      <c r="Q195" s="95">
        <f t="shared" si="91"/>
        <v>-0.64193786069585024</v>
      </c>
      <c r="R195" s="95" t="str">
        <f t="shared" si="60"/>
        <v/>
      </c>
      <c r="S195" s="95">
        <f t="shared" si="61"/>
        <v>0.78415557418759119</v>
      </c>
      <c r="T195" s="95">
        <f t="shared" si="87"/>
        <v>-1.083909887508121</v>
      </c>
      <c r="U195" s="95">
        <f t="shared" si="62"/>
        <v>-0.69317341880260863</v>
      </c>
      <c r="V195" s="95">
        <f t="shared" si="63"/>
        <v>0.8653794195331308</v>
      </c>
      <c r="W195" s="95" t="str">
        <f t="shared" si="88"/>
        <v/>
      </c>
      <c r="X195" s="95">
        <f t="shared" si="92"/>
        <v>1.4198545726836398</v>
      </c>
      <c r="Y195" s="95">
        <f t="shared" si="77"/>
        <v>-0.54604018546308208</v>
      </c>
      <c r="Z195" s="95">
        <f t="shared" si="89"/>
        <v>-1.4207817752365586</v>
      </c>
      <c r="AA195" s="95">
        <f t="shared" si="79"/>
        <v>0.5435685710343644</v>
      </c>
      <c r="AB195" s="95">
        <f t="shared" si="80"/>
        <v>-0.50896701539066247</v>
      </c>
      <c r="AC195" s="95">
        <f t="shared" si="64"/>
        <v>-1.3424620223605639</v>
      </c>
      <c r="AE195" s="97">
        <f t="shared" si="65"/>
        <v>-0.64193786069585024</v>
      </c>
      <c r="AF195" s="97">
        <f t="shared" si="66"/>
        <v>-0.33097591070771282</v>
      </c>
      <c r="AG195" s="97">
        <f t="shared" si="67"/>
        <v>0.8653794195331308</v>
      </c>
      <c r="AH195" s="97">
        <f t="shared" si="68"/>
        <v>0.43690719361027885</v>
      </c>
      <c r="AI195" s="97">
        <f t="shared" si="69"/>
        <v>-0.68216056048835516</v>
      </c>
      <c r="AJ195" s="97">
        <f t="shared" si="78"/>
        <v>-7.0557543749701718E-2</v>
      </c>
      <c r="AO195" s="109" t="str">
        <f t="shared" ref="AO195" si="121">YEAR(AP195)&amp;WEEKNUM(AP195)</f>
        <v>201834</v>
      </c>
      <c r="AP195" s="114">
        <f t="shared" si="95"/>
        <v>43336</v>
      </c>
      <c r="AQ195" s="111">
        <f t="shared" si="70"/>
        <v>-0.88750324647833501</v>
      </c>
      <c r="AR195" s="111">
        <f t="shared" si="71"/>
        <v>-0.66314641790986462</v>
      </c>
      <c r="AS195" s="111">
        <f t="shared" si="72"/>
        <v>-0.57001233117591998</v>
      </c>
      <c r="AT195" s="111">
        <f t="shared" si="73"/>
        <v>-0.35814182998391514</v>
      </c>
      <c r="AU195" s="111">
        <f t="shared" si="74"/>
        <v>6.3471741588430278E-3</v>
      </c>
      <c r="AV195" s="111">
        <f t="shared" si="75"/>
        <v>-0.49449133027783831</v>
      </c>
    </row>
    <row r="196" spans="1:48">
      <c r="A196" s="93" t="str">
        <f t="shared" si="76"/>
        <v>201542</v>
      </c>
      <c r="B196" s="93">
        <v>42289</v>
      </c>
      <c r="C196" s="97">
        <f>VLOOKUP(B196,'Sub Index'!A:M,8,0)</f>
        <v>0.61011729395817782</v>
      </c>
      <c r="D196" s="97">
        <f>VLOOKUP(B196,'Sub Index'!J:M,4,0)</f>
        <v>0</v>
      </c>
      <c r="E196" s="97">
        <f>VLOOKUP(B196,'Sub Index'!O:W,4,0)</f>
        <v>3.173</v>
      </c>
      <c r="F196" s="97">
        <f>VLOOKUP(B196,'Sub Index'!O:W,7,0)</f>
        <v>2.2585758899472248E-2</v>
      </c>
      <c r="G196" s="97">
        <f>VLOOKUP(B196,'Sub Index'!O:W,9,0)</f>
        <v>7.5299999999999923E-2</v>
      </c>
      <c r="H196" s="97">
        <f>VLOOKUP(B196,'Sub Index'!Y:AE,4,0)</f>
        <v>3.8658000000000001</v>
      </c>
      <c r="J196" s="97">
        <f>VLOOKUP(B196,'Sub Index'!AG:AK,4,0)</f>
        <v>1.8016232681331526E-2</v>
      </c>
      <c r="K196" s="97">
        <f>VLOOKUP(B196,'Sub Index'!AG:AK,5,0)</f>
        <v>94797811.024300009</v>
      </c>
      <c r="L196" s="97">
        <f>VLOOKUP(B196,'Sub Index'!AM:AX,4,0)</f>
        <v>1.0059738912206616E-3</v>
      </c>
      <c r="M196" s="97">
        <f>VLOOKUP(B196,'Sub Index'!AM:AX,7,0)</f>
        <v>2.039999999999953E-2</v>
      </c>
      <c r="N196" s="97">
        <f>VLOOKUP(B196,'Sub Index'!AM:AX,8,0)</f>
        <v>-3.9999999999995595E-4</v>
      </c>
      <c r="O196" s="97">
        <f>VLOOKUP(B196,'Sub Index'!AV:AX,3,0)</f>
        <v>165.43599999999998</v>
      </c>
      <c r="Q196" s="95">
        <f t="shared" si="91"/>
        <v>-1.2310692390031617</v>
      </c>
      <c r="R196" s="95" t="str">
        <f t="shared" si="60"/>
        <v/>
      </c>
      <c r="S196" s="95">
        <f t="shared" si="61"/>
        <v>0.78896330381047597</v>
      </c>
      <c r="T196" s="95">
        <f t="shared" si="87"/>
        <v>-1.0653627628046631</v>
      </c>
      <c r="U196" s="95">
        <f t="shared" si="62"/>
        <v>-0.49121916209608646</v>
      </c>
      <c r="V196" s="95">
        <f t="shared" si="63"/>
        <v>0.85053359197536904</v>
      </c>
      <c r="W196" s="95" t="str">
        <f t="shared" si="88"/>
        <v/>
      </c>
      <c r="X196" s="95">
        <f t="shared" si="92"/>
        <v>0.88909154717166539</v>
      </c>
      <c r="Y196" s="95">
        <f t="shared" si="77"/>
        <v>-0.4663695911097398</v>
      </c>
      <c r="Z196" s="95">
        <f t="shared" si="89"/>
        <v>-1.1151810476168544</v>
      </c>
      <c r="AA196" s="95">
        <f t="shared" si="79"/>
        <v>0.5205647930932048</v>
      </c>
      <c r="AB196" s="95">
        <f t="shared" si="80"/>
        <v>-0.23618676611108461</v>
      </c>
      <c r="AC196" s="95">
        <f t="shared" si="64"/>
        <v>-1.6253698301740707</v>
      </c>
      <c r="AE196" s="97">
        <f t="shared" si="65"/>
        <v>-1.2310692390031617</v>
      </c>
      <c r="AF196" s="97">
        <f t="shared" si="66"/>
        <v>-0.25587287369675787</v>
      </c>
      <c r="AG196" s="97">
        <f t="shared" si="67"/>
        <v>0.85053359197536904</v>
      </c>
      <c r="AH196" s="97">
        <f t="shared" si="68"/>
        <v>0.21136097803096279</v>
      </c>
      <c r="AI196" s="97">
        <f t="shared" si="69"/>
        <v>-0.61404321270220119</v>
      </c>
      <c r="AJ196" s="97">
        <f t="shared" si="78"/>
        <v>-0.20781815107915777</v>
      </c>
      <c r="AO196" s="109" t="str">
        <f t="shared" ref="AO196:AO197" si="122">YEAR(AP196)&amp;WEEKNUM(AP196)</f>
        <v>201835</v>
      </c>
      <c r="AP196" s="114">
        <f t="shared" si="95"/>
        <v>43343</v>
      </c>
      <c r="AQ196" s="111">
        <f t="shared" si="70"/>
        <v>-0.90494822389031171</v>
      </c>
      <c r="AR196" s="111">
        <f t="shared" si="71"/>
        <v>-0.64187058864230673</v>
      </c>
      <c r="AS196" s="111">
        <f t="shared" si="72"/>
        <v>-0.63477718360903668</v>
      </c>
      <c r="AT196" s="111">
        <f t="shared" si="73"/>
        <v>-0.43721598520975202</v>
      </c>
      <c r="AU196" s="111">
        <f t="shared" si="74"/>
        <v>0.34824856626942075</v>
      </c>
      <c r="AV196" s="111">
        <f t="shared" si="75"/>
        <v>-0.45411268301639723</v>
      </c>
    </row>
    <row r="197" spans="1:48">
      <c r="A197" s="93" t="str">
        <f t="shared" si="76"/>
        <v>201542</v>
      </c>
      <c r="B197" s="93">
        <v>42290</v>
      </c>
      <c r="C197" s="97">
        <f>VLOOKUP(B197,'Sub Index'!A:M,8,0)</f>
        <v>0.61645899356382794</v>
      </c>
      <c r="D197" s="97">
        <f>VLOOKUP(B197,'Sub Index'!J:M,4,0)</f>
        <v>0</v>
      </c>
      <c r="E197" s="97">
        <f>VLOOKUP(B197,'Sub Index'!O:W,4,0)</f>
        <v>3.1825000000000001</v>
      </c>
      <c r="F197" s="97">
        <f>VLOOKUP(B197,'Sub Index'!O:W,7,0)</f>
        <v>2.2481568950956661E-2</v>
      </c>
      <c r="G197" s="97">
        <f>VLOOKUP(B197,'Sub Index'!O:W,9,0)</f>
        <v>7.4100000000000055E-2</v>
      </c>
      <c r="H197" s="97">
        <f>VLOOKUP(B197,'Sub Index'!Y:AE,4,0)</f>
        <v>3.8656999999999999</v>
      </c>
      <c r="J197" s="97">
        <f>VLOOKUP(B197,'Sub Index'!AG:AK,4,0)</f>
        <v>1.7944076217261854E-2</v>
      </c>
      <c r="K197" s="97">
        <f>VLOOKUP(B197,'Sub Index'!AG:AK,5,0)</f>
        <v>95239788.043899998</v>
      </c>
      <c r="L197" s="97">
        <f>VLOOKUP(B197,'Sub Index'!AM:AX,4,0)</f>
        <v>1.2569730875236431E-3</v>
      </c>
      <c r="M197" s="97">
        <f>VLOOKUP(B197,'Sub Index'!AM:AX,7,0)</f>
        <v>1.7599999999999838E-2</v>
      </c>
      <c r="N197" s="97">
        <f>VLOOKUP(B197,'Sub Index'!AM:AX,8,0)</f>
        <v>-3.00000000000189E-4</v>
      </c>
      <c r="O197" s="97">
        <f>VLOOKUP(B197,'Sub Index'!AV:AX,3,0)</f>
        <v>162.24600000000001</v>
      </c>
      <c r="Q197" s="95">
        <f t="shared" si="91"/>
        <v>-1.216325684470845</v>
      </c>
      <c r="R197" s="95" t="str">
        <f t="shared" si="60"/>
        <v/>
      </c>
      <c r="S197" s="95">
        <f t="shared" si="61"/>
        <v>0.79513538913715243</v>
      </c>
      <c r="T197" s="95">
        <f t="shared" si="87"/>
        <v>-1.0681259642386511</v>
      </c>
      <c r="U197" s="95">
        <f t="shared" si="62"/>
        <v>-0.4948147868445702</v>
      </c>
      <c r="V197" s="95">
        <f t="shared" si="63"/>
        <v>0.85046641628506225</v>
      </c>
      <c r="W197" s="95" t="str">
        <f t="shared" si="88"/>
        <v/>
      </c>
      <c r="X197" s="95">
        <f t="shared" si="92"/>
        <v>0.87946463481509995</v>
      </c>
      <c r="Y197" s="95">
        <f t="shared" si="77"/>
        <v>-0.45182728340326489</v>
      </c>
      <c r="Z197" s="95">
        <f t="shared" si="89"/>
        <v>-0.8426021482133923</v>
      </c>
      <c r="AA197" s="95">
        <f t="shared" si="79"/>
        <v>0.30586286564254073</v>
      </c>
      <c r="AB197" s="95">
        <f t="shared" si="80"/>
        <v>-0.231563372055509</v>
      </c>
      <c r="AC197" s="95">
        <f t="shared" si="64"/>
        <v>-1.6722176243458458</v>
      </c>
      <c r="AE197" s="97">
        <f t="shared" si="65"/>
        <v>-1.216325684470845</v>
      </c>
      <c r="AF197" s="97">
        <f t="shared" si="66"/>
        <v>-0.25593512064868967</v>
      </c>
      <c r="AG197" s="97">
        <f t="shared" si="67"/>
        <v>0.85046641628506225</v>
      </c>
      <c r="AH197" s="97">
        <f t="shared" si="68"/>
        <v>0.21381867570591753</v>
      </c>
      <c r="AI197" s="97">
        <f t="shared" si="69"/>
        <v>-0.61013006974305162</v>
      </c>
      <c r="AJ197" s="97">
        <f t="shared" si="78"/>
        <v>-0.20362115657432128</v>
      </c>
      <c r="AO197" s="109" t="str">
        <f t="shared" si="122"/>
        <v>201836</v>
      </c>
      <c r="AP197" s="114">
        <f t="shared" si="95"/>
        <v>43350</v>
      </c>
      <c r="AQ197" s="111">
        <f t="shared" si="70"/>
        <v>-0.71157653855222269</v>
      </c>
      <c r="AR197" s="111">
        <f t="shared" si="71"/>
        <v>-0.73622752938890479</v>
      </c>
      <c r="AS197" s="111">
        <f t="shared" si="72"/>
        <v>-0.62984628862511427</v>
      </c>
      <c r="AT197" s="111">
        <f t="shared" si="73"/>
        <v>-0.526884825434902</v>
      </c>
      <c r="AU197" s="111">
        <f t="shared" si="74"/>
        <v>0.51740526656372787</v>
      </c>
      <c r="AV197" s="111">
        <f t="shared" si="75"/>
        <v>-0.41742598308748313</v>
      </c>
    </row>
    <row r="198" spans="1:48">
      <c r="A198" s="93" t="str">
        <f t="shared" si="76"/>
        <v>201542</v>
      </c>
      <c r="B198" s="93">
        <v>42291</v>
      </c>
      <c r="C198" s="97">
        <f>VLOOKUP(B198,'Sub Index'!A:M,8,0)</f>
        <v>0.58792461594562251</v>
      </c>
      <c r="D198" s="97">
        <f>VLOOKUP(B198,'Sub Index'!J:M,4,0)</f>
        <v>0</v>
      </c>
      <c r="E198" s="97">
        <f>VLOOKUP(B198,'Sub Index'!O:W,4,0)</f>
        <v>3.1859999999999999</v>
      </c>
      <c r="F198" s="97">
        <f>VLOOKUP(B198,'Sub Index'!O:W,7,0)</f>
        <v>2.2128223142384398E-2</v>
      </c>
      <c r="G198" s="97">
        <f>VLOOKUP(B198,'Sub Index'!O:W,9,0)</f>
        <v>6.4300000000000246E-2</v>
      </c>
      <c r="H198" s="97">
        <f>VLOOKUP(B198,'Sub Index'!Y:AE,4,0)</f>
        <v>3.8571</v>
      </c>
      <c r="J198" s="97">
        <f>VLOOKUP(B198,'Sub Index'!AG:AK,4,0)</f>
        <v>1.6484583588084321E-2</v>
      </c>
      <c r="K198" s="97">
        <f>VLOOKUP(B198,'Sub Index'!AG:AK,5,0)</f>
        <v>95778663.506899998</v>
      </c>
      <c r="L198" s="97">
        <f>VLOOKUP(B198,'Sub Index'!AM:AX,4,0)</f>
        <v>1.2726991707832599E-3</v>
      </c>
      <c r="M198" s="97">
        <f>VLOOKUP(B198,'Sub Index'!AM:AX,7,0)</f>
        <v>1.7300000000000537E-2</v>
      </c>
      <c r="N198" s="97">
        <f>VLOOKUP(B198,'Sub Index'!AM:AX,8,0)</f>
        <v>-6.8999999999999062E-3</v>
      </c>
      <c r="O198" s="97">
        <f>VLOOKUP(B198,'Sub Index'!AV:AX,3,0)</f>
        <v>150.24799999999999</v>
      </c>
      <c r="Q198" s="95">
        <f t="shared" si="91"/>
        <v>-1.2826640761671195</v>
      </c>
      <c r="R198" s="95" t="str">
        <f t="shared" ref="R198:R261" si="123">IF(D198=0,"",(D198-D$2)/D$3)</f>
        <v/>
      </c>
      <c r="S198" s="95">
        <f t="shared" ref="S198:S261" si="124">IF(E198=0,"",(E198-E$2)/E$3)</f>
        <v>0.79740931531013837</v>
      </c>
      <c r="T198" s="95">
        <f t="shared" si="87"/>
        <v>-1.0774969799541885</v>
      </c>
      <c r="U198" s="95">
        <f t="shared" ref="U198:U261" si="125">IF(G198=0,"",(G198-G$2)/G$3)</f>
        <v>-0.52417905562385636</v>
      </c>
      <c r="V198" s="95">
        <f t="shared" ref="V198:V261" si="126">IF(H198=0,"",(H198-H$2)/H$3)</f>
        <v>0.84468930691869348</v>
      </c>
      <c r="W198" s="95" t="str">
        <f t="shared" si="88"/>
        <v/>
      </c>
      <c r="X198" s="95">
        <f t="shared" si="92"/>
        <v>0.68474323587600061</v>
      </c>
      <c r="Y198" s="95">
        <f t="shared" si="77"/>
        <v>-0.43409673984353969</v>
      </c>
      <c r="Z198" s="95">
        <f t="shared" si="89"/>
        <v>-0.82552401198836944</v>
      </c>
      <c r="AA198" s="95">
        <f t="shared" si="79"/>
        <v>0.28285908770144919</v>
      </c>
      <c r="AB198" s="95">
        <f t="shared" si="80"/>
        <v>-0.53670737972419835</v>
      </c>
      <c r="AC198" s="95">
        <f t="shared" ref="AC198:AC261" si="127">IF(O198=0,"",(O198-O$2)/O$3)</f>
        <v>-1.8484181994157405</v>
      </c>
      <c r="AE198" s="97">
        <f t="shared" ref="AE198:AE261" si="128">AVERAGE(Q198:R198)</f>
        <v>-1.2826640761671195</v>
      </c>
      <c r="AF198" s="97">
        <f t="shared" ref="AF198:AF261" si="129">AVERAGE(S198:U198)</f>
        <v>-0.2680889067559688</v>
      </c>
      <c r="AG198" s="97">
        <f t="shared" ref="AG198:AG261" si="130">AVERAGE(V198:W198)</f>
        <v>0.84468930691869348</v>
      </c>
      <c r="AH198" s="97">
        <f t="shared" ref="AH198:AH261" si="131">AVERAGE(X198:Y198)</f>
        <v>0.12532324801623046</v>
      </c>
      <c r="AI198" s="97">
        <f t="shared" ref="AI198:AI261" si="132">AVERAGE(Z198:AC198)</f>
        <v>-0.7319476258567148</v>
      </c>
      <c r="AJ198" s="97">
        <f t="shared" si="78"/>
        <v>-0.26253761076897586</v>
      </c>
      <c r="AO198" s="109" t="str">
        <f t="shared" ref="AO198" si="133">YEAR(AP198)&amp;WEEKNUM(AP198)</f>
        <v>201837</v>
      </c>
      <c r="AP198" s="114">
        <f t="shared" si="95"/>
        <v>43357</v>
      </c>
      <c r="AQ198" s="111">
        <f t="shared" ref="AQ198:AQ260" si="134">AVERAGEIF($A$6:$A$2461,$AO$6:$AO$1997,AE$6:AE$2461)</f>
        <v>-0.66288318290485715</v>
      </c>
      <c r="AR198" s="111">
        <f t="shared" ref="AR198:AR260" si="135">AVERAGEIF($A$6:$A$2461,$AO$6:$AO$1997,AF$6:AF$2461)</f>
        <v>-0.73035578228510989</v>
      </c>
      <c r="AS198" s="111">
        <f t="shared" ref="AS198:AS260" si="136">AVERAGEIF($A$6:$A$2461,$AO$6:$AO$1997,AG$6:AG$2461)</f>
        <v>-0.72180706448060994</v>
      </c>
      <c r="AT198" s="111">
        <f t="shared" ref="AT198:AT260" si="137">AVERAGEIF($A$6:$A$2461,$AO$6:$AO$1997,AH$6:AH$2461)</f>
        <v>-0.61962934341773579</v>
      </c>
      <c r="AU198" s="111">
        <f t="shared" ref="AU198:AU260" si="138">AVERAGEIF($A$6:$A$2461,$AO$6:$AO$1997,AI$6:AI$2461)</f>
        <v>0.31855341408323279</v>
      </c>
      <c r="AV198" s="111">
        <f t="shared" ref="AV198:AV260" si="139">AVERAGEIF($A$6:$A$2461,$AO$6:$AO$1997,AJ$6:AJ$2461)</f>
        <v>-0.48322439180101595</v>
      </c>
    </row>
    <row r="199" spans="1:48">
      <c r="A199" s="93" t="str">
        <f t="shared" ref="A199:A262" si="140">YEAR(B199)&amp;WEEKNUM(B199)</f>
        <v>201542</v>
      </c>
      <c r="B199" s="93">
        <v>42292</v>
      </c>
      <c r="C199" s="97">
        <f>VLOOKUP(B199,'Sub Index'!A:M,8,0)</f>
        <v>0.58167484593035212</v>
      </c>
      <c r="D199" s="97">
        <f>VLOOKUP(B199,'Sub Index'!J:M,4,0)</f>
        <v>0</v>
      </c>
      <c r="E199" s="97">
        <f>VLOOKUP(B199,'Sub Index'!O:W,4,0)</f>
        <v>3.1846000000000001</v>
      </c>
      <c r="F199" s="97">
        <f>VLOOKUP(B199,'Sub Index'!O:W,7,0)</f>
        <v>2.1067971115854168E-2</v>
      </c>
      <c r="G199" s="97">
        <f>VLOOKUP(B199,'Sub Index'!O:W,9,0)</f>
        <v>7.2700000000000209E-2</v>
      </c>
      <c r="H199" s="97">
        <f>VLOOKUP(B199,'Sub Index'!Y:AE,4,0)</f>
        <v>3.8123999999999998</v>
      </c>
      <c r="J199" s="97">
        <f>VLOOKUP(B199,'Sub Index'!AG:AK,4,0)</f>
        <v>1.7368804767501713E-2</v>
      </c>
      <c r="K199" s="97">
        <f>VLOOKUP(B199,'Sub Index'!AG:AK,5,0)</f>
        <v>96907234.876100004</v>
      </c>
      <c r="L199" s="97">
        <f>VLOOKUP(B199,'Sub Index'!AM:AX,4,0)</f>
        <v>1.2658081749611009E-3</v>
      </c>
      <c r="M199" s="97">
        <f>VLOOKUP(B199,'Sub Index'!AM:AX,7,0)</f>
        <v>1.4499999999999957E-2</v>
      </c>
      <c r="N199" s="97">
        <f>VLOOKUP(B199,'Sub Index'!AM:AX,8,0)</f>
        <v>4.1999999999999815E-3</v>
      </c>
      <c r="O199" s="97">
        <f>VLOOKUP(B199,'Sub Index'!AV:AX,3,0)</f>
        <v>170.90600000000001</v>
      </c>
      <c r="Q199" s="95">
        <f t="shared" si="91"/>
        <v>-1.2971939074054961</v>
      </c>
      <c r="R199" s="95" t="str">
        <f t="shared" si="123"/>
        <v/>
      </c>
      <c r="S199" s="95">
        <f t="shared" si="124"/>
        <v>0.7964997448409441</v>
      </c>
      <c r="T199" s="95">
        <f t="shared" si="87"/>
        <v>-1.1056157184873869</v>
      </c>
      <c r="U199" s="95">
        <f t="shared" si="125"/>
        <v>-0.4990096823844678</v>
      </c>
      <c r="V199" s="95">
        <f t="shared" si="126"/>
        <v>0.81466177335163681</v>
      </c>
      <c r="W199" s="95" t="str">
        <f t="shared" si="88"/>
        <v/>
      </c>
      <c r="X199" s="95">
        <f t="shared" si="92"/>
        <v>0.80271353705166437</v>
      </c>
      <c r="Y199" s="95">
        <f t="shared" ref="Y199:Y262" si="141">IF(K199=0,"",(K199-K$2)/K$3)</f>
        <v>-0.39696351482999054</v>
      </c>
      <c r="Z199" s="95">
        <f t="shared" si="89"/>
        <v>-0.83300746247213353</v>
      </c>
      <c r="AA199" s="95">
        <f t="shared" si="79"/>
        <v>6.8157160250716997E-2</v>
      </c>
      <c r="AB199" s="95">
        <f t="shared" si="80"/>
        <v>-2.351063955411312E-2</v>
      </c>
      <c r="AC199" s="95">
        <f t="shared" si="127"/>
        <v>-1.5450383461240349</v>
      </c>
      <c r="AE199" s="97">
        <f t="shared" si="128"/>
        <v>-1.2971939074054961</v>
      </c>
      <c r="AF199" s="97">
        <f t="shared" si="129"/>
        <v>-0.26937521867697023</v>
      </c>
      <c r="AG199" s="97">
        <f t="shared" si="130"/>
        <v>0.81466177335163681</v>
      </c>
      <c r="AH199" s="97">
        <f t="shared" si="131"/>
        <v>0.20287501111083692</v>
      </c>
      <c r="AI199" s="97">
        <f t="shared" si="132"/>
        <v>-0.58334982197489116</v>
      </c>
      <c r="AJ199" s="97">
        <f t="shared" ref="AJ199:AJ262" si="142">AVERAGE(AE199:AI199)</f>
        <v>-0.22647643271897672</v>
      </c>
      <c r="AO199" s="109" t="str">
        <f t="shared" ref="AO199:AO202" si="143">YEAR(AP199)&amp;WEEKNUM(AP199)</f>
        <v>201838</v>
      </c>
      <c r="AP199" s="114">
        <f t="shared" si="95"/>
        <v>43364</v>
      </c>
      <c r="AQ199" s="111">
        <f t="shared" si="134"/>
        <v>-0.89346589902066642</v>
      </c>
      <c r="AR199" s="111">
        <f t="shared" si="135"/>
        <v>-0.71000283365786232</v>
      </c>
      <c r="AS199" s="111">
        <f t="shared" si="136"/>
        <v>-0.83525192365557166</v>
      </c>
      <c r="AT199" s="111">
        <f t="shared" si="137"/>
        <v>-0.50565526080959766</v>
      </c>
      <c r="AU199" s="111">
        <f t="shared" si="138"/>
        <v>0.32883309989770981</v>
      </c>
      <c r="AV199" s="111">
        <f t="shared" si="139"/>
        <v>-0.52310856344919765</v>
      </c>
    </row>
    <row r="200" spans="1:48">
      <c r="A200" s="93" t="str">
        <f t="shared" si="140"/>
        <v>201542</v>
      </c>
      <c r="B200" s="93">
        <v>42293</v>
      </c>
      <c r="C200" s="97">
        <f>VLOOKUP(B200,'Sub Index'!A:M,8,0)</f>
        <v>0.60934009821143298</v>
      </c>
      <c r="D200" s="97">
        <f>VLOOKUP(B200,'Sub Index'!J:M,4,0)</f>
        <v>0</v>
      </c>
      <c r="E200" s="97">
        <f>VLOOKUP(B200,'Sub Index'!O:W,4,0)</f>
        <v>3.1825999999999999</v>
      </c>
      <c r="F200" s="97">
        <f>VLOOKUP(B200,'Sub Index'!O:W,7,0)</f>
        <v>2.1301458730401464E-2</v>
      </c>
      <c r="G200" s="97">
        <f>VLOOKUP(B200,'Sub Index'!O:W,9,0)</f>
        <v>5.0300000000000011E-2</v>
      </c>
      <c r="H200" s="97">
        <f>VLOOKUP(B200,'Sub Index'!Y:AE,4,0)</f>
        <v>3.8071999999999999</v>
      </c>
      <c r="J200" s="97">
        <f>VLOOKUP(B200,'Sub Index'!AG:AK,4,0)</f>
        <v>1.5870243515819029E-2</v>
      </c>
      <c r="K200" s="97">
        <f>VLOOKUP(B200,'Sub Index'!AG:AK,5,0)</f>
        <v>97273477.290800005</v>
      </c>
      <c r="L200" s="97">
        <f>VLOOKUP(B200,'Sub Index'!AM:AX,4,0)</f>
        <v>1.2940123863992127E-3</v>
      </c>
      <c r="M200" s="97">
        <f>VLOOKUP(B200,'Sub Index'!AM:AX,7,0)</f>
        <v>1.5100000000000335E-2</v>
      </c>
      <c r="N200" s="97">
        <f>VLOOKUP(B200,'Sub Index'!AM:AX,8,0)</f>
        <v>1.1599999999999611E-2</v>
      </c>
      <c r="O200" s="97">
        <f>VLOOKUP(B200,'Sub Index'!AV:AX,3,0)</f>
        <v>179.57599999999999</v>
      </c>
      <c r="Q200" s="95">
        <f t="shared" si="91"/>
        <v>-1.2328761091778713</v>
      </c>
      <c r="R200" s="95" t="str">
        <f t="shared" si="123"/>
        <v/>
      </c>
      <c r="S200" s="95">
        <f t="shared" si="124"/>
        <v>0.79520035845638048</v>
      </c>
      <c r="T200" s="95">
        <f t="shared" si="87"/>
        <v>-1.0994234387086992</v>
      </c>
      <c r="U200" s="95">
        <f t="shared" si="125"/>
        <v>-0.56612801102283805</v>
      </c>
      <c r="V200" s="95">
        <f t="shared" si="126"/>
        <v>0.81116863745569301</v>
      </c>
      <c r="W200" s="95" t="str">
        <f t="shared" si="88"/>
        <v/>
      </c>
      <c r="X200" s="95">
        <f t="shared" si="92"/>
        <v>0.60277971245398954</v>
      </c>
      <c r="Y200" s="95">
        <f t="shared" si="141"/>
        <v>-0.38491309217555003</v>
      </c>
      <c r="Z200" s="95">
        <f t="shared" si="89"/>
        <v>-0.80237838865206035</v>
      </c>
      <c r="AA200" s="95">
        <f t="shared" si="79"/>
        <v>0.11416471613303621</v>
      </c>
      <c r="AB200" s="95">
        <f t="shared" si="80"/>
        <v>0.31862052055926332</v>
      </c>
      <c r="AC200" s="95">
        <f t="shared" si="127"/>
        <v>-1.4177122096132846</v>
      </c>
      <c r="AE200" s="97">
        <f t="shared" si="128"/>
        <v>-1.2328761091778713</v>
      </c>
      <c r="AF200" s="97">
        <f t="shared" si="129"/>
        <v>-0.29011703042505227</v>
      </c>
      <c r="AG200" s="97">
        <f t="shared" si="130"/>
        <v>0.81116863745569301</v>
      </c>
      <c r="AH200" s="97">
        <f t="shared" si="131"/>
        <v>0.10893331013921975</v>
      </c>
      <c r="AI200" s="97">
        <f t="shared" si="132"/>
        <v>-0.44682634039326136</v>
      </c>
      <c r="AJ200" s="97">
        <f t="shared" si="142"/>
        <v>-0.20994350648025439</v>
      </c>
      <c r="AO200" s="109" t="str">
        <f t="shared" si="143"/>
        <v>201839</v>
      </c>
      <c r="AP200" s="114">
        <f t="shared" si="95"/>
        <v>43371</v>
      </c>
      <c r="AQ200" s="111">
        <f t="shared" si="134"/>
        <v>-0.58677336404233837</v>
      </c>
      <c r="AR200" s="111">
        <f t="shared" si="135"/>
        <v>-0.42228008146283597</v>
      </c>
      <c r="AS200" s="111">
        <f t="shared" si="136"/>
        <v>-0.79281318198571116</v>
      </c>
      <c r="AT200" s="111">
        <f t="shared" si="137"/>
        <v>-0.45141175552435664</v>
      </c>
      <c r="AU200" s="111">
        <f t="shared" si="138"/>
        <v>6.5327541100843545E-2</v>
      </c>
      <c r="AV200" s="111">
        <f t="shared" si="139"/>
        <v>-0.43759016838287973</v>
      </c>
    </row>
    <row r="201" spans="1:48">
      <c r="A201" s="93" t="str">
        <f t="shared" si="140"/>
        <v>201543</v>
      </c>
      <c r="B201" s="93">
        <v>42296</v>
      </c>
      <c r="C201" s="97">
        <f>VLOOKUP(B201,'Sub Index'!A:M,8,0)</f>
        <v>0.56976858997910274</v>
      </c>
      <c r="D201" s="97">
        <f>VLOOKUP(B201,'Sub Index'!J:M,4,0)</f>
        <v>0</v>
      </c>
      <c r="E201" s="97">
        <f>VLOOKUP(B201,'Sub Index'!O:W,4,0)</f>
        <v>3.1783000000000001</v>
      </c>
      <c r="F201" s="97">
        <f>VLOOKUP(B201,'Sub Index'!O:W,7,0)</f>
        <v>2.1314215581346906E-2</v>
      </c>
      <c r="G201" s="97">
        <f>VLOOKUP(B201,'Sub Index'!O:W,9,0)</f>
        <v>6.7299999999999915E-2</v>
      </c>
      <c r="H201" s="97">
        <f>VLOOKUP(B201,'Sub Index'!Y:AE,4,0)</f>
        <v>3.7953000000000001</v>
      </c>
      <c r="J201" s="97">
        <f>VLOOKUP(B201,'Sub Index'!AG:AK,4,0)</f>
        <v>1.608399197289204E-2</v>
      </c>
      <c r="K201" s="97">
        <f>VLOOKUP(B201,'Sub Index'!AG:AK,5,0)</f>
        <v>98515770.071799994</v>
      </c>
      <c r="L201" s="97">
        <f>VLOOKUP(B201,'Sub Index'!AM:AX,4,0)</f>
        <v>1.3089061016490402E-3</v>
      </c>
      <c r="M201" s="97">
        <f>VLOOKUP(B201,'Sub Index'!AM:AX,7,0)</f>
        <v>1.499999999999968E-2</v>
      </c>
      <c r="N201" s="97">
        <f>VLOOKUP(B201,'Sub Index'!AM:AX,8,0)</f>
        <v>2.7000000000000135E-2</v>
      </c>
      <c r="O201" s="97">
        <f>VLOOKUP(B201,'Sub Index'!AV:AX,3,0)</f>
        <v>194.71200000000002</v>
      </c>
      <c r="Q201" s="95">
        <f t="shared" si="91"/>
        <v>-1.3248742683195589</v>
      </c>
      <c r="R201" s="95" t="str">
        <f t="shared" si="123"/>
        <v/>
      </c>
      <c r="S201" s="95">
        <f t="shared" si="124"/>
        <v>0.79240667772956919</v>
      </c>
      <c r="T201" s="95">
        <f t="shared" si="87"/>
        <v>-1.0990851167368791</v>
      </c>
      <c r="U201" s="95">
        <f t="shared" si="125"/>
        <v>-0.51518999375264707</v>
      </c>
      <c r="V201" s="95">
        <f t="shared" si="126"/>
        <v>0.80317473030920605</v>
      </c>
      <c r="W201" s="95" t="str">
        <f t="shared" si="88"/>
        <v/>
      </c>
      <c r="X201" s="95">
        <f t="shared" si="92"/>
        <v>0.63129743001573269</v>
      </c>
      <c r="Y201" s="95">
        <f t="shared" si="141"/>
        <v>-0.34403810754584069</v>
      </c>
      <c r="Z201" s="95">
        <f t="shared" si="89"/>
        <v>-0.78620418343298848</v>
      </c>
      <c r="AA201" s="95">
        <f t="shared" ref="AA201:AA264" si="144">IF(M201=0,"",(M201-M$2)/M$3)</f>
        <v>0.10649679015260427</v>
      </c>
      <c r="AB201" s="95">
        <f t="shared" si="80"/>
        <v>1.0306232051195932</v>
      </c>
      <c r="AC201" s="95">
        <f t="shared" si="127"/>
        <v>-1.1954275034741007</v>
      </c>
      <c r="AE201" s="97">
        <f t="shared" si="128"/>
        <v>-1.3248742683195589</v>
      </c>
      <c r="AF201" s="97">
        <f t="shared" si="129"/>
        <v>-0.27395614425331899</v>
      </c>
      <c r="AG201" s="97">
        <f t="shared" si="130"/>
        <v>0.80317473030920605</v>
      </c>
      <c r="AH201" s="97">
        <f t="shared" si="131"/>
        <v>0.143629661234946</v>
      </c>
      <c r="AI201" s="97">
        <f t="shared" si="132"/>
        <v>-0.21112792290872293</v>
      </c>
      <c r="AJ201" s="97">
        <f t="shared" si="142"/>
        <v>-0.17263078878748975</v>
      </c>
      <c r="AO201" s="109" t="str">
        <f t="shared" ref="AO201" si="145">YEAR(AP201)&amp;WEEKNUM(AP201)</f>
        <v>201841</v>
      </c>
      <c r="AP201" s="439">
        <f>AP200+14</f>
        <v>43385</v>
      </c>
      <c r="AQ201" s="111">
        <f t="shared" si="134"/>
        <v>-0.79502984222205308</v>
      </c>
      <c r="AR201" s="111">
        <f t="shared" si="135"/>
        <v>-0.61468544210225717</v>
      </c>
      <c r="AS201" s="111">
        <f t="shared" si="136"/>
        <v>-0.82491236286302705</v>
      </c>
      <c r="AT201" s="111">
        <f t="shared" si="137"/>
        <v>4.4833103347091431E-2</v>
      </c>
      <c r="AU201" s="111">
        <f t="shared" si="138"/>
        <v>0.11108311839876465</v>
      </c>
      <c r="AV201" s="111">
        <f t="shared" si="139"/>
        <v>-0.41574228508829619</v>
      </c>
    </row>
    <row r="202" spans="1:48">
      <c r="A202" s="93" t="str">
        <f t="shared" si="140"/>
        <v>201543</v>
      </c>
      <c r="B202" s="93">
        <v>42297</v>
      </c>
      <c r="C202" s="97">
        <f>VLOOKUP(B202,'Sub Index'!A:M,8,0)</f>
        <v>0.60846060131076751</v>
      </c>
      <c r="D202" s="97">
        <f>VLOOKUP(B202,'Sub Index'!J:M,4,0)</f>
        <v>0</v>
      </c>
      <c r="E202" s="97">
        <f>VLOOKUP(B202,'Sub Index'!O:W,4,0)</f>
        <v>3.1749999999999998</v>
      </c>
      <c r="F202" s="97">
        <f>VLOOKUP(B202,'Sub Index'!O:W,7,0)</f>
        <v>2.1206904225558085E-2</v>
      </c>
      <c r="G202" s="97">
        <f>VLOOKUP(B202,'Sub Index'!O:W,9,0)</f>
        <v>5.0899999999999945E-2</v>
      </c>
      <c r="H202" s="97">
        <f>VLOOKUP(B202,'Sub Index'!Y:AE,4,0)</f>
        <v>3.7488999999999999</v>
      </c>
      <c r="J202" s="97">
        <f>VLOOKUP(B202,'Sub Index'!AG:AK,4,0)</f>
        <v>1.2800718432450068E-2</v>
      </c>
      <c r="K202" s="97">
        <f>VLOOKUP(B202,'Sub Index'!AG:AK,5,0)</f>
        <v>99609945.190499991</v>
      </c>
      <c r="L202" s="97">
        <f>VLOOKUP(B202,'Sub Index'!AM:AX,4,0)</f>
        <v>1.3311789333384468E-3</v>
      </c>
      <c r="M202" s="97">
        <f>VLOOKUP(B202,'Sub Index'!AM:AX,7,0)</f>
        <v>1.499999999999968E-2</v>
      </c>
      <c r="N202" s="97">
        <f>VLOOKUP(B202,'Sub Index'!AM:AX,8,0)</f>
        <v>2.2300000000000431E-2</v>
      </c>
      <c r="O202" s="97">
        <f>VLOOKUP(B202,'Sub Index'!AV:AX,3,0)</f>
        <v>193.21600000000001</v>
      </c>
      <c r="Q202" s="95">
        <f t="shared" si="91"/>
        <v>-1.2349208150646673</v>
      </c>
      <c r="R202" s="95" t="str">
        <f t="shared" si="123"/>
        <v/>
      </c>
      <c r="S202" s="95">
        <f t="shared" si="124"/>
        <v>0.79026269019503936</v>
      </c>
      <c r="T202" s="95">
        <f t="shared" si="87"/>
        <v>-1.1019311004082746</v>
      </c>
      <c r="U202" s="95">
        <f t="shared" si="125"/>
        <v>-0.56433019864859624</v>
      </c>
      <c r="V202" s="95">
        <f t="shared" si="126"/>
        <v>0.77200521000693689</v>
      </c>
      <c r="W202" s="95" t="str">
        <f t="shared" si="88"/>
        <v/>
      </c>
      <c r="X202" s="95">
        <f t="shared" si="92"/>
        <v>0.19325231480684779</v>
      </c>
      <c r="Y202" s="95">
        <f t="shared" si="141"/>
        <v>-0.30803661752424388</v>
      </c>
      <c r="Z202" s="95">
        <f t="shared" si="89"/>
        <v>-0.76201644085086262</v>
      </c>
      <c r="AA202" s="95">
        <f t="shared" si="144"/>
        <v>0.10649679015260427</v>
      </c>
      <c r="AB202" s="95">
        <f t="shared" ref="AB202:AB265" si="146">IF(N202=0,"",(N202-N$2)/N$3)</f>
        <v>0.81332368450704595</v>
      </c>
      <c r="AC202" s="95">
        <f t="shared" si="127"/>
        <v>-1.2173975034994853</v>
      </c>
      <c r="AE202" s="97">
        <f t="shared" si="128"/>
        <v>-1.2349208150646673</v>
      </c>
      <c r="AF202" s="97">
        <f t="shared" si="129"/>
        <v>-0.29199953628727715</v>
      </c>
      <c r="AG202" s="97">
        <f t="shared" si="130"/>
        <v>0.77200521000693689</v>
      </c>
      <c r="AH202" s="97">
        <f t="shared" si="131"/>
        <v>-5.7392151358698046E-2</v>
      </c>
      <c r="AI202" s="97">
        <f t="shared" si="132"/>
        <v>-0.26489836742267442</v>
      </c>
      <c r="AJ202" s="97">
        <f t="shared" si="142"/>
        <v>-0.21544113202527598</v>
      </c>
      <c r="AO202" s="109" t="str">
        <f t="shared" si="143"/>
        <v>201842</v>
      </c>
      <c r="AP202" s="114">
        <f t="shared" si="95"/>
        <v>43392</v>
      </c>
      <c r="AQ202" s="111">
        <f t="shared" si="134"/>
        <v>-0.95938189063878088</v>
      </c>
      <c r="AR202" s="111">
        <f t="shared" si="135"/>
        <v>-0.6288706884806321</v>
      </c>
      <c r="AS202" s="111">
        <f t="shared" si="136"/>
        <v>-0.86744636103895267</v>
      </c>
      <c r="AT202" s="111">
        <f t="shared" si="137"/>
        <v>0.10565901515347899</v>
      </c>
      <c r="AU202" s="111">
        <f t="shared" si="138"/>
        <v>0.14668632636492526</v>
      </c>
      <c r="AV202" s="111">
        <f t="shared" si="139"/>
        <v>-0.44067071972799227</v>
      </c>
    </row>
    <row r="203" spans="1:48">
      <c r="A203" s="93" t="str">
        <f t="shared" si="140"/>
        <v>201543</v>
      </c>
      <c r="B203" s="93">
        <v>42298</v>
      </c>
      <c r="C203" s="97">
        <f>VLOOKUP(B203,'Sub Index'!A:M,8,0)</f>
        <v>0.55690106265341854</v>
      </c>
      <c r="D203" s="97">
        <f>VLOOKUP(B203,'Sub Index'!J:M,4,0)</f>
        <v>0</v>
      </c>
      <c r="E203" s="97">
        <f>VLOOKUP(B203,'Sub Index'!O:W,4,0)</f>
        <v>3.169</v>
      </c>
      <c r="F203" s="97">
        <f>VLOOKUP(B203,'Sub Index'!O:W,7,0)</f>
        <v>2.1100066517731001E-2</v>
      </c>
      <c r="G203" s="97">
        <f>VLOOKUP(B203,'Sub Index'!O:W,9,0)</f>
        <v>5.2400000000000002E-2</v>
      </c>
      <c r="H203" s="97">
        <f>VLOOKUP(B203,'Sub Index'!Y:AE,4,0)</f>
        <v>3.7635999999999998</v>
      </c>
      <c r="J203" s="97">
        <f>VLOOKUP(B203,'Sub Index'!AG:AK,4,0)</f>
        <v>1.8192403744550827E-2</v>
      </c>
      <c r="K203" s="97">
        <f>VLOOKUP(B203,'Sub Index'!AG:AK,5,0)</f>
        <v>98799516.214300007</v>
      </c>
      <c r="L203" s="97">
        <f>VLOOKUP(B203,'Sub Index'!AM:AX,4,0)</f>
        <v>1.2895312891733348E-3</v>
      </c>
      <c r="M203" s="97">
        <f>VLOOKUP(B203,'Sub Index'!AM:AX,7,0)</f>
        <v>1.499999999999968E-2</v>
      </c>
      <c r="N203" s="97">
        <f>VLOOKUP(B203,'Sub Index'!AM:AX,8,0)</f>
        <v>1.9000000000000128E-2</v>
      </c>
      <c r="O203" s="97">
        <f>VLOOKUP(B203,'Sub Index'!AV:AX,3,0)</f>
        <v>204.74600000000001</v>
      </c>
      <c r="Q203" s="95">
        <f t="shared" si="91"/>
        <v>-1.3547894492047077</v>
      </c>
      <c r="R203" s="95" t="str">
        <f t="shared" si="123"/>
        <v/>
      </c>
      <c r="S203" s="95">
        <f t="shared" si="124"/>
        <v>0.78636453104134907</v>
      </c>
      <c r="T203" s="95">
        <f t="shared" si="87"/>
        <v>-1.1047645225538634</v>
      </c>
      <c r="U203" s="95">
        <f t="shared" si="125"/>
        <v>-0.55983566771299098</v>
      </c>
      <c r="V203" s="95">
        <f t="shared" si="126"/>
        <v>0.7818800364820091</v>
      </c>
      <c r="W203" s="95" t="str">
        <f t="shared" si="88"/>
        <v/>
      </c>
      <c r="X203" s="95">
        <f t="shared" si="92"/>
        <v>0.91259579460454365</v>
      </c>
      <c r="Y203" s="95">
        <f t="shared" si="141"/>
        <v>-0.33470204813149601</v>
      </c>
      <c r="Z203" s="95">
        <f t="shared" si="89"/>
        <v>-0.80724474905456656</v>
      </c>
      <c r="AA203" s="95">
        <f t="shared" si="144"/>
        <v>0.10649679015260427</v>
      </c>
      <c r="AB203" s="95">
        <f t="shared" si="146"/>
        <v>0.66075168067268086</v>
      </c>
      <c r="AC203" s="95">
        <f t="shared" si="127"/>
        <v>-1.0480698963519703</v>
      </c>
      <c r="AE203" s="97">
        <f t="shared" si="128"/>
        <v>-1.3547894492047077</v>
      </c>
      <c r="AF203" s="97">
        <f t="shared" si="129"/>
        <v>-0.29274521974183509</v>
      </c>
      <c r="AG203" s="97">
        <f t="shared" si="130"/>
        <v>0.7818800364820091</v>
      </c>
      <c r="AH203" s="97">
        <f t="shared" si="131"/>
        <v>0.28894687323652379</v>
      </c>
      <c r="AI203" s="97">
        <f t="shared" si="132"/>
        <v>-0.27201654364531291</v>
      </c>
      <c r="AJ203" s="97">
        <f t="shared" si="142"/>
        <v>-0.16974486057466459</v>
      </c>
      <c r="AO203" s="109" t="str">
        <f t="shared" ref="AO203" si="147">YEAR(AP203)&amp;WEEKNUM(AP203)</f>
        <v>201843</v>
      </c>
      <c r="AP203" s="114">
        <f t="shared" si="95"/>
        <v>43399</v>
      </c>
      <c r="AQ203" s="111">
        <f t="shared" si="134"/>
        <v>-1.0305403128323469</v>
      </c>
      <c r="AR203" s="111">
        <f t="shared" si="135"/>
        <v>-0.67002329430180496</v>
      </c>
      <c r="AS203" s="111">
        <f t="shared" si="136"/>
        <v>-0.82723068190678273</v>
      </c>
      <c r="AT203" s="111">
        <f t="shared" si="137"/>
        <v>0.29021816662686684</v>
      </c>
      <c r="AU203" s="111">
        <f t="shared" si="138"/>
        <v>0.43029422334825129</v>
      </c>
      <c r="AV203" s="111">
        <f t="shared" si="139"/>
        <v>-0.36145637981316325</v>
      </c>
    </row>
    <row r="204" spans="1:48">
      <c r="A204" s="93" t="str">
        <f t="shared" si="140"/>
        <v>201543</v>
      </c>
      <c r="B204" s="93">
        <v>42299</v>
      </c>
      <c r="C204" s="97">
        <f>VLOOKUP(B204,'Sub Index'!A:M,8,0)</f>
        <v>0.69746708590018025</v>
      </c>
      <c r="D204" s="97">
        <f>VLOOKUP(B204,'Sub Index'!J:M,4,0)</f>
        <v>0</v>
      </c>
      <c r="E204" s="97">
        <f>VLOOKUP(B204,'Sub Index'!O:W,4,0)</f>
        <v>3.157</v>
      </c>
      <c r="F204" s="97">
        <f>VLOOKUP(B204,'Sub Index'!O:W,7,0)</f>
        <v>2.1017202346209529E-2</v>
      </c>
      <c r="G204" s="97">
        <f>VLOOKUP(B204,'Sub Index'!O:W,9,0)</f>
        <v>7.4900000000000411E-2</v>
      </c>
      <c r="H204" s="97">
        <f>VLOOKUP(B204,'Sub Index'!Y:AE,4,0)</f>
        <v>3.7172999999999998</v>
      </c>
      <c r="J204" s="97">
        <f>VLOOKUP(B204,'Sub Index'!AG:AK,4,0)</f>
        <v>1.6997874116933771E-2</v>
      </c>
      <c r="K204" s="97">
        <f>VLOOKUP(B204,'Sub Index'!AG:AK,5,0)</f>
        <v>100124169.90380001</v>
      </c>
      <c r="L204" s="97">
        <f>VLOOKUP(B204,'Sub Index'!AM:AX,4,0)</f>
        <v>1.3435551595734384E-3</v>
      </c>
      <c r="M204" s="97">
        <f>VLOOKUP(B204,'Sub Index'!AM:AX,7,0)</f>
        <v>1.5499999999999403E-2</v>
      </c>
      <c r="N204" s="97">
        <f>VLOOKUP(B204,'Sub Index'!AM:AX,8,0)</f>
        <v>3.3900000000000041E-2</v>
      </c>
      <c r="O204" s="97">
        <f>VLOOKUP(B204,'Sub Index'!AV:AX,3,0)</f>
        <v>199.44400000000002</v>
      </c>
      <c r="Q204" s="95">
        <f t="shared" si="91"/>
        <v>-1.0279933286058889</v>
      </c>
      <c r="R204" s="95" t="str">
        <f t="shared" si="123"/>
        <v/>
      </c>
      <c r="S204" s="95">
        <f t="shared" si="124"/>
        <v>0.77856821273396837</v>
      </c>
      <c r="T204" s="95">
        <f t="shared" si="87"/>
        <v>-1.1069621471888356</v>
      </c>
      <c r="U204" s="95">
        <f t="shared" si="125"/>
        <v>-0.49241770367891302</v>
      </c>
      <c r="V204" s="95">
        <f t="shared" si="126"/>
        <v>0.75077769187004673</v>
      </c>
      <c r="W204" s="95" t="str">
        <f t="shared" si="88"/>
        <v/>
      </c>
      <c r="X204" s="95">
        <f t="shared" si="92"/>
        <v>0.75322501361274674</v>
      </c>
      <c r="Y204" s="95">
        <f t="shared" si="141"/>
        <v>-0.29111715411447048</v>
      </c>
      <c r="Z204" s="95">
        <f t="shared" si="89"/>
        <v>-0.74857616623807011</v>
      </c>
      <c r="AA204" s="95">
        <f t="shared" si="144"/>
        <v>0.14483642005449154</v>
      </c>
      <c r="AB204" s="95">
        <f t="shared" si="146"/>
        <v>1.3496373949550504</v>
      </c>
      <c r="AC204" s="95">
        <f t="shared" si="127"/>
        <v>-1.125934161147818</v>
      </c>
      <c r="AE204" s="97">
        <f t="shared" si="128"/>
        <v>-1.0279933286058889</v>
      </c>
      <c r="AF204" s="97">
        <f t="shared" si="129"/>
        <v>-0.27360387937792674</v>
      </c>
      <c r="AG204" s="97">
        <f t="shared" si="130"/>
        <v>0.75077769187004673</v>
      </c>
      <c r="AH204" s="97">
        <f t="shared" si="131"/>
        <v>0.23105392974913813</v>
      </c>
      <c r="AI204" s="97">
        <f t="shared" si="132"/>
        <v>-9.5009128094086515E-2</v>
      </c>
      <c r="AJ204" s="97">
        <f t="shared" si="142"/>
        <v>-8.2954942891743461E-2</v>
      </c>
      <c r="AO204" s="109" t="str">
        <f t="shared" ref="AO204" si="148">YEAR(AP204)&amp;WEEKNUM(AP204)</f>
        <v>201844</v>
      </c>
      <c r="AP204" s="114">
        <f t="shared" si="95"/>
        <v>43406</v>
      </c>
      <c r="AQ204" s="111">
        <f t="shared" si="134"/>
        <v>-0.951313452245788</v>
      </c>
      <c r="AR204" s="111">
        <f t="shared" si="135"/>
        <v>-0.67215712080710821</v>
      </c>
      <c r="AS204" s="111">
        <f t="shared" si="136"/>
        <v>-0.8081965125628976</v>
      </c>
      <c r="AT204" s="111">
        <f t="shared" si="137"/>
        <v>4.0056784317416841E-2</v>
      </c>
      <c r="AU204" s="111">
        <f t="shared" si="138"/>
        <v>-8.0612964663868587E-3</v>
      </c>
      <c r="AV204" s="111">
        <f t="shared" si="139"/>
        <v>-0.47993431955295274</v>
      </c>
    </row>
    <row r="205" spans="1:48">
      <c r="A205" s="93" t="str">
        <f t="shared" si="140"/>
        <v>201543</v>
      </c>
      <c r="B205" s="93">
        <v>42300</v>
      </c>
      <c r="C205" s="97">
        <f>VLOOKUP(B205,'Sub Index'!A:M,8,0)</f>
        <v>0.69528418226610977</v>
      </c>
      <c r="D205" s="97">
        <f>VLOOKUP(B205,'Sub Index'!J:M,4,0)</f>
        <v>0</v>
      </c>
      <c r="E205" s="97">
        <f>VLOOKUP(B205,'Sub Index'!O:W,4,0)</f>
        <v>3.1440000000000001</v>
      </c>
      <c r="F205" s="97">
        <f>VLOOKUP(B205,'Sub Index'!O:W,7,0)</f>
        <v>2.0845008049710342E-2</v>
      </c>
      <c r="G205" s="97">
        <f>VLOOKUP(B205,'Sub Index'!O:W,9,0)</f>
        <v>6.3199999999999701E-2</v>
      </c>
      <c r="H205" s="97">
        <f>VLOOKUP(B205,'Sub Index'!Y:AE,4,0)</f>
        <v>3.7056</v>
      </c>
      <c r="J205" s="97">
        <f>VLOOKUP(B205,'Sub Index'!AG:AK,4,0)</f>
        <v>1.7008334675987967E-2</v>
      </c>
      <c r="K205" s="97">
        <f>VLOOKUP(B205,'Sub Index'!AG:AK,5,0)</f>
        <v>101059617.95039999</v>
      </c>
      <c r="L205" s="97">
        <f>VLOOKUP(B205,'Sub Index'!AM:AX,4,0)</f>
        <v>1.3376207321154859E-3</v>
      </c>
      <c r="M205" s="97">
        <f>VLOOKUP(B205,'Sub Index'!AM:AX,7,0)</f>
        <v>1.2000000000000455E-2</v>
      </c>
      <c r="N205" s="97">
        <f>VLOOKUP(B205,'Sub Index'!AM:AX,8,0)</f>
        <v>4.7600000000000087E-2</v>
      </c>
      <c r="O205" s="97">
        <f>VLOOKUP(B205,'Sub Index'!AV:AX,3,0)</f>
        <v>212.00200000000001</v>
      </c>
      <c r="Q205" s="95">
        <f t="shared" si="91"/>
        <v>-1.0330682707773906</v>
      </c>
      <c r="R205" s="95" t="str">
        <f t="shared" si="123"/>
        <v/>
      </c>
      <c r="S205" s="95">
        <f t="shared" si="124"/>
        <v>0.77012220123430597</v>
      </c>
      <c r="T205" s="95">
        <f t="shared" si="87"/>
        <v>-1.11152887875738</v>
      </c>
      <c r="U205" s="95">
        <f t="shared" si="125"/>
        <v>-0.527475044976635</v>
      </c>
      <c r="V205" s="95">
        <f t="shared" si="126"/>
        <v>0.74291813610417301</v>
      </c>
      <c r="W205" s="95" t="str">
        <f t="shared" si="88"/>
        <v/>
      </c>
      <c r="X205" s="95">
        <f t="shared" si="92"/>
        <v>0.75462063196120377</v>
      </c>
      <c r="Y205" s="95">
        <f t="shared" si="141"/>
        <v>-0.26033823861929434</v>
      </c>
      <c r="Z205" s="95">
        <f t="shared" si="89"/>
        <v>-0.75502080721264031</v>
      </c>
      <c r="AA205" s="95">
        <f t="shared" si="144"/>
        <v>-0.12354098925878751</v>
      </c>
      <c r="AB205" s="95">
        <f t="shared" si="146"/>
        <v>1.9830423805703894</v>
      </c>
      <c r="AC205" s="95">
        <f t="shared" si="127"/>
        <v>-0.94150952189729831</v>
      </c>
      <c r="AE205" s="97">
        <f t="shared" si="128"/>
        <v>-1.0330682707773906</v>
      </c>
      <c r="AF205" s="97">
        <f t="shared" si="129"/>
        <v>-0.28962724083323638</v>
      </c>
      <c r="AG205" s="97">
        <f t="shared" si="130"/>
        <v>0.74291813610417301</v>
      </c>
      <c r="AH205" s="97">
        <f t="shared" si="131"/>
        <v>0.24714119667095472</v>
      </c>
      <c r="AI205" s="97">
        <f t="shared" si="132"/>
        <v>4.074276555041581E-2</v>
      </c>
      <c r="AJ205" s="97">
        <f t="shared" si="142"/>
        <v>-5.8378682657016692E-2</v>
      </c>
      <c r="AO205" s="109" t="str">
        <f t="shared" ref="AO205:AO206" si="149">YEAR(AP205)&amp;WEEKNUM(AP205)</f>
        <v>201845</v>
      </c>
      <c r="AP205" s="114">
        <f t="shared" si="95"/>
        <v>43413</v>
      </c>
      <c r="AQ205" s="111">
        <f t="shared" si="134"/>
        <v>-0.78185484846036069</v>
      </c>
      <c r="AR205" s="111">
        <f t="shared" si="135"/>
        <v>-0.79160672717384406</v>
      </c>
      <c r="AS205" s="111">
        <f t="shared" si="136"/>
        <v>-0.86697585261786758</v>
      </c>
      <c r="AT205" s="111">
        <f t="shared" si="137"/>
        <v>-0.42497204649170772</v>
      </c>
      <c r="AU205" s="111">
        <f t="shared" si="138"/>
        <v>3.8213151315813834E-2</v>
      </c>
      <c r="AV205" s="111">
        <f t="shared" si="139"/>
        <v>-0.56543926468559313</v>
      </c>
    </row>
    <row r="206" spans="1:48">
      <c r="A206" s="93" t="str">
        <f t="shared" si="140"/>
        <v>201544</v>
      </c>
      <c r="B206" s="93">
        <v>42303</v>
      </c>
      <c r="C206" s="97">
        <f>VLOOKUP(B206,'Sub Index'!A:M,8,0)</f>
        <v>0.73119204137514726</v>
      </c>
      <c r="D206" s="97">
        <f>VLOOKUP(B206,'Sub Index'!J:M,4,0)</f>
        <v>0</v>
      </c>
      <c r="E206" s="97">
        <f>VLOOKUP(B206,'Sub Index'!O:W,4,0)</f>
        <v>3.0840000000000001</v>
      </c>
      <c r="F206" s="97">
        <f>VLOOKUP(B206,'Sub Index'!O:W,7,0)</f>
        <v>2.0839559668354248E-2</v>
      </c>
      <c r="G206" s="97">
        <f>VLOOKUP(B206,'Sub Index'!O:W,9,0)</f>
        <v>8.5199999999999942E-2</v>
      </c>
      <c r="H206" s="97">
        <f>VLOOKUP(B206,'Sub Index'!Y:AE,4,0)</f>
        <v>3.6926999999999999</v>
      </c>
      <c r="J206" s="97">
        <f>VLOOKUP(B206,'Sub Index'!AG:AK,4,0)</f>
        <v>1.4763189171452624E-2</v>
      </c>
      <c r="K206" s="97">
        <f>VLOOKUP(B206,'Sub Index'!AG:AK,5,0)</f>
        <v>102396404.3936</v>
      </c>
      <c r="L206" s="97">
        <f>VLOOKUP(B206,'Sub Index'!AM:AX,4,0)</f>
        <v>1.3358501206675488E-3</v>
      </c>
      <c r="M206" s="97">
        <f>VLOOKUP(B206,'Sub Index'!AM:AX,7,0)</f>
        <v>1.4700000000000379E-2</v>
      </c>
      <c r="N206" s="97">
        <f>VLOOKUP(B206,'Sub Index'!AM:AX,8,0)</f>
        <v>3.6599999999999966E-2</v>
      </c>
      <c r="O206" s="97">
        <f>VLOOKUP(B206,'Sub Index'!AV:AX,3,0)</f>
        <v>207.57</v>
      </c>
      <c r="Q206" s="95">
        <f t="shared" si="91"/>
        <v>-0.94958757761413193</v>
      </c>
      <c r="R206" s="95" t="str">
        <f t="shared" si="123"/>
        <v/>
      </c>
      <c r="S206" s="95">
        <f t="shared" si="124"/>
        <v>0.73114060969740235</v>
      </c>
      <c r="T206" s="95">
        <f t="shared" si="87"/>
        <v>-1.1116733742235028</v>
      </c>
      <c r="U206" s="95">
        <f t="shared" si="125"/>
        <v>-0.4615552579210927</v>
      </c>
      <c r="V206" s="95">
        <f t="shared" si="126"/>
        <v>0.73425247205461974</v>
      </c>
      <c r="W206" s="95" t="str">
        <f t="shared" si="88"/>
        <v/>
      </c>
      <c r="X206" s="95">
        <f t="shared" si="92"/>
        <v>0.45507963756007769</v>
      </c>
      <c r="Y206" s="95">
        <f t="shared" si="141"/>
        <v>-0.21635414231389641</v>
      </c>
      <c r="Z206" s="95">
        <f t="shared" si="89"/>
        <v>-0.75694364731276265</v>
      </c>
      <c r="AA206" s="95">
        <f t="shared" si="144"/>
        <v>8.3493012211512771E-2</v>
      </c>
      <c r="AB206" s="95">
        <f t="shared" si="146"/>
        <v>1.47446903445588</v>
      </c>
      <c r="AC206" s="95">
        <f t="shared" si="127"/>
        <v>-1.0065971155553892</v>
      </c>
      <c r="AE206" s="97">
        <f t="shared" si="128"/>
        <v>-0.94958757761413193</v>
      </c>
      <c r="AF206" s="97">
        <f t="shared" si="129"/>
        <v>-0.2806960074823977</v>
      </c>
      <c r="AG206" s="97">
        <f t="shared" si="130"/>
        <v>0.73425247205461974</v>
      </c>
      <c r="AH206" s="97">
        <f t="shared" si="131"/>
        <v>0.11936274762309064</v>
      </c>
      <c r="AI206" s="97">
        <f t="shared" si="132"/>
        <v>-5.1394679050189795E-2</v>
      </c>
      <c r="AJ206" s="97">
        <f t="shared" si="142"/>
        <v>-8.5612608893801817E-2</v>
      </c>
      <c r="AO206" s="109" t="str">
        <f t="shared" si="149"/>
        <v>201846</v>
      </c>
      <c r="AP206" s="114">
        <f t="shared" si="95"/>
        <v>43420</v>
      </c>
      <c r="AQ206" s="111">
        <f t="shared" si="134"/>
        <v>-0.54633246121102275</v>
      </c>
      <c r="AR206" s="111">
        <f t="shared" si="135"/>
        <v>-0.72441539949597478</v>
      </c>
      <c r="AS206" s="111">
        <f t="shared" si="136"/>
        <v>-0.6664387178025365</v>
      </c>
      <c r="AT206" s="111">
        <f t="shared" si="137"/>
        <v>-0.54590767969035758</v>
      </c>
      <c r="AU206" s="111">
        <f t="shared" si="138"/>
        <v>2.7261175677475102E-3</v>
      </c>
      <c r="AV206" s="111">
        <f t="shared" si="139"/>
        <v>-0.4960736281264288</v>
      </c>
    </row>
    <row r="207" spans="1:48">
      <c r="A207" s="93" t="str">
        <f t="shared" si="140"/>
        <v>201544</v>
      </c>
      <c r="B207" s="93">
        <v>42304</v>
      </c>
      <c r="C207" s="97">
        <f>VLOOKUP(B207,'Sub Index'!A:M,8,0)</f>
        <v>0.71405170847274924</v>
      </c>
      <c r="D207" s="97">
        <f>VLOOKUP(B207,'Sub Index'!J:M,4,0)</f>
        <v>0</v>
      </c>
      <c r="E207" s="97">
        <f>VLOOKUP(B207,'Sub Index'!O:W,4,0)</f>
        <v>3.0470000000000002</v>
      </c>
      <c r="F207" s="97">
        <f>VLOOKUP(B207,'Sub Index'!O:W,7,0)</f>
        <v>2.2119246393867503E-2</v>
      </c>
      <c r="G207" s="97">
        <f>VLOOKUP(B207,'Sub Index'!O:W,9,0)</f>
        <v>7.8600000000000225E-2</v>
      </c>
      <c r="H207" s="97">
        <f>VLOOKUP(B207,'Sub Index'!Y:AE,4,0)</f>
        <v>3.6234999999999999</v>
      </c>
      <c r="J207" s="97">
        <f>VLOOKUP(B207,'Sub Index'!AG:AK,4,0)</f>
        <v>1.4768736296486173E-2</v>
      </c>
      <c r="K207" s="97">
        <f>VLOOKUP(B207,'Sub Index'!AG:AK,5,0)</f>
        <v>103062263.85370001</v>
      </c>
      <c r="L207" s="97">
        <f>VLOOKUP(B207,'Sub Index'!AM:AX,4,0)</f>
        <v>1.3258812306464764E-3</v>
      </c>
      <c r="M207" s="97">
        <f>VLOOKUP(B207,'Sub Index'!AM:AX,7,0)</f>
        <v>1.5299999999999869E-2</v>
      </c>
      <c r="N207" s="97">
        <f>VLOOKUP(B207,'Sub Index'!AM:AX,8,0)</f>
        <v>4.2600000000000193E-2</v>
      </c>
      <c r="O207" s="97">
        <f>VLOOKUP(B207,'Sub Index'!AV:AX,3,0)</f>
        <v>208.15</v>
      </c>
      <c r="Q207" s="95">
        <f t="shared" si="91"/>
        <v>-0.98943642706506074</v>
      </c>
      <c r="R207" s="95" t="str">
        <f t="shared" si="123"/>
        <v/>
      </c>
      <c r="S207" s="95">
        <f t="shared" si="124"/>
        <v>0.70710196158297856</v>
      </c>
      <c r="T207" s="95">
        <f t="shared" si="87"/>
        <v>-1.0777350505620333</v>
      </c>
      <c r="U207" s="95">
        <f t="shared" si="125"/>
        <v>-0.48133119403775432</v>
      </c>
      <c r="V207" s="95">
        <f t="shared" si="126"/>
        <v>0.68776689436244276</v>
      </c>
      <c r="W207" s="95" t="str">
        <f t="shared" si="88"/>
        <v/>
      </c>
      <c r="X207" s="95">
        <f t="shared" si="92"/>
        <v>0.45581971937003624</v>
      </c>
      <c r="Y207" s="95">
        <f t="shared" si="141"/>
        <v>-0.19444546215942746</v>
      </c>
      <c r="Z207" s="95">
        <f t="shared" si="89"/>
        <v>-0.76776961452796444</v>
      </c>
      <c r="AA207" s="95">
        <f t="shared" si="144"/>
        <v>0.1295005680937639</v>
      </c>
      <c r="AB207" s="95">
        <f t="shared" si="146"/>
        <v>1.7518726777910743</v>
      </c>
      <c r="AC207" s="95">
        <f t="shared" si="127"/>
        <v>-0.99807933479688449</v>
      </c>
      <c r="AE207" s="97">
        <f t="shared" si="128"/>
        <v>-0.98943642706506074</v>
      </c>
      <c r="AF207" s="97">
        <f t="shared" si="129"/>
        <v>-0.28398809433893635</v>
      </c>
      <c r="AG207" s="97">
        <f t="shared" si="130"/>
        <v>0.68776689436244276</v>
      </c>
      <c r="AH207" s="97">
        <f t="shared" si="131"/>
        <v>0.1306871286053044</v>
      </c>
      <c r="AI207" s="97">
        <f t="shared" si="132"/>
        <v>2.8881074139997326E-2</v>
      </c>
      <c r="AJ207" s="97">
        <f t="shared" si="142"/>
        <v>-8.5217884859250553E-2</v>
      </c>
      <c r="AO207" s="109" t="str">
        <f t="shared" ref="AO207" si="150">YEAR(AP207)&amp;WEEKNUM(AP207)</f>
        <v>201847</v>
      </c>
      <c r="AP207" s="114">
        <f t="shared" si="95"/>
        <v>43427</v>
      </c>
      <c r="AQ207" s="111">
        <f t="shared" si="134"/>
        <v>-0.67470767906667861</v>
      </c>
      <c r="AR207" s="111">
        <f t="shared" si="135"/>
        <v>-0.65014343793076446</v>
      </c>
      <c r="AS207" s="111">
        <f t="shared" si="136"/>
        <v>-0.50147008199326559</v>
      </c>
      <c r="AT207" s="111">
        <f t="shared" si="137"/>
        <v>-0.52063967166278458</v>
      </c>
      <c r="AU207" s="111">
        <f t="shared" si="138"/>
        <v>0.10228028721228721</v>
      </c>
      <c r="AV207" s="111">
        <f t="shared" si="139"/>
        <v>-0.44893611668824124</v>
      </c>
    </row>
    <row r="208" spans="1:48">
      <c r="A208" s="93" t="str">
        <f t="shared" si="140"/>
        <v>201544</v>
      </c>
      <c r="B208" s="93">
        <v>42305</v>
      </c>
      <c r="C208" s="97">
        <f>VLOOKUP(B208,'Sub Index'!A:M,8,0)</f>
        <v>0.6660162399706091</v>
      </c>
      <c r="D208" s="97">
        <f>VLOOKUP(B208,'Sub Index'!J:M,4,0)</f>
        <v>0</v>
      </c>
      <c r="E208" s="97">
        <f>VLOOKUP(B208,'Sub Index'!O:W,4,0)</f>
        <v>3.0379999999999998</v>
      </c>
      <c r="F208" s="97">
        <f>VLOOKUP(B208,'Sub Index'!O:W,7,0)</f>
        <v>1.956512698324164E-2</v>
      </c>
      <c r="G208" s="97">
        <f>VLOOKUP(B208,'Sub Index'!O:W,9,0)</f>
        <v>8.6199999999999832E-2</v>
      </c>
      <c r="H208" s="97">
        <f>VLOOKUP(B208,'Sub Index'!Y:AE,4,0)</f>
        <v>3.6055999999999999</v>
      </c>
      <c r="J208" s="97">
        <f>VLOOKUP(B208,'Sub Index'!AG:AK,4,0)</f>
        <v>1.5669145270724532E-2</v>
      </c>
      <c r="K208" s="97">
        <f>VLOOKUP(B208,'Sub Index'!AG:AK,5,0)</f>
        <v>102834881.1102</v>
      </c>
      <c r="L208" s="97">
        <f>VLOOKUP(B208,'Sub Index'!AM:AX,4,0)</f>
        <v>1.3254093151805106E-3</v>
      </c>
      <c r="M208" s="97">
        <f>VLOOKUP(B208,'Sub Index'!AM:AX,7,0)</f>
        <v>1.6200000000000436E-2</v>
      </c>
      <c r="N208" s="97">
        <f>VLOOKUP(B208,'Sub Index'!AM:AX,8,0)</f>
        <v>3.4899999999999487E-2</v>
      </c>
      <c r="O208" s="97">
        <f>VLOOKUP(B208,'Sub Index'!AV:AX,3,0)</f>
        <v>208.11999999999998</v>
      </c>
      <c r="Q208" s="95">
        <f t="shared" si="91"/>
        <v>-1.101112096583639</v>
      </c>
      <c r="R208" s="95" t="str">
        <f t="shared" si="123"/>
        <v/>
      </c>
      <c r="S208" s="95">
        <f t="shared" si="124"/>
        <v>0.70125472285244272</v>
      </c>
      <c r="T208" s="95">
        <f t="shared" si="87"/>
        <v>-1.1454723564976683</v>
      </c>
      <c r="U208" s="95">
        <f t="shared" si="125"/>
        <v>-0.45855890396402293</v>
      </c>
      <c r="V208" s="95">
        <f t="shared" si="126"/>
        <v>0.67574244579755871</v>
      </c>
      <c r="W208" s="95" t="str">
        <f t="shared" si="88"/>
        <v/>
      </c>
      <c r="X208" s="95">
        <f t="shared" si="92"/>
        <v>0.57594975057123232</v>
      </c>
      <c r="Y208" s="95">
        <f t="shared" si="141"/>
        <v>-0.20192700458467006</v>
      </c>
      <c r="Z208" s="95">
        <f t="shared" si="89"/>
        <v>-0.76828210301485644</v>
      </c>
      <c r="AA208" s="95">
        <f t="shared" si="144"/>
        <v>0.19851190191724272</v>
      </c>
      <c r="AB208" s="95">
        <f t="shared" si="146"/>
        <v>1.3958713355108887</v>
      </c>
      <c r="AC208" s="95">
        <f t="shared" si="127"/>
        <v>-0.99851990966370407</v>
      </c>
      <c r="AE208" s="97">
        <f t="shared" si="128"/>
        <v>-1.101112096583639</v>
      </c>
      <c r="AF208" s="97">
        <f t="shared" si="129"/>
        <v>-0.30092551253641614</v>
      </c>
      <c r="AG208" s="97">
        <f t="shared" si="130"/>
        <v>0.67574244579755871</v>
      </c>
      <c r="AH208" s="97">
        <f t="shared" si="131"/>
        <v>0.18701137299328113</v>
      </c>
      <c r="AI208" s="97">
        <f t="shared" si="132"/>
        <v>-4.3104693812607286E-2</v>
      </c>
      <c r="AJ208" s="97">
        <f t="shared" si="142"/>
        <v>-0.11647769682836448</v>
      </c>
      <c r="AO208" s="109" t="str">
        <f t="shared" ref="AO208" si="151">YEAR(AP208)&amp;WEEKNUM(AP208)</f>
        <v>201848</v>
      </c>
      <c r="AP208" s="114">
        <f t="shared" si="95"/>
        <v>43434</v>
      </c>
      <c r="AQ208" s="111">
        <f t="shared" si="134"/>
        <v>-1.0534725427300873</v>
      </c>
      <c r="AR208" s="111">
        <f t="shared" si="135"/>
        <v>-0.57371770657589605</v>
      </c>
      <c r="AS208" s="111">
        <f t="shared" si="136"/>
        <v>-0.26540021963723842</v>
      </c>
      <c r="AT208" s="111">
        <f t="shared" si="137"/>
        <v>-0.47895169146851213</v>
      </c>
      <c r="AU208" s="111">
        <f t="shared" si="138"/>
        <v>0.15085843354904602</v>
      </c>
      <c r="AV208" s="111">
        <f t="shared" si="139"/>
        <v>-0.44413674537253761</v>
      </c>
    </row>
    <row r="209" spans="1:48">
      <c r="A209" s="93" t="str">
        <f t="shared" si="140"/>
        <v>201544</v>
      </c>
      <c r="B209" s="93">
        <v>42306</v>
      </c>
      <c r="C209" s="97">
        <f>VLOOKUP(B209,'Sub Index'!A:M,8,0)</f>
        <v>0.69596484011114557</v>
      </c>
      <c r="D209" s="97">
        <f>VLOOKUP(B209,'Sub Index'!J:M,4,0)</f>
        <v>0</v>
      </c>
      <c r="E209" s="97">
        <f>VLOOKUP(B209,'Sub Index'!O:W,4,0)</f>
        <v>3.036</v>
      </c>
      <c r="F209" s="97">
        <f>VLOOKUP(B209,'Sub Index'!O:W,7,0)</f>
        <v>1.759720234296001E-2</v>
      </c>
      <c r="G209" s="97">
        <f>VLOOKUP(B209,'Sub Index'!O:W,9,0)</f>
        <v>9.0099999999999625E-2</v>
      </c>
      <c r="H209" s="97">
        <f>VLOOKUP(B209,'Sub Index'!Y:AE,4,0)</f>
        <v>3.59</v>
      </c>
      <c r="J209" s="97">
        <f>VLOOKUP(B209,'Sub Index'!AG:AK,4,0)</f>
        <v>1.4271796906350007E-2</v>
      </c>
      <c r="K209" s="97">
        <f>VLOOKUP(B209,'Sub Index'!AG:AK,5,0)</f>
        <v>103508482.8424</v>
      </c>
      <c r="L209" s="97">
        <f>VLOOKUP(B209,'Sub Index'!AM:AX,4,0)</f>
        <v>1.3284213641954572E-3</v>
      </c>
      <c r="M209" s="97">
        <f>VLOOKUP(B209,'Sub Index'!AM:AX,7,0)</f>
        <v>1.6500000000000625E-2</v>
      </c>
      <c r="N209" s="97">
        <f>VLOOKUP(B209,'Sub Index'!AM:AX,8,0)</f>
        <v>-6.7000000000003723E-3</v>
      </c>
      <c r="O209" s="97">
        <f>VLOOKUP(B209,'Sub Index'!AV:AX,3,0)</f>
        <v>210.892</v>
      </c>
      <c r="Q209" s="95">
        <f t="shared" si="91"/>
        <v>-1.0314858375686033</v>
      </c>
      <c r="R209" s="95" t="str">
        <f t="shared" si="123"/>
        <v/>
      </c>
      <c r="S209" s="95">
        <f t="shared" si="124"/>
        <v>0.69995533646787944</v>
      </c>
      <c r="T209" s="95">
        <f t="shared" si="87"/>
        <v>-1.1976633045255707</v>
      </c>
      <c r="U209" s="95">
        <f t="shared" si="125"/>
        <v>-0.44687312353145026</v>
      </c>
      <c r="V209" s="95">
        <f t="shared" si="126"/>
        <v>0.66526303810972687</v>
      </c>
      <c r="W209" s="95" t="str">
        <f t="shared" si="88"/>
        <v/>
      </c>
      <c r="X209" s="95">
        <f t="shared" si="92"/>
        <v>0.38951946454121461</v>
      </c>
      <c r="Y209" s="95">
        <f t="shared" si="141"/>
        <v>-0.17976358154033964</v>
      </c>
      <c r="Z209" s="95">
        <f t="shared" si="89"/>
        <v>-0.76501109251945887</v>
      </c>
      <c r="AA209" s="95">
        <f t="shared" si="144"/>
        <v>0.22151567985840231</v>
      </c>
      <c r="AB209" s="95">
        <f t="shared" si="146"/>
        <v>-0.52746059161304704</v>
      </c>
      <c r="AC209" s="95">
        <f t="shared" si="127"/>
        <v>-0.95781079196960917</v>
      </c>
      <c r="AE209" s="97">
        <f t="shared" si="128"/>
        <v>-1.0314858375686033</v>
      </c>
      <c r="AF209" s="97">
        <f t="shared" si="129"/>
        <v>-0.31486036386304717</v>
      </c>
      <c r="AG209" s="97">
        <f t="shared" si="130"/>
        <v>0.66526303810972687</v>
      </c>
      <c r="AH209" s="97">
        <f t="shared" si="131"/>
        <v>0.10487794150043749</v>
      </c>
      <c r="AI209" s="97">
        <f t="shared" si="132"/>
        <v>-0.5071916990609282</v>
      </c>
      <c r="AJ209" s="97">
        <f t="shared" si="142"/>
        <v>-0.21667938417648286</v>
      </c>
      <c r="AO209" s="109" t="str">
        <f t="shared" ref="AO209" si="152">YEAR(AP209)&amp;WEEKNUM(AP209)</f>
        <v>201849</v>
      </c>
      <c r="AP209" s="114">
        <f t="shared" si="95"/>
        <v>43441</v>
      </c>
      <c r="AQ209" s="111">
        <f t="shared" si="134"/>
        <v>-1.1267559741187048</v>
      </c>
      <c r="AR209" s="111">
        <f t="shared" si="135"/>
        <v>-0.66731118450307236</v>
      </c>
      <c r="AS209" s="111">
        <f t="shared" si="136"/>
        <v>-0.1781804450852349</v>
      </c>
      <c r="AT209" s="111">
        <f t="shared" si="137"/>
        <v>-0.40242310524462893</v>
      </c>
      <c r="AU209" s="111">
        <f t="shared" si="138"/>
        <v>0.12680116492084084</v>
      </c>
      <c r="AV209" s="111">
        <f t="shared" si="139"/>
        <v>-0.44957390880615999</v>
      </c>
    </row>
    <row r="210" spans="1:48">
      <c r="A210" s="93" t="str">
        <f t="shared" si="140"/>
        <v>201544</v>
      </c>
      <c r="B210" s="93">
        <v>42307</v>
      </c>
      <c r="C210" s="97">
        <f>VLOOKUP(B210,'Sub Index'!A:M,8,0)</f>
        <v>0.73069376885361537</v>
      </c>
      <c r="D210" s="97">
        <f>VLOOKUP(B210,'Sub Index'!J:M,4,0)</f>
        <v>0</v>
      </c>
      <c r="E210" s="97">
        <f>VLOOKUP(B210,'Sub Index'!O:W,4,0)</f>
        <v>3.036</v>
      </c>
      <c r="F210" s="97">
        <f>VLOOKUP(B210,'Sub Index'!O:W,7,0)</f>
        <v>1.7610109375073665E-2</v>
      </c>
      <c r="G210" s="97">
        <f>VLOOKUP(B210,'Sub Index'!O:W,9,0)</f>
        <v>8.5999999999999854E-2</v>
      </c>
      <c r="H210" s="97">
        <f>VLOOKUP(B210,'Sub Index'!Y:AE,4,0)</f>
        <v>3.5653999999999999</v>
      </c>
      <c r="J210" s="97">
        <f>VLOOKUP(B210,'Sub Index'!AG:AK,4,0)</f>
        <v>1.3449323923189909E-2</v>
      </c>
      <c r="K210" s="97">
        <f>VLOOKUP(B210,'Sub Index'!AG:AK,5,0)</f>
        <v>103310029.11039999</v>
      </c>
      <c r="L210" s="97">
        <f>VLOOKUP(B210,'Sub Index'!AM:AX,4,0)</f>
        <v>1.892171091576615E-3</v>
      </c>
      <c r="M210" s="97">
        <f>VLOOKUP(B210,'Sub Index'!AM:AX,7,0)</f>
        <v>1.9699999999999385E-2</v>
      </c>
      <c r="N210" s="97">
        <f>VLOOKUP(B210,'Sub Index'!AM:AX,8,0)</f>
        <v>4.0000000000004476E-3</v>
      </c>
      <c r="O210" s="97">
        <f>VLOOKUP(B210,'Sub Index'!AV:AX,3,0)</f>
        <v>217.38600000000002</v>
      </c>
      <c r="Q210" s="95">
        <f t="shared" si="91"/>
        <v>-0.95074599074467736</v>
      </c>
      <c r="R210" s="95" t="str">
        <f t="shared" si="123"/>
        <v/>
      </c>
      <c r="S210" s="95">
        <f t="shared" si="124"/>
        <v>0.69995533646787944</v>
      </c>
      <c r="T210" s="95">
        <f t="shared" si="87"/>
        <v>-1.1973209996280916</v>
      </c>
      <c r="U210" s="95">
        <f t="shared" si="125"/>
        <v>-0.45915817475543685</v>
      </c>
      <c r="V210" s="95">
        <f t="shared" si="126"/>
        <v>0.64873781829429988</v>
      </c>
      <c r="W210" s="95" t="str">
        <f t="shared" si="88"/>
        <v/>
      </c>
      <c r="X210" s="95">
        <f t="shared" si="92"/>
        <v>0.27978743392397226</v>
      </c>
      <c r="Y210" s="95">
        <f t="shared" si="141"/>
        <v>-0.18629327676941373</v>
      </c>
      <c r="Z210" s="95">
        <f t="shared" si="89"/>
        <v>-0.1527928763182124</v>
      </c>
      <c r="AA210" s="95">
        <f t="shared" si="144"/>
        <v>0.46688931123052174</v>
      </c>
      <c r="AB210" s="95">
        <f t="shared" si="146"/>
        <v>-3.275742766526437E-2</v>
      </c>
      <c r="AC210" s="95">
        <f t="shared" si="127"/>
        <v>-0.86244101913214455</v>
      </c>
      <c r="AE210" s="97">
        <f t="shared" si="128"/>
        <v>-0.95074599074467736</v>
      </c>
      <c r="AF210" s="97">
        <f t="shared" si="129"/>
        <v>-0.31884127930521633</v>
      </c>
      <c r="AG210" s="97">
        <f t="shared" si="130"/>
        <v>0.64873781829429988</v>
      </c>
      <c r="AH210" s="97">
        <f t="shared" si="131"/>
        <v>4.6747078577279264E-2</v>
      </c>
      <c r="AI210" s="97">
        <f t="shared" si="132"/>
        <v>-0.14527550297127489</v>
      </c>
      <c r="AJ210" s="97">
        <f t="shared" si="142"/>
        <v>-0.14387557522991787</v>
      </c>
      <c r="AO210" s="109" t="str">
        <f t="shared" ref="AO210" si="153">YEAR(AP210)&amp;WEEKNUM(AP210)</f>
        <v>201850</v>
      </c>
      <c r="AP210" s="114">
        <f t="shared" si="95"/>
        <v>43448</v>
      </c>
      <c r="AQ210" s="111">
        <f t="shared" si="134"/>
        <v>-1.0422454475440173</v>
      </c>
      <c r="AR210" s="111">
        <f t="shared" si="135"/>
        <v>-0.6583923032690181</v>
      </c>
      <c r="AS210" s="111">
        <f t="shared" si="136"/>
        <v>-0.15507982661738146</v>
      </c>
      <c r="AT210" s="111">
        <f t="shared" si="137"/>
        <v>-0.50366187408025553</v>
      </c>
      <c r="AU210" s="111">
        <f t="shared" si="138"/>
        <v>0.23778773690251359</v>
      </c>
      <c r="AV210" s="111">
        <f t="shared" si="139"/>
        <v>-0.42431834292163179</v>
      </c>
    </row>
    <row r="211" spans="1:48">
      <c r="A211" s="93" t="str">
        <f t="shared" si="140"/>
        <v>201545</v>
      </c>
      <c r="B211" s="93">
        <v>42310</v>
      </c>
      <c r="C211" s="97">
        <f>VLOOKUP(B211,'Sub Index'!A:M,8,0)</f>
        <v>0.70948223242259867</v>
      </c>
      <c r="D211" s="97">
        <f>VLOOKUP(B211,'Sub Index'!J:M,4,0)</f>
        <v>0</v>
      </c>
      <c r="E211" s="97">
        <f>VLOOKUP(B211,'Sub Index'!O:W,4,0)</f>
        <v>3.0419999999999998</v>
      </c>
      <c r="F211" s="97">
        <f>VLOOKUP(B211,'Sub Index'!O:W,7,0)</f>
        <v>1.7463225257597716E-2</v>
      </c>
      <c r="G211" s="97">
        <f>VLOOKUP(B211,'Sub Index'!O:W,9,0)</f>
        <v>6.6000000000000281E-2</v>
      </c>
      <c r="H211" s="97">
        <f>VLOOKUP(B211,'Sub Index'!Y:AE,4,0)</f>
        <v>3.6126999999999998</v>
      </c>
      <c r="J211" s="97">
        <f>VLOOKUP(B211,'Sub Index'!AG:AK,4,0)</f>
        <v>1.4379268281657467E-2</v>
      </c>
      <c r="K211" s="97">
        <f>VLOOKUP(B211,'Sub Index'!AG:AK,5,0)</f>
        <v>103059949.7465</v>
      </c>
      <c r="L211" s="97">
        <f>VLOOKUP(B211,'Sub Index'!AM:AX,4,0)</f>
        <v>2.0432176772551391E-3</v>
      </c>
      <c r="M211" s="97">
        <f>VLOOKUP(B211,'Sub Index'!AM:AX,7,0)</f>
        <v>1.780000000000026E-2</v>
      </c>
      <c r="N211" s="97">
        <f>VLOOKUP(B211,'Sub Index'!AM:AX,8,0)</f>
        <v>8.199999999999541E-3</v>
      </c>
      <c r="O211" s="97">
        <f>VLOOKUP(B211,'Sub Index'!AV:AX,3,0)</f>
        <v>213.97800000000001</v>
      </c>
      <c r="Q211" s="95">
        <f t="shared" si="91"/>
        <v>-1.0000598125167284</v>
      </c>
      <c r="R211" s="95" t="str">
        <f t="shared" si="123"/>
        <v/>
      </c>
      <c r="S211" s="95">
        <f t="shared" si="124"/>
        <v>0.70385349562156974</v>
      </c>
      <c r="T211" s="95">
        <f t="shared" si="87"/>
        <v>-1.2012164848435287</v>
      </c>
      <c r="U211" s="95">
        <f t="shared" si="125"/>
        <v>-0.51908525389683713</v>
      </c>
      <c r="V211" s="95">
        <f t="shared" si="126"/>
        <v>0.68051191980932824</v>
      </c>
      <c r="W211" s="95" t="str">
        <f t="shared" si="88"/>
        <v/>
      </c>
      <c r="X211" s="95">
        <f t="shared" si="92"/>
        <v>0.40385799296363672</v>
      </c>
      <c r="Y211" s="95">
        <f t="shared" si="141"/>
        <v>-0.19452160290312223</v>
      </c>
      <c r="Z211" s="95">
        <f t="shared" si="89"/>
        <v>1.1239967967089313E-2</v>
      </c>
      <c r="AA211" s="95">
        <f t="shared" si="144"/>
        <v>0.32119871760333651</v>
      </c>
      <c r="AB211" s="95">
        <f t="shared" si="146"/>
        <v>0.16142512266932249</v>
      </c>
      <c r="AC211" s="95">
        <f t="shared" si="127"/>
        <v>-0.91249032400280661</v>
      </c>
      <c r="AE211" s="97">
        <f t="shared" si="128"/>
        <v>-1.0000598125167284</v>
      </c>
      <c r="AF211" s="97">
        <f t="shared" si="129"/>
        <v>-0.33881608103959876</v>
      </c>
      <c r="AG211" s="97">
        <f t="shared" si="130"/>
        <v>0.68051191980932824</v>
      </c>
      <c r="AH211" s="97">
        <f t="shared" si="131"/>
        <v>0.10466819503025725</v>
      </c>
      <c r="AI211" s="97">
        <f t="shared" si="132"/>
        <v>-0.10465662894076458</v>
      </c>
      <c r="AJ211" s="97">
        <f t="shared" si="142"/>
        <v>-0.13167048153150124</v>
      </c>
      <c r="AO211" s="109" t="str">
        <f t="shared" ref="AO211" si="154">YEAR(AP211)&amp;WEEKNUM(AP211)</f>
        <v>201851</v>
      </c>
      <c r="AP211" s="114">
        <f t="shared" si="95"/>
        <v>43455</v>
      </c>
      <c r="AQ211" s="111">
        <f t="shared" si="134"/>
        <v>-0.95796910235220634</v>
      </c>
      <c r="AR211" s="111">
        <f t="shared" si="135"/>
        <v>-0.53268104463707266</v>
      </c>
      <c r="AS211" s="111">
        <f t="shared" si="136"/>
        <v>5.5082717654023818E-2</v>
      </c>
      <c r="AT211" s="111">
        <f t="shared" si="137"/>
        <v>-0.72647070050291074</v>
      </c>
      <c r="AU211" s="111">
        <f t="shared" si="138"/>
        <v>0.55547441797016417</v>
      </c>
      <c r="AV211" s="111">
        <f t="shared" si="139"/>
        <v>-0.3213127423736003</v>
      </c>
    </row>
    <row r="212" spans="1:48">
      <c r="A212" s="93" t="str">
        <f t="shared" si="140"/>
        <v>201545</v>
      </c>
      <c r="B212" s="93">
        <v>42311</v>
      </c>
      <c r="C212" s="97">
        <f>VLOOKUP(B212,'Sub Index'!A:M,8,0)</f>
        <v>0.75095352231244683</v>
      </c>
      <c r="D212" s="97">
        <f>VLOOKUP(B212,'Sub Index'!J:M,4,0)</f>
        <v>0</v>
      </c>
      <c r="E212" s="97">
        <f>VLOOKUP(B212,'Sub Index'!O:W,4,0)</f>
        <v>3.0425</v>
      </c>
      <c r="F212" s="97">
        <f>VLOOKUP(B212,'Sub Index'!O:W,7,0)</f>
        <v>1.8834878428216215E-2</v>
      </c>
      <c r="G212" s="97">
        <f>VLOOKUP(B212,'Sub Index'!O:W,9,0)</f>
        <v>0.12029999999999985</v>
      </c>
      <c r="H212" s="97">
        <f>VLOOKUP(B212,'Sub Index'!Y:AE,4,0)</f>
        <v>3.5550999999999999</v>
      </c>
      <c r="J212" s="97">
        <f>VLOOKUP(B212,'Sub Index'!AG:AK,4,0)</f>
        <v>1.3693867665701907E-2</v>
      </c>
      <c r="K212" s="97">
        <f>VLOOKUP(B212,'Sub Index'!AG:AK,5,0)</f>
        <v>103181172.5266</v>
      </c>
      <c r="L212" s="97">
        <f>VLOOKUP(B212,'Sub Index'!AM:AX,4,0)</f>
        <v>2.0429475819137353E-3</v>
      </c>
      <c r="M212" s="97">
        <f>VLOOKUP(B212,'Sub Index'!AM:AX,7,0)</f>
        <v>1.9300000000000317E-2</v>
      </c>
      <c r="N212" s="97">
        <f>VLOOKUP(B212,'Sub Index'!AM:AX,8,0)</f>
        <v>8.099999999999774E-3</v>
      </c>
      <c r="O212" s="97">
        <f>VLOOKUP(B212,'Sub Index'!AV:AX,3,0)</f>
        <v>208.14400000000001</v>
      </c>
      <c r="Q212" s="95">
        <f t="shared" si="91"/>
        <v>-0.9036449297506427</v>
      </c>
      <c r="R212" s="95" t="str">
        <f t="shared" si="123"/>
        <v/>
      </c>
      <c r="S212" s="95">
        <f t="shared" si="124"/>
        <v>0.7041783422177107</v>
      </c>
      <c r="T212" s="95">
        <f t="shared" si="87"/>
        <v>-1.1648391369132682</v>
      </c>
      <c r="U212" s="95">
        <f t="shared" si="125"/>
        <v>-0.35638323402793332</v>
      </c>
      <c r="V212" s="95">
        <f t="shared" si="126"/>
        <v>0.64181872219271863</v>
      </c>
      <c r="W212" s="95" t="str">
        <f t="shared" si="88"/>
        <v/>
      </c>
      <c r="X212" s="95">
        <f t="shared" si="92"/>
        <v>0.31241377179768476</v>
      </c>
      <c r="Y212" s="95">
        <f t="shared" si="141"/>
        <v>-0.19053302682094478</v>
      </c>
      <c r="Z212" s="95">
        <f t="shared" si="89"/>
        <v>1.0946651127919182E-2</v>
      </c>
      <c r="AA212" s="95">
        <f t="shared" si="144"/>
        <v>0.43621760730906645</v>
      </c>
      <c r="AB212" s="95">
        <f t="shared" si="146"/>
        <v>0.15680172861374689</v>
      </c>
      <c r="AC212" s="95">
        <f t="shared" si="127"/>
        <v>-0.99816744977024829</v>
      </c>
      <c r="AE212" s="97">
        <f t="shared" si="128"/>
        <v>-0.9036449297506427</v>
      </c>
      <c r="AF212" s="97">
        <f t="shared" si="129"/>
        <v>-0.27234800957449695</v>
      </c>
      <c r="AG212" s="97">
        <f t="shared" si="130"/>
        <v>0.64181872219271863</v>
      </c>
      <c r="AH212" s="97">
        <f t="shared" si="131"/>
        <v>6.094037248836999E-2</v>
      </c>
      <c r="AI212" s="97">
        <f t="shared" si="132"/>
        <v>-9.8550365679878932E-2</v>
      </c>
      <c r="AJ212" s="97">
        <f t="shared" si="142"/>
        <v>-0.11435684206478598</v>
      </c>
      <c r="AO212" s="109" t="str">
        <f t="shared" ref="AO212:AO213" si="155">YEAR(AP212)&amp;WEEKNUM(AP212)</f>
        <v>201852</v>
      </c>
      <c r="AP212" s="114">
        <f t="shared" si="95"/>
        <v>43462</v>
      </c>
      <c r="AQ212" s="111">
        <f t="shared" si="134"/>
        <v>-0.67956609034012649</v>
      </c>
      <c r="AR212" s="111">
        <f t="shared" si="135"/>
        <v>1.2636820285363293</v>
      </c>
      <c r="AS212" s="111">
        <f t="shared" si="136"/>
        <v>5.1213992205933645E-2</v>
      </c>
      <c r="AT212" s="111">
        <f t="shared" si="137"/>
        <v>-0.83589085995219981</v>
      </c>
      <c r="AU212" s="111">
        <f t="shared" si="138"/>
        <v>0.50032506233120821</v>
      </c>
      <c r="AV212" s="111">
        <f t="shared" si="139"/>
        <v>5.9952826556228987E-2</v>
      </c>
    </row>
    <row r="213" spans="1:48">
      <c r="A213" s="93" t="str">
        <f t="shared" si="140"/>
        <v>201545</v>
      </c>
      <c r="B213" s="93">
        <v>42312</v>
      </c>
      <c r="C213" s="97">
        <f>VLOOKUP(B213,'Sub Index'!A:M,8,0)</f>
        <v>0.69603683282022388</v>
      </c>
      <c r="D213" s="97">
        <f>VLOOKUP(B213,'Sub Index'!J:M,4,0)</f>
        <v>0</v>
      </c>
      <c r="E213" s="97">
        <f>VLOOKUP(B213,'Sub Index'!O:W,4,0)</f>
        <v>3.0415000000000001</v>
      </c>
      <c r="F213" s="97">
        <f>VLOOKUP(B213,'Sub Index'!O:W,7,0)</f>
        <v>1.9396070049557852E-2</v>
      </c>
      <c r="G213" s="97">
        <f>VLOOKUP(B213,'Sub Index'!O:W,9,0)</f>
        <v>7.8399999999999803E-2</v>
      </c>
      <c r="H213" s="97">
        <f>VLOOKUP(B213,'Sub Index'!Y:AE,4,0)</f>
        <v>3.6101999999999999</v>
      </c>
      <c r="J213" s="97">
        <f>VLOOKUP(B213,'Sub Index'!AG:AK,4,0)</f>
        <v>1.6213123154866105E-2</v>
      </c>
      <c r="K213" s="97">
        <f>VLOOKUP(B213,'Sub Index'!AG:AK,5,0)</f>
        <v>105242412.93180001</v>
      </c>
      <c r="L213" s="97">
        <f>VLOOKUP(B213,'Sub Index'!AM:AX,4,0)</f>
        <v>2.0426775267836125E-3</v>
      </c>
      <c r="M213" s="97">
        <f>VLOOKUP(B213,'Sub Index'!AM:AX,7,0)</f>
        <v>1.5699999999999825E-2</v>
      </c>
      <c r="N213" s="97">
        <f>VLOOKUP(B213,'Sub Index'!AM:AX,8,0)</f>
        <v>1.8699999999999939E-2</v>
      </c>
      <c r="O213" s="97">
        <f>VLOOKUP(B213,'Sub Index'!AV:AX,3,0)</f>
        <v>197.65600000000001</v>
      </c>
      <c r="Q213" s="95">
        <f t="shared" si="91"/>
        <v>-1.0313184647035625</v>
      </c>
      <c r="R213" s="95" t="str">
        <f t="shared" si="123"/>
        <v/>
      </c>
      <c r="S213" s="95">
        <f t="shared" si="124"/>
        <v>0.703528649025429</v>
      </c>
      <c r="T213" s="95">
        <f t="shared" si="87"/>
        <v>-1.1499558826749636</v>
      </c>
      <c r="U213" s="95">
        <f t="shared" si="125"/>
        <v>-0.48193046482916962</v>
      </c>
      <c r="V213" s="95">
        <f t="shared" si="126"/>
        <v>0.67883252755166301</v>
      </c>
      <c r="W213" s="95" t="str">
        <f t="shared" si="88"/>
        <v/>
      </c>
      <c r="X213" s="95">
        <f t="shared" si="92"/>
        <v>0.64852574888351555</v>
      </c>
      <c r="Y213" s="95">
        <f t="shared" si="141"/>
        <v>-0.12271232370708934</v>
      </c>
      <c r="Z213" s="95">
        <f t="shared" si="89"/>
        <v>1.0653377957202408E-2</v>
      </c>
      <c r="AA213" s="95">
        <f t="shared" si="144"/>
        <v>0.16017227201528733</v>
      </c>
      <c r="AB213" s="95">
        <f t="shared" si="146"/>
        <v>0.64688149850591292</v>
      </c>
      <c r="AC213" s="95">
        <f t="shared" si="127"/>
        <v>-1.1521924232102427</v>
      </c>
      <c r="AE213" s="97">
        <f t="shared" si="128"/>
        <v>-1.0313184647035625</v>
      </c>
      <c r="AF213" s="97">
        <f t="shared" si="129"/>
        <v>-0.30945256615956812</v>
      </c>
      <c r="AG213" s="97">
        <f t="shared" si="130"/>
        <v>0.67883252755166301</v>
      </c>
      <c r="AH213" s="97">
        <f t="shared" si="131"/>
        <v>0.26290671258821308</v>
      </c>
      <c r="AI213" s="97">
        <f t="shared" si="132"/>
        <v>-8.3621318682960022E-2</v>
      </c>
      <c r="AJ213" s="97">
        <f t="shared" si="142"/>
        <v>-9.6530621881242923E-2</v>
      </c>
      <c r="AO213" s="109" t="str">
        <f t="shared" si="155"/>
        <v>20191</v>
      </c>
      <c r="AP213" s="114">
        <f t="shared" si="95"/>
        <v>43469</v>
      </c>
      <c r="AQ213" s="111">
        <f t="shared" si="134"/>
        <v>-0.16569654393561495</v>
      </c>
      <c r="AR213" s="111">
        <f t="shared" si="135"/>
        <v>0.51714976839747828</v>
      </c>
      <c r="AS213" s="111">
        <f t="shared" si="136"/>
        <v>0.26755559764133352</v>
      </c>
      <c r="AT213" s="111">
        <f t="shared" si="137"/>
        <v>-0.86988977974328774</v>
      </c>
      <c r="AU213" s="111">
        <f t="shared" si="138"/>
        <v>-1.2320692000958347E-2</v>
      </c>
      <c r="AV213" s="111">
        <f t="shared" si="139"/>
        <v>-5.2640329928209828E-2</v>
      </c>
    </row>
    <row r="214" spans="1:48">
      <c r="A214" s="93" t="str">
        <f t="shared" si="140"/>
        <v>201545</v>
      </c>
      <c r="B214" s="93">
        <v>42313</v>
      </c>
      <c r="C214" s="97">
        <f>VLOOKUP(B214,'Sub Index'!A:M,8,0)</f>
        <v>0.74772351337897458</v>
      </c>
      <c r="D214" s="97">
        <f>VLOOKUP(B214,'Sub Index'!J:M,4,0)</f>
        <v>0</v>
      </c>
      <c r="E214" s="97">
        <f>VLOOKUP(B214,'Sub Index'!O:W,4,0)</f>
        <v>3.0405000000000002</v>
      </c>
      <c r="F214" s="97">
        <f>VLOOKUP(B214,'Sub Index'!O:W,7,0)</f>
        <v>1.8650307367979093E-2</v>
      </c>
      <c r="G214" s="97">
        <f>VLOOKUP(B214,'Sub Index'!O:W,9,0)</f>
        <v>5.7799999999999851E-2</v>
      </c>
      <c r="H214" s="97">
        <f>VLOOKUP(B214,'Sub Index'!Y:AE,4,0)</f>
        <v>3.6505999999999998</v>
      </c>
      <c r="J214" s="97">
        <f>VLOOKUP(B214,'Sub Index'!AG:AK,4,0)</f>
        <v>1.6485475477697492E-2</v>
      </c>
      <c r="K214" s="97">
        <f>VLOOKUP(B214,'Sub Index'!AG:AK,5,0)</f>
        <v>107047892.4542</v>
      </c>
      <c r="L214" s="97">
        <f>VLOOKUP(B214,'Sub Index'!AM:AX,4,0)</f>
        <v>2.0790475150495535E-3</v>
      </c>
      <c r="M214" s="97">
        <f>VLOOKUP(B214,'Sub Index'!AM:AX,7,0)</f>
        <v>1.6199999999999548E-2</v>
      </c>
      <c r="N214" s="97">
        <f>VLOOKUP(B214,'Sub Index'!AM:AX,8,0)</f>
        <v>2.6000000000000689E-2</v>
      </c>
      <c r="O214" s="97">
        <f>VLOOKUP(B214,'Sub Index'!AV:AX,3,0)</f>
        <v>188.21199999999999</v>
      </c>
      <c r="Q214" s="95">
        <f t="shared" si="91"/>
        <v>-0.91115424362733433</v>
      </c>
      <c r="R214" s="95" t="str">
        <f t="shared" si="123"/>
        <v/>
      </c>
      <c r="S214" s="95">
        <f t="shared" si="124"/>
        <v>0.7028789558331473</v>
      </c>
      <c r="T214" s="95">
        <f t="shared" si="87"/>
        <v>-1.1697341102344578</v>
      </c>
      <c r="U214" s="95">
        <f t="shared" si="125"/>
        <v>-0.54365535634481299</v>
      </c>
      <c r="V214" s="95">
        <f t="shared" si="126"/>
        <v>0.70597150643553508</v>
      </c>
      <c r="W214" s="95" t="str">
        <f t="shared" si="88"/>
        <v/>
      </c>
      <c r="X214" s="95">
        <f t="shared" si="92"/>
        <v>0.68486222927802531</v>
      </c>
      <c r="Y214" s="95">
        <f t="shared" si="141"/>
        <v>-6.3306884944135347E-2</v>
      </c>
      <c r="Z214" s="95">
        <f t="shared" si="89"/>
        <v>5.0150282803384405E-2</v>
      </c>
      <c r="AA214" s="95">
        <f t="shared" si="144"/>
        <v>0.1985119019171746</v>
      </c>
      <c r="AB214" s="95">
        <f t="shared" si="146"/>
        <v>0.98438926456375475</v>
      </c>
      <c r="AC214" s="95">
        <f t="shared" si="127"/>
        <v>-1.2908853912849292</v>
      </c>
      <c r="AE214" s="97">
        <f t="shared" si="128"/>
        <v>-0.91115424362733433</v>
      </c>
      <c r="AF214" s="97">
        <f t="shared" si="129"/>
        <v>-0.33683683691537453</v>
      </c>
      <c r="AG214" s="97">
        <f t="shared" si="130"/>
        <v>0.70597150643553508</v>
      </c>
      <c r="AH214" s="97">
        <f t="shared" si="131"/>
        <v>0.31077767216694496</v>
      </c>
      <c r="AI214" s="97">
        <f t="shared" si="132"/>
        <v>-1.4458485500153828E-2</v>
      </c>
      <c r="AJ214" s="97">
        <f t="shared" si="142"/>
        <v>-4.9140077488076514E-2</v>
      </c>
      <c r="AO214" s="109" t="str">
        <f t="shared" ref="AO214" si="156">YEAR(AP214)&amp;WEEKNUM(AP214)</f>
        <v>20192</v>
      </c>
      <c r="AP214" s="114">
        <f t="shared" si="95"/>
        <v>43476</v>
      </c>
      <c r="AQ214" s="111">
        <f t="shared" si="134"/>
        <v>-0.56658495707191536</v>
      </c>
      <c r="AR214" s="111">
        <f t="shared" si="135"/>
        <v>0.45674605590033179</v>
      </c>
      <c r="AS214" s="111">
        <f t="shared" si="136"/>
        <v>0.51449045461533749</v>
      </c>
      <c r="AT214" s="111">
        <f t="shared" si="137"/>
        <v>-0.72289329065822372</v>
      </c>
      <c r="AU214" s="111">
        <f t="shared" si="138"/>
        <v>-0.19289346082986622</v>
      </c>
      <c r="AV214" s="111">
        <f t="shared" si="139"/>
        <v>-0.10222703960886718</v>
      </c>
    </row>
    <row r="215" spans="1:48">
      <c r="A215" s="93" t="str">
        <f t="shared" si="140"/>
        <v>201545</v>
      </c>
      <c r="B215" s="93">
        <v>42314</v>
      </c>
      <c r="C215" s="97">
        <f>VLOOKUP(B215,'Sub Index'!A:M,8,0)</f>
        <v>0.72940398833293951</v>
      </c>
      <c r="D215" s="97">
        <f>VLOOKUP(B215,'Sub Index'!J:M,4,0)</f>
        <v>0</v>
      </c>
      <c r="E215" s="97">
        <f>VLOOKUP(B215,'Sub Index'!O:W,4,0)</f>
        <v>3.0354999999999999</v>
      </c>
      <c r="F215" s="97">
        <f>VLOOKUP(B215,'Sub Index'!O:W,7,0)</f>
        <v>1.5402572222788038E-2</v>
      </c>
      <c r="G215" s="97">
        <f>VLOOKUP(B215,'Sub Index'!O:W,9,0)</f>
        <v>6.2800000000000189E-2</v>
      </c>
      <c r="H215" s="97">
        <f>VLOOKUP(B215,'Sub Index'!Y:AE,4,0)</f>
        <v>3.5653999999999999</v>
      </c>
      <c r="J215" s="97">
        <f>VLOOKUP(B215,'Sub Index'!AG:AK,4,0)</f>
        <v>1.6886193931388981E-2</v>
      </c>
      <c r="K215" s="97">
        <f>VLOOKUP(B215,'Sub Index'!AG:AK,5,0)</f>
        <v>108387555.5747</v>
      </c>
      <c r="L215" s="97">
        <f>VLOOKUP(B215,'Sub Index'!AM:AX,4,0)</f>
        <v>2.0700657490591136E-3</v>
      </c>
      <c r="M215" s="97">
        <f>VLOOKUP(B215,'Sub Index'!AM:AX,7,0)</f>
        <v>1.6700000000000159E-2</v>
      </c>
      <c r="N215" s="97">
        <f>VLOOKUP(B215,'Sub Index'!AM:AX,8,0)</f>
        <v>3.8700000000000401E-2</v>
      </c>
      <c r="O215" s="97">
        <f>VLOOKUP(B215,'Sub Index'!AV:AX,3,0)</f>
        <v>162.77399999999997</v>
      </c>
      <c r="Q215" s="95">
        <f t="shared" si="91"/>
        <v>-0.95374454801225306</v>
      </c>
      <c r="R215" s="95" t="str">
        <f t="shared" si="123"/>
        <v/>
      </c>
      <c r="S215" s="95">
        <f t="shared" si="124"/>
        <v>0.69963048987173848</v>
      </c>
      <c r="T215" s="95">
        <f t="shared" si="87"/>
        <v>-1.2558666646532088</v>
      </c>
      <c r="U215" s="95">
        <f t="shared" si="125"/>
        <v>-0.52867358655946162</v>
      </c>
      <c r="V215" s="95">
        <f t="shared" si="126"/>
        <v>0.64873781829429988</v>
      </c>
      <c r="W215" s="95" t="str">
        <f t="shared" si="88"/>
        <v/>
      </c>
      <c r="X215" s="95">
        <f t="shared" si="92"/>
        <v>0.73832495757387884</v>
      </c>
      <c r="Y215" s="95">
        <f t="shared" si="141"/>
        <v>-1.9228137730175329E-2</v>
      </c>
      <c r="Z215" s="95">
        <f t="shared" si="89"/>
        <v>4.0396307792969377E-2</v>
      </c>
      <c r="AA215" s="95">
        <f t="shared" si="144"/>
        <v>0.23685153181912999</v>
      </c>
      <c r="AB215" s="95">
        <f t="shared" si="146"/>
        <v>1.5715603096232142</v>
      </c>
      <c r="AC215" s="95">
        <f t="shared" si="127"/>
        <v>-1.6644635066898283</v>
      </c>
      <c r="AE215" s="97">
        <f t="shared" si="128"/>
        <v>-0.95374454801225306</v>
      </c>
      <c r="AF215" s="97">
        <f t="shared" si="129"/>
        <v>-0.36163658711364399</v>
      </c>
      <c r="AG215" s="97">
        <f t="shared" si="130"/>
        <v>0.64873781829429988</v>
      </c>
      <c r="AH215" s="97">
        <f t="shared" si="131"/>
        <v>0.35954840992185177</v>
      </c>
      <c r="AI215" s="97">
        <f t="shared" si="132"/>
        <v>4.6086160636371332E-2</v>
      </c>
      <c r="AJ215" s="97">
        <f t="shared" si="142"/>
        <v>-5.2201749254674815E-2</v>
      </c>
      <c r="AO215" s="109" t="str">
        <f t="shared" ref="AO215:AO216" si="157">YEAR(AP215)&amp;WEEKNUM(AP215)</f>
        <v>20193</v>
      </c>
      <c r="AP215" s="114">
        <f t="shared" si="95"/>
        <v>43483</v>
      </c>
      <c r="AQ215" s="111">
        <f t="shared" si="134"/>
        <v>-0.63382514792112543</v>
      </c>
      <c r="AR215" s="111">
        <f t="shared" si="135"/>
        <v>0.34483403272218782</v>
      </c>
      <c r="AS215" s="111">
        <f t="shared" si="136"/>
        <v>0.28557579513058051</v>
      </c>
      <c r="AT215" s="111">
        <f t="shared" si="137"/>
        <v>-0.75846210877975606</v>
      </c>
      <c r="AU215" s="111">
        <f t="shared" si="138"/>
        <v>4.6087392592280355E-2</v>
      </c>
      <c r="AV215" s="111">
        <f t="shared" si="139"/>
        <v>-0.14315800725116659</v>
      </c>
    </row>
    <row r="216" spans="1:48">
      <c r="A216" s="93" t="str">
        <f t="shared" si="140"/>
        <v>201546</v>
      </c>
      <c r="B216" s="93">
        <v>42317</v>
      </c>
      <c r="C216" s="97">
        <f>VLOOKUP(B216,'Sub Index'!A:M,8,0)</f>
        <v>0.8901803879443555</v>
      </c>
      <c r="D216" s="97">
        <f>VLOOKUP(B216,'Sub Index'!J:M,4,0)</f>
        <v>0</v>
      </c>
      <c r="E216" s="97">
        <f>VLOOKUP(B216,'Sub Index'!O:W,4,0)</f>
        <v>3.0329999999999999</v>
      </c>
      <c r="F216" s="97">
        <f>VLOOKUP(B216,'Sub Index'!O:W,7,0)</f>
        <v>1.4338408238371578E-2</v>
      </c>
      <c r="G216" s="97">
        <f>VLOOKUP(B216,'Sub Index'!O:W,9,0)</f>
        <v>5.4699999999999971E-2</v>
      </c>
      <c r="H216" s="97">
        <f>VLOOKUP(B216,'Sub Index'!Y:AE,4,0)</f>
        <v>3.5954999999999999</v>
      </c>
      <c r="J216" s="97">
        <f>VLOOKUP(B216,'Sub Index'!AG:AK,4,0)</f>
        <v>1.7184709701003796E-2</v>
      </c>
      <c r="K216" s="97">
        <f>VLOOKUP(B216,'Sub Index'!AG:AK,5,0)</f>
        <v>111713927.7006</v>
      </c>
      <c r="L216" s="97">
        <f>VLOOKUP(B216,'Sub Index'!AM:AX,4,0)</f>
        <v>1.9178960613592828E-3</v>
      </c>
      <c r="M216" s="97">
        <f>VLOOKUP(B216,'Sub Index'!AM:AX,7,0)</f>
        <v>1.6499999999999737E-2</v>
      </c>
      <c r="N216" s="97">
        <f>VLOOKUP(B216,'Sub Index'!AM:AX,8,0)</f>
        <v>2.9000000000000803E-2</v>
      </c>
      <c r="O216" s="97">
        <f>VLOOKUP(B216,'Sub Index'!AV:AX,3,0)</f>
        <v>150.55199999999999</v>
      </c>
      <c r="Q216" s="95">
        <f t="shared" si="91"/>
        <v>-0.57996216117883603</v>
      </c>
      <c r="R216" s="95" t="str">
        <f t="shared" si="123"/>
        <v/>
      </c>
      <c r="S216" s="95">
        <f t="shared" si="124"/>
        <v>0.69800625689103424</v>
      </c>
      <c r="T216" s="95">
        <f t="shared" si="87"/>
        <v>-1.2840891514634238</v>
      </c>
      <c r="U216" s="95">
        <f t="shared" si="125"/>
        <v>-0.55294405361172982</v>
      </c>
      <c r="V216" s="95">
        <f t="shared" si="126"/>
        <v>0.66895770107659069</v>
      </c>
      <c r="W216" s="95" t="str">
        <f t="shared" si="88"/>
        <v/>
      </c>
      <c r="X216" s="95">
        <f t="shared" si="92"/>
        <v>0.77815209140293784</v>
      </c>
      <c r="Y216" s="95">
        <f t="shared" si="141"/>
        <v>9.0219016433765162E-2</v>
      </c>
      <c r="Z216" s="95">
        <f t="shared" si="89"/>
        <v>-0.12485619742111105</v>
      </c>
      <c r="AA216" s="95">
        <f t="shared" si="144"/>
        <v>0.2215156798583342</v>
      </c>
      <c r="AB216" s="95">
        <f t="shared" si="146"/>
        <v>1.1230910862313519</v>
      </c>
      <c r="AC216" s="95">
        <f t="shared" si="127"/>
        <v>-1.8439537074319725</v>
      </c>
      <c r="AE216" s="97">
        <f t="shared" si="128"/>
        <v>-0.57996216117883603</v>
      </c>
      <c r="AF216" s="97">
        <f t="shared" si="129"/>
        <v>-0.37967564939470649</v>
      </c>
      <c r="AG216" s="97">
        <f t="shared" si="130"/>
        <v>0.66895770107659069</v>
      </c>
      <c r="AH216" s="97">
        <f t="shared" si="131"/>
        <v>0.43418555391835151</v>
      </c>
      <c r="AI216" s="97">
        <f t="shared" si="132"/>
        <v>-0.15605078469084938</v>
      </c>
      <c r="AJ216" s="97">
        <f t="shared" si="142"/>
        <v>-2.5090680538899512E-3</v>
      </c>
      <c r="AO216" s="109" t="str">
        <f t="shared" si="157"/>
        <v>20194</v>
      </c>
      <c r="AP216" s="114">
        <f t="shared" si="95"/>
        <v>43490</v>
      </c>
      <c r="AQ216" s="111">
        <f t="shared" si="134"/>
        <v>-0.68192070790548587</v>
      </c>
      <c r="AR216" s="111">
        <f t="shared" si="135"/>
        <v>-0.44978648793052145</v>
      </c>
      <c r="AS216" s="111">
        <f t="shared" si="136"/>
        <v>0.36724579386454337</v>
      </c>
      <c r="AT216" s="111">
        <f t="shared" si="137"/>
        <v>-0.7932972149431976</v>
      </c>
      <c r="AU216" s="111">
        <f t="shared" si="138"/>
        <v>0.26360848783613705</v>
      </c>
      <c r="AV216" s="111">
        <f t="shared" si="139"/>
        <v>-0.25883002581570491</v>
      </c>
    </row>
    <row r="217" spans="1:48">
      <c r="A217" s="93" t="str">
        <f t="shared" si="140"/>
        <v>201546</v>
      </c>
      <c r="B217" s="93">
        <v>42318</v>
      </c>
      <c r="C217" s="97">
        <f>VLOOKUP(B217,'Sub Index'!A:M,8,0)</f>
        <v>0.91400283991527576</v>
      </c>
      <c r="D217" s="97">
        <f>VLOOKUP(B217,'Sub Index'!J:M,4,0)</f>
        <v>0</v>
      </c>
      <c r="E217" s="97">
        <f>VLOOKUP(B217,'Sub Index'!O:W,4,0)</f>
        <v>3.0339999999999998</v>
      </c>
      <c r="F217" s="97">
        <f>VLOOKUP(B217,'Sub Index'!O:W,7,0)</f>
        <v>1.4111918422700934E-2</v>
      </c>
      <c r="G217" s="97">
        <f>VLOOKUP(B217,'Sub Index'!O:W,9,0)</f>
        <v>6.3699999999999868E-2</v>
      </c>
      <c r="H217" s="97">
        <f>VLOOKUP(B217,'Sub Index'!Y:AE,4,0)</f>
        <v>3.7614999999999998</v>
      </c>
      <c r="J217" s="97">
        <f>VLOOKUP(B217,'Sub Index'!AG:AK,4,0)</f>
        <v>1.7297134202141139E-2</v>
      </c>
      <c r="K217" s="97">
        <f>VLOOKUP(B217,'Sub Index'!AG:AK,5,0)</f>
        <v>113821302.6302</v>
      </c>
      <c r="L217" s="97">
        <f>VLOOKUP(B217,'Sub Index'!AM:AX,4,0)</f>
        <v>1.8050444068283299E-3</v>
      </c>
      <c r="M217" s="97">
        <f>VLOOKUP(B217,'Sub Index'!AM:AX,7,0)</f>
        <v>1.6799999999999926E-2</v>
      </c>
      <c r="N217" s="97">
        <f>VLOOKUP(B217,'Sub Index'!AM:AX,8,0)</f>
        <v>3.220000000000045E-2</v>
      </c>
      <c r="O217" s="97">
        <f>VLOOKUP(B217,'Sub Index'!AV:AX,3,0)</f>
        <v>143.50399999999999</v>
      </c>
      <c r="Q217" s="95">
        <f t="shared" si="91"/>
        <v>-0.52457833009768051</v>
      </c>
      <c r="R217" s="95" t="str">
        <f t="shared" si="123"/>
        <v/>
      </c>
      <c r="S217" s="95">
        <f t="shared" si="124"/>
        <v>0.69865595008331582</v>
      </c>
      <c r="T217" s="95">
        <f t="shared" si="87"/>
        <v>-1.2900958439741819</v>
      </c>
      <c r="U217" s="95">
        <f t="shared" si="125"/>
        <v>-0.52597686799809951</v>
      </c>
      <c r="V217" s="95">
        <f t="shared" si="126"/>
        <v>0.78046934698557024</v>
      </c>
      <c r="W217" s="95" t="str">
        <f t="shared" si="88"/>
        <v/>
      </c>
      <c r="X217" s="95">
        <f t="shared" si="92"/>
        <v>0.79315145193333692</v>
      </c>
      <c r="Y217" s="95">
        <f t="shared" si="141"/>
        <v>0.15955767731457376</v>
      </c>
      <c r="Z217" s="95">
        <f t="shared" si="89"/>
        <v>-0.24741029417118685</v>
      </c>
      <c r="AA217" s="95">
        <f t="shared" si="144"/>
        <v>0.24451945779949383</v>
      </c>
      <c r="AB217" s="95">
        <f t="shared" si="146"/>
        <v>1.2710396960101005</v>
      </c>
      <c r="AC217" s="95">
        <f t="shared" si="127"/>
        <v>-1.947459429476698</v>
      </c>
      <c r="AE217" s="97">
        <f t="shared" si="128"/>
        <v>-0.52457833009768051</v>
      </c>
      <c r="AF217" s="97">
        <f t="shared" si="129"/>
        <v>-0.37247225396298855</v>
      </c>
      <c r="AG217" s="97">
        <f t="shared" si="130"/>
        <v>0.78046934698557024</v>
      </c>
      <c r="AH217" s="97">
        <f t="shared" si="131"/>
        <v>0.47635456462395531</v>
      </c>
      <c r="AI217" s="97">
        <f t="shared" si="132"/>
        <v>-0.16982764245957266</v>
      </c>
      <c r="AJ217" s="97">
        <f t="shared" si="142"/>
        <v>3.7989137017856764E-2</v>
      </c>
      <c r="AO217" s="109" t="str">
        <f t="shared" ref="AO217" si="158">YEAR(AP217)&amp;WEEKNUM(AP217)</f>
        <v>20195</v>
      </c>
      <c r="AP217" s="114">
        <f t="shared" si="95"/>
        <v>43497</v>
      </c>
      <c r="AQ217" s="111">
        <f t="shared" si="134"/>
        <v>-0.47142734367216049</v>
      </c>
      <c r="AR217" s="111">
        <f t="shared" si="135"/>
        <v>-0.7021180664278901</v>
      </c>
      <c r="AS217" s="111">
        <f t="shared" si="136"/>
        <v>0.19820858438516256</v>
      </c>
      <c r="AT217" s="111">
        <f t="shared" si="137"/>
        <v>-0.89136139176002727</v>
      </c>
      <c r="AU217" s="111">
        <f t="shared" si="138"/>
        <v>0.12641193653142416</v>
      </c>
      <c r="AV217" s="111">
        <f t="shared" si="139"/>
        <v>-0.34805725618869821</v>
      </c>
    </row>
    <row r="218" spans="1:48">
      <c r="A218" s="93" t="str">
        <f t="shared" si="140"/>
        <v>201546</v>
      </c>
      <c r="B218" s="93">
        <v>42319</v>
      </c>
      <c r="C218" s="97">
        <f>VLOOKUP(B218,'Sub Index'!A:M,8,0)</f>
        <v>1.0667339532137463</v>
      </c>
      <c r="D218" s="97">
        <f>VLOOKUP(B218,'Sub Index'!J:M,4,0)</f>
        <v>0</v>
      </c>
      <c r="E218" s="97">
        <f>VLOOKUP(B218,'Sub Index'!O:W,4,0)</f>
        <v>3.0339999999999998</v>
      </c>
      <c r="F218" s="97">
        <f>VLOOKUP(B218,'Sub Index'!O:W,7,0)</f>
        <v>1.397129355832975E-2</v>
      </c>
      <c r="G218" s="97">
        <f>VLOOKUP(B218,'Sub Index'!O:W,9,0)</f>
        <v>7.8399999999999803E-2</v>
      </c>
      <c r="H218" s="97">
        <f>VLOOKUP(B218,'Sub Index'!Y:AE,4,0)</f>
        <v>3.7698</v>
      </c>
      <c r="J218" s="97">
        <f>VLOOKUP(B218,'Sub Index'!AG:AK,4,0)</f>
        <v>1.5567349989830646E-2</v>
      </c>
      <c r="K218" s="97">
        <f>VLOOKUP(B218,'Sub Index'!AG:AK,5,0)</f>
        <v>115297776.8568</v>
      </c>
      <c r="L218" s="97">
        <f>VLOOKUP(B218,'Sub Index'!AM:AX,4,0)</f>
        <v>1.8047464028367081E-3</v>
      </c>
      <c r="M218" s="97">
        <f>VLOOKUP(B218,'Sub Index'!AM:AX,7,0)</f>
        <v>1.5799999999999592E-2</v>
      </c>
      <c r="N218" s="97">
        <f>VLOOKUP(B218,'Sub Index'!AM:AX,8,0)</f>
        <v>2.4000000000000021E-2</v>
      </c>
      <c r="O218" s="97">
        <f>VLOOKUP(B218,'Sub Index'!AV:AX,3,0)</f>
        <v>136.976</v>
      </c>
      <c r="Q218" s="95">
        <f t="shared" si="91"/>
        <v>-0.16950009591402485</v>
      </c>
      <c r="R218" s="95" t="str">
        <f t="shared" si="123"/>
        <v/>
      </c>
      <c r="S218" s="95">
        <f t="shared" si="124"/>
        <v>0.69865595008331582</v>
      </c>
      <c r="T218" s="95">
        <f t="shared" ref="T218:T281" si="159">IF(F218=0,"",(F218-F$2)/F$3)</f>
        <v>-1.2938253287509853</v>
      </c>
      <c r="U218" s="95">
        <f t="shared" si="125"/>
        <v>-0.48193046482916962</v>
      </c>
      <c r="V218" s="95">
        <f t="shared" si="126"/>
        <v>0.78604492928101932</v>
      </c>
      <c r="W218" s="95" t="str">
        <f t="shared" ref="W218:W281" si="160">IF(I218=0,"",(I218-I$2)/I$3)</f>
        <v/>
      </c>
      <c r="X218" s="95">
        <f t="shared" si="92"/>
        <v>0.56236851069047578</v>
      </c>
      <c r="Y218" s="95">
        <f t="shared" si="141"/>
        <v>0.20813790110840244</v>
      </c>
      <c r="Z218" s="95">
        <f t="shared" ref="Z218:Z281" si="161">IF(L218=0,"",(L218-L$2)/L$3)</f>
        <v>-0.24773391911202558</v>
      </c>
      <c r="AA218" s="95">
        <f t="shared" si="144"/>
        <v>0.16784019799565117</v>
      </c>
      <c r="AB218" s="95">
        <f t="shared" si="146"/>
        <v>0.8919213834519959</v>
      </c>
      <c r="AC218" s="95">
        <f t="shared" si="127"/>
        <v>-2.0433285204965572</v>
      </c>
      <c r="AE218" s="97">
        <f t="shared" si="128"/>
        <v>-0.16950009591402485</v>
      </c>
      <c r="AF218" s="97">
        <f t="shared" si="129"/>
        <v>-0.35903328116561301</v>
      </c>
      <c r="AG218" s="97">
        <f t="shared" si="130"/>
        <v>0.78604492928101932</v>
      </c>
      <c r="AH218" s="97">
        <f t="shared" si="131"/>
        <v>0.38525320589943912</v>
      </c>
      <c r="AI218" s="97">
        <f t="shared" si="132"/>
        <v>-0.30782521454023393</v>
      </c>
      <c r="AJ218" s="97">
        <f t="shared" si="142"/>
        <v>6.6987908712117322E-2</v>
      </c>
      <c r="AO218" s="109" t="str">
        <f t="shared" ref="AO218:AO219" si="162">YEAR(AP218)&amp;WEEKNUM(AP218)</f>
        <v>20197</v>
      </c>
      <c r="AP218" s="439">
        <f>AP217+14</f>
        <v>43511</v>
      </c>
      <c r="AQ218" s="111">
        <f t="shared" si="134"/>
        <v>-0.64245750607563257</v>
      </c>
      <c r="AR218" s="111">
        <f t="shared" si="135"/>
        <v>-0.39450725160023659</v>
      </c>
      <c r="AS218" s="111">
        <f t="shared" si="136"/>
        <v>-0.40110680038193508</v>
      </c>
      <c r="AT218" s="111">
        <f t="shared" si="137"/>
        <v>-0.83874126002655591</v>
      </c>
      <c r="AU218" s="111">
        <f t="shared" si="138"/>
        <v>-0.19597637278159566</v>
      </c>
      <c r="AV218" s="111">
        <f t="shared" si="139"/>
        <v>-0.4945578381731911</v>
      </c>
    </row>
    <row r="219" spans="1:48">
      <c r="A219" s="93" t="str">
        <f t="shared" si="140"/>
        <v>201546</v>
      </c>
      <c r="B219" s="93">
        <v>42320</v>
      </c>
      <c r="C219" s="97">
        <f>VLOOKUP(B219,'Sub Index'!A:M,8,0)</f>
        <v>1.0830620458993654</v>
      </c>
      <c r="D219" s="97">
        <f>VLOOKUP(B219,'Sub Index'!J:M,4,0)</f>
        <v>0</v>
      </c>
      <c r="E219" s="97">
        <f>VLOOKUP(B219,'Sub Index'!O:W,4,0)</f>
        <v>3.0339999999999998</v>
      </c>
      <c r="F219" s="97">
        <f>VLOOKUP(B219,'Sub Index'!O:W,7,0)</f>
        <v>1.3959453701811557E-2</v>
      </c>
      <c r="G219" s="97">
        <f>VLOOKUP(B219,'Sub Index'!O:W,9,0)</f>
        <v>5.600000000000005E-2</v>
      </c>
      <c r="H219" s="97">
        <f>VLOOKUP(B219,'Sub Index'!Y:AE,4,0)</f>
        <v>3.7858000000000001</v>
      </c>
      <c r="J219" s="97">
        <f>VLOOKUP(B219,'Sub Index'!AG:AK,4,0)</f>
        <v>1.5990944990309411E-2</v>
      </c>
      <c r="K219" s="97">
        <f>VLOOKUP(B219,'Sub Index'!AG:AK,5,0)</f>
        <v>116637289.9927</v>
      </c>
      <c r="L219" s="97">
        <f>VLOOKUP(B219,'Sub Index'!AM:AX,4,0)</f>
        <v>1.803076419615625E-3</v>
      </c>
      <c r="M219" s="97">
        <f>VLOOKUP(B219,'Sub Index'!AM:AX,7,0)</f>
        <v>1.4000000000000234E-2</v>
      </c>
      <c r="N219" s="97">
        <f>VLOOKUP(B219,'Sub Index'!AM:AX,8,0)</f>
        <v>2.2199999999999775E-2</v>
      </c>
      <c r="O219" s="97">
        <f>VLOOKUP(B219,'Sub Index'!AV:AX,3,0)</f>
        <v>139.63200000000001</v>
      </c>
      <c r="Q219" s="95">
        <f t="shared" ref="Q219:Q282" si="163">IF(C219=0,"",(C219-C$2)/C$3)</f>
        <v>-0.13153959007349847</v>
      </c>
      <c r="R219" s="95" t="str">
        <f t="shared" si="123"/>
        <v/>
      </c>
      <c r="S219" s="95">
        <f t="shared" si="124"/>
        <v>0.69865595008331582</v>
      </c>
      <c r="T219" s="95">
        <f t="shared" si="159"/>
        <v>-1.2941393312913014</v>
      </c>
      <c r="U219" s="95">
        <f t="shared" si="125"/>
        <v>-0.54904879346753854</v>
      </c>
      <c r="V219" s="95">
        <f t="shared" si="126"/>
        <v>0.79679303973007765</v>
      </c>
      <c r="W219" s="95" t="str">
        <f t="shared" si="160"/>
        <v/>
      </c>
      <c r="X219" s="95">
        <f t="shared" ref="X219:X282" si="164">IF(J219=0,"",(J219-J$2)/J$3)</f>
        <v>0.61888336347415529</v>
      </c>
      <c r="Y219" s="95">
        <f t="shared" si="141"/>
        <v>0.25221171340016557</v>
      </c>
      <c r="Z219" s="95">
        <f t="shared" si="161"/>
        <v>-0.24954747945456782</v>
      </c>
      <c r="AA219" s="95">
        <f t="shared" si="144"/>
        <v>2.9817530348829717E-2</v>
      </c>
      <c r="AB219" s="95">
        <f t="shared" si="146"/>
        <v>0.80870029045142933</v>
      </c>
      <c r="AC219" s="95">
        <f t="shared" si="127"/>
        <v>-2.0043229589541633</v>
      </c>
      <c r="AE219" s="97">
        <f t="shared" si="128"/>
        <v>-0.13153959007349847</v>
      </c>
      <c r="AF219" s="97">
        <f t="shared" si="129"/>
        <v>-0.3815107248918414</v>
      </c>
      <c r="AG219" s="97">
        <f t="shared" si="130"/>
        <v>0.79679303973007765</v>
      </c>
      <c r="AH219" s="97">
        <f t="shared" si="131"/>
        <v>0.43554753843716043</v>
      </c>
      <c r="AI219" s="97">
        <f t="shared" si="132"/>
        <v>-0.35383815440211802</v>
      </c>
      <c r="AJ219" s="97">
        <f t="shared" si="142"/>
        <v>7.3090421759956045E-2</v>
      </c>
      <c r="AO219" s="109" t="str">
        <f t="shared" si="162"/>
        <v>20198</v>
      </c>
      <c r="AP219" s="114">
        <f t="shared" si="95"/>
        <v>43518</v>
      </c>
      <c r="AQ219" s="111">
        <f t="shared" si="134"/>
        <v>-0.7547870984294095</v>
      </c>
      <c r="AR219" s="111">
        <f t="shared" si="135"/>
        <v>-0.43005729536136539</v>
      </c>
      <c r="AS219" s="111">
        <f t="shared" si="136"/>
        <v>-0.74297778940774106</v>
      </c>
      <c r="AT219" s="111">
        <f t="shared" si="137"/>
        <v>-0.55226989005006688</v>
      </c>
      <c r="AU219" s="111">
        <f t="shared" si="138"/>
        <v>1.514959425589359E-2</v>
      </c>
      <c r="AV219" s="111">
        <f t="shared" si="139"/>
        <v>-0.49298849579853776</v>
      </c>
    </row>
    <row r="220" spans="1:48">
      <c r="A220" s="93" t="str">
        <f t="shared" si="140"/>
        <v>201546</v>
      </c>
      <c r="B220" s="93">
        <v>42321</v>
      </c>
      <c r="C220" s="97">
        <f>VLOOKUP(B220,'Sub Index'!A:M,8,0)</f>
        <v>1.0364426343325321</v>
      </c>
      <c r="D220" s="97">
        <f>VLOOKUP(B220,'Sub Index'!J:M,4,0)</f>
        <v>0</v>
      </c>
      <c r="E220" s="97">
        <f>VLOOKUP(B220,'Sub Index'!O:W,4,0)</f>
        <v>3.0339999999999998</v>
      </c>
      <c r="F220" s="97">
        <f>VLOOKUP(B220,'Sub Index'!O:W,7,0)</f>
        <v>1.3760155411032074E-2</v>
      </c>
      <c r="G220" s="97">
        <f>VLOOKUP(B220,'Sub Index'!O:W,9,0)</f>
        <v>4.8999999999999932E-2</v>
      </c>
      <c r="H220" s="97">
        <f>VLOOKUP(B220,'Sub Index'!Y:AE,4,0)</f>
        <v>3.7887</v>
      </c>
      <c r="J220" s="97">
        <f>VLOOKUP(B220,'Sub Index'!AG:AK,4,0)</f>
        <v>1.7114073516353349E-2</v>
      </c>
      <c r="K220" s="97">
        <f>VLOOKUP(B220,'Sub Index'!AG:AK,5,0)</f>
        <v>116736047.81039999</v>
      </c>
      <c r="L220" s="97">
        <f>VLOOKUP(B220,'Sub Index'!AM:AX,4,0)</f>
        <v>1.796167815371089E-3</v>
      </c>
      <c r="M220" s="97">
        <f>VLOOKUP(B220,'Sub Index'!AM:AX,7,0)</f>
        <v>2.120000000000033E-2</v>
      </c>
      <c r="N220" s="97">
        <f>VLOOKUP(B220,'Sub Index'!AM:AX,8,0)</f>
        <v>3.1200000000000117E-2</v>
      </c>
      <c r="O220" s="97">
        <f>VLOOKUP(B220,'Sub Index'!AV:AX,3,0)</f>
        <v>142.316</v>
      </c>
      <c r="Q220" s="95">
        <f t="shared" si="163"/>
        <v>-0.2399231275226294</v>
      </c>
      <c r="R220" s="95" t="str">
        <f t="shared" si="123"/>
        <v/>
      </c>
      <c r="S220" s="95">
        <f t="shared" si="124"/>
        <v>0.69865595008331582</v>
      </c>
      <c r="T220" s="95">
        <f t="shared" si="159"/>
        <v>-1.2994248826397683</v>
      </c>
      <c r="U220" s="95">
        <f t="shared" si="125"/>
        <v>-0.57002327116702944</v>
      </c>
      <c r="V220" s="95">
        <f t="shared" si="126"/>
        <v>0.79874113474896935</v>
      </c>
      <c r="W220" s="95" t="str">
        <f t="shared" si="160"/>
        <v/>
      </c>
      <c r="X220" s="95">
        <f t="shared" si="164"/>
        <v>0.76872801044775929</v>
      </c>
      <c r="Y220" s="95">
        <f t="shared" si="141"/>
        <v>0.25546112798446485</v>
      </c>
      <c r="Z220" s="95">
        <f t="shared" si="161"/>
        <v>-0.25705005224813399</v>
      </c>
      <c r="AA220" s="95">
        <f t="shared" si="144"/>
        <v>0.58190820093631979</v>
      </c>
      <c r="AB220" s="95">
        <f t="shared" si="146"/>
        <v>1.2248057554542211</v>
      </c>
      <c r="AC220" s="95">
        <f t="shared" si="127"/>
        <v>-1.9649061942027386</v>
      </c>
      <c r="AE220" s="97">
        <f t="shared" si="128"/>
        <v>-0.2399231275226294</v>
      </c>
      <c r="AF220" s="97">
        <f t="shared" si="129"/>
        <v>-0.39026406790782731</v>
      </c>
      <c r="AG220" s="97">
        <f t="shared" si="130"/>
        <v>0.79874113474896935</v>
      </c>
      <c r="AH220" s="97">
        <f t="shared" si="131"/>
        <v>0.51209456921611207</v>
      </c>
      <c r="AI220" s="97">
        <f t="shared" si="132"/>
        <v>-0.10381057251508291</v>
      </c>
      <c r="AJ220" s="97">
        <f t="shared" si="142"/>
        <v>0.11536758720390834</v>
      </c>
      <c r="AO220" s="109" t="str">
        <f t="shared" ref="AO220:AO221" si="165">YEAR(AP220)&amp;WEEKNUM(AP220)</f>
        <v>20199</v>
      </c>
      <c r="AP220" s="114">
        <f t="shared" si="95"/>
        <v>43525</v>
      </c>
      <c r="AQ220" s="111">
        <f t="shared" si="134"/>
        <v>-0.43593750253607694</v>
      </c>
      <c r="AR220" s="111">
        <f t="shared" si="135"/>
        <v>-3.331366853368202E-2</v>
      </c>
      <c r="AS220" s="111">
        <f t="shared" si="136"/>
        <v>-0.618164507620654</v>
      </c>
      <c r="AT220" s="111">
        <f t="shared" si="137"/>
        <v>1.6109755857827302E-2</v>
      </c>
      <c r="AU220" s="111">
        <f t="shared" si="138"/>
        <v>4.6446658762036984E-2</v>
      </c>
      <c r="AV220" s="111">
        <f t="shared" si="139"/>
        <v>-0.20497185281410973</v>
      </c>
    </row>
    <row r="221" spans="1:48">
      <c r="A221" s="93" t="str">
        <f t="shared" si="140"/>
        <v>201547</v>
      </c>
      <c r="B221" s="93">
        <v>42324</v>
      </c>
      <c r="C221" s="97">
        <f>VLOOKUP(B221,'Sub Index'!A:M,8,0)</f>
        <v>1.122589808536322</v>
      </c>
      <c r="D221" s="97">
        <f>VLOOKUP(B221,'Sub Index'!J:M,4,0)</f>
        <v>0</v>
      </c>
      <c r="E221" s="97">
        <f>VLOOKUP(B221,'Sub Index'!O:W,4,0)</f>
        <v>3.0379999999999998</v>
      </c>
      <c r="F221" s="97">
        <f>VLOOKUP(B221,'Sub Index'!O:W,7,0)</f>
        <v>1.3689829584316247E-2</v>
      </c>
      <c r="G221" s="97">
        <f>VLOOKUP(B221,'Sub Index'!O:W,9,0)</f>
        <v>6.7100000000000382E-2</v>
      </c>
      <c r="H221" s="97">
        <f>VLOOKUP(B221,'Sub Index'!Y:AE,4,0)</f>
        <v>3.7856999999999998</v>
      </c>
      <c r="J221" s="97">
        <f>VLOOKUP(B221,'Sub Index'!AG:AK,4,0)</f>
        <v>1.5331041729457479E-2</v>
      </c>
      <c r="K221" s="97">
        <f>VLOOKUP(B221,'Sub Index'!AG:AK,5,0)</f>
        <v>118009360.65259999</v>
      </c>
      <c r="L221" s="97">
        <f>VLOOKUP(B221,'Sub Index'!AM:AX,4,0)</f>
        <v>1.7842012771807656E-3</v>
      </c>
      <c r="M221" s="97">
        <f>VLOOKUP(B221,'Sub Index'!AM:AX,7,0)</f>
        <v>2.0299999999999763E-2</v>
      </c>
      <c r="N221" s="97">
        <f>VLOOKUP(B221,'Sub Index'!AM:AX,8,0)</f>
        <v>2.7600000000000513E-2</v>
      </c>
      <c r="O221" s="97">
        <f>VLOOKUP(B221,'Sub Index'!AV:AX,3,0)</f>
        <v>145.678</v>
      </c>
      <c r="Q221" s="95">
        <f t="shared" si="163"/>
        <v>-3.9643133253120071E-2</v>
      </c>
      <c r="R221" s="95" t="str">
        <f t="shared" si="123"/>
        <v/>
      </c>
      <c r="S221" s="95">
        <f t="shared" si="124"/>
        <v>0.70125472285244272</v>
      </c>
      <c r="T221" s="95">
        <f t="shared" si="159"/>
        <v>-1.3012899802619107</v>
      </c>
      <c r="U221" s="95">
        <f t="shared" si="125"/>
        <v>-0.51578926454405971</v>
      </c>
      <c r="V221" s="95">
        <f t="shared" si="126"/>
        <v>0.79672586403977086</v>
      </c>
      <c r="W221" s="95" t="str">
        <f t="shared" si="160"/>
        <v/>
      </c>
      <c r="X221" s="95">
        <f t="shared" si="164"/>
        <v>0.53084092766550472</v>
      </c>
      <c r="Y221" s="95">
        <f t="shared" si="141"/>
        <v>0.29735676132449057</v>
      </c>
      <c r="Z221" s="95">
        <f t="shared" si="161"/>
        <v>-0.27004541580957947</v>
      </c>
      <c r="AA221" s="95">
        <f t="shared" si="144"/>
        <v>0.51289686711284099</v>
      </c>
      <c r="AB221" s="95">
        <f t="shared" si="146"/>
        <v>1.058363569453129</v>
      </c>
      <c r="AC221" s="95">
        <f t="shared" si="127"/>
        <v>-1.9155324374611995</v>
      </c>
      <c r="AE221" s="97">
        <f t="shared" si="128"/>
        <v>-3.9643133253120071E-2</v>
      </c>
      <c r="AF221" s="97">
        <f t="shared" si="129"/>
        <v>-0.37194150731784253</v>
      </c>
      <c r="AG221" s="97">
        <f t="shared" si="130"/>
        <v>0.79672586403977086</v>
      </c>
      <c r="AH221" s="97">
        <f t="shared" si="131"/>
        <v>0.41409884449499768</v>
      </c>
      <c r="AI221" s="97">
        <f t="shared" si="132"/>
        <v>-0.15357935417620222</v>
      </c>
      <c r="AJ221" s="97">
        <f t="shared" si="142"/>
        <v>0.12913214275752072</v>
      </c>
      <c r="AO221" s="109" t="str">
        <f t="shared" si="165"/>
        <v>201910</v>
      </c>
      <c r="AP221" s="114">
        <f t="shared" si="95"/>
        <v>43532</v>
      </c>
      <c r="AQ221" s="111">
        <f t="shared" si="134"/>
        <v>-0.33594815013919554</v>
      </c>
      <c r="AR221" s="111">
        <f t="shared" si="135"/>
        <v>-0.26676793061912596</v>
      </c>
      <c r="AS221" s="111">
        <f t="shared" si="136"/>
        <v>-0.5623036670288265</v>
      </c>
      <c r="AT221" s="111">
        <f t="shared" si="137"/>
        <v>4.869115867853837E-2</v>
      </c>
      <c r="AU221" s="111">
        <f t="shared" si="138"/>
        <v>8.4147196575735911E-2</v>
      </c>
      <c r="AV221" s="111">
        <f t="shared" si="139"/>
        <v>-0.20643627850657476</v>
      </c>
    </row>
    <row r="222" spans="1:48">
      <c r="A222" s="93" t="str">
        <f t="shared" si="140"/>
        <v>201547</v>
      </c>
      <c r="B222" s="93">
        <v>42325</v>
      </c>
      <c r="C222" s="97">
        <f>VLOOKUP(B222,'Sub Index'!A:M,8,0)</f>
        <v>1.1116616123341858</v>
      </c>
      <c r="D222" s="97">
        <f>VLOOKUP(B222,'Sub Index'!J:M,4,0)</f>
        <v>0</v>
      </c>
      <c r="E222" s="97">
        <f>VLOOKUP(B222,'Sub Index'!O:W,4,0)</f>
        <v>3.04</v>
      </c>
      <c r="F222" s="97">
        <f>VLOOKUP(B222,'Sub Index'!O:W,7,0)</f>
        <v>1.3896412077285416E-2</v>
      </c>
      <c r="G222" s="97">
        <f>VLOOKUP(B222,'Sub Index'!O:W,9,0)</f>
        <v>5.4199999999999804E-2</v>
      </c>
      <c r="H222" s="97">
        <f>VLOOKUP(B222,'Sub Index'!Y:AE,4,0)</f>
        <v>3.8485999999999998</v>
      </c>
      <c r="J222" s="97">
        <f>VLOOKUP(B222,'Sub Index'!AG:AK,4,0)</f>
        <v>1.5207442353964325E-2</v>
      </c>
      <c r="K222" s="97">
        <f>VLOOKUP(B222,'Sub Index'!AG:AK,5,0)</f>
        <v>119773388.25929999</v>
      </c>
      <c r="L222" s="97">
        <f>VLOOKUP(B222,'Sub Index'!AM:AX,4,0)</f>
        <v>1.7398434563485909E-3</v>
      </c>
      <c r="M222" s="97">
        <f>VLOOKUP(B222,'Sub Index'!AM:AX,7,0)</f>
        <v>2.0299999999999763E-2</v>
      </c>
      <c r="N222" s="97">
        <f>VLOOKUP(B222,'Sub Index'!AM:AX,8,0)</f>
        <v>3.2600000000000406E-2</v>
      </c>
      <c r="O222" s="97">
        <f>VLOOKUP(B222,'Sub Index'!AV:AX,3,0)</f>
        <v>144.09200000000001</v>
      </c>
      <c r="Q222" s="95">
        <f t="shared" si="163"/>
        <v>-6.5049643599731241E-2</v>
      </c>
      <c r="R222" s="95" t="str">
        <f t="shared" si="123"/>
        <v/>
      </c>
      <c r="S222" s="95">
        <f t="shared" si="124"/>
        <v>0.70255410923700634</v>
      </c>
      <c r="T222" s="95">
        <f t="shared" si="159"/>
        <v>-1.2958112459987505</v>
      </c>
      <c r="U222" s="95">
        <f t="shared" si="125"/>
        <v>-0.55444223059026543</v>
      </c>
      <c r="V222" s="95">
        <f t="shared" si="126"/>
        <v>0.83897937324263117</v>
      </c>
      <c r="W222" s="95" t="str">
        <f t="shared" si="160"/>
        <v/>
      </c>
      <c r="X222" s="95">
        <f t="shared" si="164"/>
        <v>0.51435064684950038</v>
      </c>
      <c r="Y222" s="95">
        <f t="shared" si="141"/>
        <v>0.35539831353588208</v>
      </c>
      <c r="Z222" s="95">
        <f t="shared" si="161"/>
        <v>-0.31821690862892321</v>
      </c>
      <c r="AA222" s="95">
        <f t="shared" si="144"/>
        <v>0.51289686711284099</v>
      </c>
      <c r="AB222" s="95">
        <f t="shared" si="146"/>
        <v>1.289533272232444</v>
      </c>
      <c r="AC222" s="95">
        <f t="shared" si="127"/>
        <v>-1.9388241620870414</v>
      </c>
      <c r="AE222" s="97">
        <f t="shared" si="128"/>
        <v>-6.5049643599731241E-2</v>
      </c>
      <c r="AF222" s="97">
        <f t="shared" si="129"/>
        <v>-0.38256645578400317</v>
      </c>
      <c r="AG222" s="97">
        <f t="shared" si="130"/>
        <v>0.83897937324263117</v>
      </c>
      <c r="AH222" s="97">
        <f t="shared" si="131"/>
        <v>0.43487448019269126</v>
      </c>
      <c r="AI222" s="97">
        <f t="shared" si="132"/>
        <v>-0.11365273284266991</v>
      </c>
      <c r="AJ222" s="97">
        <f t="shared" si="142"/>
        <v>0.1425170042417836</v>
      </c>
      <c r="AO222" s="109" t="str">
        <f t="shared" ref="AO222:AO223" si="166">YEAR(AP222)&amp;WEEKNUM(AP222)</f>
        <v>201911</v>
      </c>
      <c r="AP222" s="114">
        <f t="shared" si="95"/>
        <v>43539</v>
      </c>
      <c r="AQ222" s="111">
        <f t="shared" si="134"/>
        <v>-0.83262196397185129</v>
      </c>
      <c r="AR222" s="111">
        <f t="shared" si="135"/>
        <v>-0.26526574512072243</v>
      </c>
      <c r="AS222" s="111">
        <f t="shared" si="136"/>
        <v>-0.53429505140088518</v>
      </c>
      <c r="AT222" s="111">
        <f t="shared" si="137"/>
        <v>0.11810243373659279</v>
      </c>
      <c r="AU222" s="111">
        <f t="shared" si="138"/>
        <v>-8.2477360883203607E-2</v>
      </c>
      <c r="AV222" s="111">
        <f t="shared" si="139"/>
        <v>-0.31931153752801394</v>
      </c>
    </row>
    <row r="223" spans="1:48">
      <c r="A223" s="93" t="str">
        <f t="shared" si="140"/>
        <v>201547</v>
      </c>
      <c r="B223" s="93">
        <v>42326</v>
      </c>
      <c r="C223" s="97">
        <f>VLOOKUP(B223,'Sub Index'!A:M,8,0)</f>
        <v>1.3427858705517466</v>
      </c>
      <c r="D223" s="97">
        <f>VLOOKUP(B223,'Sub Index'!J:M,4,0)</f>
        <v>0</v>
      </c>
      <c r="E223" s="97">
        <f>VLOOKUP(B223,'Sub Index'!O:W,4,0)</f>
        <v>3.0440999999999998</v>
      </c>
      <c r="F223" s="97">
        <f>VLOOKUP(B223,'Sub Index'!O:W,7,0)</f>
        <v>1.4573231222306806E-2</v>
      </c>
      <c r="G223" s="97">
        <f>VLOOKUP(B223,'Sub Index'!O:W,9,0)</f>
        <v>4.9900000000000055E-2</v>
      </c>
      <c r="H223" s="97">
        <f>VLOOKUP(B223,'Sub Index'!Y:AE,4,0)</f>
        <v>3.8578999999999999</v>
      </c>
      <c r="J223" s="97">
        <f>VLOOKUP(B223,'Sub Index'!AG:AK,4,0)</f>
        <v>1.1102657836811398E-2</v>
      </c>
      <c r="K223" s="97">
        <f>VLOOKUP(B223,'Sub Index'!AG:AK,5,0)</f>
        <v>119865601.96630001</v>
      </c>
      <c r="L223" s="97">
        <f>VLOOKUP(B223,'Sub Index'!AM:AX,4,0)</f>
        <v>1.74558976440728E-3</v>
      </c>
      <c r="M223" s="97">
        <f>VLOOKUP(B223,'Sub Index'!AM:AX,7,0)</f>
        <v>2.3900000000000254E-2</v>
      </c>
      <c r="N223" s="97">
        <f>VLOOKUP(B223,'Sub Index'!AM:AX,8,0)</f>
        <v>3.2899999999999707E-2</v>
      </c>
      <c r="O223" s="97">
        <f>VLOOKUP(B223,'Sub Index'!AV:AX,3,0)</f>
        <v>150.00600000000003</v>
      </c>
      <c r="Q223" s="95">
        <f t="shared" si="163"/>
        <v>0.47228156359523765</v>
      </c>
      <c r="R223" s="95" t="str">
        <f t="shared" si="123"/>
        <v/>
      </c>
      <c r="S223" s="95">
        <f t="shared" si="124"/>
        <v>0.7052178513253613</v>
      </c>
      <c r="T223" s="95">
        <f t="shared" si="159"/>
        <v>-1.2778614566119753</v>
      </c>
      <c r="U223" s="95">
        <f t="shared" si="125"/>
        <v>-0.567326552605666</v>
      </c>
      <c r="V223" s="95">
        <f t="shared" si="126"/>
        <v>0.84522671244114633</v>
      </c>
      <c r="W223" s="95" t="str">
        <f t="shared" si="160"/>
        <v/>
      </c>
      <c r="X223" s="95">
        <f t="shared" si="164"/>
        <v>-3.329815078368592E-2</v>
      </c>
      <c r="Y223" s="95">
        <f t="shared" si="141"/>
        <v>0.35843240816632832</v>
      </c>
      <c r="Z223" s="95">
        <f t="shared" si="161"/>
        <v>-0.31197656065434248</v>
      </c>
      <c r="AA223" s="95">
        <f t="shared" si="144"/>
        <v>0.78894220240662005</v>
      </c>
      <c r="AB223" s="95">
        <f t="shared" si="146"/>
        <v>1.303403454399171</v>
      </c>
      <c r="AC223" s="95">
        <f t="shared" si="127"/>
        <v>-1.8519721700080816</v>
      </c>
      <c r="AE223" s="97">
        <f t="shared" si="128"/>
        <v>0.47228156359523765</v>
      </c>
      <c r="AF223" s="97">
        <f t="shared" si="129"/>
        <v>-0.37999005263076002</v>
      </c>
      <c r="AG223" s="97">
        <f t="shared" si="130"/>
        <v>0.84522671244114633</v>
      </c>
      <c r="AH223" s="97">
        <f t="shared" si="131"/>
        <v>0.1625671286913212</v>
      </c>
      <c r="AI223" s="97">
        <f t="shared" si="132"/>
        <v>-1.7900768464158223E-2</v>
      </c>
      <c r="AJ223" s="97">
        <f t="shared" si="142"/>
        <v>0.21643691672655735</v>
      </c>
      <c r="AO223" s="109" t="str">
        <f t="shared" si="166"/>
        <v>201912</v>
      </c>
      <c r="AP223" s="114">
        <f t="shared" si="95"/>
        <v>43546</v>
      </c>
      <c r="AQ223" s="111">
        <f t="shared" si="134"/>
        <v>-1.072775340353467</v>
      </c>
      <c r="AR223" s="111">
        <f t="shared" si="135"/>
        <v>-0.14810203504198652</v>
      </c>
      <c r="AS223" s="111">
        <f t="shared" si="136"/>
        <v>-0.53554105168583976</v>
      </c>
      <c r="AT223" s="111">
        <f t="shared" si="137"/>
        <v>9.8866217607091744E-2</v>
      </c>
      <c r="AU223" s="111">
        <f t="shared" si="138"/>
        <v>-0.11822681868718751</v>
      </c>
      <c r="AV223" s="111">
        <f t="shared" si="139"/>
        <v>-0.35515580563227778</v>
      </c>
    </row>
    <row r="224" spans="1:48">
      <c r="A224" s="93" t="str">
        <f t="shared" si="140"/>
        <v>201547</v>
      </c>
      <c r="B224" s="93">
        <v>42327</v>
      </c>
      <c r="C224" s="97">
        <f>VLOOKUP(B224,'Sub Index'!A:M,8,0)</f>
        <v>1.2861322190102786</v>
      </c>
      <c r="D224" s="97">
        <f>VLOOKUP(B224,'Sub Index'!J:M,4,0)</f>
        <v>0</v>
      </c>
      <c r="E224" s="97">
        <f>VLOOKUP(B224,'Sub Index'!O:W,4,0)</f>
        <v>3.044</v>
      </c>
      <c r="F224" s="97">
        <f>VLOOKUP(B224,'Sub Index'!O:W,7,0)</f>
        <v>1.4836247288321171E-2</v>
      </c>
      <c r="G224" s="97">
        <f>VLOOKUP(B224,'Sub Index'!O:W,9,0)</f>
        <v>5.2900000000000169E-2</v>
      </c>
      <c r="H224" s="97">
        <f>VLOOKUP(B224,'Sub Index'!Y:AE,4,0)</f>
        <v>3.8454000000000002</v>
      </c>
      <c r="J224" s="97">
        <f>VLOOKUP(B224,'Sub Index'!AG:AK,4,0)</f>
        <v>1.055634466296141E-2</v>
      </c>
      <c r="K224" s="97">
        <f>VLOOKUP(B224,'Sub Index'!AG:AK,5,0)</f>
        <v>121245865.4453</v>
      </c>
      <c r="L224" s="97">
        <f>VLOOKUP(B224,'Sub Index'!AM:AX,4,0)</f>
        <v>1.727051175878129E-3</v>
      </c>
      <c r="M224" s="97">
        <f>VLOOKUP(B224,'Sub Index'!AM:AX,7,0)</f>
        <v>2.1900000000000475E-2</v>
      </c>
      <c r="N224" s="97">
        <f>VLOOKUP(B224,'Sub Index'!AM:AX,8,0)</f>
        <v>1.9599999999999618E-2</v>
      </c>
      <c r="O224" s="97">
        <f>VLOOKUP(B224,'Sub Index'!AV:AX,3,0)</f>
        <v>150.488</v>
      </c>
      <c r="Q224" s="95">
        <f t="shared" si="163"/>
        <v>0.34056983757587372</v>
      </c>
      <c r="R224" s="95" t="str">
        <f t="shared" si="123"/>
        <v/>
      </c>
      <c r="S224" s="95">
        <f t="shared" si="124"/>
        <v>0.70515288200613324</v>
      </c>
      <c r="T224" s="95">
        <f t="shared" si="159"/>
        <v>-1.2708860584941415</v>
      </c>
      <c r="U224" s="95">
        <f t="shared" si="125"/>
        <v>-0.55833749073445538</v>
      </c>
      <c r="V224" s="95">
        <f t="shared" si="126"/>
        <v>0.83682975115281977</v>
      </c>
      <c r="W224" s="95" t="str">
        <f t="shared" si="160"/>
        <v/>
      </c>
      <c r="X224" s="95">
        <f t="shared" si="164"/>
        <v>-0.10618571687634697</v>
      </c>
      <c r="Y224" s="95">
        <f t="shared" si="141"/>
        <v>0.4038470232650811</v>
      </c>
      <c r="Z224" s="95">
        <f t="shared" si="161"/>
        <v>-0.33210900781831615</v>
      </c>
      <c r="AA224" s="95">
        <f t="shared" si="144"/>
        <v>0.6355836827990029</v>
      </c>
      <c r="AB224" s="95">
        <f t="shared" si="146"/>
        <v>0.68849204500617567</v>
      </c>
      <c r="AC224" s="95">
        <f t="shared" si="127"/>
        <v>-1.8448936004811869</v>
      </c>
      <c r="AE224" s="97">
        <f t="shared" si="128"/>
        <v>0.34056983757587372</v>
      </c>
      <c r="AF224" s="97">
        <f t="shared" si="129"/>
        <v>-0.37469022240748789</v>
      </c>
      <c r="AG224" s="97">
        <f t="shared" si="130"/>
        <v>0.83682975115281977</v>
      </c>
      <c r="AH224" s="97">
        <f t="shared" si="131"/>
        <v>0.14883065319436706</v>
      </c>
      <c r="AI224" s="97">
        <f t="shared" si="132"/>
        <v>-0.2132317201235811</v>
      </c>
      <c r="AJ224" s="97">
        <f t="shared" si="142"/>
        <v>0.14766165987839833</v>
      </c>
      <c r="AO224" s="109" t="str">
        <f t="shared" ref="AO224:AO225" si="167">YEAR(AP224)&amp;WEEKNUM(AP224)</f>
        <v>201913</v>
      </c>
      <c r="AP224" s="114">
        <f t="shared" si="95"/>
        <v>43553</v>
      </c>
      <c r="AQ224" s="111">
        <f t="shared" si="134"/>
        <v>-0.86013707386180616</v>
      </c>
      <c r="AR224" s="111">
        <f t="shared" si="135"/>
        <v>0.135839598385115</v>
      </c>
      <c r="AS224" s="111">
        <f t="shared" si="136"/>
        <v>-0.69373274368316984</v>
      </c>
      <c r="AT224" s="111">
        <f t="shared" si="137"/>
        <v>-0.17309228266855708</v>
      </c>
      <c r="AU224" s="111">
        <f t="shared" si="138"/>
        <v>-0.16460065116738973</v>
      </c>
      <c r="AV224" s="111">
        <f t="shared" si="139"/>
        <v>-0.35114463059916157</v>
      </c>
    </row>
    <row r="225" spans="1:48">
      <c r="A225" s="93" t="str">
        <f t="shared" si="140"/>
        <v>201547</v>
      </c>
      <c r="B225" s="93">
        <v>42328</v>
      </c>
      <c r="C225" s="97">
        <f>VLOOKUP(B225,'Sub Index'!A:M,8,0)</f>
        <v>1.479393057314619</v>
      </c>
      <c r="D225" s="97">
        <f>VLOOKUP(B225,'Sub Index'!J:M,4,0)</f>
        <v>0</v>
      </c>
      <c r="E225" s="97">
        <f>VLOOKUP(B225,'Sub Index'!O:W,4,0)</f>
        <v>3.044</v>
      </c>
      <c r="F225" s="97">
        <f>VLOOKUP(B225,'Sub Index'!O:W,7,0)</f>
        <v>1.5117197072465845E-2</v>
      </c>
      <c r="G225" s="97">
        <f>VLOOKUP(B225,'Sub Index'!O:W,9,0)</f>
        <v>4.2400000000000215E-2</v>
      </c>
      <c r="H225" s="97">
        <f>VLOOKUP(B225,'Sub Index'!Y:AE,4,0)</f>
        <v>3.9058000000000002</v>
      </c>
      <c r="J225" s="97">
        <f>VLOOKUP(B225,'Sub Index'!AG:AK,4,0)</f>
        <v>9.099702209413257E-3</v>
      </c>
      <c r="K225" s="97">
        <f>VLOOKUP(B225,'Sub Index'!AG:AK,5,0)</f>
        <v>122207936.4809</v>
      </c>
      <c r="L225" s="97">
        <f>VLOOKUP(B225,'Sub Index'!AM:AX,4,0)</f>
        <v>1.6982813648830305E-3</v>
      </c>
      <c r="M225" s="97">
        <f>VLOOKUP(B225,'Sub Index'!AM:AX,7,0)</f>
        <v>2.0000000000000462E-2</v>
      </c>
      <c r="N225" s="97">
        <f>VLOOKUP(B225,'Sub Index'!AM:AX,8,0)</f>
        <v>3.5099999999999909E-2</v>
      </c>
      <c r="O225" s="97">
        <f>VLOOKUP(B225,'Sub Index'!AV:AX,3,0)</f>
        <v>154.76000000000002</v>
      </c>
      <c r="Q225" s="95">
        <f t="shared" si="163"/>
        <v>0.78987394935730326</v>
      </c>
      <c r="R225" s="95" t="str">
        <f t="shared" si="123"/>
        <v/>
      </c>
      <c r="S225" s="95">
        <f t="shared" si="124"/>
        <v>0.70515288200613324</v>
      </c>
      <c r="T225" s="95">
        <f t="shared" si="159"/>
        <v>-1.2634350437130843</v>
      </c>
      <c r="U225" s="95">
        <f t="shared" si="125"/>
        <v>-0.58979920728369106</v>
      </c>
      <c r="V225" s="95">
        <f t="shared" si="126"/>
        <v>0.87740386809801474</v>
      </c>
      <c r="W225" s="95" t="str">
        <f t="shared" si="160"/>
        <v/>
      </c>
      <c r="X225" s="95">
        <f t="shared" si="164"/>
        <v>-0.30052685340460594</v>
      </c>
      <c r="Y225" s="95">
        <f t="shared" si="141"/>
        <v>0.43550191122247894</v>
      </c>
      <c r="Z225" s="95">
        <f t="shared" si="161"/>
        <v>-0.36335230872364416</v>
      </c>
      <c r="AA225" s="95">
        <f t="shared" si="144"/>
        <v>0.48989308917174951</v>
      </c>
      <c r="AB225" s="95">
        <f t="shared" si="146"/>
        <v>1.4051181236220811</v>
      </c>
      <c r="AC225" s="95">
        <f t="shared" si="127"/>
        <v>-1.7821557394461316</v>
      </c>
      <c r="AE225" s="97">
        <f t="shared" si="128"/>
        <v>0.78987394935730326</v>
      </c>
      <c r="AF225" s="97">
        <f t="shared" si="129"/>
        <v>-0.38269378966354739</v>
      </c>
      <c r="AG225" s="97">
        <f t="shared" si="130"/>
        <v>0.87740386809801474</v>
      </c>
      <c r="AH225" s="97">
        <f t="shared" si="131"/>
        <v>6.74875289089365E-2</v>
      </c>
      <c r="AI225" s="97">
        <f t="shared" si="132"/>
        <v>-6.2624208843986284E-2</v>
      </c>
      <c r="AJ225" s="97">
        <f t="shared" si="142"/>
        <v>0.25788946957134418</v>
      </c>
      <c r="AO225" s="109" t="str">
        <f t="shared" si="167"/>
        <v>201914</v>
      </c>
      <c r="AP225" s="114">
        <f t="shared" si="95"/>
        <v>43560</v>
      </c>
      <c r="AQ225" s="111">
        <f t="shared" si="134"/>
        <v>-0.79534219920458893</v>
      </c>
      <c r="AR225" s="111">
        <f t="shared" si="135"/>
        <v>-0.27649503293197331</v>
      </c>
      <c r="AS225" s="111">
        <f t="shared" si="136"/>
        <v>-0.36052173547612854</v>
      </c>
      <c r="AT225" s="111">
        <f t="shared" si="137"/>
        <v>3.2751656321168228E-2</v>
      </c>
      <c r="AU225" s="111">
        <f t="shared" si="138"/>
        <v>-0.26240942445845883</v>
      </c>
      <c r="AV225" s="111">
        <f t="shared" si="139"/>
        <v>-0.33240334714999625</v>
      </c>
    </row>
    <row r="226" spans="1:48">
      <c r="A226" s="93" t="str">
        <f t="shared" si="140"/>
        <v>201548</v>
      </c>
      <c r="B226" s="93">
        <v>42331</v>
      </c>
      <c r="C226" s="97">
        <f>VLOOKUP(B226,'Sub Index'!A:M,8,0)</f>
        <v>0.98638259594443989</v>
      </c>
      <c r="D226" s="97">
        <f>VLOOKUP(B226,'Sub Index'!J:M,4,0)</f>
        <v>0</v>
      </c>
      <c r="E226" s="97">
        <f>VLOOKUP(B226,'Sub Index'!O:W,4,0)</f>
        <v>3.0459999999999998</v>
      </c>
      <c r="F226" s="97">
        <f>VLOOKUP(B226,'Sub Index'!O:W,7,0)</f>
        <v>1.5274096182576117E-2</v>
      </c>
      <c r="G226" s="97">
        <f>VLOOKUP(B226,'Sub Index'!O:W,9,0)</f>
        <v>5.0300000000000011E-2</v>
      </c>
      <c r="H226" s="97">
        <f>VLOOKUP(B226,'Sub Index'!Y:AE,4,0)</f>
        <v>3.9167000000000001</v>
      </c>
      <c r="J226" s="97">
        <f>VLOOKUP(B226,'Sub Index'!AG:AK,4,0)</f>
        <v>7.8402066487457747E-3</v>
      </c>
      <c r="K226" s="97">
        <f>VLOOKUP(B226,'Sub Index'!AG:AK,5,0)</f>
        <v>121820005.74149999</v>
      </c>
      <c r="L226" s="97">
        <f>VLOOKUP(B226,'Sub Index'!AM:AX,4,0)</f>
        <v>1.7006618639997526E-3</v>
      </c>
      <c r="M226" s="97">
        <f>VLOOKUP(B226,'Sub Index'!AM:AX,7,0)</f>
        <v>2.120000000000033E-2</v>
      </c>
      <c r="N226" s="97">
        <f>VLOOKUP(B226,'Sub Index'!AM:AX,8,0)</f>
        <v>4.1599999999999859E-2</v>
      </c>
      <c r="O226" s="97">
        <f>VLOOKUP(B226,'Sub Index'!AV:AX,3,0)</f>
        <v>167.03800000000001</v>
      </c>
      <c r="Q226" s="95">
        <f t="shared" si="163"/>
        <v>-0.35630563564507767</v>
      </c>
      <c r="R226" s="95" t="str">
        <f t="shared" si="123"/>
        <v/>
      </c>
      <c r="S226" s="95">
        <f t="shared" si="124"/>
        <v>0.70645226839069664</v>
      </c>
      <c r="T226" s="95">
        <f t="shared" si="159"/>
        <v>-1.2592739528187615</v>
      </c>
      <c r="U226" s="95">
        <f t="shared" si="125"/>
        <v>-0.56612801102283805</v>
      </c>
      <c r="V226" s="95">
        <f t="shared" si="126"/>
        <v>0.8847260183414356</v>
      </c>
      <c r="W226" s="95" t="str">
        <f t="shared" si="160"/>
        <v/>
      </c>
      <c r="X226" s="95">
        <f t="shared" si="164"/>
        <v>-0.4685652063416561</v>
      </c>
      <c r="Y226" s="95">
        <f t="shared" si="141"/>
        <v>0.42273788067115958</v>
      </c>
      <c r="Z226" s="95">
        <f t="shared" si="161"/>
        <v>-0.36076714574772867</v>
      </c>
      <c r="AA226" s="95">
        <f t="shared" si="144"/>
        <v>0.58190820093631979</v>
      </c>
      <c r="AB226" s="95">
        <f t="shared" si="146"/>
        <v>1.7056387372351949</v>
      </c>
      <c r="AC226" s="95">
        <f t="shared" si="127"/>
        <v>-1.6018431322859246</v>
      </c>
      <c r="AE226" s="97">
        <f t="shared" si="128"/>
        <v>-0.35630563564507767</v>
      </c>
      <c r="AF226" s="97">
        <f t="shared" si="129"/>
        <v>-0.37298323181696763</v>
      </c>
      <c r="AG226" s="97">
        <f t="shared" si="130"/>
        <v>0.8847260183414356</v>
      </c>
      <c r="AH226" s="97">
        <f t="shared" si="131"/>
        <v>-2.2913662835248261E-2</v>
      </c>
      <c r="AI226" s="97">
        <f t="shared" si="132"/>
        <v>8.1234165034465344E-2</v>
      </c>
      <c r="AJ226" s="97">
        <f t="shared" si="142"/>
        <v>4.2751530615721491E-2</v>
      </c>
      <c r="AO226" s="109" t="str">
        <f t="shared" ref="AO226:AO227" si="168">YEAR(AP226)&amp;WEEKNUM(AP226)</f>
        <v>201915</v>
      </c>
      <c r="AP226" s="114">
        <f t="shared" si="95"/>
        <v>43567</v>
      </c>
      <c r="AQ226" s="111">
        <f t="shared" si="134"/>
        <v>-0.84632792513861832</v>
      </c>
      <c r="AR226" s="111">
        <f t="shared" si="135"/>
        <v>-0.32494902300976125</v>
      </c>
      <c r="AS226" s="111">
        <f t="shared" si="136"/>
        <v>5.6052955994877286E-2</v>
      </c>
      <c r="AT226" s="111">
        <f t="shared" si="137"/>
        <v>-4.5383480569307841E-2</v>
      </c>
      <c r="AU226" s="111">
        <f t="shared" si="138"/>
        <v>-0.37213891902696827</v>
      </c>
      <c r="AV226" s="111">
        <f t="shared" si="139"/>
        <v>-0.30654927834995566</v>
      </c>
    </row>
    <row r="227" spans="1:48">
      <c r="A227" s="93" t="str">
        <f t="shared" si="140"/>
        <v>201548</v>
      </c>
      <c r="B227" s="93">
        <v>42332</v>
      </c>
      <c r="C227" s="97">
        <f>VLOOKUP(B227,'Sub Index'!A:M,8,0)</f>
        <v>0.96716077693247937</v>
      </c>
      <c r="D227" s="97">
        <f>VLOOKUP(B227,'Sub Index'!J:M,4,0)</f>
        <v>0</v>
      </c>
      <c r="E227" s="97">
        <f>VLOOKUP(B227,'Sub Index'!O:W,4,0)</f>
        <v>3.05</v>
      </c>
      <c r="F227" s="97">
        <f>VLOOKUP(B227,'Sub Index'!O:W,7,0)</f>
        <v>1.3200405855405455E-2</v>
      </c>
      <c r="G227" s="97">
        <f>VLOOKUP(B227,'Sub Index'!O:W,9,0)</f>
        <v>6.0400000000000009E-2</v>
      </c>
      <c r="H227" s="97">
        <f>VLOOKUP(B227,'Sub Index'!Y:AE,4,0)</f>
        <v>3.9053</v>
      </c>
      <c r="J227" s="97">
        <f>VLOOKUP(B227,'Sub Index'!AG:AK,4,0)</f>
        <v>7.8728523393079165E-3</v>
      </c>
      <c r="K227" s="97">
        <f>VLOOKUP(B227,'Sub Index'!AG:AK,5,0)</f>
        <v>122028906.93530001</v>
      </c>
      <c r="L227" s="97">
        <f>VLOOKUP(B227,'Sub Index'!AM:AX,4,0)</f>
        <v>1.7011620863322426E-3</v>
      </c>
      <c r="M227" s="97">
        <f>VLOOKUP(B227,'Sub Index'!AM:AX,7,0)</f>
        <v>1.9299999999999429E-2</v>
      </c>
      <c r="N227" s="97">
        <f>VLOOKUP(B227,'Sub Index'!AM:AX,8,0)</f>
        <v>3.76000000000003E-2</v>
      </c>
      <c r="O227" s="97">
        <f>VLOOKUP(B227,'Sub Index'!AV:AX,3,0)</f>
        <v>165.12200000000001</v>
      </c>
      <c r="Q227" s="95">
        <f t="shared" si="163"/>
        <v>-0.40099364586881447</v>
      </c>
      <c r="R227" s="95" t="str">
        <f t="shared" si="123"/>
        <v/>
      </c>
      <c r="S227" s="95">
        <f t="shared" si="124"/>
        <v>0.70905104115982354</v>
      </c>
      <c r="T227" s="95">
        <f t="shared" si="159"/>
        <v>-1.3142698921326976</v>
      </c>
      <c r="U227" s="95">
        <f t="shared" si="125"/>
        <v>-0.53586483605643032</v>
      </c>
      <c r="V227" s="95">
        <f t="shared" si="126"/>
        <v>0.87706798964648158</v>
      </c>
      <c r="W227" s="95" t="str">
        <f t="shared" si="160"/>
        <v/>
      </c>
      <c r="X227" s="95">
        <f t="shared" si="164"/>
        <v>-0.4642097101859986</v>
      </c>
      <c r="Y227" s="95">
        <f t="shared" si="141"/>
        <v>0.42961132726627727</v>
      </c>
      <c r="Z227" s="95">
        <f t="shared" si="161"/>
        <v>-0.36022391670614018</v>
      </c>
      <c r="AA227" s="95">
        <f t="shared" si="144"/>
        <v>0.43621760730899833</v>
      </c>
      <c r="AB227" s="95">
        <f t="shared" si="146"/>
        <v>1.5207029750117593</v>
      </c>
      <c r="AC227" s="95">
        <f t="shared" si="127"/>
        <v>-1.6299811804467779</v>
      </c>
      <c r="AE227" s="97">
        <f t="shared" si="128"/>
        <v>-0.40099364586881447</v>
      </c>
      <c r="AF227" s="97">
        <f t="shared" si="129"/>
        <v>-0.38036122900976815</v>
      </c>
      <c r="AG227" s="97">
        <f t="shared" si="130"/>
        <v>0.87706798964648158</v>
      </c>
      <c r="AH227" s="97">
        <f t="shared" si="131"/>
        <v>-1.7299191459860669E-2</v>
      </c>
      <c r="AI227" s="97">
        <f t="shared" si="132"/>
        <v>-8.321128708040082E-3</v>
      </c>
      <c r="AJ227" s="97">
        <f t="shared" si="142"/>
        <v>1.4018558919999652E-2</v>
      </c>
      <c r="AO227" s="109" t="str">
        <f t="shared" si="168"/>
        <v>201916</v>
      </c>
      <c r="AP227" s="114">
        <f t="shared" si="95"/>
        <v>43574</v>
      </c>
      <c r="AQ227" s="111">
        <f t="shared" si="134"/>
        <v>-0.40868361107124462</v>
      </c>
      <c r="AR227" s="111">
        <f t="shared" si="135"/>
        <v>-0.13331225375418659</v>
      </c>
      <c r="AS227" s="111">
        <f t="shared" si="136"/>
        <v>0.3193670931882302</v>
      </c>
      <c r="AT227" s="111">
        <f t="shared" si="137"/>
        <v>-0.27731409517017797</v>
      </c>
      <c r="AU227" s="111">
        <f t="shared" si="138"/>
        <v>-0.34537593441994102</v>
      </c>
      <c r="AV227" s="111">
        <f t="shared" si="139"/>
        <v>-0.16906376024546405</v>
      </c>
    </row>
    <row r="228" spans="1:48">
      <c r="A228" s="93" t="str">
        <f t="shared" si="140"/>
        <v>201548</v>
      </c>
      <c r="B228" s="93">
        <v>42333</v>
      </c>
      <c r="C228" s="97">
        <f>VLOOKUP(B228,'Sub Index'!A:M,8,0)</f>
        <v>0.81208716563330319</v>
      </c>
      <c r="D228" s="97">
        <f>VLOOKUP(B228,'Sub Index'!J:M,4,0)</f>
        <v>0</v>
      </c>
      <c r="E228" s="97">
        <f>VLOOKUP(B228,'Sub Index'!O:W,4,0)</f>
        <v>3.05</v>
      </c>
      <c r="F228" s="97">
        <f>VLOOKUP(B228,'Sub Index'!O:W,7,0)</f>
        <v>1.3428489271077626E-2</v>
      </c>
      <c r="G228" s="97">
        <f>VLOOKUP(B228,'Sub Index'!O:W,9,0)</f>
        <v>6.4700000000000202E-2</v>
      </c>
      <c r="H228" s="97">
        <f>VLOOKUP(B228,'Sub Index'!Y:AE,4,0)</f>
        <v>3.8816000000000002</v>
      </c>
      <c r="J228" s="97">
        <f>VLOOKUP(B228,'Sub Index'!AG:AK,4,0)</f>
        <v>8.3298203632584042E-3</v>
      </c>
      <c r="K228" s="97">
        <f>VLOOKUP(B228,'Sub Index'!AG:AK,5,0)</f>
        <v>122231280.46650001</v>
      </c>
      <c r="L228" s="97">
        <f>VLOOKUP(B228,'Sub Index'!AM:AX,4,0)</f>
        <v>1.6956659383871421E-3</v>
      </c>
      <c r="M228" s="97">
        <f>VLOOKUP(B228,'Sub Index'!AM:AX,7,0)</f>
        <v>2.0299999999999763E-2</v>
      </c>
      <c r="N228" s="97">
        <f>VLOOKUP(B228,'Sub Index'!AM:AX,8,0)</f>
        <v>3.3400000000000318E-2</v>
      </c>
      <c r="O228" s="97">
        <f>VLOOKUP(B228,'Sub Index'!AV:AX,3,0)</f>
        <v>163.99200000000002</v>
      </c>
      <c r="Q228" s="95">
        <f t="shared" si="163"/>
        <v>-0.76151785655133741</v>
      </c>
      <c r="R228" s="95" t="str">
        <f t="shared" si="123"/>
        <v/>
      </c>
      <c r="S228" s="95">
        <f t="shared" si="124"/>
        <v>0.70905104115982354</v>
      </c>
      <c r="T228" s="95">
        <f t="shared" si="159"/>
        <v>-1.3082209360651171</v>
      </c>
      <c r="U228" s="95">
        <f t="shared" si="125"/>
        <v>-0.52298051404102841</v>
      </c>
      <c r="V228" s="95">
        <f t="shared" si="126"/>
        <v>0.86114735104381412</v>
      </c>
      <c r="W228" s="95" t="str">
        <f t="shared" si="160"/>
        <v/>
      </c>
      <c r="X228" s="95">
        <f t="shared" si="164"/>
        <v>-0.40324232253689579</v>
      </c>
      <c r="Y228" s="95">
        <f t="shared" si="141"/>
        <v>0.4362699950970616</v>
      </c>
      <c r="Z228" s="95">
        <f t="shared" si="161"/>
        <v>-0.36619259700432599</v>
      </c>
      <c r="AA228" s="95">
        <f t="shared" si="144"/>
        <v>0.51289686711284099</v>
      </c>
      <c r="AB228" s="95">
        <f t="shared" si="146"/>
        <v>1.3265204246771312</v>
      </c>
      <c r="AC228" s="95">
        <f t="shared" si="127"/>
        <v>-1.6465761670969679</v>
      </c>
      <c r="AE228" s="97">
        <f t="shared" si="128"/>
        <v>-0.76151785655133741</v>
      </c>
      <c r="AF228" s="97">
        <f t="shared" si="129"/>
        <v>-0.37405013631544071</v>
      </c>
      <c r="AG228" s="97">
        <f t="shared" si="130"/>
        <v>0.86114735104381412</v>
      </c>
      <c r="AH228" s="97">
        <f t="shared" si="131"/>
        <v>1.6513836280082905E-2</v>
      </c>
      <c r="AI228" s="97">
        <f t="shared" si="132"/>
        <v>-4.333786807783041E-2</v>
      </c>
      <c r="AJ228" s="97">
        <f t="shared" si="142"/>
        <v>-6.0248934724142299E-2</v>
      </c>
      <c r="AO228" s="109" t="str">
        <f t="shared" ref="AO228" si="169">YEAR(AP228)&amp;WEEKNUM(AP228)</f>
        <v>201917</v>
      </c>
      <c r="AP228" s="114">
        <f t="shared" si="95"/>
        <v>43581</v>
      </c>
      <c r="AQ228" s="111">
        <f t="shared" si="134"/>
        <v>-0.29312563714520318</v>
      </c>
      <c r="AR228" s="111">
        <f t="shared" si="135"/>
        <v>-0.3414502870196735</v>
      </c>
      <c r="AS228" s="111">
        <f t="shared" si="136"/>
        <v>0.24347014737829845</v>
      </c>
      <c r="AT228" s="111">
        <f t="shared" si="137"/>
        <v>-0.15538935033793747</v>
      </c>
      <c r="AU228" s="111">
        <f t="shared" si="138"/>
        <v>-0.19597448768765857</v>
      </c>
      <c r="AV228" s="111">
        <f t="shared" si="139"/>
        <v>-0.14849392296243485</v>
      </c>
    </row>
    <row r="229" spans="1:48">
      <c r="A229" s="93" t="str">
        <f t="shared" si="140"/>
        <v>201548</v>
      </c>
      <c r="B229" s="93">
        <v>42334</v>
      </c>
      <c r="C229" s="97">
        <f>VLOOKUP(B229,'Sub Index'!A:M,8,0)</f>
        <v>0.71133837770457797</v>
      </c>
      <c r="D229" s="97">
        <f>VLOOKUP(B229,'Sub Index'!J:M,4,0)</f>
        <v>0</v>
      </c>
      <c r="E229" s="97">
        <f>VLOOKUP(B229,'Sub Index'!O:W,4,0)</f>
        <v>3.05</v>
      </c>
      <c r="F229" s="97">
        <f>VLOOKUP(B229,'Sub Index'!O:W,7,0)</f>
        <v>1.3881728650458362E-2</v>
      </c>
      <c r="G229" s="97">
        <f>VLOOKUP(B229,'Sub Index'!O:W,9,0)</f>
        <v>9.8600000000000243E-2</v>
      </c>
      <c r="H229" s="97">
        <f>VLOOKUP(B229,'Sub Index'!Y:AE,4,0)</f>
        <v>3.8984999999999999</v>
      </c>
      <c r="J229" s="97">
        <f>VLOOKUP(B229,'Sub Index'!AG:AK,4,0)</f>
        <v>8.2625949952013101E-3</v>
      </c>
      <c r="K229" s="97">
        <f>VLOOKUP(B229,'Sub Index'!AG:AK,5,0)</f>
        <v>122052841.13839999</v>
      </c>
      <c r="L229" s="97">
        <f>VLOOKUP(B229,'Sub Index'!AM:AX,4,0)</f>
        <v>1.6901190841440983E-3</v>
      </c>
      <c r="M229" s="97">
        <f>VLOOKUP(B229,'Sub Index'!AM:AX,7,0)</f>
        <v>2.5000000000000355E-2</v>
      </c>
      <c r="N229" s="97">
        <f>VLOOKUP(B229,'Sub Index'!AM:AX,8,0)</f>
        <v>4.5200000000000351E-2</v>
      </c>
      <c r="O229" s="97">
        <f>VLOOKUP(B229,'Sub Index'!AV:AX,3,0)</f>
        <v>161.96200000000002</v>
      </c>
      <c r="Q229" s="95">
        <f t="shared" si="163"/>
        <v>-0.99574453729297252</v>
      </c>
      <c r="R229" s="95" t="str">
        <f t="shared" si="123"/>
        <v/>
      </c>
      <c r="S229" s="95">
        <f t="shared" si="124"/>
        <v>0.70905104115982354</v>
      </c>
      <c r="T229" s="95">
        <f t="shared" si="159"/>
        <v>-1.2962006623161826</v>
      </c>
      <c r="U229" s="95">
        <f t="shared" si="125"/>
        <v>-0.42140411489635277</v>
      </c>
      <c r="V229" s="95">
        <f t="shared" si="126"/>
        <v>0.87250004270563175</v>
      </c>
      <c r="W229" s="95" t="str">
        <f t="shared" si="160"/>
        <v/>
      </c>
      <c r="X229" s="95">
        <f t="shared" si="164"/>
        <v>-0.41221134194170767</v>
      </c>
      <c r="Y229" s="95">
        <f t="shared" si="141"/>
        <v>0.4303988309842402</v>
      </c>
      <c r="Z229" s="95">
        <f t="shared" si="161"/>
        <v>-0.37221634308395579</v>
      </c>
      <c r="AA229" s="95">
        <f t="shared" si="144"/>
        <v>0.87328938819082658</v>
      </c>
      <c r="AB229" s="95">
        <f t="shared" si="146"/>
        <v>1.872080923236328</v>
      </c>
      <c r="AC229" s="95">
        <f t="shared" si="127"/>
        <v>-1.6763883997517341</v>
      </c>
      <c r="AE229" s="97">
        <f t="shared" si="128"/>
        <v>-0.99574453729297252</v>
      </c>
      <c r="AF229" s="97">
        <f t="shared" si="129"/>
        <v>-0.33618457868423723</v>
      </c>
      <c r="AG229" s="97">
        <f t="shared" si="130"/>
        <v>0.87250004270563175</v>
      </c>
      <c r="AH229" s="97">
        <f t="shared" si="131"/>
        <v>9.0937445212662671E-3</v>
      </c>
      <c r="AI229" s="97">
        <f t="shared" si="132"/>
        <v>0.17419139214786616</v>
      </c>
      <c r="AJ229" s="97">
        <f t="shared" si="142"/>
        <v>-5.5228787320489116E-2</v>
      </c>
      <c r="AO229" s="109" t="str">
        <f t="shared" ref="AO229" si="170">YEAR(AP229)&amp;WEEKNUM(AP229)</f>
        <v>201918</v>
      </c>
      <c r="AP229" s="114">
        <f t="shared" si="95"/>
        <v>43588</v>
      </c>
      <c r="AQ229" s="111">
        <f t="shared" si="134"/>
        <v>-0.39581310407032461</v>
      </c>
      <c r="AR229" s="111">
        <f t="shared" si="135"/>
        <v>-0.40039089277191997</v>
      </c>
      <c r="AS229" s="111">
        <f t="shared" si="136"/>
        <v>0.15758138442981406</v>
      </c>
      <c r="AT229" s="111">
        <f t="shared" si="137"/>
        <v>-0.21628582746166738</v>
      </c>
      <c r="AU229" s="111">
        <f t="shared" si="138"/>
        <v>-0.17338636015158909</v>
      </c>
      <c r="AV229" s="111">
        <f t="shared" si="139"/>
        <v>-0.20565896000513739</v>
      </c>
    </row>
    <row r="230" spans="1:48">
      <c r="A230" s="93" t="str">
        <f t="shared" si="140"/>
        <v>201548</v>
      </c>
      <c r="B230" s="93">
        <v>42335</v>
      </c>
      <c r="C230" s="97">
        <f>VLOOKUP(B230,'Sub Index'!A:M,8,0)</f>
        <v>0.67958451763453898</v>
      </c>
      <c r="D230" s="97">
        <f>VLOOKUP(B230,'Sub Index'!J:M,4,0)</f>
        <v>0</v>
      </c>
      <c r="E230" s="97">
        <f>VLOOKUP(B230,'Sub Index'!O:W,4,0)</f>
        <v>3.05</v>
      </c>
      <c r="F230" s="97">
        <f>VLOOKUP(B230,'Sub Index'!O:W,7,0)</f>
        <v>1.3921047121903195E-2</v>
      </c>
      <c r="G230" s="97">
        <f>VLOOKUP(B230,'Sub Index'!O:W,9,0)</f>
        <v>9.2899999999999761E-2</v>
      </c>
      <c r="H230" s="97">
        <f>VLOOKUP(B230,'Sub Index'!Y:AE,4,0)</f>
        <v>3.9192</v>
      </c>
      <c r="J230" s="97">
        <f>VLOOKUP(B230,'Sub Index'!AG:AK,4,0)</f>
        <v>1.86591526677179E-2</v>
      </c>
      <c r="K230" s="97">
        <f>VLOOKUP(B230,'Sub Index'!AG:AK,5,0)</f>
        <v>119725459.23519999</v>
      </c>
      <c r="L230" s="97">
        <f>VLOOKUP(B230,'Sub Index'!AM:AX,4,0)</f>
        <v>8.2140640091988941E-4</v>
      </c>
      <c r="M230" s="97">
        <f>VLOOKUP(B230,'Sub Index'!AM:AX,7,0)</f>
        <v>2.8999999999999915E-2</v>
      </c>
      <c r="N230" s="97">
        <f>VLOOKUP(B230,'Sub Index'!AM:AX,8,0)</f>
        <v>5.1599999999999646E-2</v>
      </c>
      <c r="O230" s="97">
        <f>VLOOKUP(B230,'Sub Index'!AV:AX,3,0)</f>
        <v>175.98400000000001</v>
      </c>
      <c r="Q230" s="95">
        <f t="shared" si="163"/>
        <v>-1.0695677702851283</v>
      </c>
      <c r="R230" s="95" t="str">
        <f t="shared" si="123"/>
        <v/>
      </c>
      <c r="S230" s="95">
        <f t="shared" si="124"/>
        <v>0.70905104115982354</v>
      </c>
      <c r="T230" s="95">
        <f t="shared" si="159"/>
        <v>-1.2951579047543786</v>
      </c>
      <c r="U230" s="95">
        <f t="shared" si="125"/>
        <v>-0.43848333245165366</v>
      </c>
      <c r="V230" s="95">
        <f t="shared" si="126"/>
        <v>0.88640541059910094</v>
      </c>
      <c r="W230" s="95" t="str">
        <f t="shared" si="160"/>
        <v/>
      </c>
      <c r="X230" s="95">
        <f t="shared" si="164"/>
        <v>0.97486812229942743</v>
      </c>
      <c r="Y230" s="95">
        <f t="shared" si="141"/>
        <v>0.35382131159771762</v>
      </c>
      <c r="Z230" s="95">
        <f t="shared" si="161"/>
        <v>-1.3156167626026321</v>
      </c>
      <c r="AA230" s="95">
        <f t="shared" si="144"/>
        <v>1.1800064274060611</v>
      </c>
      <c r="AB230" s="95">
        <f t="shared" si="146"/>
        <v>2.1679781427938249</v>
      </c>
      <c r="AC230" s="95">
        <f t="shared" si="127"/>
        <v>-1.4704637070004374</v>
      </c>
      <c r="AE230" s="97">
        <f t="shared" si="128"/>
        <v>-1.0695677702851283</v>
      </c>
      <c r="AF230" s="97">
        <f t="shared" si="129"/>
        <v>-0.34153006534873626</v>
      </c>
      <c r="AG230" s="97">
        <f t="shared" si="130"/>
        <v>0.88640541059910094</v>
      </c>
      <c r="AH230" s="97">
        <f t="shared" si="131"/>
        <v>0.66434471694857256</v>
      </c>
      <c r="AI230" s="97">
        <f t="shared" si="132"/>
        <v>0.1404760251492041</v>
      </c>
      <c r="AJ230" s="97">
        <f t="shared" si="142"/>
        <v>5.6025663412602601E-2</v>
      </c>
      <c r="AO230" s="109" t="str">
        <f t="shared" ref="AO230" si="171">YEAR(AP230)&amp;WEEKNUM(AP230)</f>
        <v>201919</v>
      </c>
      <c r="AP230" s="114">
        <f t="shared" si="95"/>
        <v>43595</v>
      </c>
      <c r="AQ230" s="111">
        <f t="shared" si="134"/>
        <v>-1.0825668437790179</v>
      </c>
      <c r="AR230" s="111">
        <f t="shared" si="135"/>
        <v>-0.57910140330689142</v>
      </c>
      <c r="AS230" s="111">
        <f t="shared" si="136"/>
        <v>-0.14156916740848077</v>
      </c>
      <c r="AT230" s="111">
        <f t="shared" si="137"/>
        <v>0.25092671380508352</v>
      </c>
      <c r="AU230" s="111">
        <f t="shared" si="138"/>
        <v>0.17159053988272496</v>
      </c>
      <c r="AV230" s="111">
        <f t="shared" si="139"/>
        <v>-0.27614403216131633</v>
      </c>
    </row>
    <row r="231" spans="1:48">
      <c r="A231" s="93" t="str">
        <f t="shared" si="140"/>
        <v>201549</v>
      </c>
      <c r="B231" s="93">
        <v>42338</v>
      </c>
      <c r="C231" s="97">
        <f>VLOOKUP(B231,'Sub Index'!A:M,8,0)</f>
        <v>0.74420781101550049</v>
      </c>
      <c r="D231" s="97">
        <f>VLOOKUP(B231,'Sub Index'!J:M,4,0)</f>
        <v>0</v>
      </c>
      <c r="E231" s="97">
        <f>VLOOKUP(B231,'Sub Index'!O:W,4,0)</f>
        <v>3.05</v>
      </c>
      <c r="F231" s="97">
        <f>VLOOKUP(B231,'Sub Index'!O:W,7,0)</f>
        <v>1.3822371779384657E-2</v>
      </c>
      <c r="G231" s="97">
        <f>VLOOKUP(B231,'Sub Index'!O:W,9,0)</f>
        <v>8.9599999999999902E-2</v>
      </c>
      <c r="H231" s="97">
        <f>VLOOKUP(B231,'Sub Index'!Y:AE,4,0)</f>
        <v>3.9049999999999998</v>
      </c>
      <c r="J231" s="97">
        <f>VLOOKUP(B231,'Sub Index'!AG:AK,4,0)</f>
        <v>1.8427140352235753E-2</v>
      </c>
      <c r="K231" s="97">
        <f>VLOOKUP(B231,'Sub Index'!AG:AK,5,0)</f>
        <v>119615967.80400001</v>
      </c>
      <c r="L231" s="97">
        <f>VLOOKUP(B231,'Sub Index'!AM:AX,4,0)</f>
        <v>5.6164942588833751E-4</v>
      </c>
      <c r="M231" s="97">
        <f>VLOOKUP(B231,'Sub Index'!AM:AX,7,0)</f>
        <v>2.5500000000000078E-2</v>
      </c>
      <c r="N231" s="97">
        <f>VLOOKUP(B231,'Sub Index'!AM:AX,8,0)</f>
        <v>2.6499999999999524E-2</v>
      </c>
      <c r="O231" s="97">
        <f>VLOOKUP(B231,'Sub Index'!AV:AX,3,0)</f>
        <v>168.27400000000003</v>
      </c>
      <c r="Q231" s="95">
        <f t="shared" si="163"/>
        <v>-0.91932775431666014</v>
      </c>
      <c r="R231" s="95" t="str">
        <f t="shared" si="123"/>
        <v/>
      </c>
      <c r="S231" s="95">
        <f t="shared" si="124"/>
        <v>0.70905104115982354</v>
      </c>
      <c r="T231" s="95">
        <f t="shared" si="159"/>
        <v>-1.2977748543913747</v>
      </c>
      <c r="U231" s="95">
        <f t="shared" si="125"/>
        <v>-0.44837130050998447</v>
      </c>
      <c r="V231" s="95">
        <f t="shared" si="126"/>
        <v>0.87686646257556156</v>
      </c>
      <c r="W231" s="95" t="str">
        <f t="shared" si="160"/>
        <v/>
      </c>
      <c r="X231" s="95">
        <f t="shared" si="164"/>
        <v>0.9439136921511625</v>
      </c>
      <c r="Y231" s="95">
        <f t="shared" si="141"/>
        <v>0.35021873043824114</v>
      </c>
      <c r="Z231" s="95">
        <f t="shared" si="161"/>
        <v>-1.5977063924076815</v>
      </c>
      <c r="AA231" s="95">
        <f t="shared" si="144"/>
        <v>0.91162901809271391</v>
      </c>
      <c r="AB231" s="95">
        <f t="shared" si="146"/>
        <v>1.0075062348416328</v>
      </c>
      <c r="AC231" s="95">
        <f t="shared" si="127"/>
        <v>-1.5836914477729729</v>
      </c>
      <c r="AE231" s="97">
        <f t="shared" si="128"/>
        <v>-0.91932775431666014</v>
      </c>
      <c r="AF231" s="97">
        <f t="shared" si="129"/>
        <v>-0.34569837124717856</v>
      </c>
      <c r="AG231" s="97">
        <f t="shared" si="130"/>
        <v>0.87686646257556156</v>
      </c>
      <c r="AH231" s="97">
        <f t="shared" si="131"/>
        <v>0.64706621129470188</v>
      </c>
      <c r="AI231" s="97">
        <f t="shared" si="132"/>
        <v>-0.31556564681157695</v>
      </c>
      <c r="AJ231" s="97">
        <f t="shared" si="142"/>
        <v>-1.1331819701030432E-2</v>
      </c>
      <c r="AO231" s="109" t="str">
        <f t="shared" ref="AO231" si="172">YEAR(AP231)&amp;WEEKNUM(AP231)</f>
        <v>201920</v>
      </c>
      <c r="AP231" s="114">
        <f t="shared" si="95"/>
        <v>43602</v>
      </c>
      <c r="AQ231" s="111">
        <f t="shared" si="134"/>
        <v>-1.165319540373013</v>
      </c>
      <c r="AR231" s="111">
        <f t="shared" si="135"/>
        <v>-0.6459053113745854</v>
      </c>
      <c r="AS231" s="111">
        <f t="shared" si="136"/>
        <v>-0.54131203856089516</v>
      </c>
      <c r="AT231" s="111">
        <f t="shared" si="137"/>
        <v>0.47011628794695459</v>
      </c>
      <c r="AU231" s="111">
        <f t="shared" si="138"/>
        <v>0.59967408432595648</v>
      </c>
      <c r="AV231" s="111">
        <f t="shared" si="139"/>
        <v>-0.25654930360711647</v>
      </c>
    </row>
    <row r="232" spans="1:48">
      <c r="A232" s="93" t="str">
        <f t="shared" si="140"/>
        <v>201549</v>
      </c>
      <c r="B232" s="93">
        <v>42339</v>
      </c>
      <c r="C232" s="97">
        <f>VLOOKUP(B232,'Sub Index'!A:M,8,0)</f>
        <v>0.73992053163232496</v>
      </c>
      <c r="D232" s="97">
        <f>VLOOKUP(B232,'Sub Index'!J:M,4,0)</f>
        <v>0</v>
      </c>
      <c r="E232" s="97">
        <f>VLOOKUP(B232,'Sub Index'!O:W,4,0)</f>
        <v>3.0470000000000002</v>
      </c>
      <c r="F232" s="97">
        <f>VLOOKUP(B232,'Sub Index'!O:W,7,0)</f>
        <v>1.2075858329058289E-2</v>
      </c>
      <c r="G232" s="97">
        <f>VLOOKUP(B232,'Sub Index'!O:W,9,0)</f>
        <v>0.1048</v>
      </c>
      <c r="H232" s="97">
        <f>VLOOKUP(B232,'Sub Index'!Y:AE,4,0)</f>
        <v>3.9102000000000001</v>
      </c>
      <c r="J232" s="97">
        <f>VLOOKUP(B232,'Sub Index'!AG:AK,4,0)</f>
        <v>1.8542543467608447E-2</v>
      </c>
      <c r="K232" s="97">
        <f>VLOOKUP(B232,'Sub Index'!AG:AK,5,0)</f>
        <v>119821014.16239999</v>
      </c>
      <c r="L232" s="97">
        <f>VLOOKUP(B232,'Sub Index'!AM:AX,4,0)</f>
        <v>5.4777788791672717E-4</v>
      </c>
      <c r="M232" s="97">
        <f>VLOOKUP(B232,'Sub Index'!AM:AX,7,0)</f>
        <v>2.9300000000000104E-2</v>
      </c>
      <c r="N232" s="97">
        <f>VLOOKUP(B232,'Sub Index'!AM:AX,8,0)</f>
        <v>4.8599999999999532E-2</v>
      </c>
      <c r="O232" s="97">
        <f>VLOOKUP(B232,'Sub Index'!AV:AX,3,0)</f>
        <v>183.72399999999999</v>
      </c>
      <c r="Q232" s="95">
        <f t="shared" si="163"/>
        <v>-0.92929507243510401</v>
      </c>
      <c r="R232" s="95" t="str">
        <f t="shared" si="123"/>
        <v/>
      </c>
      <c r="S232" s="95">
        <f t="shared" si="124"/>
        <v>0.70710196158297856</v>
      </c>
      <c r="T232" s="95">
        <f t="shared" si="159"/>
        <v>-1.3440937991569482</v>
      </c>
      <c r="U232" s="95">
        <f t="shared" si="125"/>
        <v>-0.40282672036251904</v>
      </c>
      <c r="V232" s="95">
        <f t="shared" si="126"/>
        <v>0.8803595984715058</v>
      </c>
      <c r="W232" s="95" t="str">
        <f t="shared" si="160"/>
        <v/>
      </c>
      <c r="X232" s="95">
        <f t="shared" si="164"/>
        <v>0.95931045100972867</v>
      </c>
      <c r="Y232" s="95">
        <f t="shared" si="141"/>
        <v>0.35696534192642093</v>
      </c>
      <c r="Z232" s="95">
        <f t="shared" si="161"/>
        <v>-1.6127705384648297</v>
      </c>
      <c r="AA232" s="95">
        <f t="shared" si="144"/>
        <v>1.2030102053472207</v>
      </c>
      <c r="AB232" s="95">
        <f t="shared" si="146"/>
        <v>2.0292763211262277</v>
      </c>
      <c r="AC232" s="95">
        <f t="shared" si="127"/>
        <v>-1.3567953913610824</v>
      </c>
      <c r="AE232" s="97">
        <f t="shared" si="128"/>
        <v>-0.92929507243510401</v>
      </c>
      <c r="AF232" s="97">
        <f t="shared" si="129"/>
        <v>-0.34660618597882958</v>
      </c>
      <c r="AG232" s="97">
        <f t="shared" si="130"/>
        <v>0.8803595984715058</v>
      </c>
      <c r="AH232" s="97">
        <f t="shared" si="131"/>
        <v>0.65813789646807486</v>
      </c>
      <c r="AI232" s="97">
        <f t="shared" si="132"/>
        <v>6.5680149161884083E-2</v>
      </c>
      <c r="AJ232" s="97">
        <f t="shared" si="142"/>
        <v>6.5655277137506241E-2</v>
      </c>
      <c r="AO232" s="109" t="str">
        <f t="shared" ref="AO232" si="173">YEAR(AP232)&amp;WEEKNUM(AP232)</f>
        <v>201921</v>
      </c>
      <c r="AP232" s="114">
        <f t="shared" si="95"/>
        <v>43609</v>
      </c>
      <c r="AQ232" s="111">
        <f t="shared" si="134"/>
        <v>-1.0694047456203433</v>
      </c>
      <c r="AR232" s="111">
        <f t="shared" si="135"/>
        <v>-0.56506187541360386</v>
      </c>
      <c r="AS232" s="111">
        <f t="shared" si="136"/>
        <v>-0.6883904402788209</v>
      </c>
      <c r="AT232" s="111">
        <f t="shared" si="137"/>
        <v>-1.1400156132333971E-3</v>
      </c>
      <c r="AU232" s="111">
        <f t="shared" si="138"/>
        <v>0.50150990991727296</v>
      </c>
      <c r="AV232" s="111">
        <f t="shared" si="139"/>
        <v>-0.36449743340174567</v>
      </c>
    </row>
    <row r="233" spans="1:48">
      <c r="A233" s="93" t="str">
        <f t="shared" si="140"/>
        <v>201549</v>
      </c>
      <c r="B233" s="93">
        <v>42340</v>
      </c>
      <c r="C233" s="97">
        <f>VLOOKUP(B233,'Sub Index'!A:M,8,0)</f>
        <v>1.0987193925444614</v>
      </c>
      <c r="D233" s="97">
        <f>VLOOKUP(B233,'Sub Index'!J:M,4,0)</f>
        <v>0</v>
      </c>
      <c r="E233" s="97">
        <f>VLOOKUP(B233,'Sub Index'!O:W,4,0)</f>
        <v>3.0419999999999998</v>
      </c>
      <c r="F233" s="97">
        <f>VLOOKUP(B233,'Sub Index'!O:W,7,0)</f>
        <v>1.102112005217365E-2</v>
      </c>
      <c r="G233" s="97">
        <f>VLOOKUP(B233,'Sub Index'!O:W,9,0)</f>
        <v>8.8700000000000223E-2</v>
      </c>
      <c r="H233" s="97">
        <f>VLOOKUP(B233,'Sub Index'!Y:AE,4,0)</f>
        <v>3.8957999999999999</v>
      </c>
      <c r="J233" s="97">
        <f>VLOOKUP(B233,'Sub Index'!AG:AK,4,0)</f>
        <v>2.0089947510954585E-2</v>
      </c>
      <c r="K233" s="97">
        <f>VLOOKUP(B233,'Sub Index'!AG:AK,5,0)</f>
        <v>119390930.0293</v>
      </c>
      <c r="L233" s="97">
        <f>VLOOKUP(B233,'Sub Index'!AM:AX,4,0)</f>
        <v>5.4174692848075285E-4</v>
      </c>
      <c r="M233" s="97">
        <f>VLOOKUP(B233,'Sub Index'!AM:AX,7,0)</f>
        <v>2.8400000000000425E-2</v>
      </c>
      <c r="N233" s="97">
        <f>VLOOKUP(B233,'Sub Index'!AM:AX,8,0)</f>
        <v>4.8399999999999999E-2</v>
      </c>
      <c r="O233" s="97">
        <f>VLOOKUP(B233,'Sub Index'!AV:AX,3,0)</f>
        <v>207.506</v>
      </c>
      <c r="Q233" s="95">
        <f t="shared" si="163"/>
        <v>-9.5138473898319351E-2</v>
      </c>
      <c r="R233" s="95" t="str">
        <f t="shared" si="123"/>
        <v/>
      </c>
      <c r="S233" s="95">
        <f t="shared" si="124"/>
        <v>0.70385349562156974</v>
      </c>
      <c r="T233" s="95">
        <f t="shared" si="159"/>
        <v>-1.3720663086042855</v>
      </c>
      <c r="U233" s="95">
        <f t="shared" si="125"/>
        <v>-0.45106801907134658</v>
      </c>
      <c r="V233" s="95">
        <f t="shared" si="126"/>
        <v>0.87068629906735318</v>
      </c>
      <c r="W233" s="95" t="str">
        <f t="shared" si="160"/>
        <v/>
      </c>
      <c r="X233" s="95">
        <f t="shared" si="164"/>
        <v>1.1657607434063251</v>
      </c>
      <c r="Y233" s="95">
        <f t="shared" si="141"/>
        <v>0.34281434419157697</v>
      </c>
      <c r="Z233" s="95">
        <f t="shared" si="161"/>
        <v>-1.6193200107723842</v>
      </c>
      <c r="AA233" s="95">
        <f t="shared" si="144"/>
        <v>1.1339988715238098</v>
      </c>
      <c r="AB233" s="95">
        <f t="shared" si="146"/>
        <v>2.0200295330150766</v>
      </c>
      <c r="AC233" s="95">
        <f t="shared" si="127"/>
        <v>-1.0075370086046036</v>
      </c>
      <c r="AE233" s="97">
        <f t="shared" si="128"/>
        <v>-9.5138473898319351E-2</v>
      </c>
      <c r="AF233" s="97">
        <f t="shared" si="129"/>
        <v>-0.37309361068468744</v>
      </c>
      <c r="AG233" s="97">
        <f t="shared" si="130"/>
        <v>0.87068629906735318</v>
      </c>
      <c r="AH233" s="97">
        <f t="shared" si="131"/>
        <v>0.75428754379895102</v>
      </c>
      <c r="AI233" s="97">
        <f t="shared" si="132"/>
        <v>0.13179284629047466</v>
      </c>
      <c r="AJ233" s="97">
        <f t="shared" si="142"/>
        <v>0.25770692091475439</v>
      </c>
      <c r="AO233" s="109" t="str">
        <f t="shared" ref="AO233" si="174">YEAR(AP233)&amp;WEEKNUM(AP233)</f>
        <v>201922</v>
      </c>
      <c r="AP233" s="114">
        <f t="shared" si="95"/>
        <v>43616</v>
      </c>
      <c r="AQ233" s="111">
        <f t="shared" si="134"/>
        <v>-1.28837344233434</v>
      </c>
      <c r="AR233" s="111">
        <f t="shared" si="135"/>
        <v>-0.13482845390934756</v>
      </c>
      <c r="AS233" s="111">
        <f t="shared" si="136"/>
        <v>-0.48176567839755757</v>
      </c>
      <c r="AT233" s="111">
        <f t="shared" si="137"/>
        <v>-0.28420880974512408</v>
      </c>
      <c r="AU233" s="111">
        <f t="shared" si="138"/>
        <v>0.33318752345268277</v>
      </c>
      <c r="AV233" s="111">
        <f t="shared" si="139"/>
        <v>-0.37119777218673727</v>
      </c>
    </row>
    <row r="234" spans="1:48">
      <c r="A234" s="93" t="str">
        <f t="shared" si="140"/>
        <v>201549</v>
      </c>
      <c r="B234" s="93">
        <v>42341</v>
      </c>
      <c r="C234" s="97">
        <f>VLOOKUP(B234,'Sub Index'!A:M,8,0)</f>
        <v>1.0911117072426522</v>
      </c>
      <c r="D234" s="97">
        <f>VLOOKUP(B234,'Sub Index'!J:M,4,0)</f>
        <v>0</v>
      </c>
      <c r="E234" s="97">
        <f>VLOOKUP(B234,'Sub Index'!O:W,4,0)</f>
        <v>3.0430000000000001</v>
      </c>
      <c r="F234" s="97">
        <f>VLOOKUP(B234,'Sub Index'!O:W,7,0)</f>
        <v>1.1430885832947088E-2</v>
      </c>
      <c r="G234" s="97">
        <f>VLOOKUP(B234,'Sub Index'!O:W,9,0)</f>
        <v>7.1499999999999897E-2</v>
      </c>
      <c r="H234" s="97">
        <f>VLOOKUP(B234,'Sub Index'!Y:AE,4,0)</f>
        <v>3.8856999999999999</v>
      </c>
      <c r="J234" s="97">
        <f>VLOOKUP(B234,'Sub Index'!AG:AK,4,0)</f>
        <v>2.0085034236980475E-2</v>
      </c>
      <c r="K234" s="97">
        <f>VLOOKUP(B234,'Sub Index'!AG:AK,5,0)</f>
        <v>118802667.5537</v>
      </c>
      <c r="L234" s="97">
        <f>VLOOKUP(B234,'Sub Index'!AM:AX,4,0)</f>
        <v>4.9238232988176522E-4</v>
      </c>
      <c r="M234" s="97">
        <f>VLOOKUP(B234,'Sub Index'!AM:AX,7,0)</f>
        <v>2.5100000000000122E-2</v>
      </c>
      <c r="N234" s="97">
        <f>VLOOKUP(B234,'Sub Index'!AM:AX,8,0)</f>
        <v>2.5199999999999889E-2</v>
      </c>
      <c r="O234" s="97">
        <f>VLOOKUP(B234,'Sub Index'!AV:AX,3,0)</f>
        <v>225.24399999999997</v>
      </c>
      <c r="Q234" s="95">
        <f t="shared" si="163"/>
        <v>-0.11282526609705348</v>
      </c>
      <c r="R234" s="95" t="str">
        <f t="shared" si="123"/>
        <v/>
      </c>
      <c r="S234" s="95">
        <f t="shared" si="124"/>
        <v>0.70450318881385166</v>
      </c>
      <c r="T234" s="95">
        <f t="shared" si="159"/>
        <v>-1.3611989897394234</v>
      </c>
      <c r="U234" s="95">
        <f t="shared" si="125"/>
        <v>-0.50260530713295282</v>
      </c>
      <c r="V234" s="95">
        <f t="shared" si="126"/>
        <v>0.86390155434638516</v>
      </c>
      <c r="W234" s="95" t="str">
        <f t="shared" si="160"/>
        <v/>
      </c>
      <c r="X234" s="95">
        <f t="shared" si="164"/>
        <v>1.165105228220785</v>
      </c>
      <c r="Y234" s="95">
        <f t="shared" si="141"/>
        <v>0.32345882670315557</v>
      </c>
      <c r="Z234" s="95">
        <f t="shared" si="161"/>
        <v>-1.6729287400185262</v>
      </c>
      <c r="AA234" s="95">
        <f t="shared" si="144"/>
        <v>0.88095731417119039</v>
      </c>
      <c r="AB234" s="95">
        <f t="shared" si="146"/>
        <v>0.94740211211902658</v>
      </c>
      <c r="AC234" s="95">
        <f t="shared" si="127"/>
        <v>-0.74703977568330127</v>
      </c>
      <c r="AE234" s="97">
        <f t="shared" si="128"/>
        <v>-0.11282526609705348</v>
      </c>
      <c r="AF234" s="97">
        <f t="shared" si="129"/>
        <v>-0.38643370268617483</v>
      </c>
      <c r="AG234" s="97">
        <f t="shared" si="130"/>
        <v>0.86390155434638516</v>
      </c>
      <c r="AH234" s="97">
        <f t="shared" si="131"/>
        <v>0.74428202746197025</v>
      </c>
      <c r="AI234" s="97">
        <f t="shared" si="132"/>
        <v>-0.14790227235290263</v>
      </c>
      <c r="AJ234" s="97">
        <f t="shared" si="142"/>
        <v>0.19220446813444489</v>
      </c>
      <c r="AO234" s="109" t="str">
        <f t="shared" ref="AO234" si="175">YEAR(AP234)&amp;WEEKNUM(AP234)</f>
        <v>201923</v>
      </c>
      <c r="AP234" s="114">
        <f t="shared" si="95"/>
        <v>43623</v>
      </c>
      <c r="AQ234" s="111">
        <f t="shared" si="134"/>
        <v>-1.2363849685232051</v>
      </c>
      <c r="AR234" s="111">
        <f t="shared" si="135"/>
        <v>-0.33525362234052802</v>
      </c>
      <c r="AS234" s="111">
        <f t="shared" si="136"/>
        <v>-0.47886834654698451</v>
      </c>
      <c r="AT234" s="111">
        <f t="shared" si="137"/>
        <v>-0.55699169286768857</v>
      </c>
      <c r="AU234" s="111">
        <f t="shared" si="138"/>
        <v>4.7008873585088221E-2</v>
      </c>
      <c r="AV234" s="111">
        <f t="shared" si="139"/>
        <v>-0.51209795133866365</v>
      </c>
    </row>
    <row r="235" spans="1:48">
      <c r="A235" s="93" t="str">
        <f t="shared" si="140"/>
        <v>201549</v>
      </c>
      <c r="B235" s="93">
        <v>42342</v>
      </c>
      <c r="C235" s="97">
        <f>VLOOKUP(B235,'Sub Index'!A:M,8,0)</f>
        <v>1.1629547515260468</v>
      </c>
      <c r="D235" s="97">
        <f>VLOOKUP(B235,'Sub Index'!J:M,4,0)</f>
        <v>0</v>
      </c>
      <c r="E235" s="97">
        <f>VLOOKUP(B235,'Sub Index'!O:W,4,0)</f>
        <v>3.0430000000000001</v>
      </c>
      <c r="F235" s="97">
        <f>VLOOKUP(B235,'Sub Index'!O:W,7,0)</f>
        <v>1.1565130621275441E-2</v>
      </c>
      <c r="G235" s="97">
        <f>VLOOKUP(B235,'Sub Index'!O:W,9,0)</f>
        <v>8.2200000000000273E-2</v>
      </c>
      <c r="H235" s="97">
        <f>VLOOKUP(B235,'Sub Index'!Y:AE,4,0)</f>
        <v>3.8624999999999998</v>
      </c>
      <c r="J235" s="97">
        <f>VLOOKUP(B235,'Sub Index'!AG:AK,4,0)</f>
        <v>2.0553976628084201E-2</v>
      </c>
      <c r="K235" s="97">
        <f>VLOOKUP(B235,'Sub Index'!AG:AK,5,0)</f>
        <v>116723146.7932</v>
      </c>
      <c r="L235" s="97">
        <f>VLOOKUP(B235,'Sub Index'!AM:AX,4,0)</f>
        <v>4.7942406329132449E-4</v>
      </c>
      <c r="M235" s="97">
        <f>VLOOKUP(B235,'Sub Index'!AM:AX,7,0)</f>
        <v>2.2599999999999731E-2</v>
      </c>
      <c r="N235" s="97">
        <f>VLOOKUP(B235,'Sub Index'!AM:AX,8,0)</f>
        <v>4.269999999999996E-2</v>
      </c>
      <c r="O235" s="97">
        <f>VLOOKUP(B235,'Sub Index'!AV:AX,3,0)</f>
        <v>214.36999999999998</v>
      </c>
      <c r="Q235" s="95">
        <f t="shared" si="163"/>
        <v>5.4199649465985184E-2</v>
      </c>
      <c r="R235" s="95" t="str">
        <f t="shared" si="123"/>
        <v/>
      </c>
      <c r="S235" s="95">
        <f t="shared" si="124"/>
        <v>0.70450318881385166</v>
      </c>
      <c r="T235" s="95">
        <f t="shared" si="159"/>
        <v>-1.3576387097229796</v>
      </c>
      <c r="U235" s="95">
        <f t="shared" si="125"/>
        <v>-0.47054431979230193</v>
      </c>
      <c r="V235" s="95">
        <f t="shared" si="126"/>
        <v>0.84831679419525052</v>
      </c>
      <c r="W235" s="95" t="str">
        <f t="shared" si="160"/>
        <v/>
      </c>
      <c r="X235" s="95">
        <f t="shared" si="164"/>
        <v>1.2276702022344059</v>
      </c>
      <c r="Y235" s="95">
        <f t="shared" si="141"/>
        <v>0.25503664763021788</v>
      </c>
      <c r="Z235" s="95">
        <f t="shared" si="161"/>
        <v>-1.6870010960157753</v>
      </c>
      <c r="AA235" s="95">
        <f t="shared" si="144"/>
        <v>0.68925916466161785</v>
      </c>
      <c r="AB235" s="95">
        <f t="shared" si="146"/>
        <v>1.75649607184665</v>
      </c>
      <c r="AC235" s="95">
        <f t="shared" si="127"/>
        <v>-0.90673347907636948</v>
      </c>
      <c r="AE235" s="97">
        <f t="shared" si="128"/>
        <v>5.4199649465985184E-2</v>
      </c>
      <c r="AF235" s="97">
        <f t="shared" si="129"/>
        <v>-0.37455994690047661</v>
      </c>
      <c r="AG235" s="97">
        <f t="shared" si="130"/>
        <v>0.84831679419525052</v>
      </c>
      <c r="AH235" s="97">
        <f t="shared" si="131"/>
        <v>0.74135342493231193</v>
      </c>
      <c r="AI235" s="97">
        <f t="shared" si="132"/>
        <v>-3.6994834645969227E-2</v>
      </c>
      <c r="AJ235" s="97">
        <f t="shared" si="142"/>
        <v>0.24646301740942037</v>
      </c>
      <c r="AO235" s="109" t="str">
        <f t="shared" ref="AO235" si="176">YEAR(AP235)&amp;WEEKNUM(AP235)</f>
        <v>201924</v>
      </c>
      <c r="AP235" s="114">
        <f t="shared" si="95"/>
        <v>43630</v>
      </c>
      <c r="AQ235" s="111">
        <f t="shared" si="134"/>
        <v>-1.2674608524843989</v>
      </c>
      <c r="AR235" s="111">
        <f t="shared" si="135"/>
        <v>-0.31090113205231967</v>
      </c>
      <c r="AS235" s="111">
        <f t="shared" si="136"/>
        <v>-0.51564620471483313</v>
      </c>
      <c r="AT235" s="111">
        <f t="shared" si="137"/>
        <v>-0.40913840823470371</v>
      </c>
      <c r="AU235" s="111">
        <f t="shared" si="138"/>
        <v>-0.24068536088463058</v>
      </c>
      <c r="AV235" s="111">
        <f t="shared" si="139"/>
        <v>-0.54876639167417718</v>
      </c>
    </row>
    <row r="236" spans="1:48">
      <c r="A236" s="93" t="str">
        <f t="shared" si="140"/>
        <v>201550</v>
      </c>
      <c r="B236" s="93">
        <v>42345</v>
      </c>
      <c r="C236" s="97">
        <f>VLOOKUP(B236,'Sub Index'!A:M,8,0)</f>
        <v>1.1605878394357334</v>
      </c>
      <c r="D236" s="97">
        <f>VLOOKUP(B236,'Sub Index'!J:M,4,0)</f>
        <v>0</v>
      </c>
      <c r="E236" s="97">
        <f>VLOOKUP(B236,'Sub Index'!O:W,4,0)</f>
        <v>3.048</v>
      </c>
      <c r="F236" s="97">
        <f>VLOOKUP(B236,'Sub Index'!O:W,7,0)</f>
        <v>1.1534862350689779E-2</v>
      </c>
      <c r="G236" s="97">
        <f>VLOOKUP(B236,'Sub Index'!O:W,9,0)</f>
        <v>7.5300000000000367E-2</v>
      </c>
      <c r="H236" s="97">
        <f>VLOOKUP(B236,'Sub Index'!Y:AE,4,0)</f>
        <v>3.8578000000000001</v>
      </c>
      <c r="J236" s="97">
        <f>VLOOKUP(B236,'Sub Index'!AG:AK,4,0)</f>
        <v>2.0615075638211248E-2</v>
      </c>
      <c r="K236" s="97">
        <f>VLOOKUP(B236,'Sub Index'!AG:AK,5,0)</f>
        <v>116635794.87450001</v>
      </c>
      <c r="L236" s="97">
        <f>VLOOKUP(B236,'Sub Index'!AM:AX,4,0)</f>
        <v>4.3568946584112187E-4</v>
      </c>
      <c r="M236" s="97">
        <f>VLOOKUP(B236,'Sub Index'!AM:AX,7,0)</f>
        <v>2.1499999999999631E-2</v>
      </c>
      <c r="N236" s="97">
        <f>VLOOKUP(B236,'Sub Index'!AM:AX,8,0)</f>
        <v>6.3600000000000101E-2</v>
      </c>
      <c r="O236" s="97">
        <f>VLOOKUP(B236,'Sub Index'!AV:AX,3,0)</f>
        <v>225.654</v>
      </c>
      <c r="Q236" s="95">
        <f t="shared" si="163"/>
        <v>4.8696913662219968E-2</v>
      </c>
      <c r="R236" s="95" t="str">
        <f t="shared" si="123"/>
        <v/>
      </c>
      <c r="S236" s="95">
        <f t="shared" si="124"/>
        <v>0.70775165477526014</v>
      </c>
      <c r="T236" s="95">
        <f t="shared" si="159"/>
        <v>-1.3584414486616032</v>
      </c>
      <c r="U236" s="95">
        <f t="shared" si="125"/>
        <v>-0.49121916209608513</v>
      </c>
      <c r="V236" s="95">
        <f t="shared" si="126"/>
        <v>0.84515953675083988</v>
      </c>
      <c r="W236" s="95" t="str">
        <f t="shared" si="160"/>
        <v/>
      </c>
      <c r="X236" s="95">
        <f t="shared" si="164"/>
        <v>1.2358218602064215</v>
      </c>
      <c r="Y236" s="95">
        <f t="shared" si="141"/>
        <v>0.2521625197363378</v>
      </c>
      <c r="Z236" s="95">
        <f t="shared" si="161"/>
        <v>-1.7344957837056898</v>
      </c>
      <c r="AA236" s="95">
        <f t="shared" si="144"/>
        <v>0.60491197887741133</v>
      </c>
      <c r="AB236" s="95">
        <f t="shared" si="146"/>
        <v>2.722785429464214</v>
      </c>
      <c r="AC236" s="95">
        <f t="shared" si="127"/>
        <v>-0.74101858583677171</v>
      </c>
      <c r="AE236" s="97">
        <f t="shared" si="128"/>
        <v>4.8696913662219968E-2</v>
      </c>
      <c r="AF236" s="97">
        <f t="shared" si="129"/>
        <v>-0.38063631866080944</v>
      </c>
      <c r="AG236" s="97">
        <f t="shared" si="130"/>
        <v>0.84515953675083988</v>
      </c>
      <c r="AH236" s="97">
        <f t="shared" si="131"/>
        <v>0.74399218997137961</v>
      </c>
      <c r="AI236" s="97">
        <f t="shared" si="132"/>
        <v>0.21304575969979095</v>
      </c>
      <c r="AJ236" s="97">
        <f t="shared" si="142"/>
        <v>0.29405161628468418</v>
      </c>
      <c r="AO236" s="109" t="str">
        <f t="shared" ref="AO236" si="177">YEAR(AP236)&amp;WEEKNUM(AP236)</f>
        <v>201925</v>
      </c>
      <c r="AP236" s="114">
        <f t="shared" si="95"/>
        <v>43637</v>
      </c>
      <c r="AQ236" s="111">
        <f t="shared" si="134"/>
        <v>-1.2792780351012183</v>
      </c>
      <c r="AR236" s="111">
        <f t="shared" si="135"/>
        <v>-0.38800239457182129</v>
      </c>
      <c r="AS236" s="111">
        <f t="shared" si="136"/>
        <v>-0.61151377533575513</v>
      </c>
      <c r="AT236" s="111">
        <f t="shared" si="137"/>
        <v>-0.33291035416525322</v>
      </c>
      <c r="AU236" s="111">
        <f t="shared" si="138"/>
        <v>-0.23408304484740441</v>
      </c>
      <c r="AV236" s="111">
        <f t="shared" si="139"/>
        <v>-0.5691575208042905</v>
      </c>
    </row>
    <row r="237" spans="1:48">
      <c r="A237" s="93" t="str">
        <f t="shared" si="140"/>
        <v>201550</v>
      </c>
      <c r="B237" s="93">
        <v>42346</v>
      </c>
      <c r="C237" s="97">
        <f>VLOOKUP(B237,'Sub Index'!A:M,8,0)</f>
        <v>1.127332425441147</v>
      </c>
      <c r="D237" s="97">
        <f>VLOOKUP(B237,'Sub Index'!J:M,4,0)</f>
        <v>0</v>
      </c>
      <c r="E237" s="97">
        <f>VLOOKUP(B237,'Sub Index'!O:W,4,0)</f>
        <v>3.0510000000000002</v>
      </c>
      <c r="F237" s="97">
        <f>VLOOKUP(B237,'Sub Index'!O:W,7,0)</f>
        <v>1.1404971666485259E-2</v>
      </c>
      <c r="G237" s="97">
        <f>VLOOKUP(B237,'Sub Index'!O:W,9,0)</f>
        <v>7.2999999999999954E-2</v>
      </c>
      <c r="H237" s="97">
        <f>VLOOKUP(B237,'Sub Index'!Y:AE,4,0)</f>
        <v>3.8868</v>
      </c>
      <c r="J237" s="97">
        <f>VLOOKUP(B237,'Sub Index'!AG:AK,4,0)</f>
        <v>2.1174653146532607E-2</v>
      </c>
      <c r="K237" s="97">
        <f>VLOOKUP(B237,'Sub Index'!AG:AK,5,0)</f>
        <v>115864258.50459999</v>
      </c>
      <c r="L237" s="97">
        <f>VLOOKUP(B237,'Sub Index'!AM:AX,4,0)</f>
        <v>4.7949880688271464E-4</v>
      </c>
      <c r="M237" s="97">
        <f>VLOOKUP(B237,'Sub Index'!AM:AX,7,0)</f>
        <v>2.4399999999999977E-2</v>
      </c>
      <c r="N237" s="97">
        <f>VLOOKUP(B237,'Sub Index'!AM:AX,8,0)</f>
        <v>7.0599999999999774E-2</v>
      </c>
      <c r="O237" s="97">
        <f>VLOOKUP(B237,'Sub Index'!AV:AX,3,0)</f>
        <v>234.63000000000002</v>
      </c>
      <c r="Q237" s="95">
        <f t="shared" si="163"/>
        <v>-2.8617219805583589E-2</v>
      </c>
      <c r="R237" s="95" t="str">
        <f t="shared" si="123"/>
        <v/>
      </c>
      <c r="S237" s="95">
        <f t="shared" si="124"/>
        <v>0.70970073435210546</v>
      </c>
      <c r="T237" s="95">
        <f t="shared" si="159"/>
        <v>-1.361886254326345</v>
      </c>
      <c r="U237" s="95">
        <f t="shared" si="125"/>
        <v>-0.49811077619734756</v>
      </c>
      <c r="V237" s="95">
        <f t="shared" si="126"/>
        <v>0.86464048693975792</v>
      </c>
      <c r="W237" s="95" t="str">
        <f t="shared" si="160"/>
        <v/>
      </c>
      <c r="X237" s="95">
        <f t="shared" si="164"/>
        <v>1.3104791164726581</v>
      </c>
      <c r="Y237" s="95">
        <f t="shared" si="141"/>
        <v>0.22677676708345715</v>
      </c>
      <c r="Z237" s="95">
        <f t="shared" si="161"/>
        <v>-1.6869199263300605</v>
      </c>
      <c r="AA237" s="95">
        <f t="shared" si="144"/>
        <v>0.82728183230850738</v>
      </c>
      <c r="AB237" s="95">
        <f t="shared" si="146"/>
        <v>3.046423013355247</v>
      </c>
      <c r="AC237" s="95">
        <f t="shared" si="127"/>
        <v>-0.60919858568446483</v>
      </c>
      <c r="AE237" s="97">
        <f t="shared" si="128"/>
        <v>-2.8617219805583589E-2</v>
      </c>
      <c r="AF237" s="97">
        <f t="shared" si="129"/>
        <v>-0.38343209872386241</v>
      </c>
      <c r="AG237" s="97">
        <f t="shared" si="130"/>
        <v>0.86464048693975792</v>
      </c>
      <c r="AH237" s="97">
        <f t="shared" si="131"/>
        <v>0.7686279417780576</v>
      </c>
      <c r="AI237" s="97">
        <f t="shared" si="132"/>
        <v>0.39439658341230727</v>
      </c>
      <c r="AJ237" s="97">
        <f t="shared" si="142"/>
        <v>0.32312313872013537</v>
      </c>
      <c r="AO237" s="109" t="str">
        <f t="shared" ref="AO237" si="178">YEAR(AP237)&amp;WEEKNUM(AP237)</f>
        <v>201926</v>
      </c>
      <c r="AP237" s="114">
        <f t="shared" si="95"/>
        <v>43644</v>
      </c>
      <c r="AQ237" s="111">
        <f t="shared" si="134"/>
        <v>-0.59499761775328686</v>
      </c>
      <c r="AR237" s="111">
        <f t="shared" si="135"/>
        <v>-0.22928594360577853</v>
      </c>
      <c r="AS237" s="111">
        <f t="shared" si="136"/>
        <v>-0.90094480922554165</v>
      </c>
      <c r="AT237" s="111">
        <f t="shared" si="137"/>
        <v>-0.42523789247357779</v>
      </c>
      <c r="AU237" s="111">
        <f t="shared" si="138"/>
        <v>-0.18170932416498375</v>
      </c>
      <c r="AV237" s="111">
        <f t="shared" si="139"/>
        <v>-0.46643511744463373</v>
      </c>
    </row>
    <row r="238" spans="1:48">
      <c r="A238" s="93" t="str">
        <f t="shared" si="140"/>
        <v>201550</v>
      </c>
      <c r="B238" s="93">
        <v>42347</v>
      </c>
      <c r="C238" s="97">
        <f>VLOOKUP(B238,'Sub Index'!A:M,8,0)</f>
        <v>1.1437253767910018</v>
      </c>
      <c r="D238" s="97">
        <f>VLOOKUP(B238,'Sub Index'!J:M,4,0)</f>
        <v>0</v>
      </c>
      <c r="E238" s="97">
        <f>VLOOKUP(B238,'Sub Index'!O:W,4,0)</f>
        <v>3.0470000000000002</v>
      </c>
      <c r="F238" s="97">
        <f>VLOOKUP(B238,'Sub Index'!O:W,7,0)</f>
        <v>1.1514394885421064E-2</v>
      </c>
      <c r="G238" s="97">
        <f>VLOOKUP(B238,'Sub Index'!O:W,9,0)</f>
        <v>0.12690000000000001</v>
      </c>
      <c r="H238" s="97">
        <f>VLOOKUP(B238,'Sub Index'!Y:AE,4,0)</f>
        <v>3.8774000000000002</v>
      </c>
      <c r="J238" s="97">
        <f>VLOOKUP(B238,'Sub Index'!AG:AK,4,0)</f>
        <v>2.0818877773503171E-2</v>
      </c>
      <c r="K238" s="97">
        <f>VLOOKUP(B238,'Sub Index'!AG:AK,5,0)</f>
        <v>115716147.7949</v>
      </c>
      <c r="L238" s="97">
        <f>VLOOKUP(B238,'Sub Index'!AM:AX,4,0)</f>
        <v>5.4856596953530739E-4</v>
      </c>
      <c r="M238" s="97">
        <f>VLOOKUP(B238,'Sub Index'!AM:AX,7,0)</f>
        <v>1.7399999999999416E-2</v>
      </c>
      <c r="N238" s="97">
        <f>VLOOKUP(B238,'Sub Index'!AM:AX,8,0)</f>
        <v>7.9100000000000392E-2</v>
      </c>
      <c r="O238" s="97">
        <f>VLOOKUP(B238,'Sub Index'!AV:AX,3,0)</f>
        <v>222.32799999999997</v>
      </c>
      <c r="Q238" s="95">
        <f t="shared" si="163"/>
        <v>9.4940732548548477E-3</v>
      </c>
      <c r="R238" s="95" t="str">
        <f t="shared" si="123"/>
        <v/>
      </c>
      <c r="S238" s="95">
        <f t="shared" si="124"/>
        <v>0.70710196158297856</v>
      </c>
      <c r="T238" s="95">
        <f t="shared" si="159"/>
        <v>-1.3589842623416786</v>
      </c>
      <c r="U238" s="95">
        <f t="shared" si="125"/>
        <v>-0.33660729791127036</v>
      </c>
      <c r="V238" s="95">
        <f t="shared" si="126"/>
        <v>0.8583259720509363</v>
      </c>
      <c r="W238" s="95" t="str">
        <f t="shared" si="160"/>
        <v/>
      </c>
      <c r="X238" s="95">
        <f t="shared" si="164"/>
        <v>1.2630125675093986</v>
      </c>
      <c r="Y238" s="95">
        <f t="shared" si="141"/>
        <v>0.22190350123576449</v>
      </c>
      <c r="Z238" s="95">
        <f t="shared" si="161"/>
        <v>-1.6119147013808997</v>
      </c>
      <c r="AA238" s="95">
        <f t="shared" si="144"/>
        <v>0.29052701368174494</v>
      </c>
      <c r="AB238" s="95">
        <f t="shared" si="146"/>
        <v>3.4394115080801195</v>
      </c>
      <c r="AC238" s="95">
        <f t="shared" si="127"/>
        <v>-0.78986365273812809</v>
      </c>
      <c r="AE238" s="97">
        <f t="shared" si="128"/>
        <v>9.4940732548548477E-3</v>
      </c>
      <c r="AF238" s="97">
        <f t="shared" si="129"/>
        <v>-0.32949653288999015</v>
      </c>
      <c r="AG238" s="97">
        <f t="shared" si="130"/>
        <v>0.8583259720509363</v>
      </c>
      <c r="AH238" s="97">
        <f t="shared" si="131"/>
        <v>0.74245803437258151</v>
      </c>
      <c r="AI238" s="97">
        <f t="shared" si="132"/>
        <v>0.33204004191070924</v>
      </c>
      <c r="AJ238" s="97">
        <f t="shared" si="142"/>
        <v>0.32256431773981836</v>
      </c>
      <c r="AO238" s="109" t="str">
        <f t="shared" ref="AO238" si="179">YEAR(AP238)&amp;WEEKNUM(AP238)</f>
        <v>201927</v>
      </c>
      <c r="AP238" s="114">
        <f t="shared" si="95"/>
        <v>43651</v>
      </c>
      <c r="AQ238" s="111">
        <f t="shared" si="134"/>
        <v>-0.65052159968406342</v>
      </c>
      <c r="AR238" s="111">
        <f t="shared" si="135"/>
        <v>-0.32337242399767352</v>
      </c>
      <c r="AS238" s="111">
        <f t="shared" si="136"/>
        <v>-0.8385542205618679</v>
      </c>
      <c r="AT238" s="111">
        <f t="shared" si="137"/>
        <v>-0.38733868819936329</v>
      </c>
      <c r="AU238" s="111">
        <f t="shared" si="138"/>
        <v>-0.10811789258301838</v>
      </c>
      <c r="AV238" s="111">
        <f t="shared" si="139"/>
        <v>-0.46158096500519735</v>
      </c>
    </row>
    <row r="239" spans="1:48">
      <c r="A239" s="93" t="str">
        <f t="shared" si="140"/>
        <v>201550</v>
      </c>
      <c r="B239" s="93">
        <v>42348</v>
      </c>
      <c r="C239" s="97">
        <f>VLOOKUP(B239,'Sub Index'!A:M,8,0)</f>
        <v>1.1441959630657352</v>
      </c>
      <c r="D239" s="97">
        <f>VLOOKUP(B239,'Sub Index'!J:M,4,0)</f>
        <v>0</v>
      </c>
      <c r="E239" s="97">
        <f>VLOOKUP(B239,'Sub Index'!O:W,4,0)</f>
        <v>3.0459999999999998</v>
      </c>
      <c r="F239" s="97">
        <f>VLOOKUP(B239,'Sub Index'!O:W,7,0)</f>
        <v>1.1925058385932193E-2</v>
      </c>
      <c r="G239" s="97">
        <f>VLOOKUP(B239,'Sub Index'!O:W,9,0)</f>
        <v>0.1109</v>
      </c>
      <c r="H239" s="97">
        <f>VLOOKUP(B239,'Sub Index'!Y:AE,4,0)</f>
        <v>3.8605999999999998</v>
      </c>
      <c r="J239" s="97">
        <f>VLOOKUP(B239,'Sub Index'!AG:AK,4,0)</f>
        <v>2.0812713303927893E-2</v>
      </c>
      <c r="K239" s="97">
        <f>VLOOKUP(B239,'Sub Index'!AG:AK,5,0)</f>
        <v>115509565.65259999</v>
      </c>
      <c r="L239" s="97">
        <f>VLOOKUP(B239,'Sub Index'!AM:AX,4,0)</f>
        <v>5.9338653585617714E-4</v>
      </c>
      <c r="M239" s="97">
        <f>VLOOKUP(B239,'Sub Index'!AM:AX,7,0)</f>
        <v>2.4399999999999977E-2</v>
      </c>
      <c r="N239" s="97">
        <f>VLOOKUP(B239,'Sub Index'!AM:AX,8,0)</f>
        <v>5.8499999999999552E-2</v>
      </c>
      <c r="O239" s="97">
        <f>VLOOKUP(B239,'Sub Index'!AV:AX,3,0)</f>
        <v>218.71200000000005</v>
      </c>
      <c r="Q239" s="95">
        <f t="shared" si="163"/>
        <v>1.0588119777889475E-2</v>
      </c>
      <c r="R239" s="95" t="str">
        <f t="shared" si="123"/>
        <v/>
      </c>
      <c r="S239" s="95">
        <f t="shared" si="124"/>
        <v>0.70645226839069664</v>
      </c>
      <c r="T239" s="95">
        <f t="shared" si="159"/>
        <v>-1.3480931352256191</v>
      </c>
      <c r="U239" s="95">
        <f t="shared" si="125"/>
        <v>-0.38454896122439158</v>
      </c>
      <c r="V239" s="95">
        <f t="shared" si="126"/>
        <v>0.84704045607942491</v>
      </c>
      <c r="W239" s="95" t="str">
        <f t="shared" si="160"/>
        <v/>
      </c>
      <c r="X239" s="95">
        <f t="shared" si="164"/>
        <v>1.2621901213281581</v>
      </c>
      <c r="Y239" s="95">
        <f t="shared" si="141"/>
        <v>0.21510635806594888</v>
      </c>
      <c r="Z239" s="95">
        <f t="shared" si="161"/>
        <v>-1.5632406784424548</v>
      </c>
      <c r="AA239" s="95">
        <f t="shared" si="144"/>
        <v>0.82728183230850738</v>
      </c>
      <c r="AB239" s="95">
        <f t="shared" si="146"/>
        <v>2.4869923326292822</v>
      </c>
      <c r="AC239" s="95">
        <f t="shared" si="127"/>
        <v>-0.84296761001873532</v>
      </c>
      <c r="AE239" s="97">
        <f t="shared" si="128"/>
        <v>1.0588119777889475E-2</v>
      </c>
      <c r="AF239" s="97">
        <f t="shared" si="129"/>
        <v>-0.34206327601977132</v>
      </c>
      <c r="AG239" s="97">
        <f t="shared" si="130"/>
        <v>0.84704045607942491</v>
      </c>
      <c r="AH239" s="97">
        <f t="shared" si="131"/>
        <v>0.73864823969705351</v>
      </c>
      <c r="AI239" s="97">
        <f t="shared" si="132"/>
        <v>0.22701646911914986</v>
      </c>
      <c r="AJ239" s="97">
        <f t="shared" si="142"/>
        <v>0.29624600173074928</v>
      </c>
      <c r="AO239" s="109" t="str">
        <f t="shared" ref="AO239" si="180">YEAR(AP239)&amp;WEEKNUM(AP239)</f>
        <v>201928</v>
      </c>
      <c r="AP239" s="114">
        <f t="shared" si="95"/>
        <v>43658</v>
      </c>
      <c r="AQ239" s="111">
        <f t="shared" si="134"/>
        <v>-1.0689010378428587</v>
      </c>
      <c r="AR239" s="111">
        <f t="shared" si="135"/>
        <v>-0.38518732940382433</v>
      </c>
      <c r="AS239" s="111">
        <f t="shared" si="136"/>
        <v>-0.82503883478203099</v>
      </c>
      <c r="AT239" s="111">
        <f t="shared" si="137"/>
        <v>-0.28013396231661786</v>
      </c>
      <c r="AU239" s="111">
        <f t="shared" si="138"/>
        <v>6.0087532832888715E-2</v>
      </c>
      <c r="AV239" s="111">
        <f t="shared" si="139"/>
        <v>-0.4998347263024886</v>
      </c>
    </row>
    <row r="240" spans="1:48">
      <c r="A240" s="93" t="str">
        <f t="shared" si="140"/>
        <v>201550</v>
      </c>
      <c r="B240" s="93">
        <v>42349</v>
      </c>
      <c r="C240" s="97">
        <f>VLOOKUP(B240,'Sub Index'!A:M,8,0)</f>
        <v>1.7265718195161899</v>
      </c>
      <c r="D240" s="97">
        <f>VLOOKUP(B240,'Sub Index'!J:M,4,0)</f>
        <v>0</v>
      </c>
      <c r="E240" s="97">
        <f>VLOOKUP(B240,'Sub Index'!O:W,4,0)</f>
        <v>3.0510000000000002</v>
      </c>
      <c r="F240" s="97">
        <f>VLOOKUP(B240,'Sub Index'!O:W,7,0)</f>
        <v>1.1959687193129493E-2</v>
      </c>
      <c r="G240" s="97">
        <f>VLOOKUP(B240,'Sub Index'!O:W,9,0)</f>
        <v>0.12119999999999997</v>
      </c>
      <c r="H240" s="97">
        <f>VLOOKUP(B240,'Sub Index'!Y:AE,4,0)</f>
        <v>3.8839999999999999</v>
      </c>
      <c r="J240" s="97">
        <f>VLOOKUP(B240,'Sub Index'!AG:AK,4,0)</f>
        <v>1.203970035875534E-2</v>
      </c>
      <c r="K240" s="97">
        <f>VLOOKUP(B240,'Sub Index'!AG:AK,5,0)</f>
        <v>115416265.5354</v>
      </c>
      <c r="L240" s="97">
        <f>VLOOKUP(B240,'Sub Index'!AM:AX,4,0)</f>
        <v>7.599471133698676E-4</v>
      </c>
      <c r="M240" s="97">
        <f>VLOOKUP(B240,'Sub Index'!AM:AX,7,0)</f>
        <v>1.920000000000055E-2</v>
      </c>
      <c r="N240" s="97">
        <f>VLOOKUP(B240,'Sub Index'!AM:AX,8,0)</f>
        <v>8.2199999999999385E-2</v>
      </c>
      <c r="O240" s="97">
        <f>VLOOKUP(B240,'Sub Index'!AV:AX,3,0)</f>
        <v>225.87600000000003</v>
      </c>
      <c r="Q240" s="95">
        <f t="shared" si="163"/>
        <v>1.3645296073614306</v>
      </c>
      <c r="R240" s="95" t="str">
        <f t="shared" si="123"/>
        <v/>
      </c>
      <c r="S240" s="95">
        <f t="shared" si="124"/>
        <v>0.70970073435210546</v>
      </c>
      <c r="T240" s="95">
        <f t="shared" si="159"/>
        <v>-1.347174751340531</v>
      </c>
      <c r="U240" s="95">
        <f t="shared" si="125"/>
        <v>-0.35368651546656987</v>
      </c>
      <c r="V240" s="95">
        <f t="shared" si="126"/>
        <v>0.86275956761117267</v>
      </c>
      <c r="W240" s="95" t="str">
        <f t="shared" si="160"/>
        <v/>
      </c>
      <c r="X240" s="95">
        <f t="shared" si="164"/>
        <v>9.1719425249684669E-2</v>
      </c>
      <c r="Y240" s="95">
        <f t="shared" si="141"/>
        <v>0.21203651743350976</v>
      </c>
      <c r="Z240" s="95">
        <f t="shared" si="161"/>
        <v>-1.3823600239566798</v>
      </c>
      <c r="AA240" s="95">
        <f t="shared" si="144"/>
        <v>0.42854968132870258</v>
      </c>
      <c r="AB240" s="95">
        <f t="shared" si="146"/>
        <v>3.5827367238032513</v>
      </c>
      <c r="AC240" s="95">
        <f t="shared" si="127"/>
        <v>-0.7377583318223091</v>
      </c>
      <c r="AE240" s="97">
        <f t="shared" si="128"/>
        <v>1.3645296073614306</v>
      </c>
      <c r="AF240" s="97">
        <f t="shared" si="129"/>
        <v>-0.33038684415166514</v>
      </c>
      <c r="AG240" s="97">
        <f t="shared" si="130"/>
        <v>0.86275956761117267</v>
      </c>
      <c r="AH240" s="97">
        <f t="shared" si="131"/>
        <v>0.15187797134159722</v>
      </c>
      <c r="AI240" s="97">
        <f t="shared" si="132"/>
        <v>0.47279201233824131</v>
      </c>
      <c r="AJ240" s="97">
        <f t="shared" si="142"/>
        <v>0.50431446290015525</v>
      </c>
      <c r="AO240" s="109" t="str">
        <f t="shared" ref="AO240:AO241" si="181">YEAR(AP240)&amp;WEEKNUM(AP240)</f>
        <v>201929</v>
      </c>
      <c r="AP240" s="114">
        <f t="shared" si="95"/>
        <v>43665</v>
      </c>
      <c r="AQ240" s="111">
        <f t="shared" si="134"/>
        <v>-1.0261123696562287</v>
      </c>
      <c r="AR240" s="111">
        <f t="shared" si="135"/>
        <v>-0.23448924976141655</v>
      </c>
      <c r="AS240" s="111">
        <f t="shared" si="136"/>
        <v>-0.84782855678911206</v>
      </c>
      <c r="AT240" s="111">
        <f t="shared" si="137"/>
        <v>-0.47377125994560443</v>
      </c>
      <c r="AU240" s="111">
        <f t="shared" si="138"/>
        <v>-0.16080369428998631</v>
      </c>
      <c r="AV240" s="111">
        <f t="shared" si="139"/>
        <v>-0.54860102608846961</v>
      </c>
    </row>
    <row r="241" spans="1:48">
      <c r="A241" s="93" t="str">
        <f t="shared" si="140"/>
        <v>201551</v>
      </c>
      <c r="B241" s="93">
        <v>42352</v>
      </c>
      <c r="C241" s="97">
        <f>VLOOKUP(B241,'Sub Index'!A:M,8,0)</f>
        <v>1.4692119115379256</v>
      </c>
      <c r="D241" s="97">
        <f>VLOOKUP(B241,'Sub Index'!J:M,4,0)</f>
        <v>0</v>
      </c>
      <c r="E241" s="97">
        <f>VLOOKUP(B241,'Sub Index'!O:W,4,0)</f>
        <v>3.0461</v>
      </c>
      <c r="F241" s="97">
        <f>VLOOKUP(B241,'Sub Index'!O:W,7,0)</f>
        <v>1.1967240102977573E-2</v>
      </c>
      <c r="G241" s="97">
        <f>VLOOKUP(B241,'Sub Index'!O:W,9,0)</f>
        <v>9.6799999999999997E-2</v>
      </c>
      <c r="H241" s="97">
        <f>VLOOKUP(B241,'Sub Index'!Y:AE,4,0)</f>
        <v>3.8872</v>
      </c>
      <c r="J241" s="97">
        <f>VLOOKUP(B241,'Sub Index'!AG:AK,4,0)</f>
        <v>1.4172944571688356E-2</v>
      </c>
      <c r="K241" s="97">
        <f>VLOOKUP(B241,'Sub Index'!AG:AK,5,0)</f>
        <v>116831667.4219</v>
      </c>
      <c r="L241" s="97">
        <f>VLOOKUP(B241,'Sub Index'!AM:AX,4,0)</f>
        <v>7.3261129299341467E-4</v>
      </c>
      <c r="M241" s="97">
        <f>VLOOKUP(B241,'Sub Index'!AM:AX,7,0)</f>
        <v>2.6600000000000179E-2</v>
      </c>
      <c r="N241" s="97">
        <f>VLOOKUP(B241,'Sub Index'!AM:AX,8,0)</f>
        <v>9.6199999999999619E-2</v>
      </c>
      <c r="O241" s="97">
        <f>VLOOKUP(B241,'Sub Index'!AV:AX,3,0)</f>
        <v>231.44</v>
      </c>
      <c r="Q241" s="95">
        <f t="shared" si="163"/>
        <v>0.76620422557751289</v>
      </c>
      <c r="R241" s="95" t="str">
        <f t="shared" si="123"/>
        <v/>
      </c>
      <c r="S241" s="95">
        <f t="shared" si="124"/>
        <v>0.70651723770992492</v>
      </c>
      <c r="T241" s="95">
        <f t="shared" si="159"/>
        <v>-1.3469744420821013</v>
      </c>
      <c r="U241" s="95">
        <f t="shared" si="125"/>
        <v>-0.42679755201907965</v>
      </c>
      <c r="V241" s="95">
        <f t="shared" si="126"/>
        <v>0.8649091897009844</v>
      </c>
      <c r="W241" s="95" t="str">
        <f t="shared" si="160"/>
        <v/>
      </c>
      <c r="X241" s="95">
        <f t="shared" si="164"/>
        <v>0.37633086426403484</v>
      </c>
      <c r="Y241" s="95">
        <f t="shared" si="141"/>
        <v>0.25860728661159266</v>
      </c>
      <c r="Z241" s="95">
        <f t="shared" si="161"/>
        <v>-1.4120460466302742</v>
      </c>
      <c r="AA241" s="95">
        <f t="shared" si="144"/>
        <v>0.99597620387692032</v>
      </c>
      <c r="AB241" s="95">
        <f t="shared" si="146"/>
        <v>4.2300118915853577</v>
      </c>
      <c r="AC241" s="95">
        <f t="shared" si="127"/>
        <v>-0.65604637985624081</v>
      </c>
      <c r="AE241" s="97">
        <f t="shared" si="128"/>
        <v>0.76620422557751289</v>
      </c>
      <c r="AF241" s="97">
        <f t="shared" si="129"/>
        <v>-0.35575158546375202</v>
      </c>
      <c r="AG241" s="97">
        <f t="shared" si="130"/>
        <v>0.8649091897009844</v>
      </c>
      <c r="AH241" s="97">
        <f t="shared" si="131"/>
        <v>0.31746907543781377</v>
      </c>
      <c r="AI241" s="97">
        <f t="shared" si="132"/>
        <v>0.78947391724394067</v>
      </c>
      <c r="AJ241" s="97">
        <f t="shared" si="142"/>
        <v>0.47646096449929998</v>
      </c>
      <c r="AO241" s="109" t="str">
        <f t="shared" si="181"/>
        <v>201930</v>
      </c>
      <c r="AP241" s="114">
        <f t="shared" si="95"/>
        <v>43672</v>
      </c>
      <c r="AQ241" s="111">
        <f t="shared" si="134"/>
        <v>-0.94392575596881989</v>
      </c>
      <c r="AR241" s="111">
        <f t="shared" si="135"/>
        <v>-0.4096279487355135</v>
      </c>
      <c r="AS241" s="111">
        <f t="shared" si="136"/>
        <v>-0.80942272707829943</v>
      </c>
      <c r="AT241" s="111">
        <f t="shared" si="137"/>
        <v>-0.61534131598296393</v>
      </c>
      <c r="AU241" s="111">
        <f t="shared" si="138"/>
        <v>-0.50030266860864103</v>
      </c>
      <c r="AV241" s="111">
        <f t="shared" si="139"/>
        <v>-0.65572408327484755</v>
      </c>
    </row>
    <row r="242" spans="1:48">
      <c r="A242" s="93" t="str">
        <f t="shared" si="140"/>
        <v>201551</v>
      </c>
      <c r="B242" s="93">
        <v>42353</v>
      </c>
      <c r="C242" s="97">
        <f>VLOOKUP(B242,'Sub Index'!A:M,8,0)</f>
        <v>1.4844780239683821</v>
      </c>
      <c r="D242" s="97">
        <f>VLOOKUP(B242,'Sub Index'!J:M,4,0)</f>
        <v>0</v>
      </c>
      <c r="E242" s="97">
        <f>VLOOKUP(B242,'Sub Index'!O:W,4,0)</f>
        <v>3.0510000000000002</v>
      </c>
      <c r="F242" s="97">
        <f>VLOOKUP(B242,'Sub Index'!O:W,7,0)</f>
        <v>1.1908666353610532E-2</v>
      </c>
      <c r="G242" s="97">
        <f>VLOOKUP(B242,'Sub Index'!O:W,9,0)</f>
        <v>9.4099999999999628E-2</v>
      </c>
      <c r="H242" s="97">
        <f>VLOOKUP(B242,'Sub Index'!Y:AE,4,0)</f>
        <v>3.8704999999999998</v>
      </c>
      <c r="J242" s="97">
        <f>VLOOKUP(B242,'Sub Index'!AG:AK,4,0)</f>
        <v>1.424770278497056E-2</v>
      </c>
      <c r="K242" s="97">
        <f>VLOOKUP(B242,'Sub Index'!AG:AK,5,0)</f>
        <v>117154339.37979999</v>
      </c>
      <c r="L242" s="97">
        <f>VLOOKUP(B242,'Sub Index'!AM:AX,4,0)</f>
        <v>7.337880655729251E-4</v>
      </c>
      <c r="M242" s="97">
        <f>VLOOKUP(B242,'Sub Index'!AM:AX,7,0)</f>
        <v>2.5300000000000544E-2</v>
      </c>
      <c r="N242" s="97">
        <f>VLOOKUP(B242,'Sub Index'!AM:AX,8,0)</f>
        <v>7.8799999999999315E-2</v>
      </c>
      <c r="O242" s="97">
        <f>VLOOKUP(B242,'Sub Index'!AV:AX,3,0)</f>
        <v>233.12200000000001</v>
      </c>
      <c r="Q242" s="95">
        <f t="shared" si="163"/>
        <v>0.80169577754480892</v>
      </c>
      <c r="R242" s="95" t="str">
        <f t="shared" si="123"/>
        <v/>
      </c>
      <c r="S242" s="95">
        <f t="shared" si="124"/>
        <v>0.70970073435210546</v>
      </c>
      <c r="T242" s="95">
        <f t="shared" si="159"/>
        <v>-1.3485278651382693</v>
      </c>
      <c r="U242" s="95">
        <f t="shared" si="125"/>
        <v>-0.43488770770316992</v>
      </c>
      <c r="V242" s="95">
        <f t="shared" si="126"/>
        <v>0.85369084941977968</v>
      </c>
      <c r="W242" s="95" t="str">
        <f t="shared" si="160"/>
        <v/>
      </c>
      <c r="X242" s="95">
        <f t="shared" si="164"/>
        <v>0.38630489467808471</v>
      </c>
      <c r="Y242" s="95">
        <f t="shared" si="141"/>
        <v>0.26922411665465507</v>
      </c>
      <c r="Z242" s="95">
        <f t="shared" si="161"/>
        <v>-1.4107681008069581</v>
      </c>
      <c r="AA242" s="95">
        <f t="shared" si="144"/>
        <v>0.89629316613198617</v>
      </c>
      <c r="AB242" s="95">
        <f t="shared" si="146"/>
        <v>3.4255413259133105</v>
      </c>
      <c r="AC242" s="95">
        <f t="shared" si="127"/>
        <v>-0.63134481565657707</v>
      </c>
      <c r="AE242" s="97">
        <f t="shared" si="128"/>
        <v>0.80169577754480892</v>
      </c>
      <c r="AF242" s="97">
        <f t="shared" si="129"/>
        <v>-0.35790494616311125</v>
      </c>
      <c r="AG242" s="97">
        <f t="shared" si="130"/>
        <v>0.85369084941977968</v>
      </c>
      <c r="AH242" s="97">
        <f t="shared" si="131"/>
        <v>0.32776450566636989</v>
      </c>
      <c r="AI242" s="97">
        <f t="shared" si="132"/>
        <v>0.56993039389544031</v>
      </c>
      <c r="AJ242" s="97">
        <f t="shared" si="142"/>
        <v>0.43903531607265744</v>
      </c>
      <c r="AO242" s="109" t="str">
        <f t="shared" ref="AO242" si="182">YEAR(AP242)&amp;WEEKNUM(AP242)</f>
        <v>201931</v>
      </c>
      <c r="AP242" s="114">
        <f t="shared" si="95"/>
        <v>43679</v>
      </c>
      <c r="AQ242" s="111">
        <f t="shared" si="134"/>
        <v>-0.82728121425652845</v>
      </c>
      <c r="AR242" s="111">
        <f t="shared" si="135"/>
        <v>-0.55195294898363445</v>
      </c>
      <c r="AS242" s="111">
        <f t="shared" si="136"/>
        <v>-0.98578338177843838</v>
      </c>
      <c r="AT242" s="111">
        <f t="shared" si="137"/>
        <v>-0.58709178546633045</v>
      </c>
      <c r="AU242" s="111">
        <f t="shared" si="138"/>
        <v>-0.56998274509552371</v>
      </c>
      <c r="AV242" s="111">
        <f t="shared" si="139"/>
        <v>-0.70441841511609105</v>
      </c>
    </row>
    <row r="243" spans="1:48">
      <c r="A243" s="93" t="str">
        <f t="shared" si="140"/>
        <v>201551</v>
      </c>
      <c r="B243" s="93">
        <v>42354</v>
      </c>
      <c r="C243" s="97">
        <f>VLOOKUP(B243,'Sub Index'!A:M,8,0)</f>
        <v>0.92606225216235472</v>
      </c>
      <c r="D243" s="97">
        <f>VLOOKUP(B243,'Sub Index'!J:M,4,0)</f>
        <v>0</v>
      </c>
      <c r="E243" s="97">
        <f>VLOOKUP(B243,'Sub Index'!O:W,4,0)</f>
        <v>3.0474999999999999</v>
      </c>
      <c r="F243" s="97">
        <f>VLOOKUP(B243,'Sub Index'!O:W,7,0)</f>
        <v>1.0827197633418046E-2</v>
      </c>
      <c r="G243" s="97">
        <f>VLOOKUP(B243,'Sub Index'!O:W,9,0)</f>
        <v>6.8299999999999805E-2</v>
      </c>
      <c r="H243" s="97">
        <f>VLOOKUP(B243,'Sub Index'!Y:AE,4,0)</f>
        <v>3.8534000000000002</v>
      </c>
      <c r="J243" s="97">
        <f>VLOOKUP(B243,'Sub Index'!AG:AK,4,0)</f>
        <v>1.2336943936973694E-2</v>
      </c>
      <c r="K243" s="97">
        <f>VLOOKUP(B243,'Sub Index'!AG:AK,5,0)</f>
        <v>117462370.3272</v>
      </c>
      <c r="L243" s="97">
        <f>VLOOKUP(B243,'Sub Index'!AM:AX,4,0)</f>
        <v>7.8088793911096214E-4</v>
      </c>
      <c r="M243" s="97">
        <f>VLOOKUP(B243,'Sub Index'!AM:AX,7,0)</f>
        <v>2.829999999999977E-2</v>
      </c>
      <c r="N243" s="97">
        <f>VLOOKUP(B243,'Sub Index'!AM:AX,8,0)</f>
        <v>5.0300000000000011E-2</v>
      </c>
      <c r="O243" s="97">
        <f>VLOOKUP(B243,'Sub Index'!AV:AX,3,0)</f>
        <v>232.18400000000003</v>
      </c>
      <c r="Q243" s="95">
        <f t="shared" si="163"/>
        <v>-0.49654190246019253</v>
      </c>
      <c r="R243" s="95" t="str">
        <f t="shared" si="123"/>
        <v/>
      </c>
      <c r="S243" s="95">
        <f t="shared" si="124"/>
        <v>0.70742680817911918</v>
      </c>
      <c r="T243" s="95">
        <f t="shared" si="159"/>
        <v>-1.3772092874925779</v>
      </c>
      <c r="U243" s="95">
        <f t="shared" si="125"/>
        <v>-0.5121936397955773</v>
      </c>
      <c r="V243" s="95">
        <f t="shared" si="126"/>
        <v>0.84220380637734893</v>
      </c>
      <c r="W243" s="95" t="str">
        <f t="shared" si="160"/>
        <v/>
      </c>
      <c r="X243" s="95">
        <f t="shared" si="164"/>
        <v>0.1313768268831266</v>
      </c>
      <c r="Y243" s="95">
        <f t="shared" si="141"/>
        <v>0.27935921558867199</v>
      </c>
      <c r="Z243" s="95">
        <f t="shared" si="161"/>
        <v>-1.3596188067847448</v>
      </c>
      <c r="AA243" s="95">
        <f t="shared" si="144"/>
        <v>1.1263309455433779</v>
      </c>
      <c r="AB243" s="95">
        <f t="shared" si="146"/>
        <v>2.1078740200712187</v>
      </c>
      <c r="AC243" s="95">
        <f t="shared" si="127"/>
        <v>-0.64512012315912415</v>
      </c>
      <c r="AE243" s="97">
        <f t="shared" si="128"/>
        <v>-0.49654190246019253</v>
      </c>
      <c r="AF243" s="97">
        <f t="shared" si="129"/>
        <v>-0.39399203970301205</v>
      </c>
      <c r="AG243" s="97">
        <f t="shared" si="130"/>
        <v>0.84220380637734893</v>
      </c>
      <c r="AH243" s="97">
        <f t="shared" si="131"/>
        <v>0.20536802123589931</v>
      </c>
      <c r="AI243" s="97">
        <f t="shared" si="132"/>
        <v>0.30736650891768191</v>
      </c>
      <c r="AJ243" s="97">
        <f t="shared" si="142"/>
        <v>9.2880878873545111E-2</v>
      </c>
      <c r="AO243" s="109" t="str">
        <f t="shared" ref="AO243" si="183">YEAR(AP243)&amp;WEEKNUM(AP243)</f>
        <v>201932</v>
      </c>
      <c r="AP243" s="114">
        <f t="shared" si="95"/>
        <v>43686</v>
      </c>
      <c r="AQ243" s="111">
        <f t="shared" si="134"/>
        <v>-0.59603942273349653</v>
      </c>
      <c r="AR243" s="111">
        <f t="shared" si="135"/>
        <v>-0.67154636241344456</v>
      </c>
      <c r="AS243" s="111">
        <f t="shared" si="136"/>
        <v>-0.82382093692375946</v>
      </c>
      <c r="AT243" s="111">
        <f t="shared" si="137"/>
        <v>-0.52853607220409304</v>
      </c>
      <c r="AU243" s="111">
        <f t="shared" si="138"/>
        <v>0.57911586115932323</v>
      </c>
      <c r="AV243" s="111">
        <f t="shared" si="139"/>
        <v>-0.40816538662309404</v>
      </c>
    </row>
    <row r="244" spans="1:48">
      <c r="A244" s="93" t="str">
        <f t="shared" si="140"/>
        <v>201551</v>
      </c>
      <c r="B244" s="93">
        <v>42355</v>
      </c>
      <c r="C244" s="97">
        <f>VLOOKUP(B244,'Sub Index'!A:M,8,0)</f>
        <v>0.91877056788130917</v>
      </c>
      <c r="D244" s="97">
        <f>VLOOKUP(B244,'Sub Index'!J:M,4,0)</f>
        <v>0</v>
      </c>
      <c r="E244" s="97">
        <f>VLOOKUP(B244,'Sub Index'!O:W,4,0)</f>
        <v>3.0480999999999998</v>
      </c>
      <c r="F244" s="97">
        <f>VLOOKUP(B244,'Sub Index'!O:W,7,0)</f>
        <v>1.1229065012097481E-2</v>
      </c>
      <c r="G244" s="97">
        <f>VLOOKUP(B244,'Sub Index'!O:W,9,0)</f>
        <v>0.11980000000000013</v>
      </c>
      <c r="H244" s="97">
        <f>VLOOKUP(B244,'Sub Index'!Y:AE,4,0)</f>
        <v>3.8197999999999999</v>
      </c>
      <c r="J244" s="97">
        <f>VLOOKUP(B244,'Sub Index'!AG:AK,4,0)</f>
        <v>1.2913758198840275E-2</v>
      </c>
      <c r="K244" s="97">
        <f>VLOOKUP(B244,'Sub Index'!AG:AK,5,0)</f>
        <v>117376226.48140001</v>
      </c>
      <c r="L244" s="97">
        <f>VLOOKUP(B244,'Sub Index'!AM:AX,4,0)</f>
        <v>7.8100025353685873E-4</v>
      </c>
      <c r="M244" s="97">
        <f>VLOOKUP(B244,'Sub Index'!AM:AX,7,0)</f>
        <v>3.1699999999999839E-2</v>
      </c>
      <c r="N244" s="97">
        <f>VLOOKUP(B244,'Sub Index'!AM:AX,8,0)</f>
        <v>8.4500000000000242E-2</v>
      </c>
      <c r="O244" s="97">
        <f>VLOOKUP(B244,'Sub Index'!AV:AX,3,0)</f>
        <v>246.488</v>
      </c>
      <c r="Q244" s="95">
        <f t="shared" si="163"/>
        <v>-0.51349403698486307</v>
      </c>
      <c r="R244" s="95" t="str">
        <f t="shared" si="123"/>
        <v/>
      </c>
      <c r="S244" s="95">
        <f t="shared" si="124"/>
        <v>0.7078166240944882</v>
      </c>
      <c r="T244" s="95">
        <f t="shared" si="159"/>
        <v>-1.366551440619048</v>
      </c>
      <c r="U244" s="95">
        <f t="shared" si="125"/>
        <v>-0.35788141100646753</v>
      </c>
      <c r="V244" s="95">
        <f t="shared" si="126"/>
        <v>0.81963277443432636</v>
      </c>
      <c r="W244" s="95" t="str">
        <f t="shared" si="160"/>
        <v/>
      </c>
      <c r="X244" s="95">
        <f t="shared" si="164"/>
        <v>0.20833376229566047</v>
      </c>
      <c r="Y244" s="95">
        <f t="shared" si="141"/>
        <v>0.27652483674749095</v>
      </c>
      <c r="Z244" s="95">
        <f t="shared" si="161"/>
        <v>-1.3594968361049622</v>
      </c>
      <c r="AA244" s="95">
        <f t="shared" si="144"/>
        <v>1.3870404288763614</v>
      </c>
      <c r="AB244" s="95">
        <f t="shared" si="146"/>
        <v>3.6890747870817782</v>
      </c>
      <c r="AC244" s="95">
        <f t="shared" si="127"/>
        <v>-0.43505402665972698</v>
      </c>
      <c r="AE244" s="97">
        <f t="shared" si="128"/>
        <v>-0.51349403698486307</v>
      </c>
      <c r="AF244" s="97">
        <f t="shared" si="129"/>
        <v>-0.33887207584367579</v>
      </c>
      <c r="AG244" s="97">
        <f t="shared" si="130"/>
        <v>0.81963277443432636</v>
      </c>
      <c r="AH244" s="97">
        <f t="shared" si="131"/>
        <v>0.24242929952157571</v>
      </c>
      <c r="AI244" s="97">
        <f t="shared" si="132"/>
        <v>0.8203910882983626</v>
      </c>
      <c r="AJ244" s="97">
        <f t="shared" si="142"/>
        <v>0.20601740988514514</v>
      </c>
      <c r="AO244" s="109" t="str">
        <f t="shared" ref="AO244" si="184">YEAR(AP244)&amp;WEEKNUM(AP244)</f>
        <v>201933</v>
      </c>
      <c r="AP244" s="114">
        <f t="shared" si="95"/>
        <v>43693</v>
      </c>
      <c r="AQ244" s="111">
        <f t="shared" si="134"/>
        <v>-0.72254027378756347</v>
      </c>
      <c r="AR244" s="111">
        <f t="shared" si="135"/>
        <v>-0.65656486205226117</v>
      </c>
      <c r="AS244" s="111">
        <f t="shared" si="136"/>
        <v>-0.78253610259688289</v>
      </c>
      <c r="AT244" s="111">
        <f t="shared" si="137"/>
        <v>-0.42005685868680065</v>
      </c>
      <c r="AU244" s="111">
        <f t="shared" si="138"/>
        <v>0.6927368459954899</v>
      </c>
      <c r="AV244" s="111">
        <f t="shared" si="139"/>
        <v>-0.37779225022560359</v>
      </c>
    </row>
    <row r="245" spans="1:48">
      <c r="A245" s="93" t="str">
        <f t="shared" si="140"/>
        <v>201551</v>
      </c>
      <c r="B245" s="93">
        <v>42356</v>
      </c>
      <c r="C245" s="97">
        <f>VLOOKUP(B245,'Sub Index'!A:M,8,0)</f>
        <v>0.80585128403467976</v>
      </c>
      <c r="D245" s="97">
        <f>VLOOKUP(B245,'Sub Index'!J:M,4,0)</f>
        <v>0</v>
      </c>
      <c r="E245" s="97">
        <f>VLOOKUP(B245,'Sub Index'!O:W,4,0)</f>
        <v>3.0501</v>
      </c>
      <c r="F245" s="97">
        <f>VLOOKUP(B245,'Sub Index'!O:W,7,0)</f>
        <v>1.0719203098806494E-2</v>
      </c>
      <c r="G245" s="97">
        <f>VLOOKUP(B245,'Sub Index'!O:W,9,0)</f>
        <v>0.10309999999999997</v>
      </c>
      <c r="H245" s="97">
        <f>VLOOKUP(B245,'Sub Index'!Y:AE,4,0)</f>
        <v>3.8561999999999999</v>
      </c>
      <c r="J245" s="97">
        <f>VLOOKUP(B245,'Sub Index'!AG:AK,4,0)</f>
        <v>1.1668505317846325E-2</v>
      </c>
      <c r="K245" s="97">
        <f>VLOOKUP(B245,'Sub Index'!AG:AK,5,0)</f>
        <v>117413366.2406</v>
      </c>
      <c r="L245" s="97">
        <f>VLOOKUP(B245,'Sub Index'!AM:AX,4,0)</f>
        <v>8.0765681293248947E-4</v>
      </c>
      <c r="M245" s="97">
        <f>VLOOKUP(B245,'Sub Index'!AM:AX,7,0)</f>
        <v>3.0799999999999272E-2</v>
      </c>
      <c r="N245" s="97">
        <f>VLOOKUP(B245,'Sub Index'!AM:AX,8,0)</f>
        <v>7.5900000000000745E-2</v>
      </c>
      <c r="O245" s="97">
        <f>VLOOKUP(B245,'Sub Index'!AV:AX,3,0)</f>
        <v>263.37799999999999</v>
      </c>
      <c r="Q245" s="95">
        <f t="shared" si="163"/>
        <v>-0.77601539918556461</v>
      </c>
      <c r="R245" s="95" t="str">
        <f t="shared" si="123"/>
        <v/>
      </c>
      <c r="S245" s="95">
        <f t="shared" si="124"/>
        <v>0.70911601047905182</v>
      </c>
      <c r="T245" s="95">
        <f t="shared" si="159"/>
        <v>-1.38007338961714</v>
      </c>
      <c r="U245" s="95">
        <f t="shared" si="125"/>
        <v>-0.40792052208953827</v>
      </c>
      <c r="V245" s="95">
        <f t="shared" si="126"/>
        <v>0.84408472570593385</v>
      </c>
      <c r="W245" s="95" t="str">
        <f t="shared" si="160"/>
        <v/>
      </c>
      <c r="X245" s="95">
        <f t="shared" si="164"/>
        <v>4.2195627595570176E-2</v>
      </c>
      <c r="Y245" s="95">
        <f t="shared" si="141"/>
        <v>0.27774684102029112</v>
      </c>
      <c r="Z245" s="95">
        <f t="shared" si="161"/>
        <v>-1.3305484740027456</v>
      </c>
      <c r="AA245" s="95">
        <f t="shared" si="144"/>
        <v>1.3180290950528826</v>
      </c>
      <c r="AB245" s="95">
        <f t="shared" si="146"/>
        <v>3.2914628983013712</v>
      </c>
      <c r="AC245" s="95">
        <f t="shared" si="127"/>
        <v>-0.18701037664051409</v>
      </c>
      <c r="AE245" s="97">
        <f t="shared" si="128"/>
        <v>-0.77601539918556461</v>
      </c>
      <c r="AF245" s="97">
        <f t="shared" si="129"/>
        <v>-0.35962596707587546</v>
      </c>
      <c r="AG245" s="97">
        <f t="shared" si="130"/>
        <v>0.84408472570593385</v>
      </c>
      <c r="AH245" s="97">
        <f t="shared" si="131"/>
        <v>0.15997123430793064</v>
      </c>
      <c r="AI245" s="97">
        <f t="shared" si="132"/>
        <v>0.77298328567774854</v>
      </c>
      <c r="AJ245" s="97">
        <f t="shared" si="142"/>
        <v>0.12827957588603461</v>
      </c>
      <c r="AO245" s="109" t="str">
        <f t="shared" ref="AO245:AO246" si="185">YEAR(AP245)&amp;WEEKNUM(AP245)</f>
        <v>201934</v>
      </c>
      <c r="AP245" s="114">
        <f t="shared" si="95"/>
        <v>43700</v>
      </c>
      <c r="AQ245" s="111">
        <f t="shared" si="134"/>
        <v>-0.97023589140823674</v>
      </c>
      <c r="AR245" s="111">
        <f t="shared" si="135"/>
        <v>-0.78989853354727479</v>
      </c>
      <c r="AS245" s="111">
        <f t="shared" si="136"/>
        <v>-0.71150386320386361</v>
      </c>
      <c r="AT245" s="111">
        <f t="shared" si="137"/>
        <v>-0.4799280098462444</v>
      </c>
      <c r="AU245" s="111">
        <f t="shared" si="138"/>
        <v>0.32070868016261106</v>
      </c>
      <c r="AV245" s="111">
        <f t="shared" si="139"/>
        <v>-0.52617152356860164</v>
      </c>
    </row>
    <row r="246" spans="1:48">
      <c r="A246" s="93" t="str">
        <f t="shared" si="140"/>
        <v>201552</v>
      </c>
      <c r="B246" s="93">
        <v>42359</v>
      </c>
      <c r="C246" s="97">
        <f>VLOOKUP(B246,'Sub Index'!A:M,8,0)</f>
        <v>1.0902008382057649</v>
      </c>
      <c r="D246" s="97">
        <f>VLOOKUP(B246,'Sub Index'!J:M,4,0)</f>
        <v>0</v>
      </c>
      <c r="E246" s="97">
        <f>VLOOKUP(B246,'Sub Index'!O:W,4,0)</f>
        <v>3.0550999999999999</v>
      </c>
      <c r="F246" s="97">
        <f>VLOOKUP(B246,'Sub Index'!O:W,7,0)</f>
        <v>1.0669589322873166E-2</v>
      </c>
      <c r="G246" s="97">
        <f>VLOOKUP(B246,'Sub Index'!O:W,9,0)</f>
        <v>0.13929999999999998</v>
      </c>
      <c r="H246" s="97">
        <f>VLOOKUP(B246,'Sub Index'!Y:AE,4,0)</f>
        <v>3.8401999999999998</v>
      </c>
      <c r="J246" s="97">
        <f>VLOOKUP(B246,'Sub Index'!AG:AK,4,0)</f>
        <v>1.2633776423082227E-2</v>
      </c>
      <c r="K246" s="97">
        <f>VLOOKUP(B246,'Sub Index'!AG:AK,5,0)</f>
        <v>118389941.75489999</v>
      </c>
      <c r="L246" s="97">
        <f>VLOOKUP(B246,'Sub Index'!AM:AX,4,0)</f>
        <v>8.2907236231852472E-4</v>
      </c>
      <c r="M246" s="97">
        <f>VLOOKUP(B246,'Sub Index'!AM:AX,7,0)</f>
        <v>3.279999999999994E-2</v>
      </c>
      <c r="N246" s="97">
        <f>VLOOKUP(B246,'Sub Index'!AM:AX,8,0)</f>
        <v>7.1099999999999497E-2</v>
      </c>
      <c r="O246" s="97">
        <f>VLOOKUP(B246,'Sub Index'!AV:AX,3,0)</f>
        <v>254.12800000000001</v>
      </c>
      <c r="Q246" s="95">
        <f t="shared" si="163"/>
        <v>-0.11494290776289048</v>
      </c>
      <c r="R246" s="95" t="str">
        <f t="shared" si="123"/>
        <v/>
      </c>
      <c r="S246" s="95">
        <f t="shared" si="124"/>
        <v>0.71236447644046041</v>
      </c>
      <c r="T246" s="95">
        <f t="shared" si="159"/>
        <v>-1.3813891869541934</v>
      </c>
      <c r="U246" s="95">
        <f t="shared" si="125"/>
        <v>-0.29945250884360153</v>
      </c>
      <c r="V246" s="95">
        <f t="shared" si="126"/>
        <v>0.83333661525687563</v>
      </c>
      <c r="W246" s="95" t="str">
        <f t="shared" si="160"/>
        <v/>
      </c>
      <c r="X246" s="95">
        <f t="shared" si="164"/>
        <v>0.17097938176426772</v>
      </c>
      <c r="Y246" s="95">
        <f t="shared" si="141"/>
        <v>0.30987896780012381</v>
      </c>
      <c r="Z246" s="95">
        <f t="shared" si="161"/>
        <v>-1.3072917187312283</v>
      </c>
      <c r="AA246" s="95">
        <f t="shared" si="144"/>
        <v>1.4713876146605678</v>
      </c>
      <c r="AB246" s="95">
        <f t="shared" si="146"/>
        <v>3.0695399836331663</v>
      </c>
      <c r="AC246" s="95">
        <f t="shared" si="127"/>
        <v>-0.32285429390976894</v>
      </c>
      <c r="AE246" s="97">
        <f t="shared" si="128"/>
        <v>-0.11494290776289048</v>
      </c>
      <c r="AF246" s="97">
        <f t="shared" si="129"/>
        <v>-0.32282573978577817</v>
      </c>
      <c r="AG246" s="97">
        <f t="shared" si="130"/>
        <v>0.83333661525687563</v>
      </c>
      <c r="AH246" s="97">
        <f t="shared" si="131"/>
        <v>0.24042917478219578</v>
      </c>
      <c r="AI246" s="97">
        <f t="shared" si="132"/>
        <v>0.72769539641318426</v>
      </c>
      <c r="AJ246" s="97">
        <f t="shared" si="142"/>
        <v>0.2727385077807174</v>
      </c>
      <c r="AO246" s="109" t="str">
        <f t="shared" si="185"/>
        <v>201935</v>
      </c>
      <c r="AP246" s="114">
        <f t="shared" si="95"/>
        <v>43707</v>
      </c>
      <c r="AQ246" s="111">
        <f t="shared" si="134"/>
        <v>-0.94655156533845575</v>
      </c>
      <c r="AR246" s="111">
        <f t="shared" si="135"/>
        <v>-0.70850170630555476</v>
      </c>
      <c r="AS246" s="111">
        <f t="shared" si="136"/>
        <v>-0.62544293736250678</v>
      </c>
      <c r="AT246" s="111">
        <f t="shared" si="137"/>
        <v>-0.47407846757895467</v>
      </c>
      <c r="AU246" s="111">
        <f t="shared" si="138"/>
        <v>0.39700979441536088</v>
      </c>
      <c r="AV246" s="111">
        <f t="shared" si="139"/>
        <v>-0.47151297643402224</v>
      </c>
    </row>
    <row r="247" spans="1:48">
      <c r="A247" s="93" t="str">
        <f t="shared" si="140"/>
        <v>201552</v>
      </c>
      <c r="B247" s="93">
        <v>42360</v>
      </c>
      <c r="C247" s="97">
        <f>VLOOKUP(B247,'Sub Index'!A:M,8,0)</f>
        <v>1.3562260154689698</v>
      </c>
      <c r="D247" s="97">
        <f>VLOOKUP(B247,'Sub Index'!J:M,4,0)</f>
        <v>0</v>
      </c>
      <c r="E247" s="97">
        <f>VLOOKUP(B247,'Sub Index'!O:W,4,0)</f>
        <v>3.0611000000000002</v>
      </c>
      <c r="F247" s="97">
        <f>VLOOKUP(B247,'Sub Index'!O:W,7,0)</f>
        <v>1.0675911385951456E-2</v>
      </c>
      <c r="G247" s="97">
        <f>VLOOKUP(B247,'Sub Index'!O:W,9,0)</f>
        <v>0.12009999999999987</v>
      </c>
      <c r="H247" s="97">
        <f>VLOOKUP(B247,'Sub Index'!Y:AE,4,0)</f>
        <v>3.7927</v>
      </c>
      <c r="J247" s="97">
        <f>VLOOKUP(B247,'Sub Index'!AG:AK,4,0)</f>
        <v>1.0317087264456196E-2</v>
      </c>
      <c r="K247" s="97">
        <f>VLOOKUP(B247,'Sub Index'!AG:AK,5,0)</f>
        <v>119361842.93780001</v>
      </c>
      <c r="L247" s="97">
        <f>VLOOKUP(B247,'Sub Index'!AM:AX,4,0)</f>
        <v>8.4419184555580538E-4</v>
      </c>
      <c r="M247" s="97">
        <f>VLOOKUP(B247,'Sub Index'!AM:AX,7,0)</f>
        <v>4.1700000000000514E-2</v>
      </c>
      <c r="N247" s="97">
        <f>VLOOKUP(B247,'Sub Index'!AM:AX,8,0)</f>
        <v>4.7600000000000087E-2</v>
      </c>
      <c r="O247" s="97">
        <f>VLOOKUP(B247,'Sub Index'!AV:AX,3,0)</f>
        <v>238.036</v>
      </c>
      <c r="Q247" s="95">
        <f t="shared" si="163"/>
        <v>0.50352799938238424</v>
      </c>
      <c r="R247" s="95" t="str">
        <f t="shared" si="123"/>
        <v/>
      </c>
      <c r="S247" s="95">
        <f t="shared" si="124"/>
        <v>0.71626263559415093</v>
      </c>
      <c r="T247" s="95">
        <f t="shared" si="159"/>
        <v>-1.3812215207444238</v>
      </c>
      <c r="U247" s="95">
        <f t="shared" si="125"/>
        <v>-0.35698250481934729</v>
      </c>
      <c r="V247" s="95">
        <f t="shared" si="126"/>
        <v>0.80142816236123393</v>
      </c>
      <c r="W247" s="95" t="str">
        <f t="shared" si="160"/>
        <v/>
      </c>
      <c r="X247" s="95">
        <f t="shared" si="164"/>
        <v>-0.13810676561074106</v>
      </c>
      <c r="Y247" s="95">
        <f t="shared" si="141"/>
        <v>0.34185729571140439</v>
      </c>
      <c r="Z247" s="95">
        <f t="shared" si="161"/>
        <v>-1.2908723350795281</v>
      </c>
      <c r="AA247" s="95">
        <f t="shared" si="144"/>
        <v>2.1538330269145836</v>
      </c>
      <c r="AB247" s="95">
        <f t="shared" si="146"/>
        <v>1.9830423805703894</v>
      </c>
      <c r="AC247" s="95">
        <f t="shared" si="127"/>
        <v>-0.55917865247159126</v>
      </c>
      <c r="AE247" s="97">
        <f t="shared" si="128"/>
        <v>0.50352799938238424</v>
      </c>
      <c r="AF247" s="97">
        <f t="shared" si="129"/>
        <v>-0.3406471299898734</v>
      </c>
      <c r="AG247" s="97">
        <f t="shared" si="130"/>
        <v>0.80142816236123393</v>
      </c>
      <c r="AH247" s="97">
        <f t="shared" si="131"/>
        <v>0.10187526505033166</v>
      </c>
      <c r="AI247" s="97">
        <f t="shared" si="132"/>
        <v>0.57170610498346341</v>
      </c>
      <c r="AJ247" s="97">
        <f t="shared" si="142"/>
        <v>0.32757808035750796</v>
      </c>
      <c r="AO247" s="109" t="str">
        <f t="shared" ref="AO247" si="186">YEAR(AP247)&amp;WEEKNUM(AP247)</f>
        <v>201936</v>
      </c>
      <c r="AP247" s="114">
        <f t="shared" si="95"/>
        <v>43714</v>
      </c>
      <c r="AQ247" s="111">
        <f t="shared" si="134"/>
        <v>-0.58804001280861373</v>
      </c>
      <c r="AR247" s="111">
        <f t="shared" si="135"/>
        <v>-0.82604662463804035</v>
      </c>
      <c r="AS247" s="111">
        <f t="shared" si="136"/>
        <v>-0.7105475675453431</v>
      </c>
      <c r="AT247" s="111">
        <f t="shared" si="137"/>
        <v>-0.51447363980518523</v>
      </c>
      <c r="AU247" s="111">
        <f t="shared" si="138"/>
        <v>0.1100573918569971</v>
      </c>
      <c r="AV247" s="111">
        <f t="shared" si="139"/>
        <v>-0.50581009058803716</v>
      </c>
    </row>
    <row r="248" spans="1:48">
      <c r="A248" s="93" t="str">
        <f t="shared" si="140"/>
        <v>201552</v>
      </c>
      <c r="B248" s="93">
        <v>42361</v>
      </c>
      <c r="C248" s="97">
        <f>VLOOKUP(B248,'Sub Index'!A:M,8,0)</f>
        <v>1.3151306527705589</v>
      </c>
      <c r="D248" s="97">
        <f>VLOOKUP(B248,'Sub Index'!J:M,4,0)</f>
        <v>0</v>
      </c>
      <c r="E248" s="97">
        <f>VLOOKUP(B248,'Sub Index'!O:W,4,0)</f>
        <v>3.0735000000000001</v>
      </c>
      <c r="F248" s="97">
        <f>VLOOKUP(B248,'Sub Index'!O:W,7,0)</f>
        <v>1.1527033895125827E-2</v>
      </c>
      <c r="G248" s="97">
        <f>VLOOKUP(B248,'Sub Index'!O:W,9,0)</f>
        <v>9.5200000000000173E-2</v>
      </c>
      <c r="H248" s="97">
        <f>VLOOKUP(B248,'Sub Index'!Y:AE,4,0)</f>
        <v>3.8008000000000002</v>
      </c>
      <c r="J248" s="97">
        <f>VLOOKUP(B248,'Sub Index'!AG:AK,4,0)</f>
        <v>1.0634228190671858E-2</v>
      </c>
      <c r="K248" s="97">
        <f>VLOOKUP(B248,'Sub Index'!AG:AK,5,0)</f>
        <v>120566908.0368</v>
      </c>
      <c r="L248" s="97">
        <f>VLOOKUP(B248,'Sub Index'!AM:AX,4,0)</f>
        <v>8.4921489183613038E-4</v>
      </c>
      <c r="M248" s="97">
        <f>VLOOKUP(B248,'Sub Index'!AM:AX,7,0)</f>
        <v>3.819999999999979E-2</v>
      </c>
      <c r="N248" s="97">
        <f>VLOOKUP(B248,'Sub Index'!AM:AX,8,0)</f>
        <v>6.6799999999999748E-2</v>
      </c>
      <c r="O248" s="97">
        <f>VLOOKUP(B248,'Sub Index'!AV:AX,3,0)</f>
        <v>235.55199999999999</v>
      </c>
      <c r="Q248" s="95">
        <f t="shared" si="163"/>
        <v>0.40798709416045675</v>
      </c>
      <c r="R248" s="95" t="str">
        <f t="shared" si="123"/>
        <v/>
      </c>
      <c r="S248" s="95">
        <f t="shared" si="124"/>
        <v>0.72431883117844431</v>
      </c>
      <c r="T248" s="95">
        <f t="shared" si="159"/>
        <v>-1.3586490656145667</v>
      </c>
      <c r="U248" s="95">
        <f t="shared" si="125"/>
        <v>-0.43159171835039123</v>
      </c>
      <c r="V248" s="95">
        <f t="shared" si="126"/>
        <v>0.80686939327606988</v>
      </c>
      <c r="W248" s="95" t="str">
        <f t="shared" si="160"/>
        <v/>
      </c>
      <c r="X248" s="95">
        <f t="shared" si="164"/>
        <v>-9.5794715807272252E-2</v>
      </c>
      <c r="Y248" s="95">
        <f t="shared" si="141"/>
        <v>0.38150738315679239</v>
      </c>
      <c r="Z248" s="95">
        <f t="shared" si="161"/>
        <v>-1.2854174314507096</v>
      </c>
      <c r="AA248" s="95">
        <f t="shared" si="144"/>
        <v>1.8854556176011683</v>
      </c>
      <c r="AB248" s="95">
        <f t="shared" si="146"/>
        <v>2.8707340392429623</v>
      </c>
      <c r="AC248" s="95">
        <f t="shared" si="127"/>
        <v>-0.59565825144422169</v>
      </c>
      <c r="AE248" s="97">
        <f t="shared" si="128"/>
        <v>0.40798709416045675</v>
      </c>
      <c r="AF248" s="97">
        <f t="shared" si="129"/>
        <v>-0.35530731759550455</v>
      </c>
      <c r="AG248" s="97">
        <f t="shared" si="130"/>
        <v>0.80686939327606988</v>
      </c>
      <c r="AH248" s="97">
        <f t="shared" si="131"/>
        <v>0.14285633367476008</v>
      </c>
      <c r="AI248" s="97">
        <f t="shared" si="132"/>
        <v>0.71877849348729983</v>
      </c>
      <c r="AJ248" s="97">
        <f t="shared" si="142"/>
        <v>0.34423679940061641</v>
      </c>
      <c r="AO248" s="109" t="str">
        <f t="shared" ref="AO248" si="187">YEAR(AP248)&amp;WEEKNUM(AP248)</f>
        <v>201937</v>
      </c>
      <c r="AP248" s="114">
        <f t="shared" si="95"/>
        <v>43721</v>
      </c>
      <c r="AQ248" s="111">
        <f t="shared" si="134"/>
        <v>-0.47585285235429325</v>
      </c>
      <c r="AR248" s="111">
        <f t="shared" si="135"/>
        <v>-0.8435649132598142</v>
      </c>
      <c r="AS248" s="111">
        <f t="shared" si="136"/>
        <v>-0.65648546778104455</v>
      </c>
      <c r="AT248" s="111">
        <f t="shared" si="137"/>
        <v>-0.59855331034465009</v>
      </c>
      <c r="AU248" s="111">
        <f t="shared" si="138"/>
        <v>7.6165348566743715E-2</v>
      </c>
      <c r="AV248" s="111">
        <f t="shared" si="139"/>
        <v>-0.49965823903461165</v>
      </c>
    </row>
    <row r="249" spans="1:48">
      <c r="A249" s="93" t="str">
        <f t="shared" si="140"/>
        <v>201552</v>
      </c>
      <c r="B249" s="93">
        <v>42362</v>
      </c>
      <c r="C249" s="97">
        <f>VLOOKUP(B249,'Sub Index'!A:M,8,0)</f>
        <v>1.2702880536786341</v>
      </c>
      <c r="D249" s="97">
        <f>VLOOKUP(B249,'Sub Index'!J:M,4,0)</f>
        <v>0</v>
      </c>
      <c r="E249" s="97">
        <f>VLOOKUP(B249,'Sub Index'!O:W,4,0)</f>
        <v>3.0773999999999999</v>
      </c>
      <c r="F249" s="97">
        <f>VLOOKUP(B249,'Sub Index'!O:W,7,0)</f>
        <v>1.0761965565298598E-2</v>
      </c>
      <c r="G249" s="97">
        <f>VLOOKUP(B249,'Sub Index'!O:W,9,0)</f>
        <v>8.2500000000000018E-2</v>
      </c>
      <c r="H249" s="97">
        <f>VLOOKUP(B249,'Sub Index'!Y:AE,4,0)</f>
        <v>3.8046000000000002</v>
      </c>
      <c r="J249" s="97">
        <f>VLOOKUP(B249,'Sub Index'!AG:AK,4,0)</f>
        <v>1.0788997881091861E-2</v>
      </c>
      <c r="K249" s="97">
        <f>VLOOKUP(B249,'Sub Index'!AG:AK,5,0)</f>
        <v>121111668.59630001</v>
      </c>
      <c r="L249" s="97">
        <f>VLOOKUP(B249,'Sub Index'!AM:AX,4,0)</f>
        <v>8.584787338154641E-4</v>
      </c>
      <c r="M249" s="97">
        <f>VLOOKUP(B249,'Sub Index'!AM:AX,7,0)</f>
        <v>3.5800000000000054E-2</v>
      </c>
      <c r="N249" s="97">
        <f>VLOOKUP(B249,'Sub Index'!AM:AX,8,0)</f>
        <v>6.6900000000000404E-2</v>
      </c>
      <c r="O249" s="97">
        <f>VLOOKUP(B249,'Sub Index'!AV:AX,3,0)</f>
        <v>205.26999999999998</v>
      </c>
      <c r="Q249" s="95">
        <f t="shared" si="163"/>
        <v>0.30373439438048533</v>
      </c>
      <c r="R249" s="95" t="str">
        <f t="shared" si="123"/>
        <v/>
      </c>
      <c r="S249" s="95">
        <f t="shared" si="124"/>
        <v>0.72685263462834282</v>
      </c>
      <c r="T249" s="95">
        <f t="shared" si="159"/>
        <v>-1.3789392945300869</v>
      </c>
      <c r="U249" s="95">
        <f t="shared" si="125"/>
        <v>-0.46964541360518164</v>
      </c>
      <c r="V249" s="95">
        <f t="shared" si="126"/>
        <v>0.80942206950772122</v>
      </c>
      <c r="W249" s="95" t="str">
        <f t="shared" si="160"/>
        <v/>
      </c>
      <c r="X249" s="95">
        <f t="shared" si="164"/>
        <v>-7.5145779300523713E-2</v>
      </c>
      <c r="Y249" s="95">
        <f t="shared" si="141"/>
        <v>0.39943156321884732</v>
      </c>
      <c r="Z249" s="95">
        <f t="shared" si="161"/>
        <v>-1.2753571289152135</v>
      </c>
      <c r="AA249" s="95">
        <f t="shared" si="144"/>
        <v>1.7014253940720276</v>
      </c>
      <c r="AB249" s="95">
        <f t="shared" si="146"/>
        <v>2.8753574332985794</v>
      </c>
      <c r="AC249" s="95">
        <f t="shared" si="127"/>
        <v>-1.0403745220115286</v>
      </c>
      <c r="AE249" s="97">
        <f t="shared" si="128"/>
        <v>0.30373439438048533</v>
      </c>
      <c r="AF249" s="97">
        <f t="shared" si="129"/>
        <v>-0.37391069116897518</v>
      </c>
      <c r="AG249" s="97">
        <f t="shared" si="130"/>
        <v>0.80942206950772122</v>
      </c>
      <c r="AH249" s="97">
        <f t="shared" si="131"/>
        <v>0.16214289195916182</v>
      </c>
      <c r="AI249" s="97">
        <f t="shared" si="132"/>
        <v>0.56526279411096625</v>
      </c>
      <c r="AJ249" s="97">
        <f t="shared" si="142"/>
        <v>0.2933302917578719</v>
      </c>
      <c r="AO249" s="109" t="str">
        <f t="shared" ref="AO249" si="188">YEAR(AP249)&amp;WEEKNUM(AP249)</f>
        <v>201938</v>
      </c>
      <c r="AP249" s="114">
        <f t="shared" si="95"/>
        <v>43728</v>
      </c>
      <c r="AQ249" s="111">
        <f t="shared" si="134"/>
        <v>-0.73058223656777976</v>
      </c>
      <c r="AR249" s="111">
        <f t="shared" si="135"/>
        <v>-0.80281206835859265</v>
      </c>
      <c r="AS249" s="111">
        <f t="shared" si="136"/>
        <v>-1.7342502020591975E-2</v>
      </c>
      <c r="AT249" s="111">
        <f t="shared" si="137"/>
        <v>-0.47785858338869786</v>
      </c>
      <c r="AU249" s="111">
        <f t="shared" si="138"/>
        <v>-1.878708344807295E-2</v>
      </c>
      <c r="AV249" s="111">
        <f t="shared" si="139"/>
        <v>-0.40947649475674702</v>
      </c>
    </row>
    <row r="250" spans="1:48">
      <c r="A250" s="93" t="str">
        <f t="shared" si="140"/>
        <v>201552</v>
      </c>
      <c r="B250" s="93">
        <v>42363</v>
      </c>
      <c r="C250" s="97">
        <f>VLOOKUP(B250,'Sub Index'!A:M,8,0)</f>
        <v>1.2711379136084489</v>
      </c>
      <c r="D250" s="97">
        <f>VLOOKUP(B250,'Sub Index'!J:M,4,0)</f>
        <v>0</v>
      </c>
      <c r="E250" s="97">
        <f>VLOOKUP(B250,'Sub Index'!O:W,4,0)</f>
        <v>3.0825</v>
      </c>
      <c r="F250" s="97">
        <f>VLOOKUP(B250,'Sub Index'!O:W,7,0)</f>
        <v>1.5126952074395518E-2</v>
      </c>
      <c r="G250" s="97">
        <f>VLOOKUP(B250,'Sub Index'!O:W,9,0)</f>
        <v>0.12590000000000012</v>
      </c>
      <c r="H250" s="97">
        <f>VLOOKUP(B250,'Sub Index'!Y:AE,4,0)</f>
        <v>3.7635000000000001</v>
      </c>
      <c r="J250" s="97">
        <f>VLOOKUP(B250,'Sub Index'!AG:AK,4,0)</f>
        <v>1.0211966225015889E-2</v>
      </c>
      <c r="K250" s="97">
        <f>VLOOKUP(B250,'Sub Index'!AG:AK,5,0)</f>
        <v>121066266.7059</v>
      </c>
      <c r="L250" s="97">
        <f>VLOOKUP(B250,'Sub Index'!AM:AX,4,0)</f>
        <v>8.7249366270770827E-4</v>
      </c>
      <c r="M250" s="97">
        <f>VLOOKUP(B250,'Sub Index'!AM:AX,7,0)</f>
        <v>3.5700000000000287E-2</v>
      </c>
      <c r="N250" s="97">
        <f>VLOOKUP(B250,'Sub Index'!AM:AX,8,0)</f>
        <v>6.5999999999999837E-2</v>
      </c>
      <c r="O250" s="97">
        <f>VLOOKUP(B250,'Sub Index'!AV:AX,3,0)</f>
        <v>166.91199999999998</v>
      </c>
      <c r="Q250" s="95">
        <f t="shared" si="163"/>
        <v>0.30571019850228437</v>
      </c>
      <c r="R250" s="95" t="str">
        <f t="shared" si="123"/>
        <v/>
      </c>
      <c r="S250" s="95">
        <f t="shared" si="124"/>
        <v>0.7301660699089797</v>
      </c>
      <c r="T250" s="95">
        <f t="shared" si="159"/>
        <v>-1.2631763331972941</v>
      </c>
      <c r="U250" s="95">
        <f t="shared" si="125"/>
        <v>-0.33960365186834007</v>
      </c>
      <c r="V250" s="95">
        <f t="shared" si="126"/>
        <v>0.78181286079170265</v>
      </c>
      <c r="W250" s="95" t="str">
        <f t="shared" si="160"/>
        <v/>
      </c>
      <c r="X250" s="95">
        <f t="shared" si="164"/>
        <v>-0.15213171883663285</v>
      </c>
      <c r="Y250" s="95">
        <f t="shared" si="141"/>
        <v>0.39793771120534194</v>
      </c>
      <c r="Z250" s="95">
        <f t="shared" si="161"/>
        <v>-1.2601372638760666</v>
      </c>
      <c r="AA250" s="95">
        <f t="shared" si="144"/>
        <v>1.6937574680916638</v>
      </c>
      <c r="AB250" s="95">
        <f t="shared" si="146"/>
        <v>2.8337468867982754</v>
      </c>
      <c r="AC250" s="95">
        <f t="shared" si="127"/>
        <v>-1.6036935467265656</v>
      </c>
      <c r="AE250" s="97">
        <f t="shared" si="128"/>
        <v>0.30571019850228437</v>
      </c>
      <c r="AF250" s="97">
        <f t="shared" si="129"/>
        <v>-0.29087130505221814</v>
      </c>
      <c r="AG250" s="97">
        <f t="shared" si="130"/>
        <v>0.78181286079170265</v>
      </c>
      <c r="AH250" s="97">
        <f t="shared" si="131"/>
        <v>0.12290299618435455</v>
      </c>
      <c r="AI250" s="97">
        <f t="shared" si="132"/>
        <v>0.41591838607182674</v>
      </c>
      <c r="AJ250" s="97">
        <f t="shared" si="142"/>
        <v>0.26709462729959005</v>
      </c>
      <c r="AO250" s="109" t="str">
        <f t="shared" ref="AO250:AO251" si="189">YEAR(AP250)&amp;WEEKNUM(AP250)</f>
        <v>201939</v>
      </c>
      <c r="AP250" s="114">
        <f t="shared" si="95"/>
        <v>43735</v>
      </c>
      <c r="AQ250" s="111">
        <f t="shared" si="134"/>
        <v>-3.4976826676049143E-2</v>
      </c>
      <c r="AR250" s="111">
        <f t="shared" si="135"/>
        <v>-0.83820838738783154</v>
      </c>
      <c r="AS250" s="111">
        <f t="shared" si="136"/>
        <v>2.1302689545476428E-2</v>
      </c>
      <c r="AT250" s="111">
        <f t="shared" si="137"/>
        <v>-0.46079955271715889</v>
      </c>
      <c r="AU250" s="111">
        <f t="shared" si="138"/>
        <v>-5.4944074222964615E-2</v>
      </c>
      <c r="AV250" s="111">
        <f t="shared" si="139"/>
        <v>-0.27352523029170561</v>
      </c>
    </row>
    <row r="251" spans="1:48">
      <c r="A251" s="93" t="str">
        <f t="shared" si="140"/>
        <v>201553</v>
      </c>
      <c r="B251" s="93">
        <v>42366</v>
      </c>
      <c r="C251" s="97">
        <f>VLOOKUP(B251,'Sub Index'!A:M,8,0)</f>
        <v>1.3595784278817218</v>
      </c>
      <c r="D251" s="97">
        <f>VLOOKUP(B251,'Sub Index'!J:M,4,0)</f>
        <v>0</v>
      </c>
      <c r="E251" s="97">
        <f>VLOOKUP(B251,'Sub Index'!O:W,4,0)</f>
        <v>3.0878000000000001</v>
      </c>
      <c r="F251" s="97">
        <f>VLOOKUP(B251,'Sub Index'!O:W,7,0)</f>
        <v>1.6973499247050078E-2</v>
      </c>
      <c r="G251" s="97">
        <f>VLOOKUP(B251,'Sub Index'!O:W,9,0)</f>
        <v>0.19389999999999974</v>
      </c>
      <c r="H251" s="97">
        <f>VLOOKUP(B251,'Sub Index'!Y:AE,4,0)</f>
        <v>3.7086000000000001</v>
      </c>
      <c r="J251" s="97">
        <f>VLOOKUP(B251,'Sub Index'!AG:AK,4,0)</f>
        <v>1.1915001321782786E-2</v>
      </c>
      <c r="K251" s="97">
        <f>VLOOKUP(B251,'Sub Index'!AG:AK,5,0)</f>
        <v>118941980.5978</v>
      </c>
      <c r="L251" s="97">
        <f>VLOOKUP(B251,'Sub Index'!AM:AX,4,0)</f>
        <v>9.0781781744027779E-4</v>
      </c>
      <c r="M251" s="97">
        <f>VLOOKUP(B251,'Sub Index'!AM:AX,7,0)</f>
        <v>3.5699999999999399E-2</v>
      </c>
      <c r="N251" s="97">
        <f>VLOOKUP(B251,'Sub Index'!AM:AX,8,0)</f>
        <v>7.2499999999999787E-2</v>
      </c>
      <c r="O251" s="97">
        <f>VLOOKUP(B251,'Sub Index'!AV:AX,3,0)</f>
        <v>179.23399999999998</v>
      </c>
      <c r="Q251" s="95">
        <f t="shared" si="163"/>
        <v>0.51132188403409295</v>
      </c>
      <c r="R251" s="95" t="str">
        <f t="shared" si="123"/>
        <v/>
      </c>
      <c r="S251" s="95">
        <f t="shared" si="124"/>
        <v>0.73360944382807292</v>
      </c>
      <c r="T251" s="95">
        <f t="shared" si="159"/>
        <v>-1.2142044134670282</v>
      </c>
      <c r="U251" s="95">
        <f t="shared" si="125"/>
        <v>-0.13585158278757614</v>
      </c>
      <c r="V251" s="95">
        <f t="shared" si="126"/>
        <v>0.7449334068133715</v>
      </c>
      <c r="W251" s="95" t="str">
        <f t="shared" si="160"/>
        <v/>
      </c>
      <c r="X251" s="95">
        <f t="shared" si="164"/>
        <v>7.5082430694023497E-2</v>
      </c>
      <c r="Y251" s="95">
        <f t="shared" si="141"/>
        <v>0.32804262419711011</v>
      </c>
      <c r="Z251" s="95">
        <f t="shared" si="161"/>
        <v>-1.2217761082979481</v>
      </c>
      <c r="AA251" s="95">
        <f t="shared" si="144"/>
        <v>1.6937574680915957</v>
      </c>
      <c r="AB251" s="95">
        <f t="shared" si="146"/>
        <v>3.1342675004113891</v>
      </c>
      <c r="AC251" s="95">
        <f t="shared" si="127"/>
        <v>-1.4227347630950238</v>
      </c>
      <c r="AE251" s="97">
        <f t="shared" si="128"/>
        <v>0.51132188403409295</v>
      </c>
      <c r="AF251" s="97">
        <f t="shared" si="129"/>
        <v>-0.20548218414217714</v>
      </c>
      <c r="AG251" s="97">
        <f t="shared" si="130"/>
        <v>0.7449334068133715</v>
      </c>
      <c r="AH251" s="97">
        <f t="shared" si="131"/>
        <v>0.2015625274455668</v>
      </c>
      <c r="AI251" s="97">
        <f t="shared" si="132"/>
        <v>0.54587852427750327</v>
      </c>
      <c r="AJ251" s="97">
        <f t="shared" si="142"/>
        <v>0.35964283168567146</v>
      </c>
      <c r="AO251" s="109" t="str">
        <f t="shared" si="189"/>
        <v>201940</v>
      </c>
      <c r="AP251" s="114">
        <f t="shared" si="95"/>
        <v>43742</v>
      </c>
      <c r="AQ251" s="111">
        <f t="shared" si="134"/>
        <v>0.38188786921049944</v>
      </c>
      <c r="AR251" s="111">
        <f t="shared" si="135"/>
        <v>-0.25409845693547023</v>
      </c>
      <c r="AS251" s="111">
        <f t="shared" si="136"/>
        <v>-1.5324021699533841E-2</v>
      </c>
      <c r="AT251" s="111">
        <f t="shared" si="137"/>
        <v>-0.50197440393194581</v>
      </c>
      <c r="AU251" s="111">
        <f t="shared" si="138"/>
        <v>-0.12982476258602496</v>
      </c>
      <c r="AV251" s="111">
        <f t="shared" si="139"/>
        <v>-0.10386675518849509</v>
      </c>
    </row>
    <row r="252" spans="1:48">
      <c r="A252" s="93" t="str">
        <f t="shared" si="140"/>
        <v>201553</v>
      </c>
      <c r="B252" s="93">
        <v>42367</v>
      </c>
      <c r="C252" s="97">
        <f>VLOOKUP(B252,'Sub Index'!A:M,8,0)</f>
        <v>1.2970800924181107</v>
      </c>
      <c r="D252" s="97">
        <f>VLOOKUP(B252,'Sub Index'!J:M,4,0)</f>
        <v>0</v>
      </c>
      <c r="E252" s="97">
        <f>VLOOKUP(B252,'Sub Index'!O:W,4,0)</f>
        <v>3.0882000000000001</v>
      </c>
      <c r="F252" s="97">
        <f>VLOOKUP(B252,'Sub Index'!O:W,7,0)</f>
        <v>1.7869308901443441E-2</v>
      </c>
      <c r="G252" s="97">
        <f>VLOOKUP(B252,'Sub Index'!O:W,9,0)</f>
        <v>0.23799999999999999</v>
      </c>
      <c r="H252" s="97">
        <f>VLOOKUP(B252,'Sub Index'!Y:AE,4,0)</f>
        <v>3.7238000000000002</v>
      </c>
      <c r="J252" s="97">
        <f>VLOOKUP(B252,'Sub Index'!AG:AK,4,0)</f>
        <v>1.2086887116847996E-2</v>
      </c>
      <c r="K252" s="97">
        <f>VLOOKUP(B252,'Sub Index'!AG:AK,5,0)</f>
        <v>118975903.13249999</v>
      </c>
      <c r="L252" s="97">
        <f>VLOOKUP(B252,'Sub Index'!AM:AX,4,0)</f>
        <v>9.3169829114811225E-4</v>
      </c>
      <c r="M252" s="97">
        <f>VLOOKUP(B252,'Sub Index'!AM:AX,7,0)</f>
        <v>3.0100000000000016E-2</v>
      </c>
      <c r="N252" s="97">
        <f>VLOOKUP(B252,'Sub Index'!AM:AX,8,0)</f>
        <v>9.0700000000000003E-2</v>
      </c>
      <c r="O252" s="97">
        <f>VLOOKUP(B252,'Sub Index'!AV:AX,3,0)</f>
        <v>194.68</v>
      </c>
      <c r="Q252" s="95">
        <f t="shared" si="163"/>
        <v>0.36602209464233326</v>
      </c>
      <c r="R252" s="95" t="str">
        <f t="shared" si="123"/>
        <v/>
      </c>
      <c r="S252" s="95">
        <f t="shared" si="124"/>
        <v>0.73386932110498559</v>
      </c>
      <c r="T252" s="95">
        <f t="shared" si="159"/>
        <v>-1.1904468192185786</v>
      </c>
      <c r="U252" s="95">
        <f t="shared" si="125"/>
        <v>-3.7123732807850724E-3</v>
      </c>
      <c r="V252" s="95">
        <f t="shared" si="126"/>
        <v>0.75514411173997698</v>
      </c>
      <c r="W252" s="95" t="str">
        <f t="shared" si="160"/>
        <v/>
      </c>
      <c r="X252" s="95">
        <f t="shared" si="164"/>
        <v>9.80149497103876E-2</v>
      </c>
      <c r="Y252" s="95">
        <f t="shared" si="141"/>
        <v>0.32915877258472837</v>
      </c>
      <c r="Z252" s="95">
        <f t="shared" si="161"/>
        <v>-1.1958425063725562</v>
      </c>
      <c r="AA252" s="95">
        <f t="shared" si="144"/>
        <v>1.2643536131902675</v>
      </c>
      <c r="AB252" s="95">
        <f t="shared" si="146"/>
        <v>3.9757252185281238</v>
      </c>
      <c r="AC252" s="95">
        <f t="shared" si="127"/>
        <v>-1.1958974499987081</v>
      </c>
      <c r="AE252" s="97">
        <f t="shared" si="128"/>
        <v>0.36602209464233326</v>
      </c>
      <c r="AF252" s="97">
        <f t="shared" si="129"/>
        <v>-0.15342995713145938</v>
      </c>
      <c r="AG252" s="97">
        <f t="shared" si="130"/>
        <v>0.75514411173997698</v>
      </c>
      <c r="AH252" s="97">
        <f t="shared" si="131"/>
        <v>0.21358686114755798</v>
      </c>
      <c r="AI252" s="97">
        <f t="shared" si="132"/>
        <v>0.71208471883678182</v>
      </c>
      <c r="AJ252" s="97">
        <f t="shared" si="142"/>
        <v>0.37868156584703816</v>
      </c>
      <c r="AO252" s="109" t="str">
        <f t="shared" ref="AO252:AO253" si="190">YEAR(AP252)&amp;WEEKNUM(AP252)</f>
        <v>201941</v>
      </c>
      <c r="AP252" s="114">
        <f t="shared" ref="AP252:AP314" si="191">AP251+7</f>
        <v>43749</v>
      </c>
      <c r="AQ252" s="111">
        <f t="shared" si="134"/>
        <v>0.66678281093025449</v>
      </c>
      <c r="AR252" s="111">
        <f t="shared" si="135"/>
        <v>-0.13218027630803114</v>
      </c>
      <c r="AS252" s="111">
        <f t="shared" si="136"/>
        <v>-6.2412105413719013E-2</v>
      </c>
      <c r="AT252" s="111">
        <f t="shared" si="137"/>
        <v>-0.54124188641564652</v>
      </c>
      <c r="AU252" s="111">
        <f t="shared" si="138"/>
        <v>-0.30057374379119495</v>
      </c>
      <c r="AV252" s="111">
        <f t="shared" si="139"/>
        <v>-7.3925040199667461E-2</v>
      </c>
    </row>
    <row r="253" spans="1:48">
      <c r="A253" s="93" t="str">
        <f t="shared" si="140"/>
        <v>201553</v>
      </c>
      <c r="B253" s="93">
        <v>42368</v>
      </c>
      <c r="C253" s="97">
        <f>VLOOKUP(B253,'Sub Index'!A:M,8,0)</f>
        <v>1.2848479311969521</v>
      </c>
      <c r="D253" s="97">
        <f>VLOOKUP(B253,'Sub Index'!J:M,4,0)</f>
        <v>0</v>
      </c>
      <c r="E253" s="97">
        <f>VLOOKUP(B253,'Sub Index'!O:W,4,0)</f>
        <v>3.0882000000000001</v>
      </c>
      <c r="F253" s="97">
        <f>VLOOKUP(B253,'Sub Index'!O:W,7,0)</f>
        <v>1.8396601610614835E-2</v>
      </c>
      <c r="G253" s="97">
        <f>VLOOKUP(B253,'Sub Index'!O:W,9,0)</f>
        <v>0.19449999999999967</v>
      </c>
      <c r="H253" s="97">
        <f>VLOOKUP(B253,'Sub Index'!Y:AE,4,0)</f>
        <v>3.7383999999999999</v>
      </c>
      <c r="J253" s="97">
        <f>VLOOKUP(B253,'Sub Index'!AG:AK,4,0)</f>
        <v>1.2091035897994677E-2</v>
      </c>
      <c r="K253" s="97">
        <f>VLOOKUP(B253,'Sub Index'!AG:AK,5,0)</f>
        <v>119132188.04620001</v>
      </c>
      <c r="L253" s="97">
        <f>VLOOKUP(B253,'Sub Index'!AM:AX,4,0)</f>
        <v>9.2013120640566657E-4</v>
      </c>
      <c r="M253" s="97">
        <f>VLOOKUP(B253,'Sub Index'!AM:AX,7,0)</f>
        <v>2.7599999999999625E-2</v>
      </c>
      <c r="N253" s="97">
        <f>VLOOKUP(B253,'Sub Index'!AM:AX,8,0)</f>
        <v>7.7200000000000379E-2</v>
      </c>
      <c r="O253" s="97">
        <f>VLOOKUP(B253,'Sub Index'!AV:AX,3,0)</f>
        <v>197.87400000000002</v>
      </c>
      <c r="Q253" s="95">
        <f t="shared" si="163"/>
        <v>0.33758405007592657</v>
      </c>
      <c r="R253" s="95" t="str">
        <f t="shared" si="123"/>
        <v/>
      </c>
      <c r="S253" s="95">
        <f t="shared" si="124"/>
        <v>0.73386932110498559</v>
      </c>
      <c r="T253" s="95">
        <f t="shared" si="159"/>
        <v>-1.1764625914607933</v>
      </c>
      <c r="U253" s="95">
        <f t="shared" si="125"/>
        <v>-0.13405377041333427</v>
      </c>
      <c r="V253" s="95">
        <f t="shared" si="126"/>
        <v>0.7649517625247424</v>
      </c>
      <c r="W253" s="95" t="str">
        <f t="shared" si="160"/>
        <v/>
      </c>
      <c r="X253" s="95">
        <f t="shared" si="164"/>
        <v>9.8568468414506824E-2</v>
      </c>
      <c r="Y253" s="95">
        <f t="shared" si="141"/>
        <v>0.33430099311683303</v>
      </c>
      <c r="Z253" s="95">
        <f t="shared" si="161"/>
        <v>-1.2084040734008286</v>
      </c>
      <c r="AA253" s="95">
        <f t="shared" si="144"/>
        <v>1.0726554636806949</v>
      </c>
      <c r="AB253" s="95">
        <f t="shared" si="146"/>
        <v>3.3515670210239774</v>
      </c>
      <c r="AC253" s="95">
        <f t="shared" si="127"/>
        <v>-1.1489909125113562</v>
      </c>
      <c r="AE253" s="97">
        <f t="shared" si="128"/>
        <v>0.33758405007592657</v>
      </c>
      <c r="AF253" s="97">
        <f t="shared" si="129"/>
        <v>-0.19221568025638067</v>
      </c>
      <c r="AG253" s="97">
        <f t="shared" si="130"/>
        <v>0.7649517625247424</v>
      </c>
      <c r="AH253" s="97">
        <f t="shared" si="131"/>
        <v>0.21643473076566994</v>
      </c>
      <c r="AI253" s="97">
        <f t="shared" si="132"/>
        <v>0.51670687469812193</v>
      </c>
      <c r="AJ253" s="97">
        <f t="shared" si="142"/>
        <v>0.32869234756161603</v>
      </c>
      <c r="AO253" s="109" t="str">
        <f t="shared" si="190"/>
        <v>201942</v>
      </c>
      <c r="AP253" s="114">
        <f t="shared" si="95"/>
        <v>43756</v>
      </c>
      <c r="AQ253" s="111">
        <f t="shared" si="134"/>
        <v>0.76561328163324271</v>
      </c>
      <c r="AR253" s="111">
        <f t="shared" si="135"/>
        <v>-0.11725831780272156</v>
      </c>
      <c r="AS253" s="111">
        <f t="shared" si="136"/>
        <v>-0.3621005028860641</v>
      </c>
      <c r="AT253" s="111">
        <f t="shared" si="137"/>
        <v>-0.48006252957360224</v>
      </c>
      <c r="AU253" s="111">
        <f t="shared" si="138"/>
        <v>-5.1575832893016593E-2</v>
      </c>
      <c r="AV253" s="111">
        <f t="shared" si="139"/>
        <v>-4.9076780304432389E-2</v>
      </c>
    </row>
    <row r="254" spans="1:48">
      <c r="A254" s="93" t="str">
        <f t="shared" si="140"/>
        <v>201553</v>
      </c>
      <c r="B254" s="93">
        <v>42369</v>
      </c>
      <c r="C254" s="97">
        <f>VLOOKUP(B254,'Sub Index'!A:M,8,0)</f>
        <v>1.3938358105235114</v>
      </c>
      <c r="D254" s="97">
        <f>VLOOKUP(B254,'Sub Index'!J:M,4,0)</f>
        <v>0</v>
      </c>
      <c r="E254" s="97">
        <f>VLOOKUP(B254,'Sub Index'!O:W,4,0)</f>
        <v>3.0851999999999999</v>
      </c>
      <c r="F254" s="97">
        <f>VLOOKUP(B254,'Sub Index'!O:W,7,0)</f>
        <v>2.7206794384452365E-2</v>
      </c>
      <c r="G254" s="97">
        <f>VLOOKUP(B254,'Sub Index'!O:W,9,0)</f>
        <v>6.5199999999999925E-2</v>
      </c>
      <c r="H254" s="97">
        <f>VLOOKUP(B254,'Sub Index'!Y:AE,4,0)</f>
        <v>3.7174</v>
      </c>
      <c r="J254" s="97">
        <f>VLOOKUP(B254,'Sub Index'!AG:AK,4,0)</f>
        <v>1.1138522476557935E-2</v>
      </c>
      <c r="K254" s="97">
        <f>VLOOKUP(B254,'Sub Index'!AG:AK,5,0)</f>
        <v>117426721.6268</v>
      </c>
      <c r="L254" s="97">
        <f>VLOOKUP(B254,'Sub Index'!AM:AX,4,0)</f>
        <v>8.9490674508915259E-4</v>
      </c>
      <c r="M254" s="97">
        <f>VLOOKUP(B254,'Sub Index'!AM:AX,7,0)</f>
        <v>3.0800000000000161E-2</v>
      </c>
      <c r="N254" s="97">
        <f>VLOOKUP(B254,'Sub Index'!AM:AX,8,0)</f>
        <v>7.5099999999999945E-2</v>
      </c>
      <c r="O254" s="97">
        <f>VLOOKUP(B254,'Sub Index'!AV:AX,3,0)</f>
        <v>197.23600000000002</v>
      </c>
      <c r="Q254" s="95">
        <f t="shared" si="163"/>
        <v>0.59096545287542779</v>
      </c>
      <c r="R254" s="95" t="str">
        <f t="shared" si="123"/>
        <v/>
      </c>
      <c r="S254" s="95">
        <f t="shared" si="124"/>
        <v>0.73192024152814039</v>
      </c>
      <c r="T254" s="95">
        <f t="shared" si="159"/>
        <v>-0.94280917620127802</v>
      </c>
      <c r="U254" s="95">
        <f t="shared" si="125"/>
        <v>-0.52148233706249425</v>
      </c>
      <c r="V254" s="95">
        <f t="shared" si="126"/>
        <v>0.75084486756035351</v>
      </c>
      <c r="W254" s="95" t="str">
        <f t="shared" si="160"/>
        <v/>
      </c>
      <c r="X254" s="95">
        <f t="shared" si="164"/>
        <v>-2.8513191487366626E-2</v>
      </c>
      <c r="Y254" s="95">
        <f t="shared" si="141"/>
        <v>0.27818627141383268</v>
      </c>
      <c r="Z254" s="95">
        <f t="shared" si="161"/>
        <v>-1.235797212522282</v>
      </c>
      <c r="AA254" s="95">
        <f t="shared" si="144"/>
        <v>1.3180290950529505</v>
      </c>
      <c r="AB254" s="95">
        <f t="shared" si="146"/>
        <v>3.2544757458566429</v>
      </c>
      <c r="AC254" s="95">
        <f t="shared" si="127"/>
        <v>-1.1583604713457114</v>
      </c>
      <c r="AE254" s="97">
        <f t="shared" si="128"/>
        <v>0.59096545287542779</v>
      </c>
      <c r="AF254" s="97">
        <f t="shared" si="129"/>
        <v>-0.24412375724521063</v>
      </c>
      <c r="AG254" s="97">
        <f t="shared" si="130"/>
        <v>0.75084486756035351</v>
      </c>
      <c r="AH254" s="97">
        <f t="shared" si="131"/>
        <v>0.12483653996323302</v>
      </c>
      <c r="AI254" s="97">
        <f t="shared" si="132"/>
        <v>0.54458678926040005</v>
      </c>
      <c r="AJ254" s="97">
        <f t="shared" si="142"/>
        <v>0.35342197848284068</v>
      </c>
      <c r="AO254" s="109" t="str">
        <f t="shared" ref="AO254" si="192">YEAR(AP254)&amp;WEEKNUM(AP254)</f>
        <v>201943</v>
      </c>
      <c r="AP254" s="114">
        <f t="shared" si="191"/>
        <v>43763</v>
      </c>
      <c r="AQ254" s="111">
        <f t="shared" si="134"/>
        <v>0.89672355921983971</v>
      </c>
      <c r="AR254" s="111">
        <f t="shared" si="135"/>
        <v>-5.1166517888894314E-2</v>
      </c>
      <c r="AS254" s="111">
        <f t="shared" si="136"/>
        <v>-0.69452434744680169</v>
      </c>
      <c r="AT254" s="111">
        <f t="shared" si="137"/>
        <v>-0.49973923688858041</v>
      </c>
      <c r="AU254" s="111">
        <f t="shared" si="138"/>
        <v>-0.10018321205089467</v>
      </c>
      <c r="AV254" s="111">
        <f t="shared" si="139"/>
        <v>-8.9777951011066295E-2</v>
      </c>
    </row>
    <row r="255" spans="1:48">
      <c r="A255" s="93" t="str">
        <f t="shared" si="140"/>
        <v>20162</v>
      </c>
      <c r="B255" s="93">
        <v>42373</v>
      </c>
      <c r="C255" s="97">
        <f>VLOOKUP(B255,'Sub Index'!A:M,8,0)</f>
        <v>0.87311692607730307</v>
      </c>
      <c r="D255" s="97">
        <f>VLOOKUP(B255,'Sub Index'!J:M,4,0)</f>
        <v>0</v>
      </c>
      <c r="E255" s="97">
        <f>VLOOKUP(B255,'Sub Index'!O:W,4,0)</f>
        <v>3.0859999999999999</v>
      </c>
      <c r="F255" s="97">
        <f>VLOOKUP(B255,'Sub Index'!O:W,7,0)</f>
        <v>2.7945528393702276E-2</v>
      </c>
      <c r="G255" s="97">
        <f>VLOOKUP(B255,'Sub Index'!O:W,9,0)</f>
        <v>0.15729999999999977</v>
      </c>
      <c r="H255" s="97">
        <f>VLOOKUP(B255,'Sub Index'!Y:AE,4,0)</f>
        <v>3.7330999999999999</v>
      </c>
      <c r="J255" s="97">
        <f>VLOOKUP(B255,'Sub Index'!AG:AK,4,0)</f>
        <v>2.373384275815664E-2</v>
      </c>
      <c r="K255" s="97">
        <f>VLOOKUP(B255,'Sub Index'!AG:AK,5,0)</f>
        <v>116152835.029</v>
      </c>
      <c r="L255" s="97">
        <f>VLOOKUP(B255,'Sub Index'!AM:AX,4,0)</f>
        <v>1.0930934309732693E-3</v>
      </c>
      <c r="M255" s="97">
        <f>VLOOKUP(B255,'Sub Index'!AM:AX,7,0)</f>
        <v>4.2600000000000193E-2</v>
      </c>
      <c r="N255" s="97">
        <f>VLOOKUP(B255,'Sub Index'!AM:AX,8,0)</f>
        <v>0.11190000000000033</v>
      </c>
      <c r="O255" s="97">
        <v>235.88000000000002</v>
      </c>
      <c r="Q255" s="95">
        <f t="shared" si="163"/>
        <v>-0.61963229634620531</v>
      </c>
      <c r="R255" s="95" t="str">
        <f t="shared" si="123"/>
        <v/>
      </c>
      <c r="S255" s="95">
        <f t="shared" si="124"/>
        <v>0.73243999608196564</v>
      </c>
      <c r="T255" s="95">
        <f t="shared" si="159"/>
        <v>-0.92321735469855604</v>
      </c>
      <c r="U255" s="95">
        <f t="shared" si="125"/>
        <v>-0.24551813761634078</v>
      </c>
      <c r="V255" s="95">
        <f t="shared" si="126"/>
        <v>0.76139145093849181</v>
      </c>
      <c r="W255" s="95" t="str">
        <f t="shared" si="160"/>
        <v/>
      </c>
      <c r="X255" s="95">
        <f t="shared" si="164"/>
        <v>1.6519189917851256</v>
      </c>
      <c r="Y255" s="95">
        <f t="shared" si="141"/>
        <v>0.23627175987400567</v>
      </c>
      <c r="Z255" s="95">
        <f t="shared" si="161"/>
        <v>-1.0205713890519044</v>
      </c>
      <c r="AA255" s="95">
        <f t="shared" si="144"/>
        <v>2.2228443607379944</v>
      </c>
      <c r="AB255" s="95">
        <f t="shared" si="146"/>
        <v>4.9558847583124557</v>
      </c>
      <c r="AC255" s="95">
        <f t="shared" si="127"/>
        <v>-0.59084129956699794</v>
      </c>
      <c r="AE255" s="97">
        <f t="shared" si="128"/>
        <v>-0.61963229634620531</v>
      </c>
      <c r="AF255" s="97">
        <f t="shared" si="129"/>
        <v>-0.14543183207764374</v>
      </c>
      <c r="AG255" s="97">
        <f t="shared" si="130"/>
        <v>0.76139145093849181</v>
      </c>
      <c r="AH255" s="97">
        <f t="shared" si="131"/>
        <v>0.9440953758295656</v>
      </c>
      <c r="AI255" s="97">
        <f t="shared" si="132"/>
        <v>1.391829107607887</v>
      </c>
      <c r="AJ255" s="97">
        <f t="shared" si="142"/>
        <v>0.4664503611904191</v>
      </c>
      <c r="AO255" s="109" t="str">
        <f t="shared" ref="AO255" si="193">YEAR(AP255)&amp;WEEKNUM(AP255)</f>
        <v>201944</v>
      </c>
      <c r="AP255" s="114">
        <f t="shared" si="191"/>
        <v>43770</v>
      </c>
      <c r="AQ255" s="111">
        <f t="shared" si="134"/>
        <v>0.62001206054490265</v>
      </c>
      <c r="AR255" s="111">
        <f t="shared" si="135"/>
        <v>-0.5204079268144195</v>
      </c>
      <c r="AS255" s="111">
        <f t="shared" si="136"/>
        <v>-0.76148366070670859</v>
      </c>
      <c r="AT255" s="111">
        <f t="shared" si="137"/>
        <v>-0.54712590256351645</v>
      </c>
      <c r="AU255" s="111">
        <f t="shared" si="138"/>
        <v>-0.10072989878457668</v>
      </c>
      <c r="AV255" s="111">
        <f t="shared" si="139"/>
        <v>-0.2619470656648637</v>
      </c>
    </row>
    <row r="256" spans="1:48">
      <c r="A256" s="93" t="str">
        <f t="shared" si="140"/>
        <v>20162</v>
      </c>
      <c r="B256" s="93">
        <v>42374</v>
      </c>
      <c r="C256" s="97">
        <f>VLOOKUP(B256,'Sub Index'!A:M,8,0)</f>
        <v>0.76546899718483907</v>
      </c>
      <c r="D256" s="97">
        <f>VLOOKUP(B256,'Sub Index'!J:M,4,0)</f>
        <v>0</v>
      </c>
      <c r="E256" s="97">
        <f>VLOOKUP(B256,'Sub Index'!O:W,4,0)</f>
        <v>3.0859999999999999</v>
      </c>
      <c r="F256" s="97">
        <f>VLOOKUP(B256,'Sub Index'!O:W,7,0)</f>
        <v>2.7946400749710453E-2</v>
      </c>
      <c r="G256" s="97">
        <f>VLOOKUP(B256,'Sub Index'!O:W,9,0)</f>
        <v>0.16769999999999996</v>
      </c>
      <c r="H256" s="97">
        <f>VLOOKUP(B256,'Sub Index'!Y:AE,4,0)</f>
        <v>3.7402000000000002</v>
      </c>
      <c r="J256" s="97">
        <f>VLOOKUP(B256,'Sub Index'!AG:AK,4,0)</f>
        <v>2.2265159991804857E-2</v>
      </c>
      <c r="K256" s="97">
        <f>VLOOKUP(B256,'Sub Index'!AG:AK,5,0)</f>
        <v>114018552.37360001</v>
      </c>
      <c r="L256" s="97">
        <f>VLOOKUP(B256,'Sub Index'!AM:AX,4,0)</f>
        <v>1.0978146196196973E-3</v>
      </c>
      <c r="M256" s="97">
        <f>VLOOKUP(B256,'Sub Index'!AM:AX,7,0)</f>
        <v>4.0600000000000414E-2</v>
      </c>
      <c r="N256" s="97">
        <f>VLOOKUP(B256,'Sub Index'!AM:AX,8,0)</f>
        <v>0.125</v>
      </c>
      <c r="O256" s="97">
        <v>235.88000000000002</v>
      </c>
      <c r="Q256" s="95">
        <f t="shared" si="163"/>
        <v>-0.86989850392610257</v>
      </c>
      <c r="R256" s="95" t="str">
        <f t="shared" si="123"/>
        <v/>
      </c>
      <c r="S256" s="95">
        <f t="shared" si="124"/>
        <v>0.73243999608196564</v>
      </c>
      <c r="T256" s="95">
        <f t="shared" si="159"/>
        <v>-0.92319421911391386</v>
      </c>
      <c r="U256" s="95">
        <f t="shared" si="125"/>
        <v>-0.21435605646281145</v>
      </c>
      <c r="V256" s="95">
        <f t="shared" si="126"/>
        <v>0.76616092495026167</v>
      </c>
      <c r="W256" s="95" t="str">
        <f t="shared" si="160"/>
        <v/>
      </c>
      <c r="X256" s="95">
        <f t="shared" si="164"/>
        <v>1.4559714706092728</v>
      </c>
      <c r="Y256" s="95">
        <f t="shared" si="141"/>
        <v>0.1660477578760976</v>
      </c>
      <c r="Z256" s="95">
        <f t="shared" si="161"/>
        <v>-1.015444295323819</v>
      </c>
      <c r="AA256" s="95">
        <f t="shared" si="144"/>
        <v>2.0694858411303771</v>
      </c>
      <c r="AB256" s="95">
        <f t="shared" si="146"/>
        <v>5.5615493795942585</v>
      </c>
      <c r="AC256" s="95">
        <f t="shared" si="127"/>
        <v>-0.59084129956699794</v>
      </c>
      <c r="AE256" s="97">
        <f t="shared" si="128"/>
        <v>-0.86989850392610257</v>
      </c>
      <c r="AF256" s="97">
        <f t="shared" si="129"/>
        <v>-0.13503675983158656</v>
      </c>
      <c r="AG256" s="97">
        <f t="shared" si="130"/>
        <v>0.76616092495026167</v>
      </c>
      <c r="AH256" s="97">
        <f t="shared" si="131"/>
        <v>0.81100961424268525</v>
      </c>
      <c r="AI256" s="97">
        <f t="shared" si="132"/>
        <v>1.5061874064584546</v>
      </c>
      <c r="AJ256" s="97">
        <f t="shared" si="142"/>
        <v>0.41568453637874248</v>
      </c>
      <c r="AO256" s="109" t="str">
        <f t="shared" ref="AO256" si="194">YEAR(AP256)&amp;WEEKNUM(AP256)</f>
        <v>201945</v>
      </c>
      <c r="AP256" s="114">
        <f t="shared" si="191"/>
        <v>43777</v>
      </c>
      <c r="AQ256" s="111">
        <f t="shared" si="134"/>
        <v>0.75894749812073958</v>
      </c>
      <c r="AR256" s="111">
        <f t="shared" si="135"/>
        <v>-0.67784202795073345</v>
      </c>
      <c r="AS256" s="111">
        <f t="shared" si="136"/>
        <v>-0.7497796471822562</v>
      </c>
      <c r="AT256" s="111">
        <f t="shared" si="137"/>
        <v>-0.54481253659546525</v>
      </c>
      <c r="AU256" s="111">
        <f t="shared" si="138"/>
        <v>-3.9629893540341674E-2</v>
      </c>
      <c r="AV256" s="111">
        <f t="shared" si="139"/>
        <v>-0.25062332142961141</v>
      </c>
    </row>
    <row r="257" spans="1:48">
      <c r="A257" s="93" t="str">
        <f t="shared" si="140"/>
        <v>20162</v>
      </c>
      <c r="B257" s="93">
        <v>42375</v>
      </c>
      <c r="C257" s="97">
        <f>VLOOKUP(B257,'Sub Index'!A:M,8,0)</f>
        <v>0.72700221345917171</v>
      </c>
      <c r="D257" s="97">
        <f>VLOOKUP(B257,'Sub Index'!J:M,4,0)</f>
        <v>0</v>
      </c>
      <c r="E257" s="97">
        <f>VLOOKUP(B257,'Sub Index'!O:W,4,0)</f>
        <v>3.0819999999999999</v>
      </c>
      <c r="F257" s="97">
        <f>VLOOKUP(B257,'Sub Index'!O:W,7,0)</f>
        <v>2.8372588953223355E-2</v>
      </c>
      <c r="G257" s="97">
        <f>VLOOKUP(B257,'Sub Index'!O:W,9,0)</f>
        <v>0.18909999999999982</v>
      </c>
      <c r="H257" s="97">
        <f>VLOOKUP(B257,'Sub Index'!Y:AE,4,0)</f>
        <v>3.7602000000000002</v>
      </c>
      <c r="J257" s="97">
        <f>VLOOKUP(B257,'Sub Index'!AG:AK,4,0)</f>
        <v>2.4111727569971358E-2</v>
      </c>
      <c r="K257" s="97">
        <f>VLOOKUP(B257,'Sub Index'!AG:AK,5,0)</f>
        <v>113435785.8336</v>
      </c>
      <c r="L257" s="97">
        <f>VLOOKUP(B257,'Sub Index'!AM:AX,4,0)</f>
        <v>1.528801942034406E-3</v>
      </c>
      <c r="M257" s="97">
        <f>VLOOKUP(B257,'Sub Index'!AM:AX,7,0)</f>
        <v>3.620000000000001E-2</v>
      </c>
      <c r="N257" s="97">
        <f>VLOOKUP(B257,'Sub Index'!AM:AX,8,0)</f>
        <v>0.13839999999999986</v>
      </c>
      <c r="O257" s="97">
        <f>VLOOKUP(B257,'Sub Index'!AV:AX,3,0)</f>
        <v>272.96499999999997</v>
      </c>
      <c r="Q257" s="95">
        <f t="shared" si="163"/>
        <v>-0.95932833485611346</v>
      </c>
      <c r="R257" s="95" t="str">
        <f t="shared" si="123"/>
        <v/>
      </c>
      <c r="S257" s="95">
        <f t="shared" si="124"/>
        <v>0.72984122331283874</v>
      </c>
      <c r="T257" s="95">
        <f t="shared" si="159"/>
        <v>-0.91189136435802065</v>
      </c>
      <c r="U257" s="95">
        <f t="shared" si="125"/>
        <v>-0.15023408178151224</v>
      </c>
      <c r="V257" s="95">
        <f t="shared" si="126"/>
        <v>0.77959606301158446</v>
      </c>
      <c r="W257" s="95" t="str">
        <f t="shared" si="160"/>
        <v/>
      </c>
      <c r="X257" s="95">
        <f t="shared" si="164"/>
        <v>1.70233531984556</v>
      </c>
      <c r="Y257" s="95">
        <f t="shared" si="141"/>
        <v>0.14687307238365299</v>
      </c>
      <c r="Z257" s="95">
        <f t="shared" si="161"/>
        <v>-0.54740275682088901</v>
      </c>
      <c r="AA257" s="95">
        <f t="shared" si="144"/>
        <v>1.732097097993551</v>
      </c>
      <c r="AB257" s="95">
        <f t="shared" si="146"/>
        <v>6.1810841830428291</v>
      </c>
      <c r="AC257" s="95">
        <f t="shared" si="127"/>
        <v>-4.6217335033989927E-2</v>
      </c>
      <c r="AE257" s="97">
        <f t="shared" si="128"/>
        <v>-0.95932833485611346</v>
      </c>
      <c r="AF257" s="97">
        <f t="shared" si="129"/>
        <v>-0.11076140760889804</v>
      </c>
      <c r="AG257" s="97">
        <f t="shared" si="130"/>
        <v>0.77959606301158446</v>
      </c>
      <c r="AH257" s="97">
        <f t="shared" si="131"/>
        <v>0.92460419611460654</v>
      </c>
      <c r="AI257" s="97">
        <f t="shared" si="132"/>
        <v>1.8298902972953752</v>
      </c>
      <c r="AJ257" s="97">
        <f t="shared" si="142"/>
        <v>0.49280016279131089</v>
      </c>
      <c r="AO257" s="109" t="str">
        <f t="shared" ref="AO257" si="195">YEAR(AP257)&amp;WEEKNUM(AP257)</f>
        <v>201946</v>
      </c>
      <c r="AP257" s="114">
        <f t="shared" si="191"/>
        <v>43784</v>
      </c>
      <c r="AQ257" s="111">
        <f t="shared" si="134"/>
        <v>0.68192331716833865</v>
      </c>
      <c r="AR257" s="111">
        <f t="shared" si="135"/>
        <v>-0.67763104094886084</v>
      </c>
      <c r="AS257" s="111">
        <f t="shared" si="136"/>
        <v>-0.65454979386328982</v>
      </c>
      <c r="AT257" s="111">
        <f t="shared" si="137"/>
        <v>-0.46435949754187023</v>
      </c>
      <c r="AU257" s="111">
        <f t="shared" si="138"/>
        <v>0.16960096290808399</v>
      </c>
      <c r="AV257" s="111">
        <f t="shared" si="139"/>
        <v>-0.18900321045551965</v>
      </c>
    </row>
    <row r="258" spans="1:48">
      <c r="A258" s="93" t="str">
        <f t="shared" si="140"/>
        <v>20162</v>
      </c>
      <c r="B258" s="93">
        <v>42376</v>
      </c>
      <c r="C258" s="97">
        <f>VLOOKUP(B258,'Sub Index'!A:M,8,0)</f>
        <v>0.66019219293908127</v>
      </c>
      <c r="D258" s="97">
        <f>VLOOKUP(B258,'Sub Index'!J:M,4,0)</f>
        <v>0</v>
      </c>
      <c r="E258" s="97">
        <f>VLOOKUP(B258,'Sub Index'!O:W,4,0)</f>
        <v>3.0746000000000002</v>
      </c>
      <c r="F258" s="97">
        <f>VLOOKUP(B258,'Sub Index'!O:W,7,0)</f>
        <v>2.9896480739123796E-2</v>
      </c>
      <c r="G258" s="97">
        <f>VLOOKUP(B258,'Sub Index'!O:W,9,0)</f>
        <v>0.10430000000000028</v>
      </c>
      <c r="H258" s="97">
        <f>VLOOKUP(B258,'Sub Index'!Y:AE,4,0)</f>
        <v>3.7646999999999999</v>
      </c>
      <c r="J258" s="97">
        <f>VLOOKUP(B258,'Sub Index'!AG:AK,4,0)</f>
        <v>3.0857632719671898E-2</v>
      </c>
      <c r="K258" s="97">
        <f>VLOOKUP(B258,'Sub Index'!AG:AK,5,0)</f>
        <v>112261892.1072</v>
      </c>
      <c r="L258" s="97">
        <f>VLOOKUP(B258,'Sub Index'!AM:AX,4,0)</f>
        <v>1.8094398069725885E-3</v>
      </c>
      <c r="M258" s="97">
        <f>VLOOKUP(B258,'Sub Index'!AM:AX,7,0)</f>
        <v>4.6299999999999564E-2</v>
      </c>
      <c r="N258" s="97">
        <f>VLOOKUP(B258,'Sub Index'!AM:AX,8,0)</f>
        <v>8.9000000000000412E-2</v>
      </c>
      <c r="O258" s="97">
        <f>VLOOKUP(B258,'Sub Index'!AV:AX,3,0)</f>
        <v>308.04700000000003</v>
      </c>
      <c r="Q258" s="95">
        <f t="shared" si="163"/>
        <v>-1.114652182104499</v>
      </c>
      <c r="R258" s="95" t="str">
        <f t="shared" si="123"/>
        <v/>
      </c>
      <c r="S258" s="95">
        <f t="shared" si="124"/>
        <v>0.72503349368995429</v>
      </c>
      <c r="T258" s="95">
        <f t="shared" si="159"/>
        <v>-0.87147652561363897</v>
      </c>
      <c r="U258" s="95">
        <f t="shared" si="125"/>
        <v>-0.4043248973410532</v>
      </c>
      <c r="V258" s="95">
        <f t="shared" si="126"/>
        <v>0.78261896907538198</v>
      </c>
      <c r="W258" s="95" t="str">
        <f t="shared" si="160"/>
        <v/>
      </c>
      <c r="X258" s="95">
        <f t="shared" si="164"/>
        <v>2.6023549990133823</v>
      </c>
      <c r="Y258" s="95">
        <f t="shared" si="141"/>
        <v>0.1082486122262911</v>
      </c>
      <c r="Z258" s="95">
        <f t="shared" si="161"/>
        <v>-0.24263699867300684</v>
      </c>
      <c r="AA258" s="95">
        <f t="shared" si="144"/>
        <v>2.5065576220120693</v>
      </c>
      <c r="AB258" s="95">
        <f t="shared" si="146"/>
        <v>3.897127519583174</v>
      </c>
      <c r="AC258" s="95">
        <f t="shared" si="127"/>
        <v>0.46899091422439054</v>
      </c>
      <c r="AE258" s="97">
        <f t="shared" si="128"/>
        <v>-1.114652182104499</v>
      </c>
      <c r="AF258" s="97">
        <f t="shared" si="129"/>
        <v>-0.18358930975491261</v>
      </c>
      <c r="AG258" s="97">
        <f t="shared" si="130"/>
        <v>0.78261896907538198</v>
      </c>
      <c r="AH258" s="97">
        <f t="shared" si="131"/>
        <v>1.3553018056198367</v>
      </c>
      <c r="AI258" s="97">
        <f t="shared" si="132"/>
        <v>1.6575097642866568</v>
      </c>
      <c r="AJ258" s="97">
        <f t="shared" si="142"/>
        <v>0.49943780942449278</v>
      </c>
      <c r="AO258" s="109" t="str">
        <f t="shared" ref="AO258" si="196">YEAR(AP258)&amp;WEEKNUM(AP258)</f>
        <v>201947</v>
      </c>
      <c r="AP258" s="114">
        <f t="shared" si="191"/>
        <v>43791</v>
      </c>
      <c r="AQ258" s="111">
        <f t="shared" si="134"/>
        <v>0.4631924995212241</v>
      </c>
      <c r="AR258" s="111">
        <f t="shared" si="135"/>
        <v>-0.61944646691809535</v>
      </c>
      <c r="AS258" s="111">
        <f t="shared" si="136"/>
        <v>-0.69817629361340372</v>
      </c>
      <c r="AT258" s="111">
        <f t="shared" si="137"/>
        <v>-0.47353183513167635</v>
      </c>
      <c r="AU258" s="111">
        <f t="shared" si="138"/>
        <v>-0.11930457752277687</v>
      </c>
      <c r="AV258" s="111">
        <f t="shared" si="139"/>
        <v>-0.28945333473294566</v>
      </c>
    </row>
    <row r="259" spans="1:48">
      <c r="A259" s="93" t="str">
        <f t="shared" si="140"/>
        <v>20162</v>
      </c>
      <c r="B259" s="93">
        <v>42377</v>
      </c>
      <c r="C259" s="97">
        <f>VLOOKUP(B259,'Sub Index'!A:M,8,0)</f>
        <v>0.65035570420568278</v>
      </c>
      <c r="D259" s="97">
        <f>VLOOKUP(B259,'Sub Index'!J:M,4,0)</f>
        <v>0</v>
      </c>
      <c r="E259" s="97">
        <f>VLOOKUP(B259,'Sub Index'!O:W,4,0)</f>
        <v>3.0670000000000002</v>
      </c>
      <c r="F259" s="97">
        <f>VLOOKUP(B259,'Sub Index'!O:W,7,0)</f>
        <v>3.0138250134693404E-2</v>
      </c>
      <c r="G259" s="97">
        <f>VLOOKUP(B259,'Sub Index'!O:W,9,0)</f>
        <v>7.5600000000000112E-2</v>
      </c>
      <c r="H259" s="97">
        <f>VLOOKUP(B259,'Sub Index'!Y:AE,4,0)</f>
        <v>3.7387000000000001</v>
      </c>
      <c r="J259" s="97">
        <f>VLOOKUP(B259,'Sub Index'!AG:AK,4,0)</f>
        <v>3.2523266001175687E-2</v>
      </c>
      <c r="K259" s="97">
        <f>VLOOKUP(B259,'Sub Index'!AG:AK,5,0)</f>
        <v>109910707.8765</v>
      </c>
      <c r="L259" s="97">
        <f>VLOOKUP(B259,'Sub Index'!AM:AX,4,0)</f>
        <v>1.8621088547226853E-3</v>
      </c>
      <c r="M259" s="97">
        <f>VLOOKUP(B259,'Sub Index'!AM:AX,7,0)</f>
        <v>4.7799999999999621E-2</v>
      </c>
      <c r="N259" s="97">
        <f>VLOOKUP(B259,'Sub Index'!AM:AX,8,0)</f>
        <v>9.4400000000000261E-2</v>
      </c>
      <c r="O259" s="97">
        <f>VLOOKUP(B259,'Sub Index'!AV:AX,3,0)</f>
        <v>342.887</v>
      </c>
      <c r="Q259" s="95">
        <f t="shared" si="163"/>
        <v>-1.1375206270113138</v>
      </c>
      <c r="R259" s="95" t="str">
        <f t="shared" si="123"/>
        <v/>
      </c>
      <c r="S259" s="95">
        <f t="shared" si="124"/>
        <v>0.72009582542861306</v>
      </c>
      <c r="T259" s="95">
        <f t="shared" si="159"/>
        <v>-0.8650646063253552</v>
      </c>
      <c r="U259" s="95">
        <f t="shared" si="125"/>
        <v>-0.49032025590896489</v>
      </c>
      <c r="V259" s="95">
        <f t="shared" si="126"/>
        <v>0.76515328959566242</v>
      </c>
      <c r="W259" s="95" t="str">
        <f t="shared" si="160"/>
        <v/>
      </c>
      <c r="X259" s="95">
        <f t="shared" si="164"/>
        <v>2.824579103616577</v>
      </c>
      <c r="Y259" s="95">
        <f t="shared" si="141"/>
        <v>3.0887928206121767E-2</v>
      </c>
      <c r="Z259" s="95">
        <f t="shared" si="161"/>
        <v>-0.18543971963861475</v>
      </c>
      <c r="AA259" s="95">
        <f t="shared" si="144"/>
        <v>2.6215765117177989</v>
      </c>
      <c r="AB259" s="95">
        <f t="shared" si="146"/>
        <v>4.1467907985848322</v>
      </c>
      <c r="AC259" s="95">
        <f t="shared" si="127"/>
        <v>0.98064519289042829</v>
      </c>
      <c r="AE259" s="97">
        <f t="shared" si="128"/>
        <v>-1.1375206270113138</v>
      </c>
      <c r="AF259" s="97">
        <f t="shared" si="129"/>
        <v>-0.211763012268569</v>
      </c>
      <c r="AG259" s="97">
        <f t="shared" si="130"/>
        <v>0.76515328959566242</v>
      </c>
      <c r="AH259" s="97">
        <f t="shared" si="131"/>
        <v>1.4277335159113493</v>
      </c>
      <c r="AI259" s="97">
        <f t="shared" si="132"/>
        <v>1.8908931958886113</v>
      </c>
      <c r="AJ259" s="97">
        <f t="shared" si="142"/>
        <v>0.54689927242314806</v>
      </c>
      <c r="AO259" s="109" t="str">
        <f t="shared" ref="AO259" si="197">YEAR(AP259)&amp;WEEKNUM(AP259)</f>
        <v>201948</v>
      </c>
      <c r="AP259" s="114">
        <f t="shared" si="191"/>
        <v>43798</v>
      </c>
      <c r="AQ259" s="111">
        <f t="shared" si="134"/>
        <v>0.82418231016406696</v>
      </c>
      <c r="AR259" s="111">
        <f t="shared" si="135"/>
        <v>-0.48523191721453413</v>
      </c>
      <c r="AS259" s="111">
        <f t="shared" si="136"/>
        <v>-0.80709709177184707</v>
      </c>
      <c r="AT259" s="111">
        <f t="shared" si="137"/>
        <v>-0.57997239173783799</v>
      </c>
      <c r="AU259" s="111">
        <f t="shared" si="138"/>
        <v>-0.32824700157937731</v>
      </c>
      <c r="AV259" s="111">
        <f t="shared" si="139"/>
        <v>-0.27527321842790592</v>
      </c>
    </row>
    <row r="260" spans="1:48">
      <c r="A260" s="93" t="str">
        <f t="shared" si="140"/>
        <v>20163</v>
      </c>
      <c r="B260" s="93">
        <v>42380</v>
      </c>
      <c r="C260" s="97">
        <f>VLOOKUP(B260,'Sub Index'!A:M,8,0)</f>
        <v>0.64748911330837244</v>
      </c>
      <c r="D260" s="97">
        <f>VLOOKUP(B260,'Sub Index'!J:M,4,0)</f>
        <v>0</v>
      </c>
      <c r="E260" s="97">
        <f>VLOOKUP(B260,'Sub Index'!O:W,4,0)</f>
        <v>3.0585</v>
      </c>
      <c r="F260" s="97">
        <f>VLOOKUP(B260,'Sub Index'!O:W,7,0)</f>
        <v>3.0361499543770452E-2</v>
      </c>
      <c r="G260" s="97">
        <f>VLOOKUP(B260,'Sub Index'!O:W,9,0)</f>
        <v>0.10709999999999997</v>
      </c>
      <c r="H260" s="97">
        <f>VLOOKUP(B260,'Sub Index'!Y:AE,4,0)</f>
        <v>3.7366999999999999</v>
      </c>
      <c r="J260" s="97">
        <f>VLOOKUP(B260,'Sub Index'!AG:AK,4,0)</f>
        <v>3.4243509640778831E-2</v>
      </c>
      <c r="K260" s="97">
        <f>VLOOKUP(B260,'Sub Index'!AG:AK,5,0)</f>
        <v>106447070.6056</v>
      </c>
      <c r="L260" s="97">
        <f>VLOOKUP(B260,'Sub Index'!AM:AX,4,0)</f>
        <v>1.8829587415205293E-3</v>
      </c>
      <c r="M260" s="97">
        <f>VLOOKUP(B260,'Sub Index'!AM:AX,7,0)</f>
        <v>8.6400000000000254E-2</v>
      </c>
      <c r="N260" s="97">
        <f>VLOOKUP(B260,'Sub Index'!AM:AX,8,0)</f>
        <v>1.9999999999997797E-3</v>
      </c>
      <c r="O260" s="97">
        <f>VLOOKUP(B260,'Sub Index'!AV:AX,3,0)</f>
        <v>334.82900000000001</v>
      </c>
      <c r="Q260" s="95">
        <f t="shared" si="163"/>
        <v>-1.1441850453604079</v>
      </c>
      <c r="R260" s="95" t="str">
        <f t="shared" si="123"/>
        <v/>
      </c>
      <c r="S260" s="95">
        <f t="shared" si="124"/>
        <v>0.7145734332942183</v>
      </c>
      <c r="T260" s="95">
        <f t="shared" si="159"/>
        <v>-0.85914385200991916</v>
      </c>
      <c r="U260" s="95">
        <f t="shared" si="125"/>
        <v>-0.39593510626125794</v>
      </c>
      <c r="V260" s="95">
        <f t="shared" si="126"/>
        <v>0.76380977578953002</v>
      </c>
      <c r="W260" s="95" t="str">
        <f t="shared" si="160"/>
        <v/>
      </c>
      <c r="X260" s="95">
        <f t="shared" si="164"/>
        <v>3.0540891685001363</v>
      </c>
      <c r="Y260" s="95">
        <f t="shared" si="141"/>
        <v>-8.307564171574762E-2</v>
      </c>
      <c r="Z260" s="95">
        <f t="shared" si="161"/>
        <v>-0.1627972599026766</v>
      </c>
      <c r="AA260" s="95">
        <f t="shared" si="144"/>
        <v>5.5813959401451863</v>
      </c>
      <c r="AB260" s="95">
        <f t="shared" si="146"/>
        <v>-0.12522530877702326</v>
      </c>
      <c r="AC260" s="95">
        <f t="shared" si="127"/>
        <v>0.86230678366278957</v>
      </c>
      <c r="AE260" s="97">
        <f t="shared" si="128"/>
        <v>-1.1441850453604079</v>
      </c>
      <c r="AF260" s="97">
        <f t="shared" si="129"/>
        <v>-0.18016850832565293</v>
      </c>
      <c r="AG260" s="97">
        <f t="shared" si="130"/>
        <v>0.76380977578953002</v>
      </c>
      <c r="AH260" s="97">
        <f t="shared" si="131"/>
        <v>1.4855067633921943</v>
      </c>
      <c r="AI260" s="97">
        <f t="shared" si="132"/>
        <v>1.5389200387820692</v>
      </c>
      <c r="AJ260" s="97">
        <f t="shared" si="142"/>
        <v>0.49277660485554653</v>
      </c>
      <c r="AO260" s="109" t="str">
        <f t="shared" ref="AO260" si="198">YEAR(AP260)&amp;WEEKNUM(AP260)</f>
        <v>201949</v>
      </c>
      <c r="AP260" s="114">
        <f t="shared" si="191"/>
        <v>43805</v>
      </c>
      <c r="AQ260" s="111">
        <f t="shared" si="134"/>
        <v>0.71345749020368554</v>
      </c>
      <c r="AR260" s="111">
        <f t="shared" si="135"/>
        <v>-0.52837042324462113</v>
      </c>
      <c r="AS260" s="111">
        <f t="shared" si="136"/>
        <v>-0.79424550363776902</v>
      </c>
      <c r="AT260" s="111">
        <f t="shared" si="137"/>
        <v>-0.64736542019753318</v>
      </c>
      <c r="AU260" s="111">
        <f t="shared" si="138"/>
        <v>-0.16784689367045158</v>
      </c>
      <c r="AV260" s="111">
        <f t="shared" si="139"/>
        <v>-0.28487415010933786</v>
      </c>
    </row>
    <row r="261" spans="1:48">
      <c r="A261" s="93" t="str">
        <f t="shared" si="140"/>
        <v>20163</v>
      </c>
      <c r="B261" s="93">
        <v>42381</v>
      </c>
      <c r="C261" s="97">
        <f>VLOOKUP(B261,'Sub Index'!A:M,8,0)</f>
        <v>0.62238298012261051</v>
      </c>
      <c r="D261" s="97">
        <f>VLOOKUP(B261,'Sub Index'!J:M,4,0)</f>
        <v>0</v>
      </c>
      <c r="E261" s="97">
        <f>VLOOKUP(B261,'Sub Index'!O:W,4,0)</f>
        <v>3.0529999999999999</v>
      </c>
      <c r="F261" s="97">
        <f>VLOOKUP(B261,'Sub Index'!O:W,7,0)</f>
        <v>3.0400526062399191E-2</v>
      </c>
      <c r="G261" s="97">
        <f>VLOOKUP(B261,'Sub Index'!O:W,9,0)</f>
        <v>0.10849999999999982</v>
      </c>
      <c r="H261" s="97">
        <f>VLOOKUP(B261,'Sub Index'!Y:AE,4,0)</f>
        <v>3.7029000000000001</v>
      </c>
      <c r="J261" s="97">
        <f>VLOOKUP(B261,'Sub Index'!AG:AK,4,0)</f>
        <v>3.4647101392001771E-2</v>
      </c>
      <c r="K261" s="97">
        <f>VLOOKUP(B261,'Sub Index'!AG:AK,5,0)</f>
        <v>104508667.62200001</v>
      </c>
      <c r="L261" s="97">
        <f>VLOOKUP(B261,'Sub Index'!AM:AX,4,0)</f>
        <v>1.9351596790863951E-3</v>
      </c>
      <c r="M261" s="97">
        <f>VLOOKUP(B261,'Sub Index'!AM:AX,7,0)</f>
        <v>6.590000000000007E-2</v>
      </c>
      <c r="N261" s="97">
        <f>VLOOKUP(B261,'Sub Index'!AM:AX,8,0)</f>
        <v>3.0000000000001137E-3</v>
      </c>
      <c r="O261" s="97">
        <f>VLOOKUP(B261,'Sub Index'!AV:AX,3,0)</f>
        <v>308.51400000000001</v>
      </c>
      <c r="Q261" s="95">
        <f t="shared" si="163"/>
        <v>-1.2025532536858383</v>
      </c>
      <c r="R261" s="95" t="str">
        <f t="shared" si="123"/>
        <v/>
      </c>
      <c r="S261" s="95">
        <f t="shared" si="124"/>
        <v>0.71100012073666874</v>
      </c>
      <c r="T261" s="95">
        <f t="shared" si="159"/>
        <v>-0.85810883727217435</v>
      </c>
      <c r="U261" s="95">
        <f t="shared" si="125"/>
        <v>-0.39174021072136028</v>
      </c>
      <c r="V261" s="95">
        <f t="shared" si="126"/>
        <v>0.74110439246589443</v>
      </c>
      <c r="W261" s="95" t="str">
        <f t="shared" si="160"/>
        <v/>
      </c>
      <c r="X261" s="95">
        <f t="shared" si="164"/>
        <v>3.1079352440659296</v>
      </c>
      <c r="Y261" s="95">
        <f t="shared" si="141"/>
        <v>-0.14685464242526963</v>
      </c>
      <c r="Z261" s="95">
        <f t="shared" si="161"/>
        <v>-0.10610833691362913</v>
      </c>
      <c r="AA261" s="95">
        <f t="shared" si="144"/>
        <v>4.0094711141669226</v>
      </c>
      <c r="AB261" s="95">
        <f t="shared" si="146"/>
        <v>-7.8991368221143804E-2</v>
      </c>
      <c r="AC261" s="95">
        <f t="shared" si="127"/>
        <v>0.47584919631787598</v>
      </c>
      <c r="AE261" s="97">
        <f t="shared" si="128"/>
        <v>-1.2025532536858383</v>
      </c>
      <c r="AF261" s="97">
        <f t="shared" si="129"/>
        <v>-0.17961630908562198</v>
      </c>
      <c r="AG261" s="97">
        <f t="shared" si="130"/>
        <v>0.74110439246589443</v>
      </c>
      <c r="AH261" s="97">
        <f t="shared" si="131"/>
        <v>1.4805403008203299</v>
      </c>
      <c r="AI261" s="97">
        <f t="shared" si="132"/>
        <v>1.0750551513375064</v>
      </c>
      <c r="AJ261" s="97">
        <f t="shared" si="142"/>
        <v>0.38290605637045411</v>
      </c>
      <c r="AO261" s="109" t="str">
        <f t="shared" ref="AO261" si="199">YEAR(AP261)&amp;WEEKNUM(AP261)</f>
        <v>201950</v>
      </c>
      <c r="AP261" s="114">
        <f t="shared" si="191"/>
        <v>43812</v>
      </c>
      <c r="AQ261" s="111">
        <f t="shared" ref="AQ261" si="200">AVERAGEIF($A$6:$A$2461,$AO$6:$AO$1997,AE$6:AE$2461)</f>
        <v>0.52356782028436988</v>
      </c>
      <c r="AR261" s="111">
        <f t="shared" ref="AR261" si="201">AVERAGEIF($A$6:$A$2461,$AO$6:$AO$1997,AF$6:AF$2461)</f>
        <v>-0.60763068938394915</v>
      </c>
      <c r="AS261" s="111">
        <f t="shared" ref="AS261" si="202">AVERAGEIF($A$6:$A$2461,$AO$6:$AO$1997,AG$6:AG$2461)</f>
        <v>-0.92357493903592403</v>
      </c>
      <c r="AT261" s="111">
        <f t="shared" ref="AT261" si="203">AVERAGEIF($A$6:$A$2461,$AO$6:$AO$1997,AH$6:AH$2461)</f>
        <v>-0.65920535285602389</v>
      </c>
      <c r="AU261" s="111">
        <f t="shared" ref="AU261" si="204">AVERAGEIF($A$6:$A$2461,$AO$6:$AO$1997,AI$6:AI$2461)</f>
        <v>-0.62055017065979567</v>
      </c>
      <c r="AV261" s="111">
        <f t="shared" ref="AV261" si="205">AVERAGEIF($A$6:$A$2461,$AO$6:$AO$1997,AJ$6:AJ$2461)</f>
        <v>-0.45747866633026452</v>
      </c>
    </row>
    <row r="262" spans="1:48">
      <c r="A262" s="93" t="str">
        <f t="shared" si="140"/>
        <v>20163</v>
      </c>
      <c r="B262" s="93">
        <v>42382</v>
      </c>
      <c r="C262" s="97">
        <f>VLOOKUP(B262,'Sub Index'!A:M,8,0)</f>
        <v>0.61438095977516571</v>
      </c>
      <c r="D262" s="97">
        <f>VLOOKUP(B262,'Sub Index'!J:M,4,0)</f>
        <v>0</v>
      </c>
      <c r="E262" s="97">
        <f>VLOOKUP(B262,'Sub Index'!O:W,4,0)</f>
        <v>3.0409999999999999</v>
      </c>
      <c r="F262" s="97">
        <f>VLOOKUP(B262,'Sub Index'!O:W,7,0)</f>
        <v>3.0414862884963697E-2</v>
      </c>
      <c r="G262" s="97">
        <f>VLOOKUP(B262,'Sub Index'!O:W,9,0)</f>
        <v>0.11509999999999998</v>
      </c>
      <c r="H262" s="97">
        <f>VLOOKUP(B262,'Sub Index'!Y:AE,4,0)</f>
        <v>3.6625999999999999</v>
      </c>
      <c r="J262" s="97">
        <f>VLOOKUP(B262,'Sub Index'!AG:AK,4,0)</f>
        <v>3.3758297326567106E-2</v>
      </c>
      <c r="K262" s="97">
        <f>VLOOKUP(B262,'Sub Index'!AG:AK,5,0)</f>
        <v>102628477.0826</v>
      </c>
      <c r="L262" s="97">
        <f>VLOOKUP(B262,'Sub Index'!AM:AX,4,0)</f>
        <v>1.9407357203430435E-3</v>
      </c>
      <c r="M262" s="97">
        <f>VLOOKUP(B262,'Sub Index'!AM:AX,7,0)</f>
        <v>4.5999999999999375E-2</v>
      </c>
      <c r="N262" s="97">
        <f>VLOOKUP(B262,'Sub Index'!AM:AX,8,0)</f>
        <v>-7.6999999999998181E-3</v>
      </c>
      <c r="O262" s="97">
        <f>VLOOKUP(B262,'Sub Index'!AV:AX,3,0)</f>
        <v>271.47999999999996</v>
      </c>
      <c r="Q262" s="95">
        <f t="shared" si="163"/>
        <v>-1.2211568190859003</v>
      </c>
      <c r="R262" s="95" t="str">
        <f t="shared" ref="R262:R325" si="206">IF(D262=0,"",(D262-D$2)/D$3)</f>
        <v/>
      </c>
      <c r="S262" s="95">
        <f t="shared" ref="S262:S325" si="207">IF(E262=0,"",(E262-E$2)/E$3)</f>
        <v>0.70320380242928804</v>
      </c>
      <c r="T262" s="95">
        <f t="shared" si="159"/>
        <v>-0.85772861317922222</v>
      </c>
      <c r="U262" s="95">
        <f t="shared" ref="U262:U325" si="208">IF(G262=0,"",(G262-G$2)/G$3)</f>
        <v>-0.37196427460469733</v>
      </c>
      <c r="V262" s="95">
        <f t="shared" ref="V262:V325" si="209">IF(H262=0,"",(H262-H$2)/H$3)</f>
        <v>0.71403258927232882</v>
      </c>
      <c r="W262" s="95" t="str">
        <f t="shared" si="160"/>
        <v/>
      </c>
      <c r="X262" s="95">
        <f t="shared" si="164"/>
        <v>2.9893535071360717</v>
      </c>
      <c r="Y262" s="95">
        <f t="shared" si="141"/>
        <v>-0.20871828727156541</v>
      </c>
      <c r="Z262" s="95">
        <f t="shared" si="161"/>
        <v>-0.10005289446141168</v>
      </c>
      <c r="AA262" s="95">
        <f t="shared" si="144"/>
        <v>2.4835538440709097</v>
      </c>
      <c r="AB262" s="95">
        <f t="shared" si="146"/>
        <v>-0.57369453216888544</v>
      </c>
      <c r="AC262" s="95">
        <f t="shared" ref="AC262:AC325" si="210">IF(O262=0,"",(O262-O$2)/O$3)</f>
        <v>-6.8025790941540834E-2</v>
      </c>
      <c r="AE262" s="97">
        <f t="shared" ref="AE262:AE325" si="211">AVERAGE(Q262:R262)</f>
        <v>-1.2211568190859003</v>
      </c>
      <c r="AF262" s="97">
        <f t="shared" ref="AF262:AF325" si="212">AVERAGE(S262:U262)</f>
        <v>-0.17549636178487718</v>
      </c>
      <c r="AG262" s="97">
        <f t="shared" ref="AG262:AG325" si="213">AVERAGE(V262:W262)</f>
        <v>0.71403258927232882</v>
      </c>
      <c r="AH262" s="97">
        <f t="shared" ref="AH262:AH325" si="214">AVERAGE(X262:Y262)</f>
        <v>1.3903176099322532</v>
      </c>
      <c r="AI262" s="97">
        <f t="shared" ref="AI262:AI325" si="215">AVERAGE(Z262:AC262)</f>
        <v>0.43544515662476785</v>
      </c>
      <c r="AJ262" s="97">
        <f t="shared" si="142"/>
        <v>0.22862843499171442</v>
      </c>
      <c r="AO262" s="109" t="str">
        <f t="shared" ref="AO262:AO263" si="216">YEAR(AP262)&amp;WEEKNUM(AP262)</f>
        <v>201951</v>
      </c>
      <c r="AP262" s="114">
        <f t="shared" si="191"/>
        <v>43819</v>
      </c>
      <c r="AQ262" s="111">
        <f t="shared" ref="AQ262:AV263" si="217">AVERAGEIF($A$6:$A$2461,$AO$6:$AO$1997,AE$6:AE$2461)</f>
        <v>0.63380579980282503</v>
      </c>
      <c r="AR262" s="111">
        <f t="shared" si="217"/>
        <v>-0.63626076553304078</v>
      </c>
      <c r="AS262" s="111">
        <f t="shared" si="217"/>
        <v>-0.67547885154512621</v>
      </c>
      <c r="AT262" s="111">
        <f t="shared" si="217"/>
        <v>-0.48984802045488191</v>
      </c>
      <c r="AU262" s="111">
        <f t="shared" si="217"/>
        <v>-0.16365963969764111</v>
      </c>
      <c r="AV262" s="111">
        <f t="shared" si="217"/>
        <v>-0.26628829548557303</v>
      </c>
    </row>
    <row r="263" spans="1:48">
      <c r="A263" s="93" t="str">
        <f t="shared" ref="A263:A326" si="218">YEAR(B263)&amp;WEEKNUM(B263)</f>
        <v>20163</v>
      </c>
      <c r="B263" s="93">
        <v>42383</v>
      </c>
      <c r="C263" s="97">
        <f>VLOOKUP(B263,'Sub Index'!A:M,8,0)</f>
        <v>0.59302941697303124</v>
      </c>
      <c r="D263" s="97">
        <f>VLOOKUP(B263,'Sub Index'!J:M,4,0)</f>
        <v>0</v>
      </c>
      <c r="E263" s="97">
        <f>VLOOKUP(B263,'Sub Index'!O:W,4,0)</f>
        <v>3.0270000000000001</v>
      </c>
      <c r="F263" s="97">
        <f>VLOOKUP(B263,'Sub Index'!O:W,7,0)</f>
        <v>3.0512870257956487E-2</v>
      </c>
      <c r="G263" s="97">
        <f>VLOOKUP(B263,'Sub Index'!O:W,9,0)</f>
        <v>0.11160000000000014</v>
      </c>
      <c r="H263" s="97">
        <f>VLOOKUP(B263,'Sub Index'!Y:AE,4,0)</f>
        <v>3.6536</v>
      </c>
      <c r="J263" s="97">
        <f>VLOOKUP(B263,'Sub Index'!AG:AK,4,0)</f>
        <v>3.5187009151336761E-2</v>
      </c>
      <c r="K263" s="97">
        <f>VLOOKUP(B263,'Sub Index'!AG:AK,5,0)</f>
        <v>101651939.29440001</v>
      </c>
      <c r="L263" s="97">
        <f>VLOOKUP(B263,'Sub Index'!AM:AX,4,0)</f>
        <v>1.9458763602910327E-3</v>
      </c>
      <c r="M263" s="97">
        <f>VLOOKUP(B263,'Sub Index'!AM:AX,7,0)</f>
        <v>5.6499999999999773E-2</v>
      </c>
      <c r="N263" s="97">
        <f>VLOOKUP(B263,'Sub Index'!AM:AX,8,0)</f>
        <v>1.2599999999999945E-2</v>
      </c>
      <c r="O263" s="97">
        <f>VLOOKUP(B263,'Sub Index'!AV:AX,3,0)</f>
        <v>229.87400000000002</v>
      </c>
      <c r="Q263" s="95">
        <f t="shared" si="163"/>
        <v>-1.2707961358665145</v>
      </c>
      <c r="R263" s="95" t="str">
        <f t="shared" si="206"/>
        <v/>
      </c>
      <c r="S263" s="95">
        <f t="shared" si="207"/>
        <v>0.69410809773734394</v>
      </c>
      <c r="T263" s="95">
        <f t="shared" si="159"/>
        <v>-0.85512937863257521</v>
      </c>
      <c r="U263" s="95">
        <f t="shared" si="208"/>
        <v>-0.38245151345444212</v>
      </c>
      <c r="V263" s="95">
        <f t="shared" si="209"/>
        <v>0.70798677714473357</v>
      </c>
      <c r="W263" s="95" t="str">
        <f t="shared" si="160"/>
        <v/>
      </c>
      <c r="X263" s="95">
        <f t="shared" si="164"/>
        <v>3.1799682177816164</v>
      </c>
      <c r="Y263" s="95">
        <f t="shared" ref="Y263:Y326" si="219">IF(K263=0,"",(K263-K$2)/K$3)</f>
        <v>-0.2408491727548365</v>
      </c>
      <c r="Z263" s="95">
        <f t="shared" si="161"/>
        <v>-9.4470287027239114E-2</v>
      </c>
      <c r="AA263" s="95">
        <f t="shared" si="144"/>
        <v>3.2886860720110191</v>
      </c>
      <c r="AB263" s="95">
        <f t="shared" si="146"/>
        <v>0.36485446111514275</v>
      </c>
      <c r="AC263" s="95">
        <f t="shared" si="210"/>
        <v>-0.67904438790420296</v>
      </c>
      <c r="AE263" s="97">
        <f t="shared" si="211"/>
        <v>-1.2707961358665145</v>
      </c>
      <c r="AF263" s="97">
        <f t="shared" si="212"/>
        <v>-0.18115759811655777</v>
      </c>
      <c r="AG263" s="97">
        <f t="shared" si="213"/>
        <v>0.70798677714473357</v>
      </c>
      <c r="AH263" s="97">
        <f t="shared" si="214"/>
        <v>1.4695595225133899</v>
      </c>
      <c r="AI263" s="97">
        <f t="shared" si="215"/>
        <v>0.72000646454867989</v>
      </c>
      <c r="AJ263" s="97">
        <f t="shared" ref="AJ263:AJ326" si="220">AVERAGE(AE263:AI263)</f>
        <v>0.28911980604474624</v>
      </c>
      <c r="AO263" s="109" t="str">
        <f t="shared" si="216"/>
        <v>201952</v>
      </c>
      <c r="AP263" s="114">
        <f t="shared" si="191"/>
        <v>43826</v>
      </c>
      <c r="AQ263" s="111">
        <f t="shared" si="217"/>
        <v>0.32425450961392793</v>
      </c>
      <c r="AR263" s="111">
        <f t="shared" si="217"/>
        <v>-5.6151432044989291E-2</v>
      </c>
      <c r="AS263" s="111">
        <f t="shared" si="217"/>
        <v>-0.61177028444593406</v>
      </c>
      <c r="AT263" s="111">
        <f t="shared" si="217"/>
        <v>-0.33285085520928059</v>
      </c>
      <c r="AU263" s="111">
        <f t="shared" si="217"/>
        <v>-0.25846565379733438</v>
      </c>
      <c r="AV263" s="111">
        <f t="shared" si="217"/>
        <v>-0.1869967431767221</v>
      </c>
    </row>
    <row r="264" spans="1:48">
      <c r="A264" s="93" t="str">
        <f t="shared" si="218"/>
        <v>20163</v>
      </c>
      <c r="B264" s="93">
        <v>42384</v>
      </c>
      <c r="C264" s="97">
        <f>VLOOKUP(B264,'Sub Index'!A:M,8,0)</f>
        <v>0.5884580320923769</v>
      </c>
      <c r="D264" s="97">
        <f>VLOOKUP(B264,'Sub Index'!J:M,4,0)</f>
        <v>0</v>
      </c>
      <c r="E264" s="97">
        <f>VLOOKUP(B264,'Sub Index'!O:W,4,0)</f>
        <v>3.008</v>
      </c>
      <c r="F264" s="97">
        <f>VLOOKUP(B264,'Sub Index'!O:W,7,0)</f>
        <v>3.0159893999875953E-2</v>
      </c>
      <c r="G264" s="97">
        <f>VLOOKUP(B264,'Sub Index'!O:W,9,0)</f>
        <v>8.8400000000000034E-2</v>
      </c>
      <c r="H264" s="97">
        <f>VLOOKUP(B264,'Sub Index'!Y:AE,4,0)</f>
        <v>3.6595</v>
      </c>
      <c r="J264" s="97">
        <f>VLOOKUP(B264,'Sub Index'!AG:AK,4,0)</f>
        <v>3.5506645243472509E-2</v>
      </c>
      <c r="K264" s="97">
        <f>VLOOKUP(B264,'Sub Index'!AG:AK,5,0)</f>
        <v>99972393.550699994</v>
      </c>
      <c r="L264" s="97">
        <f>VLOOKUP(B264,'Sub Index'!AM:AX,4,0)</f>
        <v>1.952481782711664E-3</v>
      </c>
      <c r="M264" s="97">
        <f>VLOOKUP(B264,'Sub Index'!AM:AX,7,0)</f>
        <v>4.9699999999999633E-2</v>
      </c>
      <c r="N264" s="97">
        <f>VLOOKUP(B264,'Sub Index'!AM:AX,8,0)</f>
        <v>2.7300000000000324E-2</v>
      </c>
      <c r="O264" s="97">
        <f>VLOOKUP(B264,'Sub Index'!AV:AX,3,0)</f>
        <v>218.43800000000002</v>
      </c>
      <c r="Q264" s="95">
        <f t="shared" si="163"/>
        <v>-1.2814239590790939</v>
      </c>
      <c r="R264" s="95" t="str">
        <f t="shared" si="206"/>
        <v/>
      </c>
      <c r="S264" s="95">
        <f t="shared" si="207"/>
        <v>0.68176392708399114</v>
      </c>
      <c r="T264" s="95">
        <f t="shared" si="159"/>
        <v>-0.86449059357113522</v>
      </c>
      <c r="U264" s="95">
        <f t="shared" si="208"/>
        <v>-0.45196692525846816</v>
      </c>
      <c r="V264" s="95">
        <f t="shared" si="209"/>
        <v>0.71195014287282388</v>
      </c>
      <c r="W264" s="95" t="str">
        <f t="shared" si="160"/>
        <v/>
      </c>
      <c r="X264" s="95">
        <f t="shared" si="164"/>
        <v>3.2226131655996633</v>
      </c>
      <c r="Y264" s="95">
        <f t="shared" si="219"/>
        <v>-0.29611103011133705</v>
      </c>
      <c r="Z264" s="95">
        <f t="shared" si="161"/>
        <v>-8.7296962171898793E-2</v>
      </c>
      <c r="AA264" s="95">
        <f t="shared" si="144"/>
        <v>2.7672671053450526</v>
      </c>
      <c r="AB264" s="95">
        <f t="shared" si="146"/>
        <v>1.0444933872863611</v>
      </c>
      <c r="AC264" s="95">
        <f t="shared" si="210"/>
        <v>-0.84699152713568449</v>
      </c>
      <c r="AE264" s="97">
        <f t="shared" si="211"/>
        <v>-1.2814239590790939</v>
      </c>
      <c r="AF264" s="97">
        <f t="shared" si="212"/>
        <v>-0.21156453058187075</v>
      </c>
      <c r="AG264" s="97">
        <f t="shared" si="213"/>
        <v>0.71195014287282388</v>
      </c>
      <c r="AH264" s="97">
        <f t="shared" si="214"/>
        <v>1.463251067744163</v>
      </c>
      <c r="AI264" s="97">
        <f t="shared" si="215"/>
        <v>0.71936800083095753</v>
      </c>
      <c r="AJ264" s="97">
        <f t="shared" si="220"/>
        <v>0.28031614435739594</v>
      </c>
      <c r="AO264" s="109" t="str">
        <f t="shared" ref="AO264" si="221">YEAR(AP264)&amp;WEEKNUM(AP264)</f>
        <v>20201</v>
      </c>
      <c r="AP264" s="114">
        <f t="shared" si="191"/>
        <v>43833</v>
      </c>
      <c r="AQ264" s="111">
        <f t="shared" ref="AQ264" si="222">AVERAGEIF($A$6:$A$2461,$AO$6:$AO$1997,AE$6:AE$2461)</f>
        <v>0.23979164586760082</v>
      </c>
      <c r="AR264" s="111">
        <f t="shared" ref="AR264" si="223">AVERAGEIF($A$6:$A$2461,$AO$6:$AO$1997,AF$6:AF$2461)</f>
        <v>0.25433385196437897</v>
      </c>
      <c r="AS264" s="111">
        <f t="shared" ref="AS264" si="224">AVERAGEIF($A$6:$A$2461,$AO$6:$AO$1997,AG$6:AG$2461)</f>
        <v>-0.63060579661531124</v>
      </c>
      <c r="AT264" s="111">
        <f t="shared" ref="AT264" si="225">AVERAGEIF($A$6:$A$2461,$AO$6:$AO$1997,AH$6:AH$2461)</f>
        <v>-0.36307003900391488</v>
      </c>
      <c r="AU264" s="111">
        <f t="shared" ref="AU264" si="226">AVERAGEIF($A$6:$A$2461,$AO$6:$AO$1997,AI$6:AI$2461)</f>
        <v>-0.48477335200636085</v>
      </c>
      <c r="AV264" s="111">
        <f t="shared" ref="AV264" si="227">AVERAGEIF($A$6:$A$2461,$AO$6:$AO$1997,AJ$6:AJ$2461)</f>
        <v>-0.19686473795872145</v>
      </c>
    </row>
    <row r="265" spans="1:48">
      <c r="A265" s="93" t="str">
        <f t="shared" si="218"/>
        <v>20164</v>
      </c>
      <c r="B265" s="93">
        <v>42387</v>
      </c>
      <c r="C265" s="97">
        <f>VLOOKUP(B265,'Sub Index'!A:M,8,0)</f>
        <v>0.54950927870296296</v>
      </c>
      <c r="D265" s="97">
        <f>VLOOKUP(B265,'Sub Index'!J:M,4,0)</f>
        <v>0</v>
      </c>
      <c r="E265" s="97">
        <f>VLOOKUP(B265,'Sub Index'!O:W,4,0)</f>
        <v>2.9849999999999999</v>
      </c>
      <c r="F265" s="97">
        <f>VLOOKUP(B265,'Sub Index'!O:W,7,0)</f>
        <v>3.0294141102471014E-2</v>
      </c>
      <c r="G265" s="97">
        <f>VLOOKUP(B265,'Sub Index'!O:W,9,0)</f>
        <v>0.121</v>
      </c>
      <c r="H265" s="97">
        <f>VLOOKUP(B265,'Sub Index'!Y:AE,4,0)</f>
        <v>3.5642</v>
      </c>
      <c r="J265" s="97">
        <f>VLOOKUP(B265,'Sub Index'!AG:AK,4,0)</f>
        <v>3.1628994811332627E-2</v>
      </c>
      <c r="K265" s="97">
        <f>VLOOKUP(B265,'Sub Index'!AG:AK,5,0)</f>
        <v>99917324.868299991</v>
      </c>
      <c r="L265" s="97">
        <f>VLOOKUP(B265,'Sub Index'!AM:AX,4,0)</f>
        <v>1.9868977970837311E-3</v>
      </c>
      <c r="M265" s="97">
        <f>VLOOKUP(B265,'Sub Index'!AM:AX,7,0)</f>
        <v>5.9200000000000585E-2</v>
      </c>
      <c r="N265" s="97">
        <f>VLOOKUP(B265,'Sub Index'!AM:AX,8,0)</f>
        <v>4.9999999999998934E-3</v>
      </c>
      <c r="O265" s="97">
        <f>VLOOKUP(B265,'Sub Index'!AV:AX,3,0)</f>
        <v>191.05800000000002</v>
      </c>
      <c r="Q265" s="95">
        <f t="shared" si="163"/>
        <v>-1.3719743013013834</v>
      </c>
      <c r="R265" s="95" t="str">
        <f t="shared" si="206"/>
        <v/>
      </c>
      <c r="S265" s="95">
        <f t="shared" si="207"/>
        <v>0.66682098366151132</v>
      </c>
      <c r="T265" s="95">
        <f t="shared" si="159"/>
        <v>-0.86093025217847263</v>
      </c>
      <c r="U265" s="95">
        <f t="shared" si="208"/>
        <v>-0.35428578625798385</v>
      </c>
      <c r="V265" s="95">
        <f t="shared" si="209"/>
        <v>0.64793171001062055</v>
      </c>
      <c r="W265" s="95" t="str">
        <f t="shared" si="160"/>
        <v/>
      </c>
      <c r="X265" s="95">
        <f t="shared" si="164"/>
        <v>2.7052679583350123</v>
      </c>
      <c r="Y265" s="95">
        <f>IF(K265=0,"",(K265-K$2)/K$3)</f>
        <v>-0.29792294722226687</v>
      </c>
      <c r="Z265" s="95">
        <f t="shared" si="161"/>
        <v>-4.9922024492545111E-2</v>
      </c>
      <c r="AA265" s="95">
        <f t="shared" ref="AA265:AA328" si="228">IF(M265=0,"",(M265-M$2)/M$3)</f>
        <v>3.4957200734813876</v>
      </c>
      <c r="AB265" s="95">
        <f t="shared" si="146"/>
        <v>1.3476512890574005E-2</v>
      </c>
      <c r="AC265" s="95">
        <f t="shared" si="210"/>
        <v>-1.2490895222526799</v>
      </c>
      <c r="AE265" s="97">
        <f t="shared" si="211"/>
        <v>-1.3719743013013834</v>
      </c>
      <c r="AF265" s="97">
        <f t="shared" si="212"/>
        <v>-0.18279835159164839</v>
      </c>
      <c r="AG265" s="97">
        <f t="shared" si="213"/>
        <v>0.64793171001062055</v>
      </c>
      <c r="AH265" s="97">
        <f t="shared" si="214"/>
        <v>1.2036725055563728</v>
      </c>
      <c r="AI265" s="97">
        <f t="shared" si="215"/>
        <v>0.55254625990668416</v>
      </c>
      <c r="AJ265" s="97">
        <f t="shared" si="220"/>
        <v>0.16987556451612912</v>
      </c>
      <c r="AO265" s="109" t="str">
        <f t="shared" ref="AO265:AO266" si="229">YEAR(AP265)&amp;WEEKNUM(AP265)</f>
        <v>20202</v>
      </c>
      <c r="AP265" s="114">
        <f t="shared" si="191"/>
        <v>43840</v>
      </c>
      <c r="AQ265" s="111">
        <f t="shared" ref="AQ265:AV268" si="230">AVERAGEIF($A$6:$A$2461,$AO$6:$AO$1997,AE$6:AE$2461)</f>
        <v>0.52680563659634039</v>
      </c>
      <c r="AR265" s="111">
        <f t="shared" si="230"/>
        <v>0.2497089662249472</v>
      </c>
      <c r="AS265" s="111">
        <f t="shared" si="230"/>
        <v>-0.63368799858240499</v>
      </c>
      <c r="AT265" s="111">
        <f t="shared" si="230"/>
        <v>-0.39654777031598676</v>
      </c>
      <c r="AU265" s="111">
        <f t="shared" si="230"/>
        <v>-3.3573399391170905E-2</v>
      </c>
      <c r="AV265" s="111">
        <f t="shared" si="230"/>
        <v>-5.7458913093655008E-2</v>
      </c>
    </row>
    <row r="266" spans="1:48">
      <c r="A266" s="93" t="str">
        <f t="shared" si="218"/>
        <v>20164</v>
      </c>
      <c r="B266" s="93">
        <v>42388</v>
      </c>
      <c r="C266" s="97">
        <f>VLOOKUP(B266,'Sub Index'!A:M,8,0)</f>
        <v>0.53289723018151636</v>
      </c>
      <c r="D266" s="97">
        <f>VLOOKUP(B266,'Sub Index'!J:M,4,0)</f>
        <v>0</v>
      </c>
      <c r="E266" s="97">
        <f>VLOOKUP(B266,'Sub Index'!O:W,4,0)</f>
        <v>2.976</v>
      </c>
      <c r="F266" s="97">
        <f>VLOOKUP(B266,'Sub Index'!O:W,7,0)</f>
        <v>3.2953417420106684E-2</v>
      </c>
      <c r="G266" s="97">
        <f>VLOOKUP(B266,'Sub Index'!O:W,9,0)</f>
        <v>0.18279999999999985</v>
      </c>
      <c r="H266" s="97">
        <f>VLOOKUP(B266,'Sub Index'!Y:AE,4,0)</f>
        <v>3.5470000000000002</v>
      </c>
      <c r="J266" s="97">
        <f>VLOOKUP(B266,'Sub Index'!AG:AK,4,0)</f>
        <v>3.4251702316592865E-2</v>
      </c>
      <c r="K266" s="97">
        <f>VLOOKUP(B266,'Sub Index'!AG:AK,5,0)</f>
        <v>99771608.538800001</v>
      </c>
      <c r="L266" s="97">
        <f>VLOOKUP(B266,'Sub Index'!AM:AX,4,0)</f>
        <v>1.9882157037820277E-3</v>
      </c>
      <c r="M266" s="97">
        <f>VLOOKUP(B266,'Sub Index'!AM:AX,7,0)</f>
        <v>3.5499999999999865E-2</v>
      </c>
      <c r="N266" s="97">
        <f>VLOOKUP(B266,'Sub Index'!AM:AX,8,0)</f>
        <v>1.2900000000000134E-2</v>
      </c>
      <c r="O266" s="97">
        <f>VLOOKUP(B266,'Sub Index'!AV:AX,3,0)</f>
        <v>182.518</v>
      </c>
      <c r="Q266" s="95">
        <f t="shared" si="163"/>
        <v>-1.4105949642938762</v>
      </c>
      <c r="R266" s="95" t="str">
        <f t="shared" si="206"/>
        <v/>
      </c>
      <c r="S266" s="95">
        <f t="shared" si="207"/>
        <v>0.66097374493097583</v>
      </c>
      <c r="T266" s="95">
        <f t="shared" si="159"/>
        <v>-0.79040410029000763</v>
      </c>
      <c r="U266" s="95">
        <f t="shared" si="208"/>
        <v>-0.16911111171105361</v>
      </c>
      <c r="V266" s="95">
        <f t="shared" si="209"/>
        <v>0.63637749127788301</v>
      </c>
      <c r="W266" s="95" t="str">
        <f t="shared" si="160"/>
        <v/>
      </c>
      <c r="X266" s="95">
        <f t="shared" si="164"/>
        <v>3.0551822122494987</v>
      </c>
      <c r="Y266" s="95">
        <f t="shared" si="219"/>
        <v>-0.30271743111503757</v>
      </c>
      <c r="Z266" s="95">
        <f t="shared" si="161"/>
        <v>-4.8490810518041015E-2</v>
      </c>
      <c r="AA266" s="95">
        <f t="shared" si="228"/>
        <v>1.678421616130868</v>
      </c>
      <c r="AB266" s="95">
        <f t="shared" ref="AB266:AB329" si="231">IF(N266=0,"",(N266-N$2)/N$3)</f>
        <v>0.37872464328191069</v>
      </c>
      <c r="AC266" s="95">
        <f t="shared" si="210"/>
        <v>-1.3745065010072144</v>
      </c>
      <c r="AE266" s="97">
        <f t="shared" si="211"/>
        <v>-1.4105949642938762</v>
      </c>
      <c r="AF266" s="97">
        <f t="shared" si="212"/>
        <v>-9.9513822356695147E-2</v>
      </c>
      <c r="AG266" s="97">
        <f t="shared" si="213"/>
        <v>0.63637749127788301</v>
      </c>
      <c r="AH266" s="97">
        <f t="shared" si="214"/>
        <v>1.3762323905672305</v>
      </c>
      <c r="AI266" s="97">
        <f t="shared" si="215"/>
        <v>0.15853723697188077</v>
      </c>
      <c r="AJ266" s="97">
        <f t="shared" si="220"/>
        <v>0.13220766643328458</v>
      </c>
      <c r="AO266" s="109" t="str">
        <f t="shared" si="229"/>
        <v>20203</v>
      </c>
      <c r="AP266" s="114">
        <f t="shared" si="191"/>
        <v>43847</v>
      </c>
      <c r="AQ266" s="111">
        <f t="shared" si="230"/>
        <v>0.52510447708492392</v>
      </c>
      <c r="AR266" s="111">
        <f t="shared" si="230"/>
        <v>0.36885902152469668</v>
      </c>
      <c r="AS266" s="111">
        <f t="shared" si="230"/>
        <v>-0.79835676701442404</v>
      </c>
      <c r="AT266" s="111">
        <f t="shared" si="230"/>
        <v>-0.3714566395773044</v>
      </c>
      <c r="AU266" s="111">
        <f t="shared" si="230"/>
        <v>0.18819439059769466</v>
      </c>
      <c r="AV266" s="111">
        <f t="shared" si="230"/>
        <v>-1.753110347688263E-2</v>
      </c>
    </row>
    <row r="267" spans="1:48">
      <c r="A267" s="93" t="str">
        <f t="shared" si="218"/>
        <v>20164</v>
      </c>
      <c r="B267" s="93">
        <v>42389</v>
      </c>
      <c r="C267" s="97">
        <f>VLOOKUP(B267,'Sub Index'!A:M,8,0)</f>
        <v>0.5430454817645598</v>
      </c>
      <c r="D267" s="97">
        <f>VLOOKUP(B267,'Sub Index'!J:M,4,0)</f>
        <v>0</v>
      </c>
      <c r="E267" s="97">
        <f>VLOOKUP(B267,'Sub Index'!O:W,4,0)</f>
        <v>2.9704999999999999</v>
      </c>
      <c r="F267" s="97">
        <f>VLOOKUP(B267,'Sub Index'!O:W,7,0)</f>
        <v>3.2952334158400903E-2</v>
      </c>
      <c r="G267" s="97">
        <f>VLOOKUP(B267,'Sub Index'!O:W,9,0)</f>
        <v>0.22739999999999982</v>
      </c>
      <c r="H267" s="97">
        <f>VLOOKUP(B267,'Sub Index'!Y:AE,4,0)</f>
        <v>3.5926</v>
      </c>
      <c r="J267" s="97">
        <f>VLOOKUP(B267,'Sub Index'!AG:AK,4,0)</f>
        <v>3.2640399944059061E-2</v>
      </c>
      <c r="K267" s="97">
        <f>VLOOKUP(B267,'Sub Index'!AG:AK,5,0)</f>
        <v>99386709.937999994</v>
      </c>
      <c r="L267" s="97">
        <f>VLOOKUP(B267,'Sub Index'!AM:AX,4,0)</f>
        <v>1.9776070800128628E-3</v>
      </c>
      <c r="M267" s="97">
        <f>VLOOKUP(B267,'Sub Index'!AM:AX,7,0)</f>
        <v>2.9599999999999405E-2</v>
      </c>
      <c r="N267" s="97">
        <f>VLOOKUP(B267,'Sub Index'!AM:AX,8,0)</f>
        <v>2.3600000000000065E-2</v>
      </c>
      <c r="O267" s="97">
        <f>VLOOKUP(B267,'Sub Index'!AV:AX,3,0)</f>
        <v>184.364</v>
      </c>
      <c r="Q267" s="95">
        <f t="shared" si="163"/>
        <v>-1.387001714861348</v>
      </c>
      <c r="R267" s="95" t="str">
        <f t="shared" si="206"/>
        <v/>
      </c>
      <c r="S267" s="95">
        <f t="shared" si="207"/>
        <v>0.65740043237342627</v>
      </c>
      <c r="T267" s="95">
        <f t="shared" si="159"/>
        <v>-0.79043282926378533</v>
      </c>
      <c r="U267" s="95">
        <f t="shared" si="208"/>
        <v>-3.5473725225728364E-2</v>
      </c>
      <c r="V267" s="95">
        <f t="shared" si="209"/>
        <v>0.66700960605769899</v>
      </c>
      <c r="W267" s="95" t="str">
        <f t="shared" si="160"/>
        <v/>
      </c>
      <c r="X267" s="95">
        <f t="shared" si="164"/>
        <v>2.8402067846103183</v>
      </c>
      <c r="Y267" s="95">
        <f t="shared" si="219"/>
        <v>-0.31538169563650797</v>
      </c>
      <c r="Z267" s="95">
        <f t="shared" si="161"/>
        <v>-6.0011512710624153E-2</v>
      </c>
      <c r="AA267" s="95">
        <f t="shared" si="228"/>
        <v>1.2260139832883121</v>
      </c>
      <c r="AB267" s="95">
        <f t="shared" si="231"/>
        <v>0.8734278072296523</v>
      </c>
      <c r="AC267" s="95">
        <f t="shared" si="210"/>
        <v>-1.347396460868939</v>
      </c>
      <c r="AE267" s="97">
        <f t="shared" si="211"/>
        <v>-1.387001714861348</v>
      </c>
      <c r="AF267" s="97">
        <f t="shared" si="212"/>
        <v>-5.6168707372029142E-2</v>
      </c>
      <c r="AG267" s="97">
        <f t="shared" si="213"/>
        <v>0.66700960605769899</v>
      </c>
      <c r="AH267" s="97">
        <f t="shared" si="214"/>
        <v>1.2624125444869052</v>
      </c>
      <c r="AI267" s="97">
        <f t="shared" si="215"/>
        <v>0.17300845423460026</v>
      </c>
      <c r="AJ267" s="97">
        <f t="shared" si="220"/>
        <v>0.13185203650916547</v>
      </c>
      <c r="AO267" s="109" t="str">
        <f t="shared" ref="AO267:AO268" si="232">YEAR(AP267)&amp;WEEKNUM(AP267)</f>
        <v>20204</v>
      </c>
      <c r="AP267" s="114">
        <f t="shared" si="191"/>
        <v>43854</v>
      </c>
      <c r="AQ267" s="111">
        <f t="shared" si="230"/>
        <v>0.31855802790581994</v>
      </c>
      <c r="AR267" s="111">
        <f t="shared" si="230"/>
        <v>-0.11436095776075297</v>
      </c>
      <c r="AS267" s="111">
        <f t="shared" si="230"/>
        <v>-0.75957331160424202</v>
      </c>
      <c r="AT267" s="111">
        <f t="shared" si="230"/>
        <v>-0.30313111848460111</v>
      </c>
      <c r="AU267" s="111">
        <f t="shared" si="230"/>
        <v>0.12555727793873034</v>
      </c>
      <c r="AV267" s="111">
        <f t="shared" si="230"/>
        <v>-0.14659001640100916</v>
      </c>
    </row>
    <row r="268" spans="1:48">
      <c r="A268" s="93" t="str">
        <f t="shared" si="218"/>
        <v>20164</v>
      </c>
      <c r="B268" s="93">
        <v>42390</v>
      </c>
      <c r="C268" s="97">
        <f>VLOOKUP(B268,'Sub Index'!A:M,8,0)</f>
        <v>0.53740207308143628</v>
      </c>
      <c r="D268" s="97">
        <f>VLOOKUP(B268,'Sub Index'!J:M,4,0)</f>
        <v>0</v>
      </c>
      <c r="E268" s="97">
        <f>VLOOKUP(B268,'Sub Index'!O:W,4,0)</f>
        <v>2.9860000000000002</v>
      </c>
      <c r="F268" s="97">
        <f>VLOOKUP(B268,'Sub Index'!O:W,7,0)</f>
        <v>3.3428168472858004E-2</v>
      </c>
      <c r="G268" s="97">
        <f>VLOOKUP(B268,'Sub Index'!O:W,9,0)</f>
        <v>0.30489999999999995</v>
      </c>
      <c r="H268" s="97">
        <f>VLOOKUP(B268,'Sub Index'!Y:AE,4,0)</f>
        <v>3.6204999999999998</v>
      </c>
      <c r="J268" s="97">
        <f>VLOOKUP(B268,'Sub Index'!AG:AK,4,0)</f>
        <v>2.685751934093417E-2</v>
      </c>
      <c r="K268" s="97">
        <f>VLOOKUP(B268,'Sub Index'!AG:AK,5,0)</f>
        <v>98559054.921099991</v>
      </c>
      <c r="L268" s="97">
        <f>VLOOKUP(B268,'Sub Index'!AM:AX,4,0)</f>
        <v>1.9752004577720294E-3</v>
      </c>
      <c r="M268" s="97">
        <f>VLOOKUP(B268,'Sub Index'!AM:AX,7,0)</f>
        <v>4.6999999999999709E-2</v>
      </c>
      <c r="N268" s="97">
        <f>VLOOKUP(B268,'Sub Index'!AM:AX,8,0)</f>
        <v>2.430000000000021E-2</v>
      </c>
      <c r="O268" s="97">
        <f>VLOOKUP(B268,'Sub Index'!AV:AX,3,0)</f>
        <v>180.87800000000001</v>
      </c>
      <c r="Q268" s="95">
        <f t="shared" si="163"/>
        <v>-1.4001218417739583</v>
      </c>
      <c r="R268" s="95" t="str">
        <f t="shared" si="206"/>
        <v/>
      </c>
      <c r="S268" s="95">
        <f t="shared" si="207"/>
        <v>0.66747067685379324</v>
      </c>
      <c r="T268" s="95">
        <f t="shared" si="159"/>
        <v>-0.77781331962028133</v>
      </c>
      <c r="U268" s="95">
        <f t="shared" si="208"/>
        <v>0.19674370644720282</v>
      </c>
      <c r="V268" s="95">
        <f t="shared" si="209"/>
        <v>0.68575162365324416</v>
      </c>
      <c r="W268" s="95" t="str">
        <f t="shared" si="160"/>
        <v/>
      </c>
      <c r="X268" s="95">
        <f t="shared" si="164"/>
        <v>2.0686711300775342</v>
      </c>
      <c r="Y268" s="95">
        <f t="shared" si="219"/>
        <v>-0.34261391223786142</v>
      </c>
      <c r="Z268" s="95">
        <f t="shared" si="161"/>
        <v>-6.2625044751158751E-2</v>
      </c>
      <c r="AA268" s="95">
        <f t="shared" si="228"/>
        <v>2.5602331038747521</v>
      </c>
      <c r="AB268" s="95">
        <f t="shared" si="231"/>
        <v>0.90579156561876384</v>
      </c>
      <c r="AC268" s="95">
        <f t="shared" si="210"/>
        <v>-1.3985912603933306</v>
      </c>
      <c r="AE268" s="97">
        <f t="shared" si="211"/>
        <v>-1.4001218417739583</v>
      </c>
      <c r="AF268" s="97">
        <f t="shared" si="212"/>
        <v>2.8800354560238245E-2</v>
      </c>
      <c r="AG268" s="97">
        <f t="shared" si="213"/>
        <v>0.68575162365324416</v>
      </c>
      <c r="AH268" s="97">
        <f t="shared" si="214"/>
        <v>0.86302860891983646</v>
      </c>
      <c r="AI268" s="97">
        <f t="shared" si="215"/>
        <v>0.50120209108725655</v>
      </c>
      <c r="AJ268" s="97">
        <f t="shared" si="220"/>
        <v>0.13573216728932341</v>
      </c>
      <c r="AO268" s="109" t="str">
        <f t="shared" si="232"/>
        <v>20206</v>
      </c>
      <c r="AP268" s="439">
        <f>AP267+14</f>
        <v>43868</v>
      </c>
      <c r="AQ268" s="111">
        <f t="shared" si="230"/>
        <v>0.20490703815888897</v>
      </c>
      <c r="AR268" s="111">
        <f t="shared" si="230"/>
        <v>-0.13496057680998824</v>
      </c>
      <c r="AS268" s="111">
        <f t="shared" si="230"/>
        <v>0.51676123378200489</v>
      </c>
      <c r="AT268" s="111">
        <f t="shared" si="230"/>
        <v>0.90035714168708958</v>
      </c>
      <c r="AU268" s="111">
        <f t="shared" si="230"/>
        <v>4.5116401560812237E-2</v>
      </c>
      <c r="AV268" s="111">
        <f t="shared" si="230"/>
        <v>0.3064362476757615</v>
      </c>
    </row>
    <row r="269" spans="1:48">
      <c r="A269" s="93" t="str">
        <f t="shared" si="218"/>
        <v>20164</v>
      </c>
      <c r="B269" s="93">
        <v>42391</v>
      </c>
      <c r="C269" s="97">
        <f>VLOOKUP(B269,'Sub Index'!A:M,8,0)</f>
        <v>0.52872159002456165</v>
      </c>
      <c r="D269" s="97">
        <f>VLOOKUP(B269,'Sub Index'!J:M,4,0)</f>
        <v>0</v>
      </c>
      <c r="E269" s="97">
        <f>VLOOKUP(B269,'Sub Index'!O:W,4,0)</f>
        <v>3.0310000000000001</v>
      </c>
      <c r="F269" s="97">
        <f>VLOOKUP(B269,'Sub Index'!O:W,7,0)</f>
        <v>3.4501953907101153E-2</v>
      </c>
      <c r="G269" s="97">
        <f>VLOOKUP(B269,'Sub Index'!O:W,9,0)</f>
        <v>0.27689999999999992</v>
      </c>
      <c r="H269" s="97">
        <f>VLOOKUP(B269,'Sub Index'!Y:AE,4,0)</f>
        <v>3.6760999999999999</v>
      </c>
      <c r="J269" s="97">
        <f>VLOOKUP(B269,'Sub Index'!AG:AK,4,0)</f>
        <v>2.6211267303105402E-2</v>
      </c>
      <c r="K269" s="97">
        <f>VLOOKUP(B269,'Sub Index'!AG:AK,5,0)</f>
        <v>98127401.9903</v>
      </c>
      <c r="L269" s="97">
        <f>VLOOKUP(B269,'Sub Index'!AM:AX,4,0)</f>
        <v>1.9715429923253978E-3</v>
      </c>
      <c r="M269" s="97">
        <f>VLOOKUP(B269,'Sub Index'!AM:AX,7,0)</f>
        <v>3.3400000000000318E-2</v>
      </c>
      <c r="N269" s="97">
        <f>VLOOKUP(B269,'Sub Index'!AM:AX,8,0)</f>
        <v>3.279999999999994E-2</v>
      </c>
      <c r="O269" s="97">
        <f>VLOOKUP(B269,'Sub Index'!AV:AX,3,0)</f>
        <v>162.114</v>
      </c>
      <c r="Q269" s="95">
        <f t="shared" si="163"/>
        <v>-1.4203027370030319</v>
      </c>
      <c r="R269" s="95" t="str">
        <f t="shared" si="206"/>
        <v/>
      </c>
      <c r="S269" s="95">
        <f t="shared" si="207"/>
        <v>0.69670687050647095</v>
      </c>
      <c r="T269" s="95">
        <f t="shared" si="159"/>
        <v>-0.74933566420371889</v>
      </c>
      <c r="U269" s="95">
        <f t="shared" si="208"/>
        <v>0.11284579564924065</v>
      </c>
      <c r="V269" s="95">
        <f t="shared" si="209"/>
        <v>0.72310130746372181</v>
      </c>
      <c r="W269" s="95" t="str">
        <f t="shared" si="160"/>
        <v/>
      </c>
      <c r="X269" s="95">
        <f t="shared" si="164"/>
        <v>1.9824500020241671</v>
      </c>
      <c r="Y269" s="95">
        <f t="shared" si="219"/>
        <v>-0.3568165279027582</v>
      </c>
      <c r="Z269" s="95">
        <f t="shared" si="161"/>
        <v>-6.6596961477320707E-2</v>
      </c>
      <c r="AA269" s="95">
        <f t="shared" si="228"/>
        <v>1.517395170542887</v>
      </c>
      <c r="AB269" s="95">
        <f t="shared" si="231"/>
        <v>1.2987800603435953</v>
      </c>
      <c r="AC269" s="95">
        <f t="shared" si="210"/>
        <v>-1.6741561537598504</v>
      </c>
      <c r="AE269" s="97">
        <f t="shared" si="211"/>
        <v>-1.4203027370030319</v>
      </c>
      <c r="AF269" s="97">
        <f t="shared" si="212"/>
        <v>2.0072333983997572E-2</v>
      </c>
      <c r="AG269" s="97">
        <f t="shared" si="213"/>
        <v>0.72310130746372181</v>
      </c>
      <c r="AH269" s="97">
        <f t="shared" si="214"/>
        <v>0.81281673706070445</v>
      </c>
      <c r="AI269" s="97">
        <f t="shared" si="215"/>
        <v>0.26885552891232772</v>
      </c>
      <c r="AJ269" s="97">
        <f t="shared" si="220"/>
        <v>8.0908634083543957E-2</v>
      </c>
      <c r="AO269" s="109" t="str">
        <f t="shared" ref="AO269" si="233">YEAR(AP269)&amp;WEEKNUM(AP269)</f>
        <v>20207</v>
      </c>
      <c r="AP269" s="114">
        <f t="shared" si="191"/>
        <v>43875</v>
      </c>
      <c r="AQ269" s="111">
        <f t="shared" ref="AQ269" si="234">AVERAGEIF($A$6:$A$2461,$AO$6:$AO$1997,AE$6:AE$2461)</f>
        <v>0.20152045208594563</v>
      </c>
      <c r="AR269" s="111">
        <f t="shared" ref="AR269" si="235">AVERAGEIF($A$6:$A$2461,$AO$6:$AO$1997,AF$6:AF$2461)</f>
        <v>-0.122722403870501</v>
      </c>
      <c r="AS269" s="111">
        <f t="shared" ref="AS269" si="236">AVERAGEIF($A$6:$A$2461,$AO$6:$AO$1997,AG$6:AG$2461)</f>
        <v>0.59571694402528341</v>
      </c>
      <c r="AT269" s="111">
        <f t="shared" ref="AT269" si="237">AVERAGEIF($A$6:$A$2461,$AO$6:$AO$1997,AH$6:AH$2461)</f>
        <v>1.0179891322289101</v>
      </c>
      <c r="AU269" s="111">
        <f t="shared" ref="AU269" si="238">AVERAGEIF($A$6:$A$2461,$AO$6:$AO$1997,AI$6:AI$2461)</f>
        <v>-0.16650553667263207</v>
      </c>
      <c r="AV269" s="111">
        <f t="shared" ref="AV269" si="239">AVERAGEIF($A$6:$A$2461,$AO$6:$AO$1997,AJ$6:AJ$2461)</f>
        <v>0.30519971755940112</v>
      </c>
    </row>
    <row r="270" spans="1:48">
      <c r="A270" s="93" t="str">
        <f t="shared" si="218"/>
        <v>20165</v>
      </c>
      <c r="B270" s="93">
        <v>42394</v>
      </c>
      <c r="C270" s="97">
        <f>VLOOKUP(B270,'Sub Index'!A:M,8,0)</f>
        <v>0.47805740073593139</v>
      </c>
      <c r="D270" s="97">
        <f>VLOOKUP(B270,'Sub Index'!J:M,4,0)</f>
        <v>0</v>
      </c>
      <c r="E270" s="97">
        <f>VLOOKUP(B270,'Sub Index'!O:W,4,0)</f>
        <v>3.0415000000000001</v>
      </c>
      <c r="F270" s="97">
        <f>VLOOKUP(B270,'Sub Index'!O:W,7,0)</f>
        <v>3.3529475927201464E-2</v>
      </c>
      <c r="G270" s="97">
        <f>VLOOKUP(B270,'Sub Index'!O:W,9,0)</f>
        <v>0.26600000000000001</v>
      </c>
      <c r="H270" s="97">
        <f>VLOOKUP(B270,'Sub Index'!Y:AE,4,0)</f>
        <v>3.6358000000000001</v>
      </c>
      <c r="J270" s="97">
        <f>VLOOKUP(B270,'Sub Index'!AG:AK,4,0)</f>
        <v>2.1552674030257388E-2</v>
      </c>
      <c r="K270" s="97">
        <f>VLOOKUP(B270,'Sub Index'!AG:AK,5,0)</f>
        <v>97753842.719999999</v>
      </c>
      <c r="L270" s="97">
        <f>VLOOKUP(B270,'Sub Index'!AM:AX,4,0)</f>
        <v>1.9699243591284098E-3</v>
      </c>
      <c r="M270" s="97">
        <f>VLOOKUP(B270,'Sub Index'!AM:AX,7,0)</f>
        <v>2.2799999999999265E-2</v>
      </c>
      <c r="N270" s="97">
        <f>VLOOKUP(B270,'Sub Index'!AM:AX,8,0)</f>
        <v>3.0200000000000671E-2</v>
      </c>
      <c r="O270" s="97">
        <f>VLOOKUP(B270,'Sub Index'!AV:AX,3,0)</f>
        <v>160.81800000000001</v>
      </c>
      <c r="Q270" s="95">
        <f t="shared" si="163"/>
        <v>-1.5380898105104275</v>
      </c>
      <c r="R270" s="95" t="str">
        <f t="shared" si="206"/>
        <v/>
      </c>
      <c r="S270" s="95">
        <f t="shared" si="207"/>
        <v>0.703528649025429</v>
      </c>
      <c r="T270" s="95">
        <f t="shared" si="159"/>
        <v>-0.77512656425564408</v>
      </c>
      <c r="U270" s="95">
        <f t="shared" si="208"/>
        <v>8.0185537517177108E-2</v>
      </c>
      <c r="V270" s="95">
        <f t="shared" si="209"/>
        <v>0.69602950427015642</v>
      </c>
      <c r="W270" s="95" t="str">
        <f t="shared" si="160"/>
        <v/>
      </c>
      <c r="X270" s="95">
        <f t="shared" si="164"/>
        <v>1.3609135988643675</v>
      </c>
      <c r="Y270" s="95">
        <f t="shared" si="219"/>
        <v>-0.36910769602780114</v>
      </c>
      <c r="Z270" s="95">
        <f t="shared" si="161"/>
        <v>-6.8354756967790392E-2</v>
      </c>
      <c r="AA270" s="95">
        <f t="shared" si="228"/>
        <v>0.70459501662234547</v>
      </c>
      <c r="AB270" s="95">
        <f t="shared" si="231"/>
        <v>1.1785718148983826</v>
      </c>
      <c r="AC270" s="95">
        <f t="shared" si="210"/>
        <v>-1.6931889880064399</v>
      </c>
      <c r="AE270" s="97">
        <f t="shared" si="211"/>
        <v>-1.5380898105104275</v>
      </c>
      <c r="AF270" s="97">
        <f t="shared" si="212"/>
        <v>2.8625407623206756E-3</v>
      </c>
      <c r="AG270" s="97">
        <f t="shared" si="213"/>
        <v>0.69602950427015642</v>
      </c>
      <c r="AH270" s="97">
        <f t="shared" si="214"/>
        <v>0.49590295141828317</v>
      </c>
      <c r="AI270" s="97">
        <f t="shared" si="215"/>
        <v>3.0405771636624446E-2</v>
      </c>
      <c r="AJ270" s="97">
        <f t="shared" si="220"/>
        <v>-6.257780848460856E-2</v>
      </c>
      <c r="AO270" s="109" t="str">
        <f t="shared" ref="AO270" si="240">YEAR(AP270)&amp;WEEKNUM(AP270)</f>
        <v>20208</v>
      </c>
      <c r="AP270" s="114">
        <f t="shared" si="191"/>
        <v>43882</v>
      </c>
      <c r="AQ270" s="111">
        <f t="shared" ref="AQ270" si="241">AVERAGEIF($A$6:$A$2461,$AO$6:$AO$1997,AE$6:AE$2461)</f>
        <v>0.469545580440559</v>
      </c>
      <c r="AR270" s="111">
        <f t="shared" ref="AR270" si="242">AVERAGEIF($A$6:$A$2461,$AO$6:$AO$1997,AF$6:AF$2461)</f>
        <v>-0.48031113634443123</v>
      </c>
      <c r="AS270" s="111">
        <f t="shared" ref="AS270" si="243">AVERAGEIF($A$6:$A$2461,$AO$6:$AO$1997,AG$6:AG$2461)</f>
        <v>0.79749983638637778</v>
      </c>
      <c r="AT270" s="111">
        <f t="shared" ref="AT270" si="244">AVERAGEIF($A$6:$A$2461,$AO$6:$AO$1997,AH$6:AH$2461)</f>
        <v>-0.21626758711615857</v>
      </c>
      <c r="AU270" s="111">
        <f t="shared" ref="AU270" si="245">AVERAGEIF($A$6:$A$2461,$AO$6:$AO$1997,AI$6:AI$2461)</f>
        <v>9.6016990705892868E-2</v>
      </c>
      <c r="AV270" s="111">
        <f t="shared" ref="AV270" si="246">AVERAGEIF($A$6:$A$2461,$AO$6:$AO$1997,AJ$6:AJ$2461)</f>
        <v>0.13329673681444798</v>
      </c>
    </row>
    <row r="271" spans="1:48">
      <c r="A271" s="93" t="str">
        <f t="shared" si="218"/>
        <v>20165</v>
      </c>
      <c r="B271" s="93">
        <v>42395</v>
      </c>
      <c r="C271" s="97">
        <f>VLOOKUP(B271,'Sub Index'!A:M,8,0)</f>
        <v>0.52403435771897766</v>
      </c>
      <c r="D271" s="97">
        <f>VLOOKUP(B271,'Sub Index'!J:M,4,0)</f>
        <v>0</v>
      </c>
      <c r="E271" s="97">
        <f>VLOOKUP(B271,'Sub Index'!O:W,4,0)</f>
        <v>3.073</v>
      </c>
      <c r="F271" s="97">
        <f>VLOOKUP(B271,'Sub Index'!O:W,7,0)</f>
        <v>3.2515668032285838E-2</v>
      </c>
      <c r="G271" s="97">
        <f>VLOOKUP(B271,'Sub Index'!O:W,9,0)</f>
        <v>0.24699999999999989</v>
      </c>
      <c r="H271" s="97">
        <f>VLOOKUP(B271,'Sub Index'!Y:AE,4,0)</f>
        <v>3.6114999999999999</v>
      </c>
      <c r="J271" s="97">
        <f>VLOOKUP(B271,'Sub Index'!AG:AK,4,0)</f>
        <v>2.8670634229739863E-2</v>
      </c>
      <c r="K271" s="97">
        <f>VLOOKUP(B271,'Sub Index'!AG:AK,5,0)</f>
        <v>95311365.537</v>
      </c>
      <c r="L271" s="97">
        <f>VLOOKUP(B271,'Sub Index'!AM:AX,4,0)</f>
        <v>1.9618900375474599E-3</v>
      </c>
      <c r="M271" s="97">
        <f>VLOOKUP(B271,'Sub Index'!AM:AX,7,0)</f>
        <v>3.1200000000000117E-2</v>
      </c>
      <c r="N271" s="97">
        <f>VLOOKUP(B271,'Sub Index'!AM:AX,8,0)</f>
        <v>3.1900000000000261E-2</v>
      </c>
      <c r="O271" s="97">
        <f>VLOOKUP(B271,'Sub Index'!AV:AX,3,0)</f>
        <v>160.81</v>
      </c>
      <c r="Q271" s="95">
        <f t="shared" si="163"/>
        <v>-1.4311998890916364</v>
      </c>
      <c r="R271" s="95" t="str">
        <f t="shared" si="206"/>
        <v/>
      </c>
      <c r="S271" s="95">
        <f t="shared" si="207"/>
        <v>0.72399398458230335</v>
      </c>
      <c r="T271" s="95">
        <f t="shared" si="159"/>
        <v>-0.80201356697453186</v>
      </c>
      <c r="U271" s="95">
        <f t="shared" si="208"/>
        <v>2.3254812332845293E-2</v>
      </c>
      <c r="V271" s="95">
        <f t="shared" si="209"/>
        <v>0.67970581152564902</v>
      </c>
      <c r="W271" s="95" t="str">
        <f t="shared" si="160"/>
        <v/>
      </c>
      <c r="X271" s="95">
        <f t="shared" si="164"/>
        <v>2.3105718156496908</v>
      </c>
      <c r="Y271" s="95">
        <f t="shared" si="219"/>
        <v>-0.44947217921603727</v>
      </c>
      <c r="Z271" s="95">
        <f t="shared" si="161"/>
        <v>-7.7079830857450446E-2</v>
      </c>
      <c r="AA271" s="95">
        <f t="shared" si="228"/>
        <v>1.3487007989744739</v>
      </c>
      <c r="AB271" s="95">
        <f t="shared" si="231"/>
        <v>1.2571695138433325</v>
      </c>
      <c r="AC271" s="95">
        <f t="shared" si="210"/>
        <v>-1.6933064746375919</v>
      </c>
      <c r="AE271" s="97">
        <f t="shared" si="211"/>
        <v>-1.4311998890916364</v>
      </c>
      <c r="AF271" s="97">
        <f t="shared" si="212"/>
        <v>-1.8254923353127738E-2</v>
      </c>
      <c r="AG271" s="97">
        <f t="shared" si="213"/>
        <v>0.67970581152564902</v>
      </c>
      <c r="AH271" s="97">
        <f t="shared" si="214"/>
        <v>0.93054981821682681</v>
      </c>
      <c r="AI271" s="97">
        <f t="shared" si="215"/>
        <v>0.20887100183069102</v>
      </c>
      <c r="AJ271" s="97">
        <f t="shared" si="220"/>
        <v>7.3934363825680541E-2</v>
      </c>
      <c r="AO271" s="109" t="str">
        <f t="shared" ref="AO271" si="247">YEAR(AP271)&amp;WEEKNUM(AP271)</f>
        <v>20209</v>
      </c>
      <c r="AP271" s="114">
        <f t="shared" si="191"/>
        <v>43889</v>
      </c>
      <c r="AQ271" s="111">
        <f t="shared" ref="AQ271" si="248">AVERAGEIF($A$6:$A$2461,$AO$6:$AO$1997,AE$6:AE$2461)</f>
        <v>0.38162389442730343</v>
      </c>
      <c r="AR271" s="111">
        <f t="shared" ref="AR271" si="249">AVERAGEIF($A$6:$A$2461,$AO$6:$AO$1997,AF$6:AF$2461)</f>
        <v>-0.42927489054940871</v>
      </c>
      <c r="AS271" s="111">
        <f t="shared" ref="AS271" si="250">AVERAGEIF($A$6:$A$2461,$AO$6:$AO$1997,AG$6:AG$2461)</f>
        <v>0.82002172364045334</v>
      </c>
      <c r="AT271" s="111">
        <f t="shared" ref="AT271" si="251">AVERAGEIF($A$6:$A$2461,$AO$6:$AO$1997,AH$6:AH$2461)</f>
        <v>1.6857586369323329E-3</v>
      </c>
      <c r="AU271" s="111">
        <f t="shared" ref="AU271" si="252">AVERAGEIF($A$6:$A$2461,$AO$6:$AO$1997,AI$6:AI$2461)</f>
        <v>0.2766238073584194</v>
      </c>
      <c r="AV271" s="111">
        <f t="shared" ref="AV271" si="253">AVERAGEIF($A$6:$A$2461,$AO$6:$AO$1997,AJ$6:AJ$2461)</f>
        <v>0.21013605870273996</v>
      </c>
    </row>
    <row r="272" spans="1:48">
      <c r="A272" s="93" t="str">
        <f t="shared" si="218"/>
        <v>20165</v>
      </c>
      <c r="B272" s="93">
        <v>42396</v>
      </c>
      <c r="C272" s="97">
        <f>VLOOKUP(B272,'Sub Index'!A:M,8,0)</f>
        <v>0.54127408681526312</v>
      </c>
      <c r="D272" s="97">
        <f>VLOOKUP(B272,'Sub Index'!J:M,4,0)</f>
        <v>0</v>
      </c>
      <c r="E272" s="97">
        <f>VLOOKUP(B272,'Sub Index'!O:W,4,0)</f>
        <v>3.1040000000000001</v>
      </c>
      <c r="F272" s="97">
        <f>VLOOKUP(B272,'Sub Index'!O:W,7,0)</f>
        <v>3.2285198027486806E-2</v>
      </c>
      <c r="G272" s="97">
        <f>VLOOKUP(B272,'Sub Index'!O:W,9,0)</f>
        <v>0.17070000000000007</v>
      </c>
      <c r="H272" s="97">
        <f>VLOOKUP(B272,'Sub Index'!Y:AE,4,0)</f>
        <v>3.5893000000000002</v>
      </c>
      <c r="J272" s="97">
        <f>VLOOKUP(B272,'Sub Index'!AG:AK,4,0)</f>
        <v>2.8238142546967739E-2</v>
      </c>
      <c r="K272" s="97">
        <f>VLOOKUP(B272,'Sub Index'!AG:AK,5,0)</f>
        <v>93182850.715800002</v>
      </c>
      <c r="L272" s="97">
        <f>VLOOKUP(B272,'Sub Index'!AM:AX,4,0)</f>
        <v>1.9572433614485547E-3</v>
      </c>
      <c r="M272" s="97">
        <f>VLOOKUP(B272,'Sub Index'!AM:AX,7,0)</f>
        <v>2.1700000000000053E-2</v>
      </c>
      <c r="N272" s="97">
        <f>VLOOKUP(B272,'Sub Index'!AM:AX,8,0)</f>
        <v>4.0000000000000036E-2</v>
      </c>
      <c r="O272" s="97">
        <f>VLOOKUP(B272,'Sub Index'!AV:AX,3,0)</f>
        <v>165.398</v>
      </c>
      <c r="Q272" s="95">
        <f t="shared" si="163"/>
        <v>-1.3911199575497839</v>
      </c>
      <c r="R272" s="95" t="str">
        <f t="shared" si="206"/>
        <v/>
      </c>
      <c r="S272" s="95">
        <f t="shared" si="207"/>
        <v>0.74413447354303697</v>
      </c>
      <c r="T272" s="95">
        <f t="shared" si="159"/>
        <v>-0.80812581730985744</v>
      </c>
      <c r="U272" s="95">
        <f t="shared" si="208"/>
        <v>-0.20536699459160088</v>
      </c>
      <c r="V272" s="95">
        <f t="shared" si="209"/>
        <v>0.6647928082775808</v>
      </c>
      <c r="W272" s="95" t="str">
        <f t="shared" si="160"/>
        <v/>
      </c>
      <c r="X272" s="95">
        <f t="shared" si="164"/>
        <v>2.2528699925535571</v>
      </c>
      <c r="Y272" s="95">
        <f t="shared" si="219"/>
        <v>-0.51950640297657869</v>
      </c>
      <c r="Z272" s="95">
        <f t="shared" si="161"/>
        <v>-8.2126005807728233E-2</v>
      </c>
      <c r="AA272" s="95">
        <f t="shared" si="228"/>
        <v>0.62024783083820711</v>
      </c>
      <c r="AB272" s="95">
        <f t="shared" si="231"/>
        <v>1.6316644323458207</v>
      </c>
      <c r="AC272" s="95">
        <f t="shared" si="210"/>
        <v>-1.6259278916720414</v>
      </c>
      <c r="AE272" s="97">
        <f t="shared" si="211"/>
        <v>-1.3911199575497839</v>
      </c>
      <c r="AF272" s="97">
        <f t="shared" si="212"/>
        <v>-8.978611278614046E-2</v>
      </c>
      <c r="AG272" s="97">
        <f t="shared" si="213"/>
        <v>0.6647928082775808</v>
      </c>
      <c r="AH272" s="97">
        <f t="shared" si="214"/>
        <v>0.86668179478848928</v>
      </c>
      <c r="AI272" s="97">
        <f t="shared" si="215"/>
        <v>0.13596459142606454</v>
      </c>
      <c r="AJ272" s="97">
        <f t="shared" si="220"/>
        <v>3.7306624831242072E-2</v>
      </c>
      <c r="AO272" s="109" t="str">
        <f t="shared" ref="AO272" si="254">YEAR(AP272)&amp;WEEKNUM(AP272)</f>
        <v>202010</v>
      </c>
      <c r="AP272" s="114">
        <f t="shared" si="191"/>
        <v>43896</v>
      </c>
      <c r="AQ272" s="111">
        <f t="shared" ref="AQ272" si="255">AVERAGEIF($A$6:$A$2461,$AO$6:$AO$1997,AE$6:AE$2461)</f>
        <v>8.2118918098532126E-2</v>
      </c>
      <c r="AR272" s="111">
        <f t="shared" ref="AR272" si="256">AVERAGEIF($A$6:$A$2461,$AO$6:$AO$1997,AF$6:AF$2461)</f>
        <v>-0.50601193260165156</v>
      </c>
      <c r="AS272" s="111">
        <f t="shared" ref="AS272" si="257">AVERAGEIF($A$6:$A$2461,$AO$6:$AO$1997,AG$6:AG$2461)</f>
        <v>4.0503493081929853E-2</v>
      </c>
      <c r="AT272" s="111">
        <f t="shared" ref="AT272" si="258">AVERAGEIF($A$6:$A$2461,$AO$6:$AO$1997,AH$6:AH$2461)</f>
        <v>0.44377832081535995</v>
      </c>
      <c r="AU272" s="111">
        <f t="shared" ref="AU272" si="259">AVERAGEIF($A$6:$A$2461,$AO$6:$AO$1997,AI$6:AI$2461)</f>
        <v>-0.18095576076142114</v>
      </c>
      <c r="AV272" s="111">
        <f t="shared" ref="AV272" si="260">AVERAGEIF($A$6:$A$2461,$AO$6:$AO$1997,AJ$6:AJ$2461)</f>
        <v>-2.4113392273450145E-2</v>
      </c>
    </row>
    <row r="273" spans="1:48">
      <c r="A273" s="93" t="str">
        <f t="shared" si="218"/>
        <v>20165</v>
      </c>
      <c r="B273" s="93">
        <v>42397</v>
      </c>
      <c r="C273" s="97">
        <f>VLOOKUP(B273,'Sub Index'!A:M,8,0)</f>
        <v>0.5477596718219655</v>
      </c>
      <c r="D273" s="97">
        <f>VLOOKUP(B273,'Sub Index'!J:M,4,0)</f>
        <v>0</v>
      </c>
      <c r="E273" s="97">
        <f>VLOOKUP(B273,'Sub Index'!O:W,4,0)</f>
        <v>3.1070000000000002</v>
      </c>
      <c r="F273" s="97">
        <f>VLOOKUP(B273,'Sub Index'!O:W,7,0)</f>
        <v>3.250626774633348E-2</v>
      </c>
      <c r="G273" s="97">
        <f>VLOOKUP(B273,'Sub Index'!O:W,9,0)</f>
        <v>0.21099999999999985</v>
      </c>
      <c r="H273" s="97">
        <f>VLOOKUP(B273,'Sub Index'!Y:AE,4,0)</f>
        <v>3.6313</v>
      </c>
      <c r="J273" s="97">
        <f>VLOOKUP(B273,'Sub Index'!AG:AK,4,0)</f>
        <v>2.7369784383929924E-2</v>
      </c>
      <c r="K273" s="97">
        <f>VLOOKUP(B273,'Sub Index'!AG:AK,5,0)</f>
        <v>91546554.706999987</v>
      </c>
      <c r="L273" s="97">
        <f>VLOOKUP(B273,'Sub Index'!AM:AX,4,0)</f>
        <v>1.971489757426512E-3</v>
      </c>
      <c r="M273" s="97">
        <f>VLOOKUP(B273,'Sub Index'!AM:AX,7,0)</f>
        <v>1.8900000000000361E-2</v>
      </c>
      <c r="N273" s="97">
        <f>VLOOKUP(B273,'Sub Index'!AM:AX,8,0)</f>
        <v>3.960000000000008E-2</v>
      </c>
      <c r="O273" s="97">
        <f>VLOOKUP(B273,'Sub Index'!AV:AX,3,0)</f>
        <v>163.78200000000001</v>
      </c>
      <c r="Q273" s="95">
        <f t="shared" si="163"/>
        <v>-1.3760418898130058</v>
      </c>
      <c r="R273" s="95" t="str">
        <f t="shared" si="206"/>
        <v/>
      </c>
      <c r="S273" s="95">
        <f t="shared" si="207"/>
        <v>0.74608355311988217</v>
      </c>
      <c r="T273" s="95">
        <f t="shared" si="159"/>
        <v>-0.80226287013662689</v>
      </c>
      <c r="U273" s="95">
        <f t="shared" si="208"/>
        <v>-8.4613930121677505E-2</v>
      </c>
      <c r="V273" s="95">
        <f t="shared" si="209"/>
        <v>0.69300659820635868</v>
      </c>
      <c r="W273" s="95" t="str">
        <f t="shared" si="160"/>
        <v/>
      </c>
      <c r="X273" s="95">
        <f t="shared" si="164"/>
        <v>2.1370160903778426</v>
      </c>
      <c r="Y273" s="95">
        <f t="shared" si="219"/>
        <v>-0.57334522038926394</v>
      </c>
      <c r="Z273" s="95">
        <f t="shared" si="161"/>
        <v>-6.6654773256648592E-2</v>
      </c>
      <c r="AA273" s="95">
        <f t="shared" si="228"/>
        <v>0.40554590338754298</v>
      </c>
      <c r="AB273" s="95">
        <f t="shared" si="231"/>
        <v>1.613170856123477</v>
      </c>
      <c r="AC273" s="95">
        <f t="shared" si="210"/>
        <v>-1.6496601911647024</v>
      </c>
      <c r="AE273" s="97">
        <f t="shared" si="211"/>
        <v>-1.3760418898130058</v>
      </c>
      <c r="AF273" s="97">
        <f t="shared" si="212"/>
        <v>-4.6931082379474076E-2</v>
      </c>
      <c r="AG273" s="97">
        <f t="shared" si="213"/>
        <v>0.69300659820635868</v>
      </c>
      <c r="AH273" s="97">
        <f t="shared" si="214"/>
        <v>0.78183543499428931</v>
      </c>
      <c r="AI273" s="97">
        <f t="shared" si="215"/>
        <v>7.5600448772417228E-2</v>
      </c>
      <c r="AJ273" s="97">
        <f t="shared" si="220"/>
        <v>2.5493901956117049E-2</v>
      </c>
      <c r="AO273" s="109" t="str">
        <f t="shared" ref="AO273" si="261">YEAR(AP273)&amp;WEEKNUM(AP273)</f>
        <v>202011</v>
      </c>
      <c r="AP273" s="114">
        <f t="shared" si="191"/>
        <v>43903</v>
      </c>
      <c r="AQ273" s="111">
        <f t="shared" ref="AQ273" si="262">AVERAGEIF($A$6:$A$2461,$AO$6:$AO$1997,AE$6:AE$2461)</f>
        <v>7.2818392427230219E-2</v>
      </c>
      <c r="AR273" s="111">
        <f t="shared" ref="AR273" si="263">AVERAGEIF($A$6:$A$2461,$AO$6:$AO$1997,AF$6:AF$2461)</f>
        <v>-0.62732277802615743</v>
      </c>
      <c r="AS273" s="111">
        <f t="shared" ref="AS273" si="264">AVERAGEIF($A$6:$A$2461,$AO$6:$AO$1997,AG$6:AG$2461)</f>
        <v>0.21906090533639694</v>
      </c>
      <c r="AT273" s="111">
        <f t="shared" ref="AT273" si="265">AVERAGEIF($A$6:$A$2461,$AO$6:$AO$1997,AH$6:AH$2461)</f>
        <v>0.64950641344189675</v>
      </c>
      <c r="AU273" s="111">
        <f t="shared" ref="AU273" si="266">AVERAGEIF($A$6:$A$2461,$AO$6:$AO$1997,AI$6:AI$2461)</f>
        <v>0.19545644921136879</v>
      </c>
      <c r="AV273" s="111">
        <f t="shared" ref="AV273" si="267">AVERAGEIF($A$6:$A$2461,$AO$6:$AO$1997,AJ$6:AJ$2461)</f>
        <v>0.10190387647814707</v>
      </c>
    </row>
    <row r="274" spans="1:48">
      <c r="A274" s="93" t="str">
        <f t="shared" si="218"/>
        <v>20165</v>
      </c>
      <c r="B274" s="93">
        <v>42398</v>
      </c>
      <c r="C274" s="97">
        <f>VLOOKUP(B274,'Sub Index'!A:M,8,0)</f>
        <v>0.57238875550056489</v>
      </c>
      <c r="D274" s="97">
        <f>VLOOKUP(B274,'Sub Index'!J:M,4,0)</f>
        <v>0</v>
      </c>
      <c r="E274" s="97">
        <f>VLOOKUP(B274,'Sub Index'!O:W,4,0)</f>
        <v>3.1030000000000002</v>
      </c>
      <c r="F274" s="97">
        <f>VLOOKUP(B274,'Sub Index'!O:W,7,0)</f>
        <v>2.7106617538205556E-2</v>
      </c>
      <c r="G274" s="97">
        <f>VLOOKUP(B274,'Sub Index'!O:W,9,0)</f>
        <v>0.1520999999999999</v>
      </c>
      <c r="H274" s="97">
        <f>VLOOKUP(B274,'Sub Index'!Y:AE,4,0)</f>
        <v>3.6114999999999999</v>
      </c>
      <c r="J274" s="97">
        <f>VLOOKUP(B274,'Sub Index'!AG:AK,4,0)</f>
        <v>2.8850425936885658E-2</v>
      </c>
      <c r="K274" s="97">
        <f>VLOOKUP(B274,'Sub Index'!AG:AK,5,0)</f>
        <v>90917153.212799996</v>
      </c>
      <c r="L274" s="97">
        <f>VLOOKUP(B274,'Sub Index'!AM:AX,4,0)</f>
        <v>1.9715125580271097E-3</v>
      </c>
      <c r="M274" s="97">
        <f>VLOOKUP(B274,'Sub Index'!AM:AX,7,0)</f>
        <v>2.7699999999999392E-2</v>
      </c>
      <c r="N274" s="97">
        <f>VLOOKUP(B274,'Sub Index'!AM:AX,8,0)</f>
        <v>1.5100000000000335E-2</v>
      </c>
      <c r="O274" s="97">
        <f>VLOOKUP(B274,'Sub Index'!AV:AX,3,0)</f>
        <v>155.678</v>
      </c>
      <c r="Q274" s="95">
        <f t="shared" si="163"/>
        <v>-1.318782754111766</v>
      </c>
      <c r="R274" s="95" t="str">
        <f t="shared" si="206"/>
        <v/>
      </c>
      <c r="S274" s="95">
        <f t="shared" si="207"/>
        <v>0.74348478035075527</v>
      </c>
      <c r="T274" s="95">
        <f t="shared" si="159"/>
        <v>-0.94546594692768049</v>
      </c>
      <c r="U274" s="95">
        <f t="shared" si="208"/>
        <v>-0.2610991781931048</v>
      </c>
      <c r="V274" s="95">
        <f t="shared" si="209"/>
        <v>0.67970581152564902</v>
      </c>
      <c r="W274" s="95" t="str">
        <f t="shared" si="160"/>
        <v/>
      </c>
      <c r="X274" s="95">
        <f t="shared" si="164"/>
        <v>2.3345591192051782</v>
      </c>
      <c r="Y274" s="95">
        <f t="shared" si="219"/>
        <v>-0.59405432921997925</v>
      </c>
      <c r="Z274" s="95">
        <f t="shared" si="161"/>
        <v>-6.663001237012707E-2</v>
      </c>
      <c r="AA274" s="95">
        <f t="shared" si="228"/>
        <v>1.0803233896610587</v>
      </c>
      <c r="AB274" s="95">
        <f t="shared" si="231"/>
        <v>0.4804393125048208</v>
      </c>
      <c r="AC274" s="95">
        <f t="shared" si="210"/>
        <v>-1.7686741485214641</v>
      </c>
      <c r="AE274" s="97">
        <f t="shared" si="211"/>
        <v>-1.318782754111766</v>
      </c>
      <c r="AF274" s="97">
        <f t="shared" si="212"/>
        <v>-0.15436011492334334</v>
      </c>
      <c r="AG274" s="97">
        <f t="shared" si="213"/>
        <v>0.67970581152564902</v>
      </c>
      <c r="AH274" s="97">
        <f t="shared" si="214"/>
        <v>0.87025239499259954</v>
      </c>
      <c r="AI274" s="97">
        <f t="shared" si="215"/>
        <v>-6.8635364681427946E-2</v>
      </c>
      <c r="AJ274" s="97">
        <f t="shared" si="220"/>
        <v>1.6359945603422466E-3</v>
      </c>
      <c r="AO274" s="109" t="str">
        <f t="shared" ref="AO274" si="268">YEAR(AP274)&amp;WEEKNUM(AP274)</f>
        <v>202012</v>
      </c>
      <c r="AP274" s="114">
        <f t="shared" si="191"/>
        <v>43910</v>
      </c>
      <c r="AQ274" s="111">
        <f t="shared" ref="AQ274" si="269">AVERAGEIF($A$6:$A$2461,$AO$6:$AO$1997,AE$6:AE$2461)</f>
        <v>0.24789132710122935</v>
      </c>
      <c r="AR274" s="111">
        <f t="shared" ref="AR274" si="270">AVERAGEIF($A$6:$A$2461,$AO$6:$AO$1997,AF$6:AF$2461)</f>
        <v>-0.57581070975531368</v>
      </c>
      <c r="AS274" s="111">
        <f t="shared" ref="AS274" si="271">AVERAGEIF($A$6:$A$2461,$AO$6:$AO$1997,AG$6:AG$2461)</f>
        <v>0.15960719167433704</v>
      </c>
      <c r="AT274" s="111">
        <f t="shared" ref="AT274" si="272">AVERAGEIF($A$6:$A$2461,$AO$6:$AO$1997,AH$6:AH$2461)</f>
        <v>0.34175395493825605</v>
      </c>
      <c r="AU274" s="111">
        <f t="shared" ref="AU274" si="273">AVERAGEIF($A$6:$A$2461,$AO$6:$AO$1997,AI$6:AI$2461)</f>
        <v>0.46098698838089769</v>
      </c>
      <c r="AV274" s="111">
        <f t="shared" ref="AV274:AV279" si="274">AVERAGEIF($A$6:$A$2461,$AO$6:$AO$1997,AJ$6:AJ$2461)</f>
        <v>0.12688575046788131</v>
      </c>
    </row>
    <row r="275" spans="1:48">
      <c r="A275" s="93" t="str">
        <f t="shared" si="218"/>
        <v>20166</v>
      </c>
      <c r="B275" s="93">
        <v>42401</v>
      </c>
      <c r="C275" s="97">
        <f>VLOOKUP(B275,'Sub Index'!A:M,8,0)</f>
        <v>0.58723232199049868</v>
      </c>
      <c r="D275" s="97">
        <f>VLOOKUP(B275,'Sub Index'!J:M,4,0)</f>
        <v>0</v>
      </c>
      <c r="E275" s="97">
        <f>VLOOKUP(B275,'Sub Index'!O:W,4,0)</f>
        <v>3.0819999999999999</v>
      </c>
      <c r="F275" s="97">
        <f>VLOOKUP(B275,'Sub Index'!O:W,7,0)</f>
        <v>2.6510214429320087E-2</v>
      </c>
      <c r="G275" s="97">
        <f>VLOOKUP(B275,'Sub Index'!O:W,9,0)</f>
        <v>2.9100000000000126E-2</v>
      </c>
      <c r="H275" s="97">
        <f>VLOOKUP(B275,'Sub Index'!Y:AE,4,0)</f>
        <v>3.6143000000000001</v>
      </c>
      <c r="J275" s="97">
        <f>VLOOKUP(B275,'Sub Index'!AG:AK,4,0)</f>
        <v>2.8839133395118993E-2</v>
      </c>
      <c r="K275" s="97">
        <f>VLOOKUP(B275,'Sub Index'!AG:AK,5,0)</f>
        <v>89963463.424600005</v>
      </c>
      <c r="L275" s="97">
        <f>VLOOKUP(B275,'Sub Index'!AM:AX,4,0)</f>
        <v>1.8521875498952512E-3</v>
      </c>
      <c r="M275" s="97">
        <f>VLOOKUP(B275,'Sub Index'!AM:AX,7,0)</f>
        <v>2.9399999999999871E-2</v>
      </c>
      <c r="N275" s="97">
        <f>VLOOKUP(B275,'Sub Index'!AM:AX,8,0)</f>
        <v>4.1100000000000136E-2</v>
      </c>
      <c r="O275" s="97">
        <f>VLOOKUP(B275,'Sub Index'!AV:AX,3,0)</f>
        <v>152.08600000000001</v>
      </c>
      <c r="Q275" s="95">
        <f t="shared" si="163"/>
        <v>-1.2842735616859018</v>
      </c>
      <c r="R275" s="95" t="str">
        <f t="shared" si="206"/>
        <v/>
      </c>
      <c r="S275" s="95">
        <f t="shared" si="207"/>
        <v>0.72984122331283874</v>
      </c>
      <c r="T275" s="95">
        <f t="shared" si="159"/>
        <v>-0.96128303820362826</v>
      </c>
      <c r="U275" s="95">
        <f t="shared" si="208"/>
        <v>-0.62965071491272329</v>
      </c>
      <c r="V275" s="95">
        <f t="shared" si="209"/>
        <v>0.68158673085423427</v>
      </c>
      <c r="W275" s="95" t="str">
        <f t="shared" si="160"/>
        <v/>
      </c>
      <c r="X275" s="95">
        <f t="shared" si="164"/>
        <v>2.3330525000647842</v>
      </c>
      <c r="Y275" s="95">
        <f t="shared" si="219"/>
        <v>-0.62543345017309837</v>
      </c>
      <c r="Z275" s="95">
        <f t="shared" si="161"/>
        <v>-0.19621401051420717</v>
      </c>
      <c r="AA275" s="95">
        <f t="shared" si="228"/>
        <v>1.2106781313275845</v>
      </c>
      <c r="AB275" s="95">
        <f t="shared" si="231"/>
        <v>1.6825217669572756</v>
      </c>
      <c r="AC275" s="95">
        <f t="shared" si="210"/>
        <v>-1.8214256459086169</v>
      </c>
      <c r="AE275" s="97">
        <f t="shared" si="211"/>
        <v>-1.2842735616859018</v>
      </c>
      <c r="AF275" s="97">
        <f t="shared" si="212"/>
        <v>-0.28703084326783762</v>
      </c>
      <c r="AG275" s="97">
        <f t="shared" si="213"/>
        <v>0.68158673085423427</v>
      </c>
      <c r="AH275" s="97">
        <f t="shared" si="214"/>
        <v>0.85380952494584283</v>
      </c>
      <c r="AI275" s="97">
        <f t="shared" si="215"/>
        <v>0.21889006046550907</v>
      </c>
      <c r="AJ275" s="97">
        <f t="shared" si="220"/>
        <v>3.6596382262369345E-2</v>
      </c>
      <c r="AO275" s="109" t="str">
        <f t="shared" ref="AO275" si="275">YEAR(AP275)&amp;WEEKNUM(AP275)</f>
        <v>202013</v>
      </c>
      <c r="AP275" s="114">
        <f t="shared" si="191"/>
        <v>43917</v>
      </c>
      <c r="AQ275" s="111">
        <f t="shared" ref="AQ275" si="276">AVERAGEIF($A$6:$A$2461,$AO$6:$AO$1997,AE$6:AE$2461)</f>
        <v>0.36367324198055306</v>
      </c>
      <c r="AR275" s="111">
        <f t="shared" ref="AR275" si="277">AVERAGEIF($A$6:$A$2461,$AO$6:$AO$1997,AF$6:AF$2461)</f>
        <v>-0.3208917048551499</v>
      </c>
      <c r="AS275" s="111">
        <f t="shared" ref="AS275" si="278">AVERAGEIF($A$6:$A$2461,$AO$6:$AO$1997,AG$6:AG$2461)</f>
        <v>0.14470516503752728</v>
      </c>
      <c r="AT275" s="111">
        <f t="shared" ref="AT275" si="279">AVERAGEIF($A$6:$A$2461,$AO$6:$AO$1997,AH$6:AH$2461)</f>
        <v>0.45199976721261648</v>
      </c>
      <c r="AU275" s="111">
        <f t="shared" ref="AU275" si="280">AVERAGEIF($A$6:$A$2461,$AO$6:$AO$1997,AI$6:AI$2461)</f>
        <v>0.16471155965500345</v>
      </c>
      <c r="AV275" s="111">
        <f t="shared" si="274"/>
        <v>0.16083960580611006</v>
      </c>
    </row>
    <row r="276" spans="1:48">
      <c r="A276" s="93" t="str">
        <f t="shared" si="218"/>
        <v>20166</v>
      </c>
      <c r="B276" s="93">
        <v>42402</v>
      </c>
      <c r="C276" s="97">
        <f>VLOOKUP(B276,'Sub Index'!A:M,8,0)</f>
        <v>0.58584148117697055</v>
      </c>
      <c r="D276" s="97">
        <f>VLOOKUP(B276,'Sub Index'!J:M,4,0)</f>
        <v>0</v>
      </c>
      <c r="E276" s="97">
        <f>VLOOKUP(B276,'Sub Index'!O:W,4,0)</f>
        <v>3.081</v>
      </c>
      <c r="F276" s="97">
        <f>VLOOKUP(B276,'Sub Index'!O:W,7,0)</f>
        <v>2.7176454111138955E-2</v>
      </c>
      <c r="G276" s="97">
        <f>VLOOKUP(B276,'Sub Index'!O:W,9,0)</f>
        <v>2.9500000000000082E-2</v>
      </c>
      <c r="H276" s="97">
        <f>VLOOKUP(B276,'Sub Index'!Y:AE,4,0)</f>
        <v>3.6282999999999999</v>
      </c>
      <c r="J276" s="97">
        <f>VLOOKUP(B276,'Sub Index'!AG:AK,4,0)</f>
        <v>2.7658316764248941E-2</v>
      </c>
      <c r="K276" s="97">
        <f>VLOOKUP(B276,'Sub Index'!AG:AK,5,0)</f>
        <v>90013949.303000003</v>
      </c>
      <c r="L276" s="97">
        <f>VLOOKUP(B276,'Sub Index'!AM:AX,4,0)</f>
        <v>1.8541938014521048E-3</v>
      </c>
      <c r="M276" s="97">
        <f>VLOOKUP(B276,'Sub Index'!AM:AX,7,0)</f>
        <v>3.029999999999955E-2</v>
      </c>
      <c r="N276" s="97">
        <f>VLOOKUP(B276,'Sub Index'!AM:AX,8,0)</f>
        <v>4.8700000000000188E-2</v>
      </c>
      <c r="O276" s="97">
        <f>VLOOKUP(B276,'Sub Index'!AV:AX,3,0)</f>
        <v>151.57</v>
      </c>
      <c r="Q276" s="95">
        <f t="shared" si="163"/>
        <v>-1.2875070698391031</v>
      </c>
      <c r="R276" s="95" t="str">
        <f t="shared" si="206"/>
        <v/>
      </c>
      <c r="S276" s="95">
        <f t="shared" si="207"/>
        <v>0.72919153012055715</v>
      </c>
      <c r="T276" s="95">
        <f t="shared" si="159"/>
        <v>-0.94361382471029109</v>
      </c>
      <c r="U276" s="95">
        <f t="shared" si="208"/>
        <v>-0.62845217332989545</v>
      </c>
      <c r="V276" s="95">
        <f t="shared" si="209"/>
        <v>0.69099132749716019</v>
      </c>
      <c r="W276" s="95" t="str">
        <f t="shared" si="160"/>
        <v/>
      </c>
      <c r="X276" s="95">
        <f t="shared" si="164"/>
        <v>2.1755112685046472</v>
      </c>
      <c r="Y276" s="95">
        <f t="shared" si="219"/>
        <v>-0.62377232041755382</v>
      </c>
      <c r="Z276" s="95">
        <f t="shared" si="161"/>
        <v>-0.19403527110249397</v>
      </c>
      <c r="AA276" s="95">
        <f t="shared" si="228"/>
        <v>1.2796894651509951</v>
      </c>
      <c r="AB276" s="95">
        <f t="shared" si="231"/>
        <v>2.0338997151818443</v>
      </c>
      <c r="AC276" s="95">
        <f t="shared" si="210"/>
        <v>-1.8290035336179076</v>
      </c>
      <c r="AE276" s="97">
        <f t="shared" si="211"/>
        <v>-1.2875070698391031</v>
      </c>
      <c r="AF276" s="97">
        <f t="shared" si="212"/>
        <v>-0.28095815597320978</v>
      </c>
      <c r="AG276" s="97">
        <f t="shared" si="213"/>
        <v>0.69099132749716019</v>
      </c>
      <c r="AH276" s="97">
        <f t="shared" si="214"/>
        <v>0.77586947404354667</v>
      </c>
      <c r="AI276" s="97">
        <f t="shared" si="215"/>
        <v>0.32263759390310948</v>
      </c>
      <c r="AJ276" s="97">
        <f t="shared" si="220"/>
        <v>4.4206633926300698E-2</v>
      </c>
      <c r="AO276" s="109" t="str">
        <f t="shared" ref="AO276" si="281">YEAR(AP276)&amp;WEEKNUM(AP276)</f>
        <v>202014</v>
      </c>
      <c r="AP276" s="114">
        <f t="shared" si="191"/>
        <v>43924</v>
      </c>
      <c r="AQ276" s="111">
        <f t="shared" ref="AQ276" si="282">AVERAGEIF($A$6:$A$2461,$AO$6:$AO$1997,AE$6:AE$2461)</f>
        <v>0.32425908043107377</v>
      </c>
      <c r="AR276" s="111">
        <f t="shared" ref="AR276" si="283">AVERAGEIF($A$6:$A$2461,$AO$6:$AO$1997,AF$6:AF$2461)</f>
        <v>-0.12728744583102347</v>
      </c>
      <c r="AS276" s="111">
        <f t="shared" ref="AS276" si="284">AVERAGEIF($A$6:$A$2461,$AO$6:$AO$1997,AG$6:AG$2461)</f>
        <v>4.8761500343858656E-2</v>
      </c>
      <c r="AT276" s="111">
        <f t="shared" ref="AT276" si="285">AVERAGEIF($A$6:$A$2461,$AO$6:$AO$1997,AH$6:AH$2461)</f>
        <v>0.28096194015453946</v>
      </c>
      <c r="AU276" s="111">
        <f t="shared" ref="AU276" si="286">AVERAGEIF($A$6:$A$2461,$AO$6:$AO$1997,AI$6:AI$2461)</f>
        <v>1.4817438673807071E-2</v>
      </c>
      <c r="AV276" s="111">
        <f t="shared" si="274"/>
        <v>0.10830250275445111</v>
      </c>
    </row>
    <row r="277" spans="1:48">
      <c r="A277" s="93" t="str">
        <f t="shared" si="218"/>
        <v>20166</v>
      </c>
      <c r="B277" s="93">
        <v>42403</v>
      </c>
      <c r="C277" s="97">
        <f>VLOOKUP(B277,'Sub Index'!A:M,8,0)</f>
        <v>0.57920628863477364</v>
      </c>
      <c r="D277" s="97">
        <f>VLOOKUP(B277,'Sub Index'!J:M,4,0)</f>
        <v>0</v>
      </c>
      <c r="E277" s="97">
        <f>VLOOKUP(B277,'Sub Index'!O:W,4,0)</f>
        <v>3.0710000000000002</v>
      </c>
      <c r="F277" s="97">
        <f>VLOOKUP(B277,'Sub Index'!O:W,7,0)</f>
        <v>2.8122552414998468E-2</v>
      </c>
      <c r="G277" s="97">
        <f>VLOOKUP(B277,'Sub Index'!O:W,9,0)</f>
        <v>1.5499999999999847E-2</v>
      </c>
      <c r="H277" s="97">
        <f>VLOOKUP(B277,'Sub Index'!Y:AE,4,0)</f>
        <v>3.6225000000000001</v>
      </c>
      <c r="J277" s="97">
        <f>VLOOKUP(B277,'Sub Index'!AG:AK,4,0)</f>
        <v>2.7695960651283626E-2</v>
      </c>
      <c r="K277" s="97">
        <f>VLOOKUP(B277,'Sub Index'!AG:AK,5,0)</f>
        <v>89477656.903999999</v>
      </c>
      <c r="L277" s="97">
        <f>VLOOKUP(B277,'Sub Index'!AM:AX,4,0)</f>
        <v>1.4020438530488353E-3</v>
      </c>
      <c r="M277" s="97">
        <f>VLOOKUP(B277,'Sub Index'!AM:AX,7,0)</f>
        <v>2.430000000000021E-2</v>
      </c>
      <c r="N277" s="97">
        <f>VLOOKUP(B277,'Sub Index'!AM:AX,8,0)</f>
        <v>3.3900000000000041E-2</v>
      </c>
      <c r="O277" s="97">
        <f>VLOOKUP(B277,'Sub Index'!AV:AX,3,0)</f>
        <v>151.142</v>
      </c>
      <c r="Q277" s="95">
        <f t="shared" si="163"/>
        <v>-1.3029329539335095</v>
      </c>
      <c r="R277" s="95" t="str">
        <f t="shared" si="206"/>
        <v/>
      </c>
      <c r="S277" s="95">
        <f t="shared" si="207"/>
        <v>0.72269459819773996</v>
      </c>
      <c r="T277" s="95">
        <f t="shared" si="159"/>
        <v>-0.91852253493460534</v>
      </c>
      <c r="U277" s="95">
        <f t="shared" si="208"/>
        <v>-0.67040112872887714</v>
      </c>
      <c r="V277" s="95">
        <f t="shared" si="209"/>
        <v>0.68709513745937667</v>
      </c>
      <c r="W277" s="95" t="str">
        <f t="shared" si="160"/>
        <v/>
      </c>
      <c r="X277" s="95">
        <f t="shared" si="164"/>
        <v>2.1805336099665773</v>
      </c>
      <c r="Y277" s="95">
        <f t="shared" si="219"/>
        <v>-0.64141787378582649</v>
      </c>
      <c r="Z277" s="95">
        <f t="shared" si="161"/>
        <v>-0.68505889634280892</v>
      </c>
      <c r="AA277" s="95">
        <f t="shared" si="228"/>
        <v>0.81961390632814357</v>
      </c>
      <c r="AB277" s="95">
        <f t="shared" si="231"/>
        <v>1.3496373949550504</v>
      </c>
      <c r="AC277" s="95">
        <f t="shared" si="210"/>
        <v>-1.8352890683845282</v>
      </c>
      <c r="AE277" s="97">
        <f t="shared" si="211"/>
        <v>-1.3029329539335095</v>
      </c>
      <c r="AF277" s="97">
        <f t="shared" si="212"/>
        <v>-0.28874302182191419</v>
      </c>
      <c r="AG277" s="97">
        <f t="shared" si="213"/>
        <v>0.68709513745937667</v>
      </c>
      <c r="AH277" s="97">
        <f t="shared" si="214"/>
        <v>0.76955786809037541</v>
      </c>
      <c r="AI277" s="97">
        <f t="shared" si="215"/>
        <v>-8.7774165861035813E-2</v>
      </c>
      <c r="AJ277" s="97">
        <f t="shared" si="220"/>
        <v>-4.4559427213341496E-2</v>
      </c>
      <c r="AO277" s="109" t="str">
        <f t="shared" ref="AO277" si="287">YEAR(AP277)&amp;WEEKNUM(AP277)</f>
        <v>202015</v>
      </c>
      <c r="AP277" s="114">
        <f t="shared" si="191"/>
        <v>43931</v>
      </c>
      <c r="AQ277" s="111">
        <f t="shared" ref="AQ277" si="288">AVERAGEIF($A$6:$A$2461,$AO$6:$AO$1997,AE$6:AE$2461)</f>
        <v>-1.6469766645522591E-2</v>
      </c>
      <c r="AR277" s="111">
        <f t="shared" ref="AR277" si="289">AVERAGEIF($A$6:$A$2461,$AO$6:$AO$1997,AF$6:AF$2461)</f>
        <v>-2.7446241809163451E-2</v>
      </c>
      <c r="AS277" s="111">
        <f t="shared" ref="AS277" si="290">AVERAGEIF($A$6:$A$2461,$AO$6:$AO$1997,AG$6:AG$2461)</f>
        <v>0.47760530312609339</v>
      </c>
      <c r="AT277" s="111">
        <f t="shared" ref="AT277" si="291">AVERAGEIF($A$6:$A$2461,$AO$6:$AO$1997,AH$6:AH$2461)</f>
        <v>-8.9953592494043527E-2</v>
      </c>
      <c r="AU277" s="111">
        <f t="shared" ref="AU277" si="292">AVERAGEIF($A$6:$A$2461,$AO$6:$AO$1997,AI$6:AI$2461)</f>
        <v>7.4952231196284927E-2</v>
      </c>
      <c r="AV277" s="111">
        <f t="shared" si="274"/>
        <v>8.3737586674729747E-2</v>
      </c>
    </row>
    <row r="278" spans="1:48">
      <c r="A278" s="93" t="str">
        <f t="shared" si="218"/>
        <v>20166</v>
      </c>
      <c r="B278" s="93">
        <v>42404</v>
      </c>
      <c r="C278" s="97">
        <f>VLOOKUP(B278,'Sub Index'!A:M,8,0)</f>
        <v>0.60525103129581115</v>
      </c>
      <c r="D278" s="97">
        <f>VLOOKUP(B278,'Sub Index'!J:M,4,0)</f>
        <v>0</v>
      </c>
      <c r="E278" s="97">
        <f>VLOOKUP(B278,'Sub Index'!O:W,4,0)</f>
        <v>3.0609999999999999</v>
      </c>
      <c r="F278" s="97">
        <f>VLOOKUP(B278,'Sub Index'!O:W,7,0)</f>
        <v>2.8718361057477871E-2</v>
      </c>
      <c r="G278" s="97">
        <f>VLOOKUP(B278,'Sub Index'!O:W,9,0)</f>
        <v>8.7299999999999933E-2</v>
      </c>
      <c r="H278" s="97">
        <f>VLOOKUP(B278,'Sub Index'!Y:AE,4,0)</f>
        <v>3.5806</v>
      </c>
      <c r="J278" s="97">
        <f>VLOOKUP(B278,'Sub Index'!AG:AK,4,0)</f>
        <v>2.7180600725089359E-2</v>
      </c>
      <c r="K278" s="97">
        <f>VLOOKUP(B278,'Sub Index'!AG:AK,5,0)</f>
        <v>89038501.866699994</v>
      </c>
      <c r="L278" s="97">
        <f>VLOOKUP(B278,'Sub Index'!AM:AX,4,0)</f>
        <v>6.7006123717424976E-4</v>
      </c>
      <c r="M278" s="97">
        <f>VLOOKUP(B278,'Sub Index'!AM:AX,7,0)</f>
        <v>2.829999999999977E-2</v>
      </c>
      <c r="N278" s="97">
        <f>VLOOKUP(B278,'Sub Index'!AM:AX,8,0)</f>
        <v>1.000000000000334E-3</v>
      </c>
      <c r="O278" s="97">
        <f>VLOOKUP(B278,'Sub Index'!AV:AX,3,0)</f>
        <v>175.59800000000001</v>
      </c>
      <c r="Q278" s="95">
        <f t="shared" si="163"/>
        <v>-1.2423826113469507</v>
      </c>
      <c r="R278" s="95" t="str">
        <f t="shared" si="206"/>
        <v/>
      </c>
      <c r="S278" s="95">
        <f t="shared" si="207"/>
        <v>0.71619766627492254</v>
      </c>
      <c r="T278" s="95">
        <f t="shared" si="159"/>
        <v>-0.90272120938701361</v>
      </c>
      <c r="U278" s="95">
        <f t="shared" si="208"/>
        <v>-0.45526291461124557</v>
      </c>
      <c r="V278" s="95">
        <f t="shared" si="209"/>
        <v>0.65894852322090525</v>
      </c>
      <c r="W278" s="95" t="str">
        <f t="shared" si="160"/>
        <v/>
      </c>
      <c r="X278" s="95">
        <f t="shared" si="164"/>
        <v>2.1117757390602678</v>
      </c>
      <c r="Y278" s="95">
        <f t="shared" si="219"/>
        <v>-0.65586733020563104</v>
      </c>
      <c r="Z278" s="95">
        <f t="shared" si="161"/>
        <v>-1.4799738552605146</v>
      </c>
      <c r="AA278" s="95">
        <f t="shared" si="228"/>
        <v>1.1263309455433779</v>
      </c>
      <c r="AB278" s="95">
        <f t="shared" si="231"/>
        <v>-0.17145924933286161</v>
      </c>
      <c r="AC278" s="95">
        <f t="shared" si="210"/>
        <v>-1.4761324369535109</v>
      </c>
      <c r="AE278" s="97">
        <f t="shared" si="211"/>
        <v>-1.2423826113469507</v>
      </c>
      <c r="AF278" s="97">
        <f t="shared" si="212"/>
        <v>-0.21392881924111221</v>
      </c>
      <c r="AG278" s="97">
        <f t="shared" si="213"/>
        <v>0.65894852322090525</v>
      </c>
      <c r="AH278" s="97">
        <f t="shared" si="214"/>
        <v>0.7279542044273184</v>
      </c>
      <c r="AI278" s="97">
        <f t="shared" si="215"/>
        <v>-0.50030864900087735</v>
      </c>
      <c r="AJ278" s="97">
        <f t="shared" si="220"/>
        <v>-0.11394347038814331</v>
      </c>
      <c r="AO278" s="109" t="str">
        <f t="shared" ref="AO278" si="293">YEAR(AP278)&amp;WEEKNUM(AP278)</f>
        <v>202016</v>
      </c>
      <c r="AP278" s="114">
        <f t="shared" si="191"/>
        <v>43938</v>
      </c>
      <c r="AQ278" s="111">
        <f t="shared" ref="AQ278" si="294">AVERAGEIF($A$6:$A$2461,$AO$6:$AO$1997,AE$6:AE$2461)</f>
        <v>-1.9103038649555169E-2</v>
      </c>
      <c r="AR278" s="111">
        <f t="shared" ref="AR278" si="295">AVERAGEIF($A$6:$A$2461,$AO$6:$AO$1997,AF$6:AF$2461)</f>
        <v>-0.1181458371084354</v>
      </c>
      <c r="AS278" s="111">
        <f t="shared" ref="AS278" si="296">AVERAGEIF($A$6:$A$2461,$AO$6:$AO$1997,AG$6:AG$2461)</f>
        <v>0.60191612351091694</v>
      </c>
      <c r="AT278" s="111">
        <f t="shared" ref="AT278" si="297">AVERAGEIF($A$6:$A$2461,$AO$6:$AO$1997,AH$6:AH$2461)</f>
        <v>-0.12998722439781402</v>
      </c>
      <c r="AU278" s="111">
        <f t="shared" ref="AU278" si="298">AVERAGEIF($A$6:$A$2461,$AO$6:$AO$1997,AI$6:AI$2461)</f>
        <v>-2.0201328154009882E-2</v>
      </c>
      <c r="AV278" s="111">
        <f t="shared" si="274"/>
        <v>6.2895739040220486E-2</v>
      </c>
    </row>
    <row r="279" spans="1:48">
      <c r="A279" s="93" t="str">
        <f t="shared" si="218"/>
        <v>20166</v>
      </c>
      <c r="B279" s="93">
        <v>42405</v>
      </c>
      <c r="C279" s="97">
        <f>VLOOKUP(B279,'Sub Index'!A:M,8,0)</f>
        <v>0.610262697568979</v>
      </c>
      <c r="D279" s="97">
        <f>VLOOKUP(B279,'Sub Index'!J:M,4,0)</f>
        <v>0</v>
      </c>
      <c r="E279" s="97">
        <f>VLOOKUP(B279,'Sub Index'!O:W,4,0)</f>
        <v>3.06</v>
      </c>
      <c r="F279" s="97">
        <f>VLOOKUP(B279,'Sub Index'!O:W,7,0)</f>
        <v>3.2803042474701741E-2</v>
      </c>
      <c r="G279" s="97">
        <f>VLOOKUP(B279,'Sub Index'!O:W,9,0)</f>
        <v>-5.9999999999993392E-4</v>
      </c>
      <c r="H279" s="97">
        <f>VLOOKUP(B279,'Sub Index'!Y:AE,4,0)</f>
        <v>3.5838999999999999</v>
      </c>
      <c r="J279" s="97">
        <v>2.6491341280744301E-2</v>
      </c>
      <c r="K279" s="97">
        <v>87174543.65169999</v>
      </c>
      <c r="L279" s="97">
        <v>7.0033110726034438E-4</v>
      </c>
      <c r="M279" s="97">
        <v>3.2699999999999285E-2</v>
      </c>
      <c r="N279" s="97">
        <v>-6.9999999999925677E-4</v>
      </c>
      <c r="O279" s="97">
        <v>184.458</v>
      </c>
      <c r="Q279" s="95">
        <f t="shared" si="163"/>
        <v>-1.230731196175789</v>
      </c>
      <c r="R279" s="95" t="str">
        <f t="shared" si="206"/>
        <v/>
      </c>
      <c r="S279" s="95">
        <f t="shared" si="207"/>
        <v>0.71554797308264095</v>
      </c>
      <c r="T279" s="95">
        <f t="shared" si="159"/>
        <v>-0.79439216507647481</v>
      </c>
      <c r="U279" s="95">
        <f t="shared" si="208"/>
        <v>-0.71864242743770479</v>
      </c>
      <c r="V279" s="95">
        <f t="shared" si="209"/>
        <v>0.66116532100102343</v>
      </c>
      <c r="W279" s="95" t="str">
        <f t="shared" si="160"/>
        <v/>
      </c>
      <c r="X279" s="95">
        <f t="shared" si="164"/>
        <v>2.019816683871007</v>
      </c>
      <c r="Y279" s="95">
        <f t="shared" si="219"/>
        <v>-0.71719688516546642</v>
      </c>
      <c r="Z279" s="95">
        <f t="shared" si="161"/>
        <v>-1.4471015274017682</v>
      </c>
      <c r="AA279" s="95">
        <f t="shared" si="228"/>
        <v>1.4637196886801358</v>
      </c>
      <c r="AB279" s="95">
        <f t="shared" si="231"/>
        <v>-0.2500569482778115</v>
      </c>
      <c r="AC279" s="95">
        <f t="shared" si="210"/>
        <v>-1.3460159929529056</v>
      </c>
      <c r="AE279" s="97">
        <f t="shared" si="211"/>
        <v>-1.230731196175789</v>
      </c>
      <c r="AF279" s="97">
        <f t="shared" si="212"/>
        <v>-0.26582887314384623</v>
      </c>
      <c r="AG279" s="97">
        <f t="shared" si="213"/>
        <v>0.66116532100102343</v>
      </c>
      <c r="AH279" s="97">
        <f t="shared" si="214"/>
        <v>0.65130989935277028</v>
      </c>
      <c r="AI279" s="97">
        <f t="shared" si="215"/>
        <v>-0.39486369498808738</v>
      </c>
      <c r="AJ279" s="97">
        <f t="shared" si="220"/>
        <v>-0.11578970879078579</v>
      </c>
      <c r="AO279" s="109" t="str">
        <f t="shared" ref="AO279" si="299">YEAR(AP279)&amp;WEEKNUM(AP279)</f>
        <v>202017</v>
      </c>
      <c r="AP279" s="114">
        <f t="shared" si="191"/>
        <v>43945</v>
      </c>
      <c r="AQ279" s="111">
        <f t="shared" ref="AQ279" si="300">AVERAGEIF($A$6:$A$2461,$AO$6:$AO$1997,AE$6:AE$2461)</f>
        <v>8.6198314349936828E-2</v>
      </c>
      <c r="AR279" s="111">
        <f t="shared" ref="AR279" si="301">AVERAGEIF($A$6:$A$2461,$AO$6:$AO$1997,AF$6:AF$2461)</f>
        <v>-0.2144624043879817</v>
      </c>
      <c r="AS279" s="111">
        <f t="shared" ref="AS279" si="302">AVERAGEIF($A$6:$A$2461,$AO$6:$AO$1997,AG$6:AG$2461)</f>
        <v>0.64282633026993863</v>
      </c>
      <c r="AT279" s="111">
        <f t="shared" ref="AT279" si="303">AVERAGEIF($A$6:$A$2461,$AO$6:$AO$1997,AH$6:AH$2461)</f>
        <v>-0.26308549123469938</v>
      </c>
      <c r="AU279" s="111">
        <f t="shared" ref="AU279" si="304">AVERAGEIF($A$6:$A$2461,$AO$6:$AO$1997,AI$6:AI$2461)</f>
        <v>-0.20434795750244258</v>
      </c>
      <c r="AV279" s="111">
        <f t="shared" si="274"/>
        <v>9.425758298950369E-3</v>
      </c>
    </row>
    <row r="280" spans="1:48">
      <c r="A280" s="93" t="str">
        <f t="shared" si="218"/>
        <v>20166</v>
      </c>
      <c r="B280" s="93">
        <v>42406</v>
      </c>
      <c r="C280" s="97">
        <v>0.57318508907571064</v>
      </c>
      <c r="D280" s="97">
        <f>VLOOKUP(B280,'Sub Index'!J:M,4,0)</f>
        <v>0</v>
      </c>
      <c r="E280" s="97">
        <f>VLOOKUP(B280,'Sub Index'!O:W,4,0)</f>
        <v>3.0579999999999998</v>
      </c>
      <c r="F280" s="97">
        <f>VLOOKUP(B280,'Sub Index'!O:W,7,0)</f>
        <v>3.3746268401353127E-2</v>
      </c>
      <c r="G280" s="97">
        <f>VLOOKUP(B280,'Sub Index'!O:W,9,0)</f>
        <v>5.3000000000000824E-3</v>
      </c>
      <c r="H280" s="97">
        <f>VLOOKUP(B280,'Sub Index'!Y:AE,4,0)</f>
        <v>3.5417999999999998</v>
      </c>
      <c r="J280" s="97">
        <v>2.6491341280744301E-2</v>
      </c>
      <c r="K280" s="97">
        <v>87174543.65169999</v>
      </c>
      <c r="L280" s="97">
        <v>7.0033110726034438E-4</v>
      </c>
      <c r="M280" s="97">
        <v>3.2699999999999285E-2</v>
      </c>
      <c r="N280" s="97">
        <v>-6.9999999999925677E-4</v>
      </c>
      <c r="O280" s="97">
        <v>184.458</v>
      </c>
      <c r="Q280" s="95">
        <f t="shared" si="163"/>
        <v>-1.3169313911931226</v>
      </c>
      <c r="R280" s="95" t="str">
        <f t="shared" si="206"/>
        <v/>
      </c>
      <c r="S280" s="95">
        <f t="shared" si="207"/>
        <v>0.71424858669807734</v>
      </c>
      <c r="T280" s="95">
        <f t="shared" si="159"/>
        <v>-0.76937705306009818</v>
      </c>
      <c r="U280" s="95">
        <f t="shared" si="208"/>
        <v>-0.70096393909099131</v>
      </c>
      <c r="V280" s="95">
        <f t="shared" si="209"/>
        <v>0.63288435538193888</v>
      </c>
      <c r="W280" s="95" t="str">
        <f t="shared" si="160"/>
        <v/>
      </c>
      <c r="X280" s="95">
        <f t="shared" si="164"/>
        <v>2.019816683871007</v>
      </c>
      <c r="Y280" s="95">
        <f t="shared" si="219"/>
        <v>-0.71719688516546642</v>
      </c>
      <c r="Z280" s="95">
        <f t="shared" si="161"/>
        <v>-1.4471015274017682</v>
      </c>
      <c r="AA280" s="95">
        <f t="shared" si="228"/>
        <v>1.4637196886801358</v>
      </c>
      <c r="AB280" s="95">
        <f t="shared" si="231"/>
        <v>-0.2500569482778115</v>
      </c>
      <c r="AC280" s="95">
        <f t="shared" si="210"/>
        <v>-1.3460159929529056</v>
      </c>
      <c r="AE280" s="97">
        <f t="shared" si="211"/>
        <v>-1.3169313911931226</v>
      </c>
      <c r="AF280" s="97">
        <f t="shared" si="212"/>
        <v>-0.25203080181767074</v>
      </c>
      <c r="AG280" s="97">
        <f t="shared" si="213"/>
        <v>0.63288435538193888</v>
      </c>
      <c r="AH280" s="97">
        <f t="shared" si="214"/>
        <v>0.65130989935277028</v>
      </c>
      <c r="AI280" s="97">
        <f t="shared" si="215"/>
        <v>-0.39486369498808738</v>
      </c>
      <c r="AJ280" s="97">
        <f t="shared" si="220"/>
        <v>-0.1359263266528343</v>
      </c>
      <c r="AO280" s="109" t="str">
        <f t="shared" ref="AO280" si="305">YEAR(AP280)&amp;WEEKNUM(AP280)</f>
        <v>202018</v>
      </c>
      <c r="AP280" s="114">
        <f t="shared" si="191"/>
        <v>43952</v>
      </c>
      <c r="AQ280" s="111">
        <f t="shared" ref="AQ280" si="306">AVERAGEIF($A$6:$A$2461,$AO$6:$AO$1997,AE$6:AE$2461)</f>
        <v>0.74508662700965789</v>
      </c>
      <c r="AR280" s="111">
        <f t="shared" ref="AR280" si="307">AVERAGEIF($A$6:$A$2461,$AO$6:$AO$1997,AF$6:AF$2461)</f>
        <v>-0.45342311737244867</v>
      </c>
      <c r="AS280" s="111">
        <f t="shared" ref="AS280" si="308">AVERAGEIF($A$6:$A$2461,$AO$6:$AO$1997,AG$6:AG$2461)</f>
        <v>0.71099311950414057</v>
      </c>
      <c r="AT280" s="111">
        <f t="shared" ref="AT280" si="309">AVERAGEIF($A$6:$A$2461,$AO$6:$AO$1997,AH$6:AH$2461)</f>
        <v>-0.3807933731636286</v>
      </c>
      <c r="AU280" s="111">
        <f t="shared" ref="AU280" si="310">AVERAGEIF($A$6:$A$2461,$AO$6:$AO$1997,AI$6:AI$2461)</f>
        <v>-0.30764328707272887</v>
      </c>
      <c r="AV280" s="111">
        <f t="shared" ref="AV280" si="311">AVERAGEIF($A$6:$A$2461,$AO$6:$AO$1997,AJ$6:AJ$2461)</f>
        <v>6.2843993780998475E-2</v>
      </c>
    </row>
    <row r="281" spans="1:48">
      <c r="A281" s="93" t="str">
        <f t="shared" si="218"/>
        <v>20168</v>
      </c>
      <c r="B281" s="93">
        <v>42414</v>
      </c>
      <c r="C281" s="97">
        <v>0.57318508907571064</v>
      </c>
      <c r="D281" s="97">
        <f>VLOOKUP(B281,'Sub Index'!J:M,4,0)</f>
        <v>0</v>
      </c>
      <c r="E281" s="97">
        <f>VLOOKUP(B281,'Sub Index'!O:W,4,0)</f>
        <v>3.0495000000000001</v>
      </c>
      <c r="F281" s="97">
        <f>VLOOKUP(B281,'Sub Index'!O:W,7,0)</f>
        <v>3.3767602228732756E-2</v>
      </c>
      <c r="G281" s="97">
        <f>VLOOKUP(B281,'Sub Index'!O:W,9,0)</f>
        <v>2.1499999999999631E-2</v>
      </c>
      <c r="H281" s="97">
        <f>VLOOKUP(B281,'Sub Index'!Y:AE,4,0)</f>
        <v>3.5329999999999999</v>
      </c>
      <c r="J281" s="97">
        <v>2.6491341280744301E-2</v>
      </c>
      <c r="K281" s="97">
        <v>87174543.65169999</v>
      </c>
      <c r="L281" s="97">
        <v>7.0033110726034438E-4</v>
      </c>
      <c r="M281" s="97">
        <v>3.2699999999999285E-2</v>
      </c>
      <c r="N281" s="97">
        <v>-6.9999999999925677E-4</v>
      </c>
      <c r="O281" s="97">
        <v>184.458</v>
      </c>
      <c r="Q281" s="95">
        <f t="shared" si="163"/>
        <v>-1.3169313911931226</v>
      </c>
      <c r="R281" s="95" t="str">
        <f t="shared" si="206"/>
        <v/>
      </c>
      <c r="S281" s="95">
        <f t="shared" si="207"/>
        <v>0.7087261945636828</v>
      </c>
      <c r="T281" s="95">
        <f t="shared" si="159"/>
        <v>-0.76881126275836842</v>
      </c>
      <c r="U281" s="95">
        <f t="shared" si="208"/>
        <v>-0.65242300498645744</v>
      </c>
      <c r="V281" s="95">
        <f t="shared" si="209"/>
        <v>0.62697289463495687</v>
      </c>
      <c r="W281" s="95" t="str">
        <f t="shared" si="160"/>
        <v/>
      </c>
      <c r="X281" s="95">
        <f t="shared" si="164"/>
        <v>2.019816683871007</v>
      </c>
      <c r="Y281" s="95">
        <f t="shared" si="219"/>
        <v>-0.71719688516546642</v>
      </c>
      <c r="Z281" s="95">
        <f t="shared" si="161"/>
        <v>-1.4471015274017682</v>
      </c>
      <c r="AA281" s="95">
        <f t="shared" si="228"/>
        <v>1.4637196886801358</v>
      </c>
      <c r="AB281" s="95">
        <f t="shared" si="231"/>
        <v>-0.2500569482778115</v>
      </c>
      <c r="AC281" s="95">
        <f t="shared" si="210"/>
        <v>-1.3460159929529056</v>
      </c>
      <c r="AE281" s="97">
        <f t="shared" si="211"/>
        <v>-1.3169313911931226</v>
      </c>
      <c r="AF281" s="97">
        <f t="shared" si="212"/>
        <v>-0.23750269106038102</v>
      </c>
      <c r="AG281" s="97">
        <f t="shared" si="213"/>
        <v>0.62697289463495687</v>
      </c>
      <c r="AH281" s="97">
        <f t="shared" si="214"/>
        <v>0.65130989935277028</v>
      </c>
      <c r="AI281" s="97">
        <f t="shared" si="215"/>
        <v>-0.39486369498808738</v>
      </c>
      <c r="AJ281" s="97">
        <f t="shared" si="220"/>
        <v>-0.13420299665077279</v>
      </c>
      <c r="AO281" s="109" t="str">
        <f t="shared" ref="AO281" si="312">YEAR(AP281)&amp;WEEKNUM(AP281)</f>
        <v>202019</v>
      </c>
      <c r="AP281" s="114">
        <f t="shared" si="191"/>
        <v>43959</v>
      </c>
      <c r="AQ281" s="111">
        <f t="shared" ref="AQ281" si="313">AVERAGEIF($A$6:$A$2461,$AO$6:$AO$1997,AE$6:AE$2461)</f>
        <v>0.98824522200147025</v>
      </c>
      <c r="AR281" s="111">
        <f t="shared" ref="AR281" si="314">AVERAGEIF($A$6:$A$2461,$AO$6:$AO$1997,AF$6:AF$2461)</f>
        <v>-0.36369837150635753</v>
      </c>
      <c r="AS281" s="111">
        <f t="shared" ref="AS281" si="315">AVERAGEIF($A$6:$A$2461,$AO$6:$AO$1997,AG$6:AG$2461)</f>
        <v>0.50262651704807104</v>
      </c>
      <c r="AT281" s="111">
        <f t="shared" ref="AT281" si="316">AVERAGEIF($A$6:$A$2461,$AO$6:$AO$1997,AH$6:AH$2461)</f>
        <v>-0.35345462294988961</v>
      </c>
      <c r="AU281" s="111">
        <f t="shared" ref="AU281" si="317">AVERAGEIF($A$6:$A$2461,$AO$6:$AO$1997,AI$6:AI$2461)</f>
        <v>-9.1599592619302964E-2</v>
      </c>
      <c r="AV281" s="111">
        <f t="shared" ref="AV281" si="318">AVERAGEIF($A$6:$A$2461,$AO$6:$AO$1997,AJ$6:AJ$2461)</f>
        <v>0.13642383039479825</v>
      </c>
    </row>
    <row r="282" spans="1:48">
      <c r="A282" s="93" t="str">
        <f t="shared" si="218"/>
        <v>20168</v>
      </c>
      <c r="B282" s="93">
        <v>42415</v>
      </c>
      <c r="C282" s="97">
        <f>VLOOKUP(B282,'Sub Index'!A:M,8,0)</f>
        <v>0.61769392022477076</v>
      </c>
      <c r="D282" s="97">
        <f>VLOOKUP(B282,'Sub Index'!J:M,4,0)</f>
        <v>0</v>
      </c>
      <c r="E282" s="97">
        <f>VLOOKUP(B282,'Sub Index'!O:W,4,0)</f>
        <v>3.0409999999999999</v>
      </c>
      <c r="F282" s="97">
        <f>VLOOKUP(B282,'Sub Index'!O:W,7,0)</f>
        <v>3.5391296561061825E-2</v>
      </c>
      <c r="G282" s="97">
        <f>VLOOKUP(B282,'Sub Index'!O:W,9,0)</f>
        <v>0.11640000000000006</v>
      </c>
      <c r="H282" s="97">
        <f>VLOOKUP(B282,'Sub Index'!Y:AE,4,0)</f>
        <v>3.5552000000000001</v>
      </c>
      <c r="J282" s="97">
        <f>VLOOKUP(B282,'Sub Index'!AG:AK,4,0)</f>
        <v>2.6308531062182141E-2</v>
      </c>
      <c r="K282" s="97">
        <f>VLOOKUP(B282,'Sub Index'!AG:AK,5,0)</f>
        <v>87515032.4991</v>
      </c>
      <c r="L282" s="97">
        <f>VLOOKUP(B282,'Sub Index'!AM:AX,4,0)</f>
        <v>2.5093815039944978E-3</v>
      </c>
      <c r="M282" s="97">
        <f>VLOOKUP(B282,'Sub Index'!AM:AX,7,0)</f>
        <v>2.7299999999999436E-2</v>
      </c>
      <c r="N282" s="97">
        <f>VLOOKUP(B282,'Sub Index'!AM:AX,8,0)</f>
        <v>6.2000000000006494E-3</v>
      </c>
      <c r="O282" s="97">
        <f>VLOOKUP(B282,'Sub Index'!AV:AX,3,0)</f>
        <v>192.036</v>
      </c>
      <c r="Q282" s="95">
        <f t="shared" si="163"/>
        <v>-1.2134546546679197</v>
      </c>
      <c r="R282" s="95" t="str">
        <f t="shared" si="206"/>
        <v/>
      </c>
      <c r="S282" s="95">
        <f t="shared" si="207"/>
        <v>0.70320380242928804</v>
      </c>
      <c r="T282" s="95">
        <f t="shared" ref="T282:T345" si="319">IF(F282=0,"",(F282-F$2)/F$3)</f>
        <v>-0.72574958002052803</v>
      </c>
      <c r="U282" s="95">
        <f t="shared" si="208"/>
        <v>-0.36806901446050599</v>
      </c>
      <c r="V282" s="95">
        <f t="shared" si="209"/>
        <v>0.6418858978830253</v>
      </c>
      <c r="W282" s="95" t="str">
        <f t="shared" ref="W282:W345" si="320">IF(I282=0,"",(I282-I$2)/I$3)</f>
        <v/>
      </c>
      <c r="X282" s="95">
        <f t="shared" si="164"/>
        <v>1.9954266590177492</v>
      </c>
      <c r="Y282" s="95">
        <f t="shared" si="219"/>
        <v>-0.70599382851334624</v>
      </c>
      <c r="Z282" s="95">
        <f t="shared" ref="Z282:Z345" si="321">IF(L282=0,"",(L282-L$2)/L$3)</f>
        <v>0.51748231736863304</v>
      </c>
      <c r="AA282" s="95">
        <f t="shared" si="228"/>
        <v>1.0496516857395353</v>
      </c>
      <c r="AB282" s="95">
        <f t="shared" si="231"/>
        <v>6.8957241557645751E-2</v>
      </c>
      <c r="AC282" s="95">
        <f t="shared" si="210"/>
        <v>-1.2347267815943741</v>
      </c>
      <c r="AE282" s="97">
        <f t="shared" si="211"/>
        <v>-1.2134546546679197</v>
      </c>
      <c r="AF282" s="97">
        <f t="shared" si="212"/>
        <v>-0.13020493068391534</v>
      </c>
      <c r="AG282" s="97">
        <f t="shared" si="213"/>
        <v>0.6418858978830253</v>
      </c>
      <c r="AH282" s="97">
        <f t="shared" si="214"/>
        <v>0.64471641525220147</v>
      </c>
      <c r="AI282" s="97">
        <f t="shared" si="215"/>
        <v>0.10034111576785998</v>
      </c>
      <c r="AJ282" s="97">
        <f t="shared" si="220"/>
        <v>8.6567687102503624E-3</v>
      </c>
      <c r="AO282" s="109" t="str">
        <f t="shared" ref="AO282" si="322">YEAR(AP282)&amp;WEEKNUM(AP282)</f>
        <v>202020</v>
      </c>
      <c r="AP282" s="114">
        <f t="shared" si="191"/>
        <v>43966</v>
      </c>
      <c r="AQ282" s="111">
        <f t="shared" ref="AQ282" si="323">AVERAGEIF($A$6:$A$2461,$AO$6:$AO$1997,AE$6:AE$2461)</f>
        <v>1.2566906391074881</v>
      </c>
      <c r="AR282" s="111">
        <f t="shared" ref="AR282" si="324">AVERAGEIF($A$6:$A$2461,$AO$6:$AO$1997,AF$6:AF$2461)</f>
        <v>-0.14346837485625369</v>
      </c>
      <c r="AS282" s="111">
        <f t="shared" ref="AS282" si="325">AVERAGEIF($A$6:$A$2461,$AO$6:$AO$1997,AG$6:AG$2461)</f>
        <v>0.25107243295096665</v>
      </c>
      <c r="AT282" s="111">
        <f t="shared" ref="AT282" si="326">AVERAGEIF($A$6:$A$2461,$AO$6:$AO$1997,AH$6:AH$2461)</f>
        <v>-0.38473825386068194</v>
      </c>
      <c r="AU282" s="111">
        <f t="shared" ref="AU282" si="327">AVERAGEIF($A$6:$A$2461,$AO$6:$AO$1997,AI$6:AI$2461)</f>
        <v>2.017247281493385E-2</v>
      </c>
      <c r="AV282" s="111">
        <f t="shared" ref="AV282" si="328">AVERAGEIF($A$6:$A$2461,$AO$6:$AO$1997,AJ$6:AJ$2461)</f>
        <v>0.19994578323129061</v>
      </c>
    </row>
    <row r="283" spans="1:48">
      <c r="A283" s="93" t="str">
        <f t="shared" si="218"/>
        <v>20168</v>
      </c>
      <c r="B283" s="93">
        <v>42416</v>
      </c>
      <c r="C283" s="97">
        <f>VLOOKUP(B283,'Sub Index'!A:M,8,0)</f>
        <v>0.63441743020701469</v>
      </c>
      <c r="D283" s="97">
        <f>VLOOKUP(B283,'Sub Index'!J:M,4,0)</f>
        <v>0</v>
      </c>
      <c r="E283" s="97">
        <f>VLOOKUP(B283,'Sub Index'!O:W,4,0)</f>
        <v>3.0289999999999999</v>
      </c>
      <c r="F283" s="97">
        <f>VLOOKUP(B283,'Sub Index'!O:W,7,0)</f>
        <v>3.5632728154984937E-2</v>
      </c>
      <c r="G283" s="97">
        <f>VLOOKUP(B283,'Sub Index'!O:W,9,0)</f>
        <v>0.13649999999999984</v>
      </c>
      <c r="H283" s="97">
        <f>VLOOKUP(B283,'Sub Index'!Y:AE,4,0)</f>
        <v>3.5331999999999999</v>
      </c>
      <c r="J283" s="97">
        <f>VLOOKUP(B283,'Sub Index'!AG:AK,4,0)</f>
        <v>1.9811338327844433E-2</v>
      </c>
      <c r="K283" s="97">
        <f>VLOOKUP(B283,'Sub Index'!AG:AK,5,0)</f>
        <v>88103912.004200011</v>
      </c>
      <c r="L283" s="97">
        <f>VLOOKUP(B283,'Sub Index'!AM:AX,4,0)</f>
        <v>2.6286047131005058E-3</v>
      </c>
      <c r="M283" s="97">
        <f>VLOOKUP(B283,'Sub Index'!AM:AX,7,0)</f>
        <v>2.4100000000000676E-2</v>
      </c>
      <c r="N283" s="97">
        <f>VLOOKUP(B283,'Sub Index'!AM:AX,8,0)</f>
        <v>4.7999999999994714E-3</v>
      </c>
      <c r="O283" s="97">
        <f>VLOOKUP(B283,'Sub Index'!AV:AX,3,0)</f>
        <v>187.89600000000002</v>
      </c>
      <c r="Q283" s="95">
        <f t="shared" ref="Q283:Q346" si="329">IF(C283=0,"",(C283-C$2)/C$3)</f>
        <v>-1.1745748595456027</v>
      </c>
      <c r="R283" s="95" t="str">
        <f t="shared" si="206"/>
        <v/>
      </c>
      <c r="S283" s="95">
        <f t="shared" si="207"/>
        <v>0.69540748412190734</v>
      </c>
      <c r="T283" s="95">
        <f t="shared" si="319"/>
        <v>-0.71934661950424961</v>
      </c>
      <c r="U283" s="95">
        <f t="shared" si="208"/>
        <v>-0.30784229992339812</v>
      </c>
      <c r="V283" s="95">
        <f t="shared" si="209"/>
        <v>0.62710724601557011</v>
      </c>
      <c r="W283" s="95" t="str">
        <f t="shared" si="320"/>
        <v/>
      </c>
      <c r="X283" s="95">
        <f t="shared" ref="X283:X346" si="330">IF(J283=0,"",(J283-J$2)/J$3)</f>
        <v>1.1285894903229432</v>
      </c>
      <c r="Y283" s="95">
        <f t="shared" si="219"/>
        <v>-0.68661800899007874</v>
      </c>
      <c r="Z283" s="95">
        <f t="shared" si="321"/>
        <v>0.64695576429647272</v>
      </c>
      <c r="AA283" s="95">
        <f t="shared" si="228"/>
        <v>0.80427805436741584</v>
      </c>
      <c r="AB283" s="95">
        <f t="shared" si="231"/>
        <v>4.2297247793816909E-3</v>
      </c>
      <c r="AC283" s="95">
        <f t="shared" si="210"/>
        <v>-1.2955261132154243</v>
      </c>
      <c r="AE283" s="97">
        <f t="shared" si="211"/>
        <v>-1.1745748595456027</v>
      </c>
      <c r="AF283" s="97">
        <f t="shared" si="212"/>
        <v>-0.11059381176858013</v>
      </c>
      <c r="AG283" s="97">
        <f t="shared" si="213"/>
        <v>0.62710724601557011</v>
      </c>
      <c r="AH283" s="97">
        <f t="shared" si="214"/>
        <v>0.22098574066643223</v>
      </c>
      <c r="AI283" s="97">
        <f t="shared" si="215"/>
        <v>3.9984357556961447E-2</v>
      </c>
      <c r="AJ283" s="97">
        <f t="shared" si="220"/>
        <v>-7.9418265415043793E-2</v>
      </c>
      <c r="AO283" s="109" t="str">
        <f t="shared" ref="AO283" si="331">YEAR(AP283)&amp;WEEKNUM(AP283)</f>
        <v>202021</v>
      </c>
      <c r="AP283" s="114">
        <f t="shared" si="191"/>
        <v>43973</v>
      </c>
      <c r="AQ283" s="111">
        <f t="shared" ref="AQ283" si="332">AVERAGEIF($A$6:$A$2461,$AO$6:$AO$1997,AE$6:AE$2461)</f>
        <v>0.469214460640975</v>
      </c>
      <c r="AR283" s="111">
        <f t="shared" ref="AR283" si="333">AVERAGEIF($A$6:$A$2461,$AO$6:$AO$1997,AF$6:AF$2461)</f>
        <v>-0.16810744049391299</v>
      </c>
      <c r="AS283" s="111">
        <f t="shared" ref="AS283" si="334">AVERAGEIF($A$6:$A$2461,$AO$6:$AO$1997,AG$6:AG$2461)</f>
        <v>0.37199860176851923</v>
      </c>
      <c r="AT283" s="111">
        <f t="shared" ref="AT283" si="335">AVERAGEIF($A$6:$A$2461,$AO$6:$AO$1997,AH$6:AH$2461)</f>
        <v>-0.38447024415122105</v>
      </c>
      <c r="AU283" s="111">
        <f t="shared" ref="AU283" si="336">AVERAGEIF($A$6:$A$2461,$AO$6:$AO$1997,AI$6:AI$2461)</f>
        <v>0.18624318336352816</v>
      </c>
      <c r="AV283" s="111">
        <f t="shared" ref="AV283" si="337">AVERAGEIF($A$6:$A$2461,$AO$6:$AO$1997,AJ$6:AJ$2461)</f>
        <v>9.4975712225577685E-2</v>
      </c>
    </row>
    <row r="284" spans="1:48">
      <c r="A284" s="93" t="str">
        <f t="shared" si="218"/>
        <v>20168</v>
      </c>
      <c r="B284" s="93">
        <v>42417</v>
      </c>
      <c r="C284" s="97">
        <f>VLOOKUP(B284,'Sub Index'!A:M,8,0)</f>
        <v>0.63751275888333281</v>
      </c>
      <c r="D284" s="97">
        <f>VLOOKUP(B284,'Sub Index'!J:M,4,0)</f>
        <v>0</v>
      </c>
      <c r="E284" s="97">
        <f>VLOOKUP(B284,'Sub Index'!O:W,4,0)</f>
        <v>3.0139999999999998</v>
      </c>
      <c r="F284" s="97">
        <f>VLOOKUP(B284,'Sub Index'!O:W,7,0)</f>
        <v>3.6008970376265055E-2</v>
      </c>
      <c r="G284" s="97">
        <f>VLOOKUP(B284,'Sub Index'!O:W,9,0)</f>
        <v>9.4899999999999984E-2</v>
      </c>
      <c r="H284" s="97">
        <f>VLOOKUP(B284,'Sub Index'!Y:AE,4,0)</f>
        <v>3.5581999999999998</v>
      </c>
      <c r="J284" s="97">
        <f>VLOOKUP(B284,'Sub Index'!AG:AK,4,0)</f>
        <v>1.9721978416400287E-2</v>
      </c>
      <c r="K284" s="97">
        <f>VLOOKUP(B284,'Sub Index'!AG:AK,5,0)</f>
        <v>88253804.146899998</v>
      </c>
      <c r="L284" s="97">
        <f>VLOOKUP(B284,'Sub Index'!AM:AX,4,0)</f>
        <v>2.6759753965630187E-3</v>
      </c>
      <c r="M284" s="97">
        <f>VLOOKUP(B284,'Sub Index'!AM:AX,7,0)</f>
        <v>2.7899999999999814E-2</v>
      </c>
      <c r="N284" s="97">
        <f>VLOOKUP(B284,'Sub Index'!AM:AX,8,0)</f>
        <v>-1.1000000000001009E-3</v>
      </c>
      <c r="O284" s="97">
        <f>VLOOKUP(B284,'Sub Index'!AV:AX,3,0)</f>
        <v>177.73599999999999</v>
      </c>
      <c r="Q284" s="95">
        <f t="shared" si="329"/>
        <v>-1.1673786582159023</v>
      </c>
      <c r="R284" s="95" t="str">
        <f t="shared" si="206"/>
        <v/>
      </c>
      <c r="S284" s="95">
        <f t="shared" si="207"/>
        <v>0.68566208623768132</v>
      </c>
      <c r="T284" s="95">
        <f t="shared" si="319"/>
        <v>-0.7093683724643004</v>
      </c>
      <c r="U284" s="95">
        <f t="shared" si="208"/>
        <v>-0.4324906245375128</v>
      </c>
      <c r="V284" s="95">
        <f t="shared" si="209"/>
        <v>0.64390116859222357</v>
      </c>
      <c r="W284" s="95" t="str">
        <f t="shared" si="320"/>
        <v/>
      </c>
      <c r="X284" s="95">
        <f t="shared" si="330"/>
        <v>1.1166673424356437</v>
      </c>
      <c r="Y284" s="95">
        <f t="shared" si="219"/>
        <v>-0.68168612890296731</v>
      </c>
      <c r="Z284" s="95">
        <f t="shared" si="321"/>
        <v>0.69839915117734208</v>
      </c>
      <c r="AA284" s="95">
        <f t="shared" si="228"/>
        <v>1.0956592416218545</v>
      </c>
      <c r="AB284" s="95">
        <f t="shared" si="231"/>
        <v>-0.26855052450019612</v>
      </c>
      <c r="AC284" s="95">
        <f t="shared" si="210"/>
        <v>-1.4447341347781959</v>
      </c>
      <c r="AE284" s="97">
        <f t="shared" si="211"/>
        <v>-1.1673786582159023</v>
      </c>
      <c r="AF284" s="97">
        <f t="shared" si="212"/>
        <v>-0.15206563692137728</v>
      </c>
      <c r="AG284" s="97">
        <f t="shared" si="213"/>
        <v>0.64390116859222357</v>
      </c>
      <c r="AH284" s="97">
        <f t="shared" si="214"/>
        <v>0.21749060676633819</v>
      </c>
      <c r="AI284" s="97">
        <f t="shared" si="215"/>
        <v>2.0193433380201131E-2</v>
      </c>
      <c r="AJ284" s="97">
        <f t="shared" si="220"/>
        <v>-8.757181727970334E-2</v>
      </c>
      <c r="AO284" s="109" t="str">
        <f t="shared" ref="AO284" si="338">YEAR(AP284)&amp;WEEKNUM(AP284)</f>
        <v>202022</v>
      </c>
      <c r="AP284" s="114">
        <f t="shared" si="191"/>
        <v>43980</v>
      </c>
      <c r="AQ284" s="111">
        <f t="shared" ref="AQ284" si="339">AVERAGEIF($A$6:$A$2461,$AO$6:$AO$1997,AE$6:AE$2461)</f>
        <v>0.2492788226406272</v>
      </c>
      <c r="AR284" s="111">
        <f t="shared" ref="AR284" si="340">AVERAGEIF($A$6:$A$2461,$AO$6:$AO$1997,AF$6:AF$2461)</f>
        <v>-0.18697605210575291</v>
      </c>
      <c r="AS284" s="111">
        <f t="shared" ref="AS284" si="341">AVERAGEIF($A$6:$A$2461,$AO$6:$AO$1997,AG$6:AG$2461)</f>
        <v>0.45900151584643434</v>
      </c>
      <c r="AT284" s="111">
        <f t="shared" ref="AT284" si="342">AVERAGEIF($A$6:$A$2461,$AO$6:$AO$1997,AH$6:AH$2461)</f>
        <v>-0.25161044312321956</v>
      </c>
      <c r="AU284" s="111">
        <f t="shared" ref="AU284" si="343">AVERAGEIF($A$6:$A$2461,$AO$6:$AO$1997,AI$6:AI$2461)</f>
        <v>0.18203172439783785</v>
      </c>
      <c r="AV284" s="111">
        <f t="shared" ref="AV284" si="344">AVERAGEIF($A$6:$A$2461,$AO$6:$AO$1997,AJ$6:AJ$2461)</f>
        <v>9.0345113531185392E-2</v>
      </c>
    </row>
    <row r="285" spans="1:48">
      <c r="A285" s="93" t="str">
        <f t="shared" si="218"/>
        <v>20168</v>
      </c>
      <c r="B285" s="93">
        <v>42418</v>
      </c>
      <c r="C285" s="97">
        <f>VLOOKUP(B285,'Sub Index'!A:M,8,0)</f>
        <v>0.70546209500621848</v>
      </c>
      <c r="D285" s="97">
        <f>VLOOKUP(B285,'Sub Index'!J:M,4,0)</f>
        <v>0</v>
      </c>
      <c r="E285" s="97">
        <f>VLOOKUP(B285,'Sub Index'!O:W,4,0)</f>
        <v>3.004</v>
      </c>
      <c r="F285" s="97">
        <f>VLOOKUP(B285,'Sub Index'!O:W,7,0)</f>
        <v>3.5872568272359961E-2</v>
      </c>
      <c r="G285" s="97">
        <f>VLOOKUP(B285,'Sub Index'!O:W,9,0)</f>
        <v>0.1198999999999999</v>
      </c>
      <c r="H285" s="97">
        <f>VLOOKUP(B285,'Sub Index'!Y:AE,4,0)</f>
        <v>3.5457999999999998</v>
      </c>
      <c r="J285" s="97">
        <f>VLOOKUP(B285,'Sub Index'!AG:AK,4,0)</f>
        <v>1.6340445340091481E-2</v>
      </c>
      <c r="K285" s="97">
        <f>VLOOKUP(B285,'Sub Index'!AG:AK,5,0)</f>
        <v>88489020.951499999</v>
      </c>
      <c r="L285" s="97">
        <f>VLOOKUP(B285,'Sub Index'!AM:AX,4,0)</f>
        <v>2.680984950172017E-3</v>
      </c>
      <c r="M285" s="97">
        <f>VLOOKUP(B285,'Sub Index'!AM:AX,7,0)</f>
        <v>2.829999999999977E-2</v>
      </c>
      <c r="N285" s="97">
        <f>VLOOKUP(B285,'Sub Index'!AM:AX,8,0)</f>
        <v>5.3000000000000824E-3</v>
      </c>
      <c r="O285" s="97">
        <f>VLOOKUP(B285,'Sub Index'!AV:AX,3,0)</f>
        <v>158.50799999999998</v>
      </c>
      <c r="Q285" s="95">
        <f t="shared" si="329"/>
        <v>-1.0094060633503377</v>
      </c>
      <c r="R285" s="95" t="str">
        <f t="shared" si="206"/>
        <v/>
      </c>
      <c r="S285" s="95">
        <f t="shared" si="207"/>
        <v>0.67916515431486424</v>
      </c>
      <c r="T285" s="95">
        <f t="shared" si="319"/>
        <v>-0.71298586622909643</v>
      </c>
      <c r="U285" s="95">
        <f t="shared" si="208"/>
        <v>-0.35758177561076121</v>
      </c>
      <c r="V285" s="95">
        <f t="shared" si="209"/>
        <v>0.63557138299420346</v>
      </c>
      <c r="W285" s="95" t="str">
        <f t="shared" si="320"/>
        <v/>
      </c>
      <c r="X285" s="95">
        <f t="shared" si="330"/>
        <v>0.66551271649639043</v>
      </c>
      <c r="Y285" s="95">
        <f t="shared" si="219"/>
        <v>-0.67394682346730728</v>
      </c>
      <c r="Z285" s="95">
        <f t="shared" si="321"/>
        <v>0.70383940209987939</v>
      </c>
      <c r="AA285" s="95">
        <f t="shared" si="228"/>
        <v>1.1263309455433779</v>
      </c>
      <c r="AB285" s="95">
        <f t="shared" si="231"/>
        <v>2.7346695057341941E-2</v>
      </c>
      <c r="AC285" s="95">
        <f t="shared" si="210"/>
        <v>-1.7271132527515192</v>
      </c>
      <c r="AE285" s="97">
        <f t="shared" si="211"/>
        <v>-1.0094060633503377</v>
      </c>
      <c r="AF285" s="97">
        <f t="shared" si="212"/>
        <v>-0.13046749584166448</v>
      </c>
      <c r="AG285" s="97">
        <f t="shared" si="213"/>
        <v>0.63557138299420346</v>
      </c>
      <c r="AH285" s="97">
        <f t="shared" si="214"/>
        <v>-4.2170534854584218E-3</v>
      </c>
      <c r="AI285" s="97">
        <f t="shared" si="215"/>
        <v>3.2600947487269993E-2</v>
      </c>
      <c r="AJ285" s="97">
        <f t="shared" si="220"/>
        <v>-9.5183656439197434E-2</v>
      </c>
      <c r="AO285" s="109" t="str">
        <f t="shared" ref="AO285:AO286" si="345">YEAR(AP285)&amp;WEEKNUM(AP285)</f>
        <v>202023</v>
      </c>
      <c r="AP285" s="114">
        <f t="shared" si="191"/>
        <v>43987</v>
      </c>
      <c r="AQ285" s="111">
        <f t="shared" ref="AQ285:AV288" si="346">AVERAGEIF($A$6:$A$2461,$AO$6:$AO$1997,AE$6:AE$2461)</f>
        <v>0.16023105672813664</v>
      </c>
      <c r="AR285" s="111">
        <f t="shared" si="346"/>
        <v>-0.23649253949185969</v>
      </c>
      <c r="AS285" s="111">
        <f t="shared" si="346"/>
        <v>0.39468921329419804</v>
      </c>
      <c r="AT285" s="111">
        <f t="shared" si="346"/>
        <v>-0.12207904995113736</v>
      </c>
      <c r="AU285" s="111">
        <f t="shared" si="346"/>
        <v>1.7199496105365041E-2</v>
      </c>
      <c r="AV285" s="111">
        <f t="shared" si="346"/>
        <v>4.2709635336940541E-2</v>
      </c>
    </row>
    <row r="286" spans="1:48">
      <c r="A286" s="93" t="str">
        <f t="shared" si="218"/>
        <v>20168</v>
      </c>
      <c r="B286" s="93">
        <v>42419</v>
      </c>
      <c r="C286" s="97">
        <f>VLOOKUP(B286,'Sub Index'!A:M,8,0)</f>
        <v>0.71019659040214578</v>
      </c>
      <c r="D286" s="97">
        <f>VLOOKUP(B286,'Sub Index'!J:M,4,0)</f>
        <v>0</v>
      </c>
      <c r="E286" s="97">
        <f>VLOOKUP(B286,'Sub Index'!O:W,4,0)</f>
        <v>2.9670000000000001</v>
      </c>
      <c r="F286" s="97">
        <f>VLOOKUP(B286,'Sub Index'!O:W,7,0)</f>
        <v>3.3043269749503966E-2</v>
      </c>
      <c r="G286" s="97">
        <f>VLOOKUP(B286,'Sub Index'!O:W,9,0)</f>
        <v>7.2699999999999765E-2</v>
      </c>
      <c r="H286" s="97">
        <f>VLOOKUP(B286,'Sub Index'!Y:AE,4,0)</f>
        <v>3.5608</v>
      </c>
      <c r="J286" s="97">
        <f>VLOOKUP(B286,'Sub Index'!AG:AK,4,0)</f>
        <v>1.4563245060037582E-2</v>
      </c>
      <c r="K286" s="97">
        <f>VLOOKUP(B286,'Sub Index'!AG:AK,5,0)</f>
        <v>88386448.995700002</v>
      </c>
      <c r="L286" s="97">
        <f>VLOOKUP(B286,'Sub Index'!AM:AX,4,0)</f>
        <v>2.6862580630113578E-3</v>
      </c>
      <c r="M286" s="97">
        <f>VLOOKUP(B286,'Sub Index'!AM:AX,7,0)</f>
        <v>2.9999999999999361E-2</v>
      </c>
      <c r="N286" s="97">
        <f>VLOOKUP(B286,'Sub Index'!AM:AX,8,0)</f>
        <v>6.0999999999999943E-3</v>
      </c>
      <c r="O286" s="97">
        <f>VLOOKUP(B286,'Sub Index'!AV:AX,3,0)</f>
        <v>143.48800000000003</v>
      </c>
      <c r="Q286" s="95">
        <f t="shared" si="329"/>
        <v>-0.99839903126217866</v>
      </c>
      <c r="R286" s="95" t="str">
        <f t="shared" si="206"/>
        <v/>
      </c>
      <c r="S286" s="95">
        <f t="shared" si="207"/>
        <v>0.65512650620044033</v>
      </c>
      <c r="T286" s="95">
        <f t="shared" si="319"/>
        <v>-0.78802114407422064</v>
      </c>
      <c r="U286" s="95">
        <f t="shared" si="208"/>
        <v>-0.49900968238446913</v>
      </c>
      <c r="V286" s="95">
        <f t="shared" si="209"/>
        <v>0.64564773654019558</v>
      </c>
      <c r="W286" s="95" t="str">
        <f t="shared" si="320"/>
        <v/>
      </c>
      <c r="X286" s="95">
        <f t="shared" si="330"/>
        <v>0.42840365694460014</v>
      </c>
      <c r="Y286" s="95">
        <f t="shared" si="219"/>
        <v>-0.67732173410100616</v>
      </c>
      <c r="Z286" s="95">
        <f t="shared" si="321"/>
        <v>0.70956587180714792</v>
      </c>
      <c r="AA286" s="95">
        <f t="shared" si="228"/>
        <v>1.2566856872098355</v>
      </c>
      <c r="AB286" s="95">
        <f t="shared" si="231"/>
        <v>6.4333847502029071E-2</v>
      </c>
      <c r="AC286" s="95">
        <f t="shared" si="210"/>
        <v>-1.9476944027390011</v>
      </c>
      <c r="AE286" s="97">
        <f t="shared" si="211"/>
        <v>-0.99839903126217866</v>
      </c>
      <c r="AF286" s="97">
        <f t="shared" si="212"/>
        <v>-0.2106347734194165</v>
      </c>
      <c r="AG286" s="97">
        <f t="shared" si="213"/>
        <v>0.64564773654019558</v>
      </c>
      <c r="AH286" s="97">
        <f t="shared" si="214"/>
        <v>-0.12445903857820301</v>
      </c>
      <c r="AI286" s="97">
        <f t="shared" si="215"/>
        <v>2.0722750945002866E-2</v>
      </c>
      <c r="AJ286" s="97">
        <f t="shared" si="220"/>
        <v>-0.13342447115491993</v>
      </c>
      <c r="AO286" s="109" t="str">
        <f t="shared" si="345"/>
        <v>202024</v>
      </c>
      <c r="AP286" s="114">
        <f t="shared" si="191"/>
        <v>43994</v>
      </c>
      <c r="AQ286" s="111">
        <f t="shared" si="346"/>
        <v>0.19949281912968136</v>
      </c>
      <c r="AR286" s="111">
        <f t="shared" si="346"/>
        <v>-0.24780411814216383</v>
      </c>
      <c r="AS286" s="111">
        <f t="shared" si="346"/>
        <v>0.28160649003922478</v>
      </c>
      <c r="AT286" s="111">
        <f t="shared" si="346"/>
        <v>-0.26421248799368036</v>
      </c>
      <c r="AU286" s="111">
        <f t="shared" si="346"/>
        <v>6.6575025449010394E-2</v>
      </c>
      <c r="AV286" s="111">
        <f t="shared" si="346"/>
        <v>7.1315456964144526E-3</v>
      </c>
    </row>
    <row r="287" spans="1:48">
      <c r="A287" s="93" t="str">
        <f t="shared" si="218"/>
        <v>20169</v>
      </c>
      <c r="B287" s="93">
        <v>42422</v>
      </c>
      <c r="C287" s="97">
        <f>VLOOKUP(B287,'Sub Index'!A:M,8,0)</f>
        <v>0.7383778206560272</v>
      </c>
      <c r="D287" s="97">
        <f>VLOOKUP(B287,'Sub Index'!J:M,4,0)</f>
        <v>0</v>
      </c>
      <c r="E287" s="97">
        <f>VLOOKUP(B287,'Sub Index'!O:W,4,0)</f>
        <v>2.9470000000000001</v>
      </c>
      <c r="F287" s="97">
        <f>VLOOKUP(B287,'Sub Index'!O:W,7,0)</f>
        <v>3.2980851695908531E-2</v>
      </c>
      <c r="G287" s="97">
        <f>VLOOKUP(B287,'Sub Index'!O:W,9,0)</f>
        <v>7.6400000000000023E-2</v>
      </c>
      <c r="H287" s="97">
        <f>VLOOKUP(B287,'Sub Index'!Y:AE,4,0)</f>
        <v>3.5756999999999999</v>
      </c>
      <c r="J287" s="97">
        <f>VLOOKUP(B287,'Sub Index'!AG:AK,4,0)</f>
        <v>1.3442210710317381E-2</v>
      </c>
      <c r="K287" s="97">
        <f>VLOOKUP(B287,'Sub Index'!AG:AK,5,0)</f>
        <v>88736126.846599996</v>
      </c>
      <c r="L287" s="97">
        <f>VLOOKUP(B287,'Sub Index'!AM:AX,4,0)</f>
        <v>2.6852691406925159E-3</v>
      </c>
      <c r="M287" s="97">
        <f>VLOOKUP(B287,'Sub Index'!AM:AX,7,0)</f>
        <v>2.6600000000000179E-2</v>
      </c>
      <c r="N287" s="97">
        <f>VLOOKUP(B287,'Sub Index'!AM:AX,8,0)</f>
        <v>8.7000000000001521E-3</v>
      </c>
      <c r="O287" s="97">
        <f>VLOOKUP(B287,'Sub Index'!AV:AX,3,0)</f>
        <v>143.482</v>
      </c>
      <c r="Q287" s="95">
        <f t="shared" si="329"/>
        <v>-0.93288165723429339</v>
      </c>
      <c r="R287" s="95" t="str">
        <f t="shared" si="206"/>
        <v/>
      </c>
      <c r="S287" s="95">
        <f t="shared" si="207"/>
        <v>0.64213264235480583</v>
      </c>
      <c r="T287" s="95">
        <f t="shared" si="319"/>
        <v>-0.78967652117785614</v>
      </c>
      <c r="U287" s="95">
        <f t="shared" si="208"/>
        <v>-0.4879231727433091</v>
      </c>
      <c r="V287" s="95">
        <f t="shared" si="209"/>
        <v>0.65565691439588103</v>
      </c>
      <c r="W287" s="95" t="str">
        <f t="shared" si="320"/>
        <v/>
      </c>
      <c r="X287" s="95">
        <f t="shared" si="330"/>
        <v>0.2788384090821881</v>
      </c>
      <c r="Y287" s="95">
        <f t="shared" si="219"/>
        <v>-0.66581633295927056</v>
      </c>
      <c r="Z287" s="95">
        <f t="shared" si="321"/>
        <v>0.70849192670598493</v>
      </c>
      <c r="AA287" s="95">
        <f t="shared" si="228"/>
        <v>0.99597620387692032</v>
      </c>
      <c r="AB287" s="95">
        <f t="shared" si="231"/>
        <v>0.18454209294728274</v>
      </c>
      <c r="AC287" s="95">
        <f t="shared" si="210"/>
        <v>-1.9477825177123653</v>
      </c>
      <c r="AE287" s="97">
        <f t="shared" si="211"/>
        <v>-0.93288165723429339</v>
      </c>
      <c r="AF287" s="97">
        <f t="shared" si="212"/>
        <v>-0.21182235052211981</v>
      </c>
      <c r="AG287" s="97">
        <f t="shared" si="213"/>
        <v>0.65565691439588103</v>
      </c>
      <c r="AH287" s="97">
        <f t="shared" si="214"/>
        <v>-0.19348896193854123</v>
      </c>
      <c r="AI287" s="97">
        <f t="shared" si="215"/>
        <v>-1.4693073545544333E-2</v>
      </c>
      <c r="AJ287" s="97">
        <f t="shared" si="220"/>
        <v>-0.13944582576892356</v>
      </c>
      <c r="AO287" s="109" t="str">
        <f t="shared" ref="AO287:AO288" si="347">YEAR(AP287)&amp;WEEKNUM(AP287)</f>
        <v>202025</v>
      </c>
      <c r="AP287" s="114">
        <f t="shared" si="191"/>
        <v>44001</v>
      </c>
      <c r="AQ287" s="111">
        <f t="shared" si="346"/>
        <v>0.30172014768511402</v>
      </c>
      <c r="AR287" s="111">
        <f t="shared" si="346"/>
        <v>-0.19966332605624423</v>
      </c>
      <c r="AS287" s="111">
        <f t="shared" si="346"/>
        <v>0.43997840859723941</v>
      </c>
      <c r="AT287" s="111">
        <f t="shared" si="346"/>
        <v>-0.27204474692617203</v>
      </c>
      <c r="AU287" s="111">
        <f t="shared" si="346"/>
        <v>5.1525755067411839E-2</v>
      </c>
      <c r="AV287" s="111">
        <f t="shared" si="346"/>
        <v>6.4303247673469816E-2</v>
      </c>
    </row>
    <row r="288" spans="1:48">
      <c r="A288" s="93" t="str">
        <f t="shared" si="218"/>
        <v>20169</v>
      </c>
      <c r="B288" s="93">
        <v>42423</v>
      </c>
      <c r="C288" s="97">
        <f>VLOOKUP(B288,'Sub Index'!A:M,8,0)</f>
        <v>0.80257742127437437</v>
      </c>
      <c r="D288" s="97">
        <f>VLOOKUP(B288,'Sub Index'!J:M,4,0)</f>
        <v>0</v>
      </c>
      <c r="E288" s="97">
        <f>VLOOKUP(B288,'Sub Index'!O:W,4,0)</f>
        <v>2.927</v>
      </c>
      <c r="F288" s="97">
        <f>VLOOKUP(B288,'Sub Index'!O:W,7,0)</f>
        <v>3.1428112715919561E-2</v>
      </c>
      <c r="G288" s="97">
        <f>VLOOKUP(B288,'Sub Index'!O:W,9,0)</f>
        <v>7.8399999999999803E-2</v>
      </c>
      <c r="H288" s="97">
        <f>VLOOKUP(B288,'Sub Index'!Y:AE,4,0)</f>
        <v>3.5541999999999998</v>
      </c>
      <c r="J288" s="97">
        <f>VLOOKUP(B288,'Sub Index'!AG:AK,4,0)</f>
        <v>1.3417600146166653E-2</v>
      </c>
      <c r="K288" s="97">
        <f>VLOOKUP(B288,'Sub Index'!AG:AK,5,0)</f>
        <v>88708163.074400008</v>
      </c>
      <c r="L288" s="97">
        <f>VLOOKUP(B288,'Sub Index'!AM:AX,4,0)</f>
        <v>2.7037455572005552E-3</v>
      </c>
      <c r="M288" s="97">
        <f>VLOOKUP(B288,'Sub Index'!AM:AX,7,0)</f>
        <v>2.8599999999999959E-2</v>
      </c>
      <c r="N288" s="97">
        <f>VLOOKUP(B288,'Sub Index'!AM:AX,8,0)</f>
        <v>7.0000000000005613E-3</v>
      </c>
      <c r="O288" s="97">
        <f>VLOOKUP(B288,'Sub Index'!AV:AX,3,0)</f>
        <v>136.28199999999998</v>
      </c>
      <c r="Q288" s="95">
        <f t="shared" si="329"/>
        <v>-0.78362666700639905</v>
      </c>
      <c r="R288" s="95" t="str">
        <f t="shared" si="206"/>
        <v/>
      </c>
      <c r="S288" s="95">
        <f t="shared" si="207"/>
        <v>0.62913877850917133</v>
      </c>
      <c r="T288" s="95">
        <f t="shared" si="319"/>
        <v>-0.8308564107664661</v>
      </c>
      <c r="U288" s="95">
        <f t="shared" si="208"/>
        <v>-0.48193046482916962</v>
      </c>
      <c r="V288" s="95">
        <f t="shared" si="209"/>
        <v>0.64121414097995899</v>
      </c>
      <c r="W288" s="95" t="str">
        <f t="shared" si="320"/>
        <v/>
      </c>
      <c r="X288" s="95">
        <f t="shared" si="330"/>
        <v>0.27555493687800808</v>
      </c>
      <c r="Y288" s="95">
        <f t="shared" si="219"/>
        <v>-0.6667364210225234</v>
      </c>
      <c r="Z288" s="95">
        <f t="shared" si="321"/>
        <v>0.72855685659764091</v>
      </c>
      <c r="AA288" s="95">
        <f t="shared" si="228"/>
        <v>1.1493347234845377</v>
      </c>
      <c r="AB288" s="95">
        <f t="shared" si="231"/>
        <v>0.10594439400233288</v>
      </c>
      <c r="AC288" s="95">
        <f t="shared" si="210"/>
        <v>-2.0535204857489751</v>
      </c>
      <c r="AE288" s="97">
        <f t="shared" si="211"/>
        <v>-0.78362666700639905</v>
      </c>
      <c r="AF288" s="97">
        <f t="shared" si="212"/>
        <v>-0.22788269902882149</v>
      </c>
      <c r="AG288" s="97">
        <f t="shared" si="213"/>
        <v>0.64121414097995899</v>
      </c>
      <c r="AH288" s="97">
        <f t="shared" si="214"/>
        <v>-0.19559074207225766</v>
      </c>
      <c r="AI288" s="97">
        <f t="shared" si="215"/>
        <v>-1.7421127916115886E-2</v>
      </c>
      <c r="AJ288" s="97">
        <f t="shared" si="220"/>
        <v>-0.11666141900872704</v>
      </c>
      <c r="AO288" s="109" t="str">
        <f t="shared" si="347"/>
        <v>202026</v>
      </c>
      <c r="AP288" s="114">
        <f t="shared" si="191"/>
        <v>44008</v>
      </c>
      <c r="AQ288" s="111">
        <f t="shared" si="346"/>
        <v>0.2129081555634873</v>
      </c>
      <c r="AR288" s="111">
        <f t="shared" si="346"/>
        <v>-0.13856848302685135</v>
      </c>
      <c r="AS288" s="111">
        <f t="shared" si="346"/>
        <v>0.32759758905637898</v>
      </c>
      <c r="AT288" s="111">
        <f t="shared" si="346"/>
        <v>-0.20293266753450132</v>
      </c>
      <c r="AU288" s="111">
        <f t="shared" si="346"/>
        <v>-9.1212667578675452E-2</v>
      </c>
      <c r="AV288" s="111">
        <f t="shared" si="346"/>
        <v>2.1558385295967628E-2</v>
      </c>
    </row>
    <row r="289" spans="1:48">
      <c r="A289" s="93" t="str">
        <f t="shared" si="218"/>
        <v>20169</v>
      </c>
      <c r="B289" s="93">
        <v>42424</v>
      </c>
      <c r="C289" s="97">
        <f>VLOOKUP(B289,'Sub Index'!A:M,8,0)</f>
        <v>0.77589334258430431</v>
      </c>
      <c r="D289" s="97">
        <f>VLOOKUP(B289,'Sub Index'!J:M,4,0)</f>
        <v>0</v>
      </c>
      <c r="E289" s="97">
        <f>VLOOKUP(B289,'Sub Index'!O:W,4,0)</f>
        <v>2.9009999999999998</v>
      </c>
      <c r="F289" s="97">
        <f>VLOOKUP(B289,'Sub Index'!O:W,7,0)</f>
        <v>3.3515788394016303E-2</v>
      </c>
      <c r="G289" s="97">
        <f>VLOOKUP(B289,'Sub Index'!O:W,9,0)</f>
        <v>0.14909999999999979</v>
      </c>
      <c r="H289" s="97">
        <f>VLOOKUP(B289,'Sub Index'!Y:AE,4,0)</f>
        <v>3.4841000000000002</v>
      </c>
      <c r="J289" s="97">
        <f>VLOOKUP(B289,'Sub Index'!AG:AK,4,0)</f>
        <v>1.3080479670727483E-2</v>
      </c>
      <c r="K289" s="97">
        <f>VLOOKUP(B289,'Sub Index'!AG:AK,5,0)</f>
        <v>88929239.674100012</v>
      </c>
      <c r="L289" s="97">
        <f>VLOOKUP(B289,'Sub Index'!AM:AX,4,0)</f>
        <v>2.7198271119830892E-3</v>
      </c>
      <c r="M289" s="97">
        <f>VLOOKUP(B289,'Sub Index'!AM:AX,7,0)</f>
        <v>2.3500000000000298E-2</v>
      </c>
      <c r="N289" s="97">
        <f>VLOOKUP(B289,'Sub Index'!AM:AX,8,0)</f>
        <v>2.3999999999997357E-3</v>
      </c>
      <c r="O289" s="97">
        <f>VLOOKUP(B289,'Sub Index'!AV:AX,3,0)</f>
        <v>125.63399999999999</v>
      </c>
      <c r="Q289" s="95">
        <f t="shared" si="329"/>
        <v>-0.845663375424622</v>
      </c>
      <c r="R289" s="95" t="str">
        <f t="shared" si="206"/>
        <v/>
      </c>
      <c r="S289" s="95">
        <f t="shared" si="207"/>
        <v>0.6122467555098462</v>
      </c>
      <c r="T289" s="95">
        <f t="shared" si="319"/>
        <v>-0.77548956867079011</v>
      </c>
      <c r="U289" s="95">
        <f t="shared" si="208"/>
        <v>-0.27008824006431537</v>
      </c>
      <c r="V289" s="95">
        <f t="shared" si="209"/>
        <v>0.59412398207502271</v>
      </c>
      <c r="W289" s="95" t="str">
        <f t="shared" si="320"/>
        <v/>
      </c>
      <c r="X289" s="95">
        <f t="shared" si="330"/>
        <v>0.2305772718482626</v>
      </c>
      <c r="Y289" s="95">
        <f t="shared" si="219"/>
        <v>-0.65946236875969688</v>
      </c>
      <c r="Z289" s="95">
        <f t="shared" si="321"/>
        <v>0.74602102607660714</v>
      </c>
      <c r="AA289" s="95">
        <f t="shared" si="228"/>
        <v>0.75827049848509664</v>
      </c>
      <c r="AB289" s="95">
        <f t="shared" si="231"/>
        <v>-0.10673173255467969</v>
      </c>
      <c r="AC289" s="95">
        <f t="shared" si="210"/>
        <v>-2.2098951918120053</v>
      </c>
      <c r="AE289" s="97">
        <f t="shared" si="211"/>
        <v>-0.845663375424622</v>
      </c>
      <c r="AF289" s="97">
        <f t="shared" si="212"/>
        <v>-0.14444368440841976</v>
      </c>
      <c r="AG289" s="97">
        <f t="shared" si="213"/>
        <v>0.59412398207502271</v>
      </c>
      <c r="AH289" s="97">
        <f t="shared" si="214"/>
        <v>-0.21444254845571714</v>
      </c>
      <c r="AI289" s="97">
        <f t="shared" si="215"/>
        <v>-0.20308384995124534</v>
      </c>
      <c r="AJ289" s="97">
        <f t="shared" si="220"/>
        <v>-0.1627018952329963</v>
      </c>
      <c r="AO289" s="109" t="str">
        <f t="shared" ref="AO289" si="348">YEAR(AP289)&amp;WEEKNUM(AP289)</f>
        <v>202027</v>
      </c>
      <c r="AP289" s="114">
        <f t="shared" si="191"/>
        <v>44015</v>
      </c>
      <c r="AQ289" s="111">
        <f t="shared" ref="AQ289" si="349">AVERAGEIF($A$6:$A$2461,$AO$6:$AO$1997,AE$6:AE$2461)</f>
        <v>0.44536024519742534</v>
      </c>
      <c r="AR289" s="111">
        <f t="shared" ref="AR289" si="350">AVERAGEIF($A$6:$A$2461,$AO$6:$AO$1997,AF$6:AF$2461)</f>
        <v>-2.5858527574138174E-2</v>
      </c>
      <c r="AS289" s="111">
        <f t="shared" ref="AS289" si="351">AVERAGEIF($A$6:$A$2461,$AO$6:$AO$1997,AG$6:AG$2461)</f>
        <v>0.34040366854947485</v>
      </c>
      <c r="AT289" s="111">
        <f t="shared" ref="AT289" si="352">AVERAGEIF($A$6:$A$2461,$AO$6:$AO$1997,AH$6:AH$2461)</f>
        <v>-0.13781315562079971</v>
      </c>
      <c r="AU289" s="111">
        <f t="shared" ref="AU289" si="353">AVERAGEIF($A$6:$A$2461,$AO$6:$AO$1997,AI$6:AI$2461)</f>
        <v>-0.22018826147002177</v>
      </c>
      <c r="AV289" s="111">
        <f t="shared" ref="AV289" si="354">AVERAGEIF($A$6:$A$2461,$AO$6:$AO$1997,AJ$6:AJ$2461)</f>
        <v>8.0380793816388116E-2</v>
      </c>
    </row>
    <row r="290" spans="1:48">
      <c r="A290" s="93" t="str">
        <f t="shared" si="218"/>
        <v>20169</v>
      </c>
      <c r="B290" s="93">
        <v>42425</v>
      </c>
      <c r="C290" s="97">
        <f>VLOOKUP(B290,'Sub Index'!A:M,8,0)</f>
        <v>0.55992580057027741</v>
      </c>
      <c r="D290" s="97">
        <f>VLOOKUP(B290,'Sub Index'!J:M,4,0)</f>
        <v>0</v>
      </c>
      <c r="E290" s="97">
        <f>VLOOKUP(B290,'Sub Index'!O:W,4,0)</f>
        <v>2.899</v>
      </c>
      <c r="F290" s="97">
        <f>VLOOKUP(B290,'Sub Index'!O:W,7,0)</f>
        <v>3.3181089476942739E-2</v>
      </c>
      <c r="G290" s="97">
        <f>VLOOKUP(B290,'Sub Index'!O:W,9,0)</f>
        <v>0.16889999999999983</v>
      </c>
      <c r="H290" s="97">
        <f>VLOOKUP(B290,'Sub Index'!Y:AE,4,0)</f>
        <v>3.4556</v>
      </c>
      <c r="J290" s="97">
        <f>VLOOKUP(B290,'Sub Index'!AG:AK,4,0)</f>
        <v>2.5086812759310375E-2</v>
      </c>
      <c r="K290" s="97">
        <f>VLOOKUP(B290,'Sub Index'!AG:AK,5,0)</f>
        <v>87554399.409799993</v>
      </c>
      <c r="L290" s="97">
        <f>VLOOKUP(B290,'Sub Index'!AM:AX,4,0)</f>
        <v>2.7225412828846855E-3</v>
      </c>
      <c r="M290" s="97">
        <f>VLOOKUP(B290,'Sub Index'!AM:AX,7,0)</f>
        <v>2.3099999999999454E-2</v>
      </c>
      <c r="N290" s="97">
        <f>VLOOKUP(B290,'Sub Index'!AM:AX,8,0)</f>
        <v>9.0000000000056701E-4</v>
      </c>
      <c r="O290" s="97">
        <f>VLOOKUP(B290,'Sub Index'!AV:AX,3,0)</f>
        <v>123.958</v>
      </c>
      <c r="Q290" s="95">
        <f t="shared" si="329"/>
        <v>-1.3477573614054934</v>
      </c>
      <c r="R290" s="95" t="str">
        <f t="shared" si="206"/>
        <v/>
      </c>
      <c r="S290" s="95">
        <f t="shared" si="207"/>
        <v>0.61094736912528291</v>
      </c>
      <c r="T290" s="95">
        <f t="shared" si="319"/>
        <v>-0.78436605379040403</v>
      </c>
      <c r="U290" s="95">
        <f t="shared" si="208"/>
        <v>-0.21076043171432773</v>
      </c>
      <c r="V290" s="95">
        <f t="shared" si="209"/>
        <v>0.57497891033763748</v>
      </c>
      <c r="W290" s="95" t="str">
        <f t="shared" si="320"/>
        <v/>
      </c>
      <c r="X290" s="95">
        <f t="shared" si="330"/>
        <v>1.8324284414942025</v>
      </c>
      <c r="Y290" s="95">
        <f t="shared" si="219"/>
        <v>-0.70469854458801739</v>
      </c>
      <c r="Z290" s="95">
        <f t="shared" si="321"/>
        <v>0.74896854833184567</v>
      </c>
      <c r="AA290" s="95">
        <f t="shared" si="228"/>
        <v>0.72759879456350507</v>
      </c>
      <c r="AB290" s="95">
        <f t="shared" si="231"/>
        <v>-0.17608264338843724</v>
      </c>
      <c r="AC290" s="95">
        <f t="shared" si="210"/>
        <v>-2.2345086410383046</v>
      </c>
      <c r="AE290" s="97">
        <f t="shared" si="211"/>
        <v>-1.3477573614054934</v>
      </c>
      <c r="AF290" s="97">
        <f t="shared" si="212"/>
        <v>-0.12805970545981629</v>
      </c>
      <c r="AG290" s="97">
        <f t="shared" si="213"/>
        <v>0.57497891033763748</v>
      </c>
      <c r="AH290" s="97">
        <f t="shared" si="214"/>
        <v>0.56386494845309254</v>
      </c>
      <c r="AI290" s="97">
        <f t="shared" si="215"/>
        <v>-0.23350598538284778</v>
      </c>
      <c r="AJ290" s="97">
        <f t="shared" si="220"/>
        <v>-0.11409583869148547</v>
      </c>
      <c r="AO290" s="109" t="str">
        <f t="shared" ref="AO290" si="355">YEAR(AP290)&amp;WEEKNUM(AP290)</f>
        <v>202028</v>
      </c>
      <c r="AP290" s="114">
        <f t="shared" si="191"/>
        <v>44022</v>
      </c>
      <c r="AQ290" s="111">
        <f t="shared" ref="AQ290" si="356">AVERAGEIF($A$6:$A$2461,$AO$6:$AO$1997,AE$6:AE$2461)</f>
        <v>1.0701149994405044</v>
      </c>
      <c r="AR290" s="111">
        <f t="shared" ref="AR290" si="357">AVERAGEIF($A$6:$A$2461,$AO$6:$AO$1997,AF$6:AF$2461)</f>
        <v>-0.12437862966156077</v>
      </c>
      <c r="AS290" s="111">
        <f t="shared" ref="AS290" si="358">AVERAGEIF($A$6:$A$2461,$AO$6:$AO$1997,AG$6:AG$2461)</f>
        <v>0.71312627002534634</v>
      </c>
      <c r="AT290" s="111">
        <f t="shared" ref="AT290" si="359">AVERAGEIF($A$6:$A$2461,$AO$6:$AO$1997,AH$6:AH$2461)</f>
        <v>0.7026137126820633</v>
      </c>
      <c r="AU290" s="111">
        <f t="shared" ref="AU290" si="360">AVERAGEIF($A$6:$A$2461,$AO$6:$AO$1997,AI$6:AI$2461)</f>
        <v>-0.2803286030423725</v>
      </c>
      <c r="AV290" s="111">
        <f t="shared" ref="AV290" si="361">AVERAGEIF($A$6:$A$2461,$AO$6:$AO$1997,AJ$6:AJ$2461)</f>
        <v>0.41622954988879612</v>
      </c>
    </row>
    <row r="291" spans="1:48">
      <c r="A291" s="93" t="str">
        <f t="shared" si="218"/>
        <v>20169</v>
      </c>
      <c r="B291" s="93">
        <v>42426</v>
      </c>
      <c r="C291" s="97">
        <f>VLOOKUP(B291,'Sub Index'!A:M,8,0)</f>
        <v>0.57348278128634178</v>
      </c>
      <c r="D291" s="97">
        <f>VLOOKUP(B291,'Sub Index'!J:M,4,0)</f>
        <v>0</v>
      </c>
      <c r="E291" s="97">
        <f>VLOOKUP(B291,'Sub Index'!O:W,4,0)</f>
        <v>2.899</v>
      </c>
      <c r="F291" s="97">
        <f>VLOOKUP(B291,'Sub Index'!O:W,7,0)</f>
        <v>3.3338764349826001E-2</v>
      </c>
      <c r="G291" s="97">
        <f>VLOOKUP(B291,'Sub Index'!O:W,9,0)</f>
        <v>0.1976</v>
      </c>
      <c r="H291" s="97">
        <f>VLOOKUP(B291,'Sub Index'!Y:AE,4,0)</f>
        <v>3.5074999999999998</v>
      </c>
      <c r="J291" s="97">
        <f>VLOOKUP(B291,'Sub Index'!AG:AK,4,0)</f>
        <v>2.5224872898740994E-2</v>
      </c>
      <c r="K291" s="97">
        <f>VLOOKUP(B291,'Sub Index'!AG:AK,5,0)</f>
        <v>86967861.937199995</v>
      </c>
      <c r="L291" s="97">
        <f>VLOOKUP(B291,'Sub Index'!AM:AX,4,0)</f>
        <v>2.7221296933204204E-3</v>
      </c>
      <c r="M291" s="97">
        <f>VLOOKUP(B291,'Sub Index'!AM:AX,7,0)</f>
        <v>1.980000000000004E-2</v>
      </c>
      <c r="N291" s="97">
        <f>VLOOKUP(B291,'Sub Index'!AM:AX,8,0)</f>
        <v>1.0299999999999976E-2</v>
      </c>
      <c r="O291" s="97">
        <f>VLOOKUP(B291,'Sub Index'!AV:AX,3,0)</f>
        <v>136.03800000000001</v>
      </c>
      <c r="Q291" s="95">
        <f t="shared" si="329"/>
        <v>-1.3162392989127856</v>
      </c>
      <c r="R291" s="95" t="str">
        <f t="shared" si="206"/>
        <v/>
      </c>
      <c r="S291" s="95">
        <f t="shared" si="207"/>
        <v>0.61094736912528291</v>
      </c>
      <c r="T291" s="95">
        <f t="shared" si="319"/>
        <v>-0.78018438904191112</v>
      </c>
      <c r="U291" s="95">
        <f t="shared" si="208"/>
        <v>-0.12476507314641608</v>
      </c>
      <c r="V291" s="95">
        <f t="shared" si="209"/>
        <v>0.60984309360677014</v>
      </c>
      <c r="W291" s="95" t="str">
        <f t="shared" si="320"/>
        <v/>
      </c>
      <c r="X291" s="95">
        <f t="shared" si="330"/>
        <v>1.8508480367358768</v>
      </c>
      <c r="Y291" s="95">
        <f t="shared" si="219"/>
        <v>-0.72399730454537214</v>
      </c>
      <c r="Z291" s="95">
        <f t="shared" si="321"/>
        <v>0.7485215722773968</v>
      </c>
      <c r="AA291" s="95">
        <f t="shared" si="228"/>
        <v>0.47455723721095372</v>
      </c>
      <c r="AB291" s="95">
        <f t="shared" si="231"/>
        <v>0.25851639783665703</v>
      </c>
      <c r="AC291" s="95">
        <f t="shared" si="210"/>
        <v>-2.0571038279991041</v>
      </c>
      <c r="AE291" s="97">
        <f t="shared" si="211"/>
        <v>-1.3162392989127856</v>
      </c>
      <c r="AF291" s="97">
        <f t="shared" si="212"/>
        <v>-9.8000697687681423E-2</v>
      </c>
      <c r="AG291" s="97">
        <f t="shared" si="213"/>
        <v>0.60984309360677014</v>
      </c>
      <c r="AH291" s="97">
        <f t="shared" si="214"/>
        <v>0.5634253660952524</v>
      </c>
      <c r="AI291" s="97">
        <f t="shared" si="215"/>
        <v>-0.14387715516852417</v>
      </c>
      <c r="AJ291" s="97">
        <f t="shared" si="220"/>
        <v>-7.6969738413393746E-2</v>
      </c>
      <c r="AO291" s="109" t="str">
        <f t="shared" ref="AO291" si="362">YEAR(AP291)&amp;WEEKNUM(AP291)</f>
        <v>202029</v>
      </c>
      <c r="AP291" s="114">
        <f t="shared" si="191"/>
        <v>44029</v>
      </c>
      <c r="AQ291" s="111">
        <f t="shared" ref="AQ291" si="363">AVERAGEIF($A$6:$A$2461,$AO$6:$AO$1997,AE$6:AE$2461)</f>
        <v>1.051049475960363</v>
      </c>
      <c r="AR291" s="111">
        <f t="shared" ref="AR291" si="364">AVERAGEIF($A$6:$A$2461,$AO$6:$AO$1997,AF$6:AF$2461)</f>
        <v>-8.1441151154333993E-2</v>
      </c>
      <c r="AS291" s="111">
        <f t="shared" ref="AS291" si="365">AVERAGEIF($A$6:$A$2461,$AO$6:$AO$1997,AG$6:AG$2461)</f>
        <v>0.65824822889954071</v>
      </c>
      <c r="AT291" s="111">
        <f t="shared" ref="AT291" si="366">AVERAGEIF($A$6:$A$2461,$AO$6:$AO$1997,AH$6:AH$2461)</f>
        <v>1.1857335787965853</v>
      </c>
      <c r="AU291" s="111">
        <f t="shared" ref="AU291" si="367">AVERAGEIF($A$6:$A$2461,$AO$6:$AO$1997,AI$6:AI$2461)</f>
        <v>8.1419714779970738E-3</v>
      </c>
      <c r="AV291" s="111">
        <f t="shared" ref="AV291" si="368">AVERAGEIF($A$6:$A$2461,$AO$6:$AO$1997,AJ$6:AJ$2461)</f>
        <v>0.56434642079603048</v>
      </c>
    </row>
    <row r="292" spans="1:48">
      <c r="A292" s="93" t="str">
        <f t="shared" si="218"/>
        <v>201610</v>
      </c>
      <c r="B292" s="93">
        <v>42429</v>
      </c>
      <c r="C292" s="97">
        <f>VLOOKUP(B292,'Sub Index'!A:M,8,0)</f>
        <v>0.53372658951772478</v>
      </c>
      <c r="D292" s="97">
        <f>VLOOKUP(B292,'Sub Index'!J:M,4,0)</f>
        <v>0</v>
      </c>
      <c r="E292" s="97">
        <f>VLOOKUP(B292,'Sub Index'!O:W,4,0)</f>
        <v>2.899</v>
      </c>
      <c r="F292" s="97">
        <f>VLOOKUP(B292,'Sub Index'!O:W,7,0)</f>
        <v>3.3354349098185798E-2</v>
      </c>
      <c r="G292" s="97">
        <f>VLOOKUP(B292,'Sub Index'!O:W,9,0)</f>
        <v>0.24560000000000004</v>
      </c>
      <c r="H292" s="97">
        <f>VLOOKUP(B292,'Sub Index'!Y:AE,4,0)</f>
        <v>3.4563000000000001</v>
      </c>
      <c r="J292" s="97">
        <f>VLOOKUP(B292,'Sub Index'!AG:AK,4,0)</f>
        <v>2.6686502051660073E-2</v>
      </c>
      <c r="K292" s="97">
        <f>VLOOKUP(B292,'Sub Index'!AG:AK,5,0)</f>
        <v>85296839.075199991</v>
      </c>
      <c r="L292" s="97">
        <f>VLOOKUP(B292,'Sub Index'!AM:AX,4,0)</f>
        <v>2.7510646999185317E-3</v>
      </c>
      <c r="M292" s="97">
        <f>VLOOKUP(B292,'Sub Index'!AM:AX,7,0)</f>
        <v>1.8699999999999939E-2</v>
      </c>
      <c r="N292" s="97">
        <f>VLOOKUP(B292,'Sub Index'!AM:AX,8,0)</f>
        <v>4.9999999999998934E-3</v>
      </c>
      <c r="O292" s="97">
        <f>VLOOKUP(B292,'Sub Index'!AV:AX,3,0)</f>
        <v>133.76</v>
      </c>
      <c r="Q292" s="95">
        <f t="shared" si="329"/>
        <v>-1.4086668211523468</v>
      </c>
      <c r="R292" s="95" t="str">
        <f t="shared" si="206"/>
        <v/>
      </c>
      <c r="S292" s="95">
        <f t="shared" si="207"/>
        <v>0.61094736912528291</v>
      </c>
      <c r="T292" s="95">
        <f t="shared" si="319"/>
        <v>-0.77977106895077297</v>
      </c>
      <c r="U292" s="95">
        <f t="shared" si="208"/>
        <v>1.9059916792947652E-2</v>
      </c>
      <c r="V292" s="95">
        <f t="shared" si="209"/>
        <v>0.57544914016978388</v>
      </c>
      <c r="W292" s="95" t="str">
        <f t="shared" si="320"/>
        <v/>
      </c>
      <c r="X292" s="95">
        <f t="shared" si="330"/>
        <v>2.0458544846594684</v>
      </c>
      <c r="Y292" s="95">
        <f t="shared" si="219"/>
        <v>-0.77897873472414392</v>
      </c>
      <c r="Z292" s="95">
        <f t="shared" si="321"/>
        <v>0.77994427150877044</v>
      </c>
      <c r="AA292" s="95">
        <f t="shared" si="228"/>
        <v>0.3902100514267472</v>
      </c>
      <c r="AB292" s="95">
        <f t="shared" si="231"/>
        <v>1.3476512890574005E-2</v>
      </c>
      <c r="AC292" s="95">
        <f t="shared" si="210"/>
        <v>-2.0905581462195761</v>
      </c>
      <c r="AE292" s="97">
        <f t="shared" si="211"/>
        <v>-1.4086668211523468</v>
      </c>
      <c r="AF292" s="97">
        <f t="shared" si="212"/>
        <v>-4.9921261010847463E-2</v>
      </c>
      <c r="AG292" s="97">
        <f t="shared" si="213"/>
        <v>0.57544914016978388</v>
      </c>
      <c r="AH292" s="97">
        <f t="shared" si="214"/>
        <v>0.63343787496766224</v>
      </c>
      <c r="AI292" s="97">
        <f t="shared" si="215"/>
        <v>-0.22673182759837113</v>
      </c>
      <c r="AJ292" s="97">
        <f t="shared" si="220"/>
        <v>-9.5286578924823853E-2</v>
      </c>
      <c r="AO292" s="109" t="str">
        <f t="shared" ref="AO292" si="369">YEAR(AP292)&amp;WEEKNUM(AP292)</f>
        <v>202030</v>
      </c>
      <c r="AP292" s="114">
        <f t="shared" si="191"/>
        <v>44036</v>
      </c>
      <c r="AQ292" s="111">
        <f t="shared" ref="AQ292" si="370">AVERAGEIF($A$6:$A$2461,$AO$6:$AO$1997,AE$6:AE$2461)</f>
        <v>0.2079567518380403</v>
      </c>
      <c r="AR292" s="111">
        <f t="shared" ref="AR292" si="371">AVERAGEIF($A$6:$A$2461,$AO$6:$AO$1997,AF$6:AF$2461)</f>
        <v>-0.14606730574531293</v>
      </c>
      <c r="AS292" s="111">
        <f t="shared" ref="AS292" si="372">AVERAGEIF($A$6:$A$2461,$AO$6:$AO$1997,AG$6:AG$2461)</f>
        <v>0.52173178409820431</v>
      </c>
      <c r="AT292" s="111">
        <f t="shared" ref="AT292" si="373">AVERAGEIF($A$6:$A$2461,$AO$6:$AO$1997,AH$6:AH$2461)</f>
        <v>1.1501314603770543</v>
      </c>
      <c r="AU292" s="111">
        <f t="shared" ref="AU292" si="374">AVERAGEIF($A$6:$A$2461,$AO$6:$AO$1997,AI$6:AI$2461)</f>
        <v>0.25766505159978659</v>
      </c>
      <c r="AV292" s="111">
        <f t="shared" ref="AV292" si="375">AVERAGEIF($A$6:$A$2461,$AO$6:$AO$1997,AJ$6:AJ$2461)</f>
        <v>0.39828354843355451</v>
      </c>
    </row>
    <row r="293" spans="1:48">
      <c r="A293" s="93" t="str">
        <f t="shared" si="218"/>
        <v>201610</v>
      </c>
      <c r="B293" s="93">
        <v>42430</v>
      </c>
      <c r="C293" s="97">
        <f>VLOOKUP(B293,'Sub Index'!A:M,8,0)</f>
        <v>0.51495639314769537</v>
      </c>
      <c r="D293" s="97">
        <f>VLOOKUP(B293,'Sub Index'!J:M,4,0)</f>
        <v>0</v>
      </c>
      <c r="E293" s="97">
        <f>VLOOKUP(B293,'Sub Index'!O:W,4,0)</f>
        <v>2.8835000000000002</v>
      </c>
      <c r="F293" s="97">
        <f>VLOOKUP(B293,'Sub Index'!O:W,7,0)</f>
        <v>3.5964161638308262E-2</v>
      </c>
      <c r="G293" s="97">
        <f>VLOOKUP(B293,'Sub Index'!O:W,9,0)</f>
        <v>0.14870000000000028</v>
      </c>
      <c r="H293" s="97">
        <f>VLOOKUP(B293,'Sub Index'!Y:AE,4,0)</f>
        <v>3.4357000000000002</v>
      </c>
      <c r="J293" s="97">
        <f>VLOOKUP(B293,'Sub Index'!AG:AK,4,0)</f>
        <v>2.5018533797378718E-2</v>
      </c>
      <c r="K293" s="97">
        <f>VLOOKUP(B293,'Sub Index'!AG:AK,5,0)</f>
        <v>85048439.654100001</v>
      </c>
      <c r="L293" s="97">
        <f>VLOOKUP(B293,'Sub Index'!AM:AX,4,0)</f>
        <v>2.7506728581534793E-3</v>
      </c>
      <c r="M293" s="97">
        <f>VLOOKUP(B293,'Sub Index'!AM:AX,7,0)</f>
        <v>1.8600000000000172E-2</v>
      </c>
      <c r="N293" s="97">
        <f>VLOOKUP(B293,'Sub Index'!AM:AX,8,0)</f>
        <v>2.2999999999999687E-3</v>
      </c>
      <c r="O293" s="97">
        <f>VLOOKUP(B293,'Sub Index'!AV:AX,3,0)</f>
        <v>147.678</v>
      </c>
      <c r="Q293" s="95">
        <f t="shared" si="329"/>
        <v>-1.4523048726168564</v>
      </c>
      <c r="R293" s="95" t="str">
        <f t="shared" si="206"/>
        <v/>
      </c>
      <c r="S293" s="95">
        <f t="shared" si="207"/>
        <v>0.60087712464491627</v>
      </c>
      <c r="T293" s="95">
        <f t="shared" si="319"/>
        <v>-0.71055673632032912</v>
      </c>
      <c r="U293" s="95">
        <f t="shared" si="208"/>
        <v>-0.27128678164714193</v>
      </c>
      <c r="V293" s="95">
        <f t="shared" si="209"/>
        <v>0.56161094796662137</v>
      </c>
      <c r="W293" s="95" t="str">
        <f t="shared" si="320"/>
        <v/>
      </c>
      <c r="X293" s="95">
        <f t="shared" si="330"/>
        <v>1.8233188545599168</v>
      </c>
      <c r="Y293" s="95">
        <f t="shared" si="219"/>
        <v>-0.78715178593620827</v>
      </c>
      <c r="Z293" s="95">
        <f t="shared" si="321"/>
        <v>0.77951874107428509</v>
      </c>
      <c r="AA293" s="95">
        <f t="shared" si="228"/>
        <v>0.38254212544638339</v>
      </c>
      <c r="AB293" s="95">
        <f t="shared" si="231"/>
        <v>-0.1113551266102553</v>
      </c>
      <c r="AC293" s="95">
        <f t="shared" si="210"/>
        <v>-1.8861607796732525</v>
      </c>
      <c r="AE293" s="97">
        <f t="shared" si="211"/>
        <v>-1.4523048726168564</v>
      </c>
      <c r="AF293" s="97">
        <f t="shared" si="212"/>
        <v>-0.12698879777418492</v>
      </c>
      <c r="AG293" s="97">
        <f t="shared" si="213"/>
        <v>0.56161094796662137</v>
      </c>
      <c r="AH293" s="97">
        <f t="shared" si="214"/>
        <v>0.51808353431185428</v>
      </c>
      <c r="AI293" s="97">
        <f t="shared" si="215"/>
        <v>-0.20886375994070983</v>
      </c>
      <c r="AJ293" s="97">
        <f t="shared" si="220"/>
        <v>-0.14169258961065506</v>
      </c>
      <c r="AO293" s="109" t="str">
        <f t="shared" ref="AO293" si="376">YEAR(AP293)&amp;WEEKNUM(AP293)</f>
        <v>202031</v>
      </c>
      <c r="AP293" s="114">
        <f t="shared" si="191"/>
        <v>44043</v>
      </c>
      <c r="AQ293" s="111">
        <f t="shared" ref="AQ293" si="377">AVERAGEIF($A$6:$A$2461,$AO$6:$AO$1997,AE$6:AE$2461)</f>
        <v>7.3967068435084243E-2</v>
      </c>
      <c r="AR293" s="111">
        <f t="shared" ref="AR293" si="378">AVERAGEIF($A$6:$A$2461,$AO$6:$AO$1997,AF$6:AF$2461)</f>
        <v>-0.24348209891398742</v>
      </c>
      <c r="AS293" s="111">
        <f t="shared" ref="AS293" si="379">AVERAGEIF($A$6:$A$2461,$AO$6:$AO$1997,AG$6:AG$2461)</f>
        <v>0.49742869828621694</v>
      </c>
      <c r="AT293" s="111">
        <f t="shared" ref="AT293" si="380">AVERAGEIF($A$6:$A$2461,$AO$6:$AO$1997,AH$6:AH$2461)</f>
        <v>1.0918947815647986</v>
      </c>
      <c r="AU293" s="111">
        <f t="shared" ref="AU293" si="381">AVERAGEIF($A$6:$A$2461,$AO$6:$AO$1997,AI$6:AI$2461)</f>
        <v>0.34325094292131519</v>
      </c>
      <c r="AV293" s="111">
        <f t="shared" ref="AV293" si="382">AVERAGEIF($A$6:$A$2461,$AO$6:$AO$1997,AJ$6:AJ$2461)</f>
        <v>0.35261187845868552</v>
      </c>
    </row>
    <row r="294" spans="1:48">
      <c r="A294" s="93" t="str">
        <f t="shared" si="218"/>
        <v>201610</v>
      </c>
      <c r="B294" s="93">
        <v>42431</v>
      </c>
      <c r="C294" s="97">
        <f>VLOOKUP(B294,'Sub Index'!A:M,8,0)</f>
        <v>0.51681075185229775</v>
      </c>
      <c r="D294" s="97">
        <f>VLOOKUP(B294,'Sub Index'!J:M,4,0)</f>
        <v>0</v>
      </c>
      <c r="E294" s="97">
        <f>VLOOKUP(B294,'Sub Index'!O:W,4,0)</f>
        <v>2.8570000000000002</v>
      </c>
      <c r="F294" s="97">
        <f>VLOOKUP(B294,'Sub Index'!O:W,7,0)</f>
        <v>3.5008982127813316E-2</v>
      </c>
      <c r="G294" s="97">
        <f>VLOOKUP(B294,'Sub Index'!O:W,9,0)</f>
        <v>9.5899999999999874E-2</v>
      </c>
      <c r="H294" s="97">
        <f>VLOOKUP(B294,'Sub Index'!Y:AE,4,0)</f>
        <v>3.4411999999999998</v>
      </c>
      <c r="J294" s="97">
        <f>VLOOKUP(B294,'Sub Index'!AG:AK,4,0)</f>
        <v>2.8318904754588752E-2</v>
      </c>
      <c r="K294" s="97">
        <f>VLOOKUP(B294,'Sub Index'!AG:AK,5,0)</f>
        <v>85466107.474400014</v>
      </c>
      <c r="L294" s="97">
        <f>VLOOKUP(B294,'Sub Index'!AM:AX,4,0)</f>
        <v>2.7575430046258512E-3</v>
      </c>
      <c r="M294" s="97">
        <f>VLOOKUP(B294,'Sub Index'!AM:AX,7,0)</f>
        <v>2.0100000000000229E-2</v>
      </c>
      <c r="N294" s="97">
        <f>VLOOKUP(B294,'Sub Index'!AM:AX,8,0)</f>
        <v>-2.6000000000001577E-3</v>
      </c>
      <c r="O294" s="97">
        <f>VLOOKUP(B294,'Sub Index'!AV:AX,3,0)</f>
        <v>169.29599999999999</v>
      </c>
      <c r="Q294" s="95">
        <f t="shared" si="329"/>
        <v>-1.4479937509327856</v>
      </c>
      <c r="R294" s="95" t="str">
        <f t="shared" si="206"/>
        <v/>
      </c>
      <c r="S294" s="95">
        <f t="shared" si="207"/>
        <v>0.58366025504945052</v>
      </c>
      <c r="T294" s="95">
        <f t="shared" si="319"/>
        <v>-0.73588886701737888</v>
      </c>
      <c r="U294" s="95">
        <f t="shared" si="208"/>
        <v>-0.42949427058044309</v>
      </c>
      <c r="V294" s="95">
        <f t="shared" si="209"/>
        <v>0.56530561093348497</v>
      </c>
      <c r="W294" s="95" t="str">
        <f t="shared" si="320"/>
        <v/>
      </c>
      <c r="X294" s="95">
        <f t="shared" si="330"/>
        <v>2.2636450589944443</v>
      </c>
      <c r="Y294" s="95">
        <f t="shared" si="219"/>
        <v>-0.77340932039491705</v>
      </c>
      <c r="Z294" s="95">
        <f t="shared" si="321"/>
        <v>0.78697954968149364</v>
      </c>
      <c r="AA294" s="95">
        <f t="shared" si="228"/>
        <v>0.49756101515211332</v>
      </c>
      <c r="AB294" s="95">
        <f t="shared" si="231"/>
        <v>-0.33790143533399475</v>
      </c>
      <c r="AC294" s="95">
        <f t="shared" si="210"/>
        <v>-1.5686825306433325</v>
      </c>
      <c r="AE294" s="97">
        <f t="shared" si="211"/>
        <v>-1.4479937509327856</v>
      </c>
      <c r="AF294" s="97">
        <f t="shared" si="212"/>
        <v>-0.19390762751612381</v>
      </c>
      <c r="AG294" s="97">
        <f t="shared" si="213"/>
        <v>0.56530561093348497</v>
      </c>
      <c r="AH294" s="97">
        <f t="shared" si="214"/>
        <v>0.74511786929976365</v>
      </c>
      <c r="AI294" s="97">
        <f t="shared" si="215"/>
        <v>-0.15551085028593006</v>
      </c>
      <c r="AJ294" s="97">
        <f t="shared" si="220"/>
        <v>-9.7397749700318142E-2</v>
      </c>
      <c r="AO294" s="109" t="str">
        <f t="shared" ref="AO294" si="383">YEAR(AP294)&amp;WEEKNUM(AP294)</f>
        <v>202032</v>
      </c>
      <c r="AP294" s="114">
        <f t="shared" si="191"/>
        <v>44050</v>
      </c>
      <c r="AQ294" s="111">
        <f t="shared" ref="AQ294" si="384">AVERAGEIF($A$6:$A$2461,$AO$6:$AO$1997,AE$6:AE$2461)</f>
        <v>0.37101155061312685</v>
      </c>
      <c r="AR294" s="111">
        <f t="shared" ref="AR294" si="385">AVERAGEIF($A$6:$A$2461,$AO$6:$AO$1997,AF$6:AF$2461)</f>
        <v>-0.43959233824051241</v>
      </c>
      <c r="AS294" s="111">
        <f t="shared" ref="AS294" si="386">AVERAGEIF($A$6:$A$2461,$AO$6:$AO$1997,AG$6:AG$2461)</f>
        <v>-0.10931982074582905</v>
      </c>
      <c r="AT294" s="111">
        <f t="shared" ref="AT294" si="387">AVERAGEIF($A$6:$A$2461,$AO$6:$AO$1997,AH$6:AH$2461)</f>
        <v>0.78713845361037726</v>
      </c>
      <c r="AU294" s="111">
        <f t="shared" ref="AU294" si="388">AVERAGEIF($A$6:$A$2461,$AO$6:$AO$1997,AI$6:AI$2461)</f>
        <v>0.21041017831845607</v>
      </c>
      <c r="AV294" s="111">
        <f t="shared" ref="AV294" si="389">AVERAGEIF($A$6:$A$2461,$AO$6:$AO$1997,AJ$6:AJ$2461)</f>
        <v>0.16392960471112375</v>
      </c>
    </row>
    <row r="295" spans="1:48">
      <c r="A295" s="93" t="str">
        <f t="shared" si="218"/>
        <v>201610</v>
      </c>
      <c r="B295" s="93">
        <v>42432</v>
      </c>
      <c r="C295" s="97">
        <f>VLOOKUP(B295,'Sub Index'!A:M,8,0)</f>
        <v>0.52297682889207364</v>
      </c>
      <c r="D295" s="97">
        <f>VLOOKUP(B295,'Sub Index'!J:M,4,0)</f>
        <v>0</v>
      </c>
      <c r="E295" s="97">
        <f>VLOOKUP(B295,'Sub Index'!O:W,4,0)</f>
        <v>2.84</v>
      </c>
      <c r="F295" s="97">
        <f>VLOOKUP(B295,'Sub Index'!O:W,7,0)</f>
        <v>3.4896726288923811E-2</v>
      </c>
      <c r="G295" s="97">
        <f>VLOOKUP(B295,'Sub Index'!O:W,9,0)</f>
        <v>7.4900000000000411E-2</v>
      </c>
      <c r="H295" s="97">
        <f>VLOOKUP(B295,'Sub Index'!Y:AE,4,0)</f>
        <v>3.3748999999999998</v>
      </c>
      <c r="J295" s="97">
        <f>VLOOKUP(B295,'Sub Index'!AG:AK,4,0)</f>
        <v>2.8343169892059424E-2</v>
      </c>
      <c r="K295" s="97">
        <f>VLOOKUP(B295,'Sub Index'!AG:AK,5,0)</f>
        <v>85657151.817200005</v>
      </c>
      <c r="L295" s="97">
        <f>VLOOKUP(B295,'Sub Index'!AM:AX,4,0)</f>
        <v>2.7682925767451606E-3</v>
      </c>
      <c r="M295" s="97">
        <f>VLOOKUP(B295,'Sub Index'!AM:AX,7,0)</f>
        <v>1.7799999999999372E-2</v>
      </c>
      <c r="N295" s="97">
        <f>VLOOKUP(B295,'Sub Index'!AM:AX,8,0)</f>
        <v>-2.0499999999999297E-2</v>
      </c>
      <c r="O295" s="97">
        <f>VLOOKUP(B295,'Sub Index'!AV:AX,3,0)</f>
        <v>168.78800000000001</v>
      </c>
      <c r="Q295" s="95">
        <f t="shared" si="329"/>
        <v>-1.4336584940238324</v>
      </c>
      <c r="R295" s="95" t="str">
        <f t="shared" si="206"/>
        <v/>
      </c>
      <c r="S295" s="95">
        <f t="shared" si="207"/>
        <v>0.57261547078066088</v>
      </c>
      <c r="T295" s="95">
        <f t="shared" si="319"/>
        <v>-0.73886598236691392</v>
      </c>
      <c r="U295" s="95">
        <f t="shared" si="208"/>
        <v>-0.49241770367891302</v>
      </c>
      <c r="V295" s="95">
        <f t="shared" si="209"/>
        <v>0.52076812826019969</v>
      </c>
      <c r="W295" s="95" t="str">
        <f t="shared" si="320"/>
        <v/>
      </c>
      <c r="X295" s="95">
        <f t="shared" si="330"/>
        <v>2.2668824453431524</v>
      </c>
      <c r="Y295" s="95">
        <f t="shared" si="219"/>
        <v>-0.76712341525647076</v>
      </c>
      <c r="Z295" s="95">
        <f t="shared" si="321"/>
        <v>0.7986533182851292</v>
      </c>
      <c r="AA295" s="95">
        <f t="shared" si="228"/>
        <v>0.3211987176032684</v>
      </c>
      <c r="AB295" s="95">
        <f t="shared" si="231"/>
        <v>-1.1654889712839205</v>
      </c>
      <c r="AC295" s="95">
        <f t="shared" si="210"/>
        <v>-1.5761429317214708</v>
      </c>
      <c r="AE295" s="97">
        <f t="shared" si="211"/>
        <v>-1.4336584940238324</v>
      </c>
      <c r="AF295" s="97">
        <f t="shared" si="212"/>
        <v>-0.21955607175505534</v>
      </c>
      <c r="AG295" s="97">
        <f t="shared" si="213"/>
        <v>0.52076812826019969</v>
      </c>
      <c r="AH295" s="97">
        <f t="shared" si="214"/>
        <v>0.74987951504334083</v>
      </c>
      <c r="AI295" s="97">
        <f t="shared" si="215"/>
        <v>-0.40544496677924841</v>
      </c>
      <c r="AJ295" s="97">
        <f t="shared" si="220"/>
        <v>-0.1576023778509191</v>
      </c>
      <c r="AO295" s="109" t="str">
        <f t="shared" ref="AO295" si="390">YEAR(AP295)&amp;WEEKNUM(AP295)</f>
        <v>202033</v>
      </c>
      <c r="AP295" s="114">
        <f t="shared" si="191"/>
        <v>44057</v>
      </c>
      <c r="AQ295" s="111">
        <f t="shared" ref="AQ295" si="391">AVERAGEIF($A$6:$A$2461,$AO$6:$AO$1997,AE$6:AE$2461)</f>
        <v>0.71683913351526152</v>
      </c>
      <c r="AR295" s="111">
        <f t="shared" ref="AR295" si="392">AVERAGEIF($A$6:$A$2461,$AO$6:$AO$1997,AF$6:AF$2461)</f>
        <v>-0.41994309011135644</v>
      </c>
      <c r="AS295" s="111">
        <f t="shared" ref="AS295" si="393">AVERAGEIF($A$6:$A$2461,$AO$6:$AO$1997,AG$6:AG$2461)</f>
        <v>-0.31023979625877529</v>
      </c>
      <c r="AT295" s="111">
        <f t="shared" ref="AT295" si="394">AVERAGEIF($A$6:$A$2461,$AO$6:$AO$1997,AH$6:AH$2461)</f>
        <v>0.43367227404153025</v>
      </c>
      <c r="AU295" s="111">
        <f t="shared" ref="AU295" si="395">AVERAGEIF($A$6:$A$2461,$AO$6:$AO$1997,AI$6:AI$2461)</f>
        <v>0.13479968893949021</v>
      </c>
      <c r="AV295" s="111">
        <f t="shared" ref="AV295" si="396">AVERAGEIF($A$6:$A$2461,$AO$6:$AO$1997,AJ$6:AJ$2461)</f>
        <v>0.11102564202523006</v>
      </c>
    </row>
    <row r="296" spans="1:48">
      <c r="A296" s="93" t="str">
        <f t="shared" si="218"/>
        <v>201610</v>
      </c>
      <c r="B296" s="93">
        <v>42433</v>
      </c>
      <c r="C296" s="97">
        <f>VLOOKUP(B296,'Sub Index'!A:M,8,0)</f>
        <v>0.66243148464328017</v>
      </c>
      <c r="D296" s="97">
        <f>VLOOKUP(B296,'Sub Index'!J:M,4,0)</f>
        <v>0</v>
      </c>
      <c r="E296" s="97">
        <f>VLOOKUP(B296,'Sub Index'!O:W,4,0)</f>
        <v>2.8319999999999999</v>
      </c>
      <c r="F296" s="97">
        <f>VLOOKUP(B296,'Sub Index'!O:W,7,0)</f>
        <v>3.4209990149581683E-2</v>
      </c>
      <c r="G296" s="97">
        <f>VLOOKUP(B296,'Sub Index'!O:W,9,0)</f>
        <v>6.1900000000000066E-2</v>
      </c>
      <c r="H296" s="97">
        <f>VLOOKUP(B296,'Sub Index'!Y:AE,4,0)</f>
        <v>3.3673000000000002</v>
      </c>
      <c r="J296" s="97">
        <f>VLOOKUP(B296,'Sub Index'!AG:AK,4,0)</f>
        <v>2.8381732860259676E-2</v>
      </c>
      <c r="K296" s="97">
        <f>VLOOKUP(B296,'Sub Index'!AG:AK,5,0)</f>
        <v>84353605.076200008</v>
      </c>
      <c r="L296" s="97">
        <f>VLOOKUP(B296,'Sub Index'!AM:AX,4,0)</f>
        <v>2.8355562887418637E-3</v>
      </c>
      <c r="M296" s="97">
        <f>VLOOKUP(B296,'Sub Index'!AM:AX,7,0)</f>
        <v>1.5900000000000247E-2</v>
      </c>
      <c r="N296" s="97">
        <f>VLOOKUP(B296,'Sub Index'!AM:AX,8,0)</f>
        <v>-1.9499999999999851E-2</v>
      </c>
      <c r="O296" s="97">
        <f>VLOOKUP(B296,'Sub Index'!AV:AX,3,0)</f>
        <v>173.88600000000002</v>
      </c>
      <c r="Q296" s="95">
        <f t="shared" si="329"/>
        <v>-1.1094461456461959</v>
      </c>
      <c r="R296" s="95" t="str">
        <f t="shared" si="206"/>
        <v/>
      </c>
      <c r="S296" s="95">
        <f t="shared" si="207"/>
        <v>0.56741792524240708</v>
      </c>
      <c r="T296" s="95">
        <f t="shared" si="319"/>
        <v>-0.75707877843829097</v>
      </c>
      <c r="U296" s="95">
        <f t="shared" si="208"/>
        <v>-0.53137030512082506</v>
      </c>
      <c r="V296" s="95">
        <f t="shared" si="209"/>
        <v>0.51566277579689734</v>
      </c>
      <c r="W296" s="95" t="str">
        <f t="shared" si="320"/>
        <v/>
      </c>
      <c r="X296" s="95">
        <f t="shared" si="330"/>
        <v>2.2720274080274985</v>
      </c>
      <c r="Y296" s="95">
        <f t="shared" si="219"/>
        <v>-0.81001383031594865</v>
      </c>
      <c r="Z296" s="95">
        <f t="shared" si="321"/>
        <v>0.87170004056913586</v>
      </c>
      <c r="AA296" s="95">
        <f t="shared" si="228"/>
        <v>0.17550812397608309</v>
      </c>
      <c r="AB296" s="95">
        <f t="shared" si="231"/>
        <v>-1.1192550307280822</v>
      </c>
      <c r="AC296" s="95">
        <f t="shared" si="210"/>
        <v>-1.5012745760199935</v>
      </c>
      <c r="AE296" s="97">
        <f t="shared" si="211"/>
        <v>-1.1094461456461959</v>
      </c>
      <c r="AF296" s="97">
        <f t="shared" si="212"/>
        <v>-0.24034371943890298</v>
      </c>
      <c r="AG296" s="97">
        <f t="shared" si="213"/>
        <v>0.51566277579689734</v>
      </c>
      <c r="AH296" s="97">
        <f t="shared" si="214"/>
        <v>0.73100678885577497</v>
      </c>
      <c r="AI296" s="97">
        <f t="shared" si="215"/>
        <v>-0.39333036055071419</v>
      </c>
      <c r="AJ296" s="97">
        <f t="shared" si="220"/>
        <v>-9.9290132196628175E-2</v>
      </c>
      <c r="AO296" s="109" t="str">
        <f t="shared" ref="AO296" si="397">YEAR(AP296)&amp;WEEKNUM(AP296)</f>
        <v>202034</v>
      </c>
      <c r="AP296" s="114">
        <f t="shared" si="191"/>
        <v>44064</v>
      </c>
      <c r="AQ296" s="111">
        <f t="shared" ref="AQ296" si="398">AVERAGEIF($A$6:$A$2461,$AO$6:$AO$1997,AE$6:AE$2461)</f>
        <v>0.52235304390270565</v>
      </c>
      <c r="AR296" s="111">
        <f t="shared" ref="AR296" si="399">AVERAGEIF($A$6:$A$2461,$AO$6:$AO$1997,AF$6:AF$2461)</f>
        <v>-0.57348333071112978</v>
      </c>
      <c r="AS296" s="111">
        <f t="shared" ref="AS296" si="400">AVERAGEIF($A$6:$A$2461,$AO$6:$AO$1997,AG$6:AG$2461)</f>
        <v>-0.28986516803665247</v>
      </c>
      <c r="AT296" s="111">
        <f t="shared" ref="AT296" si="401">AVERAGEIF($A$6:$A$2461,$AO$6:$AO$1997,AH$6:AH$2461)</f>
        <v>0.59370995271167526</v>
      </c>
      <c r="AU296" s="111">
        <f t="shared" ref="AU296" si="402">AVERAGEIF($A$6:$A$2461,$AO$6:$AO$1997,AI$6:AI$2461)</f>
        <v>5.0234542700307618E-2</v>
      </c>
      <c r="AV296" s="111">
        <f t="shared" ref="AV296" si="403">AVERAGEIF($A$6:$A$2461,$AO$6:$AO$1997,AJ$6:AJ$2461)</f>
        <v>6.0589808113381258E-2</v>
      </c>
    </row>
    <row r="297" spans="1:48">
      <c r="A297" s="93" t="str">
        <f t="shared" si="218"/>
        <v>201611</v>
      </c>
      <c r="B297" s="93">
        <v>42436</v>
      </c>
      <c r="C297" s="97">
        <f>VLOOKUP(B297,'Sub Index'!A:M,8,0)</f>
        <v>0.69016884632393238</v>
      </c>
      <c r="D297" s="97">
        <f>VLOOKUP(B297,'Sub Index'!J:M,4,0)</f>
        <v>0</v>
      </c>
      <c r="E297" s="97">
        <f>VLOOKUP(B297,'Sub Index'!O:W,4,0)</f>
        <v>2.823</v>
      </c>
      <c r="F297" s="97">
        <f>VLOOKUP(B297,'Sub Index'!O:W,7,0)</f>
        <v>3.3250079352074087E-2</v>
      </c>
      <c r="G297" s="97">
        <f>VLOOKUP(B297,'Sub Index'!O:W,9,0)</f>
        <v>8.8499999999999801E-2</v>
      </c>
      <c r="H297" s="97">
        <f>VLOOKUP(B297,'Sub Index'!Y:AE,4,0)</f>
        <v>3.3849999999999998</v>
      </c>
      <c r="J297" s="97">
        <f>VLOOKUP(B297,'Sub Index'!AG:AK,4,0)</f>
        <v>2.7519276265340866E-2</v>
      </c>
      <c r="K297" s="97">
        <f>VLOOKUP(B297,'Sub Index'!AG:AK,5,0)</f>
        <v>84805716.652199998</v>
      </c>
      <c r="L297" s="97">
        <f>VLOOKUP(B297,'Sub Index'!AM:AX,4,0)</f>
        <v>2.8379678530593886E-3</v>
      </c>
      <c r="M297" s="97">
        <f>VLOOKUP(B297,'Sub Index'!AM:AX,7,0)</f>
        <v>1.5000000000000568E-2</v>
      </c>
      <c r="N297" s="97">
        <f>VLOOKUP(B297,'Sub Index'!AM:AX,8,0)</f>
        <v>-5.7000000000000384E-3</v>
      </c>
      <c r="O297" s="97">
        <f>VLOOKUP(B297,'Sub Index'!AV:AX,3,0)</f>
        <v>181.08200000000002</v>
      </c>
      <c r="Q297" s="95">
        <f t="shared" si="329"/>
        <v>-1.0449607032646402</v>
      </c>
      <c r="R297" s="95" t="str">
        <f t="shared" si="206"/>
        <v/>
      </c>
      <c r="S297" s="95">
        <f t="shared" si="207"/>
        <v>0.56157068651187159</v>
      </c>
      <c r="T297" s="95">
        <f t="shared" si="319"/>
        <v>-0.78253638668134429</v>
      </c>
      <c r="U297" s="95">
        <f t="shared" si="208"/>
        <v>-0.45166728986276183</v>
      </c>
      <c r="V297" s="95">
        <f t="shared" si="209"/>
        <v>0.52755287298116771</v>
      </c>
      <c r="W297" s="95" t="str">
        <f t="shared" si="320"/>
        <v/>
      </c>
      <c r="X297" s="95">
        <f t="shared" si="330"/>
        <v>2.1569608764606478</v>
      </c>
      <c r="Y297" s="95">
        <f t="shared" si="219"/>
        <v>-0.79513806672579268</v>
      </c>
      <c r="Z297" s="95">
        <f t="shared" si="321"/>
        <v>0.87431893958233475</v>
      </c>
      <c r="AA297" s="95">
        <f t="shared" si="228"/>
        <v>0.10649679015267238</v>
      </c>
      <c r="AB297" s="95">
        <f t="shared" si="231"/>
        <v>-0.48122665105716761</v>
      </c>
      <c r="AC297" s="95">
        <f t="shared" si="210"/>
        <v>-1.3955953512989601</v>
      </c>
      <c r="AE297" s="97">
        <f t="shared" si="211"/>
        <v>-1.0449607032646402</v>
      </c>
      <c r="AF297" s="97">
        <f t="shared" si="212"/>
        <v>-0.22421099667741151</v>
      </c>
      <c r="AG297" s="97">
        <f t="shared" si="213"/>
        <v>0.52755287298116771</v>
      </c>
      <c r="AH297" s="97">
        <f t="shared" si="214"/>
        <v>0.68091140486742763</v>
      </c>
      <c r="AI297" s="97">
        <f t="shared" si="215"/>
        <v>-0.22400156815528016</v>
      </c>
      <c r="AJ297" s="97">
        <f t="shared" si="220"/>
        <v>-5.6941798049747305E-2</v>
      </c>
      <c r="AO297" s="109" t="str">
        <f t="shared" ref="AO297:AO298" si="404">YEAR(AP297)&amp;WEEKNUM(AP297)</f>
        <v>202035</v>
      </c>
      <c r="AP297" s="114">
        <f t="shared" si="191"/>
        <v>44071</v>
      </c>
      <c r="AQ297" s="111">
        <f t="shared" ref="AQ297:AV298" si="405">AVERAGEIF($A$6:$A$2461,$AO$6:$AO$1997,AE$6:AE$2461)</f>
        <v>0.46667092104346486</v>
      </c>
      <c r="AR297" s="111">
        <f t="shared" si="405"/>
        <v>-0.57015317766741591</v>
      </c>
      <c r="AS297" s="111">
        <f t="shared" si="405"/>
        <v>-0.38868947581382007</v>
      </c>
      <c r="AT297" s="111">
        <f t="shared" si="405"/>
        <v>0.62895821569191857</v>
      </c>
      <c r="AU297" s="111">
        <f t="shared" si="405"/>
        <v>1.8821620593058752E-2</v>
      </c>
      <c r="AV297" s="111">
        <f t="shared" si="405"/>
        <v>3.1121620769441215E-2</v>
      </c>
    </row>
    <row r="298" spans="1:48">
      <c r="A298" s="93" t="str">
        <f t="shared" si="218"/>
        <v>201611</v>
      </c>
      <c r="B298" s="93">
        <v>42437</v>
      </c>
      <c r="C298" s="97">
        <f>VLOOKUP(B298,'Sub Index'!A:M,8,0)</f>
        <v>0.66577752737813689</v>
      </c>
      <c r="D298" s="97">
        <f>VLOOKUP(B298,'Sub Index'!J:M,4,0)</f>
        <v>0</v>
      </c>
      <c r="E298" s="97">
        <f>VLOOKUP(B298,'Sub Index'!O:W,4,0)</f>
        <v>2.8140000000000001</v>
      </c>
      <c r="F298" s="97">
        <f>VLOOKUP(B298,'Sub Index'!O:W,7,0)</f>
        <v>3.1257503487616772E-2</v>
      </c>
      <c r="G298" s="97">
        <f>VLOOKUP(B298,'Sub Index'!O:W,9,0)</f>
        <v>9.3499999999999694E-2</v>
      </c>
      <c r="H298" s="97">
        <f>VLOOKUP(B298,'Sub Index'!Y:AE,4,0)</f>
        <v>3.2772999999999999</v>
      </c>
      <c r="J298" s="97">
        <f>VLOOKUP(B298,'Sub Index'!AG:AK,4,0)</f>
        <v>2.7420078310824575E-2</v>
      </c>
      <c r="K298" s="97">
        <f>VLOOKUP(B298,'Sub Index'!AG:AK,5,0)</f>
        <v>84617060.333800003</v>
      </c>
      <c r="L298" s="97">
        <f>VLOOKUP(B298,'Sub Index'!AM:AX,4,0)</f>
        <v>2.8450704405744848E-3</v>
      </c>
      <c r="M298" s="97">
        <f>VLOOKUP(B298,'Sub Index'!AM:AX,7,0)</f>
        <v>1.3299999999999201E-2</v>
      </c>
      <c r="N298" s="97">
        <f>VLOOKUP(B298,'Sub Index'!AM:AX,8,0)</f>
        <v>3.1000000000007688E-3</v>
      </c>
      <c r="O298" s="97">
        <f>VLOOKUP(B298,'Sub Index'!AV:AX,3,0)</f>
        <v>175.54600000000002</v>
      </c>
      <c r="Q298" s="95">
        <f t="shared" si="329"/>
        <v>-1.1016670695945854</v>
      </c>
      <c r="R298" s="95" t="str">
        <f t="shared" si="206"/>
        <v/>
      </c>
      <c r="S298" s="95">
        <f t="shared" si="207"/>
        <v>0.5557234477813362</v>
      </c>
      <c r="T298" s="95">
        <f t="shared" si="319"/>
        <v>-0.83538110504853835</v>
      </c>
      <c r="U298" s="95">
        <f t="shared" si="208"/>
        <v>-0.43668552007741179</v>
      </c>
      <c r="V298" s="95">
        <f t="shared" si="209"/>
        <v>0.45520465452094433</v>
      </c>
      <c r="W298" s="95" t="str">
        <f t="shared" si="320"/>
        <v/>
      </c>
      <c r="X298" s="95">
        <f t="shared" si="330"/>
        <v>2.1437261645551859</v>
      </c>
      <c r="Y298" s="95">
        <f t="shared" si="219"/>
        <v>-0.80134539903331048</v>
      </c>
      <c r="Z298" s="95">
        <f t="shared" si="321"/>
        <v>0.88203217339462447</v>
      </c>
      <c r="AA298" s="95">
        <f t="shared" si="228"/>
        <v>-2.3857951513921442E-2</v>
      </c>
      <c r="AB298" s="95">
        <f t="shared" si="231"/>
        <v>-7.4367974165527123E-2</v>
      </c>
      <c r="AC298" s="95">
        <f t="shared" si="210"/>
        <v>-1.4768961000559975</v>
      </c>
      <c r="AE298" s="97">
        <f t="shared" si="211"/>
        <v>-1.1016670695945854</v>
      </c>
      <c r="AF298" s="97">
        <f t="shared" si="212"/>
        <v>-0.23878105911487132</v>
      </c>
      <c r="AG298" s="97">
        <f t="shared" si="213"/>
        <v>0.45520465452094433</v>
      </c>
      <c r="AH298" s="97">
        <f t="shared" si="214"/>
        <v>0.67119038276093779</v>
      </c>
      <c r="AI298" s="97">
        <f t="shared" si="215"/>
        <v>-0.17327246308520539</v>
      </c>
      <c r="AJ298" s="97">
        <f t="shared" si="220"/>
        <v>-7.7465110902556006E-2</v>
      </c>
      <c r="AO298" s="109" t="str">
        <f t="shared" si="404"/>
        <v>202036</v>
      </c>
      <c r="AP298" s="114">
        <f t="shared" si="191"/>
        <v>44078</v>
      </c>
      <c r="AQ298" s="111">
        <f t="shared" si="405"/>
        <v>0.45157706215310583</v>
      </c>
      <c r="AR298" s="111">
        <f t="shared" si="405"/>
        <v>-0.73716885572695268</v>
      </c>
      <c r="AS298" s="111">
        <f t="shared" si="405"/>
        <v>-0.43625432901976646</v>
      </c>
      <c r="AT298" s="111">
        <f t="shared" si="405"/>
        <v>0.48340658935341602</v>
      </c>
      <c r="AU298" s="111">
        <f t="shared" si="405"/>
        <v>0.11102833560980951</v>
      </c>
      <c r="AV298" s="111">
        <f t="shared" si="405"/>
        <v>-2.5482239526077571E-2</v>
      </c>
    </row>
    <row r="299" spans="1:48">
      <c r="A299" s="93" t="str">
        <f t="shared" si="218"/>
        <v>201611</v>
      </c>
      <c r="B299" s="93">
        <v>42438</v>
      </c>
      <c r="C299" s="97">
        <f>VLOOKUP(B299,'Sub Index'!A:M,8,0)</f>
        <v>0.66218576996552314</v>
      </c>
      <c r="D299" s="97">
        <f>VLOOKUP(B299,'Sub Index'!J:M,4,0)</f>
        <v>0</v>
      </c>
      <c r="E299" s="97">
        <f>VLOOKUP(B299,'Sub Index'!O:W,4,0)</f>
        <v>2.8069999999999999</v>
      </c>
      <c r="F299" s="97">
        <f>VLOOKUP(B299,'Sub Index'!O:W,7,0)</f>
        <v>2.6888751359439005E-2</v>
      </c>
      <c r="G299" s="97">
        <f>VLOOKUP(B299,'Sub Index'!O:W,9,0)</f>
        <v>7.8000000000000291E-2</v>
      </c>
      <c r="H299" s="97">
        <f>VLOOKUP(B299,'Sub Index'!Y:AE,4,0)</f>
        <v>3.2557</v>
      </c>
      <c r="J299" s="97">
        <f>VLOOKUP(B299,'Sub Index'!AG:AK,4,0)</f>
        <v>2.7515181318609541E-2</v>
      </c>
      <c r="K299" s="97">
        <f>VLOOKUP(B299,'Sub Index'!AG:AK,5,0)</f>
        <v>84172880.977400005</v>
      </c>
      <c r="L299" s="97">
        <f>VLOOKUP(B299,'Sub Index'!AM:AX,4,0)</f>
        <v>2.8752389425615852E-3</v>
      </c>
      <c r="M299" s="97">
        <f>VLOOKUP(B299,'Sub Index'!AM:AX,7,0)</f>
        <v>1.4700000000000379E-2</v>
      </c>
      <c r="N299" s="97">
        <f>VLOOKUP(B299,'Sub Index'!AM:AX,8,0)</f>
        <v>-3.4000000000000696E-3</v>
      </c>
      <c r="O299" s="97">
        <f>VLOOKUP(B299,'Sub Index'!AV:AX,3,0)</f>
        <v>169.85</v>
      </c>
      <c r="Q299" s="95">
        <f t="shared" si="329"/>
        <v>-1.1100173975149654</v>
      </c>
      <c r="R299" s="95" t="str">
        <f t="shared" si="206"/>
        <v/>
      </c>
      <c r="S299" s="95">
        <f t="shared" si="207"/>
        <v>0.55117559543536399</v>
      </c>
      <c r="T299" s="95">
        <f t="shared" si="319"/>
        <v>-0.9512439336352484</v>
      </c>
      <c r="U299" s="95">
        <f t="shared" si="208"/>
        <v>-0.48312900641199619</v>
      </c>
      <c r="V299" s="95">
        <f t="shared" si="209"/>
        <v>0.44069470541471573</v>
      </c>
      <c r="W299" s="95" t="str">
        <f t="shared" si="320"/>
        <v/>
      </c>
      <c r="X299" s="95">
        <f t="shared" si="330"/>
        <v>2.1564145401927117</v>
      </c>
      <c r="Y299" s="95">
        <f t="shared" si="219"/>
        <v>-0.81596016991773068</v>
      </c>
      <c r="Z299" s="95">
        <f t="shared" si="321"/>
        <v>0.91479441801300421</v>
      </c>
      <c r="AA299" s="95">
        <f t="shared" si="228"/>
        <v>8.3493012211512771E-2</v>
      </c>
      <c r="AB299" s="95">
        <f t="shared" si="231"/>
        <v>-0.37488858777868189</v>
      </c>
      <c r="AC299" s="95">
        <f t="shared" si="210"/>
        <v>-1.5605465814360713</v>
      </c>
      <c r="AE299" s="97">
        <f t="shared" si="211"/>
        <v>-1.1100173975149654</v>
      </c>
      <c r="AF299" s="97">
        <f t="shared" si="212"/>
        <v>-0.29439911487062687</v>
      </c>
      <c r="AG299" s="97">
        <f t="shared" si="213"/>
        <v>0.44069470541471573</v>
      </c>
      <c r="AH299" s="97">
        <f t="shared" si="214"/>
        <v>0.67022718513749058</v>
      </c>
      <c r="AI299" s="97">
        <f t="shared" si="215"/>
        <v>-0.23428693474755907</v>
      </c>
      <c r="AJ299" s="97">
        <f t="shared" si="220"/>
        <v>-0.10555631131618903</v>
      </c>
      <c r="AO299" s="109" t="str">
        <f t="shared" ref="AO299" si="406">YEAR(AP299)&amp;WEEKNUM(AP299)</f>
        <v>202037</v>
      </c>
      <c r="AP299" s="114">
        <f t="shared" si="191"/>
        <v>44085</v>
      </c>
      <c r="AQ299" s="111">
        <f t="shared" ref="AQ299" si="407">AVERAGEIF($A$6:$A$2461,$AO$6:$AO$1997,AE$6:AE$2461)</f>
        <v>0.19971557010384924</v>
      </c>
      <c r="AR299" s="111">
        <f t="shared" ref="AR299" si="408">AVERAGEIF($A$6:$A$2461,$AO$6:$AO$1997,AF$6:AF$2461)</f>
        <v>-0.81797531403897028</v>
      </c>
      <c r="AS299" s="111">
        <f t="shared" ref="AS299" si="409">AVERAGEIF($A$6:$A$2461,$AO$6:$AO$1997,AG$6:AG$2461)</f>
        <v>-0.19043090521047606</v>
      </c>
      <c r="AT299" s="111">
        <f t="shared" ref="AT299" si="410">AVERAGEIF($A$6:$A$2461,$AO$6:$AO$1997,AH$6:AH$2461)</f>
        <v>0.56815767005852058</v>
      </c>
      <c r="AU299" s="111">
        <f t="shared" ref="AU299" si="411">AVERAGEIF($A$6:$A$2461,$AO$6:$AO$1997,AI$6:AI$2461)</f>
        <v>-0.15611585701883821</v>
      </c>
      <c r="AV299" s="111">
        <f t="shared" ref="AV299" si="412">AVERAGEIF($A$6:$A$2461,$AO$6:$AO$1997,AJ$6:AJ$2461)</f>
        <v>-7.9329767221182942E-2</v>
      </c>
    </row>
    <row r="300" spans="1:48">
      <c r="A300" s="93" t="str">
        <f t="shared" si="218"/>
        <v>201611</v>
      </c>
      <c r="B300" s="93">
        <v>42439</v>
      </c>
      <c r="C300" s="97">
        <f>VLOOKUP(B300,'Sub Index'!A:M,8,0)</f>
        <v>0.85272699810018981</v>
      </c>
      <c r="D300" s="97">
        <f>VLOOKUP(B300,'Sub Index'!J:M,4,0)</f>
        <v>0</v>
      </c>
      <c r="E300" s="97">
        <f>VLOOKUP(B300,'Sub Index'!O:W,4,0)</f>
        <v>2.8039999999999998</v>
      </c>
      <c r="F300" s="97">
        <f>VLOOKUP(B300,'Sub Index'!O:W,7,0)</f>
        <v>2.5287608714361337E-2</v>
      </c>
      <c r="G300" s="97">
        <f>VLOOKUP(B300,'Sub Index'!O:W,9,0)</f>
        <v>7.9200000000000159E-2</v>
      </c>
      <c r="H300" s="97">
        <f>VLOOKUP(B300,'Sub Index'!Y:AE,4,0)</f>
        <v>3.2128999999999999</v>
      </c>
      <c r="J300" s="97">
        <f>VLOOKUP(B300,'Sub Index'!AG:AK,4,0)</f>
        <v>1.898223075239374E-2</v>
      </c>
      <c r="K300" s="97">
        <f>VLOOKUP(B300,'Sub Index'!AG:AK,5,0)</f>
        <v>83906963.551899999</v>
      </c>
      <c r="L300" s="97">
        <f>VLOOKUP(B300,'Sub Index'!AM:AX,4,0)</f>
        <v>2.8763968638067334E-3</v>
      </c>
      <c r="M300" s="97">
        <f>VLOOKUP(B300,'Sub Index'!AM:AX,7,0)</f>
        <v>1.440000000000019E-2</v>
      </c>
      <c r="N300" s="97">
        <f>VLOOKUP(B300,'Sub Index'!AM:AX,8,0)</f>
        <v>-1.1900000000000688E-2</v>
      </c>
      <c r="O300" s="97">
        <f>VLOOKUP(B300,'Sub Index'!AV:AX,3,0)</f>
        <v>168.654</v>
      </c>
      <c r="Q300" s="95">
        <f t="shared" si="329"/>
        <v>-0.66703599468170216</v>
      </c>
      <c r="R300" s="95" t="str">
        <f t="shared" si="206"/>
        <v/>
      </c>
      <c r="S300" s="95">
        <f t="shared" si="207"/>
        <v>0.54922651585851878</v>
      </c>
      <c r="T300" s="95">
        <f t="shared" si="319"/>
        <v>-0.99370752744570445</v>
      </c>
      <c r="U300" s="95">
        <f t="shared" si="208"/>
        <v>-0.4795333816635125</v>
      </c>
      <c r="V300" s="95">
        <f t="shared" si="209"/>
        <v>0.41194350996348478</v>
      </c>
      <c r="W300" s="95" t="str">
        <f t="shared" si="320"/>
        <v/>
      </c>
      <c r="X300" s="95">
        <f t="shared" si="330"/>
        <v>1.0179722910749123</v>
      </c>
      <c r="Y300" s="95">
        <f t="shared" si="219"/>
        <v>-0.82470961356444927</v>
      </c>
      <c r="Z300" s="95">
        <f t="shared" si="321"/>
        <v>0.91605189175494162</v>
      </c>
      <c r="AA300" s="95">
        <f t="shared" si="228"/>
        <v>6.0489234270353159E-2</v>
      </c>
      <c r="AB300" s="95">
        <f t="shared" si="231"/>
        <v>-0.76787708250355446</v>
      </c>
      <c r="AC300" s="95">
        <f t="shared" si="210"/>
        <v>-1.5781108327932636</v>
      </c>
      <c r="AE300" s="97">
        <f t="shared" si="211"/>
        <v>-0.66703599468170216</v>
      </c>
      <c r="AF300" s="97">
        <f t="shared" si="212"/>
        <v>-0.30800479775023271</v>
      </c>
      <c r="AG300" s="97">
        <f t="shared" si="213"/>
        <v>0.41194350996348478</v>
      </c>
      <c r="AH300" s="97">
        <f t="shared" si="214"/>
        <v>9.66313387552315E-2</v>
      </c>
      <c r="AI300" s="97">
        <f t="shared" si="215"/>
        <v>-0.3423616973178808</v>
      </c>
      <c r="AJ300" s="97">
        <f t="shared" si="220"/>
        <v>-0.16176552820621989</v>
      </c>
      <c r="AO300" s="109" t="str">
        <f t="shared" ref="AO300" si="413">YEAR(AP300)&amp;WEEKNUM(AP300)</f>
        <v>202038</v>
      </c>
      <c r="AP300" s="114">
        <f t="shared" si="191"/>
        <v>44092</v>
      </c>
      <c r="AQ300" s="111">
        <f t="shared" ref="AQ300" si="414">AVERAGEIF($A$6:$A$2461,$AO$6:$AO$1997,AE$6:AE$2461)</f>
        <v>-2.2105183671549601E-2</v>
      </c>
      <c r="AR300" s="111">
        <f t="shared" ref="AR300" si="415">AVERAGEIF($A$6:$A$2461,$AO$6:$AO$1997,AF$6:AF$2461)</f>
        <v>-0.73193038486968276</v>
      </c>
      <c r="AS300" s="111">
        <f t="shared" ref="AS300" si="416">AVERAGEIF($A$6:$A$2461,$AO$6:$AO$1997,AG$6:AG$2461)</f>
        <v>-0.32455428326143065</v>
      </c>
      <c r="AT300" s="111">
        <f t="shared" ref="AT300" si="417">AVERAGEIF($A$6:$A$2461,$AO$6:$AO$1997,AH$6:AH$2461)</f>
        <v>0.57093523044313788</v>
      </c>
      <c r="AU300" s="111">
        <f t="shared" ref="AU300" si="418">AVERAGEIF($A$6:$A$2461,$AO$6:$AO$1997,AI$6:AI$2461)</f>
        <v>-6.6011780294824726E-2</v>
      </c>
      <c r="AV300" s="111">
        <f t="shared" ref="AV300" si="419">AVERAGEIF($A$6:$A$2461,$AO$6:$AO$1997,AJ$6:AJ$2461)</f>
        <v>-0.11473328033086998</v>
      </c>
    </row>
    <row r="301" spans="1:48">
      <c r="A301" s="93" t="str">
        <f t="shared" si="218"/>
        <v>201611</v>
      </c>
      <c r="B301" s="93">
        <v>42440</v>
      </c>
      <c r="C301" s="97">
        <f>VLOOKUP(B301,'Sub Index'!A:M,8,0)</f>
        <v>0.86215267690840935</v>
      </c>
      <c r="D301" s="97">
        <f>VLOOKUP(B301,'Sub Index'!J:M,4,0)</f>
        <v>0</v>
      </c>
      <c r="E301" s="97">
        <f>VLOOKUP(B301,'Sub Index'!O:W,4,0)</f>
        <v>2.7989999999999999</v>
      </c>
      <c r="F301" s="97">
        <f>VLOOKUP(B301,'Sub Index'!O:W,7,0)</f>
        <v>2.5521268278215312E-2</v>
      </c>
      <c r="G301" s="97">
        <f>VLOOKUP(B301,'Sub Index'!O:W,9,0)</f>
        <v>4.5900000000000052E-2</v>
      </c>
      <c r="H301" s="97">
        <f>VLOOKUP(B301,'Sub Index'!Y:AE,4,0)</f>
        <v>3.2052</v>
      </c>
      <c r="J301" s="97">
        <f>VLOOKUP(B301,'Sub Index'!AG:AK,4,0)</f>
        <v>1.8833097519363646E-2</v>
      </c>
      <c r="K301" s="97">
        <f>VLOOKUP(B301,'Sub Index'!AG:AK,5,0)</f>
        <v>83573450.801499993</v>
      </c>
      <c r="L301" s="97">
        <f>VLOOKUP(B301,'Sub Index'!AM:AX,4,0)</f>
        <v>2.9161201858883146E-3</v>
      </c>
      <c r="M301" s="97">
        <f>VLOOKUP(B301,'Sub Index'!AM:AX,7,0)</f>
        <v>1.3799999999999812E-2</v>
      </c>
      <c r="N301" s="97">
        <f>VLOOKUP(B301,'Sub Index'!AM:AX,8,0)</f>
        <v>-1.5799999999999592E-2</v>
      </c>
      <c r="O301" s="97">
        <f>VLOOKUP(B301,'Sub Index'!AV:AX,3,0)</f>
        <v>170.43599999999998</v>
      </c>
      <c r="Q301" s="95">
        <f t="shared" si="329"/>
        <v>-0.64512262474073667</v>
      </c>
      <c r="R301" s="95" t="str">
        <f t="shared" si="206"/>
        <v/>
      </c>
      <c r="S301" s="95">
        <f t="shared" si="207"/>
        <v>0.54597804989711018</v>
      </c>
      <c r="T301" s="95">
        <f t="shared" si="319"/>
        <v>-0.98751068743277592</v>
      </c>
      <c r="U301" s="95">
        <f t="shared" si="208"/>
        <v>-0.57931196843394628</v>
      </c>
      <c r="V301" s="95">
        <f t="shared" si="209"/>
        <v>0.40677098180987559</v>
      </c>
      <c r="W301" s="95" t="str">
        <f t="shared" si="320"/>
        <v/>
      </c>
      <c r="X301" s="95">
        <f t="shared" si="330"/>
        <v>0.99807535484968768</v>
      </c>
      <c r="Y301" s="95">
        <f t="shared" si="219"/>
        <v>-0.83568313667825089</v>
      </c>
      <c r="Z301" s="95">
        <f t="shared" si="321"/>
        <v>0.95919043392213033</v>
      </c>
      <c r="AA301" s="95">
        <f t="shared" si="228"/>
        <v>1.4481678388033941E-2</v>
      </c>
      <c r="AB301" s="95">
        <f t="shared" si="231"/>
        <v>-0.94818945067137339</v>
      </c>
      <c r="AC301" s="95">
        <f t="shared" si="210"/>
        <v>-1.5519406857042028</v>
      </c>
      <c r="AE301" s="97">
        <f t="shared" si="211"/>
        <v>-0.64512262474073667</v>
      </c>
      <c r="AF301" s="97">
        <f t="shared" si="212"/>
        <v>-0.34028153532320404</v>
      </c>
      <c r="AG301" s="97">
        <f t="shared" si="213"/>
        <v>0.40677098180987559</v>
      </c>
      <c r="AH301" s="97">
        <f t="shared" si="214"/>
        <v>8.1196109085718393E-2</v>
      </c>
      <c r="AI301" s="97">
        <f t="shared" si="215"/>
        <v>-0.38161450601635299</v>
      </c>
      <c r="AJ301" s="97">
        <f t="shared" si="220"/>
        <v>-0.17581031503693995</v>
      </c>
      <c r="AO301" s="109" t="str">
        <f t="shared" ref="AO301" si="420">YEAR(AP301)&amp;WEEKNUM(AP301)</f>
        <v>202039</v>
      </c>
      <c r="AP301" s="114">
        <f t="shared" si="191"/>
        <v>44099</v>
      </c>
      <c r="AQ301" s="111">
        <f t="shared" ref="AQ301" si="421">AVERAGEIF($A$6:$A$2461,$AO$6:$AO$1997,AE$6:AE$2461)</f>
        <v>0.19688545192607304</v>
      </c>
      <c r="AR301" s="111">
        <f t="shared" ref="AR301" si="422">AVERAGEIF($A$6:$A$2461,$AO$6:$AO$1997,AF$6:AF$2461)</f>
        <v>-0.31841065268225344</v>
      </c>
      <c r="AS301" s="111">
        <f t="shared" ref="AS301" si="423">AVERAGEIF($A$6:$A$2461,$AO$6:$AO$1997,AG$6:AG$2461)</f>
        <v>-0.33402577577588616</v>
      </c>
      <c r="AT301" s="111">
        <f t="shared" ref="AT301" si="424">AVERAGEIF($A$6:$A$2461,$AO$6:$AO$1997,AH$6:AH$2461)</f>
        <v>0.59329083644114355</v>
      </c>
      <c r="AU301" s="111">
        <f t="shared" ref="AU301" si="425">AVERAGEIF($A$6:$A$2461,$AO$6:$AO$1997,AI$6:AI$2461)</f>
        <v>0.36053593385177235</v>
      </c>
      <c r="AV301" s="111">
        <f t="shared" ref="AV301" si="426">AVERAGEIF($A$6:$A$2461,$AO$6:$AO$1997,AJ$6:AJ$2461)</f>
        <v>9.9655158752169834E-2</v>
      </c>
    </row>
    <row r="302" spans="1:48">
      <c r="A302" s="93" t="str">
        <f t="shared" si="218"/>
        <v>201612</v>
      </c>
      <c r="B302" s="93">
        <v>42443</v>
      </c>
      <c r="C302" s="97">
        <f>VLOOKUP(B302,'Sub Index'!A:M,8,0)</f>
        <v>1.0196322768568435</v>
      </c>
      <c r="D302" s="97">
        <f>VLOOKUP(B302,'Sub Index'!J:M,4,0)</f>
        <v>0</v>
      </c>
      <c r="E302" s="97">
        <f>VLOOKUP(B302,'Sub Index'!O:W,4,0)</f>
        <v>2.7930000000000001</v>
      </c>
      <c r="F302" s="97">
        <f>VLOOKUP(B302,'Sub Index'!O:W,7,0)</f>
        <v>2.3751904696542245E-2</v>
      </c>
      <c r="G302" s="97">
        <f>VLOOKUP(B302,'Sub Index'!O:W,9,0)</f>
        <v>0.10200000000000031</v>
      </c>
      <c r="H302" s="97">
        <f>VLOOKUP(B302,'Sub Index'!Y:AE,4,0)</f>
        <v>3.1875</v>
      </c>
      <c r="J302" s="97">
        <f>VLOOKUP(B302,'Sub Index'!AG:AK,4,0)</f>
        <v>1.6264460865714998E-2</v>
      </c>
      <c r="K302" s="97">
        <f>VLOOKUP(B302,'Sub Index'!AG:AK,5,0)</f>
        <v>84290730.444299996</v>
      </c>
      <c r="L302" s="97">
        <f>VLOOKUP(B302,'Sub Index'!AM:AX,4,0)</f>
        <v>1.4845412152541431E-3</v>
      </c>
      <c r="M302" s="97">
        <f>VLOOKUP(B302,'Sub Index'!AM:AX,7,0)</f>
        <v>1.1499999999999844E-2</v>
      </c>
      <c r="N302" s="97">
        <f>VLOOKUP(B302,'Sub Index'!AM:AX,8,0)</f>
        <v>-7.9999999999991189E-4</v>
      </c>
      <c r="O302" s="97">
        <f>VLOOKUP(B302,'Sub Index'!AV:AX,3,0)</f>
        <v>175.74999999999997</v>
      </c>
      <c r="Q302" s="95">
        <f t="shared" si="329"/>
        <v>-0.2790048307823888</v>
      </c>
      <c r="R302" s="95" t="str">
        <f t="shared" si="206"/>
        <v/>
      </c>
      <c r="S302" s="95">
        <f t="shared" si="207"/>
        <v>0.54207989074342</v>
      </c>
      <c r="T302" s="95">
        <f t="shared" si="319"/>
        <v>-1.0344356361037508</v>
      </c>
      <c r="U302" s="95">
        <f t="shared" si="208"/>
        <v>-0.4112165114423143</v>
      </c>
      <c r="V302" s="95">
        <f t="shared" si="209"/>
        <v>0.39488088462560483</v>
      </c>
      <c r="W302" s="95" t="str">
        <f t="shared" si="320"/>
        <v/>
      </c>
      <c r="X302" s="95">
        <f t="shared" si="330"/>
        <v>0.65537508177837278</v>
      </c>
      <c r="Y302" s="95">
        <f t="shared" si="219"/>
        <v>-0.8120825854852759</v>
      </c>
      <c r="Z302" s="95">
        <f t="shared" si="321"/>
        <v>-0.59546880790895018</v>
      </c>
      <c r="AA302" s="95">
        <f t="shared" si="228"/>
        <v>-0.16188061916074289</v>
      </c>
      <c r="AB302" s="95">
        <f t="shared" si="231"/>
        <v>-0.25468034233342818</v>
      </c>
      <c r="AC302" s="95">
        <f t="shared" si="210"/>
        <v>-1.4739001909616276</v>
      </c>
      <c r="AE302" s="97">
        <f t="shared" si="211"/>
        <v>-0.2790048307823888</v>
      </c>
      <c r="AF302" s="97">
        <f t="shared" si="212"/>
        <v>-0.30119075226754838</v>
      </c>
      <c r="AG302" s="97">
        <f t="shared" si="213"/>
        <v>0.39488088462560483</v>
      </c>
      <c r="AH302" s="97">
        <f t="shared" si="214"/>
        <v>-7.8353751853451559E-2</v>
      </c>
      <c r="AI302" s="97">
        <f t="shared" si="215"/>
        <v>-0.62148249009118728</v>
      </c>
      <c r="AJ302" s="97">
        <f t="shared" si="220"/>
        <v>-0.17703018807379425</v>
      </c>
      <c r="AO302" s="109" t="str">
        <f t="shared" ref="AO302" si="427">YEAR(AP302)&amp;WEEKNUM(AP302)</f>
        <v>202040</v>
      </c>
      <c r="AP302" s="114">
        <f t="shared" si="191"/>
        <v>44106</v>
      </c>
      <c r="AQ302" s="111">
        <f t="shared" ref="AQ302" si="428">AVERAGEIF($A$6:$A$2461,$AO$6:$AO$1997,AE$6:AE$2461)</f>
        <v>0.30531713856675674</v>
      </c>
      <c r="AR302" s="111">
        <f t="shared" ref="AR302" si="429">AVERAGEIF($A$6:$A$2461,$AO$6:$AO$1997,AF$6:AF$2461)</f>
        <v>0.26750769977845168</v>
      </c>
      <c r="AS302" s="111">
        <f t="shared" ref="AS302" si="430">AVERAGEIF($A$6:$A$2461,$AO$6:$AO$1997,AG$6:AG$2461)</f>
        <v>-0.31346838928616877</v>
      </c>
      <c r="AT302" s="111">
        <f t="shared" ref="AT302" si="431">AVERAGEIF($A$6:$A$2461,$AO$6:$AO$1997,AH$6:AH$2461)</f>
        <v>0.5378176270182804</v>
      </c>
      <c r="AU302" s="111">
        <f t="shared" ref="AU302" si="432">AVERAGEIF($A$6:$A$2461,$AO$6:$AO$1997,AI$6:AI$2461)</f>
        <v>3.9194863872765773E-2</v>
      </c>
      <c r="AV302" s="111">
        <f t="shared" ref="AV302:AV307" si="433">AVERAGEIF($A$6:$A$2461,$AO$6:$AO$1997,AJ$6:AJ$2461)</f>
        <v>0.16727378799001716</v>
      </c>
    </row>
    <row r="303" spans="1:48">
      <c r="A303" s="93" t="str">
        <f t="shared" si="218"/>
        <v>201612</v>
      </c>
      <c r="B303" s="93">
        <v>42444</v>
      </c>
      <c r="C303" s="97">
        <f>VLOOKUP(B303,'Sub Index'!A:M,8,0)</f>
        <v>1.0478517677580224</v>
      </c>
      <c r="D303" s="97">
        <f>VLOOKUP(B303,'Sub Index'!J:M,4,0)</f>
        <v>0</v>
      </c>
      <c r="E303" s="97">
        <f>VLOOKUP(B303,'Sub Index'!O:W,4,0)</f>
        <v>2.7930000000000001</v>
      </c>
      <c r="F303" s="97">
        <f>VLOOKUP(B303,'Sub Index'!O:W,7,0)</f>
        <v>2.3194375383784195E-2</v>
      </c>
      <c r="G303" s="97">
        <f>VLOOKUP(B303,'Sub Index'!O:W,9,0)</f>
        <v>8.3800000000000097E-2</v>
      </c>
      <c r="H303" s="97">
        <f>VLOOKUP(B303,'Sub Index'!Y:AE,4,0)</f>
        <v>3.1953999999999998</v>
      </c>
      <c r="J303" s="97">
        <f>VLOOKUP(B303,'Sub Index'!AG:AK,4,0)</f>
        <v>1.5915557182290378E-2</v>
      </c>
      <c r="K303" s="97">
        <f>VLOOKUP(B303,'Sub Index'!AG:AK,5,0)</f>
        <v>83759767.282000005</v>
      </c>
      <c r="L303" s="97">
        <f>VLOOKUP(B303,'Sub Index'!AM:AX,4,0)</f>
        <v>1.4323659597432197E-3</v>
      </c>
      <c r="M303" s="97">
        <f>VLOOKUP(B303,'Sub Index'!AM:AX,7,0)</f>
        <v>1.2199999999999989E-2</v>
      </c>
      <c r="N303" s="97">
        <f>VLOOKUP(B303,'Sub Index'!AM:AX,8,0)</f>
        <v>2.9999999999930083E-4</v>
      </c>
      <c r="O303" s="97">
        <f>VLOOKUP(B303,'Sub Index'!AV:AX,3,0)</f>
        <v>178.82599999999999</v>
      </c>
      <c r="Q303" s="95">
        <f t="shared" si="329"/>
        <v>-0.21339850616161063</v>
      </c>
      <c r="R303" s="95" t="str">
        <f t="shared" si="206"/>
        <v/>
      </c>
      <c r="S303" s="95">
        <f t="shared" si="207"/>
        <v>0.54207989074342</v>
      </c>
      <c r="T303" s="95">
        <f t="shared" si="319"/>
        <v>-1.0492217629658158</v>
      </c>
      <c r="U303" s="95">
        <f t="shared" si="208"/>
        <v>-0.4657501534609903</v>
      </c>
      <c r="V303" s="95">
        <f t="shared" si="209"/>
        <v>0.40018776415982721</v>
      </c>
      <c r="W303" s="95" t="str">
        <f t="shared" si="320"/>
        <v/>
      </c>
      <c r="X303" s="95">
        <f t="shared" si="330"/>
        <v>0.60882533430227048</v>
      </c>
      <c r="Y303" s="95">
        <f t="shared" si="219"/>
        <v>-0.82955279172802965</v>
      </c>
      <c r="Z303" s="95">
        <f t="shared" si="321"/>
        <v>-0.6521298408235523</v>
      </c>
      <c r="AA303" s="95">
        <f t="shared" si="228"/>
        <v>-0.10820513729805983</v>
      </c>
      <c r="AB303" s="95">
        <f t="shared" si="231"/>
        <v>-0.20382300772201417</v>
      </c>
      <c r="AC303" s="95">
        <f t="shared" si="210"/>
        <v>-1.4287265812837646</v>
      </c>
      <c r="AE303" s="97">
        <f t="shared" si="211"/>
        <v>-0.21339850616161063</v>
      </c>
      <c r="AF303" s="97">
        <f t="shared" si="212"/>
        <v>-0.32429734189446208</v>
      </c>
      <c r="AG303" s="97">
        <f t="shared" si="213"/>
        <v>0.40018776415982721</v>
      </c>
      <c r="AH303" s="97">
        <f t="shared" si="214"/>
        <v>-0.11036372871287958</v>
      </c>
      <c r="AI303" s="97">
        <f t="shared" si="215"/>
        <v>-0.59822114178184771</v>
      </c>
      <c r="AJ303" s="97">
        <f t="shared" si="220"/>
        <v>-0.16921859087819455</v>
      </c>
      <c r="AO303" s="109" t="str">
        <f t="shared" ref="AO303:AO304" si="434">YEAR(AP303)&amp;WEEKNUM(AP303)</f>
        <v>202041</v>
      </c>
      <c r="AP303" s="114">
        <f t="shared" si="191"/>
        <v>44113</v>
      </c>
      <c r="AQ303" s="111">
        <f t="shared" ref="AQ303:AU304" si="435">AVERAGEIF($A$6:$A$2461,$AO$6:$AO$1997,AE$6:AE$2461)</f>
        <v>0.15929081672560597</v>
      </c>
      <c r="AR303" s="111">
        <f t="shared" si="435"/>
        <v>5.6885323400106179E-2</v>
      </c>
      <c r="AS303" s="111">
        <f t="shared" si="435"/>
        <v>-0.38010986036914851</v>
      </c>
      <c r="AT303" s="111">
        <f t="shared" si="435"/>
        <v>0.63051976560974909</v>
      </c>
      <c r="AU303" s="111">
        <f t="shared" si="435"/>
        <v>0.34663344091903037</v>
      </c>
      <c r="AV303" s="111">
        <f t="shared" si="433"/>
        <v>0.16264389725706863</v>
      </c>
    </row>
    <row r="304" spans="1:48">
      <c r="A304" s="93" t="str">
        <f t="shared" si="218"/>
        <v>201612</v>
      </c>
      <c r="B304" s="93">
        <v>42445</v>
      </c>
      <c r="C304" s="97">
        <f>VLOOKUP(B304,'Sub Index'!A:M,8,0)</f>
        <v>1.677115470854081</v>
      </c>
      <c r="D304" s="97">
        <f>VLOOKUP(B304,'Sub Index'!J:M,4,0)</f>
        <v>0</v>
      </c>
      <c r="E304" s="97">
        <f>VLOOKUP(B304,'Sub Index'!O:W,4,0)</f>
        <v>2.7930000000000001</v>
      </c>
      <c r="F304" s="97">
        <f>VLOOKUP(B304,'Sub Index'!O:W,7,0)</f>
        <v>2.267226600921507E-2</v>
      </c>
      <c r="G304" s="97">
        <f>VLOOKUP(B304,'Sub Index'!O:W,9,0)</f>
        <v>0.10239999999999982</v>
      </c>
      <c r="H304" s="97">
        <f>VLOOKUP(B304,'Sub Index'!Y:AE,4,0)</f>
        <v>3.2439</v>
      </c>
      <c r="J304" s="97">
        <f>VLOOKUP(B304,'Sub Index'!AG:AK,4,0)</f>
        <v>1.004709496253671E-2</v>
      </c>
      <c r="K304" s="97">
        <f>VLOOKUP(B304,'Sub Index'!AG:AK,5,0)</f>
        <v>82914822.962700009</v>
      </c>
      <c r="L304" s="97">
        <f>VLOOKUP(B304,'Sub Index'!AM:AX,4,0)</f>
        <v>1.4151725148809323E-3</v>
      </c>
      <c r="M304" s="97">
        <f>VLOOKUP(B304,'Sub Index'!AM:AX,7,0)</f>
        <v>1.0299999999999976E-2</v>
      </c>
      <c r="N304" s="97">
        <f>VLOOKUP(B304,'Sub Index'!AM:AX,8,0)</f>
        <v>-3.5800000000000054E-2</v>
      </c>
      <c r="O304" s="97">
        <f>VLOOKUP(B304,'Sub Index'!AV:AX,3,0)</f>
        <v>180.96200000000002</v>
      </c>
      <c r="Q304" s="95">
        <f t="shared" si="329"/>
        <v>1.2495505924583246</v>
      </c>
      <c r="R304" s="95" t="str">
        <f t="shared" si="206"/>
        <v/>
      </c>
      <c r="S304" s="95">
        <f t="shared" si="207"/>
        <v>0.54207989074342</v>
      </c>
      <c r="T304" s="95">
        <f t="shared" si="319"/>
        <v>-1.063068524511074</v>
      </c>
      <c r="U304" s="95">
        <f t="shared" si="208"/>
        <v>-0.41001796985948774</v>
      </c>
      <c r="V304" s="95">
        <f t="shared" si="209"/>
        <v>0.43276797395853522</v>
      </c>
      <c r="W304" s="95" t="str">
        <f t="shared" si="320"/>
        <v/>
      </c>
      <c r="X304" s="95">
        <f t="shared" si="330"/>
        <v>-0.17412837865730821</v>
      </c>
      <c r="Y304" s="95">
        <f t="shared" si="219"/>
        <v>-0.85735387581430023</v>
      </c>
      <c r="Z304" s="95">
        <f t="shared" si="321"/>
        <v>-0.67080149534096056</v>
      </c>
      <c r="AA304" s="95">
        <f t="shared" si="228"/>
        <v>-0.2538957309253132</v>
      </c>
      <c r="AB304" s="95">
        <f t="shared" si="231"/>
        <v>-1.8728682617886745</v>
      </c>
      <c r="AC304" s="95">
        <f t="shared" si="210"/>
        <v>-1.3973576507662369</v>
      </c>
      <c r="AE304" s="97">
        <f t="shared" si="211"/>
        <v>1.2495505924583246</v>
      </c>
      <c r="AF304" s="97">
        <f t="shared" si="212"/>
        <v>-0.31033553454238061</v>
      </c>
      <c r="AG304" s="97">
        <f t="shared" si="213"/>
        <v>0.43276797395853522</v>
      </c>
      <c r="AH304" s="97">
        <f t="shared" si="214"/>
        <v>-0.51574112723580423</v>
      </c>
      <c r="AI304" s="97">
        <f t="shared" si="215"/>
        <v>-1.0487307847052962</v>
      </c>
      <c r="AJ304" s="97">
        <f t="shared" si="220"/>
        <v>-3.8497776013324249E-2</v>
      </c>
      <c r="AO304" s="109" t="str">
        <f t="shared" si="434"/>
        <v>202042</v>
      </c>
      <c r="AP304" s="114">
        <f t="shared" si="191"/>
        <v>44120</v>
      </c>
      <c r="AQ304" s="111">
        <f t="shared" si="435"/>
        <v>0.29268998596147999</v>
      </c>
      <c r="AR304" s="111">
        <f t="shared" si="435"/>
        <v>0.19772242063521395</v>
      </c>
      <c r="AS304" s="111">
        <f t="shared" si="435"/>
        <v>-0.59071311655763092</v>
      </c>
      <c r="AT304" s="111">
        <f t="shared" si="435"/>
        <v>0.69295962768046693</v>
      </c>
      <c r="AU304" s="111">
        <f t="shared" si="435"/>
        <v>0.54110328519302209</v>
      </c>
      <c r="AV304" s="111">
        <f t="shared" si="433"/>
        <v>0.2267524405825104</v>
      </c>
    </row>
    <row r="305" spans="1:48">
      <c r="A305" s="93" t="str">
        <f t="shared" si="218"/>
        <v>201612</v>
      </c>
      <c r="B305" s="93">
        <v>42446</v>
      </c>
      <c r="C305" s="97">
        <f>VLOOKUP(B305,'Sub Index'!A:M,8,0)</f>
        <v>1.6766408297298043</v>
      </c>
      <c r="D305" s="97">
        <f>VLOOKUP(B305,'Sub Index'!J:M,4,0)</f>
        <v>0</v>
      </c>
      <c r="E305" s="97">
        <f>VLOOKUP(B305,'Sub Index'!O:W,4,0)</f>
        <v>2.7909999999999999</v>
      </c>
      <c r="F305" s="97">
        <f>VLOOKUP(B305,'Sub Index'!O:W,7,0)</f>
        <v>2.2694082806753207E-2</v>
      </c>
      <c r="G305" s="97">
        <f>VLOOKUP(B305,'Sub Index'!O:W,9,0)</f>
        <v>0.11339999999999995</v>
      </c>
      <c r="H305" s="97">
        <f>VLOOKUP(B305,'Sub Index'!Y:AE,4,0)</f>
        <v>3.2787999999999999</v>
      </c>
      <c r="J305" s="97">
        <f>VLOOKUP(B305,'Sub Index'!AG:AK,4,0)</f>
        <v>1.0581701003000996E-2</v>
      </c>
      <c r="K305" s="97">
        <f>VLOOKUP(B305,'Sub Index'!AG:AK,5,0)</f>
        <v>83960515.0581</v>
      </c>
      <c r="L305" s="97">
        <f>VLOOKUP(B305,'Sub Index'!AM:AX,4,0)</f>
        <v>1.6772621475925006E-3</v>
      </c>
      <c r="M305" s="97">
        <f>VLOOKUP(B305,'Sub Index'!AM:AX,7,0)</f>
        <v>6.0999999999999943E-3</v>
      </c>
      <c r="N305" s="97">
        <f>VLOOKUP(B305,'Sub Index'!AM:AX,8,0)</f>
        <v>-3.5099999999999909E-2</v>
      </c>
      <c r="O305" s="97">
        <f>VLOOKUP(B305,'Sub Index'!AV:AX,3,0)</f>
        <v>186.91399999999999</v>
      </c>
      <c r="Q305" s="95">
        <f t="shared" si="329"/>
        <v>1.2484471189836714</v>
      </c>
      <c r="R305" s="95" t="str">
        <f t="shared" si="206"/>
        <v/>
      </c>
      <c r="S305" s="95">
        <f t="shared" si="207"/>
        <v>0.54078050435885638</v>
      </c>
      <c r="T305" s="95">
        <f t="shared" si="319"/>
        <v>-1.0624899254513633</v>
      </c>
      <c r="U305" s="95">
        <f t="shared" si="208"/>
        <v>-0.37705807633171656</v>
      </c>
      <c r="V305" s="95">
        <f t="shared" si="209"/>
        <v>0.45621228987554358</v>
      </c>
      <c r="W305" s="95" t="str">
        <f t="shared" si="320"/>
        <v/>
      </c>
      <c r="X305" s="95">
        <f t="shared" si="330"/>
        <v>-0.1028027453520125</v>
      </c>
      <c r="Y305" s="95">
        <f t="shared" si="219"/>
        <v>-0.82294761588861887</v>
      </c>
      <c r="Z305" s="95">
        <f t="shared" si="321"/>
        <v>-0.38617865717321814</v>
      </c>
      <c r="AA305" s="95">
        <f t="shared" si="228"/>
        <v>-0.57594862210134345</v>
      </c>
      <c r="AB305" s="95">
        <f t="shared" si="231"/>
        <v>-1.8405045033995631</v>
      </c>
      <c r="AC305" s="95">
        <f t="shared" si="210"/>
        <v>-1.3099475971893069</v>
      </c>
      <c r="AE305" s="97">
        <f t="shared" si="211"/>
        <v>1.2484471189836714</v>
      </c>
      <c r="AF305" s="97">
        <f t="shared" si="212"/>
        <v>-0.29958916580807449</v>
      </c>
      <c r="AG305" s="97">
        <f t="shared" si="213"/>
        <v>0.45621228987554358</v>
      </c>
      <c r="AH305" s="97">
        <f t="shared" si="214"/>
        <v>-0.46287518062031568</v>
      </c>
      <c r="AI305" s="97">
        <f t="shared" si="215"/>
        <v>-1.0281448449658579</v>
      </c>
      <c r="AJ305" s="97">
        <f t="shared" si="220"/>
        <v>-1.718995650700661E-2</v>
      </c>
      <c r="AO305" s="109" t="str">
        <f t="shared" ref="AO305" si="436">YEAR(AP305)&amp;WEEKNUM(AP305)</f>
        <v>202043</v>
      </c>
      <c r="AP305" s="114">
        <f t="shared" si="191"/>
        <v>44127</v>
      </c>
      <c r="AQ305" s="111">
        <f t="shared" ref="AQ305" si="437">AVERAGEIF($A$6:$A$2461,$AO$6:$AO$1997,AE$6:AE$2461)</f>
        <v>0.36593653213450256</v>
      </c>
      <c r="AR305" s="111">
        <f t="shared" ref="AR305" si="438">AVERAGEIF($A$6:$A$2461,$AO$6:$AO$1997,AF$6:AF$2461)</f>
        <v>0.12660102305315982</v>
      </c>
      <c r="AS305" s="111">
        <f t="shared" ref="AS305" si="439">AVERAGEIF($A$6:$A$2461,$AO$6:$AO$1997,AG$6:AG$2461)</f>
        <v>-0.70167927167980948</v>
      </c>
      <c r="AT305" s="111">
        <f t="shared" ref="AT305" si="440">AVERAGEIF($A$6:$A$2461,$AO$6:$AO$1997,AH$6:AH$2461)</f>
        <v>0.61574884633266236</v>
      </c>
      <c r="AU305" s="111">
        <f t="shared" ref="AU305" si="441">AVERAGEIF($A$6:$A$2461,$AO$6:$AO$1997,AI$6:AI$2461)</f>
        <v>0.58664222088852347</v>
      </c>
      <c r="AV305" s="111">
        <f t="shared" si="433"/>
        <v>0.19864987014580771</v>
      </c>
    </row>
    <row r="306" spans="1:48">
      <c r="A306" s="93" t="str">
        <f t="shared" si="218"/>
        <v>201612</v>
      </c>
      <c r="B306" s="93">
        <v>42447</v>
      </c>
      <c r="C306" s="97">
        <f>VLOOKUP(B306,'Sub Index'!A:M,8,0)</f>
        <v>1.0674738043655239</v>
      </c>
      <c r="D306" s="97">
        <f>VLOOKUP(B306,'Sub Index'!J:M,4,0)</f>
        <v>0</v>
      </c>
      <c r="E306" s="97">
        <f>VLOOKUP(B306,'Sub Index'!O:W,4,0)</f>
        <v>2.7930000000000001</v>
      </c>
      <c r="F306" s="97">
        <f>VLOOKUP(B306,'Sub Index'!O:W,7,0)</f>
        <v>2.4229042418900778E-2</v>
      </c>
      <c r="G306" s="97">
        <f>VLOOKUP(B306,'Sub Index'!O:W,9,0)</f>
        <v>0.20089999999999986</v>
      </c>
      <c r="H306" s="97">
        <f>VLOOKUP(B306,'Sub Index'!Y:AE,4,0)</f>
        <v>3.2155</v>
      </c>
      <c r="J306" s="97">
        <f>VLOOKUP(B306,'Sub Index'!AG:AK,4,0)</f>
        <v>1.1561506226119983E-2</v>
      </c>
      <c r="K306" s="97">
        <f>VLOOKUP(B306,'Sub Index'!AG:AK,5,0)</f>
        <v>84740146.965999991</v>
      </c>
      <c r="L306" s="97">
        <f>VLOOKUP(B306,'Sub Index'!AM:AX,4,0)</f>
        <v>1.7875185078104643E-3</v>
      </c>
      <c r="M306" s="97">
        <f>VLOOKUP(B306,'Sub Index'!AM:AX,7,0)</f>
        <v>8.0000000000000071E-3</v>
      </c>
      <c r="N306" s="97">
        <f>VLOOKUP(B306,'Sub Index'!AM:AX,8,0)</f>
        <v>-1.3099999999999667E-2</v>
      </c>
      <c r="O306" s="97">
        <f>VLOOKUP(B306,'Sub Index'!AV:AX,3,0)</f>
        <v>187.048</v>
      </c>
      <c r="Q306" s="95">
        <f t="shared" si="329"/>
        <v>-0.16778004664011867</v>
      </c>
      <c r="R306" s="95" t="str">
        <f t="shared" si="206"/>
        <v/>
      </c>
      <c r="S306" s="95">
        <f t="shared" si="207"/>
        <v>0.54207989074342</v>
      </c>
      <c r="T306" s="95">
        <f t="shared" si="319"/>
        <v>-1.0217815590318757</v>
      </c>
      <c r="U306" s="95">
        <f t="shared" si="208"/>
        <v>-0.11487710508808525</v>
      </c>
      <c r="V306" s="95">
        <f t="shared" si="209"/>
        <v>0.41369007791145684</v>
      </c>
      <c r="W306" s="95" t="str">
        <f t="shared" si="320"/>
        <v/>
      </c>
      <c r="X306" s="95">
        <f t="shared" si="330"/>
        <v>2.7920109919329882E-2</v>
      </c>
      <c r="Y306" s="95">
        <f t="shared" si="219"/>
        <v>-0.79729549688766055</v>
      </c>
      <c r="Z306" s="95">
        <f t="shared" si="321"/>
        <v>-0.2664429856527144</v>
      </c>
      <c r="AA306" s="95">
        <f t="shared" si="228"/>
        <v>-0.43025802847409006</v>
      </c>
      <c r="AB306" s="95">
        <f t="shared" si="231"/>
        <v>-0.82335781117054407</v>
      </c>
      <c r="AC306" s="95">
        <f t="shared" si="210"/>
        <v>-1.3079796961175141</v>
      </c>
      <c r="AE306" s="97">
        <f t="shared" si="211"/>
        <v>-0.16778004664011867</v>
      </c>
      <c r="AF306" s="97">
        <f t="shared" si="212"/>
        <v>-0.19819292445884698</v>
      </c>
      <c r="AG306" s="97">
        <f t="shared" si="213"/>
        <v>0.41369007791145684</v>
      </c>
      <c r="AH306" s="97">
        <f t="shared" si="214"/>
        <v>-0.38468769348416532</v>
      </c>
      <c r="AI306" s="97">
        <f t="shared" si="215"/>
        <v>-0.70700963035371567</v>
      </c>
      <c r="AJ306" s="97">
        <f t="shared" si="220"/>
        <v>-0.20879604340507796</v>
      </c>
      <c r="AO306" s="109" t="str">
        <f t="shared" ref="AO306" si="442">YEAR(AP306)&amp;WEEKNUM(AP306)</f>
        <v>202044</v>
      </c>
      <c r="AP306" s="114">
        <f t="shared" si="191"/>
        <v>44134</v>
      </c>
      <c r="AQ306" s="111">
        <f t="shared" ref="AQ306" si="443">AVERAGEIF($A$6:$A$2461,$AO$6:$AO$1997,AE$6:AE$2461)</f>
        <v>1.6680689073452797</v>
      </c>
      <c r="AR306" s="111">
        <f t="shared" ref="AR306" si="444">AVERAGEIF($A$6:$A$2461,$AO$6:$AO$1997,AF$6:AF$2461)</f>
        <v>0.51139312136878856</v>
      </c>
      <c r="AS306" s="111">
        <f t="shared" ref="AS306" si="445">AVERAGEIF($A$6:$A$2461,$AO$6:$AO$1997,AG$6:AG$2461)</f>
        <v>-0.75004442758983336</v>
      </c>
      <c r="AT306" s="111">
        <f t="shared" ref="AT306" si="446">AVERAGEIF($A$6:$A$2461,$AO$6:$AO$1997,AH$6:AH$2461)</f>
        <v>0.28767921321584877</v>
      </c>
      <c r="AU306" s="111">
        <f t="shared" ref="AU306" si="447">AVERAGEIF($A$6:$A$2461,$AO$6:$AO$1997,AI$6:AI$2461)</f>
        <v>0.78631687544390405</v>
      </c>
      <c r="AV306" s="111">
        <f t="shared" si="433"/>
        <v>0.50068273795679752</v>
      </c>
    </row>
    <row r="307" spans="1:48">
      <c r="A307" s="93" t="str">
        <f t="shared" si="218"/>
        <v>201613</v>
      </c>
      <c r="B307" s="93">
        <v>42450</v>
      </c>
      <c r="C307" s="97">
        <f>VLOOKUP(B307,'Sub Index'!A:M,8,0)</f>
        <v>0.94113872004992227</v>
      </c>
      <c r="D307" s="97">
        <f>VLOOKUP(B307,'Sub Index'!J:M,4,0)</f>
        <v>0</v>
      </c>
      <c r="E307" s="97">
        <f>VLOOKUP(B307,'Sub Index'!O:W,4,0)</f>
        <v>2.7949999999999999</v>
      </c>
      <c r="F307" s="97">
        <f>VLOOKUP(B307,'Sub Index'!O:W,7,0)</f>
        <v>2.4833659901716928E-2</v>
      </c>
      <c r="G307" s="97">
        <f>VLOOKUP(B307,'Sub Index'!O:W,9,0)</f>
        <v>0.26500000000000012</v>
      </c>
      <c r="H307" s="97">
        <f>VLOOKUP(B307,'Sub Index'!Y:AE,4,0)</f>
        <v>3.1835</v>
      </c>
      <c r="J307" s="97">
        <f>VLOOKUP(B307,'Sub Index'!AG:AK,4,0)</f>
        <v>1.2786049204805361E-2</v>
      </c>
      <c r="K307" s="97">
        <f>VLOOKUP(B307,'Sub Index'!AG:AK,5,0)</f>
        <v>86551198.624300003</v>
      </c>
      <c r="L307" s="97">
        <f>VLOOKUP(B307,'Sub Index'!AM:AX,4,0)</f>
        <v>1.8617980890032954E-3</v>
      </c>
      <c r="M307" s="97">
        <f>VLOOKUP(B307,'Sub Index'!AM:AX,7,0)</f>
        <v>1.0000000000000675E-2</v>
      </c>
      <c r="N307" s="97">
        <f>VLOOKUP(B307,'Sub Index'!AM:AX,8,0)</f>
        <v>-2.0000000000006679E-3</v>
      </c>
      <c r="O307" s="97">
        <f>VLOOKUP(B307,'Sub Index'!AV:AX,3,0)</f>
        <v>193.47599999999997</v>
      </c>
      <c r="Q307" s="95">
        <f t="shared" si="329"/>
        <v>-0.46149124722937201</v>
      </c>
      <c r="R307" s="95" t="str">
        <f t="shared" si="206"/>
        <v/>
      </c>
      <c r="S307" s="95">
        <f t="shared" si="207"/>
        <v>0.54337927712798328</v>
      </c>
      <c r="T307" s="95">
        <f t="shared" si="319"/>
        <v>-1.0057466159367463</v>
      </c>
      <c r="U307" s="95">
        <f t="shared" si="208"/>
        <v>7.7189183560107358E-2</v>
      </c>
      <c r="V307" s="95">
        <f t="shared" si="209"/>
        <v>0.39219385701334025</v>
      </c>
      <c r="W307" s="95" t="str">
        <f t="shared" si="320"/>
        <v/>
      </c>
      <c r="X307" s="95">
        <f t="shared" si="330"/>
        <v>0.1912951877400649</v>
      </c>
      <c r="Y307" s="95">
        <f t="shared" si="219"/>
        <v>-0.73770671892097661</v>
      </c>
      <c r="Z307" s="95">
        <f t="shared" si="321"/>
        <v>-0.18577720349916615</v>
      </c>
      <c r="AA307" s="95">
        <f t="shared" si="228"/>
        <v>-0.27689950886640474</v>
      </c>
      <c r="AB307" s="95">
        <f t="shared" si="231"/>
        <v>-0.31016107100049994</v>
      </c>
      <c r="AC307" s="95">
        <f t="shared" si="210"/>
        <v>-1.2135791879870528</v>
      </c>
      <c r="AE307" s="97">
        <f t="shared" si="211"/>
        <v>-0.46149124722937201</v>
      </c>
      <c r="AF307" s="97">
        <f t="shared" si="212"/>
        <v>-0.12839271841621855</v>
      </c>
      <c r="AG307" s="97">
        <f t="shared" si="213"/>
        <v>0.39219385701334025</v>
      </c>
      <c r="AH307" s="97">
        <f t="shared" si="214"/>
        <v>-0.27320576559045584</v>
      </c>
      <c r="AI307" s="97">
        <f t="shared" si="215"/>
        <v>-0.49660424283828092</v>
      </c>
      <c r="AJ307" s="97">
        <f t="shared" si="220"/>
        <v>-0.19350002341219741</v>
      </c>
      <c r="AO307" s="109" t="str">
        <f t="shared" ref="AO307" si="448">YEAR(AP307)&amp;WEEKNUM(AP307)</f>
        <v>202045</v>
      </c>
      <c r="AP307" s="114">
        <f t="shared" si="191"/>
        <v>44141</v>
      </c>
      <c r="AQ307" s="111">
        <f t="shared" ref="AQ307" si="449">AVERAGEIF($A$6:$A$2461,$AO$6:$AO$1997,AE$6:AE$2461)</f>
        <v>0.60845815261569647</v>
      </c>
      <c r="AR307" s="111">
        <f t="shared" ref="AR307" si="450">AVERAGEIF($A$6:$A$2461,$AO$6:$AO$1997,AF$6:AF$2461)</f>
        <v>-0.12868507745604907</v>
      </c>
      <c r="AS307" s="111">
        <f t="shared" ref="AS307" si="451">AVERAGEIF($A$6:$A$2461,$AO$6:$AO$1997,AG$6:AG$2461)</f>
        <v>-0.84509168877618257</v>
      </c>
      <c r="AT307" s="111">
        <f t="shared" ref="AT307" si="452">AVERAGEIF($A$6:$A$2461,$AO$6:$AO$1997,AH$6:AH$2461)</f>
        <v>0.49127533700480247</v>
      </c>
      <c r="AU307" s="111">
        <f t="shared" ref="AU307" si="453">AVERAGEIF($A$6:$A$2461,$AO$6:$AO$1997,AI$6:AI$2461)</f>
        <v>0.33149761968156438</v>
      </c>
      <c r="AV307" s="111">
        <f t="shared" si="433"/>
        <v>9.1490868613966311E-2</v>
      </c>
    </row>
    <row r="308" spans="1:48">
      <c r="A308" s="93" t="str">
        <f t="shared" si="218"/>
        <v>201613</v>
      </c>
      <c r="B308" s="93">
        <v>42451</v>
      </c>
      <c r="C308" s="97">
        <f>VLOOKUP(B308,'Sub Index'!A:M,8,0)</f>
        <v>0.90633372654225397</v>
      </c>
      <c r="D308" s="97">
        <f>VLOOKUP(B308,'Sub Index'!J:M,4,0)</f>
        <v>0</v>
      </c>
      <c r="E308" s="97">
        <f>VLOOKUP(B308,'Sub Index'!O:W,4,0)</f>
        <v>2.7970000000000002</v>
      </c>
      <c r="F308" s="97">
        <f>VLOOKUP(B308,'Sub Index'!O:W,7,0)</f>
        <v>2.5113477462929155E-2</v>
      </c>
      <c r="G308" s="97">
        <f>VLOOKUP(B308,'Sub Index'!O:W,9,0)</f>
        <v>0.23580000000000023</v>
      </c>
      <c r="H308" s="97">
        <f>VLOOKUP(B308,'Sub Index'!Y:AE,4,0)</f>
        <v>3.1572</v>
      </c>
      <c r="J308" s="97">
        <f>VLOOKUP(B308,'Sub Index'!AG:AK,4,0)</f>
        <v>1.3164224223045853E-2</v>
      </c>
      <c r="K308" s="97">
        <f>VLOOKUP(B308,'Sub Index'!AG:AK,5,0)</f>
        <v>87014156.290700004</v>
      </c>
      <c r="L308" s="97">
        <f>VLOOKUP(B308,'Sub Index'!AM:AX,4,0)</f>
        <v>1.8614488684598385E-3</v>
      </c>
      <c r="M308" s="97">
        <f>VLOOKUP(B308,'Sub Index'!AM:AX,7,0)</f>
        <v>8.6999999999992639E-3</v>
      </c>
      <c r="N308" s="97">
        <f>VLOOKUP(B308,'Sub Index'!AM:AX,8,0)</f>
        <v>2.2999999999999687E-3</v>
      </c>
      <c r="O308" s="97">
        <f>VLOOKUP(B308,'Sub Index'!AV:AX,3,0)</f>
        <v>200.352</v>
      </c>
      <c r="Q308" s="95">
        <f t="shared" si="329"/>
        <v>-0.54240793387281461</v>
      </c>
      <c r="R308" s="95" t="str">
        <f t="shared" si="206"/>
        <v/>
      </c>
      <c r="S308" s="95">
        <f t="shared" si="207"/>
        <v>0.5446786635125469</v>
      </c>
      <c r="T308" s="95">
        <f t="shared" si="319"/>
        <v>-0.9983256286206712</v>
      </c>
      <c r="U308" s="95">
        <f t="shared" si="208"/>
        <v>-1.0304351986338511E-2</v>
      </c>
      <c r="V308" s="95">
        <f t="shared" si="209"/>
        <v>0.37452665046270073</v>
      </c>
      <c r="W308" s="95" t="str">
        <f t="shared" si="320"/>
        <v/>
      </c>
      <c r="X308" s="95">
        <f t="shared" si="330"/>
        <v>0.2417502343250591</v>
      </c>
      <c r="Y308" s="95">
        <f t="shared" si="219"/>
        <v>-0.72247408794402312</v>
      </c>
      <c r="Z308" s="95">
        <f t="shared" si="321"/>
        <v>-0.18615644834451484</v>
      </c>
      <c r="AA308" s="95">
        <f t="shared" si="228"/>
        <v>-0.37658254661147511</v>
      </c>
      <c r="AB308" s="95">
        <f t="shared" si="231"/>
        <v>-0.1113551266102553</v>
      </c>
      <c r="AC308" s="95">
        <f t="shared" si="210"/>
        <v>-1.1125994285120901</v>
      </c>
      <c r="AE308" s="97">
        <f t="shared" si="211"/>
        <v>-0.54240793387281461</v>
      </c>
      <c r="AF308" s="97">
        <f t="shared" si="212"/>
        <v>-0.15465043903148759</v>
      </c>
      <c r="AG308" s="97">
        <f t="shared" si="213"/>
        <v>0.37452665046270073</v>
      </c>
      <c r="AH308" s="97">
        <f t="shared" si="214"/>
        <v>-0.24036192680948201</v>
      </c>
      <c r="AI308" s="97">
        <f t="shared" si="215"/>
        <v>-0.44667338751958385</v>
      </c>
      <c r="AJ308" s="97">
        <f t="shared" si="220"/>
        <v>-0.20191340735413346</v>
      </c>
      <c r="AO308" s="109" t="str">
        <f t="shared" ref="AO308" si="454">YEAR(AP308)&amp;WEEKNUM(AP308)</f>
        <v>202046</v>
      </c>
      <c r="AP308" s="114">
        <f t="shared" si="191"/>
        <v>44148</v>
      </c>
      <c r="AQ308" s="111">
        <f t="shared" ref="AQ308" si="455">AVERAGEIF($A$6:$A$2461,$AO$6:$AO$1997,AE$6:AE$2461)</f>
        <v>0.21034879290923564</v>
      </c>
      <c r="AR308" s="111">
        <f t="shared" ref="AR308" si="456">AVERAGEIF($A$6:$A$2461,$AO$6:$AO$1997,AF$6:AF$2461)</f>
        <v>0.12115540521132546</v>
      </c>
      <c r="AS308" s="111">
        <f t="shared" ref="AS308" si="457">AVERAGEIF($A$6:$A$2461,$AO$6:$AO$1997,AG$6:AG$2461)</f>
        <v>-0.91170690667415166</v>
      </c>
      <c r="AT308" s="111">
        <f t="shared" ref="AT308" si="458">AVERAGEIF($A$6:$A$2461,$AO$6:$AO$1997,AH$6:AH$2461)</f>
        <v>0.62823640669958514</v>
      </c>
      <c r="AU308" s="111">
        <f t="shared" ref="AU308" si="459">AVERAGEIF($A$6:$A$2461,$AO$6:$AO$1997,AI$6:AI$2461)</f>
        <v>0.73966455872215209</v>
      </c>
      <c r="AV308" s="111">
        <f t="shared" ref="AV308" si="460">AVERAGEIF($A$6:$A$2461,$AO$6:$AO$1997,AJ$6:AJ$2461)</f>
        <v>0.15753965137362932</v>
      </c>
    </row>
    <row r="309" spans="1:48">
      <c r="A309" s="93" t="str">
        <f t="shared" si="218"/>
        <v>201613</v>
      </c>
      <c r="B309" s="93">
        <v>42452</v>
      </c>
      <c r="C309" s="97">
        <f>VLOOKUP(B309,'Sub Index'!A:M,8,0)</f>
        <v>0.9949246718574184</v>
      </c>
      <c r="D309" s="97">
        <f>VLOOKUP(B309,'Sub Index'!J:M,4,0)</f>
        <v>0</v>
      </c>
      <c r="E309" s="97">
        <f>VLOOKUP(B309,'Sub Index'!O:W,4,0)</f>
        <v>2.798</v>
      </c>
      <c r="F309" s="97">
        <f>VLOOKUP(B309,'Sub Index'!O:W,7,0)</f>
        <v>2.2008709275170506E-2</v>
      </c>
      <c r="G309" s="97">
        <f>VLOOKUP(B309,'Sub Index'!O:W,9,0)</f>
        <v>0.19910000000000005</v>
      </c>
      <c r="H309" s="97">
        <f>VLOOKUP(B309,'Sub Index'!Y:AE,4,0)</f>
        <v>3.1718999999999999</v>
      </c>
      <c r="J309" s="97">
        <f>VLOOKUP(B309,'Sub Index'!AG:AK,4,0)</f>
        <v>1.1924903164244939E-2</v>
      </c>
      <c r="K309" s="97">
        <f>VLOOKUP(B309,'Sub Index'!AG:AK,5,0)</f>
        <v>87552664.499500006</v>
      </c>
      <c r="L309" s="97">
        <f>VLOOKUP(B309,'Sub Index'!AM:AX,4,0)</f>
        <v>1.8531481816250433E-3</v>
      </c>
      <c r="M309" s="97">
        <f>VLOOKUP(B309,'Sub Index'!AM:AX,7,0)</f>
        <v>8.3999999999999631E-3</v>
      </c>
      <c r="N309" s="97">
        <f>VLOOKUP(B309,'Sub Index'!AM:AX,8,0)</f>
        <v>1.0099999999999554E-2</v>
      </c>
      <c r="O309" s="97">
        <f>VLOOKUP(B309,'Sub Index'!AV:AX,3,0)</f>
        <v>205.30200000000005</v>
      </c>
      <c r="Q309" s="95">
        <f t="shared" si="329"/>
        <v>-0.33644651744749215</v>
      </c>
      <c r="R309" s="95" t="str">
        <f t="shared" si="206"/>
        <v/>
      </c>
      <c r="S309" s="95">
        <f t="shared" si="207"/>
        <v>0.54532835670482849</v>
      </c>
      <c r="T309" s="95">
        <f t="shared" si="319"/>
        <v>-1.0806665840664076</v>
      </c>
      <c r="U309" s="95">
        <f t="shared" si="208"/>
        <v>-0.12027054221081079</v>
      </c>
      <c r="V309" s="95">
        <f t="shared" si="209"/>
        <v>0.38440147693777299</v>
      </c>
      <c r="W309" s="95" t="str">
        <f t="shared" si="320"/>
        <v/>
      </c>
      <c r="X309" s="95">
        <f t="shared" si="330"/>
        <v>7.6403506647241326E-2</v>
      </c>
      <c r="Y309" s="95">
        <f t="shared" si="219"/>
        <v>-0.70475562809758163</v>
      </c>
      <c r="Z309" s="95">
        <f t="shared" si="321"/>
        <v>-0.19517078829080731</v>
      </c>
      <c r="AA309" s="95">
        <f t="shared" si="228"/>
        <v>-0.3995863245525666</v>
      </c>
      <c r="AB309" s="95">
        <f t="shared" si="231"/>
        <v>0.24926960972546469</v>
      </c>
      <c r="AC309" s="95">
        <f t="shared" si="210"/>
        <v>-1.0399045754869205</v>
      </c>
      <c r="AE309" s="97">
        <f t="shared" si="211"/>
        <v>-0.33644651744749215</v>
      </c>
      <c r="AF309" s="97">
        <f t="shared" si="212"/>
        <v>-0.21853625652412997</v>
      </c>
      <c r="AG309" s="97">
        <f t="shared" si="213"/>
        <v>0.38440147693777299</v>
      </c>
      <c r="AH309" s="97">
        <f t="shared" si="214"/>
        <v>-0.31417606072517013</v>
      </c>
      <c r="AI309" s="97">
        <f t="shared" si="215"/>
        <v>-0.34634801965120743</v>
      </c>
      <c r="AJ309" s="97">
        <f t="shared" si="220"/>
        <v>-0.16622107548204532</v>
      </c>
      <c r="AO309" s="109" t="str">
        <f t="shared" ref="AO309" si="461">YEAR(AP309)&amp;WEEKNUM(AP309)</f>
        <v>202047</v>
      </c>
      <c r="AP309" s="114">
        <f t="shared" si="191"/>
        <v>44155</v>
      </c>
      <c r="AQ309" s="111">
        <f t="shared" ref="AQ309" si="462">AVERAGEIF($A$6:$A$2461,$AO$6:$AO$1997,AE$6:AE$2461)</f>
        <v>0.70345978256243358</v>
      </c>
      <c r="AR309" s="111">
        <f t="shared" ref="AR309" si="463">AVERAGEIF($A$6:$A$2461,$AO$6:$AO$1997,AF$6:AF$2461)</f>
        <v>-1.8525182439330275E-2</v>
      </c>
      <c r="AS309" s="111">
        <f t="shared" ref="AS309" si="464">AVERAGEIF($A$6:$A$2461,$AO$6:$AO$1997,AG$6:AG$2461)</f>
        <v>-0.87733396000964137</v>
      </c>
      <c r="AT309" s="111">
        <f t="shared" ref="AT309" si="465">AVERAGEIF($A$6:$A$2461,$AO$6:$AO$1997,AH$6:AH$2461)</f>
        <v>0.57560632865206285</v>
      </c>
      <c r="AU309" s="111">
        <f t="shared" ref="AU309" si="466">AVERAGEIF($A$6:$A$2461,$AO$6:$AO$1997,AI$6:AI$2461)</f>
        <v>0.92677807178109295</v>
      </c>
      <c r="AV309" s="111">
        <f t="shared" ref="AV309" si="467">AVERAGEIF($A$6:$A$2461,$AO$6:$AO$1997,AJ$6:AJ$2461)</f>
        <v>0.26199700810932353</v>
      </c>
    </row>
    <row r="310" spans="1:48">
      <c r="A310" s="93" t="str">
        <f t="shared" si="218"/>
        <v>201613</v>
      </c>
      <c r="B310" s="93">
        <v>42453</v>
      </c>
      <c r="C310" s="97">
        <f>VLOOKUP(B310,'Sub Index'!A:M,8,0)</f>
        <v>0.92960821442681041</v>
      </c>
      <c r="D310" s="97">
        <f>VLOOKUP(B310,'Sub Index'!J:M,4,0)</f>
        <v>0</v>
      </c>
      <c r="E310" s="97">
        <f>VLOOKUP(B310,'Sub Index'!O:W,4,0)</f>
        <v>2.7989999999999999</v>
      </c>
      <c r="F310" s="97">
        <f>VLOOKUP(B310,'Sub Index'!O:W,7,0)</f>
        <v>2.4512572885115266E-2</v>
      </c>
      <c r="G310" s="97">
        <f>VLOOKUP(B310,'Sub Index'!O:W,9,0)</f>
        <v>0.13969999999999994</v>
      </c>
      <c r="H310" s="97">
        <f>VLOOKUP(B310,'Sub Index'!Y:AE,4,0)</f>
        <v>3.2442000000000002</v>
      </c>
      <c r="J310" s="97">
        <f>VLOOKUP(B310,'Sub Index'!AG:AK,4,0)</f>
        <v>1.1104168559837944E-2</v>
      </c>
      <c r="K310" s="97">
        <f>VLOOKUP(B310,'Sub Index'!AG:AK,5,0)</f>
        <v>87505732.835099995</v>
      </c>
      <c r="L310" s="97">
        <f>VLOOKUP(B310,'Sub Index'!AM:AX,4,0)</f>
        <v>1.9419857470477817E-3</v>
      </c>
      <c r="M310" s="97">
        <f>VLOOKUP(B310,'Sub Index'!AM:AX,7,0)</f>
        <v>-8.1000000000006622E-3</v>
      </c>
      <c r="N310" s="97">
        <f>VLOOKUP(B310,'Sub Index'!AM:AX,8,0)</f>
        <v>1.0900000000000354E-2</v>
      </c>
      <c r="O310" s="97">
        <f>VLOOKUP(B310,'Sub Index'!AV:AX,3,0)</f>
        <v>201.18200000000002</v>
      </c>
      <c r="Q310" s="95">
        <f t="shared" si="329"/>
        <v>-0.48829804178143055</v>
      </c>
      <c r="R310" s="95" t="str">
        <f t="shared" si="206"/>
        <v/>
      </c>
      <c r="S310" s="95">
        <f t="shared" si="207"/>
        <v>0.54597804989711018</v>
      </c>
      <c r="T310" s="95">
        <f t="shared" si="319"/>
        <v>-1.014262102481746</v>
      </c>
      <c r="U310" s="95">
        <f t="shared" si="208"/>
        <v>-0.29825396726077363</v>
      </c>
      <c r="V310" s="95">
        <f t="shared" si="209"/>
        <v>0.43296950102945519</v>
      </c>
      <c r="W310" s="95" t="str">
        <f t="shared" si="320"/>
        <v/>
      </c>
      <c r="X310" s="95">
        <f t="shared" si="330"/>
        <v>-3.3096594369314447E-2</v>
      </c>
      <c r="Y310" s="95">
        <f t="shared" si="219"/>
        <v>-0.706299814049828</v>
      </c>
      <c r="Z310" s="95">
        <f t="shared" si="321"/>
        <v>-9.8695396475676392E-2</v>
      </c>
      <c r="AA310" s="95">
        <f t="shared" si="228"/>
        <v>-1.664794111315596</v>
      </c>
      <c r="AB310" s="95">
        <f t="shared" si="231"/>
        <v>0.28625676217019286</v>
      </c>
      <c r="AC310" s="95">
        <f t="shared" si="210"/>
        <v>-1.1004101905300918</v>
      </c>
      <c r="AE310" s="97">
        <f t="shared" si="211"/>
        <v>-0.48829804178143055</v>
      </c>
      <c r="AF310" s="97">
        <f t="shared" si="212"/>
        <v>-0.25551267328180316</v>
      </c>
      <c r="AG310" s="97">
        <f t="shared" si="213"/>
        <v>0.43296950102945519</v>
      </c>
      <c r="AH310" s="97">
        <f t="shared" si="214"/>
        <v>-0.36969820420957122</v>
      </c>
      <c r="AI310" s="97">
        <f t="shared" si="215"/>
        <v>-0.64441073403779292</v>
      </c>
      <c r="AJ310" s="97">
        <f t="shared" si="220"/>
        <v>-0.26499003045622854</v>
      </c>
      <c r="AO310" s="109" t="str">
        <f t="shared" ref="AO310" si="468">YEAR(AP310)&amp;WEEKNUM(AP310)</f>
        <v>202048</v>
      </c>
      <c r="AP310" s="114">
        <f t="shared" si="191"/>
        <v>44162</v>
      </c>
      <c r="AQ310" s="111">
        <f t="shared" ref="AQ310" si="469">AVERAGEIF($A$6:$A$2461,$AO$6:$AO$1997,AE$6:AE$2461)</f>
        <v>1.3346522601884079</v>
      </c>
      <c r="AR310" s="111">
        <f t="shared" ref="AR310" si="470">AVERAGEIF($A$6:$A$2461,$AO$6:$AO$1997,AF$6:AF$2461)</f>
        <v>0.25263971285964282</v>
      </c>
      <c r="AS310" s="111">
        <f t="shared" ref="AS310" si="471">AVERAGEIF($A$6:$A$2461,$AO$6:$AO$1997,AG$6:AG$2461)</f>
        <v>-0.7499651536323817</v>
      </c>
      <c r="AT310" s="111">
        <f t="shared" ref="AT310" si="472">AVERAGEIF($A$6:$A$2461,$AO$6:$AO$1997,AH$6:AH$2461)</f>
        <v>0.49260805155751886</v>
      </c>
      <c r="AU310" s="111">
        <f t="shared" ref="AU310" si="473">AVERAGEIF($A$6:$A$2461,$AO$6:$AO$1997,AI$6:AI$2461)</f>
        <v>0.92918018939583469</v>
      </c>
      <c r="AV310" s="111">
        <f t="shared" ref="AV310" si="474">AVERAGEIF($A$6:$A$2461,$AO$6:$AO$1997,AJ$6:AJ$2461)</f>
        <v>0.45182301207380454</v>
      </c>
    </row>
    <row r="311" spans="1:48">
      <c r="A311" s="93" t="str">
        <f t="shared" si="218"/>
        <v>201613</v>
      </c>
      <c r="B311" s="93">
        <v>42454</v>
      </c>
      <c r="C311" s="97">
        <f>VLOOKUP(B311,'Sub Index'!A:M,8,0)</f>
        <v>0.93531416499574149</v>
      </c>
      <c r="D311" s="97">
        <f>VLOOKUP(B311,'Sub Index'!J:M,4,0)</f>
        <v>0</v>
      </c>
      <c r="E311" s="97">
        <f>VLOOKUP(B311,'Sub Index'!O:W,4,0)</f>
        <v>2.7970000000000002</v>
      </c>
      <c r="F311" s="97">
        <f>VLOOKUP(B311,'Sub Index'!O:W,7,0)</f>
        <v>2.4306203564010261E-2</v>
      </c>
      <c r="G311" s="97">
        <f>VLOOKUP(B311,'Sub Index'!O:W,9,0)</f>
        <v>0.15220000000000011</v>
      </c>
      <c r="H311" s="97">
        <f>VLOOKUP(B311,'Sub Index'!Y:AE,4,0)</f>
        <v>3.1524999999999999</v>
      </c>
      <c r="J311" s="97">
        <f>VLOOKUP(B311,'Sub Index'!AG:AK,4,0)</f>
        <v>1.1045736804713959E-2</v>
      </c>
      <c r="K311" s="97">
        <f>VLOOKUP(B311,'Sub Index'!AG:AK,5,0)</f>
        <v>87589580.162</v>
      </c>
      <c r="L311" s="97">
        <f>VLOOKUP(B311,'Sub Index'!AM:AX,4,0)</f>
        <v>1.941023104275493E-3</v>
      </c>
      <c r="M311" s="97">
        <f>VLOOKUP(B311,'Sub Index'!AM:AX,7,0)</f>
        <v>6.4000000000001833E-3</v>
      </c>
      <c r="N311" s="97">
        <f>VLOOKUP(B311,'Sub Index'!AM:AX,8,0)</f>
        <v>9.5000000000000639E-3</v>
      </c>
      <c r="O311" s="97">
        <f>VLOOKUP(B311,'Sub Index'!AV:AX,3,0)</f>
        <v>188.196</v>
      </c>
      <c r="Q311" s="95">
        <f t="shared" si="329"/>
        <v>-0.475032513831039</v>
      </c>
      <c r="R311" s="95" t="str">
        <f t="shared" si="206"/>
        <v/>
      </c>
      <c r="S311" s="95">
        <f t="shared" si="207"/>
        <v>0.5446786635125469</v>
      </c>
      <c r="T311" s="95">
        <f t="shared" si="319"/>
        <v>-1.0197351832552066</v>
      </c>
      <c r="U311" s="95">
        <f t="shared" si="208"/>
        <v>-0.26079954279739714</v>
      </c>
      <c r="V311" s="95">
        <f t="shared" si="209"/>
        <v>0.37136939301828975</v>
      </c>
      <c r="W311" s="95" t="str">
        <f t="shared" si="320"/>
        <v/>
      </c>
      <c r="X311" s="95">
        <f t="shared" si="330"/>
        <v>-4.0892394685634721E-2</v>
      </c>
      <c r="Y311" s="95">
        <f t="shared" si="219"/>
        <v>-0.7035409972469796</v>
      </c>
      <c r="Z311" s="95">
        <f t="shared" si="321"/>
        <v>-9.9740802641329659E-2</v>
      </c>
      <c r="AA311" s="95">
        <f t="shared" si="228"/>
        <v>-0.55294484416018386</v>
      </c>
      <c r="AB311" s="95">
        <f t="shared" si="231"/>
        <v>0.22152924539196989</v>
      </c>
      <c r="AC311" s="95">
        <f t="shared" si="210"/>
        <v>-1.2911203645472327</v>
      </c>
      <c r="AE311" s="97">
        <f t="shared" si="211"/>
        <v>-0.475032513831039</v>
      </c>
      <c r="AF311" s="97">
        <f t="shared" si="212"/>
        <v>-0.24528535418001896</v>
      </c>
      <c r="AG311" s="97">
        <f t="shared" si="213"/>
        <v>0.37136939301828975</v>
      </c>
      <c r="AH311" s="97">
        <f t="shared" si="214"/>
        <v>-0.37221669596630719</v>
      </c>
      <c r="AI311" s="97">
        <f t="shared" si="215"/>
        <v>-0.43056919148919409</v>
      </c>
      <c r="AJ311" s="97">
        <f t="shared" si="220"/>
        <v>-0.23034687248965388</v>
      </c>
      <c r="AO311" s="109" t="str">
        <f t="shared" ref="AO311" si="475">YEAR(AP311)&amp;WEEKNUM(AP311)</f>
        <v>202049</v>
      </c>
      <c r="AP311" s="114">
        <f t="shared" si="191"/>
        <v>44169</v>
      </c>
      <c r="AQ311" s="111">
        <f t="shared" ref="AQ311" si="476">AVERAGEIF($A$6:$A$2461,$AO$6:$AO$1997,AE$6:AE$2461)</f>
        <v>1.1517959203235617</v>
      </c>
      <c r="AR311" s="111">
        <f t="shared" ref="AR311" si="477">AVERAGEIF($A$6:$A$2461,$AO$6:$AO$1997,AF$6:AF$2461)</f>
        <v>3.9350211364605675E-2</v>
      </c>
      <c r="AS311" s="111">
        <f t="shared" ref="AS311" si="478">AVERAGEIF($A$6:$A$2461,$AO$6:$AO$1997,AG$6:AG$2461)</f>
        <v>-0.63801395370054192</v>
      </c>
      <c r="AT311" s="111">
        <f t="shared" ref="AT311" si="479">AVERAGEIF($A$6:$A$2461,$AO$6:$AO$1997,AH$6:AH$2461)</f>
        <v>0.5919084248582307</v>
      </c>
      <c r="AU311" s="111">
        <f t="shared" ref="AU311" si="480">AVERAGEIF($A$6:$A$2461,$AO$6:$AO$1997,AI$6:AI$2461)</f>
        <v>0.85039244066807496</v>
      </c>
      <c r="AV311" s="111">
        <f t="shared" ref="AV311" si="481">AVERAGEIF($A$6:$A$2461,$AO$6:$AO$1997,AJ$6:AJ$2461)</f>
        <v>0.39908660870278617</v>
      </c>
    </row>
    <row r="312" spans="1:48">
      <c r="A312" s="93" t="str">
        <f t="shared" si="218"/>
        <v>201614</v>
      </c>
      <c r="B312" s="93">
        <v>42457</v>
      </c>
      <c r="C312" s="97">
        <f>VLOOKUP(B312,'Sub Index'!A:M,8,0)</f>
        <v>0.97434380848339275</v>
      </c>
      <c r="D312" s="97">
        <f>VLOOKUP(B312,'Sub Index'!J:M,4,0)</f>
        <v>0</v>
      </c>
      <c r="E312" s="97">
        <f>VLOOKUP(B312,'Sub Index'!O:W,4,0)</f>
        <v>2.7970000000000002</v>
      </c>
      <c r="F312" s="97">
        <f>VLOOKUP(B312,'Sub Index'!O:W,7,0)</f>
        <v>2.4332628360754983E-2</v>
      </c>
      <c r="G312" s="97">
        <f>VLOOKUP(B312,'Sub Index'!O:W,9,0)</f>
        <v>0.20399999999999974</v>
      </c>
      <c r="H312" s="97">
        <f>VLOOKUP(B312,'Sub Index'!Y:AE,4,0)</f>
        <v>3.1949000000000001</v>
      </c>
      <c r="J312" s="97">
        <f>VLOOKUP(B312,'Sub Index'!AG:AK,4,0)</f>
        <v>1.0950849796751465E-2</v>
      </c>
      <c r="K312" s="97">
        <f>VLOOKUP(B312,'Sub Index'!AG:AK,5,0)</f>
        <v>87706144.226899996</v>
      </c>
      <c r="L312" s="97">
        <f>VLOOKUP(B312,'Sub Index'!AM:AX,4,0)</f>
        <v>1.9031614721415344E-3</v>
      </c>
      <c r="M312" s="97">
        <f>VLOOKUP(B312,'Sub Index'!AM:AX,7,0)</f>
        <v>6.9999999999996732E-3</v>
      </c>
      <c r="N312" s="97">
        <f>VLOOKUP(B312,'Sub Index'!AM:AX,8,0)</f>
        <v>2.2999999999999687E-3</v>
      </c>
      <c r="O312" s="97">
        <f>VLOOKUP(B312,'Sub Index'!AV:AX,3,0)</f>
        <v>183.94400000000002</v>
      </c>
      <c r="Q312" s="95">
        <f t="shared" si="329"/>
        <v>-0.38429411357247428</v>
      </c>
      <c r="R312" s="95" t="str">
        <f t="shared" si="206"/>
        <v/>
      </c>
      <c r="S312" s="95">
        <f t="shared" si="207"/>
        <v>0.5446786635125469</v>
      </c>
      <c r="T312" s="95">
        <f t="shared" si="319"/>
        <v>-1.0190343763415057</v>
      </c>
      <c r="U312" s="95">
        <f t="shared" si="208"/>
        <v>-0.10558840782116838</v>
      </c>
      <c r="V312" s="95">
        <f t="shared" si="209"/>
        <v>0.39985188570829433</v>
      </c>
      <c r="W312" s="95" t="str">
        <f t="shared" si="320"/>
        <v/>
      </c>
      <c r="X312" s="95">
        <f t="shared" si="330"/>
        <v>-5.3551952234763479E-2</v>
      </c>
      <c r="Y312" s="95">
        <f t="shared" si="219"/>
        <v>-0.69970570621572326</v>
      </c>
      <c r="Z312" s="95">
        <f t="shared" si="321"/>
        <v>-0.14085759571757347</v>
      </c>
      <c r="AA312" s="95">
        <f t="shared" si="228"/>
        <v>-0.50693728827793272</v>
      </c>
      <c r="AB312" s="95">
        <f t="shared" si="231"/>
        <v>-0.1113551266102553</v>
      </c>
      <c r="AC312" s="95">
        <f t="shared" si="210"/>
        <v>-1.3535645090044077</v>
      </c>
      <c r="AE312" s="97">
        <f t="shared" si="211"/>
        <v>-0.38429411357247428</v>
      </c>
      <c r="AF312" s="97">
        <f t="shared" si="212"/>
        <v>-0.19331470688337574</v>
      </c>
      <c r="AG312" s="97">
        <f t="shared" si="213"/>
        <v>0.39985188570829433</v>
      </c>
      <c r="AH312" s="97">
        <f t="shared" si="214"/>
        <v>-0.37662882922524338</v>
      </c>
      <c r="AI312" s="97">
        <f t="shared" si="215"/>
        <v>-0.52817862990254227</v>
      </c>
      <c r="AJ312" s="97">
        <f t="shared" si="220"/>
        <v>-0.21651287877506825</v>
      </c>
      <c r="AO312" s="109" t="str">
        <f t="shared" ref="AO312" si="482">YEAR(AP312)&amp;WEEKNUM(AP312)</f>
        <v>202050</v>
      </c>
      <c r="AP312" s="114">
        <f t="shared" si="191"/>
        <v>44176</v>
      </c>
      <c r="AQ312" s="111">
        <f t="shared" ref="AQ312" si="483">AVERAGEIF($A$6:$A$2461,$AO$6:$AO$1997,AE$6:AE$2461)</f>
        <v>1.2611352890145919</v>
      </c>
      <c r="AR312" s="111">
        <f t="shared" ref="AR312" si="484">AVERAGEIF($A$6:$A$2461,$AO$6:$AO$1997,AF$6:AF$2461)</f>
        <v>-4.1065561243205866E-2</v>
      </c>
      <c r="AS312" s="111">
        <f t="shared" ref="AS312" si="485">AVERAGEIF($A$6:$A$2461,$AO$6:$AO$1997,AG$6:AG$2461)</f>
        <v>-0.6754865928431798</v>
      </c>
      <c r="AT312" s="111">
        <f t="shared" ref="AT312" si="486">AVERAGEIF($A$6:$A$2461,$AO$6:$AO$1997,AH$6:AH$2461)</f>
        <v>0.5975919090889994</v>
      </c>
      <c r="AU312" s="111">
        <f t="shared" ref="AU312" si="487">AVERAGEIF($A$6:$A$2461,$AO$6:$AO$1997,AI$6:AI$2461)</f>
        <v>0.65935456982838203</v>
      </c>
      <c r="AV312" s="111">
        <f t="shared" ref="AV312" si="488">AVERAGEIF($A$6:$A$2461,$AO$6:$AO$1997,AJ$6:AJ$2461)</f>
        <v>0.36030592276911749</v>
      </c>
    </row>
    <row r="313" spans="1:48">
      <c r="A313" s="93" t="str">
        <f t="shared" si="218"/>
        <v>201614</v>
      </c>
      <c r="B313" s="93">
        <v>42458</v>
      </c>
      <c r="C313" s="97">
        <f>VLOOKUP(B313,'Sub Index'!A:M,8,0)</f>
        <v>0.83450930657970368</v>
      </c>
      <c r="D313" s="97">
        <f>VLOOKUP(B313,'Sub Index'!J:M,4,0)</f>
        <v>0</v>
      </c>
      <c r="E313" s="97">
        <f>VLOOKUP(B313,'Sub Index'!O:W,4,0)</f>
        <v>2.8001999999999998</v>
      </c>
      <c r="F313" s="97">
        <f>VLOOKUP(B313,'Sub Index'!O:W,7,0)</f>
        <v>1.9765764928271028E-2</v>
      </c>
      <c r="G313" s="97">
        <f>VLOOKUP(B313,'Sub Index'!O:W,9,0)</f>
        <v>0.20690000000000008</v>
      </c>
      <c r="H313" s="97">
        <f>VLOOKUP(B313,'Sub Index'!Y:AE,4,0)</f>
        <v>3.2444999999999999</v>
      </c>
      <c r="J313" s="97">
        <f>VLOOKUP(B313,'Sub Index'!AG:AK,4,0)</f>
        <v>1.2003805513251253E-2</v>
      </c>
      <c r="K313" s="97">
        <f>VLOOKUP(B313,'Sub Index'!AG:AK,5,0)</f>
        <v>87573433.409799993</v>
      </c>
      <c r="L313" s="97">
        <f>VLOOKUP(B313,'Sub Index'!AM:AX,4,0)</f>
        <v>1.9047818042744716E-3</v>
      </c>
      <c r="M313" s="97">
        <f>VLOOKUP(B313,'Sub Index'!AM:AX,7,0)</f>
        <v>2.8000000000005798E-3</v>
      </c>
      <c r="N313" s="97">
        <f>VLOOKUP(B313,'Sub Index'!AM:AX,8,0)</f>
        <v>-2.1300000000000097E-2</v>
      </c>
      <c r="O313" s="97">
        <f>VLOOKUP(B313,'Sub Index'!AV:AX,3,0)</f>
        <v>191.22</v>
      </c>
      <c r="Q313" s="95">
        <f t="shared" si="329"/>
        <v>-0.70938955052435149</v>
      </c>
      <c r="R313" s="95" t="str">
        <f t="shared" si="206"/>
        <v/>
      </c>
      <c r="S313" s="95">
        <f t="shared" si="207"/>
        <v>0.54675768172784822</v>
      </c>
      <c r="T313" s="95">
        <f t="shared" si="319"/>
        <v>-1.1401512764384465</v>
      </c>
      <c r="U313" s="95">
        <f t="shared" si="208"/>
        <v>-9.6898981345664117E-2</v>
      </c>
      <c r="V313" s="95">
        <f t="shared" si="209"/>
        <v>0.43317102810037489</v>
      </c>
      <c r="W313" s="95" t="str">
        <f t="shared" si="320"/>
        <v/>
      </c>
      <c r="X313" s="95">
        <f t="shared" si="330"/>
        <v>8.6930435986205201E-2</v>
      </c>
      <c r="Y313" s="95">
        <f t="shared" si="219"/>
        <v>-0.70407227156338015</v>
      </c>
      <c r="Z313" s="95">
        <f t="shared" si="321"/>
        <v>-0.13909795522481691</v>
      </c>
      <c r="AA313" s="95">
        <f t="shared" si="228"/>
        <v>-0.82899017945389486</v>
      </c>
      <c r="AB313" s="95">
        <f t="shared" si="231"/>
        <v>-1.2024761237286488</v>
      </c>
      <c r="AC313" s="95">
        <f t="shared" si="210"/>
        <v>-1.2467104179718567</v>
      </c>
      <c r="AE313" s="97">
        <f t="shared" si="211"/>
        <v>-0.70938955052435149</v>
      </c>
      <c r="AF313" s="97">
        <f t="shared" si="212"/>
        <v>-0.23009752535208747</v>
      </c>
      <c r="AG313" s="97">
        <f t="shared" si="213"/>
        <v>0.43317102810037489</v>
      </c>
      <c r="AH313" s="97">
        <f t="shared" si="214"/>
        <v>-0.30857091778858747</v>
      </c>
      <c r="AI313" s="97">
        <f t="shared" si="215"/>
        <v>-0.85431866909480436</v>
      </c>
      <c r="AJ313" s="97">
        <f t="shared" si="220"/>
        <v>-0.33384112693189116</v>
      </c>
      <c r="AO313" s="109" t="str">
        <f t="shared" ref="AO313" si="489">YEAR(AP313)&amp;WEEKNUM(AP313)</f>
        <v>202051</v>
      </c>
      <c r="AP313" s="114">
        <f t="shared" si="191"/>
        <v>44183</v>
      </c>
      <c r="AQ313" s="111">
        <f t="shared" ref="AQ313" si="490">AVERAGEIF($A$6:$A$2461,$AO$6:$AO$1997,AE$6:AE$2461)</f>
        <v>1.0611474668841052</v>
      </c>
      <c r="AR313" s="111">
        <f t="shared" ref="AR313" si="491">AVERAGEIF($A$6:$A$2461,$AO$6:$AO$1997,AF$6:AF$2461)</f>
        <v>-0.12395982115666851</v>
      </c>
      <c r="AS313" s="111">
        <f t="shared" ref="AS313" si="492">AVERAGEIF($A$6:$A$2461,$AO$6:$AO$1997,AG$6:AG$2461)</f>
        <v>-0.80653793227300952</v>
      </c>
      <c r="AT313" s="111">
        <f t="shared" ref="AT313" si="493">AVERAGEIF($A$6:$A$2461,$AO$6:$AO$1997,AH$6:AH$2461)</f>
        <v>0.47055467177405264</v>
      </c>
      <c r="AU313" s="111">
        <f t="shared" ref="AU313" si="494">AVERAGEIF($A$6:$A$2461,$AO$6:$AO$1997,AI$6:AI$2461)</f>
        <v>0.32924099036485754</v>
      </c>
      <c r="AV313" s="111">
        <f>AVERAGEIF($A$6:$A$2461,$AO$6:$AO$1997,AJ$6:AJ$2461)</f>
        <v>0.1860890751186674</v>
      </c>
    </row>
    <row r="314" spans="1:48">
      <c r="A314" s="93" t="str">
        <f t="shared" si="218"/>
        <v>201614</v>
      </c>
      <c r="B314" s="93">
        <v>42459</v>
      </c>
      <c r="C314" s="97">
        <f>VLOOKUP(B314,'Sub Index'!A:M,8,0)</f>
        <v>0.66163467515395036</v>
      </c>
      <c r="D314" s="97">
        <f>VLOOKUP(B314,'Sub Index'!J:M,4,0)</f>
        <v>0</v>
      </c>
      <c r="E314" s="97">
        <f>VLOOKUP(B314,'Sub Index'!O:W,4,0)</f>
        <v>2.8115000000000001</v>
      </c>
      <c r="F314" s="97">
        <f>VLOOKUP(B314,'Sub Index'!O:W,7,0)</f>
        <v>2.9058377406196167E-2</v>
      </c>
      <c r="G314" s="97">
        <f>VLOOKUP(B314,'Sub Index'!O:W,9,0)</f>
        <v>0.36350000000000016</v>
      </c>
      <c r="H314" s="97">
        <f>VLOOKUP(B314,'Sub Index'!Y:AE,4,0)</f>
        <v>3.2826</v>
      </c>
      <c r="J314" s="97">
        <f>VLOOKUP(B314,'Sub Index'!AG:AK,4,0)</f>
        <v>1.4218827497650161E-2</v>
      </c>
      <c r="K314" s="97">
        <f>VLOOKUP(B314,'Sub Index'!AG:AK,5,0)</f>
        <v>88012612.507800013</v>
      </c>
      <c r="L314" s="97">
        <f>VLOOKUP(B314,'Sub Index'!AM:AX,4,0)</f>
        <v>2.1664297460570639E-3</v>
      </c>
      <c r="M314" s="97">
        <f>VLOOKUP(B314,'Sub Index'!AM:AX,7,0)</f>
        <v>7.1000000000003283E-3</v>
      </c>
      <c r="N314" s="97">
        <f>VLOOKUP(B314,'Sub Index'!AM:AX,8,0)</f>
        <v>-1.9000000000000128E-3</v>
      </c>
      <c r="O314" s="97">
        <f>VLOOKUP(B314,'Sub Index'!AV:AX,3,0)</f>
        <v>199.19400000000002</v>
      </c>
      <c r="Q314" s="95">
        <f t="shared" si="329"/>
        <v>-1.111298614997998</v>
      </c>
      <c r="R314" s="95" t="str">
        <f t="shared" si="206"/>
        <v/>
      </c>
      <c r="S314" s="95">
        <f t="shared" si="207"/>
        <v>0.55409921480063185</v>
      </c>
      <c r="T314" s="95">
        <f t="shared" si="319"/>
        <v>-0.89370370169319535</v>
      </c>
      <c r="U314" s="95">
        <f t="shared" si="208"/>
        <v>0.37233004833150984</v>
      </c>
      <c r="V314" s="95">
        <f t="shared" si="209"/>
        <v>0.45876496610719492</v>
      </c>
      <c r="W314" s="95" t="str">
        <f t="shared" si="320"/>
        <v/>
      </c>
      <c r="X314" s="95">
        <f t="shared" si="330"/>
        <v>0.38245243511138916</v>
      </c>
      <c r="Y314" s="95">
        <f t="shared" si="219"/>
        <v>-0.68962202347774737</v>
      </c>
      <c r="Z314" s="95">
        <f t="shared" si="321"/>
        <v>0.14504521755327446</v>
      </c>
      <c r="AA314" s="95">
        <f t="shared" si="228"/>
        <v>-0.4992693622975008</v>
      </c>
      <c r="AB314" s="95">
        <f t="shared" si="231"/>
        <v>-0.30553767694488326</v>
      </c>
      <c r="AC314" s="95">
        <f t="shared" si="210"/>
        <v>-1.1296056183713112</v>
      </c>
      <c r="AE314" s="97">
        <f t="shared" si="211"/>
        <v>-1.111298614997998</v>
      </c>
      <c r="AF314" s="97">
        <f t="shared" si="212"/>
        <v>1.0908520479648779E-2</v>
      </c>
      <c r="AG314" s="97">
        <f t="shared" si="213"/>
        <v>0.45876496610719492</v>
      </c>
      <c r="AH314" s="97">
        <f t="shared" si="214"/>
        <v>-0.15358479418317911</v>
      </c>
      <c r="AI314" s="97">
        <f t="shared" si="215"/>
        <v>-0.44734186001510523</v>
      </c>
      <c r="AJ314" s="97">
        <f t="shared" si="220"/>
        <v>-0.24851035652188774</v>
      </c>
      <c r="AO314" s="109" t="str">
        <f t="shared" ref="AO314" si="495">YEAR(AP314)&amp;WEEKNUM(AP314)</f>
        <v>202052</v>
      </c>
      <c r="AP314" s="114">
        <f t="shared" si="191"/>
        <v>44190</v>
      </c>
      <c r="AQ314" s="111">
        <f t="shared" ref="AQ314" si="496">AVERAGEIF($A$6:$A$2461,$AO$6:$AO$1997,AE$6:AE$2461)</f>
        <v>0.37567724326482527</v>
      </c>
      <c r="AR314" s="111">
        <f t="shared" ref="AR314" si="497">AVERAGEIF($A$6:$A$2461,$AO$6:$AO$1997,AF$6:AF$2461)</f>
        <v>-0.2278901839349147</v>
      </c>
      <c r="AS314" s="111">
        <f t="shared" ref="AS314" si="498">AVERAGEIF($A$6:$A$2461,$AO$6:$AO$1997,AG$6:AG$2461)</f>
        <v>-0.88051403050073529</v>
      </c>
      <c r="AT314" s="111">
        <f t="shared" ref="AT314" si="499">AVERAGEIF($A$6:$A$2461,$AO$6:$AO$1997,AH$6:AH$2461)</f>
        <v>0.63765070331910734</v>
      </c>
      <c r="AU314" s="111">
        <f t="shared" ref="AU314" si="500">AVERAGEIF($A$6:$A$2461,$AO$6:$AO$1997,AI$6:AI$2461)</f>
        <v>0.37123999458276125</v>
      </c>
      <c r="AV314" s="111">
        <f t="shared" ref="AV314" si="501">AVERAGEIF($A$6:$A$2461,$AO$6:$AO$1997,AJ$6:AJ$2461)</f>
        <v>5.523274534620877E-2</v>
      </c>
    </row>
    <row r="315" spans="1:48">
      <c r="A315" s="93" t="str">
        <f t="shared" si="218"/>
        <v>201614</v>
      </c>
      <c r="B315" s="93">
        <v>42460</v>
      </c>
      <c r="C315" s="97">
        <f>VLOOKUP(B315,'Sub Index'!A:M,8,0)</f>
        <v>0.61588883478813616</v>
      </c>
      <c r="D315" s="97">
        <f>VLOOKUP(B315,'Sub Index'!J:M,4,0)</f>
        <v>0</v>
      </c>
      <c r="E315" s="97">
        <f>VLOOKUP(B315,'Sub Index'!O:W,4,0)</f>
        <v>2.8248000000000002</v>
      </c>
      <c r="F315" s="97">
        <f>VLOOKUP(B315,'Sub Index'!O:W,7,0)</f>
        <v>2.8725044807230815E-2</v>
      </c>
      <c r="G315" s="97">
        <f>VLOOKUP(B315,'Sub Index'!O:W,9,0)</f>
        <v>0.50760000000000005</v>
      </c>
      <c r="H315" s="97">
        <f>VLOOKUP(B315,'Sub Index'!Y:AE,4,0)</f>
        <v>3.2534000000000001</v>
      </c>
      <c r="J315" s="97">
        <f>VLOOKUP(B315,'Sub Index'!AG:AK,4,0)</f>
        <v>1.4019023812765798E-2</v>
      </c>
      <c r="K315" s="97">
        <f>VLOOKUP(B315,'Sub Index'!AG:AK,5,0)</f>
        <v>88093334.802900001</v>
      </c>
      <c r="L315" s="97">
        <f>VLOOKUP(B315,'Sub Index'!AM:AX,4,0)</f>
        <v>2.1721734895192835E-3</v>
      </c>
      <c r="M315" s="97">
        <f>VLOOKUP(B315,'Sub Index'!AM:AX,7,0)</f>
        <v>6.4999999999999503E-3</v>
      </c>
      <c r="N315" s="97">
        <f>VLOOKUP(B315,'Sub Index'!AM:AX,8,0)</f>
        <v>-3.3000000000003027E-3</v>
      </c>
      <c r="O315" s="97">
        <f>VLOOKUP(B315,'Sub Index'!AV:AX,3,0)</f>
        <v>220.51799999999997</v>
      </c>
      <c r="Q315" s="95">
        <f t="shared" si="329"/>
        <v>-1.2176512229738043</v>
      </c>
      <c r="R315" s="95" t="str">
        <f t="shared" si="206"/>
        <v/>
      </c>
      <c r="S315" s="95">
        <f t="shared" si="207"/>
        <v>0.56274013425797886</v>
      </c>
      <c r="T315" s="95">
        <f t="shared" si="319"/>
        <v>-0.90254395095503537</v>
      </c>
      <c r="U315" s="95">
        <f t="shared" si="208"/>
        <v>0.80410465354530725</v>
      </c>
      <c r="V315" s="95">
        <f t="shared" si="209"/>
        <v>0.43914966453766363</v>
      </c>
      <c r="W315" s="95" t="str">
        <f t="shared" si="320"/>
        <v/>
      </c>
      <c r="X315" s="95">
        <f t="shared" si="330"/>
        <v>0.35579518980841368</v>
      </c>
      <c r="Y315" s="95">
        <f t="shared" si="219"/>
        <v>-0.68696602915664151</v>
      </c>
      <c r="Z315" s="95">
        <f t="shared" si="321"/>
        <v>0.1512827804397221</v>
      </c>
      <c r="AA315" s="95">
        <f t="shared" si="228"/>
        <v>-0.54527691817981994</v>
      </c>
      <c r="AB315" s="95">
        <f t="shared" si="231"/>
        <v>-0.37026519372310623</v>
      </c>
      <c r="AC315" s="95">
        <f t="shared" si="210"/>
        <v>-0.81644500303622025</v>
      </c>
      <c r="AE315" s="97">
        <f t="shared" si="211"/>
        <v>-1.2176512229738043</v>
      </c>
      <c r="AF315" s="97">
        <f t="shared" si="212"/>
        <v>0.15476694561608359</v>
      </c>
      <c r="AG315" s="97">
        <f t="shared" si="213"/>
        <v>0.43914966453766363</v>
      </c>
      <c r="AH315" s="97">
        <f t="shared" si="214"/>
        <v>-0.16558541967411392</v>
      </c>
      <c r="AI315" s="97">
        <f t="shared" si="215"/>
        <v>-0.39517608362485607</v>
      </c>
      <c r="AJ315" s="97">
        <f t="shared" si="220"/>
        <v>-0.23689922322380541</v>
      </c>
      <c r="AO315" s="109" t="str">
        <f t="shared" ref="AO315" si="502">YEAR(AP315)&amp;WEEKNUM(AP315)</f>
        <v>202053</v>
      </c>
      <c r="AP315" s="114">
        <f>AP314+6</f>
        <v>44196</v>
      </c>
      <c r="AQ315" s="111">
        <f t="shared" ref="AQ315" si="503">AVERAGEIF($A$6:$A$2461,$AO$6:$AO$1997,AE$6:AE$2461)</f>
        <v>0.1881455534795963</v>
      </c>
      <c r="AR315" s="111">
        <f t="shared" ref="AR315" si="504">AVERAGEIF($A$6:$A$2461,$AO$6:$AO$1997,AF$6:AF$2461)</f>
        <v>0.38946426345175161</v>
      </c>
      <c r="AS315" s="111">
        <f t="shared" ref="AS315" si="505">AVERAGEIF($A$6:$A$2461,$AO$6:$AO$1997,AG$6:AG$2461)</f>
        <v>-0.81470489778318755</v>
      </c>
      <c r="AT315" s="111">
        <f t="shared" ref="AT315" si="506">AVERAGEIF($A$6:$A$2461,$AO$6:$AO$1997,AH$6:AH$2461)</f>
        <v>0.7135389470549558</v>
      </c>
      <c r="AU315" s="111">
        <f t="shared" ref="AU315" si="507">AVERAGEIF($A$6:$A$2461,$AO$6:$AO$1997,AI$6:AI$2461)</f>
        <v>-6.9025056375716085E-2</v>
      </c>
      <c r="AV315" s="111">
        <f t="shared" ref="AV315" si="508">AVERAGEIF($A$6:$A$2461,$AO$6:$AO$1997,AJ$6:AJ$2461)</f>
        <v>8.1483761965480031E-2</v>
      </c>
    </row>
    <row r="316" spans="1:48">
      <c r="A316" s="93" t="str">
        <f t="shared" si="218"/>
        <v>201614</v>
      </c>
      <c r="B316" s="93">
        <v>42461</v>
      </c>
      <c r="C316" s="97">
        <f>VLOOKUP(B316,'Sub Index'!A:M,8,0)</f>
        <v>0.67076058289067664</v>
      </c>
      <c r="D316" s="97">
        <f>VLOOKUP(B316,'Sub Index'!J:M,4,0)</f>
        <v>0</v>
      </c>
      <c r="E316" s="97">
        <f>VLOOKUP(B316,'Sub Index'!O:W,4,0)</f>
        <v>2.8384999999999998</v>
      </c>
      <c r="F316" s="97">
        <f>VLOOKUP(B316,'Sub Index'!O:W,7,0)</f>
        <v>4.6387839180141437E-2</v>
      </c>
      <c r="G316" s="97">
        <f>VLOOKUP(B316,'Sub Index'!O:W,9,0)</f>
        <v>0.15110000000000001</v>
      </c>
      <c r="H316" s="97">
        <f>VLOOKUP(B316,'Sub Index'!Y:AE,4,0)</f>
        <v>3.2105999999999999</v>
      </c>
      <c r="J316" s="97">
        <f>VLOOKUP(B316,'Sub Index'!AG:AK,4,0)</f>
        <v>1.3240565927778008E-2</v>
      </c>
      <c r="K316" s="97">
        <f>VLOOKUP(B316,'Sub Index'!AG:AK,5,0)</f>
        <v>87415830.74180001</v>
      </c>
      <c r="L316" s="97">
        <f>VLOOKUP(B316,'Sub Index'!AM:AX,4,0)</f>
        <v>2.0862777719056675E-3</v>
      </c>
      <c r="M316" s="97">
        <f>VLOOKUP(B316,'Sub Index'!AM:AX,7,0)</f>
        <v>9.5000000000000639E-3</v>
      </c>
      <c r="N316" s="97">
        <f>VLOOKUP(B316,'Sub Index'!AM:AX,8,0)</f>
        <v>8.199999999999541E-3</v>
      </c>
      <c r="O316" s="97">
        <f>VLOOKUP(B316,'Sub Index'!AV:AX,3,0)</f>
        <v>238.67600000000002</v>
      </c>
      <c r="Q316" s="95">
        <f t="shared" si="329"/>
        <v>-1.0900821703948131</v>
      </c>
      <c r="R316" s="95" t="str">
        <f t="shared" si="206"/>
        <v/>
      </c>
      <c r="S316" s="95">
        <f t="shared" si="207"/>
        <v>0.57164093099223834</v>
      </c>
      <c r="T316" s="95">
        <f t="shared" si="319"/>
        <v>-0.43411240420018571</v>
      </c>
      <c r="U316" s="95">
        <f t="shared" si="208"/>
        <v>-0.26409553215017451</v>
      </c>
      <c r="V316" s="95">
        <f t="shared" si="209"/>
        <v>0.41039846908643263</v>
      </c>
      <c r="W316" s="95" t="str">
        <f t="shared" si="320"/>
        <v/>
      </c>
      <c r="X316" s="95">
        <f t="shared" si="330"/>
        <v>0.25193552971172917</v>
      </c>
      <c r="Y316" s="95">
        <f t="shared" si="219"/>
        <v>-0.70925784997985852</v>
      </c>
      <c r="Z316" s="95">
        <f t="shared" si="321"/>
        <v>5.8002162352293135E-2</v>
      </c>
      <c r="AA316" s="95">
        <f t="shared" si="228"/>
        <v>-0.31523913876836013</v>
      </c>
      <c r="AB316" s="95">
        <f t="shared" si="231"/>
        <v>0.16142512266932249</v>
      </c>
      <c r="AC316" s="95">
        <f t="shared" si="210"/>
        <v>-0.54977972197944802</v>
      </c>
      <c r="AE316" s="97">
        <f t="shared" si="211"/>
        <v>-1.0900821703948131</v>
      </c>
      <c r="AF316" s="97">
        <f t="shared" si="212"/>
        <v>-4.2189001786040625E-2</v>
      </c>
      <c r="AG316" s="97">
        <f t="shared" si="213"/>
        <v>0.41039846908643263</v>
      </c>
      <c r="AH316" s="97">
        <f t="shared" si="214"/>
        <v>-0.22866116013406468</v>
      </c>
      <c r="AI316" s="97">
        <f t="shared" si="215"/>
        <v>-0.16139789393154813</v>
      </c>
      <c r="AJ316" s="97">
        <f t="shared" si="220"/>
        <v>-0.2223863514320068</v>
      </c>
      <c r="AO316" s="109" t="str">
        <f t="shared" ref="AO316" si="509">YEAR(AP316)&amp;WEEKNUM(AP316)</f>
        <v>20212</v>
      </c>
      <c r="AP316" s="114">
        <f>AP315+8</f>
        <v>44204</v>
      </c>
      <c r="AQ316" s="111">
        <f t="shared" ref="AQ316" si="510">AVERAGEIF($A$6:$A$2461,$AO$6:$AO$1997,AE$6:AE$2461)</f>
        <v>0.84640532563364135</v>
      </c>
      <c r="AR316" s="111">
        <f t="shared" ref="AR316" si="511">AVERAGEIF($A$6:$A$2461,$AO$6:$AO$1997,AF$6:AF$2461)</f>
        <v>0.25327512074010289</v>
      </c>
      <c r="AS316" s="111">
        <f t="shared" ref="AS316" si="512">AVERAGEIF($A$6:$A$2461,$AO$6:$AO$1997,AG$6:AG$2461)</f>
        <v>-0.70484054087269621</v>
      </c>
      <c r="AT316" s="111">
        <f t="shared" ref="AT316" si="513">AVERAGEIF($A$6:$A$2461,$AO$6:$AO$1997,AH$6:AH$2461)</f>
        <v>0.71569028929674838</v>
      </c>
      <c r="AU316" s="111">
        <f>AVERAGEIF($A$6:$A$2461,$AO$6:$AO$1997,AI$6:AI$2461)</f>
        <v>0.34716030527396446</v>
      </c>
      <c r="AV316" s="111">
        <f t="shared" ref="AV316" si="514">AVERAGEIF($A$6:$A$2461,$AO$6:$AO$1997,AJ$6:AJ$2461)</f>
        <v>0.29153810001435221</v>
      </c>
    </row>
    <row r="317" spans="1:48">
      <c r="A317" s="93" t="str">
        <f t="shared" si="218"/>
        <v>201615</v>
      </c>
      <c r="B317" s="93">
        <v>42465</v>
      </c>
      <c r="C317" s="97">
        <f>VLOOKUP(B317,'Sub Index'!A:M,8,0)</f>
        <v>0.70114303124141142</v>
      </c>
      <c r="D317" s="97">
        <f>VLOOKUP(B317,'Sub Index'!J:M,4,0)</f>
        <v>0</v>
      </c>
      <c r="E317" s="97">
        <f>VLOOKUP(B317,'Sub Index'!O:W,4,0)</f>
        <v>2.8460000000000001</v>
      </c>
      <c r="F317" s="97">
        <f>VLOOKUP(B317,'Sub Index'!O:W,7,0)</f>
        <v>4.6381500015881913E-2</v>
      </c>
      <c r="G317" s="97">
        <f>VLOOKUP(B317,'Sub Index'!O:W,9,0)</f>
        <v>0.13089999999999957</v>
      </c>
      <c r="H317" s="97">
        <f>VLOOKUP(B317,'Sub Index'!Y:AE,4,0)</f>
        <v>3.2271999999999998</v>
      </c>
      <c r="J317" s="97">
        <f>VLOOKUP(B317,'Sub Index'!AG:AK,4,0)</f>
        <v>1.2352181458597173E-2</v>
      </c>
      <c r="K317" s="97">
        <f>VLOOKUP(B317,'Sub Index'!AG:AK,5,0)</f>
        <v>88662503.842200011</v>
      </c>
      <c r="L317" s="97">
        <f>VLOOKUP(B317,'Sub Index'!AM:AX,4,0)</f>
        <v>2.1018185275345912E-3</v>
      </c>
      <c r="M317" s="97">
        <f>VLOOKUP(B317,'Sub Index'!AM:AX,7,0)</f>
        <v>9.7999999999993648E-3</v>
      </c>
      <c r="N317" s="97">
        <f>VLOOKUP(B317,'Sub Index'!AM:AX,8,0)</f>
        <v>1.2599999999999945E-2</v>
      </c>
      <c r="O317" s="97">
        <f>VLOOKUP(B317,'Sub Index'!AV:AX,3,0)</f>
        <v>239.94800000000001</v>
      </c>
      <c r="Q317" s="95">
        <f t="shared" si="329"/>
        <v>-1.019447275660087</v>
      </c>
      <c r="R317" s="95" t="str">
        <f t="shared" si="206"/>
        <v/>
      </c>
      <c r="S317" s="95">
        <f t="shared" si="207"/>
        <v>0.5765136299343514</v>
      </c>
      <c r="T317" s="95">
        <f t="shared" si="319"/>
        <v>-0.43428052394706879</v>
      </c>
      <c r="U317" s="95">
        <f t="shared" si="208"/>
        <v>-0.32462188208299136</v>
      </c>
      <c r="V317" s="95">
        <f t="shared" si="209"/>
        <v>0.42154963367733056</v>
      </c>
      <c r="W317" s="95" t="str">
        <f t="shared" si="320"/>
        <v/>
      </c>
      <c r="X317" s="95">
        <f t="shared" si="330"/>
        <v>0.13340977413313124</v>
      </c>
      <c r="Y317" s="95">
        <f t="shared" si="219"/>
        <v>-0.66823874031707564</v>
      </c>
      <c r="Z317" s="95">
        <f t="shared" si="321"/>
        <v>7.487903736872463E-2</v>
      </c>
      <c r="AA317" s="95">
        <f t="shared" si="228"/>
        <v>-0.29223536082726859</v>
      </c>
      <c r="AB317" s="95">
        <f t="shared" si="231"/>
        <v>0.36485446111514275</v>
      </c>
      <c r="AC317" s="95">
        <f t="shared" si="210"/>
        <v>-0.53109934762631383</v>
      </c>
      <c r="AE317" s="97">
        <f t="shared" si="211"/>
        <v>-1.019447275660087</v>
      </c>
      <c r="AF317" s="97">
        <f t="shared" si="212"/>
        <v>-6.0796258698569583E-2</v>
      </c>
      <c r="AG317" s="97">
        <f t="shared" si="213"/>
        <v>0.42154963367733056</v>
      </c>
      <c r="AH317" s="97">
        <f t="shared" si="214"/>
        <v>-0.26741448309197219</v>
      </c>
      <c r="AI317" s="97">
        <f t="shared" si="215"/>
        <v>-9.5900302492428757E-2</v>
      </c>
      <c r="AJ317" s="97">
        <f t="shared" si="220"/>
        <v>-0.20440173725314539</v>
      </c>
      <c r="AO317" s="109" t="str">
        <f t="shared" ref="AO317" si="515">YEAR(AP317)&amp;WEEKNUM(AP317)</f>
        <v>20213</v>
      </c>
      <c r="AP317" s="114">
        <f>AP316+7</f>
        <v>44211</v>
      </c>
      <c r="AQ317" s="111">
        <f t="shared" ref="AQ317" si="516">AVERAGEIF($A$6:$A$2461,$AO$6:$AO$1997,AE$6:AE$2461)</f>
        <v>0.84288811831425414</v>
      </c>
      <c r="AR317" s="111">
        <f t="shared" ref="AR317" si="517">AVERAGEIF($A$6:$A$2461,$AO$6:$AO$1997,AF$6:AF$2461)</f>
        <v>0.12586211449773149</v>
      </c>
      <c r="AS317" s="111">
        <f t="shared" ref="AS317" si="518">AVERAGEIF($A$6:$A$2461,$AO$6:$AO$1997,AG$6:AG$2461)</f>
        <v>-0.67036380045673971</v>
      </c>
      <c r="AT317" s="111">
        <f t="shared" ref="AT317" si="519">AVERAGEIF($A$6:$A$2461,$AO$6:$AO$1997,AH$6:AH$2461)</f>
        <v>0.81878630914773287</v>
      </c>
      <c r="AU317" s="111">
        <f t="shared" ref="AU317" si="520">AVERAGEIF($A$6:$A$2461,$AO$6:$AO$1997,AI$6:AI$2461)</f>
        <v>0.46366904567865619</v>
      </c>
      <c r="AV317" s="111">
        <f t="shared" ref="AV317" si="521">AVERAGEIF($A$6:$A$2461,$AO$6:$AO$1997,AJ$6:AJ$2461)</f>
        <v>0.31616835743632699</v>
      </c>
    </row>
    <row r="318" spans="1:48">
      <c r="A318" s="93" t="str">
        <f t="shared" si="218"/>
        <v>201615</v>
      </c>
      <c r="B318" s="93">
        <v>42466</v>
      </c>
      <c r="C318" s="97">
        <f>VLOOKUP(B318,'Sub Index'!A:M,8,0)</f>
        <v>0.74167948869801203</v>
      </c>
      <c r="D318" s="97">
        <f>VLOOKUP(B318,'Sub Index'!J:M,4,0)</f>
        <v>0</v>
      </c>
      <c r="E318" s="97">
        <f>VLOOKUP(B318,'Sub Index'!O:W,4,0)</f>
        <v>2.8450000000000002</v>
      </c>
      <c r="F318" s="97">
        <f>VLOOKUP(B318,'Sub Index'!O:W,7,0)</f>
        <v>4.6460156980965978E-2</v>
      </c>
      <c r="G318" s="97">
        <f>VLOOKUP(B318,'Sub Index'!O:W,9,0)</f>
        <v>0.1126999999999998</v>
      </c>
      <c r="H318" s="97">
        <f>VLOOKUP(B318,'Sub Index'!Y:AE,4,0)</f>
        <v>3.1436000000000002</v>
      </c>
      <c r="J318" s="97">
        <f>VLOOKUP(B318,'Sub Index'!AG:AK,4,0)</f>
        <v>1.2119168861079038E-2</v>
      </c>
      <c r="K318" s="97">
        <f>VLOOKUP(B318,'Sub Index'!AG:AK,5,0)</f>
        <v>88962316.054500014</v>
      </c>
      <c r="L318" s="97">
        <f>VLOOKUP(B318,'Sub Index'!AM:AX,4,0)</f>
        <v>2.0978371274212753E-3</v>
      </c>
      <c r="M318" s="97">
        <f>VLOOKUP(B318,'Sub Index'!AM:AX,7,0)</f>
        <v>1.2299999999999756E-2</v>
      </c>
      <c r="N318" s="97">
        <f>VLOOKUP(B318,'Sub Index'!AM:AX,8,0)</f>
        <v>1.2999999999996348E-3</v>
      </c>
      <c r="O318" s="97">
        <f>VLOOKUP(B318,'Sub Index'!AV:AX,3,0)</f>
        <v>239.13399999999996</v>
      </c>
      <c r="Q318" s="95">
        <f t="shared" si="329"/>
        <v>-0.9252057460666876</v>
      </c>
      <c r="R318" s="95" t="str">
        <f t="shared" si="206"/>
        <v/>
      </c>
      <c r="S318" s="95">
        <f t="shared" si="207"/>
        <v>0.57586393674206982</v>
      </c>
      <c r="T318" s="95">
        <f t="shared" si="319"/>
        <v>-0.43219447781872339</v>
      </c>
      <c r="U318" s="95">
        <f t="shared" si="208"/>
        <v>-0.37915552410166603</v>
      </c>
      <c r="V318" s="95">
        <f t="shared" si="209"/>
        <v>0.36539075658100129</v>
      </c>
      <c r="W318" s="95" t="str">
        <f t="shared" si="320"/>
        <v/>
      </c>
      <c r="X318" s="95">
        <f t="shared" si="330"/>
        <v>0.10232188917085268</v>
      </c>
      <c r="Y318" s="95">
        <f t="shared" si="219"/>
        <v>-0.65837406126798925</v>
      </c>
      <c r="Z318" s="95">
        <f t="shared" si="321"/>
        <v>7.0555335631996924E-2</v>
      </c>
      <c r="AA318" s="95">
        <f t="shared" si="228"/>
        <v>-0.100537211317696</v>
      </c>
      <c r="AB318" s="95">
        <f t="shared" si="231"/>
        <v>-0.15758906716613474</v>
      </c>
      <c r="AC318" s="95">
        <f t="shared" si="210"/>
        <v>-0.54305361234600902</v>
      </c>
      <c r="AE318" s="97">
        <f t="shared" si="211"/>
        <v>-0.9252057460666876</v>
      </c>
      <c r="AF318" s="97">
        <f t="shared" si="212"/>
        <v>-7.8495355059439872E-2</v>
      </c>
      <c r="AG318" s="97">
        <f t="shared" si="213"/>
        <v>0.36539075658100129</v>
      </c>
      <c r="AH318" s="97">
        <f t="shared" si="214"/>
        <v>-0.27802608604856827</v>
      </c>
      <c r="AI318" s="97">
        <f t="shared" si="215"/>
        <v>-0.18265613879946072</v>
      </c>
      <c r="AJ318" s="97">
        <f t="shared" si="220"/>
        <v>-0.219798513878631</v>
      </c>
      <c r="AO318" s="109" t="str">
        <f t="shared" ref="AO318" si="522">YEAR(AP318)&amp;WEEKNUM(AP318)</f>
        <v>20214</v>
      </c>
      <c r="AP318" s="114">
        <f t="shared" ref="AP318:AP327" si="523">AP317+7</f>
        <v>44218</v>
      </c>
      <c r="AQ318" s="111">
        <f t="shared" ref="AQ318" si="524">AVERAGEIF($A$6:$A$2461,$AO$6:$AO$1997,AE$6:AE$2461)</f>
        <v>0.62226132638952902</v>
      </c>
      <c r="AR318" s="111">
        <f t="shared" ref="AR318" si="525">AVERAGEIF($A$6:$A$2461,$AO$6:$AO$1997,AF$6:AF$2461)</f>
        <v>0.22953076722027518</v>
      </c>
      <c r="AS318" s="111">
        <f t="shared" ref="AS318" si="526">AVERAGEIF($A$6:$A$2461,$AO$6:$AO$1997,AG$6:AG$2461)</f>
        <v>-0.62293940333506048</v>
      </c>
      <c r="AT318" s="111">
        <f t="shared" ref="AT318" si="527">AVERAGEIF($A$6:$A$2461,$AO$6:$AO$1997,AH$6:AH$2461)</f>
        <v>0.8766136328444738</v>
      </c>
      <c r="AU318" s="111">
        <f t="shared" ref="AU318" si="528">AVERAGEIF($A$6:$A$2461,$AO$6:$AO$1997,AI$6:AI$2461)</f>
        <v>0.5095556117389175</v>
      </c>
      <c r="AV318" s="111">
        <f t="shared" ref="AV318" si="529">AVERAGEIF($A$6:$A$2461,$AO$6:$AO$1997,AJ$6:AJ$2461)</f>
        <v>0.32300438697162698</v>
      </c>
    </row>
    <row r="319" spans="1:48">
      <c r="A319" s="93" t="str">
        <f t="shared" si="218"/>
        <v>201615</v>
      </c>
      <c r="B319" s="93">
        <v>42467</v>
      </c>
      <c r="C319" s="97">
        <f>VLOOKUP(B319,'Sub Index'!A:M,8,0)</f>
        <v>0.72533894866697368</v>
      </c>
      <c r="D319" s="97">
        <f>VLOOKUP(B319,'Sub Index'!J:M,4,0)</f>
        <v>0</v>
      </c>
      <c r="E319" s="97">
        <f>VLOOKUP(B319,'Sub Index'!O:W,4,0)</f>
        <v>2.847</v>
      </c>
      <c r="F319" s="97">
        <f>VLOOKUP(B319,'Sub Index'!O:W,7,0)</f>
        <v>4.6340557743417832E-2</v>
      </c>
      <c r="G319" s="97">
        <f>VLOOKUP(B319,'Sub Index'!O:W,9,0)</f>
        <v>9.8699999999999566E-2</v>
      </c>
      <c r="H319" s="97">
        <f>VLOOKUP(B319,'Sub Index'!Y:AE,4,0)</f>
        <v>3.1396999999999999</v>
      </c>
      <c r="J319" s="97">
        <f>VLOOKUP(B319,'Sub Index'!AG:AK,4,0)</f>
        <v>1.2956635127561044E-2</v>
      </c>
      <c r="K319" s="97">
        <f>VLOOKUP(B319,'Sub Index'!AG:AK,5,0)</f>
        <v>88898564.649800003</v>
      </c>
      <c r="L319" s="97">
        <f>VLOOKUP(B319,'Sub Index'!AM:AX,4,0)</f>
        <v>2.1103365088987846E-3</v>
      </c>
      <c r="M319" s="97">
        <f>VLOOKUP(B319,'Sub Index'!AM:AX,7,0)</f>
        <v>1.2199999999999989E-2</v>
      </c>
      <c r="N319" s="97">
        <f>VLOOKUP(B319,'Sub Index'!AM:AX,8,0)</f>
        <v>1.330000000000009E-2</v>
      </c>
      <c r="O319" s="97">
        <f>VLOOKUP(B319,'Sub Index'!AV:AX,3,0)</f>
        <v>227.87999999999997</v>
      </c>
      <c r="Q319" s="95">
        <f t="shared" si="329"/>
        <v>-0.96319519022460265</v>
      </c>
      <c r="R319" s="95" t="str">
        <f t="shared" si="206"/>
        <v/>
      </c>
      <c r="S319" s="95">
        <f t="shared" si="207"/>
        <v>0.5771633231266331</v>
      </c>
      <c r="T319" s="95">
        <f t="shared" si="319"/>
        <v>-0.43536634602103358</v>
      </c>
      <c r="U319" s="95">
        <f t="shared" si="208"/>
        <v>-0.42110447950064778</v>
      </c>
      <c r="V319" s="95">
        <f t="shared" si="209"/>
        <v>0.36277090465904321</v>
      </c>
      <c r="W319" s="95" t="str">
        <f t="shared" si="320"/>
        <v/>
      </c>
      <c r="X319" s="95">
        <f t="shared" si="330"/>
        <v>0.2140542814512969</v>
      </c>
      <c r="Y319" s="95">
        <f t="shared" si="219"/>
        <v>-0.6604716647694262</v>
      </c>
      <c r="Z319" s="95">
        <f t="shared" si="321"/>
        <v>8.4129353782440866E-2</v>
      </c>
      <c r="AA319" s="95">
        <f t="shared" si="228"/>
        <v>-0.10820513729805983</v>
      </c>
      <c r="AB319" s="95">
        <f t="shared" si="231"/>
        <v>0.39721821950425423</v>
      </c>
      <c r="AC319" s="95">
        <f t="shared" si="210"/>
        <v>-0.70832793071878708</v>
      </c>
      <c r="AE319" s="97">
        <f t="shared" si="211"/>
        <v>-0.96319519022460265</v>
      </c>
      <c r="AF319" s="97">
        <f t="shared" si="212"/>
        <v>-9.3102500798349419E-2</v>
      </c>
      <c r="AG319" s="97">
        <f t="shared" si="213"/>
        <v>0.36277090465904321</v>
      </c>
      <c r="AH319" s="97">
        <f t="shared" si="214"/>
        <v>-0.22320869165906465</v>
      </c>
      <c r="AI319" s="97">
        <f t="shared" si="215"/>
        <v>-8.379637368253795E-2</v>
      </c>
      <c r="AJ319" s="97">
        <f t="shared" si="220"/>
        <v>-0.20010637034110226</v>
      </c>
      <c r="AO319" s="109" t="str">
        <f t="shared" ref="AO319" si="530">YEAR(AP319)&amp;WEEKNUM(AP319)</f>
        <v>20215</v>
      </c>
      <c r="AP319" s="114">
        <f t="shared" si="523"/>
        <v>44225</v>
      </c>
      <c r="AQ319" s="111">
        <f t="shared" ref="AQ319" si="531">AVERAGEIF($A$6:$A$2461,$AO$6:$AO$1997,AE$6:AE$2461)</f>
        <v>0.91162911848325989</v>
      </c>
      <c r="AR319" s="111">
        <f t="shared" ref="AR319" si="532">AVERAGEIF($A$6:$A$2461,$AO$6:$AO$1997,AF$6:AF$2461)</f>
        <v>0.6975158934383634</v>
      </c>
      <c r="AS319" s="111">
        <f t="shared" ref="AS319" si="533">AVERAGEIF($A$6:$A$2461,$AO$6:$AO$1997,AG$6:AG$2461)</f>
        <v>-0.73735639068735448</v>
      </c>
      <c r="AT319" s="111">
        <f t="shared" ref="AT319" si="534">AVERAGEIF($A$6:$A$2461,$AO$6:$AO$1997,AH$6:AH$2461)</f>
        <v>0.83203554389333512</v>
      </c>
      <c r="AU319" s="111">
        <f t="shared" ref="AU319" si="535">AVERAGEIF($A$6:$A$2461,$AO$6:$AO$1997,AI$6:AI$2461)</f>
        <v>0.46269302916400934</v>
      </c>
      <c r="AV319" s="111">
        <f t="shared" ref="AV319" si="536">AVERAGEIF($A$6:$A$2461,$AO$6:$AO$1997,AJ$6:AJ$2461)</f>
        <v>0.43330343885832268</v>
      </c>
    </row>
    <row r="320" spans="1:48">
      <c r="A320" s="93" t="str">
        <f t="shared" si="218"/>
        <v>201615</v>
      </c>
      <c r="B320" s="93">
        <v>42468</v>
      </c>
      <c r="C320" s="97">
        <f>VLOOKUP(B320,'Sub Index'!A:M,8,0)</f>
        <v>0.72632470642533464</v>
      </c>
      <c r="D320" s="97">
        <f>VLOOKUP(B320,'Sub Index'!J:M,4,0)</f>
        <v>0</v>
      </c>
      <c r="E320" s="97">
        <f>VLOOKUP(B320,'Sub Index'!O:W,4,0)</f>
        <v>2.8454999999999999</v>
      </c>
      <c r="F320" s="97">
        <f>VLOOKUP(B320,'Sub Index'!O:W,7,0)</f>
        <v>4.6339042873892754E-2</v>
      </c>
      <c r="G320" s="97">
        <f>VLOOKUP(B320,'Sub Index'!O:W,9,0)</f>
        <v>0.10919999999999996</v>
      </c>
      <c r="H320" s="97">
        <f>VLOOKUP(B320,'Sub Index'!Y:AE,4,0)</f>
        <v>3.1196999999999999</v>
      </c>
      <c r="J320" s="97">
        <f>VLOOKUP(B320,'Sub Index'!AG:AK,4,0)</f>
        <v>1.2100720710540814E-2</v>
      </c>
      <c r="K320" s="97">
        <f>VLOOKUP(B320,'Sub Index'!AG:AK,5,0)</f>
        <v>88461058.934700012</v>
      </c>
      <c r="L320" s="97">
        <f>VLOOKUP(B320,'Sub Index'!AM:AX,4,0)</f>
        <v>2.0446290753953298E-3</v>
      </c>
      <c r="M320" s="97">
        <f>VLOOKUP(B320,'Sub Index'!AM:AX,7,0)</f>
        <v>1.0799999999999699E-2</v>
      </c>
      <c r="N320" s="97">
        <f>VLOOKUP(B320,'Sub Index'!AM:AX,8,0)</f>
        <v>4.5000000000001705E-3</v>
      </c>
      <c r="O320" s="97">
        <f>VLOOKUP(B320,'Sub Index'!AV:AX,3,0)</f>
        <v>209.41400000000004</v>
      </c>
      <c r="Q320" s="95">
        <f t="shared" si="329"/>
        <v>-0.96090344287455465</v>
      </c>
      <c r="R320" s="95" t="str">
        <f t="shared" si="206"/>
        <v/>
      </c>
      <c r="S320" s="95">
        <f t="shared" si="207"/>
        <v>0.57618878333821044</v>
      </c>
      <c r="T320" s="95">
        <f t="shared" si="319"/>
        <v>-0.4354065215821471</v>
      </c>
      <c r="U320" s="95">
        <f t="shared" si="208"/>
        <v>-0.38964276295141081</v>
      </c>
      <c r="V320" s="95">
        <f t="shared" si="209"/>
        <v>0.34933576659772037</v>
      </c>
      <c r="W320" s="95" t="str">
        <f t="shared" si="320"/>
        <v/>
      </c>
      <c r="X320" s="95">
        <f t="shared" si="330"/>
        <v>9.9860588847146173E-2</v>
      </c>
      <c r="Y320" s="95">
        <f t="shared" si="219"/>
        <v>-0.6748668537728808</v>
      </c>
      <c r="Z320" s="95">
        <f t="shared" si="321"/>
        <v>1.2772711327784736E-2</v>
      </c>
      <c r="AA320" s="95">
        <f t="shared" si="228"/>
        <v>-0.21555610102342593</v>
      </c>
      <c r="AB320" s="95">
        <f t="shared" si="231"/>
        <v>-9.6404573873451818E-3</v>
      </c>
      <c r="AC320" s="95">
        <f t="shared" si="210"/>
        <v>-0.97951644707490138</v>
      </c>
      <c r="AE320" s="97">
        <f t="shared" si="211"/>
        <v>-0.96090344287455465</v>
      </c>
      <c r="AF320" s="97">
        <f t="shared" si="212"/>
        <v>-8.2953500398449162E-2</v>
      </c>
      <c r="AG320" s="97">
        <f t="shared" si="213"/>
        <v>0.34933576659772037</v>
      </c>
      <c r="AH320" s="97">
        <f t="shared" si="214"/>
        <v>-0.28750313246286729</v>
      </c>
      <c r="AI320" s="97">
        <f t="shared" si="215"/>
        <v>-0.29798507353947196</v>
      </c>
      <c r="AJ320" s="97">
        <f t="shared" si="220"/>
        <v>-0.25600187653552453</v>
      </c>
      <c r="AO320" s="109" t="str">
        <f t="shared" ref="AO320:AO321" si="537">YEAR(AP320)&amp;WEEKNUM(AP320)</f>
        <v>20216</v>
      </c>
      <c r="AP320" s="114">
        <f t="shared" si="523"/>
        <v>44232</v>
      </c>
      <c r="AQ320" s="111">
        <f t="shared" ref="AQ320:AQ321" si="538">AVERAGEIF($A$6:$A$2461,$AO$6:$AO$1997,AE$6:AE$2461)</f>
        <v>0.77624411983166153</v>
      </c>
      <c r="AR320" s="111">
        <f t="shared" ref="AR320:AR321" si="539">AVERAGEIF($A$6:$A$2461,$AO$6:$AO$1997,AF$6:AF$2461)</f>
        <v>0.3084287468307737</v>
      </c>
      <c r="AS320" s="111">
        <f t="shared" ref="AS320:AS321" si="540">AVERAGEIF($A$6:$A$2461,$AO$6:$AO$1997,AG$6:AG$2461)</f>
        <v>-0.83393533349016258</v>
      </c>
      <c r="AT320" s="111">
        <f t="shared" ref="AT320:AT321" si="541">AVERAGEIF($A$6:$A$2461,$AO$6:$AO$1997,AH$6:AH$2461)</f>
        <v>0.80903770706912259</v>
      </c>
      <c r="AU320" s="111">
        <f t="shared" ref="AU320:AU321" si="542">AVERAGEIF($A$6:$A$2461,$AO$6:$AO$1997,AI$6:AI$2461)</f>
        <v>6.58207315492743E-2</v>
      </c>
      <c r="AV320" s="111">
        <f t="shared" ref="AV320:AV321" si="543">AVERAGEIF($A$6:$A$2461,$AO$6:$AO$1997,AJ$6:AJ$2461)</f>
        <v>0.22511919435813393</v>
      </c>
    </row>
    <row r="321" spans="1:48">
      <c r="A321" s="93" t="str">
        <f t="shared" si="218"/>
        <v>201616</v>
      </c>
      <c r="B321" s="93">
        <v>42471</v>
      </c>
      <c r="C321" s="97">
        <f>VLOOKUP(B321,'Sub Index'!A:M,8,0)</f>
        <v>0.70251286739316099</v>
      </c>
      <c r="D321" s="97">
        <f>VLOOKUP(B321,'Sub Index'!J:M,4,0)</f>
        <v>0</v>
      </c>
      <c r="E321" s="97">
        <f>VLOOKUP(B321,'Sub Index'!O:W,4,0)</f>
        <v>2.8485</v>
      </c>
      <c r="F321" s="97">
        <f>VLOOKUP(B321,'Sub Index'!O:W,7,0)</f>
        <v>4.6219233185786822E-2</v>
      </c>
      <c r="G321" s="97">
        <f>VLOOKUP(B321,'Sub Index'!O:W,9,0)</f>
        <v>9.870000000000001E-2</v>
      </c>
      <c r="H321" s="97">
        <f>VLOOKUP(B321,'Sub Index'!Y:AE,4,0)</f>
        <v>3.1663000000000001</v>
      </c>
      <c r="J321" s="97">
        <f>VLOOKUP(B321,'Sub Index'!AG:AK,4,0)</f>
        <v>1.290100746357903E-2</v>
      </c>
      <c r="K321" s="97">
        <f>VLOOKUP(B321,'Sub Index'!AG:AK,5,0)</f>
        <v>88987881.096500009</v>
      </c>
      <c r="L321" s="97">
        <f>VLOOKUP(B321,'Sub Index'!AM:AX,4,0)</f>
        <v>2.0480028581972218E-3</v>
      </c>
      <c r="M321" s="97">
        <f>VLOOKUP(B321,'Sub Index'!AM:AX,7,0)</f>
        <v>8.3000000000001961E-3</v>
      </c>
      <c r="N321" s="97">
        <f>VLOOKUP(B321,'Sub Index'!AM:AX,8,0)</f>
        <v>-8.9999999999967883E-4</v>
      </c>
      <c r="O321" s="97">
        <f>VLOOKUP(B321,'Sub Index'!AV:AX,3,0)</f>
        <v>202.512</v>
      </c>
      <c r="Q321" s="95">
        <f t="shared" si="329"/>
        <v>-1.0162626003743536</v>
      </c>
      <c r="R321" s="95" t="str">
        <f t="shared" si="206"/>
        <v/>
      </c>
      <c r="S321" s="95">
        <f t="shared" si="207"/>
        <v>0.57813786291505576</v>
      </c>
      <c r="T321" s="95">
        <f t="shared" si="319"/>
        <v>-0.43858397110291786</v>
      </c>
      <c r="U321" s="95">
        <f t="shared" si="208"/>
        <v>-0.42110447950064644</v>
      </c>
      <c r="V321" s="95">
        <f t="shared" si="209"/>
        <v>0.38063963828060271</v>
      </c>
      <c r="W321" s="95" t="str">
        <f t="shared" si="320"/>
        <v/>
      </c>
      <c r="X321" s="95">
        <f t="shared" si="330"/>
        <v>0.2066325950832088</v>
      </c>
      <c r="Y321" s="95">
        <f t="shared" si="219"/>
        <v>-0.65753289828709638</v>
      </c>
      <c r="Z321" s="95">
        <f t="shared" si="321"/>
        <v>1.6436555740481446E-2</v>
      </c>
      <c r="AA321" s="95">
        <f t="shared" si="228"/>
        <v>-0.40725425053293046</v>
      </c>
      <c r="AB321" s="95">
        <f t="shared" si="231"/>
        <v>-0.25930373638900378</v>
      </c>
      <c r="AC321" s="95">
        <f t="shared" si="210"/>
        <v>-1.0808780381011074</v>
      </c>
      <c r="AE321" s="97">
        <f t="shared" si="211"/>
        <v>-1.0162626003743536</v>
      </c>
      <c r="AF321" s="97">
        <f t="shared" si="212"/>
        <v>-9.3850195896169511E-2</v>
      </c>
      <c r="AG321" s="97">
        <f t="shared" si="213"/>
        <v>0.38063963828060271</v>
      </c>
      <c r="AH321" s="97">
        <f t="shared" si="214"/>
        <v>-0.22545015160194379</v>
      </c>
      <c r="AI321" s="97">
        <f t="shared" si="215"/>
        <v>-0.43274986732064002</v>
      </c>
      <c r="AJ321" s="97">
        <f t="shared" si="220"/>
        <v>-0.27753463538250084</v>
      </c>
      <c r="AO321" s="109" t="str">
        <f t="shared" si="537"/>
        <v>20217</v>
      </c>
      <c r="AP321" s="114">
        <f t="shared" si="523"/>
        <v>44239</v>
      </c>
      <c r="AQ321" s="111">
        <f t="shared" si="538"/>
        <v>0.69390556837540007</v>
      </c>
      <c r="AR321" s="111">
        <f t="shared" si="539"/>
        <v>0.24759520635136953</v>
      </c>
      <c r="AS321" s="111">
        <f t="shared" si="540"/>
        <v>-0.85756581921936037</v>
      </c>
      <c r="AT321" s="111">
        <f t="shared" si="541"/>
        <v>0.84467783099408955</v>
      </c>
      <c r="AU321" s="111">
        <f t="shared" si="542"/>
        <v>-0.14887678570955495</v>
      </c>
      <c r="AV321" s="111">
        <f t="shared" si="543"/>
        <v>0.15594720015838881</v>
      </c>
    </row>
    <row r="322" spans="1:48">
      <c r="A322" s="93" t="str">
        <f t="shared" si="218"/>
        <v>201616</v>
      </c>
      <c r="B322" s="93">
        <v>42472</v>
      </c>
      <c r="C322" s="97">
        <f>VLOOKUP(B322,'Sub Index'!A:M,8,0)</f>
        <v>0.66827086143526981</v>
      </c>
      <c r="D322" s="97">
        <f>VLOOKUP(B322,'Sub Index'!J:M,4,0)</f>
        <v>0</v>
      </c>
      <c r="E322" s="97">
        <f>VLOOKUP(B322,'Sub Index'!O:W,4,0)</f>
        <v>2.847</v>
      </c>
      <c r="F322" s="97">
        <f>VLOOKUP(B322,'Sub Index'!O:W,7,0)</f>
        <v>4.6328252903043828E-2</v>
      </c>
      <c r="G322" s="97">
        <f>VLOOKUP(B322,'Sub Index'!O:W,9,0)</f>
        <v>0.11799999999999988</v>
      </c>
      <c r="H322" s="97">
        <f>VLOOKUP(B322,'Sub Index'!Y:AE,4,0)</f>
        <v>3.1951999999999998</v>
      </c>
      <c r="J322" s="97">
        <f>VLOOKUP(B322,'Sub Index'!AG:AK,4,0)</f>
        <v>1.2678234644076969E-2</v>
      </c>
      <c r="K322" s="97">
        <f>VLOOKUP(B322,'Sub Index'!AG:AK,5,0)</f>
        <v>88622449.53580001</v>
      </c>
      <c r="L322" s="97">
        <f>VLOOKUP(B322,'Sub Index'!AM:AX,4,0)</f>
        <v>1.9825535819529947E-3</v>
      </c>
      <c r="M322" s="97">
        <f>VLOOKUP(B322,'Sub Index'!AM:AX,7,0)</f>
        <v>8.49999999999973E-3</v>
      </c>
      <c r="N322" s="97">
        <f>VLOOKUP(B322,'Sub Index'!AM:AX,8,0)</f>
        <v>1.4499999999999957E-2</v>
      </c>
      <c r="O322" s="97">
        <f>VLOOKUP(B322,'Sub Index'!AV:AX,3,0)</f>
        <v>203.15600000000001</v>
      </c>
      <c r="Q322" s="95">
        <f t="shared" si="329"/>
        <v>-1.0958704206006988</v>
      </c>
      <c r="R322" s="95" t="str">
        <f t="shared" si="206"/>
        <v/>
      </c>
      <c r="S322" s="95">
        <f t="shared" si="207"/>
        <v>0.5771633231266331</v>
      </c>
      <c r="T322" s="95">
        <f t="shared" si="319"/>
        <v>-0.435692680308082</v>
      </c>
      <c r="U322" s="95">
        <f t="shared" si="208"/>
        <v>-0.36327484812919442</v>
      </c>
      <c r="V322" s="95">
        <f t="shared" si="209"/>
        <v>0.40005341277921402</v>
      </c>
      <c r="W322" s="95" t="str">
        <f t="shared" si="320"/>
        <v/>
      </c>
      <c r="X322" s="95">
        <f t="shared" si="330"/>
        <v>0.17691087248465481</v>
      </c>
      <c r="Y322" s="95">
        <f t="shared" si="219"/>
        <v>-0.66955664152643124</v>
      </c>
      <c r="Z322" s="95">
        <f t="shared" si="321"/>
        <v>-5.463973433604051E-2</v>
      </c>
      <c r="AA322" s="95">
        <f t="shared" si="228"/>
        <v>-0.39191839857220279</v>
      </c>
      <c r="AB322" s="95">
        <f t="shared" si="231"/>
        <v>0.45269894817128492</v>
      </c>
      <c r="AC322" s="95">
        <f t="shared" si="210"/>
        <v>-1.0714203642933884</v>
      </c>
      <c r="AE322" s="97">
        <f t="shared" si="211"/>
        <v>-1.0958704206006988</v>
      </c>
      <c r="AF322" s="97">
        <f t="shared" si="212"/>
        <v>-7.3934735103547769E-2</v>
      </c>
      <c r="AG322" s="97">
        <f t="shared" si="213"/>
        <v>0.40005341277921402</v>
      </c>
      <c r="AH322" s="97">
        <f t="shared" si="214"/>
        <v>-0.24632288452088821</v>
      </c>
      <c r="AI322" s="97">
        <f t="shared" si="215"/>
        <v>-0.26631988725758671</v>
      </c>
      <c r="AJ322" s="97">
        <f t="shared" si="220"/>
        <v>-0.25647890294070147</v>
      </c>
      <c r="AO322" s="109" t="str">
        <f t="shared" ref="AO322" si="544">YEAR(AP322)&amp;WEEKNUM(AP322)</f>
        <v>20218</v>
      </c>
      <c r="AP322" s="114">
        <f t="shared" si="523"/>
        <v>44246</v>
      </c>
      <c r="AQ322" s="111">
        <f t="shared" ref="AQ322" si="545">AVERAGEIF($A$6:$A$2461,$AO$6:$AO$1997,AE$6:AE$2461)</f>
        <v>1.0657012184759549</v>
      </c>
      <c r="AR322" s="111">
        <f t="shared" ref="AR322" si="546">AVERAGEIF($A$6:$A$2461,$AO$6:$AO$1997,AF$6:AF$2461)</f>
        <v>0.27078881741192895</v>
      </c>
      <c r="AS322" s="111">
        <f t="shared" ref="AS322" si="547">AVERAGEIF($A$6:$A$2461,$AO$6:$AO$1997,AG$6:AG$2461)</f>
        <v>-0.91349128574802951</v>
      </c>
      <c r="AT322" s="111">
        <f t="shared" ref="AT322" si="548">AVERAGEIF($A$6:$A$2461,$AO$6:$AO$1997,AH$6:AH$2461)</f>
        <v>0.72391531102609874</v>
      </c>
      <c r="AU322" s="111">
        <f t="shared" ref="AU322" si="549">AVERAGEIF($A$6:$A$2461,$AO$6:$AO$1997,AI$6:AI$2461)</f>
        <v>-0.20933199725768806</v>
      </c>
      <c r="AV322" s="111">
        <f t="shared" ref="AV322" si="550">AVERAGEIF($A$6:$A$2461,$AO$6:$AO$1997,AJ$6:AJ$2461)</f>
        <v>0.18751641278165299</v>
      </c>
    </row>
    <row r="323" spans="1:48">
      <c r="A323" s="93" t="str">
        <f t="shared" si="218"/>
        <v>201616</v>
      </c>
      <c r="B323" s="93">
        <v>42473</v>
      </c>
      <c r="C323" s="97">
        <f>VLOOKUP(B323,'Sub Index'!A:M,8,0)</f>
        <v>0.71790255702833039</v>
      </c>
      <c r="D323" s="97">
        <f>VLOOKUP(B323,'Sub Index'!J:M,4,0)</f>
        <v>0</v>
      </c>
      <c r="E323" s="97">
        <f>VLOOKUP(B323,'Sub Index'!O:W,4,0)</f>
        <v>2.8485</v>
      </c>
      <c r="F323" s="97">
        <f>VLOOKUP(B323,'Sub Index'!O:W,7,0)</f>
        <v>4.6682669350341655E-2</v>
      </c>
      <c r="G323" s="97">
        <f>VLOOKUP(B323,'Sub Index'!O:W,9,0)</f>
        <v>0.1586000000000003</v>
      </c>
      <c r="H323" s="97">
        <f>VLOOKUP(B323,'Sub Index'!Y:AE,4,0)</f>
        <v>3.2477999999999998</v>
      </c>
      <c r="J323" s="97">
        <f>VLOOKUP(B323,'Sub Index'!AG:AK,4,0)</f>
        <v>1.2030859007452755E-2</v>
      </c>
      <c r="K323" s="97">
        <f>VLOOKUP(B323,'Sub Index'!AG:AK,5,0)</f>
        <v>89467960.663599998</v>
      </c>
      <c r="L323" s="97">
        <f>VLOOKUP(B323,'Sub Index'!AM:AX,4,0)</f>
        <v>1.9692343718550045E-3</v>
      </c>
      <c r="M323" s="97">
        <f>VLOOKUP(B323,'Sub Index'!AM:AX,7,0)</f>
        <v>1.1499999999999844E-2</v>
      </c>
      <c r="N323" s="97">
        <f>VLOOKUP(B323,'Sub Index'!AM:AX,8,0)</f>
        <v>1.7599999999999838E-2</v>
      </c>
      <c r="O323" s="97">
        <f>VLOOKUP(B323,'Sub Index'!AV:AX,3,0)</f>
        <v>197.52199999999999</v>
      </c>
      <c r="Q323" s="95">
        <f t="shared" si="329"/>
        <v>-0.98048374888643497</v>
      </c>
      <c r="R323" s="95" t="str">
        <f t="shared" si="206"/>
        <v/>
      </c>
      <c r="S323" s="95">
        <f t="shared" si="207"/>
        <v>0.57813786291505576</v>
      </c>
      <c r="T323" s="95">
        <f t="shared" si="319"/>
        <v>-0.42629327039037929</v>
      </c>
      <c r="U323" s="95">
        <f t="shared" si="208"/>
        <v>-0.24162287747214811</v>
      </c>
      <c r="V323" s="95">
        <f t="shared" si="209"/>
        <v>0.43538782588049307</v>
      </c>
      <c r="W323" s="95" t="str">
        <f t="shared" si="320"/>
        <v/>
      </c>
      <c r="X323" s="95">
        <f t="shared" si="330"/>
        <v>9.0539837042294027E-2</v>
      </c>
      <c r="Y323" s="95">
        <f t="shared" si="219"/>
        <v>-0.64173690781981396</v>
      </c>
      <c r="Z323" s="95">
        <f t="shared" si="321"/>
        <v>-6.9104066026773131E-2</v>
      </c>
      <c r="AA323" s="95">
        <f t="shared" si="228"/>
        <v>-0.16188061916074289</v>
      </c>
      <c r="AB323" s="95">
        <f t="shared" si="231"/>
        <v>0.59602416389445778</v>
      </c>
      <c r="AC323" s="95">
        <f t="shared" si="210"/>
        <v>-1.1541603242820355</v>
      </c>
      <c r="AE323" s="97">
        <f t="shared" si="211"/>
        <v>-0.98048374888643497</v>
      </c>
      <c r="AF323" s="97">
        <f t="shared" si="212"/>
        <v>-2.9926094982490548E-2</v>
      </c>
      <c r="AG323" s="97">
        <f t="shared" si="213"/>
        <v>0.43538782588049307</v>
      </c>
      <c r="AH323" s="97">
        <f t="shared" si="214"/>
        <v>-0.27559853538875995</v>
      </c>
      <c r="AI323" s="97">
        <f t="shared" si="215"/>
        <v>-0.19728021139377344</v>
      </c>
      <c r="AJ323" s="97">
        <f t="shared" si="220"/>
        <v>-0.20958015295419319</v>
      </c>
      <c r="AO323" s="109" t="str">
        <f t="shared" ref="AO323" si="551">YEAR(AP323)&amp;WEEKNUM(AP323)</f>
        <v>20219</v>
      </c>
      <c r="AP323" s="114">
        <f t="shared" si="523"/>
        <v>44253</v>
      </c>
      <c r="AQ323" s="111">
        <f t="shared" ref="AQ323" si="552">AVERAGEIF($A$6:$A$2461,$AO$6:$AO$1997,AE$6:AE$2461)</f>
        <v>0.61556360950504674</v>
      </c>
      <c r="AR323" s="111">
        <f t="shared" ref="AR323" si="553">AVERAGEIF($A$6:$A$2461,$AO$6:$AO$1997,AF$6:AF$2461)</f>
        <v>0.37460439136376672</v>
      </c>
      <c r="AS323" s="111">
        <f t="shared" ref="AS323" si="554">AVERAGEIF($A$6:$A$2461,$AO$6:$AO$1997,AG$6:AG$2461)</f>
        <v>-0.99140682998059027</v>
      </c>
      <c r="AT323" s="111">
        <f t="shared" ref="AT323" si="555">AVERAGEIF($A$6:$A$2461,$AO$6:$AO$1997,AH$6:AH$2461)</f>
        <v>0.96723674322397568</v>
      </c>
      <c r="AU323" s="111">
        <f t="shared" ref="AU323" si="556">AVERAGEIF($A$6:$A$2461,$AO$6:$AO$1997,AI$6:AI$2461)</f>
        <v>0.16430713131405467</v>
      </c>
      <c r="AV323" s="111">
        <f t="shared" ref="AV323" si="557">AVERAGEIF($A$6:$A$2461,$AO$6:$AO$1997,AJ$6:AJ$2461)</f>
        <v>0.22606100908525067</v>
      </c>
    </row>
    <row r="324" spans="1:48">
      <c r="A324" s="93" t="str">
        <f t="shared" si="218"/>
        <v>201616</v>
      </c>
      <c r="B324" s="93">
        <v>42474</v>
      </c>
      <c r="C324" s="97">
        <f>VLOOKUP(B324,'Sub Index'!A:M,8,0)</f>
        <v>0.63169038047057302</v>
      </c>
      <c r="D324" s="97">
        <f>VLOOKUP(B324,'Sub Index'!J:M,4,0)</f>
        <v>0</v>
      </c>
      <c r="E324" s="97">
        <f>VLOOKUP(B324,'Sub Index'!O:W,4,0)</f>
        <v>2.8487</v>
      </c>
      <c r="F324" s="97">
        <f>VLOOKUP(B324,'Sub Index'!O:W,7,0)</f>
        <v>4.6680219381379055E-2</v>
      </c>
      <c r="G324" s="97">
        <f>VLOOKUP(B324,'Sub Index'!O:W,9,0)</f>
        <v>0.1694</v>
      </c>
      <c r="H324" s="97">
        <f>VLOOKUP(B324,'Sub Index'!Y:AE,4,0)</f>
        <v>3.2995999999999999</v>
      </c>
      <c r="J324" s="97">
        <f>VLOOKUP(B324,'Sub Index'!AG:AK,4,0)</f>
        <v>9.4692680381377424E-3</v>
      </c>
      <c r="K324" s="97">
        <f>VLOOKUP(B324,'Sub Index'!AG:AK,5,0)</f>
        <v>89754013.352799997</v>
      </c>
      <c r="L324" s="97">
        <f>VLOOKUP(B324,'Sub Index'!AM:AX,4,0)</f>
        <v>1.8922168370506759E-3</v>
      </c>
      <c r="M324" s="97">
        <f>VLOOKUP(B324,'Sub Index'!AM:AX,7,0)</f>
        <v>1.1000000000000121E-2</v>
      </c>
      <c r="N324" s="97">
        <f>VLOOKUP(B324,'Sub Index'!AM:AX,8,0)</f>
        <v>5.3000000000000824E-3</v>
      </c>
      <c r="O324" s="97">
        <f>VLOOKUP(B324,'Sub Index'!AV:AX,3,0)</f>
        <v>199.178</v>
      </c>
      <c r="Q324" s="95">
        <f t="shared" si="329"/>
        <v>-1.1809148644341574</v>
      </c>
      <c r="R324" s="95" t="str">
        <f t="shared" si="206"/>
        <v/>
      </c>
      <c r="S324" s="95">
        <f t="shared" si="207"/>
        <v>0.5782678015535121</v>
      </c>
      <c r="T324" s="95">
        <f t="shared" si="319"/>
        <v>-0.42635824554246576</v>
      </c>
      <c r="U324" s="95">
        <f t="shared" si="208"/>
        <v>-0.20926225473579221</v>
      </c>
      <c r="V324" s="95">
        <f t="shared" si="209"/>
        <v>0.47018483345931927</v>
      </c>
      <c r="W324" s="95" t="str">
        <f t="shared" si="320"/>
        <v/>
      </c>
      <c r="X324" s="95">
        <f t="shared" si="330"/>
        <v>-0.25122042065484113</v>
      </c>
      <c r="Y324" s="95">
        <f t="shared" si="219"/>
        <v>-0.63232495642384345</v>
      </c>
      <c r="Z324" s="95">
        <f t="shared" si="321"/>
        <v>-0.15274319786841706</v>
      </c>
      <c r="AA324" s="95">
        <f t="shared" si="228"/>
        <v>-0.20022024906263017</v>
      </c>
      <c r="AB324" s="95">
        <f t="shared" si="231"/>
        <v>2.7346695057341941E-2</v>
      </c>
      <c r="AC324" s="95">
        <f t="shared" si="210"/>
        <v>-1.1298405916336152</v>
      </c>
      <c r="AE324" s="97">
        <f t="shared" si="211"/>
        <v>-1.1809148644341574</v>
      </c>
      <c r="AF324" s="97">
        <f t="shared" si="212"/>
        <v>-1.9117566241581962E-2</v>
      </c>
      <c r="AG324" s="97">
        <f t="shared" si="213"/>
        <v>0.47018483345931927</v>
      </c>
      <c r="AH324" s="97">
        <f t="shared" si="214"/>
        <v>-0.44177268853934226</v>
      </c>
      <c r="AI324" s="97">
        <f t="shared" si="215"/>
        <v>-0.36386433587683009</v>
      </c>
      <c r="AJ324" s="97">
        <f t="shared" si="220"/>
        <v>-0.30709692432651847</v>
      </c>
      <c r="AO324" s="109" t="str">
        <f t="shared" ref="AO324:AO325" si="558">YEAR(AP324)&amp;WEEKNUM(AP324)</f>
        <v>202110</v>
      </c>
      <c r="AP324" s="114">
        <f t="shared" si="523"/>
        <v>44260</v>
      </c>
      <c r="AQ324" s="111">
        <f t="shared" ref="AQ324:AQ325" si="559">AVERAGEIF($A$6:$A$2461,$AO$6:$AO$1997,AE$6:AE$2461)</f>
        <v>0.77594355568958084</v>
      </c>
      <c r="AR324" s="111">
        <f t="shared" ref="AR324:AR325" si="560">AVERAGEIF($A$6:$A$2461,$AO$6:$AO$1997,AF$6:AF$2461)</f>
        <v>-0.13497819707970535</v>
      </c>
      <c r="AS324" s="111">
        <f t="shared" ref="AS324:AS325" si="561">AVERAGEIF($A$6:$A$2461,$AO$6:$AO$1997,AG$6:AG$2461)</f>
        <v>-0.89330655014700788</v>
      </c>
      <c r="AT324" s="111">
        <f t="shared" ref="AT324:AT325" si="562">AVERAGEIF($A$6:$A$2461,$AO$6:$AO$1997,AH$6:AH$2461)</f>
        <v>1.1139678556071333</v>
      </c>
      <c r="AU324" s="111">
        <f t="shared" ref="AU324:AU325" si="563">AVERAGEIF($A$6:$A$2461,$AO$6:$AO$1997,AI$6:AI$2461)</f>
        <v>0.28885117143180244</v>
      </c>
      <c r="AV324" s="111">
        <f t="shared" ref="AV324:AV325" si="564">AVERAGEIF($A$6:$A$2461,$AO$6:$AO$1997,AJ$6:AJ$2461)</f>
        <v>0.23009556710036067</v>
      </c>
    </row>
    <row r="325" spans="1:48">
      <c r="A325" s="93" t="str">
        <f t="shared" si="218"/>
        <v>201616</v>
      </c>
      <c r="B325" s="93">
        <v>42475</v>
      </c>
      <c r="C325" s="97">
        <f>VLOOKUP(B325,'Sub Index'!A:M,8,0)</f>
        <v>0.64841764778977928</v>
      </c>
      <c r="D325" s="97">
        <f>VLOOKUP(B325,'Sub Index'!J:M,4,0)</f>
        <v>0</v>
      </c>
      <c r="E325" s="97">
        <f>VLOOKUP(B325,'Sub Index'!O:W,4,0)</f>
        <v>2.8479999999999999</v>
      </c>
      <c r="F325" s="97">
        <f>VLOOKUP(B325,'Sub Index'!O:W,7,0)</f>
        <v>4.6870642035421121E-2</v>
      </c>
      <c r="G325" s="97">
        <f>VLOOKUP(B325,'Sub Index'!O:W,9,0)</f>
        <v>0.14230000000000009</v>
      </c>
      <c r="H325" s="97">
        <f>VLOOKUP(B325,'Sub Index'!Y:AE,4,0)</f>
        <v>3.3776999999999999</v>
      </c>
      <c r="J325" s="97">
        <f>VLOOKUP(B325,'Sub Index'!AG:AK,4,0)</f>
        <v>9.5395669956708559E-3</v>
      </c>
      <c r="K325" s="97">
        <f>VLOOKUP(B325,'Sub Index'!AG:AK,5,0)</f>
        <v>89388563.0176</v>
      </c>
      <c r="L325" s="97">
        <f>VLOOKUP(B325,'Sub Index'!AM:AX,4,0)</f>
        <v>1.7688093822056355E-3</v>
      </c>
      <c r="M325" s="97">
        <f>VLOOKUP(B325,'Sub Index'!AM:AX,7,0)</f>
        <v>9.7999999999993648E-3</v>
      </c>
      <c r="N325" s="97">
        <f>VLOOKUP(B325,'Sub Index'!AM:AX,8,0)</f>
        <v>4.5000000000001705E-3</v>
      </c>
      <c r="O325" s="97">
        <f>VLOOKUP(B325,'Sub Index'!AV:AX,3,0)</f>
        <v>198.73</v>
      </c>
      <c r="Q325" s="95">
        <f t="shared" si="329"/>
        <v>-1.1420263340348886</v>
      </c>
      <c r="R325" s="95" t="str">
        <f t="shared" si="206"/>
        <v/>
      </c>
      <c r="S325" s="95">
        <f t="shared" si="207"/>
        <v>0.5778130163189148</v>
      </c>
      <c r="T325" s="95">
        <f t="shared" si="319"/>
        <v>-0.42130808323593433</v>
      </c>
      <c r="U325" s="95">
        <f t="shared" si="208"/>
        <v>-0.29046344697239096</v>
      </c>
      <c r="V325" s="95">
        <f t="shared" si="209"/>
        <v>0.52264904758878494</v>
      </c>
      <c r="W325" s="95" t="str">
        <f t="shared" si="320"/>
        <v/>
      </c>
      <c r="X325" s="95">
        <f t="shared" si="330"/>
        <v>-0.24184133159255367</v>
      </c>
      <c r="Y325" s="95">
        <f t="shared" si="219"/>
        <v>-0.6443493173979109</v>
      </c>
      <c r="Z325" s="95">
        <f t="shared" si="321"/>
        <v>-0.28676063184951539</v>
      </c>
      <c r="AA325" s="95">
        <f t="shared" si="228"/>
        <v>-0.29223536082726859</v>
      </c>
      <c r="AB325" s="95">
        <f t="shared" si="231"/>
        <v>-9.6404573873451818E-3</v>
      </c>
      <c r="AC325" s="95">
        <f t="shared" si="210"/>
        <v>-1.1364198429781154</v>
      </c>
      <c r="AE325" s="97">
        <f t="shared" si="211"/>
        <v>-1.1420263340348886</v>
      </c>
      <c r="AF325" s="97">
        <f t="shared" si="212"/>
        <v>-4.4652837963136828E-2</v>
      </c>
      <c r="AG325" s="97">
        <f t="shared" si="213"/>
        <v>0.52264904758878494</v>
      </c>
      <c r="AH325" s="97">
        <f t="shared" si="214"/>
        <v>-0.44309532449523226</v>
      </c>
      <c r="AI325" s="97">
        <f t="shared" si="215"/>
        <v>-0.43126407326056115</v>
      </c>
      <c r="AJ325" s="97">
        <f t="shared" si="220"/>
        <v>-0.3076779044330068</v>
      </c>
      <c r="AO325" s="109" t="str">
        <f t="shared" si="558"/>
        <v>202111</v>
      </c>
      <c r="AP325" s="114">
        <f t="shared" si="523"/>
        <v>44267</v>
      </c>
      <c r="AQ325" s="111">
        <f t="shared" si="559"/>
        <v>0.76154936684610963</v>
      </c>
      <c r="AR325" s="111">
        <f t="shared" si="560"/>
        <v>-0.45452520325907697</v>
      </c>
      <c r="AS325" s="111">
        <f t="shared" si="561"/>
        <v>-0.68212309947969518</v>
      </c>
      <c r="AT325" s="111">
        <f t="shared" si="562"/>
        <v>1.1925547518044162</v>
      </c>
      <c r="AU325" s="111">
        <f t="shared" si="563"/>
        <v>0.60994892635792342</v>
      </c>
      <c r="AV325" s="111">
        <f t="shared" si="564"/>
        <v>0.28548094845393535</v>
      </c>
    </row>
    <row r="326" spans="1:48">
      <c r="A326" s="93" t="str">
        <f t="shared" si="218"/>
        <v>201617</v>
      </c>
      <c r="B326" s="93">
        <v>42478</v>
      </c>
      <c r="C326" s="97">
        <f>VLOOKUP(B326,'Sub Index'!A:M,8,0)</f>
        <v>0.57304541257272079</v>
      </c>
      <c r="D326" s="97">
        <f>VLOOKUP(B326,'Sub Index'!J:M,4,0)</f>
        <v>0</v>
      </c>
      <c r="E326" s="97">
        <f>VLOOKUP(B326,'Sub Index'!O:W,4,0)</f>
        <v>2.8479999999999999</v>
      </c>
      <c r="F326" s="97">
        <f>VLOOKUP(B326,'Sub Index'!O:W,7,0)</f>
        <v>4.6114101787752222E-2</v>
      </c>
      <c r="G326" s="97">
        <f>VLOOKUP(B326,'Sub Index'!O:W,9,0)</f>
        <v>0.12219999999999986</v>
      </c>
      <c r="H326" s="97">
        <f>VLOOKUP(B326,'Sub Index'!Y:AE,4,0)</f>
        <v>3.3744999999999998</v>
      </c>
      <c r="J326" s="97">
        <f>VLOOKUP(B326,'Sub Index'!AG:AK,4,0)</f>
        <v>1.0822954496845115E-2</v>
      </c>
      <c r="K326" s="97">
        <f>VLOOKUP(B326,'Sub Index'!AG:AK,5,0)</f>
        <v>89241070.827699989</v>
      </c>
      <c r="L326" s="97">
        <f>VLOOKUP(B326,'Sub Index'!AM:AX,4,0)</f>
        <v>1.7114985913466209E-3</v>
      </c>
      <c r="M326" s="97">
        <f>VLOOKUP(B326,'Sub Index'!AM:AX,7,0)</f>
        <v>8.799999999999919E-3</v>
      </c>
      <c r="N326" s="97">
        <f>VLOOKUP(B326,'Sub Index'!AM:AX,8,0)</f>
        <v>3.0000000000001137E-3</v>
      </c>
      <c r="O326" s="97">
        <f>VLOOKUP(B326,'Sub Index'!AV:AX,3,0)</f>
        <v>197.91</v>
      </c>
      <c r="Q326" s="95">
        <f t="shared" si="329"/>
        <v>-1.3172561193049492</v>
      </c>
      <c r="R326" s="95" t="str">
        <f t="shared" ref="R326:R389" si="565">IF(D326=0,"",(D326-D$2)/D$3)</f>
        <v/>
      </c>
      <c r="S326" s="95">
        <f t="shared" ref="S326:S389" si="566">IF(E326=0,"",(E326-E$2)/E$3)</f>
        <v>0.5778130163189148</v>
      </c>
      <c r="T326" s="95">
        <f t="shared" si="319"/>
        <v>-0.44137214053715967</v>
      </c>
      <c r="U326" s="95">
        <f t="shared" ref="U326:U389" si="567">IF(G326=0,"",(G326-G$2)/G$3)</f>
        <v>-0.35069016150950011</v>
      </c>
      <c r="V326" s="95">
        <f t="shared" ref="V326:V389" si="568">IF(H326=0,"",(H326-H$2)/H$3)</f>
        <v>0.52049942549897332</v>
      </c>
      <c r="W326" s="95" t="str">
        <f t="shared" si="320"/>
        <v/>
      </c>
      <c r="X326" s="95">
        <f t="shared" si="330"/>
        <v>-7.0615383195380549E-2</v>
      </c>
      <c r="Y326" s="95">
        <f t="shared" si="219"/>
        <v>-0.64920223217562723</v>
      </c>
      <c r="Z326" s="95">
        <f t="shared" si="321"/>
        <v>-0.34899872872945609</v>
      </c>
      <c r="AA326" s="95">
        <f t="shared" si="228"/>
        <v>-0.36891462063104319</v>
      </c>
      <c r="AB326" s="95">
        <f t="shared" si="231"/>
        <v>-7.8991368221143804E-2</v>
      </c>
      <c r="AC326" s="95">
        <f t="shared" ref="AC326:AC389" si="569">IF(O326=0,"",(O326-O$2)/O$3)</f>
        <v>-1.1484622226711736</v>
      </c>
      <c r="AE326" s="97">
        <f t="shared" ref="AE326:AE389" si="570">AVERAGE(Q326:R326)</f>
        <v>-1.3172561193049492</v>
      </c>
      <c r="AF326" s="97">
        <f t="shared" ref="AF326:AF389" si="571">AVERAGE(S326:U326)</f>
        <v>-7.1416428575915E-2</v>
      </c>
      <c r="AG326" s="97">
        <f t="shared" ref="AG326:AG389" si="572">AVERAGE(V326:W326)</f>
        <v>0.52049942549897332</v>
      </c>
      <c r="AH326" s="97">
        <f t="shared" ref="AH326:AH389" si="573">AVERAGE(X326:Y326)</f>
        <v>-0.35990880768550387</v>
      </c>
      <c r="AI326" s="97">
        <f t="shared" ref="AI326:AI389" si="574">AVERAGE(Z326:AC326)</f>
        <v>-0.48634173506320416</v>
      </c>
      <c r="AJ326" s="97">
        <f t="shared" si="220"/>
        <v>-0.34288473302611977</v>
      </c>
      <c r="AO326" s="109" t="str">
        <f t="shared" ref="AO326:AO327" si="575">YEAR(AP326)&amp;WEEKNUM(AP326)</f>
        <v>202112</v>
      </c>
      <c r="AP326" s="114">
        <f t="shared" si="523"/>
        <v>44274</v>
      </c>
      <c r="AQ326" s="111">
        <f t="shared" ref="AQ326:AQ327" si="576">AVERAGEIF($A$6:$A$2461,$AO$6:$AO$1997,AE$6:AE$2461)</f>
        <v>0.61343277458845513</v>
      </c>
      <c r="AR326" s="111">
        <f t="shared" ref="AR326:AR327" si="577">AVERAGEIF($A$6:$A$2461,$AO$6:$AO$1997,AF$6:AF$2461)</f>
        <v>-0.57933757156855437</v>
      </c>
      <c r="AS326" s="111">
        <f t="shared" ref="AS326:AS327" si="578">AVERAGEIF($A$6:$A$2461,$AO$6:$AO$1997,AG$6:AG$2461)</f>
        <v>-0.66916514875505972</v>
      </c>
      <c r="AT326" s="111">
        <f t="shared" ref="AT326:AT327" si="579">AVERAGEIF($A$6:$A$2461,$AO$6:$AO$1997,AH$6:AH$2461)</f>
        <v>1.1091490174493557</v>
      </c>
      <c r="AU326" s="111">
        <f t="shared" ref="AU326:AU327" si="580">AVERAGEIF($A$6:$A$2461,$AO$6:$AO$1997,AI$6:AI$2461)</f>
        <v>0.52021086830714813</v>
      </c>
      <c r="AV326" s="111">
        <f t="shared" ref="AV326:AV327" si="581">AVERAGEIF($A$6:$A$2461,$AO$6:$AO$1997,AJ$6:AJ$2461)</f>
        <v>0.19885798800426896</v>
      </c>
    </row>
    <row r="327" spans="1:48">
      <c r="A327" s="93" t="str">
        <f t="shared" ref="A327:A390" si="582">YEAR(B327)&amp;WEEKNUM(B327)</f>
        <v>201617</v>
      </c>
      <c r="B327" s="93">
        <v>42479</v>
      </c>
      <c r="C327" s="97">
        <f>VLOOKUP(B327,'Sub Index'!A:M,8,0)</f>
        <v>0.62402189686601184</v>
      </c>
      <c r="D327" s="97">
        <f>VLOOKUP(B327,'Sub Index'!J:M,4,0)</f>
        <v>0</v>
      </c>
      <c r="E327" s="97">
        <f>VLOOKUP(B327,'Sub Index'!O:W,4,0)</f>
        <v>2.85</v>
      </c>
      <c r="F327" s="97">
        <f>VLOOKUP(B327,'Sub Index'!O:W,7,0)</f>
        <v>4.5560100893692529E-2</v>
      </c>
      <c r="G327" s="97">
        <f>VLOOKUP(B327,'Sub Index'!O:W,9,0)</f>
        <v>0.11329999999999973</v>
      </c>
      <c r="H327" s="97">
        <f>VLOOKUP(B327,'Sub Index'!Y:AE,4,0)</f>
        <v>3.3837000000000002</v>
      </c>
      <c r="J327" s="97">
        <f>VLOOKUP(B327,'Sub Index'!AG:AK,4,0)</f>
        <v>9.8966553852549103E-3</v>
      </c>
      <c r="K327" s="97">
        <f>VLOOKUP(B327,'Sub Index'!AG:AK,5,0)</f>
        <v>89324232.608599991</v>
      </c>
      <c r="L327" s="97">
        <f>VLOOKUP(B327,'Sub Index'!AM:AX,4,0)</f>
        <v>1.7116013759378788E-3</v>
      </c>
      <c r="M327" s="97">
        <f>VLOOKUP(B327,'Sub Index'!AM:AX,7,0)</f>
        <v>8.9000000000005741E-3</v>
      </c>
      <c r="N327" s="97">
        <f>VLOOKUP(B327,'Sub Index'!AM:AX,8,0)</f>
        <v>-3.3000000000003027E-3</v>
      </c>
      <c r="O327" s="97">
        <f>VLOOKUP(B327,'Sub Index'!AV:AX,3,0)</f>
        <v>200.12200000000001</v>
      </c>
      <c r="Q327" s="95">
        <f t="shared" si="329"/>
        <v>-1.1987430040867031</v>
      </c>
      <c r="R327" s="95" t="str">
        <f t="shared" si="565"/>
        <v/>
      </c>
      <c r="S327" s="95">
        <f t="shared" si="566"/>
        <v>0.5791124027034783</v>
      </c>
      <c r="T327" s="95">
        <f t="shared" si="319"/>
        <v>-0.45606469089068491</v>
      </c>
      <c r="U327" s="95">
        <f t="shared" si="567"/>
        <v>-0.37735771172742422</v>
      </c>
      <c r="V327" s="95">
        <f t="shared" si="568"/>
        <v>0.52667958900718204</v>
      </c>
      <c r="W327" s="95" t="str">
        <f t="shared" si="320"/>
        <v/>
      </c>
      <c r="X327" s="95">
        <f t="shared" si="330"/>
        <v>-0.19419960365597549</v>
      </c>
      <c r="Y327" s="95">
        <f t="shared" ref="Y327:Y390" si="583">IF(K327=0,"",(K327-K$2)/K$3)</f>
        <v>-0.64646597179638665</v>
      </c>
      <c r="Z327" s="95">
        <f t="shared" si="321"/>
        <v>-0.34888710721363697</v>
      </c>
      <c r="AA327" s="95">
        <f t="shared" si="228"/>
        <v>-0.36124669465061121</v>
      </c>
      <c r="AB327" s="95">
        <f t="shared" si="231"/>
        <v>-0.37026519372310623</v>
      </c>
      <c r="AC327" s="95">
        <f t="shared" si="569"/>
        <v>-1.1159771691577038</v>
      </c>
      <c r="AE327" s="97">
        <f t="shared" si="570"/>
        <v>-1.1987430040867031</v>
      </c>
      <c r="AF327" s="97">
        <f t="shared" si="571"/>
        <v>-8.4769999971543608E-2</v>
      </c>
      <c r="AG327" s="97">
        <f t="shared" si="572"/>
        <v>0.52667958900718204</v>
      </c>
      <c r="AH327" s="97">
        <f t="shared" si="573"/>
        <v>-0.4203327877261811</v>
      </c>
      <c r="AI327" s="97">
        <f t="shared" si="574"/>
        <v>-0.54909404118626459</v>
      </c>
      <c r="AJ327" s="97">
        <f t="shared" ref="AJ327:AJ390" si="584">AVERAGE(AE327:AI327)</f>
        <v>-0.3452520487927021</v>
      </c>
      <c r="AO327" s="109" t="str">
        <f t="shared" si="575"/>
        <v>202113</v>
      </c>
      <c r="AP327" s="114">
        <f t="shared" si="523"/>
        <v>44281</v>
      </c>
      <c r="AQ327" s="111">
        <f t="shared" si="576"/>
        <v>0.90346529933625708</v>
      </c>
      <c r="AR327" s="111">
        <f t="shared" si="577"/>
        <v>-0.50956535881573051</v>
      </c>
      <c r="AS327" s="111">
        <f t="shared" si="578"/>
        <v>-0.5945744895038283</v>
      </c>
      <c r="AT327" s="111">
        <f t="shared" si="579"/>
        <v>0.89980085104354457</v>
      </c>
      <c r="AU327" s="111">
        <f t="shared" si="580"/>
        <v>0.24058908266276471</v>
      </c>
      <c r="AV327" s="111">
        <f t="shared" si="581"/>
        <v>0.18794307694460141</v>
      </c>
    </row>
    <row r="328" spans="1:48">
      <c r="A328" s="93" t="str">
        <f t="shared" si="582"/>
        <v>201617</v>
      </c>
      <c r="B328" s="93">
        <v>42480</v>
      </c>
      <c r="C328" s="97">
        <f>VLOOKUP(B328,'Sub Index'!A:M,8,0)</f>
        <v>0.45549959717528288</v>
      </c>
      <c r="D328" s="97">
        <f>VLOOKUP(B328,'Sub Index'!J:M,4,0)</f>
        <v>0</v>
      </c>
      <c r="E328" s="97">
        <f>VLOOKUP(B328,'Sub Index'!O:W,4,0)</f>
        <v>2.851</v>
      </c>
      <c r="F328" s="97">
        <f>VLOOKUP(B328,'Sub Index'!O:W,7,0)</f>
        <v>4.6482512889739654E-2</v>
      </c>
      <c r="G328" s="97">
        <f>VLOOKUP(B328,'Sub Index'!O:W,9,0)</f>
        <v>0.16270000000000007</v>
      </c>
      <c r="H328" s="97">
        <f>VLOOKUP(B328,'Sub Index'!Y:AE,4,0)</f>
        <v>3.4154</v>
      </c>
      <c r="J328" s="97">
        <f>VLOOKUP(B328,'Sub Index'!AG:AK,4,0)</f>
        <v>1.2075686717603288E-2</v>
      </c>
      <c r="K328" s="97">
        <f>VLOOKUP(B328,'Sub Index'!AG:AK,5,0)</f>
        <v>88022392.828500003</v>
      </c>
      <c r="L328" s="97">
        <f>VLOOKUP(B328,'Sub Index'!AM:AX,4,0)</f>
        <v>1.7021027754925771E-3</v>
      </c>
      <c r="M328" s="97">
        <f>VLOOKUP(B328,'Sub Index'!AM:AX,7,0)</f>
        <v>-5.3000000000000824E-3</v>
      </c>
      <c r="N328" s="97">
        <f>VLOOKUP(B328,'Sub Index'!AM:AX,8,0)</f>
        <v>1.3800000000000701E-2</v>
      </c>
      <c r="O328" s="97">
        <f>VLOOKUP(B328,'Sub Index'!AV:AX,3,0)</f>
        <v>204.01399999999998</v>
      </c>
      <c r="Q328" s="95">
        <f t="shared" si="329"/>
        <v>-1.5905335129256908</v>
      </c>
      <c r="R328" s="95" t="str">
        <f t="shared" si="565"/>
        <v/>
      </c>
      <c r="S328" s="95">
        <f t="shared" si="566"/>
        <v>0.57976209589576</v>
      </c>
      <c r="T328" s="95">
        <f t="shared" si="319"/>
        <v>-0.43160158109440755</v>
      </c>
      <c r="U328" s="95">
        <f t="shared" si="567"/>
        <v>-0.22933782624816149</v>
      </c>
      <c r="V328" s="95">
        <f t="shared" si="568"/>
        <v>0.54797428283437855</v>
      </c>
      <c r="W328" s="95" t="str">
        <f t="shared" si="320"/>
        <v/>
      </c>
      <c r="X328" s="95">
        <f t="shared" si="330"/>
        <v>9.6520623965943811E-2</v>
      </c>
      <c r="Y328" s="95">
        <f t="shared" si="583"/>
        <v>-0.68930022296147631</v>
      </c>
      <c r="Z328" s="95">
        <f t="shared" si="321"/>
        <v>-0.35920235161835706</v>
      </c>
      <c r="AA328" s="95">
        <f t="shared" si="228"/>
        <v>-1.4500921838648637</v>
      </c>
      <c r="AB328" s="95">
        <f t="shared" si="231"/>
        <v>0.42033518978221451</v>
      </c>
      <c r="AC328" s="95">
        <f t="shared" si="569"/>
        <v>-1.0588199231023594</v>
      </c>
      <c r="AE328" s="97">
        <f t="shared" si="570"/>
        <v>-1.5905335129256908</v>
      </c>
      <c r="AF328" s="97">
        <f t="shared" si="571"/>
        <v>-2.7059103815603013E-2</v>
      </c>
      <c r="AG328" s="97">
        <f t="shared" si="572"/>
        <v>0.54797428283437855</v>
      </c>
      <c r="AH328" s="97">
        <f t="shared" si="573"/>
        <v>-0.29638979949776623</v>
      </c>
      <c r="AI328" s="97">
        <f t="shared" si="574"/>
        <v>-0.61194481720084148</v>
      </c>
      <c r="AJ328" s="97">
        <f t="shared" si="584"/>
        <v>-0.39559059012110459</v>
      </c>
      <c r="AO328" s="109" t="str">
        <f t="shared" ref="AO328:AO334" si="585">YEAR(AP328)&amp;WEEKNUM(AP328)</f>
        <v>202114</v>
      </c>
      <c r="AP328" s="114">
        <f t="shared" ref="AP328:AP333" si="586">AP327+7</f>
        <v>44288</v>
      </c>
      <c r="AQ328" s="111">
        <f t="shared" ref="AQ328:AV329" si="587">AVERAGEIF($A$6:$A$2461,$AO$6:$AO$1997,AE$6:AE$2461)</f>
        <v>0.71238642578704514</v>
      </c>
      <c r="AR328" s="111">
        <f t="shared" si="587"/>
        <v>-0.31130183316928678</v>
      </c>
      <c r="AS328" s="111">
        <f t="shared" si="587"/>
        <v>-0.61128639126794349</v>
      </c>
      <c r="AT328" s="111">
        <f t="shared" si="587"/>
        <v>0.83210253527100786</v>
      </c>
      <c r="AU328" s="111">
        <f t="shared" si="587"/>
        <v>0.42641414489108931</v>
      </c>
      <c r="AV328" s="111">
        <f t="shared" si="587"/>
        <v>0.20966297630238237</v>
      </c>
    </row>
    <row r="329" spans="1:48">
      <c r="A329" s="93" t="str">
        <f t="shared" si="582"/>
        <v>201617</v>
      </c>
      <c r="B329" s="93">
        <v>42481</v>
      </c>
      <c r="C329" s="97">
        <f>VLOOKUP(B329,'Sub Index'!A:M,8,0)</f>
        <v>0.36085923145732773</v>
      </c>
      <c r="D329" s="97">
        <f>VLOOKUP(B329,'Sub Index'!J:M,4,0)</f>
        <v>0</v>
      </c>
      <c r="E329" s="97">
        <f>VLOOKUP(B329,'Sub Index'!O:W,4,0)</f>
        <v>2.8610000000000002</v>
      </c>
      <c r="F329" s="97">
        <f>VLOOKUP(B329,'Sub Index'!O:W,7,0)</f>
        <v>4.6566434975173737E-2</v>
      </c>
      <c r="G329" s="97">
        <f>VLOOKUP(B329,'Sub Index'!O:W,9,0)</f>
        <v>0.22829999999999995</v>
      </c>
      <c r="H329" s="97">
        <f>VLOOKUP(B329,'Sub Index'!Y:AE,4,0)</f>
        <v>3.4885000000000002</v>
      </c>
      <c r="J329" s="97">
        <f>VLOOKUP(B329,'Sub Index'!AG:AK,4,0)</f>
        <v>1.158020869093191E-2</v>
      </c>
      <c r="K329" s="97">
        <f>VLOOKUP(B329,'Sub Index'!AG:AK,5,0)</f>
        <v>87644936.569999993</v>
      </c>
      <c r="L329" s="97">
        <f>VLOOKUP(B329,'Sub Index'!AM:AX,4,0)</f>
        <v>1.6446194155781307E-3</v>
      </c>
      <c r="M329" s="97">
        <f>VLOOKUP(B329,'Sub Index'!AM:AX,7,0)</f>
        <v>8.49999999999973E-3</v>
      </c>
      <c r="N329" s="97">
        <f>VLOOKUP(B329,'Sub Index'!AM:AX,8,0)</f>
        <v>8.49999999999973E-3</v>
      </c>
      <c r="O329" s="97">
        <f>VLOOKUP(B329,'Sub Index'!AV:AX,3,0)</f>
        <v>205.78599999999997</v>
      </c>
      <c r="Q329" s="95">
        <f t="shared" si="329"/>
        <v>-1.8105589760803773</v>
      </c>
      <c r="R329" s="95" t="str">
        <f t="shared" si="565"/>
        <v/>
      </c>
      <c r="S329" s="95">
        <f t="shared" si="566"/>
        <v>0.58625902781857742</v>
      </c>
      <c r="T329" s="95">
        <f t="shared" si="319"/>
        <v>-0.42937589972956797</v>
      </c>
      <c r="U329" s="95">
        <f t="shared" si="567"/>
        <v>-3.2777006664364929E-2</v>
      </c>
      <c r="V329" s="95">
        <f t="shared" si="568"/>
        <v>0.59707971244851366</v>
      </c>
      <c r="W329" s="95" t="str">
        <f t="shared" si="320"/>
        <v/>
      </c>
      <c r="X329" s="95">
        <f t="shared" si="330"/>
        <v>3.0415340137683253E-2</v>
      </c>
      <c r="Y329" s="95">
        <f t="shared" si="583"/>
        <v>-0.70171961314110542</v>
      </c>
      <c r="Z329" s="95">
        <f t="shared" si="321"/>
        <v>-0.42162785421072047</v>
      </c>
      <c r="AA329" s="95">
        <f t="shared" ref="AA329:AA392" si="588">IF(M329=0,"",(M329-M$2)/M$3)</f>
        <v>-0.39191839857220279</v>
      </c>
      <c r="AB329" s="95">
        <f t="shared" si="231"/>
        <v>0.17529530483609043</v>
      </c>
      <c r="AC329" s="95">
        <f t="shared" si="569"/>
        <v>-1.0327966343022383</v>
      </c>
      <c r="AE329" s="97">
        <f t="shared" si="570"/>
        <v>-1.8105589760803773</v>
      </c>
      <c r="AF329" s="97">
        <f t="shared" si="571"/>
        <v>4.1368707141548174E-2</v>
      </c>
      <c r="AG329" s="97">
        <f t="shared" si="572"/>
        <v>0.59707971244851366</v>
      </c>
      <c r="AH329" s="97">
        <f t="shared" si="573"/>
        <v>-0.33565213650171111</v>
      </c>
      <c r="AI329" s="97">
        <f t="shared" si="574"/>
        <v>-0.41776189556226778</v>
      </c>
      <c r="AJ329" s="97">
        <f t="shared" si="584"/>
        <v>-0.38510491771085886</v>
      </c>
      <c r="AO329" s="109" t="str">
        <f t="shared" si="585"/>
        <v>202115</v>
      </c>
      <c r="AP329" s="114">
        <f t="shared" si="586"/>
        <v>44295</v>
      </c>
      <c r="AQ329" s="111">
        <f t="shared" si="587"/>
        <v>0.27155733728560116</v>
      </c>
      <c r="AR329" s="111">
        <f t="shared" si="587"/>
        <v>-0.42456330011308629</v>
      </c>
      <c r="AS329" s="111">
        <f t="shared" si="587"/>
        <v>-0.78593745507295121</v>
      </c>
      <c r="AT329" s="111">
        <f t="shared" si="587"/>
        <v>0.64987137484840729</v>
      </c>
      <c r="AU329" s="111">
        <f t="shared" si="587"/>
        <v>0.19795018203784573</v>
      </c>
      <c r="AV329" s="111">
        <f t="shared" si="587"/>
        <v>-1.8224372202836663E-2</v>
      </c>
    </row>
    <row r="330" spans="1:48">
      <c r="A330" s="93" t="str">
        <f t="shared" si="582"/>
        <v>201617</v>
      </c>
      <c r="B330" s="93">
        <v>42482</v>
      </c>
      <c r="C330" s="97">
        <f>VLOOKUP(B330,'Sub Index'!A:M,8,0)</f>
        <v>0.36386261429267319</v>
      </c>
      <c r="D330" s="97">
        <f>VLOOKUP(B330,'Sub Index'!J:M,4,0)</f>
        <v>0</v>
      </c>
      <c r="E330" s="97">
        <f>VLOOKUP(B330,'Sub Index'!O:W,4,0)</f>
        <v>2.8679999999999999</v>
      </c>
      <c r="F330" s="97">
        <f>VLOOKUP(B330,'Sub Index'!O:W,7,0)</f>
        <v>4.6347941868124215E-2</v>
      </c>
      <c r="G330" s="97">
        <f>VLOOKUP(B330,'Sub Index'!O:W,9,0)</f>
        <v>0.18739999999999979</v>
      </c>
      <c r="H330" s="97">
        <f>VLOOKUP(B330,'Sub Index'!Y:AE,4,0)</f>
        <v>3.5451000000000001</v>
      </c>
      <c r="J330" s="97">
        <f>VLOOKUP(B330,'Sub Index'!AG:AK,4,0)</f>
        <v>1.1452282710501889E-2</v>
      </c>
      <c r="K330" s="97">
        <f>VLOOKUP(B330,'Sub Index'!AG:AK,5,0)</f>
        <v>87217884.749699995</v>
      </c>
      <c r="L330" s="97">
        <f>VLOOKUP(B330,'Sub Index'!AM:AX,4,0)</f>
        <v>1.7189089905733665E-3</v>
      </c>
      <c r="M330" s="97">
        <f>VLOOKUP(B330,'Sub Index'!AM:AX,7,0)</f>
        <v>9.1999999999998749E-3</v>
      </c>
      <c r="N330" s="97">
        <f>VLOOKUP(B330,'Sub Index'!AM:AX,8,0)</f>
        <v>1.3199999999999434E-2</v>
      </c>
      <c r="O330" s="97">
        <f>VLOOKUP(B330,'Sub Index'!AV:AX,3,0)</f>
        <v>210.17199999999997</v>
      </c>
      <c r="Q330" s="95">
        <f t="shared" si="329"/>
        <v>-1.8035765358249467</v>
      </c>
      <c r="R330" s="95" t="str">
        <f t="shared" si="565"/>
        <v/>
      </c>
      <c r="S330" s="95">
        <f t="shared" si="566"/>
        <v>0.5908068801645493</v>
      </c>
      <c r="T330" s="95">
        <f t="shared" si="319"/>
        <v>-0.43517051308063848</v>
      </c>
      <c r="U330" s="95">
        <f t="shared" si="567"/>
        <v>-0.15532788350853147</v>
      </c>
      <c r="V330" s="95">
        <f t="shared" si="568"/>
        <v>0.63510115316205729</v>
      </c>
      <c r="W330" s="95" t="str">
        <f t="shared" si="320"/>
        <v/>
      </c>
      <c r="X330" s="95">
        <f t="shared" si="330"/>
        <v>1.3347815867946417E-2</v>
      </c>
      <c r="Y330" s="95">
        <f t="shared" si="583"/>
        <v>-0.71577083911442296</v>
      </c>
      <c r="Z330" s="95">
        <f t="shared" si="321"/>
        <v>-0.34095121903572645</v>
      </c>
      <c r="AA330" s="95">
        <f t="shared" si="588"/>
        <v>-0.33824291670951973</v>
      </c>
      <c r="AB330" s="95">
        <f t="shared" ref="AB330:AB393" si="589">IF(N330=0,"",(N330-N$2)/N$3)</f>
        <v>0.39259482544863755</v>
      </c>
      <c r="AC330" s="95">
        <f t="shared" si="569"/>
        <v>-0.96838458877327049</v>
      </c>
      <c r="AE330" s="97">
        <f t="shared" si="570"/>
        <v>-1.8035765358249467</v>
      </c>
      <c r="AF330" s="97">
        <f t="shared" si="571"/>
        <v>1.0282785845978452E-4</v>
      </c>
      <c r="AG330" s="97">
        <f t="shared" si="572"/>
        <v>0.63510115316205729</v>
      </c>
      <c r="AH330" s="97">
        <f t="shared" si="573"/>
        <v>-0.35121151162323827</v>
      </c>
      <c r="AI330" s="97">
        <f t="shared" si="574"/>
        <v>-0.31374597476746979</v>
      </c>
      <c r="AJ330" s="97">
        <f t="shared" si="584"/>
        <v>-0.36666600823902751</v>
      </c>
      <c r="AO330" s="109" t="str">
        <f t="shared" si="585"/>
        <v>202116</v>
      </c>
      <c r="AP330" s="114">
        <f t="shared" si="586"/>
        <v>44302</v>
      </c>
      <c r="AQ330" s="111">
        <f t="shared" ref="AQ330:AQ331" si="590">AVERAGEIF($A$6:$A$2461,$AO$6:$AO$1997,AE$6:AE$2461)</f>
        <v>3.9130013107664839E-3</v>
      </c>
      <c r="AR330" s="111">
        <f t="shared" ref="AR330:AR331" si="591">AVERAGEIF($A$6:$A$2461,$AO$6:$AO$1997,AF$6:AF$2461)</f>
        <v>-0.46965208493317306</v>
      </c>
      <c r="AS330" s="111">
        <f t="shared" ref="AS330:AS331" si="592">AVERAGEIF($A$6:$A$2461,$AO$6:$AO$1997,AG$6:AG$2461)</f>
        <v>-0.64542755198177404</v>
      </c>
      <c r="AT330" s="111">
        <f t="shared" ref="AT330:AT331" si="593">AVERAGEIF($A$6:$A$2461,$AO$6:$AO$1997,AH$6:AH$2461)</f>
        <v>0.57606657763023761</v>
      </c>
      <c r="AU330" s="111">
        <f t="shared" ref="AU330:AU331" si="594">AVERAGEIF($A$6:$A$2461,$AO$6:$AO$1997,AI$6:AI$2461)</f>
        <v>9.1013530587545216E-2</v>
      </c>
      <c r="AV330" s="111">
        <f t="shared" ref="AV330:AV331" si="595">AVERAGEIF($A$6:$A$2461,$AO$6:$AO$1997,AJ$6:AJ$2461)</f>
        <v>-8.8817305477279535E-2</v>
      </c>
    </row>
    <row r="331" spans="1:48">
      <c r="A331" s="93" t="str">
        <f t="shared" si="582"/>
        <v>201618</v>
      </c>
      <c r="B331" s="93">
        <v>42485</v>
      </c>
      <c r="C331" s="97">
        <f>VLOOKUP(B331,'Sub Index'!A:M,8,0)</f>
        <v>0.40153222019050805</v>
      </c>
      <c r="D331" s="97">
        <f>VLOOKUP(B331,'Sub Index'!J:M,4,0)</f>
        <v>0</v>
      </c>
      <c r="E331" s="97">
        <f>VLOOKUP(B331,'Sub Index'!O:W,4,0)</f>
        <v>2.8734999999999999</v>
      </c>
      <c r="F331" s="97">
        <f>VLOOKUP(B331,'Sub Index'!O:W,7,0)</f>
        <v>4.6460796138098198E-2</v>
      </c>
      <c r="G331" s="97">
        <f>VLOOKUP(B331,'Sub Index'!O:W,9,0)</f>
        <v>0.20299999999999985</v>
      </c>
      <c r="H331" s="97">
        <f>VLOOKUP(B331,'Sub Index'!Y:AE,4,0)</f>
        <v>3.5901000000000001</v>
      </c>
      <c r="J331" s="97">
        <f>VLOOKUP(B331,'Sub Index'!AG:AK,4,0)</f>
        <v>9.9339508654250151E-3</v>
      </c>
      <c r="K331" s="97">
        <f>VLOOKUP(B331,'Sub Index'!AG:AK,5,0)</f>
        <v>87063439.028400004</v>
      </c>
      <c r="L331" s="97">
        <f>VLOOKUP(B331,'Sub Index'!AM:AX,4,0)</f>
        <v>1.7263719644230147E-3</v>
      </c>
      <c r="M331" s="97">
        <f>VLOOKUP(B331,'Sub Index'!AM:AX,7,0)</f>
        <v>8.3999999999999631E-3</v>
      </c>
      <c r="N331" s="97">
        <f>VLOOKUP(B331,'Sub Index'!AM:AX,8,0)</f>
        <v>1.0099999999999554E-2</v>
      </c>
      <c r="O331" s="97">
        <f>VLOOKUP(B331,'Sub Index'!AV:AX,3,0)</f>
        <v>217.50200000000001</v>
      </c>
      <c r="Q331" s="95">
        <f t="shared" si="329"/>
        <v>-1.7160000305816543</v>
      </c>
      <c r="R331" s="95" t="str">
        <f t="shared" si="565"/>
        <v/>
      </c>
      <c r="S331" s="95">
        <f t="shared" si="566"/>
        <v>0.59438019272209885</v>
      </c>
      <c r="T331" s="95">
        <f t="shared" si="319"/>
        <v>-0.43217752685627975</v>
      </c>
      <c r="U331" s="95">
        <f t="shared" si="567"/>
        <v>-0.10858476177823813</v>
      </c>
      <c r="V331" s="95">
        <f t="shared" si="568"/>
        <v>0.66533021380003365</v>
      </c>
      <c r="W331" s="95" t="str">
        <f t="shared" si="320"/>
        <v/>
      </c>
      <c r="X331" s="95">
        <f t="shared" si="330"/>
        <v>-0.18922374565734981</v>
      </c>
      <c r="Y331" s="95">
        <f t="shared" si="583"/>
        <v>-0.72085254495769435</v>
      </c>
      <c r="Z331" s="95">
        <f t="shared" si="321"/>
        <v>-0.3328466146060039</v>
      </c>
      <c r="AA331" s="95">
        <f t="shared" si="588"/>
        <v>-0.3995863245525666</v>
      </c>
      <c r="AB331" s="95">
        <f t="shared" si="589"/>
        <v>0.24926960972546469</v>
      </c>
      <c r="AC331" s="95">
        <f t="shared" si="569"/>
        <v>-0.86073746298044385</v>
      </c>
      <c r="AE331" s="97">
        <f t="shared" si="570"/>
        <v>-1.7160000305816543</v>
      </c>
      <c r="AF331" s="97">
        <f t="shared" si="571"/>
        <v>1.7872634695860326E-2</v>
      </c>
      <c r="AG331" s="97">
        <f t="shared" si="572"/>
        <v>0.66533021380003365</v>
      </c>
      <c r="AH331" s="97">
        <f t="shared" si="573"/>
        <v>-0.45503814530752207</v>
      </c>
      <c r="AI331" s="97">
        <f t="shared" si="574"/>
        <v>-0.33597519810338738</v>
      </c>
      <c r="AJ331" s="97">
        <f t="shared" si="584"/>
        <v>-0.36476210509933393</v>
      </c>
      <c r="AO331" s="109" t="str">
        <f t="shared" si="585"/>
        <v>202117</v>
      </c>
      <c r="AP331" s="114">
        <f t="shared" si="586"/>
        <v>44309</v>
      </c>
      <c r="AQ331" s="111">
        <f t="shared" si="590"/>
        <v>0.48581618886804839</v>
      </c>
      <c r="AR331" s="111">
        <f t="shared" si="591"/>
        <v>-0.47519842188018629</v>
      </c>
      <c r="AS331" s="111">
        <f t="shared" si="592"/>
        <v>-0.66339151810380403</v>
      </c>
      <c r="AT331" s="111">
        <f t="shared" si="593"/>
        <v>0.69483648917163576</v>
      </c>
      <c r="AU331" s="111">
        <f t="shared" si="594"/>
        <v>0.23540772568003138</v>
      </c>
      <c r="AV331" s="111">
        <f t="shared" si="595"/>
        <v>5.5494092747144994E-2</v>
      </c>
    </row>
    <row r="332" spans="1:48">
      <c r="A332" s="93" t="str">
        <f t="shared" si="582"/>
        <v>201618</v>
      </c>
      <c r="B332" s="93">
        <v>42486</v>
      </c>
      <c r="C332" s="97">
        <f>VLOOKUP(B332,'Sub Index'!A:M,8,0)</f>
        <v>0.36957717099370957</v>
      </c>
      <c r="D332" s="97">
        <f>VLOOKUP(B332,'Sub Index'!J:M,4,0)</f>
        <v>0</v>
      </c>
      <c r="E332" s="97">
        <f>VLOOKUP(B332,'Sub Index'!O:W,4,0)</f>
        <v>2.8774999999999999</v>
      </c>
      <c r="F332" s="97">
        <f>VLOOKUP(B332,'Sub Index'!O:W,7,0)</f>
        <v>4.6226340136888283E-2</v>
      </c>
      <c r="G332" s="97">
        <f>VLOOKUP(B332,'Sub Index'!O:W,9,0)</f>
        <v>0.25829999999999975</v>
      </c>
      <c r="H332" s="97">
        <f>VLOOKUP(B332,'Sub Index'!Y:AE,4,0)</f>
        <v>3.65</v>
      </c>
      <c r="J332" s="97">
        <f>VLOOKUP(B332,'Sub Index'!AG:AK,4,0)</f>
        <v>1.0290351084636223E-2</v>
      </c>
      <c r="K332" s="97">
        <f>VLOOKUP(B332,'Sub Index'!AG:AK,5,0)</f>
        <v>86968009.448300004</v>
      </c>
      <c r="L332" s="97">
        <f>VLOOKUP(B332,'Sub Index'!AM:AX,4,0)</f>
        <v>1.7241183807145386E-3</v>
      </c>
      <c r="M332" s="97">
        <f>VLOOKUP(B332,'Sub Index'!AM:AX,7,0)</f>
        <v>1.0099999999999554E-2</v>
      </c>
      <c r="N332" s="97">
        <f>VLOOKUP(B332,'Sub Index'!AM:AX,8,0)</f>
        <v>9.5000000000000639E-3</v>
      </c>
      <c r="O332" s="97">
        <f>VLOOKUP(B332,'Sub Index'!AV:AX,3,0)</f>
        <v>215.39399999999995</v>
      </c>
      <c r="Q332" s="95">
        <f t="shared" si="329"/>
        <v>-1.7902909998347716</v>
      </c>
      <c r="R332" s="95" t="str">
        <f t="shared" si="565"/>
        <v/>
      </c>
      <c r="S332" s="95">
        <f t="shared" si="566"/>
        <v>0.59697896549122575</v>
      </c>
      <c r="T332" s="95">
        <f t="shared" si="319"/>
        <v>-0.43839548902998643</v>
      </c>
      <c r="U332" s="95">
        <f t="shared" si="567"/>
        <v>5.7113612047736739E-2</v>
      </c>
      <c r="V332" s="95">
        <f t="shared" si="568"/>
        <v>0.70556845229369547</v>
      </c>
      <c r="W332" s="95" t="str">
        <f t="shared" si="320"/>
        <v/>
      </c>
      <c r="X332" s="95">
        <f t="shared" si="330"/>
        <v>-0.14167383147510665</v>
      </c>
      <c r="Y332" s="95">
        <f t="shared" si="583"/>
        <v>-0.72399245100839782</v>
      </c>
      <c r="Z332" s="95">
        <f t="shared" si="321"/>
        <v>-0.3352939505975841</v>
      </c>
      <c r="AA332" s="95">
        <f t="shared" si="588"/>
        <v>-0.26923158288610899</v>
      </c>
      <c r="AB332" s="95">
        <f t="shared" si="589"/>
        <v>0.22152924539196989</v>
      </c>
      <c r="AC332" s="95">
        <f t="shared" si="569"/>
        <v>-0.89169519028894095</v>
      </c>
      <c r="AE332" s="97">
        <f t="shared" si="570"/>
        <v>-1.7902909998347716</v>
      </c>
      <c r="AF332" s="97">
        <f t="shared" si="571"/>
        <v>7.1899029502992026E-2</v>
      </c>
      <c r="AG332" s="97">
        <f t="shared" si="572"/>
        <v>0.70556845229369547</v>
      </c>
      <c r="AH332" s="97">
        <f t="shared" si="573"/>
        <v>-0.43283314124175221</v>
      </c>
      <c r="AI332" s="97">
        <f t="shared" si="574"/>
        <v>-0.31867286959516605</v>
      </c>
      <c r="AJ332" s="97">
        <f t="shared" si="584"/>
        <v>-0.35286590577500043</v>
      </c>
      <c r="AO332" s="109" t="str">
        <f t="shared" si="585"/>
        <v>202118</v>
      </c>
      <c r="AP332" s="114">
        <f t="shared" si="586"/>
        <v>44316</v>
      </c>
      <c r="AQ332" s="111">
        <f t="shared" ref="AQ332:AQ333" si="596">AVERAGEIF($A$6:$A$2461,$AO$6:$AO$1997,AE$6:AE$2461)</f>
        <v>0.96857561460386976</v>
      </c>
      <c r="AR332" s="111">
        <f t="shared" ref="AR332:AR333" si="597">AVERAGEIF($A$6:$A$2461,$AO$6:$AO$1997,AF$6:AF$2461)</f>
        <v>-0.61825845205724206</v>
      </c>
      <c r="AS332" s="111">
        <f t="shared" ref="AS332:AS333" si="598">AVERAGEIF($A$6:$A$2461,$AO$6:$AO$1997,AG$6:AG$2461)</f>
        <v>-0.77142528738788596</v>
      </c>
      <c r="AT332" s="111">
        <f t="shared" ref="AT332:AT333" si="599">AVERAGEIF($A$6:$A$2461,$AO$6:$AO$1997,AH$6:AH$2461)</f>
        <v>0.62739293615469083</v>
      </c>
      <c r="AU332" s="111">
        <f t="shared" ref="AU332:AU333" si="600">AVERAGEIF($A$6:$A$2461,$AO$6:$AO$1997,AI$6:AI$2461)</f>
        <v>0.10156029073164712</v>
      </c>
      <c r="AV332" s="111">
        <f t="shared" ref="AV332:AV333" si="601">AVERAGEIF($A$6:$A$2461,$AO$6:$AO$1997,AJ$6:AJ$2461)</f>
        <v>6.1569020409015941E-2</v>
      </c>
    </row>
    <row r="333" spans="1:48">
      <c r="A333" s="93" t="str">
        <f t="shared" si="582"/>
        <v>201618</v>
      </c>
      <c r="B333" s="93">
        <v>42487</v>
      </c>
      <c r="C333" s="97">
        <f>VLOOKUP(B333,'Sub Index'!A:M,8,0)</f>
        <v>0.38440232868945218</v>
      </c>
      <c r="D333" s="97">
        <f>VLOOKUP(B333,'Sub Index'!J:M,4,0)</f>
        <v>0</v>
      </c>
      <c r="E333" s="97">
        <f>VLOOKUP(B333,'Sub Index'!O:W,4,0)</f>
        <v>2.883</v>
      </c>
      <c r="F333" s="97">
        <f>VLOOKUP(B333,'Sub Index'!O:W,7,0)</f>
        <v>4.6544222755512621E-2</v>
      </c>
      <c r="G333" s="97">
        <f>VLOOKUP(B333,'Sub Index'!O:W,9,0)</f>
        <v>0.22029999999999994</v>
      </c>
      <c r="H333" s="97">
        <f>VLOOKUP(B333,'Sub Index'!Y:AE,4,0)</f>
        <v>3.7035</v>
      </c>
      <c r="J333" s="97">
        <f>VLOOKUP(B333,'Sub Index'!AG:AK,4,0)</f>
        <v>8.782711398271633E-3</v>
      </c>
      <c r="K333" s="97">
        <f>VLOOKUP(B333,'Sub Index'!AG:AK,5,0)</f>
        <v>86751510.796200007</v>
      </c>
      <c r="L333" s="97">
        <f>VLOOKUP(B333,'Sub Index'!AM:AX,4,0)</f>
        <v>1.2834337281262039E-3</v>
      </c>
      <c r="M333" s="97">
        <f>VLOOKUP(B333,'Sub Index'!AM:AX,7,0)</f>
        <v>1.0800000000000587E-2</v>
      </c>
      <c r="N333" s="97">
        <f>VLOOKUP(B333,'Sub Index'!AM:AX,8,0)</f>
        <v>1.1599999999999611E-2</v>
      </c>
      <c r="O333" s="97">
        <f>VLOOKUP(B333,'Sub Index'!AV:AX,3,0)</f>
        <v>219.02599999999998</v>
      </c>
      <c r="Q333" s="95">
        <f t="shared" si="329"/>
        <v>-1.7558246052514273</v>
      </c>
      <c r="R333" s="95" t="str">
        <f t="shared" si="565"/>
        <v/>
      </c>
      <c r="S333" s="95">
        <f t="shared" si="566"/>
        <v>0.60055227804877531</v>
      </c>
      <c r="T333" s="95">
        <f t="shared" si="319"/>
        <v>-0.42996498570277464</v>
      </c>
      <c r="U333" s="95">
        <f t="shared" si="567"/>
        <v>-5.6747838320925545E-2</v>
      </c>
      <c r="V333" s="95">
        <f t="shared" si="568"/>
        <v>0.74150744660773416</v>
      </c>
      <c r="W333" s="95" t="str">
        <f t="shared" si="320"/>
        <v/>
      </c>
      <c r="X333" s="95">
        <f t="shared" si="330"/>
        <v>-0.34281887527738558</v>
      </c>
      <c r="Y333" s="95">
        <f t="shared" si="583"/>
        <v>-0.73111587570528513</v>
      </c>
      <c r="Z333" s="95">
        <f t="shared" si="321"/>
        <v>-0.81386654905932065</v>
      </c>
      <c r="AA333" s="95">
        <f t="shared" si="588"/>
        <v>-0.21555610102335784</v>
      </c>
      <c r="AB333" s="95">
        <f t="shared" si="589"/>
        <v>0.31862052055926332</v>
      </c>
      <c r="AC333" s="95">
        <f t="shared" si="569"/>
        <v>-0.83835625974602856</v>
      </c>
      <c r="AE333" s="97">
        <f t="shared" si="570"/>
        <v>-1.7558246052514273</v>
      </c>
      <c r="AF333" s="97">
        <f t="shared" si="571"/>
        <v>3.7946484675025045E-2</v>
      </c>
      <c r="AG333" s="97">
        <f t="shared" si="572"/>
        <v>0.74150744660773416</v>
      </c>
      <c r="AH333" s="97">
        <f t="shared" si="573"/>
        <v>-0.53696737549133533</v>
      </c>
      <c r="AI333" s="97">
        <f t="shared" si="574"/>
        <v>-0.3872895973173609</v>
      </c>
      <c r="AJ333" s="97">
        <f t="shared" si="584"/>
        <v>-0.38012552935547284</v>
      </c>
      <c r="AO333" s="109" t="str">
        <f t="shared" si="585"/>
        <v>202119</v>
      </c>
      <c r="AP333" s="114">
        <f t="shared" si="586"/>
        <v>44323</v>
      </c>
      <c r="AQ333" s="111">
        <f t="shared" si="596"/>
        <v>1.8895458956237454</v>
      </c>
      <c r="AR333" s="111">
        <f t="shared" si="597"/>
        <v>-0.61536007299324402</v>
      </c>
      <c r="AS333" s="111">
        <f t="shared" si="598"/>
        <v>-0.72878000094129058</v>
      </c>
      <c r="AT333" s="111">
        <f t="shared" si="599"/>
        <v>0.49318575859763553</v>
      </c>
      <c r="AU333" s="111">
        <f t="shared" si="600"/>
        <v>0.11313150848881248</v>
      </c>
      <c r="AV333" s="111">
        <f t="shared" si="601"/>
        <v>0.23034461775513174</v>
      </c>
    </row>
    <row r="334" spans="1:48">
      <c r="A334" s="93" t="str">
        <f t="shared" si="582"/>
        <v>201618</v>
      </c>
      <c r="B334" s="93">
        <v>42488</v>
      </c>
      <c r="C334" s="97">
        <f>VLOOKUP(B334,'Sub Index'!A:M,8,0)</f>
        <v>0.41236653141391311</v>
      </c>
      <c r="D334" s="97">
        <f>VLOOKUP(B334,'Sub Index'!J:M,4,0)</f>
        <v>0</v>
      </c>
      <c r="E334" s="97">
        <f>VLOOKUP(B334,'Sub Index'!O:W,4,0)</f>
        <v>2.8925000000000001</v>
      </c>
      <c r="F334" s="97">
        <f>VLOOKUP(B334,'Sub Index'!O:W,7,0)</f>
        <v>4.0612445289902481E-2</v>
      </c>
      <c r="G334" s="97">
        <f>VLOOKUP(B334,'Sub Index'!O:W,9,0)</f>
        <v>0.15019999999999989</v>
      </c>
      <c r="H334" s="97">
        <f>VLOOKUP(B334,'Sub Index'!Y:AE,4,0)</f>
        <v>3.7635999999999998</v>
      </c>
      <c r="J334" s="97">
        <f>VLOOKUP(B334,'Sub Index'!AG:AK,4,0)</f>
        <v>8.2920612661578127E-3</v>
      </c>
      <c r="K334" s="97">
        <f>VLOOKUP(B334,'Sub Index'!AG:AK,5,0)</f>
        <v>86689142.136600003</v>
      </c>
      <c r="L334" s="97">
        <f>VLOOKUP(B334,'Sub Index'!AM:AX,4,0)</f>
        <v>1.2973030613055948E-3</v>
      </c>
      <c r="M334" s="97">
        <f>VLOOKUP(B334,'Sub Index'!AM:AX,7,0)</f>
        <v>8.6000000000003851E-3</v>
      </c>
      <c r="N334" s="97">
        <f>VLOOKUP(B334,'Sub Index'!AM:AX,8,0)</f>
        <v>4.1999999999999815E-3</v>
      </c>
      <c r="O334" s="97">
        <f>VLOOKUP(B334,'Sub Index'!AV:AX,3,0)</f>
        <v>231.69200000000001</v>
      </c>
      <c r="Q334" s="95">
        <f t="shared" si="329"/>
        <v>-1.6908117895303048</v>
      </c>
      <c r="R334" s="95" t="str">
        <f t="shared" si="565"/>
        <v/>
      </c>
      <c r="S334" s="95">
        <f t="shared" si="566"/>
        <v>0.60672436337545177</v>
      </c>
      <c r="T334" s="95">
        <f t="shared" si="319"/>
        <v>-0.58728050637049523</v>
      </c>
      <c r="U334" s="95">
        <f t="shared" si="567"/>
        <v>-0.26679225071153795</v>
      </c>
      <c r="V334" s="95">
        <f t="shared" si="568"/>
        <v>0.7818800364820091</v>
      </c>
      <c r="W334" s="95" t="str">
        <f t="shared" si="320"/>
        <v/>
      </c>
      <c r="X334" s="95">
        <f t="shared" si="330"/>
        <v>-0.40828003500156773</v>
      </c>
      <c r="Y334" s="95">
        <f t="shared" si="583"/>
        <v>-0.73316798293919638</v>
      </c>
      <c r="Z334" s="95">
        <f t="shared" si="321"/>
        <v>-0.79880479735181775</v>
      </c>
      <c r="AA334" s="95">
        <f t="shared" si="588"/>
        <v>-0.38425047259177081</v>
      </c>
      <c r="AB334" s="95">
        <f t="shared" si="589"/>
        <v>-2.351063955411312E-2</v>
      </c>
      <c r="AC334" s="95">
        <f t="shared" si="569"/>
        <v>-0.65234555097495939</v>
      </c>
      <c r="AE334" s="97">
        <f t="shared" si="570"/>
        <v>-1.6908117895303048</v>
      </c>
      <c r="AF334" s="97">
        <f t="shared" si="571"/>
        <v>-8.2449464568860473E-2</v>
      </c>
      <c r="AG334" s="97">
        <f t="shared" si="572"/>
        <v>0.7818800364820091</v>
      </c>
      <c r="AH334" s="97">
        <f t="shared" si="573"/>
        <v>-0.570724008970382</v>
      </c>
      <c r="AI334" s="97">
        <f t="shared" si="574"/>
        <v>-0.46472786511816527</v>
      </c>
      <c r="AJ334" s="97">
        <f t="shared" si="584"/>
        <v>-0.40536661834114068</v>
      </c>
      <c r="AO334" s="109" t="str">
        <f t="shared" si="585"/>
        <v>202120</v>
      </c>
      <c r="AP334" s="114">
        <f t="shared" ref="AP334" si="602">AP333+7</f>
        <v>44330</v>
      </c>
      <c r="AQ334" s="111">
        <f t="shared" ref="AQ334" si="603">AVERAGEIF($A$6:$A$2461,$AO$6:$AO$1997,AE$6:AE$2461)</f>
        <v>1.2024526713537025</v>
      </c>
      <c r="AR334" s="111">
        <f t="shared" ref="AR334" si="604">AVERAGEIF($A$6:$A$2461,$AO$6:$AO$1997,AF$6:AF$2461)</f>
        <v>-0.58432880799327491</v>
      </c>
      <c r="AS334" s="111">
        <f t="shared" ref="AS334" si="605">AVERAGEIF($A$6:$A$2461,$AO$6:$AO$1997,AG$6:AG$2461)</f>
        <v>-0.94522971985310045</v>
      </c>
      <c r="AT334" s="111">
        <f t="shared" ref="AT334" si="606">AVERAGEIF($A$6:$A$2461,$AO$6:$AO$1997,AH$6:AH$2461)</f>
        <v>0.58297214711956769</v>
      </c>
      <c r="AU334" s="111">
        <f t="shared" ref="AU334" si="607">AVERAGEIF($A$6:$A$2461,$AO$6:$AO$1997,AI$6:AI$2461)</f>
        <v>0.29777029324861654</v>
      </c>
      <c r="AV334" s="111">
        <f t="shared" ref="AV334" si="608">AVERAGEIF($A$6:$A$2461,$AO$6:$AO$1997,AJ$6:AJ$2461)</f>
        <v>0.11072731677510225</v>
      </c>
    </row>
    <row r="335" spans="1:48">
      <c r="A335" s="93" t="str">
        <f t="shared" si="582"/>
        <v>201618</v>
      </c>
      <c r="B335" s="93">
        <v>42489</v>
      </c>
      <c r="C335" s="97">
        <f>VLOOKUP(B335,'Sub Index'!A:M,8,0)</f>
        <v>0.43286773076328172</v>
      </c>
      <c r="D335" s="97">
        <f>VLOOKUP(B335,'Sub Index'!J:M,4,0)</f>
        <v>0</v>
      </c>
      <c r="E335" s="97">
        <f>VLOOKUP(B335,'Sub Index'!O:W,4,0)</f>
        <v>2.9079999999999999</v>
      </c>
      <c r="F335" s="97">
        <f>VLOOKUP(B335,'Sub Index'!O:W,7,0)</f>
        <v>4.1119828988236448E-2</v>
      </c>
      <c r="G335" s="97">
        <f>VLOOKUP(B335,'Sub Index'!O:W,9,0)</f>
        <v>0.11160000000000014</v>
      </c>
      <c r="H335" s="97">
        <f>VLOOKUP(B335,'Sub Index'!Y:AE,4,0)</f>
        <v>3.8224999999999998</v>
      </c>
      <c r="J335" s="97">
        <f>VLOOKUP(B335,'Sub Index'!AG:AK,4,0)</f>
        <v>8.2568534594427596E-3</v>
      </c>
      <c r="K335" s="97">
        <f>VLOOKUP(B335,'Sub Index'!AG:AK,5,0)</f>
        <v>85943889.460500002</v>
      </c>
      <c r="L335" s="97">
        <f>VLOOKUP(B335,'Sub Index'!AM:AX,4,0)</f>
        <v>1.2932551339145165E-3</v>
      </c>
      <c r="M335" s="97">
        <f>VLOOKUP(B335,'Sub Index'!AM:AX,7,0)</f>
        <v>8.49999999999973E-3</v>
      </c>
      <c r="N335" s="97">
        <f>VLOOKUP(B335,'Sub Index'!AM:AX,8,0)</f>
        <v>6.0000000000037801E-4</v>
      </c>
      <c r="O335" s="97">
        <f>VLOOKUP(B335,'Sub Index'!AV:AX,3,0)</f>
        <v>231.46599999999998</v>
      </c>
      <c r="Q335" s="95">
        <f t="shared" si="329"/>
        <v>-1.6431494009939551</v>
      </c>
      <c r="R335" s="95" t="str">
        <f t="shared" si="565"/>
        <v/>
      </c>
      <c r="S335" s="95">
        <f t="shared" si="566"/>
        <v>0.61679460785581841</v>
      </c>
      <c r="T335" s="95">
        <f t="shared" si="319"/>
        <v>-0.57382428163103405</v>
      </c>
      <c r="U335" s="95">
        <f t="shared" si="567"/>
        <v>-0.38245151345444212</v>
      </c>
      <c r="V335" s="95">
        <f t="shared" si="568"/>
        <v>0.82144651807260483</v>
      </c>
      <c r="W335" s="95" t="str">
        <f t="shared" si="320"/>
        <v/>
      </c>
      <c r="X335" s="95">
        <f t="shared" si="330"/>
        <v>-0.41297736148343972</v>
      </c>
      <c r="Y335" s="95">
        <f t="shared" si="583"/>
        <v>-0.75768892691209511</v>
      </c>
      <c r="Z335" s="95">
        <f t="shared" si="321"/>
        <v>-0.80320074606152347</v>
      </c>
      <c r="AA335" s="95">
        <f t="shared" si="588"/>
        <v>-0.39191839857220279</v>
      </c>
      <c r="AB335" s="95">
        <f t="shared" si="589"/>
        <v>-0.18995282555520518</v>
      </c>
      <c r="AC335" s="95">
        <f t="shared" si="569"/>
        <v>-0.65566454830499776</v>
      </c>
      <c r="AE335" s="97">
        <f t="shared" si="570"/>
        <v>-1.6431494009939551</v>
      </c>
      <c r="AF335" s="97">
        <f t="shared" si="571"/>
        <v>-0.11316039574321925</v>
      </c>
      <c r="AG335" s="97">
        <f t="shared" si="572"/>
        <v>0.82144651807260483</v>
      </c>
      <c r="AH335" s="97">
        <f t="shared" si="573"/>
        <v>-0.58533314419776739</v>
      </c>
      <c r="AI335" s="97">
        <f t="shared" si="574"/>
        <v>-0.51018412962348236</v>
      </c>
      <c r="AJ335" s="97">
        <f t="shared" si="584"/>
        <v>-0.40607611049716386</v>
      </c>
    </row>
    <row r="336" spans="1:48">
      <c r="A336" s="93" t="str">
        <f t="shared" si="582"/>
        <v>201619</v>
      </c>
      <c r="B336" s="93">
        <v>42493</v>
      </c>
      <c r="C336" s="97">
        <f>VLOOKUP(B336,'Sub Index'!A:M,8,0)</f>
        <v>0.36597271569693351</v>
      </c>
      <c r="D336" s="97">
        <f>VLOOKUP(B336,'Sub Index'!J:M,4,0)</f>
        <v>0</v>
      </c>
      <c r="E336" s="97">
        <f>VLOOKUP(B336,'Sub Index'!O:W,4,0)</f>
        <v>2.9043999999999999</v>
      </c>
      <c r="F336" s="97">
        <f>VLOOKUP(B336,'Sub Index'!O:W,7,0)</f>
        <v>2.3391950812134306E-2</v>
      </c>
      <c r="G336" s="97">
        <f>VLOOKUP(B336,'Sub Index'!O:W,9,0)</f>
        <v>0.13209999999999988</v>
      </c>
      <c r="H336" s="97">
        <f>VLOOKUP(B336,'Sub Index'!Y:AE,4,0)</f>
        <v>3.8020999999999998</v>
      </c>
      <c r="J336" s="97">
        <f>VLOOKUP(B336,'Sub Index'!AG:AK,4,0)</f>
        <v>1.0015663964903568E-2</v>
      </c>
      <c r="K336" s="97">
        <f>VLOOKUP(B336,'Sub Index'!AG:AK,5,0)</f>
        <v>86812746.907700002</v>
      </c>
      <c r="L336" s="97">
        <f>VLOOKUP(B336,'Sub Index'!AM:AX,4,0)</f>
        <v>1.3574146644736123E-3</v>
      </c>
      <c r="M336" s="97">
        <f>VLOOKUP(B336,'Sub Index'!AM:AX,7,0)</f>
        <v>6.9999999999996732E-3</v>
      </c>
      <c r="N336" s="97">
        <f>VLOOKUP(B336,'Sub Index'!AM:AX,8,0)</f>
        <v>2.9799999999999827E-2</v>
      </c>
      <c r="O336" s="97">
        <f>VLOOKUP(B336,'Sub Index'!AV:AX,3,0)</f>
        <v>231.03599999999997</v>
      </c>
      <c r="Q336" s="95">
        <f t="shared" si="329"/>
        <v>-1.7986708485396785</v>
      </c>
      <c r="R336" s="95" t="str">
        <f t="shared" si="565"/>
        <v/>
      </c>
      <c r="S336" s="95">
        <f t="shared" si="566"/>
        <v>0.61445571236360419</v>
      </c>
      <c r="T336" s="95">
        <f t="shared" si="319"/>
        <v>-1.0439819033179709</v>
      </c>
      <c r="U336" s="95">
        <f t="shared" si="567"/>
        <v>-0.32102625733450635</v>
      </c>
      <c r="V336" s="95">
        <f t="shared" si="568"/>
        <v>0.80774267725005555</v>
      </c>
      <c r="W336" s="95" t="str">
        <f t="shared" si="320"/>
        <v/>
      </c>
      <c r="X336" s="95">
        <f t="shared" si="330"/>
        <v>-0.17832181390105167</v>
      </c>
      <c r="Y336" s="95">
        <f t="shared" si="583"/>
        <v>-0.72910103254220193</v>
      </c>
      <c r="Z336" s="95">
        <f t="shared" si="321"/>
        <v>-0.73352508779793801</v>
      </c>
      <c r="AA336" s="95">
        <f t="shared" si="588"/>
        <v>-0.50693728827793272</v>
      </c>
      <c r="AB336" s="95">
        <f t="shared" si="589"/>
        <v>1.160078238675998</v>
      </c>
      <c r="AC336" s="95">
        <f t="shared" si="569"/>
        <v>-0.66197945472940656</v>
      </c>
      <c r="AE336" s="97">
        <f t="shared" si="570"/>
        <v>-1.7986708485396785</v>
      </c>
      <c r="AF336" s="97">
        <f t="shared" si="571"/>
        <v>-0.25018414942962436</v>
      </c>
      <c r="AG336" s="97">
        <f t="shared" si="572"/>
        <v>0.80774267725005555</v>
      </c>
      <c r="AH336" s="97">
        <f t="shared" si="573"/>
        <v>-0.45371142322162683</v>
      </c>
      <c r="AI336" s="97">
        <f t="shared" si="574"/>
        <v>-0.18559089803231985</v>
      </c>
      <c r="AJ336" s="97">
        <f t="shared" si="584"/>
        <v>-0.37608292839463875</v>
      </c>
    </row>
    <row r="337" spans="1:36">
      <c r="A337" s="93" t="str">
        <f t="shared" si="582"/>
        <v>201619</v>
      </c>
      <c r="B337" s="93">
        <v>42494</v>
      </c>
      <c r="C337" s="97">
        <f>VLOOKUP(B337,'Sub Index'!A:M,8,0)</f>
        <v>0.3716479681435208</v>
      </c>
      <c r="D337" s="97">
        <f>VLOOKUP(B337,'Sub Index'!J:M,4,0)</f>
        <v>0</v>
      </c>
      <c r="E337" s="97">
        <f>VLOOKUP(B337,'Sub Index'!O:W,4,0)</f>
        <v>2.899</v>
      </c>
      <c r="F337" s="97">
        <f>VLOOKUP(B337,'Sub Index'!O:W,7,0)</f>
        <v>2.3340438631608219E-2</v>
      </c>
      <c r="G337" s="97">
        <f>VLOOKUP(B337,'Sub Index'!O:W,9,0)</f>
        <v>0.11770000000000014</v>
      </c>
      <c r="H337" s="97">
        <f>VLOOKUP(B337,'Sub Index'!Y:AE,4,0)</f>
        <v>3.7587000000000002</v>
      </c>
      <c r="J337" s="97">
        <f>VLOOKUP(B337,'Sub Index'!AG:AK,4,0)</f>
        <v>9.9175809525588604E-3</v>
      </c>
      <c r="K337" s="97">
        <f>VLOOKUP(B337,'Sub Index'!AG:AK,5,0)</f>
        <v>86914071.02700001</v>
      </c>
      <c r="L337" s="97">
        <f>VLOOKUP(B337,'Sub Index'!AM:AX,4,0)</f>
        <v>1.5804965398931821E-3</v>
      </c>
      <c r="M337" s="97">
        <f>VLOOKUP(B337,'Sub Index'!AM:AX,7,0)</f>
        <v>8.199999999999541E-3</v>
      </c>
      <c r="N337" s="97">
        <f>VLOOKUP(B337,'Sub Index'!AM:AX,8,0)</f>
        <v>1.5900000000000247E-2</v>
      </c>
      <c r="O337" s="97">
        <f>VLOOKUP(B337,'Sub Index'!AV:AX,3,0)</f>
        <v>230.51799999999997</v>
      </c>
      <c r="Q337" s="95">
        <f t="shared" si="329"/>
        <v>-1.7854766893814025</v>
      </c>
      <c r="R337" s="95" t="str">
        <f t="shared" si="565"/>
        <v/>
      </c>
      <c r="S337" s="95">
        <f t="shared" si="566"/>
        <v>0.61094736912528291</v>
      </c>
      <c r="T337" s="95">
        <f t="shared" si="319"/>
        <v>-1.0453480478753441</v>
      </c>
      <c r="U337" s="95">
        <f t="shared" si="567"/>
        <v>-0.36417375431631466</v>
      </c>
      <c r="V337" s="95">
        <f t="shared" si="568"/>
        <v>0.77858842765698522</v>
      </c>
      <c r="W337" s="95" t="str">
        <f t="shared" si="320"/>
        <v/>
      </c>
      <c r="X337" s="95">
        <f t="shared" si="330"/>
        <v>-0.19140777335991183</v>
      </c>
      <c r="Y337" s="95">
        <f t="shared" si="583"/>
        <v>-0.72576717929733892</v>
      </c>
      <c r="Z337" s="95">
        <f t="shared" si="321"/>
        <v>-0.49126370619046122</v>
      </c>
      <c r="AA337" s="95">
        <f t="shared" si="588"/>
        <v>-0.41492217651336238</v>
      </c>
      <c r="AB337" s="95">
        <f t="shared" si="589"/>
        <v>0.51742646494950795</v>
      </c>
      <c r="AC337" s="95">
        <f t="shared" si="569"/>
        <v>-0.66958671409648485</v>
      </c>
      <c r="AE337" s="97">
        <f t="shared" si="570"/>
        <v>-1.7854766893814025</v>
      </c>
      <c r="AF337" s="97">
        <f t="shared" si="571"/>
        <v>-0.26619147768879192</v>
      </c>
      <c r="AG337" s="97">
        <f t="shared" si="572"/>
        <v>0.77858842765698522</v>
      </c>
      <c r="AH337" s="97">
        <f t="shared" si="573"/>
        <v>-0.4585874763286254</v>
      </c>
      <c r="AI337" s="97">
        <f t="shared" si="574"/>
        <v>-0.26458653296270013</v>
      </c>
      <c r="AJ337" s="97">
        <f t="shared" si="584"/>
        <v>-0.39925074974090691</v>
      </c>
    </row>
    <row r="338" spans="1:36">
      <c r="A338" s="93" t="str">
        <f t="shared" si="582"/>
        <v>201619</v>
      </c>
      <c r="B338" s="93">
        <v>42495</v>
      </c>
      <c r="C338" s="97">
        <f>VLOOKUP(B338,'Sub Index'!A:M,8,0)</f>
        <v>0.54449416555364938</v>
      </c>
      <c r="D338" s="97">
        <f>VLOOKUP(B338,'Sub Index'!J:M,4,0)</f>
        <v>0</v>
      </c>
      <c r="E338" s="97">
        <f>VLOOKUP(B338,'Sub Index'!O:W,4,0)</f>
        <v>2.8959999999999999</v>
      </c>
      <c r="F338" s="97">
        <f>VLOOKUP(B338,'Sub Index'!O:W,7,0)</f>
        <v>2.3217624160156915E-2</v>
      </c>
      <c r="G338" s="97">
        <f>VLOOKUP(B338,'Sub Index'!O:W,9,0)</f>
        <v>0.11610000000000031</v>
      </c>
      <c r="H338" s="97">
        <f>VLOOKUP(B338,'Sub Index'!Y:AE,4,0)</f>
        <v>3.7751000000000001</v>
      </c>
      <c r="J338" s="97">
        <f>VLOOKUP(B338,'Sub Index'!AG:AK,4,0)</f>
        <v>6.819248115148363E-3</v>
      </c>
      <c r="K338" s="97">
        <f>VLOOKUP(B338,'Sub Index'!AG:AK,5,0)</f>
        <v>87171721.258599997</v>
      </c>
      <c r="L338" s="97">
        <f>VLOOKUP(B338,'Sub Index'!AM:AX,4,0)</f>
        <v>1.5705329075136969E-3</v>
      </c>
      <c r="M338" s="97">
        <f>VLOOKUP(B338,'Sub Index'!AM:AX,7,0)</f>
        <v>8.199999999999541E-3</v>
      </c>
      <c r="N338" s="97">
        <f>VLOOKUP(B338,'Sub Index'!AM:AX,8,0)</f>
        <v>9.400000000000297E-3</v>
      </c>
      <c r="O338" s="97">
        <f>VLOOKUP(B338,'Sub Index'!AV:AX,3,0)</f>
        <v>223.76599999999999</v>
      </c>
      <c r="Q338" s="95">
        <f t="shared" si="329"/>
        <v>-1.3836337299720138</v>
      </c>
      <c r="R338" s="95" t="str">
        <f t="shared" si="565"/>
        <v/>
      </c>
      <c r="S338" s="95">
        <f t="shared" si="566"/>
        <v>0.60899828954843771</v>
      </c>
      <c r="T338" s="95">
        <f t="shared" si="319"/>
        <v>-1.0486051866729311</v>
      </c>
      <c r="U338" s="95">
        <f t="shared" si="567"/>
        <v>-0.36896792064762624</v>
      </c>
      <c r="V338" s="95">
        <f t="shared" si="568"/>
        <v>0.78960524086726991</v>
      </c>
      <c r="W338" s="95" t="str">
        <f t="shared" si="320"/>
        <v/>
      </c>
      <c r="X338" s="95">
        <f t="shared" si="330"/>
        <v>-0.60477862047375119</v>
      </c>
      <c r="Y338" s="95">
        <f t="shared" si="583"/>
        <v>-0.71728974996863171</v>
      </c>
      <c r="Z338" s="95">
        <f t="shared" si="321"/>
        <v>-0.50208396373735165</v>
      </c>
      <c r="AA338" s="95">
        <f t="shared" si="588"/>
        <v>-0.41492217651336238</v>
      </c>
      <c r="AB338" s="95">
        <f t="shared" si="589"/>
        <v>0.21690585133639426</v>
      </c>
      <c r="AC338" s="95">
        <f t="shared" si="569"/>
        <v>-0.76874543078859392</v>
      </c>
      <c r="AE338" s="97">
        <f t="shared" si="570"/>
        <v>-1.3836337299720138</v>
      </c>
      <c r="AF338" s="97">
        <f t="shared" si="571"/>
        <v>-0.26952493925737325</v>
      </c>
      <c r="AG338" s="97">
        <f t="shared" si="572"/>
        <v>0.78960524086726991</v>
      </c>
      <c r="AH338" s="97">
        <f t="shared" si="573"/>
        <v>-0.66103418522119139</v>
      </c>
      <c r="AI338" s="97">
        <f t="shared" si="574"/>
        <v>-0.36721142992572842</v>
      </c>
      <c r="AJ338" s="97">
        <f t="shared" si="584"/>
        <v>-0.37835980870180741</v>
      </c>
    </row>
    <row r="339" spans="1:36">
      <c r="A339" s="93" t="str">
        <f t="shared" si="582"/>
        <v>201619</v>
      </c>
      <c r="B339" s="93">
        <v>42496</v>
      </c>
      <c r="C339" s="97">
        <f>VLOOKUP(B339,'Sub Index'!A:M,8,0)</f>
        <v>0.50472548815661455</v>
      </c>
      <c r="D339" s="97">
        <f>VLOOKUP(B339,'Sub Index'!J:M,4,0)</f>
        <v>0</v>
      </c>
      <c r="E339" s="97">
        <f>VLOOKUP(B339,'Sub Index'!O:W,4,0)</f>
        <v>2.8940000000000001</v>
      </c>
      <c r="F339" s="97">
        <f>VLOOKUP(B339,'Sub Index'!O:W,7,0)</f>
        <v>2.3209806016010793E-2</v>
      </c>
      <c r="G339" s="97">
        <f>VLOOKUP(B339,'Sub Index'!O:W,9,0)</f>
        <v>0.11450000000000005</v>
      </c>
      <c r="H339" s="97">
        <f>VLOOKUP(B339,'Sub Index'!Y:AE,4,0)</f>
        <v>3.77</v>
      </c>
      <c r="J339" s="97">
        <f>VLOOKUP(B339,'Sub Index'!AG:AK,4,0)</f>
        <v>1.1086337633362149E-2</v>
      </c>
      <c r="K339" s="97">
        <f>VLOOKUP(B339,'Sub Index'!AG:AK,5,0)</f>
        <v>86027653.49149999</v>
      </c>
      <c r="L339" s="97">
        <f>VLOOKUP(B339,'Sub Index'!AM:AX,4,0)</f>
        <v>1.5417312930850842E-3</v>
      </c>
      <c r="M339" s="97">
        <f>VLOOKUP(B339,'Sub Index'!AM:AX,7,0)</f>
        <v>8.2000000000004292E-3</v>
      </c>
      <c r="N339" s="97">
        <f>VLOOKUP(B339,'Sub Index'!AM:AX,8,0)</f>
        <v>1.2299999999999756E-2</v>
      </c>
      <c r="O339" s="97">
        <f>VLOOKUP(B339,'Sub Index'!AV:AX,3,0)</f>
        <v>197.61400000000003</v>
      </c>
      <c r="Q339" s="95">
        <f t="shared" si="329"/>
        <v>-1.4760902795315201</v>
      </c>
      <c r="R339" s="95" t="str">
        <f t="shared" si="565"/>
        <v/>
      </c>
      <c r="S339" s="95">
        <f t="shared" si="566"/>
        <v>0.60769890316387432</v>
      </c>
      <c r="T339" s="95">
        <f t="shared" si="319"/>
        <v>-1.0488125301587807</v>
      </c>
      <c r="U339" s="95">
        <f t="shared" si="567"/>
        <v>-0.37376208697893915</v>
      </c>
      <c r="V339" s="95">
        <f t="shared" si="568"/>
        <v>0.78617928066163256</v>
      </c>
      <c r="W339" s="95" t="str">
        <f t="shared" si="320"/>
        <v/>
      </c>
      <c r="X339" s="95">
        <f t="shared" si="330"/>
        <v>-3.547554639574825E-2</v>
      </c>
      <c r="Y339" s="95">
        <f t="shared" si="583"/>
        <v>-0.75493285078252848</v>
      </c>
      <c r="Z339" s="95">
        <f t="shared" si="321"/>
        <v>-0.53336180238237074</v>
      </c>
      <c r="AA339" s="95">
        <f t="shared" si="588"/>
        <v>-0.41492217651329427</v>
      </c>
      <c r="AB339" s="95">
        <f t="shared" si="589"/>
        <v>0.35098427894837481</v>
      </c>
      <c r="AC339" s="95">
        <f t="shared" si="569"/>
        <v>-1.1528092280237894</v>
      </c>
      <c r="AE339" s="97">
        <f t="shared" si="570"/>
        <v>-1.4760902795315201</v>
      </c>
      <c r="AF339" s="97">
        <f t="shared" si="571"/>
        <v>-0.27162523799128185</v>
      </c>
      <c r="AG339" s="97">
        <f t="shared" si="572"/>
        <v>0.78617928066163256</v>
      </c>
      <c r="AH339" s="97">
        <f t="shared" si="573"/>
        <v>-0.39520419858913836</v>
      </c>
      <c r="AI339" s="97">
        <f t="shared" si="574"/>
        <v>-0.43752723199276988</v>
      </c>
      <c r="AJ339" s="97">
        <f t="shared" si="584"/>
        <v>-0.35885353348861548</v>
      </c>
    </row>
    <row r="340" spans="1:36">
      <c r="A340" s="93" t="str">
        <f t="shared" si="582"/>
        <v>201620</v>
      </c>
      <c r="B340" s="93">
        <v>42499</v>
      </c>
      <c r="C340" s="97">
        <f>VLOOKUP(B340,'Sub Index'!A:M,8,0)</f>
        <v>0.42650739149274725</v>
      </c>
      <c r="D340" s="97">
        <f>VLOOKUP(B340,'Sub Index'!J:M,4,0)</f>
        <v>0</v>
      </c>
      <c r="E340" s="97">
        <f>VLOOKUP(B340,'Sub Index'!O:W,4,0)</f>
        <v>2.8919999999999999</v>
      </c>
      <c r="F340" s="97">
        <f>VLOOKUP(B340,'Sub Index'!O:W,7,0)</f>
        <v>2.3193241120202067E-2</v>
      </c>
      <c r="G340" s="97">
        <f>VLOOKUP(B340,'Sub Index'!O:W,9,0)</f>
        <v>0.1267999999999998</v>
      </c>
      <c r="H340" s="97">
        <f>VLOOKUP(B340,'Sub Index'!Y:AE,4,0)</f>
        <v>3.7650999999999999</v>
      </c>
      <c r="J340" s="97">
        <f>VLOOKUP(B340,'Sub Index'!AG:AK,4,0)</f>
        <v>1.3593126524576763E-2</v>
      </c>
      <c r="K340" s="97">
        <f>VLOOKUP(B340,'Sub Index'!AG:AK,5,0)</f>
        <v>85442305.7984</v>
      </c>
      <c r="L340" s="97">
        <f>VLOOKUP(B340,'Sub Index'!AM:AX,4,0)</f>
        <v>1.5448175666278039E-3</v>
      </c>
      <c r="M340" s="97">
        <f>VLOOKUP(B340,'Sub Index'!AM:AX,7,0)</f>
        <v>8.199999999999541E-3</v>
      </c>
      <c r="N340" s="97">
        <f>VLOOKUP(B340,'Sub Index'!AM:AX,8,0)</f>
        <v>9.400000000000297E-3</v>
      </c>
      <c r="O340" s="97">
        <f>VLOOKUP(B340,'Sub Index'!AV:AX,3,0)</f>
        <v>191.542</v>
      </c>
      <c r="Q340" s="95">
        <f t="shared" si="329"/>
        <v>-1.6579362901104961</v>
      </c>
      <c r="R340" s="95" t="str">
        <f t="shared" si="565"/>
        <v/>
      </c>
      <c r="S340" s="95">
        <f t="shared" si="566"/>
        <v>0.6063995167793107</v>
      </c>
      <c r="T340" s="95">
        <f t="shared" si="319"/>
        <v>-1.0492518445504726</v>
      </c>
      <c r="U340" s="95">
        <f t="shared" si="567"/>
        <v>-0.33690693330697796</v>
      </c>
      <c r="V340" s="95">
        <f t="shared" si="568"/>
        <v>0.78288767183660835</v>
      </c>
      <c r="W340" s="95" t="str">
        <f t="shared" si="320"/>
        <v/>
      </c>
      <c r="X340" s="95">
        <f t="shared" si="330"/>
        <v>0.29897317227806691</v>
      </c>
      <c r="Y340" s="95">
        <f t="shared" si="583"/>
        <v>-0.77419246359235139</v>
      </c>
      <c r="Z340" s="95">
        <f t="shared" si="321"/>
        <v>-0.53001018589146742</v>
      </c>
      <c r="AA340" s="95">
        <f t="shared" si="588"/>
        <v>-0.41492217651336238</v>
      </c>
      <c r="AB340" s="95">
        <f t="shared" si="589"/>
        <v>0.21690585133639426</v>
      </c>
      <c r="AC340" s="95">
        <f t="shared" si="569"/>
        <v>-1.2419815810679971</v>
      </c>
      <c r="AE340" s="97">
        <f t="shared" si="570"/>
        <v>-1.6579362901104961</v>
      </c>
      <c r="AF340" s="97">
        <f t="shared" si="571"/>
        <v>-0.25991975369271331</v>
      </c>
      <c r="AG340" s="97">
        <f t="shared" si="572"/>
        <v>0.78288767183660835</v>
      </c>
      <c r="AH340" s="97">
        <f t="shared" si="573"/>
        <v>-0.23760964565714224</v>
      </c>
      <c r="AI340" s="97">
        <f t="shared" si="574"/>
        <v>-0.49250202303410817</v>
      </c>
      <c r="AJ340" s="97">
        <f t="shared" si="584"/>
        <v>-0.37301600813157032</v>
      </c>
    </row>
    <row r="341" spans="1:36">
      <c r="A341" s="93" t="str">
        <f t="shared" si="582"/>
        <v>201620</v>
      </c>
      <c r="B341" s="93">
        <v>42500</v>
      </c>
      <c r="C341" s="97">
        <f>VLOOKUP(B341,'Sub Index'!A:M,8,0)</f>
        <v>0.42522468449454137</v>
      </c>
      <c r="D341" s="97">
        <f>VLOOKUP(B341,'Sub Index'!J:M,4,0)</f>
        <v>0</v>
      </c>
      <c r="E341" s="97">
        <f>VLOOKUP(B341,'Sub Index'!O:W,4,0)</f>
        <v>2.8919999999999999</v>
      </c>
      <c r="F341" s="97">
        <f>VLOOKUP(B341,'Sub Index'!O:W,7,0)</f>
        <v>2.3448820671178795E-2</v>
      </c>
      <c r="G341" s="97">
        <f>VLOOKUP(B341,'Sub Index'!O:W,9,0)</f>
        <v>0.12919999999999998</v>
      </c>
      <c r="H341" s="97">
        <f>VLOOKUP(B341,'Sub Index'!Y:AE,4,0)</f>
        <v>3.7153</v>
      </c>
      <c r="J341" s="97">
        <f>VLOOKUP(B341,'Sub Index'!AG:AK,4,0)</f>
        <v>1.3662156720099235E-2</v>
      </c>
      <c r="K341" s="97">
        <f>VLOOKUP(B341,'Sub Index'!AG:AK,5,0)</f>
        <v>84848451.298500001</v>
      </c>
      <c r="L341" s="97">
        <f>VLOOKUP(B341,'Sub Index'!AM:AX,4,0)</f>
        <v>1.5421754739147493E-3</v>
      </c>
      <c r="M341" s="97">
        <f>VLOOKUP(B341,'Sub Index'!AM:AX,7,0)</f>
        <v>7.2000000000000952E-3</v>
      </c>
      <c r="N341" s="97">
        <f>VLOOKUP(B341,'Sub Index'!AM:AX,8,0)</f>
        <v>2.6199999999999335E-2</v>
      </c>
      <c r="O341" s="97">
        <f>VLOOKUP(B341,'Sub Index'!AV:AX,3,0)</f>
        <v>194.66400000000002</v>
      </c>
      <c r="Q341" s="95">
        <f t="shared" si="329"/>
        <v>-1.6609184024388985</v>
      </c>
      <c r="R341" s="95" t="str">
        <f t="shared" si="565"/>
        <v/>
      </c>
      <c r="S341" s="95">
        <f t="shared" si="566"/>
        <v>0.6063995167793107</v>
      </c>
      <c r="T341" s="95">
        <f t="shared" si="319"/>
        <v>-1.0424736688068565</v>
      </c>
      <c r="U341" s="95">
        <f t="shared" si="567"/>
        <v>-0.32971568381000926</v>
      </c>
      <c r="V341" s="95">
        <f t="shared" si="568"/>
        <v>0.74943417806391466</v>
      </c>
      <c r="W341" s="95" t="str">
        <f t="shared" si="320"/>
        <v/>
      </c>
      <c r="X341" s="95">
        <f t="shared" si="330"/>
        <v>0.30818298668374172</v>
      </c>
      <c r="Y341" s="95">
        <f t="shared" si="583"/>
        <v>-0.79373197466972956</v>
      </c>
      <c r="Z341" s="95">
        <f t="shared" si="321"/>
        <v>-0.53287943302235063</v>
      </c>
      <c r="AA341" s="95">
        <f t="shared" si="588"/>
        <v>-0.49160143631713693</v>
      </c>
      <c r="AB341" s="95">
        <f t="shared" si="589"/>
        <v>0.99363605267486499</v>
      </c>
      <c r="AC341" s="95">
        <f t="shared" si="569"/>
        <v>-1.1961324232610115</v>
      </c>
      <c r="AE341" s="97">
        <f t="shared" si="570"/>
        <v>-1.6609184024388985</v>
      </c>
      <c r="AF341" s="97">
        <f t="shared" si="571"/>
        <v>-0.25526327861251835</v>
      </c>
      <c r="AG341" s="97">
        <f t="shared" si="572"/>
        <v>0.74943417806391466</v>
      </c>
      <c r="AH341" s="97">
        <f t="shared" si="573"/>
        <v>-0.24277449399299392</v>
      </c>
      <c r="AI341" s="97">
        <f t="shared" si="574"/>
        <v>-0.30674430998140856</v>
      </c>
      <c r="AJ341" s="97">
        <f t="shared" si="584"/>
        <v>-0.34325326139238099</v>
      </c>
    </row>
    <row r="342" spans="1:36">
      <c r="A342" s="93" t="str">
        <f t="shared" si="582"/>
        <v>201620</v>
      </c>
      <c r="B342" s="93">
        <v>42501</v>
      </c>
      <c r="C342" s="97">
        <f>VLOOKUP(B342,'Sub Index'!A:M,8,0)</f>
        <v>0.44626627867884794</v>
      </c>
      <c r="D342" s="97">
        <f>VLOOKUP(B342,'Sub Index'!J:M,4,0)</f>
        <v>0</v>
      </c>
      <c r="E342" s="97">
        <f>VLOOKUP(B342,'Sub Index'!O:W,4,0)</f>
        <v>2.8940000000000001</v>
      </c>
      <c r="F342" s="97">
        <f>VLOOKUP(B342,'Sub Index'!O:W,7,0)</f>
        <v>2.3422196884741359E-2</v>
      </c>
      <c r="G342" s="97">
        <f>VLOOKUP(B342,'Sub Index'!O:W,9,0)</f>
        <v>0.13099999999999978</v>
      </c>
      <c r="H342" s="97">
        <f>VLOOKUP(B342,'Sub Index'!Y:AE,4,0)</f>
        <v>3.7098</v>
      </c>
      <c r="J342" s="97">
        <f>VLOOKUP(B342,'Sub Index'!AG:AK,4,0)</f>
        <v>1.3393854483041628E-2</v>
      </c>
      <c r="K342" s="97">
        <f>VLOOKUP(B342,'Sub Index'!AG:AK,5,0)</f>
        <v>84360550.279500008</v>
      </c>
      <c r="L342" s="97">
        <f>VLOOKUP(B342,'Sub Index'!AM:AX,4,0)</f>
        <v>1.4866970923519713E-3</v>
      </c>
      <c r="M342" s="97">
        <f>VLOOKUP(B342,'Sub Index'!AM:AX,7,0)</f>
        <v>8.199999999999541E-3</v>
      </c>
      <c r="N342" s="97">
        <f>VLOOKUP(B342,'Sub Index'!AM:AX,8,0)</f>
        <v>4.2000000000008697E-3</v>
      </c>
      <c r="O342" s="97">
        <f>VLOOKUP(B342,'Sub Index'!AV:AX,3,0)</f>
        <v>189.68399999999997</v>
      </c>
      <c r="Q342" s="95">
        <f t="shared" si="329"/>
        <v>-1.6119996723516512</v>
      </c>
      <c r="R342" s="95" t="str">
        <f t="shared" si="565"/>
        <v/>
      </c>
      <c r="S342" s="95">
        <f t="shared" si="566"/>
        <v>0.60769890316387432</v>
      </c>
      <c r="T342" s="95">
        <f t="shared" si="319"/>
        <v>-1.0431797530876366</v>
      </c>
      <c r="U342" s="95">
        <f t="shared" si="567"/>
        <v>-0.32432224668728371</v>
      </c>
      <c r="V342" s="95">
        <f t="shared" si="568"/>
        <v>0.74573951509705083</v>
      </c>
      <c r="W342" s="95" t="str">
        <f t="shared" si="320"/>
        <v/>
      </c>
      <c r="X342" s="95">
        <f t="shared" si="330"/>
        <v>0.27238685733447021</v>
      </c>
      <c r="Y342" s="95">
        <f t="shared" si="583"/>
        <v>-0.80978531326869574</v>
      </c>
      <c r="Z342" s="95">
        <f t="shared" si="321"/>
        <v>-0.59312757887224132</v>
      </c>
      <c r="AA342" s="95">
        <f t="shared" si="588"/>
        <v>-0.41492217651336238</v>
      </c>
      <c r="AB342" s="95">
        <f t="shared" si="589"/>
        <v>-2.3510639554072055E-2</v>
      </c>
      <c r="AC342" s="95">
        <f t="shared" si="569"/>
        <v>-1.2692678511530004</v>
      </c>
      <c r="AE342" s="97">
        <f t="shared" si="570"/>
        <v>-1.6119996723516512</v>
      </c>
      <c r="AF342" s="97">
        <f t="shared" si="571"/>
        <v>-0.25326769887034867</v>
      </c>
      <c r="AG342" s="97">
        <f t="shared" si="572"/>
        <v>0.74573951509705083</v>
      </c>
      <c r="AH342" s="97">
        <f t="shared" si="573"/>
        <v>-0.26869922796711276</v>
      </c>
      <c r="AI342" s="97">
        <f t="shared" si="574"/>
        <v>-0.57520706152316903</v>
      </c>
      <c r="AJ342" s="97">
        <f t="shared" si="584"/>
        <v>-0.39268682912304614</v>
      </c>
    </row>
    <row r="343" spans="1:36">
      <c r="A343" s="93" t="str">
        <f t="shared" si="582"/>
        <v>201620</v>
      </c>
      <c r="B343" s="93">
        <v>42502</v>
      </c>
      <c r="C343" s="97">
        <f>VLOOKUP(B343,'Sub Index'!A:M,8,0)</f>
        <v>0.45506399093632471</v>
      </c>
      <c r="D343" s="97">
        <f>VLOOKUP(B343,'Sub Index'!J:M,4,0)</f>
        <v>0</v>
      </c>
      <c r="E343" s="97">
        <f>VLOOKUP(B343,'Sub Index'!O:W,4,0)</f>
        <v>2.8955000000000002</v>
      </c>
      <c r="F343" s="97">
        <f>VLOOKUP(B343,'Sub Index'!O:W,7,0)</f>
        <v>2.2613803250830209E-2</v>
      </c>
      <c r="G343" s="97">
        <f>VLOOKUP(B343,'Sub Index'!O:W,9,0)</f>
        <v>0.11940000000000017</v>
      </c>
      <c r="H343" s="97">
        <f>VLOOKUP(B343,'Sub Index'!Y:AE,4,0)</f>
        <v>3.7341000000000002</v>
      </c>
      <c r="J343" s="97">
        <f>VLOOKUP(B343,'Sub Index'!AG:AK,4,0)</f>
        <v>1.3447303142321215E-2</v>
      </c>
      <c r="K343" s="97">
        <f>VLOOKUP(B343,'Sub Index'!AG:AK,5,0)</f>
        <v>84053386.633000001</v>
      </c>
      <c r="L343" s="97">
        <f>VLOOKUP(B343,'Sub Index'!AM:AX,4,0)</f>
        <v>1.4732563775743679E-3</v>
      </c>
      <c r="M343" s="97">
        <f>VLOOKUP(B343,'Sub Index'!AM:AX,7,0)</f>
        <v>9.6999999999995978E-3</v>
      </c>
      <c r="N343" s="97">
        <f>VLOOKUP(B343,'Sub Index'!AM:AX,8,0)</f>
        <v>3.5400000000000098E-2</v>
      </c>
      <c r="O343" s="97">
        <f>VLOOKUP(B343,'Sub Index'!AV:AX,3,0)</f>
        <v>185.82599999999996</v>
      </c>
      <c r="Q343" s="95">
        <f t="shared" si="329"/>
        <v>-1.5915462358135699</v>
      </c>
      <c r="R343" s="95" t="str">
        <f t="shared" si="565"/>
        <v/>
      </c>
      <c r="S343" s="95">
        <f t="shared" si="566"/>
        <v>0.60867344295229697</v>
      </c>
      <c r="T343" s="95">
        <f t="shared" si="319"/>
        <v>-1.0646190039969121</v>
      </c>
      <c r="U343" s="95">
        <f t="shared" si="567"/>
        <v>-0.35907995258929543</v>
      </c>
      <c r="V343" s="95">
        <f t="shared" si="568"/>
        <v>0.76206320784155823</v>
      </c>
      <c r="W343" s="95" t="str">
        <f t="shared" si="320"/>
        <v/>
      </c>
      <c r="X343" s="95">
        <f t="shared" si="330"/>
        <v>0.27951782702782552</v>
      </c>
      <c r="Y343" s="95">
        <f t="shared" si="583"/>
        <v>-0.81989187552319653</v>
      </c>
      <c r="Z343" s="95">
        <f t="shared" si="321"/>
        <v>-0.60772386163026482</v>
      </c>
      <c r="AA343" s="95">
        <f t="shared" si="588"/>
        <v>-0.29990328680763245</v>
      </c>
      <c r="AB343" s="95">
        <f t="shared" si="589"/>
        <v>1.418988305788849</v>
      </c>
      <c r="AC343" s="95">
        <f t="shared" si="569"/>
        <v>-1.3259257790259504</v>
      </c>
      <c r="AE343" s="97">
        <f t="shared" si="570"/>
        <v>-1.5915462358135699</v>
      </c>
      <c r="AF343" s="97">
        <f t="shared" si="571"/>
        <v>-0.27167517121130352</v>
      </c>
      <c r="AG343" s="97">
        <f t="shared" si="572"/>
        <v>0.76206320784155823</v>
      </c>
      <c r="AH343" s="97">
        <f t="shared" si="573"/>
        <v>-0.27018702424768548</v>
      </c>
      <c r="AI343" s="97">
        <f t="shared" si="574"/>
        <v>-0.20364115541874966</v>
      </c>
      <c r="AJ343" s="97">
        <f t="shared" si="584"/>
        <v>-0.31499727576995007</v>
      </c>
    </row>
    <row r="344" spans="1:36">
      <c r="A344" s="93" t="str">
        <f t="shared" si="582"/>
        <v>201620</v>
      </c>
      <c r="B344" s="93">
        <v>42503</v>
      </c>
      <c r="C344" s="97">
        <f>VLOOKUP(B344,'Sub Index'!A:M,8,0)</f>
        <v>0.4391247972270107</v>
      </c>
      <c r="D344" s="97">
        <f>VLOOKUP(B344,'Sub Index'!J:M,4,0)</f>
        <v>0</v>
      </c>
      <c r="E344" s="97">
        <f>VLOOKUP(B344,'Sub Index'!O:W,4,0)</f>
        <v>2.9035000000000002</v>
      </c>
      <c r="F344" s="97">
        <f>VLOOKUP(B344,'Sub Index'!O:W,7,0)</f>
        <v>2.2614352720131851E-2</v>
      </c>
      <c r="G344" s="97">
        <f>VLOOKUP(B344,'Sub Index'!O:W,9,0)</f>
        <v>0.12490000000000023</v>
      </c>
      <c r="H344" s="97">
        <f>VLOOKUP(B344,'Sub Index'!Y:AE,4,0)</f>
        <v>3.7170999999999998</v>
      </c>
      <c r="J344" s="97">
        <f>VLOOKUP(B344,'Sub Index'!AG:AK,4,0)</f>
        <v>1.3444240483003874E-2</v>
      </c>
      <c r="K344" s="97">
        <f>VLOOKUP(B344,'Sub Index'!AG:AK,5,0)</f>
        <v>83523143.252299994</v>
      </c>
      <c r="L344" s="97">
        <f>VLOOKUP(B344,'Sub Index'!AM:AX,4,0)</f>
        <v>1.3554359044047465E-3</v>
      </c>
      <c r="M344" s="97">
        <f>VLOOKUP(B344,'Sub Index'!AM:AX,7,0)</f>
        <v>1.0399999999999743E-2</v>
      </c>
      <c r="N344" s="97">
        <f>VLOOKUP(B344,'Sub Index'!AM:AX,8,0)</f>
        <v>3.2600000000000406E-2</v>
      </c>
      <c r="O344" s="97">
        <f>VLOOKUP(B344,'Sub Index'!AV:AX,3,0)</f>
        <v>200.15199999999999</v>
      </c>
      <c r="Q344" s="95">
        <f t="shared" si="329"/>
        <v>-1.628602606545015</v>
      </c>
      <c r="R344" s="95" t="str">
        <f t="shared" si="565"/>
        <v/>
      </c>
      <c r="S344" s="95">
        <f t="shared" si="566"/>
        <v>0.61387098849055077</v>
      </c>
      <c r="T344" s="95">
        <f t="shared" si="319"/>
        <v>-1.064604431628043</v>
      </c>
      <c r="U344" s="95">
        <f t="shared" si="567"/>
        <v>-0.34260000582540984</v>
      </c>
      <c r="V344" s="95">
        <f t="shared" si="568"/>
        <v>0.7506433404894336</v>
      </c>
      <c r="W344" s="95" t="str">
        <f t="shared" si="320"/>
        <v/>
      </c>
      <c r="X344" s="95">
        <f t="shared" si="330"/>
        <v>0.27910921564135871</v>
      </c>
      <c r="Y344" s="95">
        <f t="shared" si="583"/>
        <v>-0.83733839889321204</v>
      </c>
      <c r="Z344" s="95">
        <f t="shared" si="321"/>
        <v>-0.73567397213581409</v>
      </c>
      <c r="AA344" s="95">
        <f t="shared" si="588"/>
        <v>-0.24622780494494939</v>
      </c>
      <c r="AB344" s="95">
        <f t="shared" si="589"/>
        <v>1.289533272232444</v>
      </c>
      <c r="AC344" s="95">
        <f t="shared" si="569"/>
        <v>-1.115536594290885</v>
      </c>
      <c r="AE344" s="97">
        <f t="shared" si="570"/>
        <v>-1.628602606545015</v>
      </c>
      <c r="AF344" s="97">
        <f t="shared" si="571"/>
        <v>-0.26444448298763401</v>
      </c>
      <c r="AG344" s="97">
        <f t="shared" si="572"/>
        <v>0.7506433404894336</v>
      </c>
      <c r="AH344" s="97">
        <f t="shared" si="573"/>
        <v>-0.27911459162592667</v>
      </c>
      <c r="AI344" s="97">
        <f t="shared" si="574"/>
        <v>-0.20197627478480112</v>
      </c>
      <c r="AJ344" s="97">
        <f t="shared" si="584"/>
        <v>-0.32469892309078863</v>
      </c>
    </row>
    <row r="345" spans="1:36">
      <c r="A345" s="93" t="str">
        <f t="shared" si="582"/>
        <v>201621</v>
      </c>
      <c r="B345" s="93">
        <v>42506</v>
      </c>
      <c r="C345" s="97">
        <f>VLOOKUP(B345,'Sub Index'!A:M,8,0)</f>
        <v>0.41325117624350055</v>
      </c>
      <c r="D345" s="97">
        <f>VLOOKUP(B345,'Sub Index'!J:M,4,0)</f>
        <v>0</v>
      </c>
      <c r="E345" s="97">
        <f>VLOOKUP(B345,'Sub Index'!O:W,4,0)</f>
        <v>2.9075000000000002</v>
      </c>
      <c r="F345" s="97">
        <f>VLOOKUP(B345,'Sub Index'!O:W,7,0)</f>
        <v>2.2267234150970712E-2</v>
      </c>
      <c r="G345" s="97">
        <f>VLOOKUP(B345,'Sub Index'!O:W,9,0)</f>
        <v>0.13140000000000018</v>
      </c>
      <c r="H345" s="97">
        <f>VLOOKUP(B345,'Sub Index'!Y:AE,4,0)</f>
        <v>3.7793000000000001</v>
      </c>
      <c r="J345" s="97">
        <f>VLOOKUP(B345,'Sub Index'!AG:AK,4,0)</f>
        <v>1.3959271807716304E-2</v>
      </c>
      <c r="K345" s="97">
        <f>VLOOKUP(B345,'Sub Index'!AG:AK,5,0)</f>
        <v>83669642.988800004</v>
      </c>
      <c r="L345" s="97">
        <f>VLOOKUP(B345,'Sub Index'!AM:AX,4,0)</f>
        <v>1.3297490498002369E-3</v>
      </c>
      <c r="M345" s="97">
        <f>VLOOKUP(B345,'Sub Index'!AM:AX,7,0)</f>
        <v>1.0699999999999932E-2</v>
      </c>
      <c r="N345" s="97">
        <f>VLOOKUP(B345,'Sub Index'!AM:AX,8,0)</f>
        <v>2.8200000000000003E-2</v>
      </c>
      <c r="O345" s="97">
        <f>VLOOKUP(B345,'Sub Index'!AV:AX,3,0)</f>
        <v>202.762</v>
      </c>
      <c r="Q345" s="95">
        <f t="shared" si="329"/>
        <v>-1.688755115436954</v>
      </c>
      <c r="R345" s="95" t="str">
        <f t="shared" si="565"/>
        <v/>
      </c>
      <c r="S345" s="95">
        <f t="shared" si="566"/>
        <v>0.61646976125967767</v>
      </c>
      <c r="T345" s="95">
        <f t="shared" si="319"/>
        <v>-1.073810295933912</v>
      </c>
      <c r="U345" s="95">
        <f t="shared" si="567"/>
        <v>-0.32312370510445448</v>
      </c>
      <c r="V345" s="95">
        <f t="shared" si="568"/>
        <v>0.79242661986014773</v>
      </c>
      <c r="W345" s="95" t="str">
        <f t="shared" si="320"/>
        <v/>
      </c>
      <c r="X345" s="95">
        <f t="shared" si="330"/>
        <v>0.34782324546278842</v>
      </c>
      <c r="Y345" s="95">
        <f t="shared" si="583"/>
        <v>-0.83251813867011537</v>
      </c>
      <c r="Z345" s="95">
        <f t="shared" si="321"/>
        <v>-0.76356925889514793</v>
      </c>
      <c r="AA345" s="95">
        <f t="shared" si="588"/>
        <v>-0.22322402700378977</v>
      </c>
      <c r="AB345" s="95">
        <f t="shared" si="589"/>
        <v>1.0861039337866238</v>
      </c>
      <c r="AC345" s="95">
        <f t="shared" si="569"/>
        <v>-1.0772065808776139</v>
      </c>
      <c r="AE345" s="97">
        <f t="shared" si="570"/>
        <v>-1.688755115436954</v>
      </c>
      <c r="AF345" s="97">
        <f t="shared" si="571"/>
        <v>-0.26015474659289622</v>
      </c>
      <c r="AG345" s="97">
        <f t="shared" si="572"/>
        <v>0.79242661986014773</v>
      </c>
      <c r="AH345" s="97">
        <f t="shared" si="573"/>
        <v>-0.24234744660366347</v>
      </c>
      <c r="AI345" s="97">
        <f t="shared" si="574"/>
        <v>-0.24447398324748193</v>
      </c>
      <c r="AJ345" s="97">
        <f t="shared" si="584"/>
        <v>-0.3286609344041696</v>
      </c>
    </row>
    <row r="346" spans="1:36">
      <c r="A346" s="93" t="str">
        <f t="shared" si="582"/>
        <v>201621</v>
      </c>
      <c r="B346" s="93">
        <v>42507</v>
      </c>
      <c r="C346" s="97">
        <f>VLOOKUP(B346,'Sub Index'!A:M,8,0)</f>
        <v>0.42246385470634829</v>
      </c>
      <c r="D346" s="97">
        <f>VLOOKUP(B346,'Sub Index'!J:M,4,0)</f>
        <v>0</v>
      </c>
      <c r="E346" s="97">
        <f>VLOOKUP(B346,'Sub Index'!O:W,4,0)</f>
        <v>2.9157999999999999</v>
      </c>
      <c r="F346" s="97">
        <f>VLOOKUP(B346,'Sub Index'!O:W,7,0)</f>
        <v>2.1920754323591959E-2</v>
      </c>
      <c r="G346" s="97">
        <f>VLOOKUP(B346,'Sub Index'!O:W,9,0)</f>
        <v>0.12870000000000026</v>
      </c>
      <c r="H346" s="97">
        <f>VLOOKUP(B346,'Sub Index'!Y:AE,4,0)</f>
        <v>3.8174000000000001</v>
      </c>
      <c r="J346" s="97">
        <f>VLOOKUP(B346,'Sub Index'!AG:AK,4,0)</f>
        <v>1.2041882301580977E-2</v>
      </c>
      <c r="K346" s="97">
        <f>VLOOKUP(B346,'Sub Index'!AG:AK,5,0)</f>
        <v>83536312.733099997</v>
      </c>
      <c r="L346" s="97">
        <f>VLOOKUP(B346,'Sub Index'!AM:AX,4,0)</f>
        <v>1.3247855832744029E-3</v>
      </c>
      <c r="M346" s="97">
        <f>VLOOKUP(B346,'Sub Index'!AM:AX,7,0)</f>
        <v>9.6999999999995978E-3</v>
      </c>
      <c r="N346" s="97">
        <f>VLOOKUP(B346,'Sub Index'!AM:AX,8,0)</f>
        <v>2.5699999999999612E-2</v>
      </c>
      <c r="O346" s="97">
        <f>VLOOKUP(B346,'Sub Index'!AV:AX,3,0)</f>
        <v>197.50200000000001</v>
      </c>
      <c r="Q346" s="95">
        <f t="shared" si="329"/>
        <v>-1.6673369411694943</v>
      </c>
      <c r="R346" s="95" t="str">
        <f t="shared" si="565"/>
        <v/>
      </c>
      <c r="S346" s="95">
        <f t="shared" si="566"/>
        <v>0.62186221475561587</v>
      </c>
      <c r="T346" s="95">
        <f t="shared" ref="T346:T409" si="609">IF(F346=0,"",(F346-F$2)/F$3)</f>
        <v>-1.0829992202927499</v>
      </c>
      <c r="U346" s="95">
        <f t="shared" si="567"/>
        <v>-0.33121386078854348</v>
      </c>
      <c r="V346" s="95">
        <f t="shared" si="568"/>
        <v>0.81802055786696781</v>
      </c>
      <c r="W346" s="95" t="str">
        <f t="shared" ref="W346:W409" si="610">IF(I346=0,"",(I346-I$2)/I$3)</f>
        <v/>
      </c>
      <c r="X346" s="95">
        <f t="shared" si="330"/>
        <v>9.2010533920547005E-2</v>
      </c>
      <c r="Y346" s="95">
        <f t="shared" si="583"/>
        <v>-0.83690508531889662</v>
      </c>
      <c r="Z346" s="95">
        <f t="shared" ref="Z346:Z409" si="611">IF(L346=0,"",(L346-L$2)/L$3)</f>
        <v>-0.76895946038887941</v>
      </c>
      <c r="AA346" s="95">
        <f t="shared" si="588"/>
        <v>-0.29990328680763245</v>
      </c>
      <c r="AB346" s="95">
        <f t="shared" si="589"/>
        <v>0.97051908239694573</v>
      </c>
      <c r="AC346" s="95">
        <f t="shared" si="569"/>
        <v>-1.1544540408599147</v>
      </c>
      <c r="AE346" s="97">
        <f t="shared" si="570"/>
        <v>-1.6673369411694943</v>
      </c>
      <c r="AF346" s="97">
        <f t="shared" si="571"/>
        <v>-0.26411695544189251</v>
      </c>
      <c r="AG346" s="97">
        <f t="shared" si="572"/>
        <v>0.81802055786696781</v>
      </c>
      <c r="AH346" s="97">
        <f t="shared" si="573"/>
        <v>-0.3724472756991748</v>
      </c>
      <c r="AI346" s="97">
        <f t="shared" si="574"/>
        <v>-0.3131994264148702</v>
      </c>
      <c r="AJ346" s="97">
        <f t="shared" si="584"/>
        <v>-0.35981600817169274</v>
      </c>
    </row>
    <row r="347" spans="1:36">
      <c r="A347" s="93" t="str">
        <f t="shared" si="582"/>
        <v>201621</v>
      </c>
      <c r="B347" s="93">
        <v>42508</v>
      </c>
      <c r="C347" s="97">
        <f>VLOOKUP(B347,'Sub Index'!A:M,8,0)</f>
        <v>0.4793139240776314</v>
      </c>
      <c r="D347" s="97">
        <f>VLOOKUP(B347,'Sub Index'!J:M,4,0)</f>
        <v>0</v>
      </c>
      <c r="E347" s="97">
        <f>VLOOKUP(B347,'Sub Index'!O:W,4,0)</f>
        <v>2.9226999999999999</v>
      </c>
      <c r="F347" s="97">
        <f>VLOOKUP(B347,'Sub Index'!O:W,7,0)</f>
        <v>2.2210578646977026E-2</v>
      </c>
      <c r="G347" s="97">
        <f>VLOOKUP(B347,'Sub Index'!O:W,9,0)</f>
        <v>0.11830000000000007</v>
      </c>
      <c r="H347" s="97">
        <f>VLOOKUP(B347,'Sub Index'!Y:AE,4,0)</f>
        <v>3.7951000000000001</v>
      </c>
      <c r="J347" s="97">
        <f>VLOOKUP(B347,'Sub Index'!AG:AK,4,0)</f>
        <v>1.2134474285485032E-2</v>
      </c>
      <c r="K347" s="97">
        <f>VLOOKUP(B347,'Sub Index'!AG:AK,5,0)</f>
        <v>82839046.594400004</v>
      </c>
      <c r="L347" s="97">
        <f>VLOOKUP(B347,'Sub Index'!AM:AX,4,0)</f>
        <v>1.3168353962562515E-3</v>
      </c>
      <c r="M347" s="97">
        <f>VLOOKUP(B347,'Sub Index'!AM:AX,7,0)</f>
        <v>1.0299999999999976E-2</v>
      </c>
      <c r="N347" s="97">
        <f>VLOOKUP(B347,'Sub Index'!AM:AX,8,0)</f>
        <v>4.2099999999999582E-2</v>
      </c>
      <c r="O347" s="97">
        <f>VLOOKUP(B347,'Sub Index'!AV:AX,3,0)</f>
        <v>201.41199999999998</v>
      </c>
      <c r="Q347" s="95">
        <f t="shared" ref="Q347:Q410" si="612">IF(C347=0,"",(C347-C$2)/C$3)</f>
        <v>-1.5351685714796512</v>
      </c>
      <c r="R347" s="95" t="str">
        <f t="shared" si="565"/>
        <v/>
      </c>
      <c r="S347" s="95">
        <f t="shared" si="566"/>
        <v>0.62634509778235969</v>
      </c>
      <c r="T347" s="95">
        <f t="shared" si="609"/>
        <v>-1.0753128455762633</v>
      </c>
      <c r="U347" s="95">
        <f t="shared" si="567"/>
        <v>-0.36237594194207279</v>
      </c>
      <c r="V347" s="95">
        <f t="shared" si="568"/>
        <v>0.80304037892859281</v>
      </c>
      <c r="W347" s="95" t="str">
        <f t="shared" si="610"/>
        <v/>
      </c>
      <c r="X347" s="95">
        <f t="shared" ref="X347:X410" si="613">IF(J347=0,"",(J347-J$2)/J$3)</f>
        <v>0.10436389581899276</v>
      </c>
      <c r="Y347" s="95">
        <f t="shared" si="583"/>
        <v>-0.85984713500161092</v>
      </c>
      <c r="Z347" s="95">
        <f t="shared" si="611"/>
        <v>-0.7775931662308837</v>
      </c>
      <c r="AA347" s="95">
        <f t="shared" si="588"/>
        <v>-0.2538957309253132</v>
      </c>
      <c r="AB347" s="95">
        <f t="shared" si="589"/>
        <v>1.7287557075131141</v>
      </c>
      <c r="AC347" s="95">
        <f t="shared" si="569"/>
        <v>-1.0970324498844786</v>
      </c>
      <c r="AE347" s="97">
        <f t="shared" si="570"/>
        <v>-1.5351685714796512</v>
      </c>
      <c r="AF347" s="97">
        <f t="shared" si="571"/>
        <v>-0.27044789657865881</v>
      </c>
      <c r="AG347" s="97">
        <f t="shared" si="572"/>
        <v>0.80304037892859281</v>
      </c>
      <c r="AH347" s="97">
        <f t="shared" si="573"/>
        <v>-0.37774161959130909</v>
      </c>
      <c r="AI347" s="97">
        <f t="shared" si="574"/>
        <v>-9.994140988189032E-2</v>
      </c>
      <c r="AJ347" s="97">
        <f t="shared" si="584"/>
        <v>-0.29605182372058331</v>
      </c>
    </row>
    <row r="348" spans="1:36">
      <c r="A348" s="93" t="str">
        <f t="shared" si="582"/>
        <v>201621</v>
      </c>
      <c r="B348" s="93">
        <v>42509</v>
      </c>
      <c r="C348" s="97">
        <f>VLOOKUP(B348,'Sub Index'!A:M,8,0)</f>
        <v>0.49161850960765474</v>
      </c>
      <c r="D348" s="97">
        <f>VLOOKUP(B348,'Sub Index'!J:M,4,0)</f>
        <v>0</v>
      </c>
      <c r="E348" s="97">
        <f>VLOOKUP(B348,'Sub Index'!O:W,4,0)</f>
        <v>2.9272999999999998</v>
      </c>
      <c r="F348" s="97">
        <f>VLOOKUP(B348,'Sub Index'!O:W,7,0)</f>
        <v>2.0963972759543172E-2</v>
      </c>
      <c r="G348" s="97">
        <f>VLOOKUP(B348,'Sub Index'!O:W,9,0)</f>
        <v>0.11260000000000003</v>
      </c>
      <c r="H348" s="97">
        <f>VLOOKUP(B348,'Sub Index'!Y:AE,4,0)</f>
        <v>3.8050000000000002</v>
      </c>
      <c r="J348" s="97">
        <f>VLOOKUP(B348,'Sub Index'!AG:AK,4,0)</f>
        <v>1.1985579983792335E-2</v>
      </c>
      <c r="K348" s="97">
        <f>VLOOKUP(B348,'Sub Index'!AG:AK,5,0)</f>
        <v>82896185.653499991</v>
      </c>
      <c r="L348" s="97">
        <f>VLOOKUP(B348,'Sub Index'!AM:AX,4,0)</f>
        <v>1.3108464901349019E-3</v>
      </c>
      <c r="M348" s="97">
        <f>VLOOKUP(B348,'Sub Index'!AM:AX,7,0)</f>
        <v>2.5599999999999845E-2</v>
      </c>
      <c r="N348" s="97">
        <f>VLOOKUP(B348,'Sub Index'!AM:AX,8,0)</f>
        <v>1.8100000000000449E-2</v>
      </c>
      <c r="O348" s="97">
        <f>VLOOKUP(B348,'Sub Index'!AV:AX,3,0)</f>
        <v>211.6</v>
      </c>
      <c r="Q348" s="95">
        <f t="shared" si="612"/>
        <v>-1.5065621506397515</v>
      </c>
      <c r="R348" s="95" t="str">
        <f t="shared" si="565"/>
        <v/>
      </c>
      <c r="S348" s="95">
        <f t="shared" si="566"/>
        <v>0.62933368646685561</v>
      </c>
      <c r="T348" s="95">
        <f t="shared" si="609"/>
        <v>-1.1083738387416449</v>
      </c>
      <c r="U348" s="95">
        <f t="shared" si="567"/>
        <v>-0.37945515949737235</v>
      </c>
      <c r="V348" s="95">
        <f t="shared" si="568"/>
        <v>0.80969077226894759</v>
      </c>
      <c r="W348" s="95" t="str">
        <f t="shared" si="610"/>
        <v/>
      </c>
      <c r="X348" s="95">
        <f t="shared" si="613"/>
        <v>8.4498837140347269E-2</v>
      </c>
      <c r="Y348" s="95">
        <f t="shared" si="583"/>
        <v>-0.85796709657734505</v>
      </c>
      <c r="Z348" s="95">
        <f t="shared" si="611"/>
        <v>-0.78409696968218079</v>
      </c>
      <c r="AA348" s="95">
        <f t="shared" si="588"/>
        <v>0.91929694407307772</v>
      </c>
      <c r="AB348" s="95">
        <f t="shared" si="589"/>
        <v>0.61914113417241812</v>
      </c>
      <c r="AC348" s="95">
        <f t="shared" si="569"/>
        <v>-0.94741322511267589</v>
      </c>
      <c r="AE348" s="97">
        <f t="shared" si="570"/>
        <v>-1.5065621506397515</v>
      </c>
      <c r="AF348" s="97">
        <f t="shared" si="571"/>
        <v>-0.28616510392405387</v>
      </c>
      <c r="AG348" s="97">
        <f t="shared" si="572"/>
        <v>0.80969077226894759</v>
      </c>
      <c r="AH348" s="97">
        <f t="shared" si="573"/>
        <v>-0.38673412971849891</v>
      </c>
      <c r="AI348" s="97">
        <f t="shared" si="574"/>
        <v>-4.8268029137340213E-2</v>
      </c>
      <c r="AJ348" s="97">
        <f t="shared" si="584"/>
        <v>-0.28360772823013936</v>
      </c>
    </row>
    <row r="349" spans="1:36">
      <c r="A349" s="93" t="str">
        <f t="shared" si="582"/>
        <v>201621</v>
      </c>
      <c r="B349" s="93">
        <v>42510</v>
      </c>
      <c r="C349" s="97">
        <f>VLOOKUP(B349,'Sub Index'!A:M,8,0)</f>
        <v>0.47577538844760148</v>
      </c>
      <c r="D349" s="97">
        <f>VLOOKUP(B349,'Sub Index'!J:M,4,0)</f>
        <v>0</v>
      </c>
      <c r="E349" s="97">
        <f>VLOOKUP(B349,'Sub Index'!O:W,4,0)</f>
        <v>2.9287999999999998</v>
      </c>
      <c r="F349" s="97">
        <f>VLOOKUP(B349,'Sub Index'!O:W,7,0)</f>
        <v>2.0720758777066858E-2</v>
      </c>
      <c r="G349" s="97">
        <f>VLOOKUP(B349,'Sub Index'!O:W,9,0)</f>
        <v>9.9199999999999733E-2</v>
      </c>
      <c r="H349" s="97">
        <f>VLOOKUP(B349,'Sub Index'!Y:AE,4,0)</f>
        <v>3.8370000000000002</v>
      </c>
      <c r="J349" s="97">
        <f>VLOOKUP(B349,'Sub Index'!AG:AK,4,0)</f>
        <v>1.0001203074341155E-2</v>
      </c>
      <c r="K349" s="97">
        <f>VLOOKUP(B349,'Sub Index'!AG:AK,5,0)</f>
        <v>82679764.74849999</v>
      </c>
      <c r="L349" s="97">
        <f>VLOOKUP(B349,'Sub Index'!AM:AX,4,0)</f>
        <v>1.2990732477040834E-3</v>
      </c>
      <c r="M349" s="97">
        <f>VLOOKUP(B349,'Sub Index'!AM:AX,7,0)</f>
        <v>9.2999999999996419E-3</v>
      </c>
      <c r="N349" s="97">
        <f>VLOOKUP(B349,'Sub Index'!AM:AX,8,0)</f>
        <v>2.1499999999999631E-2</v>
      </c>
      <c r="O349" s="97">
        <f>VLOOKUP(B349,'Sub Index'!AV:AX,3,0)</f>
        <v>200.88</v>
      </c>
      <c r="Q349" s="95">
        <f t="shared" si="612"/>
        <v>-1.5433951662838912</v>
      </c>
      <c r="R349" s="95" t="str">
        <f t="shared" si="565"/>
        <v/>
      </c>
      <c r="S349" s="95">
        <f t="shared" si="566"/>
        <v>0.63030822625527827</v>
      </c>
      <c r="T349" s="95">
        <f t="shared" si="609"/>
        <v>-1.1148240696393401</v>
      </c>
      <c r="U349" s="95">
        <f t="shared" si="567"/>
        <v>-0.41960630252211223</v>
      </c>
      <c r="V349" s="95">
        <f t="shared" si="568"/>
        <v>0.83118699316706424</v>
      </c>
      <c r="W349" s="95" t="str">
        <f t="shared" si="610"/>
        <v/>
      </c>
      <c r="X349" s="95">
        <f t="shared" si="613"/>
        <v>-0.18025114522066588</v>
      </c>
      <c r="Y349" s="95">
        <f t="shared" si="583"/>
        <v>-0.86508796317233727</v>
      </c>
      <c r="Z349" s="95">
        <f t="shared" si="611"/>
        <v>-0.79688241884485023</v>
      </c>
      <c r="AA349" s="95">
        <f t="shared" si="588"/>
        <v>-0.33057499072915586</v>
      </c>
      <c r="AB349" s="95">
        <f t="shared" si="589"/>
        <v>0.77633653206231779</v>
      </c>
      <c r="AC349" s="95">
        <f t="shared" si="569"/>
        <v>-1.1048453108560723</v>
      </c>
      <c r="AE349" s="97">
        <f t="shared" si="570"/>
        <v>-1.5433951662838912</v>
      </c>
      <c r="AF349" s="97">
        <f t="shared" si="571"/>
        <v>-0.30137404863539136</v>
      </c>
      <c r="AG349" s="97">
        <f t="shared" si="572"/>
        <v>0.83118699316706424</v>
      </c>
      <c r="AH349" s="97">
        <f t="shared" si="573"/>
        <v>-0.52266955419650163</v>
      </c>
      <c r="AI349" s="97">
        <f t="shared" si="574"/>
        <v>-0.36399154709194015</v>
      </c>
      <c r="AJ349" s="97">
        <f t="shared" si="584"/>
        <v>-0.38004866460813203</v>
      </c>
    </row>
    <row r="350" spans="1:36">
      <c r="A350" s="93" t="str">
        <f t="shared" si="582"/>
        <v>201622</v>
      </c>
      <c r="B350" s="93">
        <v>42513</v>
      </c>
      <c r="C350" s="97">
        <f>VLOOKUP(B350,'Sub Index'!A:M,8,0)</f>
        <v>0.69267965749522753</v>
      </c>
      <c r="D350" s="97">
        <f>VLOOKUP(B350,'Sub Index'!J:M,4,0)</f>
        <v>0</v>
      </c>
      <c r="E350" s="97">
        <f>VLOOKUP(B350,'Sub Index'!O:W,4,0)</f>
        <v>2.93</v>
      </c>
      <c r="F350" s="97">
        <f>VLOOKUP(B350,'Sub Index'!O:W,7,0)</f>
        <v>1.7056836043075483E-2</v>
      </c>
      <c r="G350" s="97">
        <f>VLOOKUP(B350,'Sub Index'!O:W,9,0)</f>
        <v>9.4100000000000072E-2</v>
      </c>
      <c r="H350" s="97">
        <f>VLOOKUP(B350,'Sub Index'!Y:AE,4,0)</f>
        <v>3.7976999999999999</v>
      </c>
      <c r="J350" s="97">
        <f>VLOOKUP(B350,'Sub Index'!AG:AK,4,0)</f>
        <v>5.7914059210211139E-3</v>
      </c>
      <c r="K350" s="97">
        <f>VLOOKUP(B350,'Sub Index'!AG:AK,5,0)</f>
        <v>82683144.488200009</v>
      </c>
      <c r="L350" s="97">
        <f>VLOOKUP(B350,'Sub Index'!AM:AX,4,0)</f>
        <v>1.260333819901624E-3</v>
      </c>
      <c r="M350" s="97">
        <f>VLOOKUP(B350,'Sub Index'!AM:AX,7,0)</f>
        <v>1.0299999999999976E-2</v>
      </c>
      <c r="N350" s="97">
        <f>VLOOKUP(B350,'Sub Index'!AM:AX,8,0)</f>
        <v>9.800000000000253E-3</v>
      </c>
      <c r="O350" s="97">
        <f>VLOOKUP(B350,'Sub Index'!AV:AX,3,0)</f>
        <v>198.25600000000003</v>
      </c>
      <c r="Q350" s="95">
        <f t="shared" si="612"/>
        <v>-1.0391234224525125</v>
      </c>
      <c r="R350" s="95" t="str">
        <f t="shared" si="565"/>
        <v/>
      </c>
      <c r="S350" s="95">
        <f t="shared" si="566"/>
        <v>0.63108785808601653</v>
      </c>
      <c r="T350" s="95">
        <f t="shared" si="609"/>
        <v>-1.2119942544491753</v>
      </c>
      <c r="U350" s="95">
        <f t="shared" si="567"/>
        <v>-0.43488770770316865</v>
      </c>
      <c r="V350" s="95">
        <f t="shared" si="568"/>
        <v>0.8047869468765646</v>
      </c>
      <c r="W350" s="95" t="str">
        <f t="shared" si="610"/>
        <v/>
      </c>
      <c r="X350" s="95">
        <f t="shared" si="613"/>
        <v>-0.74191043322012851</v>
      </c>
      <c r="Y350" s="95">
        <f t="shared" si="583"/>
        <v>-0.86497676007238888</v>
      </c>
      <c r="Z350" s="95">
        <f t="shared" si="611"/>
        <v>-0.83895247623725633</v>
      </c>
      <c r="AA350" s="95">
        <f t="shared" si="588"/>
        <v>-0.2538957309253132</v>
      </c>
      <c r="AB350" s="95">
        <f t="shared" si="589"/>
        <v>0.23539942755873783</v>
      </c>
      <c r="AC350" s="95">
        <f t="shared" si="569"/>
        <v>-1.1433809258738583</v>
      </c>
      <c r="AE350" s="97">
        <f t="shared" si="570"/>
        <v>-1.0391234224525125</v>
      </c>
      <c r="AF350" s="97">
        <f t="shared" si="571"/>
        <v>-0.33859803468877581</v>
      </c>
      <c r="AG350" s="97">
        <f t="shared" si="572"/>
        <v>0.8047869468765646</v>
      </c>
      <c r="AH350" s="97">
        <f t="shared" si="573"/>
        <v>-0.80344359664625875</v>
      </c>
      <c r="AI350" s="97">
        <f t="shared" si="574"/>
        <v>-0.5002074263694225</v>
      </c>
      <c r="AJ350" s="97">
        <f t="shared" si="584"/>
        <v>-0.37531710665608103</v>
      </c>
    </row>
    <row r="351" spans="1:36">
      <c r="A351" s="93" t="str">
        <f t="shared" si="582"/>
        <v>201622</v>
      </c>
      <c r="B351" s="93">
        <v>42514</v>
      </c>
      <c r="C351" s="97">
        <f>VLOOKUP(B351,'Sub Index'!A:M,8,0)</f>
        <v>0.71784746178555447</v>
      </c>
      <c r="D351" s="97">
        <f>VLOOKUP(B351,'Sub Index'!J:M,4,0)</f>
        <v>0</v>
      </c>
      <c r="E351" s="97">
        <f>VLOOKUP(B351,'Sub Index'!O:W,4,0)</f>
        <v>2.9329999999999998</v>
      </c>
      <c r="F351" s="97">
        <f>VLOOKUP(B351,'Sub Index'!O:W,7,0)</f>
        <v>1.7073337302267209E-2</v>
      </c>
      <c r="G351" s="97">
        <f>VLOOKUP(B351,'Sub Index'!O:W,9,0)</f>
        <v>7.2499999999999787E-2</v>
      </c>
      <c r="H351" s="97">
        <f>VLOOKUP(B351,'Sub Index'!Y:AE,4,0)</f>
        <v>3.7732999999999999</v>
      </c>
      <c r="J351" s="97">
        <f>VLOOKUP(B351,'Sub Index'!AG:AK,4,0)</f>
        <v>6.2907736435820526E-3</v>
      </c>
      <c r="K351" s="97">
        <f>VLOOKUP(B351,'Sub Index'!AG:AK,5,0)</f>
        <v>82701788.705300003</v>
      </c>
      <c r="L351" s="97">
        <f>VLOOKUP(B351,'Sub Index'!AM:AX,4,0)</f>
        <v>1.261440325729251E-3</v>
      </c>
      <c r="M351" s="97">
        <f>VLOOKUP(B351,'Sub Index'!AM:AX,7,0)</f>
        <v>1.0600000000000165E-2</v>
      </c>
      <c r="N351" s="97">
        <f>VLOOKUP(B351,'Sub Index'!AM:AX,8,0)</f>
        <v>9.7999999999993648E-3</v>
      </c>
      <c r="O351" s="97">
        <f>VLOOKUP(B351,'Sub Index'!AV:AX,3,0)</f>
        <v>201.97399999999999</v>
      </c>
      <c r="Q351" s="95">
        <f t="shared" si="612"/>
        <v>-0.98061183753251557</v>
      </c>
      <c r="R351" s="95" t="str">
        <f t="shared" si="565"/>
        <v/>
      </c>
      <c r="S351" s="95">
        <f t="shared" si="566"/>
        <v>0.63303693766286151</v>
      </c>
      <c r="T351" s="95">
        <f t="shared" si="609"/>
        <v>-1.2115566277518708</v>
      </c>
      <c r="U351" s="95">
        <f t="shared" si="567"/>
        <v>-0.49960895317588311</v>
      </c>
      <c r="V351" s="95">
        <f t="shared" si="568"/>
        <v>0.78839607844175075</v>
      </c>
      <c r="W351" s="95" t="str">
        <f t="shared" si="610"/>
        <v/>
      </c>
      <c r="X351" s="95">
        <f t="shared" si="613"/>
        <v>-0.67528619711357529</v>
      </c>
      <c r="Y351" s="95">
        <f t="shared" si="583"/>
        <v>-0.86436331201968286</v>
      </c>
      <c r="Z351" s="95">
        <f t="shared" si="611"/>
        <v>-0.83775083836302977</v>
      </c>
      <c r="AA351" s="95">
        <f t="shared" si="588"/>
        <v>-0.2308919529841536</v>
      </c>
      <c r="AB351" s="95">
        <f t="shared" si="589"/>
        <v>0.23539942755869675</v>
      </c>
      <c r="AC351" s="95">
        <f t="shared" si="569"/>
        <v>-1.0887790140460654</v>
      </c>
      <c r="AE351" s="97">
        <f t="shared" si="570"/>
        <v>-0.98061183753251557</v>
      </c>
      <c r="AF351" s="97">
        <f t="shared" si="571"/>
        <v>-0.35937621442163081</v>
      </c>
      <c r="AG351" s="97">
        <f t="shared" si="572"/>
        <v>0.78839607844175075</v>
      </c>
      <c r="AH351" s="97">
        <f t="shared" si="573"/>
        <v>-0.76982475456662902</v>
      </c>
      <c r="AI351" s="97">
        <f t="shared" si="574"/>
        <v>-0.480505594458638</v>
      </c>
      <c r="AJ351" s="97">
        <f t="shared" si="584"/>
        <v>-0.36038446450753253</v>
      </c>
    </row>
    <row r="352" spans="1:36">
      <c r="A352" s="93" t="str">
        <f t="shared" si="582"/>
        <v>201622</v>
      </c>
      <c r="B352" s="93">
        <v>42515</v>
      </c>
      <c r="C352" s="97">
        <f>VLOOKUP(B352,'Sub Index'!A:M,8,0)</f>
        <v>0.7699113668397245</v>
      </c>
      <c r="D352" s="97">
        <f>VLOOKUP(B352,'Sub Index'!J:M,4,0)</f>
        <v>0</v>
      </c>
      <c r="E352" s="97">
        <f>VLOOKUP(B352,'Sub Index'!O:W,4,0)</f>
        <v>2.9384999999999999</v>
      </c>
      <c r="F352" s="97">
        <f>VLOOKUP(B352,'Sub Index'!O:W,7,0)</f>
        <v>2.2323538784867116E-2</v>
      </c>
      <c r="G352" s="97">
        <f>VLOOKUP(B352,'Sub Index'!O:W,9,0)</f>
        <v>0.1333000000000002</v>
      </c>
      <c r="H352" s="97">
        <f>VLOOKUP(B352,'Sub Index'!Y:AE,4,0)</f>
        <v>3.7818000000000001</v>
      </c>
      <c r="J352" s="97">
        <f>VLOOKUP(B352,'Sub Index'!AG:AK,4,0)</f>
        <v>6.2784478269629022E-3</v>
      </c>
      <c r="K352" s="97">
        <f>VLOOKUP(B352,'Sub Index'!AG:AK,5,0)</f>
        <v>82563322.462799996</v>
      </c>
      <c r="L352" s="97">
        <f>VLOOKUP(B352,'Sub Index'!AM:AX,4,0)</f>
        <v>1.2428781702147011E-3</v>
      </c>
      <c r="M352" s="97">
        <f>VLOOKUP(B352,'Sub Index'!AM:AX,7,0)</f>
        <v>1.2000000000000455E-2</v>
      </c>
      <c r="N352" s="97">
        <f>VLOOKUP(B352,'Sub Index'!AM:AX,8,0)</f>
        <v>1.7999999999993577E-3</v>
      </c>
      <c r="O352" s="97">
        <f>VLOOKUP(B352,'Sub Index'!AV:AX,3,0)</f>
        <v>200.40000000000003</v>
      </c>
      <c r="Q352" s="95">
        <f t="shared" si="612"/>
        <v>-0.85957062286387786</v>
      </c>
      <c r="R352" s="95" t="str">
        <f t="shared" si="565"/>
        <v/>
      </c>
      <c r="S352" s="95">
        <f t="shared" si="566"/>
        <v>0.63661025022041107</v>
      </c>
      <c r="T352" s="95">
        <f t="shared" si="609"/>
        <v>-1.0723170516494169</v>
      </c>
      <c r="U352" s="95">
        <f t="shared" si="567"/>
        <v>-0.31743063258602133</v>
      </c>
      <c r="V352" s="95">
        <f t="shared" si="568"/>
        <v>0.79410601211781306</v>
      </c>
      <c r="W352" s="95" t="str">
        <f t="shared" si="610"/>
        <v/>
      </c>
      <c r="X352" s="95">
        <f t="shared" si="613"/>
        <v>-0.67693067287670416</v>
      </c>
      <c r="Y352" s="95">
        <f t="shared" si="583"/>
        <v>-0.86891924731970571</v>
      </c>
      <c r="Z352" s="95">
        <f t="shared" si="611"/>
        <v>-0.85790887868840371</v>
      </c>
      <c r="AA352" s="95">
        <f t="shared" si="588"/>
        <v>-0.12354098925878751</v>
      </c>
      <c r="AB352" s="95">
        <f t="shared" si="589"/>
        <v>-0.13447209688821557</v>
      </c>
      <c r="AC352" s="95">
        <f t="shared" si="569"/>
        <v>-1.111894508725179</v>
      </c>
      <c r="AE352" s="97">
        <f t="shared" si="570"/>
        <v>-0.85957062286387786</v>
      </c>
      <c r="AF352" s="97">
        <f t="shared" si="571"/>
        <v>-0.25104581133834242</v>
      </c>
      <c r="AG352" s="97">
        <f t="shared" si="572"/>
        <v>0.79410601211781306</v>
      </c>
      <c r="AH352" s="97">
        <f t="shared" si="573"/>
        <v>-0.77292496009820488</v>
      </c>
      <c r="AI352" s="97">
        <f t="shared" si="574"/>
        <v>-0.55695411839014652</v>
      </c>
      <c r="AJ352" s="97">
        <f t="shared" si="584"/>
        <v>-0.32927790011455171</v>
      </c>
    </row>
    <row r="353" spans="1:36">
      <c r="A353" s="93" t="str">
        <f t="shared" si="582"/>
        <v>201622</v>
      </c>
      <c r="B353" s="93">
        <v>42516</v>
      </c>
      <c r="C353" s="97">
        <f>VLOOKUP(B353,'Sub Index'!A:M,8,0)</f>
        <v>0.76046406107571674</v>
      </c>
      <c r="D353" s="97">
        <f>VLOOKUP(B353,'Sub Index'!J:M,4,0)</f>
        <v>0</v>
      </c>
      <c r="E353" s="97">
        <f>VLOOKUP(B353,'Sub Index'!O:W,4,0)</f>
        <v>2.9409999999999998</v>
      </c>
      <c r="F353" s="97">
        <f>VLOOKUP(B353,'Sub Index'!O:W,7,0)</f>
        <v>2.1479231270390056E-2</v>
      </c>
      <c r="G353" s="97">
        <f>VLOOKUP(B353,'Sub Index'!O:W,9,0)</f>
        <v>0.15589999999999993</v>
      </c>
      <c r="H353" s="97">
        <f>VLOOKUP(B353,'Sub Index'!Y:AE,4,0)</f>
        <v>3.7993000000000001</v>
      </c>
      <c r="J353" s="97">
        <f>VLOOKUP(B353,'Sub Index'!AG:AK,4,0)</f>
        <v>6.3609150597680958E-3</v>
      </c>
      <c r="K353" s="97">
        <f>VLOOKUP(B353,'Sub Index'!AG:AK,5,0)</f>
        <v>82567684.990199998</v>
      </c>
      <c r="L353" s="97">
        <f>VLOOKUP(B353,'Sub Index'!AM:AX,4,0)</f>
        <v>1.2432042345302376E-3</v>
      </c>
      <c r="M353" s="97">
        <f>VLOOKUP(B353,'Sub Index'!AM:AX,7,0)</f>
        <v>9.9000000000000199E-3</v>
      </c>
      <c r="N353" s="97">
        <f>VLOOKUP(B353,'Sub Index'!AM:AX,8,0)</f>
        <v>-1.9000000000000128E-3</v>
      </c>
      <c r="O353" s="97">
        <f>VLOOKUP(B353,'Sub Index'!AV:AX,3,0)</f>
        <v>188.38200000000001</v>
      </c>
      <c r="Q353" s="95">
        <f t="shared" si="612"/>
        <v>-0.88153427241785876</v>
      </c>
      <c r="R353" s="95" t="str">
        <f t="shared" si="565"/>
        <v/>
      </c>
      <c r="S353" s="95">
        <f t="shared" si="566"/>
        <v>0.63823448320111531</v>
      </c>
      <c r="T353" s="95">
        <f t="shared" si="609"/>
        <v>-1.09470876762556</v>
      </c>
      <c r="U353" s="95">
        <f t="shared" si="567"/>
        <v>-0.24971303315623841</v>
      </c>
      <c r="V353" s="95">
        <f t="shared" si="568"/>
        <v>0.80586175792147063</v>
      </c>
      <c r="W353" s="95" t="str">
        <f t="shared" si="610"/>
        <v/>
      </c>
      <c r="X353" s="95">
        <f t="shared" si="613"/>
        <v>-0.66592812677442415</v>
      </c>
      <c r="Y353" s="95">
        <f t="shared" si="583"/>
        <v>-0.86877570769430579</v>
      </c>
      <c r="Z353" s="95">
        <f t="shared" si="611"/>
        <v>-0.8575547809320252</v>
      </c>
      <c r="AA353" s="95">
        <f t="shared" si="588"/>
        <v>-0.28456743484683666</v>
      </c>
      <c r="AB353" s="95">
        <f t="shared" si="589"/>
        <v>-0.30553767694488326</v>
      </c>
      <c r="AC353" s="95">
        <f t="shared" si="569"/>
        <v>-1.2883888003729533</v>
      </c>
      <c r="AE353" s="97">
        <f t="shared" si="570"/>
        <v>-0.88153427241785876</v>
      </c>
      <c r="AF353" s="97">
        <f t="shared" si="571"/>
        <v>-0.23539577252689436</v>
      </c>
      <c r="AG353" s="97">
        <f t="shared" si="572"/>
        <v>0.80586175792147063</v>
      </c>
      <c r="AH353" s="97">
        <f t="shared" si="573"/>
        <v>-0.76735191723436502</v>
      </c>
      <c r="AI353" s="97">
        <f t="shared" si="574"/>
        <v>-0.68401217327417463</v>
      </c>
      <c r="AJ353" s="97">
        <f t="shared" si="584"/>
        <v>-0.35248647550636447</v>
      </c>
    </row>
    <row r="354" spans="1:36">
      <c r="A354" s="93" t="str">
        <f t="shared" si="582"/>
        <v>201622</v>
      </c>
      <c r="B354" s="93">
        <v>42517</v>
      </c>
      <c r="C354" s="97">
        <f>VLOOKUP(B354,'Sub Index'!A:M,8,0)</f>
        <v>0.76485313005997924</v>
      </c>
      <c r="D354" s="97">
        <f>VLOOKUP(B354,'Sub Index'!J:M,4,0)</f>
        <v>0</v>
      </c>
      <c r="E354" s="97">
        <f>VLOOKUP(B354,'Sub Index'!O:W,4,0)</f>
        <v>2.9420000000000002</v>
      </c>
      <c r="F354" s="97">
        <f>VLOOKUP(B354,'Sub Index'!O:W,7,0)</f>
        <v>2.1300535755210393E-2</v>
      </c>
      <c r="G354" s="97">
        <f>VLOOKUP(B354,'Sub Index'!O:W,9,0)</f>
        <v>0.13640000000000008</v>
      </c>
      <c r="H354" s="97">
        <f>VLOOKUP(B354,'Sub Index'!Y:AE,4,0)</f>
        <v>3.7850000000000001</v>
      </c>
      <c r="J354" s="97">
        <f>VLOOKUP(B354,'Sub Index'!AG:AK,4,0)</f>
        <v>6.301508592310893E-3</v>
      </c>
      <c r="K354" s="97">
        <f>VLOOKUP(B354,'Sub Index'!AG:AK,5,0)</f>
        <v>82240880.474099994</v>
      </c>
      <c r="L354" s="97">
        <f>VLOOKUP(B354,'Sub Index'!AM:AX,4,0)</f>
        <v>1.1429153432588048E-3</v>
      </c>
      <c r="M354" s="97">
        <f>VLOOKUP(B354,'Sub Index'!AM:AX,7,0)</f>
        <v>9.1999999999998749E-3</v>
      </c>
      <c r="N354" s="97">
        <f>VLOOKUP(B354,'Sub Index'!AM:AX,8,0)</f>
        <v>1.7500000000000071E-2</v>
      </c>
      <c r="O354" s="97">
        <f>VLOOKUP(B354,'Sub Index'!AV:AX,3,0)</f>
        <v>188.16399999999999</v>
      </c>
      <c r="Q354" s="95">
        <f t="shared" si="612"/>
        <v>-0.87133030787530608</v>
      </c>
      <c r="R354" s="95" t="str">
        <f t="shared" si="565"/>
        <v/>
      </c>
      <c r="S354" s="95">
        <f t="shared" si="566"/>
        <v>0.63888417639339723</v>
      </c>
      <c r="T354" s="95">
        <f t="shared" si="609"/>
        <v>-1.0994479167548816</v>
      </c>
      <c r="U354" s="95">
        <f t="shared" si="567"/>
        <v>-0.30814193531910444</v>
      </c>
      <c r="V354" s="95">
        <f t="shared" si="568"/>
        <v>0.7962556342076248</v>
      </c>
      <c r="W354" s="95" t="str">
        <f t="shared" si="610"/>
        <v/>
      </c>
      <c r="X354" s="95">
        <f t="shared" si="613"/>
        <v>-0.6738539704669787</v>
      </c>
      <c r="Y354" s="95">
        <f t="shared" si="583"/>
        <v>-0.879528510718529</v>
      </c>
      <c r="Z354" s="95">
        <f t="shared" si="611"/>
        <v>-0.96646602848901952</v>
      </c>
      <c r="AA354" s="95">
        <f t="shared" si="588"/>
        <v>-0.33824291670951973</v>
      </c>
      <c r="AB354" s="95">
        <f t="shared" si="589"/>
        <v>0.59140076983888223</v>
      </c>
      <c r="AC354" s="95">
        <f t="shared" si="569"/>
        <v>-1.2915903110718399</v>
      </c>
      <c r="AE354" s="97">
        <f t="shared" si="570"/>
        <v>-0.87133030787530608</v>
      </c>
      <c r="AF354" s="97">
        <f t="shared" si="571"/>
        <v>-0.25623522522686293</v>
      </c>
      <c r="AG354" s="97">
        <f t="shared" si="572"/>
        <v>0.7962556342076248</v>
      </c>
      <c r="AH354" s="97">
        <f t="shared" si="573"/>
        <v>-0.77669124059275385</v>
      </c>
      <c r="AI354" s="97">
        <f t="shared" si="574"/>
        <v>-0.50122462160787418</v>
      </c>
      <c r="AJ354" s="97">
        <f t="shared" si="584"/>
        <v>-0.32184515221903442</v>
      </c>
    </row>
    <row r="355" spans="1:36">
      <c r="A355" s="93" t="str">
        <f t="shared" si="582"/>
        <v>201623</v>
      </c>
      <c r="B355" s="93">
        <v>42520</v>
      </c>
      <c r="C355" s="97">
        <f>VLOOKUP(B355,'Sub Index'!A:M,8,0)</f>
        <v>0.97254568827665333</v>
      </c>
      <c r="D355" s="97">
        <f>VLOOKUP(B355,'Sub Index'!J:M,4,0)</f>
        <v>0</v>
      </c>
      <c r="E355" s="97">
        <f>VLOOKUP(B355,'Sub Index'!O:W,4,0)</f>
        <v>2.9455</v>
      </c>
      <c r="F355" s="97">
        <f>VLOOKUP(B355,'Sub Index'!O:W,7,0)</f>
        <v>1.9559709596654609E-2</v>
      </c>
      <c r="G355" s="97">
        <f>VLOOKUP(B355,'Sub Index'!O:W,9,0)</f>
        <v>0.1480999999999999</v>
      </c>
      <c r="H355" s="97">
        <f>VLOOKUP(B355,'Sub Index'!Y:AE,4,0)</f>
        <v>3.8197000000000001</v>
      </c>
      <c r="J355" s="97">
        <f>VLOOKUP(B355,'Sub Index'!AG:AK,4,0)</f>
        <v>5.6370611464955757E-3</v>
      </c>
      <c r="K355" s="97">
        <f>VLOOKUP(B355,'Sub Index'!AG:AK,5,0)</f>
        <v>82090776.5308</v>
      </c>
      <c r="L355" s="97">
        <f>VLOOKUP(B355,'Sub Index'!AM:AX,4,0)</f>
        <v>1.3029756788089631E-3</v>
      </c>
      <c r="M355" s="97">
        <f>VLOOKUP(B355,'Sub Index'!AM:AX,7,0)</f>
        <v>7.799999999999585E-3</v>
      </c>
      <c r="N355" s="97">
        <f>VLOOKUP(B355,'Sub Index'!AM:AX,8,0)</f>
        <v>7.7000000000007063E-3</v>
      </c>
      <c r="O355" s="97">
        <f>VLOOKUP(B355,'Sub Index'!AV:AX,3,0)</f>
        <v>194.29199999999997</v>
      </c>
      <c r="Q355" s="95">
        <f t="shared" si="612"/>
        <v>-0.38847448870410356</v>
      </c>
      <c r="R355" s="95" t="str">
        <f t="shared" si="565"/>
        <v/>
      </c>
      <c r="S355" s="95">
        <f t="shared" si="566"/>
        <v>0.64115810256638317</v>
      </c>
      <c r="T355" s="95">
        <f t="shared" si="609"/>
        <v>-1.1456160299575271</v>
      </c>
      <c r="U355" s="95">
        <f t="shared" si="567"/>
        <v>-0.27308459402138507</v>
      </c>
      <c r="V355" s="95">
        <f t="shared" si="568"/>
        <v>0.81956559874401991</v>
      </c>
      <c r="W355" s="95" t="str">
        <f t="shared" si="610"/>
        <v/>
      </c>
      <c r="X355" s="95">
        <f t="shared" si="613"/>
        <v>-0.76250267864413523</v>
      </c>
      <c r="Y355" s="95">
        <f t="shared" si="583"/>
        <v>-0.8844673596509901</v>
      </c>
      <c r="Z355" s="95">
        <f t="shared" si="611"/>
        <v>-0.79264447549190842</v>
      </c>
      <c r="AA355" s="95">
        <f t="shared" si="588"/>
        <v>-0.44559388043488585</v>
      </c>
      <c r="AB355" s="95">
        <f t="shared" si="589"/>
        <v>0.13830815239144437</v>
      </c>
      <c r="AC355" s="95">
        <f t="shared" si="569"/>
        <v>-1.2015955516095702</v>
      </c>
      <c r="AE355" s="97">
        <f t="shared" si="570"/>
        <v>-0.38847448870410356</v>
      </c>
      <c r="AF355" s="97">
        <f t="shared" si="571"/>
        <v>-0.259180840470843</v>
      </c>
      <c r="AG355" s="97">
        <f t="shared" si="572"/>
        <v>0.81956559874401991</v>
      </c>
      <c r="AH355" s="97">
        <f t="shared" si="573"/>
        <v>-0.82348501914756267</v>
      </c>
      <c r="AI355" s="97">
        <f t="shared" si="574"/>
        <v>-0.57538143878622994</v>
      </c>
      <c r="AJ355" s="97">
        <f t="shared" si="584"/>
        <v>-0.24539123767294385</v>
      </c>
    </row>
    <row r="356" spans="1:36">
      <c r="A356" s="93" t="str">
        <f t="shared" si="582"/>
        <v>201623</v>
      </c>
      <c r="B356" s="93">
        <v>42521</v>
      </c>
      <c r="C356" s="97">
        <f>VLOOKUP(B356,'Sub Index'!A:M,8,0)</f>
        <v>0.6750648160540994</v>
      </c>
      <c r="D356" s="97">
        <f>VLOOKUP(B356,'Sub Index'!J:M,4,0)</f>
        <v>0</v>
      </c>
      <c r="E356" s="97">
        <f>VLOOKUP(B356,'Sub Index'!O:W,4,0)</f>
        <v>2.9460000000000002</v>
      </c>
      <c r="F356" s="97">
        <f>VLOOKUP(B356,'Sub Index'!O:W,7,0)</f>
        <v>1.8728782165659864E-2</v>
      </c>
      <c r="G356" s="97">
        <f>VLOOKUP(B356,'Sub Index'!O:W,9,0)</f>
        <v>0.10380000000000011</v>
      </c>
      <c r="H356" s="97">
        <f>VLOOKUP(B356,'Sub Index'!Y:AE,4,0)</f>
        <v>3.8313000000000001</v>
      </c>
      <c r="J356" s="97">
        <f>VLOOKUP(B356,'Sub Index'!AG:AK,4,0)</f>
        <v>1.1551442429328809E-2</v>
      </c>
      <c r="K356" s="97">
        <f>VLOOKUP(B356,'Sub Index'!AG:AK,5,0)</f>
        <v>82926504.823799998</v>
      </c>
      <c r="L356" s="97">
        <f>VLOOKUP(B356,'Sub Index'!AM:AX,4,0)</f>
        <v>1.1794091073617937E-3</v>
      </c>
      <c r="M356" s="97">
        <f>VLOOKUP(B356,'Sub Index'!AM:AX,7,0)</f>
        <v>7.2999999999998622E-3</v>
      </c>
      <c r="N356" s="97">
        <f>VLOOKUP(B356,'Sub Index'!AM:AX,8,0)</f>
        <v>2.3999999999997357E-3</v>
      </c>
      <c r="O356" s="97">
        <f>VLOOKUP(B356,'Sub Index'!AV:AX,3,0)</f>
        <v>196.25200000000001</v>
      </c>
      <c r="Q356" s="95">
        <f t="shared" si="612"/>
        <v>-1.0800754371354533</v>
      </c>
      <c r="R356" s="95" t="str">
        <f t="shared" si="565"/>
        <v/>
      </c>
      <c r="S356" s="95">
        <f t="shared" si="566"/>
        <v>0.64148294916252413</v>
      </c>
      <c r="T356" s="95">
        <f t="shared" si="609"/>
        <v>-1.1676528953325138</v>
      </c>
      <c r="U356" s="95">
        <f t="shared" si="567"/>
        <v>-0.40582307431958875</v>
      </c>
      <c r="V356" s="95">
        <f t="shared" si="568"/>
        <v>0.82735797881958717</v>
      </c>
      <c r="W356" s="95" t="str">
        <f t="shared" si="610"/>
        <v/>
      </c>
      <c r="X356" s="95">
        <f t="shared" si="613"/>
        <v>2.6577426475343901E-2</v>
      </c>
      <c r="Y356" s="95">
        <f t="shared" si="583"/>
        <v>-0.85696950918172266</v>
      </c>
      <c r="Z356" s="95">
        <f t="shared" si="611"/>
        <v>-0.92683470615492436</v>
      </c>
      <c r="AA356" s="95">
        <f t="shared" si="588"/>
        <v>-0.48393351033677312</v>
      </c>
      <c r="AB356" s="95">
        <f t="shared" si="589"/>
        <v>-0.10673173255467969</v>
      </c>
      <c r="AC356" s="95">
        <f t="shared" si="569"/>
        <v>-1.1728113269773817</v>
      </c>
      <c r="AE356" s="97">
        <f t="shared" si="570"/>
        <v>-1.0800754371354533</v>
      </c>
      <c r="AF356" s="97">
        <f t="shared" si="571"/>
        <v>-0.31066434016319283</v>
      </c>
      <c r="AG356" s="97">
        <f t="shared" si="572"/>
        <v>0.82735797881958717</v>
      </c>
      <c r="AH356" s="97">
        <f t="shared" si="573"/>
        <v>-0.41519604135318938</v>
      </c>
      <c r="AI356" s="97">
        <f t="shared" si="574"/>
        <v>-0.67257781900593971</v>
      </c>
      <c r="AJ356" s="97">
        <f t="shared" si="584"/>
        <v>-0.33023113176763758</v>
      </c>
    </row>
    <row r="357" spans="1:36">
      <c r="A357" s="93" t="str">
        <f t="shared" si="582"/>
        <v>201623</v>
      </c>
      <c r="B357" s="93">
        <v>42522</v>
      </c>
      <c r="C357" s="97">
        <f>VLOOKUP(B357,'Sub Index'!A:M,8,0)</f>
        <v>0.78598073408727043</v>
      </c>
      <c r="D357" s="97">
        <f>VLOOKUP(B357,'Sub Index'!J:M,4,0)</f>
        <v>0</v>
      </c>
      <c r="E357" s="97">
        <f>VLOOKUP(B357,'Sub Index'!O:W,4,0)</f>
        <v>2.9460000000000002</v>
      </c>
      <c r="F357" s="97">
        <f>VLOOKUP(B357,'Sub Index'!O:W,7,0)</f>
        <v>1.9685335424942062E-2</v>
      </c>
      <c r="G357" s="97">
        <f>VLOOKUP(B357,'Sub Index'!O:W,9,0)</f>
        <v>0.1177999999999999</v>
      </c>
      <c r="H357" s="97">
        <f>VLOOKUP(B357,'Sub Index'!Y:AE,4,0)</f>
        <v>3.8639999999999999</v>
      </c>
      <c r="J357" s="97">
        <f>VLOOKUP(B357,'Sub Index'!AG:AK,4,0)</f>
        <v>1.0480577881147791E-2</v>
      </c>
      <c r="K357" s="97">
        <f>VLOOKUP(B357,'Sub Index'!AG:AK,5,0)</f>
        <v>83213914.952899992</v>
      </c>
      <c r="L357" s="97">
        <f>VLOOKUP(B357,'Sub Index'!AM:AX,4,0)</f>
        <v>9.6594531097584529E-4</v>
      </c>
      <c r="M357" s="97">
        <f>VLOOKUP(B357,'Sub Index'!AM:AX,7,0)</f>
        <v>6.4000000000001833E-3</v>
      </c>
      <c r="N357" s="97">
        <f>VLOOKUP(B357,'Sub Index'!AM:AX,8,0)</f>
        <v>6.4000000000001833E-3</v>
      </c>
      <c r="O357" s="97">
        <f>VLOOKUP(B357,'Sub Index'!AV:AX,3,0)</f>
        <v>202.11799999999999</v>
      </c>
      <c r="Q357" s="95">
        <f t="shared" si="612"/>
        <v>-0.82221161706944812</v>
      </c>
      <c r="R357" s="95" t="str">
        <f t="shared" si="565"/>
        <v/>
      </c>
      <c r="S357" s="95">
        <f t="shared" si="566"/>
        <v>0.64148294916252413</v>
      </c>
      <c r="T357" s="95">
        <f t="shared" si="609"/>
        <v>-1.142284331710091</v>
      </c>
      <c r="U357" s="95">
        <f t="shared" si="567"/>
        <v>-0.36387411892060834</v>
      </c>
      <c r="V357" s="95">
        <f t="shared" si="568"/>
        <v>0.84932442954984988</v>
      </c>
      <c r="W357" s="95" t="str">
        <f t="shared" si="610"/>
        <v/>
      </c>
      <c r="X357" s="95">
        <f t="shared" si="613"/>
        <v>-0.11629430766530857</v>
      </c>
      <c r="Y357" s="95">
        <f t="shared" si="583"/>
        <v>-0.84751289413166286</v>
      </c>
      <c r="Z357" s="95">
        <f t="shared" si="611"/>
        <v>-1.1586510925752638</v>
      </c>
      <c r="AA357" s="95">
        <f t="shared" si="588"/>
        <v>-0.55294484416018386</v>
      </c>
      <c r="AB357" s="95">
        <f t="shared" si="589"/>
        <v>7.8204029668796998E-2</v>
      </c>
      <c r="AC357" s="95">
        <f t="shared" si="569"/>
        <v>-1.0866642546853329</v>
      </c>
      <c r="AE357" s="97">
        <f t="shared" si="570"/>
        <v>-0.82221161706944812</v>
      </c>
      <c r="AF357" s="97">
        <f t="shared" si="571"/>
        <v>-0.28822516715605845</v>
      </c>
      <c r="AG357" s="97">
        <f t="shared" si="572"/>
        <v>0.84932442954984988</v>
      </c>
      <c r="AH357" s="97">
        <f t="shared" si="573"/>
        <v>-0.48190360089848572</v>
      </c>
      <c r="AI357" s="97">
        <f t="shared" si="574"/>
        <v>-0.68001404043799596</v>
      </c>
      <c r="AJ357" s="97">
        <f t="shared" si="584"/>
        <v>-0.28460599920242763</v>
      </c>
    </row>
    <row r="358" spans="1:36">
      <c r="A358" s="93" t="str">
        <f t="shared" si="582"/>
        <v>201623</v>
      </c>
      <c r="B358" s="93">
        <v>42523</v>
      </c>
      <c r="C358" s="97">
        <f>VLOOKUP(B358,'Sub Index'!A:M,8,0)</f>
        <v>0.77395027255014548</v>
      </c>
      <c r="D358" s="97">
        <f>VLOOKUP(B358,'Sub Index'!J:M,4,0)</f>
        <v>0</v>
      </c>
      <c r="E358" s="97">
        <f>VLOOKUP(B358,'Sub Index'!O:W,4,0)</f>
        <v>2.9460000000000002</v>
      </c>
      <c r="F358" s="97">
        <f>VLOOKUP(B358,'Sub Index'!O:W,7,0)</f>
        <v>2.152726178878225E-2</v>
      </c>
      <c r="G358" s="97">
        <f>VLOOKUP(B358,'Sub Index'!O:W,9,0)</f>
        <v>7.0100000000000051E-2</v>
      </c>
      <c r="H358" s="97">
        <f>VLOOKUP(B358,'Sub Index'!Y:AE,4,0)</f>
        <v>3.8609</v>
      </c>
      <c r="J358" s="97">
        <f>VLOOKUP(B358,'Sub Index'!AG:AK,4,0)</f>
        <v>1.0398772168549356E-2</v>
      </c>
      <c r="K358" s="97">
        <f>VLOOKUP(B358,'Sub Index'!AG:AK,5,0)</f>
        <v>83758420.155600011</v>
      </c>
      <c r="L358" s="97">
        <f>VLOOKUP(B358,'Sub Index'!AM:AX,4,0)</f>
        <v>9.8785143089058806E-4</v>
      </c>
      <c r="M358" s="97">
        <f>VLOOKUP(B358,'Sub Index'!AM:AX,7,0)</f>
        <v>6.7000000000003723E-3</v>
      </c>
      <c r="N358" s="97">
        <f>VLOOKUP(B358,'Sub Index'!AM:AX,8,0)</f>
        <v>7.799999999999585E-3</v>
      </c>
      <c r="O358" s="97">
        <f>VLOOKUP(B358,'Sub Index'!AV:AX,3,0)</f>
        <v>216.87599999999998</v>
      </c>
      <c r="Q358" s="95">
        <f t="shared" si="612"/>
        <v>-0.85018073840145036</v>
      </c>
      <c r="R358" s="95" t="str">
        <f t="shared" si="565"/>
        <v/>
      </c>
      <c r="S358" s="95">
        <f t="shared" si="566"/>
        <v>0.64148294916252413</v>
      </c>
      <c r="T358" s="95">
        <f t="shared" si="609"/>
        <v>-1.0934349595549413</v>
      </c>
      <c r="U358" s="95">
        <f t="shared" si="567"/>
        <v>-0.50680020267285053</v>
      </c>
      <c r="V358" s="95">
        <f t="shared" si="568"/>
        <v>0.84724198315034482</v>
      </c>
      <c r="W358" s="95" t="str">
        <f t="shared" si="610"/>
        <v/>
      </c>
      <c r="X358" s="95">
        <f t="shared" si="613"/>
        <v>-0.12720859560340797</v>
      </c>
      <c r="Y358" s="95">
        <f t="shared" si="583"/>
        <v>-0.82959711603847908</v>
      </c>
      <c r="Z358" s="95">
        <f t="shared" si="611"/>
        <v>-1.1348615898815855</v>
      </c>
      <c r="AA358" s="95">
        <f t="shared" si="588"/>
        <v>-0.52994106621902426</v>
      </c>
      <c r="AB358" s="95">
        <f t="shared" si="589"/>
        <v>0.14293154644697895</v>
      </c>
      <c r="AC358" s="95">
        <f t="shared" si="569"/>
        <v>-0.86993079186807176</v>
      </c>
      <c r="AE358" s="97">
        <f t="shared" si="570"/>
        <v>-0.85018073840145036</v>
      </c>
      <c r="AF358" s="97">
        <f t="shared" si="571"/>
        <v>-0.3195840710217559</v>
      </c>
      <c r="AG358" s="97">
        <f t="shared" si="572"/>
        <v>0.84724198315034482</v>
      </c>
      <c r="AH358" s="97">
        <f t="shared" si="573"/>
        <v>-0.47840285582094355</v>
      </c>
      <c r="AI358" s="97">
        <f t="shared" si="574"/>
        <v>-0.59795047538042567</v>
      </c>
      <c r="AJ358" s="97">
        <f t="shared" si="584"/>
        <v>-0.27977523149484612</v>
      </c>
    </row>
    <row r="359" spans="1:36">
      <c r="A359" s="93" t="str">
        <f t="shared" si="582"/>
        <v>201623</v>
      </c>
      <c r="B359" s="93">
        <v>42524</v>
      </c>
      <c r="C359" s="97">
        <f>VLOOKUP(B359,'Sub Index'!A:M,8,0)</f>
        <v>0.78013040299035541</v>
      </c>
      <c r="D359" s="97">
        <f>VLOOKUP(B359,'Sub Index'!J:M,4,0)</f>
        <v>0</v>
      </c>
      <c r="E359" s="97">
        <f>VLOOKUP(B359,'Sub Index'!O:W,4,0)</f>
        <v>2.9470000000000001</v>
      </c>
      <c r="F359" s="97">
        <f>VLOOKUP(B359,'Sub Index'!O:W,7,0)</f>
        <v>2.1530811981962838E-2</v>
      </c>
      <c r="G359" s="97">
        <f>VLOOKUP(B359,'Sub Index'!O:W,9,0)</f>
        <v>5.8399999999999785E-2</v>
      </c>
      <c r="H359" s="97">
        <f>VLOOKUP(B359,'Sub Index'!Y:AE,4,0)</f>
        <v>3.8931</v>
      </c>
      <c r="J359" s="97">
        <f>VLOOKUP(B359,'Sub Index'!AG:AK,4,0)</f>
        <v>1.036852832549876E-2</v>
      </c>
      <c r="K359" s="97">
        <f>VLOOKUP(B359,'Sub Index'!AG:AK,5,0)</f>
        <v>83603363.5053</v>
      </c>
      <c r="L359" s="97">
        <f>VLOOKUP(B359,'Sub Index'!AM:AX,4,0)</f>
        <v>9.4852227630395599E-4</v>
      </c>
      <c r="M359" s="97">
        <f>VLOOKUP(B359,'Sub Index'!AM:AX,7,0)</f>
        <v>6.4999999999999503E-3</v>
      </c>
      <c r="N359" s="97">
        <f>VLOOKUP(B359,'Sub Index'!AM:AX,8,0)</f>
        <v>-4.269999999999996E-2</v>
      </c>
      <c r="O359" s="97">
        <f>VLOOKUP(B359,'Sub Index'!AV:AX,3,0)</f>
        <v>215.05599999999998</v>
      </c>
      <c r="Q359" s="95">
        <f t="shared" si="612"/>
        <v>-0.83581280932438018</v>
      </c>
      <c r="R359" s="95" t="str">
        <f t="shared" si="565"/>
        <v/>
      </c>
      <c r="S359" s="95">
        <f t="shared" si="566"/>
        <v>0.64213264235480583</v>
      </c>
      <c r="T359" s="95">
        <f t="shared" si="609"/>
        <v>-1.0933408055695779</v>
      </c>
      <c r="U359" s="95">
        <f t="shared" si="567"/>
        <v>-0.54185754397057118</v>
      </c>
      <c r="V359" s="95">
        <f t="shared" si="568"/>
        <v>0.8688725554290746</v>
      </c>
      <c r="W359" s="95" t="str">
        <f t="shared" si="610"/>
        <v/>
      </c>
      <c r="X359" s="95">
        <f t="shared" si="613"/>
        <v>-0.13124364402391644</v>
      </c>
      <c r="Y359" s="95">
        <f t="shared" si="583"/>
        <v>-0.83469892319270356</v>
      </c>
      <c r="Z359" s="95">
        <f t="shared" si="611"/>
        <v>-1.1775720759293267</v>
      </c>
      <c r="AA359" s="95">
        <f t="shared" si="588"/>
        <v>-0.54527691817981994</v>
      </c>
      <c r="AB359" s="95">
        <f t="shared" si="589"/>
        <v>-2.191882451624132</v>
      </c>
      <c r="AC359" s="95">
        <f t="shared" si="569"/>
        <v>-0.89665900045510349</v>
      </c>
      <c r="AE359" s="97">
        <f t="shared" si="570"/>
        <v>-0.83581280932438018</v>
      </c>
      <c r="AF359" s="97">
        <f t="shared" si="571"/>
        <v>-0.33102190239511442</v>
      </c>
      <c r="AG359" s="97">
        <f t="shared" si="572"/>
        <v>0.8688725554290746</v>
      </c>
      <c r="AH359" s="97">
        <f t="shared" si="573"/>
        <v>-0.48297128360830999</v>
      </c>
      <c r="AI359" s="97">
        <f t="shared" si="574"/>
        <v>-1.2028476115470954</v>
      </c>
      <c r="AJ359" s="97">
        <f t="shared" si="584"/>
        <v>-0.39675621028916508</v>
      </c>
    </row>
    <row r="360" spans="1:36">
      <c r="A360" s="93" t="str">
        <f t="shared" si="582"/>
        <v>201624</v>
      </c>
      <c r="B360" s="93">
        <v>42527</v>
      </c>
      <c r="C360" s="97">
        <f>VLOOKUP(B360,'Sub Index'!A:M,8,0)</f>
        <v>0.80950747921938238</v>
      </c>
      <c r="D360" s="97">
        <f>VLOOKUP(B360,'Sub Index'!J:M,4,0)</f>
        <v>0</v>
      </c>
      <c r="E360" s="97">
        <f>VLOOKUP(B360,'Sub Index'!O:W,4,0)</f>
        <v>2.9460000000000002</v>
      </c>
      <c r="F360" s="97">
        <f>VLOOKUP(B360,'Sub Index'!O:W,7,0)</f>
        <v>2.146948274473948E-2</v>
      </c>
      <c r="G360" s="97">
        <f>VLOOKUP(B360,'Sub Index'!O:W,9,0)</f>
        <v>9.1000000000000192E-2</v>
      </c>
      <c r="H360" s="97">
        <f>VLOOKUP(B360,'Sub Index'!Y:AE,4,0)</f>
        <v>3.8306</v>
      </c>
      <c r="J360" s="97">
        <f>VLOOKUP(B360,'Sub Index'!AG:AK,4,0)</f>
        <v>1.0453229862933205E-2</v>
      </c>
      <c r="K360" s="97">
        <f>VLOOKUP(B360,'Sub Index'!AG:AK,5,0)</f>
        <v>83901829.839499995</v>
      </c>
      <c r="L360" s="97">
        <f>VLOOKUP(B360,'Sub Index'!AM:AX,4,0)</f>
        <v>1.2564157033816952E-3</v>
      </c>
      <c r="M360" s="97">
        <f>VLOOKUP(B360,'Sub Index'!AM:AX,7,0)</f>
        <v>6.4000000000001833E-3</v>
      </c>
      <c r="N360" s="97">
        <f>VLOOKUP(B360,'Sub Index'!AM:AX,8,0)</f>
        <v>1.8000000000002458E-3</v>
      </c>
      <c r="O360" s="97">
        <f>VLOOKUP(B360,'Sub Index'!AV:AX,3,0)</f>
        <v>220.84800000000001</v>
      </c>
      <c r="Q360" s="95">
        <f t="shared" si="612"/>
        <v>-0.76751526255997771</v>
      </c>
      <c r="R360" s="95" t="str">
        <f t="shared" si="565"/>
        <v/>
      </c>
      <c r="S360" s="95">
        <f t="shared" si="566"/>
        <v>0.64148294916252413</v>
      </c>
      <c r="T360" s="95">
        <f t="shared" si="609"/>
        <v>-1.0949673063852075</v>
      </c>
      <c r="U360" s="95">
        <f t="shared" si="567"/>
        <v>-0.44417640497008548</v>
      </c>
      <c r="V360" s="95">
        <f t="shared" si="568"/>
        <v>0.82688774898744077</v>
      </c>
      <c r="W360" s="95" t="str">
        <f t="shared" si="610"/>
        <v/>
      </c>
      <c r="X360" s="95">
        <f t="shared" si="613"/>
        <v>-0.11994300328630468</v>
      </c>
      <c r="Y360" s="95">
        <f t="shared" si="583"/>
        <v>-0.82487852738142775</v>
      </c>
      <c r="Z360" s="95">
        <f t="shared" si="611"/>
        <v>-0.84320745356175564</v>
      </c>
      <c r="AA360" s="95">
        <f t="shared" si="588"/>
        <v>-0.55294484416018386</v>
      </c>
      <c r="AB360" s="95">
        <f t="shared" si="589"/>
        <v>-0.13447209688817449</v>
      </c>
      <c r="AC360" s="95">
        <f t="shared" si="569"/>
        <v>-0.81159867950120834</v>
      </c>
      <c r="AE360" s="97">
        <f t="shared" si="570"/>
        <v>-0.76751526255997771</v>
      </c>
      <c r="AF360" s="97">
        <f t="shared" si="571"/>
        <v>-0.29922025406425629</v>
      </c>
      <c r="AG360" s="97">
        <f t="shared" si="572"/>
        <v>0.82688774898744077</v>
      </c>
      <c r="AH360" s="97">
        <f t="shared" si="573"/>
        <v>-0.47241076533386622</v>
      </c>
      <c r="AI360" s="97">
        <f t="shared" si="574"/>
        <v>-0.58555576852783053</v>
      </c>
      <c r="AJ360" s="97">
        <f t="shared" si="584"/>
        <v>-0.259562860299698</v>
      </c>
    </row>
    <row r="361" spans="1:36">
      <c r="A361" s="93" t="str">
        <f t="shared" si="582"/>
        <v>201624</v>
      </c>
      <c r="B361" s="93">
        <v>42528</v>
      </c>
      <c r="C361" s="97">
        <f>VLOOKUP(B361,'Sub Index'!A:M,8,0)</f>
        <v>0.79609647161333075</v>
      </c>
      <c r="D361" s="97">
        <f>VLOOKUP(B361,'Sub Index'!J:M,4,0)</f>
        <v>0</v>
      </c>
      <c r="E361" s="97">
        <f>VLOOKUP(B361,'Sub Index'!O:W,4,0)</f>
        <v>2.9460000000000002</v>
      </c>
      <c r="F361" s="97">
        <f>VLOOKUP(B361,'Sub Index'!O:W,7,0)</f>
        <v>2.1264600894933018E-2</v>
      </c>
      <c r="G361" s="97">
        <f>VLOOKUP(B361,'Sub Index'!O:W,9,0)</f>
        <v>0.11299999999999999</v>
      </c>
      <c r="H361" s="97">
        <f>VLOOKUP(B361,'Sub Index'!Y:AE,4,0)</f>
        <v>3.8168000000000002</v>
      </c>
      <c r="J361" s="97">
        <f>VLOOKUP(B361,'Sub Index'!AG:AK,4,0)</f>
        <v>9.8645503073867651E-3</v>
      </c>
      <c r="K361" s="97">
        <f>VLOOKUP(B361,'Sub Index'!AG:AK,5,0)</f>
        <v>84063913.20449999</v>
      </c>
      <c r="L361" s="97">
        <f>VLOOKUP(B361,'Sub Index'!AM:AX,4,0)</f>
        <v>1.2489582240604858E-3</v>
      </c>
      <c r="M361" s="97">
        <f>VLOOKUP(B361,'Sub Index'!AM:AX,7,0)</f>
        <v>6.0999999999999943E-3</v>
      </c>
      <c r="N361" s="97">
        <f>VLOOKUP(B361,'Sub Index'!AM:AX,8,0)</f>
        <v>3.9999999999995595E-3</v>
      </c>
      <c r="O361" s="97">
        <f>VLOOKUP(B361,'Sub Index'!AV:AX,3,0)</f>
        <v>223.16199999999998</v>
      </c>
      <c r="Q361" s="95">
        <f t="shared" si="612"/>
        <v>-0.79869395822020295</v>
      </c>
      <c r="R361" s="95" t="str">
        <f t="shared" si="565"/>
        <v/>
      </c>
      <c r="S361" s="95">
        <f t="shared" si="566"/>
        <v>0.64148294916252413</v>
      </c>
      <c r="T361" s="95">
        <f t="shared" si="609"/>
        <v>-1.100400938220611</v>
      </c>
      <c r="U361" s="95">
        <f t="shared" si="567"/>
        <v>-0.37825661791454446</v>
      </c>
      <c r="V361" s="95">
        <f t="shared" si="568"/>
        <v>0.81761750372512809</v>
      </c>
      <c r="W361" s="95" t="str">
        <f t="shared" si="610"/>
        <v/>
      </c>
      <c r="X361" s="95">
        <f t="shared" si="613"/>
        <v>-0.19848297278751875</v>
      </c>
      <c r="Y361" s="95">
        <f t="shared" si="583"/>
        <v>-0.81954552122182223</v>
      </c>
      <c r="Z361" s="95">
        <f t="shared" si="611"/>
        <v>-0.85130609106992361</v>
      </c>
      <c r="AA361" s="95">
        <f t="shared" si="588"/>
        <v>-0.57594862210134345</v>
      </c>
      <c r="AB361" s="95">
        <f t="shared" si="589"/>
        <v>-3.2757427665305434E-2</v>
      </c>
      <c r="AC361" s="95">
        <f t="shared" si="569"/>
        <v>-0.7776156714405541</v>
      </c>
      <c r="AE361" s="97">
        <f t="shared" si="570"/>
        <v>-0.79869395822020295</v>
      </c>
      <c r="AF361" s="97">
        <f t="shared" si="571"/>
        <v>-0.27905820232421047</v>
      </c>
      <c r="AG361" s="97">
        <f t="shared" si="572"/>
        <v>0.81761750372512809</v>
      </c>
      <c r="AH361" s="97">
        <f t="shared" si="573"/>
        <v>-0.50901424700467046</v>
      </c>
      <c r="AI361" s="97">
        <f t="shared" si="574"/>
        <v>-0.55940695306928168</v>
      </c>
      <c r="AJ361" s="97">
        <f t="shared" si="584"/>
        <v>-0.26571117137864747</v>
      </c>
    </row>
    <row r="362" spans="1:36">
      <c r="A362" s="93" t="str">
        <f t="shared" si="582"/>
        <v>201624</v>
      </c>
      <c r="B362" s="93">
        <v>42529</v>
      </c>
      <c r="C362" s="97">
        <f>VLOOKUP(B362,'Sub Index'!A:M,8,0)</f>
        <v>0.78592421049715411</v>
      </c>
      <c r="D362" s="97">
        <f>VLOOKUP(B362,'Sub Index'!J:M,4,0)</f>
        <v>0</v>
      </c>
      <c r="E362" s="97">
        <f>VLOOKUP(B362,'Sub Index'!O:W,4,0)</f>
        <v>2.9460000000000002</v>
      </c>
      <c r="F362" s="97">
        <f>VLOOKUP(B362,'Sub Index'!O:W,7,0)</f>
        <v>2.0805017418972709E-2</v>
      </c>
      <c r="G362" s="97">
        <f>VLOOKUP(B362,'Sub Index'!O:W,9,0)</f>
        <v>0.12699999999999978</v>
      </c>
      <c r="H362" s="97">
        <f>VLOOKUP(B362,'Sub Index'!Y:AE,4,0)</f>
        <v>3.8083999999999998</v>
      </c>
      <c r="J362" s="97">
        <v>8.6198906604516741E-3</v>
      </c>
      <c r="K362" s="97">
        <v>83718236.498400003</v>
      </c>
      <c r="L362" s="97">
        <v>1.2395905911126302E-3</v>
      </c>
      <c r="M362" s="97">
        <v>5.0000000000007816E-3</v>
      </c>
      <c r="N362" s="97">
        <v>-3.8000000000000256E-3</v>
      </c>
      <c r="O362" s="97">
        <v>225.31800000000004</v>
      </c>
      <c r="Q362" s="95">
        <f t="shared" si="612"/>
        <v>-0.8223430264210515</v>
      </c>
      <c r="R362" s="95" t="str">
        <f t="shared" si="565"/>
        <v/>
      </c>
      <c r="S362" s="95">
        <f t="shared" si="566"/>
        <v>0.64148294916252413</v>
      </c>
      <c r="T362" s="95">
        <f t="shared" si="609"/>
        <v>-1.1125894625255328</v>
      </c>
      <c r="U362" s="95">
        <f t="shared" si="567"/>
        <v>-0.33630766251556404</v>
      </c>
      <c r="V362" s="95">
        <f t="shared" si="568"/>
        <v>0.81197474573937223</v>
      </c>
      <c r="W362" s="95" t="str">
        <f t="shared" si="610"/>
        <v/>
      </c>
      <c r="X362" s="95">
        <f t="shared" si="613"/>
        <v>-0.36454195986909416</v>
      </c>
      <c r="Y362" s="95">
        <f t="shared" si="583"/>
        <v>-0.8309192732590126</v>
      </c>
      <c r="Z362" s="95">
        <f t="shared" si="611"/>
        <v>-0.86147910802197725</v>
      </c>
      <c r="AA362" s="95">
        <f t="shared" si="588"/>
        <v>-0.66029580788548181</v>
      </c>
      <c r="AB362" s="95">
        <f t="shared" si="589"/>
        <v>-0.39338216400102544</v>
      </c>
      <c r="AC362" s="95">
        <f t="shared" si="569"/>
        <v>-0.74595302434514621</v>
      </c>
      <c r="AE362" s="97">
        <f t="shared" si="570"/>
        <v>-0.8223430264210515</v>
      </c>
      <c r="AF362" s="97">
        <f t="shared" si="571"/>
        <v>-0.26913805862619089</v>
      </c>
      <c r="AG362" s="97">
        <f t="shared" si="572"/>
        <v>0.81197474573937223</v>
      </c>
      <c r="AH362" s="97">
        <f t="shared" si="573"/>
        <v>-0.59773061656405335</v>
      </c>
      <c r="AI362" s="97">
        <f t="shared" si="574"/>
        <v>-0.66527752606340762</v>
      </c>
      <c r="AJ362" s="97">
        <f t="shared" si="584"/>
        <v>-0.30850289638706629</v>
      </c>
    </row>
    <row r="363" spans="1:36">
      <c r="A363" s="93" t="str">
        <f t="shared" si="582"/>
        <v>201625</v>
      </c>
      <c r="B363" s="93">
        <v>42533</v>
      </c>
      <c r="C363" s="97">
        <v>0.76322819039754375</v>
      </c>
      <c r="D363" s="97">
        <f>VLOOKUP(B363,'Sub Index'!J:M,4,0)</f>
        <v>0</v>
      </c>
      <c r="E363" s="97">
        <f>VLOOKUP(B363,'Sub Index'!O:W,4,0)</f>
        <v>2.9460000000000002</v>
      </c>
      <c r="F363" s="97">
        <f>VLOOKUP(B363,'Sub Index'!O:W,7,0)</f>
        <v>2.2748179110950596E-2</v>
      </c>
      <c r="G363" s="97">
        <f>VLOOKUP(B363,'Sub Index'!O:W,9,0)</f>
        <v>3.6500000000000199E-2</v>
      </c>
      <c r="H363" s="97">
        <f>VLOOKUP(B363,'Sub Index'!Y:AE,4,0)</f>
        <v>3.8050000000000002</v>
      </c>
      <c r="J363" s="97">
        <v>8.6198906604516741E-3</v>
      </c>
      <c r="K363" s="97">
        <v>83718236.498400003</v>
      </c>
      <c r="L363" s="97">
        <v>1.2395905911126302E-3</v>
      </c>
      <c r="M363" s="97">
        <v>5.0000000000007816E-3</v>
      </c>
      <c r="N363" s="97">
        <v>-3.8000000000000256E-3</v>
      </c>
      <c r="O363" s="97">
        <v>225.31800000000004</v>
      </c>
      <c r="Q363" s="95">
        <f t="shared" si="612"/>
        <v>-0.87510806273829223</v>
      </c>
      <c r="R363" s="95" t="str">
        <f t="shared" si="565"/>
        <v/>
      </c>
      <c r="S363" s="95">
        <f t="shared" si="566"/>
        <v>0.64148294916252413</v>
      </c>
      <c r="T363" s="95">
        <f t="shared" si="609"/>
        <v>-1.0610552478508719</v>
      </c>
      <c r="U363" s="95">
        <f t="shared" si="567"/>
        <v>-0.60747769563040455</v>
      </c>
      <c r="V363" s="95">
        <f t="shared" si="568"/>
        <v>0.80969077226894759</v>
      </c>
      <c r="W363" s="95" t="str">
        <f t="shared" si="610"/>
        <v/>
      </c>
      <c r="X363" s="95">
        <f t="shared" si="613"/>
        <v>-0.36454195986909416</v>
      </c>
      <c r="Y363" s="95">
        <f t="shared" si="583"/>
        <v>-0.8309192732590126</v>
      </c>
      <c r="Z363" s="95">
        <f t="shared" si="611"/>
        <v>-0.86147910802197725</v>
      </c>
      <c r="AA363" s="95">
        <f t="shared" si="588"/>
        <v>-0.66029580788548181</v>
      </c>
      <c r="AB363" s="95">
        <f t="shared" si="589"/>
        <v>-0.39338216400102544</v>
      </c>
      <c r="AC363" s="95">
        <f t="shared" si="569"/>
        <v>-0.74595302434514621</v>
      </c>
      <c r="AE363" s="97">
        <f t="shared" si="570"/>
        <v>-0.87510806273829223</v>
      </c>
      <c r="AF363" s="97">
        <f t="shared" si="571"/>
        <v>-0.34234999810625077</v>
      </c>
      <c r="AG363" s="97">
        <f t="shared" si="572"/>
        <v>0.80969077226894759</v>
      </c>
      <c r="AH363" s="97">
        <f t="shared" si="573"/>
        <v>-0.59773061656405335</v>
      </c>
      <c r="AI363" s="97">
        <f t="shared" si="574"/>
        <v>-0.66527752606340762</v>
      </c>
      <c r="AJ363" s="97">
        <f t="shared" si="584"/>
        <v>-0.33415508624061124</v>
      </c>
    </row>
    <row r="364" spans="1:36">
      <c r="A364" s="93" t="str">
        <f t="shared" si="582"/>
        <v>201625</v>
      </c>
      <c r="B364" s="93">
        <v>42534</v>
      </c>
      <c r="C364" s="97">
        <f>VLOOKUP(B364,'Sub Index'!A:M,8,0)</f>
        <v>0.61850712254846829</v>
      </c>
      <c r="D364" s="97">
        <f>VLOOKUP(B364,'Sub Index'!J:M,4,0)</f>
        <v>0</v>
      </c>
      <c r="E364" s="97">
        <f>VLOOKUP(B364,'Sub Index'!O:W,4,0)</f>
        <v>2.9476</v>
      </c>
      <c r="F364" s="97">
        <f>VLOOKUP(B364,'Sub Index'!O:W,7,0)</f>
        <v>2.378813150115662E-2</v>
      </c>
      <c r="G364" s="97">
        <f>VLOOKUP(B364,'Sub Index'!O:W,9,0)</f>
        <v>0.10009999999999986</v>
      </c>
      <c r="H364" s="97">
        <f>VLOOKUP(B364,'Sub Index'!Y:AE,4,0)</f>
        <v>3.8052999999999999</v>
      </c>
      <c r="J364" s="97">
        <f>VLOOKUP(B364,'Sub Index'!AG:AK,4,0)</f>
        <v>1.4811814555703065E-2</v>
      </c>
      <c r="K364" s="97">
        <f>VLOOKUP(B364,'Sub Index'!AG:AK,5,0)</f>
        <v>83319539.942499995</v>
      </c>
      <c r="L364" s="97">
        <f>VLOOKUP(B364,'Sub Index'!AM:AX,4,0)</f>
        <v>1.3061461980863945E-3</v>
      </c>
      <c r="M364" s="97">
        <f>VLOOKUP(B364,'Sub Index'!AM:AX,7,0)</f>
        <v>5.2000000000003155E-3</v>
      </c>
      <c r="N364" s="97">
        <f>VLOOKUP(B364,'Sub Index'!AM:AX,8,0)</f>
        <v>1.0500000000000398E-2</v>
      </c>
      <c r="O364" s="97">
        <f>VLOOKUP(B364,'Sub Index'!AV:AX,3,0)</f>
        <v>228.54599999999999</v>
      </c>
      <c r="Q364" s="95">
        <f t="shared" si="612"/>
        <v>-1.2115640742950242</v>
      </c>
      <c r="R364" s="95" t="str">
        <f t="shared" si="565"/>
        <v/>
      </c>
      <c r="S364" s="95">
        <f t="shared" si="566"/>
        <v>0.64252245827017485</v>
      </c>
      <c r="T364" s="95">
        <f t="shared" si="609"/>
        <v>-1.0334748720388347</v>
      </c>
      <c r="U364" s="95">
        <f t="shared" si="567"/>
        <v>-0.41690958396074884</v>
      </c>
      <c r="V364" s="95">
        <f t="shared" si="568"/>
        <v>0.80989229933986728</v>
      </c>
      <c r="W364" s="95" t="str">
        <f t="shared" si="610"/>
        <v/>
      </c>
      <c r="X364" s="95">
        <f t="shared" si="613"/>
        <v>0.46156709947383384</v>
      </c>
      <c r="Y364" s="95">
        <f t="shared" si="583"/>
        <v>-0.84403752995628878</v>
      </c>
      <c r="Z364" s="95">
        <f t="shared" si="611"/>
        <v>-0.78920137022340975</v>
      </c>
      <c r="AA364" s="95">
        <f t="shared" si="588"/>
        <v>-0.64495995592475419</v>
      </c>
      <c r="AB364" s="95">
        <f t="shared" si="589"/>
        <v>0.26776318594784931</v>
      </c>
      <c r="AC364" s="95">
        <f t="shared" si="569"/>
        <v>-0.69854716867540034</v>
      </c>
      <c r="AE364" s="97">
        <f t="shared" si="570"/>
        <v>-1.2115640742950242</v>
      </c>
      <c r="AF364" s="97">
        <f t="shared" si="571"/>
        <v>-0.26928733257646958</v>
      </c>
      <c r="AG364" s="97">
        <f t="shared" si="572"/>
        <v>0.80989229933986728</v>
      </c>
      <c r="AH364" s="97">
        <f t="shared" si="573"/>
        <v>-0.19123521524122747</v>
      </c>
      <c r="AI364" s="97">
        <f t="shared" si="574"/>
        <v>-0.46623632721892877</v>
      </c>
      <c r="AJ364" s="97">
        <f t="shared" si="584"/>
        <v>-0.2656861299983565</v>
      </c>
    </row>
    <row r="365" spans="1:36">
      <c r="A365" s="93" t="str">
        <f t="shared" si="582"/>
        <v>201625</v>
      </c>
      <c r="B365" s="93">
        <v>42535</v>
      </c>
      <c r="C365" s="97">
        <f>VLOOKUP(B365,'Sub Index'!A:M,8,0)</f>
        <v>0.6261260379067527</v>
      </c>
      <c r="D365" s="97">
        <f>VLOOKUP(B365,'Sub Index'!J:M,4,0)</f>
        <v>0</v>
      </c>
      <c r="E365" s="97">
        <f>VLOOKUP(B365,'Sub Index'!O:W,4,0)</f>
        <v>2.9508000000000001</v>
      </c>
      <c r="F365" s="97">
        <f>VLOOKUP(B365,'Sub Index'!O:W,7,0)</f>
        <v>2.4013480497819522E-2</v>
      </c>
      <c r="G365" s="97">
        <f>VLOOKUP(B365,'Sub Index'!O:W,9,0)</f>
        <v>7.790000000000008E-2</v>
      </c>
      <c r="H365" s="97">
        <f>VLOOKUP(B365,'Sub Index'!Y:AE,4,0)</f>
        <v>3.7911000000000001</v>
      </c>
      <c r="J365" s="97">
        <f>VLOOKUP(B365,'Sub Index'!AG:AK,4,0)</f>
        <v>1.483177555484293E-2</v>
      </c>
      <c r="K365" s="97">
        <f>VLOOKUP(B365,'Sub Index'!AG:AK,5,0)</f>
        <v>83133863.817200005</v>
      </c>
      <c r="L365" s="97">
        <f>VLOOKUP(B365,'Sub Index'!AM:AX,4,0)</f>
        <v>1.3054366332231337E-3</v>
      </c>
      <c r="M365" s="97">
        <f>VLOOKUP(B365,'Sub Index'!AM:AX,7,0)</f>
        <v>3.7000000000002586E-3</v>
      </c>
      <c r="N365" s="97">
        <f>VLOOKUP(B365,'Sub Index'!AM:AX,8,0)</f>
        <v>2.2800000000000153E-2</v>
      </c>
      <c r="O365" s="97">
        <f>VLOOKUP(B365,'Sub Index'!AV:AX,3,0)</f>
        <v>249.21599999999998</v>
      </c>
      <c r="Q365" s="95">
        <f t="shared" si="612"/>
        <v>-1.1938511738035076</v>
      </c>
      <c r="R365" s="95" t="str">
        <f t="shared" si="565"/>
        <v/>
      </c>
      <c r="S365" s="95">
        <f t="shared" si="566"/>
        <v>0.64460147648547639</v>
      </c>
      <c r="T365" s="95">
        <f t="shared" si="609"/>
        <v>-1.0274984349679057</v>
      </c>
      <c r="U365" s="95">
        <f t="shared" si="567"/>
        <v>-0.48342864180770379</v>
      </c>
      <c r="V365" s="95">
        <f t="shared" si="568"/>
        <v>0.80035335131632823</v>
      </c>
      <c r="W365" s="95" t="str">
        <f t="shared" si="610"/>
        <v/>
      </c>
      <c r="X365" s="95">
        <f t="shared" si="613"/>
        <v>0.46423023980015887</v>
      </c>
      <c r="Y365" s="95">
        <f t="shared" si="583"/>
        <v>-0.85014680538943732</v>
      </c>
      <c r="Z365" s="95">
        <f t="shared" si="611"/>
        <v>-0.78997194005921723</v>
      </c>
      <c r="AA365" s="95">
        <f t="shared" si="588"/>
        <v>-0.75997884563048412</v>
      </c>
      <c r="AB365" s="95">
        <f t="shared" si="589"/>
        <v>0.83644065478496521</v>
      </c>
      <c r="AC365" s="95">
        <f t="shared" si="569"/>
        <v>-0.39499108543696743</v>
      </c>
      <c r="AE365" s="97">
        <f t="shared" si="570"/>
        <v>-1.1938511738035076</v>
      </c>
      <c r="AF365" s="97">
        <f t="shared" si="571"/>
        <v>-0.28877520009671104</v>
      </c>
      <c r="AG365" s="97">
        <f t="shared" si="572"/>
        <v>0.80035335131632823</v>
      </c>
      <c r="AH365" s="97">
        <f t="shared" si="573"/>
        <v>-0.19295828279463922</v>
      </c>
      <c r="AI365" s="97">
        <f t="shared" si="574"/>
        <v>-0.27712530408542585</v>
      </c>
      <c r="AJ365" s="97">
        <f t="shared" si="584"/>
        <v>-0.2304713218927911</v>
      </c>
    </row>
    <row r="366" spans="1:36">
      <c r="A366" s="93" t="str">
        <f t="shared" si="582"/>
        <v>201625</v>
      </c>
      <c r="B366" s="93">
        <v>42536</v>
      </c>
      <c r="C366" s="97">
        <f>VLOOKUP(B366,'Sub Index'!A:M,8,0)</f>
        <v>0.5750972632258784</v>
      </c>
      <c r="D366" s="97">
        <f>VLOOKUP(B366,'Sub Index'!J:M,4,0)</f>
        <v>0</v>
      </c>
      <c r="E366" s="97">
        <f>VLOOKUP(B366,'Sub Index'!O:W,4,0)</f>
        <v>2.9521000000000002</v>
      </c>
      <c r="F366" s="97">
        <f>VLOOKUP(B366,'Sub Index'!O:W,7,0)</f>
        <v>2.4093552925446807E-2</v>
      </c>
      <c r="G366" s="97">
        <f>VLOOKUP(B366,'Sub Index'!O:W,9,0)</f>
        <v>9.1300000000000381E-2</v>
      </c>
      <c r="H366" s="97">
        <f>VLOOKUP(B366,'Sub Index'!Y:AE,4,0)</f>
        <v>3.7877000000000001</v>
      </c>
      <c r="J366" s="97">
        <f>VLOOKUP(B366,'Sub Index'!AG:AK,4,0)</f>
        <v>1.5494122265526062E-2</v>
      </c>
      <c r="K366" s="97">
        <f>VLOOKUP(B366,'Sub Index'!AG:AK,5,0)</f>
        <v>83926826.916900009</v>
      </c>
      <c r="L366" s="97">
        <f>VLOOKUP(B366,'Sub Index'!AM:AX,4,0)</f>
        <v>1.2758347756074585E-3</v>
      </c>
      <c r="M366" s="97">
        <f>VLOOKUP(B366,'Sub Index'!AM:AX,7,0)</f>
        <v>7.199999999999207E-3</v>
      </c>
      <c r="N366" s="97">
        <f>VLOOKUP(B366,'Sub Index'!AM:AX,8,0)</f>
        <v>4.9000000000001265E-3</v>
      </c>
      <c r="O366" s="97">
        <f>VLOOKUP(B366,'Sub Index'!AV:AX,3,0)</f>
        <v>247.76</v>
      </c>
      <c r="Q366" s="95">
        <f t="shared" si="612"/>
        <v>-1.3124858567762658</v>
      </c>
      <c r="R366" s="95" t="str">
        <f t="shared" si="565"/>
        <v/>
      </c>
      <c r="S366" s="95">
        <f t="shared" si="566"/>
        <v>0.64544607763544271</v>
      </c>
      <c r="T366" s="95">
        <f t="shared" si="609"/>
        <v>-1.025374849631749</v>
      </c>
      <c r="U366" s="95">
        <f t="shared" si="567"/>
        <v>-0.44327749878296391</v>
      </c>
      <c r="V366" s="95">
        <f t="shared" si="568"/>
        <v>0.79806937784590326</v>
      </c>
      <c r="W366" s="95" t="str">
        <f t="shared" si="610"/>
        <v/>
      </c>
      <c r="X366" s="95">
        <f t="shared" si="613"/>
        <v>0.5525986738083597</v>
      </c>
      <c r="Y366" s="95">
        <f t="shared" si="583"/>
        <v>-0.82405605205987686</v>
      </c>
      <c r="Z366" s="95">
        <f t="shared" si="611"/>
        <v>-0.82211882294978578</v>
      </c>
      <c r="AA366" s="95">
        <f t="shared" si="588"/>
        <v>-0.49160143631720504</v>
      </c>
      <c r="AB366" s="95">
        <f t="shared" si="589"/>
        <v>8.8531188349983796E-3</v>
      </c>
      <c r="AC366" s="95">
        <f t="shared" si="569"/>
        <v>-0.41637365230659273</v>
      </c>
      <c r="AE366" s="97">
        <f t="shared" si="570"/>
        <v>-1.3124858567762658</v>
      </c>
      <c r="AF366" s="97">
        <f t="shared" si="571"/>
        <v>-0.27440209025975676</v>
      </c>
      <c r="AG366" s="97">
        <f t="shared" si="572"/>
        <v>0.79806937784590326</v>
      </c>
      <c r="AH366" s="97">
        <f t="shared" si="573"/>
        <v>-0.13572868912575858</v>
      </c>
      <c r="AI366" s="97">
        <f t="shared" si="574"/>
        <v>-0.43031019818464633</v>
      </c>
      <c r="AJ366" s="97">
        <f t="shared" si="584"/>
        <v>-0.27097149130010489</v>
      </c>
    </row>
    <row r="367" spans="1:36">
      <c r="A367" s="93" t="str">
        <f t="shared" si="582"/>
        <v>201625</v>
      </c>
      <c r="B367" s="93">
        <v>42537</v>
      </c>
      <c r="C367" s="97">
        <f>VLOOKUP(B367,'Sub Index'!A:M,8,0)</f>
        <v>0.48850888308196749</v>
      </c>
      <c r="D367" s="97">
        <f>VLOOKUP(B367,'Sub Index'!J:M,4,0)</f>
        <v>0</v>
      </c>
      <c r="E367" s="97">
        <f>VLOOKUP(B367,'Sub Index'!O:W,4,0)</f>
        <v>2.9523000000000001</v>
      </c>
      <c r="F367" s="97">
        <f>VLOOKUP(B367,'Sub Index'!O:W,7,0)</f>
        <v>2.3776654861400282E-2</v>
      </c>
      <c r="G367" s="97">
        <f>VLOOKUP(B367,'Sub Index'!O:W,9,0)</f>
        <v>7.4699999999999989E-2</v>
      </c>
      <c r="H367" s="97">
        <f>VLOOKUP(B367,'Sub Index'!Y:AE,4,0)</f>
        <v>3.8028</v>
      </c>
      <c r="J367" s="97">
        <f>VLOOKUP(B367,'Sub Index'!AG:AK,4,0)</f>
        <v>1.1735304662356016E-2</v>
      </c>
      <c r="K367" s="97">
        <f>VLOOKUP(B367,'Sub Index'!AG:AK,5,0)</f>
        <v>83862811.478</v>
      </c>
      <c r="L367" s="97">
        <f>VLOOKUP(B367,'Sub Index'!AM:AX,4,0)</f>
        <v>1.2770422756456638E-3</v>
      </c>
      <c r="M367" s="97">
        <f>VLOOKUP(B367,'Sub Index'!AM:AX,7,0)</f>
        <v>7.2000000000000952E-3</v>
      </c>
      <c r="N367" s="97">
        <f>VLOOKUP(B367,'Sub Index'!AM:AX,8,0)</f>
        <v>1.4499999999999957E-2</v>
      </c>
      <c r="O367" s="97">
        <f>VLOOKUP(B367,'Sub Index'!AV:AX,3,0)</f>
        <v>251.11599999999999</v>
      </c>
      <c r="Q367" s="95">
        <f t="shared" si="612"/>
        <v>-1.5137915924467651</v>
      </c>
      <c r="R367" s="95" t="str">
        <f t="shared" si="565"/>
        <v/>
      </c>
      <c r="S367" s="95">
        <f t="shared" si="566"/>
        <v>0.64557601627389904</v>
      </c>
      <c r="T367" s="95">
        <f t="shared" si="609"/>
        <v>-1.033779241777796</v>
      </c>
      <c r="U367" s="95">
        <f t="shared" si="567"/>
        <v>-0.49301697447032833</v>
      </c>
      <c r="V367" s="95">
        <f t="shared" si="568"/>
        <v>0.80821290708220195</v>
      </c>
      <c r="W367" s="95" t="str">
        <f t="shared" si="610"/>
        <v/>
      </c>
      <c r="X367" s="95">
        <f t="shared" si="613"/>
        <v>5.1107808137702715E-2</v>
      </c>
      <c r="Y367" s="95">
        <f t="shared" si="583"/>
        <v>-0.82616234304145664</v>
      </c>
      <c r="Z367" s="95">
        <f t="shared" si="611"/>
        <v>-0.82080750786873524</v>
      </c>
      <c r="AA367" s="95">
        <f t="shared" si="588"/>
        <v>-0.49160143631713693</v>
      </c>
      <c r="AB367" s="95">
        <f t="shared" si="589"/>
        <v>0.45269894817128492</v>
      </c>
      <c r="AC367" s="95">
        <f t="shared" si="569"/>
        <v>-0.36708801053841766</v>
      </c>
      <c r="AE367" s="97">
        <f t="shared" si="570"/>
        <v>-1.5137915924467651</v>
      </c>
      <c r="AF367" s="97">
        <f t="shared" si="571"/>
        <v>-0.29374006665807512</v>
      </c>
      <c r="AG367" s="97">
        <f t="shared" si="572"/>
        <v>0.80821290708220195</v>
      </c>
      <c r="AH367" s="97">
        <f t="shared" si="573"/>
        <v>-0.38752726745187693</v>
      </c>
      <c r="AI367" s="97">
        <f t="shared" si="574"/>
        <v>-0.30669950163825122</v>
      </c>
      <c r="AJ367" s="97">
        <f t="shared" si="584"/>
        <v>-0.33870910422255329</v>
      </c>
    </row>
    <row r="368" spans="1:36">
      <c r="A368" s="93" t="str">
        <f t="shared" si="582"/>
        <v>201625</v>
      </c>
      <c r="B368" s="93">
        <v>42538</v>
      </c>
      <c r="C368" s="97">
        <f>VLOOKUP(B368,'Sub Index'!A:M,8,0)</f>
        <v>0.48455132295365672</v>
      </c>
      <c r="D368" s="97">
        <f>VLOOKUP(B368,'Sub Index'!J:M,4,0)</f>
        <v>0</v>
      </c>
      <c r="E368" s="97">
        <f>VLOOKUP(B368,'Sub Index'!O:W,4,0)</f>
        <v>2.9567999999999999</v>
      </c>
      <c r="F368" s="97">
        <f>VLOOKUP(B368,'Sub Index'!O:W,7,0)</f>
        <v>2.3260330734239242E-2</v>
      </c>
      <c r="G368" s="97">
        <f>VLOOKUP(B368,'Sub Index'!O:W,9,0)</f>
        <v>8.5400000000000365E-2</v>
      </c>
      <c r="H368" s="97">
        <f>VLOOKUP(B368,'Sub Index'!Y:AE,4,0)</f>
        <v>3.7483</v>
      </c>
      <c r="J368" s="97">
        <f>VLOOKUP(B368,'Sub Index'!AG:AK,4,0)</f>
        <v>1.1864029573209294E-2</v>
      </c>
      <c r="K368" s="97">
        <f>VLOOKUP(B368,'Sub Index'!AG:AK,5,0)</f>
        <v>83638296.105300009</v>
      </c>
      <c r="L368" s="97">
        <f>VLOOKUP(B368,'Sub Index'!AM:AX,4,0)</f>
        <v>1.2836144932675245E-3</v>
      </c>
      <c r="M368" s="97">
        <f>VLOOKUP(B368,'Sub Index'!AM:AX,7,0)</f>
        <v>8.6999999999992639E-3</v>
      </c>
      <c r="N368" s="97">
        <f>VLOOKUP(B368,'Sub Index'!AM:AX,8,0)</f>
        <v>6.0000000000002274E-3</v>
      </c>
      <c r="O368" s="97">
        <f>VLOOKUP(B368,'Sub Index'!AV:AX,3,0)</f>
        <v>247.358</v>
      </c>
      <c r="Q368" s="95">
        <f t="shared" si="612"/>
        <v>-1.5229923599373425</v>
      </c>
      <c r="R368" s="95" t="str">
        <f t="shared" si="565"/>
        <v/>
      </c>
      <c r="S368" s="95">
        <f t="shared" si="566"/>
        <v>0.64849963563916657</v>
      </c>
      <c r="T368" s="95">
        <f t="shared" si="609"/>
        <v>-1.0474725738976465</v>
      </c>
      <c r="U368" s="95">
        <f t="shared" si="567"/>
        <v>-0.46095598712967739</v>
      </c>
      <c r="V368" s="95">
        <f t="shared" si="568"/>
        <v>0.77160215586509728</v>
      </c>
      <c r="W368" s="95" t="str">
        <f t="shared" si="610"/>
        <v/>
      </c>
      <c r="X368" s="95">
        <f t="shared" si="613"/>
        <v>6.8281923455973545E-2</v>
      </c>
      <c r="Y368" s="95">
        <f t="shared" si="583"/>
        <v>-0.83354954076859678</v>
      </c>
      <c r="Z368" s="95">
        <f t="shared" si="611"/>
        <v>-0.81367024260098375</v>
      </c>
      <c r="AA368" s="95">
        <f t="shared" si="588"/>
        <v>-0.37658254661147511</v>
      </c>
      <c r="AB368" s="95">
        <f t="shared" si="589"/>
        <v>5.971045344645344E-2</v>
      </c>
      <c r="AC368" s="95">
        <f t="shared" si="569"/>
        <v>-0.42227735552196993</v>
      </c>
      <c r="AE368" s="97">
        <f t="shared" si="570"/>
        <v>-1.5229923599373425</v>
      </c>
      <c r="AF368" s="97">
        <f t="shared" si="571"/>
        <v>-0.28664297512938575</v>
      </c>
      <c r="AG368" s="97">
        <f t="shared" si="572"/>
        <v>0.77160215586509728</v>
      </c>
      <c r="AH368" s="97">
        <f t="shared" si="573"/>
        <v>-0.38263380865631164</v>
      </c>
      <c r="AI368" s="97">
        <f t="shared" si="574"/>
        <v>-0.38820492282199381</v>
      </c>
      <c r="AJ368" s="97">
        <f t="shared" si="584"/>
        <v>-0.36177438213598723</v>
      </c>
    </row>
    <row r="369" spans="1:36">
      <c r="A369" s="93" t="str">
        <f t="shared" si="582"/>
        <v>201626</v>
      </c>
      <c r="B369" s="93">
        <v>42541</v>
      </c>
      <c r="C369" s="97">
        <f>VLOOKUP(B369,'Sub Index'!A:M,8,0)</f>
        <v>0.49040476382369391</v>
      </c>
      <c r="D369" s="97">
        <f>VLOOKUP(B369,'Sub Index'!J:M,4,0)</f>
        <v>0</v>
      </c>
      <c r="E369" s="97">
        <f>VLOOKUP(B369,'Sub Index'!O:W,4,0)</f>
        <v>2.9571999999999998</v>
      </c>
      <c r="F369" s="97">
        <f>VLOOKUP(B369,'Sub Index'!O:W,7,0)</f>
        <v>2.3185571695266985E-2</v>
      </c>
      <c r="G369" s="97">
        <f>VLOOKUP(B369,'Sub Index'!O:W,9,0)</f>
        <v>6.0900000000000176E-2</v>
      </c>
      <c r="H369" s="97">
        <f>VLOOKUP(B369,'Sub Index'!Y:AE,4,0)</f>
        <v>3.7265000000000001</v>
      </c>
      <c r="J369" s="97">
        <f>VLOOKUP(B369,'Sub Index'!AG:AK,4,0)</f>
        <v>1.1777009712364474E-2</v>
      </c>
      <c r="K369" s="97">
        <f>VLOOKUP(B369,'Sub Index'!AG:AK,5,0)</f>
        <v>83839669.795100003</v>
      </c>
      <c r="L369" s="97">
        <f>VLOOKUP(B369,'Sub Index'!AM:AX,4,0)</f>
        <v>1.3455956936192003E-3</v>
      </c>
      <c r="M369" s="97">
        <f>VLOOKUP(B369,'Sub Index'!AM:AX,7,0)</f>
        <v>6.8999999999999062E-3</v>
      </c>
      <c r="N369" s="97">
        <f>VLOOKUP(B369,'Sub Index'!AM:AX,8,0)</f>
        <v>1.1199999999999655E-2</v>
      </c>
      <c r="O369" s="97">
        <f>VLOOKUP(B369,'Sub Index'!AV:AX,3,0)</f>
        <v>237.98200000000003</v>
      </c>
      <c r="Q369" s="95">
        <f t="shared" si="612"/>
        <v>-1.5093839378997871</v>
      </c>
      <c r="R369" s="95" t="str">
        <f t="shared" si="565"/>
        <v/>
      </c>
      <c r="S369" s="95">
        <f t="shared" si="566"/>
        <v>0.64875951291607925</v>
      </c>
      <c r="T369" s="95">
        <f t="shared" si="609"/>
        <v>-1.0494552438829456</v>
      </c>
      <c r="U369" s="95">
        <f t="shared" si="567"/>
        <v>-0.53436665907789482</v>
      </c>
      <c r="V369" s="95">
        <f t="shared" si="568"/>
        <v>0.75695785537825544</v>
      </c>
      <c r="W369" s="95" t="str">
        <f t="shared" si="610"/>
        <v/>
      </c>
      <c r="X369" s="95">
        <f t="shared" si="613"/>
        <v>5.6671978533718026E-2</v>
      </c>
      <c r="Y369" s="95">
        <f t="shared" si="583"/>
        <v>-0.82692377057875721</v>
      </c>
      <c r="Z369" s="95">
        <f t="shared" si="611"/>
        <v>-0.74636019689401834</v>
      </c>
      <c r="AA369" s="95">
        <f t="shared" si="588"/>
        <v>-0.51460521425829653</v>
      </c>
      <c r="AB369" s="95">
        <f t="shared" si="589"/>
        <v>0.30012694433691978</v>
      </c>
      <c r="AC369" s="95">
        <f t="shared" si="569"/>
        <v>-0.55997168723186552</v>
      </c>
      <c r="AE369" s="97">
        <f t="shared" si="570"/>
        <v>-1.5093839378997871</v>
      </c>
      <c r="AF369" s="97">
        <f t="shared" si="571"/>
        <v>-0.31168746334825376</v>
      </c>
      <c r="AG369" s="97">
        <f t="shared" si="572"/>
        <v>0.75695785537825544</v>
      </c>
      <c r="AH369" s="97">
        <f t="shared" si="573"/>
        <v>-0.38512589602251956</v>
      </c>
      <c r="AI369" s="97">
        <f t="shared" si="574"/>
        <v>-0.38020253851181518</v>
      </c>
      <c r="AJ369" s="97">
        <f t="shared" si="584"/>
        <v>-0.36588839608082402</v>
      </c>
    </row>
    <row r="370" spans="1:36">
      <c r="A370" s="93" t="str">
        <f t="shared" si="582"/>
        <v>201626</v>
      </c>
      <c r="B370" s="93">
        <v>42542</v>
      </c>
      <c r="C370" s="97">
        <f>VLOOKUP(B370,'Sub Index'!A:M,8,0)</f>
        <v>0.47623465052399766</v>
      </c>
      <c r="D370" s="97">
        <f>VLOOKUP(B370,'Sub Index'!J:M,4,0)</f>
        <v>0</v>
      </c>
      <c r="E370" s="97">
        <f>VLOOKUP(B370,'Sub Index'!O:W,4,0)</f>
        <v>2.9573</v>
      </c>
      <c r="F370" s="97">
        <f>VLOOKUP(B370,'Sub Index'!O:W,7,0)</f>
        <v>2.319236093263002E-2</v>
      </c>
      <c r="G370" s="97">
        <f>VLOOKUP(B370,'Sub Index'!O:W,9,0)</f>
        <v>8.1800000000000317E-2</v>
      </c>
      <c r="H370" s="97">
        <f>VLOOKUP(B370,'Sub Index'!Y:AE,4,0)</f>
        <v>3.7496</v>
      </c>
      <c r="J370" s="97">
        <f>VLOOKUP(B370,'Sub Index'!AG:AK,4,0)</f>
        <v>1.1625520032149219E-2</v>
      </c>
      <c r="K370" s="97">
        <f>VLOOKUP(B370,'Sub Index'!AG:AK,5,0)</f>
        <v>83699918.959199995</v>
      </c>
      <c r="L370" s="97">
        <f>VLOOKUP(B370,'Sub Index'!AM:AX,4,0)</f>
        <v>1.3403028049292088E-3</v>
      </c>
      <c r="M370" s="97">
        <f>VLOOKUP(B370,'Sub Index'!AM:AX,7,0)</f>
        <v>6.4000000000001833E-3</v>
      </c>
      <c r="N370" s="97">
        <f>VLOOKUP(B370,'Sub Index'!AM:AX,8,0)</f>
        <v>1.5899999999999359E-2</v>
      </c>
      <c r="O370" s="97">
        <f>VLOOKUP(B370,'Sub Index'!AV:AX,3,0)</f>
        <v>232.73600000000002</v>
      </c>
      <c r="Q370" s="95">
        <f t="shared" si="612"/>
        <v>-1.5423274469201518</v>
      </c>
      <c r="R370" s="95" t="str">
        <f t="shared" si="565"/>
        <v/>
      </c>
      <c r="S370" s="95">
        <f t="shared" si="566"/>
        <v>0.64882448223530753</v>
      </c>
      <c r="T370" s="95">
        <f t="shared" si="609"/>
        <v>-1.0492751878345024</v>
      </c>
      <c r="U370" s="95">
        <f t="shared" si="567"/>
        <v>-0.47174286137512983</v>
      </c>
      <c r="V370" s="95">
        <f t="shared" si="568"/>
        <v>0.77247543983908329</v>
      </c>
      <c r="W370" s="95" t="str">
        <f t="shared" si="610"/>
        <v/>
      </c>
      <c r="X370" s="95">
        <f t="shared" si="613"/>
        <v>3.6460651757114541E-2</v>
      </c>
      <c r="Y370" s="95">
        <f t="shared" si="583"/>
        <v>-0.83152197267472661</v>
      </c>
      <c r="Z370" s="95">
        <f t="shared" si="611"/>
        <v>-0.75210814268441584</v>
      </c>
      <c r="AA370" s="95">
        <f t="shared" si="588"/>
        <v>-0.55294484416018386</v>
      </c>
      <c r="AB370" s="95">
        <f t="shared" si="589"/>
        <v>0.51742646494946687</v>
      </c>
      <c r="AC370" s="95">
        <f t="shared" si="569"/>
        <v>-0.63701354560965084</v>
      </c>
      <c r="AE370" s="97">
        <f t="shared" si="570"/>
        <v>-1.5423274469201518</v>
      </c>
      <c r="AF370" s="97">
        <f t="shared" si="571"/>
        <v>-0.29073118899144151</v>
      </c>
      <c r="AG370" s="97">
        <f t="shared" si="572"/>
        <v>0.77247543983908329</v>
      </c>
      <c r="AH370" s="97">
        <f t="shared" si="573"/>
        <v>-0.39753066045880603</v>
      </c>
      <c r="AI370" s="97">
        <f t="shared" si="574"/>
        <v>-0.35616001687619592</v>
      </c>
      <c r="AJ370" s="97">
        <f t="shared" si="584"/>
        <v>-0.3628547746815024</v>
      </c>
    </row>
    <row r="371" spans="1:36">
      <c r="A371" s="93" t="str">
        <f t="shared" si="582"/>
        <v>201626</v>
      </c>
      <c r="B371" s="93">
        <v>42543</v>
      </c>
      <c r="C371" s="97">
        <f>VLOOKUP(B371,'Sub Index'!A:M,8,0)</f>
        <v>0.42951975313226687</v>
      </c>
      <c r="D371" s="97">
        <f>VLOOKUP(B371,'Sub Index'!J:M,4,0)</f>
        <v>0</v>
      </c>
      <c r="E371" s="97">
        <f>VLOOKUP(B371,'Sub Index'!O:W,4,0)</f>
        <v>2.9592999999999998</v>
      </c>
      <c r="F371" s="97">
        <f>VLOOKUP(B371,'Sub Index'!O:W,7,0)</f>
        <v>2.4111281197553854E-2</v>
      </c>
      <c r="G371" s="97">
        <f>VLOOKUP(B371,'Sub Index'!O:W,9,0)</f>
        <v>0.10559999999999992</v>
      </c>
      <c r="H371" s="97">
        <f>VLOOKUP(B371,'Sub Index'!Y:AE,4,0)</f>
        <v>3.7869000000000002</v>
      </c>
      <c r="J371" s="97">
        <f>VLOOKUP(B371,'Sub Index'!AG:AK,4,0)</f>
        <v>1.2121763402451777E-2</v>
      </c>
      <c r="K371" s="97">
        <f>VLOOKUP(B371,'Sub Index'!AG:AK,5,0)</f>
        <v>83981080.560000002</v>
      </c>
      <c r="L371" s="97">
        <f>VLOOKUP(B371,'Sub Index'!AM:AX,4,0)</f>
        <v>1.3324607688699813E-3</v>
      </c>
      <c r="M371" s="97">
        <f>VLOOKUP(B371,'Sub Index'!AM:AX,7,0)</f>
        <v>7.6999999999998181E-3</v>
      </c>
      <c r="N371" s="97">
        <f>VLOOKUP(B371,'Sub Index'!AM:AX,8,0)</f>
        <v>1.9999999999953388E-4</v>
      </c>
      <c r="O371" s="97">
        <f>VLOOKUP(B371,'Sub Index'!AV:AX,3,0)</f>
        <v>236.33800000000002</v>
      </c>
      <c r="Q371" s="95">
        <f t="shared" si="612"/>
        <v>-1.6509329754054374</v>
      </c>
      <c r="R371" s="95" t="str">
        <f t="shared" si="565"/>
        <v/>
      </c>
      <c r="S371" s="95">
        <f t="shared" si="566"/>
        <v>0.65012386861987093</v>
      </c>
      <c r="T371" s="95">
        <f t="shared" si="609"/>
        <v>-1.0249046815626959</v>
      </c>
      <c r="U371" s="95">
        <f t="shared" si="567"/>
        <v>-0.4004296371968632</v>
      </c>
      <c r="V371" s="95">
        <f t="shared" si="568"/>
        <v>0.79753197232345041</v>
      </c>
      <c r="W371" s="95" t="str">
        <f t="shared" si="610"/>
        <v/>
      </c>
      <c r="X371" s="95">
        <f t="shared" si="613"/>
        <v>0.10266804557863803</v>
      </c>
      <c r="Y371" s="95">
        <f t="shared" si="583"/>
        <v>-0.82227095207239009</v>
      </c>
      <c r="Z371" s="95">
        <f t="shared" si="611"/>
        <v>-0.76062439926846581</v>
      </c>
      <c r="AA371" s="95">
        <f t="shared" si="588"/>
        <v>-0.45326180641524966</v>
      </c>
      <c r="AB371" s="95">
        <f t="shared" si="589"/>
        <v>-0.2084464017775898</v>
      </c>
      <c r="AC371" s="95">
        <f t="shared" si="569"/>
        <v>-0.58411518993355804</v>
      </c>
      <c r="AE371" s="97">
        <f t="shared" si="570"/>
        <v>-1.6509329754054374</v>
      </c>
      <c r="AF371" s="97">
        <f t="shared" si="571"/>
        <v>-0.25840348337989605</v>
      </c>
      <c r="AG371" s="97">
        <f t="shared" si="572"/>
        <v>0.79753197232345041</v>
      </c>
      <c r="AH371" s="97">
        <f t="shared" si="573"/>
        <v>-0.35980145324687601</v>
      </c>
      <c r="AI371" s="97">
        <f t="shared" si="574"/>
        <v>-0.50161194934871578</v>
      </c>
      <c r="AJ371" s="97">
        <f t="shared" si="584"/>
        <v>-0.39464357781149495</v>
      </c>
    </row>
    <row r="372" spans="1:36">
      <c r="A372" s="93" t="str">
        <f t="shared" si="582"/>
        <v>201626</v>
      </c>
      <c r="B372" s="93">
        <v>42544</v>
      </c>
      <c r="C372" s="97">
        <f>VLOOKUP(B372,'Sub Index'!A:M,8,0)</f>
        <v>0.44053483750068395</v>
      </c>
      <c r="D372" s="97">
        <f>VLOOKUP(B372,'Sub Index'!J:M,4,0)</f>
        <v>0</v>
      </c>
      <c r="E372" s="97">
        <f>VLOOKUP(B372,'Sub Index'!O:W,4,0)</f>
        <v>2.9605000000000001</v>
      </c>
      <c r="F372" s="97">
        <f>VLOOKUP(B372,'Sub Index'!O:W,7,0)</f>
        <v>1.9990175566402896E-2</v>
      </c>
      <c r="G372" s="97">
        <f>VLOOKUP(B372,'Sub Index'!O:W,9,0)</f>
        <v>0.11359999999999992</v>
      </c>
      <c r="H372" s="97">
        <f>VLOOKUP(B372,'Sub Index'!Y:AE,4,0)</f>
        <v>3.7549999999999999</v>
      </c>
      <c r="J372" s="97">
        <f>VLOOKUP(B372,'Sub Index'!AG:AK,4,0)</f>
        <v>1.2155583403474817E-2</v>
      </c>
      <c r="K372" s="97">
        <f>VLOOKUP(B372,'Sub Index'!AG:AK,5,0)</f>
        <v>83946575.351999998</v>
      </c>
      <c r="L372" s="97">
        <f>VLOOKUP(B372,'Sub Index'!AM:AX,4,0)</f>
        <v>1.3381915002914253E-3</v>
      </c>
      <c r="M372" s="97">
        <f>VLOOKUP(B372,'Sub Index'!AM:AX,7,0)</f>
        <v>9.5999999999998309E-3</v>
      </c>
      <c r="N372" s="97">
        <f>VLOOKUP(B372,'Sub Index'!AM:AX,8,0)</f>
        <v>3.0000000000001137E-3</v>
      </c>
      <c r="O372" s="97">
        <f>VLOOKUP(B372,'Sub Index'!AV:AX,3,0)</f>
        <v>222.26999999999998</v>
      </c>
      <c r="Q372" s="95">
        <f t="shared" si="612"/>
        <v>-1.6253244623627927</v>
      </c>
      <c r="R372" s="95" t="str">
        <f t="shared" si="565"/>
        <v/>
      </c>
      <c r="S372" s="95">
        <f t="shared" si="566"/>
        <v>0.65090350045060918</v>
      </c>
      <c r="T372" s="95">
        <f t="shared" si="609"/>
        <v>-1.134199725392278</v>
      </c>
      <c r="U372" s="95">
        <f t="shared" si="567"/>
        <v>-0.37645880554030259</v>
      </c>
      <c r="V372" s="95">
        <f t="shared" si="568"/>
        <v>0.77610292711564033</v>
      </c>
      <c r="W372" s="95" t="str">
        <f t="shared" si="610"/>
        <v/>
      </c>
      <c r="X372" s="95">
        <f t="shared" si="613"/>
        <v>0.10718021493096917</v>
      </c>
      <c r="Y372" s="95">
        <f t="shared" si="583"/>
        <v>-0.82340627207763861</v>
      </c>
      <c r="Z372" s="95">
        <f t="shared" si="611"/>
        <v>-0.75440096713544624</v>
      </c>
      <c r="AA372" s="95">
        <f t="shared" si="588"/>
        <v>-0.30757121278799626</v>
      </c>
      <c r="AB372" s="95">
        <f t="shared" si="589"/>
        <v>-7.8991368221143804E-2</v>
      </c>
      <c r="AC372" s="95">
        <f t="shared" si="569"/>
        <v>-0.79071543081397844</v>
      </c>
      <c r="AE372" s="97">
        <f t="shared" si="570"/>
        <v>-1.6253244623627927</v>
      </c>
      <c r="AF372" s="97">
        <f t="shared" si="571"/>
        <v>-0.28658501016065713</v>
      </c>
      <c r="AG372" s="97">
        <f t="shared" si="572"/>
        <v>0.77610292711564033</v>
      </c>
      <c r="AH372" s="97">
        <f t="shared" si="573"/>
        <v>-0.35811302857333471</v>
      </c>
      <c r="AI372" s="97">
        <f t="shared" si="574"/>
        <v>-0.48291974473964117</v>
      </c>
      <c r="AJ372" s="97">
        <f t="shared" si="584"/>
        <v>-0.39536786374415706</v>
      </c>
    </row>
    <row r="373" spans="1:36">
      <c r="A373" s="93" t="str">
        <f t="shared" si="582"/>
        <v>201626</v>
      </c>
      <c r="B373" s="93">
        <v>42545</v>
      </c>
      <c r="C373" s="97">
        <f>VLOOKUP(B373,'Sub Index'!A:M,8,0)</f>
        <v>0.53074034115712043</v>
      </c>
      <c r="D373" s="97">
        <f>VLOOKUP(B373,'Sub Index'!J:M,4,0)</f>
        <v>0</v>
      </c>
      <c r="E373" s="97">
        <f>VLOOKUP(B373,'Sub Index'!O:W,4,0)</f>
        <v>2.9626000000000001</v>
      </c>
      <c r="F373" s="97">
        <f>VLOOKUP(B373,'Sub Index'!O:W,7,0)</f>
        <v>2.1510749078125904E-2</v>
      </c>
      <c r="G373" s="97">
        <f>VLOOKUP(B373,'Sub Index'!O:W,9,0)</f>
        <v>0.16590000000000016</v>
      </c>
      <c r="H373" s="97">
        <f>VLOOKUP(B373,'Sub Index'!Y:AE,4,0)</f>
        <v>3.7683</v>
      </c>
      <c r="J373" s="97">
        <f>VLOOKUP(B373,'Sub Index'!AG:AK,4,0)</f>
        <v>1.2647805083800319E-2</v>
      </c>
      <c r="K373" s="97">
        <f>VLOOKUP(B373,'Sub Index'!AG:AK,5,0)</f>
        <v>83746395.664400011</v>
      </c>
      <c r="L373" s="97">
        <f>VLOOKUP(B373,'Sub Index'!AM:AX,4,0)</f>
        <v>1.7883020741991419E-3</v>
      </c>
      <c r="M373" s="97">
        <f>VLOOKUP(B373,'Sub Index'!AM:AX,7,0)</f>
        <v>7.499999999999396E-3</v>
      </c>
      <c r="N373" s="97">
        <f>VLOOKUP(B373,'Sub Index'!AM:AX,8,0)</f>
        <v>2.3000000000000576E-2</v>
      </c>
      <c r="O373" s="97">
        <f>VLOOKUP(B373,'Sub Index'!AV:AX,3,0)</f>
        <v>205.07200000000003</v>
      </c>
      <c r="Q373" s="95">
        <f t="shared" si="612"/>
        <v>-1.4156094261777228</v>
      </c>
      <c r="R373" s="95" t="str">
        <f t="shared" si="565"/>
        <v/>
      </c>
      <c r="S373" s="95">
        <f t="shared" si="566"/>
        <v>0.65226785615440075</v>
      </c>
      <c r="T373" s="95">
        <f t="shared" si="609"/>
        <v>-1.0938728899543197</v>
      </c>
      <c r="U373" s="95">
        <f t="shared" si="567"/>
        <v>-0.21974949358553697</v>
      </c>
      <c r="V373" s="95">
        <f t="shared" si="568"/>
        <v>0.78503729392642008</v>
      </c>
      <c r="W373" s="95" t="str">
        <f t="shared" si="610"/>
        <v/>
      </c>
      <c r="X373" s="95">
        <f t="shared" si="613"/>
        <v>0.17285104619453506</v>
      </c>
      <c r="Y373" s="95">
        <f t="shared" si="583"/>
        <v>-0.82999275618104229</v>
      </c>
      <c r="Z373" s="95">
        <f t="shared" si="611"/>
        <v>-0.26559205199642705</v>
      </c>
      <c r="AA373" s="95">
        <f t="shared" si="588"/>
        <v>-0.46859765837604545</v>
      </c>
      <c r="AB373" s="95">
        <f t="shared" si="589"/>
        <v>0.84568744289615749</v>
      </c>
      <c r="AC373" s="95">
        <f t="shared" si="569"/>
        <v>-1.0432823161325346</v>
      </c>
      <c r="AE373" s="97">
        <f t="shared" si="570"/>
        <v>-1.4156094261777228</v>
      </c>
      <c r="AF373" s="97">
        <f t="shared" si="571"/>
        <v>-0.22045150912848532</v>
      </c>
      <c r="AG373" s="97">
        <f t="shared" si="572"/>
        <v>0.78503729392642008</v>
      </c>
      <c r="AH373" s="97">
        <f t="shared" si="573"/>
        <v>-0.32857085499325361</v>
      </c>
      <c r="AI373" s="97">
        <f t="shared" si="574"/>
        <v>-0.23294614590221241</v>
      </c>
      <c r="AJ373" s="97">
        <f t="shared" si="584"/>
        <v>-0.2825081284550508</v>
      </c>
    </row>
    <row r="374" spans="1:36">
      <c r="A374" s="93" t="str">
        <f t="shared" si="582"/>
        <v>201627</v>
      </c>
      <c r="B374" s="93">
        <v>42548</v>
      </c>
      <c r="C374" s="97">
        <f>VLOOKUP(B374,'Sub Index'!A:M,8,0)</f>
        <v>0.63310544737807062</v>
      </c>
      <c r="D374" s="97">
        <f>VLOOKUP(B374,'Sub Index'!J:M,4,0)</f>
        <v>0</v>
      </c>
      <c r="E374" s="97">
        <f>VLOOKUP(B374,'Sub Index'!O:W,4,0)</f>
        <v>2.9618000000000002</v>
      </c>
      <c r="F374" s="97">
        <f>VLOOKUP(B374,'Sub Index'!O:W,7,0)</f>
        <v>2.2441919532596815E-2</v>
      </c>
      <c r="G374" s="97">
        <f>VLOOKUP(B374,'Sub Index'!O:W,9,0)</f>
        <v>0.24049999999999994</v>
      </c>
      <c r="H374" s="97">
        <f>VLOOKUP(B374,'Sub Index'!Y:AE,4,0)</f>
        <v>3.7764000000000002</v>
      </c>
      <c r="J374" s="97">
        <f>VLOOKUP(B374,'Sub Index'!AG:AK,4,0)</f>
        <v>8.6922569144449215E-3</v>
      </c>
      <c r="K374" s="97">
        <f>VLOOKUP(B374,'Sub Index'!AG:AK,5,0)</f>
        <v>84488628.440800011</v>
      </c>
      <c r="L374" s="97">
        <f>VLOOKUP(B374,'Sub Index'!AM:AX,4,0)</f>
        <v>1.808263453726242E-3</v>
      </c>
      <c r="M374" s="97">
        <f>VLOOKUP(B374,'Sub Index'!AM:AX,7,0)</f>
        <v>4.0999999999993264E-3</v>
      </c>
      <c r="N374" s="97">
        <f>VLOOKUP(B374,'Sub Index'!AM:AX,8,0)</f>
        <v>4.1999999999999815E-2</v>
      </c>
      <c r="O374" s="97">
        <f>VLOOKUP(B374,'Sub Index'!AV:AX,3,0)</f>
        <v>214.37199999999999</v>
      </c>
      <c r="Q374" s="95">
        <f t="shared" si="612"/>
        <v>-1.1776250340393246</v>
      </c>
      <c r="R374" s="95" t="str">
        <f t="shared" si="565"/>
        <v/>
      </c>
      <c r="S374" s="95">
        <f t="shared" si="566"/>
        <v>0.6517481016005755</v>
      </c>
      <c r="T374" s="95">
        <f t="shared" si="609"/>
        <v>-1.0691774987794551</v>
      </c>
      <c r="U374" s="95">
        <f t="shared" si="567"/>
        <v>3.7785116118899558E-3</v>
      </c>
      <c r="V374" s="95">
        <f t="shared" si="568"/>
        <v>0.79047852484125603</v>
      </c>
      <c r="W374" s="95" t="str">
        <f t="shared" si="610"/>
        <v/>
      </c>
      <c r="X374" s="95">
        <f t="shared" si="613"/>
        <v>-0.35488705793136521</v>
      </c>
      <c r="Y374" s="95">
        <f t="shared" si="583"/>
        <v>-0.80557117554318713</v>
      </c>
      <c r="Z374" s="95">
        <f t="shared" si="611"/>
        <v>-0.24391448911091157</v>
      </c>
      <c r="AA374" s="95">
        <f t="shared" si="588"/>
        <v>-0.72930714170902877</v>
      </c>
      <c r="AB374" s="95">
        <f t="shared" si="589"/>
        <v>1.7241323134575384</v>
      </c>
      <c r="AC374" s="95">
        <f t="shared" si="569"/>
        <v>-0.90670410741858143</v>
      </c>
      <c r="AE374" s="97">
        <f t="shared" si="570"/>
        <v>-1.1776250340393246</v>
      </c>
      <c r="AF374" s="97">
        <f t="shared" si="571"/>
        <v>-0.13788362852232988</v>
      </c>
      <c r="AG374" s="97">
        <f t="shared" si="572"/>
        <v>0.79047852484125603</v>
      </c>
      <c r="AH374" s="97">
        <f t="shared" si="573"/>
        <v>-0.58022911673727617</v>
      </c>
      <c r="AI374" s="97">
        <f t="shared" si="574"/>
        <v>-3.8948356195245865E-2</v>
      </c>
      <c r="AJ374" s="97">
        <f t="shared" si="584"/>
        <v>-0.22884152213058412</v>
      </c>
    </row>
    <row r="375" spans="1:36">
      <c r="A375" s="93" t="str">
        <f t="shared" si="582"/>
        <v>201627</v>
      </c>
      <c r="B375" s="93">
        <v>42549</v>
      </c>
      <c r="C375" s="97">
        <f>VLOOKUP(B375,'Sub Index'!A:M,8,0)</f>
        <v>0.59104364088977135</v>
      </c>
      <c r="D375" s="97">
        <f>VLOOKUP(B375,'Sub Index'!J:M,4,0)</f>
        <v>0</v>
      </c>
      <c r="E375" s="97">
        <f>VLOOKUP(B375,'Sub Index'!O:W,4,0)</f>
        <v>2.9638</v>
      </c>
      <c r="F375" s="97">
        <f>VLOOKUP(B375,'Sub Index'!O:W,7,0)</f>
        <v>2.4020234246344991E-2</v>
      </c>
      <c r="G375" s="97">
        <f>VLOOKUP(B375,'Sub Index'!O:W,9,0)</f>
        <v>0.36169999999999991</v>
      </c>
      <c r="H375" s="97">
        <f>VLOOKUP(B375,'Sub Index'!Y:AE,4,0)</f>
        <v>3.7747000000000002</v>
      </c>
      <c r="J375" s="97">
        <f>VLOOKUP(B375,'Sub Index'!AG:AK,4,0)</f>
        <v>8.7573388104630386E-3</v>
      </c>
      <c r="K375" s="97">
        <f>VLOOKUP(B375,'Sub Index'!AG:AK,5,0)</f>
        <v>84850515.314400002</v>
      </c>
      <c r="L375" s="97">
        <f>VLOOKUP(B375,'Sub Index'!AM:AX,4,0)</f>
        <v>1.8206414055614143E-3</v>
      </c>
      <c r="M375" s="97">
        <f>VLOOKUP(B375,'Sub Index'!AM:AX,7,0)</f>
        <v>3.8999999999997925E-3</v>
      </c>
      <c r="N375" s="97">
        <f>VLOOKUP(B375,'Sub Index'!AM:AX,8,0)</f>
        <v>3.6900000000000155E-2</v>
      </c>
      <c r="O375" s="97">
        <f>VLOOKUP(B375,'Sub Index'!AV:AX,3,0)</f>
        <v>219.93400000000003</v>
      </c>
      <c r="Q375" s="95">
        <f t="shared" si="612"/>
        <v>-1.275412784366615</v>
      </c>
      <c r="R375" s="95" t="str">
        <f t="shared" si="565"/>
        <v/>
      </c>
      <c r="S375" s="95">
        <f t="shared" si="566"/>
        <v>0.65304748798513879</v>
      </c>
      <c r="T375" s="95">
        <f t="shared" si="609"/>
        <v>-1.0273193201120465</v>
      </c>
      <c r="U375" s="95">
        <f t="shared" si="567"/>
        <v>0.36693661120878296</v>
      </c>
      <c r="V375" s="95">
        <f t="shared" si="568"/>
        <v>0.78933653810604354</v>
      </c>
      <c r="W375" s="95" t="str">
        <f t="shared" si="610"/>
        <v/>
      </c>
      <c r="X375" s="95">
        <f t="shared" si="613"/>
        <v>-0.34620401453333288</v>
      </c>
      <c r="Y375" s="95">
        <f t="shared" si="583"/>
        <v>-0.79366406264490064</v>
      </c>
      <c r="Z375" s="95">
        <f t="shared" si="611"/>
        <v>-0.23047234053913834</v>
      </c>
      <c r="AA375" s="95">
        <f t="shared" si="588"/>
        <v>-0.74464299366975639</v>
      </c>
      <c r="AB375" s="95">
        <f t="shared" si="589"/>
        <v>1.4883392166226477</v>
      </c>
      <c r="AC375" s="95">
        <f t="shared" si="569"/>
        <v>-0.82502152711029997</v>
      </c>
      <c r="AE375" s="97">
        <f t="shared" si="570"/>
        <v>-1.275412784366615</v>
      </c>
      <c r="AF375" s="97">
        <f t="shared" si="571"/>
        <v>-2.4450736393749248E-3</v>
      </c>
      <c r="AG375" s="97">
        <f t="shared" si="572"/>
        <v>0.78933653810604354</v>
      </c>
      <c r="AH375" s="97">
        <f t="shared" si="573"/>
        <v>-0.56993403858911673</v>
      </c>
      <c r="AI375" s="97">
        <f t="shared" si="574"/>
        <v>-7.7949411174136757E-2</v>
      </c>
      <c r="AJ375" s="97">
        <f t="shared" si="584"/>
        <v>-0.22728095393263997</v>
      </c>
    </row>
    <row r="376" spans="1:36">
      <c r="A376" s="93" t="str">
        <f t="shared" si="582"/>
        <v>201627</v>
      </c>
      <c r="B376" s="93">
        <v>42550</v>
      </c>
      <c r="C376" s="97">
        <f>VLOOKUP(B376,'Sub Index'!A:M,8,0)</f>
        <v>0.80683398077956381</v>
      </c>
      <c r="D376" s="97">
        <f>VLOOKUP(B376,'Sub Index'!J:M,4,0)</f>
        <v>0</v>
      </c>
      <c r="E376" s="97">
        <f>VLOOKUP(B376,'Sub Index'!O:W,4,0)</f>
        <v>2.9639000000000002</v>
      </c>
      <c r="F376" s="97">
        <f>VLOOKUP(B376,'Sub Index'!O:W,7,0)</f>
        <v>2.3261263664112183E-2</v>
      </c>
      <c r="G376" s="97">
        <f>VLOOKUP(B376,'Sub Index'!O:W,9,0)</f>
        <v>0.39219999999999988</v>
      </c>
      <c r="H376" s="97">
        <f>VLOOKUP(B376,'Sub Index'!Y:AE,4,0)</f>
        <v>3.7597999999999998</v>
      </c>
      <c r="J376" s="97">
        <f>VLOOKUP(B376,'Sub Index'!AG:AK,4,0)</f>
        <v>7.7388069577395656E-3</v>
      </c>
      <c r="K376" s="97">
        <f>VLOOKUP(B376,'Sub Index'!AG:AK,5,0)</f>
        <v>85251803.051699996</v>
      </c>
      <c r="L376" s="97">
        <f>VLOOKUP(B376,'Sub Index'!AM:AX,4,0)</f>
        <v>1.8198550684756472E-3</v>
      </c>
      <c r="M376" s="97">
        <f>VLOOKUP(B376,'Sub Index'!AM:AX,7,0)</f>
        <v>6.3000000000004164E-3</v>
      </c>
      <c r="N376" s="97">
        <f>VLOOKUP(B376,'Sub Index'!AM:AX,8,0)</f>
        <v>9.1999999999998749E-3</v>
      </c>
      <c r="O376" s="97">
        <f>VLOOKUP(B376,'Sub Index'!AV:AX,3,0)</f>
        <v>225.792</v>
      </c>
      <c r="Q376" s="95">
        <f t="shared" si="612"/>
        <v>-0.77373076825886167</v>
      </c>
      <c r="R376" s="95" t="str">
        <f t="shared" si="565"/>
        <v/>
      </c>
      <c r="S376" s="95">
        <f t="shared" si="566"/>
        <v>0.65311245730436707</v>
      </c>
      <c r="T376" s="95">
        <f t="shared" si="609"/>
        <v>-1.0474478318452753</v>
      </c>
      <c r="U376" s="95">
        <f t="shared" si="567"/>
        <v>0.4583254068994202</v>
      </c>
      <c r="V376" s="95">
        <f t="shared" si="568"/>
        <v>0.77932736025035776</v>
      </c>
      <c r="W376" s="95" t="str">
        <f t="shared" si="610"/>
        <v/>
      </c>
      <c r="X376" s="95">
        <f t="shared" si="613"/>
        <v>-0.48209366773296036</v>
      </c>
      <c r="Y376" s="95">
        <f t="shared" si="583"/>
        <v>-0.78046054867050185</v>
      </c>
      <c r="Z376" s="95">
        <f t="shared" si="611"/>
        <v>-0.23132628310371847</v>
      </c>
      <c r="AA376" s="95">
        <f t="shared" si="588"/>
        <v>-0.56061277014054767</v>
      </c>
      <c r="AB376" s="95">
        <f t="shared" si="589"/>
        <v>0.20765906322520195</v>
      </c>
      <c r="AC376" s="95">
        <f t="shared" si="569"/>
        <v>-0.73899194144940328</v>
      </c>
      <c r="AE376" s="97">
        <f t="shared" si="570"/>
        <v>-0.77373076825886167</v>
      </c>
      <c r="AF376" s="97">
        <f t="shared" si="571"/>
        <v>2.1330010786170639E-2</v>
      </c>
      <c r="AG376" s="97">
        <f t="shared" si="572"/>
        <v>0.77932736025035776</v>
      </c>
      <c r="AH376" s="97">
        <f t="shared" si="573"/>
        <v>-0.63127710820173111</v>
      </c>
      <c r="AI376" s="97">
        <f t="shared" si="574"/>
        <v>-0.33081798286711689</v>
      </c>
      <c r="AJ376" s="97">
        <f t="shared" si="584"/>
        <v>-0.18703369765823624</v>
      </c>
    </row>
    <row r="377" spans="1:36">
      <c r="A377" s="93" t="str">
        <f t="shared" si="582"/>
        <v>201627</v>
      </c>
      <c r="B377" s="93">
        <v>42551</v>
      </c>
      <c r="C377" s="97">
        <f>VLOOKUP(B377,'Sub Index'!A:M,8,0)</f>
        <v>0.83985170302389567</v>
      </c>
      <c r="D377" s="97">
        <f>VLOOKUP(B377,'Sub Index'!J:M,4,0)</f>
        <v>0</v>
      </c>
      <c r="E377" s="97">
        <f>VLOOKUP(B377,'Sub Index'!O:W,4,0)</f>
        <v>2.9659</v>
      </c>
      <c r="F377" s="97">
        <f>VLOOKUP(B377,'Sub Index'!O:W,7,0)</f>
        <v>2.3759569141382879E-2</v>
      </c>
      <c r="G377" s="97">
        <f>VLOOKUP(B377,'Sub Index'!O:W,9,0)</f>
        <v>0.34200000000000008</v>
      </c>
      <c r="H377" s="97">
        <f>VLOOKUP(B377,'Sub Index'!Y:AE,4,0)</f>
        <v>3.7557999999999998</v>
      </c>
      <c r="J377" s="97">
        <f>VLOOKUP(B377,'Sub Index'!AG:AK,4,0)</f>
        <v>7.4788296917868398E-3</v>
      </c>
      <c r="K377" s="97">
        <f>VLOOKUP(B377,'Sub Index'!AG:AK,5,0)</f>
        <v>85358354.622600004</v>
      </c>
      <c r="L377" s="97">
        <f>VLOOKUP(B377,'Sub Index'!AM:AX,4,0)</f>
        <v>1.8205216313752662E-3</v>
      </c>
      <c r="M377" s="97">
        <f>VLOOKUP(B377,'Sub Index'!AM:AX,7,0)</f>
        <v>7.499999999999396E-3</v>
      </c>
      <c r="N377" s="97">
        <f>VLOOKUP(B377,'Sub Index'!AM:AX,8,0)</f>
        <v>2.6500000000000412E-2</v>
      </c>
      <c r="O377" s="97">
        <f>VLOOKUP(B377,'Sub Index'!AV:AX,3,0)</f>
        <v>235.50399999999999</v>
      </c>
      <c r="Q377" s="95">
        <f t="shared" si="612"/>
        <v>-0.69696923448824932</v>
      </c>
      <c r="R377" s="95" t="str">
        <f t="shared" si="565"/>
        <v/>
      </c>
      <c r="S377" s="95">
        <f t="shared" si="566"/>
        <v>0.65441184368893035</v>
      </c>
      <c r="T377" s="95">
        <f t="shared" si="609"/>
        <v>-1.0342323688473976</v>
      </c>
      <c r="U377" s="95">
        <f t="shared" si="567"/>
        <v>0.30790843825450298</v>
      </c>
      <c r="V377" s="95">
        <f t="shared" si="568"/>
        <v>0.77664033263809318</v>
      </c>
      <c r="W377" s="95" t="str">
        <f t="shared" si="610"/>
        <v/>
      </c>
      <c r="X377" s="95">
        <f t="shared" si="613"/>
        <v>-0.51677910286750073</v>
      </c>
      <c r="Y377" s="95">
        <f t="shared" si="583"/>
        <v>-0.77695469732094846</v>
      </c>
      <c r="Z377" s="95">
        <f t="shared" si="611"/>
        <v>-0.23060241233346315</v>
      </c>
      <c r="AA377" s="95">
        <f t="shared" si="588"/>
        <v>-0.46859765837604545</v>
      </c>
      <c r="AB377" s="95">
        <f t="shared" si="589"/>
        <v>1.0075062348416739</v>
      </c>
      <c r="AC377" s="95">
        <f t="shared" si="569"/>
        <v>-0.59636317123113247</v>
      </c>
      <c r="AE377" s="97">
        <f t="shared" si="570"/>
        <v>-0.69696923448824932</v>
      </c>
      <c r="AF377" s="97">
        <f t="shared" si="571"/>
        <v>-2.3970695634654742E-2</v>
      </c>
      <c r="AG377" s="97">
        <f t="shared" si="572"/>
        <v>0.77664033263809318</v>
      </c>
      <c r="AH377" s="97">
        <f t="shared" si="573"/>
        <v>-0.64686690009422465</v>
      </c>
      <c r="AI377" s="97">
        <f t="shared" si="574"/>
        <v>-7.20142517747418E-2</v>
      </c>
      <c r="AJ377" s="97">
        <f t="shared" si="584"/>
        <v>-0.13263614987075548</v>
      </c>
    </row>
    <row r="378" spans="1:36">
      <c r="A378" s="93" t="str">
        <f t="shared" si="582"/>
        <v>201627</v>
      </c>
      <c r="B378" s="93">
        <v>42552</v>
      </c>
      <c r="C378" s="97">
        <f>VLOOKUP(B378,'Sub Index'!A:M,8,0)</f>
        <v>0.87361024281744981</v>
      </c>
      <c r="D378" s="97">
        <f>VLOOKUP(B378,'Sub Index'!J:M,4,0)</f>
        <v>0</v>
      </c>
      <c r="E378" s="97">
        <f>VLOOKUP(B378,'Sub Index'!O:W,4,0)</f>
        <v>2.9661</v>
      </c>
      <c r="F378" s="97">
        <f>VLOOKUP(B378,'Sub Index'!O:W,7,0)</f>
        <v>3.7602045870930266E-2</v>
      </c>
      <c r="G378" s="97">
        <f>VLOOKUP(B378,'Sub Index'!O:W,9,0)</f>
        <v>0.10030000000000028</v>
      </c>
      <c r="H378" s="97">
        <f>VLOOKUP(B378,'Sub Index'!Y:AE,4,0)</f>
        <v>3.7387999999999999</v>
      </c>
      <c r="J378" s="97">
        <f>VLOOKUP(B378,'Sub Index'!AG:AK,4,0)</f>
        <v>7.4422093067303997E-3</v>
      </c>
      <c r="K378" s="97">
        <f>VLOOKUP(B378,'Sub Index'!AG:AK,5,0)</f>
        <v>85105110.402700007</v>
      </c>
      <c r="L378" s="97">
        <f>VLOOKUP(B378,'Sub Index'!AM:AX,4,0)</f>
        <v>1.8582595291722088E-3</v>
      </c>
      <c r="M378" s="97">
        <f>VLOOKUP(B378,'Sub Index'!AM:AX,7,0)</f>
        <v>7.5000000000002842E-3</v>
      </c>
      <c r="N378" s="97">
        <f>VLOOKUP(B378,'Sub Index'!AM:AX,8,0)</f>
        <v>1.9199999999999662E-2</v>
      </c>
      <c r="O378" s="97">
        <f>VLOOKUP(B378,'Sub Index'!AV:AX,3,0)</f>
        <v>244.07999999999998</v>
      </c>
      <c r="Q378" s="95">
        <f t="shared" si="612"/>
        <v>-0.61848540470637137</v>
      </c>
      <c r="R378" s="95" t="str">
        <f t="shared" si="565"/>
        <v/>
      </c>
      <c r="S378" s="95">
        <f t="shared" si="566"/>
        <v>0.65454178232738669</v>
      </c>
      <c r="T378" s="95">
        <f t="shared" si="609"/>
        <v>-0.66711872598662936</v>
      </c>
      <c r="U378" s="95">
        <f t="shared" si="567"/>
        <v>-0.41631031316933353</v>
      </c>
      <c r="V378" s="95">
        <f t="shared" si="568"/>
        <v>0.76522046528596888</v>
      </c>
      <c r="W378" s="95" t="str">
        <f t="shared" si="610"/>
        <v/>
      </c>
      <c r="X378" s="95">
        <f t="shared" si="613"/>
        <v>-0.52166489157607199</v>
      </c>
      <c r="Y378" s="95">
        <f t="shared" si="583"/>
        <v>-0.78528715626644985</v>
      </c>
      <c r="Z378" s="95">
        <f t="shared" si="611"/>
        <v>-0.18961999167712748</v>
      </c>
      <c r="AA378" s="95">
        <f t="shared" si="588"/>
        <v>-0.46859765837597733</v>
      </c>
      <c r="AB378" s="95">
        <f t="shared" si="589"/>
        <v>0.66999846878383207</v>
      </c>
      <c r="AC378" s="95">
        <f t="shared" si="569"/>
        <v>-0.47041750263641546</v>
      </c>
      <c r="AE378" s="97">
        <f t="shared" si="570"/>
        <v>-0.61848540470637137</v>
      </c>
      <c r="AF378" s="97">
        <f t="shared" si="571"/>
        <v>-0.14296241894285874</v>
      </c>
      <c r="AG378" s="97">
        <f t="shared" si="572"/>
        <v>0.76522046528596888</v>
      </c>
      <c r="AH378" s="97">
        <f t="shared" si="573"/>
        <v>-0.65347602392126092</v>
      </c>
      <c r="AI378" s="97">
        <f t="shared" si="574"/>
        <v>-0.11465917097642206</v>
      </c>
      <c r="AJ378" s="97">
        <f t="shared" si="584"/>
        <v>-0.15287251065218885</v>
      </c>
    </row>
    <row r="379" spans="1:36">
      <c r="A379" s="93" t="str">
        <f t="shared" si="582"/>
        <v>201628</v>
      </c>
      <c r="B379" s="93">
        <v>42555</v>
      </c>
      <c r="C379" s="97">
        <f>VLOOKUP(B379,'Sub Index'!A:M,8,0)</f>
        <v>0.78713815439525359</v>
      </c>
      <c r="D379" s="97">
        <f>VLOOKUP(B379,'Sub Index'!J:M,4,0)</f>
        <v>0</v>
      </c>
      <c r="E379" s="97">
        <f>VLOOKUP(B379,'Sub Index'!O:W,4,0)</f>
        <v>2.9672000000000001</v>
      </c>
      <c r="F379" s="97">
        <f>VLOOKUP(B379,'Sub Index'!O:W,7,0)</f>
        <v>3.7604578793005987E-2</v>
      </c>
      <c r="G379" s="97">
        <f>VLOOKUP(B379,'Sub Index'!O:W,9,0)</f>
        <v>0.10269999999999957</v>
      </c>
      <c r="H379" s="97">
        <f>VLOOKUP(B379,'Sub Index'!Y:AE,4,0)</f>
        <v>3.7578999999999998</v>
      </c>
      <c r="J379" s="97">
        <f>VLOOKUP(B379,'Sub Index'!AG:AK,4,0)</f>
        <v>9.0711253127583082E-3</v>
      </c>
      <c r="K379" s="97">
        <f>VLOOKUP(B379,'Sub Index'!AG:AK,5,0)</f>
        <v>85980088.126000002</v>
      </c>
      <c r="L379" s="97">
        <f>VLOOKUP(B379,'Sub Index'!AM:AX,4,0)</f>
        <v>1.6534569826383129E-3</v>
      </c>
      <c r="M379" s="97">
        <f>VLOOKUP(B379,'Sub Index'!AM:AX,7,0)</f>
        <v>8.6999999999992639E-3</v>
      </c>
      <c r="N379" s="97">
        <f>VLOOKUP(B379,'Sub Index'!AM:AX,8,0)</f>
        <v>1.0800000000000587E-2</v>
      </c>
      <c r="O379" s="97">
        <f>VLOOKUP(B379,'Sub Index'!AV:AX,3,0)</f>
        <v>233.32599999999996</v>
      </c>
      <c r="Q379" s="95">
        <f t="shared" si="612"/>
        <v>-0.81952077857366745</v>
      </c>
      <c r="R379" s="95" t="str">
        <f t="shared" si="565"/>
        <v/>
      </c>
      <c r="S379" s="95">
        <f t="shared" si="566"/>
        <v>0.65525644483889667</v>
      </c>
      <c r="T379" s="95">
        <f t="shared" si="609"/>
        <v>-0.6670515508511049</v>
      </c>
      <c r="U379" s="95">
        <f t="shared" si="567"/>
        <v>-0.4091190636723675</v>
      </c>
      <c r="V379" s="95">
        <f t="shared" si="568"/>
        <v>0.77805102213453214</v>
      </c>
      <c r="W379" s="95" t="str">
        <f t="shared" si="610"/>
        <v/>
      </c>
      <c r="X379" s="95">
        <f t="shared" si="613"/>
        <v>-0.30433950252851794</v>
      </c>
      <c r="Y379" s="95">
        <f t="shared" si="583"/>
        <v>-0.75649788731292955</v>
      </c>
      <c r="Z379" s="95">
        <f t="shared" si="611"/>
        <v>-0.41203047566070733</v>
      </c>
      <c r="AA379" s="95">
        <f t="shared" si="588"/>
        <v>-0.37658254661147511</v>
      </c>
      <c r="AB379" s="95">
        <f t="shared" si="589"/>
        <v>0.28163336811461726</v>
      </c>
      <c r="AC379" s="95">
        <f t="shared" si="569"/>
        <v>-0.62834890656220721</v>
      </c>
      <c r="AE379" s="97">
        <f t="shared" si="570"/>
        <v>-0.81952077857366745</v>
      </c>
      <c r="AF379" s="97">
        <f t="shared" si="571"/>
        <v>-0.1403047232281919</v>
      </c>
      <c r="AG379" s="97">
        <f t="shared" si="572"/>
        <v>0.77805102213453214</v>
      </c>
      <c r="AH379" s="97">
        <f t="shared" si="573"/>
        <v>-0.53041869492072369</v>
      </c>
      <c r="AI379" s="97">
        <f t="shared" si="574"/>
        <v>-0.28383214017994307</v>
      </c>
      <c r="AJ379" s="97">
        <f t="shared" si="584"/>
        <v>-0.1992050629535988</v>
      </c>
    </row>
    <row r="380" spans="1:36">
      <c r="A380" s="93" t="str">
        <f t="shared" si="582"/>
        <v>201628</v>
      </c>
      <c r="B380" s="93">
        <v>42556</v>
      </c>
      <c r="C380" s="97">
        <f>VLOOKUP(B380,'Sub Index'!A:M,8,0)</f>
        <v>0.82333323966481808</v>
      </c>
      <c r="D380" s="97">
        <f>VLOOKUP(B380,'Sub Index'!J:M,4,0)</f>
        <v>0</v>
      </c>
      <c r="E380" s="97">
        <f>VLOOKUP(B380,'Sub Index'!O:W,4,0)</f>
        <v>2.9605000000000001</v>
      </c>
      <c r="F380" s="97">
        <f>VLOOKUP(B380,'Sub Index'!O:W,7,0)</f>
        <v>3.759674038379604E-2</v>
      </c>
      <c r="G380" s="97">
        <f>VLOOKUP(B380,'Sub Index'!O:W,9,0)</f>
        <v>0.1086999999999998</v>
      </c>
      <c r="H380" s="97">
        <f>VLOOKUP(B380,'Sub Index'!Y:AE,4,0)</f>
        <v>3.7302</v>
      </c>
      <c r="J380" s="97">
        <f>VLOOKUP(B380,'Sub Index'!AG:AK,4,0)</f>
        <v>8.786203553986292E-3</v>
      </c>
      <c r="K380" s="97">
        <f>VLOOKUP(B380,'Sub Index'!AG:AK,5,0)</f>
        <v>86329259.213699996</v>
      </c>
      <c r="L380" s="97">
        <f>VLOOKUP(B380,'Sub Index'!AM:AX,4,0)</f>
        <v>1.6518665577434585E-3</v>
      </c>
      <c r="M380" s="97">
        <f>VLOOKUP(B380,'Sub Index'!AM:AX,7,0)</f>
        <v>7.4000000000005173E-3</v>
      </c>
      <c r="N380" s="97">
        <f>VLOOKUP(B380,'Sub Index'!AM:AX,8,0)</f>
        <v>2.0699999999999719E-2</v>
      </c>
      <c r="O380" s="97">
        <f>VLOOKUP(B380,'Sub Index'!AV:AX,3,0)</f>
        <v>221.96000000000004</v>
      </c>
      <c r="Q380" s="95">
        <f t="shared" si="612"/>
        <v>-0.73537232521611229</v>
      </c>
      <c r="R380" s="95" t="str">
        <f t="shared" si="565"/>
        <v/>
      </c>
      <c r="S380" s="95">
        <f t="shared" si="566"/>
        <v>0.65090350045060918</v>
      </c>
      <c r="T380" s="95">
        <f t="shared" si="609"/>
        <v>-0.66725943178278491</v>
      </c>
      <c r="U380" s="95">
        <f t="shared" si="567"/>
        <v>-0.39114093992994636</v>
      </c>
      <c r="V380" s="95">
        <f t="shared" si="568"/>
        <v>0.7594433559196001</v>
      </c>
      <c r="W380" s="95" t="str">
        <f t="shared" si="610"/>
        <v/>
      </c>
      <c r="X380" s="95">
        <f t="shared" si="613"/>
        <v>-0.34235296169037777</v>
      </c>
      <c r="Y380" s="95">
        <f t="shared" si="583"/>
        <v>-0.74500916012948115</v>
      </c>
      <c r="Z380" s="95">
        <f t="shared" si="611"/>
        <v>-0.41375763763496315</v>
      </c>
      <c r="AA380" s="95">
        <f t="shared" si="588"/>
        <v>-0.47626558435634114</v>
      </c>
      <c r="AB380" s="95">
        <f t="shared" si="589"/>
        <v>0.7393493796176307</v>
      </c>
      <c r="AC380" s="95">
        <f t="shared" si="569"/>
        <v>-0.79526803777110944</v>
      </c>
      <c r="AE380" s="97">
        <f t="shared" si="570"/>
        <v>-0.73537232521611229</v>
      </c>
      <c r="AF380" s="97">
        <f t="shared" si="571"/>
        <v>-0.13583229042070735</v>
      </c>
      <c r="AG380" s="97">
        <f t="shared" si="572"/>
        <v>0.7594433559196001</v>
      </c>
      <c r="AH380" s="97">
        <f t="shared" si="573"/>
        <v>-0.5436810609099294</v>
      </c>
      <c r="AI380" s="97">
        <f t="shared" si="574"/>
        <v>-0.23648547003619574</v>
      </c>
      <c r="AJ380" s="97">
        <f t="shared" si="584"/>
        <v>-0.17838555813266893</v>
      </c>
    </row>
    <row r="381" spans="1:36">
      <c r="A381" s="93" t="str">
        <f t="shared" si="582"/>
        <v>201628</v>
      </c>
      <c r="B381" s="93">
        <v>42557</v>
      </c>
      <c r="C381" s="97">
        <f>VLOOKUP(B381,'Sub Index'!A:M,8,0)</f>
        <v>0.84300639622619289</v>
      </c>
      <c r="D381" s="97">
        <f>VLOOKUP(B381,'Sub Index'!J:M,4,0)</f>
        <v>0</v>
      </c>
      <c r="E381" s="97">
        <f>VLOOKUP(B381,'Sub Index'!O:W,4,0)</f>
        <v>2.9529999999999998</v>
      </c>
      <c r="F381" s="97">
        <f>VLOOKUP(B381,'Sub Index'!O:W,7,0)</f>
        <v>3.7711648346860784E-2</v>
      </c>
      <c r="G381" s="97">
        <f>VLOOKUP(B381,'Sub Index'!O:W,9,0)</f>
        <v>0.12119999999999997</v>
      </c>
      <c r="H381" s="97">
        <f>VLOOKUP(B381,'Sub Index'!Y:AE,4,0)</f>
        <v>3.6831999999999998</v>
      </c>
      <c r="J381" s="97">
        <f>VLOOKUP(B381,'Sub Index'!AG:AK,4,0)</f>
        <v>8.6275983403344657E-3</v>
      </c>
      <c r="K381" s="97">
        <f>VLOOKUP(B381,'Sub Index'!AG:AK,5,0)</f>
        <v>86648819.685499996</v>
      </c>
      <c r="L381" s="97">
        <f>VLOOKUP(B381,'Sub Index'!AM:AX,4,0)</f>
        <v>1.7098349674268965E-3</v>
      </c>
      <c r="M381" s="97">
        <f>VLOOKUP(B381,'Sub Index'!AM:AX,7,0)</f>
        <v>7.1000000000003283E-3</v>
      </c>
      <c r="N381" s="97">
        <f>VLOOKUP(B381,'Sub Index'!AM:AX,8,0)</f>
        <v>7.199999999999207E-3</v>
      </c>
      <c r="O381" s="97">
        <f>VLOOKUP(B381,'Sub Index'!AV:AX,3,0)</f>
        <v>207.458</v>
      </c>
      <c r="Q381" s="95">
        <f t="shared" si="612"/>
        <v>-0.68963501903292279</v>
      </c>
      <c r="R381" s="95" t="str">
        <f t="shared" si="565"/>
        <v/>
      </c>
      <c r="S381" s="95">
        <f t="shared" si="566"/>
        <v>0.64603080150849601</v>
      </c>
      <c r="T381" s="95">
        <f t="shared" si="609"/>
        <v>-0.66421197996194392</v>
      </c>
      <c r="U381" s="95">
        <f t="shared" si="567"/>
        <v>-0.35368651546656987</v>
      </c>
      <c r="V381" s="95">
        <f t="shared" si="568"/>
        <v>0.72787078147549134</v>
      </c>
      <c r="W381" s="95" t="str">
        <f t="shared" si="610"/>
        <v/>
      </c>
      <c r="X381" s="95">
        <f t="shared" si="613"/>
        <v>-0.36351362291188893</v>
      </c>
      <c r="Y381" s="95">
        <f t="shared" si="583"/>
        <v>-0.73449470687589846</v>
      </c>
      <c r="Z381" s="95">
        <f t="shared" si="611"/>
        <v>-0.3508053830285095</v>
      </c>
      <c r="AA381" s="95">
        <f t="shared" si="588"/>
        <v>-0.4992693622975008</v>
      </c>
      <c r="AB381" s="95">
        <f t="shared" si="589"/>
        <v>0.11519118211344306</v>
      </c>
      <c r="AC381" s="95">
        <f t="shared" si="569"/>
        <v>-1.0082419283915143</v>
      </c>
      <c r="AE381" s="97">
        <f t="shared" si="570"/>
        <v>-0.68963501903292279</v>
      </c>
      <c r="AF381" s="97">
        <f t="shared" si="571"/>
        <v>-0.12395589797333927</v>
      </c>
      <c r="AG381" s="97">
        <f t="shared" si="572"/>
        <v>0.72787078147549134</v>
      </c>
      <c r="AH381" s="97">
        <f t="shared" si="573"/>
        <v>-0.5490041648938937</v>
      </c>
      <c r="AI381" s="97">
        <f t="shared" si="574"/>
        <v>-0.43578137290102037</v>
      </c>
      <c r="AJ381" s="97">
        <f t="shared" si="584"/>
        <v>-0.21410113466513697</v>
      </c>
    </row>
    <row r="382" spans="1:36">
      <c r="A382" s="93" t="str">
        <f t="shared" si="582"/>
        <v>201628</v>
      </c>
      <c r="B382" s="93">
        <v>42558</v>
      </c>
      <c r="C382" s="97">
        <f>VLOOKUP(B382,'Sub Index'!A:M,8,0)</f>
        <v>0.8562192043590714</v>
      </c>
      <c r="D382" s="97">
        <f>VLOOKUP(B382,'Sub Index'!J:M,4,0)</f>
        <v>0</v>
      </c>
      <c r="E382" s="97">
        <f>VLOOKUP(B382,'Sub Index'!O:W,4,0)</f>
        <v>2.9455</v>
      </c>
      <c r="F382" s="97">
        <f>VLOOKUP(B382,'Sub Index'!O:W,7,0)</f>
        <v>3.763689572975986E-2</v>
      </c>
      <c r="G382" s="97">
        <f>VLOOKUP(B382,'Sub Index'!O:W,9,0)</f>
        <v>0.15090000000000003</v>
      </c>
      <c r="H382" s="97">
        <f>VLOOKUP(B382,'Sub Index'!Y:AE,4,0)</f>
        <v>3.7008999999999999</v>
      </c>
      <c r="J382" s="97">
        <f>VLOOKUP(B382,'Sub Index'!AG:AK,4,0)</f>
        <v>8.2828992730997232E-3</v>
      </c>
      <c r="K382" s="97">
        <f>VLOOKUP(B382,'Sub Index'!AG:AK,5,0)</f>
        <v>87016774.664999992</v>
      </c>
      <c r="L382" s="97">
        <f>VLOOKUP(B382,'Sub Index'!AM:AX,4,0)</f>
        <v>1.7521696614618198E-3</v>
      </c>
      <c r="M382" s="97">
        <f>VLOOKUP(B382,'Sub Index'!AM:AX,7,0)</f>
        <v>8.3999999999999631E-3</v>
      </c>
      <c r="N382" s="97">
        <f>VLOOKUP(B382,'Sub Index'!AM:AX,8,0)</f>
        <v>1.8600000000000172E-2</v>
      </c>
      <c r="O382" s="97">
        <f>VLOOKUP(B382,'Sub Index'!AV:AX,3,0)</f>
        <v>201.43800000000002</v>
      </c>
      <c r="Q382" s="95">
        <f t="shared" si="612"/>
        <v>-0.65891710911196544</v>
      </c>
      <c r="R382" s="95" t="str">
        <f t="shared" si="565"/>
        <v/>
      </c>
      <c r="S382" s="95">
        <f t="shared" si="566"/>
        <v>0.64115810256638317</v>
      </c>
      <c r="T382" s="95">
        <f t="shared" si="609"/>
        <v>-0.66619447963403788</v>
      </c>
      <c r="U382" s="95">
        <f t="shared" si="567"/>
        <v>-0.26469480294158848</v>
      </c>
      <c r="V382" s="95">
        <f t="shared" si="568"/>
        <v>0.73976087865976203</v>
      </c>
      <c r="W382" s="95" t="str">
        <f t="shared" si="610"/>
        <v/>
      </c>
      <c r="X382" s="95">
        <f t="shared" si="613"/>
        <v>-0.40950240232955271</v>
      </c>
      <c r="Y382" s="95">
        <f t="shared" si="583"/>
        <v>-0.72238793594273676</v>
      </c>
      <c r="Z382" s="95">
        <f t="shared" si="611"/>
        <v>-0.30483095571324309</v>
      </c>
      <c r="AA382" s="95">
        <f t="shared" si="588"/>
        <v>-0.3995863245525666</v>
      </c>
      <c r="AB382" s="95">
        <f t="shared" si="589"/>
        <v>0.64225810445033726</v>
      </c>
      <c r="AC382" s="95">
        <f t="shared" si="569"/>
        <v>-1.0966506183332347</v>
      </c>
      <c r="AE382" s="97">
        <f t="shared" si="570"/>
        <v>-0.65891710911196544</v>
      </c>
      <c r="AF382" s="97">
        <f t="shared" si="571"/>
        <v>-9.6577060003081069E-2</v>
      </c>
      <c r="AG382" s="97">
        <f t="shared" si="572"/>
        <v>0.73976087865976203</v>
      </c>
      <c r="AH382" s="97">
        <f t="shared" si="573"/>
        <v>-0.56594516913614479</v>
      </c>
      <c r="AI382" s="97">
        <f t="shared" si="574"/>
        <v>-0.2897024485371768</v>
      </c>
      <c r="AJ382" s="97">
        <f t="shared" si="584"/>
        <v>-0.17427618162572123</v>
      </c>
    </row>
    <row r="383" spans="1:36">
      <c r="A383" s="93" t="str">
        <f t="shared" si="582"/>
        <v>201628</v>
      </c>
      <c r="B383" s="93">
        <v>42559</v>
      </c>
      <c r="C383" s="97">
        <f>VLOOKUP(B383,'Sub Index'!A:M,8,0)</f>
        <v>0.85603949853722006</v>
      </c>
      <c r="D383" s="97">
        <f>VLOOKUP(B383,'Sub Index'!J:M,4,0)</f>
        <v>0</v>
      </c>
      <c r="E383" s="97">
        <f>VLOOKUP(B383,'Sub Index'!O:W,4,0)</f>
        <v>2.9359999999999999</v>
      </c>
      <c r="F383" s="97">
        <f>VLOOKUP(B383,'Sub Index'!O:W,7,0)</f>
        <v>3.631069823400384E-2</v>
      </c>
      <c r="G383" s="97">
        <f>VLOOKUP(B383,'Sub Index'!O:W,9,0)</f>
        <v>0.13149999999999995</v>
      </c>
      <c r="H383" s="97">
        <f>VLOOKUP(B383,'Sub Index'!Y:AE,4,0)</f>
        <v>3.653</v>
      </c>
      <c r="J383" s="97">
        <f>VLOOKUP(B383,'Sub Index'!AG:AK,4,0)</f>
        <v>7.5807552650652837E-3</v>
      </c>
      <c r="K383" s="97">
        <f>VLOOKUP(B383,'Sub Index'!AG:AK,5,0)</f>
        <v>86630710.185699999</v>
      </c>
      <c r="L383" s="97">
        <f>VLOOKUP(B383,'Sub Index'!AM:AX,4,0)</f>
        <v>1.7415137022701061E-3</v>
      </c>
      <c r="M383" s="97">
        <f>VLOOKUP(B383,'Sub Index'!AM:AX,7,0)</f>
        <v>8.3999999999999631E-3</v>
      </c>
      <c r="N383" s="97">
        <f>VLOOKUP(B383,'Sub Index'!AM:AX,8,0)</f>
        <v>1.3700000000000045E-2</v>
      </c>
      <c r="O383" s="97">
        <f>VLOOKUP(B383,'Sub Index'!AV:AX,3,0)</f>
        <v>211.21800000000002</v>
      </c>
      <c r="Q383" s="95">
        <f t="shared" si="612"/>
        <v>-0.65933489972788795</v>
      </c>
      <c r="R383" s="95" t="str">
        <f t="shared" si="565"/>
        <v/>
      </c>
      <c r="S383" s="95">
        <f t="shared" si="566"/>
        <v>0.63498601723970671</v>
      </c>
      <c r="T383" s="95">
        <f t="shared" si="609"/>
        <v>-0.70136630641996167</v>
      </c>
      <c r="U383" s="95">
        <f t="shared" si="567"/>
        <v>-0.32282406970874816</v>
      </c>
      <c r="V383" s="95">
        <f t="shared" si="568"/>
        <v>0.70758372300289396</v>
      </c>
      <c r="W383" s="95" t="str">
        <f t="shared" si="610"/>
        <v/>
      </c>
      <c r="X383" s="95">
        <f t="shared" si="613"/>
        <v>-0.50318047974349589</v>
      </c>
      <c r="Y383" s="95">
        <f t="shared" si="583"/>
        <v>-0.73509056120049721</v>
      </c>
      <c r="Z383" s="95">
        <f t="shared" si="611"/>
        <v>-0.3164030630002298</v>
      </c>
      <c r="AA383" s="95">
        <f t="shared" si="588"/>
        <v>-0.3995863245525666</v>
      </c>
      <c r="AB383" s="95">
        <f t="shared" si="589"/>
        <v>0.41571179572659783</v>
      </c>
      <c r="AC383" s="95">
        <f t="shared" si="569"/>
        <v>-0.95302321175017346</v>
      </c>
      <c r="AE383" s="97">
        <f t="shared" si="570"/>
        <v>-0.65933489972788795</v>
      </c>
      <c r="AF383" s="97">
        <f t="shared" si="571"/>
        <v>-0.12973478629633436</v>
      </c>
      <c r="AG383" s="97">
        <f t="shared" si="572"/>
        <v>0.70758372300289396</v>
      </c>
      <c r="AH383" s="97">
        <f t="shared" si="573"/>
        <v>-0.6191355204719966</v>
      </c>
      <c r="AI383" s="97">
        <f t="shared" si="574"/>
        <v>-0.31332520089409299</v>
      </c>
      <c r="AJ383" s="97">
        <f t="shared" si="584"/>
        <v>-0.20278933687748363</v>
      </c>
    </row>
    <row r="384" spans="1:36">
      <c r="A384" s="93" t="str">
        <f t="shared" si="582"/>
        <v>201629</v>
      </c>
      <c r="B384" s="93">
        <v>42562</v>
      </c>
      <c r="C384" s="97">
        <f>VLOOKUP(B384,'Sub Index'!A:M,8,0)</f>
        <v>0.94013487553188235</v>
      </c>
      <c r="D384" s="97">
        <f>VLOOKUP(B384,'Sub Index'!J:M,4,0)</f>
        <v>0</v>
      </c>
      <c r="E384" s="97">
        <f>VLOOKUP(B384,'Sub Index'!O:W,4,0)</f>
        <v>2.931</v>
      </c>
      <c r="F384" s="97">
        <f>VLOOKUP(B384,'Sub Index'!O:W,7,0)</f>
        <v>3.5773185959770006E-2</v>
      </c>
      <c r="G384" s="97">
        <f>VLOOKUP(B384,'Sub Index'!O:W,9,0)</f>
        <v>0.15369999999999973</v>
      </c>
      <c r="H384" s="97">
        <f>VLOOKUP(B384,'Sub Index'!Y:AE,4,0)</f>
        <v>3.6402999999999999</v>
      </c>
      <c r="J384" s="97">
        <f>VLOOKUP(B384,'Sub Index'!AG:AK,4,0)</f>
        <v>6.8464756159464903E-3</v>
      </c>
      <c r="K384" s="97">
        <f>VLOOKUP(B384,'Sub Index'!AG:AK,5,0)</f>
        <v>86835036.057500005</v>
      </c>
      <c r="L384" s="97">
        <f>VLOOKUP(B384,'Sub Index'!AM:AX,4,0)</f>
        <v>1.7148572183587015E-3</v>
      </c>
      <c r="M384" s="97">
        <f>VLOOKUP(B384,'Sub Index'!AM:AX,7,0)</f>
        <v>1.0100000000000442E-2</v>
      </c>
      <c r="N384" s="97">
        <f>VLOOKUP(B384,'Sub Index'!AM:AX,8,0)</f>
        <v>1.9099999999999895E-2</v>
      </c>
      <c r="O384" s="97">
        <f>VLOOKUP(B384,'Sub Index'!AV:AX,3,0)</f>
        <v>233.07799999999997</v>
      </c>
      <c r="Q384" s="95">
        <f t="shared" si="612"/>
        <v>-0.46382504373725181</v>
      </c>
      <c r="R384" s="95" t="str">
        <f t="shared" si="565"/>
        <v/>
      </c>
      <c r="S384" s="95">
        <f t="shared" si="566"/>
        <v>0.63173755127829823</v>
      </c>
      <c r="T384" s="95">
        <f t="shared" si="609"/>
        <v>-0.71562156528235532</v>
      </c>
      <c r="U384" s="95">
        <f t="shared" si="567"/>
        <v>-0.25630501186179316</v>
      </c>
      <c r="V384" s="95">
        <f t="shared" si="568"/>
        <v>0.69905241033395382</v>
      </c>
      <c r="W384" s="95" t="str">
        <f t="shared" si="610"/>
        <v/>
      </c>
      <c r="X384" s="95">
        <f t="shared" si="613"/>
        <v>-0.60114600394727069</v>
      </c>
      <c r="Y384" s="95">
        <f t="shared" si="583"/>
        <v>-0.72836765578157148</v>
      </c>
      <c r="Z384" s="95">
        <f t="shared" si="611"/>
        <v>-0.34535134312844962</v>
      </c>
      <c r="AA384" s="95">
        <f t="shared" si="588"/>
        <v>-0.26923158288604088</v>
      </c>
      <c r="AB384" s="95">
        <f t="shared" si="589"/>
        <v>0.66537507472825641</v>
      </c>
      <c r="AC384" s="95">
        <f t="shared" si="569"/>
        <v>-0.63199099212791254</v>
      </c>
      <c r="AE384" s="97">
        <f t="shared" si="570"/>
        <v>-0.46382504373725181</v>
      </c>
      <c r="AF384" s="97">
        <f t="shared" si="571"/>
        <v>-0.11339634195528342</v>
      </c>
      <c r="AG384" s="97">
        <f t="shared" si="572"/>
        <v>0.69905241033395382</v>
      </c>
      <c r="AH384" s="97">
        <f t="shared" si="573"/>
        <v>-0.66475682986442108</v>
      </c>
      <c r="AI384" s="97">
        <f t="shared" si="574"/>
        <v>-0.14529971085353666</v>
      </c>
      <c r="AJ384" s="97">
        <f t="shared" si="584"/>
        <v>-0.13764510321530782</v>
      </c>
    </row>
    <row r="385" spans="1:36">
      <c r="A385" s="93" t="str">
        <f t="shared" si="582"/>
        <v>201629</v>
      </c>
      <c r="B385" s="93">
        <v>42563</v>
      </c>
      <c r="C385" s="97">
        <f>VLOOKUP(B385,'Sub Index'!A:M,8,0)</f>
        <v>0.92385163769590195</v>
      </c>
      <c r="D385" s="97">
        <f>VLOOKUP(B385,'Sub Index'!J:M,4,0)</f>
        <v>0</v>
      </c>
      <c r="E385" s="97">
        <f>VLOOKUP(B385,'Sub Index'!O:W,4,0)</f>
        <v>2.9239999999999999</v>
      </c>
      <c r="F385" s="97">
        <f>VLOOKUP(B385,'Sub Index'!O:W,7,0)</f>
        <v>3.5997190009889324E-2</v>
      </c>
      <c r="G385" s="97">
        <f>VLOOKUP(B385,'Sub Index'!O:W,9,0)</f>
        <v>0.11359999999999992</v>
      </c>
      <c r="H385" s="97">
        <f>VLOOKUP(B385,'Sub Index'!Y:AE,4,0)</f>
        <v>3.6507999999999998</v>
      </c>
      <c r="J385" s="97">
        <f>VLOOKUP(B385,'Sub Index'!AG:AK,4,0)</f>
        <v>8.140042431862192E-3</v>
      </c>
      <c r="K385" s="97">
        <f>VLOOKUP(B385,'Sub Index'!AG:AK,5,0)</f>
        <v>87334138.407499999</v>
      </c>
      <c r="L385" s="97">
        <f>VLOOKUP(B385,'Sub Index'!AM:AX,4,0)</f>
        <v>1.7346305390664059E-3</v>
      </c>
      <c r="M385" s="97">
        <f>VLOOKUP(B385,'Sub Index'!AM:AX,7,0)</f>
        <v>1.1800000000000033E-2</v>
      </c>
      <c r="N385" s="97">
        <f>VLOOKUP(B385,'Sub Index'!AM:AX,8,0)</f>
        <v>1.2400000000000411E-2</v>
      </c>
      <c r="O385" s="97">
        <f>VLOOKUP(B385,'Sub Index'!AV:AX,3,0)</f>
        <v>246.9</v>
      </c>
      <c r="Q385" s="95">
        <f t="shared" si="612"/>
        <v>-0.50168126839720983</v>
      </c>
      <c r="R385" s="95" t="str">
        <f t="shared" si="565"/>
        <v/>
      </c>
      <c r="S385" s="95">
        <f t="shared" si="566"/>
        <v>0.62718969893232601</v>
      </c>
      <c r="T385" s="95">
        <f t="shared" si="609"/>
        <v>-0.70968079727807654</v>
      </c>
      <c r="U385" s="95">
        <f t="shared" si="567"/>
        <v>-0.37645880554030259</v>
      </c>
      <c r="V385" s="95">
        <f t="shared" si="568"/>
        <v>0.70610585781614832</v>
      </c>
      <c r="W385" s="95" t="str">
        <f t="shared" si="610"/>
        <v/>
      </c>
      <c r="X385" s="95">
        <f t="shared" si="613"/>
        <v>-0.42856196002630431</v>
      </c>
      <c r="Y385" s="95">
        <f t="shared" si="583"/>
        <v>-0.71194576136431509</v>
      </c>
      <c r="Z385" s="95">
        <f t="shared" si="611"/>
        <v>-0.32387800745469025</v>
      </c>
      <c r="AA385" s="95">
        <f t="shared" si="588"/>
        <v>-0.13887684121958327</v>
      </c>
      <c r="AB385" s="95">
        <f t="shared" si="589"/>
        <v>0.35560767300399149</v>
      </c>
      <c r="AC385" s="95">
        <f t="shared" si="569"/>
        <v>-0.42900346515540977</v>
      </c>
      <c r="AE385" s="97">
        <f t="shared" si="570"/>
        <v>-0.50168126839720983</v>
      </c>
      <c r="AF385" s="97">
        <f t="shared" si="571"/>
        <v>-0.15298330129535104</v>
      </c>
      <c r="AG385" s="97">
        <f t="shared" si="572"/>
        <v>0.70610585781614832</v>
      </c>
      <c r="AH385" s="97">
        <f t="shared" si="573"/>
        <v>-0.5702538606953097</v>
      </c>
      <c r="AI385" s="97">
        <f t="shared" si="574"/>
        <v>-0.13403766020642294</v>
      </c>
      <c r="AJ385" s="97">
        <f t="shared" si="584"/>
        <v>-0.13057004655562904</v>
      </c>
    </row>
    <row r="386" spans="1:36">
      <c r="A386" s="93" t="str">
        <f t="shared" si="582"/>
        <v>201629</v>
      </c>
      <c r="B386" s="93">
        <v>42564</v>
      </c>
      <c r="C386" s="97">
        <f>VLOOKUP(B386,'Sub Index'!A:M,8,0)</f>
        <v>0.8648422256230246</v>
      </c>
      <c r="D386" s="97">
        <f>VLOOKUP(B386,'Sub Index'!J:M,4,0)</f>
        <v>0</v>
      </c>
      <c r="E386" s="97">
        <f>VLOOKUP(B386,'Sub Index'!O:W,4,0)</f>
        <v>2.907</v>
      </c>
      <c r="F386" s="97">
        <f>VLOOKUP(B386,'Sub Index'!O:W,7,0)</f>
        <v>3.6023077188924994E-2</v>
      </c>
      <c r="G386" s="97">
        <f>VLOOKUP(B386,'Sub Index'!O:W,9,0)</f>
        <v>0.12919999999999998</v>
      </c>
      <c r="H386" s="97">
        <f>VLOOKUP(B386,'Sub Index'!Y:AE,4,0)</f>
        <v>3.6579000000000002</v>
      </c>
      <c r="J386" s="97">
        <f>VLOOKUP(B386,'Sub Index'!AG:AK,4,0)</f>
        <v>8.1172820416610583E-3</v>
      </c>
      <c r="K386" s="97">
        <f>VLOOKUP(B386,'Sub Index'!AG:AK,5,0)</f>
        <v>87534323.732800007</v>
      </c>
      <c r="L386" s="97">
        <f>VLOOKUP(B386,'Sub Index'!AM:AX,4,0)</f>
        <v>1.7192850544067513E-3</v>
      </c>
      <c r="M386" s="97">
        <f>VLOOKUP(B386,'Sub Index'!AM:AX,7,0)</f>
        <v>1.330000000000009E-2</v>
      </c>
      <c r="N386" s="97">
        <f>VLOOKUP(B386,'Sub Index'!AM:AX,8,0)</f>
        <v>-4.2999999999997485E-3</v>
      </c>
      <c r="O386" s="97">
        <f>VLOOKUP(B386,'Sub Index'!AV:AX,3,0)</f>
        <v>252.512</v>
      </c>
      <c r="Q386" s="95">
        <f t="shared" si="612"/>
        <v>-0.63886980442330588</v>
      </c>
      <c r="R386" s="95" t="str">
        <f t="shared" si="565"/>
        <v/>
      </c>
      <c r="S386" s="95">
        <f t="shared" si="566"/>
        <v>0.61614491466353671</v>
      </c>
      <c r="T386" s="95">
        <f t="shared" si="609"/>
        <v>-0.70899424841945446</v>
      </c>
      <c r="U386" s="95">
        <f t="shared" si="567"/>
        <v>-0.32971568381000926</v>
      </c>
      <c r="V386" s="95">
        <f t="shared" si="568"/>
        <v>0.71087533182791818</v>
      </c>
      <c r="W386" s="95" t="str">
        <f t="shared" si="610"/>
        <v/>
      </c>
      <c r="X386" s="95">
        <f t="shared" si="613"/>
        <v>-0.43159858722932215</v>
      </c>
      <c r="Y386" s="95">
        <f t="shared" si="583"/>
        <v>-0.70535909176446066</v>
      </c>
      <c r="Z386" s="95">
        <f t="shared" si="611"/>
        <v>-0.34054282304355066</v>
      </c>
      <c r="AA386" s="95">
        <f t="shared" si="588"/>
        <v>-2.3857951513853337E-2</v>
      </c>
      <c r="AB386" s="95">
        <f t="shared" si="589"/>
        <v>-0.41649913427894464</v>
      </c>
      <c r="AC386" s="95">
        <f t="shared" si="569"/>
        <v>-0.34658659340243037</v>
      </c>
      <c r="AE386" s="97">
        <f t="shared" si="570"/>
        <v>-0.63886980442330588</v>
      </c>
      <c r="AF386" s="97">
        <f t="shared" si="571"/>
        <v>-0.140855005855309</v>
      </c>
      <c r="AG386" s="97">
        <f t="shared" si="572"/>
        <v>0.71087533182791818</v>
      </c>
      <c r="AH386" s="97">
        <f t="shared" si="573"/>
        <v>-0.56847883949689137</v>
      </c>
      <c r="AI386" s="97">
        <f t="shared" si="574"/>
        <v>-0.28187162555969475</v>
      </c>
      <c r="AJ386" s="97">
        <f t="shared" si="584"/>
        <v>-0.18383998870145657</v>
      </c>
    </row>
    <row r="387" spans="1:36">
      <c r="A387" s="93" t="str">
        <f t="shared" si="582"/>
        <v>201629</v>
      </c>
      <c r="B387" s="93">
        <v>42565</v>
      </c>
      <c r="C387" s="97">
        <f>VLOOKUP(B387,'Sub Index'!A:M,8,0)</f>
        <v>0.83690687201656599</v>
      </c>
      <c r="D387" s="97">
        <f>VLOOKUP(B387,'Sub Index'!J:M,4,0)</f>
        <v>0</v>
      </c>
      <c r="E387" s="97">
        <f>VLOOKUP(B387,'Sub Index'!O:W,4,0)</f>
        <v>2.8879999999999999</v>
      </c>
      <c r="F387" s="97">
        <f>VLOOKUP(B387,'Sub Index'!O:W,7,0)</f>
        <v>3.6017017494484584E-2</v>
      </c>
      <c r="G387" s="97">
        <f>VLOOKUP(B387,'Sub Index'!O:W,9,0)</f>
        <v>0.11299999999999999</v>
      </c>
      <c r="H387" s="97">
        <f>VLOOKUP(B387,'Sub Index'!Y:AE,4,0)</f>
        <v>3.6564000000000001</v>
      </c>
      <c r="J387" s="97">
        <f>VLOOKUP(B387,'Sub Index'!AG:AK,4,0)</f>
        <v>8.2215768104111613E-3</v>
      </c>
      <c r="K387" s="97">
        <f>VLOOKUP(B387,'Sub Index'!AG:AK,5,0)</f>
        <v>87687959.25940001</v>
      </c>
      <c r="L387" s="97">
        <f>VLOOKUP(B387,'Sub Index'!AM:AX,4,0)</f>
        <v>1.7240140837645401E-3</v>
      </c>
      <c r="M387" s="97">
        <f>VLOOKUP(B387,'Sub Index'!AM:AX,7,0)</f>
        <v>9.6999999999995978E-3</v>
      </c>
      <c r="N387" s="97">
        <f>VLOOKUP(B387,'Sub Index'!AM:AX,8,0)</f>
        <v>4.5999999999999375E-3</v>
      </c>
      <c r="O387" s="97">
        <f>VLOOKUP(B387,'Sub Index'!AV:AX,3,0)</f>
        <v>262.762</v>
      </c>
      <c r="Q387" s="95">
        <f t="shared" si="612"/>
        <v>-0.70381555002586005</v>
      </c>
      <c r="R387" s="95" t="str">
        <f t="shared" si="565"/>
        <v/>
      </c>
      <c r="S387" s="95">
        <f t="shared" si="566"/>
        <v>0.6038007440101838</v>
      </c>
      <c r="T387" s="95">
        <f t="shared" si="609"/>
        <v>-0.70915495640142223</v>
      </c>
      <c r="U387" s="95">
        <f t="shared" si="567"/>
        <v>-0.37825661791454446</v>
      </c>
      <c r="V387" s="95">
        <f t="shared" si="568"/>
        <v>0.70986769647331893</v>
      </c>
      <c r="W387" s="95" t="str">
        <f t="shared" si="610"/>
        <v/>
      </c>
      <c r="X387" s="95">
        <f t="shared" si="613"/>
        <v>-0.41768387271343294</v>
      </c>
      <c r="Y387" s="95">
        <f t="shared" si="583"/>
        <v>-0.70030404364343934</v>
      </c>
      <c r="Z387" s="95">
        <f t="shared" si="611"/>
        <v>-0.33540721449747096</v>
      </c>
      <c r="AA387" s="95">
        <f t="shared" si="588"/>
        <v>-0.29990328680763245</v>
      </c>
      <c r="AB387" s="95">
        <f t="shared" si="589"/>
        <v>-5.0170633317695576E-3</v>
      </c>
      <c r="AC387" s="95">
        <f t="shared" si="569"/>
        <v>-0.19605684723920158</v>
      </c>
      <c r="AE387" s="97">
        <f t="shared" si="570"/>
        <v>-0.70381555002586005</v>
      </c>
      <c r="AF387" s="97">
        <f t="shared" si="571"/>
        <v>-0.16120361010192763</v>
      </c>
      <c r="AG387" s="97">
        <f t="shared" si="572"/>
        <v>0.70986769647331893</v>
      </c>
      <c r="AH387" s="97">
        <f t="shared" si="573"/>
        <v>-0.55899395817843611</v>
      </c>
      <c r="AI387" s="97">
        <f t="shared" si="574"/>
        <v>-0.20909610296901865</v>
      </c>
      <c r="AJ387" s="97">
        <f t="shared" si="584"/>
        <v>-0.1846483049603847</v>
      </c>
    </row>
    <row r="388" spans="1:36">
      <c r="A388" s="93" t="str">
        <f t="shared" si="582"/>
        <v>201629</v>
      </c>
      <c r="B388" s="93">
        <v>42566</v>
      </c>
      <c r="C388" s="97">
        <f>VLOOKUP(B388,'Sub Index'!A:M,8,0)</f>
        <v>0.80842308890479808</v>
      </c>
      <c r="D388" s="97">
        <f>VLOOKUP(B388,'Sub Index'!J:M,4,0)</f>
        <v>0</v>
      </c>
      <c r="E388" s="97">
        <f>VLOOKUP(B388,'Sub Index'!O:W,4,0)</f>
        <v>2.8769999999999998</v>
      </c>
      <c r="F388" s="97">
        <f>VLOOKUP(B388,'Sub Index'!O:W,7,0)</f>
        <v>3.590126550009741E-2</v>
      </c>
      <c r="G388" s="97">
        <f>VLOOKUP(B388,'Sub Index'!O:W,9,0)</f>
        <v>0.1227999999999998</v>
      </c>
      <c r="H388" s="97">
        <f>VLOOKUP(B388,'Sub Index'!Y:AE,4,0)</f>
        <v>3.6351</v>
      </c>
      <c r="J388" s="97">
        <f>VLOOKUP(B388,'Sub Index'!AG:AK,4,0)</f>
        <v>8.2601546065504371E-3</v>
      </c>
      <c r="K388" s="97">
        <f>VLOOKUP(B388,'Sub Index'!AG:AK,5,0)</f>
        <v>87509723.611099988</v>
      </c>
      <c r="L388" s="97">
        <f>VLOOKUP(B388,'Sub Index'!AM:AX,4,0)</f>
        <v>1.7651575035021567E-3</v>
      </c>
      <c r="M388" s="97">
        <f>VLOOKUP(B388,'Sub Index'!AM:AX,7,0)</f>
        <v>8.3000000000001961E-3</v>
      </c>
      <c r="N388" s="97">
        <f>VLOOKUP(B388,'Sub Index'!AM:AX,8,0)</f>
        <v>3.1200000000000117E-2</v>
      </c>
      <c r="O388" s="97">
        <f>VLOOKUP(B388,'Sub Index'!AV:AX,3,0)</f>
        <v>257.35800000000006</v>
      </c>
      <c r="Q388" s="95">
        <f t="shared" si="612"/>
        <v>-0.77003631665139904</v>
      </c>
      <c r="R388" s="95" t="str">
        <f t="shared" si="565"/>
        <v/>
      </c>
      <c r="S388" s="95">
        <f t="shared" si="566"/>
        <v>0.5966541188950848</v>
      </c>
      <c r="T388" s="95">
        <f t="shared" si="609"/>
        <v>-0.71222479261340366</v>
      </c>
      <c r="U388" s="95">
        <f t="shared" si="567"/>
        <v>-0.3488923491352583</v>
      </c>
      <c r="V388" s="95">
        <f t="shared" si="568"/>
        <v>0.69555927443801002</v>
      </c>
      <c r="W388" s="95" t="str">
        <f t="shared" si="610"/>
        <v/>
      </c>
      <c r="X388" s="95">
        <f t="shared" si="613"/>
        <v>-0.41253693172719424</v>
      </c>
      <c r="Y388" s="95">
        <f t="shared" si="583"/>
        <v>-0.70616850610845117</v>
      </c>
      <c r="Z388" s="95">
        <f t="shared" si="611"/>
        <v>-0.29072648151123154</v>
      </c>
      <c r="AA388" s="95">
        <f t="shared" si="588"/>
        <v>-0.40725425053293046</v>
      </c>
      <c r="AB388" s="95">
        <f t="shared" si="589"/>
        <v>1.2248057554542211</v>
      </c>
      <c r="AC388" s="95">
        <f t="shared" si="569"/>
        <v>-0.2754190665822337</v>
      </c>
      <c r="AE388" s="97">
        <f t="shared" si="570"/>
        <v>-0.77003631665139904</v>
      </c>
      <c r="AF388" s="97">
        <f t="shared" si="571"/>
        <v>-0.15482100761785905</v>
      </c>
      <c r="AG388" s="97">
        <f t="shared" si="572"/>
        <v>0.69555927443801002</v>
      </c>
      <c r="AH388" s="97">
        <f t="shared" si="573"/>
        <v>-0.55935271891782268</v>
      </c>
      <c r="AI388" s="97">
        <f t="shared" si="574"/>
        <v>6.2851489206956351E-2</v>
      </c>
      <c r="AJ388" s="97">
        <f t="shared" si="584"/>
        <v>-0.1451598559084229</v>
      </c>
    </row>
    <row r="389" spans="1:36">
      <c r="A389" s="93" t="str">
        <f t="shared" si="582"/>
        <v>201630</v>
      </c>
      <c r="B389" s="93">
        <v>42569</v>
      </c>
      <c r="C389" s="97">
        <f>VLOOKUP(B389,'Sub Index'!A:M,8,0)</f>
        <v>1.0017542191735378</v>
      </c>
      <c r="D389" s="97">
        <f>VLOOKUP(B389,'Sub Index'!J:M,4,0)</f>
        <v>0</v>
      </c>
      <c r="E389" s="97">
        <f>VLOOKUP(B389,'Sub Index'!O:W,4,0)</f>
        <v>2.87</v>
      </c>
      <c r="F389" s="97">
        <f>VLOOKUP(B389,'Sub Index'!O:W,7,0)</f>
        <v>3.5905293537957086E-2</v>
      </c>
      <c r="G389" s="97">
        <f>VLOOKUP(B389,'Sub Index'!O:W,9,0)</f>
        <v>0.13700000000000001</v>
      </c>
      <c r="H389" s="97">
        <f>VLOOKUP(B389,'Sub Index'!Y:AE,4,0)</f>
        <v>3.6013999999999999</v>
      </c>
      <c r="J389" s="97">
        <f>VLOOKUP(B389,'Sub Index'!AG:AK,4,0)</f>
        <v>6.8388282440324183E-3</v>
      </c>
      <c r="K389" s="97">
        <f>VLOOKUP(B389,'Sub Index'!AG:AK,5,0)</f>
        <v>87943991.613700002</v>
      </c>
      <c r="L389" s="97">
        <f>VLOOKUP(B389,'Sub Index'!AM:AX,4,0)</f>
        <v>1.7242884977840863E-3</v>
      </c>
      <c r="M389" s="97">
        <f>VLOOKUP(B389,'Sub Index'!AM:AX,7,0)</f>
        <v>7.6000000000000512E-3</v>
      </c>
      <c r="N389" s="97">
        <f>VLOOKUP(B389,'Sub Index'!AM:AX,8,0)</f>
        <v>6.0999999999999943E-3</v>
      </c>
      <c r="O389" s="97">
        <f>VLOOKUP(B389,'Sub Index'!AV:AX,3,0)</f>
        <v>240.07799999999997</v>
      </c>
      <c r="Q389" s="95">
        <f t="shared" si="612"/>
        <v>-0.32056878599573246</v>
      </c>
      <c r="R389" s="95" t="str">
        <f t="shared" si="565"/>
        <v/>
      </c>
      <c r="S389" s="95">
        <f t="shared" si="566"/>
        <v>0.59210626654911291</v>
      </c>
      <c r="T389" s="95">
        <f t="shared" si="609"/>
        <v>-0.71211796580190612</v>
      </c>
      <c r="U389" s="95">
        <f t="shared" si="567"/>
        <v>-0.30634412294486257</v>
      </c>
      <c r="V389" s="95">
        <f t="shared" si="568"/>
        <v>0.672921066804681</v>
      </c>
      <c r="W389" s="95" t="str">
        <f t="shared" si="610"/>
        <v/>
      </c>
      <c r="X389" s="95">
        <f t="shared" si="613"/>
        <v>-0.60216629478502215</v>
      </c>
      <c r="Y389" s="95">
        <f t="shared" si="583"/>
        <v>-0.69187984710395978</v>
      </c>
      <c r="Z389" s="95">
        <f t="shared" si="611"/>
        <v>-0.33510920768099295</v>
      </c>
      <c r="AA389" s="95">
        <f t="shared" si="588"/>
        <v>-0.46092973239561347</v>
      </c>
      <c r="AB389" s="95">
        <f t="shared" si="589"/>
        <v>6.4333847502029071E-2</v>
      </c>
      <c r="AC389" s="95">
        <f t="shared" si="569"/>
        <v>-0.52919018987009769</v>
      </c>
      <c r="AE389" s="97">
        <f t="shared" si="570"/>
        <v>-0.32056878599573246</v>
      </c>
      <c r="AF389" s="97">
        <f t="shared" si="571"/>
        <v>-0.14211860739921858</v>
      </c>
      <c r="AG389" s="97">
        <f t="shared" si="572"/>
        <v>0.672921066804681</v>
      </c>
      <c r="AH389" s="97">
        <f t="shared" si="573"/>
        <v>-0.64702307094449096</v>
      </c>
      <c r="AI389" s="97">
        <f t="shared" si="574"/>
        <v>-0.31522382061116871</v>
      </c>
      <c r="AJ389" s="97">
        <f t="shared" si="584"/>
        <v>-0.15040264362918593</v>
      </c>
    </row>
    <row r="390" spans="1:36">
      <c r="A390" s="93" t="str">
        <f t="shared" si="582"/>
        <v>201630</v>
      </c>
      <c r="B390" s="93">
        <v>42570</v>
      </c>
      <c r="C390" s="97">
        <f>VLOOKUP(B390,'Sub Index'!A:M,8,0)</f>
        <v>1.0669432429482146</v>
      </c>
      <c r="D390" s="97">
        <f>VLOOKUP(B390,'Sub Index'!J:M,4,0)</f>
        <v>0</v>
      </c>
      <c r="E390" s="97">
        <f>VLOOKUP(B390,'Sub Index'!O:W,4,0)</f>
        <v>2.8650000000000002</v>
      </c>
      <c r="F390" s="97">
        <f>VLOOKUP(B390,'Sub Index'!O:W,7,0)</f>
        <v>3.5915238463747584E-2</v>
      </c>
      <c r="G390" s="97">
        <f>VLOOKUP(B390,'Sub Index'!O:W,9,0)</f>
        <v>0.14069999999999983</v>
      </c>
      <c r="H390" s="97">
        <f>VLOOKUP(B390,'Sub Index'!Y:AE,4,0)</f>
        <v>3.5783999999999998</v>
      </c>
      <c r="J390" s="97">
        <f>VLOOKUP(B390,'Sub Index'!AG:AK,4,0)</f>
        <v>6.7892789681468068E-3</v>
      </c>
      <c r="K390" s="97">
        <f>VLOOKUP(B390,'Sub Index'!AG:AK,5,0)</f>
        <v>88429154.076800004</v>
      </c>
      <c r="L390" s="97">
        <f>VLOOKUP(B390,'Sub Index'!AM:AX,4,0)</f>
        <v>1.7892607812122767E-3</v>
      </c>
      <c r="M390" s="97">
        <f>VLOOKUP(B390,'Sub Index'!AM:AX,7,0)</f>
        <v>8.799999999999919E-3</v>
      </c>
      <c r="N390" s="97">
        <f>VLOOKUP(B390,'Sub Index'!AM:AX,8,0)</f>
        <v>2.1399999999999864E-2</v>
      </c>
      <c r="O390" s="97">
        <f>VLOOKUP(B390,'Sub Index'!AV:AX,3,0)</f>
        <v>237.82000000000002</v>
      </c>
      <c r="Q390" s="95">
        <f t="shared" si="612"/>
        <v>-0.16901352688599353</v>
      </c>
      <c r="R390" s="95" t="str">
        <f t="shared" ref="R390:R453" si="614">IF(D390=0,"",(D390-D$2)/D$3)</f>
        <v/>
      </c>
      <c r="S390" s="95">
        <f t="shared" ref="S390:S453" si="615">IF(E390=0,"",(E390-E$2)/E$3)</f>
        <v>0.58885780058770432</v>
      </c>
      <c r="T390" s="95">
        <f t="shared" si="609"/>
        <v>-0.71185421835220752</v>
      </c>
      <c r="U390" s="95">
        <f t="shared" ref="U390:U453" si="616">IF(G390=0,"",(G390-G$2)/G$3)</f>
        <v>-0.29525761330370387</v>
      </c>
      <c r="V390" s="95">
        <f t="shared" ref="V390:V453" si="617">IF(H390=0,"",(H390-H$2)/H$3)</f>
        <v>0.65747065803415961</v>
      </c>
      <c r="W390" s="95" t="str">
        <f t="shared" si="610"/>
        <v/>
      </c>
      <c r="X390" s="95">
        <f t="shared" si="613"/>
        <v>-0.60877701972051068</v>
      </c>
      <c r="Y390" s="95">
        <f t="shared" si="583"/>
        <v>-0.67591661482455989</v>
      </c>
      <c r="Z390" s="95">
        <f t="shared" si="611"/>
        <v>-0.26455091996756108</v>
      </c>
      <c r="AA390" s="95">
        <f t="shared" si="588"/>
        <v>-0.36891462063104319</v>
      </c>
      <c r="AB390" s="95">
        <f t="shared" si="589"/>
        <v>0.77171313800674224</v>
      </c>
      <c r="AC390" s="95">
        <f t="shared" ref="AC390:AC453" si="618">IF(O390=0,"",(O390-O$2)/O$3)</f>
        <v>-0.5623507915126893</v>
      </c>
      <c r="AE390" s="97">
        <f t="shared" ref="AE390:AE453" si="619">AVERAGE(Q390:R390)</f>
        <v>-0.16901352688599353</v>
      </c>
      <c r="AF390" s="97">
        <f t="shared" ref="AF390:AF453" si="620">AVERAGE(S390:U390)</f>
        <v>-0.13941801035606902</v>
      </c>
      <c r="AG390" s="97">
        <f t="shared" ref="AG390:AG453" si="621">AVERAGE(V390:W390)</f>
        <v>0.65747065803415961</v>
      </c>
      <c r="AH390" s="97">
        <f t="shared" ref="AH390:AH453" si="622">AVERAGE(X390:Y390)</f>
        <v>-0.64234681727253529</v>
      </c>
      <c r="AI390" s="97">
        <f t="shared" ref="AI390:AI453" si="623">AVERAGE(Z390:AC390)</f>
        <v>-0.10602579852613783</v>
      </c>
      <c r="AJ390" s="97">
        <f t="shared" si="584"/>
        <v>-7.9866699001315197E-2</v>
      </c>
    </row>
    <row r="391" spans="1:36">
      <c r="A391" s="93" t="str">
        <f t="shared" ref="A391:A454" si="624">YEAR(B391)&amp;WEEKNUM(B391)</f>
        <v>201630</v>
      </c>
      <c r="B391" s="93">
        <v>42571</v>
      </c>
      <c r="C391" s="97">
        <f>VLOOKUP(B391,'Sub Index'!A:M,8,0)</f>
        <v>1.0964352573594791</v>
      </c>
      <c r="D391" s="97">
        <f>VLOOKUP(B391,'Sub Index'!J:M,4,0)</f>
        <v>0</v>
      </c>
      <c r="E391" s="97">
        <f>VLOOKUP(B391,'Sub Index'!O:W,4,0)</f>
        <v>2.8614999999999999</v>
      </c>
      <c r="F391" s="97">
        <f>VLOOKUP(B391,'Sub Index'!O:W,7,0)</f>
        <v>3.5268352305047629E-2</v>
      </c>
      <c r="G391" s="97">
        <f>VLOOKUP(B391,'Sub Index'!O:W,9,0)</f>
        <v>0.13700000000000001</v>
      </c>
      <c r="H391" s="97">
        <f>VLOOKUP(B391,'Sub Index'!Y:AE,4,0)</f>
        <v>3.5129000000000001</v>
      </c>
      <c r="J391" s="97">
        <f>VLOOKUP(B391,'Sub Index'!AG:AK,4,0)</f>
        <v>6.8178910293527021E-3</v>
      </c>
      <c r="K391" s="97">
        <f>VLOOKUP(B391,'Sub Index'!AG:AK,5,0)</f>
        <v>88537578.03639999</v>
      </c>
      <c r="L391" s="97">
        <f>VLOOKUP(B391,'Sub Index'!AM:AX,4,0)</f>
        <v>1.866774014852956E-3</v>
      </c>
      <c r="M391" s="97">
        <f>VLOOKUP(B391,'Sub Index'!AM:AX,7,0)</f>
        <v>8.9000000000005741E-3</v>
      </c>
      <c r="N391" s="97">
        <f>VLOOKUP(B391,'Sub Index'!AM:AX,8,0)</f>
        <v>1.9999999999997797E-3</v>
      </c>
      <c r="O391" s="97">
        <f>VLOOKUP(B391,'Sub Index'!AV:AX,3,0)</f>
        <v>245.15799999999999</v>
      </c>
      <c r="Q391" s="95">
        <f t="shared" si="612"/>
        <v>-0.10044876510621029</v>
      </c>
      <c r="R391" s="95" t="str">
        <f t="shared" si="614"/>
        <v/>
      </c>
      <c r="S391" s="95">
        <f t="shared" si="615"/>
        <v>0.58658387441471815</v>
      </c>
      <c r="T391" s="95">
        <f t="shared" si="609"/>
        <v>-0.72901016080935732</v>
      </c>
      <c r="U391" s="95">
        <f t="shared" si="616"/>
        <v>-0.30634412294486257</v>
      </c>
      <c r="V391" s="95">
        <f t="shared" si="617"/>
        <v>0.61347058088332751</v>
      </c>
      <c r="W391" s="95" t="str">
        <f t="shared" si="610"/>
        <v/>
      </c>
      <c r="X391" s="95">
        <f t="shared" si="613"/>
        <v>-0.60495967904117975</v>
      </c>
      <c r="Y391" s="95">
        <f t="shared" ref="Y391:Y454" si="625">IF(K391=0,"",(K391-K$2)/K$3)</f>
        <v>-0.67234915653298533</v>
      </c>
      <c r="Z391" s="95">
        <f t="shared" si="611"/>
        <v>-0.18037347148889915</v>
      </c>
      <c r="AA391" s="95">
        <f t="shared" si="588"/>
        <v>-0.36124669465061121</v>
      </c>
      <c r="AB391" s="95">
        <f t="shared" si="589"/>
        <v>-0.12522530877702326</v>
      </c>
      <c r="AC391" s="95">
        <f t="shared" si="618"/>
        <v>-0.45458617908871196</v>
      </c>
      <c r="AE391" s="97">
        <f t="shared" si="619"/>
        <v>-0.10044876510621029</v>
      </c>
      <c r="AF391" s="97">
        <f t="shared" si="620"/>
        <v>-0.14959013644650057</v>
      </c>
      <c r="AG391" s="97">
        <f t="shared" si="621"/>
        <v>0.61347058088332751</v>
      </c>
      <c r="AH391" s="97">
        <f t="shared" si="622"/>
        <v>-0.63865441778708254</v>
      </c>
      <c r="AI391" s="97">
        <f t="shared" si="623"/>
        <v>-0.2803579135013114</v>
      </c>
      <c r="AJ391" s="97">
        <f t="shared" ref="AJ391:AJ454" si="626">AVERAGE(AE391:AI391)</f>
        <v>-0.11111613039155546</v>
      </c>
    </row>
    <row r="392" spans="1:36">
      <c r="A392" s="93" t="str">
        <f t="shared" si="624"/>
        <v>201630</v>
      </c>
      <c r="B392" s="93">
        <v>42572</v>
      </c>
      <c r="C392" s="97">
        <f>VLOOKUP(B392,'Sub Index'!A:M,8,0)</f>
        <v>1.1041127535049124</v>
      </c>
      <c r="D392" s="97">
        <f>VLOOKUP(B392,'Sub Index'!J:M,4,0)</f>
        <v>0</v>
      </c>
      <c r="E392" s="97">
        <f>VLOOKUP(B392,'Sub Index'!O:W,4,0)</f>
        <v>2.8574999999999999</v>
      </c>
      <c r="F392" s="97">
        <f>VLOOKUP(B392,'Sub Index'!O:W,7,0)</f>
        <v>3.5248653445474433E-2</v>
      </c>
      <c r="G392" s="97">
        <f>VLOOKUP(B392,'Sub Index'!O:W,9,0)</f>
        <v>0.11859999999999982</v>
      </c>
      <c r="H392" s="97">
        <f>VLOOKUP(B392,'Sub Index'!Y:AE,4,0)</f>
        <v>3.4925999999999999</v>
      </c>
      <c r="J392" s="97">
        <f>VLOOKUP(B392,'Sub Index'!AG:AK,4,0)</f>
        <v>6.8854969232301205E-3</v>
      </c>
      <c r="K392" s="97">
        <f>VLOOKUP(B392,'Sub Index'!AG:AK,5,0)</f>
        <v>88627577.709399998</v>
      </c>
      <c r="L392" s="97">
        <f>VLOOKUP(B392,'Sub Index'!AM:AX,4,0)</f>
        <v>1.8544534868228891E-3</v>
      </c>
      <c r="M392" s="97">
        <f>VLOOKUP(B392,'Sub Index'!AM:AX,7,0)</f>
        <v>9.4999999999991758E-3</v>
      </c>
      <c r="N392" s="97">
        <f>VLOOKUP(B392,'Sub Index'!AM:AX,8,0)</f>
        <v>-4.9999999999972289E-4</v>
      </c>
      <c r="O392" s="97">
        <f>VLOOKUP(B392,'Sub Index'!AV:AX,3,0)</f>
        <v>234.42399999999998</v>
      </c>
      <c r="Q392" s="95">
        <f t="shared" si="612"/>
        <v>-8.2599672570985563E-2</v>
      </c>
      <c r="R392" s="95" t="str">
        <f t="shared" si="614"/>
        <v/>
      </c>
      <c r="S392" s="95">
        <f t="shared" si="615"/>
        <v>0.58398510164559114</v>
      </c>
      <c r="T392" s="95">
        <f t="shared" si="609"/>
        <v>-0.72953259044672725</v>
      </c>
      <c r="U392" s="95">
        <f t="shared" si="616"/>
        <v>-0.36147703575495255</v>
      </c>
      <c r="V392" s="95">
        <f t="shared" si="617"/>
        <v>0.59983391575108469</v>
      </c>
      <c r="W392" s="95" t="str">
        <f t="shared" si="610"/>
        <v/>
      </c>
      <c r="X392" s="95">
        <f t="shared" si="613"/>
        <v>-0.59593989095238498</v>
      </c>
      <c r="Y392" s="95">
        <f t="shared" si="625"/>
        <v>-0.66938790995181063</v>
      </c>
      <c r="Z392" s="95">
        <f t="shared" si="611"/>
        <v>-0.19375325923312484</v>
      </c>
      <c r="AA392" s="95">
        <f t="shared" si="588"/>
        <v>-0.31523913876842824</v>
      </c>
      <c r="AB392" s="95">
        <f t="shared" si="589"/>
        <v>-0.24081016016666024</v>
      </c>
      <c r="AC392" s="95">
        <f t="shared" si="618"/>
        <v>-0.61222386643662408</v>
      </c>
      <c r="AE392" s="97">
        <f t="shared" si="619"/>
        <v>-8.2599672570985563E-2</v>
      </c>
      <c r="AF392" s="97">
        <f t="shared" si="620"/>
        <v>-0.16900817485202957</v>
      </c>
      <c r="AG392" s="97">
        <f t="shared" si="621"/>
        <v>0.59983391575108469</v>
      </c>
      <c r="AH392" s="97">
        <f t="shared" si="622"/>
        <v>-0.63266390045209775</v>
      </c>
      <c r="AI392" s="97">
        <f t="shared" si="623"/>
        <v>-0.34050660615120931</v>
      </c>
      <c r="AJ392" s="97">
        <f t="shared" si="626"/>
        <v>-0.1249888876550475</v>
      </c>
    </row>
    <row r="393" spans="1:36">
      <c r="A393" s="93" t="str">
        <f t="shared" si="624"/>
        <v>201630</v>
      </c>
      <c r="B393" s="93">
        <v>42573</v>
      </c>
      <c r="C393" s="97">
        <f>VLOOKUP(B393,'Sub Index'!A:M,8,0)</f>
        <v>1.0472280866801316</v>
      </c>
      <c r="D393" s="97">
        <f>VLOOKUP(B393,'Sub Index'!J:M,4,0)</f>
        <v>0</v>
      </c>
      <c r="E393" s="97">
        <f>VLOOKUP(B393,'Sub Index'!O:W,4,0)</f>
        <v>2.8559999999999999</v>
      </c>
      <c r="F393" s="97">
        <f>VLOOKUP(B393,'Sub Index'!O:W,7,0)</f>
        <v>3.5472301422134811E-2</v>
      </c>
      <c r="G393" s="97">
        <f>VLOOKUP(B393,'Sub Index'!O:W,9,0)</f>
        <v>0.19349999999999978</v>
      </c>
      <c r="H393" s="97">
        <f>VLOOKUP(B393,'Sub Index'!Y:AE,4,0)</f>
        <v>3.4935</v>
      </c>
      <c r="J393" s="97">
        <f>VLOOKUP(B393,'Sub Index'!AG:AK,4,0)</f>
        <v>6.7519660662126177E-3</v>
      </c>
      <c r="K393" s="97">
        <f>VLOOKUP(B393,'Sub Index'!AG:AK,5,0)</f>
        <v>88339362.955799997</v>
      </c>
      <c r="L393" s="97">
        <f>VLOOKUP(B393,'Sub Index'!AM:AX,4,0)</f>
        <v>1.5282432152277708E-3</v>
      </c>
      <c r="M393" s="97">
        <f>VLOOKUP(B393,'Sub Index'!AM:AX,7,0)</f>
        <v>1.0900000000000354E-2</v>
      </c>
      <c r="N393" s="97">
        <f>VLOOKUP(B393,'Sub Index'!AM:AX,8,0)</f>
        <v>1.2199999999999989E-2</v>
      </c>
      <c r="O393" s="97">
        <f>VLOOKUP(B393,'Sub Index'!AV:AX,3,0)</f>
        <v>244.07800000000003</v>
      </c>
      <c r="Q393" s="95">
        <f t="shared" si="612"/>
        <v>-0.21484847644630597</v>
      </c>
      <c r="R393" s="95" t="str">
        <f t="shared" si="614"/>
        <v/>
      </c>
      <c r="S393" s="95">
        <f t="shared" si="615"/>
        <v>0.5830105618571686</v>
      </c>
      <c r="T393" s="95">
        <f t="shared" si="609"/>
        <v>-0.72360126579765072</v>
      </c>
      <c r="U393" s="95">
        <f t="shared" si="616"/>
        <v>-0.13705012437040404</v>
      </c>
      <c r="V393" s="95">
        <f t="shared" si="617"/>
        <v>0.60043849696384433</v>
      </c>
      <c r="W393" s="95" t="str">
        <f t="shared" si="610"/>
        <v/>
      </c>
      <c r="X393" s="95">
        <f t="shared" si="613"/>
        <v>-0.61375520208186807</v>
      </c>
      <c r="Y393" s="95">
        <f t="shared" si="625"/>
        <v>-0.67887099944861384</v>
      </c>
      <c r="Z393" s="95">
        <f t="shared" si="611"/>
        <v>-0.54800952026978855</v>
      </c>
      <c r="AA393" s="95">
        <f t="shared" ref="AA393:AA456" si="627">IF(M393=0,"",(M393-M$2)/M$3)</f>
        <v>-0.20788817504299401</v>
      </c>
      <c r="AB393" s="95">
        <f t="shared" si="589"/>
        <v>0.3463608848927992</v>
      </c>
      <c r="AC393" s="95">
        <f t="shared" si="618"/>
        <v>-0.47044687429420273</v>
      </c>
      <c r="AE393" s="97">
        <f t="shared" si="619"/>
        <v>-0.21484847644630597</v>
      </c>
      <c r="AF393" s="97">
        <f t="shared" si="620"/>
        <v>-9.254694277029539E-2</v>
      </c>
      <c r="AG393" s="97">
        <f t="shared" si="621"/>
        <v>0.60043849696384433</v>
      </c>
      <c r="AH393" s="97">
        <f t="shared" si="622"/>
        <v>-0.64631310076524096</v>
      </c>
      <c r="AI393" s="97">
        <f t="shared" si="623"/>
        <v>-0.21999592117854649</v>
      </c>
      <c r="AJ393" s="97">
        <f t="shared" si="626"/>
        <v>-0.11465318883930889</v>
      </c>
    </row>
    <row r="394" spans="1:36">
      <c r="A394" s="93" t="str">
        <f t="shared" si="624"/>
        <v>201631</v>
      </c>
      <c r="B394" s="93">
        <v>42576</v>
      </c>
      <c r="C394" s="97">
        <f>VLOOKUP(B394,'Sub Index'!A:M,8,0)</f>
        <v>1.0499769440305446</v>
      </c>
      <c r="D394" s="97">
        <f>VLOOKUP(B394,'Sub Index'!J:M,4,0)</f>
        <v>0</v>
      </c>
      <c r="E394" s="97">
        <f>VLOOKUP(B394,'Sub Index'!O:W,4,0)</f>
        <v>2.8540000000000001</v>
      </c>
      <c r="F394" s="97">
        <f>VLOOKUP(B394,'Sub Index'!O:W,7,0)</f>
        <v>3.642975871729863E-2</v>
      </c>
      <c r="G394" s="97">
        <f>VLOOKUP(B394,'Sub Index'!O:W,9,0)</f>
        <v>0.28880000000000017</v>
      </c>
      <c r="H394" s="97">
        <f>VLOOKUP(B394,'Sub Index'!Y:AE,4,0)</f>
        <v>3.4754999999999998</v>
      </c>
      <c r="J394" s="97">
        <f>VLOOKUP(B394,'Sub Index'!AG:AK,4,0)</f>
        <v>6.7352397229986545E-3</v>
      </c>
      <c r="K394" s="97">
        <f>VLOOKUP(B394,'Sub Index'!AG:AK,5,0)</f>
        <v>88540408.125</v>
      </c>
      <c r="L394" s="97">
        <f>VLOOKUP(B394,'Sub Index'!AM:AX,4,0)</f>
        <v>1.3548637272317871E-3</v>
      </c>
      <c r="M394" s="97">
        <f>VLOOKUP(B394,'Sub Index'!AM:AX,7,0)</f>
        <v>1.0100000000000442E-2</v>
      </c>
      <c r="N394" s="97">
        <f>VLOOKUP(B394,'Sub Index'!AM:AX,8,0)</f>
        <v>7.6999999999998181E-3</v>
      </c>
      <c r="O394" s="97">
        <f>VLOOKUP(B394,'Sub Index'!AV:AX,3,0)</f>
        <v>234.96199999999999</v>
      </c>
      <c r="Q394" s="95">
        <f t="shared" si="612"/>
        <v>-0.20845777194001458</v>
      </c>
      <c r="R394" s="95" t="str">
        <f t="shared" si="614"/>
        <v/>
      </c>
      <c r="S394" s="95">
        <f t="shared" si="615"/>
        <v>0.5817111754726052</v>
      </c>
      <c r="T394" s="95">
        <f t="shared" si="609"/>
        <v>-0.69820872641480147</v>
      </c>
      <c r="U394" s="95">
        <f t="shared" si="616"/>
        <v>0.14850240773837528</v>
      </c>
      <c r="V394" s="95">
        <f t="shared" si="617"/>
        <v>0.5883468727086536</v>
      </c>
      <c r="W394" s="95" t="str">
        <f t="shared" si="610"/>
        <v/>
      </c>
      <c r="X394" s="95">
        <f t="shared" si="613"/>
        <v>-0.61598678371828497</v>
      </c>
      <c r="Y394" s="95">
        <f t="shared" si="625"/>
        <v>-0.67225603852586546</v>
      </c>
      <c r="Z394" s="95">
        <f t="shared" si="611"/>
        <v>-0.73629534234881189</v>
      </c>
      <c r="AA394" s="95">
        <f t="shared" si="627"/>
        <v>-0.26923158288604088</v>
      </c>
      <c r="AB394" s="95">
        <f t="shared" ref="AB394:AB457" si="628">IF(N394=0,"",(N394-N$2)/N$3)</f>
        <v>0.13830815239140332</v>
      </c>
      <c r="AC394" s="95">
        <f t="shared" si="618"/>
        <v>-0.6043228904916661</v>
      </c>
      <c r="AE394" s="97">
        <f t="shared" si="619"/>
        <v>-0.20845777194001458</v>
      </c>
      <c r="AF394" s="97">
        <f t="shared" si="620"/>
        <v>1.0668285598726337E-2</v>
      </c>
      <c r="AG394" s="97">
        <f t="shared" si="621"/>
        <v>0.5883468727086536</v>
      </c>
      <c r="AH394" s="97">
        <f t="shared" si="622"/>
        <v>-0.64412141112207522</v>
      </c>
      <c r="AI394" s="97">
        <f t="shared" si="623"/>
        <v>-0.36788541583377887</v>
      </c>
      <c r="AJ394" s="97">
        <f t="shared" si="626"/>
        <v>-0.12428988811769774</v>
      </c>
    </row>
    <row r="395" spans="1:36">
      <c r="A395" s="93" t="str">
        <f t="shared" si="624"/>
        <v>201631</v>
      </c>
      <c r="B395" s="93">
        <v>42577</v>
      </c>
      <c r="C395" s="97">
        <f>VLOOKUP(B395,'Sub Index'!A:M,8,0)</f>
        <v>1.1560691497518678</v>
      </c>
      <c r="D395" s="97">
        <f>VLOOKUP(B395,'Sub Index'!J:M,4,0)</f>
        <v>0</v>
      </c>
      <c r="E395" s="97">
        <f>VLOOKUP(B395,'Sub Index'!O:W,4,0)</f>
        <v>2.851</v>
      </c>
      <c r="F395" s="97">
        <f>VLOOKUP(B395,'Sub Index'!O:W,7,0)</f>
        <v>3.5232634181106649E-2</v>
      </c>
      <c r="G395" s="97">
        <f>VLOOKUP(B395,'Sub Index'!O:W,9,0)</f>
        <v>0.32410000000000005</v>
      </c>
      <c r="H395" s="97">
        <f>VLOOKUP(B395,'Sub Index'!Y:AE,4,0)</f>
        <v>3.5358000000000001</v>
      </c>
      <c r="J395" s="97">
        <f>VLOOKUP(B395,'Sub Index'!AG:AK,4,0)</f>
        <v>5.1171434542063932E-3</v>
      </c>
      <c r="K395" s="97">
        <f>VLOOKUP(B395,'Sub Index'!AG:AK,5,0)</f>
        <v>88744744.501300007</v>
      </c>
      <c r="L395" s="97">
        <f>VLOOKUP(B395,'Sub Index'!AM:AX,4,0)</f>
        <v>1.3404697917398191E-3</v>
      </c>
      <c r="M395" s="97">
        <f>VLOOKUP(B395,'Sub Index'!AM:AX,7,0)</f>
        <v>8.3999999999999631E-3</v>
      </c>
      <c r="N395" s="97">
        <f>VLOOKUP(B395,'Sub Index'!AM:AX,8,0)</f>
        <v>3.5000000000007248E-3</v>
      </c>
      <c r="O395" s="97">
        <f>VLOOKUP(B395,'Sub Index'!AV:AX,3,0)</f>
        <v>225.27200000000002</v>
      </c>
      <c r="Q395" s="95">
        <f t="shared" si="612"/>
        <v>3.8191599328293982E-2</v>
      </c>
      <c r="R395" s="95" t="str">
        <f t="shared" si="614"/>
        <v/>
      </c>
      <c r="S395" s="95">
        <f t="shared" si="615"/>
        <v>0.57976209589576</v>
      </c>
      <c r="T395" s="95">
        <f t="shared" si="609"/>
        <v>-0.72995743425270987</v>
      </c>
      <c r="U395" s="95">
        <f t="shared" si="616"/>
        <v>0.25427370242294861</v>
      </c>
      <c r="V395" s="95">
        <f t="shared" si="617"/>
        <v>0.62885381396354212</v>
      </c>
      <c r="W395" s="95" t="str">
        <f t="shared" si="610"/>
        <v/>
      </c>
      <c r="X395" s="95">
        <f t="shared" si="613"/>
        <v>-0.83186863387529597</v>
      </c>
      <c r="Y395" s="95">
        <f t="shared" si="625"/>
        <v>-0.66553278747885369</v>
      </c>
      <c r="Z395" s="95">
        <f t="shared" si="611"/>
        <v>-0.75192679915136296</v>
      </c>
      <c r="AA395" s="95">
        <f t="shared" si="627"/>
        <v>-0.3995863245525666</v>
      </c>
      <c r="AB395" s="95">
        <f t="shared" si="628"/>
        <v>-5.5874397943183558E-2</v>
      </c>
      <c r="AC395" s="95">
        <f t="shared" si="618"/>
        <v>-0.74662857247426928</v>
      </c>
      <c r="AE395" s="97">
        <f t="shared" si="619"/>
        <v>3.8191599328293982E-2</v>
      </c>
      <c r="AF395" s="97">
        <f t="shared" si="620"/>
        <v>3.4692788021999578E-2</v>
      </c>
      <c r="AG395" s="97">
        <f t="shared" si="621"/>
        <v>0.62885381396354212</v>
      </c>
      <c r="AH395" s="97">
        <f t="shared" si="622"/>
        <v>-0.74870071067707489</v>
      </c>
      <c r="AI395" s="97">
        <f t="shared" si="623"/>
        <v>-0.48850402353034561</v>
      </c>
      <c r="AJ395" s="97">
        <f t="shared" si="626"/>
        <v>-0.10709330657871696</v>
      </c>
    </row>
    <row r="396" spans="1:36">
      <c r="A396" s="93" t="str">
        <f t="shared" si="624"/>
        <v>201631</v>
      </c>
      <c r="B396" s="93">
        <v>42578</v>
      </c>
      <c r="C396" s="97">
        <f>VLOOKUP(B396,'Sub Index'!A:M,8,0)</f>
        <v>0.77782431840994171</v>
      </c>
      <c r="D396" s="97">
        <f>VLOOKUP(B396,'Sub Index'!J:M,4,0)</f>
        <v>0</v>
      </c>
      <c r="E396" s="97">
        <f>VLOOKUP(B396,'Sub Index'!O:W,4,0)</f>
        <v>2.8490000000000002</v>
      </c>
      <c r="F396" s="97">
        <f>VLOOKUP(B396,'Sub Index'!O:W,7,0)</f>
        <v>3.603139769649228E-2</v>
      </c>
      <c r="G396" s="97">
        <f>VLOOKUP(B396,'Sub Index'!O:W,9,0)</f>
        <v>0.2572000000000001</v>
      </c>
      <c r="H396" s="97">
        <f>VLOOKUP(B396,'Sub Index'!Y:AE,4,0)</f>
        <v>3.5179999999999998</v>
      </c>
      <c r="J396" s="97">
        <f>VLOOKUP(B396,'Sub Index'!AG:AK,4,0)</f>
        <v>7.5323557423614199E-3</v>
      </c>
      <c r="K396" s="97">
        <f>VLOOKUP(B396,'Sub Index'!AG:AK,5,0)</f>
        <v>87590233.704400003</v>
      </c>
      <c r="L396" s="97">
        <f>VLOOKUP(B396,'Sub Index'!AM:AX,4,0)</f>
        <v>1.3629206695082471E-3</v>
      </c>
      <c r="M396" s="97">
        <f>VLOOKUP(B396,'Sub Index'!AM:AX,7,0)</f>
        <v>8.0000000000000071E-3</v>
      </c>
      <c r="N396" s="97">
        <f>VLOOKUP(B396,'Sub Index'!AM:AX,8,0)</f>
        <v>1.4000000000002899E-3</v>
      </c>
      <c r="O396" s="97">
        <f>VLOOKUP(B396,'Sub Index'!AV:AX,3,0)</f>
        <v>217.60999999999999</v>
      </c>
      <c r="Q396" s="95">
        <f t="shared" si="612"/>
        <v>-0.84117412977184691</v>
      </c>
      <c r="R396" s="95" t="str">
        <f t="shared" si="614"/>
        <v/>
      </c>
      <c r="S396" s="95">
        <f t="shared" si="615"/>
        <v>0.57846270951119672</v>
      </c>
      <c r="T396" s="95">
        <f t="shared" si="609"/>
        <v>-0.70877358185066353</v>
      </c>
      <c r="U396" s="95">
        <f t="shared" si="616"/>
        <v>5.3817622694960689E-2</v>
      </c>
      <c r="V396" s="95">
        <f t="shared" si="617"/>
        <v>0.61689654108896463</v>
      </c>
      <c r="W396" s="95" t="str">
        <f t="shared" si="610"/>
        <v/>
      </c>
      <c r="X396" s="95">
        <f t="shared" si="613"/>
        <v>-0.50963780784538015</v>
      </c>
      <c r="Y396" s="95">
        <f t="shared" si="625"/>
        <v>-0.70351949383332102</v>
      </c>
      <c r="Z396" s="95">
        <f t="shared" si="611"/>
        <v>-0.72754570294509158</v>
      </c>
      <c r="AA396" s="95">
        <f t="shared" si="627"/>
        <v>-0.43025802847409006</v>
      </c>
      <c r="AB396" s="95">
        <f t="shared" si="628"/>
        <v>-0.15296567311051806</v>
      </c>
      <c r="AC396" s="95">
        <f t="shared" si="618"/>
        <v>-0.85915139345989511</v>
      </c>
      <c r="AE396" s="97">
        <f t="shared" si="619"/>
        <v>-0.84117412977184691</v>
      </c>
      <c r="AF396" s="97">
        <f t="shared" si="620"/>
        <v>-2.5497749881502042E-2</v>
      </c>
      <c r="AG396" s="97">
        <f t="shared" si="621"/>
        <v>0.61689654108896463</v>
      </c>
      <c r="AH396" s="97">
        <f t="shared" si="622"/>
        <v>-0.60657865083935059</v>
      </c>
      <c r="AI396" s="97">
        <f t="shared" si="623"/>
        <v>-0.54248019949739867</v>
      </c>
      <c r="AJ396" s="97">
        <f t="shared" si="626"/>
        <v>-0.27976683778022671</v>
      </c>
    </row>
    <row r="397" spans="1:36">
      <c r="A397" s="93" t="str">
        <f t="shared" si="624"/>
        <v>201631</v>
      </c>
      <c r="B397" s="93">
        <v>42579</v>
      </c>
      <c r="C397" s="97">
        <f>VLOOKUP(B397,'Sub Index'!A:M,8,0)</f>
        <v>0.84069112808672719</v>
      </c>
      <c r="D397" s="97">
        <f>VLOOKUP(B397,'Sub Index'!J:M,4,0)</f>
        <v>0</v>
      </c>
      <c r="E397" s="97">
        <f>VLOOKUP(B397,'Sub Index'!O:W,4,0)</f>
        <v>2.8464999999999998</v>
      </c>
      <c r="F397" s="97">
        <f>VLOOKUP(B397,'Sub Index'!O:W,7,0)</f>
        <v>3.6726874948155158E-2</v>
      </c>
      <c r="G397" s="97">
        <f>VLOOKUP(B397,'Sub Index'!O:W,9,0)</f>
        <v>0.1919000000000004</v>
      </c>
      <c r="H397" s="97">
        <f>VLOOKUP(B397,'Sub Index'!Y:AE,4,0)</f>
        <v>3.4325000000000001</v>
      </c>
      <c r="J397" s="97">
        <f>VLOOKUP(B397,'Sub Index'!AG:AK,4,0)</f>
        <v>7.5878894193603776E-3</v>
      </c>
      <c r="K397" s="97">
        <f>VLOOKUP(B397,'Sub Index'!AG:AK,5,0)</f>
        <v>87206521.918899998</v>
      </c>
      <c r="L397" s="97">
        <f>VLOOKUP(B397,'Sub Index'!AM:AX,4,0)</f>
        <v>1.4354623536467514E-3</v>
      </c>
      <c r="M397" s="97">
        <f>VLOOKUP(B397,'Sub Index'!AM:AX,7,0)</f>
        <v>7.7000000000007063E-3</v>
      </c>
      <c r="N397" s="97">
        <f>VLOOKUP(B397,'Sub Index'!AM:AX,8,0)</f>
        <v>3.9999999999995595E-3</v>
      </c>
      <c r="O397" s="97">
        <f>VLOOKUP(B397,'Sub Index'!AV:AX,3,0)</f>
        <v>214.91399999999999</v>
      </c>
      <c r="Q397" s="95">
        <f t="shared" si="612"/>
        <v>-0.69501768995614577</v>
      </c>
      <c r="R397" s="95" t="str">
        <f t="shared" si="614"/>
        <v/>
      </c>
      <c r="S397" s="95">
        <f t="shared" si="615"/>
        <v>0.57683847653049214</v>
      </c>
      <c r="T397" s="95">
        <f t="shared" si="609"/>
        <v>-0.69032896443333647</v>
      </c>
      <c r="U397" s="95">
        <f t="shared" si="616"/>
        <v>-0.14184429070171428</v>
      </c>
      <c r="V397" s="95">
        <f t="shared" si="617"/>
        <v>0.55946132587680975</v>
      </c>
      <c r="W397" s="95" t="str">
        <f t="shared" si="610"/>
        <v/>
      </c>
      <c r="X397" s="95">
        <f t="shared" si="613"/>
        <v>-0.50222866095605123</v>
      </c>
      <c r="Y397" s="95">
        <f t="shared" si="625"/>
        <v>-0.71614470873791536</v>
      </c>
      <c r="Z397" s="95">
        <f t="shared" si="611"/>
        <v>-0.64876723387191315</v>
      </c>
      <c r="AA397" s="95">
        <f t="shared" si="627"/>
        <v>-0.45326180641518155</v>
      </c>
      <c r="AB397" s="95">
        <f t="shared" si="628"/>
        <v>-3.2757427665305434E-2</v>
      </c>
      <c r="AC397" s="95">
        <f t="shared" si="618"/>
        <v>-0.89874438815804769</v>
      </c>
      <c r="AE397" s="97">
        <f t="shared" si="619"/>
        <v>-0.69501768995614577</v>
      </c>
      <c r="AF397" s="97">
        <f t="shared" si="620"/>
        <v>-8.5111592868186203E-2</v>
      </c>
      <c r="AG397" s="97">
        <f t="shared" si="621"/>
        <v>0.55946132587680975</v>
      </c>
      <c r="AH397" s="97">
        <f t="shared" si="622"/>
        <v>-0.60918668484698335</v>
      </c>
      <c r="AI397" s="97">
        <f t="shared" si="623"/>
        <v>-0.50838271402761204</v>
      </c>
      <c r="AJ397" s="97">
        <f t="shared" si="626"/>
        <v>-0.26764747116442356</v>
      </c>
    </row>
    <row r="398" spans="1:36">
      <c r="A398" s="93" t="str">
        <f t="shared" si="624"/>
        <v>201631</v>
      </c>
      <c r="B398" s="93">
        <v>42580</v>
      </c>
      <c r="C398" s="97">
        <f>VLOOKUP(B398,'Sub Index'!A:M,8,0)</f>
        <v>0.84161668626850805</v>
      </c>
      <c r="D398" s="97">
        <f>VLOOKUP(B398,'Sub Index'!J:M,4,0)</f>
        <v>0</v>
      </c>
      <c r="E398" s="97">
        <f>VLOOKUP(B398,'Sub Index'!O:W,4,0)</f>
        <v>2.8460000000000001</v>
      </c>
      <c r="F398" s="97">
        <f>VLOOKUP(B398,'Sub Index'!O:W,7,0)</f>
        <v>2.2016711117297819E-2</v>
      </c>
      <c r="G398" s="97">
        <f>VLOOKUP(B398,'Sub Index'!O:W,9,0)</f>
        <v>0.12230000000000008</v>
      </c>
      <c r="H398" s="97">
        <f>VLOOKUP(B398,'Sub Index'!Y:AE,4,0)</f>
        <v>3.3571</v>
      </c>
      <c r="J398" s="97">
        <f>VLOOKUP(B398,'Sub Index'!AG:AK,4,0)</f>
        <v>7.6035881849789676E-3</v>
      </c>
      <c r="K398" s="97">
        <f>VLOOKUP(B398,'Sub Index'!AG:AK,5,0)</f>
        <v>86689173.955500007</v>
      </c>
      <c r="L398" s="97">
        <f>VLOOKUP(B398,'Sub Index'!AM:AX,4,0)</f>
        <v>1.3500365754753609E-3</v>
      </c>
      <c r="M398" s="97">
        <f>VLOOKUP(B398,'Sub Index'!AM:AX,7,0)</f>
        <v>5.8100000000000485E-2</v>
      </c>
      <c r="N398" s="97">
        <f>VLOOKUP(B398,'Sub Index'!AM:AX,8,0)</f>
        <v>-2.4399999999999977E-2</v>
      </c>
      <c r="O398" s="97">
        <f>VLOOKUP(B398,'Sub Index'!AV:AX,3,0)</f>
        <v>203.76399999999998</v>
      </c>
      <c r="Q398" s="95">
        <f t="shared" si="612"/>
        <v>-0.6928658981062511</v>
      </c>
      <c r="R398" s="95" t="str">
        <f t="shared" si="614"/>
        <v/>
      </c>
      <c r="S398" s="95">
        <f t="shared" si="615"/>
        <v>0.5765136299343514</v>
      </c>
      <c r="T398" s="95">
        <f t="shared" si="609"/>
        <v>-1.0804543687619972</v>
      </c>
      <c r="U398" s="95">
        <f t="shared" si="616"/>
        <v>-0.35039052611379251</v>
      </c>
      <c r="V398" s="95">
        <f t="shared" si="617"/>
        <v>0.50881085538562254</v>
      </c>
      <c r="W398" s="95" t="str">
        <f t="shared" si="610"/>
        <v/>
      </c>
      <c r="X398" s="95">
        <f t="shared" si="613"/>
        <v>-0.50013417583035968</v>
      </c>
      <c r="Y398" s="95">
        <f t="shared" si="625"/>
        <v>-0.73316693600640526</v>
      </c>
      <c r="Z398" s="95">
        <f t="shared" si="611"/>
        <v>-0.74153750938520291</v>
      </c>
      <c r="AA398" s="95">
        <f t="shared" si="627"/>
        <v>3.4113728876971812</v>
      </c>
      <c r="AB398" s="95">
        <f t="shared" si="628"/>
        <v>-1.3458013394518216</v>
      </c>
      <c r="AC398" s="95">
        <f t="shared" si="618"/>
        <v>-1.0624913803258527</v>
      </c>
      <c r="AE398" s="97">
        <f t="shared" si="619"/>
        <v>-0.6928658981062511</v>
      </c>
      <c r="AF398" s="97">
        <f t="shared" si="620"/>
        <v>-0.28477708831381277</v>
      </c>
      <c r="AG398" s="97">
        <f t="shared" si="621"/>
        <v>0.50881085538562254</v>
      </c>
      <c r="AH398" s="97">
        <f t="shared" si="622"/>
        <v>-0.61665055591838247</v>
      </c>
      <c r="AI398" s="97">
        <f t="shared" si="623"/>
        <v>6.5385664633575979E-2</v>
      </c>
      <c r="AJ398" s="97">
        <f t="shared" si="626"/>
        <v>-0.20401940446384956</v>
      </c>
    </row>
    <row r="399" spans="1:36">
      <c r="A399" s="93" t="str">
        <f t="shared" si="624"/>
        <v>201632</v>
      </c>
      <c r="B399" s="93">
        <v>42583</v>
      </c>
      <c r="C399" s="97">
        <f>VLOOKUP(B399,'Sub Index'!A:M,8,0)</f>
        <v>0.70287681025717519</v>
      </c>
      <c r="D399" s="97">
        <f>VLOOKUP(B399,'Sub Index'!J:M,4,0)</f>
        <v>0</v>
      </c>
      <c r="E399" s="97">
        <f>VLOOKUP(B399,'Sub Index'!O:W,4,0)</f>
        <v>2.8439999999999999</v>
      </c>
      <c r="F399" s="97">
        <f>VLOOKUP(B399,'Sub Index'!O:W,7,0)</f>
        <v>2.2970493381297342E-2</v>
      </c>
      <c r="G399" s="97">
        <f>VLOOKUP(B399,'Sub Index'!O:W,9,0)</f>
        <v>0.13850000000000007</v>
      </c>
      <c r="H399" s="97">
        <f>VLOOKUP(B399,'Sub Index'!Y:AE,4,0)</f>
        <v>3.3309000000000002</v>
      </c>
      <c r="J399" s="97">
        <f>VLOOKUP(B399,'Sub Index'!AG:AK,4,0)</f>
        <v>7.8331727310479108E-3</v>
      </c>
      <c r="K399" s="97">
        <f>VLOOKUP(B399,'Sub Index'!AG:AK,5,0)</f>
        <v>86320934.376300007</v>
      </c>
      <c r="L399" s="97">
        <f>VLOOKUP(B399,'Sub Index'!AM:AX,4,0)</f>
        <v>1.4278338413262486E-3</v>
      </c>
      <c r="M399" s="97">
        <f>VLOOKUP(B399,'Sub Index'!AM:AX,7,0)</f>
        <v>7.6000000000000512E-3</v>
      </c>
      <c r="N399" s="97">
        <f>VLOOKUP(B399,'Sub Index'!AM:AX,8,0)</f>
        <v>6.9999999999996732E-3</v>
      </c>
      <c r="O399" s="97">
        <f>VLOOKUP(B399,'Sub Index'!AV:AX,3,0)</f>
        <v>209.84200000000001</v>
      </c>
      <c r="Q399" s="95">
        <f t="shared" si="612"/>
        <v>-1.0154164846962379</v>
      </c>
      <c r="R399" s="95" t="str">
        <f t="shared" si="614"/>
        <v/>
      </c>
      <c r="S399" s="95">
        <f t="shared" si="615"/>
        <v>0.57521424354978778</v>
      </c>
      <c r="T399" s="95">
        <f t="shared" si="609"/>
        <v>-1.0551592941684851</v>
      </c>
      <c r="U399" s="95">
        <f t="shared" si="616"/>
        <v>-0.30184959200925732</v>
      </c>
      <c r="V399" s="95">
        <f t="shared" si="617"/>
        <v>0.49121082452528975</v>
      </c>
      <c r="W399" s="95" t="str">
        <f t="shared" si="610"/>
        <v/>
      </c>
      <c r="X399" s="95">
        <f t="shared" si="613"/>
        <v>-0.46950365184440751</v>
      </c>
      <c r="Y399" s="95">
        <f t="shared" si="625"/>
        <v>-0.74528307108346381</v>
      </c>
      <c r="Z399" s="95">
        <f t="shared" si="611"/>
        <v>-0.65705160897365011</v>
      </c>
      <c r="AA399" s="95">
        <f t="shared" si="627"/>
        <v>-0.46092973239561347</v>
      </c>
      <c r="AB399" s="95">
        <f t="shared" si="628"/>
        <v>0.10594439400229182</v>
      </c>
      <c r="AC399" s="95">
        <f t="shared" si="618"/>
        <v>-0.97323091230828107</v>
      </c>
      <c r="AE399" s="97">
        <f t="shared" si="619"/>
        <v>-1.0154164846962379</v>
      </c>
      <c r="AF399" s="97">
        <f t="shared" si="620"/>
        <v>-0.26059821420931822</v>
      </c>
      <c r="AG399" s="97">
        <f t="shared" si="621"/>
        <v>0.49121082452528975</v>
      </c>
      <c r="AH399" s="97">
        <f t="shared" si="622"/>
        <v>-0.60739336146393563</v>
      </c>
      <c r="AI399" s="97">
        <f t="shared" si="623"/>
        <v>-0.49631696491881327</v>
      </c>
      <c r="AJ399" s="97">
        <f t="shared" si="626"/>
        <v>-0.37770284015260303</v>
      </c>
    </row>
    <row r="400" spans="1:36">
      <c r="A400" s="93" t="str">
        <f t="shared" si="624"/>
        <v>201632</v>
      </c>
      <c r="B400" s="93">
        <v>42584</v>
      </c>
      <c r="C400" s="97">
        <f>VLOOKUP(B400,'Sub Index'!A:M,8,0)</f>
        <v>0.61354907986061979</v>
      </c>
      <c r="D400" s="97">
        <f>VLOOKUP(B400,'Sub Index'!J:M,4,0)</f>
        <v>0</v>
      </c>
      <c r="E400" s="97">
        <f>VLOOKUP(B400,'Sub Index'!O:W,4,0)</f>
        <v>2.839</v>
      </c>
      <c r="F400" s="97">
        <f>VLOOKUP(B400,'Sub Index'!O:W,7,0)</f>
        <v>2.322580055631283E-2</v>
      </c>
      <c r="G400" s="97">
        <f>VLOOKUP(B400,'Sub Index'!O:W,9,0)</f>
        <v>0.1155999999999997</v>
      </c>
      <c r="H400" s="97">
        <f>VLOOKUP(B400,'Sub Index'!Y:AE,4,0)</f>
        <v>3.2911000000000001</v>
      </c>
      <c r="J400" s="97">
        <f>VLOOKUP(B400,'Sub Index'!AG:AK,4,0)</f>
        <v>8.2945861936626186E-3</v>
      </c>
      <c r="K400" s="97">
        <f>VLOOKUP(B400,'Sub Index'!AG:AK,5,0)</f>
        <v>86241468.423500001</v>
      </c>
      <c r="L400" s="97">
        <f>VLOOKUP(B400,'Sub Index'!AM:AX,4,0)</f>
        <v>1.4074402358670249E-3</v>
      </c>
      <c r="M400" s="97">
        <f>VLOOKUP(B400,'Sub Index'!AM:AX,7,0)</f>
        <v>6.7999999999992511E-3</v>
      </c>
      <c r="N400" s="97">
        <f>VLOOKUP(B400,'Sub Index'!AM:AX,8,0)</f>
        <v>-5.6999999999991502E-3</v>
      </c>
      <c r="O400" s="97">
        <f>VLOOKUP(B400,'Sub Index'!AV:AX,3,0)</f>
        <v>208.87400000000002</v>
      </c>
      <c r="Q400" s="95">
        <f t="shared" si="612"/>
        <v>-1.2230908222155217</v>
      </c>
      <c r="R400" s="95" t="str">
        <f t="shared" si="614"/>
        <v/>
      </c>
      <c r="S400" s="95">
        <f t="shared" si="615"/>
        <v>0.5719657775883793</v>
      </c>
      <c r="T400" s="95">
        <f t="shared" si="609"/>
        <v>-1.0483883420549542</v>
      </c>
      <c r="U400" s="95">
        <f t="shared" si="616"/>
        <v>-0.37046609762616312</v>
      </c>
      <c r="V400" s="95">
        <f t="shared" si="617"/>
        <v>0.46447489978325723</v>
      </c>
      <c r="W400" s="95" t="str">
        <f t="shared" si="610"/>
        <v/>
      </c>
      <c r="X400" s="95">
        <f t="shared" si="613"/>
        <v>-0.40794316628011851</v>
      </c>
      <c r="Y400" s="95">
        <f t="shared" si="625"/>
        <v>-0.74789772815059319</v>
      </c>
      <c r="Z400" s="95">
        <f t="shared" si="611"/>
        <v>-0.67919855849708</v>
      </c>
      <c r="AA400" s="95">
        <f t="shared" si="627"/>
        <v>-0.52227314023872851</v>
      </c>
      <c r="AB400" s="95">
        <f t="shared" si="628"/>
        <v>-0.48122665105712653</v>
      </c>
      <c r="AC400" s="95">
        <f t="shared" si="618"/>
        <v>-0.9874467946776474</v>
      </c>
      <c r="AE400" s="97">
        <f t="shared" si="619"/>
        <v>-1.2230908222155217</v>
      </c>
      <c r="AF400" s="97">
        <f t="shared" si="620"/>
        <v>-0.28229622069757937</v>
      </c>
      <c r="AG400" s="97">
        <f t="shared" si="621"/>
        <v>0.46447489978325723</v>
      </c>
      <c r="AH400" s="97">
        <f t="shared" si="622"/>
        <v>-0.57792044721535585</v>
      </c>
      <c r="AI400" s="97">
        <f t="shared" si="623"/>
        <v>-0.66753628611764559</v>
      </c>
      <c r="AJ400" s="97">
        <f t="shared" si="626"/>
        <v>-0.45727377529256907</v>
      </c>
    </row>
    <row r="401" spans="1:36">
      <c r="A401" s="93" t="str">
        <f t="shared" si="624"/>
        <v>201632</v>
      </c>
      <c r="B401" s="93">
        <v>42585</v>
      </c>
      <c r="C401" s="97">
        <f>VLOOKUP(B401,'Sub Index'!A:M,8,0)</f>
        <v>0.58206935057371068</v>
      </c>
      <c r="D401" s="97">
        <f>VLOOKUP(B401,'Sub Index'!J:M,4,0)</f>
        <v>0</v>
      </c>
      <c r="E401" s="97">
        <f>VLOOKUP(B401,'Sub Index'!O:W,4,0)</f>
        <v>2.8334999999999999</v>
      </c>
      <c r="F401" s="97">
        <f>VLOOKUP(B401,'Sub Index'!O:W,7,0)</f>
        <v>2.3095737311804573E-2</v>
      </c>
      <c r="G401" s="97">
        <f>VLOOKUP(B401,'Sub Index'!O:W,9,0)</f>
        <v>0.11560000000000015</v>
      </c>
      <c r="H401" s="97">
        <f>VLOOKUP(B401,'Sub Index'!Y:AE,4,0)</f>
        <v>3.2847</v>
      </c>
      <c r="J401" s="97">
        <f>VLOOKUP(B401,'Sub Index'!AG:AK,4,0)</f>
        <v>8.4011068688237302E-3</v>
      </c>
      <c r="K401" s="97">
        <f>VLOOKUP(B401,'Sub Index'!AG:AK,5,0)</f>
        <v>86255513.069200009</v>
      </c>
      <c r="L401" s="97">
        <f>VLOOKUP(B401,'Sub Index'!AM:AX,4,0)</f>
        <v>1.1999313965811742E-3</v>
      </c>
      <c r="M401" s="97">
        <f>VLOOKUP(B401,'Sub Index'!AM:AX,7,0)</f>
        <v>6.0999999999999943E-3</v>
      </c>
      <c r="N401" s="97">
        <f>VLOOKUP(B401,'Sub Index'!AM:AX,8,0)</f>
        <v>1.18999999999998E-2</v>
      </c>
      <c r="O401" s="97">
        <f>VLOOKUP(B401,'Sub Index'!AV:AX,3,0)</f>
        <v>226.554</v>
      </c>
      <c r="Q401" s="95">
        <f t="shared" si="612"/>
        <v>-1.2962767399134525</v>
      </c>
      <c r="R401" s="95" t="str">
        <f t="shared" si="614"/>
        <v/>
      </c>
      <c r="S401" s="95">
        <f t="shared" si="615"/>
        <v>0.56839246503082974</v>
      </c>
      <c r="T401" s="95">
        <f t="shared" si="609"/>
        <v>-1.0518377241580716</v>
      </c>
      <c r="U401" s="95">
        <f t="shared" si="616"/>
        <v>-0.37046609762616178</v>
      </c>
      <c r="V401" s="95">
        <f t="shared" si="617"/>
        <v>0.46017565560363383</v>
      </c>
      <c r="W401" s="95" t="str">
        <f t="shared" si="610"/>
        <v/>
      </c>
      <c r="X401" s="95">
        <f t="shared" si="613"/>
        <v>-0.39373147759553934</v>
      </c>
      <c r="Y401" s="95">
        <f t="shared" si="625"/>
        <v>-0.7474356191486754</v>
      </c>
      <c r="Z401" s="95">
        <f t="shared" si="611"/>
        <v>-0.90454800926086021</v>
      </c>
      <c r="AA401" s="95">
        <f t="shared" si="627"/>
        <v>-0.57594862210134345</v>
      </c>
      <c r="AB401" s="95">
        <f t="shared" si="628"/>
        <v>0.33249070272603126</v>
      </c>
      <c r="AC401" s="95">
        <f t="shared" si="618"/>
        <v>-0.72780133983219553</v>
      </c>
      <c r="AE401" s="97">
        <f t="shared" si="619"/>
        <v>-1.2962767399134525</v>
      </c>
      <c r="AF401" s="97">
        <f t="shared" si="620"/>
        <v>-0.28463711891780125</v>
      </c>
      <c r="AG401" s="97">
        <f t="shared" si="621"/>
        <v>0.46017565560363383</v>
      </c>
      <c r="AH401" s="97">
        <f t="shared" si="622"/>
        <v>-0.57058354837210734</v>
      </c>
      <c r="AI401" s="97">
        <f t="shared" si="623"/>
        <v>-0.468951817117092</v>
      </c>
      <c r="AJ401" s="97">
        <f t="shared" si="626"/>
        <v>-0.43205471374336379</v>
      </c>
    </row>
    <row r="402" spans="1:36">
      <c r="A402" s="93" t="str">
        <f t="shared" si="624"/>
        <v>201632</v>
      </c>
      <c r="B402" s="93">
        <v>42586</v>
      </c>
      <c r="C402" s="97">
        <f>VLOOKUP(B402,'Sub Index'!A:M,8,0)</f>
        <v>0.56357835795272215</v>
      </c>
      <c r="D402" s="97">
        <f>VLOOKUP(B402,'Sub Index'!J:M,4,0)</f>
        <v>0</v>
      </c>
      <c r="E402" s="97">
        <f>VLOOKUP(B402,'Sub Index'!O:W,4,0)</f>
        <v>2.8220000000000001</v>
      </c>
      <c r="F402" s="97">
        <f>VLOOKUP(B402,'Sub Index'!O:W,7,0)</f>
        <v>2.2998942779633599E-2</v>
      </c>
      <c r="G402" s="97">
        <f>VLOOKUP(B402,'Sub Index'!O:W,9,0)</f>
        <v>0.11620000000000008</v>
      </c>
      <c r="H402" s="97">
        <f>VLOOKUP(B402,'Sub Index'!Y:AE,4,0)</f>
        <v>3.2835999999999999</v>
      </c>
      <c r="J402" s="97">
        <f>VLOOKUP(B402,'Sub Index'!AG:AK,4,0)</f>
        <v>8.2820468029366281E-3</v>
      </c>
      <c r="K402" s="97">
        <f>VLOOKUP(B402,'Sub Index'!AG:AK,5,0)</f>
        <v>86430237.606299996</v>
      </c>
      <c r="L402" s="97">
        <f>VLOOKUP(B402,'Sub Index'!AM:AX,4,0)</f>
        <v>1.2468330650923615E-3</v>
      </c>
      <c r="M402" s="97">
        <f>VLOOKUP(B402,'Sub Index'!AM:AX,7,0)</f>
        <v>6.6999999999994841E-3</v>
      </c>
      <c r="N402" s="97">
        <f>VLOOKUP(B402,'Sub Index'!AM:AX,8,0)</f>
        <v>7.8000000000004732E-3</v>
      </c>
      <c r="O402" s="97">
        <f>VLOOKUP(B402,'Sub Index'!AV:AX,3,0)</f>
        <v>233.30199999999999</v>
      </c>
      <c r="Q402" s="95">
        <f t="shared" si="612"/>
        <v>-1.3392656821555788</v>
      </c>
      <c r="R402" s="95" t="str">
        <f t="shared" si="614"/>
        <v/>
      </c>
      <c r="S402" s="95">
        <f t="shared" si="615"/>
        <v>0.56092099331959</v>
      </c>
      <c r="T402" s="95">
        <f t="shared" si="609"/>
        <v>-1.0544047931883151</v>
      </c>
      <c r="U402" s="95">
        <f t="shared" si="616"/>
        <v>-0.36866828525191991</v>
      </c>
      <c r="V402" s="95">
        <f t="shared" si="617"/>
        <v>0.45943672301026101</v>
      </c>
      <c r="W402" s="95" t="str">
        <f t="shared" si="610"/>
        <v/>
      </c>
      <c r="X402" s="95">
        <f t="shared" si="613"/>
        <v>-0.4096161364994918</v>
      </c>
      <c r="Y402" s="95">
        <f t="shared" si="625"/>
        <v>-0.74168668228159795</v>
      </c>
      <c r="Z402" s="95">
        <f t="shared" si="611"/>
        <v>-0.8536139609799509</v>
      </c>
      <c r="AA402" s="95">
        <f t="shared" si="627"/>
        <v>-0.52994106621909232</v>
      </c>
      <c r="AB402" s="95">
        <f t="shared" si="628"/>
        <v>0.14293154644702</v>
      </c>
      <c r="AC402" s="95">
        <f t="shared" si="618"/>
        <v>-0.62870136645566221</v>
      </c>
      <c r="AE402" s="97">
        <f t="shared" si="619"/>
        <v>-1.3392656821555788</v>
      </c>
      <c r="AF402" s="97">
        <f t="shared" si="620"/>
        <v>-0.28738402837354832</v>
      </c>
      <c r="AG402" s="97">
        <f t="shared" si="621"/>
        <v>0.45943672301026101</v>
      </c>
      <c r="AH402" s="97">
        <f t="shared" si="622"/>
        <v>-0.57565140939054493</v>
      </c>
      <c r="AI402" s="97">
        <f t="shared" si="623"/>
        <v>-0.46733121180192139</v>
      </c>
      <c r="AJ402" s="97">
        <f t="shared" si="626"/>
        <v>-0.44203912174226651</v>
      </c>
    </row>
    <row r="403" spans="1:36">
      <c r="A403" s="93" t="str">
        <f t="shared" si="624"/>
        <v>201632</v>
      </c>
      <c r="B403" s="93">
        <v>42587</v>
      </c>
      <c r="C403" s="97">
        <f>VLOOKUP(B403,'Sub Index'!A:M,8,0)</f>
        <v>0.61426890836888293</v>
      </c>
      <c r="D403" s="97">
        <f>VLOOKUP(B403,'Sub Index'!J:M,4,0)</f>
        <v>0</v>
      </c>
      <c r="E403" s="97">
        <f>VLOOKUP(B403,'Sub Index'!O:W,4,0)</f>
        <v>2.8184999999999998</v>
      </c>
      <c r="F403" s="97">
        <f>VLOOKUP(B403,'Sub Index'!O:W,7,0)</f>
        <v>2.2997489500680576E-2</v>
      </c>
      <c r="G403" s="97">
        <f>VLOOKUP(B403,'Sub Index'!O:W,9,0)</f>
        <v>8.6300000000000043E-2</v>
      </c>
      <c r="H403" s="97">
        <f>VLOOKUP(B403,'Sub Index'!Y:AE,4,0)</f>
        <v>3.2265000000000001</v>
      </c>
      <c r="J403" s="97">
        <f>VLOOKUP(B403,'Sub Index'!AG:AK,4,0)</f>
        <v>7.9716102515757243E-3</v>
      </c>
      <c r="K403" s="97">
        <f>VLOOKUP(B403,'Sub Index'!AG:AK,5,0)</f>
        <v>86128956.144999996</v>
      </c>
      <c r="L403" s="97">
        <f>VLOOKUP(B403,'Sub Index'!AM:AX,4,0)</f>
        <v>1.2533413727144668E-3</v>
      </c>
      <c r="M403" s="97">
        <f>VLOOKUP(B403,'Sub Index'!AM:AX,7,0)</f>
        <v>6.5999999999997172E-3</v>
      </c>
      <c r="N403" s="97">
        <f>VLOOKUP(B403,'Sub Index'!AM:AX,8,0)</f>
        <v>-1.1599999999999611E-2</v>
      </c>
      <c r="O403" s="97">
        <f>VLOOKUP(B403,'Sub Index'!AV:AX,3,0)</f>
        <v>229.31799999999998</v>
      </c>
      <c r="Q403" s="95">
        <f t="shared" si="612"/>
        <v>-1.2214173227555287</v>
      </c>
      <c r="R403" s="95" t="str">
        <f t="shared" si="614"/>
        <v/>
      </c>
      <c r="S403" s="95">
        <f t="shared" si="615"/>
        <v>0.55864706714660373</v>
      </c>
      <c r="T403" s="95">
        <f t="shared" si="609"/>
        <v>-1.0544433353178029</v>
      </c>
      <c r="U403" s="95">
        <f t="shared" si="616"/>
        <v>-0.45825926856831528</v>
      </c>
      <c r="V403" s="95">
        <f t="shared" si="617"/>
        <v>0.42107940384518444</v>
      </c>
      <c r="W403" s="95" t="str">
        <f t="shared" si="610"/>
        <v/>
      </c>
      <c r="X403" s="95">
        <f t="shared" si="613"/>
        <v>-0.45103370747885974</v>
      </c>
      <c r="Y403" s="95">
        <f t="shared" si="625"/>
        <v>-0.75159970382386354</v>
      </c>
      <c r="Z403" s="95">
        <f t="shared" si="611"/>
        <v>-0.84654610038620159</v>
      </c>
      <c r="AA403" s="95">
        <f t="shared" si="627"/>
        <v>-0.53760899219945613</v>
      </c>
      <c r="AB403" s="95">
        <f t="shared" si="628"/>
        <v>-0.75400690033674544</v>
      </c>
      <c r="AC403" s="95">
        <f t="shared" si="618"/>
        <v>-0.68720970876925291</v>
      </c>
      <c r="AE403" s="97">
        <f t="shared" si="619"/>
        <v>-1.2214173227555287</v>
      </c>
      <c r="AF403" s="97">
        <f t="shared" si="620"/>
        <v>-0.31801851224650485</v>
      </c>
      <c r="AG403" s="97">
        <f t="shared" si="621"/>
        <v>0.42107940384518444</v>
      </c>
      <c r="AH403" s="97">
        <f t="shared" si="622"/>
        <v>-0.60131670565136164</v>
      </c>
      <c r="AI403" s="97">
        <f t="shared" si="623"/>
        <v>-0.70634292542291399</v>
      </c>
      <c r="AJ403" s="97">
        <f t="shared" si="626"/>
        <v>-0.485203212446225</v>
      </c>
    </row>
    <row r="404" spans="1:36">
      <c r="A404" s="93" t="str">
        <f t="shared" si="624"/>
        <v>201633</v>
      </c>
      <c r="B404" s="93">
        <v>42590</v>
      </c>
      <c r="C404" s="97">
        <f>VLOOKUP(B404,'Sub Index'!A:M,8,0)</f>
        <v>0.57149790568544789</v>
      </c>
      <c r="D404" s="97">
        <f>VLOOKUP(B404,'Sub Index'!J:M,4,0)</f>
        <v>0</v>
      </c>
      <c r="E404" s="97">
        <f>VLOOKUP(B404,'Sub Index'!O:W,4,0)</f>
        <v>2.8149999999999999</v>
      </c>
      <c r="F404" s="97">
        <f>VLOOKUP(B404,'Sub Index'!O:W,7,0)</f>
        <v>2.3531999866244949E-2</v>
      </c>
      <c r="G404" s="97">
        <f>VLOOKUP(B404,'Sub Index'!O:W,9,0)</f>
        <v>0.14100000000000001</v>
      </c>
      <c r="H404" s="97">
        <f>VLOOKUP(B404,'Sub Index'!Y:AE,4,0)</f>
        <v>3.2229000000000001</v>
      </c>
      <c r="J404" s="97">
        <f>VLOOKUP(B404,'Sub Index'!AG:AK,4,0)</f>
        <v>8.5592364695988073E-3</v>
      </c>
      <c r="K404" s="97">
        <f>VLOOKUP(B404,'Sub Index'!AG:AK,5,0)</f>
        <v>86456384.675599992</v>
      </c>
      <c r="L404" s="97">
        <f>VLOOKUP(B404,'Sub Index'!AM:AX,4,0)</f>
        <v>1.4042682160353035E-3</v>
      </c>
      <c r="M404" s="97">
        <f>VLOOKUP(B404,'Sub Index'!AM:AX,7,0)</f>
        <v>6.4000000000001833E-3</v>
      </c>
      <c r="N404" s="97">
        <f>VLOOKUP(B404,'Sub Index'!AM:AX,8,0)</f>
        <v>6.7000000000003723E-3</v>
      </c>
      <c r="O404" s="97">
        <f>VLOOKUP(B404,'Sub Index'!AV:AX,3,0)</f>
        <v>222.18199999999996</v>
      </c>
      <c r="Q404" s="95">
        <f t="shared" si="612"/>
        <v>-1.3208538539187609</v>
      </c>
      <c r="R404" s="95" t="str">
        <f t="shared" si="614"/>
        <v/>
      </c>
      <c r="S404" s="95">
        <f t="shared" si="615"/>
        <v>0.55637314097361779</v>
      </c>
      <c r="T404" s="95">
        <f t="shared" si="609"/>
        <v>-1.0402676894935028</v>
      </c>
      <c r="U404" s="95">
        <f t="shared" si="616"/>
        <v>-0.2943587071165823</v>
      </c>
      <c r="V404" s="95">
        <f t="shared" si="617"/>
        <v>0.41866107899414634</v>
      </c>
      <c r="W404" s="95" t="str">
        <f t="shared" si="610"/>
        <v/>
      </c>
      <c r="X404" s="95">
        <f t="shared" si="613"/>
        <v>-0.37263427130546301</v>
      </c>
      <c r="Y404" s="95">
        <f t="shared" si="625"/>
        <v>-0.74082636893832232</v>
      </c>
      <c r="Z404" s="95">
        <f t="shared" si="611"/>
        <v>-0.68264329333030582</v>
      </c>
      <c r="AA404" s="95">
        <f t="shared" si="627"/>
        <v>-0.55294484416018386</v>
      </c>
      <c r="AB404" s="95">
        <f t="shared" si="628"/>
        <v>9.207421183556494E-2</v>
      </c>
      <c r="AC404" s="95">
        <f t="shared" si="618"/>
        <v>-0.79200778375664838</v>
      </c>
      <c r="AE404" s="97">
        <f t="shared" si="619"/>
        <v>-1.3208538539187609</v>
      </c>
      <c r="AF404" s="97">
        <f t="shared" si="620"/>
        <v>-0.25941775187882243</v>
      </c>
      <c r="AG404" s="97">
        <f t="shared" si="621"/>
        <v>0.41866107899414634</v>
      </c>
      <c r="AH404" s="97">
        <f t="shared" si="622"/>
        <v>-0.55673032012189272</v>
      </c>
      <c r="AI404" s="97">
        <f t="shared" si="623"/>
        <v>-0.48388042735289327</v>
      </c>
      <c r="AJ404" s="97">
        <f t="shared" si="626"/>
        <v>-0.44044425485564459</v>
      </c>
    </row>
    <row r="405" spans="1:36">
      <c r="A405" s="93" t="str">
        <f t="shared" si="624"/>
        <v>201633</v>
      </c>
      <c r="B405" s="93">
        <v>42591</v>
      </c>
      <c r="C405" s="97">
        <f>VLOOKUP(B405,'Sub Index'!A:M,8,0)</f>
        <v>0.58865487854306664</v>
      </c>
      <c r="D405" s="97">
        <f>VLOOKUP(B405,'Sub Index'!J:M,4,0)</f>
        <v>0</v>
      </c>
      <c r="E405" s="97">
        <f>VLOOKUP(B405,'Sub Index'!O:W,4,0)</f>
        <v>2.8105000000000002</v>
      </c>
      <c r="F405" s="97">
        <f>VLOOKUP(B405,'Sub Index'!O:W,7,0)</f>
        <v>2.2882442269161789E-2</v>
      </c>
      <c r="G405" s="97">
        <f>VLOOKUP(B405,'Sub Index'!O:W,9,0)</f>
        <v>0.13059999999999983</v>
      </c>
      <c r="H405" s="97">
        <f>VLOOKUP(B405,'Sub Index'!Y:AE,4,0)</f>
        <v>3.1920000000000002</v>
      </c>
      <c r="J405" s="97">
        <f>VLOOKUP(B405,'Sub Index'!AG:AK,4,0)</f>
        <v>8.0610337483584052E-3</v>
      </c>
      <c r="K405" s="97">
        <f>VLOOKUP(B405,'Sub Index'!AG:AK,5,0)</f>
        <v>86760845.182399988</v>
      </c>
      <c r="L405" s="97">
        <f>VLOOKUP(B405,'Sub Index'!AM:AX,4,0)</f>
        <v>1.4033440828341989E-3</v>
      </c>
      <c r="M405" s="97">
        <f>VLOOKUP(B405,'Sub Index'!AM:AX,7,0)</f>
        <v>5.9999999999993392E-3</v>
      </c>
      <c r="N405" s="97">
        <f>VLOOKUP(B405,'Sub Index'!AM:AX,8,0)</f>
        <v>-1.5999999999998238E-3</v>
      </c>
      <c r="O405" s="97">
        <f>VLOOKUP(B405,'Sub Index'!AV:AX,3,0)</f>
        <v>214.54400000000001</v>
      </c>
      <c r="Q405" s="95">
        <f t="shared" si="612"/>
        <v>-1.2809663189257112</v>
      </c>
      <c r="R405" s="95" t="str">
        <f t="shared" si="614"/>
        <v/>
      </c>
      <c r="S405" s="95">
        <f t="shared" si="615"/>
        <v>0.55344952160835026</v>
      </c>
      <c r="T405" s="95">
        <f t="shared" si="609"/>
        <v>-1.057494480650325</v>
      </c>
      <c r="U405" s="95">
        <f t="shared" si="616"/>
        <v>-0.32552078827011161</v>
      </c>
      <c r="V405" s="95">
        <f t="shared" si="617"/>
        <v>0.39790379068940257</v>
      </c>
      <c r="W405" s="95" t="str">
        <f t="shared" si="610"/>
        <v/>
      </c>
      <c r="X405" s="95">
        <f t="shared" si="613"/>
        <v>-0.43910307621464961</v>
      </c>
      <c r="Y405" s="95">
        <f t="shared" si="625"/>
        <v>-0.73080874770914162</v>
      </c>
      <c r="Z405" s="95">
        <f t="shared" si="611"/>
        <v>-0.68364687905715116</v>
      </c>
      <c r="AA405" s="95">
        <f t="shared" si="627"/>
        <v>-0.58361654808177532</v>
      </c>
      <c r="AB405" s="95">
        <f t="shared" si="628"/>
        <v>-0.29166749477811532</v>
      </c>
      <c r="AC405" s="95">
        <f t="shared" si="618"/>
        <v>-0.90417814484881753</v>
      </c>
      <c r="AE405" s="97">
        <f t="shared" si="619"/>
        <v>-1.2809663189257112</v>
      </c>
      <c r="AF405" s="97">
        <f t="shared" si="620"/>
        <v>-0.27652191577069546</v>
      </c>
      <c r="AG405" s="97">
        <f t="shared" si="621"/>
        <v>0.39790379068940257</v>
      </c>
      <c r="AH405" s="97">
        <f t="shared" si="622"/>
        <v>-0.58495591196189567</v>
      </c>
      <c r="AI405" s="97">
        <f t="shared" si="623"/>
        <v>-0.61577726669146482</v>
      </c>
      <c r="AJ405" s="97">
        <f t="shared" si="626"/>
        <v>-0.47206352453207295</v>
      </c>
    </row>
    <row r="406" spans="1:36">
      <c r="A406" s="93" t="str">
        <f t="shared" si="624"/>
        <v>201633</v>
      </c>
      <c r="B406" s="93">
        <v>42592</v>
      </c>
      <c r="C406" s="97">
        <f>VLOOKUP(B406,'Sub Index'!A:M,8,0)</f>
        <v>0.89927425680812301</v>
      </c>
      <c r="D406" s="97">
        <f>VLOOKUP(B406,'Sub Index'!J:M,4,0)</f>
        <v>0</v>
      </c>
      <c r="E406" s="97">
        <f>VLOOKUP(B406,'Sub Index'!O:W,4,0)</f>
        <v>2.8085</v>
      </c>
      <c r="F406" s="97">
        <f>VLOOKUP(B406,'Sub Index'!O:W,7,0)</f>
        <v>2.4000460076418876E-2</v>
      </c>
      <c r="G406" s="97">
        <f>VLOOKUP(B406,'Sub Index'!O:W,9,0)</f>
        <v>0.18800000000000017</v>
      </c>
      <c r="H406" s="97">
        <f>VLOOKUP(B406,'Sub Index'!Y:AE,4,0)</f>
        <v>3.202</v>
      </c>
      <c r="J406" s="97">
        <f>VLOOKUP(B406,'Sub Index'!AG:AK,4,0)</f>
        <v>5.3189847292979195E-3</v>
      </c>
      <c r="K406" s="97">
        <f>VLOOKUP(B406,'Sub Index'!AG:AK,5,0)</f>
        <v>87122564.656000003</v>
      </c>
      <c r="L406" s="97">
        <f>VLOOKUP(B406,'Sub Index'!AM:AX,4,0)</f>
        <v>1.4862194348368321E-3</v>
      </c>
      <c r="M406" s="97">
        <f>VLOOKUP(B406,'Sub Index'!AM:AX,7,0)</f>
        <v>5.9999999999993392E-3</v>
      </c>
      <c r="N406" s="97">
        <f>VLOOKUP(B406,'Sub Index'!AM:AX,8,0)</f>
        <v>1.7300000000000537E-2</v>
      </c>
      <c r="O406" s="97">
        <f>VLOOKUP(B406,'Sub Index'!AV:AX,3,0)</f>
        <v>192.72000000000003</v>
      </c>
      <c r="Q406" s="95">
        <f t="shared" si="612"/>
        <v>-0.55882020242329389</v>
      </c>
      <c r="R406" s="95" t="str">
        <f t="shared" si="614"/>
        <v/>
      </c>
      <c r="S406" s="95">
        <f t="shared" si="615"/>
        <v>0.55215013522378664</v>
      </c>
      <c r="T406" s="95">
        <f t="shared" si="609"/>
        <v>-1.027843747040692</v>
      </c>
      <c r="U406" s="95">
        <f t="shared" si="616"/>
        <v>-0.15353007113428829</v>
      </c>
      <c r="V406" s="95">
        <f t="shared" si="617"/>
        <v>0.40462135972006386</v>
      </c>
      <c r="W406" s="95" t="str">
        <f t="shared" si="610"/>
        <v/>
      </c>
      <c r="X406" s="95">
        <f t="shared" si="613"/>
        <v>-0.80493953902154403</v>
      </c>
      <c r="Y406" s="95">
        <f t="shared" si="625"/>
        <v>-0.71890714274950751</v>
      </c>
      <c r="Z406" s="95">
        <f t="shared" si="611"/>
        <v>-0.59364630308206412</v>
      </c>
      <c r="AA406" s="95">
        <f t="shared" si="627"/>
        <v>-0.58361654808177532</v>
      </c>
      <c r="AB406" s="95">
        <f t="shared" si="628"/>
        <v>0.58215398172773092</v>
      </c>
      <c r="AC406" s="95">
        <f t="shared" si="618"/>
        <v>-1.2246816746308959</v>
      </c>
      <c r="AE406" s="97">
        <f t="shared" si="619"/>
        <v>-0.55882020242329389</v>
      </c>
      <c r="AF406" s="97">
        <f t="shared" si="620"/>
        <v>-0.2097412276503979</v>
      </c>
      <c r="AG406" s="97">
        <f t="shared" si="621"/>
        <v>0.40462135972006386</v>
      </c>
      <c r="AH406" s="97">
        <f t="shared" si="622"/>
        <v>-0.76192334088552571</v>
      </c>
      <c r="AI406" s="97">
        <f t="shared" si="623"/>
        <v>-0.45494763601675114</v>
      </c>
      <c r="AJ406" s="97">
        <f t="shared" si="626"/>
        <v>-0.31616220945118095</v>
      </c>
    </row>
    <row r="407" spans="1:36">
      <c r="A407" s="93" t="str">
        <f t="shared" si="624"/>
        <v>201633</v>
      </c>
      <c r="B407" s="93">
        <v>42593</v>
      </c>
      <c r="C407" s="97">
        <f>VLOOKUP(B407,'Sub Index'!A:M,8,0)</f>
        <v>0.8587584678918595</v>
      </c>
      <c r="D407" s="97">
        <f>VLOOKUP(B407,'Sub Index'!J:M,4,0)</f>
        <v>0</v>
      </c>
      <c r="E407" s="97">
        <f>VLOOKUP(B407,'Sub Index'!O:W,4,0)</f>
        <v>2.8050000000000002</v>
      </c>
      <c r="F407" s="97">
        <f>VLOOKUP(B407,'Sub Index'!O:W,7,0)</f>
        <v>2.4258226260316585E-2</v>
      </c>
      <c r="G407" s="97">
        <f>VLOOKUP(B407,'Sub Index'!O:W,9,0)</f>
        <v>0.22389999999999999</v>
      </c>
      <c r="H407" s="97">
        <f>VLOOKUP(B407,'Sub Index'!Y:AE,4,0)</f>
        <v>3.1520999999999999</v>
      </c>
      <c r="J407" s="97">
        <f>VLOOKUP(B407,'Sub Index'!AG:AK,4,0)</f>
        <v>5.6399488638570541E-3</v>
      </c>
      <c r="K407" s="97">
        <f>VLOOKUP(B407,'Sub Index'!AG:AK,5,0)</f>
        <v>87175520.909400001</v>
      </c>
      <c r="L407" s="97">
        <f>VLOOKUP(B407,'Sub Index'!AM:AX,4,0)</f>
        <v>1.4837161734750314E-3</v>
      </c>
      <c r="M407" s="97">
        <f>VLOOKUP(B407,'Sub Index'!AM:AX,7,0)</f>
        <v>6.6000000000006054E-3</v>
      </c>
      <c r="N407" s="97">
        <f>VLOOKUP(B407,'Sub Index'!AM:AX,8,0)</f>
        <v>2.6999999999999247E-3</v>
      </c>
      <c r="O407" s="97">
        <f>VLOOKUP(B407,'Sub Index'!AV:AX,3,0)</f>
        <v>210.596</v>
      </c>
      <c r="Q407" s="95">
        <f t="shared" si="612"/>
        <v>-0.6530136805840312</v>
      </c>
      <c r="R407" s="95" t="str">
        <f t="shared" si="614"/>
        <v/>
      </c>
      <c r="S407" s="95">
        <f t="shared" si="615"/>
        <v>0.5498762090508007</v>
      </c>
      <c r="T407" s="95">
        <f t="shared" si="609"/>
        <v>-1.0210075800291183</v>
      </c>
      <c r="U407" s="95">
        <f t="shared" si="616"/>
        <v>-4.5960964075473135E-2</v>
      </c>
      <c r="V407" s="95">
        <f t="shared" si="617"/>
        <v>0.37110069025706333</v>
      </c>
      <c r="W407" s="95" t="str">
        <f t="shared" si="610"/>
        <v/>
      </c>
      <c r="X407" s="95">
        <f t="shared" si="613"/>
        <v>-0.76211740752105694</v>
      </c>
      <c r="Y407" s="95">
        <f t="shared" si="625"/>
        <v>-0.71716473059282615</v>
      </c>
      <c r="Z407" s="95">
        <f t="shared" si="611"/>
        <v>-0.59636478281016336</v>
      </c>
      <c r="AA407" s="95">
        <f t="shared" si="627"/>
        <v>-0.53760899219938807</v>
      </c>
      <c r="AB407" s="95">
        <f t="shared" si="628"/>
        <v>-9.2861550387911745E-2</v>
      </c>
      <c r="AC407" s="95">
        <f t="shared" si="618"/>
        <v>-0.96215779732222517</v>
      </c>
      <c r="AE407" s="97">
        <f t="shared" si="619"/>
        <v>-0.6530136805840312</v>
      </c>
      <c r="AF407" s="97">
        <f t="shared" si="620"/>
        <v>-0.17236411168459689</v>
      </c>
      <c r="AG407" s="97">
        <f t="shared" si="621"/>
        <v>0.37110069025706333</v>
      </c>
      <c r="AH407" s="97">
        <f t="shared" si="622"/>
        <v>-0.73964106905694149</v>
      </c>
      <c r="AI407" s="97">
        <f t="shared" si="623"/>
        <v>-0.54724828067992204</v>
      </c>
      <c r="AJ407" s="97">
        <f t="shared" si="626"/>
        <v>-0.34823329034968564</v>
      </c>
    </row>
    <row r="408" spans="1:36">
      <c r="A408" s="93" t="str">
        <f t="shared" si="624"/>
        <v>201633</v>
      </c>
      <c r="B408" s="93">
        <v>42594</v>
      </c>
      <c r="C408" s="97">
        <f>VLOOKUP(B408,'Sub Index'!A:M,8,0)</f>
        <v>1.2053928072624602</v>
      </c>
      <c r="D408" s="97">
        <f>VLOOKUP(B408,'Sub Index'!J:M,4,0)</f>
        <v>0</v>
      </c>
      <c r="E408" s="97">
        <f>VLOOKUP(B408,'Sub Index'!O:W,4,0)</f>
        <v>2.8045</v>
      </c>
      <c r="F408" s="97">
        <f>VLOOKUP(B408,'Sub Index'!O:W,7,0)</f>
        <v>2.6585290903899609E-2</v>
      </c>
      <c r="G408" s="97">
        <f>VLOOKUP(B408,'Sub Index'!O:W,9,0)</f>
        <v>0.13870000000000005</v>
      </c>
      <c r="H408" s="97">
        <f>VLOOKUP(B408,'Sub Index'!Y:AE,4,0)</f>
        <v>3.1433</v>
      </c>
      <c r="J408" s="97">
        <f>VLOOKUP(B408,'Sub Index'!AG:AK,4,0)</f>
        <v>6.996741393653097E-3</v>
      </c>
      <c r="K408" s="97">
        <f>VLOOKUP(B408,'Sub Index'!AG:AK,5,0)</f>
        <v>86912299.806699991</v>
      </c>
      <c r="L408" s="97">
        <f>VLOOKUP(B408,'Sub Index'!AM:AX,4,0)</f>
        <v>1.4855718475835493E-3</v>
      </c>
      <c r="M408" s="97">
        <f>VLOOKUP(B408,'Sub Index'!AM:AX,7,0)</f>
        <v>6.5999999999997172E-3</v>
      </c>
      <c r="N408" s="97">
        <f>VLOOKUP(B408,'Sub Index'!AM:AX,8,0)</f>
        <v>5.4000000000007375E-3</v>
      </c>
      <c r="O408" s="97">
        <f>VLOOKUP(B408,'Sub Index'!AV:AX,3,0)</f>
        <v>209.79400000000001</v>
      </c>
      <c r="Q408" s="95">
        <f t="shared" si="612"/>
        <v>0.15286212607365193</v>
      </c>
      <c r="R408" s="95" t="str">
        <f t="shared" si="614"/>
        <v/>
      </c>
      <c r="S408" s="95">
        <f t="shared" si="615"/>
        <v>0.54955136245465974</v>
      </c>
      <c r="T408" s="95">
        <f t="shared" si="609"/>
        <v>-0.95929194957010355</v>
      </c>
      <c r="U408" s="95">
        <f t="shared" si="616"/>
        <v>-0.30125032121784334</v>
      </c>
      <c r="V408" s="95">
        <f t="shared" si="617"/>
        <v>0.36518922951008137</v>
      </c>
      <c r="W408" s="95" t="str">
        <f t="shared" si="610"/>
        <v/>
      </c>
      <c r="X408" s="95">
        <f t="shared" si="613"/>
        <v>-0.58109796679877812</v>
      </c>
      <c r="Y408" s="95">
        <f t="shared" si="625"/>
        <v>-0.72582545750972682</v>
      </c>
      <c r="Z408" s="95">
        <f t="shared" si="611"/>
        <v>-0.5943495667712213</v>
      </c>
      <c r="AA408" s="95">
        <f t="shared" si="627"/>
        <v>-0.53760899219945613</v>
      </c>
      <c r="AB408" s="95">
        <f t="shared" si="628"/>
        <v>3.1970089112958629E-2</v>
      </c>
      <c r="AC408" s="95">
        <f t="shared" si="618"/>
        <v>-0.97393583209519186</v>
      </c>
      <c r="AE408" s="97">
        <f t="shared" si="619"/>
        <v>0.15286212607365193</v>
      </c>
      <c r="AF408" s="97">
        <f t="shared" si="620"/>
        <v>-0.23699696944442905</v>
      </c>
      <c r="AG408" s="97">
        <f t="shared" si="621"/>
        <v>0.36518922951008137</v>
      </c>
      <c r="AH408" s="97">
        <f t="shared" si="622"/>
        <v>-0.65346171215425253</v>
      </c>
      <c r="AI408" s="97">
        <f t="shared" si="623"/>
        <v>-0.51848107548822764</v>
      </c>
      <c r="AJ408" s="97">
        <f t="shared" si="626"/>
        <v>-0.17817768030063519</v>
      </c>
    </row>
    <row r="409" spans="1:36">
      <c r="A409" s="93" t="str">
        <f t="shared" si="624"/>
        <v>201634</v>
      </c>
      <c r="B409" s="93">
        <v>42597</v>
      </c>
      <c r="C409" s="97">
        <f>VLOOKUP(B409,'Sub Index'!A:M,8,0)</f>
        <v>1.1610198634653714</v>
      </c>
      <c r="D409" s="97">
        <f>VLOOKUP(B409,'Sub Index'!J:M,4,0)</f>
        <v>0</v>
      </c>
      <c r="E409" s="97">
        <f>VLOOKUP(B409,'Sub Index'!O:W,4,0)</f>
        <v>2.8028</v>
      </c>
      <c r="F409" s="97">
        <f>VLOOKUP(B409,'Sub Index'!O:W,7,0)</f>
        <v>2.6677641419571473E-2</v>
      </c>
      <c r="G409" s="97">
        <f>VLOOKUP(B409,'Sub Index'!O:W,9,0)</f>
        <v>0.16010000000000035</v>
      </c>
      <c r="H409" s="97">
        <f>VLOOKUP(B409,'Sub Index'!Y:AE,4,0)</f>
        <v>3.0872999999999999</v>
      </c>
      <c r="J409" s="97">
        <f>VLOOKUP(B409,'Sub Index'!AG:AK,4,0)</f>
        <v>8.5545352173512171E-3</v>
      </c>
      <c r="K409" s="97">
        <f>VLOOKUP(B409,'Sub Index'!AG:AK,5,0)</f>
        <v>88033242.40200001</v>
      </c>
      <c r="L409" s="97">
        <f>VLOOKUP(B409,'Sub Index'!AM:AX,4,0)</f>
        <v>1.3165667356564549E-3</v>
      </c>
      <c r="M409" s="97">
        <f>VLOOKUP(B409,'Sub Index'!AM:AX,7,0)</f>
        <v>5.7999999999998053E-3</v>
      </c>
      <c r="N409" s="97">
        <f>VLOOKUP(B409,'Sub Index'!AM:AX,8,0)</f>
        <v>6.5999999999997172E-3</v>
      </c>
      <c r="O409" s="97">
        <f>VLOOKUP(B409,'Sub Index'!AV:AX,3,0)</f>
        <v>208.49</v>
      </c>
      <c r="Q409" s="95">
        <f t="shared" si="612"/>
        <v>4.9701308420143343E-2</v>
      </c>
      <c r="R409" s="95" t="str">
        <f t="shared" si="614"/>
        <v/>
      </c>
      <c r="S409" s="95">
        <f t="shared" si="615"/>
        <v>0.54844688402778075</v>
      </c>
      <c r="T409" s="95">
        <f t="shared" si="609"/>
        <v>-0.95684273944024267</v>
      </c>
      <c r="U409" s="95">
        <f t="shared" si="616"/>
        <v>-0.23712834653654283</v>
      </c>
      <c r="V409" s="95">
        <f t="shared" si="617"/>
        <v>0.32757084293837735</v>
      </c>
      <c r="W409" s="95" t="str">
        <f t="shared" si="610"/>
        <v/>
      </c>
      <c r="X409" s="95">
        <f t="shared" si="613"/>
        <v>-0.373261499148972</v>
      </c>
      <c r="Y409" s="95">
        <f t="shared" si="625"/>
        <v>-0.68894324097072956</v>
      </c>
      <c r="Z409" s="95">
        <f t="shared" si="611"/>
        <v>-0.77788492497626716</v>
      </c>
      <c r="AA409" s="95">
        <f t="shared" si="627"/>
        <v>-0.59895240004250305</v>
      </c>
      <c r="AB409" s="95">
        <f t="shared" si="628"/>
        <v>8.7450817779948259E-2</v>
      </c>
      <c r="AC409" s="95">
        <f t="shared" si="618"/>
        <v>-0.99308615297293334</v>
      </c>
      <c r="AE409" s="97">
        <f t="shared" si="619"/>
        <v>4.9701308420143343E-2</v>
      </c>
      <c r="AF409" s="97">
        <f t="shared" si="620"/>
        <v>-0.21517473398300158</v>
      </c>
      <c r="AG409" s="97">
        <f t="shared" si="621"/>
        <v>0.32757084293837735</v>
      </c>
      <c r="AH409" s="97">
        <f t="shared" si="622"/>
        <v>-0.53110237005985073</v>
      </c>
      <c r="AI409" s="97">
        <f t="shared" si="623"/>
        <v>-0.57061816505293883</v>
      </c>
      <c r="AJ409" s="97">
        <f t="shared" si="626"/>
        <v>-0.18792462354745409</v>
      </c>
    </row>
    <row r="410" spans="1:36">
      <c r="A410" s="93" t="str">
        <f t="shared" si="624"/>
        <v>201634</v>
      </c>
      <c r="B410" s="93">
        <v>42598</v>
      </c>
      <c r="C410" s="97">
        <f>VLOOKUP(B410,'Sub Index'!A:M,8,0)</f>
        <v>1.3820017191192879</v>
      </c>
      <c r="D410" s="97">
        <f>VLOOKUP(B410,'Sub Index'!J:M,4,0)</f>
        <v>0</v>
      </c>
      <c r="E410" s="97">
        <f>VLOOKUP(B410,'Sub Index'!O:W,4,0)</f>
        <v>2.7995000000000001</v>
      </c>
      <c r="F410" s="97">
        <f>VLOOKUP(B410,'Sub Index'!O:W,7,0)</f>
        <v>2.7235284045002101E-2</v>
      </c>
      <c r="G410" s="97">
        <f>VLOOKUP(B410,'Sub Index'!O:W,9,0)</f>
        <v>0.12470000000000026</v>
      </c>
      <c r="H410" s="97">
        <f>VLOOKUP(B410,'Sub Index'!Y:AE,4,0)</f>
        <v>3.0718999999999999</v>
      </c>
      <c r="J410" s="97">
        <f>VLOOKUP(B410,'Sub Index'!AG:AK,4,0)</f>
        <v>9.1124224526632353E-3</v>
      </c>
      <c r="K410" s="97">
        <f>VLOOKUP(B410,'Sub Index'!AG:AK,5,0)</f>
        <v>89015706.926899999</v>
      </c>
      <c r="L410" s="97">
        <f>VLOOKUP(B410,'Sub Index'!AM:AX,4,0)</f>
        <v>1.3567186934738483E-3</v>
      </c>
      <c r="M410" s="97">
        <f>VLOOKUP(B410,'Sub Index'!AM:AX,7,0)</f>
        <v>5.3999999999998494E-3</v>
      </c>
      <c r="N410" s="97">
        <f>VLOOKUP(B410,'Sub Index'!AM:AX,8,0)</f>
        <v>4.5999999999999375E-3</v>
      </c>
      <c r="O410" s="97">
        <f>VLOOKUP(B410,'Sub Index'!AV:AX,3,0)</f>
        <v>212.52200000000002</v>
      </c>
      <c r="Q410" s="95">
        <f t="shared" si="612"/>
        <v>0.56345286432532715</v>
      </c>
      <c r="R410" s="95" t="str">
        <f t="shared" si="614"/>
        <v/>
      </c>
      <c r="S410" s="95">
        <f t="shared" si="615"/>
        <v>0.54630289649325114</v>
      </c>
      <c r="T410" s="95">
        <f t="shared" ref="T410:T473" si="629">IF(F410=0,"",(F410-F$2)/F$3)</f>
        <v>-0.94205360743474698</v>
      </c>
      <c r="U410" s="95">
        <f t="shared" si="616"/>
        <v>-0.34319927661682376</v>
      </c>
      <c r="V410" s="95">
        <f t="shared" si="617"/>
        <v>0.31722578663115869</v>
      </c>
      <c r="W410" s="95" t="str">
        <f t="shared" ref="W410:W473" si="630">IF(I410=0,"",(I410-I$2)/I$3)</f>
        <v/>
      </c>
      <c r="X410" s="95">
        <f t="shared" si="613"/>
        <v>-0.2988297543504797</v>
      </c>
      <c r="Y410" s="95">
        <f t="shared" si="625"/>
        <v>-0.65661734890348566</v>
      </c>
      <c r="Z410" s="95">
        <f t="shared" ref="Z410:Z473" si="631">IF(L410=0,"",(L410-L$2)/L$3)</f>
        <v>-0.73428089503527838</v>
      </c>
      <c r="AA410" s="95">
        <f t="shared" si="627"/>
        <v>-0.62962410396402646</v>
      </c>
      <c r="AB410" s="95">
        <f t="shared" si="628"/>
        <v>-5.0170633317695576E-3</v>
      </c>
      <c r="AC410" s="95">
        <f t="shared" si="618"/>
        <v>-0.93387289087243197</v>
      </c>
      <c r="AE410" s="97">
        <f t="shared" si="619"/>
        <v>0.56345286432532715</v>
      </c>
      <c r="AF410" s="97">
        <f t="shared" si="620"/>
        <v>-0.24631666251943987</v>
      </c>
      <c r="AG410" s="97">
        <f t="shared" si="621"/>
        <v>0.31722578663115869</v>
      </c>
      <c r="AH410" s="97">
        <f t="shared" si="622"/>
        <v>-0.47772355162698266</v>
      </c>
      <c r="AI410" s="97">
        <f t="shared" si="623"/>
        <v>-0.57569873830087659</v>
      </c>
      <c r="AJ410" s="97">
        <f t="shared" si="626"/>
        <v>-8.3812060298162655E-2</v>
      </c>
    </row>
    <row r="411" spans="1:36">
      <c r="A411" s="93" t="str">
        <f t="shared" si="624"/>
        <v>201634</v>
      </c>
      <c r="B411" s="93">
        <v>42599</v>
      </c>
      <c r="C411" s="97">
        <f>VLOOKUP(B411,'Sub Index'!A:M,8,0)</f>
        <v>1.3536097727369631</v>
      </c>
      <c r="D411" s="97">
        <f>VLOOKUP(B411,'Sub Index'!J:M,4,0)</f>
        <v>0</v>
      </c>
      <c r="E411" s="97">
        <f>VLOOKUP(B411,'Sub Index'!O:W,4,0)</f>
        <v>2.7959999999999998</v>
      </c>
      <c r="F411" s="97">
        <f>VLOOKUP(B411,'Sub Index'!O:W,7,0)</f>
        <v>2.7211875526668559E-2</v>
      </c>
      <c r="G411" s="97">
        <f>VLOOKUP(B411,'Sub Index'!O:W,9,0)</f>
        <v>0.14990000000000014</v>
      </c>
      <c r="H411" s="97">
        <f>VLOOKUP(B411,'Sub Index'!Y:AE,4,0)</f>
        <v>3.0731999999999999</v>
      </c>
      <c r="J411" s="97">
        <f>VLOOKUP(B411,'Sub Index'!AG:AK,4,0)</f>
        <v>9.205165952050072E-3</v>
      </c>
      <c r="K411" s="97">
        <f>VLOOKUP(B411,'Sub Index'!AG:AK,5,0)</f>
        <v>89343488.581699997</v>
      </c>
      <c r="L411" s="97">
        <f>VLOOKUP(B411,'Sub Index'!AM:AX,4,0)</f>
        <v>1.3518517096467073E-3</v>
      </c>
      <c r="M411" s="97">
        <f>VLOOKUP(B411,'Sub Index'!AM:AX,7,0)</f>
        <v>6.2000000000006494E-3</v>
      </c>
      <c r="N411" s="97">
        <f>VLOOKUP(B411,'Sub Index'!AM:AX,8,0)</f>
        <v>4.3999999999995154E-3</v>
      </c>
      <c r="O411" s="97">
        <f>VLOOKUP(B411,'Sub Index'!AV:AX,3,0)</f>
        <v>229.24799999999999</v>
      </c>
      <c r="Q411" s="95">
        <f t="shared" ref="Q411:Q474" si="632">IF(C411=0,"",(C411-C$2)/C$3)</f>
        <v>0.49744560510518582</v>
      </c>
      <c r="R411" s="95" t="str">
        <f t="shared" si="614"/>
        <v/>
      </c>
      <c r="S411" s="95">
        <f t="shared" si="615"/>
        <v>0.54402897032026498</v>
      </c>
      <c r="T411" s="95">
        <f t="shared" si="629"/>
        <v>-0.94267442021321857</v>
      </c>
      <c r="U411" s="95">
        <f t="shared" si="616"/>
        <v>-0.26769115689865824</v>
      </c>
      <c r="V411" s="95">
        <f t="shared" si="617"/>
        <v>0.31809907060514475</v>
      </c>
      <c r="W411" s="95" t="str">
        <f t="shared" si="630"/>
        <v/>
      </c>
      <c r="X411" s="95">
        <f t="shared" ref="X411:X474" si="633">IF(J411=0,"",(J411-J$2)/J$3)</f>
        <v>-0.28645617768275156</v>
      </c>
      <c r="Y411" s="95">
        <f t="shared" si="625"/>
        <v>-0.64583239522206304</v>
      </c>
      <c r="Z411" s="95">
        <f t="shared" si="631"/>
        <v>-0.73956631871215406</v>
      </c>
      <c r="AA411" s="95">
        <f t="shared" si="627"/>
        <v>-0.56828069612091148</v>
      </c>
      <c r="AB411" s="95">
        <f t="shared" si="628"/>
        <v>-1.4263851442961871E-2</v>
      </c>
      <c r="AC411" s="95">
        <f t="shared" si="618"/>
        <v>-0.68823771679183099</v>
      </c>
      <c r="AE411" s="97">
        <f t="shared" si="619"/>
        <v>0.49744560510518582</v>
      </c>
      <c r="AF411" s="97">
        <f t="shared" si="620"/>
        <v>-0.22211220226387063</v>
      </c>
      <c r="AG411" s="97">
        <f t="shared" si="621"/>
        <v>0.31809907060514475</v>
      </c>
      <c r="AH411" s="97">
        <f t="shared" si="622"/>
        <v>-0.4661442864524073</v>
      </c>
      <c r="AI411" s="97">
        <f t="shared" si="623"/>
        <v>-0.50258714576696462</v>
      </c>
      <c r="AJ411" s="97">
        <f t="shared" si="626"/>
        <v>-7.5059791754582383E-2</v>
      </c>
    </row>
    <row r="412" spans="1:36">
      <c r="A412" s="93" t="str">
        <f t="shared" si="624"/>
        <v>201634</v>
      </c>
      <c r="B412" s="93">
        <v>42600</v>
      </c>
      <c r="C412" s="97">
        <f>VLOOKUP(B412,'Sub Index'!A:M,8,0)</f>
        <v>1.3490321727029804</v>
      </c>
      <c r="D412" s="97">
        <f>VLOOKUP(B412,'Sub Index'!J:M,4,0)</f>
        <v>0</v>
      </c>
      <c r="E412" s="97">
        <f>VLOOKUP(B412,'Sub Index'!O:W,4,0)</f>
        <v>2.794</v>
      </c>
      <c r="F412" s="97">
        <f>VLOOKUP(B412,'Sub Index'!O:W,7,0)</f>
        <v>2.74251175799116E-2</v>
      </c>
      <c r="G412" s="97">
        <f>VLOOKUP(B412,'Sub Index'!O:W,9,0)</f>
        <v>0.12650000000000006</v>
      </c>
      <c r="H412" s="97">
        <f>VLOOKUP(B412,'Sub Index'!Y:AE,4,0)</f>
        <v>3.0908000000000002</v>
      </c>
      <c r="J412" s="97">
        <f>VLOOKUP(B412,'Sub Index'!AG:AK,4,0)</f>
        <v>9.3501093003476882E-3</v>
      </c>
      <c r="K412" s="97">
        <f>VLOOKUP(B412,'Sub Index'!AG:AK,5,0)</f>
        <v>89779903.456900001</v>
      </c>
      <c r="L412" s="97">
        <f>VLOOKUP(B412,'Sub Index'!AM:AX,4,0)</f>
        <v>1.3541775646001364E-3</v>
      </c>
      <c r="M412" s="97">
        <f>VLOOKUP(B412,'Sub Index'!AM:AX,7,0)</f>
        <v>6.8999999999999062E-3</v>
      </c>
      <c r="N412" s="97">
        <f>VLOOKUP(B412,'Sub Index'!AM:AX,8,0)</f>
        <v>1.000000000000334E-3</v>
      </c>
      <c r="O412" s="97">
        <f>VLOOKUP(B412,'Sub Index'!AV:AX,3,0)</f>
        <v>209.36199999999999</v>
      </c>
      <c r="Q412" s="95">
        <f t="shared" si="632"/>
        <v>0.48680333254026814</v>
      </c>
      <c r="R412" s="95" t="str">
        <f t="shared" si="614"/>
        <v/>
      </c>
      <c r="S412" s="95">
        <f t="shared" si="615"/>
        <v>0.54272958393570159</v>
      </c>
      <c r="T412" s="95">
        <f t="shared" si="629"/>
        <v>-0.93701906904256693</v>
      </c>
      <c r="U412" s="95">
        <f t="shared" si="616"/>
        <v>-0.33780583949409826</v>
      </c>
      <c r="V412" s="95">
        <f t="shared" si="617"/>
        <v>0.32992199209910905</v>
      </c>
      <c r="W412" s="95" t="str">
        <f t="shared" si="630"/>
        <v/>
      </c>
      <c r="X412" s="95">
        <f t="shared" si="633"/>
        <v>-0.26711824408637991</v>
      </c>
      <c r="Y412" s="95">
        <f t="shared" si="625"/>
        <v>-0.63147309797039786</v>
      </c>
      <c r="Z412" s="95">
        <f t="shared" si="631"/>
        <v>-0.73704049794174598</v>
      </c>
      <c r="AA412" s="95">
        <f t="shared" si="627"/>
        <v>-0.51460521425829653</v>
      </c>
      <c r="AB412" s="95">
        <f t="shared" si="628"/>
        <v>-0.17145924933286161</v>
      </c>
      <c r="AC412" s="95">
        <f t="shared" si="618"/>
        <v>-0.9802801101773887</v>
      </c>
      <c r="AE412" s="97">
        <f t="shared" si="619"/>
        <v>0.48680333254026814</v>
      </c>
      <c r="AF412" s="97">
        <f t="shared" si="620"/>
        <v>-0.24403177486698788</v>
      </c>
      <c r="AG412" s="97">
        <f t="shared" si="621"/>
        <v>0.32992199209910905</v>
      </c>
      <c r="AH412" s="97">
        <f t="shared" si="622"/>
        <v>-0.44929567102838885</v>
      </c>
      <c r="AI412" s="97">
        <f t="shared" si="623"/>
        <v>-0.60084626792757312</v>
      </c>
      <c r="AJ412" s="97">
        <f t="shared" si="626"/>
        <v>-9.548967783671454E-2</v>
      </c>
    </row>
    <row r="413" spans="1:36">
      <c r="A413" s="93" t="str">
        <f t="shared" si="624"/>
        <v>201634</v>
      </c>
      <c r="B413" s="93">
        <v>42601</v>
      </c>
      <c r="C413" s="97">
        <f>VLOOKUP(B413,'Sub Index'!A:M,8,0)</f>
        <v>1.3675923210204144</v>
      </c>
      <c r="D413" s="97">
        <f>VLOOKUP(B413,'Sub Index'!J:M,4,0)</f>
        <v>0</v>
      </c>
      <c r="E413" s="97">
        <f>VLOOKUP(B413,'Sub Index'!O:W,4,0)</f>
        <v>2.7930000000000001</v>
      </c>
      <c r="F413" s="97">
        <f>VLOOKUP(B413,'Sub Index'!O:W,7,0)</f>
        <v>2.5942915298550879E-2</v>
      </c>
      <c r="G413" s="97">
        <f>VLOOKUP(B413,'Sub Index'!O:W,9,0)</f>
        <v>0.14990000000000014</v>
      </c>
      <c r="H413" s="97">
        <f>VLOOKUP(B413,'Sub Index'!Y:AE,4,0)</f>
        <v>3.1280000000000001</v>
      </c>
      <c r="J413" s="97">
        <f>VLOOKUP(B413,'Sub Index'!AG:AK,4,0)</f>
        <v>9.1951969803521771E-3</v>
      </c>
      <c r="K413" s="97">
        <f>VLOOKUP(B413,'Sub Index'!AG:AK,5,0)</f>
        <v>89763033.958799988</v>
      </c>
      <c r="L413" s="97">
        <f>VLOOKUP(B413,'Sub Index'!AM:AX,4,0)</f>
        <v>1.4897792901201806E-3</v>
      </c>
      <c r="M413" s="97">
        <f>VLOOKUP(B413,'Sub Index'!AM:AX,7,0)</f>
        <v>7.0000000000005613E-3</v>
      </c>
      <c r="N413" s="97">
        <f>VLOOKUP(B413,'Sub Index'!AM:AX,8,0)</f>
        <v>5.9999999999993392E-3</v>
      </c>
      <c r="O413" s="97">
        <f>VLOOKUP(B413,'Sub Index'!AV:AX,3,0)</f>
        <v>217.63599999999997</v>
      </c>
      <c r="Q413" s="95">
        <f t="shared" si="632"/>
        <v>0.52995305199436726</v>
      </c>
      <c r="R413" s="95" t="str">
        <f t="shared" si="614"/>
        <v/>
      </c>
      <c r="S413" s="95">
        <f t="shared" si="615"/>
        <v>0.54207989074342</v>
      </c>
      <c r="T413" s="95">
        <f t="shared" si="629"/>
        <v>-0.97632826851590926</v>
      </c>
      <c r="U413" s="95">
        <f t="shared" si="616"/>
        <v>-0.26769115689865824</v>
      </c>
      <c r="V413" s="95">
        <f t="shared" si="617"/>
        <v>0.35491134889316944</v>
      </c>
      <c r="W413" s="95" t="str">
        <f t="shared" si="630"/>
        <v/>
      </c>
      <c r="X413" s="95">
        <f t="shared" si="633"/>
        <v>-0.28778620982967118</v>
      </c>
      <c r="Y413" s="95">
        <f t="shared" si="625"/>
        <v>-0.63202815269348323</v>
      </c>
      <c r="Z413" s="95">
        <f t="shared" si="631"/>
        <v>-0.5897803885713282</v>
      </c>
      <c r="AA413" s="95">
        <f t="shared" si="627"/>
        <v>-0.50693728827786466</v>
      </c>
      <c r="AB413" s="95">
        <f t="shared" si="628"/>
        <v>5.9710453446412376E-2</v>
      </c>
      <c r="AC413" s="95">
        <f t="shared" si="618"/>
        <v>-0.85876956190865206</v>
      </c>
      <c r="AE413" s="97">
        <f t="shared" si="619"/>
        <v>0.52995305199436726</v>
      </c>
      <c r="AF413" s="97">
        <f t="shared" si="620"/>
        <v>-0.23397984489038248</v>
      </c>
      <c r="AG413" s="97">
        <f t="shared" si="621"/>
        <v>0.35491134889316944</v>
      </c>
      <c r="AH413" s="97">
        <f t="shared" si="622"/>
        <v>-0.4599071812615772</v>
      </c>
      <c r="AI413" s="97">
        <f t="shared" si="623"/>
        <v>-0.47394419632785811</v>
      </c>
      <c r="AJ413" s="97">
        <f t="shared" si="626"/>
        <v>-5.659336431845622E-2</v>
      </c>
    </row>
    <row r="414" spans="1:36">
      <c r="A414" s="93" t="str">
        <f t="shared" si="624"/>
        <v>201635</v>
      </c>
      <c r="B414" s="93">
        <v>42604</v>
      </c>
      <c r="C414" s="97">
        <f>VLOOKUP(B414,'Sub Index'!A:M,8,0)</f>
        <v>1.305855630426161</v>
      </c>
      <c r="D414" s="97">
        <f>VLOOKUP(B414,'Sub Index'!J:M,4,0)</f>
        <v>0</v>
      </c>
      <c r="E414" s="97">
        <f>VLOOKUP(B414,'Sub Index'!O:W,4,0)</f>
        <v>2.7944</v>
      </c>
      <c r="F414" s="97">
        <f>VLOOKUP(B414,'Sub Index'!O:W,7,0)</f>
        <v>2.3286791932295256E-2</v>
      </c>
      <c r="G414" s="97">
        <f>VLOOKUP(B414,'Sub Index'!O:W,9,0)</f>
        <v>0.12559999999999993</v>
      </c>
      <c r="H414" s="97">
        <f>VLOOKUP(B414,'Sub Index'!Y:AE,4,0)</f>
        <v>3.0771000000000002</v>
      </c>
      <c r="J414" s="97">
        <f>VLOOKUP(B414,'Sub Index'!AG:AK,4,0)</f>
        <v>9.6628244420180805E-3</v>
      </c>
      <c r="K414" s="97">
        <f>VLOOKUP(B414,'Sub Index'!AG:AK,5,0)</f>
        <v>89925965.590599999</v>
      </c>
      <c r="L414" s="97">
        <f>VLOOKUP(B414,'Sub Index'!AM:AX,4,0)</f>
        <v>1.4774560089294039E-3</v>
      </c>
      <c r="M414" s="97">
        <f>VLOOKUP(B414,'Sub Index'!AM:AX,7,0)</f>
        <v>8.799999999999919E-3</v>
      </c>
      <c r="N414" s="97">
        <f>VLOOKUP(B414,'Sub Index'!AM:AX,8,0)</f>
        <v>1.9999999999997797E-3</v>
      </c>
      <c r="O414" s="97">
        <f>VLOOKUP(B414,'Sub Index'!AV:AX,3,0)</f>
        <v>219.94400000000002</v>
      </c>
      <c r="Q414" s="95">
        <f t="shared" si="632"/>
        <v>0.38642397918710636</v>
      </c>
      <c r="R414" s="95" t="str">
        <f t="shared" si="614"/>
        <v/>
      </c>
      <c r="S414" s="95">
        <f t="shared" si="615"/>
        <v>0.54298946121261427</v>
      </c>
      <c r="T414" s="95">
        <f t="shared" si="629"/>
        <v>-1.0467708015918229</v>
      </c>
      <c r="U414" s="95">
        <f t="shared" si="616"/>
        <v>-0.34050255805546165</v>
      </c>
      <c r="V414" s="95">
        <f t="shared" si="617"/>
        <v>0.32071892252710288</v>
      </c>
      <c r="W414" s="95" t="str">
        <f t="shared" si="630"/>
        <v/>
      </c>
      <c r="X414" s="95">
        <f t="shared" si="633"/>
        <v>-0.22539667000086219</v>
      </c>
      <c r="Y414" s="95">
        <f t="shared" si="625"/>
        <v>-0.62666723613067588</v>
      </c>
      <c r="Z414" s="95">
        <f t="shared" si="631"/>
        <v>-0.6031631661797735</v>
      </c>
      <c r="AA414" s="95">
        <f t="shared" si="627"/>
        <v>-0.36891462063104319</v>
      </c>
      <c r="AB414" s="95">
        <f t="shared" si="628"/>
        <v>-0.12522530877702326</v>
      </c>
      <c r="AC414" s="95">
        <f t="shared" si="618"/>
        <v>-0.8248746688213604</v>
      </c>
      <c r="AE414" s="97">
        <f t="shared" si="619"/>
        <v>0.38642397918710636</v>
      </c>
      <c r="AF414" s="97">
        <f t="shared" si="620"/>
        <v>-0.28142796614489013</v>
      </c>
      <c r="AG414" s="97">
        <f t="shared" si="621"/>
        <v>0.32071892252710288</v>
      </c>
      <c r="AH414" s="97">
        <f t="shared" si="622"/>
        <v>-0.42603195306576902</v>
      </c>
      <c r="AI414" s="97">
        <f t="shared" si="623"/>
        <v>-0.4805444411023001</v>
      </c>
      <c r="AJ414" s="97">
        <f t="shared" si="626"/>
        <v>-9.6172291719750003E-2</v>
      </c>
    </row>
    <row r="415" spans="1:36">
      <c r="A415" s="93" t="str">
        <f t="shared" si="624"/>
        <v>201635</v>
      </c>
      <c r="B415" s="93">
        <v>42605</v>
      </c>
      <c r="C415" s="97">
        <f>VLOOKUP(B415,'Sub Index'!A:M,8,0)</f>
        <v>1.3214145540110425</v>
      </c>
      <c r="D415" s="97">
        <f>VLOOKUP(B415,'Sub Index'!J:M,4,0)</f>
        <v>0</v>
      </c>
      <c r="E415" s="97">
        <f>VLOOKUP(B415,'Sub Index'!O:W,4,0)</f>
        <v>2.7930000000000001</v>
      </c>
      <c r="F415" s="97">
        <f>VLOOKUP(B415,'Sub Index'!O:W,7,0)</f>
        <v>2.6116086123239932E-2</v>
      </c>
      <c r="G415" s="97">
        <f>VLOOKUP(B415,'Sub Index'!O:W,9,0)</f>
        <v>0.21450000000000014</v>
      </c>
      <c r="H415" s="97">
        <f>VLOOKUP(B415,'Sub Index'!Y:AE,4,0)</f>
        <v>3.0749</v>
      </c>
      <c r="J415" s="97">
        <f>VLOOKUP(B415,'Sub Index'!AG:AK,4,0)</f>
        <v>9.5495730355064767E-3</v>
      </c>
      <c r="K415" s="97">
        <f>VLOOKUP(B415,'Sub Index'!AG:AK,5,0)</f>
        <v>89986946.890500009</v>
      </c>
      <c r="L415" s="97">
        <f>VLOOKUP(B415,'Sub Index'!AM:AX,4,0)</f>
        <v>1.5575022286111462E-3</v>
      </c>
      <c r="M415" s="97">
        <f>VLOOKUP(B415,'Sub Index'!AM:AX,7,0)</f>
        <v>5.7000000000000384E-3</v>
      </c>
      <c r="N415" s="97">
        <f>VLOOKUP(B415,'Sub Index'!AM:AX,8,0)</f>
        <v>1.639999999999997E-2</v>
      </c>
      <c r="O415" s="97">
        <f>VLOOKUP(B415,'Sub Index'!AV:AX,3,0)</f>
        <v>220.88000000000002</v>
      </c>
      <c r="Q415" s="95">
        <f t="shared" si="632"/>
        <v>0.4225962756694987</v>
      </c>
      <c r="R415" s="95" t="str">
        <f t="shared" si="614"/>
        <v/>
      </c>
      <c r="S415" s="95">
        <f t="shared" si="615"/>
        <v>0.54207989074342</v>
      </c>
      <c r="T415" s="95">
        <f t="shared" si="629"/>
        <v>-0.97173563863247947</v>
      </c>
      <c r="U415" s="95">
        <f t="shared" si="616"/>
        <v>-7.4126691271931403E-2</v>
      </c>
      <c r="V415" s="95">
        <f t="shared" si="617"/>
        <v>0.31924105734035724</v>
      </c>
      <c r="W415" s="95" t="str">
        <f t="shared" si="630"/>
        <v/>
      </c>
      <c r="X415" s="95">
        <f t="shared" si="633"/>
        <v>-0.24050635391902447</v>
      </c>
      <c r="Y415" s="95">
        <f t="shared" si="625"/>
        <v>-0.62466077699782463</v>
      </c>
      <c r="Z415" s="95">
        <f t="shared" si="631"/>
        <v>-0.51623495770886108</v>
      </c>
      <c r="AA415" s="95">
        <f t="shared" si="627"/>
        <v>-0.60662032602286686</v>
      </c>
      <c r="AB415" s="95">
        <f t="shared" si="628"/>
        <v>0.54054343522742709</v>
      </c>
      <c r="AC415" s="95">
        <f t="shared" si="618"/>
        <v>-0.81112873297660104</v>
      </c>
      <c r="AE415" s="97">
        <f t="shared" si="619"/>
        <v>0.4225962756694987</v>
      </c>
      <c r="AF415" s="97">
        <f t="shared" si="620"/>
        <v>-0.16792747972033029</v>
      </c>
      <c r="AG415" s="97">
        <f t="shared" si="621"/>
        <v>0.31924105734035724</v>
      </c>
      <c r="AH415" s="97">
        <f t="shared" si="622"/>
        <v>-0.43258356545842458</v>
      </c>
      <c r="AI415" s="97">
        <f t="shared" si="623"/>
        <v>-0.34836014537022542</v>
      </c>
      <c r="AJ415" s="97">
        <f t="shared" si="626"/>
        <v>-4.140677150782486E-2</v>
      </c>
    </row>
    <row r="416" spans="1:36">
      <c r="A416" s="93" t="str">
        <f t="shared" si="624"/>
        <v>201635</v>
      </c>
      <c r="B416" s="93">
        <v>42606</v>
      </c>
      <c r="C416" s="97">
        <f>VLOOKUP(B416,'Sub Index'!A:M,8,0)</f>
        <v>1.3394963977065883</v>
      </c>
      <c r="D416" s="97">
        <f>VLOOKUP(B416,'Sub Index'!J:M,4,0)</f>
        <v>0</v>
      </c>
      <c r="E416" s="97">
        <f>VLOOKUP(B416,'Sub Index'!O:W,4,0)</f>
        <v>2.794</v>
      </c>
      <c r="F416" s="97">
        <f>VLOOKUP(B416,'Sub Index'!O:W,7,0)</f>
        <v>2.5991507435470629E-2</v>
      </c>
      <c r="G416" s="97">
        <f>VLOOKUP(B416,'Sub Index'!O:W,9,0)</f>
        <v>0.2022999999999997</v>
      </c>
      <c r="H416" s="97">
        <f>VLOOKUP(B416,'Sub Index'!Y:AE,4,0)</f>
        <v>3.0537999999999998</v>
      </c>
      <c r="J416" s="97">
        <f>VLOOKUP(B416,'Sub Index'!AG:AK,4,0)</f>
        <v>9.5062135751416907E-3</v>
      </c>
      <c r="K416" s="97">
        <f>VLOOKUP(B416,'Sub Index'!AG:AK,5,0)</f>
        <v>90112937.794599995</v>
      </c>
      <c r="L416" s="97">
        <f>VLOOKUP(B416,'Sub Index'!AM:AX,4,0)</f>
        <v>1.587994642828966E-3</v>
      </c>
      <c r="M416" s="97">
        <f>VLOOKUP(B416,'Sub Index'!AM:AX,7,0)</f>
        <v>7.6000000000000512E-3</v>
      </c>
      <c r="N416" s="97">
        <f>VLOOKUP(B416,'Sub Index'!AM:AX,8,0)</f>
        <v>2.0400000000000418E-2</v>
      </c>
      <c r="O416" s="97">
        <f>VLOOKUP(B416,'Sub Index'!AV:AX,3,0)</f>
        <v>196.71599999999998</v>
      </c>
      <c r="Q416" s="95">
        <f t="shared" si="632"/>
        <v>0.46463400453520975</v>
      </c>
      <c r="R416" s="95" t="str">
        <f t="shared" si="614"/>
        <v/>
      </c>
      <c r="S416" s="95">
        <f t="shared" si="615"/>
        <v>0.54272958393570159</v>
      </c>
      <c r="T416" s="95">
        <f t="shared" si="629"/>
        <v>-0.97503956586915519</v>
      </c>
      <c r="U416" s="95">
        <f t="shared" si="616"/>
        <v>-0.11068220954818761</v>
      </c>
      <c r="V416" s="95">
        <f t="shared" si="617"/>
        <v>0.30506698668566157</v>
      </c>
      <c r="W416" s="95" t="str">
        <f t="shared" si="630"/>
        <v/>
      </c>
      <c r="X416" s="95">
        <f t="shared" si="633"/>
        <v>-0.2462912510885521</v>
      </c>
      <c r="Y416" s="95">
        <f t="shared" si="625"/>
        <v>-0.62051531600237009</v>
      </c>
      <c r="Z416" s="95">
        <f t="shared" si="631"/>
        <v>-0.48312095244481679</v>
      </c>
      <c r="AA416" s="95">
        <f t="shared" si="627"/>
        <v>-0.46092973239561347</v>
      </c>
      <c r="AB416" s="95">
        <f t="shared" si="628"/>
        <v>0.72547919745090383</v>
      </c>
      <c r="AC416" s="95">
        <f t="shared" si="618"/>
        <v>-1.1659971023705782</v>
      </c>
      <c r="AE416" s="97">
        <f t="shared" si="619"/>
        <v>0.46463400453520975</v>
      </c>
      <c r="AF416" s="97">
        <f t="shared" si="620"/>
        <v>-0.18099739716054708</v>
      </c>
      <c r="AG416" s="97">
        <f t="shared" si="621"/>
        <v>0.30506698668566157</v>
      </c>
      <c r="AH416" s="97">
        <f t="shared" si="622"/>
        <v>-0.43340328354546109</v>
      </c>
      <c r="AI416" s="97">
        <f t="shared" si="623"/>
        <v>-0.34614214744002614</v>
      </c>
      <c r="AJ416" s="97">
        <f t="shared" si="626"/>
        <v>-3.8168367385032598E-2</v>
      </c>
    </row>
    <row r="417" spans="1:36">
      <c r="A417" s="93" t="str">
        <f t="shared" si="624"/>
        <v>201635</v>
      </c>
      <c r="B417" s="93">
        <v>42607</v>
      </c>
      <c r="C417" s="97">
        <f>VLOOKUP(B417,'Sub Index'!A:M,8,0)</f>
        <v>1.3107335402042608</v>
      </c>
      <c r="D417" s="97">
        <f>VLOOKUP(B417,'Sub Index'!J:M,4,0)</f>
        <v>0</v>
      </c>
      <c r="E417" s="97">
        <f>VLOOKUP(B417,'Sub Index'!O:W,4,0)</f>
        <v>2.7949999999999999</v>
      </c>
      <c r="F417" s="97">
        <f>VLOOKUP(B417,'Sub Index'!O:W,7,0)</f>
        <v>2.4199152435305408E-2</v>
      </c>
      <c r="G417" s="97">
        <f>VLOOKUP(B417,'Sub Index'!O:W,9,0)</f>
        <v>0.23570000000000002</v>
      </c>
      <c r="H417" s="97">
        <f>VLOOKUP(B417,'Sub Index'!Y:AE,4,0)</f>
        <v>3.1002999999999998</v>
      </c>
      <c r="J417" s="97">
        <f>VLOOKUP(B417,'Sub Index'!AG:AK,4,0)</f>
        <v>9.5348349646487956E-3</v>
      </c>
      <c r="K417" s="97">
        <f>VLOOKUP(B417,'Sub Index'!AG:AK,5,0)</f>
        <v>90132759.76730001</v>
      </c>
      <c r="L417" s="97">
        <f>VLOOKUP(B417,'Sub Index'!AM:AX,4,0)</f>
        <v>1.5344994279551571E-3</v>
      </c>
      <c r="M417" s="97">
        <f>VLOOKUP(B417,'Sub Index'!AM:AX,7,0)</f>
        <v>7.6000000000000512E-3</v>
      </c>
      <c r="N417" s="97">
        <f>VLOOKUP(B417,'Sub Index'!AM:AX,8,0)</f>
        <v>1.7900000000000027E-2</v>
      </c>
      <c r="O417" s="97">
        <f>VLOOKUP(B417,'Sub Index'!AV:AX,3,0)</f>
        <v>194.83799999999999</v>
      </c>
      <c r="Q417" s="95">
        <f t="shared" si="632"/>
        <v>0.39776442942745827</v>
      </c>
      <c r="R417" s="95" t="str">
        <f t="shared" si="614"/>
        <v/>
      </c>
      <c r="S417" s="95">
        <f t="shared" si="615"/>
        <v>0.54337927712798328</v>
      </c>
      <c r="T417" s="95">
        <f t="shared" si="629"/>
        <v>-1.0225742654945367</v>
      </c>
      <c r="U417" s="95">
        <f t="shared" si="616"/>
        <v>-1.060398738204615E-2</v>
      </c>
      <c r="V417" s="95">
        <f t="shared" si="617"/>
        <v>0.33630368267823713</v>
      </c>
      <c r="W417" s="95" t="str">
        <f t="shared" si="630"/>
        <v/>
      </c>
      <c r="X417" s="95">
        <f t="shared" si="633"/>
        <v>-0.24247266585352767</v>
      </c>
      <c r="Y417" s="95">
        <f t="shared" si="625"/>
        <v>-0.61986311642282221</v>
      </c>
      <c r="Z417" s="95">
        <f t="shared" si="631"/>
        <v>-0.54121542847673598</v>
      </c>
      <c r="AA417" s="95">
        <f t="shared" si="627"/>
        <v>-0.46092973239561347</v>
      </c>
      <c r="AB417" s="95">
        <f t="shared" si="628"/>
        <v>0.60989434606122572</v>
      </c>
      <c r="AC417" s="95">
        <f t="shared" si="618"/>
        <v>-1.1935770890334605</v>
      </c>
      <c r="AE417" s="97">
        <f t="shared" si="619"/>
        <v>0.39776442942745827</v>
      </c>
      <c r="AF417" s="97">
        <f t="shared" si="620"/>
        <v>-0.16326632524953319</v>
      </c>
      <c r="AG417" s="97">
        <f t="shared" si="621"/>
        <v>0.33630368267823713</v>
      </c>
      <c r="AH417" s="97">
        <f t="shared" si="622"/>
        <v>-0.43116789113817494</v>
      </c>
      <c r="AI417" s="97">
        <f t="shared" si="623"/>
        <v>-0.39645697596114604</v>
      </c>
      <c r="AJ417" s="97">
        <f t="shared" si="626"/>
        <v>-5.1364616048631753E-2</v>
      </c>
    </row>
    <row r="418" spans="1:36">
      <c r="A418" s="93" t="str">
        <f t="shared" si="624"/>
        <v>201635</v>
      </c>
      <c r="B418" s="93">
        <v>42608</v>
      </c>
      <c r="C418" s="97">
        <f>VLOOKUP(B418,'Sub Index'!A:M,8,0)</f>
        <v>1.1667748902958717</v>
      </c>
      <c r="D418" s="97">
        <f>VLOOKUP(B418,'Sub Index'!J:M,4,0)</f>
        <v>0</v>
      </c>
      <c r="E418" s="97">
        <f>VLOOKUP(B418,'Sub Index'!O:W,4,0)</f>
        <v>2.7959999999999998</v>
      </c>
      <c r="F418" s="97">
        <f>VLOOKUP(B418,'Sub Index'!O:W,7,0)</f>
        <v>2.771035386438923E-2</v>
      </c>
      <c r="G418" s="97">
        <f>VLOOKUP(B418,'Sub Index'!O:W,9,0)</f>
        <v>0.18420000000000014</v>
      </c>
      <c r="H418" s="97">
        <f>VLOOKUP(B418,'Sub Index'!Y:AE,4,0)</f>
        <v>3.1131000000000002</v>
      </c>
      <c r="J418" s="97">
        <f>VLOOKUP(B418,'Sub Index'!AG:AK,4,0)</f>
        <v>8.3692246834741399E-3</v>
      </c>
      <c r="K418" s="97">
        <f>VLOOKUP(B418,'Sub Index'!AG:AK,5,0)</f>
        <v>89906124.148900002</v>
      </c>
      <c r="L418" s="97">
        <f>VLOOKUP(B418,'Sub Index'!AM:AX,4,0)</f>
        <v>1.6137907768813305E-3</v>
      </c>
      <c r="M418" s="97">
        <f>VLOOKUP(B418,'Sub Index'!AM:AX,7,0)</f>
        <v>7.799999999999585E-3</v>
      </c>
      <c r="N418" s="97">
        <f>VLOOKUP(B418,'Sub Index'!AM:AX,8,0)</f>
        <v>2.5000000000000355E-2</v>
      </c>
      <c r="O418" s="97">
        <f>VLOOKUP(B418,'Sub Index'!AV:AX,3,0)</f>
        <v>191.43200000000002</v>
      </c>
      <c r="Q418" s="95">
        <f t="shared" si="632"/>
        <v>6.3080931736711171E-2</v>
      </c>
      <c r="R418" s="95" t="str">
        <f t="shared" si="614"/>
        <v/>
      </c>
      <c r="S418" s="95">
        <f t="shared" si="615"/>
        <v>0.54402897032026498</v>
      </c>
      <c r="T418" s="95">
        <f t="shared" si="629"/>
        <v>-0.92945437281684484</v>
      </c>
      <c r="U418" s="95">
        <f t="shared" si="616"/>
        <v>-0.16491621617115465</v>
      </c>
      <c r="V418" s="95">
        <f t="shared" si="617"/>
        <v>0.344902171037484</v>
      </c>
      <c r="W418" s="95" t="str">
        <f t="shared" si="630"/>
        <v/>
      </c>
      <c r="X418" s="95">
        <f t="shared" si="633"/>
        <v>-0.39798510903457329</v>
      </c>
      <c r="Y418" s="95">
        <f t="shared" si="625"/>
        <v>-0.62732007629599162</v>
      </c>
      <c r="Z418" s="95">
        <f t="shared" si="631"/>
        <v>-0.45510699091654971</v>
      </c>
      <c r="AA418" s="95">
        <f t="shared" si="627"/>
        <v>-0.44559388043488585</v>
      </c>
      <c r="AB418" s="95">
        <f t="shared" si="628"/>
        <v>0.93815532400787527</v>
      </c>
      <c r="AC418" s="95">
        <f t="shared" si="618"/>
        <v>-1.2435970222463339</v>
      </c>
      <c r="AE418" s="97">
        <f t="shared" si="619"/>
        <v>6.3080931736711171E-2</v>
      </c>
      <c r="AF418" s="97">
        <f t="shared" si="620"/>
        <v>-0.18344720622257818</v>
      </c>
      <c r="AG418" s="97">
        <f t="shared" si="621"/>
        <v>0.344902171037484</v>
      </c>
      <c r="AH418" s="97">
        <f t="shared" si="622"/>
        <v>-0.51265259266528251</v>
      </c>
      <c r="AI418" s="97">
        <f t="shared" si="623"/>
        <v>-0.30153564239747355</v>
      </c>
      <c r="AJ418" s="97">
        <f t="shared" si="626"/>
        <v>-0.11793046770222781</v>
      </c>
    </row>
    <row r="419" spans="1:36">
      <c r="A419" s="93" t="str">
        <f t="shared" si="624"/>
        <v>201636</v>
      </c>
      <c r="B419" s="93">
        <v>42611</v>
      </c>
      <c r="C419" s="97">
        <f>VLOOKUP(B419,'Sub Index'!A:M,8,0)</f>
        <v>2.0591140284610594</v>
      </c>
      <c r="D419" s="97">
        <f>VLOOKUP(B419,'Sub Index'!J:M,4,0)</f>
        <v>0</v>
      </c>
      <c r="E419" s="97">
        <f>VLOOKUP(B419,'Sub Index'!O:W,4,0)</f>
        <v>2.7949999999999999</v>
      </c>
      <c r="F419" s="97">
        <f>VLOOKUP(B419,'Sub Index'!O:W,7,0)</f>
        <v>2.903435426182123E-2</v>
      </c>
      <c r="G419" s="97">
        <f>VLOOKUP(B419,'Sub Index'!O:W,9,0)</f>
        <v>0.13969999999999994</v>
      </c>
      <c r="H419" s="97">
        <f>VLOOKUP(B419,'Sub Index'!Y:AE,4,0)</f>
        <v>3.0855000000000001</v>
      </c>
      <c r="J419" s="97">
        <f>VLOOKUP(B419,'Sub Index'!AG:AK,4,0)</f>
        <v>3.0046437205313056E-3</v>
      </c>
      <c r="K419" s="97">
        <f>VLOOKUP(B419,'Sub Index'!AG:AK,5,0)</f>
        <v>90135233.301499993</v>
      </c>
      <c r="L419" s="97">
        <f>VLOOKUP(B419,'Sub Index'!AM:AX,4,0)</f>
        <v>1.5360427243647199E-3</v>
      </c>
      <c r="M419" s="97">
        <f>VLOOKUP(B419,'Sub Index'!AM:AX,7,0)</f>
        <v>7.0999999999994401E-3</v>
      </c>
      <c r="N419" s="97">
        <f>VLOOKUP(B419,'Sub Index'!AM:AX,8,0)</f>
        <v>1.1000000000000121E-2</v>
      </c>
      <c r="O419" s="97">
        <f>VLOOKUP(B419,'Sub Index'!AV:AX,3,0)</f>
        <v>195.51400000000001</v>
      </c>
      <c r="Q419" s="95">
        <f t="shared" si="632"/>
        <v>2.1376432041498261</v>
      </c>
      <c r="R419" s="95" t="str">
        <f t="shared" si="614"/>
        <v/>
      </c>
      <c r="S419" s="95">
        <f t="shared" si="615"/>
        <v>0.54337927712798328</v>
      </c>
      <c r="T419" s="95">
        <f t="shared" si="629"/>
        <v>-0.89434081484980477</v>
      </c>
      <c r="U419" s="95">
        <f t="shared" si="616"/>
        <v>-0.29825396726077363</v>
      </c>
      <c r="V419" s="95">
        <f t="shared" si="617"/>
        <v>0.32636168051285841</v>
      </c>
      <c r="W419" s="95" t="str">
        <f t="shared" si="630"/>
        <v/>
      </c>
      <c r="X419" s="95">
        <f t="shared" si="633"/>
        <v>-1.1137124028510224</v>
      </c>
      <c r="Y419" s="95">
        <f t="shared" si="625"/>
        <v>-0.61978173007497273</v>
      </c>
      <c r="Z419" s="95">
        <f t="shared" si="631"/>
        <v>-0.5395394468681568</v>
      </c>
      <c r="AA419" s="95">
        <f t="shared" si="627"/>
        <v>-0.49926936229756885</v>
      </c>
      <c r="AB419" s="95">
        <f t="shared" si="628"/>
        <v>0.29088015622576852</v>
      </c>
      <c r="AC419" s="95">
        <f t="shared" si="618"/>
        <v>-1.1836494687011341</v>
      </c>
      <c r="AE419" s="97">
        <f t="shared" si="619"/>
        <v>2.1376432041498261</v>
      </c>
      <c r="AF419" s="97">
        <f t="shared" si="620"/>
        <v>-0.21640516832753173</v>
      </c>
      <c r="AG419" s="97">
        <f t="shared" si="621"/>
        <v>0.32636168051285841</v>
      </c>
      <c r="AH419" s="97">
        <f t="shared" si="622"/>
        <v>-0.86674706646299748</v>
      </c>
      <c r="AI419" s="97">
        <f t="shared" si="623"/>
        <v>-0.4828945304102728</v>
      </c>
      <c r="AJ419" s="97">
        <f t="shared" si="626"/>
        <v>0.17959162389237657</v>
      </c>
    </row>
    <row r="420" spans="1:36">
      <c r="A420" s="93" t="str">
        <f t="shared" si="624"/>
        <v>201636</v>
      </c>
      <c r="B420" s="93">
        <v>42612</v>
      </c>
      <c r="C420" s="97">
        <f>VLOOKUP(B420,'Sub Index'!A:M,8,0)</f>
        <v>1.3313779369359477</v>
      </c>
      <c r="D420" s="97">
        <f>VLOOKUP(B420,'Sub Index'!J:M,4,0)</f>
        <v>0</v>
      </c>
      <c r="E420" s="97">
        <f>VLOOKUP(B420,'Sub Index'!O:W,4,0)</f>
        <v>2.7949999999999999</v>
      </c>
      <c r="F420" s="97">
        <f>VLOOKUP(B420,'Sub Index'!O:W,7,0)</f>
        <v>2.8923558496584019E-2</v>
      </c>
      <c r="G420" s="97">
        <f>VLOOKUP(B420,'Sub Index'!O:W,9,0)</f>
        <v>0.11900000000000022</v>
      </c>
      <c r="H420" s="97">
        <f>VLOOKUP(B420,'Sub Index'!Y:AE,4,0)</f>
        <v>3.0527000000000002</v>
      </c>
      <c r="J420" s="97">
        <f>VLOOKUP(B420,'Sub Index'!AG:AK,4,0)</f>
        <v>2.9593121535491903E-3</v>
      </c>
      <c r="K420" s="97">
        <f>VLOOKUP(B420,'Sub Index'!AG:AK,5,0)</f>
        <v>90157728.943499997</v>
      </c>
      <c r="L420" s="97">
        <f>VLOOKUP(B420,'Sub Index'!AM:AX,4,0)</f>
        <v>1.5347702670630409E-3</v>
      </c>
      <c r="M420" s="97">
        <f>VLOOKUP(B420,'Sub Index'!AM:AX,7,0)</f>
        <v>8.2000000000004292E-3</v>
      </c>
      <c r="N420" s="97">
        <f>VLOOKUP(B420,'Sub Index'!AM:AX,8,0)</f>
        <v>1.2999999999999901E-2</v>
      </c>
      <c r="O420" s="97">
        <f>VLOOKUP(B420,'Sub Index'!AV:AX,3,0)</f>
        <v>198.50799999999998</v>
      </c>
      <c r="Q420" s="95">
        <f t="shared" si="632"/>
        <v>0.44575973162203497</v>
      </c>
      <c r="R420" s="95" t="str">
        <f t="shared" si="614"/>
        <v/>
      </c>
      <c r="S420" s="95">
        <f t="shared" si="615"/>
        <v>0.54337927712798328</v>
      </c>
      <c r="T420" s="95">
        <f t="shared" si="629"/>
        <v>-0.89727920786894977</v>
      </c>
      <c r="U420" s="95">
        <f t="shared" si="616"/>
        <v>-0.36027849417212332</v>
      </c>
      <c r="V420" s="95">
        <f t="shared" si="617"/>
        <v>0.30432805409228902</v>
      </c>
      <c r="W420" s="95" t="str">
        <f t="shared" si="630"/>
        <v/>
      </c>
      <c r="X420" s="95">
        <f t="shared" si="633"/>
        <v>-1.11976041293507</v>
      </c>
      <c r="Y420" s="95">
        <f t="shared" si="625"/>
        <v>-0.61904155913053116</v>
      </c>
      <c r="Z420" s="95">
        <f t="shared" si="631"/>
        <v>-0.54092130392562277</v>
      </c>
      <c r="AA420" s="95">
        <f t="shared" si="627"/>
        <v>-0.41492217651329427</v>
      </c>
      <c r="AB420" s="95">
        <f t="shared" si="628"/>
        <v>0.38334803733748629</v>
      </c>
      <c r="AC420" s="95">
        <f t="shared" si="618"/>
        <v>-1.1396800969925778</v>
      </c>
      <c r="AE420" s="97">
        <f t="shared" si="619"/>
        <v>0.44575973162203497</v>
      </c>
      <c r="AF420" s="97">
        <f t="shared" si="620"/>
        <v>-0.23805947497102994</v>
      </c>
      <c r="AG420" s="97">
        <f t="shared" si="621"/>
        <v>0.30432805409228902</v>
      </c>
      <c r="AH420" s="97">
        <f t="shared" si="622"/>
        <v>-0.86940098603280058</v>
      </c>
      <c r="AI420" s="97">
        <f t="shared" si="623"/>
        <v>-0.42804388502350216</v>
      </c>
      <c r="AJ420" s="97">
        <f t="shared" si="626"/>
        <v>-0.15708331206260176</v>
      </c>
    </row>
    <row r="421" spans="1:36">
      <c r="A421" s="93" t="str">
        <f t="shared" si="624"/>
        <v>201636</v>
      </c>
      <c r="B421" s="93">
        <v>42613</v>
      </c>
      <c r="C421" s="97">
        <f>VLOOKUP(B421,'Sub Index'!A:M,8,0)</f>
        <v>1.2371724671737991</v>
      </c>
      <c r="D421" s="97">
        <f>VLOOKUP(B421,'Sub Index'!J:M,4,0)</f>
        <v>0</v>
      </c>
      <c r="E421" s="97">
        <f>VLOOKUP(B421,'Sub Index'!O:W,4,0)</f>
        <v>2.794</v>
      </c>
      <c r="F421" s="97">
        <f>VLOOKUP(B421,'Sub Index'!O:W,7,0)</f>
        <v>2.8919233420369502E-2</v>
      </c>
      <c r="G421" s="97">
        <f>VLOOKUP(B421,'Sub Index'!O:W,9,0)</f>
        <v>9.5399999999999707E-2</v>
      </c>
      <c r="H421" s="97">
        <f>VLOOKUP(B421,'Sub Index'!Y:AE,4,0)</f>
        <v>3.0632000000000001</v>
      </c>
      <c r="J421" s="97">
        <f>VLOOKUP(B421,'Sub Index'!AG:AK,4,0)</f>
        <v>3.2698307779641354E-3</v>
      </c>
      <c r="K421" s="97">
        <f>VLOOKUP(B421,'Sub Index'!AG:AK,5,0)</f>
        <v>90358900.727699995</v>
      </c>
      <c r="L421" s="97">
        <f>VLOOKUP(B421,'Sub Index'!AM:AX,4,0)</f>
        <v>1.500694834482321E-3</v>
      </c>
      <c r="M421" s="97">
        <f>VLOOKUP(B421,'Sub Index'!AM:AX,7,0)</f>
        <v>8.6000000000003851E-3</v>
      </c>
      <c r="N421" s="97">
        <f>VLOOKUP(B421,'Sub Index'!AM:AX,8,0)</f>
        <v>1.3899999999999579E-2</v>
      </c>
      <c r="O421" s="97">
        <f>VLOOKUP(B421,'Sub Index'!AV:AX,3,0)</f>
        <v>206.40799999999999</v>
      </c>
      <c r="Q421" s="95">
        <f t="shared" si="632"/>
        <v>0.22674534004737168</v>
      </c>
      <c r="R421" s="95" t="str">
        <f t="shared" si="614"/>
        <v/>
      </c>
      <c r="S421" s="95">
        <f t="shared" si="615"/>
        <v>0.54272958393570159</v>
      </c>
      <c r="T421" s="95">
        <f t="shared" si="629"/>
        <v>-0.89739391237709398</v>
      </c>
      <c r="U421" s="95">
        <f t="shared" si="616"/>
        <v>-0.43099244755897864</v>
      </c>
      <c r="V421" s="95">
        <f t="shared" si="617"/>
        <v>0.31138150157448347</v>
      </c>
      <c r="W421" s="95" t="str">
        <f t="shared" si="630"/>
        <v/>
      </c>
      <c r="X421" s="95">
        <f t="shared" si="633"/>
        <v>-1.078331891999821</v>
      </c>
      <c r="Y421" s="95">
        <f t="shared" si="625"/>
        <v>-0.6124224322122479</v>
      </c>
      <c r="Z421" s="95">
        <f t="shared" si="631"/>
        <v>-0.57792637823007453</v>
      </c>
      <c r="AA421" s="95">
        <f t="shared" si="627"/>
        <v>-0.38425047259177081</v>
      </c>
      <c r="AB421" s="95">
        <f t="shared" si="628"/>
        <v>0.42495858383774904</v>
      </c>
      <c r="AC421" s="95">
        <f t="shared" si="618"/>
        <v>-1.0236620487301866</v>
      </c>
      <c r="AE421" s="97">
        <f t="shared" si="619"/>
        <v>0.22674534004737168</v>
      </c>
      <c r="AF421" s="97">
        <f t="shared" si="620"/>
        <v>-0.26188559200012368</v>
      </c>
      <c r="AG421" s="97">
        <f t="shared" si="621"/>
        <v>0.31138150157448347</v>
      </c>
      <c r="AH421" s="97">
        <f t="shared" si="622"/>
        <v>-0.84537716210603442</v>
      </c>
      <c r="AI421" s="97">
        <f t="shared" si="623"/>
        <v>-0.39022007892857075</v>
      </c>
      <c r="AJ421" s="97">
        <f t="shared" si="626"/>
        <v>-0.19187119828257476</v>
      </c>
    </row>
    <row r="422" spans="1:36">
      <c r="A422" s="93" t="str">
        <f t="shared" si="624"/>
        <v>201636</v>
      </c>
      <c r="B422" s="93">
        <v>42614</v>
      </c>
      <c r="C422" s="97">
        <f>VLOOKUP(B422,'Sub Index'!A:M,8,0)</f>
        <v>1.0088171281875449</v>
      </c>
      <c r="D422" s="97">
        <f>VLOOKUP(B422,'Sub Index'!J:M,4,0)</f>
        <v>0</v>
      </c>
      <c r="E422" s="97">
        <f>VLOOKUP(B422,'Sub Index'!O:W,4,0)</f>
        <v>2.7909999999999999</v>
      </c>
      <c r="F422" s="97">
        <f>VLOOKUP(B422,'Sub Index'!O:W,7,0)</f>
        <v>2.890879441221934E-2</v>
      </c>
      <c r="G422" s="97">
        <f>VLOOKUP(B422,'Sub Index'!O:W,9,0)</f>
        <v>0.10159999999999991</v>
      </c>
      <c r="H422" s="97">
        <f>VLOOKUP(B422,'Sub Index'!Y:AE,4,0)</f>
        <v>3.0859999999999999</v>
      </c>
      <c r="J422" s="97">
        <f>VLOOKUP(B422,'Sub Index'!AG:AK,4,0)</f>
        <v>3.8006464577084141E-3</v>
      </c>
      <c r="K422" s="97">
        <f>VLOOKUP(B422,'Sub Index'!AG:AK,5,0)</f>
        <v>90302030.290199995</v>
      </c>
      <c r="L422" s="97">
        <f>VLOOKUP(B422,'Sub Index'!AM:AX,4,0)</f>
        <v>1.4861786171025877E-3</v>
      </c>
      <c r="M422" s="97">
        <f>VLOOKUP(B422,'Sub Index'!AM:AX,7,0)</f>
        <v>8.6000000000003851E-3</v>
      </c>
      <c r="N422" s="97">
        <f>VLOOKUP(B422,'Sub Index'!AM:AX,8,0)</f>
        <v>5.3999999999998494E-3</v>
      </c>
      <c r="O422" s="97">
        <f>VLOOKUP(B422,'Sub Index'!AV:AX,3,0)</f>
        <v>209.96999999999997</v>
      </c>
      <c r="Q422" s="95">
        <f t="shared" si="632"/>
        <v>-0.30414852160603673</v>
      </c>
      <c r="R422" s="95" t="str">
        <f t="shared" si="614"/>
        <v/>
      </c>
      <c r="S422" s="95">
        <f t="shared" si="615"/>
        <v>0.54078050435885638</v>
      </c>
      <c r="T422" s="95">
        <f t="shared" si="629"/>
        <v>-0.89767076328930673</v>
      </c>
      <c r="U422" s="95">
        <f t="shared" si="616"/>
        <v>-0.41241505302514353</v>
      </c>
      <c r="V422" s="95">
        <f t="shared" si="617"/>
        <v>0.32669755896439134</v>
      </c>
      <c r="W422" s="95" t="str">
        <f t="shared" si="630"/>
        <v/>
      </c>
      <c r="X422" s="95">
        <f t="shared" si="633"/>
        <v>-1.0075119579540686</v>
      </c>
      <c r="Y422" s="95">
        <f t="shared" si="625"/>
        <v>-0.61429363221779421</v>
      </c>
      <c r="Z422" s="95">
        <f t="shared" si="631"/>
        <v>-0.59369063012868561</v>
      </c>
      <c r="AA422" s="95">
        <f t="shared" si="627"/>
        <v>-0.38425047259177081</v>
      </c>
      <c r="AB422" s="95">
        <f t="shared" si="628"/>
        <v>3.1970089112917564E-2</v>
      </c>
      <c r="AC422" s="95">
        <f t="shared" si="618"/>
        <v>-0.97135112620985309</v>
      </c>
      <c r="AE422" s="97">
        <f t="shared" si="619"/>
        <v>-0.30414852160603673</v>
      </c>
      <c r="AF422" s="97">
        <f t="shared" si="620"/>
        <v>-0.25643510398519798</v>
      </c>
      <c r="AG422" s="97">
        <f t="shared" si="621"/>
        <v>0.32669755896439134</v>
      </c>
      <c r="AH422" s="97">
        <f t="shared" si="622"/>
        <v>-0.81090279508593133</v>
      </c>
      <c r="AI422" s="97">
        <f t="shared" si="623"/>
        <v>-0.47933053495434796</v>
      </c>
      <c r="AJ422" s="97">
        <f t="shared" si="626"/>
        <v>-0.30482387933342447</v>
      </c>
    </row>
    <row r="423" spans="1:36">
      <c r="A423" s="93" t="str">
        <f t="shared" si="624"/>
        <v>201636</v>
      </c>
      <c r="B423" s="93">
        <v>42615</v>
      </c>
      <c r="C423" s="97">
        <f>VLOOKUP(B423,'Sub Index'!A:M,8,0)</f>
        <v>1.0049294848958104</v>
      </c>
      <c r="D423" s="97">
        <f>VLOOKUP(B423,'Sub Index'!J:M,4,0)</f>
        <v>0</v>
      </c>
      <c r="E423" s="97">
        <f>VLOOKUP(B423,'Sub Index'!O:W,4,0)</f>
        <v>2.7879999999999998</v>
      </c>
      <c r="F423" s="97">
        <f>VLOOKUP(B423,'Sub Index'!O:W,7,0)</f>
        <v>2.8910888481569259E-2</v>
      </c>
      <c r="G423" s="97">
        <f>VLOOKUP(B423,'Sub Index'!O:W,9,0)</f>
        <v>0.10280000000000022</v>
      </c>
      <c r="H423" s="97">
        <f>VLOOKUP(B423,'Sub Index'!Y:AE,4,0)</f>
        <v>3.1291000000000002</v>
      </c>
      <c r="J423" s="97">
        <f>VLOOKUP(B423,'Sub Index'!AG:AK,4,0)</f>
        <v>3.8031534367467461E-3</v>
      </c>
      <c r="K423" s="97">
        <f>VLOOKUP(B423,'Sub Index'!AG:AK,5,0)</f>
        <v>89949354.7148</v>
      </c>
      <c r="L423" s="97">
        <f>VLOOKUP(B423,'Sub Index'!AM:AX,4,0)</f>
        <v>1.4810668045088726E-3</v>
      </c>
      <c r="M423" s="97">
        <f>VLOOKUP(B423,'Sub Index'!AM:AX,7,0)</f>
        <v>9.4999999999991758E-3</v>
      </c>
      <c r="N423" s="97">
        <f>VLOOKUP(B423,'Sub Index'!AM:AX,8,0)</f>
        <v>1.8000000000000682E-2</v>
      </c>
      <c r="O423" s="97">
        <f>VLOOKUP(B423,'Sub Index'!AV:AX,3,0)</f>
        <v>204.81199999999998</v>
      </c>
      <c r="Q423" s="95">
        <f t="shared" si="632"/>
        <v>-0.31318674234150262</v>
      </c>
      <c r="R423" s="95" t="str">
        <f t="shared" si="614"/>
        <v/>
      </c>
      <c r="S423" s="95">
        <f t="shared" si="615"/>
        <v>0.53883142478201107</v>
      </c>
      <c r="T423" s="95">
        <f t="shared" si="629"/>
        <v>-0.89761522688187978</v>
      </c>
      <c r="U423" s="95">
        <f t="shared" si="616"/>
        <v>-0.40881942827665851</v>
      </c>
      <c r="V423" s="95">
        <f t="shared" si="617"/>
        <v>0.35565028148654226</v>
      </c>
      <c r="W423" s="95" t="str">
        <f t="shared" si="630"/>
        <v/>
      </c>
      <c r="X423" s="95">
        <f t="shared" si="633"/>
        <v>-1.0071774838665015</v>
      </c>
      <c r="Y423" s="95">
        <f t="shared" si="625"/>
        <v>-0.62589766706708694</v>
      </c>
      <c r="Z423" s="95">
        <f t="shared" si="631"/>
        <v>-0.59924193177137963</v>
      </c>
      <c r="AA423" s="95">
        <f t="shared" si="627"/>
        <v>-0.31523913876842824</v>
      </c>
      <c r="AB423" s="95">
        <f t="shared" si="628"/>
        <v>0.61451774011684246</v>
      </c>
      <c r="AC423" s="95">
        <f t="shared" si="618"/>
        <v>-1.0471006316449685</v>
      </c>
      <c r="AE423" s="97">
        <f t="shared" si="619"/>
        <v>-0.31318674234150262</v>
      </c>
      <c r="AF423" s="97">
        <f t="shared" si="620"/>
        <v>-0.25586774345884239</v>
      </c>
      <c r="AG423" s="97">
        <f t="shared" si="621"/>
        <v>0.35565028148654226</v>
      </c>
      <c r="AH423" s="97">
        <f t="shared" si="622"/>
        <v>-0.81653757546679429</v>
      </c>
      <c r="AI423" s="97">
        <f t="shared" si="623"/>
        <v>-0.33676599051698347</v>
      </c>
      <c r="AJ423" s="97">
        <f t="shared" si="626"/>
        <v>-0.2733415540595161</v>
      </c>
    </row>
    <row r="424" spans="1:36">
      <c r="A424" s="93" t="str">
        <f t="shared" si="624"/>
        <v>201637</v>
      </c>
      <c r="B424" s="93">
        <v>42618</v>
      </c>
      <c r="C424" s="97">
        <f>VLOOKUP(B424,'Sub Index'!A:M,8,0)</f>
        <v>1.1690325886871618</v>
      </c>
      <c r="D424" s="97">
        <f>VLOOKUP(B424,'Sub Index'!J:M,4,0)</f>
        <v>0</v>
      </c>
      <c r="E424" s="97">
        <f>VLOOKUP(B424,'Sub Index'!O:W,4,0)</f>
        <v>2.786</v>
      </c>
      <c r="F424" s="97">
        <f>VLOOKUP(B424,'Sub Index'!O:W,7,0)</f>
        <v>2.8453085339567769E-2</v>
      </c>
      <c r="G424" s="97">
        <f>VLOOKUP(B424,'Sub Index'!O:W,9,0)</f>
        <v>0.10199999999999987</v>
      </c>
      <c r="H424" s="97">
        <f>VLOOKUP(B424,'Sub Index'!Y:AE,4,0)</f>
        <v>3.1307999999999998</v>
      </c>
      <c r="J424" s="97">
        <f>VLOOKUP(B424,'Sub Index'!AG:AK,4,0)</f>
        <v>3.257798074811997E-3</v>
      </c>
      <c r="K424" s="97">
        <f>VLOOKUP(B424,'Sub Index'!AG:AK,5,0)</f>
        <v>89993271.129500002</v>
      </c>
      <c r="L424" s="97">
        <f>VLOOKUP(B424,'Sub Index'!AM:AX,4,0)</f>
        <v>1.3943742934663887E-3</v>
      </c>
      <c r="M424" s="97">
        <f>VLOOKUP(B424,'Sub Index'!AM:AX,7,0)</f>
        <v>1.0299999999999976E-2</v>
      </c>
      <c r="N424" s="97">
        <f>VLOOKUP(B424,'Sub Index'!AM:AX,8,0)</f>
        <v>1.6899999999999693E-2</v>
      </c>
      <c r="O424" s="97">
        <f>VLOOKUP(B424,'Sub Index'!AV:AX,3,0)</f>
        <v>203.39600000000002</v>
      </c>
      <c r="Q424" s="95">
        <f t="shared" si="632"/>
        <v>6.8329761138824816E-2</v>
      </c>
      <c r="R424" s="95" t="str">
        <f t="shared" si="614"/>
        <v/>
      </c>
      <c r="S424" s="95">
        <f t="shared" si="615"/>
        <v>0.53753203839744779</v>
      </c>
      <c r="T424" s="95">
        <f t="shared" si="629"/>
        <v>-0.90975653529488432</v>
      </c>
      <c r="U424" s="95">
        <f t="shared" si="616"/>
        <v>-0.41121651144231564</v>
      </c>
      <c r="V424" s="95">
        <f t="shared" si="617"/>
        <v>0.35679226822175447</v>
      </c>
      <c r="W424" s="95" t="str">
        <f t="shared" si="630"/>
        <v/>
      </c>
      <c r="X424" s="95">
        <f t="shared" si="633"/>
        <v>-1.0799372613891298</v>
      </c>
      <c r="Y424" s="95">
        <f t="shared" si="625"/>
        <v>-0.62445269145158866</v>
      </c>
      <c r="Z424" s="95">
        <f t="shared" si="631"/>
        <v>-0.69338784775255391</v>
      </c>
      <c r="AA424" s="95">
        <f t="shared" si="627"/>
        <v>-0.2538957309253132</v>
      </c>
      <c r="AB424" s="95">
        <f t="shared" si="628"/>
        <v>0.56366040550534635</v>
      </c>
      <c r="AC424" s="95">
        <f t="shared" si="618"/>
        <v>-1.0678957653588346</v>
      </c>
      <c r="AE424" s="97">
        <f t="shared" si="619"/>
        <v>6.8329761138824816E-2</v>
      </c>
      <c r="AF424" s="97">
        <f t="shared" si="620"/>
        <v>-0.26114700277991737</v>
      </c>
      <c r="AG424" s="97">
        <f t="shared" si="621"/>
        <v>0.35679226822175447</v>
      </c>
      <c r="AH424" s="97">
        <f t="shared" si="622"/>
        <v>-0.85219497642035924</v>
      </c>
      <c r="AI424" s="97">
        <f t="shared" si="623"/>
        <v>-0.36287973463283885</v>
      </c>
      <c r="AJ424" s="97">
        <f t="shared" si="626"/>
        <v>-0.21021993689450724</v>
      </c>
    </row>
    <row r="425" spans="1:36">
      <c r="A425" s="93" t="str">
        <f t="shared" si="624"/>
        <v>201637</v>
      </c>
      <c r="B425" s="93">
        <v>42619</v>
      </c>
      <c r="C425" s="97">
        <f>VLOOKUP(B425,'Sub Index'!A:M,8,0)</f>
        <v>1.0442244194462982</v>
      </c>
      <c r="D425" s="97">
        <f>VLOOKUP(B425,'Sub Index'!J:M,4,0)</f>
        <v>0</v>
      </c>
      <c r="E425" s="97">
        <f>VLOOKUP(B425,'Sub Index'!O:W,4,0)</f>
        <v>2.7845</v>
      </c>
      <c r="F425" s="97">
        <f>VLOOKUP(B425,'Sub Index'!O:W,7,0)</f>
        <v>2.8556023312710004E-2</v>
      </c>
      <c r="G425" s="97">
        <f>VLOOKUP(B425,'Sub Index'!O:W,9,0)</f>
        <v>0.1014999999999997</v>
      </c>
      <c r="H425" s="97">
        <f>VLOOKUP(B425,'Sub Index'!Y:AE,4,0)</f>
        <v>3.0821999999999998</v>
      </c>
      <c r="J425" s="97">
        <f>VLOOKUP(B425,'Sub Index'!AG:AK,4,0)</f>
        <v>3.7658060142890751E-3</v>
      </c>
      <c r="K425" s="97">
        <f>VLOOKUP(B425,'Sub Index'!AG:AK,5,0)</f>
        <v>90627252.108099997</v>
      </c>
      <c r="L425" s="97">
        <f>VLOOKUP(B425,'Sub Index'!AM:AX,4,0)</f>
        <v>1.4011972129128086E-3</v>
      </c>
      <c r="M425" s="97">
        <f>VLOOKUP(B425,'Sub Index'!AM:AX,7,0)</f>
        <v>9.400000000000297E-3</v>
      </c>
      <c r="N425" s="97">
        <f>VLOOKUP(B425,'Sub Index'!AM:AX,8,0)</f>
        <v>-6.0999999999999943E-3</v>
      </c>
      <c r="O425" s="97">
        <f>VLOOKUP(B425,'Sub Index'!AV:AX,3,0)</f>
        <v>210.46400000000003</v>
      </c>
      <c r="Q425" s="95">
        <f t="shared" si="632"/>
        <v>-0.22183157788799202</v>
      </c>
      <c r="R425" s="95" t="str">
        <f t="shared" si="614"/>
        <v/>
      </c>
      <c r="S425" s="95">
        <f t="shared" si="615"/>
        <v>0.53655749860902513</v>
      </c>
      <c r="T425" s="95">
        <f t="shared" si="629"/>
        <v>-0.90702653725715698</v>
      </c>
      <c r="U425" s="95">
        <f t="shared" si="616"/>
        <v>-0.41271468842085118</v>
      </c>
      <c r="V425" s="95">
        <f t="shared" si="617"/>
        <v>0.32414488273273995</v>
      </c>
      <c r="W425" s="95" t="str">
        <f t="shared" si="630"/>
        <v/>
      </c>
      <c r="X425" s="95">
        <f t="shared" si="633"/>
        <v>-1.0121602718589462</v>
      </c>
      <c r="Y425" s="95">
        <f t="shared" si="625"/>
        <v>-0.60359290448982006</v>
      </c>
      <c r="Z425" s="95">
        <f t="shared" si="631"/>
        <v>-0.68597832652373425</v>
      </c>
      <c r="AA425" s="95">
        <f t="shared" si="627"/>
        <v>-0.32290706474872394</v>
      </c>
      <c r="AB425" s="95">
        <f t="shared" si="628"/>
        <v>-0.49972022727951121</v>
      </c>
      <c r="AC425" s="95">
        <f t="shared" si="618"/>
        <v>-0.96409632673622936</v>
      </c>
      <c r="AE425" s="97">
        <f t="shared" si="619"/>
        <v>-0.22183157788799202</v>
      </c>
      <c r="AF425" s="97">
        <f t="shared" si="620"/>
        <v>-0.26106124235632766</v>
      </c>
      <c r="AG425" s="97">
        <f t="shared" si="621"/>
        <v>0.32414488273273995</v>
      </c>
      <c r="AH425" s="97">
        <f t="shared" si="622"/>
        <v>-0.80787658817438313</v>
      </c>
      <c r="AI425" s="97">
        <f t="shared" si="623"/>
        <v>-0.61817548632204966</v>
      </c>
      <c r="AJ425" s="97">
        <f t="shared" si="626"/>
        <v>-0.31696000240160249</v>
      </c>
    </row>
    <row r="426" spans="1:36">
      <c r="A426" s="93" t="str">
        <f t="shared" si="624"/>
        <v>201637</v>
      </c>
      <c r="B426" s="93">
        <v>42620</v>
      </c>
      <c r="C426" s="97">
        <f>VLOOKUP(B426,'Sub Index'!A:M,8,0)</f>
        <v>1.0537112997703626</v>
      </c>
      <c r="D426" s="97">
        <f>VLOOKUP(B426,'Sub Index'!J:M,4,0)</f>
        <v>0</v>
      </c>
      <c r="E426" s="97">
        <f>VLOOKUP(B426,'Sub Index'!O:W,4,0)</f>
        <v>2.7810000000000001</v>
      </c>
      <c r="F426" s="97">
        <f>VLOOKUP(B426,'Sub Index'!O:W,7,0)</f>
        <v>2.7267603722056017E-2</v>
      </c>
      <c r="G426" s="97">
        <f>VLOOKUP(B426,'Sub Index'!O:W,9,0)</f>
        <v>9.1899999999999871E-2</v>
      </c>
      <c r="H426" s="97">
        <f>VLOOKUP(B426,'Sub Index'!Y:AE,4,0)</f>
        <v>3.0695000000000001</v>
      </c>
      <c r="J426" s="97">
        <f>VLOOKUP(B426,'Sub Index'!AG:AK,4,0)</f>
        <v>3.7424507585072592E-3</v>
      </c>
      <c r="K426" s="97">
        <f>VLOOKUP(B426,'Sub Index'!AG:AK,5,0)</f>
        <v>90639860.2755</v>
      </c>
      <c r="L426" s="97">
        <f>VLOOKUP(B426,'Sub Index'!AM:AX,4,0)</f>
        <v>1.3595605807723036E-3</v>
      </c>
      <c r="M426" s="97">
        <f>VLOOKUP(B426,'Sub Index'!AM:AX,7,0)</f>
        <v>1.2999999999999901E-2</v>
      </c>
      <c r="N426" s="97">
        <f>VLOOKUP(B426,'Sub Index'!AM:AX,8,0)</f>
        <v>7.6999999999998181E-3</v>
      </c>
      <c r="O426" s="97">
        <f>VLOOKUP(B426,'Sub Index'!AV:AX,3,0)</f>
        <v>213.95400000000001</v>
      </c>
      <c r="Q426" s="95">
        <f t="shared" si="632"/>
        <v>-0.19977592307980965</v>
      </c>
      <c r="R426" s="95" t="str">
        <f t="shared" si="614"/>
        <v/>
      </c>
      <c r="S426" s="95">
        <f t="shared" si="615"/>
        <v>0.53428357243603919</v>
      </c>
      <c r="T426" s="95">
        <f t="shared" si="629"/>
        <v>-0.94119646354271358</v>
      </c>
      <c r="U426" s="95">
        <f t="shared" si="616"/>
        <v>-0.44147968640872337</v>
      </c>
      <c r="V426" s="95">
        <f t="shared" si="617"/>
        <v>0.31561357006380014</v>
      </c>
      <c r="W426" s="95" t="str">
        <f t="shared" si="630"/>
        <v/>
      </c>
      <c r="X426" s="95">
        <f t="shared" si="633"/>
        <v>-1.0152762643535287</v>
      </c>
      <c r="Y426" s="95">
        <f t="shared" si="625"/>
        <v>-0.6031780597313493</v>
      </c>
      <c r="Z426" s="95">
        <f t="shared" si="631"/>
        <v>-0.73119467594194487</v>
      </c>
      <c r="AA426" s="95">
        <f t="shared" si="627"/>
        <v>-4.6861729455012949E-2</v>
      </c>
      <c r="AB426" s="95">
        <f t="shared" si="628"/>
        <v>0.13830815239140332</v>
      </c>
      <c r="AC426" s="95">
        <f t="shared" si="618"/>
        <v>-0.91284278389626194</v>
      </c>
      <c r="AE426" s="97">
        <f t="shared" si="619"/>
        <v>-0.19977592307980965</v>
      </c>
      <c r="AF426" s="97">
        <f t="shared" si="620"/>
        <v>-0.2827975258384659</v>
      </c>
      <c r="AG426" s="97">
        <f t="shared" si="621"/>
        <v>0.31561357006380014</v>
      </c>
      <c r="AH426" s="97">
        <f t="shared" si="622"/>
        <v>-0.80922716204243894</v>
      </c>
      <c r="AI426" s="97">
        <f t="shared" si="623"/>
        <v>-0.38814775922545408</v>
      </c>
      <c r="AJ426" s="97">
        <f t="shared" si="626"/>
        <v>-0.27286696002447369</v>
      </c>
    </row>
    <row r="427" spans="1:36">
      <c r="A427" s="93" t="str">
        <f t="shared" si="624"/>
        <v>201637</v>
      </c>
      <c r="B427" s="93">
        <v>42621</v>
      </c>
      <c r="C427" s="97">
        <f>VLOOKUP(B427,'Sub Index'!A:M,8,0)</f>
        <v>1.2325484067140184</v>
      </c>
      <c r="D427" s="97">
        <f>VLOOKUP(B427,'Sub Index'!J:M,4,0)</f>
        <v>0</v>
      </c>
      <c r="E427" s="97">
        <f>VLOOKUP(B427,'Sub Index'!O:W,4,0)</f>
        <v>2.7810000000000001</v>
      </c>
      <c r="F427" s="97">
        <f>VLOOKUP(B427,'Sub Index'!O:W,7,0)</f>
        <v>2.7084420659782928E-2</v>
      </c>
      <c r="G427" s="97">
        <f>VLOOKUP(B427,'Sub Index'!O:W,9,0)</f>
        <v>4.7299999999999898E-2</v>
      </c>
      <c r="H427" s="97">
        <f>VLOOKUP(B427,'Sub Index'!Y:AE,4,0)</f>
        <v>3.0847000000000002</v>
      </c>
      <c r="J427" s="97">
        <f>VLOOKUP(B427,'Sub Index'!AG:AK,4,0)</f>
        <v>3.1869999091602105E-3</v>
      </c>
      <c r="K427" s="97">
        <f>VLOOKUP(B427,'Sub Index'!AG:AK,5,0)</f>
        <v>90778566.816300005</v>
      </c>
      <c r="L427" s="97">
        <f>VLOOKUP(B427,'Sub Index'!AM:AX,4,0)</f>
        <v>1.3574606332877998E-3</v>
      </c>
      <c r="M427" s="97">
        <f>VLOOKUP(B427,'Sub Index'!AM:AX,7,0)</f>
        <v>1.2900000000000134E-2</v>
      </c>
      <c r="N427" s="97">
        <f>VLOOKUP(B427,'Sub Index'!AM:AX,8,0)</f>
        <v>1.6499999999999737E-2</v>
      </c>
      <c r="O427" s="97">
        <f>VLOOKUP(B427,'Sub Index'!AV:AX,3,0)</f>
        <v>218.14600000000002</v>
      </c>
      <c r="Q427" s="95">
        <f t="shared" si="632"/>
        <v>0.21599505356442861</v>
      </c>
      <c r="R427" s="95" t="str">
        <f t="shared" si="614"/>
        <v/>
      </c>
      <c r="S427" s="95">
        <f t="shared" si="615"/>
        <v>0.53428357243603919</v>
      </c>
      <c r="T427" s="95">
        <f t="shared" si="629"/>
        <v>-0.94605462603887414</v>
      </c>
      <c r="U427" s="95">
        <f t="shared" si="616"/>
        <v>-0.57511707289404868</v>
      </c>
      <c r="V427" s="95">
        <f t="shared" si="617"/>
        <v>0.32582427499040556</v>
      </c>
      <c r="W427" s="95" t="str">
        <f t="shared" si="630"/>
        <v/>
      </c>
      <c r="X427" s="95">
        <f t="shared" si="633"/>
        <v>-1.0893829533936223</v>
      </c>
      <c r="Y427" s="95">
        <f t="shared" si="625"/>
        <v>-0.59861421793016245</v>
      </c>
      <c r="Z427" s="95">
        <f t="shared" si="631"/>
        <v>-0.73347516680630676</v>
      </c>
      <c r="AA427" s="95">
        <f t="shared" si="627"/>
        <v>-5.452965543537678E-2</v>
      </c>
      <c r="AB427" s="95">
        <f t="shared" si="628"/>
        <v>0.54516682928300275</v>
      </c>
      <c r="AC427" s="95">
        <f t="shared" si="618"/>
        <v>-0.85127978917272484</v>
      </c>
      <c r="AE427" s="97">
        <f t="shared" si="619"/>
        <v>0.21599505356442861</v>
      </c>
      <c r="AF427" s="97">
        <f t="shared" si="620"/>
        <v>-0.32896270883229456</v>
      </c>
      <c r="AG427" s="97">
        <f t="shared" si="621"/>
        <v>0.32582427499040556</v>
      </c>
      <c r="AH427" s="97">
        <f t="shared" si="622"/>
        <v>-0.84399858566189234</v>
      </c>
      <c r="AI427" s="97">
        <f t="shared" si="623"/>
        <v>-0.27352944553285141</v>
      </c>
      <c r="AJ427" s="97">
        <f t="shared" si="626"/>
        <v>-0.18093428229444081</v>
      </c>
    </row>
    <row r="428" spans="1:36">
      <c r="A428" s="93" t="str">
        <f t="shared" si="624"/>
        <v>201637</v>
      </c>
      <c r="B428" s="93">
        <v>42622</v>
      </c>
      <c r="C428" s="97">
        <f>VLOOKUP(B428,'Sub Index'!A:M,8,0)</f>
        <v>1.1013108039310679</v>
      </c>
      <c r="D428" s="97">
        <f>VLOOKUP(B428,'Sub Index'!J:M,4,0)</f>
        <v>0</v>
      </c>
      <c r="E428" s="97">
        <f>VLOOKUP(B428,'Sub Index'!O:W,4,0)</f>
        <v>2.7831000000000001</v>
      </c>
      <c r="F428" s="97">
        <f>VLOOKUP(B428,'Sub Index'!O:W,7,0)</f>
        <v>2.5378111325759966E-2</v>
      </c>
      <c r="G428" s="97">
        <f>VLOOKUP(B428,'Sub Index'!O:W,9,0)</f>
        <v>3.0799999999999716E-2</v>
      </c>
      <c r="H428" s="97">
        <f>VLOOKUP(B428,'Sub Index'!Y:AE,4,0)</f>
        <v>3.0565000000000002</v>
      </c>
      <c r="J428" s="97">
        <f>VLOOKUP(B428,'Sub Index'!AG:AK,4,0)</f>
        <v>3.7294432517247294E-3</v>
      </c>
      <c r="K428" s="97">
        <f>VLOOKUP(B428,'Sub Index'!AG:AK,5,0)</f>
        <v>90424479.211300001</v>
      </c>
      <c r="L428" s="97">
        <f>VLOOKUP(B428,'Sub Index'!AM:AX,4,0)</f>
        <v>1.4413592856081401E-3</v>
      </c>
      <c r="M428" s="97">
        <f>VLOOKUP(B428,'Sub Index'!AM:AX,7,0)</f>
        <v>2.2499999999999964E-2</v>
      </c>
      <c r="N428" s="97">
        <f>VLOOKUP(B428,'Sub Index'!AM:AX,8,0)</f>
        <v>1.5699999999999825E-2</v>
      </c>
      <c r="O428" s="97">
        <f>VLOOKUP(B428,'Sub Index'!AV:AX,3,0)</f>
        <v>238.708</v>
      </c>
      <c r="Q428" s="95">
        <f t="shared" si="632"/>
        <v>-8.9113808986714241E-2</v>
      </c>
      <c r="R428" s="95" t="str">
        <f t="shared" si="614"/>
        <v/>
      </c>
      <c r="S428" s="95">
        <f t="shared" si="615"/>
        <v>0.53564792813983086</v>
      </c>
      <c r="T428" s="95">
        <f t="shared" si="629"/>
        <v>-0.9913073252269754</v>
      </c>
      <c r="U428" s="95">
        <f t="shared" si="616"/>
        <v>-0.62455691318570539</v>
      </c>
      <c r="V428" s="95">
        <f t="shared" si="617"/>
        <v>0.30688073032394036</v>
      </c>
      <c r="W428" s="95" t="str">
        <f t="shared" si="630"/>
        <v/>
      </c>
      <c r="X428" s="95">
        <f t="shared" si="633"/>
        <v>-1.0170116892996837</v>
      </c>
      <c r="Y428" s="95">
        <f t="shared" si="625"/>
        <v>-0.6102647125907652</v>
      </c>
      <c r="Z428" s="95">
        <f t="shared" si="631"/>
        <v>-0.64236331207627451</v>
      </c>
      <c r="AA428" s="95">
        <f t="shared" si="627"/>
        <v>0.68159123868125393</v>
      </c>
      <c r="AB428" s="95">
        <f t="shared" si="628"/>
        <v>0.50817967683831566</v>
      </c>
      <c r="AC428" s="95">
        <f t="shared" si="618"/>
        <v>-0.54930977545484116</v>
      </c>
      <c r="AE428" s="97">
        <f t="shared" si="619"/>
        <v>-8.9113808986714241E-2</v>
      </c>
      <c r="AF428" s="97">
        <f t="shared" si="620"/>
        <v>-0.36007210342428331</v>
      </c>
      <c r="AG428" s="97">
        <f t="shared" si="621"/>
        <v>0.30688073032394036</v>
      </c>
      <c r="AH428" s="97">
        <f t="shared" si="622"/>
        <v>-0.81363820094522443</v>
      </c>
      <c r="AI428" s="97">
        <f t="shared" si="623"/>
        <v>-4.7554300288651929E-4</v>
      </c>
      <c r="AJ428" s="97">
        <f t="shared" si="626"/>
        <v>-0.19128378520703365</v>
      </c>
    </row>
    <row r="429" spans="1:36">
      <c r="A429" s="93" t="str">
        <f t="shared" si="624"/>
        <v>201638</v>
      </c>
      <c r="B429" s="93">
        <v>42625</v>
      </c>
      <c r="C429" s="97">
        <f>VLOOKUP(B429,'Sub Index'!A:M,8,0)</f>
        <v>0.82426084927341725</v>
      </c>
      <c r="D429" s="97">
        <f>VLOOKUP(B429,'Sub Index'!J:M,4,0)</f>
        <v>0</v>
      </c>
      <c r="E429" s="97">
        <f>VLOOKUP(B429,'Sub Index'!O:W,4,0)</f>
        <v>2.7848999999999999</v>
      </c>
      <c r="F429" s="97">
        <f>VLOOKUP(B429,'Sub Index'!O:W,7,0)</f>
        <v>2.6944179304645127E-2</v>
      </c>
      <c r="G429" s="97">
        <f>VLOOKUP(B429,'Sub Index'!O:W,9,0)</f>
        <v>9.2499999999999805E-2</v>
      </c>
      <c r="H429" s="97">
        <f>VLOOKUP(B429,'Sub Index'!Y:AE,4,0)</f>
        <v>3.0648</v>
      </c>
      <c r="J429" s="97">
        <f>VLOOKUP(B429,'Sub Index'!AG:AK,4,0)</f>
        <v>6.8019042416090584E-3</v>
      </c>
      <c r="K429" s="97">
        <f>VLOOKUP(B429,'Sub Index'!AG:AK,5,0)</f>
        <v>90096000.994899988</v>
      </c>
      <c r="L429" s="97">
        <f>VLOOKUP(B429,'Sub Index'!AM:AX,4,0)</f>
        <v>1.4291697692026047E-3</v>
      </c>
      <c r="M429" s="97">
        <f>VLOOKUP(B429,'Sub Index'!AM:AX,7,0)</f>
        <v>2.5399999999999423E-2</v>
      </c>
      <c r="N429" s="97">
        <f>VLOOKUP(B429,'Sub Index'!AM:AX,8,0)</f>
        <v>1.130000000000031E-2</v>
      </c>
      <c r="O429" s="97">
        <f>VLOOKUP(B429,'Sub Index'!AV:AX,3,0)</f>
        <v>251.03800000000001</v>
      </c>
      <c r="Q429" s="95">
        <f t="shared" si="632"/>
        <v>-0.7332157640890451</v>
      </c>
      <c r="R429" s="95" t="str">
        <f t="shared" si="614"/>
        <v/>
      </c>
      <c r="S429" s="95">
        <f t="shared" si="615"/>
        <v>0.53681737588593781</v>
      </c>
      <c r="T429" s="95">
        <f t="shared" si="629"/>
        <v>-0.94977393984161818</v>
      </c>
      <c r="U429" s="95">
        <f t="shared" si="616"/>
        <v>-0.43968187403448156</v>
      </c>
      <c r="V429" s="95">
        <f t="shared" si="617"/>
        <v>0.31245631261938916</v>
      </c>
      <c r="W429" s="95" t="str">
        <f t="shared" si="630"/>
        <v/>
      </c>
      <c r="X429" s="95">
        <f t="shared" si="633"/>
        <v>-0.60709259126817672</v>
      </c>
      <c r="Y429" s="95">
        <f t="shared" si="625"/>
        <v>-0.62107258514053332</v>
      </c>
      <c r="Z429" s="95">
        <f t="shared" si="631"/>
        <v>-0.65560082444691403</v>
      </c>
      <c r="AA429" s="95">
        <f t="shared" si="627"/>
        <v>0.90396109211228193</v>
      </c>
      <c r="AB429" s="95">
        <f t="shared" si="628"/>
        <v>0.30475033839253646</v>
      </c>
      <c r="AC429" s="95">
        <f t="shared" si="618"/>
        <v>-0.3682335051921472</v>
      </c>
      <c r="AE429" s="97">
        <f t="shared" si="619"/>
        <v>-0.7332157640890451</v>
      </c>
      <c r="AF429" s="97">
        <f t="shared" si="620"/>
        <v>-0.28421281266338733</v>
      </c>
      <c r="AG429" s="97">
        <f t="shared" si="621"/>
        <v>0.31245631261938916</v>
      </c>
      <c r="AH429" s="97">
        <f t="shared" si="622"/>
        <v>-0.61408258820435502</v>
      </c>
      <c r="AI429" s="97">
        <f t="shared" si="623"/>
        <v>4.6219275216439273E-2</v>
      </c>
      <c r="AJ429" s="97">
        <f t="shared" si="626"/>
        <v>-0.25456711542419186</v>
      </c>
    </row>
    <row r="430" spans="1:36">
      <c r="A430" s="93" t="str">
        <f t="shared" si="624"/>
        <v>201638</v>
      </c>
      <c r="B430" s="93">
        <v>42626</v>
      </c>
      <c r="C430" s="97">
        <f>VLOOKUP(B430,'Sub Index'!A:M,8,0)</f>
        <v>0.70532333365189026</v>
      </c>
      <c r="D430" s="97">
        <f>VLOOKUP(B430,'Sub Index'!J:M,4,0)</f>
        <v>0</v>
      </c>
      <c r="E430" s="97">
        <f>VLOOKUP(B430,'Sub Index'!O:W,4,0)</f>
        <v>2.7850000000000001</v>
      </c>
      <c r="F430" s="97">
        <f>VLOOKUP(B430,'Sub Index'!O:W,7,0)</f>
        <v>2.8656089182229671E-2</v>
      </c>
      <c r="G430" s="97">
        <f>VLOOKUP(B430,'Sub Index'!O:W,9,0)</f>
        <v>0.14529999999999976</v>
      </c>
      <c r="H430" s="97">
        <f>VLOOKUP(B430,'Sub Index'!Y:AE,4,0)</f>
        <v>3.0531999999999999</v>
      </c>
      <c r="J430" s="97">
        <f>VLOOKUP(B430,'Sub Index'!AG:AK,4,0)</f>
        <v>6.7627600399875086E-3</v>
      </c>
      <c r="K430" s="97">
        <f>VLOOKUP(B430,'Sub Index'!AG:AK,5,0)</f>
        <v>89969000.787400007</v>
      </c>
      <c r="L430" s="97">
        <f>VLOOKUP(B430,'Sub Index'!AM:AX,4,0)</f>
        <v>1.3125005952995079E-3</v>
      </c>
      <c r="M430" s="97">
        <f>VLOOKUP(B430,'Sub Index'!AM:AX,7,0)</f>
        <v>2.629999999999999E-2</v>
      </c>
      <c r="N430" s="97">
        <f>VLOOKUP(B430,'Sub Index'!AM:AX,8,0)</f>
        <v>1.1800000000000033E-2</v>
      </c>
      <c r="O430" s="97">
        <f>VLOOKUP(B430,'Sub Index'!AV:AX,3,0)</f>
        <v>261.19200000000001</v>
      </c>
      <c r="Q430" s="95">
        <f t="shared" si="632"/>
        <v>-1.0097286638709764</v>
      </c>
      <c r="R430" s="95" t="str">
        <f t="shared" si="614"/>
        <v/>
      </c>
      <c r="S430" s="95">
        <f t="shared" si="615"/>
        <v>0.5368823452051662</v>
      </c>
      <c r="T430" s="95">
        <f t="shared" si="629"/>
        <v>-0.90437270972302919</v>
      </c>
      <c r="U430" s="95">
        <f t="shared" si="616"/>
        <v>-0.28147438510118172</v>
      </c>
      <c r="V430" s="95">
        <f t="shared" si="617"/>
        <v>0.3046639325438219</v>
      </c>
      <c r="W430" s="95" t="str">
        <f t="shared" si="630"/>
        <v/>
      </c>
      <c r="X430" s="95">
        <f t="shared" si="633"/>
        <v>-0.61231510047974957</v>
      </c>
      <c r="Y430" s="95">
        <f t="shared" si="625"/>
        <v>-0.6252512551037871</v>
      </c>
      <c r="Z430" s="95">
        <f t="shared" si="631"/>
        <v>-0.78230065251500691</v>
      </c>
      <c r="AA430" s="95">
        <f t="shared" si="627"/>
        <v>0.97297242593576072</v>
      </c>
      <c r="AB430" s="95">
        <f t="shared" si="628"/>
        <v>0.3278673086704556</v>
      </c>
      <c r="AC430" s="95">
        <f t="shared" si="618"/>
        <v>-0.21911359860273993</v>
      </c>
      <c r="AE430" s="97">
        <f t="shared" si="619"/>
        <v>-1.0097286638709764</v>
      </c>
      <c r="AF430" s="97">
        <f t="shared" si="620"/>
        <v>-0.21632158320634823</v>
      </c>
      <c r="AG430" s="97">
        <f t="shared" si="621"/>
        <v>0.3046639325438219</v>
      </c>
      <c r="AH430" s="97">
        <f t="shared" si="622"/>
        <v>-0.61878317779176828</v>
      </c>
      <c r="AI430" s="97">
        <f t="shared" si="623"/>
        <v>7.4856370872117384E-2</v>
      </c>
      <c r="AJ430" s="97">
        <f t="shared" si="626"/>
        <v>-0.29306262429063079</v>
      </c>
    </row>
    <row r="431" spans="1:36">
      <c r="A431" s="93" t="str">
        <f t="shared" si="624"/>
        <v>201638</v>
      </c>
      <c r="B431" s="93">
        <v>42627</v>
      </c>
      <c r="C431" s="97">
        <f>VLOOKUP(B431,'Sub Index'!A:M,8,0)</f>
        <v>0.72091421098731945</v>
      </c>
      <c r="D431" s="97">
        <f>VLOOKUP(B431,'Sub Index'!J:M,4,0)</f>
        <v>0</v>
      </c>
      <c r="E431" s="97">
        <f>VLOOKUP(B431,'Sub Index'!O:W,4,0)</f>
        <v>2.7885</v>
      </c>
      <c r="F431" s="97">
        <f>VLOOKUP(B431,'Sub Index'!O:W,7,0)</f>
        <v>2.9298766748751016E-2</v>
      </c>
      <c r="G431" s="97">
        <f>VLOOKUP(B431,'Sub Index'!O:W,9,0)</f>
        <v>0.18649999999999967</v>
      </c>
      <c r="H431" s="97">
        <f>VLOOKUP(B431,'Sub Index'!Y:AE,4,0)</f>
        <v>3.0505</v>
      </c>
      <c r="J431" s="97">
        <v>5.3487892899782667E-3</v>
      </c>
      <c r="K431" s="97">
        <v>89309409.452500001</v>
      </c>
      <c r="L431" s="97">
        <v>1.3626838509381886E-3</v>
      </c>
      <c r="M431" s="97">
        <v>5.1099999999999923E-2</v>
      </c>
      <c r="N431" s="97">
        <v>-4.1000000000002146E-3</v>
      </c>
      <c r="O431" s="97">
        <v>273.18799999999999</v>
      </c>
      <c r="Q431" s="95">
        <f t="shared" si="632"/>
        <v>-0.97348207943850618</v>
      </c>
      <c r="R431" s="95" t="str">
        <f t="shared" si="614"/>
        <v/>
      </c>
      <c r="S431" s="95">
        <f t="shared" si="615"/>
        <v>0.53915627137815214</v>
      </c>
      <c r="T431" s="95">
        <f t="shared" si="629"/>
        <v>-0.88732838252348056</v>
      </c>
      <c r="U431" s="95">
        <f t="shared" si="616"/>
        <v>-0.15802460206989491</v>
      </c>
      <c r="V431" s="95">
        <f t="shared" si="617"/>
        <v>0.30285018890554338</v>
      </c>
      <c r="W431" s="95" t="str">
        <f t="shared" si="630"/>
        <v/>
      </c>
      <c r="X431" s="95">
        <f t="shared" si="633"/>
        <v>-0.80096309841854285</v>
      </c>
      <c r="Y431" s="95">
        <f t="shared" si="625"/>
        <v>-0.64695369601648811</v>
      </c>
      <c r="Z431" s="95">
        <f t="shared" si="631"/>
        <v>-0.72780288203624266</v>
      </c>
      <c r="AA431" s="95">
        <f t="shared" si="627"/>
        <v>2.8746180690704186</v>
      </c>
      <c r="AB431" s="95">
        <f t="shared" si="628"/>
        <v>-0.40725234616779338</v>
      </c>
      <c r="AC431" s="95">
        <f t="shared" si="618"/>
        <v>-4.2942395190633635E-2</v>
      </c>
      <c r="AE431" s="97">
        <f t="shared" si="619"/>
        <v>-0.97348207943850618</v>
      </c>
      <c r="AF431" s="97">
        <f t="shared" si="620"/>
        <v>-0.16873223773840776</v>
      </c>
      <c r="AG431" s="97">
        <f t="shared" si="621"/>
        <v>0.30285018890554338</v>
      </c>
      <c r="AH431" s="97">
        <f t="shared" si="622"/>
        <v>-0.72395839721751543</v>
      </c>
      <c r="AI431" s="97">
        <f t="shared" si="623"/>
        <v>0.42415511141893725</v>
      </c>
      <c r="AJ431" s="97">
        <f t="shared" si="626"/>
        <v>-0.22783348281398977</v>
      </c>
    </row>
    <row r="432" spans="1:36">
      <c r="A432" s="93" t="str">
        <f t="shared" si="624"/>
        <v>201639</v>
      </c>
      <c r="B432" s="93">
        <v>42631</v>
      </c>
      <c r="C432" s="97">
        <v>0.87715476230636846</v>
      </c>
      <c r="D432" s="97">
        <f>VLOOKUP(B432,'Sub Index'!J:M,4,0)</f>
        <v>0</v>
      </c>
      <c r="E432" s="97">
        <f>VLOOKUP(B432,'Sub Index'!O:W,4,0)</f>
        <v>2.7919</v>
      </c>
      <c r="F432" s="97">
        <f>VLOOKUP(B432,'Sub Index'!O:W,7,0)</f>
        <v>3.3480877000830585E-2</v>
      </c>
      <c r="G432" s="97">
        <f>VLOOKUP(B432,'Sub Index'!O:W,9,0)</f>
        <v>3.0700000000000394E-2</v>
      </c>
      <c r="H432" s="97">
        <f>VLOOKUP(B432,'Sub Index'!Y:AE,4,0)</f>
        <v>3.0409999999999999</v>
      </c>
      <c r="J432" s="97">
        <v>5.3487892899782667E-3</v>
      </c>
      <c r="K432" s="97">
        <v>89309409.452500001</v>
      </c>
      <c r="L432" s="97">
        <v>1.3626838509381886E-3</v>
      </c>
      <c r="M432" s="97">
        <v>5.1099999999999923E-2</v>
      </c>
      <c r="N432" s="97">
        <v>-4.1000000000002146E-3</v>
      </c>
      <c r="O432" s="97">
        <v>273.18799999999999</v>
      </c>
      <c r="Q432" s="95">
        <f t="shared" si="632"/>
        <v>-0.61024489827664841</v>
      </c>
      <c r="R432" s="95" t="str">
        <f t="shared" si="614"/>
        <v/>
      </c>
      <c r="S432" s="95">
        <f t="shared" si="615"/>
        <v>0.54136522823191002</v>
      </c>
      <c r="T432" s="95">
        <f t="shared" si="629"/>
        <v>-0.7764154469641158</v>
      </c>
      <c r="U432" s="95">
        <f t="shared" si="616"/>
        <v>-0.62485654858141038</v>
      </c>
      <c r="V432" s="95">
        <f t="shared" si="617"/>
        <v>0.29646849832641498</v>
      </c>
      <c r="W432" s="95" t="str">
        <f t="shared" si="630"/>
        <v/>
      </c>
      <c r="X432" s="95">
        <f t="shared" si="633"/>
        <v>-0.80096309841854285</v>
      </c>
      <c r="Y432" s="95">
        <f t="shared" si="625"/>
        <v>-0.64695369601648811</v>
      </c>
      <c r="Z432" s="95">
        <f t="shared" si="631"/>
        <v>-0.72780288203624266</v>
      </c>
      <c r="AA432" s="95">
        <f t="shared" si="627"/>
        <v>2.8746180690704186</v>
      </c>
      <c r="AB432" s="95">
        <f t="shared" si="628"/>
        <v>-0.40725234616779338</v>
      </c>
      <c r="AC432" s="95">
        <f t="shared" si="618"/>
        <v>-4.2942395190633635E-2</v>
      </c>
      <c r="AE432" s="97">
        <f t="shared" si="619"/>
        <v>-0.61024489827664841</v>
      </c>
      <c r="AF432" s="97">
        <f t="shared" si="620"/>
        <v>-0.28663558910453873</v>
      </c>
      <c r="AG432" s="97">
        <f t="shared" si="621"/>
        <v>0.29646849832641498</v>
      </c>
      <c r="AH432" s="97">
        <f t="shared" si="622"/>
        <v>-0.72395839721751543</v>
      </c>
      <c r="AI432" s="97">
        <f t="shared" si="623"/>
        <v>0.42415511141893725</v>
      </c>
      <c r="AJ432" s="97">
        <f t="shared" si="626"/>
        <v>-0.18004305497067005</v>
      </c>
    </row>
    <row r="433" spans="1:36">
      <c r="A433" s="93" t="str">
        <f t="shared" si="624"/>
        <v>201639</v>
      </c>
      <c r="B433" s="93">
        <v>42632</v>
      </c>
      <c r="C433" s="97">
        <f>VLOOKUP(B433,'Sub Index'!A:M,8,0)</f>
        <v>0.78319243549990347</v>
      </c>
      <c r="D433" s="97">
        <f>VLOOKUP(B433,'Sub Index'!J:M,4,0)</f>
        <v>0</v>
      </c>
      <c r="E433" s="97">
        <f>VLOOKUP(B433,'Sub Index'!O:W,4,0)</f>
        <v>2.7959999999999998</v>
      </c>
      <c r="F433" s="97">
        <f>VLOOKUP(B433,'Sub Index'!O:W,7,0)</f>
        <v>3.8807694447270169E-2</v>
      </c>
      <c r="G433" s="97">
        <f>VLOOKUP(B433,'Sub Index'!O:W,9,0)</f>
        <v>0.21089999999999964</v>
      </c>
      <c r="H433" s="97">
        <f>VLOOKUP(B433,'Sub Index'!Y:AE,4,0)</f>
        <v>3.0836000000000001</v>
      </c>
      <c r="J433" s="97">
        <f>VLOOKUP(B433,'Sub Index'!AG:AK,4,0)</f>
        <v>7.1581861825028978E-3</v>
      </c>
      <c r="K433" s="97">
        <f>VLOOKUP(B433,'Sub Index'!AG:AK,5,0)</f>
        <v>89585840.792999998</v>
      </c>
      <c r="L433" s="97">
        <f>VLOOKUP(B433,'Sub Index'!AM:AX,4,0)</f>
        <v>1.2279273822041828E-3</v>
      </c>
      <c r="M433" s="97">
        <f>VLOOKUP(B433,'Sub Index'!AM:AX,7,0)</f>
        <v>2.8100000000000236E-2</v>
      </c>
      <c r="N433" s="97">
        <f>VLOOKUP(B433,'Sub Index'!AM:AX,8,0)</f>
        <v>-3.5999999999996035E-3</v>
      </c>
      <c r="O433" s="97">
        <f>VLOOKUP(B433,'Sub Index'!AV:AX,3,0)</f>
        <v>259.97199999999998</v>
      </c>
      <c r="Q433" s="95">
        <f t="shared" si="632"/>
        <v>-0.82869401687258604</v>
      </c>
      <c r="R433" s="95" t="str">
        <f t="shared" si="614"/>
        <v/>
      </c>
      <c r="S433" s="95">
        <f t="shared" si="615"/>
        <v>0.54402897032026498</v>
      </c>
      <c r="T433" s="95">
        <f t="shared" si="629"/>
        <v>-0.63514395373180077</v>
      </c>
      <c r="U433" s="95">
        <f t="shared" si="616"/>
        <v>-8.4913565517385145E-2</v>
      </c>
      <c r="V433" s="95">
        <f t="shared" si="617"/>
        <v>0.32508534239703274</v>
      </c>
      <c r="W433" s="95" t="str">
        <f t="shared" si="630"/>
        <v/>
      </c>
      <c r="X433" s="95">
        <f t="shared" si="633"/>
        <v>-0.5595584574461504</v>
      </c>
      <c r="Y433" s="95">
        <f t="shared" si="625"/>
        <v>-0.63785831450343444</v>
      </c>
      <c r="Z433" s="95">
        <f t="shared" si="631"/>
        <v>-0.87414506350949883</v>
      </c>
      <c r="AA433" s="95">
        <f t="shared" si="627"/>
        <v>1.1109950935826503</v>
      </c>
      <c r="AB433" s="95">
        <f t="shared" si="628"/>
        <v>-0.3841353758898331</v>
      </c>
      <c r="AC433" s="95">
        <f t="shared" si="618"/>
        <v>-0.23703030985338805</v>
      </c>
      <c r="AE433" s="97">
        <f t="shared" si="619"/>
        <v>-0.82869401687258604</v>
      </c>
      <c r="AF433" s="97">
        <f t="shared" si="620"/>
        <v>-5.867618297630698E-2</v>
      </c>
      <c r="AG433" s="97">
        <f t="shared" si="621"/>
        <v>0.32508534239703274</v>
      </c>
      <c r="AH433" s="97">
        <f t="shared" si="622"/>
        <v>-0.59870838597479237</v>
      </c>
      <c r="AI433" s="97">
        <f t="shared" si="623"/>
        <v>-9.6078913917517439E-2</v>
      </c>
      <c r="AJ433" s="97">
        <f t="shared" si="626"/>
        <v>-0.25141443146883402</v>
      </c>
    </row>
    <row r="434" spans="1:36">
      <c r="A434" s="93" t="str">
        <f t="shared" si="624"/>
        <v>201639</v>
      </c>
      <c r="B434" s="93">
        <v>42633</v>
      </c>
      <c r="C434" s="97">
        <f>VLOOKUP(B434,'Sub Index'!A:M,8,0)</f>
        <v>0.77478685636645106</v>
      </c>
      <c r="D434" s="97">
        <f>VLOOKUP(B434,'Sub Index'!J:M,4,0)</f>
        <v>0</v>
      </c>
      <c r="E434" s="97">
        <f>VLOOKUP(B434,'Sub Index'!O:W,4,0)</f>
        <v>2.7989999999999999</v>
      </c>
      <c r="F434" s="97">
        <f>VLOOKUP(B434,'Sub Index'!O:W,7,0)</f>
        <v>3.8791494688308351E-2</v>
      </c>
      <c r="G434" s="97">
        <f>VLOOKUP(B434,'Sub Index'!O:W,9,0)</f>
        <v>0.23490000000000011</v>
      </c>
      <c r="H434" s="97">
        <f>VLOOKUP(B434,'Sub Index'!Y:AE,4,0)</f>
        <v>3.0834999999999999</v>
      </c>
      <c r="J434" s="97">
        <f>VLOOKUP(B434,'Sub Index'!AG:AK,4,0)</f>
        <v>7.1093521969184141E-3</v>
      </c>
      <c r="K434" s="97">
        <f>VLOOKUP(B434,'Sub Index'!AG:AK,5,0)</f>
        <v>89660994.369800001</v>
      </c>
      <c r="L434" s="97">
        <f>VLOOKUP(B434,'Sub Index'!AM:AX,4,0)</f>
        <v>1.0830270837443447E-3</v>
      </c>
      <c r="M434" s="97">
        <f>VLOOKUP(B434,'Sub Index'!AM:AX,7,0)</f>
        <v>2.3500000000000298E-2</v>
      </c>
      <c r="N434" s="97">
        <f>VLOOKUP(B434,'Sub Index'!AM:AX,8,0)</f>
        <v>1.3099999999999667E-2</v>
      </c>
      <c r="O434" s="97">
        <f>VLOOKUP(B434,'Sub Index'!AV:AX,3,0)</f>
        <v>253.33600000000001</v>
      </c>
      <c r="Q434" s="95">
        <f t="shared" si="632"/>
        <v>-0.84823579936561755</v>
      </c>
      <c r="R434" s="95" t="str">
        <f t="shared" si="614"/>
        <v/>
      </c>
      <c r="S434" s="95">
        <f t="shared" si="615"/>
        <v>0.54597804989711018</v>
      </c>
      <c r="T434" s="95">
        <f t="shared" si="629"/>
        <v>-0.6355735843999345</v>
      </c>
      <c r="U434" s="95">
        <f t="shared" si="616"/>
        <v>-1.3001070547701948E-2</v>
      </c>
      <c r="V434" s="95">
        <f t="shared" si="617"/>
        <v>0.32501816670672601</v>
      </c>
      <c r="W434" s="95" t="str">
        <f t="shared" si="630"/>
        <v/>
      </c>
      <c r="X434" s="95">
        <f t="shared" si="633"/>
        <v>-0.56607375036279983</v>
      </c>
      <c r="Y434" s="95">
        <f t="shared" si="625"/>
        <v>-0.63538554693724514</v>
      </c>
      <c r="Z434" s="95">
        <f t="shared" si="631"/>
        <v>-1.0315031923767295</v>
      </c>
      <c r="AA434" s="95">
        <f t="shared" si="627"/>
        <v>0.75827049848509664</v>
      </c>
      <c r="AB434" s="95">
        <f t="shared" si="628"/>
        <v>0.38797143139306195</v>
      </c>
      <c r="AC434" s="95">
        <f t="shared" si="618"/>
        <v>-0.334485470393796</v>
      </c>
      <c r="AE434" s="97">
        <f t="shared" si="619"/>
        <v>-0.84823579936561755</v>
      </c>
      <c r="AF434" s="97">
        <f t="shared" si="620"/>
        <v>-3.4198868350175417E-2</v>
      </c>
      <c r="AG434" s="97">
        <f t="shared" si="621"/>
        <v>0.32501816670672601</v>
      </c>
      <c r="AH434" s="97">
        <f t="shared" si="622"/>
        <v>-0.60072964865002243</v>
      </c>
      <c r="AI434" s="97">
        <f t="shared" si="623"/>
        <v>-5.4936683223091726E-2</v>
      </c>
      <c r="AJ434" s="97">
        <f t="shared" si="626"/>
        <v>-0.24261656657643624</v>
      </c>
    </row>
    <row r="435" spans="1:36">
      <c r="A435" s="93" t="str">
        <f t="shared" si="624"/>
        <v>201639</v>
      </c>
      <c r="B435" s="93">
        <v>42634</v>
      </c>
      <c r="C435" s="97">
        <f>VLOOKUP(B435,'Sub Index'!A:M,8,0)</f>
        <v>0.79536359407729085</v>
      </c>
      <c r="D435" s="97">
        <f>VLOOKUP(B435,'Sub Index'!J:M,4,0)</f>
        <v>0</v>
      </c>
      <c r="E435" s="97">
        <f>VLOOKUP(B435,'Sub Index'!O:W,4,0)</f>
        <v>2.8008999999999999</v>
      </c>
      <c r="F435" s="97">
        <f>VLOOKUP(B435,'Sub Index'!O:W,7,0)</f>
        <v>3.6768764362513459E-2</v>
      </c>
      <c r="G435" s="97">
        <f>VLOOKUP(B435,'Sub Index'!O:W,9,0)</f>
        <v>0.17110000000000003</v>
      </c>
      <c r="H435" s="97">
        <f>VLOOKUP(B435,'Sub Index'!Y:AE,4,0)</f>
        <v>3.1038000000000001</v>
      </c>
      <c r="J435" s="97">
        <f>VLOOKUP(B435,'Sub Index'!AG:AK,4,0)</f>
        <v>7.0864409802707242E-3</v>
      </c>
      <c r="K435" s="97">
        <f>VLOOKUP(B435,'Sub Index'!AG:AK,5,0)</f>
        <v>89746965.030200005</v>
      </c>
      <c r="L435" s="97">
        <f>VLOOKUP(B435,'Sub Index'!AM:AX,4,0)</f>
        <v>1.0482664175141376E-3</v>
      </c>
      <c r="M435" s="97">
        <f>VLOOKUP(B435,'Sub Index'!AM:AX,7,0)</f>
        <v>1.8799999999999706E-2</v>
      </c>
      <c r="N435" s="97">
        <f>VLOOKUP(B435,'Sub Index'!AM:AX,8,0)</f>
        <v>-2.9999999999930083E-4</v>
      </c>
      <c r="O435" s="97">
        <f>VLOOKUP(B435,'Sub Index'!AV:AX,3,0)</f>
        <v>255.42599999999999</v>
      </c>
      <c r="Q435" s="95">
        <f t="shared" si="632"/>
        <v>-0.80039779482395612</v>
      </c>
      <c r="R435" s="95" t="str">
        <f t="shared" si="614"/>
        <v/>
      </c>
      <c r="S435" s="95">
        <f t="shared" si="615"/>
        <v>0.54721246696244552</v>
      </c>
      <c r="T435" s="95">
        <f t="shared" si="629"/>
        <v>-0.68921802339273819</v>
      </c>
      <c r="U435" s="95">
        <f t="shared" si="616"/>
        <v>-0.20416845300877298</v>
      </c>
      <c r="V435" s="95">
        <f t="shared" si="617"/>
        <v>0.33865483183896883</v>
      </c>
      <c r="W435" s="95" t="str">
        <f t="shared" si="630"/>
        <v/>
      </c>
      <c r="X435" s="95">
        <f t="shared" si="633"/>
        <v>-0.56913050040582613</v>
      </c>
      <c r="Y435" s="95">
        <f t="shared" si="625"/>
        <v>-0.63255686639091901</v>
      </c>
      <c r="Z435" s="95">
        <f t="shared" si="631"/>
        <v>-1.0692524134225356</v>
      </c>
      <c r="AA435" s="95">
        <f t="shared" si="627"/>
        <v>0.39787797740711106</v>
      </c>
      <c r="AB435" s="95">
        <f t="shared" si="628"/>
        <v>-0.23156337205546793</v>
      </c>
      <c r="AC435" s="95">
        <f t="shared" si="618"/>
        <v>-0.30379208800539165</v>
      </c>
      <c r="AE435" s="97">
        <f t="shared" si="619"/>
        <v>-0.80039779482395612</v>
      </c>
      <c r="AF435" s="97">
        <f t="shared" si="620"/>
        <v>-0.11539133647968854</v>
      </c>
      <c r="AG435" s="97">
        <f t="shared" si="621"/>
        <v>0.33865483183896883</v>
      </c>
      <c r="AH435" s="97">
        <f t="shared" si="622"/>
        <v>-0.60084368339837257</v>
      </c>
      <c r="AI435" s="97">
        <f t="shared" si="623"/>
        <v>-0.30168247401907106</v>
      </c>
      <c r="AJ435" s="97">
        <f t="shared" si="626"/>
        <v>-0.29593209137642396</v>
      </c>
    </row>
    <row r="436" spans="1:36">
      <c r="A436" s="93" t="str">
        <f t="shared" si="624"/>
        <v>201639</v>
      </c>
      <c r="B436" s="93">
        <v>42635</v>
      </c>
      <c r="C436" s="97">
        <f>VLOOKUP(B436,'Sub Index'!A:M,8,0)</f>
        <v>0.85115642737140373</v>
      </c>
      <c r="D436" s="97">
        <f>VLOOKUP(B436,'Sub Index'!J:M,4,0)</f>
        <v>0</v>
      </c>
      <c r="E436" s="97">
        <f>VLOOKUP(B436,'Sub Index'!O:W,4,0)</f>
        <v>2.8029999999999999</v>
      </c>
      <c r="F436" s="97">
        <f>VLOOKUP(B436,'Sub Index'!O:W,7,0)</f>
        <v>3.6067653607665812E-2</v>
      </c>
      <c r="G436" s="97">
        <f>VLOOKUP(B436,'Sub Index'!O:W,9,0)</f>
        <v>0.23550000000000004</v>
      </c>
      <c r="H436" s="97">
        <f>VLOOKUP(B436,'Sub Index'!Y:AE,4,0)</f>
        <v>3.1113</v>
      </c>
      <c r="J436" s="97">
        <f>VLOOKUP(B436,'Sub Index'!AG:AK,4,0)</f>
        <v>7.0220721160031887E-3</v>
      </c>
      <c r="K436" s="97">
        <f>VLOOKUP(B436,'Sub Index'!AG:AK,5,0)</f>
        <v>89602819.742200002</v>
      </c>
      <c r="L436" s="97">
        <f>VLOOKUP(B436,'Sub Index'!AM:AX,4,0)</f>
        <v>1.0514037543989856E-3</v>
      </c>
      <c r="M436" s="97">
        <f>VLOOKUP(B436,'Sub Index'!AM:AX,7,0)</f>
        <v>1.839999999999975E-2</v>
      </c>
      <c r="N436" s="97">
        <f>VLOOKUP(B436,'Sub Index'!AM:AX,8,0)</f>
        <v>1.1600000000000499E-2</v>
      </c>
      <c r="O436" s="97">
        <f>VLOOKUP(B436,'Sub Index'!AV:AX,3,0)</f>
        <v>227.244</v>
      </c>
      <c r="Q436" s="95">
        <f t="shared" si="632"/>
        <v>-0.6706873494645883</v>
      </c>
      <c r="R436" s="95" t="str">
        <f t="shared" si="614"/>
        <v/>
      </c>
      <c r="S436" s="95">
        <f t="shared" si="615"/>
        <v>0.54857682266623709</v>
      </c>
      <c r="T436" s="95">
        <f t="shared" si="629"/>
        <v>-0.70781204585633239</v>
      </c>
      <c r="U436" s="95">
        <f t="shared" si="616"/>
        <v>-1.1203258173460099E-2</v>
      </c>
      <c r="V436" s="95">
        <f t="shared" si="617"/>
        <v>0.34369300861196478</v>
      </c>
      <c r="W436" s="95" t="str">
        <f t="shared" si="630"/>
        <v/>
      </c>
      <c r="X436" s="95">
        <f t="shared" si="633"/>
        <v>-0.57771841311447669</v>
      </c>
      <c r="Y436" s="95">
        <f t="shared" si="625"/>
        <v>-0.63729965852620163</v>
      </c>
      <c r="Z436" s="95">
        <f t="shared" si="631"/>
        <v>-1.0658453434090625</v>
      </c>
      <c r="AA436" s="95">
        <f t="shared" si="627"/>
        <v>0.3672062734855876</v>
      </c>
      <c r="AB436" s="95">
        <f t="shared" si="628"/>
        <v>0.3186205205593044</v>
      </c>
      <c r="AC436" s="95">
        <f t="shared" si="618"/>
        <v>-0.71766811789535379</v>
      </c>
      <c r="AE436" s="97">
        <f t="shared" si="619"/>
        <v>-0.6706873494645883</v>
      </c>
      <c r="AF436" s="97">
        <f t="shared" si="620"/>
        <v>-5.6812827121185135E-2</v>
      </c>
      <c r="AG436" s="97">
        <f t="shared" si="621"/>
        <v>0.34369300861196478</v>
      </c>
      <c r="AH436" s="97">
        <f t="shared" si="622"/>
        <v>-0.60750903582033922</v>
      </c>
      <c r="AI436" s="97">
        <f t="shared" si="623"/>
        <v>-0.27442166681488106</v>
      </c>
      <c r="AJ436" s="97">
        <f t="shared" si="626"/>
        <v>-0.25314757412180577</v>
      </c>
    </row>
    <row r="437" spans="1:36">
      <c r="A437" s="93" t="str">
        <f t="shared" si="624"/>
        <v>201639</v>
      </c>
      <c r="B437" s="93">
        <v>42636</v>
      </c>
      <c r="C437" s="97">
        <f>VLOOKUP(B437,'Sub Index'!A:M,8,0)</f>
        <v>0.84783132893356272</v>
      </c>
      <c r="D437" s="97">
        <f>VLOOKUP(B437,'Sub Index'!J:M,4,0)</f>
        <v>0</v>
      </c>
      <c r="E437" s="97">
        <f>VLOOKUP(B437,'Sub Index'!O:W,4,0)</f>
        <v>2.8039999999999998</v>
      </c>
      <c r="F437" s="97">
        <f>VLOOKUP(B437,'Sub Index'!O:W,7,0)</f>
        <v>4.2535422776015089E-2</v>
      </c>
      <c r="G437" s="97">
        <f>VLOOKUP(B437,'Sub Index'!O:W,9,0)</f>
        <v>9.0600000000000236E-2</v>
      </c>
      <c r="H437" s="97">
        <f>VLOOKUP(B437,'Sub Index'!Y:AE,4,0)</f>
        <v>3.1052</v>
      </c>
      <c r="J437" s="97">
        <f>VLOOKUP(B437,'Sub Index'!AG:AK,4,0)</f>
        <v>6.9973484337964185E-3</v>
      </c>
      <c r="K437" s="97">
        <f>VLOOKUP(B437,'Sub Index'!AG:AK,5,0)</f>
        <v>89173863.604000002</v>
      </c>
      <c r="L437" s="97">
        <f>VLOOKUP(B437,'Sub Index'!AM:AX,4,0)</f>
        <v>9.2530875090990274E-4</v>
      </c>
      <c r="M437" s="97">
        <f>VLOOKUP(B437,'Sub Index'!AM:AX,7,0)</f>
        <v>2.2999999999999687E-2</v>
      </c>
      <c r="N437" s="97">
        <f>VLOOKUP(B437,'Sub Index'!AM:AX,8,0)</f>
        <v>9.800000000000253E-3</v>
      </c>
      <c r="O437" s="97">
        <f>VLOOKUP(B437,'Sub Index'!AV:AX,3,0)</f>
        <v>214</v>
      </c>
      <c r="Q437" s="95">
        <f t="shared" si="632"/>
        <v>-0.6784177329882658</v>
      </c>
      <c r="R437" s="95" t="str">
        <f t="shared" si="614"/>
        <v/>
      </c>
      <c r="S437" s="95">
        <f t="shared" si="615"/>
        <v>0.54922651585851878</v>
      </c>
      <c r="T437" s="95">
        <f t="shared" si="629"/>
        <v>-0.53628159310816281</v>
      </c>
      <c r="U437" s="95">
        <f t="shared" si="616"/>
        <v>-0.44537494655291338</v>
      </c>
      <c r="V437" s="95">
        <f t="shared" si="617"/>
        <v>0.33959529150326134</v>
      </c>
      <c r="W437" s="95" t="str">
        <f t="shared" si="630"/>
        <v/>
      </c>
      <c r="X437" s="95">
        <f t="shared" si="633"/>
        <v>-0.58101697721133061</v>
      </c>
      <c r="Y437" s="95">
        <f t="shared" si="625"/>
        <v>-0.65141354200351742</v>
      </c>
      <c r="Z437" s="95">
        <f t="shared" si="631"/>
        <v>-1.2027813885342462</v>
      </c>
      <c r="AA437" s="95">
        <f t="shared" si="627"/>
        <v>0.71993086858314126</v>
      </c>
      <c r="AB437" s="95">
        <f t="shared" si="628"/>
        <v>0.23539942755873783</v>
      </c>
      <c r="AC437" s="95">
        <f t="shared" si="618"/>
        <v>-0.91216723576713932</v>
      </c>
      <c r="AE437" s="97">
        <f t="shared" si="619"/>
        <v>-0.6784177329882658</v>
      </c>
      <c r="AF437" s="97">
        <f t="shared" si="620"/>
        <v>-0.14414334126751913</v>
      </c>
      <c r="AG437" s="97">
        <f t="shared" si="621"/>
        <v>0.33959529150326134</v>
      </c>
      <c r="AH437" s="97">
        <f t="shared" si="622"/>
        <v>-0.61621525960742396</v>
      </c>
      <c r="AI437" s="97">
        <f t="shared" si="623"/>
        <v>-0.28990458203987662</v>
      </c>
      <c r="AJ437" s="97">
        <f t="shared" si="626"/>
        <v>-0.27781712487996485</v>
      </c>
    </row>
    <row r="438" spans="1:36">
      <c r="A438" s="93" t="str">
        <f t="shared" si="624"/>
        <v>201640</v>
      </c>
      <c r="B438" s="93">
        <v>42639</v>
      </c>
      <c r="C438" s="97">
        <f>VLOOKUP(B438,'Sub Index'!A:M,8,0)</f>
        <v>0.74726410321459213</v>
      </c>
      <c r="D438" s="97">
        <f>VLOOKUP(B438,'Sub Index'!J:M,4,0)</f>
        <v>0</v>
      </c>
      <c r="E438" s="97">
        <f>VLOOKUP(B438,'Sub Index'!O:W,4,0)</f>
        <v>2.8039999999999998</v>
      </c>
      <c r="F438" s="97">
        <f>VLOOKUP(B438,'Sub Index'!O:W,7,0)</f>
        <v>4.0944540048737058E-2</v>
      </c>
      <c r="G438" s="97">
        <f>VLOOKUP(B438,'Sub Index'!O:W,9,0)</f>
        <v>5.5600000000000094E-2</v>
      </c>
      <c r="H438" s="97">
        <f>VLOOKUP(B438,'Sub Index'!Y:AE,4,0)</f>
        <v>3.1009000000000002</v>
      </c>
      <c r="J438" s="97">
        <f>VLOOKUP(B438,'Sub Index'!AG:AK,4,0)</f>
        <v>8.3387505733372065E-3</v>
      </c>
      <c r="K438" s="97">
        <f>VLOOKUP(B438,'Sub Index'!AG:AK,5,0)</f>
        <v>89108011.615700006</v>
      </c>
      <c r="L438" s="97">
        <f>VLOOKUP(B438,'Sub Index'!AM:AX,4,0)</f>
        <v>8.5723379546749732E-4</v>
      </c>
      <c r="M438" s="97">
        <f>VLOOKUP(B438,'Sub Index'!AM:AX,7,0)</f>
        <v>1.5299999999999869E-2</v>
      </c>
      <c r="N438" s="97">
        <f>VLOOKUP(B438,'Sub Index'!AM:AX,8,0)</f>
        <v>1.4299999999999535E-2</v>
      </c>
      <c r="O438" s="97">
        <f>VLOOKUP(B438,'Sub Index'!AV:AX,3,0)</f>
        <v>223.64600000000002</v>
      </c>
      <c r="Q438" s="95">
        <f t="shared" si="632"/>
        <v>-0.91222230727469444</v>
      </c>
      <c r="R438" s="95" t="str">
        <f t="shared" si="614"/>
        <v/>
      </c>
      <c r="S438" s="95">
        <f t="shared" si="615"/>
        <v>0.54922651585851878</v>
      </c>
      <c r="T438" s="95">
        <f t="shared" si="629"/>
        <v>-0.57847308562688704</v>
      </c>
      <c r="U438" s="95">
        <f t="shared" si="616"/>
        <v>-0.55024733505036649</v>
      </c>
      <c r="V438" s="95">
        <f t="shared" si="617"/>
        <v>0.33670673682007707</v>
      </c>
      <c r="W438" s="95" t="str">
        <f t="shared" si="630"/>
        <v/>
      </c>
      <c r="X438" s="95">
        <f t="shared" si="633"/>
        <v>-0.40205087904166942</v>
      </c>
      <c r="Y438" s="95">
        <f t="shared" si="625"/>
        <v>-0.65358026071167208</v>
      </c>
      <c r="Z438" s="95">
        <f t="shared" si="631"/>
        <v>-1.2767091010717473</v>
      </c>
      <c r="AA438" s="95">
        <f t="shared" si="627"/>
        <v>0.1295005680937639</v>
      </c>
      <c r="AB438" s="95">
        <f t="shared" si="628"/>
        <v>0.44345216006009264</v>
      </c>
      <c r="AC438" s="95">
        <f t="shared" si="618"/>
        <v>-0.77050773025587038</v>
      </c>
      <c r="AE438" s="97">
        <f t="shared" si="619"/>
        <v>-0.91222230727469444</v>
      </c>
      <c r="AF438" s="97">
        <f t="shared" si="620"/>
        <v>-0.19316463493957825</v>
      </c>
      <c r="AG438" s="97">
        <f t="shared" si="621"/>
        <v>0.33670673682007707</v>
      </c>
      <c r="AH438" s="97">
        <f t="shared" si="622"/>
        <v>-0.52781556987667078</v>
      </c>
      <c r="AI438" s="97">
        <f t="shared" si="623"/>
        <v>-0.36856602579344022</v>
      </c>
      <c r="AJ438" s="97">
        <f t="shared" si="626"/>
        <v>-0.33301236021286129</v>
      </c>
    </row>
    <row r="439" spans="1:36">
      <c r="A439" s="93" t="str">
        <f t="shared" si="624"/>
        <v>201640</v>
      </c>
      <c r="B439" s="93">
        <v>42640</v>
      </c>
      <c r="C439" s="97">
        <f>VLOOKUP(B439,'Sub Index'!A:M,8,0)</f>
        <v>0.73147464779921201</v>
      </c>
      <c r="D439" s="97">
        <f>VLOOKUP(B439,'Sub Index'!J:M,4,0)</f>
        <v>0</v>
      </c>
      <c r="E439" s="97">
        <f>VLOOKUP(B439,'Sub Index'!O:W,4,0)</f>
        <v>2.8025000000000002</v>
      </c>
      <c r="F439" s="97">
        <f>VLOOKUP(B439,'Sub Index'!O:W,7,0)</f>
        <v>4.005760794554887E-2</v>
      </c>
      <c r="G439" s="97">
        <f>VLOOKUP(B439,'Sub Index'!O:W,9,0)</f>
        <v>7.7300000000000146E-2</v>
      </c>
      <c r="H439" s="97">
        <f>VLOOKUP(B439,'Sub Index'!Y:AE,4,0)</f>
        <v>3.1053000000000002</v>
      </c>
      <c r="J439" s="97">
        <f>VLOOKUP(B439,'Sub Index'!AG:AK,4,0)</f>
        <v>8.7977323542525621E-3</v>
      </c>
      <c r="K439" s="97">
        <f>VLOOKUP(B439,'Sub Index'!AG:AK,5,0)</f>
        <v>89031380.691100001</v>
      </c>
      <c r="L439" s="97">
        <f>VLOOKUP(B439,'Sub Index'!AM:AX,4,0)</f>
        <v>8.5636075559601275E-4</v>
      </c>
      <c r="M439" s="97">
        <f>VLOOKUP(B439,'Sub Index'!AM:AX,7,0)</f>
        <v>1.2000000000000455E-2</v>
      </c>
      <c r="N439" s="97">
        <f>VLOOKUP(B439,'Sub Index'!AM:AX,8,0)</f>
        <v>1.5799999999999592E-2</v>
      </c>
      <c r="O439" s="97">
        <f>VLOOKUP(B439,'Sub Index'!AV:AX,3,0)</f>
        <v>227.392</v>
      </c>
      <c r="Q439" s="95">
        <f t="shared" si="632"/>
        <v>-0.94893055765363588</v>
      </c>
      <c r="R439" s="95" t="str">
        <f t="shared" si="614"/>
        <v/>
      </c>
      <c r="S439" s="95">
        <f t="shared" si="615"/>
        <v>0.54825197607009646</v>
      </c>
      <c r="T439" s="95">
        <f t="shared" si="629"/>
        <v>-0.6019952400601728</v>
      </c>
      <c r="U439" s="95">
        <f t="shared" si="616"/>
        <v>-0.48522645418194565</v>
      </c>
      <c r="V439" s="95">
        <f t="shared" si="617"/>
        <v>0.33966246719356807</v>
      </c>
      <c r="W439" s="95" t="str">
        <f t="shared" si="630"/>
        <v/>
      </c>
      <c r="X439" s="95">
        <f t="shared" si="633"/>
        <v>-0.34081482160590015</v>
      </c>
      <c r="Y439" s="95">
        <f t="shared" si="625"/>
        <v>-0.65610163724471793</v>
      </c>
      <c r="Z439" s="95">
        <f t="shared" si="631"/>
        <v>-1.2776572007103504</v>
      </c>
      <c r="AA439" s="95">
        <f t="shared" si="627"/>
        <v>-0.12354098925878751</v>
      </c>
      <c r="AB439" s="95">
        <f t="shared" si="628"/>
        <v>0.51280307089389121</v>
      </c>
      <c r="AC439" s="95">
        <f t="shared" si="618"/>
        <v>-0.71549461521904578</v>
      </c>
      <c r="AE439" s="97">
        <f t="shared" si="619"/>
        <v>-0.94893055765363588</v>
      </c>
      <c r="AF439" s="97">
        <f t="shared" si="620"/>
        <v>-0.17965657272400734</v>
      </c>
      <c r="AG439" s="97">
        <f t="shared" si="621"/>
        <v>0.33966246719356807</v>
      </c>
      <c r="AH439" s="97">
        <f t="shared" si="622"/>
        <v>-0.49845822942530904</v>
      </c>
      <c r="AI439" s="97">
        <f t="shared" si="623"/>
        <v>-0.40097243357357315</v>
      </c>
      <c r="AJ439" s="97">
        <f t="shared" si="626"/>
        <v>-0.33767106523659146</v>
      </c>
    </row>
    <row r="440" spans="1:36">
      <c r="A440" s="93" t="str">
        <f t="shared" si="624"/>
        <v>201640</v>
      </c>
      <c r="B440" s="93">
        <v>42641</v>
      </c>
      <c r="C440" s="97">
        <f>VLOOKUP(B440,'Sub Index'!A:M,8,0)</f>
        <v>0.72698934735359544</v>
      </c>
      <c r="D440" s="97">
        <f>VLOOKUP(B440,'Sub Index'!J:M,4,0)</f>
        <v>0</v>
      </c>
      <c r="E440" s="97">
        <f>VLOOKUP(B440,'Sub Index'!O:W,4,0)</f>
        <v>2.8014999999999999</v>
      </c>
      <c r="F440" s="97">
        <f>VLOOKUP(B440,'Sub Index'!O:W,7,0)</f>
        <v>4.0251213532135871E-2</v>
      </c>
      <c r="G440" s="97">
        <f>VLOOKUP(B440,'Sub Index'!O:W,9,0)</f>
        <v>1.540000000000008E-2</v>
      </c>
      <c r="H440" s="97">
        <f>VLOOKUP(B440,'Sub Index'!Y:AE,4,0)</f>
        <v>3.0996999999999999</v>
      </c>
      <c r="J440" s="97">
        <f>VLOOKUP(B440,'Sub Index'!AG:AK,4,0)</f>
        <v>7.041360778829441E-3</v>
      </c>
      <c r="K440" s="97">
        <f>VLOOKUP(B440,'Sub Index'!AG:AK,5,0)</f>
        <v>88859288.680600002</v>
      </c>
      <c r="L440" s="97">
        <f>VLOOKUP(B440,'Sub Index'!AM:AX,4,0)</f>
        <v>8.6235119199788029E-4</v>
      </c>
      <c r="M440" s="97">
        <f>VLOOKUP(B440,'Sub Index'!AM:AX,7,0)</f>
        <v>9.9000000000000199E-3</v>
      </c>
      <c r="N440" s="97">
        <f>VLOOKUP(B440,'Sub Index'!AM:AX,8,0)</f>
        <v>1.3200000000000323E-2</v>
      </c>
      <c r="O440" s="97">
        <f>VLOOKUP(B440,'Sub Index'!AV:AX,3,0)</f>
        <v>230.43800000000002</v>
      </c>
      <c r="Q440" s="95">
        <f t="shared" si="632"/>
        <v>-0.95935824673163228</v>
      </c>
      <c r="R440" s="95" t="str">
        <f t="shared" si="614"/>
        <v/>
      </c>
      <c r="S440" s="95">
        <f t="shared" si="615"/>
        <v>0.54760228287781443</v>
      </c>
      <c r="T440" s="95">
        <f t="shared" si="629"/>
        <v>-0.59686066381642611</v>
      </c>
      <c r="U440" s="95">
        <f t="shared" si="616"/>
        <v>-0.67070076412458346</v>
      </c>
      <c r="V440" s="95">
        <f t="shared" si="617"/>
        <v>0.33590062853639752</v>
      </c>
      <c r="W440" s="95" t="str">
        <f t="shared" si="630"/>
        <v/>
      </c>
      <c r="X440" s="95">
        <f t="shared" si="633"/>
        <v>-0.5751449740068677</v>
      </c>
      <c r="Y440" s="95">
        <f t="shared" si="625"/>
        <v>-0.6617639564593728</v>
      </c>
      <c r="Z440" s="95">
        <f t="shared" si="631"/>
        <v>-1.2711517354123802</v>
      </c>
      <c r="AA440" s="95">
        <f t="shared" si="627"/>
        <v>-0.28456743484683666</v>
      </c>
      <c r="AB440" s="95">
        <f t="shared" si="628"/>
        <v>0.39259482544867863</v>
      </c>
      <c r="AC440" s="95">
        <f t="shared" si="618"/>
        <v>-0.67076158040800204</v>
      </c>
      <c r="AE440" s="97">
        <f t="shared" si="619"/>
        <v>-0.95935824673163228</v>
      </c>
      <c r="AF440" s="97">
        <f t="shared" si="620"/>
        <v>-0.2399863816877317</v>
      </c>
      <c r="AG440" s="97">
        <f t="shared" si="621"/>
        <v>0.33590062853639752</v>
      </c>
      <c r="AH440" s="97">
        <f t="shared" si="622"/>
        <v>-0.61845446523312031</v>
      </c>
      <c r="AI440" s="97">
        <f t="shared" si="623"/>
        <v>-0.45847148130463505</v>
      </c>
      <c r="AJ440" s="97">
        <f t="shared" si="626"/>
        <v>-0.38807398928414438</v>
      </c>
    </row>
    <row r="441" spans="1:36">
      <c r="A441" s="93" t="str">
        <f t="shared" si="624"/>
        <v>201640</v>
      </c>
      <c r="B441" s="93">
        <v>42642</v>
      </c>
      <c r="C441" s="97">
        <f>VLOOKUP(B441,'Sub Index'!A:M,8,0)</f>
        <v>0.73613348076761453</v>
      </c>
      <c r="D441" s="97">
        <f>VLOOKUP(B441,'Sub Index'!J:M,4,0)</f>
        <v>0</v>
      </c>
      <c r="E441" s="97">
        <f>VLOOKUP(B441,'Sub Index'!O:W,4,0)</f>
        <v>2.8014999999999999</v>
      </c>
      <c r="F441" s="97">
        <f>VLOOKUP(B441,'Sub Index'!O:W,7,0)</f>
        <v>4.1075253999620545E-2</v>
      </c>
      <c r="G441" s="97">
        <f>VLOOKUP(B441,'Sub Index'!O:W,9,0)</f>
        <v>1.2400000000000411E-2</v>
      </c>
      <c r="H441" s="97">
        <f>VLOOKUP(B441,'Sub Index'!Y:AE,4,0)</f>
        <v>3.0834999999999999</v>
      </c>
      <c r="J441" s="97">
        <f>VLOOKUP(B441,'Sub Index'!AG:AK,4,0)</f>
        <v>7.1703196830176846E-3</v>
      </c>
      <c r="K441" s="97">
        <f>VLOOKUP(B441,'Sub Index'!AG:AK,5,0)</f>
        <v>88579880.312600002</v>
      </c>
      <c r="L441" s="97">
        <f>VLOOKUP(B441,'Sub Index'!AM:AX,4,0)</f>
        <v>8.6132936728526013E-4</v>
      </c>
      <c r="M441" s="97">
        <f>VLOOKUP(B441,'Sub Index'!AM:AX,7,0)</f>
        <v>1.6499999999999737E-2</v>
      </c>
      <c r="N441" s="97">
        <f>VLOOKUP(B441,'Sub Index'!AM:AX,8,0)</f>
        <v>5.2000000000003155E-3</v>
      </c>
      <c r="O441" s="97">
        <f>VLOOKUP(B441,'Sub Index'!AV:AX,3,0)</f>
        <v>259.548</v>
      </c>
      <c r="Q441" s="95">
        <f t="shared" si="632"/>
        <v>-0.93809943000681395</v>
      </c>
      <c r="R441" s="95" t="str">
        <f t="shared" si="614"/>
        <v/>
      </c>
      <c r="S441" s="95">
        <f t="shared" si="615"/>
        <v>0.54760228287781443</v>
      </c>
      <c r="T441" s="95">
        <f t="shared" si="629"/>
        <v>-0.57500644626609032</v>
      </c>
      <c r="U441" s="95">
        <f t="shared" si="616"/>
        <v>-0.67968982599579275</v>
      </c>
      <c r="V441" s="95">
        <f t="shared" si="617"/>
        <v>0.32501816670672601</v>
      </c>
      <c r="W441" s="95" t="str">
        <f t="shared" si="630"/>
        <v/>
      </c>
      <c r="X441" s="95">
        <f t="shared" si="633"/>
        <v>-0.55793963995640461</v>
      </c>
      <c r="Y441" s="95">
        <f t="shared" si="625"/>
        <v>-0.67095729068950405</v>
      </c>
      <c r="Z441" s="95">
        <f t="shared" si="631"/>
        <v>-1.2722614116968136</v>
      </c>
      <c r="AA441" s="95">
        <f t="shared" si="627"/>
        <v>0.2215156798583342</v>
      </c>
      <c r="AB441" s="95">
        <f t="shared" si="628"/>
        <v>2.2723301001766318E-2</v>
      </c>
      <c r="AC441" s="95">
        <f t="shared" si="618"/>
        <v>-0.24325710130443251</v>
      </c>
      <c r="AE441" s="97">
        <f t="shared" si="619"/>
        <v>-0.93809943000681395</v>
      </c>
      <c r="AF441" s="97">
        <f t="shared" si="620"/>
        <v>-0.23569799646135622</v>
      </c>
      <c r="AG441" s="97">
        <f t="shared" si="621"/>
        <v>0.32501816670672601</v>
      </c>
      <c r="AH441" s="97">
        <f t="shared" si="622"/>
        <v>-0.61444846532295427</v>
      </c>
      <c r="AI441" s="97">
        <f t="shared" si="623"/>
        <v>-0.31781988303528641</v>
      </c>
      <c r="AJ441" s="97">
        <f t="shared" si="626"/>
        <v>-0.35620952162393699</v>
      </c>
    </row>
    <row r="442" spans="1:36">
      <c r="A442" s="93" t="str">
        <f t="shared" si="624"/>
        <v>201640</v>
      </c>
      <c r="B442" s="93">
        <v>42643</v>
      </c>
      <c r="C442" s="97">
        <f>VLOOKUP(B442,'Sub Index'!A:M,8,0)</f>
        <v>0.6431967634600233</v>
      </c>
      <c r="D442" s="97">
        <f>VLOOKUP(B442,'Sub Index'!J:M,4,0)</f>
        <v>0</v>
      </c>
      <c r="E442" s="97">
        <f>VLOOKUP(B442,'Sub Index'!O:W,4,0)</f>
        <v>2.8014999999999999</v>
      </c>
      <c r="F442" s="97">
        <f>VLOOKUP(B442,'Sub Index'!O:W,7,0)</f>
        <v>4.4184182138617779E-2</v>
      </c>
      <c r="G442" s="97">
        <f>VLOOKUP(B442,'Sub Index'!O:W,9,0)</f>
        <v>-1.4000000000002899E-3</v>
      </c>
      <c r="H442" s="97">
        <f>VLOOKUP(B442,'Sub Index'!Y:AE,4,0)</f>
        <v>3.1002000000000001</v>
      </c>
      <c r="J442" s="97">
        <v>6.9401888378669676E-3</v>
      </c>
      <c r="K442" s="97">
        <v>87177917.431499988</v>
      </c>
      <c r="L442" s="97">
        <v>8.626654298870631E-4</v>
      </c>
      <c r="M442" s="97">
        <v>1.4800000000000146E-2</v>
      </c>
      <c r="N442" s="97">
        <v>5.2000000000003155E-3</v>
      </c>
      <c r="O442" s="97">
        <v>253.80799999999999</v>
      </c>
      <c r="Q442" s="95">
        <f t="shared" si="632"/>
        <v>-1.1541641515931493</v>
      </c>
      <c r="R442" s="95" t="str">
        <f t="shared" si="614"/>
        <v/>
      </c>
      <c r="S442" s="95">
        <f t="shared" si="615"/>
        <v>0.54760228287781443</v>
      </c>
      <c r="T442" s="95">
        <f t="shared" si="629"/>
        <v>-0.49255516555969747</v>
      </c>
      <c r="U442" s="95">
        <f t="shared" si="616"/>
        <v>-0.72103951060336191</v>
      </c>
      <c r="V442" s="95">
        <f t="shared" si="617"/>
        <v>0.33623650698793067</v>
      </c>
      <c r="W442" s="95" t="str">
        <f t="shared" si="630"/>
        <v/>
      </c>
      <c r="X442" s="95">
        <f t="shared" si="633"/>
        <v>-0.58864304962832426</v>
      </c>
      <c r="Y442" s="95">
        <f t="shared" si="625"/>
        <v>-0.71708587816327019</v>
      </c>
      <c r="Z442" s="95">
        <f t="shared" si="631"/>
        <v>-1.270810480861585</v>
      </c>
      <c r="AA442" s="95">
        <f t="shared" si="627"/>
        <v>9.1160938191876609E-2</v>
      </c>
      <c r="AB442" s="95">
        <f t="shared" si="628"/>
        <v>2.2723301001766318E-2</v>
      </c>
      <c r="AC442" s="95">
        <f t="shared" si="618"/>
        <v>-0.32755375915584078</v>
      </c>
      <c r="AE442" s="97">
        <f t="shared" si="619"/>
        <v>-1.1541641515931493</v>
      </c>
      <c r="AF442" s="97">
        <f t="shared" si="620"/>
        <v>-0.22199746442841498</v>
      </c>
      <c r="AG442" s="97">
        <f t="shared" si="621"/>
        <v>0.33623650698793067</v>
      </c>
      <c r="AH442" s="97">
        <f t="shared" si="622"/>
        <v>-0.65286446389579722</v>
      </c>
      <c r="AI442" s="97">
        <f t="shared" si="623"/>
        <v>-0.37112000020594577</v>
      </c>
      <c r="AJ442" s="97">
        <f t="shared" si="626"/>
        <v>-0.41278191462707536</v>
      </c>
    </row>
    <row r="443" spans="1:36">
      <c r="A443" s="93" t="str">
        <f t="shared" si="624"/>
        <v>201641</v>
      </c>
      <c r="B443" s="93">
        <v>42651</v>
      </c>
      <c r="C443" s="97">
        <v>0.72184731572107286</v>
      </c>
      <c r="D443" s="97">
        <f>VLOOKUP(B443,'Sub Index'!J:M,4,0)</f>
        <v>0</v>
      </c>
      <c r="E443" s="97">
        <f>VLOOKUP(B443,'Sub Index'!O:W,4,0)</f>
        <v>2.8014999999999999</v>
      </c>
      <c r="F443" s="97">
        <f>VLOOKUP(B443,'Sub Index'!O:W,7,0)</f>
        <v>4.9240434196873788E-2</v>
      </c>
      <c r="G443" s="97">
        <f>VLOOKUP(B443,'Sub Index'!O:W,9,0)</f>
        <v>7.0999999999998842E-3</v>
      </c>
      <c r="H443" s="97">
        <f>VLOOKUP(B443,'Sub Index'!Y:AE,4,0)</f>
        <v>3.1377000000000002</v>
      </c>
      <c r="J443" s="97">
        <v>6.9401888378669676E-3</v>
      </c>
      <c r="K443" s="97">
        <v>87177917.431499988</v>
      </c>
      <c r="L443" s="97">
        <v>8.626654298870631E-4</v>
      </c>
      <c r="M443" s="97">
        <v>1.4800000000000146E-2</v>
      </c>
      <c r="N443" s="97">
        <v>5.2000000000003155E-3</v>
      </c>
      <c r="O443" s="97">
        <v>253.80799999999999</v>
      </c>
      <c r="Q443" s="95">
        <f t="shared" si="632"/>
        <v>-0.97131274292275582</v>
      </c>
      <c r="R443" s="95" t="str">
        <f t="shared" si="614"/>
        <v/>
      </c>
      <c r="S443" s="95">
        <f t="shared" si="615"/>
        <v>0.54760228287781443</v>
      </c>
      <c r="T443" s="95">
        <f t="shared" si="629"/>
        <v>-0.35845928455551002</v>
      </c>
      <c r="U443" s="95">
        <f t="shared" si="616"/>
        <v>-0.69557050196826575</v>
      </c>
      <c r="V443" s="95">
        <f t="shared" si="617"/>
        <v>0.36142739085291109</v>
      </c>
      <c r="W443" s="95" t="str">
        <f t="shared" si="630"/>
        <v/>
      </c>
      <c r="X443" s="95">
        <f t="shared" si="633"/>
        <v>-0.58864304962832426</v>
      </c>
      <c r="Y443" s="95">
        <f t="shared" si="625"/>
        <v>-0.71708587816327019</v>
      </c>
      <c r="Z443" s="95">
        <f t="shared" si="631"/>
        <v>-1.270810480861585</v>
      </c>
      <c r="AA443" s="95">
        <f t="shared" si="627"/>
        <v>9.1160938191876609E-2</v>
      </c>
      <c r="AB443" s="95">
        <f t="shared" si="628"/>
        <v>2.2723301001766318E-2</v>
      </c>
      <c r="AC443" s="95">
        <f t="shared" si="618"/>
        <v>-0.32755375915584078</v>
      </c>
      <c r="AE443" s="97">
        <f t="shared" si="619"/>
        <v>-0.97131274292275582</v>
      </c>
      <c r="AF443" s="97">
        <f t="shared" si="620"/>
        <v>-0.1688091678819871</v>
      </c>
      <c r="AG443" s="97">
        <f t="shared" si="621"/>
        <v>0.36142739085291109</v>
      </c>
      <c r="AH443" s="97">
        <f t="shared" si="622"/>
        <v>-0.65286446389579722</v>
      </c>
      <c r="AI443" s="97">
        <f t="shared" si="623"/>
        <v>-0.37112000020594577</v>
      </c>
      <c r="AJ443" s="97">
        <f t="shared" si="626"/>
        <v>-0.36053579681071496</v>
      </c>
    </row>
    <row r="444" spans="1:36">
      <c r="A444" s="93" t="str">
        <f t="shared" si="624"/>
        <v>201642</v>
      </c>
      <c r="B444" s="93">
        <v>42652</v>
      </c>
      <c r="C444" s="97">
        <v>0.72184731572107286</v>
      </c>
      <c r="D444" s="97">
        <f>VLOOKUP(B444,'Sub Index'!J:M,4,0)</f>
        <v>0</v>
      </c>
      <c r="E444" s="97">
        <f>VLOOKUP(B444,'Sub Index'!O:W,4,0)</f>
        <v>2.8014999999999999</v>
      </c>
      <c r="F444" s="97">
        <f>VLOOKUP(B444,'Sub Index'!O:W,7,0)</f>
        <v>4.9304559389782079E-2</v>
      </c>
      <c r="G444" s="97">
        <f>VLOOKUP(B444,'Sub Index'!O:W,9,0)</f>
        <v>2.9500000000000082E-2</v>
      </c>
      <c r="H444" s="97">
        <f>VLOOKUP(B444,'Sub Index'!Y:AE,4,0)</f>
        <v>3.1473</v>
      </c>
      <c r="J444" s="97">
        <v>6.9401888378669676E-3</v>
      </c>
      <c r="K444" s="97">
        <v>87177917.431499988</v>
      </c>
      <c r="L444" s="97">
        <v>8.626654298870631E-4</v>
      </c>
      <c r="M444" s="97">
        <v>1.4800000000000146E-2</v>
      </c>
      <c r="N444" s="97">
        <v>5.2000000000003155E-3</v>
      </c>
      <c r="O444" s="97">
        <v>253.80799999999999</v>
      </c>
      <c r="Q444" s="95">
        <f t="shared" si="632"/>
        <v>-0.97131274292275582</v>
      </c>
      <c r="R444" s="95" t="str">
        <f t="shared" si="614"/>
        <v/>
      </c>
      <c r="S444" s="95">
        <f t="shared" si="615"/>
        <v>0.54760228287781443</v>
      </c>
      <c r="T444" s="95">
        <f t="shared" si="629"/>
        <v>-0.35675863274097869</v>
      </c>
      <c r="U444" s="95">
        <f t="shared" si="616"/>
        <v>-0.62845217332989545</v>
      </c>
      <c r="V444" s="95">
        <f t="shared" si="617"/>
        <v>0.3678762571223459</v>
      </c>
      <c r="W444" s="95" t="str">
        <f t="shared" si="630"/>
        <v/>
      </c>
      <c r="X444" s="95">
        <f t="shared" si="633"/>
        <v>-0.58864304962832426</v>
      </c>
      <c r="Y444" s="95">
        <f t="shared" si="625"/>
        <v>-0.71708587816327019</v>
      </c>
      <c r="Z444" s="95">
        <f t="shared" si="631"/>
        <v>-1.270810480861585</v>
      </c>
      <c r="AA444" s="95">
        <f t="shared" si="627"/>
        <v>9.1160938191876609E-2</v>
      </c>
      <c r="AB444" s="95">
        <f t="shared" si="628"/>
        <v>2.2723301001766318E-2</v>
      </c>
      <c r="AC444" s="95">
        <f t="shared" si="618"/>
        <v>-0.32755375915584078</v>
      </c>
      <c r="AE444" s="97">
        <f t="shared" si="619"/>
        <v>-0.97131274292275582</v>
      </c>
      <c r="AF444" s="97">
        <f t="shared" si="620"/>
        <v>-0.14586950773101989</v>
      </c>
      <c r="AG444" s="97">
        <f t="shared" si="621"/>
        <v>0.3678762571223459</v>
      </c>
      <c r="AH444" s="97">
        <f t="shared" si="622"/>
        <v>-0.65286446389579722</v>
      </c>
      <c r="AI444" s="97">
        <f t="shared" si="623"/>
        <v>-0.37112000020594577</v>
      </c>
      <c r="AJ444" s="97">
        <f t="shared" si="626"/>
        <v>-0.35465809152663452</v>
      </c>
    </row>
    <row r="445" spans="1:36">
      <c r="A445" s="93" t="str">
        <f t="shared" si="624"/>
        <v>201642</v>
      </c>
      <c r="B445" s="93">
        <v>42653</v>
      </c>
      <c r="C445" s="97">
        <f>VLOOKUP(B445,'Sub Index'!A:M,8,0)</f>
        <v>0.58742728399176247</v>
      </c>
      <c r="D445" s="97">
        <f>VLOOKUP(B445,'Sub Index'!J:M,4,0)</f>
        <v>0</v>
      </c>
      <c r="E445" s="97">
        <f>VLOOKUP(B445,'Sub Index'!O:W,4,0)</f>
        <v>2.8014999999999999</v>
      </c>
      <c r="F445" s="97">
        <f>VLOOKUP(B445,'Sub Index'!O:W,7,0)</f>
        <v>5.0588868265667677E-2</v>
      </c>
      <c r="G445" s="97">
        <f>VLOOKUP(B445,'Sub Index'!O:W,9,0)</f>
        <v>0.16089999999999982</v>
      </c>
      <c r="H445" s="97">
        <f>VLOOKUP(B445,'Sub Index'!Y:AE,4,0)</f>
        <v>3.1355</v>
      </c>
      <c r="J445" s="97">
        <f>VLOOKUP(B445,'Sub Index'!AG:AK,4,0)</f>
        <v>7.8728550141493828E-3</v>
      </c>
      <c r="K445" s="97">
        <f>VLOOKUP(B445,'Sub Index'!AG:AK,5,0)</f>
        <v>88178598.390100002</v>
      </c>
      <c r="L445" s="97">
        <f>VLOOKUP(B445,'Sub Index'!AM:AX,4,0)</f>
        <v>1.1341799966338771E-3</v>
      </c>
      <c r="M445" s="97">
        <f>VLOOKUP(B445,'Sub Index'!AM:AX,7,0)</f>
        <v>1.9099999999999895E-2</v>
      </c>
      <c r="N445" s="97">
        <f>VLOOKUP(B445,'Sub Index'!AM:AX,8,0)</f>
        <v>1.7000000000000348E-2</v>
      </c>
      <c r="O445" s="97">
        <f>VLOOKUP(B445,'Sub Index'!AV:AX,3,0)</f>
        <v>250.54000000000002</v>
      </c>
      <c r="Q445" s="95">
        <f t="shared" si="632"/>
        <v>-1.2838203026108739</v>
      </c>
      <c r="R445" s="95" t="str">
        <f t="shared" si="614"/>
        <v/>
      </c>
      <c r="S445" s="95">
        <f t="shared" si="615"/>
        <v>0.54760228287781443</v>
      </c>
      <c r="T445" s="95">
        <f t="shared" si="629"/>
        <v>-0.32269772592519408</v>
      </c>
      <c r="U445" s="95">
        <f t="shared" si="616"/>
        <v>-0.23473126337088837</v>
      </c>
      <c r="V445" s="95">
        <f t="shared" si="617"/>
        <v>0.35994952566616539</v>
      </c>
      <c r="W445" s="95" t="str">
        <f t="shared" si="630"/>
        <v/>
      </c>
      <c r="X445" s="95">
        <f t="shared" si="633"/>
        <v>-0.4642093533161783</v>
      </c>
      <c r="Y445" s="95">
        <f t="shared" si="625"/>
        <v>-0.6841606133403566</v>
      </c>
      <c r="Z445" s="95">
        <f t="shared" si="631"/>
        <v>-0.97595239818263535</v>
      </c>
      <c r="AA445" s="95">
        <f t="shared" si="627"/>
        <v>0.42088175534827066</v>
      </c>
      <c r="AB445" s="95">
        <f t="shared" si="628"/>
        <v>0.56828379956096298</v>
      </c>
      <c r="AC445" s="95">
        <f t="shared" si="618"/>
        <v>-0.37554704798134586</v>
      </c>
      <c r="AE445" s="97">
        <f t="shared" si="619"/>
        <v>-1.2838203026108739</v>
      </c>
      <c r="AF445" s="97">
        <f t="shared" si="620"/>
        <v>-3.2755688060893406E-3</v>
      </c>
      <c r="AG445" s="97">
        <f t="shared" si="621"/>
        <v>0.35994952566616539</v>
      </c>
      <c r="AH445" s="97">
        <f t="shared" si="622"/>
        <v>-0.57418498332826751</v>
      </c>
      <c r="AI445" s="97">
        <f t="shared" si="623"/>
        <v>-9.0583472813686894E-2</v>
      </c>
      <c r="AJ445" s="97">
        <f t="shared" si="626"/>
        <v>-0.31838296037855046</v>
      </c>
    </row>
    <row r="446" spans="1:36">
      <c r="A446" s="93" t="str">
        <f t="shared" si="624"/>
        <v>201642</v>
      </c>
      <c r="B446" s="93">
        <v>42654</v>
      </c>
      <c r="C446" s="97">
        <f>VLOOKUP(B446,'Sub Index'!A:M,8,0)</f>
        <v>0.57656982698682735</v>
      </c>
      <c r="D446" s="97">
        <f>VLOOKUP(B446,'Sub Index'!J:M,4,0)</f>
        <v>0</v>
      </c>
      <c r="E446" s="97">
        <f>VLOOKUP(B446,'Sub Index'!O:W,4,0)</f>
        <v>2.8014999999999999</v>
      </c>
      <c r="F446" s="97">
        <f>VLOOKUP(B446,'Sub Index'!O:W,7,0)</f>
        <v>5.080121897840649E-2</v>
      </c>
      <c r="G446" s="97">
        <f>VLOOKUP(B446,'Sub Index'!O:W,9,0)</f>
        <v>0.11210000000000031</v>
      </c>
      <c r="H446" s="97">
        <f>VLOOKUP(B446,'Sub Index'!Y:AE,4,0)</f>
        <v>3.1259000000000001</v>
      </c>
      <c r="J446" s="97">
        <f>VLOOKUP(B446,'Sub Index'!AG:AK,4,0)</f>
        <v>7.9759011261956517E-3</v>
      </c>
      <c r="K446" s="97">
        <f>VLOOKUP(B446,'Sub Index'!AG:AK,5,0)</f>
        <v>88662504.818700001</v>
      </c>
      <c r="L446" s="97">
        <f>VLOOKUP(B446,'Sub Index'!AM:AX,4,0)</f>
        <v>1.1866372922826264E-3</v>
      </c>
      <c r="M446" s="97">
        <f>VLOOKUP(B446,'Sub Index'!AM:AX,7,0)</f>
        <v>2.3000000000000576E-2</v>
      </c>
      <c r="N446" s="97">
        <f>VLOOKUP(B446,'Sub Index'!AM:AX,8,0)</f>
        <v>1.3999999999999346E-2</v>
      </c>
      <c r="O446" s="97">
        <f>VLOOKUP(B446,'Sub Index'!AV:AX,3,0)</f>
        <v>252.68800000000002</v>
      </c>
      <c r="Q446" s="95">
        <f t="shared" si="632"/>
        <v>-1.3090623543302462</v>
      </c>
      <c r="R446" s="95" t="str">
        <f t="shared" si="614"/>
        <v/>
      </c>
      <c r="S446" s="95">
        <f t="shared" si="615"/>
        <v>0.54760228287781443</v>
      </c>
      <c r="T446" s="95">
        <f t="shared" si="629"/>
        <v>-0.31706601382332555</v>
      </c>
      <c r="U446" s="95">
        <f t="shared" si="616"/>
        <v>-0.38095333647590657</v>
      </c>
      <c r="V446" s="95">
        <f t="shared" si="617"/>
        <v>0.35350065939673059</v>
      </c>
      <c r="W446" s="95" t="str">
        <f t="shared" si="630"/>
        <v/>
      </c>
      <c r="X446" s="95">
        <f t="shared" si="633"/>
        <v>-0.45046123106345271</v>
      </c>
      <c r="Y446" s="95">
        <f t="shared" si="625"/>
        <v>-0.66823870818743381</v>
      </c>
      <c r="Z446" s="95">
        <f t="shared" si="631"/>
        <v>-0.91898507667632234</v>
      </c>
      <c r="AA446" s="95">
        <f t="shared" si="627"/>
        <v>0.71993086858320932</v>
      </c>
      <c r="AB446" s="95">
        <f t="shared" si="628"/>
        <v>0.4295819778933247</v>
      </c>
      <c r="AC446" s="95">
        <f t="shared" si="618"/>
        <v>-0.34400188751709077</v>
      </c>
      <c r="AE446" s="97">
        <f t="shared" si="619"/>
        <v>-1.3090623543302462</v>
      </c>
      <c r="AF446" s="97">
        <f t="shared" si="620"/>
        <v>-5.0139022473805896E-2</v>
      </c>
      <c r="AG446" s="97">
        <f t="shared" si="621"/>
        <v>0.35350065939673059</v>
      </c>
      <c r="AH446" s="97">
        <f t="shared" si="622"/>
        <v>-0.55934996962544326</v>
      </c>
      <c r="AI446" s="97">
        <f t="shared" si="623"/>
        <v>-2.8368529429219774E-2</v>
      </c>
      <c r="AJ446" s="97">
        <f t="shared" si="626"/>
        <v>-0.31868384329239691</v>
      </c>
    </row>
    <row r="447" spans="1:36">
      <c r="A447" s="93" t="str">
        <f t="shared" si="624"/>
        <v>201642</v>
      </c>
      <c r="B447" s="93">
        <v>42655</v>
      </c>
      <c r="C447" s="97">
        <f>VLOOKUP(B447,'Sub Index'!A:M,8,0)</f>
        <v>0.59627486123062534</v>
      </c>
      <c r="D447" s="97">
        <f>VLOOKUP(B447,'Sub Index'!J:M,4,0)</f>
        <v>0</v>
      </c>
      <c r="E447" s="97">
        <f>VLOOKUP(B447,'Sub Index'!O:W,4,0)</f>
        <v>2.8014999999999999</v>
      </c>
      <c r="F447" s="97">
        <f>VLOOKUP(B447,'Sub Index'!O:W,7,0)</f>
        <v>5.0608867008191866E-2</v>
      </c>
      <c r="G447" s="97">
        <f>VLOOKUP(B447,'Sub Index'!O:W,9,0)</f>
        <v>0.12159999999999993</v>
      </c>
      <c r="H447" s="97">
        <f>VLOOKUP(B447,'Sub Index'!Y:AE,4,0)</f>
        <v>3.1238000000000001</v>
      </c>
      <c r="J447" s="97">
        <f>VLOOKUP(B447,'Sub Index'!AG:AK,4,0)</f>
        <v>8.0490577519354047E-3</v>
      </c>
      <c r="K447" s="97">
        <f>VLOOKUP(B447,'Sub Index'!AG:AK,5,0)</f>
        <v>89107526.52700001</v>
      </c>
      <c r="L447" s="97">
        <f>VLOOKUP(B447,'Sub Index'!AM:AX,4,0)</f>
        <v>1.1337468613170374E-3</v>
      </c>
      <c r="M447" s="97">
        <f>VLOOKUP(B447,'Sub Index'!AM:AX,7,0)</f>
        <v>2.3699999999999832E-2</v>
      </c>
      <c r="N447" s="97">
        <f>VLOOKUP(B447,'Sub Index'!AM:AX,8,0)</f>
        <v>1.27000000000006E-2</v>
      </c>
      <c r="O447" s="97">
        <f>VLOOKUP(B447,'Sub Index'!AV:AX,3,0)</f>
        <v>239.89400000000001</v>
      </c>
      <c r="Q447" s="95">
        <f t="shared" si="632"/>
        <v>-1.2632509370446086</v>
      </c>
      <c r="R447" s="95" t="str">
        <f t="shared" si="614"/>
        <v/>
      </c>
      <c r="S447" s="95">
        <f t="shared" si="615"/>
        <v>0.54760228287781443</v>
      </c>
      <c r="T447" s="95">
        <f t="shared" si="629"/>
        <v>-0.32216734315019419</v>
      </c>
      <c r="U447" s="95">
        <f t="shared" si="616"/>
        <v>-0.35248797388374198</v>
      </c>
      <c r="V447" s="95">
        <f t="shared" si="617"/>
        <v>0.35208996990029168</v>
      </c>
      <c r="W447" s="95" t="str">
        <f t="shared" si="630"/>
        <v/>
      </c>
      <c r="X447" s="95">
        <f t="shared" si="633"/>
        <v>-0.44070087995175411</v>
      </c>
      <c r="Y447" s="95">
        <f t="shared" si="625"/>
        <v>-0.65359622151693442</v>
      </c>
      <c r="Z447" s="95">
        <f t="shared" si="631"/>
        <v>-0.97642277238978792</v>
      </c>
      <c r="AA447" s="95">
        <f t="shared" si="627"/>
        <v>0.77360635044582426</v>
      </c>
      <c r="AB447" s="95">
        <f t="shared" si="628"/>
        <v>0.36947785517075943</v>
      </c>
      <c r="AC447" s="95">
        <f t="shared" si="618"/>
        <v>-0.53189238238658842</v>
      </c>
      <c r="AE447" s="97">
        <f t="shared" si="619"/>
        <v>-1.2632509370446086</v>
      </c>
      <c r="AF447" s="97">
        <f t="shared" si="620"/>
        <v>-4.2351011385373914E-2</v>
      </c>
      <c r="AG447" s="97">
        <f t="shared" si="621"/>
        <v>0.35208996990029168</v>
      </c>
      <c r="AH447" s="97">
        <f t="shared" si="622"/>
        <v>-0.54714855073434432</v>
      </c>
      <c r="AI447" s="97">
        <f t="shared" si="623"/>
        <v>-9.1307737289948163E-2</v>
      </c>
      <c r="AJ447" s="97">
        <f t="shared" si="626"/>
        <v>-0.31839365331079666</v>
      </c>
    </row>
    <row r="448" spans="1:36">
      <c r="A448" s="93" t="str">
        <f t="shared" si="624"/>
        <v>201642</v>
      </c>
      <c r="B448" s="93">
        <v>42656</v>
      </c>
      <c r="C448" s="97">
        <f>VLOOKUP(B448,'Sub Index'!A:M,8,0)</f>
        <v>0.57075419791908344</v>
      </c>
      <c r="D448" s="97">
        <f>VLOOKUP(B448,'Sub Index'!J:M,4,0)</f>
        <v>0</v>
      </c>
      <c r="E448" s="97">
        <f>VLOOKUP(B448,'Sub Index'!O:W,4,0)</f>
        <v>2.8025000000000002</v>
      </c>
      <c r="F448" s="97">
        <f>VLOOKUP(B448,'Sub Index'!O:W,7,0)</f>
        <v>5.0595477215127645E-2</v>
      </c>
      <c r="G448" s="97">
        <f>VLOOKUP(B448,'Sub Index'!O:W,9,0)</f>
        <v>0.13430000000000009</v>
      </c>
      <c r="H448" s="97">
        <f>VLOOKUP(B448,'Sub Index'!Y:AE,4,0)</f>
        <v>3.0943000000000001</v>
      </c>
      <c r="J448" s="97">
        <f>VLOOKUP(B448,'Sub Index'!AG:AK,4,0)</f>
        <v>7.9182987034540232E-3</v>
      </c>
      <c r="K448" s="97">
        <f>VLOOKUP(B448,'Sub Index'!AG:AK,5,0)</f>
        <v>89442253.8829</v>
      </c>
      <c r="L448" s="97">
        <f>VLOOKUP(B448,'Sub Index'!AM:AX,4,0)</f>
        <v>1.2158914601710471E-3</v>
      </c>
      <c r="M448" s="97">
        <f>VLOOKUP(B448,'Sub Index'!AM:AX,7,0)</f>
        <v>2.2599999999999731E-2</v>
      </c>
      <c r="N448" s="97">
        <f>VLOOKUP(B448,'Sub Index'!AM:AX,8,0)</f>
        <v>4.7000000000005926E-3</v>
      </c>
      <c r="O448" s="97">
        <f>VLOOKUP(B448,'Sub Index'!AV:AX,3,0)</f>
        <v>228.64400000000001</v>
      </c>
      <c r="Q448" s="95">
        <f t="shared" si="632"/>
        <v>-1.3225828692760528</v>
      </c>
      <c r="R448" s="95" t="str">
        <f t="shared" si="614"/>
        <v/>
      </c>
      <c r="S448" s="95">
        <f t="shared" si="615"/>
        <v>0.54825197607009646</v>
      </c>
      <c r="T448" s="95">
        <f t="shared" si="629"/>
        <v>-0.32252245125729073</v>
      </c>
      <c r="U448" s="95">
        <f t="shared" si="616"/>
        <v>-0.31443427862895157</v>
      </c>
      <c r="V448" s="95">
        <f t="shared" si="617"/>
        <v>0.33227314125984042</v>
      </c>
      <c r="W448" s="95" t="str">
        <f t="shared" si="630"/>
        <v/>
      </c>
      <c r="X448" s="95">
        <f t="shared" si="633"/>
        <v>-0.45814638418742021</v>
      </c>
      <c r="Y448" s="95">
        <f t="shared" si="625"/>
        <v>-0.64258273440921576</v>
      </c>
      <c r="Z448" s="95">
        <f t="shared" si="631"/>
        <v>-0.88721577620268943</v>
      </c>
      <c r="AA448" s="95">
        <f t="shared" si="627"/>
        <v>0.68925916466161785</v>
      </c>
      <c r="AB448" s="95">
        <f t="shared" si="628"/>
        <v>-3.9366927615286932E-4</v>
      </c>
      <c r="AC448" s="95">
        <f t="shared" si="618"/>
        <v>-0.69710795744379073</v>
      </c>
      <c r="AE448" s="97">
        <f t="shared" si="619"/>
        <v>-1.3225828692760528</v>
      </c>
      <c r="AF448" s="97">
        <f t="shared" si="620"/>
        <v>-2.9568251272048613E-2</v>
      </c>
      <c r="AG448" s="97">
        <f t="shared" si="621"/>
        <v>0.33227314125984042</v>
      </c>
      <c r="AH448" s="97">
        <f t="shared" si="622"/>
        <v>-0.55036455929831796</v>
      </c>
      <c r="AI448" s="97">
        <f t="shared" si="623"/>
        <v>-0.22386455956525381</v>
      </c>
      <c r="AJ448" s="97">
        <f t="shared" si="626"/>
        <v>-0.35882141963036651</v>
      </c>
    </row>
    <row r="449" spans="1:36">
      <c r="A449" s="93" t="str">
        <f t="shared" si="624"/>
        <v>201642</v>
      </c>
      <c r="B449" s="93">
        <v>42657</v>
      </c>
      <c r="C449" s="97">
        <f>VLOOKUP(B449,'Sub Index'!A:M,8,0)</f>
        <v>0.58438988094929512</v>
      </c>
      <c r="D449" s="97">
        <f>VLOOKUP(B449,'Sub Index'!J:M,4,0)</f>
        <v>0</v>
      </c>
      <c r="E449" s="97">
        <f>VLOOKUP(B449,'Sub Index'!O:W,4,0)</f>
        <v>2.8025000000000002</v>
      </c>
      <c r="F449" s="97">
        <f>VLOOKUP(B449,'Sub Index'!O:W,7,0)</f>
        <v>4.9983125164697433E-2</v>
      </c>
      <c r="G449" s="97">
        <f>VLOOKUP(B449,'Sub Index'!O:W,9,0)</f>
        <v>9.3300000000000161E-2</v>
      </c>
      <c r="H449" s="97">
        <f>VLOOKUP(B449,'Sub Index'!Y:AE,4,0)</f>
        <v>3.0640000000000001</v>
      </c>
      <c r="J449" s="97">
        <f>VLOOKUP(B449,'Sub Index'!AG:AK,4,0)</f>
        <v>7.8372770159965081E-3</v>
      </c>
      <c r="K449" s="97">
        <f>VLOOKUP(B449,'Sub Index'!AG:AK,5,0)</f>
        <v>89360165.529799998</v>
      </c>
      <c r="L449" s="97">
        <f>VLOOKUP(B449,'Sub Index'!AM:AX,4,0)</f>
        <v>1.2358826138643482E-3</v>
      </c>
      <c r="M449" s="97">
        <f>VLOOKUP(B449,'Sub Index'!AM:AX,7,0)</f>
        <v>1.8699999999999939E-2</v>
      </c>
      <c r="N449" s="97">
        <f>VLOOKUP(B449,'Sub Index'!AM:AX,8,0)</f>
        <v>1.2999999999999901E-2</v>
      </c>
      <c r="O449" s="97">
        <f>VLOOKUP(B449,'Sub Index'!AV:AX,3,0)</f>
        <v>247.11800000000002</v>
      </c>
      <c r="Q449" s="95">
        <f t="shared" si="632"/>
        <v>-1.290881835035611</v>
      </c>
      <c r="R449" s="95" t="str">
        <f t="shared" si="614"/>
        <v/>
      </c>
      <c r="S449" s="95">
        <f t="shared" si="615"/>
        <v>0.54825197607009646</v>
      </c>
      <c r="T449" s="95">
        <f t="shared" si="629"/>
        <v>-0.33876252132125872</v>
      </c>
      <c r="U449" s="95">
        <f t="shared" si="616"/>
        <v>-0.43728479086882444</v>
      </c>
      <c r="V449" s="95">
        <f t="shared" si="617"/>
        <v>0.31191890709693632</v>
      </c>
      <c r="W449" s="95" t="str">
        <f t="shared" si="630"/>
        <v/>
      </c>
      <c r="X449" s="95">
        <f t="shared" si="633"/>
        <v>-0.46895606969780507</v>
      </c>
      <c r="Y449" s="95">
        <f t="shared" si="625"/>
        <v>-0.64528367594454361</v>
      </c>
      <c r="Z449" s="95">
        <f t="shared" si="631"/>
        <v>-0.86550587931143486</v>
      </c>
      <c r="AA449" s="95">
        <f t="shared" si="627"/>
        <v>0.3902100514267472</v>
      </c>
      <c r="AB449" s="95">
        <f t="shared" si="628"/>
        <v>0.38334803733748629</v>
      </c>
      <c r="AC449" s="95">
        <f t="shared" si="618"/>
        <v>-0.4258019544565233</v>
      </c>
      <c r="AE449" s="97">
        <f t="shared" si="619"/>
        <v>-1.290881835035611</v>
      </c>
      <c r="AF449" s="97">
        <f t="shared" si="620"/>
        <v>-7.5931778706662234E-2</v>
      </c>
      <c r="AG449" s="97">
        <f t="shared" si="621"/>
        <v>0.31191890709693632</v>
      </c>
      <c r="AH449" s="97">
        <f t="shared" si="622"/>
        <v>-0.55711987282117437</v>
      </c>
      <c r="AI449" s="97">
        <f t="shared" si="623"/>
        <v>-0.12943743625093118</v>
      </c>
      <c r="AJ449" s="97">
        <f t="shared" si="626"/>
        <v>-0.34829040314348847</v>
      </c>
    </row>
    <row r="450" spans="1:36">
      <c r="A450" s="93" t="str">
        <f t="shared" si="624"/>
        <v>201643</v>
      </c>
      <c r="B450" s="93">
        <v>42660</v>
      </c>
      <c r="C450" s="97">
        <f>VLOOKUP(B450,'Sub Index'!A:M,8,0)</f>
        <v>0.75161498915455449</v>
      </c>
      <c r="D450" s="97">
        <f>VLOOKUP(B450,'Sub Index'!J:M,4,0)</f>
        <v>0</v>
      </c>
      <c r="E450" s="97">
        <f>VLOOKUP(B450,'Sub Index'!O:W,4,0)</f>
        <v>2.8039999999999998</v>
      </c>
      <c r="F450" s="97">
        <f>VLOOKUP(B450,'Sub Index'!O:W,7,0)</f>
        <v>4.8995935922182626E-2</v>
      </c>
      <c r="G450" s="97">
        <f>VLOOKUP(B450,'Sub Index'!O:W,9,0)</f>
        <v>0.12409999999999988</v>
      </c>
      <c r="H450" s="97">
        <f>VLOOKUP(B450,'Sub Index'!Y:AE,4,0)</f>
        <v>3.0699000000000001</v>
      </c>
      <c r="J450" s="97">
        <f>VLOOKUP(B450,'Sub Index'!AG:AK,4,0)</f>
        <v>5.6749904842272048E-3</v>
      </c>
      <c r="K450" s="97">
        <f>VLOOKUP(B450,'Sub Index'!AG:AK,5,0)</f>
        <v>89568008.194700003</v>
      </c>
      <c r="L450" s="97">
        <f>VLOOKUP(B450,'Sub Index'!AM:AX,4,0)</f>
        <v>1.2861705955276002E-3</v>
      </c>
      <c r="M450" s="97">
        <f>VLOOKUP(B450,'Sub Index'!AM:AX,7,0)</f>
        <v>2.1099999999999675E-2</v>
      </c>
      <c r="N450" s="97">
        <f>VLOOKUP(B450,'Sub Index'!AM:AX,8,0)</f>
        <v>8.0000000000000071E-3</v>
      </c>
      <c r="O450" s="97">
        <f>VLOOKUP(B450,'Sub Index'!AV:AX,3,0)</f>
        <v>248.59399999999997</v>
      </c>
      <c r="Q450" s="95">
        <f t="shared" si="632"/>
        <v>-0.90210711290904322</v>
      </c>
      <c r="R450" s="95" t="str">
        <f t="shared" si="614"/>
        <v/>
      </c>
      <c r="S450" s="95">
        <f t="shared" si="615"/>
        <v>0.54922651585851878</v>
      </c>
      <c r="T450" s="95">
        <f t="shared" si="629"/>
        <v>-0.3649435759181569</v>
      </c>
      <c r="U450" s="95">
        <f t="shared" si="616"/>
        <v>-0.34499708899106696</v>
      </c>
      <c r="V450" s="95">
        <f t="shared" si="617"/>
        <v>0.31588227282502657</v>
      </c>
      <c r="W450" s="95" t="str">
        <f t="shared" si="630"/>
        <v/>
      </c>
      <c r="X450" s="95">
        <f t="shared" si="633"/>
        <v>-0.75744225315360136</v>
      </c>
      <c r="Y450" s="95">
        <f t="shared" si="625"/>
        <v>-0.63844505797692808</v>
      </c>
      <c r="Z450" s="95">
        <f t="shared" si="631"/>
        <v>-0.81089437896844396</v>
      </c>
      <c r="AA450" s="95">
        <f t="shared" si="627"/>
        <v>0.57424027495588792</v>
      </c>
      <c r="AB450" s="95">
        <f t="shared" si="628"/>
        <v>0.15217833455817126</v>
      </c>
      <c r="AC450" s="95">
        <f t="shared" si="618"/>
        <v>-0.40412567100901919</v>
      </c>
      <c r="AE450" s="97">
        <f t="shared" si="619"/>
        <v>-0.90210711290904322</v>
      </c>
      <c r="AF450" s="97">
        <f t="shared" si="620"/>
        <v>-5.3571383016901696E-2</v>
      </c>
      <c r="AG450" s="97">
        <f t="shared" si="621"/>
        <v>0.31588227282502657</v>
      </c>
      <c r="AH450" s="97">
        <f t="shared" si="622"/>
        <v>-0.69794365556526472</v>
      </c>
      <c r="AI450" s="97">
        <f t="shared" si="623"/>
        <v>-0.12215036011585099</v>
      </c>
      <c r="AJ450" s="97">
        <f t="shared" si="626"/>
        <v>-0.29197804775640679</v>
      </c>
    </row>
    <row r="451" spans="1:36">
      <c r="A451" s="93" t="str">
        <f t="shared" si="624"/>
        <v>201643</v>
      </c>
      <c r="B451" s="93">
        <v>42661</v>
      </c>
      <c r="C451" s="97">
        <f>VLOOKUP(B451,'Sub Index'!A:M,8,0)</f>
        <v>0.66824848814587801</v>
      </c>
      <c r="D451" s="97">
        <f>VLOOKUP(B451,'Sub Index'!J:M,4,0)</f>
        <v>0</v>
      </c>
      <c r="E451" s="97">
        <f>VLOOKUP(B451,'Sub Index'!O:W,4,0)</f>
        <v>2.8039999999999998</v>
      </c>
      <c r="F451" s="97">
        <f>VLOOKUP(B451,'Sub Index'!O:W,7,0)</f>
        <v>5.4027052205984756E-2</v>
      </c>
      <c r="G451" s="97">
        <f>VLOOKUP(B451,'Sub Index'!O:W,9,0)</f>
        <v>0.28210000000000024</v>
      </c>
      <c r="H451" s="97">
        <f>VLOOKUP(B451,'Sub Index'!Y:AE,4,0)</f>
        <v>3.073</v>
      </c>
      <c r="J451" s="97">
        <f>VLOOKUP(B451,'Sub Index'!AG:AK,4,0)</f>
        <v>6.6526661975288429E-3</v>
      </c>
      <c r="K451" s="97">
        <f>VLOOKUP(B451,'Sub Index'!AG:AK,5,0)</f>
        <v>90138170.867400005</v>
      </c>
      <c r="L451" s="97">
        <f>VLOOKUP(B451,'Sub Index'!AM:AX,4,0)</f>
        <v>1.2854989706243968E-3</v>
      </c>
      <c r="M451" s="97">
        <f>VLOOKUP(B451,'Sub Index'!AM:AX,7,0)</f>
        <v>1.5799999999999592E-2</v>
      </c>
      <c r="N451" s="97">
        <f>VLOOKUP(B451,'Sub Index'!AM:AX,8,0)</f>
        <v>4.9000000000001265E-3</v>
      </c>
      <c r="O451" s="97">
        <f>VLOOKUP(B451,'Sub Index'!AV:AX,3,0)</f>
        <v>253.87400000000002</v>
      </c>
      <c r="Q451" s="95">
        <f t="shared" si="632"/>
        <v>-1.0959224353337715</v>
      </c>
      <c r="R451" s="95" t="str">
        <f t="shared" si="614"/>
        <v/>
      </c>
      <c r="S451" s="95">
        <f t="shared" si="615"/>
        <v>0.54922651585851878</v>
      </c>
      <c r="T451" s="95">
        <f t="shared" si="629"/>
        <v>-0.23151431591728985</v>
      </c>
      <c r="U451" s="95">
        <f t="shared" si="616"/>
        <v>0.12842683622600598</v>
      </c>
      <c r="V451" s="95">
        <f t="shared" si="617"/>
        <v>0.31796471922453157</v>
      </c>
      <c r="W451" s="95" t="str">
        <f t="shared" si="630"/>
        <v/>
      </c>
      <c r="X451" s="95">
        <f t="shared" si="633"/>
        <v>-0.62700351108872465</v>
      </c>
      <c r="Y451" s="95">
        <f t="shared" si="625"/>
        <v>-0.61968507575736886</v>
      </c>
      <c r="Z451" s="95">
        <f t="shared" si="631"/>
        <v>-0.81162374694899386</v>
      </c>
      <c r="AA451" s="95">
        <f t="shared" si="627"/>
        <v>0.16784019799565117</v>
      </c>
      <c r="AB451" s="95">
        <f t="shared" si="628"/>
        <v>8.8531188349983796E-3</v>
      </c>
      <c r="AC451" s="95">
        <f t="shared" si="618"/>
        <v>-0.32658449444883808</v>
      </c>
      <c r="AE451" s="97">
        <f t="shared" si="619"/>
        <v>-1.0959224353337715</v>
      </c>
      <c r="AF451" s="97">
        <f t="shared" si="620"/>
        <v>0.14871301205574497</v>
      </c>
      <c r="AG451" s="97">
        <f t="shared" si="621"/>
        <v>0.31796471922453157</v>
      </c>
      <c r="AH451" s="97">
        <f t="shared" si="622"/>
        <v>-0.62334429342304676</v>
      </c>
      <c r="AI451" s="97">
        <f t="shared" si="623"/>
        <v>-0.24037873114179559</v>
      </c>
      <c r="AJ451" s="97">
        <f t="shared" si="626"/>
        <v>-0.29859354572366742</v>
      </c>
    </row>
    <row r="452" spans="1:36">
      <c r="A452" s="93" t="str">
        <f t="shared" si="624"/>
        <v>201643</v>
      </c>
      <c r="B452" s="93">
        <v>42662</v>
      </c>
      <c r="C452" s="97">
        <f>VLOOKUP(B452,'Sub Index'!A:M,8,0)</f>
        <v>0.63751862827015238</v>
      </c>
      <c r="D452" s="97">
        <f>VLOOKUP(B452,'Sub Index'!J:M,4,0)</f>
        <v>0</v>
      </c>
      <c r="E452" s="97">
        <f>VLOOKUP(B452,'Sub Index'!O:W,4,0)</f>
        <v>2.8039999999999998</v>
      </c>
      <c r="F452" s="97">
        <f>VLOOKUP(B452,'Sub Index'!O:W,7,0)</f>
        <v>5.1244694490902382E-2</v>
      </c>
      <c r="G452" s="97">
        <f>VLOOKUP(B452,'Sub Index'!O:W,9,0)</f>
        <v>0.27510000000000012</v>
      </c>
      <c r="H452" s="97">
        <f>VLOOKUP(B452,'Sub Index'!Y:AE,4,0)</f>
        <v>3.0830000000000002</v>
      </c>
      <c r="J452" s="97">
        <f>VLOOKUP(B452,'Sub Index'!AG:AK,4,0)</f>
        <v>6.390842694840462E-3</v>
      </c>
      <c r="K452" s="97">
        <f>VLOOKUP(B452,'Sub Index'!AG:AK,5,0)</f>
        <v>90300968.033500001</v>
      </c>
      <c r="L452" s="97">
        <f>VLOOKUP(B452,'Sub Index'!AM:AX,4,0)</f>
        <v>1.2860735109695247E-3</v>
      </c>
      <c r="M452" s="97">
        <f>VLOOKUP(B452,'Sub Index'!AM:AX,7,0)</f>
        <v>1.2900000000000134E-2</v>
      </c>
      <c r="N452" s="97">
        <f>VLOOKUP(B452,'Sub Index'!AM:AX,8,0)</f>
        <v>1.9999999999997797E-3</v>
      </c>
      <c r="O452" s="97">
        <f>VLOOKUP(B452,'Sub Index'!AV:AX,3,0)</f>
        <v>262.95799999999997</v>
      </c>
      <c r="Q452" s="95">
        <f t="shared" si="632"/>
        <v>-1.1673650127217876</v>
      </c>
      <c r="R452" s="95" t="str">
        <f t="shared" si="614"/>
        <v/>
      </c>
      <c r="S452" s="95">
        <f t="shared" si="615"/>
        <v>0.54922651585851878</v>
      </c>
      <c r="T452" s="95">
        <f t="shared" si="629"/>
        <v>-0.30530468569593944</v>
      </c>
      <c r="U452" s="95">
        <f t="shared" si="616"/>
        <v>0.10745235852651511</v>
      </c>
      <c r="V452" s="95">
        <f t="shared" si="617"/>
        <v>0.32468228825519313</v>
      </c>
      <c r="W452" s="95" t="str">
        <f t="shared" si="630"/>
        <v/>
      </c>
      <c r="X452" s="95">
        <f t="shared" si="633"/>
        <v>-0.66193526593242458</v>
      </c>
      <c r="Y452" s="95">
        <f t="shared" si="625"/>
        <v>-0.61432858350057484</v>
      </c>
      <c r="Z452" s="95">
        <f t="shared" si="631"/>
        <v>-0.81099981038965596</v>
      </c>
      <c r="AA452" s="95">
        <f t="shared" si="627"/>
        <v>-5.452965543537678E-2</v>
      </c>
      <c r="AB452" s="95">
        <f t="shared" si="628"/>
        <v>-0.12522530877702326</v>
      </c>
      <c r="AC452" s="95">
        <f t="shared" si="618"/>
        <v>-0.19317842477598321</v>
      </c>
      <c r="AE452" s="97">
        <f t="shared" si="619"/>
        <v>-1.1673650127217876</v>
      </c>
      <c r="AF452" s="97">
        <f t="shared" si="620"/>
        <v>0.11712472956303148</v>
      </c>
      <c r="AG452" s="97">
        <f t="shared" si="621"/>
        <v>0.32468228825519313</v>
      </c>
      <c r="AH452" s="97">
        <f t="shared" si="622"/>
        <v>-0.63813192471649971</v>
      </c>
      <c r="AI452" s="97">
        <f t="shared" si="623"/>
        <v>-0.29598329984450977</v>
      </c>
      <c r="AJ452" s="97">
        <f t="shared" si="626"/>
        <v>-0.33193464389291449</v>
      </c>
    </row>
    <row r="453" spans="1:36">
      <c r="A453" s="93" t="str">
        <f t="shared" si="624"/>
        <v>201643</v>
      </c>
      <c r="B453" s="93">
        <v>42663</v>
      </c>
      <c r="C453" s="97">
        <f>VLOOKUP(B453,'Sub Index'!A:M,8,0)</f>
        <v>0.61105851980605408</v>
      </c>
      <c r="D453" s="97">
        <f>VLOOKUP(B453,'Sub Index'!J:M,4,0)</f>
        <v>0</v>
      </c>
      <c r="E453" s="97">
        <f>VLOOKUP(B453,'Sub Index'!O:W,4,0)</f>
        <v>2.8054000000000001</v>
      </c>
      <c r="F453" s="97">
        <f>VLOOKUP(B453,'Sub Index'!O:W,7,0)</f>
        <v>4.7722475395227747E-2</v>
      </c>
      <c r="G453" s="97">
        <f>VLOOKUP(B453,'Sub Index'!O:W,9,0)</f>
        <v>0.32819999999999983</v>
      </c>
      <c r="H453" s="97">
        <f>VLOOKUP(B453,'Sub Index'!Y:AE,4,0)</f>
        <v>3.0510000000000002</v>
      </c>
      <c r="J453" s="97">
        <f>VLOOKUP(B453,'Sub Index'!AG:AK,4,0)</f>
        <v>6.4630047136375124E-3</v>
      </c>
      <c r="K453" s="97">
        <f>VLOOKUP(B453,'Sub Index'!AG:AK,5,0)</f>
        <v>90453961.122299999</v>
      </c>
      <c r="L453" s="97">
        <f>VLOOKUP(B453,'Sub Index'!AM:AX,4,0)</f>
        <v>1.2774317054469631E-3</v>
      </c>
      <c r="M453" s="97">
        <f>VLOOKUP(B453,'Sub Index'!AM:AX,7,0)</f>
        <v>1.4499999999999957E-2</v>
      </c>
      <c r="N453" s="97">
        <f>VLOOKUP(B453,'Sub Index'!AM:AX,8,0)</f>
        <v>9.1999999999998749E-3</v>
      </c>
      <c r="O453" s="97">
        <f>VLOOKUP(B453,'Sub Index'!AV:AX,3,0)</f>
        <v>274.31399999999996</v>
      </c>
      <c r="Q453" s="95">
        <f t="shared" si="632"/>
        <v>-1.2288810220458297</v>
      </c>
      <c r="R453" s="95" t="str">
        <f t="shared" si="614"/>
        <v/>
      </c>
      <c r="S453" s="95">
        <f t="shared" si="615"/>
        <v>0.55013608632771338</v>
      </c>
      <c r="T453" s="95">
        <f t="shared" si="629"/>
        <v>-0.39871677577421227</v>
      </c>
      <c r="U453" s="95">
        <f t="shared" si="616"/>
        <v>0.26655875364693521</v>
      </c>
      <c r="V453" s="95">
        <f t="shared" si="617"/>
        <v>0.30318606735707654</v>
      </c>
      <c r="W453" s="95" t="str">
        <f t="shared" si="630"/>
        <v/>
      </c>
      <c r="X453" s="95">
        <f t="shared" si="633"/>
        <v>-0.65230761247976565</v>
      </c>
      <c r="Y453" s="95">
        <f t="shared" si="625"/>
        <v>-0.60929467342012034</v>
      </c>
      <c r="Z453" s="95">
        <f t="shared" si="631"/>
        <v>-0.82038459676704023</v>
      </c>
      <c r="AA453" s="95">
        <f t="shared" si="627"/>
        <v>6.8157160250716997E-2</v>
      </c>
      <c r="AB453" s="95">
        <f t="shared" si="628"/>
        <v>0.20765906322520195</v>
      </c>
      <c r="AC453" s="95">
        <f t="shared" si="618"/>
        <v>-2.6406151856019775E-2</v>
      </c>
      <c r="AE453" s="97">
        <f t="shared" si="619"/>
        <v>-1.2288810220458297</v>
      </c>
      <c r="AF453" s="97">
        <f t="shared" si="620"/>
        <v>0.13932602140014544</v>
      </c>
      <c r="AG453" s="97">
        <f t="shared" si="621"/>
        <v>0.30318606735707654</v>
      </c>
      <c r="AH453" s="97">
        <f t="shared" si="622"/>
        <v>-0.63080114294994294</v>
      </c>
      <c r="AI453" s="97">
        <f t="shared" si="623"/>
        <v>-0.14274363128678527</v>
      </c>
      <c r="AJ453" s="97">
        <f t="shared" si="626"/>
        <v>-0.31198274150506722</v>
      </c>
    </row>
    <row r="454" spans="1:36">
      <c r="A454" s="93" t="str">
        <f t="shared" si="624"/>
        <v>201643</v>
      </c>
      <c r="B454" s="93">
        <v>42664</v>
      </c>
      <c r="C454" s="97">
        <f>VLOOKUP(B454,'Sub Index'!A:M,8,0)</f>
        <v>0.64049451982945238</v>
      </c>
      <c r="D454" s="97">
        <f>VLOOKUP(B454,'Sub Index'!J:M,4,0)</f>
        <v>0</v>
      </c>
      <c r="E454" s="97">
        <f>VLOOKUP(B454,'Sub Index'!O:W,4,0)</f>
        <v>2.8096000000000001</v>
      </c>
      <c r="F454" s="97">
        <f>VLOOKUP(B454,'Sub Index'!O:W,7,0)</f>
        <v>4.7940411910121841E-2</v>
      </c>
      <c r="G454" s="97">
        <f>VLOOKUP(B454,'Sub Index'!O:W,9,0)</f>
        <v>0.35469999999999979</v>
      </c>
      <c r="H454" s="97">
        <f>VLOOKUP(B454,'Sub Index'!Y:AE,4,0)</f>
        <v>3.0417000000000001</v>
      </c>
      <c r="J454" s="97">
        <f>VLOOKUP(B454,'Sub Index'!AG:AK,4,0)</f>
        <v>6.4626901022530481E-3</v>
      </c>
      <c r="K454" s="97">
        <f>VLOOKUP(B454,'Sub Index'!AG:AK,5,0)</f>
        <v>90228520.330799997</v>
      </c>
      <c r="L454" s="97">
        <f>VLOOKUP(B454,'Sub Index'!AM:AX,4,0)</f>
        <v>1.3821364116241822E-3</v>
      </c>
      <c r="M454" s="97">
        <f>VLOOKUP(B454,'Sub Index'!AM:AX,7,0)</f>
        <v>1.7599999999999838E-2</v>
      </c>
      <c r="N454" s="97">
        <f>VLOOKUP(B454,'Sub Index'!AM:AX,8,0)</f>
        <v>4.1000000000002146E-3</v>
      </c>
      <c r="O454" s="97">
        <f>VLOOKUP(B454,'Sub Index'!AV:AX,3,0)</f>
        <v>266.642</v>
      </c>
      <c r="Q454" s="95">
        <f t="shared" si="632"/>
        <v>-1.1604464857944463</v>
      </c>
      <c r="R454" s="95" t="str">
        <f t="shared" ref="R454:R517" si="634">IF(D454=0,"",(D454-D$2)/D$3)</f>
        <v/>
      </c>
      <c r="S454" s="95">
        <f t="shared" ref="S454:S517" si="635">IF(E454=0,"",(E454-E$2)/E$3)</f>
        <v>0.55286479773529662</v>
      </c>
      <c r="T454" s="95">
        <f t="shared" si="629"/>
        <v>-0.39293692369583588</v>
      </c>
      <c r="U454" s="95">
        <f t="shared" ref="U454:U517" si="636">IF(G454=0,"",(G454-G$2)/G$3)</f>
        <v>0.34596213350929211</v>
      </c>
      <c r="V454" s="95">
        <f t="shared" ref="V454:V517" si="637">IF(H454=0,"",(H454-H$2)/H$3)</f>
        <v>0.29693872815856137</v>
      </c>
      <c r="W454" s="95" t="str">
        <f t="shared" si="630"/>
        <v/>
      </c>
      <c r="X454" s="95">
        <f t="shared" si="633"/>
        <v>-0.65234958704522794</v>
      </c>
      <c r="Y454" s="95">
        <f t="shared" si="625"/>
        <v>-0.61671232007186572</v>
      </c>
      <c r="Z454" s="95">
        <f t="shared" si="631"/>
        <v>-0.70667788378737695</v>
      </c>
      <c r="AA454" s="95">
        <f t="shared" si="627"/>
        <v>0.30586286564254073</v>
      </c>
      <c r="AB454" s="95">
        <f t="shared" si="628"/>
        <v>-2.8134033609688743E-2</v>
      </c>
      <c r="AC454" s="95">
        <f t="shared" ref="AC454:AC517" si="638">IF(O454=0,"",(O454-O$2)/O$3)</f>
        <v>-0.1390758311305843</v>
      </c>
      <c r="AE454" s="97">
        <f t="shared" ref="AE454:AE517" si="639">AVERAGE(Q454:R454)</f>
        <v>-1.1604464857944463</v>
      </c>
      <c r="AF454" s="97">
        <f t="shared" ref="AF454:AF517" si="640">AVERAGE(S454:U454)</f>
        <v>0.16863000251625096</v>
      </c>
      <c r="AG454" s="97">
        <f t="shared" ref="AG454:AG517" si="641">AVERAGE(V454:W454)</f>
        <v>0.29693872815856137</v>
      </c>
      <c r="AH454" s="97">
        <f t="shared" ref="AH454:AH517" si="642">AVERAGE(X454:Y454)</f>
        <v>-0.63453095355854683</v>
      </c>
      <c r="AI454" s="97">
        <f t="shared" ref="AI454:AI517" si="643">AVERAGE(Z454:AC454)</f>
        <v>-0.14200622072127733</v>
      </c>
      <c r="AJ454" s="97">
        <f t="shared" si="626"/>
        <v>-0.29428298587989166</v>
      </c>
    </row>
    <row r="455" spans="1:36">
      <c r="A455" s="93" t="str">
        <f t="shared" ref="A455:A518" si="644">YEAR(B455)&amp;WEEKNUM(B455)</f>
        <v>201644</v>
      </c>
      <c r="B455" s="93">
        <v>42667</v>
      </c>
      <c r="C455" s="97">
        <f>VLOOKUP(B455,'Sub Index'!A:M,8,0)</f>
        <v>0.79230169973458009</v>
      </c>
      <c r="D455" s="97">
        <f>VLOOKUP(B455,'Sub Index'!J:M,4,0)</f>
        <v>0</v>
      </c>
      <c r="E455" s="97">
        <f>VLOOKUP(B455,'Sub Index'!O:W,4,0)</f>
        <v>2.8130000000000002</v>
      </c>
      <c r="F455" s="97">
        <f>VLOOKUP(B455,'Sub Index'!O:W,7,0)</f>
        <v>4.8374907258540878E-2</v>
      </c>
      <c r="G455" s="97">
        <f>VLOOKUP(B455,'Sub Index'!O:W,9,0)</f>
        <v>0.2894000000000001</v>
      </c>
      <c r="H455" s="97">
        <f>VLOOKUP(B455,'Sub Index'!Y:AE,4,0)</f>
        <v>3.0649000000000002</v>
      </c>
      <c r="J455" s="97">
        <f>VLOOKUP(B455,'Sub Index'!AG:AK,4,0)</f>
        <v>6.069151128444839E-3</v>
      </c>
      <c r="K455" s="97">
        <f>VLOOKUP(B455,'Sub Index'!AG:AK,5,0)</f>
        <v>90877552.475199997</v>
      </c>
      <c r="L455" s="97">
        <f>VLOOKUP(B455,'Sub Index'!AM:AX,4,0)</f>
        <v>1.3922486868611055E-3</v>
      </c>
      <c r="M455" s="97">
        <f>VLOOKUP(B455,'Sub Index'!AM:AX,7,0)</f>
        <v>1.4600000000000612E-2</v>
      </c>
      <c r="N455" s="97">
        <f>VLOOKUP(B455,'Sub Index'!AM:AX,8,0)</f>
        <v>1.2999999999999901E-2</v>
      </c>
      <c r="O455" s="97">
        <f>VLOOKUP(B455,'Sub Index'!AV:AX,3,0)</f>
        <v>285.48999999999995</v>
      </c>
      <c r="Q455" s="95">
        <f t="shared" si="632"/>
        <v>-0.80751626605739768</v>
      </c>
      <c r="R455" s="95" t="str">
        <f t="shared" si="634"/>
        <v/>
      </c>
      <c r="S455" s="95">
        <f t="shared" si="635"/>
        <v>0.5550737545890545</v>
      </c>
      <c r="T455" s="95">
        <f t="shared" si="629"/>
        <v>-0.38141375675969852</v>
      </c>
      <c r="U455" s="95">
        <f t="shared" si="636"/>
        <v>0.15030022011261712</v>
      </c>
      <c r="V455" s="95">
        <f t="shared" si="637"/>
        <v>0.31252348830969595</v>
      </c>
      <c r="W455" s="95" t="str">
        <f t="shared" si="630"/>
        <v/>
      </c>
      <c r="X455" s="95">
        <f t="shared" si="633"/>
        <v>-0.7048544493412271</v>
      </c>
      <c r="Y455" s="95">
        <f t="shared" ref="Y455:Y518" si="645">IF(K455=0,"",(K455-K$2)/K$3)</f>
        <v>-0.59535730671890841</v>
      </c>
      <c r="Z455" s="95">
        <f t="shared" si="631"/>
        <v>-0.69569620378542907</v>
      </c>
      <c r="AA455" s="95">
        <f t="shared" si="627"/>
        <v>7.5825086231148933E-2</v>
      </c>
      <c r="AB455" s="95">
        <f t="shared" si="628"/>
        <v>0.38334803733748629</v>
      </c>
      <c r="AC455" s="95">
        <f t="shared" si="638"/>
        <v>0.13772267186302833</v>
      </c>
      <c r="AE455" s="97">
        <f t="shared" si="639"/>
        <v>-0.80751626605739768</v>
      </c>
      <c r="AF455" s="97">
        <f t="shared" si="640"/>
        <v>0.10798673931399104</v>
      </c>
      <c r="AG455" s="97">
        <f t="shared" si="641"/>
        <v>0.31252348830969595</v>
      </c>
      <c r="AH455" s="97">
        <f t="shared" si="642"/>
        <v>-0.6501058780300677</v>
      </c>
      <c r="AI455" s="97">
        <f t="shared" si="643"/>
        <v>-2.4700102088441381E-2</v>
      </c>
      <c r="AJ455" s="97">
        <f t="shared" ref="AJ455:AJ518" si="646">AVERAGE(AE455:AI455)</f>
        <v>-0.21236240371044396</v>
      </c>
    </row>
    <row r="456" spans="1:36">
      <c r="A456" s="93" t="str">
        <f t="shared" si="644"/>
        <v>201644</v>
      </c>
      <c r="B456" s="93">
        <v>42668</v>
      </c>
      <c r="C456" s="97">
        <f>VLOOKUP(B456,'Sub Index'!A:M,8,0)</f>
        <v>0.81355604035996898</v>
      </c>
      <c r="D456" s="97">
        <f>VLOOKUP(B456,'Sub Index'!J:M,4,0)</f>
        <v>0</v>
      </c>
      <c r="E456" s="97">
        <f>VLOOKUP(B456,'Sub Index'!O:W,4,0)</f>
        <v>2.8140000000000001</v>
      </c>
      <c r="F456" s="97">
        <f>VLOOKUP(B456,'Sub Index'!O:W,7,0)</f>
        <v>4.9393788408641587E-2</v>
      </c>
      <c r="G456" s="97">
        <f>VLOOKUP(B456,'Sub Index'!O:W,9,0)</f>
        <v>0.21609999999999996</v>
      </c>
      <c r="H456" s="97">
        <f>VLOOKUP(B456,'Sub Index'!Y:AE,4,0)</f>
        <v>3.0813000000000001</v>
      </c>
      <c r="J456" s="97">
        <f>VLOOKUP(B456,'Sub Index'!AG:AK,4,0)</f>
        <v>5.9948343749329719E-3</v>
      </c>
      <c r="K456" s="97">
        <f>VLOOKUP(B456,'Sub Index'!AG:AK,5,0)</f>
        <v>91240837.300799996</v>
      </c>
      <c r="L456" s="97">
        <f>VLOOKUP(B456,'Sub Index'!AM:AX,4,0)</f>
        <v>1.3739614114677008E-3</v>
      </c>
      <c r="M456" s="97">
        <f>VLOOKUP(B456,'Sub Index'!AM:AX,7,0)</f>
        <v>1.3499999999999623E-2</v>
      </c>
      <c r="N456" s="97">
        <f>VLOOKUP(B456,'Sub Index'!AM:AX,8,0)</f>
        <v>-1.1999999999998678E-3</v>
      </c>
      <c r="O456" s="97">
        <f>VLOOKUP(B456,'Sub Index'!AV:AX,3,0)</f>
        <v>284.97399999999999</v>
      </c>
      <c r="Q456" s="95">
        <f t="shared" si="632"/>
        <v>-0.75810293058820222</v>
      </c>
      <c r="R456" s="95" t="str">
        <f t="shared" si="634"/>
        <v/>
      </c>
      <c r="S456" s="95">
        <f t="shared" si="635"/>
        <v>0.5557234477813362</v>
      </c>
      <c r="T456" s="95">
        <f t="shared" si="629"/>
        <v>-0.35439220722317488</v>
      </c>
      <c r="U456" s="95">
        <f t="shared" si="636"/>
        <v>-6.9332524940619811E-2</v>
      </c>
      <c r="V456" s="95">
        <f t="shared" si="637"/>
        <v>0.32354030151998064</v>
      </c>
      <c r="W456" s="95" t="str">
        <f t="shared" si="630"/>
        <v/>
      </c>
      <c r="X456" s="95">
        <f t="shared" si="633"/>
        <v>-0.71476958143517799</v>
      </c>
      <c r="Y456" s="95">
        <f t="shared" si="645"/>
        <v>-0.5834041972026045</v>
      </c>
      <c r="Z456" s="95">
        <f t="shared" si="631"/>
        <v>-0.71555573111955328</v>
      </c>
      <c r="AA456" s="95">
        <f t="shared" si="627"/>
        <v>-8.5220995531256685E-3</v>
      </c>
      <c r="AB456" s="95">
        <f t="shared" si="628"/>
        <v>-0.27317391855577172</v>
      </c>
      <c r="AC456" s="95">
        <f t="shared" si="638"/>
        <v>0.13014478415373854</v>
      </c>
      <c r="AE456" s="97">
        <f t="shared" si="639"/>
        <v>-0.75810293058820222</v>
      </c>
      <c r="AF456" s="97">
        <f t="shared" si="640"/>
        <v>4.3999571872513833E-2</v>
      </c>
      <c r="AG456" s="97">
        <f t="shared" si="641"/>
        <v>0.32354030151998064</v>
      </c>
      <c r="AH456" s="97">
        <f t="shared" si="642"/>
        <v>-0.64908688931889125</v>
      </c>
      <c r="AI456" s="97">
        <f t="shared" si="643"/>
        <v>-0.21677674126867805</v>
      </c>
      <c r="AJ456" s="97">
        <f t="shared" si="646"/>
        <v>-0.25128533755665539</v>
      </c>
    </row>
    <row r="457" spans="1:36">
      <c r="A457" s="93" t="str">
        <f t="shared" si="644"/>
        <v>201644</v>
      </c>
      <c r="B457" s="93">
        <v>42669</v>
      </c>
      <c r="C457" s="97">
        <f>VLOOKUP(B457,'Sub Index'!A:M,8,0)</f>
        <v>0.85570141158731838</v>
      </c>
      <c r="D457" s="97">
        <f>VLOOKUP(B457,'Sub Index'!J:M,4,0)</f>
        <v>0</v>
      </c>
      <c r="E457" s="97">
        <f>VLOOKUP(B457,'Sub Index'!O:W,4,0)</f>
        <v>2.8163999999999998</v>
      </c>
      <c r="F457" s="97">
        <f>VLOOKUP(B457,'Sub Index'!O:W,7,0)</f>
        <v>4.4682507981685278E-2</v>
      </c>
      <c r="G457" s="97">
        <f>VLOOKUP(B457,'Sub Index'!O:W,9,0)</f>
        <v>0.3197000000000001</v>
      </c>
      <c r="H457" s="97">
        <f>VLOOKUP(B457,'Sub Index'!Y:AE,4,0)</f>
        <v>3.1002000000000001</v>
      </c>
      <c r="J457" s="97">
        <f>VLOOKUP(B457,'Sub Index'!AG:AK,4,0)</f>
        <v>6.2513621027888728E-3</v>
      </c>
      <c r="K457" s="97">
        <f>VLOOKUP(B457,'Sub Index'!AG:AK,5,0)</f>
        <v>91470111.4243</v>
      </c>
      <c r="L457" s="97">
        <f>VLOOKUP(B457,'Sub Index'!AM:AX,4,0)</f>
        <v>1.4518863085428019E-3</v>
      </c>
      <c r="M457" s="97">
        <f>VLOOKUP(B457,'Sub Index'!AM:AX,7,0)</f>
        <v>1.5900000000000247E-2</v>
      </c>
      <c r="N457" s="97">
        <f>VLOOKUP(B457,'Sub Index'!AM:AX,8,0)</f>
        <v>1.6899999999999693E-2</v>
      </c>
      <c r="O457" s="97">
        <f>VLOOKUP(B457,'Sub Index'!AV:AX,3,0)</f>
        <v>283.73599999999999</v>
      </c>
      <c r="Q457" s="95">
        <f t="shared" si="632"/>
        <v>-0.6601209040630821</v>
      </c>
      <c r="R457" s="95" t="str">
        <f t="shared" si="634"/>
        <v/>
      </c>
      <c r="S457" s="95">
        <f t="shared" si="635"/>
        <v>0.55728271144281216</v>
      </c>
      <c r="T457" s="95">
        <f t="shared" si="629"/>
        <v>-0.47933916244446922</v>
      </c>
      <c r="U457" s="95">
        <f t="shared" si="636"/>
        <v>0.24108974501184038</v>
      </c>
      <c r="V457" s="95">
        <f t="shared" si="637"/>
        <v>0.33623650698793067</v>
      </c>
      <c r="W457" s="95" t="str">
        <f t="shared" si="630"/>
        <v/>
      </c>
      <c r="X457" s="95">
        <f t="shared" si="633"/>
        <v>-0.68054437396501855</v>
      </c>
      <c r="Y457" s="95">
        <f t="shared" si="645"/>
        <v>-0.57586042296726758</v>
      </c>
      <c r="Z457" s="95">
        <f t="shared" si="631"/>
        <v>-0.6309312263652852</v>
      </c>
      <c r="AA457" s="95">
        <f t="shared" ref="AA457:AA520" si="647">IF(M457=0,"",(M457-M$2)/M$3)</f>
        <v>0.17550812397608309</v>
      </c>
      <c r="AB457" s="95">
        <f t="shared" si="628"/>
        <v>0.56366040550534635</v>
      </c>
      <c r="AC457" s="95">
        <f t="shared" si="638"/>
        <v>0.11196372798299929</v>
      </c>
      <c r="AE457" s="97">
        <f t="shared" si="639"/>
        <v>-0.6601209040630821</v>
      </c>
      <c r="AF457" s="97">
        <f t="shared" si="640"/>
        <v>0.10634443133672777</v>
      </c>
      <c r="AG457" s="97">
        <f t="shared" si="641"/>
        <v>0.33623650698793067</v>
      </c>
      <c r="AH457" s="97">
        <f t="shared" si="642"/>
        <v>-0.62820239846614312</v>
      </c>
      <c r="AI457" s="97">
        <f t="shared" si="643"/>
        <v>5.505025777478588E-2</v>
      </c>
      <c r="AJ457" s="97">
        <f t="shared" si="646"/>
        <v>-0.15813842128595618</v>
      </c>
    </row>
    <row r="458" spans="1:36">
      <c r="A458" s="93" t="str">
        <f t="shared" si="644"/>
        <v>201644</v>
      </c>
      <c r="B458" s="93">
        <v>42670</v>
      </c>
      <c r="C458" s="97">
        <f>VLOOKUP(B458,'Sub Index'!A:M,8,0)</f>
        <v>0.84616663191159747</v>
      </c>
      <c r="D458" s="97">
        <f>VLOOKUP(B458,'Sub Index'!J:M,4,0)</f>
        <v>0</v>
      </c>
      <c r="E458" s="97">
        <f>VLOOKUP(B458,'Sub Index'!O:W,4,0)</f>
        <v>2.8207</v>
      </c>
      <c r="F458" s="97">
        <f>VLOOKUP(B458,'Sub Index'!O:W,7,0)</f>
        <v>4.9516434768269071E-2</v>
      </c>
      <c r="G458" s="97">
        <f>VLOOKUP(B458,'Sub Index'!O:W,9,0)</f>
        <v>0.55180000000000007</v>
      </c>
      <c r="H458" s="97">
        <f>VLOOKUP(B458,'Sub Index'!Y:AE,4,0)</f>
        <v>3.1158999999999999</v>
      </c>
      <c r="J458" s="97">
        <f>VLOOKUP(B458,'Sub Index'!AG:AK,4,0)</f>
        <v>6.3191193678351536E-3</v>
      </c>
      <c r="K458" s="97">
        <f>VLOOKUP(B458,'Sub Index'!AG:AK,5,0)</f>
        <v>91626963.966699988</v>
      </c>
      <c r="L458" s="97">
        <f>VLOOKUP(B458,'Sub Index'!AM:AX,4,0)</f>
        <v>1.4371205566022151E-3</v>
      </c>
      <c r="M458" s="97">
        <f>VLOOKUP(B458,'Sub Index'!AM:AX,7,0)</f>
        <v>1.8500000000000405E-2</v>
      </c>
      <c r="N458" s="97">
        <f>VLOOKUP(B458,'Sub Index'!AM:AX,8,0)</f>
        <v>1.7199999999999882E-2</v>
      </c>
      <c r="O458" s="97">
        <f>VLOOKUP(B458,'Sub Index'!AV:AX,3,0)</f>
        <v>303.58399999999995</v>
      </c>
      <c r="Q458" s="95">
        <f t="shared" si="632"/>
        <v>-0.68228791808837097</v>
      </c>
      <c r="R458" s="95" t="str">
        <f t="shared" si="634"/>
        <v/>
      </c>
      <c r="S458" s="95">
        <f t="shared" si="635"/>
        <v>0.56007639216962368</v>
      </c>
      <c r="T458" s="95">
        <f t="shared" si="629"/>
        <v>-0.35113952688668931</v>
      </c>
      <c r="U458" s="95">
        <f t="shared" si="636"/>
        <v>0.9365434984478046</v>
      </c>
      <c r="V458" s="95">
        <f t="shared" si="637"/>
        <v>0.34678309036606897</v>
      </c>
      <c r="W458" s="95" t="str">
        <f t="shared" si="630"/>
        <v/>
      </c>
      <c r="X458" s="95">
        <f t="shared" si="633"/>
        <v>-0.67150439036089837</v>
      </c>
      <c r="Y458" s="95">
        <f t="shared" si="645"/>
        <v>-0.57069952582789152</v>
      </c>
      <c r="Z458" s="95">
        <f t="shared" si="631"/>
        <v>-0.64696646660554202</v>
      </c>
      <c r="AA458" s="95">
        <f t="shared" si="647"/>
        <v>0.37487419946601952</v>
      </c>
      <c r="AB458" s="95">
        <f t="shared" ref="AB458:AB521" si="648">IF(N458=0,"",(N458-N$2)/N$3)</f>
        <v>0.57753058767211429</v>
      </c>
      <c r="AC458" s="95">
        <f t="shared" si="638"/>
        <v>0.40344805987058546</v>
      </c>
      <c r="AE458" s="97">
        <f t="shared" si="639"/>
        <v>-0.68228791808837097</v>
      </c>
      <c r="AF458" s="97">
        <f t="shared" si="640"/>
        <v>0.38182678791024632</v>
      </c>
      <c r="AG458" s="97">
        <f t="shared" si="641"/>
        <v>0.34678309036606897</v>
      </c>
      <c r="AH458" s="97">
        <f t="shared" si="642"/>
        <v>-0.62110195809439495</v>
      </c>
      <c r="AI458" s="97">
        <f t="shared" si="643"/>
        <v>0.17722159510079433</v>
      </c>
      <c r="AJ458" s="97">
        <f t="shared" si="646"/>
        <v>-7.9511680561131254E-2</v>
      </c>
    </row>
    <row r="459" spans="1:36">
      <c r="A459" s="93" t="str">
        <f t="shared" si="644"/>
        <v>201644</v>
      </c>
      <c r="B459" s="93">
        <v>42671</v>
      </c>
      <c r="C459" s="97">
        <f>VLOOKUP(B459,'Sub Index'!A:M,8,0)</f>
        <v>0.85648355627515815</v>
      </c>
      <c r="D459" s="97">
        <f>VLOOKUP(B459,'Sub Index'!J:M,4,0)</f>
        <v>0</v>
      </c>
      <c r="E459" s="97">
        <f>VLOOKUP(B459,'Sub Index'!O:W,4,0)</f>
        <v>2.8220999999999998</v>
      </c>
      <c r="F459" s="97">
        <f>VLOOKUP(B459,'Sub Index'!O:W,7,0)</f>
        <v>5.2999871597050816E-2</v>
      </c>
      <c r="G459" s="97">
        <f>VLOOKUP(B459,'Sub Index'!O:W,9,0)</f>
        <v>0.39149999999999974</v>
      </c>
      <c r="H459" s="97">
        <f>VLOOKUP(B459,'Sub Index'!Y:AE,4,0)</f>
        <v>3.1242000000000001</v>
      </c>
      <c r="J459" s="97">
        <f>VLOOKUP(B459,'Sub Index'!AG:AK,4,0)</f>
        <v>6.4460287951071775E-3</v>
      </c>
      <c r="K459" s="97">
        <f>VLOOKUP(B459,'Sub Index'!AG:AK,5,0)</f>
        <v>90985290.206699997</v>
      </c>
      <c r="L459" s="97">
        <f>VLOOKUP(B459,'Sub Index'!AM:AX,4,0)</f>
        <v>1.4349740591643027E-3</v>
      </c>
      <c r="M459" s="97">
        <f>VLOOKUP(B459,'Sub Index'!AM:AX,7,0)</f>
        <v>1.699999999999946E-2</v>
      </c>
      <c r="N459" s="97">
        <f>VLOOKUP(B459,'Sub Index'!AM:AX,8,0)</f>
        <v>9.2000000000007631E-3</v>
      </c>
      <c r="O459" s="97">
        <f>VLOOKUP(B459,'Sub Index'!AV:AX,3,0)</f>
        <v>310.38599999999997</v>
      </c>
      <c r="Q459" s="95">
        <f t="shared" si="632"/>
        <v>-0.65830252830036795</v>
      </c>
      <c r="R459" s="95" t="str">
        <f t="shared" si="634"/>
        <v/>
      </c>
      <c r="S459" s="95">
        <f t="shared" si="635"/>
        <v>0.56098596263881806</v>
      </c>
      <c r="T459" s="95">
        <f t="shared" si="629"/>
        <v>-0.25875597379320747</v>
      </c>
      <c r="U459" s="95">
        <f t="shared" si="636"/>
        <v>0.45622795912947067</v>
      </c>
      <c r="V459" s="95">
        <f t="shared" si="637"/>
        <v>0.3523586726615181</v>
      </c>
      <c r="W459" s="95" t="str">
        <f t="shared" si="630"/>
        <v/>
      </c>
      <c r="X459" s="95">
        <f t="shared" si="633"/>
        <v>-0.65457249175247967</v>
      </c>
      <c r="Y459" s="95">
        <f t="shared" si="645"/>
        <v>-0.59181242729398131</v>
      </c>
      <c r="Z459" s="95">
        <f t="shared" si="631"/>
        <v>-0.64929750956431009</v>
      </c>
      <c r="AA459" s="95">
        <f t="shared" si="647"/>
        <v>0.25985530976022148</v>
      </c>
      <c r="AB459" s="95">
        <f t="shared" si="648"/>
        <v>0.207659063225243</v>
      </c>
      <c r="AC459" s="95">
        <f t="shared" si="638"/>
        <v>0.50334106800739375</v>
      </c>
      <c r="AE459" s="97">
        <f t="shared" si="639"/>
        <v>-0.65830252830036795</v>
      </c>
      <c r="AF459" s="97">
        <f t="shared" si="640"/>
        <v>0.25281931599169377</v>
      </c>
      <c r="AG459" s="97">
        <f t="shared" si="641"/>
        <v>0.3523586726615181</v>
      </c>
      <c r="AH459" s="97">
        <f t="shared" si="642"/>
        <v>-0.62319245952323055</v>
      </c>
      <c r="AI459" s="97">
        <f t="shared" si="643"/>
        <v>8.038948285713704E-2</v>
      </c>
      <c r="AJ459" s="97">
        <f t="shared" si="646"/>
        <v>-0.11918550326264991</v>
      </c>
    </row>
    <row r="460" spans="1:36">
      <c r="A460" s="93" t="str">
        <f t="shared" si="644"/>
        <v>201645</v>
      </c>
      <c r="B460" s="93">
        <v>42674</v>
      </c>
      <c r="C460" s="97">
        <f>VLOOKUP(B460,'Sub Index'!A:M,8,0)</f>
        <v>0.88958507096639083</v>
      </c>
      <c r="D460" s="97">
        <f>VLOOKUP(B460,'Sub Index'!J:M,4,0)</f>
        <v>0</v>
      </c>
      <c r="E460" s="97">
        <f>VLOOKUP(B460,'Sub Index'!O:W,4,0)</f>
        <v>2.8233000000000001</v>
      </c>
      <c r="F460" s="97">
        <f>VLOOKUP(B460,'Sub Index'!O:W,7,0)</f>
        <v>5.305935728158169E-2</v>
      </c>
      <c r="G460" s="97">
        <f>VLOOKUP(B460,'Sub Index'!O:W,9,0)</f>
        <v>0.37680000000000025</v>
      </c>
      <c r="H460" s="97">
        <f>VLOOKUP(B460,'Sub Index'!Y:AE,4,0)</f>
        <v>3.1393</v>
      </c>
      <c r="J460" s="97">
        <f>VLOOKUP(B460,'Sub Index'!AG:AK,4,0)</f>
        <v>5.8468571296503768E-3</v>
      </c>
      <c r="K460" s="97">
        <f>VLOOKUP(B460,'Sub Index'!AG:AK,5,0)</f>
        <v>91160565.316400006</v>
      </c>
      <c r="L460" s="97">
        <f>VLOOKUP(B460,'Sub Index'!AM:AX,4,0)</f>
        <v>1.4973386419990576E-3</v>
      </c>
      <c r="M460" s="97">
        <f>VLOOKUP(B460,'Sub Index'!AM:AX,7,0)</f>
        <v>1.5799999999999592E-2</v>
      </c>
      <c r="N460" s="97">
        <f>VLOOKUP(B460,'Sub Index'!AM:AX,8,0)</f>
        <v>6.9999999999996732E-3</v>
      </c>
      <c r="O460" s="97">
        <f>VLOOKUP(B460,'Sub Index'!AV:AX,3,0)</f>
        <v>314.88799999999998</v>
      </c>
      <c r="Q460" s="95">
        <f t="shared" si="632"/>
        <v>-0.58134618894338297</v>
      </c>
      <c r="R460" s="95" t="str">
        <f t="shared" si="634"/>
        <v/>
      </c>
      <c r="S460" s="95">
        <f t="shared" si="635"/>
        <v>0.56176559446955632</v>
      </c>
      <c r="T460" s="95">
        <f t="shared" si="629"/>
        <v>-0.25717836548128009</v>
      </c>
      <c r="U460" s="95">
        <f t="shared" si="636"/>
        <v>0.41218155596054212</v>
      </c>
      <c r="V460" s="95">
        <f t="shared" si="637"/>
        <v>0.36250220189781679</v>
      </c>
      <c r="W460" s="95" t="str">
        <f t="shared" si="630"/>
        <v/>
      </c>
      <c r="X460" s="95">
        <f t="shared" si="633"/>
        <v>-0.73451228902858245</v>
      </c>
      <c r="Y460" s="95">
        <f t="shared" si="645"/>
        <v>-0.58604537501409004</v>
      </c>
      <c r="Z460" s="95">
        <f t="shared" si="631"/>
        <v>-0.58157111999319089</v>
      </c>
      <c r="AA460" s="95">
        <f t="shared" si="647"/>
        <v>0.16784019799565117</v>
      </c>
      <c r="AB460" s="95">
        <f t="shared" si="648"/>
        <v>0.10594439400229182</v>
      </c>
      <c r="AC460" s="95">
        <f t="shared" si="638"/>
        <v>0.56945666968806286</v>
      </c>
      <c r="AE460" s="97">
        <f t="shared" si="639"/>
        <v>-0.58134618894338297</v>
      </c>
      <c r="AF460" s="97">
        <f t="shared" si="640"/>
        <v>0.23892292831627279</v>
      </c>
      <c r="AG460" s="97">
        <f t="shared" si="641"/>
        <v>0.36250220189781679</v>
      </c>
      <c r="AH460" s="97">
        <f t="shared" si="642"/>
        <v>-0.66027883202133619</v>
      </c>
      <c r="AI460" s="97">
        <f t="shared" si="643"/>
        <v>6.5417535423203749E-2</v>
      </c>
      <c r="AJ460" s="97">
        <f t="shared" si="646"/>
        <v>-0.11495647106548516</v>
      </c>
    </row>
    <row r="461" spans="1:36">
      <c r="A461" s="93" t="str">
        <f t="shared" si="644"/>
        <v>201645</v>
      </c>
      <c r="B461" s="93">
        <v>42675</v>
      </c>
      <c r="C461" s="97">
        <f>VLOOKUP(B461,'Sub Index'!A:M,8,0)</f>
        <v>1.0968683452200225</v>
      </c>
      <c r="D461" s="97">
        <f>VLOOKUP(B461,'Sub Index'!J:M,4,0)</f>
        <v>0</v>
      </c>
      <c r="E461" s="97">
        <f>VLOOKUP(B461,'Sub Index'!O:W,4,0)</f>
        <v>2.8254000000000001</v>
      </c>
      <c r="F461" s="97">
        <f>VLOOKUP(B461,'Sub Index'!O:W,7,0)</f>
        <v>5.8551396737186422E-2</v>
      </c>
      <c r="G461" s="97">
        <f>VLOOKUP(B461,'Sub Index'!O:W,9,0)</f>
        <v>0.23609999999999998</v>
      </c>
      <c r="H461" s="97">
        <f>VLOOKUP(B461,'Sub Index'!Y:AE,4,0)</f>
        <v>3.1493000000000002</v>
      </c>
      <c r="J461" s="97">
        <f>VLOOKUP(B461,'Sub Index'!AG:AK,4,0)</f>
        <v>4.6796588007699718E-3</v>
      </c>
      <c r="K461" s="97">
        <f>VLOOKUP(B461,'Sub Index'!AG:AK,5,0)</f>
        <v>91471042.660400003</v>
      </c>
      <c r="L461" s="97">
        <f>VLOOKUP(B461,'Sub Index'!AM:AX,4,0)</f>
        <v>1.4884821806399524E-3</v>
      </c>
      <c r="M461" s="97">
        <f>VLOOKUP(B461,'Sub Index'!AM:AX,7,0)</f>
        <v>1.639999999999997E-2</v>
      </c>
      <c r="N461" s="97">
        <f>VLOOKUP(B461,'Sub Index'!AM:AX,8,0)</f>
        <v>-8.9999999999967883E-4</v>
      </c>
      <c r="O461" s="97">
        <f>VLOOKUP(B461,'Sub Index'!AV:AX,3,0)</f>
        <v>314.60199999999998</v>
      </c>
      <c r="Q461" s="95">
        <f t="shared" si="632"/>
        <v>-9.9441897091913728E-2</v>
      </c>
      <c r="R461" s="95" t="str">
        <f t="shared" si="634"/>
        <v/>
      </c>
      <c r="S461" s="95">
        <f t="shared" si="635"/>
        <v>0.56312995017334788</v>
      </c>
      <c r="T461" s="95">
        <f t="shared" si="629"/>
        <v>-0.11152505136167254</v>
      </c>
      <c r="U461" s="95">
        <f t="shared" si="636"/>
        <v>-9.4054457992182525E-3</v>
      </c>
      <c r="V461" s="95">
        <f t="shared" si="637"/>
        <v>0.36921977092847835</v>
      </c>
      <c r="W461" s="95" t="str">
        <f t="shared" si="630"/>
        <v/>
      </c>
      <c r="X461" s="95">
        <f t="shared" si="633"/>
        <v>-0.89023660506507363</v>
      </c>
      <c r="Y461" s="95">
        <f t="shared" si="645"/>
        <v>-0.5758297826368588</v>
      </c>
      <c r="Z461" s="95">
        <f t="shared" si="631"/>
        <v>-0.59118901728302986</v>
      </c>
      <c r="AA461" s="95">
        <f t="shared" si="647"/>
        <v>0.21384775387797039</v>
      </c>
      <c r="AB461" s="95">
        <f t="shared" si="648"/>
        <v>-0.25930373638900378</v>
      </c>
      <c r="AC461" s="95">
        <f t="shared" si="638"/>
        <v>0.5652565226243863</v>
      </c>
      <c r="AE461" s="97">
        <f t="shared" si="639"/>
        <v>-9.9441897091913728E-2</v>
      </c>
      <c r="AF461" s="97">
        <f t="shared" si="640"/>
        <v>0.14739981767081903</v>
      </c>
      <c r="AG461" s="97">
        <f t="shared" si="641"/>
        <v>0.36921977092847835</v>
      </c>
      <c r="AH461" s="97">
        <f t="shared" si="642"/>
        <v>-0.73303319385096621</v>
      </c>
      <c r="AI461" s="97">
        <f t="shared" si="643"/>
        <v>-1.784711929241925E-2</v>
      </c>
      <c r="AJ461" s="97">
        <f t="shared" si="646"/>
        <v>-6.6740524327200373E-2</v>
      </c>
    </row>
    <row r="462" spans="1:36">
      <c r="A462" s="93" t="str">
        <f t="shared" si="644"/>
        <v>201645</v>
      </c>
      <c r="B462" s="93">
        <v>42676</v>
      </c>
      <c r="C462" s="97">
        <f>VLOOKUP(B462,'Sub Index'!A:M,8,0)</f>
        <v>1.0630648705096046</v>
      </c>
      <c r="D462" s="97">
        <f>VLOOKUP(B462,'Sub Index'!J:M,4,0)</f>
        <v>0</v>
      </c>
      <c r="E462" s="97">
        <f>VLOOKUP(B462,'Sub Index'!O:W,4,0)</f>
        <v>2.8296000000000001</v>
      </c>
      <c r="F462" s="97">
        <f>VLOOKUP(B462,'Sub Index'!O:W,7,0)</f>
        <v>5.9640220959626455E-2</v>
      </c>
      <c r="G462" s="97">
        <f>VLOOKUP(B462,'Sub Index'!O:W,9,0)</f>
        <v>0.14380000000000015</v>
      </c>
      <c r="H462" s="97">
        <f>VLOOKUP(B462,'Sub Index'!Y:AE,4,0)</f>
        <v>3.1246</v>
      </c>
      <c r="J462" s="97">
        <f>VLOOKUP(B462,'Sub Index'!AG:AK,4,0)</f>
        <v>5.2061422290020972E-3</v>
      </c>
      <c r="K462" s="97">
        <f>VLOOKUP(B462,'Sub Index'!AG:AK,5,0)</f>
        <v>91409828.440099999</v>
      </c>
      <c r="L462" s="97">
        <f>VLOOKUP(B462,'Sub Index'!AM:AX,4,0)</f>
        <v>1.5949465807859238E-3</v>
      </c>
      <c r="M462" s="97">
        <f>VLOOKUP(B462,'Sub Index'!AM:AX,7,0)</f>
        <v>1.5600000000000058E-2</v>
      </c>
      <c r="N462" s="97">
        <f>VLOOKUP(B462,'Sub Index'!AM:AX,8,0)</f>
        <v>6.3999999999992951E-3</v>
      </c>
      <c r="O462" s="97">
        <f>VLOOKUP(B462,'Sub Index'!AV:AX,3,0)</f>
        <v>326.39800000000002</v>
      </c>
      <c r="Q462" s="95">
        <f t="shared" si="632"/>
        <v>-0.17803019419933253</v>
      </c>
      <c r="R462" s="95" t="str">
        <f t="shared" si="634"/>
        <v/>
      </c>
      <c r="S462" s="95">
        <f t="shared" si="635"/>
        <v>0.56585866158093112</v>
      </c>
      <c r="T462" s="95">
        <f t="shared" si="629"/>
        <v>-8.2648555157652986E-2</v>
      </c>
      <c r="U462" s="95">
        <f t="shared" si="636"/>
        <v>-0.28596891603678565</v>
      </c>
      <c r="V462" s="95">
        <f t="shared" si="637"/>
        <v>0.35262737542274453</v>
      </c>
      <c r="W462" s="95" t="str">
        <f t="shared" si="630"/>
        <v/>
      </c>
      <c r="X462" s="95">
        <f t="shared" si="633"/>
        <v>-0.81999466782323638</v>
      </c>
      <c r="Y462" s="95">
        <f t="shared" si="645"/>
        <v>-0.57784390551686804</v>
      </c>
      <c r="Z462" s="95">
        <f t="shared" si="631"/>
        <v>-0.47557132031475485</v>
      </c>
      <c r="AA462" s="95">
        <f t="shared" si="647"/>
        <v>0.15250434603492349</v>
      </c>
      <c r="AB462" s="95">
        <f t="shared" si="648"/>
        <v>7.8204029668755948E-2</v>
      </c>
      <c r="AC462" s="95">
        <f t="shared" si="638"/>
        <v>0.73849056025769899</v>
      </c>
      <c r="AE462" s="97">
        <f t="shared" si="639"/>
        <v>-0.17803019419933253</v>
      </c>
      <c r="AF462" s="97">
        <f t="shared" si="640"/>
        <v>6.5747063462164149E-2</v>
      </c>
      <c r="AG462" s="97">
        <f t="shared" si="641"/>
        <v>0.35262737542274453</v>
      </c>
      <c r="AH462" s="97">
        <f t="shared" si="642"/>
        <v>-0.69891928667005221</v>
      </c>
      <c r="AI462" s="97">
        <f t="shared" si="643"/>
        <v>0.1234069039116559</v>
      </c>
      <c r="AJ462" s="97">
        <f t="shared" si="646"/>
        <v>-6.7033627614564037E-2</v>
      </c>
    </row>
    <row r="463" spans="1:36">
      <c r="A463" s="93" t="str">
        <f t="shared" si="644"/>
        <v>201645</v>
      </c>
      <c r="B463" s="93">
        <v>42677</v>
      </c>
      <c r="C463" s="97">
        <f>VLOOKUP(B463,'Sub Index'!A:M,8,0)</f>
        <v>0.99435280865348763</v>
      </c>
      <c r="D463" s="97">
        <f>VLOOKUP(B463,'Sub Index'!J:M,4,0)</f>
        <v>0</v>
      </c>
      <c r="E463" s="97">
        <f>VLOOKUP(B463,'Sub Index'!O:W,4,0)</f>
        <v>2.8380000000000001</v>
      </c>
      <c r="F463" s="97">
        <f>VLOOKUP(B463,'Sub Index'!O:W,7,0)</f>
        <v>5.589235013054604E-2</v>
      </c>
      <c r="G463" s="97">
        <f>VLOOKUP(B463,'Sub Index'!O:W,9,0)</f>
        <v>9.7900000000000098E-2</v>
      </c>
      <c r="H463" s="97">
        <f>VLOOKUP(B463,'Sub Index'!Y:AE,4,0)</f>
        <v>3.1644999999999999</v>
      </c>
      <c r="J463" s="97">
        <f>VLOOKUP(B463,'Sub Index'!AG:AK,4,0)</f>
        <v>5.6977827896311272E-3</v>
      </c>
      <c r="K463" s="97">
        <f>VLOOKUP(B463,'Sub Index'!AG:AK,5,0)</f>
        <v>92114670.52759999</v>
      </c>
      <c r="L463" s="97">
        <f>VLOOKUP(B463,'Sub Index'!AM:AX,4,0)</f>
        <v>1.5966030969780417E-3</v>
      </c>
      <c r="M463" s="97">
        <f>VLOOKUP(B463,'Sub Index'!AM:AX,7,0)</f>
        <v>1.4100000000000001E-2</v>
      </c>
      <c r="N463" s="97">
        <f>VLOOKUP(B463,'Sub Index'!AM:AX,8,0)</f>
        <v>9.6000000000007191E-3</v>
      </c>
      <c r="O463" s="97">
        <f>VLOOKUP(B463,'Sub Index'!AV:AX,3,0)</f>
        <v>308.86400000000003</v>
      </c>
      <c r="Q463" s="95">
        <f t="shared" si="632"/>
        <v>-0.33777601850501099</v>
      </c>
      <c r="R463" s="95" t="str">
        <f t="shared" si="634"/>
        <v/>
      </c>
      <c r="S463" s="95">
        <f t="shared" si="635"/>
        <v>0.5713160843960976</v>
      </c>
      <c r="T463" s="95">
        <f t="shared" si="629"/>
        <v>-0.18204511112934629</v>
      </c>
      <c r="U463" s="95">
        <f t="shared" si="636"/>
        <v>-0.42350156266630223</v>
      </c>
      <c r="V463" s="95">
        <f t="shared" si="637"/>
        <v>0.37943047585508349</v>
      </c>
      <c r="W463" s="95" t="str">
        <f t="shared" si="630"/>
        <v/>
      </c>
      <c r="X463" s="95">
        <f t="shared" si="633"/>
        <v>-0.75440136791405066</v>
      </c>
      <c r="Y463" s="95">
        <f t="shared" si="645"/>
        <v>-0.55465258545643636</v>
      </c>
      <c r="Z463" s="95">
        <f t="shared" si="631"/>
        <v>-0.47377238483152534</v>
      </c>
      <c r="AA463" s="95">
        <f t="shared" si="647"/>
        <v>3.7485456329193548E-2</v>
      </c>
      <c r="AB463" s="95">
        <f t="shared" si="648"/>
        <v>0.22615263944758657</v>
      </c>
      <c r="AC463" s="95">
        <f t="shared" si="638"/>
        <v>0.48098923643076702</v>
      </c>
      <c r="AE463" s="97">
        <f t="shared" si="639"/>
        <v>-0.33777601850501099</v>
      </c>
      <c r="AF463" s="97">
        <f t="shared" si="640"/>
        <v>-1.1410196466516975E-2</v>
      </c>
      <c r="AG463" s="97">
        <f t="shared" si="641"/>
        <v>0.37943047585508349</v>
      </c>
      <c r="AH463" s="97">
        <f t="shared" si="642"/>
        <v>-0.65452697668524351</v>
      </c>
      <c r="AI463" s="97">
        <f t="shared" si="643"/>
        <v>6.7713736844005445E-2</v>
      </c>
      <c r="AJ463" s="97">
        <f t="shared" si="646"/>
        <v>-0.11131379579153648</v>
      </c>
    </row>
    <row r="464" spans="1:36">
      <c r="A464" s="93" t="str">
        <f t="shared" si="644"/>
        <v>201645</v>
      </c>
      <c r="B464" s="93">
        <v>42678</v>
      </c>
      <c r="C464" s="97">
        <f>VLOOKUP(B464,'Sub Index'!A:M,8,0)</f>
        <v>0.97320788551775139</v>
      </c>
      <c r="D464" s="97">
        <f>VLOOKUP(B464,'Sub Index'!J:M,4,0)</f>
        <v>0</v>
      </c>
      <c r="E464" s="97">
        <f>VLOOKUP(B464,'Sub Index'!O:W,4,0)</f>
        <v>2.8458000000000001</v>
      </c>
      <c r="F464" s="97">
        <f>VLOOKUP(B464,'Sub Index'!O:W,7,0)</f>
        <v>5.5850109213271201E-2</v>
      </c>
      <c r="G464" s="97">
        <f>VLOOKUP(B464,'Sub Index'!O:W,9,0)</f>
        <v>0.12820000000000009</v>
      </c>
      <c r="H464" s="97">
        <f>VLOOKUP(B464,'Sub Index'!Y:AE,4,0)</f>
        <v>3.1465999999999998</v>
      </c>
      <c r="J464" s="97">
        <f>VLOOKUP(B464,'Sub Index'!AG:AK,4,0)</f>
        <v>5.7431989167459185E-3</v>
      </c>
      <c r="K464" s="97">
        <f>VLOOKUP(B464,'Sub Index'!AG:AK,5,0)</f>
        <v>91904574.075800002</v>
      </c>
      <c r="L464" s="97">
        <f>VLOOKUP(B464,'Sub Index'!AM:AX,4,0)</f>
        <v>1.6028559900002075E-3</v>
      </c>
      <c r="M464" s="97">
        <f>VLOOKUP(B464,'Sub Index'!AM:AX,7,0)</f>
        <v>1.3099999999999667E-2</v>
      </c>
      <c r="N464" s="97">
        <f>VLOOKUP(B464,'Sub Index'!AM:AX,8,0)</f>
        <v>1.4499999999999957E-2</v>
      </c>
      <c r="O464" s="97">
        <f>VLOOKUP(B464,'Sub Index'!AV:AX,3,0)</f>
        <v>322.42600000000004</v>
      </c>
      <c r="Q464" s="95">
        <f t="shared" si="632"/>
        <v>-0.38693497378816832</v>
      </c>
      <c r="R464" s="95" t="str">
        <f t="shared" si="634"/>
        <v/>
      </c>
      <c r="S464" s="95">
        <f t="shared" si="635"/>
        <v>0.57638369129589506</v>
      </c>
      <c r="T464" s="95">
        <f t="shared" si="629"/>
        <v>-0.1831653743106775</v>
      </c>
      <c r="U464" s="95">
        <f t="shared" si="636"/>
        <v>-0.33271203776707903</v>
      </c>
      <c r="V464" s="95">
        <f t="shared" si="637"/>
        <v>0.3674060272901995</v>
      </c>
      <c r="W464" s="95" t="str">
        <f t="shared" si="630"/>
        <v/>
      </c>
      <c r="X464" s="95">
        <f t="shared" si="633"/>
        <v>-0.74834207605509029</v>
      </c>
      <c r="Y464" s="95">
        <f t="shared" si="645"/>
        <v>-0.5615653594573996</v>
      </c>
      <c r="Z464" s="95">
        <f t="shared" si="631"/>
        <v>-0.4669818981559738</v>
      </c>
      <c r="AA464" s="95">
        <f t="shared" si="647"/>
        <v>-3.9193803474649111E-2</v>
      </c>
      <c r="AB464" s="95">
        <f t="shared" si="648"/>
        <v>0.45269894817128492</v>
      </c>
      <c r="AC464" s="95">
        <f t="shared" si="638"/>
        <v>0.68015844789083635</v>
      </c>
      <c r="AE464" s="97">
        <f t="shared" si="639"/>
        <v>-0.38693497378816832</v>
      </c>
      <c r="AF464" s="97">
        <f t="shared" si="640"/>
        <v>2.0168759739379521E-2</v>
      </c>
      <c r="AG464" s="97">
        <f t="shared" si="641"/>
        <v>0.3674060272901995</v>
      </c>
      <c r="AH464" s="97">
        <f t="shared" si="642"/>
        <v>-0.654953717756245</v>
      </c>
      <c r="AI464" s="97">
        <f t="shared" si="643"/>
        <v>0.15667042360787459</v>
      </c>
      <c r="AJ464" s="97">
        <f t="shared" si="646"/>
        <v>-9.9528696181391943E-2</v>
      </c>
    </row>
    <row r="465" spans="1:36">
      <c r="A465" s="93" t="str">
        <f t="shared" si="644"/>
        <v>201646</v>
      </c>
      <c r="B465" s="93">
        <v>42681</v>
      </c>
      <c r="C465" s="97">
        <f>VLOOKUP(B465,'Sub Index'!A:M,8,0)</f>
        <v>0.94055744883099979</v>
      </c>
      <c r="D465" s="97">
        <f>VLOOKUP(B465,'Sub Index'!J:M,4,0)</f>
        <v>0</v>
      </c>
      <c r="E465" s="97">
        <f>VLOOKUP(B465,'Sub Index'!O:W,4,0)</f>
        <v>2.8576000000000001</v>
      </c>
      <c r="F465" s="97">
        <f>VLOOKUP(B465,'Sub Index'!O:W,7,0)</f>
        <v>5.4700566723058133E-2</v>
      </c>
      <c r="G465" s="97">
        <f>VLOOKUP(B465,'Sub Index'!O:W,9,0)</f>
        <v>0.12029999999999985</v>
      </c>
      <c r="H465" s="97">
        <f>VLOOKUP(B465,'Sub Index'!Y:AE,4,0)</f>
        <v>3.1551</v>
      </c>
      <c r="J465" s="97">
        <f>VLOOKUP(B465,'Sub Index'!AG:AK,4,0)</f>
        <v>4.5215127100071981E-3</v>
      </c>
      <c r="K465" s="97">
        <f>VLOOKUP(B465,'Sub Index'!AG:AK,5,0)</f>
        <v>92179442.873600006</v>
      </c>
      <c r="L465" s="97">
        <f>VLOOKUP(B465,'Sub Index'!AM:AX,4,0)</f>
        <v>1.3480805510747104E-3</v>
      </c>
      <c r="M465" s="97">
        <f>VLOOKUP(B465,'Sub Index'!AM:AX,7,0)</f>
        <v>1.4500000000000846E-2</v>
      </c>
      <c r="N465" s="97">
        <f>VLOOKUP(B465,'Sub Index'!AM:AX,8,0)</f>
        <v>1.8199999999999328E-2</v>
      </c>
      <c r="O465" s="97">
        <f>VLOOKUP(B465,'Sub Index'!AV:AX,3,0)</f>
        <v>311.35000000000002</v>
      </c>
      <c r="Q465" s="95">
        <f t="shared" si="632"/>
        <v>-0.46284262059095704</v>
      </c>
      <c r="R465" s="95" t="str">
        <f t="shared" si="634"/>
        <v/>
      </c>
      <c r="S465" s="95">
        <f t="shared" si="635"/>
        <v>0.58405007096481953</v>
      </c>
      <c r="T465" s="95">
        <f t="shared" si="629"/>
        <v>-0.21365216792793196</v>
      </c>
      <c r="U465" s="95">
        <f t="shared" si="636"/>
        <v>-0.35638323402793332</v>
      </c>
      <c r="V465" s="95">
        <f t="shared" si="637"/>
        <v>0.37311596096626182</v>
      </c>
      <c r="W465" s="95" t="str">
        <f t="shared" si="630"/>
        <v/>
      </c>
      <c r="X465" s="95">
        <f t="shared" si="633"/>
        <v>-0.91133601140289855</v>
      </c>
      <c r="Y465" s="95">
        <f t="shared" si="645"/>
        <v>-0.55252139006701328</v>
      </c>
      <c r="Z465" s="95">
        <f t="shared" si="631"/>
        <v>-0.74366170335151371</v>
      </c>
      <c r="AA465" s="95">
        <f t="shared" si="647"/>
        <v>6.8157160250785095E-2</v>
      </c>
      <c r="AB465" s="95">
        <f t="shared" si="648"/>
        <v>0.62376452822795259</v>
      </c>
      <c r="AC465" s="95">
        <f t="shared" si="638"/>
        <v>0.5174982070611851</v>
      </c>
      <c r="AE465" s="97">
        <f t="shared" si="639"/>
        <v>-0.46284262059095704</v>
      </c>
      <c r="AF465" s="97">
        <f t="shared" si="640"/>
        <v>4.6715563363180874E-3</v>
      </c>
      <c r="AG465" s="97">
        <f t="shared" si="641"/>
        <v>0.37311596096626182</v>
      </c>
      <c r="AH465" s="97">
        <f t="shared" si="642"/>
        <v>-0.73192870073495597</v>
      </c>
      <c r="AI465" s="97">
        <f t="shared" si="643"/>
        <v>0.11643954804710227</v>
      </c>
      <c r="AJ465" s="97">
        <f t="shared" si="646"/>
        <v>-0.14010885119524613</v>
      </c>
    </row>
    <row r="466" spans="1:36">
      <c r="A466" s="93" t="str">
        <f t="shared" si="644"/>
        <v>201646</v>
      </c>
      <c r="B466" s="93">
        <v>42682</v>
      </c>
      <c r="C466" s="97">
        <f>VLOOKUP(B466,'Sub Index'!A:M,8,0)</f>
        <v>0.98435567286481296</v>
      </c>
      <c r="D466" s="97">
        <f>VLOOKUP(B466,'Sub Index'!J:M,4,0)</f>
        <v>0</v>
      </c>
      <c r="E466" s="97">
        <f>VLOOKUP(B466,'Sub Index'!O:W,4,0)</f>
        <v>2.8647999999999998</v>
      </c>
      <c r="F466" s="97">
        <f>VLOOKUP(B466,'Sub Index'!O:W,7,0)</f>
        <v>5.4649862649905678E-2</v>
      </c>
      <c r="G466" s="97">
        <f>VLOOKUP(B466,'Sub Index'!O:W,9,0)</f>
        <v>0.10860000000000003</v>
      </c>
      <c r="H466" s="97">
        <f>VLOOKUP(B466,'Sub Index'!Y:AE,4,0)</f>
        <v>3.1576</v>
      </c>
      <c r="J466" s="97">
        <f>VLOOKUP(B466,'Sub Index'!AG:AK,4,0)</f>
        <v>4.7139317814217001E-3</v>
      </c>
      <c r="K466" s="97">
        <f>VLOOKUP(B466,'Sub Index'!AG:AK,5,0)</f>
        <v>92328256.776199996</v>
      </c>
      <c r="L466" s="97">
        <f>VLOOKUP(B466,'Sub Index'!AM:AX,4,0)</f>
        <v>1.317743284471754E-3</v>
      </c>
      <c r="M466" s="97">
        <f>VLOOKUP(B466,'Sub Index'!AM:AX,7,0)</f>
        <v>1.6000000000000014E-2</v>
      </c>
      <c r="N466" s="97">
        <f>VLOOKUP(B466,'Sub Index'!AM:AX,8,0)</f>
        <v>1.7900000000000027E-2</v>
      </c>
      <c r="O466" s="97">
        <f>VLOOKUP(B466,'Sub Index'!AV:AX,3,0)</f>
        <v>310.79399999999998</v>
      </c>
      <c r="Q466" s="95">
        <f t="shared" si="632"/>
        <v>-0.36101794509137586</v>
      </c>
      <c r="R466" s="95" t="str">
        <f t="shared" si="634"/>
        <v/>
      </c>
      <c r="S466" s="95">
        <f t="shared" si="635"/>
        <v>0.58872786194924775</v>
      </c>
      <c r="T466" s="95">
        <f t="shared" si="629"/>
        <v>-0.21499688082624904</v>
      </c>
      <c r="U466" s="95">
        <f t="shared" si="636"/>
        <v>-0.39144057532565268</v>
      </c>
      <c r="V466" s="95">
        <f t="shared" si="637"/>
        <v>0.37479535322392715</v>
      </c>
      <c r="W466" s="95" t="str">
        <f t="shared" si="630"/>
        <v/>
      </c>
      <c r="X466" s="95">
        <f t="shared" si="633"/>
        <v>-0.88566400044556415</v>
      </c>
      <c r="Y466" s="95">
        <f t="shared" si="645"/>
        <v>-0.54762498716224439</v>
      </c>
      <c r="Z466" s="95">
        <f t="shared" si="631"/>
        <v>-0.7766072221553324</v>
      </c>
      <c r="AA466" s="95">
        <f t="shared" si="647"/>
        <v>0.18317604995644693</v>
      </c>
      <c r="AB466" s="95">
        <f t="shared" si="648"/>
        <v>0.60989434606122572</v>
      </c>
      <c r="AC466" s="95">
        <f t="shared" si="638"/>
        <v>0.50933288619613526</v>
      </c>
      <c r="AE466" s="97">
        <f t="shared" si="639"/>
        <v>-0.36101794509137586</v>
      </c>
      <c r="AF466" s="97">
        <f t="shared" si="640"/>
        <v>-5.9031980675513145E-3</v>
      </c>
      <c r="AG466" s="97">
        <f t="shared" si="641"/>
        <v>0.37479535322392715</v>
      </c>
      <c r="AH466" s="97">
        <f t="shared" si="642"/>
        <v>-0.71664449380390427</v>
      </c>
      <c r="AI466" s="97">
        <f t="shared" si="643"/>
        <v>0.13144901501461889</v>
      </c>
      <c r="AJ466" s="97">
        <f t="shared" si="646"/>
        <v>-0.11546425374485707</v>
      </c>
    </row>
    <row r="467" spans="1:36">
      <c r="A467" s="93" t="str">
        <f t="shared" si="644"/>
        <v>201646</v>
      </c>
      <c r="B467" s="93">
        <v>42683</v>
      </c>
      <c r="C467" s="97">
        <f>VLOOKUP(B467,'Sub Index'!A:M,8,0)</f>
        <v>0.97621805555831143</v>
      </c>
      <c r="D467" s="97">
        <f>VLOOKUP(B467,'Sub Index'!J:M,4,0)</f>
        <v>0</v>
      </c>
      <c r="E467" s="97">
        <f>VLOOKUP(B467,'Sub Index'!O:W,4,0)</f>
        <v>2.8654999999999999</v>
      </c>
      <c r="F467" s="97">
        <f>VLOOKUP(B467,'Sub Index'!O:W,7,0)</f>
        <v>5.4610799263762042E-2</v>
      </c>
      <c r="G467" s="97">
        <f>VLOOKUP(B467,'Sub Index'!O:W,9,0)</f>
        <v>7.8799999999999759E-2</v>
      </c>
      <c r="H467" s="97">
        <f>VLOOKUP(B467,'Sub Index'!Y:AE,4,0)</f>
        <v>3.1808999999999998</v>
      </c>
      <c r="J467" s="97">
        <f>VLOOKUP(B467,'Sub Index'!AG:AK,4,0)</f>
        <v>4.8678923180860961E-3</v>
      </c>
      <c r="K467" s="97">
        <f>VLOOKUP(B467,'Sub Index'!AG:AK,5,0)</f>
        <v>92690626.302000001</v>
      </c>
      <c r="L467" s="97">
        <f>VLOOKUP(B467,'Sub Index'!AM:AX,4,0)</f>
        <v>1.3520917623851879E-3</v>
      </c>
      <c r="M467" s="97">
        <f>VLOOKUP(B467,'Sub Index'!AM:AX,7,0)</f>
        <v>1.3500000000000512E-2</v>
      </c>
      <c r="N467" s="97">
        <f>VLOOKUP(B467,'Sub Index'!AM:AX,8,0)</f>
        <v>6.0899999999999288E-2</v>
      </c>
      <c r="O467" s="97">
        <f>VLOOKUP(B467,'Sub Index'!AV:AX,3,0)</f>
        <v>286.46400000000006</v>
      </c>
      <c r="Q467" s="95">
        <f t="shared" si="632"/>
        <v>-0.37993675424068268</v>
      </c>
      <c r="R467" s="95" t="str">
        <f t="shared" si="634"/>
        <v/>
      </c>
      <c r="S467" s="95">
        <f t="shared" si="635"/>
        <v>0.58918264718384505</v>
      </c>
      <c r="T467" s="95">
        <f t="shared" si="629"/>
        <v>-0.21603287332021195</v>
      </c>
      <c r="U467" s="95">
        <f t="shared" si="636"/>
        <v>-0.48073192324634173</v>
      </c>
      <c r="V467" s="95">
        <f t="shared" si="637"/>
        <v>0.39044728906536819</v>
      </c>
      <c r="W467" s="95" t="str">
        <f t="shared" si="630"/>
        <v/>
      </c>
      <c r="X467" s="95">
        <f t="shared" si="633"/>
        <v>-0.86512301895557886</v>
      </c>
      <c r="Y467" s="95">
        <f t="shared" si="645"/>
        <v>-0.53570199362651172</v>
      </c>
      <c r="Z467" s="95">
        <f t="shared" si="631"/>
        <v>-0.73930562739434269</v>
      </c>
      <c r="AA467" s="95">
        <f t="shared" si="647"/>
        <v>-8.5220995530575633E-3</v>
      </c>
      <c r="AB467" s="95">
        <f t="shared" si="648"/>
        <v>2.5979537899633436</v>
      </c>
      <c r="AC467" s="95">
        <f t="shared" si="638"/>
        <v>0.15202666920576008</v>
      </c>
      <c r="AE467" s="97">
        <f t="shared" si="639"/>
        <v>-0.37993675424068268</v>
      </c>
      <c r="AF467" s="97">
        <f t="shared" si="640"/>
        <v>-3.5860716460902865E-2</v>
      </c>
      <c r="AG467" s="97">
        <f t="shared" si="641"/>
        <v>0.39044728906536819</v>
      </c>
      <c r="AH467" s="97">
        <f t="shared" si="642"/>
        <v>-0.70041250629104534</v>
      </c>
      <c r="AI467" s="97">
        <f t="shared" si="643"/>
        <v>0.50053818305542586</v>
      </c>
      <c r="AJ467" s="97">
        <f t="shared" si="646"/>
        <v>-4.5044900974367377E-2</v>
      </c>
    </row>
    <row r="468" spans="1:36">
      <c r="A468" s="93" t="str">
        <f t="shared" si="644"/>
        <v>201646</v>
      </c>
      <c r="B468" s="93">
        <v>42684</v>
      </c>
      <c r="C468" s="97">
        <f>VLOOKUP(B468,'Sub Index'!A:M,8,0)</f>
        <v>0.87817944748679555</v>
      </c>
      <c r="D468" s="97">
        <f>VLOOKUP(B468,'Sub Index'!J:M,4,0)</f>
        <v>0</v>
      </c>
      <c r="E468" s="97">
        <f>VLOOKUP(B468,'Sub Index'!O:W,4,0)</f>
        <v>2.8700999999999999</v>
      </c>
      <c r="F468" s="97">
        <f>VLOOKUP(B468,'Sub Index'!O:W,7,0)</f>
        <v>5.6251004167238348E-2</v>
      </c>
      <c r="G468" s="97">
        <f>VLOOKUP(B468,'Sub Index'!O:W,9,0)</f>
        <v>0.12840000000000007</v>
      </c>
      <c r="H468" s="97">
        <f>VLOOKUP(B468,'Sub Index'!Y:AE,4,0)</f>
        <v>3.2113999999999998</v>
      </c>
      <c r="J468" s="97">
        <f>VLOOKUP(B468,'Sub Index'!AG:AK,4,0)</f>
        <v>6.2230174810568931E-3</v>
      </c>
      <c r="K468" s="97">
        <f>VLOOKUP(B468,'Sub Index'!AG:AK,5,0)</f>
        <v>93289956.2289</v>
      </c>
      <c r="L468" s="97">
        <f>VLOOKUP(B468,'Sub Index'!AM:AX,4,0)</f>
        <v>1.390055983130353E-3</v>
      </c>
      <c r="M468" s="97">
        <f>VLOOKUP(B468,'Sub Index'!AM:AX,7,0)</f>
        <v>1.6300000000000203E-2</v>
      </c>
      <c r="N468" s="97">
        <f>VLOOKUP(B468,'Sub Index'!AM:AX,8,0)</f>
        <v>3.8099999999999135E-2</v>
      </c>
      <c r="O468" s="97">
        <f>VLOOKUP(B468,'Sub Index'!AV:AX,3,0)</f>
        <v>277.03000000000003</v>
      </c>
      <c r="Q468" s="95">
        <f t="shared" si="632"/>
        <v>-0.6078626501766875</v>
      </c>
      <c r="R468" s="95" t="str">
        <f t="shared" si="634"/>
        <v/>
      </c>
      <c r="S468" s="95">
        <f t="shared" si="635"/>
        <v>0.59217123586834086</v>
      </c>
      <c r="T468" s="95">
        <f t="shared" si="629"/>
        <v>-0.17253331692449966</v>
      </c>
      <c r="U468" s="95">
        <f t="shared" si="636"/>
        <v>-0.33211276697566505</v>
      </c>
      <c r="V468" s="95">
        <f t="shared" si="637"/>
        <v>0.41093587460888548</v>
      </c>
      <c r="W468" s="95" t="str">
        <f t="shared" si="630"/>
        <v/>
      </c>
      <c r="X468" s="95">
        <f t="shared" si="633"/>
        <v>-0.68432603362243039</v>
      </c>
      <c r="Y468" s="95">
        <f t="shared" si="645"/>
        <v>-0.51598232534473776</v>
      </c>
      <c r="Z468" s="95">
        <f t="shared" si="631"/>
        <v>-0.6980774256317529</v>
      </c>
      <c r="AA468" s="95">
        <f t="shared" si="647"/>
        <v>0.20617982789760655</v>
      </c>
      <c r="AB468" s="95">
        <f t="shared" si="648"/>
        <v>1.5438199452896375</v>
      </c>
      <c r="AC468" s="95">
        <f t="shared" si="638"/>
        <v>1.3480559420013315E-2</v>
      </c>
      <c r="AE468" s="97">
        <f t="shared" si="639"/>
        <v>-0.6078626501766875</v>
      </c>
      <c r="AF468" s="97">
        <f t="shared" si="640"/>
        <v>2.9175050656058705E-2</v>
      </c>
      <c r="AG468" s="97">
        <f t="shared" si="641"/>
        <v>0.41093587460888548</v>
      </c>
      <c r="AH468" s="97">
        <f t="shared" si="642"/>
        <v>-0.60015417948358407</v>
      </c>
      <c r="AI468" s="97">
        <f t="shared" si="643"/>
        <v>0.26635072674387616</v>
      </c>
      <c r="AJ468" s="97">
        <f t="shared" si="646"/>
        <v>-0.10031103553029024</v>
      </c>
    </row>
    <row r="469" spans="1:36">
      <c r="A469" s="93" t="str">
        <f t="shared" si="644"/>
        <v>201646</v>
      </c>
      <c r="B469" s="93">
        <v>42685</v>
      </c>
      <c r="C469" s="97">
        <f>VLOOKUP(B469,'Sub Index'!A:M,8,0)</f>
        <v>0.84378062783223629</v>
      </c>
      <c r="D469" s="97">
        <f>VLOOKUP(B469,'Sub Index'!J:M,4,0)</f>
        <v>0</v>
      </c>
      <c r="E469" s="97">
        <f>VLOOKUP(B469,'Sub Index'!O:W,4,0)</f>
        <v>2.8751000000000002</v>
      </c>
      <c r="F469" s="97">
        <f>VLOOKUP(B469,'Sub Index'!O:W,7,0)</f>
        <v>5.6302294077293917E-2</v>
      </c>
      <c r="G469" s="97">
        <f>VLOOKUP(B469,'Sub Index'!O:W,9,0)</f>
        <v>0.1903999999999999</v>
      </c>
      <c r="H469" s="97">
        <f>VLOOKUP(B469,'Sub Index'!Y:AE,4,0)</f>
        <v>3.2324000000000002</v>
      </c>
      <c r="J469" s="97">
        <f>VLOOKUP(B469,'Sub Index'!AG:AK,4,0)</f>
        <v>6.2553744778191698E-3</v>
      </c>
      <c r="K469" s="97">
        <f>VLOOKUP(B469,'Sub Index'!AG:AK,5,0)</f>
        <v>93290974.116999999</v>
      </c>
      <c r="L469" s="97">
        <f>VLOOKUP(B469,'Sub Index'!AM:AX,4,0)</f>
        <v>1.5015843637357315E-3</v>
      </c>
      <c r="M469" s="97">
        <f>VLOOKUP(B469,'Sub Index'!AM:AX,7,0)</f>
        <v>2.3599999999999177E-2</v>
      </c>
      <c r="N469" s="97">
        <f>VLOOKUP(B469,'Sub Index'!AM:AX,8,0)</f>
        <v>7.1000000000003283E-3</v>
      </c>
      <c r="O469" s="97">
        <f>VLOOKUP(B469,'Sub Index'!AV:AX,3,0)</f>
        <v>269.48</v>
      </c>
      <c r="Q469" s="95">
        <f t="shared" si="632"/>
        <v>-0.68783504006605811</v>
      </c>
      <c r="R469" s="95" t="str">
        <f t="shared" si="634"/>
        <v/>
      </c>
      <c r="S469" s="95">
        <f t="shared" si="635"/>
        <v>0.59541970182974979</v>
      </c>
      <c r="T469" s="95">
        <f t="shared" si="629"/>
        <v>-0.1711730671592023</v>
      </c>
      <c r="U469" s="95">
        <f t="shared" si="636"/>
        <v>-0.1463388216373209</v>
      </c>
      <c r="V469" s="95">
        <f t="shared" si="637"/>
        <v>0.42504276957327469</v>
      </c>
      <c r="W469" s="95" t="str">
        <f t="shared" si="630"/>
        <v/>
      </c>
      <c r="X469" s="95">
        <f t="shared" si="633"/>
        <v>-0.68000905418104129</v>
      </c>
      <c r="Y469" s="95">
        <f t="shared" si="645"/>
        <v>-0.51594883391576174</v>
      </c>
      <c r="Z469" s="95">
        <f t="shared" si="631"/>
        <v>-0.57696037153183355</v>
      </c>
      <c r="AA469" s="95">
        <f t="shared" si="647"/>
        <v>0.7659384244653924</v>
      </c>
      <c r="AB469" s="95">
        <f t="shared" si="648"/>
        <v>0.11056778805790851</v>
      </c>
      <c r="AC469" s="95">
        <f t="shared" si="638"/>
        <v>-9.7397448729487079E-2</v>
      </c>
      <c r="AE469" s="97">
        <f t="shared" si="639"/>
        <v>-0.68783504006605811</v>
      </c>
      <c r="AF469" s="97">
        <f t="shared" si="640"/>
        <v>9.2635937677742183E-2</v>
      </c>
      <c r="AG469" s="97">
        <f t="shared" si="641"/>
        <v>0.42504276957327469</v>
      </c>
      <c r="AH469" s="97">
        <f t="shared" si="642"/>
        <v>-0.59797894404840157</v>
      </c>
      <c r="AI469" s="97">
        <f t="shared" si="643"/>
        <v>5.053709806549507E-2</v>
      </c>
      <c r="AJ469" s="97">
        <f t="shared" si="646"/>
        <v>-0.14351963575958954</v>
      </c>
    </row>
    <row r="470" spans="1:36">
      <c r="A470" s="93" t="str">
        <f t="shared" si="644"/>
        <v>201647</v>
      </c>
      <c r="B470" s="93">
        <v>42688</v>
      </c>
      <c r="C470" s="97">
        <f>VLOOKUP(B470,'Sub Index'!A:M,8,0)</f>
        <v>0.84276073526483253</v>
      </c>
      <c r="D470" s="97">
        <f>VLOOKUP(B470,'Sub Index'!J:M,4,0)</f>
        <v>0</v>
      </c>
      <c r="E470" s="97">
        <f>VLOOKUP(B470,'Sub Index'!O:W,4,0)</f>
        <v>2.8845999999999998</v>
      </c>
      <c r="F470" s="97">
        <f>VLOOKUP(B470,'Sub Index'!O:W,7,0)</f>
        <v>5.6107150975113727E-2</v>
      </c>
      <c r="G470" s="97">
        <f>VLOOKUP(B470,'Sub Index'!O:W,9,0)</f>
        <v>0.18020000000000014</v>
      </c>
      <c r="H470" s="97">
        <f>VLOOKUP(B470,'Sub Index'!Y:AE,4,0)</f>
        <v>3.2389000000000001</v>
      </c>
      <c r="J470" s="97">
        <f>VLOOKUP(B470,'Sub Index'!AG:AK,4,0)</f>
        <v>6.1108297826568134E-3</v>
      </c>
      <c r="K470" s="97">
        <f>VLOOKUP(B470,'Sub Index'!AG:AK,5,0)</f>
        <v>94113569.594700009</v>
      </c>
      <c r="L470" s="97">
        <f>VLOOKUP(B470,'Sub Index'!AM:AX,4,0)</f>
        <v>1.6163760947983468E-3</v>
      </c>
      <c r="M470" s="97">
        <f>VLOOKUP(B470,'Sub Index'!AM:AX,7,0)</f>
        <v>-1.6599999999999504E-2</v>
      </c>
      <c r="N470" s="97">
        <f>VLOOKUP(B470,'Sub Index'!AM:AX,8,0)</f>
        <v>1.3699999999999157E-2</v>
      </c>
      <c r="O470" s="97">
        <f>VLOOKUP(B470,'Sub Index'!AV:AX,3,0)</f>
        <v>262.14999999999998</v>
      </c>
      <c r="Q470" s="95">
        <f t="shared" si="632"/>
        <v>-0.69020614601866814</v>
      </c>
      <c r="R470" s="95" t="str">
        <f t="shared" si="634"/>
        <v/>
      </c>
      <c r="S470" s="95">
        <f t="shared" si="635"/>
        <v>0.60159178715642592</v>
      </c>
      <c r="T470" s="95">
        <f t="shared" si="629"/>
        <v>-0.17634841955604633</v>
      </c>
      <c r="U470" s="95">
        <f t="shared" si="636"/>
        <v>-0.17690163199943496</v>
      </c>
      <c r="V470" s="95">
        <f t="shared" si="637"/>
        <v>0.42940918944320461</v>
      </c>
      <c r="W470" s="95" t="str">
        <f t="shared" si="630"/>
        <v/>
      </c>
      <c r="X470" s="95">
        <f t="shared" si="633"/>
        <v>-0.69929380059808943</v>
      </c>
      <c r="Y470" s="95">
        <f t="shared" si="645"/>
        <v>-0.4888830906210202</v>
      </c>
      <c r="Z470" s="95">
        <f t="shared" si="631"/>
        <v>-0.45229939980547013</v>
      </c>
      <c r="AA470" s="95">
        <f t="shared" si="647"/>
        <v>-2.3165678196479522</v>
      </c>
      <c r="AB470" s="95">
        <f t="shared" si="648"/>
        <v>0.41571179572655675</v>
      </c>
      <c r="AC470" s="95">
        <f t="shared" si="638"/>
        <v>-0.20504457452231373</v>
      </c>
      <c r="AE470" s="97">
        <f t="shared" si="639"/>
        <v>-0.69020614601866814</v>
      </c>
      <c r="AF470" s="97">
        <f t="shared" si="640"/>
        <v>8.2780578533648216E-2</v>
      </c>
      <c r="AG470" s="97">
        <f t="shared" si="641"/>
        <v>0.42940918944320461</v>
      </c>
      <c r="AH470" s="97">
        <f t="shared" si="642"/>
        <v>-0.59408844560955476</v>
      </c>
      <c r="AI470" s="97">
        <f t="shared" si="643"/>
        <v>-0.63954999956229486</v>
      </c>
      <c r="AJ470" s="97">
        <f t="shared" si="646"/>
        <v>-0.282330964642733</v>
      </c>
    </row>
    <row r="471" spans="1:36">
      <c r="A471" s="93" t="str">
        <f t="shared" si="644"/>
        <v>201647</v>
      </c>
      <c r="B471" s="93">
        <v>42689</v>
      </c>
      <c r="C471" s="97">
        <f>VLOOKUP(B471,'Sub Index'!A:M,8,0)</f>
        <v>0.82081672936123184</v>
      </c>
      <c r="D471" s="97">
        <f>VLOOKUP(B471,'Sub Index'!J:M,4,0)</f>
        <v>0</v>
      </c>
      <c r="E471" s="97">
        <f>VLOOKUP(B471,'Sub Index'!O:W,4,0)</f>
        <v>2.8955000000000002</v>
      </c>
      <c r="F471" s="97">
        <f>VLOOKUP(B471,'Sub Index'!O:W,7,0)</f>
        <v>5.1548116049562151E-2</v>
      </c>
      <c r="G471" s="97">
        <f>VLOOKUP(B471,'Sub Index'!O:W,9,0)</f>
        <v>0.25349999999999984</v>
      </c>
      <c r="H471" s="97">
        <f>VLOOKUP(B471,'Sub Index'!Y:AE,4,0)</f>
        <v>3.2427000000000001</v>
      </c>
      <c r="J471" s="97">
        <f>VLOOKUP(B471,'Sub Index'!AG:AK,4,0)</f>
        <v>6.1212142994690336E-3</v>
      </c>
      <c r="K471" s="97">
        <f>VLOOKUP(B471,'Sub Index'!AG:AK,5,0)</f>
        <v>94597117.101500005</v>
      </c>
      <c r="L471" s="97">
        <f>VLOOKUP(B471,'Sub Index'!AM:AX,4,0)</f>
        <v>1.6203009895847183E-3</v>
      </c>
      <c r="M471" s="97">
        <f>VLOOKUP(B471,'Sub Index'!AM:AX,7,0)</f>
        <v>1.3700000000000045E-2</v>
      </c>
      <c r="N471" s="97">
        <f>VLOOKUP(B471,'Sub Index'!AM:AX,8,0)</f>
        <v>2.0000000000000462E-2</v>
      </c>
      <c r="O471" s="97">
        <f>VLOOKUP(B471,'Sub Index'!AV:AX,3,0)</f>
        <v>261.40999999999997</v>
      </c>
      <c r="Q471" s="95">
        <f t="shared" si="632"/>
        <v>-0.74122285570465896</v>
      </c>
      <c r="R471" s="95" t="str">
        <f t="shared" si="634"/>
        <v/>
      </c>
      <c r="S471" s="95">
        <f t="shared" si="635"/>
        <v>0.60867344295229697</v>
      </c>
      <c r="T471" s="95">
        <f t="shared" si="629"/>
        <v>-0.29725770133769142</v>
      </c>
      <c r="U471" s="95">
        <f t="shared" si="636"/>
        <v>4.2731113053800632E-2</v>
      </c>
      <c r="V471" s="95">
        <f t="shared" si="637"/>
        <v>0.43196186567485595</v>
      </c>
      <c r="W471" s="95" t="str">
        <f t="shared" si="630"/>
        <v/>
      </c>
      <c r="X471" s="95">
        <f t="shared" si="633"/>
        <v>-0.69790832759154087</v>
      </c>
      <c r="Y471" s="95">
        <f t="shared" si="645"/>
        <v>-0.47297299502159618</v>
      </c>
      <c r="Z471" s="95">
        <f t="shared" si="631"/>
        <v>-0.44803706145179623</v>
      </c>
      <c r="AA471" s="95">
        <f t="shared" si="647"/>
        <v>6.8137524076701071E-3</v>
      </c>
      <c r="AB471" s="95">
        <f t="shared" si="648"/>
        <v>0.70698562122856023</v>
      </c>
      <c r="AC471" s="95">
        <f t="shared" si="638"/>
        <v>-0.21591208790385427</v>
      </c>
      <c r="AE471" s="97">
        <f t="shared" si="639"/>
        <v>-0.74122285570465896</v>
      </c>
      <c r="AF471" s="97">
        <f t="shared" si="640"/>
        <v>0.11804895155613539</v>
      </c>
      <c r="AG471" s="97">
        <f t="shared" si="641"/>
        <v>0.43196186567485595</v>
      </c>
      <c r="AH471" s="97">
        <f t="shared" si="642"/>
        <v>-0.58544066130656858</v>
      </c>
      <c r="AI471" s="97">
        <f t="shared" si="643"/>
        <v>1.2462556070144966E-2</v>
      </c>
      <c r="AJ471" s="97">
        <f t="shared" si="646"/>
        <v>-0.15283802874201824</v>
      </c>
    </row>
    <row r="472" spans="1:36">
      <c r="A472" s="93" t="str">
        <f t="shared" si="644"/>
        <v>201647</v>
      </c>
      <c r="B472" s="93">
        <v>42690</v>
      </c>
      <c r="C472" s="97">
        <f>VLOOKUP(B472,'Sub Index'!A:M,8,0)</f>
        <v>0.83396290973338816</v>
      </c>
      <c r="D472" s="97">
        <f>VLOOKUP(B472,'Sub Index'!J:M,4,0)</f>
        <v>0</v>
      </c>
      <c r="E472" s="97">
        <f>VLOOKUP(B472,'Sub Index'!O:W,4,0)</f>
        <v>2.9125000000000001</v>
      </c>
      <c r="F472" s="97">
        <f>VLOOKUP(B472,'Sub Index'!O:W,7,0)</f>
        <v>5.2395714361881798E-2</v>
      </c>
      <c r="G472" s="97">
        <f>VLOOKUP(B472,'Sub Index'!O:W,9,0)</f>
        <v>0.29430000000000023</v>
      </c>
      <c r="H472" s="97">
        <f>VLOOKUP(B472,'Sub Index'!Y:AE,4,0)</f>
        <v>3.2747000000000002</v>
      </c>
      <c r="J472" s="97">
        <f>VLOOKUP(B472,'Sub Index'!AG:AK,4,0)</f>
        <v>5.4871846291128373E-3</v>
      </c>
      <c r="K472" s="97">
        <f>VLOOKUP(B472,'Sub Index'!AG:AK,5,0)</f>
        <v>94972662.5836</v>
      </c>
      <c r="L472" s="97">
        <f>VLOOKUP(B472,'Sub Index'!AM:AX,4,0)</f>
        <v>1.6461155310479028E-3</v>
      </c>
      <c r="M472" s="97">
        <f>VLOOKUP(B472,'Sub Index'!AM:AX,7,0)</f>
        <v>1.1600000000000499E-2</v>
      </c>
      <c r="N472" s="97">
        <f>VLOOKUP(B472,'Sub Index'!AM:AX,8,0)</f>
        <v>1.9999999999999574E-2</v>
      </c>
      <c r="O472" s="97">
        <f>VLOOKUP(B472,'Sub Index'!AV:AX,3,0)</f>
        <v>288.33199999999999</v>
      </c>
      <c r="Q472" s="95">
        <f t="shared" si="632"/>
        <v>-0.71065984590270115</v>
      </c>
      <c r="R472" s="95" t="str">
        <f t="shared" si="634"/>
        <v/>
      </c>
      <c r="S472" s="95">
        <f t="shared" si="635"/>
        <v>0.61971822722108627</v>
      </c>
      <c r="T472" s="95">
        <f t="shared" si="629"/>
        <v>-0.27477871074967697</v>
      </c>
      <c r="U472" s="95">
        <f t="shared" si="636"/>
        <v>0.16498235450226087</v>
      </c>
      <c r="V472" s="95">
        <f t="shared" si="637"/>
        <v>0.45345808657297254</v>
      </c>
      <c r="W472" s="95" t="str">
        <f t="shared" si="630"/>
        <v/>
      </c>
      <c r="X472" s="95">
        <f t="shared" si="633"/>
        <v>-0.78249878177576482</v>
      </c>
      <c r="Y472" s="95">
        <f t="shared" si="645"/>
        <v>-0.46061647484908286</v>
      </c>
      <c r="Z472" s="95">
        <f t="shared" si="631"/>
        <v>-0.42000310993210249</v>
      </c>
      <c r="AA472" s="95">
        <f t="shared" si="647"/>
        <v>-0.15421269318031094</v>
      </c>
      <c r="AB472" s="95">
        <f t="shared" si="648"/>
        <v>0.70698562122851916</v>
      </c>
      <c r="AC472" s="95">
        <f t="shared" si="638"/>
        <v>0.17945979757970174</v>
      </c>
      <c r="AE472" s="97">
        <f t="shared" si="639"/>
        <v>-0.71065984590270115</v>
      </c>
      <c r="AF472" s="97">
        <f t="shared" si="640"/>
        <v>0.16997395699122339</v>
      </c>
      <c r="AG472" s="97">
        <f t="shared" si="641"/>
        <v>0.45345808657297254</v>
      </c>
      <c r="AH472" s="97">
        <f t="shared" si="642"/>
        <v>-0.62155762831242378</v>
      </c>
      <c r="AI472" s="97">
        <f t="shared" si="643"/>
        <v>7.8057403923951885E-2</v>
      </c>
      <c r="AJ472" s="97">
        <f t="shared" si="646"/>
        <v>-0.1261456053453954</v>
      </c>
    </row>
    <row r="473" spans="1:36">
      <c r="A473" s="93" t="str">
        <f t="shared" si="644"/>
        <v>201647</v>
      </c>
      <c r="B473" s="93">
        <v>42691</v>
      </c>
      <c r="C473" s="97">
        <f>VLOOKUP(B473,'Sub Index'!A:M,8,0)</f>
        <v>0.84730254433511398</v>
      </c>
      <c r="D473" s="97">
        <f>VLOOKUP(B473,'Sub Index'!J:M,4,0)</f>
        <v>0</v>
      </c>
      <c r="E473" s="97">
        <f>VLOOKUP(B473,'Sub Index'!O:W,4,0)</f>
        <v>2.9325000000000001</v>
      </c>
      <c r="F473" s="97">
        <f>VLOOKUP(B473,'Sub Index'!O:W,7,0)</f>
        <v>5.2335077546159361E-2</v>
      </c>
      <c r="G473" s="97">
        <f>VLOOKUP(B473,'Sub Index'!O:W,9,0)</f>
        <v>0.2448999999999999</v>
      </c>
      <c r="H473" s="97">
        <f>VLOOKUP(B473,'Sub Index'!Y:AE,4,0)</f>
        <v>3.3094999999999999</v>
      </c>
      <c r="J473" s="97">
        <f>VLOOKUP(B473,'Sub Index'!AG:AK,4,0)</f>
        <v>5.2324784842126132E-3</v>
      </c>
      <c r="K473" s="97">
        <f>VLOOKUP(B473,'Sub Index'!AG:AK,5,0)</f>
        <v>95039545.0211</v>
      </c>
      <c r="L473" s="97">
        <f>VLOOKUP(B473,'Sub Index'!AM:AX,4,0)</f>
        <v>1.6473819985310608E-3</v>
      </c>
      <c r="M473" s="97">
        <f>VLOOKUP(B473,'Sub Index'!AM:AX,7,0)</f>
        <v>-4.1999999999999815E-3</v>
      </c>
      <c r="N473" s="97">
        <f>VLOOKUP(B473,'Sub Index'!AM:AX,8,0)</f>
        <v>3.420000000000023E-2</v>
      </c>
      <c r="O473" s="97">
        <f>VLOOKUP(B473,'Sub Index'!AV:AX,3,0)</f>
        <v>297.00200000000001</v>
      </c>
      <c r="Q473" s="95">
        <f t="shared" si="632"/>
        <v>-0.67964708238162597</v>
      </c>
      <c r="R473" s="95" t="str">
        <f t="shared" si="634"/>
        <v/>
      </c>
      <c r="S473" s="95">
        <f t="shared" si="635"/>
        <v>0.63271209106672077</v>
      </c>
      <c r="T473" s="95">
        <f t="shared" si="629"/>
        <v>-0.27638684798886226</v>
      </c>
      <c r="U473" s="95">
        <f t="shared" si="636"/>
        <v>1.6962469022998163E-2</v>
      </c>
      <c r="V473" s="95">
        <f t="shared" si="637"/>
        <v>0.47683522679967411</v>
      </c>
      <c r="W473" s="95" t="str">
        <f t="shared" si="630"/>
        <v/>
      </c>
      <c r="X473" s="95">
        <f t="shared" si="633"/>
        <v>-0.81648095877470295</v>
      </c>
      <c r="Y473" s="95">
        <f t="shared" si="645"/>
        <v>-0.45841585141584562</v>
      </c>
      <c r="Z473" s="95">
        <f t="shared" si="631"/>
        <v>-0.41862775766893112</v>
      </c>
      <c r="AA473" s="95">
        <f t="shared" si="647"/>
        <v>-1.3657449980806573</v>
      </c>
      <c r="AB473" s="95">
        <f t="shared" si="648"/>
        <v>1.3635075771218184</v>
      </c>
      <c r="AC473" s="95">
        <f t="shared" si="638"/>
        <v>0.30678593409045257</v>
      </c>
      <c r="AE473" s="97">
        <f t="shared" si="639"/>
        <v>-0.67964708238162597</v>
      </c>
      <c r="AF473" s="97">
        <f t="shared" si="640"/>
        <v>0.12442923736695222</v>
      </c>
      <c r="AG473" s="97">
        <f t="shared" si="641"/>
        <v>0.47683522679967411</v>
      </c>
      <c r="AH473" s="97">
        <f t="shared" si="642"/>
        <v>-0.63744840509527423</v>
      </c>
      <c r="AI473" s="97">
        <f t="shared" si="643"/>
        <v>-2.8519811134329401E-2</v>
      </c>
      <c r="AJ473" s="97">
        <f t="shared" si="646"/>
        <v>-0.14887016688892066</v>
      </c>
    </row>
    <row r="474" spans="1:36">
      <c r="A474" s="93" t="str">
        <f t="shared" si="644"/>
        <v>201647</v>
      </c>
      <c r="B474" s="93">
        <v>42692</v>
      </c>
      <c r="C474" s="97">
        <f>VLOOKUP(B474,'Sub Index'!A:M,8,0)</f>
        <v>0.7917000840254883</v>
      </c>
      <c r="D474" s="97">
        <f>VLOOKUP(B474,'Sub Index'!J:M,4,0)</f>
        <v>0</v>
      </c>
      <c r="E474" s="97">
        <f>VLOOKUP(B474,'Sub Index'!O:W,4,0)</f>
        <v>2.9504999999999999</v>
      </c>
      <c r="F474" s="97">
        <f>VLOOKUP(B474,'Sub Index'!O:W,7,0)</f>
        <v>5.2587956256632221E-2</v>
      </c>
      <c r="G474" s="97">
        <f>VLOOKUP(B474,'Sub Index'!O:W,9,0)</f>
        <v>0.20940000000000003</v>
      </c>
      <c r="H474" s="97">
        <f>VLOOKUP(B474,'Sub Index'!Y:AE,4,0)</f>
        <v>3.3729</v>
      </c>
      <c r="J474" s="97">
        <f>VLOOKUP(B474,'Sub Index'!AG:AK,4,0)</f>
        <v>5.5987972992191867E-3</v>
      </c>
      <c r="K474" s="97">
        <f>VLOOKUP(B474,'Sub Index'!AG:AK,5,0)</f>
        <v>94810297.832300007</v>
      </c>
      <c r="L474" s="97">
        <f>VLOOKUP(B474,'Sub Index'!AM:AX,4,0)</f>
        <v>1.6520319700685261E-3</v>
      </c>
      <c r="M474" s="97">
        <f>VLOOKUP(B474,'Sub Index'!AM:AX,7,0)</f>
        <v>1.8699999999999939E-2</v>
      </c>
      <c r="N474" s="97">
        <f>VLOOKUP(B474,'Sub Index'!AM:AX,8,0)</f>
        <v>1.5199999999999214E-2</v>
      </c>
      <c r="O474" s="97">
        <f>VLOOKUP(B474,'Sub Index'!AV:AX,3,0)</f>
        <v>318.89600000000002</v>
      </c>
      <c r="Q474" s="95">
        <f t="shared" si="632"/>
        <v>-0.80891493748084231</v>
      </c>
      <c r="R474" s="95" t="str">
        <f t="shared" si="634"/>
        <v/>
      </c>
      <c r="S474" s="95">
        <f t="shared" si="635"/>
        <v>0.64440656852779177</v>
      </c>
      <c r="T474" s="95">
        <f t="shared" ref="T474:T537" si="649">IF(F474=0,"",(F474-F$2)/F$3)</f>
        <v>-0.26968030071286331</v>
      </c>
      <c r="U474" s="95">
        <f t="shared" si="636"/>
        <v>-8.9408096452989097E-2</v>
      </c>
      <c r="V474" s="95">
        <f t="shared" si="637"/>
        <v>0.51942461445406762</v>
      </c>
      <c r="W474" s="95" t="str">
        <f t="shared" ref="W474:W537" si="650">IF(I474=0,"",(I474-I$2)/I$3)</f>
        <v/>
      </c>
      <c r="X474" s="95">
        <f t="shared" si="633"/>
        <v>-0.76760773345667599</v>
      </c>
      <c r="Y474" s="95">
        <f t="shared" si="645"/>
        <v>-0.46595873942253674</v>
      </c>
      <c r="Z474" s="95">
        <f t="shared" ref="Z474:Z537" si="651">IF(L474=0,"",(L474-L$2)/L$3)</f>
        <v>-0.4135780039541434</v>
      </c>
      <c r="AA474" s="95">
        <f t="shared" si="647"/>
        <v>0.3902100514267472</v>
      </c>
      <c r="AB474" s="95">
        <f t="shared" si="648"/>
        <v>0.48506270656035538</v>
      </c>
      <c r="AC474" s="95">
        <f t="shared" si="638"/>
        <v>0.62831747189510934</v>
      </c>
      <c r="AE474" s="97">
        <f t="shared" si="639"/>
        <v>-0.80891493748084231</v>
      </c>
      <c r="AF474" s="97">
        <f t="shared" si="640"/>
        <v>9.5106057120646459E-2</v>
      </c>
      <c r="AG474" s="97">
        <f t="shared" si="641"/>
        <v>0.51942461445406762</v>
      </c>
      <c r="AH474" s="97">
        <f t="shared" si="642"/>
        <v>-0.61678323643960642</v>
      </c>
      <c r="AI474" s="97">
        <f t="shared" si="643"/>
        <v>0.27250305648201711</v>
      </c>
      <c r="AJ474" s="97">
        <f t="shared" si="646"/>
        <v>-0.10773288917274351</v>
      </c>
    </row>
    <row r="475" spans="1:36">
      <c r="A475" s="93" t="str">
        <f t="shared" si="644"/>
        <v>201648</v>
      </c>
      <c r="B475" s="93">
        <v>42695</v>
      </c>
      <c r="C475" s="97">
        <f>VLOOKUP(B475,'Sub Index'!A:M,8,0)</f>
        <v>0.85441786522504204</v>
      </c>
      <c r="D475" s="97">
        <f>VLOOKUP(B475,'Sub Index'!J:M,4,0)</f>
        <v>0</v>
      </c>
      <c r="E475" s="97">
        <f>VLOOKUP(B475,'Sub Index'!O:W,4,0)</f>
        <v>2.9701</v>
      </c>
      <c r="F475" s="97">
        <f>VLOOKUP(B475,'Sub Index'!O:W,7,0)</f>
        <v>5.2359781008264016E-2</v>
      </c>
      <c r="G475" s="97">
        <f>VLOOKUP(B475,'Sub Index'!O:W,9,0)</f>
        <v>0.2681</v>
      </c>
      <c r="H475" s="97">
        <f>VLOOKUP(B475,'Sub Index'!Y:AE,4,0)</f>
        <v>3.3950999999999998</v>
      </c>
      <c r="J475" s="97">
        <f>VLOOKUP(B475,'Sub Index'!AG:AK,4,0)</f>
        <v>5.8611810488619588E-3</v>
      </c>
      <c r="K475" s="97">
        <f>VLOOKUP(B475,'Sub Index'!AG:AK,5,0)</f>
        <v>95438749.377900004</v>
      </c>
      <c r="L475" s="97">
        <f>VLOOKUP(B475,'Sub Index'!AM:AX,4,0)</f>
        <v>1.6430297441997021E-3</v>
      </c>
      <c r="M475" s="97">
        <f>VLOOKUP(B475,'Sub Index'!AM:AX,7,0)</f>
        <v>1.8499999999999517E-2</v>
      </c>
      <c r="N475" s="97">
        <f>VLOOKUP(B475,'Sub Index'!AM:AX,8,0)</f>
        <v>9.400000000000297E-3</v>
      </c>
      <c r="O475" s="97">
        <f>VLOOKUP(B475,'Sub Index'!AV:AX,3,0)</f>
        <v>326.44599999999997</v>
      </c>
      <c r="Q475" s="95">
        <f t="shared" ref="Q475:Q538" si="652">IF(C475=0,"",(C475-C$2)/C$3)</f>
        <v>-0.66310496779421768</v>
      </c>
      <c r="R475" s="95" t="str">
        <f t="shared" si="634"/>
        <v/>
      </c>
      <c r="S475" s="95">
        <f t="shared" si="635"/>
        <v>0.65714055509651359</v>
      </c>
      <c r="T475" s="95">
        <f t="shared" si="649"/>
        <v>-0.27573169225757937</v>
      </c>
      <c r="U475" s="95">
        <f t="shared" si="636"/>
        <v>8.6477880827024234E-2</v>
      </c>
      <c r="V475" s="95">
        <f t="shared" si="637"/>
        <v>0.53433761770213573</v>
      </c>
      <c r="W475" s="95" t="str">
        <f t="shared" si="650"/>
        <v/>
      </c>
      <c r="X475" s="95">
        <f t="shared" ref="X475:X538" si="653">IF(J475=0,"",(J475-J$2)/J$3)</f>
        <v>-0.73260123204109939</v>
      </c>
      <c r="Y475" s="95">
        <f t="shared" si="645"/>
        <v>-0.44528088661698528</v>
      </c>
      <c r="Z475" s="95">
        <f t="shared" si="651"/>
        <v>-0.42335419788483397</v>
      </c>
      <c r="AA475" s="95">
        <f t="shared" si="647"/>
        <v>0.37487419946595141</v>
      </c>
      <c r="AB475" s="95">
        <f t="shared" si="648"/>
        <v>0.21690585133639426</v>
      </c>
      <c r="AC475" s="95">
        <f t="shared" si="638"/>
        <v>0.73919548004460889</v>
      </c>
      <c r="AE475" s="97">
        <f t="shared" si="639"/>
        <v>-0.66310496779421768</v>
      </c>
      <c r="AF475" s="97">
        <f t="shared" si="640"/>
        <v>0.15596224788865282</v>
      </c>
      <c r="AG475" s="97">
        <f t="shared" si="641"/>
        <v>0.53433761770213573</v>
      </c>
      <c r="AH475" s="97">
        <f t="shared" si="642"/>
        <v>-0.58894105932904228</v>
      </c>
      <c r="AI475" s="97">
        <f t="shared" si="643"/>
        <v>0.22690533324053014</v>
      </c>
      <c r="AJ475" s="97">
        <f t="shared" si="646"/>
        <v>-6.6968165658388271E-2</v>
      </c>
    </row>
    <row r="476" spans="1:36">
      <c r="A476" s="93" t="str">
        <f t="shared" si="644"/>
        <v>201648</v>
      </c>
      <c r="B476" s="93">
        <v>42696</v>
      </c>
      <c r="C476" s="97">
        <f>VLOOKUP(B476,'Sub Index'!A:M,8,0)</f>
        <v>0.83898447491942418</v>
      </c>
      <c r="D476" s="97">
        <f>VLOOKUP(B476,'Sub Index'!J:M,4,0)</f>
        <v>0</v>
      </c>
      <c r="E476" s="97">
        <f>VLOOKUP(B476,'Sub Index'!O:W,4,0)</f>
        <v>2.9765000000000001</v>
      </c>
      <c r="F476" s="97">
        <f>VLOOKUP(B476,'Sub Index'!O:W,7,0)</f>
        <v>5.1538151891286917E-2</v>
      </c>
      <c r="G476" s="97">
        <f>VLOOKUP(B476,'Sub Index'!O:W,9,0)</f>
        <v>0.25619999999999976</v>
      </c>
      <c r="H476" s="97">
        <f>VLOOKUP(B476,'Sub Index'!Y:AE,4,0)</f>
        <v>3.3908</v>
      </c>
      <c r="J476" s="97">
        <f>VLOOKUP(B476,'Sub Index'!AG:AK,4,0)</f>
        <v>6.1803197278059892E-3</v>
      </c>
      <c r="K476" s="97">
        <f>VLOOKUP(B476,'Sub Index'!AG:AK,5,0)</f>
        <v>96086689.550500005</v>
      </c>
      <c r="L476" s="97">
        <f>VLOOKUP(B476,'Sub Index'!AM:AX,4,0)</f>
        <v>1.7004010409552943E-3</v>
      </c>
      <c r="M476" s="97">
        <f>VLOOKUP(B476,'Sub Index'!AM:AX,7,0)</f>
        <v>1.4399999999999302E-2</v>
      </c>
      <c r="N476" s="97">
        <f>VLOOKUP(B476,'Sub Index'!AM:AX,8,0)</f>
        <v>2.4600000000000399E-2</v>
      </c>
      <c r="O476" s="97">
        <f>VLOOKUP(B476,'Sub Index'!AV:AX,3,0)</f>
        <v>337.88399999999996</v>
      </c>
      <c r="Q476" s="95">
        <f t="shared" si="652"/>
        <v>-0.69898541715934925</v>
      </c>
      <c r="R476" s="95" t="str">
        <f t="shared" si="634"/>
        <v/>
      </c>
      <c r="S476" s="95">
        <f t="shared" si="635"/>
        <v>0.66129859152711679</v>
      </c>
      <c r="T476" s="95">
        <f t="shared" si="649"/>
        <v>-0.29752195884839067</v>
      </c>
      <c r="U476" s="95">
        <f t="shared" si="636"/>
        <v>5.0821268737889606E-2</v>
      </c>
      <c r="V476" s="95">
        <f t="shared" si="637"/>
        <v>0.53144906301895156</v>
      </c>
      <c r="W476" s="95" t="str">
        <f t="shared" si="650"/>
        <v/>
      </c>
      <c r="X476" s="95">
        <f t="shared" si="653"/>
        <v>-0.69002264769115496</v>
      </c>
      <c r="Y476" s="95">
        <f t="shared" si="645"/>
        <v>-0.42396180225856417</v>
      </c>
      <c r="Z476" s="95">
        <f t="shared" si="651"/>
        <v>-0.36105039310247988</v>
      </c>
      <c r="AA476" s="95">
        <f t="shared" si="647"/>
        <v>6.0489234270285054E-2</v>
      </c>
      <c r="AB476" s="95">
        <f t="shared" si="648"/>
        <v>0.91966174778553178</v>
      </c>
      <c r="AC476" s="95">
        <f t="shared" si="638"/>
        <v>0.90717199093387801</v>
      </c>
      <c r="AE476" s="97">
        <f t="shared" si="639"/>
        <v>-0.69898541715934925</v>
      </c>
      <c r="AF476" s="97">
        <f t="shared" si="640"/>
        <v>0.13819930047220524</v>
      </c>
      <c r="AG476" s="97">
        <f t="shared" si="641"/>
        <v>0.53144906301895156</v>
      </c>
      <c r="AH476" s="97">
        <f t="shared" si="642"/>
        <v>-0.55699222497485956</v>
      </c>
      <c r="AI476" s="97">
        <f t="shared" si="643"/>
        <v>0.38156814497180375</v>
      </c>
      <c r="AJ476" s="97">
        <f t="shared" si="646"/>
        <v>-4.0952226734249642E-2</v>
      </c>
    </row>
    <row r="477" spans="1:36">
      <c r="A477" s="93" t="str">
        <f t="shared" si="644"/>
        <v>201648</v>
      </c>
      <c r="B477" s="93">
        <v>42697</v>
      </c>
      <c r="C477" s="97">
        <f>VLOOKUP(B477,'Sub Index'!A:M,8,0)</f>
        <v>0.89463195717344701</v>
      </c>
      <c r="D477" s="97">
        <f>VLOOKUP(B477,'Sub Index'!J:M,4,0)</f>
        <v>0</v>
      </c>
      <c r="E477" s="97">
        <f>VLOOKUP(B477,'Sub Index'!O:W,4,0)</f>
        <v>2.9857</v>
      </c>
      <c r="F477" s="97">
        <f>VLOOKUP(B477,'Sub Index'!O:W,7,0)</f>
        <v>4.963854098532474E-2</v>
      </c>
      <c r="G477" s="97">
        <f>VLOOKUP(B477,'Sub Index'!O:W,9,0)</f>
        <v>0.19510000000000005</v>
      </c>
      <c r="H477" s="97">
        <f>VLOOKUP(B477,'Sub Index'!Y:AE,4,0)</f>
        <v>3.3881999999999999</v>
      </c>
      <c r="J477" s="97">
        <f>VLOOKUP(B477,'Sub Index'!AG:AK,4,0)</f>
        <v>5.6702644057922231E-3</v>
      </c>
      <c r="K477" s="97">
        <f>VLOOKUP(B477,'Sub Index'!AG:AK,5,0)</f>
        <v>96061722.877400011</v>
      </c>
      <c r="L477" s="97">
        <f>VLOOKUP(B477,'Sub Index'!AM:AX,4,0)</f>
        <v>1.6269948819984683E-3</v>
      </c>
      <c r="M477" s="97">
        <f>VLOOKUP(B477,'Sub Index'!AM:AX,7,0)</f>
        <v>-4.1999999999999815E-3</v>
      </c>
      <c r="N477" s="97">
        <f>VLOOKUP(B477,'Sub Index'!AM:AX,8,0)</f>
        <v>6.1599999999999433E-2</v>
      </c>
      <c r="O477" s="97">
        <f>VLOOKUP(B477,'Sub Index'!AV:AX,3,0)</f>
        <v>321.49799999999999</v>
      </c>
      <c r="Q477" s="95">
        <f t="shared" si="652"/>
        <v>-0.56961289240788715</v>
      </c>
      <c r="R477" s="95" t="str">
        <f t="shared" si="634"/>
        <v/>
      </c>
      <c r="S477" s="95">
        <f t="shared" si="635"/>
        <v>0.66727576889610862</v>
      </c>
      <c r="T477" s="95">
        <f t="shared" si="649"/>
        <v>-0.3479011715666786</v>
      </c>
      <c r="U477" s="95">
        <f t="shared" si="636"/>
        <v>-0.1322559580390911</v>
      </c>
      <c r="V477" s="95">
        <f t="shared" si="637"/>
        <v>0.52970249507097944</v>
      </c>
      <c r="W477" s="95" t="str">
        <f t="shared" si="650"/>
        <v/>
      </c>
      <c r="X477" s="95">
        <f t="shared" si="653"/>
        <v>-0.75807279323716048</v>
      </c>
      <c r="Y477" s="95">
        <f t="shared" si="645"/>
        <v>-0.42478327719170822</v>
      </c>
      <c r="Z477" s="95">
        <f t="shared" si="651"/>
        <v>-0.44076766037904269</v>
      </c>
      <c r="AA477" s="95">
        <f t="shared" si="647"/>
        <v>-1.3657449980806573</v>
      </c>
      <c r="AB477" s="95">
        <f t="shared" si="648"/>
        <v>2.6303175483524552</v>
      </c>
      <c r="AC477" s="95">
        <f t="shared" si="638"/>
        <v>0.66652999867722806</v>
      </c>
      <c r="AE477" s="97">
        <f t="shared" si="639"/>
        <v>-0.56961289240788715</v>
      </c>
      <c r="AF477" s="97">
        <f t="shared" si="640"/>
        <v>6.2372879763446305E-2</v>
      </c>
      <c r="AG477" s="97">
        <f t="shared" si="641"/>
        <v>0.52970249507097944</v>
      </c>
      <c r="AH477" s="97">
        <f t="shared" si="642"/>
        <v>-0.59142803521443432</v>
      </c>
      <c r="AI477" s="97">
        <f t="shared" si="643"/>
        <v>0.3725837221424958</v>
      </c>
      <c r="AJ477" s="97">
        <f t="shared" si="646"/>
        <v>-3.927636612907999E-2</v>
      </c>
    </row>
    <row r="478" spans="1:36">
      <c r="A478" s="93" t="str">
        <f t="shared" si="644"/>
        <v>201648</v>
      </c>
      <c r="B478" s="93">
        <v>42698</v>
      </c>
      <c r="C478" s="97">
        <f>VLOOKUP(B478,'Sub Index'!A:M,8,0)</f>
        <v>1.0896073253743126</v>
      </c>
      <c r="D478" s="97">
        <f>VLOOKUP(B478,'Sub Index'!J:M,4,0)</f>
        <v>0</v>
      </c>
      <c r="E478" s="97">
        <f>VLOOKUP(B478,'Sub Index'!O:W,4,0)</f>
        <v>2.9956</v>
      </c>
      <c r="F478" s="97">
        <f>VLOOKUP(B478,'Sub Index'!O:W,7,0)</f>
        <v>4.5232087984734652E-2</v>
      </c>
      <c r="G478" s="97">
        <f>VLOOKUP(B478,'Sub Index'!O:W,9,0)</f>
        <v>0.29039999999999999</v>
      </c>
      <c r="H478" s="97">
        <f>VLOOKUP(B478,'Sub Index'!Y:AE,4,0)</f>
        <v>3.3969999999999998</v>
      </c>
      <c r="J478" s="97">
        <f>VLOOKUP(B478,'Sub Index'!AG:AK,4,0)</f>
        <v>4.6158933386982745E-3</v>
      </c>
      <c r="K478" s="97">
        <f>VLOOKUP(B478,'Sub Index'!AG:AK,5,0)</f>
        <v>96135296.881999999</v>
      </c>
      <c r="L478" s="97">
        <f>VLOOKUP(B478,'Sub Index'!AM:AX,4,0)</f>
        <v>1.7419211238961364E-3</v>
      </c>
      <c r="M478" s="97">
        <f>VLOOKUP(B478,'Sub Index'!AM:AX,7,0)</f>
        <v>2.0400000000000418E-2</v>
      </c>
      <c r="N478" s="97">
        <f>VLOOKUP(B478,'Sub Index'!AM:AX,8,0)</f>
        <v>2.7099999999999902E-2</v>
      </c>
      <c r="O478" s="97">
        <f>VLOOKUP(B478,'Sub Index'!AV:AX,3,0)</f>
        <v>336.81399999999996</v>
      </c>
      <c r="Q478" s="95">
        <f t="shared" si="652"/>
        <v>-0.11632274114199753</v>
      </c>
      <c r="R478" s="95" t="str">
        <f t="shared" si="634"/>
        <v/>
      </c>
      <c r="S478" s="95">
        <f t="shared" si="635"/>
        <v>0.67370773149969776</v>
      </c>
      <c r="T478" s="95">
        <f t="shared" si="649"/>
        <v>-0.46476385768472012</v>
      </c>
      <c r="U478" s="95">
        <f t="shared" si="636"/>
        <v>0.15329657406968686</v>
      </c>
      <c r="V478" s="95">
        <f t="shared" si="637"/>
        <v>0.53561395581796145</v>
      </c>
      <c r="W478" s="95" t="str">
        <f t="shared" si="650"/>
        <v/>
      </c>
      <c r="X478" s="95">
        <f t="shared" si="653"/>
        <v>-0.89874401355099109</v>
      </c>
      <c r="Y478" s="95">
        <f t="shared" si="645"/>
        <v>-0.42236248206743005</v>
      </c>
      <c r="Z478" s="95">
        <f t="shared" si="651"/>
        <v>-0.31596061322328922</v>
      </c>
      <c r="AA478" s="95">
        <f t="shared" si="647"/>
        <v>0.52056479309327297</v>
      </c>
      <c r="AB478" s="95">
        <f t="shared" si="648"/>
        <v>1.0352465991751687</v>
      </c>
      <c r="AC478" s="95">
        <f t="shared" si="638"/>
        <v>0.89145815401732642</v>
      </c>
      <c r="AE478" s="97">
        <f t="shared" si="639"/>
        <v>-0.11632274114199753</v>
      </c>
      <c r="AF478" s="97">
        <f t="shared" si="640"/>
        <v>0.12074681596155483</v>
      </c>
      <c r="AG478" s="97">
        <f t="shared" si="641"/>
        <v>0.53561395581796145</v>
      </c>
      <c r="AH478" s="97">
        <f t="shared" si="642"/>
        <v>-0.66055324780921054</v>
      </c>
      <c r="AI478" s="97">
        <f t="shared" si="643"/>
        <v>0.53282723326561976</v>
      </c>
      <c r="AJ478" s="97">
        <f t="shared" si="646"/>
        <v>8.246240321878559E-2</v>
      </c>
    </row>
    <row r="479" spans="1:36">
      <c r="A479" s="93" t="str">
        <f t="shared" si="644"/>
        <v>201648</v>
      </c>
      <c r="B479" s="93">
        <v>42699</v>
      </c>
      <c r="C479" s="97">
        <f>VLOOKUP(B479,'Sub Index'!A:M,8,0)</f>
        <v>1.3598620615632422</v>
      </c>
      <c r="D479" s="97">
        <f>VLOOKUP(B479,'Sub Index'!J:M,4,0)</f>
        <v>0</v>
      </c>
      <c r="E479" s="97">
        <f>VLOOKUP(B479,'Sub Index'!O:W,4,0)</f>
        <v>3.0026000000000002</v>
      </c>
      <c r="F479" s="97">
        <f>VLOOKUP(B479,'Sub Index'!O:W,7,0)</f>
        <v>4.2367731543550266E-2</v>
      </c>
      <c r="G479" s="97">
        <f>VLOOKUP(B479,'Sub Index'!O:W,9,0)</f>
        <v>0.31939999999999991</v>
      </c>
      <c r="H479" s="97">
        <f>VLOOKUP(B479,'Sub Index'!Y:AE,4,0)</f>
        <v>3.3969999999999998</v>
      </c>
      <c r="J479" s="97">
        <f>VLOOKUP(B479,'Sub Index'!AG:AK,4,0)</f>
        <v>4.4474577847290839E-3</v>
      </c>
      <c r="K479" s="97">
        <f>VLOOKUP(B479,'Sub Index'!AG:AK,5,0)</f>
        <v>96031705.417800009</v>
      </c>
      <c r="L479" s="97">
        <f>VLOOKUP(B479,'Sub Index'!AM:AX,4,0)</f>
        <v>1.7683516457618711E-3</v>
      </c>
      <c r="M479" s="97">
        <f>VLOOKUP(B479,'Sub Index'!AM:AX,7,0)</f>
        <v>1.3200000000000323E-2</v>
      </c>
      <c r="N479" s="97">
        <f>VLOOKUP(B479,'Sub Index'!AM:AX,8,0)</f>
        <v>3.3500000000000085E-2</v>
      </c>
      <c r="O479" s="97">
        <f>VLOOKUP(B479,'Sub Index'!AV:AX,3,0)</f>
        <v>315.47199999999992</v>
      </c>
      <c r="Q479" s="95">
        <f t="shared" si="652"/>
        <v>0.51198129222286493</v>
      </c>
      <c r="R479" s="95" t="str">
        <f t="shared" si="634"/>
        <v/>
      </c>
      <c r="S479" s="95">
        <f t="shared" si="635"/>
        <v>0.67825558384566986</v>
      </c>
      <c r="T479" s="95">
        <f t="shared" si="649"/>
        <v>-0.54072889978808425</v>
      </c>
      <c r="U479" s="95">
        <f t="shared" si="636"/>
        <v>0.24019083882471878</v>
      </c>
      <c r="V479" s="95">
        <f t="shared" si="637"/>
        <v>0.53561395581796145</v>
      </c>
      <c r="W479" s="95" t="str">
        <f t="shared" si="650"/>
        <v/>
      </c>
      <c r="X479" s="95">
        <f t="shared" si="653"/>
        <v>-0.92121621111080043</v>
      </c>
      <c r="Y479" s="95">
        <f t="shared" si="645"/>
        <v>-0.42577093744260763</v>
      </c>
      <c r="Z479" s="95">
        <f t="shared" si="651"/>
        <v>-0.28725772227010604</v>
      </c>
      <c r="AA479" s="95">
        <f t="shared" si="647"/>
        <v>-3.1525877494217175E-2</v>
      </c>
      <c r="AB479" s="95">
        <f t="shared" si="648"/>
        <v>1.3311438187327067</v>
      </c>
      <c r="AC479" s="95">
        <f t="shared" si="638"/>
        <v>0.57803319376214257</v>
      </c>
      <c r="AE479" s="97">
        <f t="shared" si="639"/>
        <v>0.51198129222286493</v>
      </c>
      <c r="AF479" s="97">
        <f t="shared" si="640"/>
        <v>0.12590584096076815</v>
      </c>
      <c r="AG479" s="97">
        <f t="shared" si="641"/>
        <v>0.53561395581796145</v>
      </c>
      <c r="AH479" s="97">
        <f t="shared" si="642"/>
        <v>-0.67349357427670409</v>
      </c>
      <c r="AI479" s="97">
        <f t="shared" si="643"/>
        <v>0.39759835318263154</v>
      </c>
      <c r="AJ479" s="97">
        <f t="shared" si="646"/>
        <v>0.17952117358150438</v>
      </c>
    </row>
    <row r="480" spans="1:36">
      <c r="A480" s="93" t="str">
        <f t="shared" si="644"/>
        <v>201649</v>
      </c>
      <c r="B480" s="93">
        <v>42702</v>
      </c>
      <c r="C480" s="97">
        <f>VLOOKUP(B480,'Sub Index'!A:M,8,0)</f>
        <v>1.3942692592774901</v>
      </c>
      <c r="D480" s="97">
        <f>VLOOKUP(B480,'Sub Index'!J:M,4,0)</f>
        <v>0</v>
      </c>
      <c r="E480" s="97">
        <f>VLOOKUP(B480,'Sub Index'!O:W,4,0)</f>
        <v>3.0112999999999999</v>
      </c>
      <c r="F480" s="97">
        <f>VLOOKUP(B480,'Sub Index'!O:W,7,0)</f>
        <v>4.1897027680793335E-2</v>
      </c>
      <c r="G480" s="97">
        <f>VLOOKUP(B480,'Sub Index'!O:W,9,0)</f>
        <v>0.32060000000000022</v>
      </c>
      <c r="H480" s="97">
        <f>VLOOKUP(B480,'Sub Index'!Y:AE,4,0)</f>
        <v>3.4</v>
      </c>
      <c r="J480" s="97">
        <f>VLOOKUP(B480,'Sub Index'!AG:AK,4,0)</f>
        <v>4.4549696797902142E-3</v>
      </c>
      <c r="K480" s="97">
        <f>VLOOKUP(B480,'Sub Index'!AG:AK,5,0)</f>
        <v>96854187.440400004</v>
      </c>
      <c r="L480" s="97">
        <f>VLOOKUP(B480,'Sub Index'!AM:AX,4,0)</f>
        <v>1.8099277574281304E-3</v>
      </c>
      <c r="M480" s="97">
        <f>VLOOKUP(B480,'Sub Index'!AM:AX,7,0)</f>
        <v>2.1599999999999397E-2</v>
      </c>
      <c r="N480" s="97">
        <f>VLOOKUP(B480,'Sub Index'!AM:AX,8,0)</f>
        <v>2.3300000000000765E-2</v>
      </c>
      <c r="O480" s="97">
        <f>VLOOKUP(B480,'Sub Index'!AV:AX,3,0)</f>
        <v>314.56399999999996</v>
      </c>
      <c r="Q480" s="95">
        <f t="shared" si="652"/>
        <v>0.59197315991591226</v>
      </c>
      <c r="R480" s="95" t="str">
        <f t="shared" si="634"/>
        <v/>
      </c>
      <c r="S480" s="95">
        <f t="shared" si="635"/>
        <v>0.68390791461852074</v>
      </c>
      <c r="T480" s="95">
        <f t="shared" si="649"/>
        <v>-0.55321234571625977</v>
      </c>
      <c r="U480" s="95">
        <f t="shared" si="636"/>
        <v>0.2437864635732038</v>
      </c>
      <c r="V480" s="95">
        <f t="shared" si="637"/>
        <v>0.53762922652715994</v>
      </c>
      <c r="W480" s="95" t="str">
        <f t="shared" si="650"/>
        <v/>
      </c>
      <c r="X480" s="95">
        <f t="shared" si="653"/>
        <v>-0.9202139952134778</v>
      </c>
      <c r="Y480" s="95">
        <f t="shared" si="645"/>
        <v>-0.39870892714506301</v>
      </c>
      <c r="Z480" s="95">
        <f t="shared" si="651"/>
        <v>-0.24210709658529461</v>
      </c>
      <c r="AA480" s="95">
        <f t="shared" si="647"/>
        <v>0.61257990485777514</v>
      </c>
      <c r="AB480" s="95">
        <f t="shared" si="648"/>
        <v>0.85955762506292543</v>
      </c>
      <c r="AC480" s="95">
        <f t="shared" si="638"/>
        <v>0.5646984611264152</v>
      </c>
      <c r="AE480" s="97">
        <f t="shared" si="639"/>
        <v>0.59197315991591226</v>
      </c>
      <c r="AF480" s="97">
        <f t="shared" si="640"/>
        <v>0.12482734415848824</v>
      </c>
      <c r="AG480" s="97">
        <f t="shared" si="641"/>
        <v>0.53762922652715994</v>
      </c>
      <c r="AH480" s="97">
        <f t="shared" si="642"/>
        <v>-0.6594614611792704</v>
      </c>
      <c r="AI480" s="97">
        <f t="shared" si="643"/>
        <v>0.44868222361545529</v>
      </c>
      <c r="AJ480" s="97">
        <f t="shared" si="646"/>
        <v>0.2087300986075491</v>
      </c>
    </row>
    <row r="481" spans="1:36">
      <c r="A481" s="93" t="str">
        <f t="shared" si="644"/>
        <v>201649</v>
      </c>
      <c r="B481" s="93">
        <v>42703</v>
      </c>
      <c r="C481" s="97">
        <f>VLOOKUP(B481,'Sub Index'!A:M,8,0)</f>
        <v>1.4028076984747089</v>
      </c>
      <c r="D481" s="97">
        <f>VLOOKUP(B481,'Sub Index'!J:M,4,0)</f>
        <v>0</v>
      </c>
      <c r="E481" s="97">
        <f>VLOOKUP(B481,'Sub Index'!O:W,4,0)</f>
        <v>3.0171999999999999</v>
      </c>
      <c r="F481" s="97">
        <f>VLOOKUP(B481,'Sub Index'!O:W,7,0)</f>
        <v>3.4570303787989663E-2</v>
      </c>
      <c r="G481" s="97">
        <f>VLOOKUP(B481,'Sub Index'!O:W,9,0)</f>
        <v>0.48399999999999999</v>
      </c>
      <c r="H481" s="97">
        <f>VLOOKUP(B481,'Sub Index'!Y:AE,4,0)</f>
        <v>3.44</v>
      </c>
      <c r="J481" s="97">
        <f>VLOOKUP(B481,'Sub Index'!AG:AK,4,0)</f>
        <v>4.3364014502942482E-3</v>
      </c>
      <c r="K481" s="97">
        <f>VLOOKUP(B481,'Sub Index'!AG:AK,5,0)</f>
        <v>97155598.550300002</v>
      </c>
      <c r="L481" s="97">
        <f>VLOOKUP(B481,'Sub Index'!AM:AX,4,0)</f>
        <v>1.8907408118907364E-3</v>
      </c>
      <c r="M481" s="97">
        <f>VLOOKUP(B481,'Sub Index'!AM:AX,7,0)</f>
        <v>2.970000000000006E-2</v>
      </c>
      <c r="N481" s="97">
        <f>VLOOKUP(B481,'Sub Index'!AM:AX,8,0)</f>
        <v>2.2400000000000198E-2</v>
      </c>
      <c r="O481" s="97">
        <f>VLOOKUP(B481,'Sub Index'!AV:AX,3,0)</f>
        <v>308.85399999999998</v>
      </c>
      <c r="Q481" s="95">
        <f t="shared" si="652"/>
        <v>0.61182382326377971</v>
      </c>
      <c r="R481" s="95" t="str">
        <f t="shared" si="634"/>
        <v/>
      </c>
      <c r="S481" s="95">
        <f t="shared" si="635"/>
        <v>0.68774110445298287</v>
      </c>
      <c r="T481" s="95">
        <f t="shared" si="649"/>
        <v>-0.74752297025795122</v>
      </c>
      <c r="U481" s="95">
        <f t="shared" si="636"/>
        <v>0.73339070015845342</v>
      </c>
      <c r="V481" s="95">
        <f t="shared" si="637"/>
        <v>0.56449950264980564</v>
      </c>
      <c r="W481" s="95" t="str">
        <f t="shared" si="650"/>
        <v/>
      </c>
      <c r="X481" s="95">
        <f t="shared" si="653"/>
        <v>-0.93603303469036592</v>
      </c>
      <c r="Y481" s="95">
        <f t="shared" si="645"/>
        <v>-0.38879163979314835</v>
      </c>
      <c r="Z481" s="95">
        <f t="shared" si="651"/>
        <v>-0.15434612456903671</v>
      </c>
      <c r="AA481" s="95">
        <f t="shared" si="647"/>
        <v>1.2336819092687441</v>
      </c>
      <c r="AB481" s="95">
        <f t="shared" si="648"/>
        <v>0.81794707856262161</v>
      </c>
      <c r="AC481" s="95">
        <f t="shared" si="638"/>
        <v>0.48084237814182657</v>
      </c>
      <c r="AE481" s="97">
        <f t="shared" si="639"/>
        <v>0.61182382326377971</v>
      </c>
      <c r="AF481" s="97">
        <f t="shared" si="640"/>
        <v>0.22453627811782836</v>
      </c>
      <c r="AG481" s="97">
        <f t="shared" si="641"/>
        <v>0.56449950264980564</v>
      </c>
      <c r="AH481" s="97">
        <f t="shared" si="642"/>
        <v>-0.66241233724175719</v>
      </c>
      <c r="AI481" s="97">
        <f t="shared" si="643"/>
        <v>0.5945313103510389</v>
      </c>
      <c r="AJ481" s="97">
        <f t="shared" si="646"/>
        <v>0.26659571542813909</v>
      </c>
    </row>
    <row r="482" spans="1:36">
      <c r="A482" s="93" t="str">
        <f t="shared" si="644"/>
        <v>201649</v>
      </c>
      <c r="B482" s="93">
        <v>42704</v>
      </c>
      <c r="C482" s="97">
        <f>VLOOKUP(B482,'Sub Index'!A:M,8,0)</f>
        <v>1.249539204217426</v>
      </c>
      <c r="D482" s="97">
        <f>VLOOKUP(B482,'Sub Index'!J:M,4,0)</f>
        <v>0</v>
      </c>
      <c r="E482" s="97">
        <f>VLOOKUP(B482,'Sub Index'!O:W,4,0)</f>
        <v>3.0358000000000001</v>
      </c>
      <c r="F482" s="97">
        <f>VLOOKUP(B482,'Sub Index'!O:W,7,0)</f>
        <v>3.8200038283117348E-2</v>
      </c>
      <c r="G482" s="97">
        <f>VLOOKUP(B482,'Sub Index'!O:W,9,0)</f>
        <v>0.8125</v>
      </c>
      <c r="H482" s="97">
        <f>VLOOKUP(B482,'Sub Index'!Y:AE,4,0)</f>
        <v>3.4750000000000001</v>
      </c>
      <c r="J482" s="97">
        <f>VLOOKUP(B482,'Sub Index'!AG:AK,4,0)</f>
        <v>5.6957600114413091E-3</v>
      </c>
      <c r="K482" s="97">
        <f>VLOOKUP(B482,'Sub Index'!AG:AK,5,0)</f>
        <v>97667912.154599994</v>
      </c>
      <c r="L482" s="97">
        <f>VLOOKUP(B482,'Sub Index'!AM:AX,4,0)</f>
        <v>1.8145850607679409E-3</v>
      </c>
      <c r="M482" s="97">
        <f>VLOOKUP(B482,'Sub Index'!AM:AX,7,0)</f>
        <v>5.3000000000000824E-3</v>
      </c>
      <c r="N482" s="97">
        <f>VLOOKUP(B482,'Sub Index'!AM:AX,8,0)</f>
        <v>2.910000000000057E-2</v>
      </c>
      <c r="O482" s="97">
        <f>VLOOKUP(B482,'Sub Index'!AV:AX,3,0)</f>
        <v>320.61599999999999</v>
      </c>
      <c r="Q482" s="95">
        <f t="shared" si="652"/>
        <v>0.25549625436489742</v>
      </c>
      <c r="R482" s="95" t="str">
        <f t="shared" si="634"/>
        <v/>
      </c>
      <c r="S482" s="95">
        <f t="shared" si="635"/>
        <v>0.6998253978294231</v>
      </c>
      <c r="T482" s="95">
        <f t="shared" si="649"/>
        <v>-0.651259485105805</v>
      </c>
      <c r="U482" s="95">
        <f t="shared" si="636"/>
        <v>1.7176929750559731</v>
      </c>
      <c r="V482" s="95">
        <f t="shared" si="637"/>
        <v>0.58801099425712067</v>
      </c>
      <c r="W482" s="95" t="str">
        <f t="shared" si="650"/>
        <v/>
      </c>
      <c r="X482" s="95">
        <f t="shared" si="653"/>
        <v>-0.75467124128716034</v>
      </c>
      <c r="Y482" s="95">
        <f t="shared" si="645"/>
        <v>-0.37193505733398219</v>
      </c>
      <c r="Z482" s="95">
        <f t="shared" si="651"/>
        <v>-0.23704938071507645</v>
      </c>
      <c r="AA482" s="95">
        <f t="shared" si="647"/>
        <v>-0.63729202994439027</v>
      </c>
      <c r="AB482" s="95">
        <f t="shared" si="648"/>
        <v>1.1277144802869277</v>
      </c>
      <c r="AC482" s="95">
        <f t="shared" si="638"/>
        <v>0.65357709759274341</v>
      </c>
      <c r="AE482" s="97">
        <f t="shared" si="639"/>
        <v>0.25549625436489742</v>
      </c>
      <c r="AF482" s="97">
        <f t="shared" si="640"/>
        <v>0.58875296259319709</v>
      </c>
      <c r="AG482" s="97">
        <f t="shared" si="641"/>
        <v>0.58801099425712067</v>
      </c>
      <c r="AH482" s="97">
        <f t="shared" si="642"/>
        <v>-0.56330314931057124</v>
      </c>
      <c r="AI482" s="97">
        <f t="shared" si="643"/>
        <v>0.2267375418050511</v>
      </c>
      <c r="AJ482" s="97">
        <f t="shared" si="646"/>
        <v>0.21913892074193903</v>
      </c>
    </row>
    <row r="483" spans="1:36">
      <c r="A483" s="93" t="str">
        <f t="shared" si="644"/>
        <v>201649</v>
      </c>
      <c r="B483" s="93">
        <v>42705</v>
      </c>
      <c r="C483" s="97">
        <f>VLOOKUP(B483,'Sub Index'!A:M,8,0)</f>
        <v>1.1792660685187255</v>
      </c>
      <c r="D483" s="97">
        <f>VLOOKUP(B483,'Sub Index'!J:M,4,0)</f>
        <v>0</v>
      </c>
      <c r="E483" s="97">
        <f>VLOOKUP(B483,'Sub Index'!O:W,4,0)</f>
        <v>3.0556000000000001</v>
      </c>
      <c r="F483" s="97">
        <f>VLOOKUP(B483,'Sub Index'!O:W,7,0)</f>
        <v>4.168281517874324E-2</v>
      </c>
      <c r="G483" s="97">
        <f>VLOOKUP(B483,'Sub Index'!O:W,9,0)</f>
        <v>0.60169999999999968</v>
      </c>
      <c r="H483" s="97">
        <f>VLOOKUP(B483,'Sub Index'!Y:AE,4,0)</f>
        <v>3.5270000000000001</v>
      </c>
      <c r="J483" s="97">
        <f>VLOOKUP(B483,'Sub Index'!AG:AK,4,0)</f>
        <v>5.9463179191786755E-3</v>
      </c>
      <c r="K483" s="97">
        <f>VLOOKUP(B483,'Sub Index'!AG:AK,5,0)</f>
        <v>97435621.390699998</v>
      </c>
      <c r="L483" s="97">
        <f>VLOOKUP(B483,'Sub Index'!AM:AX,4,0)</f>
        <v>1.8005659007470866E-3</v>
      </c>
      <c r="M483" s="97">
        <f>VLOOKUP(B483,'Sub Index'!AM:AX,7,0)</f>
        <v>5.0800000000000622E-2</v>
      </c>
      <c r="N483" s="97">
        <f>VLOOKUP(B483,'Sub Index'!AM:AX,8,0)</f>
        <v>-1.5600000000000058E-2</v>
      </c>
      <c r="O483" s="97">
        <f>VLOOKUP(B483,'Sub Index'!AV:AX,3,0)</f>
        <v>307.92400000000004</v>
      </c>
      <c r="Q483" s="95">
        <f t="shared" si="652"/>
        <v>9.212115419339309E-2</v>
      </c>
      <c r="R483" s="95" t="str">
        <f t="shared" si="634"/>
        <v/>
      </c>
      <c r="S483" s="95">
        <f t="shared" si="635"/>
        <v>0.71268932303660137</v>
      </c>
      <c r="T483" s="95">
        <f t="shared" si="649"/>
        <v>-0.55889343397166336</v>
      </c>
      <c r="U483" s="95">
        <f t="shared" si="636"/>
        <v>1.0860615609056001</v>
      </c>
      <c r="V483" s="95">
        <f t="shared" si="637"/>
        <v>0.62294235321656011</v>
      </c>
      <c r="W483" s="95" t="str">
        <f t="shared" si="650"/>
        <v/>
      </c>
      <c r="X483" s="95">
        <f t="shared" si="653"/>
        <v>-0.72124251041555065</v>
      </c>
      <c r="Y483" s="95">
        <f t="shared" si="645"/>
        <v>-0.37957808766407303</v>
      </c>
      <c r="Z483" s="95">
        <f t="shared" si="651"/>
        <v>-0.25227384065491126</v>
      </c>
      <c r="AA483" s="95">
        <f t="shared" si="647"/>
        <v>2.851614291129327</v>
      </c>
      <c r="AB483" s="95">
        <f t="shared" si="648"/>
        <v>-0.93894266256022207</v>
      </c>
      <c r="AC483" s="95">
        <f t="shared" si="638"/>
        <v>0.46718455727043195</v>
      </c>
      <c r="AE483" s="97">
        <f t="shared" si="639"/>
        <v>9.212115419339309E-2</v>
      </c>
      <c r="AF483" s="97">
        <f t="shared" si="640"/>
        <v>0.41328581665684605</v>
      </c>
      <c r="AG483" s="97">
        <f t="shared" si="641"/>
        <v>0.62294235321656011</v>
      </c>
      <c r="AH483" s="97">
        <f t="shared" si="642"/>
        <v>-0.55041029903981187</v>
      </c>
      <c r="AI483" s="97">
        <f t="shared" si="643"/>
        <v>0.53189558629615641</v>
      </c>
      <c r="AJ483" s="97">
        <f t="shared" si="646"/>
        <v>0.22196692226462877</v>
      </c>
    </row>
    <row r="484" spans="1:36">
      <c r="A484" s="93" t="str">
        <f t="shared" si="644"/>
        <v>201649</v>
      </c>
      <c r="B484" s="93">
        <v>42706</v>
      </c>
      <c r="C484" s="97">
        <f>VLOOKUP(B484,'Sub Index'!A:M,8,0)</f>
        <v>1.0705442847678377</v>
      </c>
      <c r="D484" s="97">
        <f>VLOOKUP(B484,'Sub Index'!J:M,4,0)</f>
        <v>0</v>
      </c>
      <c r="E484" s="97">
        <f>VLOOKUP(B484,'Sub Index'!O:W,4,0)</f>
        <v>3.0686</v>
      </c>
      <c r="F484" s="97">
        <f>VLOOKUP(B484,'Sub Index'!O:W,7,0)</f>
        <v>5.8570156862428356E-2</v>
      </c>
      <c r="G484" s="97">
        <f>VLOOKUP(B484,'Sub Index'!O:W,9,0)</f>
        <v>0.27950000000000008</v>
      </c>
      <c r="H484" s="97">
        <f>VLOOKUP(B484,'Sub Index'!Y:AE,4,0)</f>
        <v>3.5609999999999999</v>
      </c>
      <c r="J484" s="97">
        <f>VLOOKUP(B484,'Sub Index'!AG:AK,4,0)</f>
        <v>6.5311566316007706E-3</v>
      </c>
      <c r="K484" s="97">
        <f>VLOOKUP(B484,'Sub Index'!AG:AK,5,0)</f>
        <v>96965264.048999995</v>
      </c>
      <c r="L484" s="97">
        <f>VLOOKUP(B484,'Sub Index'!AM:AX,4,0)</f>
        <v>1.8907580198177809E-3</v>
      </c>
      <c r="M484" s="97">
        <f>VLOOKUP(B484,'Sub Index'!AM:AX,7,0)</f>
        <v>4.3000000000000149E-2</v>
      </c>
      <c r="N484" s="97">
        <f>VLOOKUP(B484,'Sub Index'!AM:AX,8,0)</f>
        <v>-7.6000000000000512E-3</v>
      </c>
      <c r="O484" s="97">
        <f>VLOOKUP(B484,'Sub Index'!AV:AX,3,0)</f>
        <v>316.70799999999997</v>
      </c>
      <c r="Q484" s="95">
        <f t="shared" si="652"/>
        <v>-0.16064161403262167</v>
      </c>
      <c r="R484" s="95" t="str">
        <f t="shared" si="634"/>
        <v/>
      </c>
      <c r="S484" s="95">
        <f t="shared" si="635"/>
        <v>0.72113533453626377</v>
      </c>
      <c r="T484" s="95">
        <f t="shared" si="649"/>
        <v>-0.11102751771558809</v>
      </c>
      <c r="U484" s="95">
        <f t="shared" si="636"/>
        <v>0.12063631593762332</v>
      </c>
      <c r="V484" s="95">
        <f t="shared" si="637"/>
        <v>0.64578208792080882</v>
      </c>
      <c r="W484" s="95" t="str">
        <f t="shared" si="650"/>
        <v/>
      </c>
      <c r="X484" s="95">
        <f t="shared" si="653"/>
        <v>-0.64321497539418704</v>
      </c>
      <c r="Y484" s="95">
        <f t="shared" si="645"/>
        <v>-0.39505418911656848</v>
      </c>
      <c r="Z484" s="95">
        <f t="shared" si="651"/>
        <v>-0.15432743718722883</v>
      </c>
      <c r="AA484" s="95">
        <f t="shared" si="647"/>
        <v>2.2535160646595176</v>
      </c>
      <c r="AB484" s="95">
        <f t="shared" si="648"/>
        <v>-0.56907113811330978</v>
      </c>
      <c r="AC484" s="95">
        <f t="shared" si="638"/>
        <v>0.59618487827509459</v>
      </c>
      <c r="AE484" s="97">
        <f t="shared" si="639"/>
        <v>-0.16064161403262167</v>
      </c>
      <c r="AF484" s="97">
        <f t="shared" si="640"/>
        <v>0.24358137758609968</v>
      </c>
      <c r="AG484" s="97">
        <f t="shared" si="641"/>
        <v>0.64578208792080882</v>
      </c>
      <c r="AH484" s="97">
        <f t="shared" si="642"/>
        <v>-0.51913458225537779</v>
      </c>
      <c r="AI484" s="97">
        <f t="shared" si="643"/>
        <v>0.53157559190851833</v>
      </c>
      <c r="AJ484" s="97">
        <f t="shared" si="646"/>
        <v>0.14823257222548547</v>
      </c>
    </row>
    <row r="485" spans="1:36">
      <c r="A485" s="93" t="str">
        <f t="shared" si="644"/>
        <v>201650</v>
      </c>
      <c r="B485" s="93">
        <v>42709</v>
      </c>
      <c r="C485" s="97">
        <f>VLOOKUP(B485,'Sub Index'!A:M,8,0)</f>
        <v>0.92663121267798976</v>
      </c>
      <c r="D485" s="97">
        <f>VLOOKUP(B485,'Sub Index'!J:M,4,0)</f>
        <v>0</v>
      </c>
      <c r="E485" s="97">
        <f>VLOOKUP(B485,'Sub Index'!O:W,4,0)</f>
        <v>3.0889000000000002</v>
      </c>
      <c r="F485" s="97">
        <f>VLOOKUP(B485,'Sub Index'!O:W,7,0)</f>
        <v>6.0773209608623979E-2</v>
      </c>
      <c r="G485" s="97">
        <f>VLOOKUP(B485,'Sub Index'!O:W,9,0)</f>
        <v>0.20659999999999989</v>
      </c>
      <c r="H485" s="97">
        <f>VLOOKUP(B485,'Sub Index'!Y:AE,4,0)</f>
        <v>3.6051000000000002</v>
      </c>
      <c r="J485" s="97">
        <f>VLOOKUP(B485,'Sub Index'!AG:AK,4,0)</f>
        <v>7.3141688870746605E-3</v>
      </c>
      <c r="K485" s="97">
        <f>VLOOKUP(B485,'Sub Index'!AG:AK,5,0)</f>
        <v>96797976.042899996</v>
      </c>
      <c r="L485" s="97">
        <f>VLOOKUP(B485,'Sub Index'!AM:AX,4,0)</f>
        <v>1.8566889412129008E-3</v>
      </c>
      <c r="M485" s="97">
        <f>VLOOKUP(B485,'Sub Index'!AM:AX,7,0)</f>
        <v>5.5100000000000371E-2</v>
      </c>
      <c r="N485" s="97">
        <f>VLOOKUP(B485,'Sub Index'!AM:AX,8,0)</f>
        <v>-2.4000000000000021E-2</v>
      </c>
      <c r="O485" s="97">
        <f>VLOOKUP(B485,'Sub Index'!AV:AX,3,0)</f>
        <v>321.90999999999997</v>
      </c>
      <c r="Q485" s="95">
        <f t="shared" si="652"/>
        <v>-0.49521914974236803</v>
      </c>
      <c r="R485" s="95" t="str">
        <f t="shared" si="634"/>
        <v/>
      </c>
      <c r="S485" s="95">
        <f t="shared" si="635"/>
        <v>0.73432410633958289</v>
      </c>
      <c r="T485" s="95">
        <f t="shared" si="649"/>
        <v>-5.2600782755366907E-2</v>
      </c>
      <c r="U485" s="95">
        <f t="shared" si="636"/>
        <v>-9.7797887532785704E-2</v>
      </c>
      <c r="V485" s="95">
        <f t="shared" si="637"/>
        <v>0.67540656734602589</v>
      </c>
      <c r="W485" s="95" t="str">
        <f t="shared" si="650"/>
        <v/>
      </c>
      <c r="X485" s="95">
        <f t="shared" si="653"/>
        <v>-0.53874768400522244</v>
      </c>
      <c r="Y485" s="95">
        <f t="shared" si="645"/>
        <v>-0.40055844285019154</v>
      </c>
      <c r="Z485" s="95">
        <f t="shared" si="651"/>
        <v>-0.1913256112315731</v>
      </c>
      <c r="AA485" s="95">
        <f t="shared" si="647"/>
        <v>3.1813351082857211</v>
      </c>
      <c r="AB485" s="95">
        <f t="shared" si="648"/>
        <v>-1.3273077632294781</v>
      </c>
      <c r="AC485" s="95">
        <f t="shared" si="638"/>
        <v>0.67258056018154488</v>
      </c>
      <c r="AE485" s="97">
        <f t="shared" si="639"/>
        <v>-0.49521914974236803</v>
      </c>
      <c r="AF485" s="97">
        <f t="shared" si="640"/>
        <v>0.1946418120171434</v>
      </c>
      <c r="AG485" s="97">
        <f t="shared" si="641"/>
        <v>0.67540656734602589</v>
      </c>
      <c r="AH485" s="97">
        <f t="shared" si="642"/>
        <v>-0.46965306342770696</v>
      </c>
      <c r="AI485" s="97">
        <f t="shared" si="643"/>
        <v>0.58382057350155359</v>
      </c>
      <c r="AJ485" s="97">
        <f t="shared" si="646"/>
        <v>9.7799347938929568E-2</v>
      </c>
    </row>
    <row r="486" spans="1:36">
      <c r="A486" s="93" t="str">
        <f t="shared" si="644"/>
        <v>201650</v>
      </c>
      <c r="B486" s="93">
        <v>42710</v>
      </c>
      <c r="C486" s="97">
        <f>VLOOKUP(B486,'Sub Index'!A:M,8,0)</f>
        <v>1.0598617885642818</v>
      </c>
      <c r="D486" s="97">
        <f>VLOOKUP(B486,'Sub Index'!J:M,4,0)</f>
        <v>0</v>
      </c>
      <c r="E486" s="97">
        <f>VLOOKUP(B486,'Sub Index'!O:W,4,0)</f>
        <v>3.1038999999999999</v>
      </c>
      <c r="F486" s="97">
        <f>VLOOKUP(B486,'Sub Index'!O:W,7,0)</f>
        <v>6.0607914410345937E-2</v>
      </c>
      <c r="G486" s="97">
        <f>VLOOKUP(B486,'Sub Index'!O:W,9,0)</f>
        <v>0.17539999999999978</v>
      </c>
      <c r="H486" s="97">
        <f>VLOOKUP(B486,'Sub Index'!Y:AE,4,0)</f>
        <v>3.6983999999999999</v>
      </c>
      <c r="J486" s="97">
        <f>VLOOKUP(B486,'Sub Index'!AG:AK,4,0)</f>
        <v>6.5507970739754045E-3</v>
      </c>
      <c r="K486" s="97">
        <f>VLOOKUP(B486,'Sub Index'!AG:AK,5,0)</f>
        <v>96796121.294200003</v>
      </c>
      <c r="L486" s="97">
        <f>VLOOKUP(B486,'Sub Index'!AM:AX,4,0)</f>
        <v>1.9202043647863608E-3</v>
      </c>
      <c r="M486" s="97">
        <f>VLOOKUP(B486,'Sub Index'!AM:AX,7,0)</f>
        <v>2.0000000000000462E-2</v>
      </c>
      <c r="N486" s="97">
        <f>VLOOKUP(B486,'Sub Index'!AM:AX,8,0)</f>
        <v>1.1400000000000077E-2</v>
      </c>
      <c r="O486" s="97">
        <f>VLOOKUP(B486,'Sub Index'!AV:AX,3,0)</f>
        <v>336.55599999999998</v>
      </c>
      <c r="Q486" s="95">
        <f t="shared" si="652"/>
        <v>-0.1854769066374731</v>
      </c>
      <c r="R486" s="95" t="str">
        <f t="shared" si="634"/>
        <v/>
      </c>
      <c r="S486" s="95">
        <f t="shared" si="635"/>
        <v>0.74406950422380858</v>
      </c>
      <c r="T486" s="95">
        <f t="shared" si="649"/>
        <v>-5.6984544676939544E-2</v>
      </c>
      <c r="U486" s="95">
        <f t="shared" si="636"/>
        <v>-0.19128413099337241</v>
      </c>
      <c r="V486" s="95">
        <f t="shared" si="637"/>
        <v>0.7380814864020967</v>
      </c>
      <c r="W486" s="95" t="str">
        <f t="shared" si="650"/>
        <v/>
      </c>
      <c r="X486" s="95">
        <f t="shared" si="653"/>
        <v>-0.64059460284929337</v>
      </c>
      <c r="Y486" s="95">
        <f t="shared" si="645"/>
        <v>-0.40061946938577453</v>
      </c>
      <c r="Z486" s="95">
        <f t="shared" si="651"/>
        <v>-0.12234943717283249</v>
      </c>
      <c r="AA486" s="95">
        <f t="shared" si="647"/>
        <v>0.48989308917174951</v>
      </c>
      <c r="AB486" s="95">
        <f t="shared" si="648"/>
        <v>0.30937373244811206</v>
      </c>
      <c r="AC486" s="95">
        <f t="shared" si="638"/>
        <v>0.88766921016268152</v>
      </c>
      <c r="AE486" s="97">
        <f t="shared" si="639"/>
        <v>-0.1854769066374731</v>
      </c>
      <c r="AF486" s="97">
        <f t="shared" si="640"/>
        <v>0.16526694285116553</v>
      </c>
      <c r="AG486" s="97">
        <f t="shared" si="641"/>
        <v>0.7380814864020967</v>
      </c>
      <c r="AH486" s="97">
        <f t="shared" si="642"/>
        <v>-0.52060703611753389</v>
      </c>
      <c r="AI486" s="97">
        <f t="shared" si="643"/>
        <v>0.39114664865242765</v>
      </c>
      <c r="AJ486" s="97">
        <f t="shared" si="646"/>
        <v>0.11768222703013657</v>
      </c>
    </row>
    <row r="487" spans="1:36">
      <c r="A487" s="93" t="str">
        <f t="shared" si="644"/>
        <v>201650</v>
      </c>
      <c r="B487" s="93">
        <v>42711</v>
      </c>
      <c r="C487" s="97">
        <f>VLOOKUP(B487,'Sub Index'!A:M,8,0)</f>
        <v>0.82083306853626103</v>
      </c>
      <c r="D487" s="97">
        <f>VLOOKUP(B487,'Sub Index'!J:M,4,0)</f>
        <v>0</v>
      </c>
      <c r="E487" s="97">
        <f>VLOOKUP(B487,'Sub Index'!O:W,4,0)</f>
        <v>3.1133999999999999</v>
      </c>
      <c r="F487" s="97">
        <f>VLOOKUP(B487,'Sub Index'!O:W,7,0)</f>
        <v>6.0654617956717609E-2</v>
      </c>
      <c r="G487" s="97">
        <f>VLOOKUP(B487,'Sub Index'!O:W,9,0)</f>
        <v>0.18999999999999995</v>
      </c>
      <c r="H487" s="97">
        <f>VLOOKUP(B487,'Sub Index'!Y:AE,4,0)</f>
        <v>3.7309999999999999</v>
      </c>
      <c r="J487" s="97">
        <f>VLOOKUP(B487,'Sub Index'!AG:AK,4,0)</f>
        <v>7.0221615775643677E-3</v>
      </c>
      <c r="K487" s="97">
        <f>VLOOKUP(B487,'Sub Index'!AG:AK,5,0)</f>
        <v>96962163.074200004</v>
      </c>
      <c r="L487" s="97">
        <f>VLOOKUP(B487,'Sub Index'!AM:AX,4,0)</f>
        <v>1.8820508220967716E-3</v>
      </c>
      <c r="M487" s="97">
        <f>VLOOKUP(B487,'Sub Index'!AM:AX,7,0)</f>
        <v>3.7999999999999368E-2</v>
      </c>
      <c r="N487" s="97">
        <f>VLOOKUP(B487,'Sub Index'!AM:AX,8,0)</f>
        <v>1.1200000000000543E-2</v>
      </c>
      <c r="O487" s="97">
        <f>VLOOKUP(B487,'Sub Index'!AV:AX,3,0)</f>
        <v>352.572</v>
      </c>
      <c r="Q487" s="95">
        <f t="shared" si="652"/>
        <v>-0.74118486943393724</v>
      </c>
      <c r="R487" s="95" t="str">
        <f t="shared" si="634"/>
        <v/>
      </c>
      <c r="S487" s="95">
        <f t="shared" si="635"/>
        <v>0.75024158955048503</v>
      </c>
      <c r="T487" s="95">
        <f t="shared" si="649"/>
        <v>-5.5745928974127959E-2</v>
      </c>
      <c r="U487" s="95">
        <f t="shared" si="636"/>
        <v>-0.14753736322014879</v>
      </c>
      <c r="V487" s="95">
        <f t="shared" si="637"/>
        <v>0.75998076144205295</v>
      </c>
      <c r="W487" s="95" t="str">
        <f t="shared" si="650"/>
        <v/>
      </c>
      <c r="X487" s="95">
        <f t="shared" si="653"/>
        <v>-0.57770647740476777</v>
      </c>
      <c r="Y487" s="95">
        <f t="shared" si="645"/>
        <v>-0.39515622005422291</v>
      </c>
      <c r="Z487" s="95">
        <f t="shared" si="651"/>
        <v>-0.16378323786961863</v>
      </c>
      <c r="AA487" s="95">
        <f t="shared" si="647"/>
        <v>1.8701197656403725</v>
      </c>
      <c r="AB487" s="95">
        <f t="shared" si="648"/>
        <v>0.3001269443369608</v>
      </c>
      <c r="AC487" s="95">
        <f t="shared" si="638"/>
        <v>1.122877445728562</v>
      </c>
      <c r="AE487" s="97">
        <f t="shared" si="639"/>
        <v>-0.74118486943393724</v>
      </c>
      <c r="AF487" s="97">
        <f t="shared" si="640"/>
        <v>0.18231943245206941</v>
      </c>
      <c r="AG487" s="97">
        <f t="shared" si="641"/>
        <v>0.75998076144205295</v>
      </c>
      <c r="AH487" s="97">
        <f t="shared" si="642"/>
        <v>-0.48643134872949534</v>
      </c>
      <c r="AI487" s="97">
        <f t="shared" si="643"/>
        <v>0.78233522945906919</v>
      </c>
      <c r="AJ487" s="97">
        <f t="shared" si="646"/>
        <v>9.9403841037951787E-2</v>
      </c>
    </row>
    <row r="488" spans="1:36">
      <c r="A488" s="93" t="str">
        <f t="shared" si="644"/>
        <v>201650</v>
      </c>
      <c r="B488" s="93">
        <v>42712</v>
      </c>
      <c r="C488" s="97">
        <f>VLOOKUP(B488,'Sub Index'!A:M,8,0)</f>
        <v>0.93588368728413507</v>
      </c>
      <c r="D488" s="97">
        <f>VLOOKUP(B488,'Sub Index'!J:M,4,0)</f>
        <v>0</v>
      </c>
      <c r="E488" s="97">
        <f>VLOOKUP(B488,'Sub Index'!O:W,4,0)</f>
        <v>3.1143999999999998</v>
      </c>
      <c r="F488" s="97">
        <f>VLOOKUP(B488,'Sub Index'!O:W,7,0)</f>
        <v>5.9163559102168362E-2</v>
      </c>
      <c r="G488" s="97">
        <f>VLOOKUP(B488,'Sub Index'!O:W,9,0)</f>
        <v>0.22219999999999995</v>
      </c>
      <c r="H488" s="97">
        <f>VLOOKUP(B488,'Sub Index'!Y:AE,4,0)</f>
        <v>3.7968000000000002</v>
      </c>
      <c r="J488" s="97">
        <f>VLOOKUP(B488,'Sub Index'!AG:AK,4,0)</f>
        <v>7.0312441768941693E-3</v>
      </c>
      <c r="K488" s="97">
        <f>VLOOKUP(B488,'Sub Index'!AG:AK,5,0)</f>
        <v>96951864.177100003</v>
      </c>
      <c r="L488" s="97">
        <f>VLOOKUP(B488,'Sub Index'!AM:AX,4,0)</f>
        <v>1.8501806321033262E-3</v>
      </c>
      <c r="M488" s="97">
        <f>VLOOKUP(B488,'Sub Index'!AM:AX,7,0)</f>
        <v>1.0200000000000209E-2</v>
      </c>
      <c r="N488" s="97">
        <f>VLOOKUP(B488,'Sub Index'!AM:AX,8,0)</f>
        <v>3.279999999999994E-2</v>
      </c>
      <c r="O488" s="97">
        <f>VLOOKUP(B488,'Sub Index'!AV:AX,3,0)</f>
        <v>349.88400000000001</v>
      </c>
      <c r="Q488" s="95">
        <f t="shared" si="652"/>
        <v>-0.47370845507101522</v>
      </c>
      <c r="R488" s="95" t="str">
        <f t="shared" si="634"/>
        <v/>
      </c>
      <c r="S488" s="95">
        <f t="shared" si="635"/>
        <v>0.75089128274276673</v>
      </c>
      <c r="T488" s="95">
        <f t="shared" si="649"/>
        <v>-9.5290011908719718E-2</v>
      </c>
      <c r="U488" s="95">
        <f t="shared" si="636"/>
        <v>-5.1054765802492366E-2</v>
      </c>
      <c r="V488" s="95">
        <f t="shared" si="637"/>
        <v>0.8041823656638053</v>
      </c>
      <c r="W488" s="95" t="str">
        <f t="shared" si="650"/>
        <v/>
      </c>
      <c r="X488" s="95">
        <f t="shared" si="653"/>
        <v>-0.57649470256456259</v>
      </c>
      <c r="Y488" s="95">
        <f t="shared" si="645"/>
        <v>-0.39549508321683957</v>
      </c>
      <c r="Z488" s="95">
        <f t="shared" si="651"/>
        <v>-0.19839347344067737</v>
      </c>
      <c r="AA488" s="95">
        <f t="shared" si="647"/>
        <v>-0.26156365690567707</v>
      </c>
      <c r="AB488" s="95">
        <f t="shared" si="648"/>
        <v>1.2987800603435953</v>
      </c>
      <c r="AC488" s="95">
        <f t="shared" si="638"/>
        <v>1.0834019376615613</v>
      </c>
      <c r="AE488" s="97">
        <f t="shared" si="639"/>
        <v>-0.47370845507101522</v>
      </c>
      <c r="AF488" s="97">
        <f t="shared" si="640"/>
        <v>0.20151550167718491</v>
      </c>
      <c r="AG488" s="97">
        <f t="shared" si="641"/>
        <v>0.8041823656638053</v>
      </c>
      <c r="AH488" s="97">
        <f t="shared" si="642"/>
        <v>-0.48599489289070108</v>
      </c>
      <c r="AI488" s="97">
        <f t="shared" si="643"/>
        <v>0.48055621691470052</v>
      </c>
      <c r="AJ488" s="97">
        <f t="shared" si="646"/>
        <v>0.10531014725879488</v>
      </c>
    </row>
    <row r="489" spans="1:36">
      <c r="A489" s="93" t="str">
        <f t="shared" si="644"/>
        <v>201650</v>
      </c>
      <c r="B489" s="93">
        <v>42713</v>
      </c>
      <c r="C489" s="97">
        <f>VLOOKUP(B489,'Sub Index'!A:M,8,0)</f>
        <v>1.0011358829042016</v>
      </c>
      <c r="D489" s="97">
        <f>VLOOKUP(B489,'Sub Index'!J:M,4,0)</f>
        <v>0</v>
      </c>
      <c r="E489" s="97">
        <f>VLOOKUP(B489,'Sub Index'!O:W,4,0)</f>
        <v>3.1265000000000001</v>
      </c>
      <c r="F489" s="97">
        <f>VLOOKUP(B489,'Sub Index'!O:W,7,0)</f>
        <v>5.8900334904384365E-2</v>
      </c>
      <c r="G489" s="97">
        <f>VLOOKUP(B489,'Sub Index'!O:W,9,0)</f>
        <v>0.18869999999999987</v>
      </c>
      <c r="H489" s="97">
        <f>VLOOKUP(B489,'Sub Index'!Y:AE,4,0)</f>
        <v>3.8085</v>
      </c>
      <c r="J489" s="97">
        <f>VLOOKUP(B489,'Sub Index'!AG:AK,4,0)</f>
        <v>6.956820452434934E-3</v>
      </c>
      <c r="K489" s="97">
        <f>VLOOKUP(B489,'Sub Index'!AG:AK,5,0)</f>
        <v>96634479.9771</v>
      </c>
      <c r="L489" s="97">
        <f>VLOOKUP(B489,'Sub Index'!AM:AX,4,0)</f>
        <v>1.823004276539913E-3</v>
      </c>
      <c r="M489" s="97">
        <f>VLOOKUP(B489,'Sub Index'!AM:AX,7,0)</f>
        <v>3.4099999999999575E-2</v>
      </c>
      <c r="N489" s="97">
        <f>VLOOKUP(B489,'Sub Index'!AM:AX,8,0)</f>
        <v>2.629999999999999E-2</v>
      </c>
      <c r="O489" s="97">
        <f>VLOOKUP(B489,'Sub Index'!AV:AX,3,0)</f>
        <v>344.07400000000001</v>
      </c>
      <c r="Q489" s="95">
        <f t="shared" si="652"/>
        <v>-0.32200633035657616</v>
      </c>
      <c r="R489" s="95" t="str">
        <f t="shared" si="634"/>
        <v/>
      </c>
      <c r="S489" s="95">
        <f t="shared" si="635"/>
        <v>0.75875257036937571</v>
      </c>
      <c r="T489" s="95">
        <f t="shared" si="649"/>
        <v>-0.10227092984888274</v>
      </c>
      <c r="U489" s="95">
        <f t="shared" si="636"/>
        <v>-0.15143262336434013</v>
      </c>
      <c r="V489" s="95">
        <f t="shared" si="637"/>
        <v>0.81204192142967901</v>
      </c>
      <c r="W489" s="95" t="str">
        <f t="shared" si="650"/>
        <v/>
      </c>
      <c r="X489" s="95">
        <f t="shared" si="653"/>
        <v>-0.58642410642124876</v>
      </c>
      <c r="Y489" s="95">
        <f t="shared" si="645"/>
        <v>-0.40593793090550601</v>
      </c>
      <c r="Z489" s="95">
        <f t="shared" si="651"/>
        <v>-0.22790632128394486</v>
      </c>
      <c r="AA489" s="95">
        <f t="shared" si="647"/>
        <v>1.571070652405502</v>
      </c>
      <c r="AB489" s="95">
        <f t="shared" si="648"/>
        <v>0.99825944673048161</v>
      </c>
      <c r="AC489" s="95">
        <f t="shared" si="638"/>
        <v>0.9980772717875751</v>
      </c>
      <c r="AE489" s="97">
        <f t="shared" si="639"/>
        <v>-0.32200633035657616</v>
      </c>
      <c r="AF489" s="97">
        <f t="shared" si="640"/>
        <v>0.16834967238538426</v>
      </c>
      <c r="AG489" s="97">
        <f t="shared" si="641"/>
        <v>0.81204192142967901</v>
      </c>
      <c r="AH489" s="97">
        <f t="shared" si="642"/>
        <v>-0.49618101866337738</v>
      </c>
      <c r="AI489" s="97">
        <f t="shared" si="643"/>
        <v>0.8348752624099034</v>
      </c>
      <c r="AJ489" s="97">
        <f t="shared" si="646"/>
        <v>0.19941590144100263</v>
      </c>
    </row>
    <row r="490" spans="1:36">
      <c r="A490" s="93" t="str">
        <f t="shared" si="644"/>
        <v>201651</v>
      </c>
      <c r="B490" s="93">
        <v>42716</v>
      </c>
      <c r="C490" s="97">
        <f>VLOOKUP(B490,'Sub Index'!A:M,8,0)</f>
        <v>0.71042706204592276</v>
      </c>
      <c r="D490" s="97">
        <f>VLOOKUP(B490,'Sub Index'!J:M,4,0)</f>
        <v>0</v>
      </c>
      <c r="E490" s="97">
        <f>VLOOKUP(B490,'Sub Index'!O:W,4,0)</f>
        <v>3.1377000000000002</v>
      </c>
      <c r="F490" s="97">
        <f>VLOOKUP(B490,'Sub Index'!O:W,7,0)</f>
        <v>5.901322747138827E-2</v>
      </c>
      <c r="G490" s="97">
        <f>VLOOKUP(B490,'Sub Index'!O:W,9,0)</f>
        <v>0.18630000000000013</v>
      </c>
      <c r="H490" s="97">
        <f>VLOOKUP(B490,'Sub Index'!Y:AE,4,0)</f>
        <v>3.9</v>
      </c>
      <c r="J490" s="97">
        <f>VLOOKUP(B490,'Sub Index'!AG:AK,4,0)</f>
        <v>9.738376624438376E-3</v>
      </c>
      <c r="K490" s="97">
        <f>VLOOKUP(B490,'Sub Index'!AG:AK,5,0)</f>
        <v>95457832.21329999</v>
      </c>
      <c r="L490" s="97">
        <f>VLOOKUP(B490,'Sub Index'!AM:AX,4,0)</f>
        <v>1.7176176659477382E-3</v>
      </c>
      <c r="M490" s="97">
        <f>VLOOKUP(B490,'Sub Index'!AM:AX,7,0)</f>
        <v>5.1999999999999602E-2</v>
      </c>
      <c r="N490" s="97">
        <f>VLOOKUP(B490,'Sub Index'!AM:AX,8,0)</f>
        <v>8.9000000000005741E-3</v>
      </c>
      <c r="O490" s="97">
        <f>VLOOKUP(B490,'Sub Index'!AV:AX,3,0)</f>
        <v>357.57000000000005</v>
      </c>
      <c r="Q490" s="95">
        <f t="shared" si="652"/>
        <v>-0.99786321729124394</v>
      </c>
      <c r="R490" s="95" t="str">
        <f t="shared" si="634"/>
        <v/>
      </c>
      <c r="S490" s="95">
        <f t="shared" si="635"/>
        <v>0.76602913412293117</v>
      </c>
      <c r="T490" s="95">
        <f t="shared" si="649"/>
        <v>-9.9276927956414893E-2</v>
      </c>
      <c r="U490" s="95">
        <f t="shared" si="636"/>
        <v>-0.15862387286130752</v>
      </c>
      <c r="V490" s="95">
        <f t="shared" si="637"/>
        <v>0.873507678060231</v>
      </c>
      <c r="W490" s="95" t="str">
        <f t="shared" si="650"/>
        <v/>
      </c>
      <c r="X490" s="95">
        <f t="shared" si="653"/>
        <v>-0.21531671045898196</v>
      </c>
      <c r="Y490" s="95">
        <f t="shared" si="645"/>
        <v>-0.44465300676805158</v>
      </c>
      <c r="Z490" s="95">
        <f t="shared" si="651"/>
        <v>-0.34235356553886609</v>
      </c>
      <c r="AA490" s="95">
        <f t="shared" si="647"/>
        <v>2.9436294028938295</v>
      </c>
      <c r="AB490" s="95">
        <f t="shared" si="648"/>
        <v>0.19378888105847505</v>
      </c>
      <c r="AC490" s="95">
        <f t="shared" si="638"/>
        <v>1.1962772185406425</v>
      </c>
      <c r="AE490" s="97">
        <f t="shared" si="639"/>
        <v>-0.99786321729124394</v>
      </c>
      <c r="AF490" s="97">
        <f t="shared" si="640"/>
        <v>0.16937611110173625</v>
      </c>
      <c r="AG490" s="97">
        <f t="shared" si="641"/>
        <v>0.873507678060231</v>
      </c>
      <c r="AH490" s="97">
        <f t="shared" si="642"/>
        <v>-0.32998485861351678</v>
      </c>
      <c r="AI490" s="97">
        <f t="shared" si="643"/>
        <v>0.9978354842385202</v>
      </c>
      <c r="AJ490" s="97">
        <f t="shared" si="646"/>
        <v>0.14257423949914533</v>
      </c>
    </row>
    <row r="491" spans="1:36">
      <c r="A491" s="93" t="str">
        <f t="shared" si="644"/>
        <v>201651</v>
      </c>
      <c r="B491" s="93">
        <v>42717</v>
      </c>
      <c r="C491" s="97">
        <f>VLOOKUP(B491,'Sub Index'!A:M,8,0)</f>
        <v>0.86264222952663239</v>
      </c>
      <c r="D491" s="97">
        <f>VLOOKUP(B491,'Sub Index'!J:M,4,0)</f>
        <v>0</v>
      </c>
      <c r="E491" s="97">
        <f>VLOOKUP(B491,'Sub Index'!O:W,4,0)</f>
        <v>3.1497999999999999</v>
      </c>
      <c r="F491" s="97">
        <f>VLOOKUP(B491,'Sub Index'!O:W,7,0)</f>
        <v>5.8524930744996026E-2</v>
      </c>
      <c r="G491" s="97">
        <f>VLOOKUP(B491,'Sub Index'!O:W,9,0)</f>
        <v>0.26269999999999971</v>
      </c>
      <c r="H491" s="97">
        <f>VLOOKUP(B491,'Sub Index'!Y:AE,4,0)</f>
        <v>3.9243000000000001</v>
      </c>
      <c r="J491" s="97">
        <f>VLOOKUP(B491,'Sub Index'!AG:AK,4,0)</f>
        <v>9.6773690327439724E-3</v>
      </c>
      <c r="K491" s="97">
        <f>VLOOKUP(B491,'Sub Index'!AG:AK,5,0)</f>
        <v>95289019.258399993</v>
      </c>
      <c r="L491" s="97">
        <f>VLOOKUP(B491,'Sub Index'!AM:AX,4,0)</f>
        <v>1.7771038544268304E-3</v>
      </c>
      <c r="M491" s="97">
        <f>VLOOKUP(B491,'Sub Index'!AM:AX,7,0)</f>
        <v>4.4599999999999973E-2</v>
      </c>
      <c r="N491" s="97">
        <f>VLOOKUP(B491,'Sub Index'!AM:AX,8,0)</f>
        <v>1.9699999999999385E-2</v>
      </c>
      <c r="O491" s="97">
        <f>VLOOKUP(B491,'Sub Index'!AV:AX,3,0)</f>
        <v>372.49599999999998</v>
      </c>
      <c r="Q491" s="95">
        <f t="shared" si="652"/>
        <v>-0.64398448415192999</v>
      </c>
      <c r="R491" s="95" t="str">
        <f t="shared" si="634"/>
        <v/>
      </c>
      <c r="S491" s="95">
        <f t="shared" si="635"/>
        <v>0.77389042174953993</v>
      </c>
      <c r="T491" s="95">
        <f t="shared" si="649"/>
        <v>-0.112226950811805</v>
      </c>
      <c r="U491" s="95">
        <f t="shared" si="636"/>
        <v>7.0297569458844952E-2</v>
      </c>
      <c r="V491" s="95">
        <f t="shared" si="637"/>
        <v>0.8898313708047384</v>
      </c>
      <c r="W491" s="95" t="str">
        <f t="shared" si="650"/>
        <v/>
      </c>
      <c r="X491" s="95">
        <f t="shared" si="653"/>
        <v>-0.22345617164100526</v>
      </c>
      <c r="Y491" s="95">
        <f t="shared" si="645"/>
        <v>-0.45020743567753846</v>
      </c>
      <c r="Z491" s="95">
        <f t="shared" si="651"/>
        <v>-0.27775304081939606</v>
      </c>
      <c r="AA491" s="95">
        <f t="shared" si="647"/>
        <v>2.3762028803456117</v>
      </c>
      <c r="AB491" s="95">
        <f t="shared" si="648"/>
        <v>0.69311543906175122</v>
      </c>
      <c r="AC491" s="95">
        <f t="shared" si="638"/>
        <v>1.4154779006120906</v>
      </c>
      <c r="AE491" s="97">
        <f t="shared" si="639"/>
        <v>-0.64398448415192999</v>
      </c>
      <c r="AF491" s="97">
        <f t="shared" si="640"/>
        <v>0.24398701346552662</v>
      </c>
      <c r="AG491" s="97">
        <f t="shared" si="641"/>
        <v>0.8898313708047384</v>
      </c>
      <c r="AH491" s="97">
        <f t="shared" si="642"/>
        <v>-0.33683180365927184</v>
      </c>
      <c r="AI491" s="97">
        <f t="shared" si="643"/>
        <v>1.0517607948000143</v>
      </c>
      <c r="AJ491" s="97">
        <f t="shared" si="646"/>
        <v>0.24095257825181551</v>
      </c>
    </row>
    <row r="492" spans="1:36">
      <c r="A492" s="93" t="str">
        <f t="shared" si="644"/>
        <v>201651</v>
      </c>
      <c r="B492" s="93">
        <v>42718</v>
      </c>
      <c r="C492" s="97">
        <f>VLOOKUP(B492,'Sub Index'!A:M,8,0)</f>
        <v>0.82677284690946462</v>
      </c>
      <c r="D492" s="97">
        <f>VLOOKUP(B492,'Sub Index'!J:M,4,0)</f>
        <v>0</v>
      </c>
      <c r="E492" s="97">
        <f>VLOOKUP(B492,'Sub Index'!O:W,4,0)</f>
        <v>3.1568000000000001</v>
      </c>
      <c r="F492" s="97">
        <f>VLOOKUP(B492,'Sub Index'!O:W,7,0)</f>
        <v>6.1909256956245669E-2</v>
      </c>
      <c r="G492" s="97">
        <f>VLOOKUP(B492,'Sub Index'!O:W,9,0)</f>
        <v>0.40609999999999991</v>
      </c>
      <c r="H492" s="97">
        <f>VLOOKUP(B492,'Sub Index'!Y:AE,4,0)</f>
        <v>3.9579</v>
      </c>
      <c r="J492" s="97">
        <f>VLOOKUP(B492,'Sub Index'!AG:AK,4,0)</f>
        <v>9.469844230319175E-3</v>
      </c>
      <c r="K492" s="97">
        <f>VLOOKUP(B492,'Sub Index'!AG:AK,5,0)</f>
        <v>95330337.738099992</v>
      </c>
      <c r="L492" s="97">
        <f>VLOOKUP(B492,'Sub Index'!AM:AX,4,0)</f>
        <v>1.7098095132376209E-3</v>
      </c>
      <c r="M492" s="97">
        <f>VLOOKUP(B492,'Sub Index'!AM:AX,7,0)</f>
        <v>2.48999999999997E-2</v>
      </c>
      <c r="N492" s="97">
        <f>VLOOKUP(B492,'Sub Index'!AM:AX,8,0)</f>
        <v>2.2300000000000431E-2</v>
      </c>
      <c r="O492" s="97">
        <f>VLOOKUP(B492,'Sub Index'!AV:AX,3,0)</f>
        <v>361.06</v>
      </c>
      <c r="Q492" s="95">
        <f t="shared" si="652"/>
        <v>-0.72737572491419711</v>
      </c>
      <c r="R492" s="95" t="str">
        <f t="shared" si="634"/>
        <v/>
      </c>
      <c r="S492" s="95">
        <f t="shared" si="635"/>
        <v>0.77843827409551203</v>
      </c>
      <c r="T492" s="95">
        <f t="shared" si="649"/>
        <v>-2.2471891199603491E-2</v>
      </c>
      <c r="U492" s="95">
        <f t="shared" si="636"/>
        <v>0.49997472690269429</v>
      </c>
      <c r="V492" s="95">
        <f t="shared" si="637"/>
        <v>0.91240240274776063</v>
      </c>
      <c r="W492" s="95" t="str">
        <f t="shared" si="650"/>
        <v/>
      </c>
      <c r="X492" s="95">
        <f t="shared" si="653"/>
        <v>-0.25114354671564931</v>
      </c>
      <c r="Y492" s="95">
        <f t="shared" si="645"/>
        <v>-0.44884793955191421</v>
      </c>
      <c r="Z492" s="95">
        <f t="shared" si="651"/>
        <v>-0.35083302564649455</v>
      </c>
      <c r="AA492" s="95">
        <f t="shared" si="647"/>
        <v>0.8656214622103946</v>
      </c>
      <c r="AB492" s="95">
        <f t="shared" si="648"/>
        <v>0.81332368450704595</v>
      </c>
      <c r="AC492" s="95">
        <f t="shared" si="638"/>
        <v>1.2475307613806095</v>
      </c>
      <c r="AE492" s="97">
        <f t="shared" si="639"/>
        <v>-0.72737572491419711</v>
      </c>
      <c r="AF492" s="97">
        <f t="shared" si="640"/>
        <v>0.41864703659953428</v>
      </c>
      <c r="AG492" s="97">
        <f t="shared" si="641"/>
        <v>0.91240240274776063</v>
      </c>
      <c r="AH492" s="97">
        <f t="shared" si="642"/>
        <v>-0.34999574313378179</v>
      </c>
      <c r="AI492" s="97">
        <f t="shared" si="643"/>
        <v>0.6439107206128889</v>
      </c>
      <c r="AJ492" s="97">
        <f t="shared" si="646"/>
        <v>0.17951773838244098</v>
      </c>
    </row>
    <row r="493" spans="1:36">
      <c r="A493" s="93" t="str">
        <f t="shared" si="644"/>
        <v>201651</v>
      </c>
      <c r="B493" s="93">
        <v>42719</v>
      </c>
      <c r="C493" s="97">
        <f>VLOOKUP(B493,'Sub Index'!A:M,8,0)</f>
        <v>1.4403439537635507</v>
      </c>
      <c r="D493" s="97">
        <f>VLOOKUP(B493,'Sub Index'!J:M,4,0)</f>
        <v>0</v>
      </c>
      <c r="E493" s="97">
        <f>VLOOKUP(B493,'Sub Index'!O:W,4,0)</f>
        <v>3.1635</v>
      </c>
      <c r="F493" s="97">
        <f>VLOOKUP(B493,'Sub Index'!O:W,7,0)</f>
        <v>6.831240493263227E-2</v>
      </c>
      <c r="G493" s="97">
        <f>VLOOKUP(B493,'Sub Index'!O:W,9,0)</f>
        <v>0.81729999999999992</v>
      </c>
      <c r="H493" s="97">
        <f>VLOOKUP(B493,'Sub Index'!Y:AE,4,0)</f>
        <v>4.1383000000000001</v>
      </c>
      <c r="J493" s="97">
        <f>VLOOKUP(B493,'Sub Index'!AG:AK,4,0)</f>
        <v>8.8282050152936522E-3</v>
      </c>
      <c r="K493" s="97">
        <f>VLOOKUP(B493,'Sub Index'!AG:AK,5,0)</f>
        <v>95598415.159199998</v>
      </c>
      <c r="L493" s="97">
        <f>VLOOKUP(B493,'Sub Index'!AM:AX,4,0)</f>
        <v>1.9324825410290585E-3</v>
      </c>
      <c r="M493" s="97">
        <f>VLOOKUP(B493,'Sub Index'!AM:AX,7,0)</f>
        <v>3.8100000000000023E-2</v>
      </c>
      <c r="N493" s="97">
        <f>VLOOKUP(B493,'Sub Index'!AM:AX,8,0)</f>
        <v>-1.7999999999993577E-3</v>
      </c>
      <c r="O493" s="97">
        <f>VLOOKUP(B493,'Sub Index'!AV:AX,3,0)</f>
        <v>353.18599999999998</v>
      </c>
      <c r="Q493" s="95">
        <f t="shared" si="652"/>
        <v>0.69909030720397336</v>
      </c>
      <c r="R493" s="95" t="str">
        <f t="shared" si="634"/>
        <v/>
      </c>
      <c r="S493" s="95">
        <f t="shared" si="635"/>
        <v>0.78279121848379962</v>
      </c>
      <c r="T493" s="95">
        <f t="shared" si="649"/>
        <v>0.14734475543923123</v>
      </c>
      <c r="U493" s="95">
        <f t="shared" si="636"/>
        <v>1.7320754740499091</v>
      </c>
      <c r="V493" s="95">
        <f t="shared" si="637"/>
        <v>1.0335873480608928</v>
      </c>
      <c r="W493" s="95" t="str">
        <f t="shared" si="650"/>
        <v/>
      </c>
      <c r="X493" s="95">
        <f t="shared" si="653"/>
        <v>-0.33674924493309305</v>
      </c>
      <c r="Y493" s="95">
        <f t="shared" si="645"/>
        <v>-0.44002742587379851</v>
      </c>
      <c r="Z493" s="95">
        <f t="shared" si="651"/>
        <v>-0.109015642418859</v>
      </c>
      <c r="AA493" s="95">
        <f t="shared" si="647"/>
        <v>1.8777876916208045</v>
      </c>
      <c r="AB493" s="95">
        <f t="shared" si="648"/>
        <v>-0.30091428288926658</v>
      </c>
      <c r="AC493" s="95">
        <f t="shared" si="638"/>
        <v>1.1318945446694615</v>
      </c>
      <c r="AE493" s="97">
        <f t="shared" si="639"/>
        <v>0.69909030720397336</v>
      </c>
      <c r="AF493" s="97">
        <f t="shared" si="640"/>
        <v>0.88740381599097995</v>
      </c>
      <c r="AG493" s="97">
        <f t="shared" si="641"/>
        <v>1.0335873480608928</v>
      </c>
      <c r="AH493" s="97">
        <f t="shared" si="642"/>
        <v>-0.38838833540344575</v>
      </c>
      <c r="AI493" s="97">
        <f t="shared" si="643"/>
        <v>0.64993807774553503</v>
      </c>
      <c r="AJ493" s="97">
        <f t="shared" si="646"/>
        <v>0.5763262427195871</v>
      </c>
    </row>
    <row r="494" spans="1:36">
      <c r="A494" s="93" t="str">
        <f t="shared" si="644"/>
        <v>201651</v>
      </c>
      <c r="B494" s="93">
        <v>42720</v>
      </c>
      <c r="C494" s="97">
        <f>VLOOKUP(B494,'Sub Index'!A:M,8,0)</f>
        <v>1.4358165676409107</v>
      </c>
      <c r="D494" s="97">
        <f>VLOOKUP(B494,'Sub Index'!J:M,4,0)</f>
        <v>0</v>
      </c>
      <c r="E494" s="97">
        <f>VLOOKUP(B494,'Sub Index'!O:W,4,0)</f>
        <v>3.1774</v>
      </c>
      <c r="F494" s="97">
        <f>VLOOKUP(B494,'Sub Index'!O:W,7,0)</f>
        <v>6.9592434772572875E-2</v>
      </c>
      <c r="G494" s="97">
        <f>VLOOKUP(B494,'Sub Index'!O:W,9,0)</f>
        <v>1.0262000000000002</v>
      </c>
      <c r="H494" s="97">
        <f>VLOOKUP(B494,'Sub Index'!Y:AE,4,0)</f>
        <v>4.2485999999999997</v>
      </c>
      <c r="J494" s="97">
        <f>VLOOKUP(B494,'Sub Index'!AG:AK,4,0)</f>
        <v>8.9085089947286856E-3</v>
      </c>
      <c r="K494" s="97">
        <f>VLOOKUP(B494,'Sub Index'!AG:AK,5,0)</f>
        <v>95225719.868299991</v>
      </c>
      <c r="L494" s="97">
        <f>VLOOKUP(B494,'Sub Index'!AM:AX,4,0)</f>
        <v>1.9131226272295679E-3</v>
      </c>
      <c r="M494" s="97">
        <f>VLOOKUP(B494,'Sub Index'!AM:AX,7,0)</f>
        <v>3.0400000000000205E-2</v>
      </c>
      <c r="N494" s="97">
        <f>VLOOKUP(B494,'Sub Index'!AM:AX,8,0)</f>
        <v>1.18999999999998E-2</v>
      </c>
      <c r="O494" s="97">
        <f>VLOOKUP(B494,'Sub Index'!AV:AX,3,0)</f>
        <v>337.07000000000005</v>
      </c>
      <c r="Q494" s="95">
        <f t="shared" si="652"/>
        <v>0.68856477488003187</v>
      </c>
      <c r="R494" s="95" t="str">
        <f t="shared" si="634"/>
        <v/>
      </c>
      <c r="S494" s="95">
        <f t="shared" si="635"/>
        <v>0.79182195385651555</v>
      </c>
      <c r="T494" s="95">
        <f t="shared" si="649"/>
        <v>0.1812921787719376</v>
      </c>
      <c r="U494" s="95">
        <f t="shared" si="636"/>
        <v>2.3580138156818489</v>
      </c>
      <c r="V494" s="95">
        <f t="shared" si="637"/>
        <v>1.1076821344690879</v>
      </c>
      <c r="W494" s="95" t="str">
        <f t="shared" si="650"/>
        <v/>
      </c>
      <c r="X494" s="95">
        <f t="shared" si="653"/>
        <v>-0.32603531400712588</v>
      </c>
      <c r="Y494" s="95">
        <f t="shared" si="645"/>
        <v>-0.45229016660617255</v>
      </c>
      <c r="Z494" s="95">
        <f t="shared" si="651"/>
        <v>-0.1300400284477331</v>
      </c>
      <c r="AA494" s="95">
        <f t="shared" si="647"/>
        <v>1.2873573911314271</v>
      </c>
      <c r="AB494" s="95">
        <f t="shared" si="648"/>
        <v>0.33249070272603126</v>
      </c>
      <c r="AC494" s="95">
        <f t="shared" si="638"/>
        <v>0.89521772621418494</v>
      </c>
      <c r="AE494" s="97">
        <f t="shared" si="639"/>
        <v>0.68856477488003187</v>
      </c>
      <c r="AF494" s="97">
        <f t="shared" si="640"/>
        <v>1.1103759827701005</v>
      </c>
      <c r="AG494" s="97">
        <f t="shared" si="641"/>
        <v>1.1076821344690879</v>
      </c>
      <c r="AH494" s="97">
        <f t="shared" si="642"/>
        <v>-0.38916274030664921</v>
      </c>
      <c r="AI494" s="97">
        <f t="shared" si="643"/>
        <v>0.59625644790597754</v>
      </c>
      <c r="AJ494" s="97">
        <f t="shared" si="646"/>
        <v>0.62274331994370979</v>
      </c>
    </row>
    <row r="495" spans="1:36">
      <c r="A495" s="93" t="str">
        <f t="shared" si="644"/>
        <v>201652</v>
      </c>
      <c r="B495" s="93">
        <v>42723</v>
      </c>
      <c r="C495" s="97">
        <f>VLOOKUP(B495,'Sub Index'!A:M,8,0)</f>
        <v>1.5001991854944483</v>
      </c>
      <c r="D495" s="97">
        <f>VLOOKUP(B495,'Sub Index'!J:M,4,0)</f>
        <v>0</v>
      </c>
      <c r="E495" s="97">
        <f>VLOOKUP(B495,'Sub Index'!O:W,4,0)</f>
        <v>3.1898</v>
      </c>
      <c r="F495" s="97">
        <f>VLOOKUP(B495,'Sub Index'!O:W,7,0)</f>
        <v>6.958936787579173E-2</v>
      </c>
      <c r="G495" s="97">
        <f>VLOOKUP(B495,'Sub Index'!O:W,9,0)</f>
        <v>1.0265</v>
      </c>
      <c r="H495" s="97">
        <f>VLOOKUP(B495,'Sub Index'!Y:AE,4,0)</f>
        <v>4.3468</v>
      </c>
      <c r="J495" s="97">
        <f>VLOOKUP(B495,'Sub Index'!AG:AK,4,0)</f>
        <v>8.4725850185155775E-3</v>
      </c>
      <c r="K495" s="97">
        <f>VLOOKUP(B495,'Sub Index'!AG:AK,5,0)</f>
        <v>95133069.9014</v>
      </c>
      <c r="L495" s="97">
        <f>VLOOKUP(B495,'Sub Index'!AM:AX,4,0)</f>
        <v>1.954484431546724E-3</v>
      </c>
      <c r="M495" s="97">
        <f>VLOOKUP(B495,'Sub Index'!AM:AX,7,0)</f>
        <v>7.040000000000024E-2</v>
      </c>
      <c r="N495" s="97">
        <f>VLOOKUP(B495,'Sub Index'!AM:AX,8,0)</f>
        <v>-1.2800000000000367E-2</v>
      </c>
      <c r="O495" s="97">
        <f>VLOOKUP(B495,'Sub Index'!AV:AX,3,0)</f>
        <v>334.80400000000003</v>
      </c>
      <c r="Q495" s="95">
        <f t="shared" si="652"/>
        <v>0.83824525429145358</v>
      </c>
      <c r="R495" s="95" t="str">
        <f t="shared" si="634"/>
        <v/>
      </c>
      <c r="S495" s="95">
        <f t="shared" si="635"/>
        <v>0.79987814944080893</v>
      </c>
      <c r="T495" s="95">
        <f t="shared" si="649"/>
        <v>0.18121084219672767</v>
      </c>
      <c r="U495" s="95">
        <f t="shared" si="636"/>
        <v>2.3589127218689687</v>
      </c>
      <c r="V495" s="95">
        <f t="shared" si="637"/>
        <v>1.1736486623501832</v>
      </c>
      <c r="W495" s="95" t="str">
        <f t="shared" si="650"/>
        <v/>
      </c>
      <c r="X495" s="95">
        <f t="shared" si="653"/>
        <v>-0.38419506403419218</v>
      </c>
      <c r="Y495" s="95">
        <f t="shared" si="645"/>
        <v>-0.45533861543474241</v>
      </c>
      <c r="Z495" s="95">
        <f t="shared" si="651"/>
        <v>-8.5122135226662912E-2</v>
      </c>
      <c r="AA495" s="95">
        <f t="shared" si="647"/>
        <v>4.3545277832841123</v>
      </c>
      <c r="AB495" s="95">
        <f t="shared" si="648"/>
        <v>-0.80948762900381721</v>
      </c>
      <c r="AC495" s="95">
        <f t="shared" si="638"/>
        <v>0.8619396379404406</v>
      </c>
      <c r="AE495" s="97">
        <f t="shared" si="639"/>
        <v>0.83824525429145358</v>
      </c>
      <c r="AF495" s="97">
        <f t="shared" si="640"/>
        <v>1.1133339045021684</v>
      </c>
      <c r="AG495" s="97">
        <f t="shared" si="641"/>
        <v>1.1736486623501832</v>
      </c>
      <c r="AH495" s="97">
        <f t="shared" si="642"/>
        <v>-0.41976683973446727</v>
      </c>
      <c r="AI495" s="97">
        <f t="shared" si="643"/>
        <v>1.0804644142485182</v>
      </c>
      <c r="AJ495" s="97">
        <f t="shared" si="646"/>
        <v>0.75718507913157118</v>
      </c>
    </row>
    <row r="496" spans="1:36">
      <c r="A496" s="93" t="str">
        <f t="shared" si="644"/>
        <v>201652</v>
      </c>
      <c r="B496" s="93">
        <v>42724</v>
      </c>
      <c r="C496" s="97">
        <f>VLOOKUP(B496,'Sub Index'!A:M,8,0)</f>
        <v>1.5144136038936367</v>
      </c>
      <c r="D496" s="97">
        <f>VLOOKUP(B496,'Sub Index'!J:M,4,0)</f>
        <v>0</v>
      </c>
      <c r="E496" s="97">
        <f>VLOOKUP(B496,'Sub Index'!O:W,4,0)</f>
        <v>3.2040000000000002</v>
      </c>
      <c r="F496" s="97">
        <f>VLOOKUP(B496,'Sub Index'!O:W,7,0)</f>
        <v>6.966375151362339E-2</v>
      </c>
      <c r="G496" s="97">
        <f>VLOOKUP(B496,'Sub Index'!O:W,9,0)</f>
        <v>1.0779999999999998</v>
      </c>
      <c r="H496" s="97">
        <f>VLOOKUP(B496,'Sub Index'!Y:AE,4,0)</f>
        <v>4.3711000000000002</v>
      </c>
      <c r="J496" s="97">
        <f>VLOOKUP(B496,'Sub Index'!AG:AK,4,0)</f>
        <v>8.4854421608478864E-3</v>
      </c>
      <c r="K496" s="97">
        <f>VLOOKUP(B496,'Sub Index'!AG:AK,5,0)</f>
        <v>95247907.029599994</v>
      </c>
      <c r="L496" s="97">
        <f>VLOOKUP(B496,'Sub Index'!AM:AX,4,0)</f>
        <v>1.9277100722959366E-3</v>
      </c>
      <c r="M496" s="97">
        <f>VLOOKUP(B496,'Sub Index'!AM:AX,7,0)</f>
        <v>5.7700000000000529E-2</v>
      </c>
      <c r="N496" s="97">
        <f>VLOOKUP(B496,'Sub Index'!AM:AX,8,0)</f>
        <v>-1.1700000000000266E-2</v>
      </c>
      <c r="O496" s="97">
        <f>VLOOKUP(B496,'Sub Index'!AV:AX,3,0)</f>
        <v>326.62</v>
      </c>
      <c r="Q496" s="95">
        <f t="shared" si="652"/>
        <v>0.87129176640105932</v>
      </c>
      <c r="R496" s="95" t="str">
        <f t="shared" si="634"/>
        <v/>
      </c>
      <c r="S496" s="95">
        <f t="shared" si="635"/>
        <v>0.80910379277120958</v>
      </c>
      <c r="T496" s="95">
        <f t="shared" si="649"/>
        <v>0.18318355624112467</v>
      </c>
      <c r="U496" s="95">
        <f t="shared" si="636"/>
        <v>2.5132249506580773</v>
      </c>
      <c r="V496" s="95">
        <f t="shared" si="637"/>
        <v>1.1899723550946906</v>
      </c>
      <c r="W496" s="95" t="str">
        <f t="shared" si="650"/>
        <v/>
      </c>
      <c r="X496" s="95">
        <f t="shared" si="653"/>
        <v>-0.38247970028979483</v>
      </c>
      <c r="Y496" s="95">
        <f t="shared" si="645"/>
        <v>-0.45156014555881163</v>
      </c>
      <c r="Z496" s="95">
        <f t="shared" si="651"/>
        <v>-0.11419842504873447</v>
      </c>
      <c r="AA496" s="95">
        <f t="shared" si="647"/>
        <v>3.3807011837756575</v>
      </c>
      <c r="AB496" s="95">
        <f t="shared" si="648"/>
        <v>-0.75863029439236207</v>
      </c>
      <c r="AC496" s="95">
        <f t="shared" si="638"/>
        <v>0.74175081427216083</v>
      </c>
      <c r="AE496" s="97">
        <f t="shared" si="639"/>
        <v>0.87129176640105932</v>
      </c>
      <c r="AF496" s="97">
        <f t="shared" si="640"/>
        <v>1.1685040998901373</v>
      </c>
      <c r="AG496" s="97">
        <f t="shared" si="641"/>
        <v>1.1899723550946906</v>
      </c>
      <c r="AH496" s="97">
        <f t="shared" si="642"/>
        <v>-0.41701992292430323</v>
      </c>
      <c r="AI496" s="97">
        <f t="shared" si="643"/>
        <v>0.81240581965168046</v>
      </c>
      <c r="AJ496" s="97">
        <f t="shared" si="646"/>
        <v>0.72503082362265292</v>
      </c>
    </row>
    <row r="497" spans="1:36">
      <c r="A497" s="93" t="str">
        <f t="shared" si="644"/>
        <v>201652</v>
      </c>
      <c r="B497" s="93">
        <v>42725</v>
      </c>
      <c r="C497" s="97">
        <f>VLOOKUP(B497,'Sub Index'!A:M,8,0)</f>
        <v>1.4471524416952</v>
      </c>
      <c r="D497" s="97">
        <f>VLOOKUP(B497,'Sub Index'!J:M,4,0)</f>
        <v>0</v>
      </c>
      <c r="E497" s="97">
        <f>VLOOKUP(B497,'Sub Index'!O:W,4,0)</f>
        <v>3.2164000000000001</v>
      </c>
      <c r="F497" s="97">
        <f>VLOOKUP(B497,'Sub Index'!O:W,7,0)</f>
        <v>7.4423718597472766E-2</v>
      </c>
      <c r="G497" s="97">
        <f>VLOOKUP(B497,'Sub Index'!O:W,9,0)</f>
        <v>0.65260000000000007</v>
      </c>
      <c r="H497" s="97">
        <f>VLOOKUP(B497,'Sub Index'!Y:AE,4,0)</f>
        <v>4.3899999999999997</v>
      </c>
      <c r="J497" s="97">
        <f>VLOOKUP(B497,'Sub Index'!AG:AK,4,0)</f>
        <v>9.0350632480211048E-3</v>
      </c>
      <c r="K497" s="97">
        <f>VLOOKUP(B497,'Sub Index'!AG:AK,5,0)</f>
        <v>95263575.757699996</v>
      </c>
      <c r="L497" s="97">
        <f>VLOOKUP(B497,'Sub Index'!AM:AX,4,0)</f>
        <v>1.9288672238063909E-3</v>
      </c>
      <c r="M497" s="97">
        <f>VLOOKUP(B497,'Sub Index'!AM:AX,7,0)</f>
        <v>5.5600000000000094E-2</v>
      </c>
      <c r="N497" s="97">
        <f>VLOOKUP(B497,'Sub Index'!AM:AX,8,0)</f>
        <v>-2.0599999999999952E-2</v>
      </c>
      <c r="O497" s="97">
        <f>VLOOKUP(B497,'Sub Index'!AV:AX,3,0)</f>
        <v>319.45799999999997</v>
      </c>
      <c r="Q497" s="95">
        <f t="shared" si="652"/>
        <v>0.71491907856574766</v>
      </c>
      <c r="R497" s="95" t="str">
        <f t="shared" si="634"/>
        <v/>
      </c>
      <c r="S497" s="95">
        <f t="shared" si="635"/>
        <v>0.81715998835550308</v>
      </c>
      <c r="T497" s="95">
        <f t="shared" si="649"/>
        <v>0.30942172085506864</v>
      </c>
      <c r="U497" s="95">
        <f t="shared" si="636"/>
        <v>1.2385759773204681</v>
      </c>
      <c r="V497" s="95">
        <f t="shared" si="637"/>
        <v>1.2026685605626404</v>
      </c>
      <c r="W497" s="95" t="str">
        <f t="shared" si="650"/>
        <v/>
      </c>
      <c r="X497" s="95">
        <f t="shared" si="653"/>
        <v>-0.30915080171145226</v>
      </c>
      <c r="Y497" s="95">
        <f t="shared" si="645"/>
        <v>-0.45104459960213378</v>
      </c>
      <c r="Z497" s="95">
        <f t="shared" si="651"/>
        <v>-0.1129417872195761</v>
      </c>
      <c r="AA497" s="95">
        <f t="shared" si="647"/>
        <v>3.2196747381876083</v>
      </c>
      <c r="AB497" s="95">
        <f t="shared" si="648"/>
        <v>-1.1701123653395371</v>
      </c>
      <c r="AC497" s="95">
        <f t="shared" si="638"/>
        <v>0.63657090773352176</v>
      </c>
      <c r="AE497" s="97">
        <f t="shared" si="639"/>
        <v>0.71491907856574766</v>
      </c>
      <c r="AF497" s="97">
        <f t="shared" si="640"/>
        <v>0.78838589551034666</v>
      </c>
      <c r="AG497" s="97">
        <f t="shared" si="641"/>
        <v>1.2026685605626404</v>
      </c>
      <c r="AH497" s="97">
        <f t="shared" si="642"/>
        <v>-0.38009770065679305</v>
      </c>
      <c r="AI497" s="97">
        <f t="shared" si="643"/>
        <v>0.64329787334050426</v>
      </c>
      <c r="AJ497" s="97">
        <f t="shared" si="646"/>
        <v>0.59383474146448922</v>
      </c>
    </row>
    <row r="498" spans="1:36">
      <c r="A498" s="93" t="str">
        <f t="shared" si="644"/>
        <v>201652</v>
      </c>
      <c r="B498" s="93">
        <v>42726</v>
      </c>
      <c r="C498" s="97">
        <f>VLOOKUP(B498,'Sub Index'!A:M,8,0)</f>
        <v>1.3413063604134203</v>
      </c>
      <c r="D498" s="97">
        <f>VLOOKUP(B498,'Sub Index'!J:M,4,0)</f>
        <v>0</v>
      </c>
      <c r="E498" s="97">
        <f>VLOOKUP(B498,'Sub Index'!O:W,4,0)</f>
        <v>3.2267000000000001</v>
      </c>
      <c r="F498" s="97">
        <f>VLOOKUP(B498,'Sub Index'!O:W,7,0)</f>
        <v>8.2191705180776314E-2</v>
      </c>
      <c r="G498" s="97">
        <f>VLOOKUP(B498,'Sub Index'!O:W,9,0)</f>
        <v>0.24180000000000001</v>
      </c>
      <c r="H498" s="97">
        <f>VLOOKUP(B498,'Sub Index'!Y:AE,4,0)</f>
        <v>4.3914999999999997</v>
      </c>
      <c r="J498" s="97">
        <f>VLOOKUP(B498,'Sub Index'!AG:AK,4,0)</f>
        <v>9.0908840683727021E-3</v>
      </c>
      <c r="K498" s="97">
        <f>VLOOKUP(B498,'Sub Index'!AG:AK,5,0)</f>
        <v>95143662.299500003</v>
      </c>
      <c r="L498" s="97">
        <f>VLOOKUP(B498,'Sub Index'!AM:AX,4,0)</f>
        <v>1.7794060756125955E-3</v>
      </c>
      <c r="M498" s="97">
        <f>VLOOKUP(B498,'Sub Index'!AM:AX,7,0)</f>
        <v>4.5399999999999885E-2</v>
      </c>
      <c r="N498" s="97">
        <f>VLOOKUP(B498,'Sub Index'!AM:AX,8,0)</f>
        <v>2.3999999999997357E-3</v>
      </c>
      <c r="O498" s="97">
        <f>VLOOKUP(B498,'Sub Index'!AV:AX,3,0)</f>
        <v>335.42400000000004</v>
      </c>
      <c r="Q498" s="95">
        <f t="shared" si="652"/>
        <v>0.4688419118044001</v>
      </c>
      <c r="R498" s="95" t="str">
        <f t="shared" si="634"/>
        <v/>
      </c>
      <c r="S498" s="95">
        <f t="shared" si="635"/>
        <v>0.82385182823600478</v>
      </c>
      <c r="T498" s="95">
        <f t="shared" si="649"/>
        <v>0.51543498770080476</v>
      </c>
      <c r="U498" s="95">
        <f t="shared" si="636"/>
        <v>7.6737717560812898E-3</v>
      </c>
      <c r="V498" s="95">
        <f t="shared" si="637"/>
        <v>1.2036761959172397</v>
      </c>
      <c r="W498" s="95" t="str">
        <f t="shared" si="650"/>
        <v/>
      </c>
      <c r="X498" s="95">
        <f t="shared" si="653"/>
        <v>-0.30170334496416029</v>
      </c>
      <c r="Y498" s="95">
        <f t="shared" si="645"/>
        <v>-0.45499009525000716</v>
      </c>
      <c r="Z498" s="95">
        <f t="shared" si="651"/>
        <v>-0.27525288573427109</v>
      </c>
      <c r="AA498" s="95">
        <f t="shared" si="647"/>
        <v>2.4375462881886585</v>
      </c>
      <c r="AB498" s="95">
        <f t="shared" si="648"/>
        <v>-0.10673173255467969</v>
      </c>
      <c r="AC498" s="95">
        <f t="shared" si="638"/>
        <v>0.87104485185470426</v>
      </c>
      <c r="AE498" s="97">
        <f t="shared" si="639"/>
        <v>0.4688419118044001</v>
      </c>
      <c r="AF498" s="97">
        <f t="shared" si="640"/>
        <v>0.44898686256429698</v>
      </c>
      <c r="AG498" s="97">
        <f t="shared" si="641"/>
        <v>1.2036761959172397</v>
      </c>
      <c r="AH498" s="97">
        <f t="shared" si="642"/>
        <v>-0.3783467201070837</v>
      </c>
      <c r="AI498" s="97">
        <f t="shared" si="643"/>
        <v>0.73165163043860293</v>
      </c>
      <c r="AJ498" s="97">
        <f t="shared" si="646"/>
        <v>0.49496197612349119</v>
      </c>
    </row>
    <row r="499" spans="1:36">
      <c r="A499" s="93" t="str">
        <f t="shared" si="644"/>
        <v>201652</v>
      </c>
      <c r="B499" s="93">
        <v>42727</v>
      </c>
      <c r="C499" s="97">
        <f>VLOOKUP(B499,'Sub Index'!A:M,8,0)</f>
        <v>1.1293681442949071</v>
      </c>
      <c r="D499" s="97">
        <f>VLOOKUP(B499,'Sub Index'!J:M,4,0)</f>
        <v>0</v>
      </c>
      <c r="E499" s="97">
        <f>VLOOKUP(B499,'Sub Index'!O:W,4,0)</f>
        <v>3.2336999999999998</v>
      </c>
      <c r="F499" s="97">
        <f>VLOOKUP(B499,'Sub Index'!O:W,7,0)</f>
        <v>8.3800741492126962E-2</v>
      </c>
      <c r="G499" s="97">
        <f>VLOOKUP(B499,'Sub Index'!O:W,9,0)</f>
        <v>0.13079999999999981</v>
      </c>
      <c r="H499" s="97">
        <f>VLOOKUP(B499,'Sub Index'!Y:AE,4,0)</f>
        <v>4.3936999999999999</v>
      </c>
      <c r="J499" s="97">
        <f>VLOOKUP(B499,'Sub Index'!AG:AK,4,0)</f>
        <v>8.9028454082094952E-3</v>
      </c>
      <c r="K499" s="97">
        <f>VLOOKUP(B499,'Sub Index'!AG:AK,5,0)</f>
        <v>94598924.665899992</v>
      </c>
      <c r="L499" s="97">
        <f>VLOOKUP(B499,'Sub Index'!AM:AX,4,0)</f>
        <v>1.7714463637428289E-3</v>
      </c>
      <c r="M499" s="97">
        <f>VLOOKUP(B499,'Sub Index'!AM:AX,7,0)</f>
        <v>5.9400000000000119E-2</v>
      </c>
      <c r="N499" s="97">
        <f>VLOOKUP(B499,'Sub Index'!AM:AX,8,0)</f>
        <v>6.4000000000001833E-3</v>
      </c>
      <c r="O499" s="97">
        <f>VLOOKUP(B499,'Sub Index'!AV:AX,3,0)</f>
        <v>351.42200000000003</v>
      </c>
      <c r="Q499" s="95">
        <f t="shared" si="652"/>
        <v>-2.388446142861218E-2</v>
      </c>
      <c r="R499" s="95" t="str">
        <f t="shared" si="634"/>
        <v/>
      </c>
      <c r="S499" s="95">
        <f t="shared" si="635"/>
        <v>0.82839968058197666</v>
      </c>
      <c r="T499" s="95">
        <f t="shared" si="649"/>
        <v>0.55810792790480124</v>
      </c>
      <c r="U499" s="95">
        <f t="shared" si="636"/>
        <v>-0.32492151747869769</v>
      </c>
      <c r="V499" s="95">
        <f t="shared" si="637"/>
        <v>1.2051540611039853</v>
      </c>
      <c r="W499" s="95" t="str">
        <f t="shared" si="650"/>
        <v/>
      </c>
      <c r="X499" s="95">
        <f t="shared" si="653"/>
        <v>-0.32679093378072543</v>
      </c>
      <c r="Y499" s="95">
        <f t="shared" si="645"/>
        <v>-0.47291352098439926</v>
      </c>
      <c r="Z499" s="95">
        <f t="shared" si="651"/>
        <v>-0.28389693532879912</v>
      </c>
      <c r="AA499" s="95">
        <f t="shared" si="647"/>
        <v>3.5110559254421152</v>
      </c>
      <c r="AB499" s="95">
        <f t="shared" si="648"/>
        <v>7.8204029668796998E-2</v>
      </c>
      <c r="AC499" s="95">
        <f t="shared" si="638"/>
        <v>1.1059887425004928</v>
      </c>
      <c r="AE499" s="97">
        <f t="shared" si="639"/>
        <v>-2.388446142861218E-2</v>
      </c>
      <c r="AF499" s="97">
        <f t="shared" si="640"/>
        <v>0.3538620303360267</v>
      </c>
      <c r="AG499" s="97">
        <f t="shared" si="641"/>
        <v>1.2051540611039853</v>
      </c>
      <c r="AH499" s="97">
        <f t="shared" si="642"/>
        <v>-0.39985222738256232</v>
      </c>
      <c r="AI499" s="97">
        <f t="shared" si="643"/>
        <v>1.1028379405706514</v>
      </c>
      <c r="AJ499" s="97">
        <f t="shared" si="646"/>
        <v>0.44762346863989783</v>
      </c>
    </row>
    <row r="500" spans="1:36">
      <c r="A500" s="93" t="str">
        <f t="shared" si="644"/>
        <v>201653</v>
      </c>
      <c r="B500" s="93">
        <v>42730</v>
      </c>
      <c r="C500" s="97">
        <f>VLOOKUP(B500,'Sub Index'!A:M,8,0)</f>
        <v>1.796869162024292</v>
      </c>
      <c r="D500" s="97">
        <f>VLOOKUP(B500,'Sub Index'!J:M,4,0)</f>
        <v>0</v>
      </c>
      <c r="E500" s="97">
        <f>VLOOKUP(B500,'Sub Index'!O:W,4,0)</f>
        <v>3.2414000000000001</v>
      </c>
      <c r="F500" s="97">
        <f>VLOOKUP(B500,'Sub Index'!O:W,7,0)</f>
        <v>8.5563701698797276E-2</v>
      </c>
      <c r="G500" s="97">
        <f>VLOOKUP(B500,'Sub Index'!O:W,9,0)</f>
        <v>0.30600000000000005</v>
      </c>
      <c r="H500" s="97">
        <f>VLOOKUP(B500,'Sub Index'!Y:AE,4,0)</f>
        <v>4.3606999999999996</v>
      </c>
      <c r="J500" s="97">
        <f>VLOOKUP(B500,'Sub Index'!AG:AK,4,0)</f>
        <v>5.6780280667272183E-3</v>
      </c>
      <c r="K500" s="97">
        <f>VLOOKUP(B500,'Sub Index'!AG:AK,5,0)</f>
        <v>94737419.404100001</v>
      </c>
      <c r="L500" s="97">
        <f>VLOOKUP(B500,'Sub Index'!AM:AX,4,0)</f>
        <v>1.7051107810948085E-3</v>
      </c>
      <c r="M500" s="97">
        <f>VLOOKUP(B500,'Sub Index'!AM:AX,7,0)</f>
        <v>5.5899999999999395E-2</v>
      </c>
      <c r="N500" s="97">
        <f>VLOOKUP(B500,'Sub Index'!AM:AX,8,0)</f>
        <v>2.9000000000003467E-3</v>
      </c>
      <c r="O500" s="97">
        <f>VLOOKUP(B500,'Sub Index'!AV:AX,3,0)</f>
        <v>333.94</v>
      </c>
      <c r="Q500" s="95">
        <f t="shared" si="652"/>
        <v>1.5279609849406741</v>
      </c>
      <c r="R500" s="95" t="str">
        <f t="shared" si="634"/>
        <v/>
      </c>
      <c r="S500" s="95">
        <f t="shared" si="635"/>
        <v>0.83340231816254617</v>
      </c>
      <c r="T500" s="95">
        <f t="shared" si="649"/>
        <v>0.60486305390821504</v>
      </c>
      <c r="U500" s="95">
        <f t="shared" si="636"/>
        <v>0.20003969579998021</v>
      </c>
      <c r="V500" s="95">
        <f t="shared" si="637"/>
        <v>1.1829860833028023</v>
      </c>
      <c r="W500" s="95" t="str">
        <f t="shared" si="650"/>
        <v/>
      </c>
      <c r="X500" s="95">
        <f t="shared" si="653"/>
        <v>-0.75703698744552517</v>
      </c>
      <c r="Y500" s="95">
        <f t="shared" si="645"/>
        <v>-0.4683566480943675</v>
      </c>
      <c r="Z500" s="95">
        <f t="shared" si="651"/>
        <v>-0.35593573216884306</v>
      </c>
      <c r="AA500" s="95">
        <f t="shared" si="647"/>
        <v>3.2426785161287</v>
      </c>
      <c r="AB500" s="95">
        <f t="shared" si="648"/>
        <v>-8.3614762276719434E-2</v>
      </c>
      <c r="AC500" s="95">
        <f t="shared" si="638"/>
        <v>0.84925108177604702</v>
      </c>
      <c r="AE500" s="97">
        <f t="shared" si="639"/>
        <v>1.5279609849406741</v>
      </c>
      <c r="AF500" s="97">
        <f t="shared" si="640"/>
        <v>0.54610168929024716</v>
      </c>
      <c r="AG500" s="97">
        <f t="shared" si="641"/>
        <v>1.1829860833028023</v>
      </c>
      <c r="AH500" s="97">
        <f t="shared" si="642"/>
        <v>-0.61269681776994633</v>
      </c>
      <c r="AI500" s="97">
        <f t="shared" si="643"/>
        <v>0.91309477586479615</v>
      </c>
      <c r="AJ500" s="97">
        <f t="shared" si="646"/>
        <v>0.71148934312571466</v>
      </c>
    </row>
    <row r="501" spans="1:36">
      <c r="A501" s="93" t="str">
        <f t="shared" si="644"/>
        <v>201653</v>
      </c>
      <c r="B501" s="93">
        <v>42731</v>
      </c>
      <c r="C501" s="97">
        <f>VLOOKUP(B501,'Sub Index'!A:M,8,0)</f>
        <v>1.7516671393287193</v>
      </c>
      <c r="D501" s="97">
        <f>VLOOKUP(B501,'Sub Index'!J:M,4,0)</f>
        <v>0</v>
      </c>
      <c r="E501" s="97">
        <f>VLOOKUP(B501,'Sub Index'!O:W,4,0)</f>
        <v>3.2511999999999999</v>
      </c>
      <c r="F501" s="97">
        <f>VLOOKUP(B501,'Sub Index'!O:W,7,0)</f>
        <v>8.8541836041819824E-2</v>
      </c>
      <c r="G501" s="97">
        <f>VLOOKUP(B501,'Sub Index'!O:W,9,0)</f>
        <v>0.6711999999999998</v>
      </c>
      <c r="H501" s="97">
        <f>VLOOKUP(B501,'Sub Index'!Y:AE,4,0)</f>
        <v>4.3978999999999999</v>
      </c>
      <c r="J501" s="97">
        <f>VLOOKUP(B501,'Sub Index'!AG:AK,4,0)</f>
        <v>5.6674175708417221E-3</v>
      </c>
      <c r="K501" s="97">
        <f>VLOOKUP(B501,'Sub Index'!AG:AK,5,0)</f>
        <v>94787985.440600008</v>
      </c>
      <c r="L501" s="97">
        <f>VLOOKUP(B501,'Sub Index'!AM:AX,4,0)</f>
        <v>1.6505661309103681E-3</v>
      </c>
      <c r="M501" s="97">
        <f>VLOOKUP(B501,'Sub Index'!AM:AX,7,0)</f>
        <v>5.4400000000000226E-2</v>
      </c>
      <c r="N501" s="97">
        <f>VLOOKUP(B501,'Sub Index'!AM:AX,8,0)</f>
        <v>9.0000000000003411E-3</v>
      </c>
      <c r="O501" s="97">
        <f>VLOOKUP(B501,'Sub Index'!AV:AX,3,0)</f>
        <v>325.34800000000001</v>
      </c>
      <c r="Q501" s="95">
        <f t="shared" si="652"/>
        <v>1.4228726761236767</v>
      </c>
      <c r="R501" s="95" t="str">
        <f t="shared" si="634"/>
        <v/>
      </c>
      <c r="S501" s="95">
        <f t="shared" si="635"/>
        <v>0.83976931144690692</v>
      </c>
      <c r="T501" s="95">
        <f t="shared" si="649"/>
        <v>0.68384557769762055</v>
      </c>
      <c r="U501" s="95">
        <f t="shared" si="636"/>
        <v>1.2943081609219709</v>
      </c>
      <c r="V501" s="95">
        <f t="shared" si="637"/>
        <v>1.207975440096863</v>
      </c>
      <c r="W501" s="95" t="str">
        <f t="shared" si="650"/>
        <v/>
      </c>
      <c r="X501" s="95">
        <f t="shared" si="653"/>
        <v>-0.75845260994402708</v>
      </c>
      <c r="Y501" s="95">
        <f t="shared" si="645"/>
        <v>-0.46669288090813354</v>
      </c>
      <c r="Z501" s="95">
        <f t="shared" si="651"/>
        <v>-0.41516986890956309</v>
      </c>
      <c r="AA501" s="95">
        <f t="shared" si="647"/>
        <v>3.1276596264230383</v>
      </c>
      <c r="AB501" s="95">
        <f t="shared" si="648"/>
        <v>0.19841227511405068</v>
      </c>
      <c r="AC501" s="95">
        <f t="shared" si="638"/>
        <v>0.72307043991902653</v>
      </c>
      <c r="AE501" s="97">
        <f t="shared" si="639"/>
        <v>1.4228726761236767</v>
      </c>
      <c r="AF501" s="97">
        <f t="shared" si="640"/>
        <v>0.93930768335549952</v>
      </c>
      <c r="AG501" s="97">
        <f t="shared" si="641"/>
        <v>1.207975440096863</v>
      </c>
      <c r="AH501" s="97">
        <f t="shared" si="642"/>
        <v>-0.61257274542608031</v>
      </c>
      <c r="AI501" s="97">
        <f t="shared" si="643"/>
        <v>0.90849311813663802</v>
      </c>
      <c r="AJ501" s="97">
        <f t="shared" si="646"/>
        <v>0.77321523445731943</v>
      </c>
    </row>
    <row r="502" spans="1:36">
      <c r="A502" s="93" t="str">
        <f t="shared" si="644"/>
        <v>201653</v>
      </c>
      <c r="B502" s="93">
        <v>42732</v>
      </c>
      <c r="C502" s="97">
        <f>VLOOKUP(B502,'Sub Index'!A:M,8,0)</f>
        <v>1.6741774645199801</v>
      </c>
      <c r="D502" s="97">
        <f>VLOOKUP(B502,'Sub Index'!J:M,4,0)</f>
        <v>0</v>
      </c>
      <c r="E502" s="97">
        <f>VLOOKUP(B502,'Sub Index'!O:W,4,0)</f>
        <v>3.2591999999999999</v>
      </c>
      <c r="F502" s="97">
        <f>VLOOKUP(B502,'Sub Index'!O:W,7,0)</f>
        <v>0.10210496163505296</v>
      </c>
      <c r="G502" s="97">
        <f>VLOOKUP(B502,'Sub Index'!O:W,9,0)</f>
        <v>1.4812000000000003</v>
      </c>
      <c r="H502" s="97">
        <f>VLOOKUP(B502,'Sub Index'!Y:AE,4,0)</f>
        <v>4.3998999999999997</v>
      </c>
      <c r="J502" s="97">
        <f>VLOOKUP(B502,'Sub Index'!AG:AK,4,0)</f>
        <v>5.634533353883424E-3</v>
      </c>
      <c r="K502" s="97">
        <f>VLOOKUP(B502,'Sub Index'!AG:AK,5,0)</f>
        <v>94819885.453900009</v>
      </c>
      <c r="L502" s="97">
        <f>VLOOKUP(B502,'Sub Index'!AM:AX,4,0)</f>
        <v>1.6334845526636069E-3</v>
      </c>
      <c r="M502" s="97">
        <f>VLOOKUP(B502,'Sub Index'!AM:AX,7,0)</f>
        <v>5.3300000000000125E-2</v>
      </c>
      <c r="N502" s="97">
        <f>VLOOKUP(B502,'Sub Index'!AM:AX,8,0)</f>
        <v>1.6299999999999315E-2</v>
      </c>
      <c r="O502" s="97">
        <f>VLOOKUP(B502,'Sub Index'!AV:AX,3,0)</f>
        <v>329.71199999999999</v>
      </c>
      <c r="Q502" s="95">
        <f t="shared" si="652"/>
        <v>1.2427201433206019</v>
      </c>
      <c r="R502" s="95" t="str">
        <f t="shared" si="634"/>
        <v/>
      </c>
      <c r="S502" s="95">
        <f t="shared" si="635"/>
        <v>0.84496685698516072</v>
      </c>
      <c r="T502" s="95">
        <f t="shared" si="649"/>
        <v>1.0435506032066462</v>
      </c>
      <c r="U502" s="95">
        <f t="shared" si="636"/>
        <v>3.721354866148733</v>
      </c>
      <c r="V502" s="95">
        <f t="shared" si="637"/>
        <v>1.2093189539029952</v>
      </c>
      <c r="W502" s="95" t="str">
        <f t="shared" si="650"/>
        <v/>
      </c>
      <c r="X502" s="95">
        <f t="shared" si="653"/>
        <v>-0.76283992962014291</v>
      </c>
      <c r="Y502" s="95">
        <f t="shared" si="645"/>
        <v>-0.46564327925764704</v>
      </c>
      <c r="Z502" s="95">
        <f t="shared" si="651"/>
        <v>-0.43372003905813972</v>
      </c>
      <c r="AA502" s="95">
        <f t="shared" si="647"/>
        <v>3.0433124406388314</v>
      </c>
      <c r="AB502" s="95">
        <f t="shared" si="648"/>
        <v>0.53592004117181047</v>
      </c>
      <c r="AC502" s="95">
        <f t="shared" si="638"/>
        <v>0.78715939721232675</v>
      </c>
      <c r="AE502" s="97">
        <f t="shared" si="639"/>
        <v>1.2427201433206019</v>
      </c>
      <c r="AF502" s="97">
        <f t="shared" si="640"/>
        <v>1.8699574421135132</v>
      </c>
      <c r="AG502" s="97">
        <f t="shared" si="641"/>
        <v>1.2093189539029952</v>
      </c>
      <c r="AH502" s="97">
        <f t="shared" si="642"/>
        <v>-0.61424160443889497</v>
      </c>
      <c r="AI502" s="97">
        <f t="shared" si="643"/>
        <v>0.9831679599912071</v>
      </c>
      <c r="AJ502" s="97">
        <f t="shared" si="646"/>
        <v>0.93818457897788454</v>
      </c>
    </row>
    <row r="503" spans="1:36">
      <c r="A503" s="93" t="str">
        <f t="shared" si="644"/>
        <v>201653</v>
      </c>
      <c r="B503" s="93">
        <v>42733</v>
      </c>
      <c r="C503" s="97">
        <f>VLOOKUP(B503,'Sub Index'!A:M,8,0)</f>
        <v>0.78479445389074787</v>
      </c>
      <c r="D503" s="97">
        <f>VLOOKUP(B503,'Sub Index'!J:M,4,0)</f>
        <v>0</v>
      </c>
      <c r="E503" s="97">
        <f>VLOOKUP(B503,'Sub Index'!O:W,4,0)</f>
        <v>3.2650999999999999</v>
      </c>
      <c r="F503" s="97">
        <f>VLOOKUP(B503,'Sub Index'!O:W,7,0)</f>
        <v>0.10519817484007565</v>
      </c>
      <c r="G503" s="97">
        <f>VLOOKUP(B503,'Sub Index'!O:W,9,0)</f>
        <v>0.83749999999999991</v>
      </c>
      <c r="H503" s="97">
        <f>VLOOKUP(B503,'Sub Index'!Y:AE,4,0)</f>
        <v>4.3997000000000002</v>
      </c>
      <c r="J503" s="97">
        <f>VLOOKUP(B503,'Sub Index'!AG:AK,4,0)</f>
        <v>5.2752898345006603E-3</v>
      </c>
      <c r="K503" s="97">
        <f>VLOOKUP(B503,'Sub Index'!AG:AK,5,0)</f>
        <v>94743685.962599993</v>
      </c>
      <c r="L503" s="97">
        <f>VLOOKUP(B503,'Sub Index'!AM:AX,4,0)</f>
        <v>1.6299672796700978E-3</v>
      </c>
      <c r="M503" s="97">
        <f>VLOOKUP(B503,'Sub Index'!AM:AX,7,0)</f>
        <v>7.4300000000000033E-2</v>
      </c>
      <c r="N503" s="97">
        <f>VLOOKUP(B503,'Sub Index'!AM:AX,8,0)</f>
        <v>9.9000000000000199E-3</v>
      </c>
      <c r="O503" s="97">
        <f>VLOOKUP(B503,'Sub Index'!AV:AX,3,0)</f>
        <v>315.90600000000001</v>
      </c>
      <c r="Q503" s="95">
        <f t="shared" si="652"/>
        <v>-0.82496955072377243</v>
      </c>
      <c r="R503" s="95" t="str">
        <f t="shared" si="634"/>
        <v/>
      </c>
      <c r="S503" s="95">
        <f t="shared" si="635"/>
        <v>0.84880004681962296</v>
      </c>
      <c r="T503" s="95">
        <f t="shared" si="649"/>
        <v>1.1255851111944404</v>
      </c>
      <c r="U503" s="95">
        <f t="shared" si="636"/>
        <v>1.7926018239827246</v>
      </c>
      <c r="V503" s="95">
        <f t="shared" si="637"/>
        <v>1.2091846025223822</v>
      </c>
      <c r="W503" s="95" t="str">
        <f t="shared" si="650"/>
        <v/>
      </c>
      <c r="X503" s="95">
        <f t="shared" si="653"/>
        <v>-0.81076918890899419</v>
      </c>
      <c r="Y503" s="95">
        <f t="shared" si="645"/>
        <v>-0.46815046040150965</v>
      </c>
      <c r="Z503" s="95">
        <f t="shared" si="651"/>
        <v>-0.43753971025865995</v>
      </c>
      <c r="AA503" s="95">
        <f t="shared" si="647"/>
        <v>4.6535768965189828</v>
      </c>
      <c r="AB503" s="95">
        <f t="shared" si="648"/>
        <v>0.24002282161431343</v>
      </c>
      <c r="AC503" s="95">
        <f t="shared" si="638"/>
        <v>0.58440684350212835</v>
      </c>
      <c r="AE503" s="97">
        <f t="shared" si="639"/>
        <v>-0.82496955072377243</v>
      </c>
      <c r="AF503" s="97">
        <f t="shared" si="640"/>
        <v>1.2556623273322627</v>
      </c>
      <c r="AG503" s="97">
        <f t="shared" si="641"/>
        <v>1.2091846025223822</v>
      </c>
      <c r="AH503" s="97">
        <f t="shared" si="642"/>
        <v>-0.63945982465525186</v>
      </c>
      <c r="AI503" s="97">
        <f t="shared" si="643"/>
        <v>1.260116712844191</v>
      </c>
      <c r="AJ503" s="97">
        <f t="shared" si="646"/>
        <v>0.45210685346396229</v>
      </c>
    </row>
    <row r="504" spans="1:36">
      <c r="A504" s="93" t="str">
        <f t="shared" si="644"/>
        <v>201653</v>
      </c>
      <c r="B504" s="93">
        <v>42734</v>
      </c>
      <c r="C504" s="97">
        <f>VLOOKUP(B504,'Sub Index'!A:M,8,0)</f>
        <v>0.9116174689887091</v>
      </c>
      <c r="D504" s="97">
        <f>VLOOKUP(B504,'Sub Index'!J:M,4,0)</f>
        <v>0</v>
      </c>
      <c r="E504" s="97">
        <f>VLOOKUP(B504,'Sub Index'!O:W,4,0)</f>
        <v>3.2726000000000002</v>
      </c>
      <c r="F504" s="97">
        <f>VLOOKUP(B504,'Sub Index'!O:W,7,0)</f>
        <v>0.10447049053323611</v>
      </c>
      <c r="G504" s="97">
        <f>VLOOKUP(B504,'Sub Index'!O:W,9,0)</f>
        <v>0.41919999999999957</v>
      </c>
      <c r="H504" s="97">
        <f>VLOOKUP(B504,'Sub Index'!Y:AE,4,0)</f>
        <v>4.4234</v>
      </c>
      <c r="J504" s="97">
        <v>7.5043904614777697E-3</v>
      </c>
      <c r="K504" s="97">
        <v>93924861.868300006</v>
      </c>
      <c r="L504" s="97">
        <v>1.565498315930525E-3</v>
      </c>
      <c r="M504" s="97">
        <v>8.4100000000000286E-2</v>
      </c>
      <c r="N504" s="97">
        <v>2.0000000000000462E-2</v>
      </c>
      <c r="O504" s="97">
        <v>310.24800000000005</v>
      </c>
      <c r="Q504" s="95">
        <f t="shared" si="652"/>
        <v>-0.53012398008468153</v>
      </c>
      <c r="R504" s="95" t="str">
        <f t="shared" si="634"/>
        <v/>
      </c>
      <c r="S504" s="95">
        <f t="shared" si="635"/>
        <v>0.85367274576173613</v>
      </c>
      <c r="T504" s="95">
        <f t="shared" si="649"/>
        <v>1.1062863367080618</v>
      </c>
      <c r="U504" s="95">
        <f t="shared" si="636"/>
        <v>0.53922696374031132</v>
      </c>
      <c r="V504" s="95">
        <f t="shared" si="637"/>
        <v>1.2251052411250498</v>
      </c>
      <c r="W504" s="95" t="str">
        <f t="shared" si="650"/>
        <v/>
      </c>
      <c r="X504" s="95">
        <f t="shared" si="653"/>
        <v>-0.51336885691443768</v>
      </c>
      <c r="Y504" s="95">
        <f t="shared" si="645"/>
        <v>-0.49509211439873108</v>
      </c>
      <c r="Z504" s="95">
        <f t="shared" si="651"/>
        <v>-0.50755140527860021</v>
      </c>
      <c r="AA504" s="95">
        <f t="shared" si="647"/>
        <v>5.4050336425964094</v>
      </c>
      <c r="AB504" s="95">
        <f t="shared" si="648"/>
        <v>0.70698562122856023</v>
      </c>
      <c r="AC504" s="95">
        <f t="shared" si="638"/>
        <v>0.50131442362002665</v>
      </c>
      <c r="AE504" s="97">
        <f t="shared" si="639"/>
        <v>-0.53012398008468153</v>
      </c>
      <c r="AF504" s="97">
        <f t="shared" si="640"/>
        <v>0.83306201540336977</v>
      </c>
      <c r="AG504" s="97">
        <f t="shared" si="641"/>
        <v>1.2251052411250498</v>
      </c>
      <c r="AH504" s="97">
        <f t="shared" si="642"/>
        <v>-0.50423048565658435</v>
      </c>
      <c r="AI504" s="97">
        <f t="shared" si="643"/>
        <v>1.5264455705415991</v>
      </c>
      <c r="AJ504" s="97">
        <f t="shared" si="646"/>
        <v>0.51005167226575054</v>
      </c>
    </row>
    <row r="505" spans="1:36">
      <c r="A505" s="93" t="str">
        <f t="shared" si="644"/>
        <v>201653</v>
      </c>
      <c r="B505" s="93">
        <v>42735</v>
      </c>
      <c r="C505" s="97">
        <v>1.2891174994926813</v>
      </c>
      <c r="D505" s="97">
        <f>VLOOKUP(B505,'Sub Index'!J:M,4,0)</f>
        <v>0</v>
      </c>
      <c r="E505" s="97">
        <f>VLOOKUP(B505,'Sub Index'!O:W,4,0)</f>
        <v>3.2726000000000002</v>
      </c>
      <c r="F505" s="97">
        <f>VLOOKUP(B505,'Sub Index'!O:W,7,0)</f>
        <v>0.10606409621660315</v>
      </c>
      <c r="G505" s="97">
        <f>VLOOKUP(B505,'Sub Index'!O:W,9,0)</f>
        <v>2.7124999999999999</v>
      </c>
      <c r="H505" s="97">
        <f>VLOOKUP(B505,'Sub Index'!Y:AE,4,0)</f>
        <v>4.4234</v>
      </c>
      <c r="J505" s="97">
        <v>7.5043904614777697E-3</v>
      </c>
      <c r="K505" s="97">
        <v>93924861.868300006</v>
      </c>
      <c r="L505" s="97">
        <v>1.565498315930525E-3</v>
      </c>
      <c r="M505" s="97">
        <v>8.4100000000000286E-2</v>
      </c>
      <c r="N505" s="97">
        <v>2.0000000000000462E-2</v>
      </c>
      <c r="O505" s="97">
        <v>310.24800000000005</v>
      </c>
      <c r="Q505" s="95">
        <f t="shared" si="652"/>
        <v>0.34751019242133979</v>
      </c>
      <c r="R505" s="95" t="str">
        <f t="shared" si="634"/>
        <v/>
      </c>
      <c r="S505" s="95">
        <f t="shared" si="635"/>
        <v>0.85367274576173613</v>
      </c>
      <c r="T505" s="95">
        <f t="shared" si="649"/>
        <v>1.1485500442175507</v>
      </c>
      <c r="U505" s="95">
        <f t="shared" si="636"/>
        <v>7.4107654934891158</v>
      </c>
      <c r="V505" s="95">
        <f t="shared" si="637"/>
        <v>1.2251052411250498</v>
      </c>
      <c r="W505" s="95" t="str">
        <f t="shared" si="650"/>
        <v/>
      </c>
      <c r="X505" s="95">
        <f t="shared" si="653"/>
        <v>-0.51336885691443768</v>
      </c>
      <c r="Y505" s="95">
        <f t="shared" si="645"/>
        <v>-0.49509211439873108</v>
      </c>
      <c r="Z505" s="95">
        <f t="shared" si="651"/>
        <v>-0.50755140527860021</v>
      </c>
      <c r="AA505" s="95">
        <f t="shared" si="647"/>
        <v>5.4050336425964094</v>
      </c>
      <c r="AB505" s="95">
        <f t="shared" si="648"/>
        <v>0.70698562122856023</v>
      </c>
      <c r="AC505" s="95">
        <f t="shared" si="638"/>
        <v>0.50131442362002665</v>
      </c>
      <c r="AE505" s="97">
        <f t="shared" si="639"/>
        <v>0.34751019242133979</v>
      </c>
      <c r="AF505" s="97">
        <f t="shared" si="640"/>
        <v>3.1376627611561343</v>
      </c>
      <c r="AG505" s="97">
        <f t="shared" si="641"/>
        <v>1.2251052411250498</v>
      </c>
      <c r="AH505" s="97">
        <f t="shared" si="642"/>
        <v>-0.50423048565658435</v>
      </c>
      <c r="AI505" s="97">
        <f t="shared" si="643"/>
        <v>1.5264455705415991</v>
      </c>
      <c r="AJ505" s="97">
        <f t="shared" si="646"/>
        <v>1.1464986559175077</v>
      </c>
    </row>
    <row r="506" spans="1:36">
      <c r="A506" s="93" t="str">
        <f t="shared" si="644"/>
        <v>20171</v>
      </c>
      <c r="B506" s="93">
        <v>42738</v>
      </c>
      <c r="C506" s="97">
        <f>VLOOKUP(B506,'Sub Index'!A:M,8,0)</f>
        <v>0.97265460989625074</v>
      </c>
      <c r="D506" s="97">
        <f>VLOOKUP(B506,'Sub Index'!J:M,4,0)</f>
        <v>0</v>
      </c>
      <c r="E506" s="97">
        <f>VLOOKUP(B506,'Sub Index'!O:W,4,0)</f>
        <v>3.2812999999999999</v>
      </c>
      <c r="F506" s="97">
        <f>VLOOKUP(B506,'Sub Index'!O:W,7,0)</f>
        <v>0.10612278419218389</v>
      </c>
      <c r="G506" s="97">
        <f>VLOOKUP(B506,'Sub Index'!O:W,9,0)</f>
        <v>9.870000000000001E-2</v>
      </c>
      <c r="H506" s="97">
        <f>VLOOKUP(B506,'Sub Index'!Y:AE,4,0)</f>
        <v>4.37</v>
      </c>
      <c r="J506" s="97">
        <f>VLOOKUP(B506,'Sub Index'!AG:AK,4,0)</f>
        <v>6.2249882689557169E-3</v>
      </c>
      <c r="K506" s="97">
        <f>VLOOKUP(B506,'Sub Index'!AG:AK,5,0)</f>
        <v>93920481.528400004</v>
      </c>
      <c r="L506" s="97">
        <f>VLOOKUP(B506,'Sub Index'!AM:AX,4,0)</f>
        <v>1.508897714489914E-3</v>
      </c>
      <c r="M506" s="97">
        <f>VLOOKUP(B506,'Sub Index'!AM:AX,7,0)</f>
        <v>8.1699999999999662E-2</v>
      </c>
      <c r="N506" s="97">
        <f>VLOOKUP(B506,'Sub Index'!AM:AX,8,0)</f>
        <v>3.0999999999998806E-3</v>
      </c>
      <c r="O506" s="97">
        <f>VLOOKUP(B506,'Sub Index'!AV:AX,3,0)</f>
        <v>324.04399999999998</v>
      </c>
      <c r="Q506" s="95">
        <f t="shared" si="652"/>
        <v>-0.3882212613458017</v>
      </c>
      <c r="R506" s="95" t="str">
        <f t="shared" si="634"/>
        <v/>
      </c>
      <c r="S506" s="95">
        <f t="shared" si="635"/>
        <v>0.8593250765345869</v>
      </c>
      <c r="T506" s="95">
        <f t="shared" si="649"/>
        <v>1.150106496644997</v>
      </c>
      <c r="U506" s="95">
        <f t="shared" si="636"/>
        <v>-0.42110447950064644</v>
      </c>
      <c r="V506" s="95">
        <f t="shared" si="637"/>
        <v>1.1892334225013179</v>
      </c>
      <c r="W506" s="95" t="str">
        <f t="shared" si="650"/>
        <v/>
      </c>
      <c r="X506" s="95">
        <f t="shared" si="653"/>
        <v>-0.68406309664762188</v>
      </c>
      <c r="Y506" s="95">
        <f t="shared" si="645"/>
        <v>-0.49523624010631295</v>
      </c>
      <c r="Z506" s="95">
        <f t="shared" si="651"/>
        <v>-0.56901825407134476</v>
      </c>
      <c r="AA506" s="95">
        <f t="shared" si="647"/>
        <v>5.2210034190672001</v>
      </c>
      <c r="AB506" s="95">
        <f t="shared" si="648"/>
        <v>-7.4367974165568188E-2</v>
      </c>
      <c r="AC506" s="95">
        <f t="shared" si="638"/>
        <v>0.7039201190412846</v>
      </c>
      <c r="AE506" s="97">
        <f t="shared" si="639"/>
        <v>-0.3882212613458017</v>
      </c>
      <c r="AF506" s="97">
        <f t="shared" si="640"/>
        <v>0.52944236455964588</v>
      </c>
      <c r="AG506" s="97">
        <f t="shared" si="641"/>
        <v>1.1892334225013179</v>
      </c>
      <c r="AH506" s="97">
        <f t="shared" si="642"/>
        <v>-0.58964966837696742</v>
      </c>
      <c r="AI506" s="97">
        <f t="shared" si="643"/>
        <v>1.3203843274678928</v>
      </c>
      <c r="AJ506" s="97">
        <f t="shared" si="646"/>
        <v>0.41223783696121752</v>
      </c>
    </row>
    <row r="507" spans="1:36">
      <c r="A507" s="93" t="str">
        <f t="shared" si="644"/>
        <v>20171</v>
      </c>
      <c r="B507" s="93">
        <v>42739</v>
      </c>
      <c r="C507" s="97">
        <f>VLOOKUP(B507,'Sub Index'!A:M,8,0)</f>
        <v>0.83969743621582627</v>
      </c>
      <c r="D507" s="97">
        <f>VLOOKUP(B507,'Sub Index'!J:M,4,0)</f>
        <v>0</v>
      </c>
      <c r="E507" s="97">
        <f>VLOOKUP(B507,'Sub Index'!O:W,4,0)</f>
        <v>3.2911999999999999</v>
      </c>
      <c r="F507" s="97">
        <f>VLOOKUP(B507,'Sub Index'!O:W,7,0)</f>
        <v>0.10862849272616855</v>
      </c>
      <c r="G507" s="97">
        <f>VLOOKUP(B507,'Sub Index'!O:W,9,0)</f>
        <v>0.1987000000000001</v>
      </c>
      <c r="H507" s="97">
        <f>VLOOKUP(B507,'Sub Index'!Y:AE,4,0)</f>
        <v>4.3800999999999997</v>
      </c>
      <c r="J507" s="97">
        <f>VLOOKUP(B507,'Sub Index'!AG:AK,4,0)</f>
        <v>6.2270837995384134E-3</v>
      </c>
      <c r="K507" s="97">
        <f>VLOOKUP(B507,'Sub Index'!AG:AK,5,0)</f>
        <v>93803825.130099997</v>
      </c>
      <c r="L507" s="97">
        <f>VLOOKUP(B507,'Sub Index'!AM:AX,4,0)</f>
        <v>1.5389143468764084E-3</v>
      </c>
      <c r="M507" s="97">
        <f>VLOOKUP(B507,'Sub Index'!AM:AX,7,0)</f>
        <v>9.4000000000000306E-2</v>
      </c>
      <c r="N507" s="97">
        <f>VLOOKUP(B507,'Sub Index'!AM:AX,8,0)</f>
        <v>-8.230000000000004E-2</v>
      </c>
      <c r="O507" s="97">
        <f>VLOOKUP(B507,'Sub Index'!AV:AX,3,0)</f>
        <v>301.60400000000004</v>
      </c>
      <c r="Q507" s="95">
        <f t="shared" si="652"/>
        <v>-0.69732788299554715</v>
      </c>
      <c r="R507" s="95" t="str">
        <f t="shared" si="634"/>
        <v/>
      </c>
      <c r="S507" s="95">
        <f t="shared" si="635"/>
        <v>0.86575703913817603</v>
      </c>
      <c r="T507" s="95">
        <f t="shared" si="649"/>
        <v>1.2165599071025992</v>
      </c>
      <c r="U507" s="95">
        <f t="shared" si="636"/>
        <v>-0.12146908379363869</v>
      </c>
      <c r="V507" s="95">
        <f t="shared" si="637"/>
        <v>1.1960181672222856</v>
      </c>
      <c r="W507" s="95" t="str">
        <f t="shared" si="650"/>
        <v/>
      </c>
      <c r="X507" s="95">
        <f t="shared" si="653"/>
        <v>-0.68378351685501126</v>
      </c>
      <c r="Y507" s="95">
        <f t="shared" si="645"/>
        <v>-0.49907456917044207</v>
      </c>
      <c r="Z507" s="95">
        <f t="shared" si="651"/>
        <v>-0.53642093607104091</v>
      </c>
      <c r="AA507" s="95">
        <f t="shared" si="647"/>
        <v>6.1641583146541992</v>
      </c>
      <c r="AB507" s="95">
        <f t="shared" si="648"/>
        <v>-4.0227464976363496</v>
      </c>
      <c r="AC507" s="95">
        <f t="shared" si="638"/>
        <v>0.37437011866051928</v>
      </c>
      <c r="AE507" s="97">
        <f t="shared" si="639"/>
        <v>-0.69732788299554715</v>
      </c>
      <c r="AF507" s="97">
        <f t="shared" si="640"/>
        <v>0.6536159541490455</v>
      </c>
      <c r="AG507" s="97">
        <f t="shared" si="641"/>
        <v>1.1960181672222856</v>
      </c>
      <c r="AH507" s="97">
        <f t="shared" si="642"/>
        <v>-0.5914290430127267</v>
      </c>
      <c r="AI507" s="97">
        <f t="shared" si="643"/>
        <v>0.49484024990183201</v>
      </c>
      <c r="AJ507" s="97">
        <f t="shared" si="646"/>
        <v>0.21114348905297783</v>
      </c>
    </row>
    <row r="508" spans="1:36">
      <c r="A508" s="93" t="str">
        <f t="shared" si="644"/>
        <v>20171</v>
      </c>
      <c r="B508" s="93">
        <v>42740</v>
      </c>
      <c r="C508" s="97">
        <f>VLOOKUP(B508,'Sub Index'!A:M,8,0)</f>
        <v>0.94240360724388961</v>
      </c>
      <c r="D508" s="97">
        <f>VLOOKUP(B508,'Sub Index'!J:M,4,0)</f>
        <v>0</v>
      </c>
      <c r="E508" s="97">
        <f>VLOOKUP(B508,'Sub Index'!O:W,4,0)</f>
        <v>3.3384</v>
      </c>
      <c r="F508" s="97">
        <f>VLOOKUP(B508,'Sub Index'!O:W,7,0)</f>
        <v>0.10862606656126825</v>
      </c>
      <c r="G508" s="97">
        <f>VLOOKUP(B508,'Sub Index'!O:W,9,0)</f>
        <v>0.17130000000000001</v>
      </c>
      <c r="H508" s="97">
        <f>VLOOKUP(B508,'Sub Index'!Y:AE,4,0)</f>
        <v>4.4164000000000003</v>
      </c>
      <c r="J508" s="97">
        <f>VLOOKUP(B508,'Sub Index'!AG:AK,4,0)</f>
        <v>5.4177252705350908E-3</v>
      </c>
      <c r="K508" s="97">
        <f>VLOOKUP(B508,'Sub Index'!AG:AK,5,0)</f>
        <v>93653779.414099991</v>
      </c>
      <c r="L508" s="97">
        <f>VLOOKUP(B508,'Sub Index'!AM:AX,4,0)</f>
        <v>2.6864873824927731E-3</v>
      </c>
      <c r="M508" s="97">
        <f>VLOOKUP(B508,'Sub Index'!AM:AX,7,0)</f>
        <v>0.12380000000000013</v>
      </c>
      <c r="N508" s="97">
        <f>VLOOKUP(B508,'Sub Index'!AM:AX,8,0)</f>
        <v>-9.3100000000000627E-2</v>
      </c>
      <c r="O508" s="97">
        <f>VLOOKUP(B508,'Sub Index'!AV:AX,3,0)</f>
        <v>290.59199999999998</v>
      </c>
      <c r="Q508" s="95">
        <f t="shared" si="652"/>
        <v>-0.4585505634251642</v>
      </c>
      <c r="R508" s="95" t="str">
        <f t="shared" si="634"/>
        <v/>
      </c>
      <c r="S508" s="95">
        <f t="shared" si="635"/>
        <v>0.89642255781387359</v>
      </c>
      <c r="T508" s="95">
        <f t="shared" si="649"/>
        <v>1.2164955632534362</v>
      </c>
      <c r="U508" s="95">
        <f t="shared" si="636"/>
        <v>-0.20356918221735903</v>
      </c>
      <c r="V508" s="95">
        <f t="shared" si="637"/>
        <v>1.220402942803587</v>
      </c>
      <c r="W508" s="95" t="str">
        <f t="shared" si="650"/>
        <v/>
      </c>
      <c r="X508" s="95">
        <f t="shared" si="653"/>
        <v>-0.79176585390842313</v>
      </c>
      <c r="Y508" s="95">
        <f t="shared" si="645"/>
        <v>-0.50401150225824209</v>
      </c>
      <c r="Z508" s="95">
        <f t="shared" si="651"/>
        <v>0.70981490707409955</v>
      </c>
      <c r="AA508" s="95">
        <f t="shared" si="647"/>
        <v>8.4492002568079343</v>
      </c>
      <c r="AB508" s="95">
        <f t="shared" si="648"/>
        <v>-4.5220730556397077</v>
      </c>
      <c r="AC508" s="95">
        <f t="shared" si="638"/>
        <v>0.2126497708800818</v>
      </c>
      <c r="AE508" s="97">
        <f t="shared" si="639"/>
        <v>-0.4585505634251642</v>
      </c>
      <c r="AF508" s="97">
        <f t="shared" si="640"/>
        <v>0.63644964628331679</v>
      </c>
      <c r="AG508" s="97">
        <f t="shared" si="641"/>
        <v>1.220402942803587</v>
      </c>
      <c r="AH508" s="97">
        <f t="shared" si="642"/>
        <v>-0.64788867808333261</v>
      </c>
      <c r="AI508" s="97">
        <f t="shared" si="643"/>
        <v>1.2123979697806018</v>
      </c>
      <c r="AJ508" s="97">
        <f t="shared" si="646"/>
        <v>0.39256226347180173</v>
      </c>
    </row>
    <row r="509" spans="1:36">
      <c r="A509" s="93" t="str">
        <f t="shared" si="644"/>
        <v>20171</v>
      </c>
      <c r="B509" s="93">
        <v>42741</v>
      </c>
      <c r="C509" s="97">
        <f>VLOOKUP(B509,'Sub Index'!A:M,8,0)</f>
        <v>0.93966690636626704</v>
      </c>
      <c r="D509" s="97">
        <f>VLOOKUP(B509,'Sub Index'!J:M,4,0)</f>
        <v>0</v>
      </c>
      <c r="E509" s="97">
        <f>VLOOKUP(B509,'Sub Index'!O:W,4,0)</f>
        <v>3.4388000000000001</v>
      </c>
      <c r="F509" s="97">
        <f>VLOOKUP(B509,'Sub Index'!O:W,7,0)</f>
        <v>0.10879934800462071</v>
      </c>
      <c r="G509" s="97">
        <f>VLOOKUP(B509,'Sub Index'!O:W,9,0)</f>
        <v>9.5899999999999874E-2</v>
      </c>
      <c r="H509" s="97">
        <f>VLOOKUP(B509,'Sub Index'!Y:AE,4,0)</f>
        <v>4.3582000000000001</v>
      </c>
      <c r="J509" s="97">
        <f>VLOOKUP(B509,'Sub Index'!AG:AK,4,0)</f>
        <v>5.5772561488067075E-3</v>
      </c>
      <c r="K509" s="97">
        <f>VLOOKUP(B509,'Sub Index'!AG:AK,5,0)</f>
        <v>93289590.266099989</v>
      </c>
      <c r="L509" s="97">
        <f>VLOOKUP(B509,'Sub Index'!AM:AX,4,0)</f>
        <v>2.9213124828090329E-3</v>
      </c>
      <c r="M509" s="97">
        <f>VLOOKUP(B509,'Sub Index'!AM:AX,7,0)</f>
        <v>7.1900000000000297E-2</v>
      </c>
      <c r="N509" s="97">
        <f>VLOOKUP(B509,'Sub Index'!AM:AX,8,0)</f>
        <v>-7.4200000000000266E-2</v>
      </c>
      <c r="O509" s="97">
        <f>VLOOKUP(B509,'Sub Index'!AV:AX,3,0)</f>
        <v>289.654</v>
      </c>
      <c r="Q509" s="95">
        <f t="shared" si="652"/>
        <v>-0.46491300585178413</v>
      </c>
      <c r="R509" s="95" t="str">
        <f t="shared" si="634"/>
        <v/>
      </c>
      <c r="S509" s="95">
        <f t="shared" si="635"/>
        <v>0.961651754318959</v>
      </c>
      <c r="T509" s="95">
        <f t="shared" si="649"/>
        <v>1.2210911268330018</v>
      </c>
      <c r="U509" s="95">
        <f t="shared" si="636"/>
        <v>-0.42949427058044309</v>
      </c>
      <c r="V509" s="95">
        <f t="shared" si="637"/>
        <v>1.1813066910451373</v>
      </c>
      <c r="W509" s="95" t="str">
        <f t="shared" si="650"/>
        <v/>
      </c>
      <c r="X509" s="95">
        <f t="shared" si="653"/>
        <v>-0.77048169311856152</v>
      </c>
      <c r="Y509" s="95">
        <f t="shared" si="645"/>
        <v>-0.51599436656726938</v>
      </c>
      <c r="Z509" s="95">
        <f t="shared" si="651"/>
        <v>0.96482913954697602</v>
      </c>
      <c r="AA509" s="95">
        <f t="shared" si="647"/>
        <v>4.4695466729898419</v>
      </c>
      <c r="AB509" s="95">
        <f t="shared" si="648"/>
        <v>-3.6482515791338619</v>
      </c>
      <c r="AC509" s="95">
        <f t="shared" si="638"/>
        <v>0.19887446337753478</v>
      </c>
      <c r="AE509" s="97">
        <f t="shared" si="639"/>
        <v>-0.46491300585178413</v>
      </c>
      <c r="AF509" s="97">
        <f t="shared" si="640"/>
        <v>0.58441620352383927</v>
      </c>
      <c r="AG509" s="97">
        <f t="shared" si="641"/>
        <v>1.1813066910451373</v>
      </c>
      <c r="AH509" s="97">
        <f t="shared" si="642"/>
        <v>-0.64323802984291545</v>
      </c>
      <c r="AI509" s="97">
        <f t="shared" si="643"/>
        <v>0.49624967419512261</v>
      </c>
      <c r="AJ509" s="97">
        <f t="shared" si="646"/>
        <v>0.23076430661387989</v>
      </c>
    </row>
    <row r="510" spans="1:36">
      <c r="A510" s="93" t="str">
        <f t="shared" si="644"/>
        <v>20172</v>
      </c>
      <c r="B510" s="93">
        <v>42744</v>
      </c>
      <c r="C510" s="97">
        <f>VLOOKUP(B510,'Sub Index'!A:M,8,0)</f>
        <v>1.0654110424629404</v>
      </c>
      <c r="D510" s="97">
        <f>VLOOKUP(B510,'Sub Index'!J:M,4,0)</f>
        <v>0</v>
      </c>
      <c r="E510" s="97">
        <f>VLOOKUP(B510,'Sub Index'!O:W,4,0)</f>
        <v>3.5152000000000001</v>
      </c>
      <c r="F510" s="97">
        <f>VLOOKUP(B510,'Sub Index'!O:W,7,0)</f>
        <v>0.10876781801226183</v>
      </c>
      <c r="G510" s="97">
        <f>VLOOKUP(B510,'Sub Index'!O:W,9,0)</f>
        <v>8.3300000000000374E-2</v>
      </c>
      <c r="H510" s="97">
        <f>VLOOKUP(B510,'Sub Index'!Y:AE,4,0)</f>
        <v>4.343</v>
      </c>
      <c r="J510" s="97">
        <f>VLOOKUP(B510,'Sub Index'!AG:AK,4,0)</f>
        <v>4.6421301180461566E-3</v>
      </c>
      <c r="K510" s="97">
        <f>VLOOKUP(B510,'Sub Index'!AG:AK,5,0)</f>
        <v>93321681.909999996</v>
      </c>
      <c r="L510" s="97">
        <f>VLOOKUP(B510,'Sub Index'!AM:AX,4,0)</f>
        <v>2.9069354969811193E-3</v>
      </c>
      <c r="M510" s="97">
        <f>VLOOKUP(B510,'Sub Index'!AM:AX,7,0)</f>
        <v>6.5599999999999881E-2</v>
      </c>
      <c r="N510" s="97">
        <f>VLOOKUP(B510,'Sub Index'!AM:AX,8,0)</f>
        <v>-5.4199999999999804E-2</v>
      </c>
      <c r="O510" s="97">
        <f>VLOOKUP(B510,'Sub Index'!AV:AX,3,0)</f>
        <v>275.88200000000001</v>
      </c>
      <c r="Q510" s="95">
        <f t="shared" si="652"/>
        <v>-0.17257567628029097</v>
      </c>
      <c r="R510" s="95" t="str">
        <f t="shared" si="634"/>
        <v/>
      </c>
      <c r="S510" s="95">
        <f t="shared" si="635"/>
        <v>1.011288314209283</v>
      </c>
      <c r="T510" s="95">
        <f t="shared" si="649"/>
        <v>1.2202549260157354</v>
      </c>
      <c r="U510" s="95">
        <f t="shared" si="636"/>
        <v>-0.46724833043952452</v>
      </c>
      <c r="V510" s="95">
        <f t="shared" si="637"/>
        <v>1.1710959861185319</v>
      </c>
      <c r="W510" s="95" t="str">
        <f t="shared" si="650"/>
        <v/>
      </c>
      <c r="X510" s="95">
        <f t="shared" si="653"/>
        <v>-0.89524357629208218</v>
      </c>
      <c r="Y510" s="95">
        <f t="shared" si="645"/>
        <v>-0.51493845972210606</v>
      </c>
      <c r="Z510" s="95">
        <f t="shared" si="651"/>
        <v>0.94921608965903381</v>
      </c>
      <c r="AA510" s="95">
        <f t="shared" si="647"/>
        <v>3.9864673362257625</v>
      </c>
      <c r="AB510" s="95">
        <f t="shared" si="648"/>
        <v>-2.7235727680165605</v>
      </c>
      <c r="AC510" s="95">
        <f t="shared" si="638"/>
        <v>-3.3787721502686685E-3</v>
      </c>
      <c r="AE510" s="97">
        <f t="shared" si="639"/>
        <v>-0.17257567628029097</v>
      </c>
      <c r="AF510" s="97">
        <f t="shared" si="640"/>
        <v>0.58809830326183132</v>
      </c>
      <c r="AG510" s="97">
        <f t="shared" si="641"/>
        <v>1.1710959861185319</v>
      </c>
      <c r="AH510" s="97">
        <f t="shared" si="642"/>
        <v>-0.70509101800709417</v>
      </c>
      <c r="AI510" s="97">
        <f t="shared" si="643"/>
        <v>0.55218297142949191</v>
      </c>
      <c r="AJ510" s="97">
        <f t="shared" si="646"/>
        <v>0.28674211330449401</v>
      </c>
    </row>
    <row r="511" spans="1:36">
      <c r="A511" s="93" t="str">
        <f t="shared" si="644"/>
        <v>20172</v>
      </c>
      <c r="B511" s="93">
        <v>42745</v>
      </c>
      <c r="C511" s="97">
        <f>VLOOKUP(B511,'Sub Index'!A:M,8,0)</f>
        <v>1.0255799599493203</v>
      </c>
      <c r="D511" s="97">
        <f>VLOOKUP(B511,'Sub Index'!J:M,4,0)</f>
        <v>0</v>
      </c>
      <c r="E511" s="97">
        <f>VLOOKUP(B511,'Sub Index'!O:W,4,0)</f>
        <v>3.5526</v>
      </c>
      <c r="F511" s="97">
        <f>VLOOKUP(B511,'Sub Index'!O:W,7,0)</f>
        <v>0.10869216022810194</v>
      </c>
      <c r="G511" s="97">
        <f>VLOOKUP(B511,'Sub Index'!O:W,9,0)</f>
        <v>0.10499999999999998</v>
      </c>
      <c r="H511" s="97">
        <f>VLOOKUP(B511,'Sub Index'!Y:AE,4,0)</f>
        <v>4.3154000000000003</v>
      </c>
      <c r="J511" s="97">
        <f>VLOOKUP(B511,'Sub Index'!AG:AK,4,0)</f>
        <v>4.8071639193756907E-3</v>
      </c>
      <c r="K511" s="97">
        <f>VLOOKUP(B511,'Sub Index'!AG:AK,5,0)</f>
        <v>93160439.827600002</v>
      </c>
      <c r="L511" s="97">
        <f>VLOOKUP(B511,'Sub Index'!AM:AX,4,0)</f>
        <v>2.8903702752747476E-3</v>
      </c>
      <c r="M511" s="97">
        <f>VLOOKUP(B511,'Sub Index'!AM:AX,7,0)</f>
        <v>1.8299999999999983E-2</v>
      </c>
      <c r="N511" s="97">
        <f>VLOOKUP(B511,'Sub Index'!AM:AX,8,0)</f>
        <v>-1.3200000000000323E-2</v>
      </c>
      <c r="O511" s="97">
        <f>VLOOKUP(B511,'Sub Index'!AV:AX,3,0)</f>
        <v>264.11800000000005</v>
      </c>
      <c r="Q511" s="95">
        <f t="shared" si="652"/>
        <v>-0.26517730890848279</v>
      </c>
      <c r="R511" s="95" t="str">
        <f t="shared" si="634"/>
        <v/>
      </c>
      <c r="S511" s="95">
        <f t="shared" si="635"/>
        <v>1.0355868396006194</v>
      </c>
      <c r="T511" s="95">
        <f t="shared" si="649"/>
        <v>1.2182484205834794</v>
      </c>
      <c r="U511" s="95">
        <f t="shared" si="636"/>
        <v>-0.40222744957110507</v>
      </c>
      <c r="V511" s="95">
        <f t="shared" si="637"/>
        <v>1.1525554955939066</v>
      </c>
      <c r="W511" s="95" t="str">
        <f t="shared" si="650"/>
        <v/>
      </c>
      <c r="X511" s="95">
        <f t="shared" si="653"/>
        <v>-0.87322523099544735</v>
      </c>
      <c r="Y511" s="95">
        <f t="shared" si="645"/>
        <v>-0.52024378527866033</v>
      </c>
      <c r="Z511" s="95">
        <f t="shared" si="651"/>
        <v>0.93122666990150327</v>
      </c>
      <c r="AA511" s="95">
        <f t="shared" si="647"/>
        <v>0.35953834750522379</v>
      </c>
      <c r="AB511" s="95">
        <f t="shared" si="648"/>
        <v>-0.8279812052261607</v>
      </c>
      <c r="AC511" s="95">
        <f t="shared" si="638"/>
        <v>-0.17614286325897272</v>
      </c>
      <c r="AE511" s="97">
        <f t="shared" si="639"/>
        <v>-0.26517730890848279</v>
      </c>
      <c r="AF511" s="97">
        <f t="shared" si="640"/>
        <v>0.61720260353766454</v>
      </c>
      <c r="AG511" s="97">
        <f t="shared" si="641"/>
        <v>1.1525554955939066</v>
      </c>
      <c r="AH511" s="97">
        <f t="shared" si="642"/>
        <v>-0.69673450813705384</v>
      </c>
      <c r="AI511" s="97">
        <f t="shared" si="643"/>
        <v>7.1660237230398424E-2</v>
      </c>
      <c r="AJ511" s="97">
        <f t="shared" si="646"/>
        <v>0.17590130386328656</v>
      </c>
    </row>
    <row r="512" spans="1:36">
      <c r="A512" s="93" t="str">
        <f t="shared" si="644"/>
        <v>20172</v>
      </c>
      <c r="B512" s="93">
        <v>42746</v>
      </c>
      <c r="C512" s="97">
        <f>VLOOKUP(B512,'Sub Index'!A:M,8,0)</f>
        <v>0.89022054731995692</v>
      </c>
      <c r="D512" s="97">
        <f>VLOOKUP(B512,'Sub Index'!J:M,4,0)</f>
        <v>0</v>
      </c>
      <c r="E512" s="97">
        <f>VLOOKUP(B512,'Sub Index'!O:W,4,0)</f>
        <v>3.5853000000000002</v>
      </c>
      <c r="F512" s="97">
        <f>VLOOKUP(B512,'Sub Index'!O:W,7,0)</f>
        <v>0.10609778734099597</v>
      </c>
      <c r="G512" s="97">
        <f>VLOOKUP(B512,'Sub Index'!O:W,9,0)</f>
        <v>0.11229999999999984</v>
      </c>
      <c r="H512" s="97">
        <f>VLOOKUP(B512,'Sub Index'!Y:AE,4,0)</f>
        <v>4.3178000000000001</v>
      </c>
      <c r="J512" s="97">
        <f>VLOOKUP(B512,'Sub Index'!AG:AK,4,0)</f>
        <v>5.4567617789975844E-3</v>
      </c>
      <c r="K512" s="97">
        <f>VLOOKUP(B512,'Sub Index'!AG:AK,5,0)</f>
        <v>92946077.112199992</v>
      </c>
      <c r="L512" s="97">
        <f>VLOOKUP(B512,'Sub Index'!AM:AX,4,0)</f>
        <v>2.8897161762849455E-3</v>
      </c>
      <c r="M512" s="97">
        <f>VLOOKUP(B512,'Sub Index'!AM:AX,7,0)</f>
        <v>3.5400000000000098E-2</v>
      </c>
      <c r="N512" s="97">
        <f>VLOOKUP(B512,'Sub Index'!AM:AX,8,0)</f>
        <v>-3.8999999999999702E-2</v>
      </c>
      <c r="O512" s="97">
        <f>VLOOKUP(B512,'Sub Index'!AV:AX,3,0)</f>
        <v>249.24200000000002</v>
      </c>
      <c r="Q512" s="95">
        <f t="shared" si="652"/>
        <v>-0.57986879631121668</v>
      </c>
      <c r="R512" s="95" t="str">
        <f t="shared" si="634"/>
        <v/>
      </c>
      <c r="S512" s="95">
        <f t="shared" si="635"/>
        <v>1.0568318069882321</v>
      </c>
      <c r="T512" s="95">
        <f t="shared" si="649"/>
        <v>1.1494435599986914</v>
      </c>
      <c r="U512" s="95">
        <f t="shared" si="636"/>
        <v>-0.38035406568449392</v>
      </c>
      <c r="V512" s="95">
        <f t="shared" si="637"/>
        <v>1.1541677121612652</v>
      </c>
      <c r="W512" s="95" t="str">
        <f t="shared" si="650"/>
        <v/>
      </c>
      <c r="X512" s="95">
        <f t="shared" si="653"/>
        <v>-0.78655771281503628</v>
      </c>
      <c r="Y512" s="95">
        <f t="shared" si="645"/>
        <v>-0.5272969315507533</v>
      </c>
      <c r="Z512" s="95">
        <f t="shared" si="651"/>
        <v>0.93051633462805494</v>
      </c>
      <c r="AA512" s="95">
        <f t="shared" si="647"/>
        <v>1.6707536901505042</v>
      </c>
      <c r="AB512" s="95">
        <f t="shared" si="648"/>
        <v>-2.0208168715674231</v>
      </c>
      <c r="AC512" s="95">
        <f t="shared" si="638"/>
        <v>-0.39460925388572354</v>
      </c>
      <c r="AE512" s="97">
        <f t="shared" si="639"/>
        <v>-0.57986879631121668</v>
      </c>
      <c r="AF512" s="97">
        <f t="shared" si="640"/>
        <v>0.60864043376747645</v>
      </c>
      <c r="AG512" s="97">
        <f t="shared" si="641"/>
        <v>1.1541677121612652</v>
      </c>
      <c r="AH512" s="97">
        <f t="shared" si="642"/>
        <v>-0.65692732218289485</v>
      </c>
      <c r="AI512" s="97">
        <f t="shared" si="643"/>
        <v>4.6460974831353141E-2</v>
      </c>
      <c r="AJ512" s="97">
        <f t="shared" si="646"/>
        <v>0.11449460045319663</v>
      </c>
    </row>
    <row r="513" spans="1:36">
      <c r="A513" s="93" t="str">
        <f t="shared" si="644"/>
        <v>20172</v>
      </c>
      <c r="B513" s="93">
        <v>42747</v>
      </c>
      <c r="C513" s="97">
        <f>VLOOKUP(B513,'Sub Index'!A:M,8,0)</f>
        <v>0.84291306328913962</v>
      </c>
      <c r="D513" s="97">
        <f>VLOOKUP(B513,'Sub Index'!J:M,4,0)</f>
        <v>0</v>
      </c>
      <c r="E513" s="97">
        <f>VLOOKUP(B513,'Sub Index'!O:W,4,0)</f>
        <v>3.6536</v>
      </c>
      <c r="F513" s="97">
        <f>VLOOKUP(B513,'Sub Index'!O:W,7,0)</f>
        <v>0.10069958026697463</v>
      </c>
      <c r="G513" s="97">
        <f>VLOOKUP(B513,'Sub Index'!O:W,9,0)</f>
        <v>8.8000000000000078E-2</v>
      </c>
      <c r="H513" s="97">
        <f>VLOOKUP(B513,'Sub Index'!Y:AE,4,0)</f>
        <v>4.3163999999999998</v>
      </c>
      <c r="J513" s="97">
        <f>VLOOKUP(B513,'Sub Index'!AG:AK,4,0)</f>
        <v>5.6119514073023034E-3</v>
      </c>
      <c r="K513" s="97">
        <f>VLOOKUP(B513,'Sub Index'!AG:AK,5,0)</f>
        <v>92732003.648200005</v>
      </c>
      <c r="L513" s="97">
        <f>VLOOKUP(B513,'Sub Index'!AM:AX,4,0)</f>
        <v>2.8422808787293553E-3</v>
      </c>
      <c r="M513" s="97">
        <f>VLOOKUP(B513,'Sub Index'!AM:AX,7,0)</f>
        <v>3.6900000000000155E-2</v>
      </c>
      <c r="N513" s="97">
        <f>VLOOKUP(B513,'Sub Index'!AM:AX,8,0)</f>
        <v>-4.0600000000000414E-2</v>
      </c>
      <c r="O513" s="97">
        <f>VLOOKUP(B513,'Sub Index'!AV:AX,3,0)</f>
        <v>237.12000000000003</v>
      </c>
      <c r="Q513" s="95">
        <f t="shared" si="652"/>
        <v>-0.68985200490937137</v>
      </c>
      <c r="R513" s="95" t="str">
        <f t="shared" si="634"/>
        <v/>
      </c>
      <c r="S513" s="95">
        <f t="shared" si="635"/>
        <v>1.1012058520210737</v>
      </c>
      <c r="T513" s="95">
        <f t="shared" si="649"/>
        <v>1.006278756287619</v>
      </c>
      <c r="U513" s="95">
        <f t="shared" si="636"/>
        <v>-0.45316546684129605</v>
      </c>
      <c r="V513" s="95">
        <f t="shared" si="637"/>
        <v>1.1532272524969724</v>
      </c>
      <c r="W513" s="95" t="str">
        <f t="shared" si="650"/>
        <v/>
      </c>
      <c r="X513" s="95">
        <f t="shared" si="653"/>
        <v>-0.7658527493775964</v>
      </c>
      <c r="Y513" s="95">
        <f t="shared" si="645"/>
        <v>-0.53434056062471813</v>
      </c>
      <c r="Z513" s="95">
        <f t="shared" si="651"/>
        <v>0.87900277844530594</v>
      </c>
      <c r="AA513" s="95">
        <f t="shared" si="647"/>
        <v>1.7857725798562343</v>
      </c>
      <c r="AB513" s="95">
        <f t="shared" si="648"/>
        <v>-2.0947911764568383</v>
      </c>
      <c r="AC513" s="95">
        <f t="shared" si="638"/>
        <v>-0.5726308717384706</v>
      </c>
      <c r="AE513" s="97">
        <f t="shared" si="639"/>
        <v>-0.68985200490937137</v>
      </c>
      <c r="AF513" s="97">
        <f t="shared" si="640"/>
        <v>0.55143971382246548</v>
      </c>
      <c r="AG513" s="97">
        <f t="shared" si="641"/>
        <v>1.1532272524969724</v>
      </c>
      <c r="AH513" s="97">
        <f t="shared" si="642"/>
        <v>-0.65009665500115732</v>
      </c>
      <c r="AI513" s="97">
        <f t="shared" si="643"/>
        <v>-6.6167247344220415E-4</v>
      </c>
      <c r="AJ513" s="97">
        <f t="shared" si="646"/>
        <v>7.2811326787093414E-2</v>
      </c>
    </row>
    <row r="514" spans="1:36">
      <c r="A514" s="93" t="str">
        <f t="shared" si="644"/>
        <v>20172</v>
      </c>
      <c r="B514" s="93">
        <v>42748</v>
      </c>
      <c r="C514" s="97">
        <f>VLOOKUP(B514,'Sub Index'!A:M,8,0)</f>
        <v>0.91237160171335763</v>
      </c>
      <c r="D514" s="97">
        <f>VLOOKUP(B514,'Sub Index'!J:M,4,0)</f>
        <v>0</v>
      </c>
      <c r="E514" s="97">
        <f>VLOOKUP(B514,'Sub Index'!O:W,4,0)</f>
        <v>3.6873999999999998</v>
      </c>
      <c r="F514" s="97">
        <f>VLOOKUP(B514,'Sub Index'!O:W,7,0)</f>
        <v>9.7844120936789306E-2</v>
      </c>
      <c r="G514" s="97">
        <f>VLOOKUP(B514,'Sub Index'!O:W,9,0)</f>
        <v>5.0800000000000178E-2</v>
      </c>
      <c r="H514" s="97">
        <f>VLOOKUP(B514,'Sub Index'!Y:AE,4,0)</f>
        <v>4.3207000000000004</v>
      </c>
      <c r="J514" s="97">
        <f>VLOOKUP(B514,'Sub Index'!AG:AK,4,0)</f>
        <v>5.6171405956543467E-3</v>
      </c>
      <c r="K514" s="97">
        <f>VLOOKUP(B514,'Sub Index'!AG:AK,5,0)</f>
        <v>92027614.407600001</v>
      </c>
      <c r="L514" s="97">
        <f>VLOOKUP(B514,'Sub Index'!AM:AX,4,0)</f>
        <v>2.7571759392351464E-3</v>
      </c>
      <c r="M514" s="97">
        <f>VLOOKUP(B514,'Sub Index'!AM:AX,7,0)</f>
        <v>5.3900000000000503E-2</v>
      </c>
      <c r="N514" s="97">
        <f>VLOOKUP(B514,'Sub Index'!AM:AX,8,0)</f>
        <v>-6.0400000000000453E-2</v>
      </c>
      <c r="O514" s="97">
        <f>VLOOKUP(B514,'Sub Index'!AV:AX,3,0)</f>
        <v>217.608</v>
      </c>
      <c r="Q514" s="95">
        <f t="shared" si="652"/>
        <v>-0.52837072817401809</v>
      </c>
      <c r="R514" s="95" t="str">
        <f t="shared" si="634"/>
        <v/>
      </c>
      <c r="S514" s="95">
        <f t="shared" si="635"/>
        <v>1.1231654819201959</v>
      </c>
      <c r="T514" s="95">
        <f t="shared" si="649"/>
        <v>0.93054967274092182</v>
      </c>
      <c r="U514" s="95">
        <f t="shared" si="636"/>
        <v>-0.56462983404430256</v>
      </c>
      <c r="V514" s="95">
        <f t="shared" si="637"/>
        <v>1.1561158071801572</v>
      </c>
      <c r="W514" s="95" t="str">
        <f t="shared" si="650"/>
        <v/>
      </c>
      <c r="X514" s="95">
        <f t="shared" si="653"/>
        <v>-0.76516042247229521</v>
      </c>
      <c r="Y514" s="95">
        <f t="shared" si="645"/>
        <v>-0.55751698072729783</v>
      </c>
      <c r="Z514" s="95">
        <f t="shared" si="651"/>
        <v>0.78658092577479932</v>
      </c>
      <c r="AA514" s="95">
        <f t="shared" si="647"/>
        <v>3.0893199965211506</v>
      </c>
      <c r="AB514" s="95">
        <f t="shared" si="648"/>
        <v>-3.0102231994629474</v>
      </c>
      <c r="AC514" s="95">
        <f t="shared" si="638"/>
        <v>-0.85918076511768271</v>
      </c>
      <c r="AE514" s="97">
        <f t="shared" si="639"/>
        <v>-0.52837072817401809</v>
      </c>
      <c r="AF514" s="97">
        <f t="shared" si="640"/>
        <v>0.49636177353893834</v>
      </c>
      <c r="AG514" s="97">
        <f t="shared" si="641"/>
        <v>1.1561158071801572</v>
      </c>
      <c r="AH514" s="97">
        <f t="shared" si="642"/>
        <v>-0.66133870159979646</v>
      </c>
      <c r="AI514" s="97">
        <f t="shared" si="643"/>
        <v>1.6242394288299711E-3</v>
      </c>
      <c r="AJ514" s="97">
        <f t="shared" si="646"/>
        <v>9.2878478074822191E-2</v>
      </c>
    </row>
    <row r="515" spans="1:36">
      <c r="A515" s="93" t="str">
        <f t="shared" si="644"/>
        <v>20173</v>
      </c>
      <c r="B515" s="93">
        <v>42751</v>
      </c>
      <c r="C515" s="97">
        <f>VLOOKUP(B515,'Sub Index'!A:M,8,0)</f>
        <v>1.0977979548163868</v>
      </c>
      <c r="D515" s="97">
        <f>VLOOKUP(B515,'Sub Index'!J:M,4,0)</f>
        <v>0</v>
      </c>
      <c r="E515" s="97">
        <f>VLOOKUP(B515,'Sub Index'!O:W,4,0)</f>
        <v>3.7018</v>
      </c>
      <c r="F515" s="97">
        <f>VLOOKUP(B515,'Sub Index'!O:W,7,0)</f>
        <v>0.10022921061250332</v>
      </c>
      <c r="G515" s="97">
        <f>VLOOKUP(B515,'Sub Index'!O:W,9,0)</f>
        <v>9.2799999999999994E-2</v>
      </c>
      <c r="H515" s="97">
        <f>VLOOKUP(B515,'Sub Index'!Y:AE,4,0)</f>
        <v>4.3413000000000004</v>
      </c>
      <c r="J515" s="97">
        <f>VLOOKUP(B515,'Sub Index'!AG:AK,4,0)</f>
        <v>5.6701945406222622E-3</v>
      </c>
      <c r="K515" s="97">
        <f>VLOOKUP(B515,'Sub Index'!AG:AK,5,0)</f>
        <v>90285115.2227</v>
      </c>
      <c r="L515" s="97">
        <f>VLOOKUP(B515,'Sub Index'!AM:AX,4,0)</f>
        <v>2.7475979300423154E-3</v>
      </c>
      <c r="M515" s="97">
        <f>VLOOKUP(B515,'Sub Index'!AM:AX,7,0)</f>
        <v>4.210000000000047E-2</v>
      </c>
      <c r="N515" s="97">
        <f>VLOOKUP(B515,'Sub Index'!AM:AX,8,0)</f>
        <v>-3.819999999999979E-2</v>
      </c>
      <c r="O515" s="97">
        <f>VLOOKUP(B515,'Sub Index'!AV:AX,3,0)</f>
        <v>216.596</v>
      </c>
      <c r="Q515" s="95">
        <f t="shared" si="652"/>
        <v>-9.7280686276196474E-2</v>
      </c>
      <c r="R515" s="95" t="str">
        <f t="shared" si="634"/>
        <v/>
      </c>
      <c r="S515" s="95">
        <f t="shared" si="635"/>
        <v>1.132521063889053</v>
      </c>
      <c r="T515" s="95">
        <f t="shared" si="649"/>
        <v>0.99380417383262143</v>
      </c>
      <c r="U515" s="95">
        <f t="shared" si="636"/>
        <v>-0.43878296784735993</v>
      </c>
      <c r="V515" s="95">
        <f t="shared" si="637"/>
        <v>1.1699539993833197</v>
      </c>
      <c r="W515" s="95" t="str">
        <f t="shared" si="650"/>
        <v/>
      </c>
      <c r="X515" s="95">
        <f t="shared" si="653"/>
        <v>-0.75808211445150575</v>
      </c>
      <c r="Y515" s="95">
        <f t="shared" si="645"/>
        <v>-0.61485018630443733</v>
      </c>
      <c r="Z515" s="95">
        <f t="shared" si="651"/>
        <v>0.77617944544054884</v>
      </c>
      <c r="AA515" s="95">
        <f t="shared" si="647"/>
        <v>2.1845047308361072</v>
      </c>
      <c r="AB515" s="95">
        <f t="shared" si="648"/>
        <v>-1.9838297191227359</v>
      </c>
      <c r="AC515" s="95">
        <f t="shared" si="638"/>
        <v>-0.87404282395838395</v>
      </c>
      <c r="AE515" s="97">
        <f t="shared" si="639"/>
        <v>-9.7280686276196474E-2</v>
      </c>
      <c r="AF515" s="97">
        <f t="shared" si="640"/>
        <v>0.56251408995810481</v>
      </c>
      <c r="AG515" s="97">
        <f t="shared" si="641"/>
        <v>1.1699539993833197</v>
      </c>
      <c r="AH515" s="97">
        <f t="shared" si="642"/>
        <v>-0.68646615037797154</v>
      </c>
      <c r="AI515" s="97">
        <f t="shared" si="643"/>
        <v>2.5702908298884053E-2</v>
      </c>
      <c r="AJ515" s="97">
        <f t="shared" si="646"/>
        <v>0.19488483219722813</v>
      </c>
    </row>
    <row r="516" spans="1:36">
      <c r="A516" s="93" t="str">
        <f t="shared" si="644"/>
        <v>20173</v>
      </c>
      <c r="B516" s="93">
        <v>42752</v>
      </c>
      <c r="C516" s="97">
        <f>VLOOKUP(B516,'Sub Index'!A:M,8,0)</f>
        <v>1.2646878801314416</v>
      </c>
      <c r="D516" s="97">
        <f>VLOOKUP(B516,'Sub Index'!J:M,4,0)</f>
        <v>0</v>
      </c>
      <c r="E516" s="97">
        <f>VLOOKUP(B516,'Sub Index'!O:W,4,0)</f>
        <v>3.7222</v>
      </c>
      <c r="F516" s="97">
        <f>VLOOKUP(B516,'Sub Index'!O:W,7,0)</f>
        <v>0.10095526656647581</v>
      </c>
      <c r="G516" s="97">
        <f>VLOOKUP(B516,'Sub Index'!O:W,9,0)</f>
        <v>0.27160000000000029</v>
      </c>
      <c r="H516" s="97">
        <f>VLOOKUP(B516,'Sub Index'!Y:AE,4,0)</f>
        <v>4.3015999999999996</v>
      </c>
      <c r="J516" s="97">
        <f>VLOOKUP(B516,'Sub Index'!AG:AK,4,0)</f>
        <v>4.5807459426195933E-3</v>
      </c>
      <c r="K516" s="97">
        <f>VLOOKUP(B516,'Sub Index'!AG:AK,5,0)</f>
        <v>90123411.761099994</v>
      </c>
      <c r="L516" s="97">
        <f>VLOOKUP(B516,'Sub Index'!AM:AX,4,0)</f>
        <v>2.8213452584648457E-3</v>
      </c>
      <c r="M516" s="97">
        <f>VLOOKUP(B516,'Sub Index'!AM:AX,7,0)</f>
        <v>3.1500000000000306E-2</v>
      </c>
      <c r="N516" s="97">
        <f>VLOOKUP(B516,'Sub Index'!AM:AX,8,0)</f>
        <v>-7.040000000000024E-2</v>
      </c>
      <c r="O516" s="97">
        <f>VLOOKUP(B516,'Sub Index'!AV:AX,3,0)</f>
        <v>208.90799999999999</v>
      </c>
      <c r="Q516" s="95">
        <f t="shared" si="652"/>
        <v>0.29071478304318599</v>
      </c>
      <c r="R516" s="95" t="str">
        <f t="shared" si="634"/>
        <v/>
      </c>
      <c r="S516" s="95">
        <f t="shared" si="635"/>
        <v>1.1457748050116003</v>
      </c>
      <c r="T516" s="95">
        <f t="shared" si="649"/>
        <v>1.0130597630881655</v>
      </c>
      <c r="U516" s="95">
        <f t="shared" si="636"/>
        <v>9.6965119676770337E-2</v>
      </c>
      <c r="V516" s="95">
        <f t="shared" si="637"/>
        <v>1.1432852503315933</v>
      </c>
      <c r="W516" s="95" t="str">
        <f t="shared" si="650"/>
        <v/>
      </c>
      <c r="X516" s="95">
        <f t="shared" si="653"/>
        <v>-0.90343328021578018</v>
      </c>
      <c r="Y516" s="95">
        <f t="shared" si="645"/>
        <v>-0.62017069255591095</v>
      </c>
      <c r="Z516" s="95">
        <f t="shared" si="651"/>
        <v>0.8562672142917841</v>
      </c>
      <c r="AA516" s="95">
        <f t="shared" si="647"/>
        <v>1.3717045769156335</v>
      </c>
      <c r="AB516" s="95">
        <f t="shared" si="648"/>
        <v>-3.4725626050215777</v>
      </c>
      <c r="AC516" s="95">
        <f t="shared" si="638"/>
        <v>-0.98694747649525283</v>
      </c>
      <c r="AE516" s="97">
        <f t="shared" si="639"/>
        <v>0.29071478304318599</v>
      </c>
      <c r="AF516" s="97">
        <f t="shared" si="640"/>
        <v>0.75193322925884543</v>
      </c>
      <c r="AG516" s="97">
        <f t="shared" si="641"/>
        <v>1.1432852503315933</v>
      </c>
      <c r="AH516" s="97">
        <f t="shared" si="642"/>
        <v>-0.76180198638584562</v>
      </c>
      <c r="AI516" s="97">
        <f t="shared" si="643"/>
        <v>-0.55788457257735324</v>
      </c>
      <c r="AJ516" s="97">
        <f t="shared" si="646"/>
        <v>0.17324934073408513</v>
      </c>
    </row>
    <row r="517" spans="1:36">
      <c r="A517" s="93" t="str">
        <f t="shared" si="644"/>
        <v>20173</v>
      </c>
      <c r="B517" s="93">
        <v>42753</v>
      </c>
      <c r="C517" s="97">
        <f>VLOOKUP(B517,'Sub Index'!A:M,8,0)</f>
        <v>1.5681096626044355</v>
      </c>
      <c r="D517" s="97">
        <f>VLOOKUP(B517,'Sub Index'!J:M,4,0)</f>
        <v>0</v>
      </c>
      <c r="E517" s="97">
        <f>VLOOKUP(B517,'Sub Index'!O:W,4,0)</f>
        <v>3.7490999999999999</v>
      </c>
      <c r="F517" s="97">
        <f>VLOOKUP(B517,'Sub Index'!O:W,7,0)</f>
        <v>0.11405115771992093</v>
      </c>
      <c r="G517" s="97">
        <f>VLOOKUP(B517,'Sub Index'!O:W,9,0)</f>
        <v>0.68940000000000001</v>
      </c>
      <c r="H517" s="97">
        <f>VLOOKUP(B517,'Sub Index'!Y:AE,4,0)</f>
        <v>4.3129999999999997</v>
      </c>
      <c r="J517" s="97">
        <f>VLOOKUP(B517,'Sub Index'!AG:AK,4,0)</f>
        <v>3.8094153556267178E-3</v>
      </c>
      <c r="K517" s="97">
        <f>VLOOKUP(B517,'Sub Index'!AG:AK,5,0)</f>
        <v>89804786.098100007</v>
      </c>
      <c r="L517" s="97">
        <f>VLOOKUP(B517,'Sub Index'!AM:AX,4,0)</f>
        <v>3.0240366659891635E-3</v>
      </c>
      <c r="M517" s="97">
        <f>VLOOKUP(B517,'Sub Index'!AM:AX,7,0)</f>
        <v>1.0200000000000209E-2</v>
      </c>
      <c r="N517" s="97">
        <f>VLOOKUP(B517,'Sub Index'!AM:AX,8,0)</f>
        <v>6.1999999999997613E-3</v>
      </c>
      <c r="O517" s="97">
        <f>VLOOKUP(B517,'Sub Index'!AV:AX,3,0)</f>
        <v>201.17600000000002</v>
      </c>
      <c r="Q517" s="95">
        <f t="shared" si="652"/>
        <v>0.99612750744874334</v>
      </c>
      <c r="R517" s="95" t="str">
        <f t="shared" si="634"/>
        <v/>
      </c>
      <c r="S517" s="95">
        <f t="shared" si="635"/>
        <v>1.1632515518839786</v>
      </c>
      <c r="T517" s="95">
        <f t="shared" si="649"/>
        <v>1.360373354563247</v>
      </c>
      <c r="U517" s="95">
        <f t="shared" si="636"/>
        <v>1.3488418029406468</v>
      </c>
      <c r="V517" s="95">
        <f t="shared" si="637"/>
        <v>1.1509432790265475</v>
      </c>
      <c r="W517" s="95" t="str">
        <f t="shared" si="650"/>
        <v/>
      </c>
      <c r="X517" s="95">
        <f t="shared" si="653"/>
        <v>-1.0063420362732935</v>
      </c>
      <c r="Y517" s="95">
        <f t="shared" si="645"/>
        <v>-0.6306543879270391</v>
      </c>
      <c r="Z517" s="95">
        <f t="shared" si="651"/>
        <v>1.0763850536924551</v>
      </c>
      <c r="AA517" s="95">
        <f t="shared" si="647"/>
        <v>-0.26156365690567707</v>
      </c>
      <c r="AB517" s="95">
        <f t="shared" si="648"/>
        <v>6.8957241557604687E-2</v>
      </c>
      <c r="AC517" s="95">
        <f t="shared" si="638"/>
        <v>-1.1004983055034558</v>
      </c>
      <c r="AE517" s="97">
        <f t="shared" si="639"/>
        <v>0.99612750744874334</v>
      </c>
      <c r="AF517" s="97">
        <f t="shared" si="640"/>
        <v>1.2908222364626241</v>
      </c>
      <c r="AG517" s="97">
        <f t="shared" si="641"/>
        <v>1.1509432790265475</v>
      </c>
      <c r="AH517" s="97">
        <f t="shared" si="642"/>
        <v>-0.81849821210016627</v>
      </c>
      <c r="AI517" s="97">
        <f t="shared" si="643"/>
        <v>-5.4179916789768301E-2</v>
      </c>
      <c r="AJ517" s="97">
        <f t="shared" si="646"/>
        <v>0.51304297880959615</v>
      </c>
    </row>
    <row r="518" spans="1:36">
      <c r="A518" s="93" t="str">
        <f t="shared" si="644"/>
        <v>20173</v>
      </c>
      <c r="B518" s="93">
        <v>42754</v>
      </c>
      <c r="C518" s="97">
        <f>VLOOKUP(B518,'Sub Index'!A:M,8,0)</f>
        <v>1.6250673473236728</v>
      </c>
      <c r="D518" s="97">
        <f>VLOOKUP(B518,'Sub Index'!J:M,4,0)</f>
        <v>0</v>
      </c>
      <c r="E518" s="97">
        <f>VLOOKUP(B518,'Sub Index'!O:W,4,0)</f>
        <v>3.8029999999999999</v>
      </c>
      <c r="F518" s="97">
        <f>VLOOKUP(B518,'Sub Index'!O:W,7,0)</f>
        <v>0.10777765013184591</v>
      </c>
      <c r="G518" s="97">
        <f>VLOOKUP(B518,'Sub Index'!O:W,9,0)</f>
        <v>0.9323999999999999</v>
      </c>
      <c r="H518" s="97">
        <f>VLOOKUP(B518,'Sub Index'!Y:AE,4,0)</f>
        <v>4.343</v>
      </c>
      <c r="J518" s="97">
        <f>VLOOKUP(B518,'Sub Index'!AG:AK,4,0)</f>
        <v>3.665986126275765E-3</v>
      </c>
      <c r="K518" s="97">
        <f>VLOOKUP(B518,'Sub Index'!AG:AK,5,0)</f>
        <v>89599766.7324</v>
      </c>
      <c r="L518" s="97">
        <f>VLOOKUP(B518,'Sub Index'!AM:AX,4,0)</f>
        <v>3.3825219105572406E-3</v>
      </c>
      <c r="M518" s="97">
        <f>VLOOKUP(B518,'Sub Index'!AM:AX,7,0)</f>
        <v>3.6999999999999922E-2</v>
      </c>
      <c r="N518" s="97">
        <f>VLOOKUP(B518,'Sub Index'!AM:AX,8,0)</f>
        <v>-2.9500000000000526E-2</v>
      </c>
      <c r="O518" s="97">
        <f>VLOOKUP(B518,'Sub Index'!AV:AX,3,0)</f>
        <v>200.346</v>
      </c>
      <c r="Q518" s="95">
        <f t="shared" si="652"/>
        <v>1.1285460676000931</v>
      </c>
      <c r="R518" s="95" t="str">
        <f t="shared" ref="R518:R581" si="654">IF(D518=0,"",(D518-D$2)/D$3)</f>
        <v/>
      </c>
      <c r="S518" s="95">
        <f t="shared" ref="S518:S581" si="655">IF(E518=0,"",(E518-E$2)/E$3)</f>
        <v>1.1982700149479637</v>
      </c>
      <c r="T518" s="95">
        <f t="shared" si="649"/>
        <v>1.1939948755402812</v>
      </c>
      <c r="U518" s="95">
        <f t="shared" ref="U518:U581" si="656">IF(G518=0,"",(G518-G$2)/G$3)</f>
        <v>2.0769558145086746</v>
      </c>
      <c r="V518" s="95">
        <f t="shared" ref="V518:V581" si="657">IF(H518=0,"",(H518-H$2)/H$3)</f>
        <v>1.1710959861185319</v>
      </c>
      <c r="W518" s="95" t="str">
        <f t="shared" si="650"/>
        <v/>
      </c>
      <c r="X518" s="95">
        <f t="shared" si="653"/>
        <v>-1.025477960381189</v>
      </c>
      <c r="Y518" s="95">
        <f t="shared" si="645"/>
        <v>-0.63740011127820828</v>
      </c>
      <c r="Z518" s="95">
        <f t="shared" si="651"/>
        <v>1.4656911345724706</v>
      </c>
      <c r="AA518" s="95">
        <f t="shared" si="647"/>
        <v>1.7934405058365981</v>
      </c>
      <c r="AB518" s="95">
        <f t="shared" si="648"/>
        <v>-1.5815944362867531</v>
      </c>
      <c r="AC518" s="95">
        <f t="shared" ref="AC518:AC581" si="658">IF(O518=0,"",(O518-O$2)/O$3)</f>
        <v>-1.112687543485454</v>
      </c>
      <c r="AE518" s="97">
        <f t="shared" ref="AE518:AE581" si="659">AVERAGE(Q518:R518)</f>
        <v>1.1285460676000931</v>
      </c>
      <c r="AF518" s="97">
        <f t="shared" ref="AF518:AF581" si="660">AVERAGE(S518:U518)</f>
        <v>1.4897402349989732</v>
      </c>
      <c r="AG518" s="97">
        <f t="shared" ref="AG518:AG581" si="661">AVERAGE(V518:W518)</f>
        <v>1.1710959861185319</v>
      </c>
      <c r="AH518" s="97">
        <f t="shared" ref="AH518:AH581" si="662">AVERAGE(X518:Y518)</f>
        <v>-0.83143903582969858</v>
      </c>
      <c r="AI518" s="97">
        <f t="shared" ref="AI518:AI581" si="663">AVERAGE(Z518:AC518)</f>
        <v>0.14121241515921545</v>
      </c>
      <c r="AJ518" s="97">
        <f t="shared" si="646"/>
        <v>0.61983113360942288</v>
      </c>
    </row>
    <row r="519" spans="1:36">
      <c r="A519" s="93" t="str">
        <f t="shared" ref="A519:A582" si="664">YEAR(B519)&amp;WEEKNUM(B519)</f>
        <v>20173</v>
      </c>
      <c r="B519" s="93">
        <v>42755</v>
      </c>
      <c r="C519" s="97">
        <f>VLOOKUP(B519,'Sub Index'!A:M,8,0)</f>
        <v>1.1948324316380865</v>
      </c>
      <c r="D519" s="97">
        <f>VLOOKUP(B519,'Sub Index'!J:M,4,0)</f>
        <v>0</v>
      </c>
      <c r="E519" s="97">
        <f>VLOOKUP(B519,'Sub Index'!O:W,4,0)</f>
        <v>3.8212999999999999</v>
      </c>
      <c r="F519" s="97">
        <f>VLOOKUP(B519,'Sub Index'!O:W,7,0)</f>
        <v>0.11641169965510167</v>
      </c>
      <c r="G519" s="97">
        <f>VLOOKUP(B519,'Sub Index'!O:W,9,0)</f>
        <v>0.25050000000000017</v>
      </c>
      <c r="H519" s="97">
        <f>VLOOKUP(B519,'Sub Index'!Y:AE,4,0)</f>
        <v>4.3654000000000002</v>
      </c>
      <c r="J519" s="97">
        <v>5.1238353837862842E-3</v>
      </c>
      <c r="K519" s="97">
        <v>89213973.009599999</v>
      </c>
      <c r="L519" s="97">
        <v>3.3773970146478869E-3</v>
      </c>
      <c r="M519" s="97">
        <v>4.8499999999999766E-2</v>
      </c>
      <c r="N519" s="97">
        <v>-3.76000000000003E-2</v>
      </c>
      <c r="O519" s="97">
        <v>200.30199999999999</v>
      </c>
      <c r="Q519" s="95">
        <f t="shared" si="652"/>
        <v>0.12831074654110783</v>
      </c>
      <c r="R519" s="95" t="str">
        <f t="shared" si="654"/>
        <v/>
      </c>
      <c r="S519" s="95">
        <f t="shared" si="655"/>
        <v>1.2101594003667193</v>
      </c>
      <c r="T519" s="95">
        <f t="shared" si="649"/>
        <v>1.4229768297852816</v>
      </c>
      <c r="U519" s="95">
        <f t="shared" si="656"/>
        <v>3.3742051182591395E-2</v>
      </c>
      <c r="V519" s="95">
        <f t="shared" si="657"/>
        <v>1.1861433407472137</v>
      </c>
      <c r="W519" s="95" t="str">
        <f t="shared" si="650"/>
        <v/>
      </c>
      <c r="X519" s="95">
        <f t="shared" si="653"/>
        <v>-0.83097581546474153</v>
      </c>
      <c r="Y519" s="95">
        <f t="shared" ref="Y519:Y582" si="665">IF(K519=0,"",(K519-K$2)/K$3)</f>
        <v>-0.65009382787293468</v>
      </c>
      <c r="Z519" s="95">
        <f t="shared" si="651"/>
        <v>1.4601256247736158</v>
      </c>
      <c r="AA519" s="95">
        <f t="shared" si="647"/>
        <v>2.6752519935804822</v>
      </c>
      <c r="AB519" s="95">
        <f t="shared" si="648"/>
        <v>-1.9560893547892411</v>
      </c>
      <c r="AC519" s="95">
        <f t="shared" si="658"/>
        <v>-1.113333719956789</v>
      </c>
      <c r="AE519" s="97">
        <f t="shared" si="659"/>
        <v>0.12831074654110783</v>
      </c>
      <c r="AF519" s="97">
        <f t="shared" si="660"/>
        <v>0.88895942711153075</v>
      </c>
      <c r="AG519" s="97">
        <f t="shared" si="661"/>
        <v>1.1861433407472137</v>
      </c>
      <c r="AH519" s="97">
        <f t="shared" si="662"/>
        <v>-0.74053482166883811</v>
      </c>
      <c r="AI519" s="97">
        <f t="shared" si="663"/>
        <v>0.26648863590201693</v>
      </c>
      <c r="AJ519" s="97">
        <f t="shared" ref="AJ519:AJ582" si="666">AVERAGE(AE519:AI519)</f>
        <v>0.34587346572660621</v>
      </c>
    </row>
    <row r="520" spans="1:36">
      <c r="A520" s="93" t="str">
        <f t="shared" si="664"/>
        <v>20174</v>
      </c>
      <c r="B520" s="93">
        <v>42757</v>
      </c>
      <c r="C520" s="97">
        <v>1.0582449309641528</v>
      </c>
      <c r="D520" s="97">
        <f>VLOOKUP(B520,'Sub Index'!J:M,4,0)</f>
        <v>0</v>
      </c>
      <c r="E520" s="97">
        <f>VLOOKUP(B520,'Sub Index'!O:W,4,0)</f>
        <v>3.8300999999999998</v>
      </c>
      <c r="F520" s="97">
        <f>VLOOKUP(B520,'Sub Index'!O:W,7,0)</f>
        <v>0.11821665921799653</v>
      </c>
      <c r="G520" s="97">
        <f>VLOOKUP(B520,'Sub Index'!O:W,9,0)</f>
        <v>6.6300000000000026E-2</v>
      </c>
      <c r="H520" s="97">
        <f>VLOOKUP(B520,'Sub Index'!Y:AE,4,0)</f>
        <v>4.3331999999999997</v>
      </c>
      <c r="J520" s="97">
        <v>5.1238353837862842E-3</v>
      </c>
      <c r="K520" s="97">
        <v>89213973.009599999</v>
      </c>
      <c r="L520" s="97">
        <v>3.3773970146478869E-3</v>
      </c>
      <c r="M520" s="97">
        <v>4.8499999999999766E-2</v>
      </c>
      <c r="N520" s="97">
        <v>-3.76000000000003E-2</v>
      </c>
      <c r="O520" s="97">
        <v>200.30199999999999</v>
      </c>
      <c r="Q520" s="95">
        <f t="shared" si="652"/>
        <v>-0.18923587184882645</v>
      </c>
      <c r="R520" s="95" t="str">
        <f t="shared" si="654"/>
        <v/>
      </c>
      <c r="S520" s="95">
        <f t="shared" si="655"/>
        <v>1.2158767004587985</v>
      </c>
      <c r="T520" s="95">
        <f t="shared" si="649"/>
        <v>1.4708458125762229</v>
      </c>
      <c r="U520" s="95">
        <f t="shared" si="656"/>
        <v>-0.51818634770971683</v>
      </c>
      <c r="V520" s="95">
        <f t="shared" si="657"/>
        <v>1.1645127684684835</v>
      </c>
      <c r="W520" s="95" t="str">
        <f t="shared" si="650"/>
        <v/>
      </c>
      <c r="X520" s="95">
        <f t="shared" si="653"/>
        <v>-0.83097581546474153</v>
      </c>
      <c r="Y520" s="95">
        <f t="shared" si="665"/>
        <v>-0.65009382787293468</v>
      </c>
      <c r="Z520" s="95">
        <f t="shared" si="651"/>
        <v>1.4601256247736158</v>
      </c>
      <c r="AA520" s="95">
        <f t="shared" si="647"/>
        <v>2.6752519935804822</v>
      </c>
      <c r="AB520" s="95">
        <f t="shared" si="648"/>
        <v>-1.9560893547892411</v>
      </c>
      <c r="AC520" s="95">
        <f t="shared" si="658"/>
        <v>-1.113333719956789</v>
      </c>
      <c r="AE520" s="97">
        <f t="shared" si="659"/>
        <v>-0.18923587184882645</v>
      </c>
      <c r="AF520" s="97">
        <f t="shared" si="660"/>
        <v>0.72284538844176804</v>
      </c>
      <c r="AG520" s="97">
        <f t="shared" si="661"/>
        <v>1.1645127684684835</v>
      </c>
      <c r="AH520" s="97">
        <f t="shared" si="662"/>
        <v>-0.74053482166883811</v>
      </c>
      <c r="AI520" s="97">
        <f t="shared" si="663"/>
        <v>0.26648863590201693</v>
      </c>
      <c r="AJ520" s="97">
        <f t="shared" si="666"/>
        <v>0.24481521985892077</v>
      </c>
    </row>
    <row r="521" spans="1:36">
      <c r="A521" s="93" t="str">
        <f t="shared" si="664"/>
        <v>20174</v>
      </c>
      <c r="B521" s="93">
        <v>42758</v>
      </c>
      <c r="C521" s="97">
        <f>VLOOKUP(B521,'Sub Index'!A:M,8,0)</f>
        <v>1.2664089574471791</v>
      </c>
      <c r="D521" s="97">
        <f>VLOOKUP(B521,'Sub Index'!J:M,4,0)</f>
        <v>0</v>
      </c>
      <c r="E521" s="97">
        <f>VLOOKUP(B521,'Sub Index'!O:W,4,0)</f>
        <v>3.8401000000000001</v>
      </c>
      <c r="F521" s="97">
        <f>VLOOKUP(B521,'Sub Index'!O:W,7,0)</f>
        <v>0.11590134585868392</v>
      </c>
      <c r="G521" s="97">
        <f>VLOOKUP(B521,'Sub Index'!O:W,9,0)</f>
        <v>0.2601</v>
      </c>
      <c r="H521" s="97">
        <f>VLOOKUP(B521,'Sub Index'!Y:AE,4,0)</f>
        <v>4.3585000000000003</v>
      </c>
      <c r="J521" s="97">
        <f>VLOOKUP(B521,'Sub Index'!AG:AK,4,0)</f>
        <v>4.3775302786586458E-3</v>
      </c>
      <c r="K521" s="97">
        <f>VLOOKUP(B521,'Sub Index'!AG:AK,5,0)</f>
        <v>88956002.1479</v>
      </c>
      <c r="L521" s="97">
        <f>VLOOKUP(B521,'Sub Index'!AM:AX,4,0)</f>
        <v>3.4132882982354372E-3</v>
      </c>
      <c r="M521" s="97">
        <f>VLOOKUP(B521,'Sub Index'!AM:AX,7,0)</f>
        <v>3.4399999999999764E-2</v>
      </c>
      <c r="N521" s="97">
        <f>VLOOKUP(B521,'Sub Index'!AM:AX,8,0)</f>
        <v>-3.9200000000000124E-2</v>
      </c>
      <c r="O521" s="97">
        <f>VLOOKUP(B521,'Sub Index'!AV:AX,3,0)</f>
        <v>187.51999999999998</v>
      </c>
      <c r="Q521" s="95">
        <f t="shared" si="652"/>
        <v>0.29471604435116416</v>
      </c>
      <c r="R521" s="95" t="str">
        <f t="shared" si="654"/>
        <v/>
      </c>
      <c r="S521" s="95">
        <f t="shared" si="655"/>
        <v>1.2223736323816159</v>
      </c>
      <c r="T521" s="95">
        <f t="shared" si="649"/>
        <v>1.4094418356501048</v>
      </c>
      <c r="U521" s="95">
        <f t="shared" si="656"/>
        <v>6.2507049170463611E-2</v>
      </c>
      <c r="V521" s="95">
        <f t="shared" si="657"/>
        <v>1.1815082181160572</v>
      </c>
      <c r="W521" s="95" t="str">
        <f t="shared" si="650"/>
        <v/>
      </c>
      <c r="X521" s="95">
        <f t="shared" si="653"/>
        <v>-0.93054574216436337</v>
      </c>
      <c r="Y521" s="95">
        <f t="shared" si="665"/>
        <v>-0.65858180684872203</v>
      </c>
      <c r="Z521" s="95">
        <f t="shared" si="651"/>
        <v>1.4991026682166662</v>
      </c>
      <c r="AA521" s="95">
        <f t="shared" ref="AA521:AA584" si="667">IF(M521=0,"",(M521-M$2)/M$3)</f>
        <v>1.5940744303466616</v>
      </c>
      <c r="AB521" s="95">
        <f t="shared" si="648"/>
        <v>-2.0300636596786155</v>
      </c>
      <c r="AC521" s="95">
        <f t="shared" si="658"/>
        <v>-1.3010479848795589</v>
      </c>
      <c r="AE521" s="97">
        <f t="shared" si="659"/>
        <v>0.29471604435116416</v>
      </c>
      <c r="AF521" s="97">
        <f t="shared" si="660"/>
        <v>0.8981075057340614</v>
      </c>
      <c r="AG521" s="97">
        <f t="shared" si="661"/>
        <v>1.1815082181160572</v>
      </c>
      <c r="AH521" s="97">
        <f t="shared" si="662"/>
        <v>-0.7945637745065427</v>
      </c>
      <c r="AI521" s="97">
        <f t="shared" si="663"/>
        <v>-5.9483636498711578E-2</v>
      </c>
      <c r="AJ521" s="97">
        <f t="shared" si="666"/>
        <v>0.30405687143920568</v>
      </c>
    </row>
    <row r="522" spans="1:36">
      <c r="A522" s="93" t="str">
        <f t="shared" si="664"/>
        <v>20174</v>
      </c>
      <c r="B522" s="93">
        <v>42759</v>
      </c>
      <c r="C522" s="97">
        <f>VLOOKUP(B522,'Sub Index'!A:M,8,0)</f>
        <v>1.3161264490737752</v>
      </c>
      <c r="D522" s="97">
        <f>VLOOKUP(B522,'Sub Index'!J:M,4,0)</f>
        <v>0</v>
      </c>
      <c r="E522" s="97">
        <f>VLOOKUP(B522,'Sub Index'!O:W,4,0)</f>
        <v>3.8401000000000001</v>
      </c>
      <c r="F522" s="97">
        <f>VLOOKUP(B522,'Sub Index'!O:W,7,0)</f>
        <v>9.9630351472133338E-2</v>
      </c>
      <c r="G522" s="97">
        <f>VLOOKUP(B522,'Sub Index'!O:W,9,0)</f>
        <v>0.2681</v>
      </c>
      <c r="H522" s="97">
        <f>VLOOKUP(B522,'Sub Index'!Y:AE,4,0)</f>
        <v>4.3446999999999996</v>
      </c>
      <c r="J522" s="97">
        <f>VLOOKUP(B522,'Sub Index'!AG:AK,4,0)</f>
        <v>4.4062495017483886E-3</v>
      </c>
      <c r="K522" s="97">
        <f>VLOOKUP(B522,'Sub Index'!AG:AK,5,0)</f>
        <v>88513472.694799989</v>
      </c>
      <c r="L522" s="97">
        <f>VLOOKUP(B522,'Sub Index'!AM:AX,4,0)</f>
        <v>3.4162561738830199E-3</v>
      </c>
      <c r="M522" s="97">
        <f>VLOOKUP(B522,'Sub Index'!AM:AX,7,0)</f>
        <v>3.5499999999999865E-2</v>
      </c>
      <c r="N522" s="97">
        <f>VLOOKUP(B522,'Sub Index'!AM:AX,8,0)</f>
        <v>-2.7800000000000047E-2</v>
      </c>
      <c r="O522" s="97">
        <f>VLOOKUP(B522,'Sub Index'!AV:AX,3,0)</f>
        <v>175.52599999999998</v>
      </c>
      <c r="Q522" s="95">
        <f t="shared" si="652"/>
        <v>0.41030217970731375</v>
      </c>
      <c r="R522" s="95" t="str">
        <f t="shared" si="654"/>
        <v/>
      </c>
      <c r="S522" s="95">
        <f t="shared" si="655"/>
        <v>1.2223736323816159</v>
      </c>
      <c r="T522" s="95">
        <f t="shared" si="649"/>
        <v>0.97792194662161847</v>
      </c>
      <c r="U522" s="95">
        <f t="shared" si="656"/>
        <v>8.6477880827024234E-2</v>
      </c>
      <c r="V522" s="95">
        <f t="shared" si="657"/>
        <v>1.172237972853744</v>
      </c>
      <c r="W522" s="95" t="str">
        <f t="shared" si="650"/>
        <v/>
      </c>
      <c r="X522" s="95">
        <f t="shared" si="653"/>
        <v>-0.92671410424808964</v>
      </c>
      <c r="Y522" s="95">
        <f t="shared" si="665"/>
        <v>-0.67314229119694169</v>
      </c>
      <c r="Z522" s="95">
        <f t="shared" si="651"/>
        <v>1.5023257075311343</v>
      </c>
      <c r="AA522" s="95">
        <f t="shared" si="667"/>
        <v>1.678421616130868</v>
      </c>
      <c r="AB522" s="95">
        <f t="shared" ref="AB522:AB585" si="668">IF(N522=0,"",(N522-N$2)/N$3)</f>
        <v>-1.5029967373417623</v>
      </c>
      <c r="AC522" s="95">
        <f t="shared" si="658"/>
        <v>-1.4771898166338775</v>
      </c>
      <c r="AE522" s="97">
        <f t="shared" si="659"/>
        <v>0.41030217970731375</v>
      </c>
      <c r="AF522" s="97">
        <f t="shared" si="660"/>
        <v>0.76225781994341946</v>
      </c>
      <c r="AG522" s="97">
        <f t="shared" si="661"/>
        <v>1.172237972853744</v>
      </c>
      <c r="AH522" s="97">
        <f t="shared" si="662"/>
        <v>-0.79992819772251567</v>
      </c>
      <c r="AI522" s="97">
        <f t="shared" si="663"/>
        <v>5.0140192421590624E-2</v>
      </c>
      <c r="AJ522" s="97">
        <f t="shared" si="666"/>
        <v>0.3190019934407104</v>
      </c>
    </row>
    <row r="523" spans="1:36">
      <c r="A523" s="93" t="str">
        <f t="shared" si="664"/>
        <v>20174</v>
      </c>
      <c r="B523" s="93">
        <v>42760</v>
      </c>
      <c r="C523" s="97">
        <f>VLOOKUP(B523,'Sub Index'!A:M,8,0)</f>
        <v>1.4814556266688783</v>
      </c>
      <c r="D523" s="97">
        <f>VLOOKUP(B523,'Sub Index'!J:M,4,0)</f>
        <v>0</v>
      </c>
      <c r="E523" s="97">
        <f>VLOOKUP(B523,'Sub Index'!O:W,4,0)</f>
        <v>3.8551000000000002</v>
      </c>
      <c r="F523" s="97">
        <f>VLOOKUP(B523,'Sub Index'!O:W,7,0)</f>
        <v>9.732930249010413E-2</v>
      </c>
      <c r="G523" s="97">
        <f>VLOOKUP(B523,'Sub Index'!O:W,9,0)</f>
        <v>7.4100000000000055E-2</v>
      </c>
      <c r="H523" s="97">
        <f>VLOOKUP(B523,'Sub Index'!Y:AE,4,0)</f>
        <v>4.3455000000000004</v>
      </c>
      <c r="J523" s="97">
        <f>VLOOKUP(B523,'Sub Index'!AG:AK,4,0)</f>
        <v>3.7217779919549252E-3</v>
      </c>
      <c r="K523" s="97">
        <f>VLOOKUP(B523,'Sub Index'!AG:AK,5,0)</f>
        <v>88147865.975800008</v>
      </c>
      <c r="L523" s="97">
        <f>VLOOKUP(B523,'Sub Index'!AM:AX,4,0)</f>
        <v>3.5129447574793211E-3</v>
      </c>
      <c r="M523" s="97">
        <f>VLOOKUP(B523,'Sub Index'!AM:AX,7,0)</f>
        <v>3.5499999999999865E-2</v>
      </c>
      <c r="N523" s="97">
        <f>VLOOKUP(B523,'Sub Index'!AM:AX,8,0)</f>
        <v>-5.0399999999999778E-2</v>
      </c>
      <c r="O523" s="97">
        <f>VLOOKUP(B523,'Sub Index'!AV:AX,3,0)</f>
        <v>180.846</v>
      </c>
      <c r="Q523" s="95">
        <f t="shared" si="652"/>
        <v>0.79466913134985839</v>
      </c>
      <c r="R523" s="95" t="str">
        <f t="shared" si="654"/>
        <v/>
      </c>
      <c r="S523" s="95">
        <f t="shared" si="655"/>
        <v>1.2321190302658418</v>
      </c>
      <c r="T523" s="95">
        <f t="shared" si="649"/>
        <v>0.91689627248119121</v>
      </c>
      <c r="U523" s="95">
        <f t="shared" si="656"/>
        <v>-0.4948147868445702</v>
      </c>
      <c r="V523" s="95">
        <f t="shared" si="657"/>
        <v>1.1727753783761976</v>
      </c>
      <c r="W523" s="95" t="str">
        <f t="shared" si="650"/>
        <v/>
      </c>
      <c r="X523" s="95">
        <f t="shared" si="653"/>
        <v>-1.0180343666848026</v>
      </c>
      <c r="Y523" s="95">
        <f t="shared" si="665"/>
        <v>-0.68517179764518277</v>
      </c>
      <c r="Z523" s="95">
        <f t="shared" si="651"/>
        <v>1.6073271102836193</v>
      </c>
      <c r="AA523" s="95">
        <f t="shared" si="667"/>
        <v>1.678421616130868</v>
      </c>
      <c r="AB523" s="95">
        <f t="shared" si="668"/>
        <v>-2.5478837939042762</v>
      </c>
      <c r="AC523" s="95">
        <f t="shared" si="658"/>
        <v>-1.399061206917938</v>
      </c>
      <c r="AE523" s="97">
        <f t="shared" si="659"/>
        <v>0.79466913134985839</v>
      </c>
      <c r="AF523" s="97">
        <f t="shared" si="660"/>
        <v>0.55140017196748758</v>
      </c>
      <c r="AG523" s="97">
        <f t="shared" si="661"/>
        <v>1.1727753783761976</v>
      </c>
      <c r="AH523" s="97">
        <f t="shared" si="662"/>
        <v>-0.8516030821649927</v>
      </c>
      <c r="AI523" s="97">
        <f t="shared" si="663"/>
        <v>-0.16529906860193166</v>
      </c>
      <c r="AJ523" s="97">
        <f t="shared" si="666"/>
        <v>0.30038850618532387</v>
      </c>
    </row>
    <row r="524" spans="1:36">
      <c r="A524" s="93" t="str">
        <f t="shared" si="664"/>
        <v>20174</v>
      </c>
      <c r="B524" s="93">
        <v>42761</v>
      </c>
      <c r="C524" s="97">
        <f>VLOOKUP(B524,'Sub Index'!A:M,8,0)</f>
        <v>1.6790638564347966</v>
      </c>
      <c r="D524" s="97">
        <f>VLOOKUP(B524,'Sub Index'!J:M,4,0)</f>
        <v>0</v>
      </c>
      <c r="E524" s="97">
        <f>VLOOKUP(B524,'Sub Index'!O:W,4,0)</f>
        <v>3.8706</v>
      </c>
      <c r="F524" s="97">
        <f>VLOOKUP(B524,'Sub Index'!O:W,7,0)</f>
        <v>9.0861616032507184E-2</v>
      </c>
      <c r="G524" s="97">
        <f>VLOOKUP(B524,'Sub Index'!O:W,9,0)</f>
        <v>1.3799999999999812E-2</v>
      </c>
      <c r="H524" s="97">
        <f>VLOOKUP(B524,'Sub Index'!Y:AE,4,0)</f>
        <v>4.3738000000000001</v>
      </c>
      <c r="J524" s="97">
        <f>VLOOKUP(B524,'Sub Index'!AG:AK,4,0)</f>
        <v>3.1960617168567086E-3</v>
      </c>
      <c r="K524" s="97">
        <f>VLOOKUP(B524,'Sub Index'!AG:AK,5,0)</f>
        <v>86798085.046099991</v>
      </c>
      <c r="L524" s="97">
        <f>VLOOKUP(B524,'Sub Index'!AM:AX,4,0)</f>
        <v>3.511729732901423E-3</v>
      </c>
      <c r="M524" s="97">
        <f>VLOOKUP(B524,'Sub Index'!AM:AX,7,0)</f>
        <v>9.5000000000000639E-3</v>
      </c>
      <c r="N524" s="97">
        <f>VLOOKUP(B524,'Sub Index'!AM:AX,8,0)</f>
        <v>-2.7200000000000557E-2</v>
      </c>
      <c r="O524" s="97">
        <f>VLOOKUP(B524,'Sub Index'!AV:AX,3,0)</f>
        <v>159.99799999999999</v>
      </c>
      <c r="Q524" s="95">
        <f t="shared" si="652"/>
        <v>1.2540803133289988</v>
      </c>
      <c r="R524" s="95" t="str">
        <f t="shared" si="654"/>
        <v/>
      </c>
      <c r="S524" s="95">
        <f t="shared" si="655"/>
        <v>1.2421892747462084</v>
      </c>
      <c r="T524" s="95">
        <f t="shared" si="649"/>
        <v>0.74536801328885605</v>
      </c>
      <c r="U524" s="95">
        <f t="shared" si="656"/>
        <v>-0.67549493045589637</v>
      </c>
      <c r="V524" s="95">
        <f t="shared" si="657"/>
        <v>1.1917860987329691</v>
      </c>
      <c r="W524" s="95" t="str">
        <f t="shared" si="650"/>
        <v/>
      </c>
      <c r="X524" s="95">
        <f t="shared" si="653"/>
        <v>-1.0881739525146159</v>
      </c>
      <c r="Y524" s="95">
        <f t="shared" si="665"/>
        <v>-0.72958344971205857</v>
      </c>
      <c r="Z524" s="95">
        <f t="shared" si="651"/>
        <v>1.6060076237391612</v>
      </c>
      <c r="AA524" s="95">
        <f t="shared" si="667"/>
        <v>-0.31523913876836013</v>
      </c>
      <c r="AB524" s="95">
        <f t="shared" si="668"/>
        <v>-1.4752563730082673</v>
      </c>
      <c r="AC524" s="95">
        <f t="shared" si="658"/>
        <v>-1.7052313676994986</v>
      </c>
      <c r="AE524" s="97">
        <f t="shared" si="659"/>
        <v>1.2540803133289988</v>
      </c>
      <c r="AF524" s="97">
        <f t="shared" si="660"/>
        <v>0.43735411919305606</v>
      </c>
      <c r="AG524" s="97">
        <f t="shared" si="661"/>
        <v>1.1917860987329691</v>
      </c>
      <c r="AH524" s="97">
        <f t="shared" si="662"/>
        <v>-0.90887870111333724</v>
      </c>
      <c r="AI524" s="97">
        <f t="shared" si="663"/>
        <v>-0.47242981393424122</v>
      </c>
      <c r="AJ524" s="97">
        <f t="shared" si="666"/>
        <v>0.30038240324148913</v>
      </c>
    </row>
    <row r="525" spans="1:36">
      <c r="A525" s="93" t="str">
        <f t="shared" si="664"/>
        <v>20175</v>
      </c>
      <c r="B525" s="93">
        <v>42769</v>
      </c>
      <c r="C525" s="97">
        <f>VLOOKUP(B525,'Sub Index'!A:M,8,0)</f>
        <v>1.8068472881780488</v>
      </c>
      <c r="D525" s="97">
        <f>VLOOKUP(B525,'Sub Index'!J:M,4,0)</f>
        <v>0</v>
      </c>
      <c r="E525" s="97">
        <f>VLOOKUP(B525,'Sub Index'!O:W,4,0)</f>
        <v>3.9175</v>
      </c>
      <c r="F525" s="97">
        <f>VLOOKUP(B525,'Sub Index'!O:W,7,0)</f>
        <v>8.8097176613331621E-2</v>
      </c>
      <c r="G525" s="97">
        <f>VLOOKUP(B525,'Sub Index'!O:W,9,0)</f>
        <v>0.15160000000000018</v>
      </c>
      <c r="H525" s="97">
        <f>VLOOKUP(B525,'Sub Index'!Y:AE,4,0)</f>
        <v>4.3735999999999997</v>
      </c>
      <c r="J525" s="97">
        <v>4.7890055303043263E-3</v>
      </c>
      <c r="K525" s="97">
        <v>87273935.346799999</v>
      </c>
      <c r="L525" s="97">
        <v>2.4399079503580334E-3</v>
      </c>
      <c r="M525" s="97">
        <v>5.0700000000000855E-2</v>
      </c>
      <c r="N525" s="97">
        <v>-7.1600000000000108E-2</v>
      </c>
      <c r="O525" s="97">
        <v>148.31199999999998</v>
      </c>
      <c r="Q525" s="95">
        <f t="shared" si="652"/>
        <v>1.55115871681482</v>
      </c>
      <c r="R525" s="95" t="str">
        <f t="shared" si="654"/>
        <v/>
      </c>
      <c r="S525" s="95">
        <f t="shared" si="655"/>
        <v>1.2726598854642215</v>
      </c>
      <c r="T525" s="95">
        <f t="shared" si="649"/>
        <v>0.67205285116362923</v>
      </c>
      <c r="U525" s="95">
        <f t="shared" si="656"/>
        <v>-0.26259735517163901</v>
      </c>
      <c r="V525" s="95">
        <f t="shared" si="657"/>
        <v>1.1916517473523556</v>
      </c>
      <c r="W525" s="95" t="str">
        <f t="shared" si="650"/>
        <v/>
      </c>
      <c r="X525" s="95">
        <f t="shared" si="653"/>
        <v>-0.87564787215976014</v>
      </c>
      <c r="Y525" s="95">
        <f t="shared" si="665"/>
        <v>-0.71392661420223713</v>
      </c>
      <c r="Z525" s="95">
        <f t="shared" si="651"/>
        <v>0.44203576189434401</v>
      </c>
      <c r="AA525" s="95">
        <f t="shared" si="667"/>
        <v>2.8439463651489634</v>
      </c>
      <c r="AB525" s="95">
        <f t="shared" si="668"/>
        <v>-3.5280433336886081</v>
      </c>
      <c r="AC525" s="95">
        <f t="shared" si="658"/>
        <v>-1.8768499641544734</v>
      </c>
      <c r="AE525" s="97">
        <f t="shared" si="659"/>
        <v>1.55115871681482</v>
      </c>
      <c r="AF525" s="97">
        <f t="shared" si="660"/>
        <v>0.56070512715207055</v>
      </c>
      <c r="AG525" s="97">
        <f t="shared" si="661"/>
        <v>1.1916517473523556</v>
      </c>
      <c r="AH525" s="97">
        <f t="shared" si="662"/>
        <v>-0.79478724318099858</v>
      </c>
      <c r="AI525" s="97">
        <f t="shared" si="663"/>
        <v>-0.52972779269994352</v>
      </c>
      <c r="AJ525" s="97">
        <f t="shared" si="666"/>
        <v>0.39580011108766083</v>
      </c>
    </row>
    <row r="526" spans="1:36">
      <c r="A526" s="93" t="str">
        <f t="shared" si="664"/>
        <v>20175</v>
      </c>
      <c r="B526" s="93">
        <v>42770</v>
      </c>
      <c r="C526" s="97">
        <v>1.2609017377904075</v>
      </c>
      <c r="D526" s="97">
        <f>VLOOKUP(B526,'Sub Index'!J:M,4,0)</f>
        <v>0</v>
      </c>
      <c r="E526" s="97">
        <f>VLOOKUP(B526,'Sub Index'!O:W,4,0)</f>
        <v>3.9348000000000001</v>
      </c>
      <c r="F526" s="97">
        <f>VLOOKUP(B526,'Sub Index'!O:W,7,0)</f>
        <v>8.922610365236916E-2</v>
      </c>
      <c r="G526" s="97">
        <f>VLOOKUP(B526,'Sub Index'!O:W,9,0)</f>
        <v>2.6899999999999924E-2</v>
      </c>
      <c r="H526" s="97">
        <f>VLOOKUP(B526,'Sub Index'!Y:AE,4,0)</f>
        <v>4.4329000000000001</v>
      </c>
      <c r="J526" s="97">
        <v>4.7890055303043263E-3</v>
      </c>
      <c r="K526" s="97">
        <v>87273935.346799999</v>
      </c>
      <c r="L526" s="97">
        <v>2.4399079503580334E-3</v>
      </c>
      <c r="M526" s="97">
        <v>5.0700000000000855E-2</v>
      </c>
      <c r="N526" s="97">
        <v>-7.1600000000000108E-2</v>
      </c>
      <c r="O526" s="97">
        <v>148.31199999999998</v>
      </c>
      <c r="Q526" s="95">
        <f t="shared" si="652"/>
        <v>0.28191253766051033</v>
      </c>
      <c r="R526" s="95" t="str">
        <f t="shared" si="654"/>
        <v/>
      </c>
      <c r="S526" s="95">
        <f t="shared" si="655"/>
        <v>1.2838995776906954</v>
      </c>
      <c r="T526" s="95">
        <f t="shared" si="649"/>
        <v>0.70199290639525125</v>
      </c>
      <c r="U526" s="95">
        <f t="shared" si="656"/>
        <v>-0.63624269361827812</v>
      </c>
      <c r="V526" s="95">
        <f t="shared" si="657"/>
        <v>1.2314869317041781</v>
      </c>
      <c r="W526" s="95" t="str">
        <f t="shared" si="650"/>
        <v/>
      </c>
      <c r="X526" s="95">
        <f t="shared" si="653"/>
        <v>-0.87564787215976014</v>
      </c>
      <c r="Y526" s="95">
        <f t="shared" si="665"/>
        <v>-0.71392661420223713</v>
      </c>
      <c r="Z526" s="95">
        <f t="shared" si="651"/>
        <v>0.44203576189434401</v>
      </c>
      <c r="AA526" s="95">
        <f t="shared" si="667"/>
        <v>2.8439463651489634</v>
      </c>
      <c r="AB526" s="95">
        <f t="shared" si="668"/>
        <v>-3.5280433336886081</v>
      </c>
      <c r="AC526" s="95">
        <f t="shared" si="658"/>
        <v>-1.8768499641544734</v>
      </c>
      <c r="AE526" s="97">
        <f t="shared" si="659"/>
        <v>0.28191253766051033</v>
      </c>
      <c r="AF526" s="97">
        <f t="shared" si="660"/>
        <v>0.44988326348922286</v>
      </c>
      <c r="AG526" s="97">
        <f t="shared" si="661"/>
        <v>1.2314869317041781</v>
      </c>
      <c r="AH526" s="97">
        <f t="shared" si="662"/>
        <v>-0.79478724318099858</v>
      </c>
      <c r="AI526" s="97">
        <f t="shared" si="663"/>
        <v>-0.52972779269994352</v>
      </c>
      <c r="AJ526" s="97">
        <f t="shared" si="666"/>
        <v>0.12775353939459383</v>
      </c>
    </row>
    <row r="527" spans="1:36">
      <c r="A527" s="93" t="str">
        <f t="shared" si="664"/>
        <v>20176</v>
      </c>
      <c r="B527" s="93">
        <v>42772</v>
      </c>
      <c r="C527" s="97">
        <f>VLOOKUP(B527,'Sub Index'!A:M,8,0)</f>
        <v>1.4887026840419324</v>
      </c>
      <c r="D527" s="97">
        <f>VLOOKUP(B527,'Sub Index'!J:M,4,0)</f>
        <v>0</v>
      </c>
      <c r="E527" s="97">
        <f>VLOOKUP(B527,'Sub Index'!O:W,4,0)</f>
        <v>3.9497</v>
      </c>
      <c r="F527" s="97">
        <f>VLOOKUP(B527,'Sub Index'!O:W,7,0)</f>
        <v>8.6827181494591218E-2</v>
      </c>
      <c r="G527" s="97">
        <f>VLOOKUP(B527,'Sub Index'!O:W,9,0)</f>
        <v>0.19220000000000015</v>
      </c>
      <c r="H527" s="97">
        <f>VLOOKUP(B527,'Sub Index'!Y:AE,4,0)</f>
        <v>4.4241999999999999</v>
      </c>
      <c r="J527" s="97">
        <f>VLOOKUP(B527,'Sub Index'!AG:AK,4,0)</f>
        <v>3.7482657444134564E-3</v>
      </c>
      <c r="K527" s="97">
        <f>VLOOKUP(B527,'Sub Index'!AG:AK,5,0)</f>
        <v>87762592.914900005</v>
      </c>
      <c r="L527" s="97">
        <f>VLOOKUP(B527,'Sub Index'!AM:AX,4,0)</f>
        <v>2.407033145010153E-3</v>
      </c>
      <c r="M527" s="97">
        <f>VLOOKUP(B527,'Sub Index'!AM:AX,7,0)</f>
        <v>2.8100000000000236E-2</v>
      </c>
      <c r="N527" s="97">
        <f>VLOOKUP(B527,'Sub Index'!AM:AX,8,0)</f>
        <v>-6.3299999999999912E-2</v>
      </c>
      <c r="O527" s="97">
        <f>VLOOKUP(B527,'Sub Index'!AV:AX,3,0)</f>
        <v>149.52600000000001</v>
      </c>
      <c r="Q527" s="95">
        <f t="shared" si="652"/>
        <v>0.81151751462604738</v>
      </c>
      <c r="R527" s="95" t="str">
        <f t="shared" si="654"/>
        <v/>
      </c>
      <c r="S527" s="95">
        <f t="shared" si="655"/>
        <v>1.293580006255693</v>
      </c>
      <c r="T527" s="95">
        <f t="shared" si="649"/>
        <v>0.63837155672728108</v>
      </c>
      <c r="U527" s="95">
        <f t="shared" si="656"/>
        <v>-0.14094538451459404</v>
      </c>
      <c r="V527" s="95">
        <f t="shared" si="657"/>
        <v>1.2256426466475026</v>
      </c>
      <c r="W527" s="95" t="str">
        <f t="shared" si="650"/>
        <v/>
      </c>
      <c r="X527" s="95">
        <f t="shared" si="653"/>
        <v>-1.0145004452998181</v>
      </c>
      <c r="Y527" s="95">
        <f t="shared" si="665"/>
        <v>-0.69784838297465102</v>
      </c>
      <c r="Z527" s="95">
        <f t="shared" si="651"/>
        <v>0.40633453897484317</v>
      </c>
      <c r="AA527" s="95">
        <f t="shared" si="667"/>
        <v>1.1109950935826503</v>
      </c>
      <c r="AB527" s="95">
        <f t="shared" si="668"/>
        <v>-3.144301627074928</v>
      </c>
      <c r="AC527" s="95">
        <f t="shared" si="658"/>
        <v>-1.8590213678771892</v>
      </c>
      <c r="AE527" s="97">
        <f t="shared" si="659"/>
        <v>0.81151751462604738</v>
      </c>
      <c r="AF527" s="97">
        <f t="shared" si="660"/>
        <v>0.59700205948946006</v>
      </c>
      <c r="AG527" s="97">
        <f t="shared" si="661"/>
        <v>1.2256426466475026</v>
      </c>
      <c r="AH527" s="97">
        <f t="shared" si="662"/>
        <v>-0.8561744141372345</v>
      </c>
      <c r="AI527" s="97">
        <f t="shared" si="663"/>
        <v>-0.87149834059865594</v>
      </c>
      <c r="AJ527" s="97">
        <f t="shared" si="666"/>
        <v>0.18129789320542392</v>
      </c>
    </row>
    <row r="528" spans="1:36">
      <c r="A528" s="93" t="str">
        <f t="shared" si="664"/>
        <v>20176</v>
      </c>
      <c r="B528" s="93">
        <v>42773</v>
      </c>
      <c r="C528" s="97">
        <f>VLOOKUP(B528,'Sub Index'!A:M,8,0)</f>
        <v>1.3969235187376245</v>
      </c>
      <c r="D528" s="97">
        <f>VLOOKUP(B528,'Sub Index'!J:M,4,0)</f>
        <v>0</v>
      </c>
      <c r="E528" s="97">
        <f>VLOOKUP(B528,'Sub Index'!O:W,4,0)</f>
        <v>4.016</v>
      </c>
      <c r="F528" s="97">
        <f>VLOOKUP(B528,'Sub Index'!O:W,7,0)</f>
        <v>8.6891584387236862E-2</v>
      </c>
      <c r="G528" s="97">
        <f>VLOOKUP(B528,'Sub Index'!O:W,9,0)</f>
        <v>0.25280000000000014</v>
      </c>
      <c r="H528" s="97">
        <f>VLOOKUP(B528,'Sub Index'!Y:AE,4,0)</f>
        <v>4.4343000000000004</v>
      </c>
      <c r="J528" s="97">
        <f>VLOOKUP(B528,'Sub Index'!AG:AK,4,0)</f>
        <v>3.8509591459350706E-3</v>
      </c>
      <c r="K528" s="97">
        <f>VLOOKUP(B528,'Sub Index'!AG:AK,5,0)</f>
        <v>87813308.157099992</v>
      </c>
      <c r="L528" s="97">
        <f>VLOOKUP(B528,'Sub Index'!AM:AX,4,0)</f>
        <v>2.4875202340651726E-3</v>
      </c>
      <c r="M528" s="97">
        <f>VLOOKUP(B528,'Sub Index'!AM:AX,7,0)</f>
        <v>2.3900000000000254E-2</v>
      </c>
      <c r="N528" s="97">
        <f>VLOOKUP(B528,'Sub Index'!AM:AX,8,0)</f>
        <v>-4.610000000000003E-2</v>
      </c>
      <c r="O528" s="97">
        <f>VLOOKUP(B528,'Sub Index'!AV:AX,3,0)</f>
        <v>153.97200000000001</v>
      </c>
      <c r="Q528" s="95">
        <f t="shared" si="652"/>
        <v>0.59814393770843699</v>
      </c>
      <c r="R528" s="95" t="str">
        <f t="shared" si="654"/>
        <v/>
      </c>
      <c r="S528" s="95">
        <f t="shared" si="655"/>
        <v>1.3366546649039717</v>
      </c>
      <c r="T528" s="95">
        <f t="shared" si="649"/>
        <v>0.64007957336273225</v>
      </c>
      <c r="U528" s="95">
        <f t="shared" si="656"/>
        <v>4.0633665283852476E-2</v>
      </c>
      <c r="V528" s="95">
        <f t="shared" si="657"/>
        <v>1.2324273913684709</v>
      </c>
      <c r="W528" s="95" t="str">
        <f t="shared" si="650"/>
        <v/>
      </c>
      <c r="X528" s="95">
        <f t="shared" si="653"/>
        <v>-1.0007993806926114</v>
      </c>
      <c r="Y528" s="95">
        <f t="shared" si="665"/>
        <v>-0.6961797064942582</v>
      </c>
      <c r="Z528" s="95">
        <f t="shared" si="651"/>
        <v>0.49374152064630239</v>
      </c>
      <c r="AA528" s="95">
        <f t="shared" si="667"/>
        <v>0.78894220240662005</v>
      </c>
      <c r="AB528" s="95">
        <f t="shared" si="668"/>
        <v>-2.3490778495140727</v>
      </c>
      <c r="AC528" s="95">
        <f t="shared" si="658"/>
        <v>-1.7937281726145828</v>
      </c>
      <c r="AE528" s="97">
        <f t="shared" si="659"/>
        <v>0.59814393770843699</v>
      </c>
      <c r="AF528" s="97">
        <f t="shared" si="660"/>
        <v>0.67245596785018547</v>
      </c>
      <c r="AG528" s="97">
        <f t="shared" si="661"/>
        <v>1.2324273913684709</v>
      </c>
      <c r="AH528" s="97">
        <f t="shared" si="662"/>
        <v>-0.84848954359343476</v>
      </c>
      <c r="AI528" s="97">
        <f t="shared" si="663"/>
        <v>-0.71503057476893328</v>
      </c>
      <c r="AJ528" s="97">
        <f t="shared" si="666"/>
        <v>0.1879014357129451</v>
      </c>
    </row>
    <row r="529" spans="1:36">
      <c r="A529" s="93" t="str">
        <f t="shared" si="664"/>
        <v>20176</v>
      </c>
      <c r="B529" s="93">
        <v>42774</v>
      </c>
      <c r="C529" s="97">
        <f>VLOOKUP(B529,'Sub Index'!A:M,8,0)</f>
        <v>1.299686402460243</v>
      </c>
      <c r="D529" s="97">
        <f>VLOOKUP(B529,'Sub Index'!J:M,4,0)</f>
        <v>0</v>
      </c>
      <c r="E529" s="97">
        <f>VLOOKUP(B529,'Sub Index'!O:W,4,0)</f>
        <v>4.1093999999999999</v>
      </c>
      <c r="F529" s="97">
        <f>VLOOKUP(B529,'Sub Index'!O:W,7,0)</f>
        <v>8.6753587047396025E-2</v>
      </c>
      <c r="G529" s="97">
        <f>VLOOKUP(B529,'Sub Index'!O:W,9,0)</f>
        <v>0.21070000000000011</v>
      </c>
      <c r="H529" s="97">
        <f>VLOOKUP(B529,'Sub Index'!Y:AE,4,0)</f>
        <v>4.4953000000000003</v>
      </c>
      <c r="J529" s="97">
        <f>VLOOKUP(B529,'Sub Index'!AG:AK,4,0)</f>
        <v>3.9530256986757637E-3</v>
      </c>
      <c r="K529" s="97">
        <f>VLOOKUP(B529,'Sub Index'!AG:AK,5,0)</f>
        <v>88105811.273000002</v>
      </c>
      <c r="L529" s="97">
        <f>VLOOKUP(B529,'Sub Index'!AM:AX,4,0)</f>
        <v>2.4832258224026299E-3</v>
      </c>
      <c r="M529" s="97">
        <f>VLOOKUP(B529,'Sub Index'!AM:AX,7,0)</f>
        <v>2.5300000000000544E-2</v>
      </c>
      <c r="N529" s="97">
        <f>VLOOKUP(B529,'Sub Index'!AM:AX,8,0)</f>
        <v>-3.560000000000052E-2</v>
      </c>
      <c r="O529" s="97">
        <f>VLOOKUP(B529,'Sub Index'!AV:AX,3,0)</f>
        <v>157.78199999999998</v>
      </c>
      <c r="Q529" s="95">
        <f t="shared" si="652"/>
        <v>0.37208139682057995</v>
      </c>
      <c r="R529" s="95" t="str">
        <f t="shared" si="654"/>
        <v/>
      </c>
      <c r="S529" s="95">
        <f t="shared" si="655"/>
        <v>1.3973360090630849</v>
      </c>
      <c r="T529" s="95">
        <f t="shared" si="649"/>
        <v>0.63641977265481942</v>
      </c>
      <c r="U529" s="95">
        <f t="shared" si="656"/>
        <v>-8.551283630879776E-2</v>
      </c>
      <c r="V529" s="95">
        <f t="shared" si="657"/>
        <v>1.2734045624555055</v>
      </c>
      <c r="W529" s="95" t="str">
        <f t="shared" si="650"/>
        <v/>
      </c>
      <c r="X529" s="95">
        <f t="shared" si="653"/>
        <v>-0.98718194848553065</v>
      </c>
      <c r="Y529" s="95">
        <f t="shared" si="665"/>
        <v>-0.68655551761590783</v>
      </c>
      <c r="Z529" s="95">
        <f t="shared" si="651"/>
        <v>0.48907789613354374</v>
      </c>
      <c r="AA529" s="95">
        <f t="shared" si="667"/>
        <v>0.89629316613198617</v>
      </c>
      <c r="AB529" s="95">
        <f t="shared" si="668"/>
        <v>-1.8636214736775232</v>
      </c>
      <c r="AC529" s="95">
        <f t="shared" si="658"/>
        <v>-1.737775164528544</v>
      </c>
      <c r="AE529" s="97">
        <f t="shared" si="659"/>
        <v>0.37208139682057995</v>
      </c>
      <c r="AF529" s="97">
        <f t="shared" si="660"/>
        <v>0.64941431513636882</v>
      </c>
      <c r="AG529" s="97">
        <f t="shared" si="661"/>
        <v>1.2734045624555055</v>
      </c>
      <c r="AH529" s="97">
        <f t="shared" si="662"/>
        <v>-0.83686873305071918</v>
      </c>
      <c r="AI529" s="97">
        <f t="shared" si="663"/>
        <v>-0.55400639398513429</v>
      </c>
      <c r="AJ529" s="97">
        <f t="shared" si="666"/>
        <v>0.18080502947532015</v>
      </c>
    </row>
    <row r="530" spans="1:36">
      <c r="A530" s="93" t="str">
        <f t="shared" si="664"/>
        <v>20176</v>
      </c>
      <c r="B530" s="93">
        <v>42775</v>
      </c>
      <c r="C530" s="97">
        <f>VLOOKUP(B530,'Sub Index'!A:M,8,0)</f>
        <v>1.4309658237895189</v>
      </c>
      <c r="D530" s="97">
        <f>VLOOKUP(B530,'Sub Index'!J:M,4,0)</f>
        <v>0</v>
      </c>
      <c r="E530" s="97">
        <f>VLOOKUP(B530,'Sub Index'!O:W,4,0)</f>
        <v>4.1440000000000001</v>
      </c>
      <c r="F530" s="97">
        <f>VLOOKUP(B530,'Sub Index'!O:W,7,0)</f>
        <v>8.6893012572552608E-2</v>
      </c>
      <c r="G530" s="97">
        <f>VLOOKUP(B530,'Sub Index'!O:W,9,0)</f>
        <v>0.19160000000000021</v>
      </c>
      <c r="H530" s="97">
        <f>VLOOKUP(B530,'Sub Index'!Y:AE,4,0)</f>
        <v>4.4866000000000001</v>
      </c>
      <c r="J530" s="97">
        <f>VLOOKUP(B530,'Sub Index'!AG:AK,4,0)</f>
        <v>3.6015645300659931E-3</v>
      </c>
      <c r="K530" s="97">
        <f>VLOOKUP(B530,'Sub Index'!AG:AK,5,0)</f>
        <v>88489320.435000002</v>
      </c>
      <c r="L530" s="97">
        <f>VLOOKUP(B530,'Sub Index'!AM:AX,4,0)</f>
        <v>2.3699878991616562E-3</v>
      </c>
      <c r="M530" s="97">
        <f>VLOOKUP(B530,'Sub Index'!AM:AX,7,0)</f>
        <v>7.3999999999996291E-3</v>
      </c>
      <c r="N530" s="97">
        <f>VLOOKUP(B530,'Sub Index'!AM:AX,8,0)</f>
        <v>-3.4000000000000696E-3</v>
      </c>
      <c r="O530" s="97">
        <f>VLOOKUP(B530,'Sub Index'!AV:AX,3,0)</f>
        <v>180.85</v>
      </c>
      <c r="Q530" s="95">
        <f t="shared" si="652"/>
        <v>0.67728748157658103</v>
      </c>
      <c r="R530" s="95" t="str">
        <f t="shared" si="654"/>
        <v/>
      </c>
      <c r="S530" s="95">
        <f t="shared" si="655"/>
        <v>1.4198153935160327</v>
      </c>
      <c r="T530" s="95">
        <f t="shared" si="649"/>
        <v>0.64011744998872833</v>
      </c>
      <c r="U530" s="95">
        <f t="shared" si="656"/>
        <v>-0.14274319688883588</v>
      </c>
      <c r="V530" s="95">
        <f t="shared" si="657"/>
        <v>1.2675602773988299</v>
      </c>
      <c r="W530" s="95" t="str">
        <f t="shared" si="650"/>
        <v/>
      </c>
      <c r="X530" s="95">
        <f t="shared" si="653"/>
        <v>-1.0340729084371623</v>
      </c>
      <c r="Y530" s="95">
        <f t="shared" si="665"/>
        <v>-0.67393696960383265</v>
      </c>
      <c r="Z530" s="95">
        <f t="shared" si="651"/>
        <v>0.36610432114846847</v>
      </c>
      <c r="AA530" s="95">
        <f t="shared" si="667"/>
        <v>-0.47626558435640926</v>
      </c>
      <c r="AB530" s="95">
        <f t="shared" si="668"/>
        <v>-0.37488858777868189</v>
      </c>
      <c r="AC530" s="95">
        <f t="shared" si="658"/>
        <v>-1.3990024636023624</v>
      </c>
      <c r="AE530" s="97">
        <f t="shared" si="659"/>
        <v>0.67728748157658103</v>
      </c>
      <c r="AF530" s="97">
        <f t="shared" si="660"/>
        <v>0.63906321553864165</v>
      </c>
      <c r="AG530" s="97">
        <f t="shared" si="661"/>
        <v>1.2675602773988299</v>
      </c>
      <c r="AH530" s="97">
        <f t="shared" si="662"/>
        <v>-0.85400493902049746</v>
      </c>
      <c r="AI530" s="97">
        <f t="shared" si="663"/>
        <v>-0.47101307864724629</v>
      </c>
      <c r="AJ530" s="97">
        <f t="shared" si="666"/>
        <v>0.25177859136926184</v>
      </c>
    </row>
    <row r="531" spans="1:36">
      <c r="A531" s="93" t="str">
        <f t="shared" si="664"/>
        <v>20176</v>
      </c>
      <c r="B531" s="93">
        <v>42776</v>
      </c>
      <c r="C531" s="97">
        <f>VLOOKUP(B531,'Sub Index'!A:M,8,0)</f>
        <v>1.5717130232604708</v>
      </c>
      <c r="D531" s="97">
        <f>VLOOKUP(B531,'Sub Index'!J:M,4,0)</f>
        <v>0</v>
      </c>
      <c r="E531" s="97">
        <f>VLOOKUP(B531,'Sub Index'!O:W,4,0)</f>
        <v>4.1726999999999999</v>
      </c>
      <c r="F531" s="97">
        <f>VLOOKUP(B531,'Sub Index'!O:W,7,0)</f>
        <v>8.7356910092231219E-2</v>
      </c>
      <c r="G531" s="97">
        <f>VLOOKUP(B531,'Sub Index'!O:W,9,0)</f>
        <v>0.18900000000000006</v>
      </c>
      <c r="H531" s="97">
        <f>VLOOKUP(B531,'Sub Index'!Y:AE,4,0)</f>
        <v>4.4678000000000004</v>
      </c>
      <c r="J531" s="97">
        <f>VLOOKUP(B531,'Sub Index'!AG:AK,4,0)</f>
        <v>3.3487799814710889E-3</v>
      </c>
      <c r="K531" s="97">
        <f>VLOOKUP(B531,'Sub Index'!AG:AK,5,0)</f>
        <v>88317464.106399998</v>
      </c>
      <c r="L531" s="97">
        <f>VLOOKUP(B531,'Sub Index'!AM:AX,4,0)</f>
        <v>2.422547826187867E-3</v>
      </c>
      <c r="M531" s="97">
        <f>VLOOKUP(B531,'Sub Index'!AM:AX,7,0)</f>
        <v>2.3699999999999832E-2</v>
      </c>
      <c r="N531" s="97">
        <f>VLOOKUP(B531,'Sub Index'!AM:AX,8,0)</f>
        <v>-1.6799999999999926E-2</v>
      </c>
      <c r="O531" s="97">
        <f>VLOOKUP(B531,'Sub Index'!AV:AX,3,0)</f>
        <v>194.22</v>
      </c>
      <c r="Q531" s="95">
        <f t="shared" si="652"/>
        <v>1.0045048112687678</v>
      </c>
      <c r="R531" s="95" t="str">
        <f t="shared" si="654"/>
        <v/>
      </c>
      <c r="S531" s="95">
        <f t="shared" si="655"/>
        <v>1.438461588134518</v>
      </c>
      <c r="T531" s="95">
        <f t="shared" si="649"/>
        <v>0.65242038621110021</v>
      </c>
      <c r="U531" s="95">
        <f t="shared" si="656"/>
        <v>-0.15053371717721856</v>
      </c>
      <c r="V531" s="95">
        <f t="shared" si="657"/>
        <v>1.2549312476211867</v>
      </c>
      <c r="W531" s="95" t="str">
        <f t="shared" si="650"/>
        <v/>
      </c>
      <c r="X531" s="95">
        <f t="shared" si="653"/>
        <v>-1.0677987114652507</v>
      </c>
      <c r="Y531" s="95">
        <f t="shared" si="665"/>
        <v>-0.67959153421008356</v>
      </c>
      <c r="Z531" s="95">
        <f t="shared" si="651"/>
        <v>0.42318309778421914</v>
      </c>
      <c r="AA531" s="95">
        <f t="shared" si="667"/>
        <v>0.77360635044582426</v>
      </c>
      <c r="AB531" s="95">
        <f t="shared" si="668"/>
        <v>-0.99442339122725276</v>
      </c>
      <c r="AC531" s="95">
        <f t="shared" si="658"/>
        <v>-1.2026529312899359</v>
      </c>
      <c r="AE531" s="97">
        <f t="shared" si="659"/>
        <v>1.0045048112687678</v>
      </c>
      <c r="AF531" s="97">
        <f t="shared" si="660"/>
        <v>0.64678275238946648</v>
      </c>
      <c r="AG531" s="97">
        <f t="shared" si="661"/>
        <v>1.2549312476211867</v>
      </c>
      <c r="AH531" s="97">
        <f t="shared" si="662"/>
        <v>-0.87369512283766715</v>
      </c>
      <c r="AI531" s="97">
        <f t="shared" si="663"/>
        <v>-0.25007171857178634</v>
      </c>
      <c r="AJ531" s="97">
        <f t="shared" si="666"/>
        <v>0.35649039397399351</v>
      </c>
    </row>
    <row r="532" spans="1:36">
      <c r="A532" s="93" t="str">
        <f t="shared" si="664"/>
        <v>20177</v>
      </c>
      <c r="B532" s="93">
        <v>42779</v>
      </c>
      <c r="C532" s="97">
        <f>VLOOKUP(B532,'Sub Index'!A:M,8,0)</f>
        <v>1.5913576834784731</v>
      </c>
      <c r="D532" s="97">
        <f>VLOOKUP(B532,'Sub Index'!J:M,4,0)</f>
        <v>0</v>
      </c>
      <c r="E532" s="97">
        <f>VLOOKUP(B532,'Sub Index'!O:W,4,0)</f>
        <v>4.2028999999999996</v>
      </c>
      <c r="F532" s="97">
        <f>VLOOKUP(B532,'Sub Index'!O:W,7,0)</f>
        <v>8.7976640558069918E-2</v>
      </c>
      <c r="G532" s="97">
        <f>VLOOKUP(B532,'Sub Index'!O:W,9,0)</f>
        <v>0.31000000000000005</v>
      </c>
      <c r="H532" s="97">
        <f>VLOOKUP(B532,'Sub Index'!Y:AE,4,0)</f>
        <v>4.4924999999999997</v>
      </c>
      <c r="J532" s="97">
        <f>VLOOKUP(B532,'Sub Index'!AG:AK,4,0)</f>
        <v>3.5111393268000449E-3</v>
      </c>
      <c r="K532" s="97">
        <f>VLOOKUP(B532,'Sub Index'!AG:AK,5,0)</f>
        <v>88858329.738800004</v>
      </c>
      <c r="L532" s="97">
        <f>VLOOKUP(B532,'Sub Index'!AM:AX,4,0)</f>
        <v>2.4223781546752312E-3</v>
      </c>
      <c r="M532" s="97">
        <f>VLOOKUP(B532,'Sub Index'!AM:AX,7,0)</f>
        <v>2.3200000000000109E-2</v>
      </c>
      <c r="N532" s="97">
        <f>VLOOKUP(B532,'Sub Index'!AM:AX,8,0)</f>
        <v>-6.8999999999999062E-3</v>
      </c>
      <c r="O532" s="97">
        <f>VLOOKUP(B532,'Sub Index'!AV:AX,3,0)</f>
        <v>200.31</v>
      </c>
      <c r="Q532" s="95">
        <f t="shared" si="652"/>
        <v>1.0501758674845023</v>
      </c>
      <c r="R532" s="95" t="str">
        <f t="shared" si="654"/>
        <v/>
      </c>
      <c r="S532" s="95">
        <f t="shared" si="655"/>
        <v>1.4580823225414261</v>
      </c>
      <c r="T532" s="95">
        <f t="shared" si="649"/>
        <v>0.6688561378002803</v>
      </c>
      <c r="U532" s="95">
        <f t="shared" si="656"/>
        <v>0.21202511162826052</v>
      </c>
      <c r="V532" s="95">
        <f t="shared" si="657"/>
        <v>1.2715236431269199</v>
      </c>
      <c r="W532" s="95" t="str">
        <f t="shared" si="650"/>
        <v/>
      </c>
      <c r="X532" s="95">
        <f t="shared" si="653"/>
        <v>-1.0461371845611331</v>
      </c>
      <c r="Y532" s="95">
        <f t="shared" si="665"/>
        <v>-0.66179550838653134</v>
      </c>
      <c r="Z532" s="95">
        <f t="shared" si="651"/>
        <v>0.42299883873137911</v>
      </c>
      <c r="AA532" s="95">
        <f t="shared" si="667"/>
        <v>0.73526672054393705</v>
      </c>
      <c r="AB532" s="95">
        <f t="shared" si="668"/>
        <v>-0.53670737972419835</v>
      </c>
      <c r="AC532" s="95">
        <f t="shared" si="658"/>
        <v>-1.113216233325637</v>
      </c>
      <c r="AE532" s="97">
        <f t="shared" si="659"/>
        <v>1.0501758674845023</v>
      </c>
      <c r="AF532" s="97">
        <f t="shared" si="660"/>
        <v>0.77965452398998902</v>
      </c>
      <c r="AG532" s="97">
        <f t="shared" si="661"/>
        <v>1.2715236431269199</v>
      </c>
      <c r="AH532" s="97">
        <f t="shared" si="662"/>
        <v>-0.85396634647383229</v>
      </c>
      <c r="AI532" s="97">
        <f t="shared" si="663"/>
        <v>-0.1229145134436298</v>
      </c>
      <c r="AJ532" s="97">
        <f t="shared" si="666"/>
        <v>0.42489463493678981</v>
      </c>
    </row>
    <row r="533" spans="1:36">
      <c r="A533" s="93" t="str">
        <f t="shared" si="664"/>
        <v>20177</v>
      </c>
      <c r="B533" s="93">
        <v>42780</v>
      </c>
      <c r="C533" s="97">
        <f>VLOOKUP(B533,'Sub Index'!A:M,8,0)</f>
        <v>1.4727002064159651</v>
      </c>
      <c r="D533" s="97">
        <f>VLOOKUP(B533,'Sub Index'!J:M,4,0)</f>
        <v>0</v>
      </c>
      <c r="E533" s="97">
        <f>VLOOKUP(B533,'Sub Index'!O:W,4,0)</f>
        <v>4.2148000000000003</v>
      </c>
      <c r="F533" s="97">
        <f>VLOOKUP(B533,'Sub Index'!O:W,7,0)</f>
        <v>8.798816376548689E-2</v>
      </c>
      <c r="G533" s="97">
        <f>VLOOKUP(B533,'Sub Index'!O:W,9,0)</f>
        <v>0.32799999999999985</v>
      </c>
      <c r="H533" s="97">
        <f>VLOOKUP(B533,'Sub Index'!Y:AE,4,0)</f>
        <v>4.524</v>
      </c>
      <c r="J533" s="97">
        <f>VLOOKUP(B533,'Sub Index'!AG:AK,4,0)</f>
        <v>3.5686757739929798E-3</v>
      </c>
      <c r="K533" s="97">
        <f>VLOOKUP(B533,'Sub Index'!AG:AK,5,0)</f>
        <v>89030185.583499998</v>
      </c>
      <c r="L533" s="97">
        <f>VLOOKUP(B533,'Sub Index'!AM:AX,4,0)</f>
        <v>2.320602045852061E-3</v>
      </c>
      <c r="M533" s="97">
        <f>VLOOKUP(B533,'Sub Index'!AM:AX,7,0)</f>
        <v>1.6600000000000392E-2</v>
      </c>
      <c r="N533" s="97">
        <f>VLOOKUP(B533,'Sub Index'!AM:AX,8,0)</f>
        <v>-9.0000000000003411E-3</v>
      </c>
      <c r="O533" s="97">
        <f>VLOOKUP(B533,'Sub Index'!AV:AX,3,0)</f>
        <v>197.15799999999999</v>
      </c>
      <c r="Q533" s="95">
        <f t="shared" si="652"/>
        <v>0.77431401774006725</v>
      </c>
      <c r="R533" s="95" t="str">
        <f t="shared" si="654"/>
        <v/>
      </c>
      <c r="S533" s="95">
        <f t="shared" si="655"/>
        <v>1.4658136715295791</v>
      </c>
      <c r="T533" s="95">
        <f t="shared" si="649"/>
        <v>0.66916174255114502</v>
      </c>
      <c r="U533" s="95">
        <f t="shared" si="656"/>
        <v>0.26595948285552123</v>
      </c>
      <c r="V533" s="95">
        <f t="shared" si="657"/>
        <v>1.2926839855735037</v>
      </c>
      <c r="W533" s="95" t="str">
        <f t="shared" si="650"/>
        <v/>
      </c>
      <c r="X533" s="95">
        <f t="shared" si="653"/>
        <v>-1.0384608337091885</v>
      </c>
      <c r="Y533" s="95">
        <f t="shared" si="665"/>
        <v>-0.6561409597019745</v>
      </c>
      <c r="Z533" s="95">
        <f t="shared" si="651"/>
        <v>0.31247250981397784</v>
      </c>
      <c r="AA533" s="95">
        <f t="shared" si="667"/>
        <v>0.22918360583876615</v>
      </c>
      <c r="AB533" s="95">
        <f t="shared" si="668"/>
        <v>-0.63379865489153275</v>
      </c>
      <c r="AC533" s="95">
        <f t="shared" si="658"/>
        <v>-1.1595059659994418</v>
      </c>
      <c r="AE533" s="97">
        <f t="shared" si="659"/>
        <v>0.77431401774006725</v>
      </c>
      <c r="AF533" s="97">
        <f t="shared" si="660"/>
        <v>0.80031163231208191</v>
      </c>
      <c r="AG533" s="97">
        <f t="shared" si="661"/>
        <v>1.2926839855735037</v>
      </c>
      <c r="AH533" s="97">
        <f t="shared" si="662"/>
        <v>-0.84730089670558151</v>
      </c>
      <c r="AI533" s="97">
        <f t="shared" si="663"/>
        <v>-0.31291212630955767</v>
      </c>
      <c r="AJ533" s="97">
        <f t="shared" si="666"/>
        <v>0.34141932252210277</v>
      </c>
    </row>
    <row r="534" spans="1:36">
      <c r="A534" s="93" t="str">
        <f t="shared" si="664"/>
        <v>20177</v>
      </c>
      <c r="B534" s="93">
        <v>42781</v>
      </c>
      <c r="C534" s="97">
        <f>VLOOKUP(B534,'Sub Index'!A:M,8,0)</f>
        <v>1.6143273263601849</v>
      </c>
      <c r="D534" s="97">
        <f>VLOOKUP(B534,'Sub Index'!J:M,4,0)</f>
        <v>0</v>
      </c>
      <c r="E534" s="97">
        <f>VLOOKUP(B534,'Sub Index'!O:W,4,0)</f>
        <v>4.2393999999999998</v>
      </c>
      <c r="F534" s="97">
        <f>VLOOKUP(B534,'Sub Index'!O:W,7,0)</f>
        <v>9.03060679352925E-2</v>
      </c>
      <c r="G534" s="97">
        <f>VLOOKUP(B534,'Sub Index'!O:W,9,0)</f>
        <v>0.39759999999999973</v>
      </c>
      <c r="H534" s="97">
        <f>VLOOKUP(B534,'Sub Index'!Y:AE,4,0)</f>
        <v>4.5472999999999999</v>
      </c>
      <c r="J534" s="97">
        <f>VLOOKUP(B534,'Sub Index'!AG:AK,4,0)</f>
        <v>3.7574522801194681E-3</v>
      </c>
      <c r="K534" s="97">
        <f>VLOOKUP(B534,'Sub Index'!AG:AK,5,0)</f>
        <v>89280389.108599991</v>
      </c>
      <c r="L534" s="97">
        <f>VLOOKUP(B534,'Sub Index'!AM:AX,4,0)</f>
        <v>1.9346064830378965E-3</v>
      </c>
      <c r="M534" s="97">
        <f>VLOOKUP(B534,'Sub Index'!AM:AX,7,0)</f>
        <v>3.3900000000000041E-2</v>
      </c>
      <c r="N534" s="97">
        <f>VLOOKUP(B534,'Sub Index'!AM:AX,8,0)</f>
        <v>-2.3000000000000576E-2</v>
      </c>
      <c r="O534" s="97">
        <f>VLOOKUP(B534,'Sub Index'!AV:AX,3,0)</f>
        <v>190.54000000000002</v>
      </c>
      <c r="Q534" s="95">
        <f t="shared" si="652"/>
        <v>1.1035770380654353</v>
      </c>
      <c r="R534" s="95" t="str">
        <f t="shared" si="654"/>
        <v/>
      </c>
      <c r="S534" s="95">
        <f t="shared" si="655"/>
        <v>1.4817961240597091</v>
      </c>
      <c r="T534" s="95">
        <f t="shared" si="649"/>
        <v>0.73063442986028426</v>
      </c>
      <c r="U534" s="95">
        <f t="shared" si="656"/>
        <v>0.47450571826759813</v>
      </c>
      <c r="V534" s="95">
        <f t="shared" si="657"/>
        <v>1.3083359214149446</v>
      </c>
      <c r="W534" s="95" t="str">
        <f t="shared" si="650"/>
        <v/>
      </c>
      <c r="X534" s="95">
        <f t="shared" si="653"/>
        <v>-1.013274803560821</v>
      </c>
      <c r="Y534" s="95">
        <f t="shared" si="665"/>
        <v>-0.64790854830976707</v>
      </c>
      <c r="Z534" s="95">
        <f t="shared" si="651"/>
        <v>-0.10670909409642129</v>
      </c>
      <c r="AA534" s="95">
        <f t="shared" si="667"/>
        <v>1.5557348004447742</v>
      </c>
      <c r="AB534" s="95">
        <f t="shared" si="668"/>
        <v>-1.2810738226736396</v>
      </c>
      <c r="AC534" s="95">
        <f t="shared" si="658"/>
        <v>-1.2566967816197583</v>
      </c>
      <c r="AE534" s="97">
        <f t="shared" si="659"/>
        <v>1.1035770380654353</v>
      </c>
      <c r="AF534" s="97">
        <f t="shared" si="660"/>
        <v>0.89564542406253045</v>
      </c>
      <c r="AG534" s="97">
        <f t="shared" si="661"/>
        <v>1.3083359214149446</v>
      </c>
      <c r="AH534" s="97">
        <f t="shared" si="662"/>
        <v>-0.83059167593529404</v>
      </c>
      <c r="AI534" s="97">
        <f t="shared" si="663"/>
        <v>-0.27218622448626123</v>
      </c>
      <c r="AJ534" s="97">
        <f t="shared" si="666"/>
        <v>0.44095609662427104</v>
      </c>
    </row>
    <row r="535" spans="1:36">
      <c r="A535" s="93" t="str">
        <f t="shared" si="664"/>
        <v>20177</v>
      </c>
      <c r="B535" s="93">
        <v>42782</v>
      </c>
      <c r="C535" s="97">
        <f>VLOOKUP(B535,'Sub Index'!A:M,8,0)</f>
        <v>1.5225987084930199</v>
      </c>
      <c r="D535" s="97">
        <f>VLOOKUP(B535,'Sub Index'!J:M,4,0)</f>
        <v>0</v>
      </c>
      <c r="E535" s="97">
        <f>VLOOKUP(B535,'Sub Index'!O:W,4,0)</f>
        <v>4.2518000000000002</v>
      </c>
      <c r="F535" s="97">
        <f>VLOOKUP(B535,'Sub Index'!O:W,7,0)</f>
        <v>8.9149849221261027E-2</v>
      </c>
      <c r="G535" s="97">
        <f>VLOOKUP(B535,'Sub Index'!O:W,9,0)</f>
        <v>0.53980000000000006</v>
      </c>
      <c r="H535" s="97">
        <f>VLOOKUP(B535,'Sub Index'!Y:AE,4,0)</f>
        <v>4.5277000000000003</v>
      </c>
      <c r="J535" s="97">
        <f>VLOOKUP(B535,'Sub Index'!AG:AK,4,0)</f>
        <v>3.8687570052582734E-3</v>
      </c>
      <c r="K535" s="97">
        <f>VLOOKUP(B535,'Sub Index'!AG:AK,5,0)</f>
        <v>89591220.097000003</v>
      </c>
      <c r="L535" s="97">
        <f>VLOOKUP(B535,'Sub Index'!AM:AX,4,0)</f>
        <v>1.4162454449918984E-3</v>
      </c>
      <c r="M535" s="97">
        <f>VLOOKUP(B535,'Sub Index'!AM:AX,7,0)</f>
        <v>1.5699999999999825E-2</v>
      </c>
      <c r="N535" s="97">
        <f>VLOOKUP(B535,'Sub Index'!AM:AX,8,0)</f>
        <v>-9.3000000000005301E-3</v>
      </c>
      <c r="O535" s="97">
        <f>VLOOKUP(B535,'Sub Index'!AV:AX,3,0)</f>
        <v>181.136</v>
      </c>
      <c r="Q535" s="95">
        <f t="shared" si="652"/>
        <v>0.89032097678910815</v>
      </c>
      <c r="R535" s="95" t="str">
        <f t="shared" si="654"/>
        <v/>
      </c>
      <c r="S535" s="95">
        <f t="shared" si="655"/>
        <v>1.4898523196440028</v>
      </c>
      <c r="T535" s="95">
        <f t="shared" si="649"/>
        <v>0.6999705774049032</v>
      </c>
      <c r="U535" s="95">
        <f t="shared" si="656"/>
        <v>0.90058725096296366</v>
      </c>
      <c r="V535" s="95">
        <f t="shared" si="657"/>
        <v>1.2951694861148486</v>
      </c>
      <c r="W535" s="95" t="str">
        <f t="shared" si="650"/>
        <v/>
      </c>
      <c r="X535" s="95">
        <f t="shared" si="653"/>
        <v>-0.99842484039261126</v>
      </c>
      <c r="Y535" s="95">
        <f t="shared" si="665"/>
        <v>-0.63768132002058653</v>
      </c>
      <c r="Z535" s="95">
        <f t="shared" si="651"/>
        <v>-0.66963631986194849</v>
      </c>
      <c r="AA535" s="95">
        <f t="shared" si="667"/>
        <v>0.16017227201528733</v>
      </c>
      <c r="AB535" s="95">
        <f t="shared" si="668"/>
        <v>-0.64766883705830069</v>
      </c>
      <c r="AC535" s="95">
        <f t="shared" si="658"/>
        <v>-1.3948023165386858</v>
      </c>
      <c r="AE535" s="97">
        <f t="shared" si="659"/>
        <v>0.89032097678910815</v>
      </c>
      <c r="AF535" s="97">
        <f t="shared" si="660"/>
        <v>1.0301367160039565</v>
      </c>
      <c r="AG535" s="97">
        <f t="shared" si="661"/>
        <v>1.2951694861148486</v>
      </c>
      <c r="AH535" s="97">
        <f t="shared" si="662"/>
        <v>-0.81805308020659884</v>
      </c>
      <c r="AI535" s="97">
        <f t="shared" si="663"/>
        <v>-0.63798380036091196</v>
      </c>
      <c r="AJ535" s="97">
        <f t="shared" si="666"/>
        <v>0.35191805966808049</v>
      </c>
    </row>
    <row r="536" spans="1:36">
      <c r="A536" s="93" t="str">
        <f t="shared" si="664"/>
        <v>20177</v>
      </c>
      <c r="B536" s="93">
        <v>42783</v>
      </c>
      <c r="C536" s="97">
        <f>VLOOKUP(B536,'Sub Index'!A:M,8,0)</f>
        <v>1.2657528483203182</v>
      </c>
      <c r="D536" s="97">
        <f>VLOOKUP(B536,'Sub Index'!J:M,4,0)</f>
        <v>0</v>
      </c>
      <c r="E536" s="97">
        <f>VLOOKUP(B536,'Sub Index'!O:W,4,0)</f>
        <v>4.2567000000000004</v>
      </c>
      <c r="F536" s="97">
        <f>VLOOKUP(B536,'Sub Index'!O:W,7,0)</f>
        <v>8.8940158310702178E-2</v>
      </c>
      <c r="G536" s="97">
        <f>VLOOKUP(B536,'Sub Index'!O:W,9,0)</f>
        <v>0.3822000000000001</v>
      </c>
      <c r="H536" s="97">
        <f>VLOOKUP(B536,'Sub Index'!Y:AE,4,0)</f>
        <v>4.5183</v>
      </c>
      <c r="J536" s="97">
        <f>VLOOKUP(B536,'Sub Index'!AG:AK,4,0)</f>
        <v>4.4405837379614035E-3</v>
      </c>
      <c r="K536" s="97">
        <f>VLOOKUP(B536,'Sub Index'!AG:AK,5,0)</f>
        <v>89451876.523599997</v>
      </c>
      <c r="L536" s="97">
        <f>VLOOKUP(B536,'Sub Index'!AM:AX,4,0)</f>
        <v>1.4776584275917267E-3</v>
      </c>
      <c r="M536" s="97">
        <f>VLOOKUP(B536,'Sub Index'!AM:AX,7,0)</f>
        <v>3.0100000000000016E-2</v>
      </c>
      <c r="N536" s="97">
        <f>VLOOKUP(B536,'Sub Index'!AM:AX,8,0)</f>
        <v>-2.2100000000000009E-2</v>
      </c>
      <c r="O536" s="97">
        <f>VLOOKUP(B536,'Sub Index'!AV:AX,3,0)</f>
        <v>168.14</v>
      </c>
      <c r="Q536" s="95">
        <f t="shared" si="652"/>
        <v>0.29319068343964994</v>
      </c>
      <c r="R536" s="95" t="str">
        <f t="shared" si="654"/>
        <v/>
      </c>
      <c r="S536" s="95">
        <f t="shared" si="655"/>
        <v>1.4930358162861834</v>
      </c>
      <c r="T536" s="95">
        <f t="shared" si="649"/>
        <v>0.69440940540121598</v>
      </c>
      <c r="U536" s="95">
        <f t="shared" si="656"/>
        <v>0.42836186732872006</v>
      </c>
      <c r="V536" s="95">
        <f t="shared" si="657"/>
        <v>1.2888549712260267</v>
      </c>
      <c r="W536" s="95" t="str">
        <f t="shared" si="650"/>
        <v/>
      </c>
      <c r="X536" s="95">
        <f t="shared" si="653"/>
        <v>-0.92213332708399298</v>
      </c>
      <c r="Y536" s="95">
        <f t="shared" si="665"/>
        <v>-0.6422661220158048</v>
      </c>
      <c r="Z536" s="95">
        <f t="shared" si="651"/>
        <v>-0.60294334453489429</v>
      </c>
      <c r="AA536" s="95">
        <f t="shared" si="667"/>
        <v>1.2643536131902675</v>
      </c>
      <c r="AB536" s="95">
        <f t="shared" si="668"/>
        <v>-1.2394632761733357</v>
      </c>
      <c r="AC536" s="95">
        <f t="shared" si="658"/>
        <v>-1.5856593488447661</v>
      </c>
      <c r="AE536" s="97">
        <f t="shared" si="659"/>
        <v>0.29319068343964994</v>
      </c>
      <c r="AF536" s="97">
        <f t="shared" si="660"/>
        <v>0.87193569633870649</v>
      </c>
      <c r="AG536" s="97">
        <f t="shared" si="661"/>
        <v>1.2888549712260267</v>
      </c>
      <c r="AH536" s="97">
        <f t="shared" si="662"/>
        <v>-0.78219972454989883</v>
      </c>
      <c r="AI536" s="97">
        <f t="shared" si="663"/>
        <v>-0.54092808909068213</v>
      </c>
      <c r="AJ536" s="97">
        <f t="shared" si="666"/>
        <v>0.22617070747276041</v>
      </c>
    </row>
    <row r="537" spans="1:36">
      <c r="A537" s="93" t="str">
        <f t="shared" si="664"/>
        <v>20178</v>
      </c>
      <c r="B537" s="93">
        <v>42786</v>
      </c>
      <c r="C537" s="97">
        <f>VLOOKUP(B537,'Sub Index'!A:M,8,0)</f>
        <v>1.4040112624357488</v>
      </c>
      <c r="D537" s="97">
        <f>VLOOKUP(B537,'Sub Index'!J:M,4,0)</f>
        <v>0</v>
      </c>
      <c r="E537" s="97">
        <f>VLOOKUP(B537,'Sub Index'!O:W,4,0)</f>
        <v>4.2622</v>
      </c>
      <c r="F537" s="97">
        <f>VLOOKUP(B537,'Sub Index'!O:W,7,0)</f>
        <v>7.1095939178786913E-2</v>
      </c>
      <c r="G537" s="97">
        <f>VLOOKUP(B537,'Sub Index'!O:W,9,0)</f>
        <v>0.64349999999999996</v>
      </c>
      <c r="H537" s="97">
        <f>VLOOKUP(B537,'Sub Index'!Y:AE,4,0)</f>
        <v>4.4884000000000004</v>
      </c>
      <c r="J537" s="97">
        <f>VLOOKUP(B537,'Sub Index'!AG:AK,4,0)</f>
        <v>5.2708674054344241E-3</v>
      </c>
      <c r="K537" s="97">
        <f>VLOOKUP(B537,'Sub Index'!AG:AK,5,0)</f>
        <v>89945301.469700009</v>
      </c>
      <c r="L537" s="97">
        <f>VLOOKUP(B537,'Sub Index'!AM:AX,4,0)</f>
        <v>1.337323945671155E-3</v>
      </c>
      <c r="M537" s="97">
        <f>VLOOKUP(B537,'Sub Index'!AM:AX,7,0)</f>
        <v>2.0999999999999908E-2</v>
      </c>
      <c r="N537" s="97">
        <f>VLOOKUP(B537,'Sub Index'!AM:AX,8,0)</f>
        <v>-2.0799999999999486E-2</v>
      </c>
      <c r="O537" s="97">
        <f>VLOOKUP(B537,'Sub Index'!AV:AX,3,0)</f>
        <v>166.22399999999999</v>
      </c>
      <c r="Q537" s="95">
        <f t="shared" si="652"/>
        <v>0.61462193922577091</v>
      </c>
      <c r="R537" s="95" t="str">
        <f t="shared" si="654"/>
        <v/>
      </c>
      <c r="S537" s="95">
        <f t="shared" si="655"/>
        <v>1.4966091288437327</v>
      </c>
      <c r="T537" s="95">
        <f t="shared" si="649"/>
        <v>0.22116632777045275</v>
      </c>
      <c r="U537" s="95">
        <f t="shared" si="656"/>
        <v>1.2113091563111302</v>
      </c>
      <c r="V537" s="95">
        <f t="shared" si="657"/>
        <v>1.2687694398243492</v>
      </c>
      <c r="W537" s="95" t="str">
        <f t="shared" si="650"/>
        <v/>
      </c>
      <c r="X537" s="95">
        <f t="shared" si="653"/>
        <v>-0.81135921694837643</v>
      </c>
      <c r="Y537" s="95">
        <f t="shared" si="665"/>
        <v>-0.62603103042047392</v>
      </c>
      <c r="Z537" s="95">
        <f t="shared" si="651"/>
        <v>-0.75534310992733089</v>
      </c>
      <c r="AA537" s="95">
        <f t="shared" si="667"/>
        <v>0.566572348975524</v>
      </c>
      <c r="AB537" s="95">
        <f t="shared" si="668"/>
        <v>-1.1793591534506884</v>
      </c>
      <c r="AC537" s="95">
        <f t="shared" si="658"/>
        <v>-1.6137973970056194</v>
      </c>
      <c r="AE537" s="97">
        <f t="shared" si="659"/>
        <v>0.61462193922577091</v>
      </c>
      <c r="AF537" s="97">
        <f t="shared" si="660"/>
        <v>0.9763615376417718</v>
      </c>
      <c r="AG537" s="97">
        <f t="shared" si="661"/>
        <v>1.2687694398243492</v>
      </c>
      <c r="AH537" s="97">
        <f t="shared" si="662"/>
        <v>-0.71869512368442523</v>
      </c>
      <c r="AI537" s="97">
        <f t="shared" si="663"/>
        <v>-0.74548182785202866</v>
      </c>
      <c r="AJ537" s="97">
        <f t="shared" si="666"/>
        <v>0.27911519303108767</v>
      </c>
    </row>
    <row r="538" spans="1:36">
      <c r="A538" s="93" t="str">
        <f t="shared" si="664"/>
        <v>20178</v>
      </c>
      <c r="B538" s="93">
        <v>42787</v>
      </c>
      <c r="C538" s="97">
        <f>VLOOKUP(B538,'Sub Index'!A:M,8,0)</f>
        <v>1.427766883840756</v>
      </c>
      <c r="D538" s="97">
        <f>VLOOKUP(B538,'Sub Index'!J:M,4,0)</f>
        <v>0</v>
      </c>
      <c r="E538" s="97">
        <f>VLOOKUP(B538,'Sub Index'!O:W,4,0)</f>
        <v>4.2704000000000004</v>
      </c>
      <c r="F538" s="97">
        <f>VLOOKUP(B538,'Sub Index'!O:W,7,0)</f>
        <v>7.5006693334729077E-2</v>
      </c>
      <c r="G538" s="97">
        <f>VLOOKUP(B538,'Sub Index'!O:W,9,0)</f>
        <v>0.96180000000000021</v>
      </c>
      <c r="H538" s="97">
        <f>VLOOKUP(B538,'Sub Index'!Y:AE,4,0)</f>
        <v>4.5145</v>
      </c>
      <c r="J538" s="97">
        <f>VLOOKUP(B538,'Sub Index'!AG:AK,4,0)</f>
        <v>5.1245467346530673E-3</v>
      </c>
      <c r="K538" s="97">
        <f>VLOOKUP(B538,'Sub Index'!AG:AK,5,0)</f>
        <v>90078509.338499993</v>
      </c>
      <c r="L538" s="97">
        <f>VLOOKUP(B538,'Sub Index'!AM:AX,4,0)</f>
        <v>1.3411817533935816E-3</v>
      </c>
      <c r="M538" s="97">
        <f>VLOOKUP(B538,'Sub Index'!AM:AX,7,0)</f>
        <v>2.7599999999999625E-2</v>
      </c>
      <c r="N538" s="97">
        <f>VLOOKUP(B538,'Sub Index'!AM:AX,8,0)</f>
        <v>-2.0199999999999996E-2</v>
      </c>
      <c r="O538" s="97">
        <f>VLOOKUP(B538,'Sub Index'!AV:AX,3,0)</f>
        <v>173.732</v>
      </c>
      <c r="Q538" s="95">
        <f t="shared" si="652"/>
        <v>0.66985039869454555</v>
      </c>
      <c r="R538" s="95" t="str">
        <f t="shared" si="654"/>
        <v/>
      </c>
      <c r="S538" s="95">
        <f t="shared" si="655"/>
        <v>1.501936613020443</v>
      </c>
      <c r="T538" s="95">
        <f t="shared" ref="T538:T601" si="669">IF(F538=0,"",(F538-F$2)/F$3)</f>
        <v>0.32488268088927502</v>
      </c>
      <c r="U538" s="95">
        <f t="shared" si="656"/>
        <v>2.1650486208465356</v>
      </c>
      <c r="V538" s="95">
        <f t="shared" si="657"/>
        <v>1.2863022949943752</v>
      </c>
      <c r="W538" s="95" t="str">
        <f t="shared" ref="W538:W601" si="670">IF(I538=0,"",(I538-I$2)/I$3)</f>
        <v/>
      </c>
      <c r="X538" s="95">
        <f t="shared" si="653"/>
        <v>-0.83088090903414535</v>
      </c>
      <c r="Y538" s="95">
        <f t="shared" si="665"/>
        <v>-0.62164811065064896</v>
      </c>
      <c r="Z538" s="95">
        <f t="shared" ref="Z538:Z601" si="671">IF(L538=0,"",(L538-L$2)/L$3)</f>
        <v>-0.75115362646053963</v>
      </c>
      <c r="AA538" s="95">
        <f t="shared" si="667"/>
        <v>1.0726554636806949</v>
      </c>
      <c r="AB538" s="95">
        <f t="shared" si="668"/>
        <v>-1.1516187891171936</v>
      </c>
      <c r="AC538" s="95">
        <f t="shared" si="658"/>
        <v>-1.5035361936696658</v>
      </c>
      <c r="AE538" s="97">
        <f t="shared" si="659"/>
        <v>0.66985039869454555</v>
      </c>
      <c r="AF538" s="97">
        <f t="shared" si="660"/>
        <v>1.3306226382520847</v>
      </c>
      <c r="AG538" s="97">
        <f t="shared" si="661"/>
        <v>1.2863022949943752</v>
      </c>
      <c r="AH538" s="97">
        <f t="shared" si="662"/>
        <v>-0.72626450984239721</v>
      </c>
      <c r="AI538" s="97">
        <f t="shared" si="663"/>
        <v>-0.58341328639167611</v>
      </c>
      <c r="AJ538" s="97">
        <f t="shared" si="666"/>
        <v>0.39541950714138641</v>
      </c>
    </row>
    <row r="539" spans="1:36">
      <c r="A539" s="93" t="str">
        <f t="shared" si="664"/>
        <v>20178</v>
      </c>
      <c r="B539" s="93">
        <v>42788</v>
      </c>
      <c r="C539" s="97">
        <f>VLOOKUP(B539,'Sub Index'!A:M,8,0)</f>
        <v>1.449696057262946</v>
      </c>
      <c r="D539" s="97">
        <f>VLOOKUP(B539,'Sub Index'!J:M,4,0)</f>
        <v>0</v>
      </c>
      <c r="E539" s="97">
        <f>VLOOKUP(B539,'Sub Index'!O:W,4,0)</f>
        <v>4.2778</v>
      </c>
      <c r="F539" s="97">
        <f>VLOOKUP(B539,'Sub Index'!O:W,7,0)</f>
        <v>5.7771594328622479E-2</v>
      </c>
      <c r="G539" s="97">
        <f>VLOOKUP(B539,'Sub Index'!O:W,9,0)</f>
        <v>0.91679999999999984</v>
      </c>
      <c r="H539" s="97">
        <f>VLOOKUP(B539,'Sub Index'!Y:AE,4,0)</f>
        <v>4.5140000000000002</v>
      </c>
      <c r="J539" s="97">
        <f>VLOOKUP(B539,'Sub Index'!AG:AK,4,0)</f>
        <v>5.1099258537691669E-3</v>
      </c>
      <c r="K539" s="97">
        <f>VLOOKUP(B539,'Sub Index'!AG:AK,5,0)</f>
        <v>90262242.320199996</v>
      </c>
      <c r="L539" s="97">
        <f>VLOOKUP(B539,'Sub Index'!AM:AX,4,0)</f>
        <v>1.1464446871035038E-3</v>
      </c>
      <c r="M539" s="97">
        <f>VLOOKUP(B539,'Sub Index'!AM:AX,7,0)</f>
        <v>2.9399999999999871E-2</v>
      </c>
      <c r="N539" s="97">
        <f>VLOOKUP(B539,'Sub Index'!AM:AX,8,0)</f>
        <v>-2.0999999999999908E-2</v>
      </c>
      <c r="O539" s="97">
        <f>VLOOKUP(B539,'Sub Index'!AV:AX,3,0)</f>
        <v>178.18599999999998</v>
      </c>
      <c r="Q539" s="95">
        <f t="shared" ref="Q539:Q602" si="672">IF(C539=0,"",(C539-C$2)/C$3)</f>
        <v>0.72083262495935185</v>
      </c>
      <c r="R539" s="95" t="str">
        <f t="shared" si="654"/>
        <v/>
      </c>
      <c r="S539" s="95">
        <f t="shared" si="655"/>
        <v>1.5067443426433276</v>
      </c>
      <c r="T539" s="95">
        <f t="shared" si="669"/>
        <v>-0.13220603992410523</v>
      </c>
      <c r="U539" s="95">
        <f t="shared" si="656"/>
        <v>2.0302126927783815</v>
      </c>
      <c r="V539" s="95">
        <f t="shared" si="657"/>
        <v>1.2859664165428424</v>
      </c>
      <c r="W539" s="95" t="str">
        <f t="shared" si="670"/>
        <v/>
      </c>
      <c r="X539" s="95">
        <f t="shared" ref="X539:X602" si="673">IF(J539=0,"",(J539-J$2)/J$3)</f>
        <v>-0.83283158581217021</v>
      </c>
      <c r="Y539" s="95">
        <f t="shared" si="665"/>
        <v>-0.61560277019804399</v>
      </c>
      <c r="Z539" s="95">
        <f t="shared" si="671"/>
        <v>-0.96263324864360844</v>
      </c>
      <c r="AA539" s="95">
        <f t="shared" si="667"/>
        <v>1.2106781313275845</v>
      </c>
      <c r="AB539" s="95">
        <f t="shared" si="668"/>
        <v>-1.1886059415618808</v>
      </c>
      <c r="AC539" s="95">
        <f t="shared" si="658"/>
        <v>-1.438125511775908</v>
      </c>
      <c r="AE539" s="97">
        <f t="shared" si="659"/>
        <v>0.72083262495935185</v>
      </c>
      <c r="AF539" s="97">
        <f t="shared" si="660"/>
        <v>1.1349169984992014</v>
      </c>
      <c r="AG539" s="97">
        <f t="shared" si="661"/>
        <v>1.2859664165428424</v>
      </c>
      <c r="AH539" s="97">
        <f t="shared" si="662"/>
        <v>-0.7242171780051071</v>
      </c>
      <c r="AI539" s="97">
        <f t="shared" si="663"/>
        <v>-0.59467164266345318</v>
      </c>
      <c r="AJ539" s="97">
        <f t="shared" si="666"/>
        <v>0.36456544386656714</v>
      </c>
    </row>
    <row r="540" spans="1:36">
      <c r="A540" s="93" t="str">
        <f t="shared" si="664"/>
        <v>20178</v>
      </c>
      <c r="B540" s="93">
        <v>42789</v>
      </c>
      <c r="C540" s="97">
        <f>VLOOKUP(B540,'Sub Index'!A:M,8,0)</f>
        <v>1.4047968372012087</v>
      </c>
      <c r="D540" s="97">
        <f>VLOOKUP(B540,'Sub Index'!J:M,4,0)</f>
        <v>0</v>
      </c>
      <c r="E540" s="97">
        <f>VLOOKUP(B540,'Sub Index'!O:W,4,0)</f>
        <v>4.2839999999999998</v>
      </c>
      <c r="F540" s="97">
        <f>VLOOKUP(B540,'Sub Index'!O:W,7,0)</f>
        <v>5.3485554342675969E-2</v>
      </c>
      <c r="G540" s="97">
        <f>VLOOKUP(B540,'Sub Index'!O:W,9,0)</f>
        <v>0.6452</v>
      </c>
      <c r="H540" s="97">
        <f>VLOOKUP(B540,'Sub Index'!Y:AE,4,0)</f>
        <v>4.5122</v>
      </c>
      <c r="J540" s="97">
        <f>VLOOKUP(B540,'Sub Index'!AG:AK,4,0)</f>
        <v>5.3410658923425938E-3</v>
      </c>
      <c r="K540" s="97">
        <f>VLOOKUP(B540,'Sub Index'!AG:AK,5,0)</f>
        <v>90572138.114199996</v>
      </c>
      <c r="L540" s="97">
        <f>VLOOKUP(B540,'Sub Index'!AM:AX,4,0)</f>
        <v>1.1454811517943404E-3</v>
      </c>
      <c r="M540" s="97">
        <f>VLOOKUP(B540,'Sub Index'!AM:AX,7,0)</f>
        <v>3.4699999999999953E-2</v>
      </c>
      <c r="N540" s="97">
        <f>VLOOKUP(B540,'Sub Index'!AM:AX,8,0)</f>
        <v>-2.8999999999999915E-2</v>
      </c>
      <c r="O540" s="97">
        <f>VLOOKUP(B540,'Sub Index'!AV:AX,3,0)</f>
        <v>183.18199999999999</v>
      </c>
      <c r="Q540" s="95">
        <f t="shared" si="672"/>
        <v>0.61644828943375796</v>
      </c>
      <c r="R540" s="95" t="str">
        <f t="shared" si="654"/>
        <v/>
      </c>
      <c r="S540" s="95">
        <f t="shared" si="655"/>
        <v>1.5107724404354741</v>
      </c>
      <c r="T540" s="95">
        <f t="shared" si="669"/>
        <v>-0.24587527581518751</v>
      </c>
      <c r="U540" s="95">
        <f t="shared" si="656"/>
        <v>1.2164029580381495</v>
      </c>
      <c r="V540" s="95">
        <f t="shared" si="657"/>
        <v>1.2847572541173231</v>
      </c>
      <c r="W540" s="95" t="str">
        <f t="shared" si="670"/>
        <v/>
      </c>
      <c r="X540" s="95">
        <f t="shared" si="673"/>
        <v>-0.80199353239410098</v>
      </c>
      <c r="Y540" s="95">
        <f t="shared" si="665"/>
        <v>-0.60540631247866061</v>
      </c>
      <c r="Z540" s="95">
        <f t="shared" si="671"/>
        <v>-0.96367962408216212</v>
      </c>
      <c r="AA540" s="95">
        <f t="shared" si="667"/>
        <v>1.6170782082878212</v>
      </c>
      <c r="AB540" s="95">
        <f t="shared" si="668"/>
        <v>-1.558477466008793</v>
      </c>
      <c r="AC540" s="95">
        <f t="shared" si="658"/>
        <v>-1.364755110621616</v>
      </c>
      <c r="AE540" s="97">
        <f t="shared" si="659"/>
        <v>0.61644828943375796</v>
      </c>
      <c r="AF540" s="97">
        <f t="shared" si="660"/>
        <v>0.82710004088614542</v>
      </c>
      <c r="AG540" s="97">
        <f t="shared" si="661"/>
        <v>1.2847572541173231</v>
      </c>
      <c r="AH540" s="97">
        <f t="shared" si="662"/>
        <v>-0.7036999224363808</v>
      </c>
      <c r="AI540" s="97">
        <f t="shared" si="663"/>
        <v>-0.56745849810618743</v>
      </c>
      <c r="AJ540" s="97">
        <f t="shared" si="666"/>
        <v>0.29142943277893163</v>
      </c>
    </row>
    <row r="541" spans="1:36">
      <c r="A541" s="93" t="str">
        <f t="shared" si="664"/>
        <v>20178</v>
      </c>
      <c r="B541" s="93">
        <v>42790</v>
      </c>
      <c r="C541" s="97">
        <f>VLOOKUP(B541,'Sub Index'!A:M,8,0)</f>
        <v>1.4266142752532436</v>
      </c>
      <c r="D541" s="97">
        <f>VLOOKUP(B541,'Sub Index'!J:M,4,0)</f>
        <v>0</v>
      </c>
      <c r="E541" s="97">
        <f>VLOOKUP(B541,'Sub Index'!O:W,4,0)</f>
        <v>4.2828999999999997</v>
      </c>
      <c r="F541" s="97">
        <f>VLOOKUP(B541,'Sub Index'!O:W,7,0)</f>
        <v>5.6597850521552036E-2</v>
      </c>
      <c r="G541" s="97">
        <f>VLOOKUP(B541,'Sub Index'!O:W,9,0)</f>
        <v>0.37699999999999978</v>
      </c>
      <c r="H541" s="97">
        <f>VLOOKUP(B541,'Sub Index'!Y:AE,4,0)</f>
        <v>4.5246000000000004</v>
      </c>
      <c r="J541" s="97">
        <f>VLOOKUP(B541,'Sub Index'!AG:AK,4,0)</f>
        <v>5.3074795379794166E-3</v>
      </c>
      <c r="K541" s="97">
        <f>VLOOKUP(B541,'Sub Index'!AG:AK,5,0)</f>
        <v>90545033.348399997</v>
      </c>
      <c r="L541" s="97">
        <f>VLOOKUP(B541,'Sub Index'!AM:AX,4,0)</f>
        <v>1.1590042817603229E-3</v>
      </c>
      <c r="M541" s="97">
        <f>VLOOKUP(B541,'Sub Index'!AM:AX,7,0)</f>
        <v>2.2000000000000242E-2</v>
      </c>
      <c r="N541" s="97">
        <f>VLOOKUP(B541,'Sub Index'!AM:AX,8,0)</f>
        <v>-1.8800000000000594E-2</v>
      </c>
      <c r="O541" s="97">
        <f>VLOOKUP(B541,'Sub Index'!AV:AX,3,0)</f>
        <v>199.27600000000001</v>
      </c>
      <c r="Q541" s="95">
        <f t="shared" si="672"/>
        <v>0.6671707467682283</v>
      </c>
      <c r="R541" s="95" t="str">
        <f t="shared" si="654"/>
        <v/>
      </c>
      <c r="S541" s="95">
        <f t="shared" si="655"/>
        <v>1.5100577779239641</v>
      </c>
      <c r="T541" s="95">
        <f t="shared" si="669"/>
        <v>-0.16333467197584833</v>
      </c>
      <c r="U541" s="95">
        <f t="shared" si="656"/>
        <v>0.41278082675195471</v>
      </c>
      <c r="V541" s="95">
        <f t="shared" si="657"/>
        <v>1.2930870397153436</v>
      </c>
      <c r="W541" s="95" t="str">
        <f t="shared" si="670"/>
        <v/>
      </c>
      <c r="X541" s="95">
        <f t="shared" si="673"/>
        <v>-0.80647452926665641</v>
      </c>
      <c r="Y541" s="95">
        <f t="shared" si="665"/>
        <v>-0.60629813677516431</v>
      </c>
      <c r="Z541" s="95">
        <f t="shared" si="671"/>
        <v>-0.94899384047444102</v>
      </c>
      <c r="AA541" s="95">
        <f t="shared" si="667"/>
        <v>0.64325160877936671</v>
      </c>
      <c r="AB541" s="95">
        <f t="shared" si="668"/>
        <v>-1.0868912723390116</v>
      </c>
      <c r="AC541" s="95">
        <f t="shared" si="658"/>
        <v>-1.1284013804020057</v>
      </c>
      <c r="AE541" s="97">
        <f t="shared" si="659"/>
        <v>0.6671707467682283</v>
      </c>
      <c r="AF541" s="97">
        <f t="shared" si="660"/>
        <v>0.58650131090002355</v>
      </c>
      <c r="AG541" s="97">
        <f t="shared" si="661"/>
        <v>1.2930870397153436</v>
      </c>
      <c r="AH541" s="97">
        <f t="shared" si="662"/>
        <v>-0.70638633302091036</v>
      </c>
      <c r="AI541" s="97">
        <f t="shared" si="663"/>
        <v>-0.63025872110902292</v>
      </c>
      <c r="AJ541" s="97">
        <f t="shared" si="666"/>
        <v>0.24202280865073239</v>
      </c>
    </row>
    <row r="542" spans="1:36">
      <c r="A542" s="93" t="str">
        <f t="shared" si="664"/>
        <v>20179</v>
      </c>
      <c r="B542" s="93">
        <v>42793</v>
      </c>
      <c r="C542" s="97">
        <f>VLOOKUP(B542,'Sub Index'!A:M,8,0)</f>
        <v>1.3150089444836328</v>
      </c>
      <c r="D542" s="97">
        <f>VLOOKUP(B542,'Sub Index'!J:M,4,0)</f>
        <v>0</v>
      </c>
      <c r="E542" s="97">
        <f>VLOOKUP(B542,'Sub Index'!O:W,4,0)</f>
        <v>4.2804000000000002</v>
      </c>
      <c r="F542" s="97">
        <f>VLOOKUP(B542,'Sub Index'!O:W,7,0)</f>
        <v>5.6608174519762543E-2</v>
      </c>
      <c r="G542" s="97">
        <f>VLOOKUP(B542,'Sub Index'!O:W,9,0)</f>
        <v>0.48899999999999988</v>
      </c>
      <c r="H542" s="97">
        <f>VLOOKUP(B542,'Sub Index'!Y:AE,4,0)</f>
        <v>4.5454999999999997</v>
      </c>
      <c r="J542" s="97">
        <f>VLOOKUP(B542,'Sub Index'!AG:AK,4,0)</f>
        <v>5.7469225423938388E-3</v>
      </c>
      <c r="K542" s="97">
        <f>VLOOKUP(B542,'Sub Index'!AG:AK,5,0)</f>
        <v>90820784.606399998</v>
      </c>
      <c r="L542" s="97">
        <f>VLOOKUP(B542,'Sub Index'!AM:AX,4,0)</f>
        <v>1.1589604811789958E-3</v>
      </c>
      <c r="M542" s="97">
        <f>VLOOKUP(B542,'Sub Index'!AM:AX,7,0)</f>
        <v>1.8699999999999939E-2</v>
      </c>
      <c r="N542" s="97">
        <f>VLOOKUP(B542,'Sub Index'!AM:AX,8,0)</f>
        <v>-9.2000000000007631E-3</v>
      </c>
      <c r="O542" s="97">
        <f>VLOOKUP(B542,'Sub Index'!AV:AX,3,0)</f>
        <v>200.98999999999998</v>
      </c>
      <c r="Q542" s="95">
        <f t="shared" si="672"/>
        <v>0.40770413960932506</v>
      </c>
      <c r="R542" s="95" t="str">
        <f t="shared" si="654"/>
        <v/>
      </c>
      <c r="S542" s="95">
        <f t="shared" si="655"/>
        <v>1.5084335449432602</v>
      </c>
      <c r="T542" s="95">
        <f t="shared" si="669"/>
        <v>-0.1630608712199578</v>
      </c>
      <c r="U542" s="95">
        <f t="shared" si="656"/>
        <v>0.74837246994380346</v>
      </c>
      <c r="V542" s="95">
        <f t="shared" si="657"/>
        <v>1.3071267589894255</v>
      </c>
      <c r="W542" s="95" t="str">
        <f t="shared" si="670"/>
        <v/>
      </c>
      <c r="X542" s="95">
        <f t="shared" si="673"/>
        <v>-0.74784528040104359</v>
      </c>
      <c r="Y542" s="95">
        <f t="shared" si="665"/>
        <v>-0.59722513192094617</v>
      </c>
      <c r="Z542" s="95">
        <f t="shared" si="671"/>
        <v>-0.94904140681898397</v>
      </c>
      <c r="AA542" s="95">
        <f t="shared" si="667"/>
        <v>0.3902100514267472</v>
      </c>
      <c r="AB542" s="95">
        <f t="shared" si="668"/>
        <v>-0.64304544300272515</v>
      </c>
      <c r="AC542" s="95">
        <f t="shared" si="658"/>
        <v>-1.1032298696777354</v>
      </c>
      <c r="AE542" s="97">
        <f t="shared" si="659"/>
        <v>0.40770413960932506</v>
      </c>
      <c r="AF542" s="97">
        <f t="shared" si="660"/>
        <v>0.69791504788903536</v>
      </c>
      <c r="AG542" s="97">
        <f t="shared" si="661"/>
        <v>1.3071267589894255</v>
      </c>
      <c r="AH542" s="97">
        <f t="shared" si="662"/>
        <v>-0.67253520616099483</v>
      </c>
      <c r="AI542" s="97">
        <f t="shared" si="663"/>
        <v>-0.57627666701817437</v>
      </c>
      <c r="AJ542" s="97">
        <f t="shared" si="666"/>
        <v>0.23278681466172335</v>
      </c>
    </row>
    <row r="543" spans="1:36">
      <c r="A543" s="93" t="str">
        <f t="shared" si="664"/>
        <v>20179</v>
      </c>
      <c r="B543" s="93">
        <v>42794</v>
      </c>
      <c r="C543" s="97">
        <f>VLOOKUP(B543,'Sub Index'!A:M,8,0)</f>
        <v>1.2644636259756061</v>
      </c>
      <c r="D543" s="97">
        <f>VLOOKUP(B543,'Sub Index'!J:M,4,0)</f>
        <v>0</v>
      </c>
      <c r="E543" s="97">
        <f>VLOOKUP(B543,'Sub Index'!O:W,4,0)</f>
        <v>4.2840999999999996</v>
      </c>
      <c r="F543" s="97">
        <f>VLOOKUP(B543,'Sub Index'!O:W,7,0)</f>
        <v>6.70751574330926E-2</v>
      </c>
      <c r="G543" s="97">
        <f>VLOOKUP(B543,'Sub Index'!O:W,9,0)</f>
        <v>0.98649999999999993</v>
      </c>
      <c r="H543" s="97">
        <f>VLOOKUP(B543,'Sub Index'!Y:AE,4,0)</f>
        <v>4.5387000000000004</v>
      </c>
      <c r="J543" s="97">
        <f>VLOOKUP(B543,'Sub Index'!AG:AK,4,0)</f>
        <v>5.8514798918130745E-3</v>
      </c>
      <c r="K543" s="97">
        <f>VLOOKUP(B543,'Sub Index'!AG:AK,5,0)</f>
        <v>91040697.270399988</v>
      </c>
      <c r="L543" s="97">
        <f>VLOOKUP(B543,'Sub Index'!AM:AX,4,0)</f>
        <v>1.160918815841269E-3</v>
      </c>
      <c r="M543" s="97">
        <f>VLOOKUP(B543,'Sub Index'!AM:AX,7,0)</f>
        <v>1.7500000000000071E-2</v>
      </c>
      <c r="N543" s="97">
        <f>VLOOKUP(B543,'Sub Index'!AM:AX,8,0)</f>
        <v>-1.330000000000009E-2</v>
      </c>
      <c r="O543" s="97">
        <f>VLOOKUP(B543,'Sub Index'!AV:AX,3,0)</f>
        <v>193.98</v>
      </c>
      <c r="Q543" s="95">
        <f t="shared" si="672"/>
        <v>0.29019342385223451</v>
      </c>
      <c r="R543" s="95" t="str">
        <f t="shared" si="654"/>
        <v/>
      </c>
      <c r="S543" s="95">
        <f t="shared" si="655"/>
        <v>1.5108374097547022</v>
      </c>
      <c r="T543" s="95">
        <f t="shared" si="669"/>
        <v>0.1145319542656629</v>
      </c>
      <c r="U543" s="95">
        <f t="shared" si="656"/>
        <v>2.2390585635861657</v>
      </c>
      <c r="V543" s="95">
        <f t="shared" si="657"/>
        <v>1.3025588120485763</v>
      </c>
      <c r="W543" s="95" t="str">
        <f t="shared" si="670"/>
        <v/>
      </c>
      <c r="X543" s="95">
        <f t="shared" si="673"/>
        <v>-0.73389553311129463</v>
      </c>
      <c r="Y543" s="95">
        <f t="shared" si="665"/>
        <v>-0.58998937647073546</v>
      </c>
      <c r="Z543" s="95">
        <f t="shared" si="671"/>
        <v>-0.94691470396587318</v>
      </c>
      <c r="AA543" s="95">
        <f t="shared" si="667"/>
        <v>0.29819493966217686</v>
      </c>
      <c r="AB543" s="95">
        <f t="shared" si="668"/>
        <v>-0.83260459928173636</v>
      </c>
      <c r="AC543" s="95">
        <f t="shared" si="658"/>
        <v>-1.2061775302244897</v>
      </c>
      <c r="AE543" s="97">
        <f t="shared" si="659"/>
        <v>0.29019342385223451</v>
      </c>
      <c r="AF543" s="97">
        <f t="shared" si="660"/>
        <v>1.2881426425355103</v>
      </c>
      <c r="AG543" s="97">
        <f t="shared" si="661"/>
        <v>1.3025588120485763</v>
      </c>
      <c r="AH543" s="97">
        <f t="shared" si="662"/>
        <v>-0.6619424547910151</v>
      </c>
      <c r="AI543" s="97">
        <f t="shared" si="663"/>
        <v>-0.67187547345248055</v>
      </c>
      <c r="AJ543" s="97">
        <f t="shared" si="666"/>
        <v>0.30941539003856511</v>
      </c>
    </row>
    <row r="544" spans="1:36">
      <c r="A544" s="93" t="str">
        <f t="shared" si="664"/>
        <v>20179</v>
      </c>
      <c r="B544" s="93">
        <v>42795</v>
      </c>
      <c r="C544" s="97">
        <f>VLOOKUP(B544,'Sub Index'!A:M,8,0)</f>
        <v>1.1578907297277807</v>
      </c>
      <c r="D544" s="97">
        <f>VLOOKUP(B544,'Sub Index'!J:M,4,0)</f>
        <v>0</v>
      </c>
      <c r="E544" s="97">
        <f>VLOOKUP(B544,'Sub Index'!O:W,4,0)</f>
        <v>4.2881</v>
      </c>
      <c r="F544" s="97">
        <f>VLOOKUP(B544,'Sub Index'!O:W,7,0)</f>
        <v>7.2957126177337572E-2</v>
      </c>
      <c r="G544" s="97">
        <f>VLOOKUP(B544,'Sub Index'!O:W,9,0)</f>
        <v>0.55220000000000002</v>
      </c>
      <c r="H544" s="97">
        <f>VLOOKUP(B544,'Sub Index'!Y:AE,4,0)</f>
        <v>4.5526</v>
      </c>
      <c r="J544" s="97">
        <f>VLOOKUP(B544,'Sub Index'!AG:AK,4,0)</f>
        <v>5.805088317784343E-3</v>
      </c>
      <c r="K544" s="97">
        <f>VLOOKUP(B544,'Sub Index'!AG:AK,5,0)</f>
        <v>91141426.699100003</v>
      </c>
      <c r="L544" s="97">
        <f>VLOOKUP(B544,'Sub Index'!AM:AX,4,0)</f>
        <v>1.2174818056733489E-3</v>
      </c>
      <c r="M544" s="97">
        <f>VLOOKUP(B544,'Sub Index'!AM:AX,7,0)</f>
        <v>1.7300000000000537E-2</v>
      </c>
      <c r="N544" s="97">
        <f>VLOOKUP(B544,'Sub Index'!AM:AX,8,0)</f>
        <v>-1.1000000000000121E-2</v>
      </c>
      <c r="O544" s="97">
        <f>VLOOKUP(B544,'Sub Index'!AV:AX,3,0)</f>
        <v>197.53800000000001</v>
      </c>
      <c r="Q544" s="95">
        <f t="shared" si="672"/>
        <v>4.2426515104802914E-2</v>
      </c>
      <c r="R544" s="95" t="str">
        <f t="shared" si="654"/>
        <v/>
      </c>
      <c r="S544" s="95">
        <f t="shared" si="655"/>
        <v>1.5134361825238294</v>
      </c>
      <c r="T544" s="95">
        <f t="shared" si="669"/>
        <v>0.27052650748631007</v>
      </c>
      <c r="U544" s="95">
        <f t="shared" si="656"/>
        <v>0.93774204003063255</v>
      </c>
      <c r="V544" s="95">
        <f t="shared" si="657"/>
        <v>1.3118962330011952</v>
      </c>
      <c r="W544" s="95" t="str">
        <f t="shared" si="670"/>
        <v/>
      </c>
      <c r="X544" s="95">
        <f t="shared" si="673"/>
        <v>-0.74008496635218191</v>
      </c>
      <c r="Y544" s="95">
        <f t="shared" si="665"/>
        <v>-0.58667509024703368</v>
      </c>
      <c r="Z544" s="95">
        <f t="shared" si="671"/>
        <v>-0.88548870044677586</v>
      </c>
      <c r="AA544" s="95">
        <f t="shared" si="667"/>
        <v>0.28285908770144919</v>
      </c>
      <c r="AB544" s="95">
        <f t="shared" si="668"/>
        <v>-0.72626653600325064</v>
      </c>
      <c r="AC544" s="95">
        <f t="shared" si="658"/>
        <v>-1.1539253510197316</v>
      </c>
      <c r="AE544" s="97">
        <f t="shared" si="659"/>
        <v>4.2426515104802914E-2</v>
      </c>
      <c r="AF544" s="97">
        <f t="shared" si="660"/>
        <v>0.90723491001359069</v>
      </c>
      <c r="AG544" s="97">
        <f t="shared" si="661"/>
        <v>1.3118962330011952</v>
      </c>
      <c r="AH544" s="97">
        <f t="shared" si="662"/>
        <v>-0.66338002829960785</v>
      </c>
      <c r="AI544" s="97">
        <f t="shared" si="663"/>
        <v>-0.62070537494207723</v>
      </c>
      <c r="AJ544" s="97">
        <f t="shared" si="666"/>
        <v>0.19549445097558077</v>
      </c>
    </row>
    <row r="545" spans="1:36">
      <c r="A545" s="93" t="str">
        <f t="shared" si="664"/>
        <v>20179</v>
      </c>
      <c r="B545" s="93">
        <v>42796</v>
      </c>
      <c r="C545" s="97">
        <f>VLOOKUP(B545,'Sub Index'!A:M,8,0)</f>
        <v>1.1767020886731929</v>
      </c>
      <c r="D545" s="97">
        <f>VLOOKUP(B545,'Sub Index'!J:M,4,0)</f>
        <v>0</v>
      </c>
      <c r="E545" s="97">
        <f>VLOOKUP(B545,'Sub Index'!O:W,4,0)</f>
        <v>4.2904</v>
      </c>
      <c r="F545" s="97">
        <f>VLOOKUP(B545,'Sub Index'!O:W,7,0)</f>
        <v>7.4126109026475998E-2</v>
      </c>
      <c r="G545" s="97">
        <f>VLOOKUP(B545,'Sub Index'!O:W,9,0)</f>
        <v>0.33779999999999966</v>
      </c>
      <c r="H545" s="97">
        <f>VLOOKUP(B545,'Sub Index'!Y:AE,4,0)</f>
        <v>4.5490000000000004</v>
      </c>
      <c r="J545" s="97">
        <f>VLOOKUP(B545,'Sub Index'!AG:AK,4,0)</f>
        <v>5.9044531760635904E-3</v>
      </c>
      <c r="K545" s="97">
        <f>VLOOKUP(B545,'Sub Index'!AG:AK,5,0)</f>
        <v>91238162.384200007</v>
      </c>
      <c r="L545" s="97">
        <f>VLOOKUP(B545,'Sub Index'!AM:AX,4,0)</f>
        <v>1.2189553925161308E-3</v>
      </c>
      <c r="M545" s="97">
        <f>VLOOKUP(B545,'Sub Index'!AM:AX,7,0)</f>
        <v>7.0999999999994401E-3</v>
      </c>
      <c r="N545" s="97">
        <f>VLOOKUP(B545,'Sub Index'!AM:AX,8,0)</f>
        <v>3.2000000000005357E-3</v>
      </c>
      <c r="O545" s="97">
        <f>VLOOKUP(B545,'Sub Index'!AV:AX,3,0)</f>
        <v>195.78200000000001</v>
      </c>
      <c r="Q545" s="95">
        <f t="shared" si="672"/>
        <v>8.6160263734518211E-2</v>
      </c>
      <c r="R545" s="95" t="str">
        <f t="shared" si="654"/>
        <v/>
      </c>
      <c r="S545" s="95">
        <f t="shared" si="655"/>
        <v>1.5149304768660774</v>
      </c>
      <c r="T545" s="95">
        <f t="shared" si="669"/>
        <v>0.30152887509534698</v>
      </c>
      <c r="U545" s="95">
        <f t="shared" si="656"/>
        <v>0.2953237516348074</v>
      </c>
      <c r="V545" s="95">
        <f t="shared" si="657"/>
        <v>1.3094779081501575</v>
      </c>
      <c r="W545" s="95" t="str">
        <f t="shared" si="670"/>
        <v/>
      </c>
      <c r="X545" s="95">
        <f t="shared" si="673"/>
        <v>-0.72682798661640635</v>
      </c>
      <c r="Y545" s="95">
        <f t="shared" si="665"/>
        <v>-0.58349220960723447</v>
      </c>
      <c r="Z545" s="95">
        <f t="shared" si="671"/>
        <v>-0.8838884216980899</v>
      </c>
      <c r="AA545" s="95">
        <f t="shared" si="667"/>
        <v>-0.49926936229756885</v>
      </c>
      <c r="AB545" s="95">
        <f t="shared" si="668"/>
        <v>-6.9744580109951493E-2</v>
      </c>
      <c r="AC545" s="95">
        <f t="shared" si="658"/>
        <v>-1.1797136665575492</v>
      </c>
      <c r="AE545" s="97">
        <f t="shared" si="659"/>
        <v>8.6160263734518211E-2</v>
      </c>
      <c r="AF545" s="97">
        <f t="shared" si="660"/>
        <v>0.70392770119874404</v>
      </c>
      <c r="AG545" s="97">
        <f t="shared" si="661"/>
        <v>1.3094779081501575</v>
      </c>
      <c r="AH545" s="97">
        <f t="shared" si="662"/>
        <v>-0.65516009811182041</v>
      </c>
      <c r="AI545" s="97">
        <f t="shared" si="663"/>
        <v>-0.65815400766578991</v>
      </c>
      <c r="AJ545" s="97">
        <f t="shared" si="666"/>
        <v>0.15725035346116192</v>
      </c>
    </row>
    <row r="546" spans="1:36">
      <c r="A546" s="93" t="str">
        <f t="shared" si="664"/>
        <v>20179</v>
      </c>
      <c r="B546" s="93">
        <v>42797</v>
      </c>
      <c r="C546" s="97">
        <f>VLOOKUP(B546,'Sub Index'!A:M,8,0)</f>
        <v>1.198230445819187</v>
      </c>
      <c r="D546" s="97">
        <f>VLOOKUP(B546,'Sub Index'!J:M,4,0)</f>
        <v>0</v>
      </c>
      <c r="E546" s="97">
        <f>VLOOKUP(B546,'Sub Index'!O:W,4,0)</f>
        <v>4.2904999999999998</v>
      </c>
      <c r="F546" s="97">
        <f>VLOOKUP(B546,'Sub Index'!O:W,7,0)</f>
        <v>7.9488386812293518E-2</v>
      </c>
      <c r="G546" s="97">
        <f>VLOOKUP(B546,'Sub Index'!O:W,9,0)</f>
        <v>0.2235999999999998</v>
      </c>
      <c r="H546" s="97">
        <f>VLOOKUP(B546,'Sub Index'!Y:AE,4,0)</f>
        <v>4.5429000000000004</v>
      </c>
      <c r="J546" s="97">
        <f>VLOOKUP(B546,'Sub Index'!AG:AK,4,0)</f>
        <v>5.3471422268030096E-3</v>
      </c>
      <c r="K546" s="97">
        <f>VLOOKUP(B546,'Sub Index'!AG:AK,5,0)</f>
        <v>90967118.196199998</v>
      </c>
      <c r="L546" s="97">
        <f>VLOOKUP(B546,'Sub Index'!AM:AX,4,0)</f>
        <v>1.3073025599036976E-3</v>
      </c>
      <c r="M546" s="97">
        <f>VLOOKUP(B546,'Sub Index'!AM:AX,7,0)</f>
        <v>2.3299999999999876E-2</v>
      </c>
      <c r="N546" s="97">
        <f>VLOOKUP(B546,'Sub Index'!AM:AX,8,0)</f>
        <v>-1.9999999999997797E-3</v>
      </c>
      <c r="O546" s="97">
        <f>VLOOKUP(B546,'Sub Index'!AV:AX,3,0)</f>
        <v>198.51399999999998</v>
      </c>
      <c r="Q546" s="95">
        <f t="shared" si="672"/>
        <v>0.13621064885373163</v>
      </c>
      <c r="R546" s="95" t="str">
        <f t="shared" si="654"/>
        <v/>
      </c>
      <c r="S546" s="95">
        <f t="shared" si="655"/>
        <v>1.5149954461853055</v>
      </c>
      <c r="T546" s="95">
        <f t="shared" si="669"/>
        <v>0.4437408051165731</v>
      </c>
      <c r="U546" s="95">
        <f t="shared" si="656"/>
        <v>-4.6859870262594722E-2</v>
      </c>
      <c r="V546" s="95">
        <f t="shared" si="657"/>
        <v>1.305380191041454</v>
      </c>
      <c r="W546" s="95" t="str">
        <f t="shared" si="670"/>
        <v/>
      </c>
      <c r="X546" s="95">
        <f t="shared" si="673"/>
        <v>-0.801182844951835</v>
      </c>
      <c r="Y546" s="95">
        <f t="shared" si="665"/>
        <v>-0.59241033839934931</v>
      </c>
      <c r="Z546" s="95">
        <f t="shared" si="671"/>
        <v>-0.78794558998141973</v>
      </c>
      <c r="AA546" s="95">
        <f t="shared" si="667"/>
        <v>0.74293464652430086</v>
      </c>
      <c r="AB546" s="95">
        <f t="shared" si="668"/>
        <v>-0.31016107100045887</v>
      </c>
      <c r="AC546" s="95">
        <f t="shared" si="658"/>
        <v>-1.1395919820192137</v>
      </c>
      <c r="AE546" s="97">
        <f t="shared" si="659"/>
        <v>0.13621064885373163</v>
      </c>
      <c r="AF546" s="97">
        <f t="shared" si="660"/>
        <v>0.63729212701309457</v>
      </c>
      <c r="AG546" s="97">
        <f t="shared" si="661"/>
        <v>1.305380191041454</v>
      </c>
      <c r="AH546" s="97">
        <f t="shared" si="662"/>
        <v>-0.69679659167559216</v>
      </c>
      <c r="AI546" s="97">
        <f t="shared" si="663"/>
        <v>-0.3736909991191979</v>
      </c>
      <c r="AJ546" s="97">
        <f t="shared" si="666"/>
        <v>0.20167907522269807</v>
      </c>
    </row>
    <row r="547" spans="1:36">
      <c r="A547" s="93" t="str">
        <f t="shared" si="664"/>
        <v>201710</v>
      </c>
      <c r="B547" s="93">
        <v>42800</v>
      </c>
      <c r="C547" s="97">
        <f>VLOOKUP(B547,'Sub Index'!A:M,8,0)</f>
        <v>0.5779095391535739</v>
      </c>
      <c r="D547" s="97">
        <f>VLOOKUP(B547,'Sub Index'!J:M,4,0)</f>
        <v>0</v>
      </c>
      <c r="E547" s="97">
        <f>VLOOKUP(B547,'Sub Index'!O:W,4,0)</f>
        <v>4.2925000000000004</v>
      </c>
      <c r="F547" s="97">
        <f>VLOOKUP(B547,'Sub Index'!O:W,7,0)</f>
        <v>7.9336001486654234E-2</v>
      </c>
      <c r="G547" s="97">
        <f>VLOOKUP(B547,'Sub Index'!O:W,9,0)</f>
        <v>0.29490000000000016</v>
      </c>
      <c r="H547" s="97">
        <f>VLOOKUP(B547,'Sub Index'!Y:AE,4,0)</f>
        <v>4.5435999999999996</v>
      </c>
      <c r="J547" s="97">
        <f>VLOOKUP(B547,'Sub Index'!AG:AK,4,0)</f>
        <v>4.1595575741446775E-3</v>
      </c>
      <c r="K547" s="97">
        <f>VLOOKUP(B547,'Sub Index'!AG:AK,5,0)</f>
        <v>91317687.427399993</v>
      </c>
      <c r="L547" s="97">
        <f>VLOOKUP(B547,'Sub Index'!AM:AX,4,0)</f>
        <v>1.268572794237635E-3</v>
      </c>
      <c r="M547" s="97">
        <f>VLOOKUP(B547,'Sub Index'!AM:AX,7,0)</f>
        <v>1.6300000000000203E-2</v>
      </c>
      <c r="N547" s="97">
        <f>VLOOKUP(B547,'Sub Index'!AM:AX,8,0)</f>
        <v>8.3000000000001961E-3</v>
      </c>
      <c r="O547" s="97">
        <f>VLOOKUP(B547,'Sub Index'!AV:AX,3,0)</f>
        <v>204.096</v>
      </c>
      <c r="Q547" s="95">
        <f t="shared" si="672"/>
        <v>-1.3059477130485246</v>
      </c>
      <c r="R547" s="95" t="str">
        <f t="shared" si="654"/>
        <v/>
      </c>
      <c r="S547" s="95">
        <f t="shared" si="655"/>
        <v>1.5162948325698693</v>
      </c>
      <c r="T547" s="95">
        <f t="shared" si="669"/>
        <v>0.43969942342549539</v>
      </c>
      <c r="U547" s="95">
        <f t="shared" si="656"/>
        <v>0.16678016687650271</v>
      </c>
      <c r="V547" s="95">
        <f t="shared" si="657"/>
        <v>1.3058504208735997</v>
      </c>
      <c r="W547" s="95" t="str">
        <f t="shared" si="670"/>
        <v/>
      </c>
      <c r="X547" s="95">
        <f t="shared" si="673"/>
        <v>-0.95962704693081313</v>
      </c>
      <c r="Y547" s="95">
        <f t="shared" si="665"/>
        <v>-0.58087560829698637</v>
      </c>
      <c r="Z547" s="95">
        <f t="shared" si="671"/>
        <v>-0.8300051545334356</v>
      </c>
      <c r="AA547" s="95">
        <f t="shared" si="667"/>
        <v>0.20617982789760655</v>
      </c>
      <c r="AB547" s="95">
        <f t="shared" si="668"/>
        <v>0.1660485167249392</v>
      </c>
      <c r="AC547" s="95">
        <f t="shared" si="658"/>
        <v>-1.0576156851330532</v>
      </c>
      <c r="AE547" s="97">
        <f t="shared" si="659"/>
        <v>-1.3059477130485246</v>
      </c>
      <c r="AF547" s="97">
        <f t="shared" si="660"/>
        <v>0.70759147429062252</v>
      </c>
      <c r="AG547" s="97">
        <f t="shared" si="661"/>
        <v>1.3058504208735997</v>
      </c>
      <c r="AH547" s="97">
        <f t="shared" si="662"/>
        <v>-0.77025132761389981</v>
      </c>
      <c r="AI547" s="97">
        <f t="shared" si="663"/>
        <v>-0.37884812376098576</v>
      </c>
      <c r="AJ547" s="97">
        <f t="shared" si="666"/>
        <v>-8.8321053851837597E-2</v>
      </c>
    </row>
    <row r="548" spans="1:36">
      <c r="A548" s="93" t="str">
        <f t="shared" si="664"/>
        <v>201710</v>
      </c>
      <c r="B548" s="93">
        <v>42801</v>
      </c>
      <c r="C548" s="97">
        <f>VLOOKUP(B548,'Sub Index'!A:M,8,0)</f>
        <v>0.76600419401754005</v>
      </c>
      <c r="D548" s="97">
        <f>VLOOKUP(B548,'Sub Index'!J:M,4,0)</f>
        <v>0</v>
      </c>
      <c r="E548" s="97">
        <f>VLOOKUP(B548,'Sub Index'!O:W,4,0)</f>
        <v>4.2918000000000003</v>
      </c>
      <c r="F548" s="97">
        <f>VLOOKUP(B548,'Sub Index'!O:W,7,0)</f>
        <v>8.2784513039003541E-2</v>
      </c>
      <c r="G548" s="97">
        <f>VLOOKUP(B548,'Sub Index'!O:W,9,0)</f>
        <v>0.50740000000000007</v>
      </c>
      <c r="H548" s="97">
        <f>VLOOKUP(B548,'Sub Index'!Y:AE,4,0)</f>
        <v>4.5247000000000002</v>
      </c>
      <c r="J548" s="97">
        <f>VLOOKUP(B548,'Sub Index'!AG:AK,4,0)</f>
        <v>4.0280932437803986E-3</v>
      </c>
      <c r="K548" s="97">
        <f>VLOOKUP(B548,'Sub Index'!AG:AK,5,0)</f>
        <v>91371542.399800003</v>
      </c>
      <c r="L548" s="97">
        <f>VLOOKUP(B548,'Sub Index'!AM:AX,4,0)</f>
        <v>1.1570309201923718E-3</v>
      </c>
      <c r="M548" s="97">
        <f>VLOOKUP(B548,'Sub Index'!AM:AX,7,0)</f>
        <v>2.1900000000000475E-2</v>
      </c>
      <c r="N548" s="97">
        <f>VLOOKUP(B548,'Sub Index'!AM:AX,8,0)</f>
        <v>-5.3000000000000824E-3</v>
      </c>
      <c r="O548" s="97">
        <f>VLOOKUP(B548,'Sub Index'!AV:AX,3,0)</f>
        <v>208.398</v>
      </c>
      <c r="Q548" s="95">
        <f t="shared" si="672"/>
        <v>-0.86865424699513416</v>
      </c>
      <c r="R548" s="95" t="str">
        <f t="shared" si="654"/>
        <v/>
      </c>
      <c r="S548" s="95">
        <f t="shared" si="655"/>
        <v>1.515840047335272</v>
      </c>
      <c r="T548" s="95">
        <f t="shared" si="669"/>
        <v>0.5311567300307557</v>
      </c>
      <c r="U548" s="95">
        <f t="shared" si="656"/>
        <v>0.80350538275389327</v>
      </c>
      <c r="V548" s="95">
        <f t="shared" si="657"/>
        <v>1.2931542154056501</v>
      </c>
      <c r="W548" s="95" t="str">
        <f t="shared" si="670"/>
        <v/>
      </c>
      <c r="X548" s="95">
        <f t="shared" si="673"/>
        <v>-0.97716664789032615</v>
      </c>
      <c r="Y548" s="95">
        <f t="shared" si="665"/>
        <v>-0.57910362571546325</v>
      </c>
      <c r="Z548" s="95">
        <f t="shared" si="671"/>
        <v>-0.95113686217427107</v>
      </c>
      <c r="AA548" s="95">
        <f t="shared" si="667"/>
        <v>0.6355836827990029</v>
      </c>
      <c r="AB548" s="95">
        <f t="shared" si="668"/>
        <v>-0.46273307483482407</v>
      </c>
      <c r="AC548" s="95">
        <f t="shared" si="658"/>
        <v>-0.99443724923117915</v>
      </c>
      <c r="AE548" s="97">
        <f t="shared" si="659"/>
        <v>-0.86865424699513416</v>
      </c>
      <c r="AF548" s="97">
        <f t="shared" si="660"/>
        <v>0.95016738670664036</v>
      </c>
      <c r="AG548" s="97">
        <f t="shared" si="661"/>
        <v>1.2931542154056501</v>
      </c>
      <c r="AH548" s="97">
        <f t="shared" si="662"/>
        <v>-0.7781351368028947</v>
      </c>
      <c r="AI548" s="97">
        <f t="shared" si="663"/>
        <v>-0.44318087586031785</v>
      </c>
      <c r="AJ548" s="97">
        <f t="shared" si="666"/>
        <v>3.0670268490788733E-2</v>
      </c>
    </row>
    <row r="549" spans="1:36">
      <c r="A549" s="93" t="str">
        <f t="shared" si="664"/>
        <v>201710</v>
      </c>
      <c r="B549" s="93">
        <v>42802</v>
      </c>
      <c r="C549" s="97">
        <f>VLOOKUP(B549,'Sub Index'!A:M,8,0)</f>
        <v>0.78586961364835684</v>
      </c>
      <c r="D549" s="97">
        <f>VLOOKUP(B549,'Sub Index'!J:M,4,0)</f>
        <v>0</v>
      </c>
      <c r="E549" s="97">
        <f>VLOOKUP(B549,'Sub Index'!O:W,4,0)</f>
        <v>4.2931999999999997</v>
      </c>
      <c r="F549" s="97">
        <f>VLOOKUP(B549,'Sub Index'!O:W,7,0)</f>
        <v>8.4051982300870465E-2</v>
      </c>
      <c r="G549" s="97">
        <f>VLOOKUP(B549,'Sub Index'!O:W,9,0)</f>
        <v>0.3456999999999999</v>
      </c>
      <c r="H549" s="97">
        <f>VLOOKUP(B549,'Sub Index'!Y:AE,4,0)</f>
        <v>4.5419999999999998</v>
      </c>
      <c r="J549" s="97">
        <f>VLOOKUP(B549,'Sub Index'!AG:AK,4,0)</f>
        <v>3.9218060632072197E-3</v>
      </c>
      <c r="K549" s="97">
        <f>VLOOKUP(B549,'Sub Index'!AG:AK,5,0)</f>
        <v>91410182.610599995</v>
      </c>
      <c r="L549" s="97">
        <f>VLOOKUP(B549,'Sub Index'!AM:AX,4,0)</f>
        <v>1.1702095351364677E-3</v>
      </c>
      <c r="M549" s="97">
        <f>VLOOKUP(B549,'Sub Index'!AM:AX,7,0)</f>
        <v>2.2100000000000009E-2</v>
      </c>
      <c r="N549" s="97">
        <f>VLOOKUP(B549,'Sub Index'!AM:AX,8,0)</f>
        <v>9.400000000000297E-3</v>
      </c>
      <c r="O549" s="97">
        <f>VLOOKUP(B549,'Sub Index'!AV:AX,3,0)</f>
        <v>220.88000000000002</v>
      </c>
      <c r="Q549" s="95">
        <f t="shared" si="672"/>
        <v>-0.82246995637163101</v>
      </c>
      <c r="R549" s="95" t="str">
        <f t="shared" si="654"/>
        <v/>
      </c>
      <c r="S549" s="95">
        <f t="shared" si="655"/>
        <v>1.5167496178044659</v>
      </c>
      <c r="T549" s="95">
        <f t="shared" si="669"/>
        <v>0.56477103670643902</v>
      </c>
      <c r="U549" s="95">
        <f t="shared" si="656"/>
        <v>0.31899494789566174</v>
      </c>
      <c r="V549" s="95">
        <f t="shared" si="657"/>
        <v>1.304775609828694</v>
      </c>
      <c r="W549" s="95" t="str">
        <f t="shared" si="670"/>
        <v/>
      </c>
      <c r="X549" s="95">
        <f t="shared" si="673"/>
        <v>-0.99134718438413838</v>
      </c>
      <c r="Y549" s="95">
        <f t="shared" si="665"/>
        <v>-0.57783225229472501</v>
      </c>
      <c r="Z549" s="95">
        <f t="shared" si="671"/>
        <v>-0.93682521333222657</v>
      </c>
      <c r="AA549" s="95">
        <f t="shared" si="667"/>
        <v>0.65091953475973052</v>
      </c>
      <c r="AB549" s="95">
        <f t="shared" si="668"/>
        <v>0.21690585133639426</v>
      </c>
      <c r="AC549" s="95">
        <f t="shared" si="658"/>
        <v>-0.81112873297660104</v>
      </c>
      <c r="AE549" s="97">
        <f t="shared" si="659"/>
        <v>-0.82246995637163101</v>
      </c>
      <c r="AF549" s="97">
        <f t="shared" si="660"/>
        <v>0.8001718674688556</v>
      </c>
      <c r="AG549" s="97">
        <f t="shared" si="661"/>
        <v>1.304775609828694</v>
      </c>
      <c r="AH549" s="97">
        <f t="shared" si="662"/>
        <v>-0.7845897183394317</v>
      </c>
      <c r="AI549" s="97">
        <f t="shared" si="663"/>
        <v>-0.2200321400531757</v>
      </c>
      <c r="AJ549" s="97">
        <f t="shared" si="666"/>
        <v>5.5571132506662214E-2</v>
      </c>
    </row>
    <row r="550" spans="1:36">
      <c r="A550" s="93" t="str">
        <f t="shared" si="664"/>
        <v>201710</v>
      </c>
      <c r="B550" s="93">
        <v>42803</v>
      </c>
      <c r="C550" s="97">
        <f>VLOOKUP(B550,'Sub Index'!A:M,8,0)</f>
        <v>0.7979035496556004</v>
      </c>
      <c r="D550" s="97">
        <f>VLOOKUP(B550,'Sub Index'!J:M,4,0)</f>
        <v>0</v>
      </c>
      <c r="E550" s="97">
        <f>VLOOKUP(B550,'Sub Index'!O:W,4,0)</f>
        <v>4.2942999999999998</v>
      </c>
      <c r="F550" s="97">
        <f>VLOOKUP(B550,'Sub Index'!O:W,7,0)</f>
        <v>8.4188162461166227E-2</v>
      </c>
      <c r="G550" s="97">
        <f>VLOOKUP(B550,'Sub Index'!O:W,9,0)</f>
        <v>0.25570000000000004</v>
      </c>
      <c r="H550" s="97">
        <f>VLOOKUP(B550,'Sub Index'!Y:AE,4,0)</f>
        <v>4.5576999999999996</v>
      </c>
      <c r="J550" s="97">
        <f>VLOOKUP(B550,'Sub Index'!AG:AK,4,0)</f>
        <v>4.3827092861714574E-3</v>
      </c>
      <c r="K550" s="97">
        <f>VLOOKUP(B550,'Sub Index'!AG:AK,5,0)</f>
        <v>91325507.224400014</v>
      </c>
      <c r="L550" s="97">
        <f>VLOOKUP(B550,'Sub Index'!AM:AX,4,0)</f>
        <v>1.0966533776880214E-3</v>
      </c>
      <c r="M550" s="97">
        <f>VLOOKUP(B550,'Sub Index'!AM:AX,7,0)</f>
        <v>4.1999999999999815E-2</v>
      </c>
      <c r="N550" s="97">
        <f>VLOOKUP(B550,'Sub Index'!AM:AX,8,0)</f>
        <v>-5.3000000000000824E-3</v>
      </c>
      <c r="O550" s="97">
        <f>VLOOKUP(B550,'Sub Index'!AV:AX,3,0)</f>
        <v>250.25</v>
      </c>
      <c r="Q550" s="95">
        <f t="shared" si="672"/>
        <v>-0.79449275738807623</v>
      </c>
      <c r="R550" s="95" t="str">
        <f t="shared" si="654"/>
        <v/>
      </c>
      <c r="S550" s="95">
        <f t="shared" si="655"/>
        <v>1.5174642803159759</v>
      </c>
      <c r="T550" s="95">
        <f t="shared" si="669"/>
        <v>0.56838264434778163</v>
      </c>
      <c r="U550" s="95">
        <f t="shared" si="656"/>
        <v>4.9323091759355404E-2</v>
      </c>
      <c r="V550" s="95">
        <f t="shared" si="657"/>
        <v>1.3153221932068324</v>
      </c>
      <c r="W550" s="95" t="str">
        <f t="shared" si="670"/>
        <v/>
      </c>
      <c r="X550" s="95">
        <f t="shared" si="673"/>
        <v>-0.92985477355797919</v>
      </c>
      <c r="Y550" s="95">
        <f t="shared" si="665"/>
        <v>-0.58061831461624391</v>
      </c>
      <c r="Z550" s="95">
        <f t="shared" si="671"/>
        <v>-1.0167053752489326</v>
      </c>
      <c r="AA550" s="95">
        <f t="shared" si="667"/>
        <v>2.1768368048556752</v>
      </c>
      <c r="AB550" s="95">
        <f t="shared" si="668"/>
        <v>-0.46273307483482407</v>
      </c>
      <c r="AC550" s="95">
        <f t="shared" si="658"/>
        <v>-0.37980593836059851</v>
      </c>
      <c r="AE550" s="97">
        <f t="shared" si="659"/>
        <v>-0.79449275738807623</v>
      </c>
      <c r="AF550" s="97">
        <f t="shared" si="660"/>
        <v>0.71172333880770433</v>
      </c>
      <c r="AG550" s="97">
        <f t="shared" si="661"/>
        <v>1.3153221932068324</v>
      </c>
      <c r="AH550" s="97">
        <f t="shared" si="662"/>
        <v>-0.75523654408711161</v>
      </c>
      <c r="AI550" s="97">
        <f t="shared" si="663"/>
        <v>7.9398104102830019E-2</v>
      </c>
      <c r="AJ550" s="97">
        <f t="shared" si="666"/>
        <v>0.11134286692843576</v>
      </c>
    </row>
    <row r="551" spans="1:36">
      <c r="A551" s="93" t="str">
        <f t="shared" si="664"/>
        <v>201710</v>
      </c>
      <c r="B551" s="93">
        <v>42804</v>
      </c>
      <c r="C551" s="97">
        <f>VLOOKUP(B551,'Sub Index'!A:M,8,0)</f>
        <v>0.80565968581250536</v>
      </c>
      <c r="D551" s="97">
        <f>VLOOKUP(B551,'Sub Index'!J:M,4,0)</f>
        <v>0</v>
      </c>
      <c r="E551" s="97">
        <f>VLOOKUP(B551,'Sub Index'!O:W,4,0)</f>
        <v>4.2942</v>
      </c>
      <c r="F551" s="97">
        <f>VLOOKUP(B551,'Sub Index'!O:W,7,0)</f>
        <v>8.4501978828616361E-2</v>
      </c>
      <c r="G551" s="97">
        <f>VLOOKUP(B551,'Sub Index'!O:W,9,0)</f>
        <v>0.20720000000000027</v>
      </c>
      <c r="H551" s="97">
        <f>VLOOKUP(B551,'Sub Index'!Y:AE,4,0)</f>
        <v>4.5528000000000004</v>
      </c>
      <c r="J551" s="97">
        <f>VLOOKUP(B551,'Sub Index'!AG:AK,4,0)</f>
        <v>4.3457752081392598E-3</v>
      </c>
      <c r="K551" s="97">
        <f>VLOOKUP(B551,'Sub Index'!AG:AK,5,0)</f>
        <v>90983416.000100002</v>
      </c>
      <c r="L551" s="97">
        <f>VLOOKUP(B551,'Sub Index'!AM:AX,4,0)</f>
        <v>1.0351959608638159E-3</v>
      </c>
      <c r="M551" s="97">
        <f>VLOOKUP(B551,'Sub Index'!AM:AX,7,0)</f>
        <v>4.6200000000000685E-2</v>
      </c>
      <c r="N551" s="97">
        <f>VLOOKUP(B551,'Sub Index'!AM:AX,8,0)</f>
        <v>-2.8700000000000614E-2</v>
      </c>
      <c r="O551" s="97">
        <f>VLOOKUP(B551,'Sub Index'!AV:AX,3,0)</f>
        <v>254.238</v>
      </c>
      <c r="Q551" s="95">
        <f t="shared" si="672"/>
        <v>-0.77646083795002552</v>
      </c>
      <c r="R551" s="95" t="str">
        <f t="shared" si="654"/>
        <v/>
      </c>
      <c r="S551" s="95">
        <f t="shared" si="655"/>
        <v>1.5173993109967479</v>
      </c>
      <c r="T551" s="95">
        <f t="shared" si="669"/>
        <v>0.57670530741558645</v>
      </c>
      <c r="U551" s="95">
        <f t="shared" si="656"/>
        <v>-9.600007515854253E-2</v>
      </c>
      <c r="V551" s="95">
        <f t="shared" si="657"/>
        <v>1.3120305843818088</v>
      </c>
      <c r="W551" s="95" t="str">
        <f t="shared" si="670"/>
        <v/>
      </c>
      <c r="X551" s="95">
        <f t="shared" si="673"/>
        <v>-0.93478241430050779</v>
      </c>
      <c r="Y551" s="95">
        <f t="shared" si="665"/>
        <v>-0.59187409405011115</v>
      </c>
      <c r="Z551" s="95">
        <f t="shared" si="671"/>
        <v>-1.0834466050411604</v>
      </c>
      <c r="AA551" s="95">
        <f t="shared" si="667"/>
        <v>2.4988896960317732</v>
      </c>
      <c r="AB551" s="95">
        <f t="shared" si="668"/>
        <v>-1.5446072838420659</v>
      </c>
      <c r="AC551" s="95">
        <f t="shared" si="658"/>
        <v>-0.32123885273143205</v>
      </c>
      <c r="AE551" s="97">
        <f t="shared" si="659"/>
        <v>-0.77646083795002552</v>
      </c>
      <c r="AF551" s="97">
        <f t="shared" si="660"/>
        <v>0.66603484775126398</v>
      </c>
      <c r="AG551" s="97">
        <f t="shared" si="661"/>
        <v>1.3120305843818088</v>
      </c>
      <c r="AH551" s="97">
        <f t="shared" si="662"/>
        <v>-0.76332825417530947</v>
      </c>
      <c r="AI551" s="97">
        <f t="shared" si="663"/>
        <v>-0.11260076139572128</v>
      </c>
      <c r="AJ551" s="97">
        <f t="shared" si="666"/>
        <v>6.5135115722403311E-2</v>
      </c>
    </row>
    <row r="552" spans="1:36">
      <c r="A552" s="93" t="str">
        <f t="shared" si="664"/>
        <v>201711</v>
      </c>
      <c r="B552" s="93">
        <v>42807</v>
      </c>
      <c r="C552" s="97">
        <f>VLOOKUP(B552,'Sub Index'!A:M,8,0)</f>
        <v>0.93428682340841629</v>
      </c>
      <c r="D552" s="97">
        <f>VLOOKUP(B552,'Sub Index'!J:M,4,0)</f>
        <v>0</v>
      </c>
      <c r="E552" s="97">
        <f>VLOOKUP(B552,'Sub Index'!O:W,4,0)</f>
        <v>4.2925000000000004</v>
      </c>
      <c r="F552" s="97">
        <f>VLOOKUP(B552,'Sub Index'!O:W,7,0)</f>
        <v>8.3901744900128555E-2</v>
      </c>
      <c r="G552" s="97">
        <f>VLOOKUP(B552,'Sub Index'!O:W,9,0)</f>
        <v>0.29790000000000028</v>
      </c>
      <c r="H552" s="97">
        <f>VLOOKUP(B552,'Sub Index'!Y:AE,4,0)</f>
        <v>4.5416999999999996</v>
      </c>
      <c r="J552" s="97">
        <f>VLOOKUP(B552,'Sub Index'!AG:AK,4,0)</f>
        <v>4.4967208118206585E-3</v>
      </c>
      <c r="K552" s="97">
        <f>VLOOKUP(B552,'Sub Index'!AG:AK,5,0)</f>
        <v>91228817.535999998</v>
      </c>
      <c r="L552" s="97">
        <f>VLOOKUP(B552,'Sub Index'!AM:AX,4,0)</f>
        <v>1.0611148915824892E-3</v>
      </c>
      <c r="M552" s="97">
        <f>VLOOKUP(B552,'Sub Index'!AM:AX,7,0)</f>
        <v>2.3500000000000298E-2</v>
      </c>
      <c r="N552" s="97">
        <f>VLOOKUP(B552,'Sub Index'!AM:AX,8,0)</f>
        <v>-1.2000000000000455E-2</v>
      </c>
      <c r="O552" s="97">
        <f>VLOOKUP(B552,'Sub Index'!AV:AX,3,0)</f>
        <v>258.012</v>
      </c>
      <c r="Q552" s="95">
        <f t="shared" si="672"/>
        <v>-0.47742093770128213</v>
      </c>
      <c r="R552" s="95" t="str">
        <f t="shared" si="654"/>
        <v/>
      </c>
      <c r="S552" s="95">
        <f t="shared" si="655"/>
        <v>1.5162948325698693</v>
      </c>
      <c r="T552" s="95">
        <f t="shared" si="669"/>
        <v>0.56078661971532595</v>
      </c>
      <c r="U552" s="95">
        <f t="shared" si="656"/>
        <v>0.17576922874771328</v>
      </c>
      <c r="V552" s="95">
        <f t="shared" si="657"/>
        <v>1.3045740827577741</v>
      </c>
      <c r="W552" s="95" t="str">
        <f t="shared" si="670"/>
        <v/>
      </c>
      <c r="X552" s="95">
        <f t="shared" si="673"/>
        <v>-0.91464367668378388</v>
      </c>
      <c r="Y552" s="95">
        <f t="shared" si="665"/>
        <v>-0.58379968183309328</v>
      </c>
      <c r="Z552" s="95">
        <f t="shared" si="671"/>
        <v>-1.0552992893801076</v>
      </c>
      <c r="AA552" s="95">
        <f t="shared" si="667"/>
        <v>0.75827049848509664</v>
      </c>
      <c r="AB552" s="95">
        <f t="shared" si="668"/>
        <v>-0.77250047655913001</v>
      </c>
      <c r="AC552" s="95">
        <f t="shared" si="658"/>
        <v>-0.2658145344855759</v>
      </c>
      <c r="AE552" s="97">
        <f t="shared" si="659"/>
        <v>-0.47742093770128213</v>
      </c>
      <c r="AF552" s="97">
        <f t="shared" si="660"/>
        <v>0.75095022701096958</v>
      </c>
      <c r="AG552" s="97">
        <f t="shared" si="661"/>
        <v>1.3045740827577741</v>
      </c>
      <c r="AH552" s="97">
        <f t="shared" si="662"/>
        <v>-0.74922167925843852</v>
      </c>
      <c r="AI552" s="97">
        <f t="shared" si="663"/>
        <v>-0.3338359504849292</v>
      </c>
      <c r="AJ552" s="97">
        <f t="shared" si="666"/>
        <v>9.9009148464818758E-2</v>
      </c>
    </row>
    <row r="553" spans="1:36">
      <c r="A553" s="93" t="str">
        <f t="shared" si="664"/>
        <v>201711</v>
      </c>
      <c r="B553" s="93">
        <v>42808</v>
      </c>
      <c r="C553" s="97">
        <f>VLOOKUP(B553,'Sub Index'!A:M,8,0)</f>
        <v>0.95529540518630052</v>
      </c>
      <c r="D553" s="97">
        <f>VLOOKUP(B553,'Sub Index'!J:M,4,0)</f>
        <v>0</v>
      </c>
      <c r="E553" s="97">
        <f>VLOOKUP(B553,'Sub Index'!O:W,4,0)</f>
        <v>4.2925000000000004</v>
      </c>
      <c r="F553" s="97">
        <f>VLOOKUP(B553,'Sub Index'!O:W,7,0)</f>
        <v>8.3634313768974261E-2</v>
      </c>
      <c r="G553" s="97">
        <f>VLOOKUP(B553,'Sub Index'!O:W,9,0)</f>
        <v>0.25439999999999996</v>
      </c>
      <c r="H553" s="97">
        <f>VLOOKUP(B553,'Sub Index'!Y:AE,4,0)</f>
        <v>4.5728</v>
      </c>
      <c r="J553" s="97">
        <f>VLOOKUP(B553,'Sub Index'!AG:AK,4,0)</f>
        <v>4.3243133660968869E-3</v>
      </c>
      <c r="K553" s="97">
        <f>VLOOKUP(B553,'Sub Index'!AG:AK,5,0)</f>
        <v>91330326.248600006</v>
      </c>
      <c r="L553" s="97">
        <f>VLOOKUP(B553,'Sub Index'!AM:AX,4,0)</f>
        <v>9.6387629206608552E-4</v>
      </c>
      <c r="M553" s="97">
        <f>VLOOKUP(B553,'Sub Index'!AM:AX,7,0)</f>
        <v>2.9799999999999827E-2</v>
      </c>
      <c r="N553" s="97">
        <f>VLOOKUP(B553,'Sub Index'!AM:AX,8,0)</f>
        <v>-1.2100000000000222E-2</v>
      </c>
      <c r="O553" s="97">
        <f>VLOOKUP(B553,'Sub Index'!AV:AX,3,0)</f>
        <v>276.85199999999998</v>
      </c>
      <c r="Q553" s="95">
        <f t="shared" si="672"/>
        <v>-0.42857895678927133</v>
      </c>
      <c r="R553" s="95" t="str">
        <f t="shared" si="654"/>
        <v/>
      </c>
      <c r="S553" s="95">
        <f t="shared" si="655"/>
        <v>1.5162948325698693</v>
      </c>
      <c r="T553" s="95">
        <f t="shared" si="669"/>
        <v>0.55369413051049576</v>
      </c>
      <c r="U553" s="95">
        <f t="shared" si="656"/>
        <v>4.5427831615164067E-2</v>
      </c>
      <c r="V553" s="95">
        <f t="shared" si="657"/>
        <v>1.3254657224431314</v>
      </c>
      <c r="W553" s="95" t="str">
        <f t="shared" si="670"/>
        <v/>
      </c>
      <c r="X553" s="95">
        <f t="shared" si="673"/>
        <v>-0.93764579286286198</v>
      </c>
      <c r="Y553" s="95">
        <f t="shared" si="665"/>
        <v>-0.58045975494084567</v>
      </c>
      <c r="Z553" s="95">
        <f t="shared" si="671"/>
        <v>-1.160897995774852</v>
      </c>
      <c r="AA553" s="95">
        <f t="shared" si="667"/>
        <v>1.2413498352491079</v>
      </c>
      <c r="AB553" s="95">
        <f t="shared" si="668"/>
        <v>-0.77712387061470567</v>
      </c>
      <c r="AC553" s="95">
        <f t="shared" si="658"/>
        <v>1.086648187688523E-2</v>
      </c>
      <c r="AE553" s="97">
        <f t="shared" si="659"/>
        <v>-0.42857895678927133</v>
      </c>
      <c r="AF553" s="97">
        <f t="shared" si="660"/>
        <v>0.70513893156517637</v>
      </c>
      <c r="AG553" s="97">
        <f t="shared" si="661"/>
        <v>1.3254657224431314</v>
      </c>
      <c r="AH553" s="97">
        <f t="shared" si="662"/>
        <v>-0.75905277390185377</v>
      </c>
      <c r="AI553" s="97">
        <f t="shared" si="663"/>
        <v>-0.17145138731589113</v>
      </c>
      <c r="AJ553" s="97">
        <f t="shared" si="666"/>
        <v>0.13430430720025832</v>
      </c>
    </row>
    <row r="554" spans="1:36">
      <c r="A554" s="93" t="str">
        <f t="shared" si="664"/>
        <v>201711</v>
      </c>
      <c r="B554" s="93">
        <v>42809</v>
      </c>
      <c r="C554" s="97">
        <f>VLOOKUP(B554,'Sub Index'!A:M,8,0)</f>
        <v>0.96067256825555103</v>
      </c>
      <c r="D554" s="97">
        <f>VLOOKUP(B554,'Sub Index'!J:M,4,0)</f>
        <v>0</v>
      </c>
      <c r="E554" s="97">
        <f>VLOOKUP(B554,'Sub Index'!O:W,4,0)</f>
        <v>4.2933000000000003</v>
      </c>
      <c r="F554" s="97">
        <f>VLOOKUP(B554,'Sub Index'!O:W,7,0)</f>
        <v>8.0492716607770673E-2</v>
      </c>
      <c r="G554" s="97">
        <f>VLOOKUP(B554,'Sub Index'!O:W,9,0)</f>
        <v>0.36109999999999998</v>
      </c>
      <c r="H554" s="97">
        <f>VLOOKUP(B554,'Sub Index'!Y:AE,4,0)</f>
        <v>4.6345999999999998</v>
      </c>
      <c r="J554" s="97">
        <f>VLOOKUP(B554,'Sub Index'!AG:AK,4,0)</f>
        <v>4.2987380502434924E-3</v>
      </c>
      <c r="K554" s="97">
        <f>VLOOKUP(B554,'Sub Index'!AG:AK,5,0)</f>
        <v>91426108.931700006</v>
      </c>
      <c r="L554" s="97">
        <f>VLOOKUP(B554,'Sub Index'!AM:AX,4,0)</f>
        <v>9.6636418459534188E-4</v>
      </c>
      <c r="M554" s="97">
        <f>VLOOKUP(B554,'Sub Index'!AM:AX,7,0)</f>
        <v>6.5800000000000303E-2</v>
      </c>
      <c r="N554" s="97">
        <f>VLOOKUP(B554,'Sub Index'!AM:AX,8,0)</f>
        <v>-6.449999999999978E-2</v>
      </c>
      <c r="O554" s="97">
        <f>VLOOKUP(B554,'Sub Index'!AV:AX,3,0)</f>
        <v>266.38800000000003</v>
      </c>
      <c r="Q554" s="95">
        <f t="shared" si="672"/>
        <v>-0.41607781326774262</v>
      </c>
      <c r="R554" s="95" t="str">
        <f t="shared" si="654"/>
        <v/>
      </c>
      <c r="S554" s="95">
        <f t="shared" si="655"/>
        <v>1.5168145871236947</v>
      </c>
      <c r="T554" s="95">
        <f t="shared" si="669"/>
        <v>0.47037644099697989</v>
      </c>
      <c r="U554" s="95">
        <f t="shared" si="656"/>
        <v>0.36513879883454115</v>
      </c>
      <c r="V554" s="95">
        <f t="shared" si="657"/>
        <v>1.3669802990526188</v>
      </c>
      <c r="W554" s="95" t="str">
        <f t="shared" si="670"/>
        <v/>
      </c>
      <c r="X554" s="95">
        <f t="shared" si="673"/>
        <v>-0.94105797952398185</v>
      </c>
      <c r="Y554" s="95">
        <f t="shared" si="665"/>
        <v>-0.57730823079180138</v>
      </c>
      <c r="Z554" s="95">
        <f t="shared" si="671"/>
        <v>-1.158196206217565</v>
      </c>
      <c r="AA554" s="95">
        <f t="shared" si="667"/>
        <v>4.0018031881865586</v>
      </c>
      <c r="AB554" s="95">
        <f t="shared" si="668"/>
        <v>-3.1997823557419585</v>
      </c>
      <c r="AC554" s="95">
        <f t="shared" si="658"/>
        <v>-0.14280603166965303</v>
      </c>
      <c r="AE554" s="97">
        <f t="shared" si="659"/>
        <v>-0.41607781326774262</v>
      </c>
      <c r="AF554" s="97">
        <f t="shared" si="660"/>
        <v>0.78410994231840514</v>
      </c>
      <c r="AG554" s="97">
        <f t="shared" si="661"/>
        <v>1.3669802990526188</v>
      </c>
      <c r="AH554" s="97">
        <f t="shared" si="662"/>
        <v>-0.75918310515789167</v>
      </c>
      <c r="AI554" s="97">
        <f t="shared" si="663"/>
        <v>-0.12474535136065448</v>
      </c>
      <c r="AJ554" s="97">
        <f t="shared" si="666"/>
        <v>0.17021679431694703</v>
      </c>
    </row>
    <row r="555" spans="1:36">
      <c r="A555" s="93" t="str">
        <f t="shared" si="664"/>
        <v>201711</v>
      </c>
      <c r="B555" s="93">
        <v>42810</v>
      </c>
      <c r="C555" s="97">
        <f>VLOOKUP(B555,'Sub Index'!A:M,8,0)</f>
        <v>0.84901087458924007</v>
      </c>
      <c r="D555" s="97">
        <f>VLOOKUP(B555,'Sub Index'!J:M,4,0)</f>
        <v>0</v>
      </c>
      <c r="E555" s="97">
        <f>VLOOKUP(B555,'Sub Index'!O:W,4,0)</f>
        <v>4.3266999999999998</v>
      </c>
      <c r="F555" s="97">
        <f>VLOOKUP(B555,'Sub Index'!O:W,7,0)</f>
        <v>9.7496776570926022E-2</v>
      </c>
      <c r="G555" s="97">
        <f>VLOOKUP(B555,'Sub Index'!O:W,9,0)</f>
        <v>0.99589999999999979</v>
      </c>
      <c r="H555" s="97">
        <f>VLOOKUP(B555,'Sub Index'!Y:AE,4,0)</f>
        <v>4.6306000000000003</v>
      </c>
      <c r="J555" s="97">
        <f>VLOOKUP(B555,'Sub Index'!AG:AK,4,0)</f>
        <v>4.6168088547218836E-3</v>
      </c>
      <c r="K555" s="97">
        <f>VLOOKUP(B555,'Sub Index'!AG:AK,5,0)</f>
        <v>92122598.917600006</v>
      </c>
      <c r="L555" s="97">
        <f>VLOOKUP(B555,'Sub Index'!AM:AX,4,0)</f>
        <v>1.0452353212065898E-3</v>
      </c>
      <c r="M555" s="97">
        <f>VLOOKUP(B555,'Sub Index'!AM:AX,7,0)</f>
        <v>2.3500000000000298E-2</v>
      </c>
      <c r="N555" s="97">
        <f>VLOOKUP(B555,'Sub Index'!AM:AX,8,0)</f>
        <v>-2.7400000000000091E-2</v>
      </c>
      <c r="O555" s="97">
        <f>VLOOKUP(B555,'Sub Index'!AV:AX,3,0)</f>
        <v>238.23000000000002</v>
      </c>
      <c r="Q555" s="95">
        <f t="shared" si="672"/>
        <v>-0.67567545618878733</v>
      </c>
      <c r="R555" s="95" t="str">
        <f t="shared" si="654"/>
        <v/>
      </c>
      <c r="S555" s="95">
        <f t="shared" si="655"/>
        <v>1.5385143397459038</v>
      </c>
      <c r="T555" s="95">
        <f t="shared" si="669"/>
        <v>0.92133782012447152</v>
      </c>
      <c r="U555" s="95">
        <f t="shared" si="656"/>
        <v>2.2672242907826239</v>
      </c>
      <c r="V555" s="95">
        <f t="shared" si="657"/>
        <v>1.3642932714403546</v>
      </c>
      <c r="W555" s="95" t="str">
        <f t="shared" si="670"/>
        <v/>
      </c>
      <c r="X555" s="95">
        <f t="shared" si="673"/>
        <v>-0.89862186797978072</v>
      </c>
      <c r="Y555" s="95">
        <f t="shared" si="665"/>
        <v>-0.55439171875548998</v>
      </c>
      <c r="Z555" s="95">
        <f t="shared" si="671"/>
        <v>-1.0725441088050975</v>
      </c>
      <c r="AA555" s="95">
        <f t="shared" si="667"/>
        <v>0.75827049848509664</v>
      </c>
      <c r="AB555" s="95">
        <f t="shared" si="668"/>
        <v>-1.4845031611194186</v>
      </c>
      <c r="AC555" s="95">
        <f t="shared" si="658"/>
        <v>-0.55632960166616019</v>
      </c>
      <c r="AE555" s="97">
        <f t="shared" si="659"/>
        <v>-0.67567545618878733</v>
      </c>
      <c r="AF555" s="97">
        <f t="shared" si="660"/>
        <v>1.5756921502176666</v>
      </c>
      <c r="AG555" s="97">
        <f t="shared" si="661"/>
        <v>1.3642932714403546</v>
      </c>
      <c r="AH555" s="97">
        <f t="shared" si="662"/>
        <v>-0.72650679336763535</v>
      </c>
      <c r="AI555" s="97">
        <f t="shared" si="663"/>
        <v>-0.58877659327639498</v>
      </c>
      <c r="AJ555" s="97">
        <f t="shared" si="666"/>
        <v>0.18980531576504073</v>
      </c>
    </row>
    <row r="556" spans="1:36">
      <c r="A556" s="93" t="str">
        <f t="shared" si="664"/>
        <v>201711</v>
      </c>
      <c r="B556" s="93">
        <v>42811</v>
      </c>
      <c r="C556" s="97">
        <f>VLOOKUP(B556,'Sub Index'!A:M,8,0)</f>
        <v>0.91808336040955973</v>
      </c>
      <c r="D556" s="97">
        <f>VLOOKUP(B556,'Sub Index'!J:M,4,0)</f>
        <v>0</v>
      </c>
      <c r="E556" s="97">
        <f>VLOOKUP(B556,'Sub Index'!O:W,4,0)</f>
        <v>4.3506999999999998</v>
      </c>
      <c r="F556" s="97">
        <f>VLOOKUP(B556,'Sub Index'!O:W,7,0)</f>
        <v>9.8527349631636021E-2</v>
      </c>
      <c r="G556" s="97">
        <f>VLOOKUP(B556,'Sub Index'!O:W,9,0)</f>
        <v>0.62379999999999969</v>
      </c>
      <c r="H556" s="97">
        <f>VLOOKUP(B556,'Sub Index'!Y:AE,4,0)</f>
        <v>4.6315999999999997</v>
      </c>
      <c r="J556" s="97">
        <f>VLOOKUP(B556,'Sub Index'!AG:AK,4,0)</f>
        <v>5.5177413186757503E-3</v>
      </c>
      <c r="K556" s="97">
        <f>VLOOKUP(B556,'Sub Index'!AG:AK,5,0)</f>
        <v>91996154.618599996</v>
      </c>
      <c r="L556" s="97">
        <f>VLOOKUP(B556,'Sub Index'!AM:AX,4,0)</f>
        <v>1.0279394241434214E-3</v>
      </c>
      <c r="M556" s="97">
        <f>VLOOKUP(B556,'Sub Index'!AM:AX,7,0)</f>
        <v>2.5199999999999889E-2</v>
      </c>
      <c r="N556" s="97">
        <f>VLOOKUP(B556,'Sub Index'!AM:AX,8,0)</f>
        <v>-2.3900000000000254E-2</v>
      </c>
      <c r="O556" s="97">
        <f>VLOOKUP(B556,'Sub Index'!AV:AX,3,0)</f>
        <v>222.65199999999999</v>
      </c>
      <c r="Q556" s="95">
        <f t="shared" si="672"/>
        <v>-0.51509169714929692</v>
      </c>
      <c r="R556" s="95" t="str">
        <f t="shared" si="654"/>
        <v/>
      </c>
      <c r="S556" s="95">
        <f t="shared" si="655"/>
        <v>1.5541069763606654</v>
      </c>
      <c r="T556" s="95">
        <f t="shared" si="669"/>
        <v>0.94866944855653101</v>
      </c>
      <c r="U556" s="95">
        <f t="shared" si="656"/>
        <v>1.1522809833568488</v>
      </c>
      <c r="V556" s="95">
        <f t="shared" si="657"/>
        <v>1.3649650283434203</v>
      </c>
      <c r="W556" s="95" t="str">
        <f t="shared" si="670"/>
        <v/>
      </c>
      <c r="X556" s="95">
        <f t="shared" si="673"/>
        <v>-0.77842199425406877</v>
      </c>
      <c r="Y556" s="95">
        <f t="shared" si="665"/>
        <v>-0.55855209773956449</v>
      </c>
      <c r="Z556" s="95">
        <f t="shared" si="671"/>
        <v>-1.0913270238706227</v>
      </c>
      <c r="AA556" s="95">
        <f t="shared" si="667"/>
        <v>0.88862524015155431</v>
      </c>
      <c r="AB556" s="95">
        <f t="shared" si="668"/>
        <v>-1.3226843691739023</v>
      </c>
      <c r="AC556" s="95">
        <f t="shared" si="658"/>
        <v>-0.78510544417648043</v>
      </c>
      <c r="AE556" s="97">
        <f t="shared" si="659"/>
        <v>-0.51509169714929692</v>
      </c>
      <c r="AF556" s="97">
        <f t="shared" si="660"/>
        <v>1.2183524694246817</v>
      </c>
      <c r="AG556" s="97">
        <f t="shared" si="661"/>
        <v>1.3649650283434203</v>
      </c>
      <c r="AH556" s="97">
        <f t="shared" si="662"/>
        <v>-0.66848704599681663</v>
      </c>
      <c r="AI556" s="97">
        <f t="shared" si="663"/>
        <v>-0.57762289926736288</v>
      </c>
      <c r="AJ556" s="97">
        <f t="shared" si="666"/>
        <v>0.16442317107092511</v>
      </c>
    </row>
    <row r="557" spans="1:36">
      <c r="A557" s="93" t="str">
        <f t="shared" si="664"/>
        <v>201712</v>
      </c>
      <c r="B557" s="93">
        <v>42814</v>
      </c>
      <c r="C557" s="97">
        <f>VLOOKUP(B557,'Sub Index'!A:M,8,0)</f>
        <v>0.93894184993741614</v>
      </c>
      <c r="D557" s="97">
        <f>VLOOKUP(B557,'Sub Index'!J:M,4,0)</f>
        <v>0</v>
      </c>
      <c r="E557" s="97">
        <f>VLOOKUP(B557,'Sub Index'!O:W,4,0)</f>
        <v>4.3711000000000002</v>
      </c>
      <c r="F557" s="97">
        <f>VLOOKUP(B557,'Sub Index'!O:W,7,0)</f>
        <v>9.9177570148101357E-2</v>
      </c>
      <c r="G557" s="97">
        <f>VLOOKUP(B557,'Sub Index'!O:W,9,0)</f>
        <v>0.96010000000000018</v>
      </c>
      <c r="H557" s="97">
        <f>VLOOKUP(B557,'Sub Index'!Y:AE,4,0)</f>
        <v>4.6448999999999998</v>
      </c>
      <c r="J557" s="97">
        <f>VLOOKUP(B557,'Sub Index'!AG:AK,4,0)</f>
        <v>5.4676877858988527E-3</v>
      </c>
      <c r="K557" s="97">
        <f>VLOOKUP(B557,'Sub Index'!AG:AK,5,0)</f>
        <v>92281934.643599987</v>
      </c>
      <c r="L557" s="97">
        <f>VLOOKUP(B557,'Sub Index'!AM:AX,4,0)</f>
        <v>1.0282840474790851E-3</v>
      </c>
      <c r="M557" s="97">
        <f>VLOOKUP(B557,'Sub Index'!AM:AX,7,0)</f>
        <v>2.5399999999999423E-2</v>
      </c>
      <c r="N557" s="97">
        <f>VLOOKUP(B557,'Sub Index'!AM:AX,8,0)</f>
        <v>-1.5299999999999869E-2</v>
      </c>
      <c r="O557" s="97">
        <f>VLOOKUP(B557,'Sub Index'!AV:AX,3,0)</f>
        <v>213.834</v>
      </c>
      <c r="Q557" s="95">
        <f t="shared" si="672"/>
        <v>-0.46659865948764001</v>
      </c>
      <c r="R557" s="95" t="str">
        <f t="shared" si="654"/>
        <v/>
      </c>
      <c r="S557" s="95">
        <f t="shared" si="655"/>
        <v>1.5673607174832127</v>
      </c>
      <c r="T557" s="95">
        <f t="shared" si="669"/>
        <v>0.96591382086982336</v>
      </c>
      <c r="U557" s="95">
        <f t="shared" si="656"/>
        <v>2.1599548191195166</v>
      </c>
      <c r="V557" s="95">
        <f t="shared" si="657"/>
        <v>1.3738993951542</v>
      </c>
      <c r="W557" s="95" t="str">
        <f t="shared" si="670"/>
        <v/>
      </c>
      <c r="X557" s="95">
        <f t="shared" si="673"/>
        <v>-0.78509999572479505</v>
      </c>
      <c r="Y557" s="95">
        <f t="shared" si="665"/>
        <v>-0.54914911777541331</v>
      </c>
      <c r="Z557" s="95">
        <f t="shared" si="671"/>
        <v>-1.0909527714788718</v>
      </c>
      <c r="AA557" s="95">
        <f t="shared" si="667"/>
        <v>0.90396109211228193</v>
      </c>
      <c r="AB557" s="95">
        <f t="shared" si="668"/>
        <v>-0.92507248039345413</v>
      </c>
      <c r="AC557" s="95">
        <f t="shared" si="658"/>
        <v>-0.91460508336353885</v>
      </c>
      <c r="AE557" s="97">
        <f t="shared" si="659"/>
        <v>-0.46659865948764001</v>
      </c>
      <c r="AF557" s="97">
        <f t="shared" si="660"/>
        <v>1.5644097858241841</v>
      </c>
      <c r="AG557" s="97">
        <f t="shared" si="661"/>
        <v>1.3738993951542</v>
      </c>
      <c r="AH557" s="97">
        <f t="shared" si="662"/>
        <v>-0.66712455675010418</v>
      </c>
      <c r="AI557" s="97">
        <f t="shared" si="663"/>
        <v>-0.50666731078089566</v>
      </c>
      <c r="AJ557" s="97">
        <f t="shared" si="666"/>
        <v>0.2595837307919488</v>
      </c>
    </row>
    <row r="558" spans="1:36">
      <c r="A558" s="93" t="str">
        <f t="shared" si="664"/>
        <v>201712</v>
      </c>
      <c r="B558" s="93">
        <v>42815</v>
      </c>
      <c r="C558" s="97">
        <f>VLOOKUP(B558,'Sub Index'!A:M,8,0)</f>
        <v>0.86647637488648921</v>
      </c>
      <c r="D558" s="97">
        <f>VLOOKUP(B558,'Sub Index'!J:M,4,0)</f>
        <v>0</v>
      </c>
      <c r="E558" s="97">
        <f>VLOOKUP(B558,'Sub Index'!O:W,4,0)</f>
        <v>4.3845999999999998</v>
      </c>
      <c r="F558" s="97">
        <f>VLOOKUP(B558,'Sub Index'!O:W,7,0)</f>
        <v>0.11097363809038314</v>
      </c>
      <c r="G558" s="97">
        <f>VLOOKUP(B558,'Sub Index'!O:W,9,0)</f>
        <v>1.9212000000000002</v>
      </c>
      <c r="H558" s="97">
        <f>VLOOKUP(B558,'Sub Index'!Y:AE,4,0)</f>
        <v>4.6807999999999996</v>
      </c>
      <c r="J558" s="97">
        <f>VLOOKUP(B558,'Sub Index'!AG:AK,4,0)</f>
        <v>5.4977158948624942E-3</v>
      </c>
      <c r="K558" s="97">
        <f>VLOOKUP(B558,'Sub Index'!AG:AK,5,0)</f>
        <v>92458467.062700003</v>
      </c>
      <c r="L558" s="97">
        <f>VLOOKUP(B558,'Sub Index'!AM:AX,4,0)</f>
        <v>1.0519067890598776E-3</v>
      </c>
      <c r="M558" s="97">
        <f>VLOOKUP(B558,'Sub Index'!AM:AX,7,0)</f>
        <v>2.629999999999999E-2</v>
      </c>
      <c r="N558" s="97">
        <f>VLOOKUP(B558,'Sub Index'!AM:AX,8,0)</f>
        <v>-2.3500000000000298E-2</v>
      </c>
      <c r="O558" s="97">
        <f>VLOOKUP(B558,'Sub Index'!AV:AX,3,0)</f>
        <v>197.98600000000002</v>
      </c>
      <c r="Q558" s="95">
        <f t="shared" si="672"/>
        <v>-0.63507063854065049</v>
      </c>
      <c r="R558" s="95" t="str">
        <f t="shared" si="654"/>
        <v/>
      </c>
      <c r="S558" s="95">
        <f t="shared" si="655"/>
        <v>1.576131575579016</v>
      </c>
      <c r="T558" s="95">
        <f t="shared" si="669"/>
        <v>1.2787550528496865</v>
      </c>
      <c r="U558" s="95">
        <f t="shared" si="656"/>
        <v>5.0397506072595659</v>
      </c>
      <c r="V558" s="95">
        <f t="shared" si="657"/>
        <v>1.3980154679742745</v>
      </c>
      <c r="W558" s="95" t="str">
        <f t="shared" si="670"/>
        <v/>
      </c>
      <c r="X558" s="95">
        <f t="shared" si="673"/>
        <v>-0.78109372993899862</v>
      </c>
      <c r="Y558" s="95">
        <f t="shared" si="665"/>
        <v>-0.54334069642118932</v>
      </c>
      <c r="Z558" s="95">
        <f t="shared" si="671"/>
        <v>-1.0652990602486088</v>
      </c>
      <c r="AA558" s="95">
        <f t="shared" si="667"/>
        <v>0.97297242593576072</v>
      </c>
      <c r="AB558" s="95">
        <f t="shared" si="668"/>
        <v>-1.3041907929515588</v>
      </c>
      <c r="AC558" s="95">
        <f t="shared" si="658"/>
        <v>-1.1473460996752314</v>
      </c>
      <c r="AE558" s="97">
        <f t="shared" si="659"/>
        <v>-0.63507063854065049</v>
      </c>
      <c r="AF558" s="97">
        <f t="shared" si="660"/>
        <v>2.6315457452294226</v>
      </c>
      <c r="AG558" s="97">
        <f t="shared" si="661"/>
        <v>1.3980154679742745</v>
      </c>
      <c r="AH558" s="97">
        <f t="shared" si="662"/>
        <v>-0.66221721318009397</v>
      </c>
      <c r="AI558" s="97">
        <f t="shared" si="663"/>
        <v>-0.63596588173490953</v>
      </c>
      <c r="AJ558" s="97">
        <f t="shared" si="666"/>
        <v>0.4192614959496086</v>
      </c>
    </row>
    <row r="559" spans="1:36">
      <c r="A559" s="93" t="str">
        <f t="shared" si="664"/>
        <v>201712</v>
      </c>
      <c r="B559" s="93">
        <v>42816</v>
      </c>
      <c r="C559" s="97">
        <f>VLOOKUP(B559,'Sub Index'!A:M,8,0)</f>
        <v>1.0191434023862147</v>
      </c>
      <c r="D559" s="97">
        <f>VLOOKUP(B559,'Sub Index'!J:M,4,0)</f>
        <v>0</v>
      </c>
      <c r="E559" s="97">
        <f>VLOOKUP(B559,'Sub Index'!O:W,4,0)</f>
        <v>4.4077000000000002</v>
      </c>
      <c r="F559" s="97">
        <f>VLOOKUP(B559,'Sub Index'!O:W,7,0)</f>
        <v>0.11318237224221209</v>
      </c>
      <c r="G559" s="97">
        <f>VLOOKUP(B559,'Sub Index'!O:W,9,0)</f>
        <v>1.6585999999999999</v>
      </c>
      <c r="H559" s="97">
        <f>VLOOKUP(B559,'Sub Index'!Y:AE,4,0)</f>
        <v>4.7084999999999999</v>
      </c>
      <c r="J559" s="97">
        <f>VLOOKUP(B559,'Sub Index'!AG:AK,4,0)</f>
        <v>5.7500668326050317E-3</v>
      </c>
      <c r="K559" s="97">
        <f>VLOOKUP(B559,'Sub Index'!AG:AK,5,0)</f>
        <v>92622656.254799992</v>
      </c>
      <c r="L559" s="97">
        <f>VLOOKUP(B559,'Sub Index'!AM:AX,4,0)</f>
        <v>1.1000253211197134E-3</v>
      </c>
      <c r="M559" s="97">
        <f>VLOOKUP(B559,'Sub Index'!AM:AX,7,0)</f>
        <v>2.2300000000000431E-2</v>
      </c>
      <c r="N559" s="97">
        <f>VLOOKUP(B559,'Sub Index'!AM:AX,8,0)</f>
        <v>-2.3500000000000298E-2</v>
      </c>
      <c r="O559" s="97">
        <f>VLOOKUP(B559,'Sub Index'!AV:AX,3,0)</f>
        <v>214.36199999999999</v>
      </c>
      <c r="Q559" s="95">
        <f t="shared" si="672"/>
        <v>-0.28014139477396482</v>
      </c>
      <c r="R559" s="95" t="str">
        <f t="shared" si="654"/>
        <v/>
      </c>
      <c r="S559" s="95">
        <f t="shared" si="655"/>
        <v>1.5911394883207239</v>
      </c>
      <c r="T559" s="95">
        <f t="shared" si="669"/>
        <v>1.3373324632677299</v>
      </c>
      <c r="U559" s="95">
        <f t="shared" si="656"/>
        <v>4.252908058132963</v>
      </c>
      <c r="V559" s="95">
        <f t="shared" si="657"/>
        <v>1.4166231341892068</v>
      </c>
      <c r="W559" s="95" t="str">
        <f t="shared" si="670"/>
        <v/>
      </c>
      <c r="X559" s="95">
        <f t="shared" si="673"/>
        <v>-0.74742577805046373</v>
      </c>
      <c r="Y559" s="95">
        <f t="shared" si="665"/>
        <v>-0.53793840252872283</v>
      </c>
      <c r="Z559" s="95">
        <f t="shared" si="671"/>
        <v>-1.0130435283466348</v>
      </c>
      <c r="AA559" s="95">
        <f t="shared" si="667"/>
        <v>0.66625538672052631</v>
      </c>
      <c r="AB559" s="95">
        <f t="shared" si="668"/>
        <v>-1.3041907929515588</v>
      </c>
      <c r="AC559" s="95">
        <f t="shared" si="658"/>
        <v>-0.906850965707521</v>
      </c>
      <c r="AE559" s="97">
        <f t="shared" si="659"/>
        <v>-0.28014139477396482</v>
      </c>
      <c r="AF559" s="97">
        <f t="shared" si="660"/>
        <v>2.3937933365738058</v>
      </c>
      <c r="AG559" s="97">
        <f t="shared" si="661"/>
        <v>1.4166231341892068</v>
      </c>
      <c r="AH559" s="97">
        <f t="shared" si="662"/>
        <v>-0.64268209028959333</v>
      </c>
      <c r="AI559" s="97">
        <f t="shared" si="663"/>
        <v>-0.63945747507129713</v>
      </c>
      <c r="AJ559" s="97">
        <f t="shared" si="666"/>
        <v>0.44962710212563139</v>
      </c>
    </row>
    <row r="560" spans="1:36">
      <c r="A560" s="93" t="str">
        <f t="shared" si="664"/>
        <v>201712</v>
      </c>
      <c r="B560" s="93">
        <v>42817</v>
      </c>
      <c r="C560" s="97">
        <f>VLOOKUP(B560,'Sub Index'!A:M,8,0)</f>
        <v>1.1840069814721728</v>
      </c>
      <c r="D560" s="97">
        <f>VLOOKUP(B560,'Sub Index'!J:M,4,0)</f>
        <v>0</v>
      </c>
      <c r="E560" s="97">
        <f>VLOOKUP(B560,'Sub Index'!O:W,4,0)</f>
        <v>4.4396000000000004</v>
      </c>
      <c r="F560" s="97">
        <f>VLOOKUP(B560,'Sub Index'!O:W,7,0)</f>
        <v>0.11613391902461</v>
      </c>
      <c r="G560" s="97">
        <f>VLOOKUP(B560,'Sub Index'!O:W,9,0)</f>
        <v>0.99680000000000035</v>
      </c>
      <c r="H560" s="97">
        <f>VLOOKUP(B560,'Sub Index'!Y:AE,4,0)</f>
        <v>4.7233000000000001</v>
      </c>
      <c r="J560" s="97">
        <f>VLOOKUP(B560,'Sub Index'!AG:AK,4,0)</f>
        <v>5.170302668871439E-3</v>
      </c>
      <c r="K560" s="97">
        <f>VLOOKUP(B560,'Sub Index'!AG:AK,5,0)</f>
        <v>92692873.745399997</v>
      </c>
      <c r="L560" s="97">
        <f>VLOOKUP(B560,'Sub Index'!AM:AX,4,0)</f>
        <v>1.0994682188746651E-3</v>
      </c>
      <c r="M560" s="97">
        <f>VLOOKUP(B560,'Sub Index'!AM:AX,7,0)</f>
        <v>2.1899999999999586E-2</v>
      </c>
      <c r="N560" s="97">
        <f>VLOOKUP(B560,'Sub Index'!AM:AX,8,0)</f>
        <v>-1.7500000000000071E-2</v>
      </c>
      <c r="O560" s="97">
        <f>VLOOKUP(B560,'Sub Index'!AV:AX,3,0)</f>
        <v>226.71199999999999</v>
      </c>
      <c r="Q560" s="95">
        <f t="shared" si="672"/>
        <v>0.10314310619500484</v>
      </c>
      <c r="R560" s="95" t="str">
        <f t="shared" si="654"/>
        <v/>
      </c>
      <c r="S560" s="95">
        <f t="shared" si="655"/>
        <v>1.6118647011545113</v>
      </c>
      <c r="T560" s="95">
        <f t="shared" si="669"/>
        <v>1.4156098635141168</v>
      </c>
      <c r="U560" s="95">
        <f t="shared" si="656"/>
        <v>2.2699210093439888</v>
      </c>
      <c r="V560" s="95">
        <f t="shared" si="657"/>
        <v>1.4265651363545857</v>
      </c>
      <c r="W560" s="95" t="str">
        <f t="shared" si="670"/>
        <v/>
      </c>
      <c r="X560" s="95">
        <f t="shared" si="673"/>
        <v>-0.82477628106779</v>
      </c>
      <c r="Y560" s="95">
        <f t="shared" si="665"/>
        <v>-0.53562804631245187</v>
      </c>
      <c r="Z560" s="95">
        <f t="shared" si="671"/>
        <v>-1.0136485275619596</v>
      </c>
      <c r="AA560" s="95">
        <f t="shared" si="667"/>
        <v>0.63558368279893473</v>
      </c>
      <c r="AB560" s="95">
        <f t="shared" si="668"/>
        <v>-1.0267871496163643</v>
      </c>
      <c r="AC560" s="95">
        <f t="shared" si="658"/>
        <v>-0.72548097886694785</v>
      </c>
      <c r="AE560" s="97">
        <f t="shared" si="659"/>
        <v>0.10314310619500484</v>
      </c>
      <c r="AF560" s="97">
        <f t="shared" si="660"/>
        <v>1.7657985246708723</v>
      </c>
      <c r="AG560" s="97">
        <f t="shared" si="661"/>
        <v>1.4265651363545857</v>
      </c>
      <c r="AH560" s="97">
        <f t="shared" si="662"/>
        <v>-0.68020216369012099</v>
      </c>
      <c r="AI560" s="97">
        <f t="shared" si="663"/>
        <v>-0.53258324331158424</v>
      </c>
      <c r="AJ560" s="97">
        <f t="shared" si="666"/>
        <v>0.41654427204375144</v>
      </c>
    </row>
    <row r="561" spans="1:36">
      <c r="A561" s="93" t="str">
        <f t="shared" si="664"/>
        <v>201712</v>
      </c>
      <c r="B561" s="93">
        <v>42818</v>
      </c>
      <c r="C561" s="97">
        <f>VLOOKUP(B561,'Sub Index'!A:M,8,0)</f>
        <v>1.1866870766297446</v>
      </c>
      <c r="D561" s="97">
        <f>VLOOKUP(B561,'Sub Index'!J:M,4,0)</f>
        <v>0</v>
      </c>
      <c r="E561" s="97">
        <f>VLOOKUP(B561,'Sub Index'!O:W,4,0)</f>
        <v>4.4516</v>
      </c>
      <c r="F561" s="97">
        <f>VLOOKUP(B561,'Sub Index'!O:W,7,0)</f>
        <v>0.12577788607324203</v>
      </c>
      <c r="G561" s="97">
        <f>VLOOKUP(B561,'Sub Index'!O:W,9,0)</f>
        <v>0.31440000000000001</v>
      </c>
      <c r="H561" s="97">
        <f>VLOOKUP(B561,'Sub Index'!Y:AE,4,0)</f>
        <v>4.7622999999999998</v>
      </c>
      <c r="J561" s="97">
        <f>VLOOKUP(B561,'Sub Index'!AG:AK,4,0)</f>
        <v>5.3477362211247284E-3</v>
      </c>
      <c r="K561" s="97">
        <f>VLOOKUP(B561,'Sub Index'!AG:AK,5,0)</f>
        <v>92629336.559399992</v>
      </c>
      <c r="L561" s="97">
        <f>VLOOKUP(B561,'Sub Index'!AM:AX,4,0)</f>
        <v>1.0806760138863025E-3</v>
      </c>
      <c r="M561" s="97">
        <f>VLOOKUP(B561,'Sub Index'!AM:AX,7,0)</f>
        <v>2.3600000000000065E-2</v>
      </c>
      <c r="N561" s="97">
        <f>VLOOKUP(B561,'Sub Index'!AM:AX,8,0)</f>
        <v>-1.4800000000000146E-2</v>
      </c>
      <c r="O561" s="97">
        <f>VLOOKUP(B561,'Sub Index'!AV:AX,3,0)</f>
        <v>246.53200000000001</v>
      </c>
      <c r="Q561" s="95">
        <f t="shared" si="672"/>
        <v>0.10937394832954132</v>
      </c>
      <c r="R561" s="95" t="str">
        <f t="shared" si="654"/>
        <v/>
      </c>
      <c r="S561" s="95">
        <f t="shared" si="655"/>
        <v>1.6196610194618917</v>
      </c>
      <c r="T561" s="95">
        <f t="shared" si="669"/>
        <v>1.6713756447413521</v>
      </c>
      <c r="U561" s="95">
        <f t="shared" si="656"/>
        <v>0.22520906903936874</v>
      </c>
      <c r="V561" s="95">
        <f t="shared" si="657"/>
        <v>1.4527636555741652</v>
      </c>
      <c r="W561" s="95" t="str">
        <f t="shared" si="670"/>
        <v/>
      </c>
      <c r="X561" s="95">
        <f t="shared" si="673"/>
        <v>-0.80110359590118907</v>
      </c>
      <c r="Y561" s="95">
        <f t="shared" si="665"/>
        <v>-0.53771860140613481</v>
      </c>
      <c r="Z561" s="95">
        <f t="shared" si="671"/>
        <v>-1.0340563959079161</v>
      </c>
      <c r="AA561" s="95">
        <f t="shared" si="667"/>
        <v>0.76593842446546045</v>
      </c>
      <c r="AB561" s="95">
        <f t="shared" si="668"/>
        <v>-0.90195551011553499</v>
      </c>
      <c r="AC561" s="95">
        <f t="shared" si="658"/>
        <v>-0.43440785018839195</v>
      </c>
      <c r="AE561" s="97">
        <f t="shared" si="659"/>
        <v>0.10937394832954132</v>
      </c>
      <c r="AF561" s="97">
        <f t="shared" si="660"/>
        <v>1.1720819110808709</v>
      </c>
      <c r="AG561" s="97">
        <f t="shared" si="661"/>
        <v>1.4527636555741652</v>
      </c>
      <c r="AH561" s="97">
        <f t="shared" si="662"/>
        <v>-0.66941109865366188</v>
      </c>
      <c r="AI561" s="97">
        <f t="shared" si="663"/>
        <v>-0.40112033293659566</v>
      </c>
      <c r="AJ561" s="97">
        <f t="shared" si="666"/>
        <v>0.33273761667886392</v>
      </c>
    </row>
    <row r="562" spans="1:36">
      <c r="A562" s="93" t="str">
        <f t="shared" si="664"/>
        <v>201713</v>
      </c>
      <c r="B562" s="93">
        <v>42821</v>
      </c>
      <c r="C562" s="97">
        <f>VLOOKUP(B562,'Sub Index'!A:M,8,0)</f>
        <v>1.2710345730215278</v>
      </c>
      <c r="D562" s="97">
        <f>VLOOKUP(B562,'Sub Index'!J:M,4,0)</f>
        <v>0</v>
      </c>
      <c r="E562" s="97">
        <f>VLOOKUP(B562,'Sub Index'!O:W,4,0)</f>
        <v>4.4363999999999999</v>
      </c>
      <c r="F562" s="97">
        <f>VLOOKUP(B562,'Sub Index'!O:W,7,0)</f>
        <v>0.12607398981597034</v>
      </c>
      <c r="G562" s="97">
        <f>VLOOKUP(B562,'Sub Index'!O:W,9,0)</f>
        <v>0.70849999999999991</v>
      </c>
      <c r="H562" s="97">
        <f>VLOOKUP(B562,'Sub Index'!Y:AE,4,0)</f>
        <v>4.7709999999999999</v>
      </c>
      <c r="J562" s="97">
        <f>VLOOKUP(B562,'Sub Index'!AG:AK,4,0)</f>
        <v>5.0206523939483431E-3</v>
      </c>
      <c r="K562" s="97">
        <f>VLOOKUP(B562,'Sub Index'!AG:AK,5,0)</f>
        <v>93056612.180799991</v>
      </c>
      <c r="L562" s="97">
        <f>VLOOKUP(B562,'Sub Index'!AM:AX,4,0)</f>
        <v>1.1454176847529947E-3</v>
      </c>
      <c r="M562" s="97">
        <f>VLOOKUP(B562,'Sub Index'!AM:AX,7,0)</f>
        <v>1.8699999999999939E-2</v>
      </c>
      <c r="N562" s="97">
        <f>VLOOKUP(B562,'Sub Index'!AM:AX,8,0)</f>
        <v>-2.0400000000000418E-2</v>
      </c>
      <c r="O562" s="97">
        <f>VLOOKUP(B562,'Sub Index'!AV:AX,3,0)</f>
        <v>251.34200000000001</v>
      </c>
      <c r="Q562" s="95">
        <f t="shared" si="672"/>
        <v>0.30546994625550261</v>
      </c>
      <c r="R562" s="95" t="str">
        <f t="shared" si="654"/>
        <v/>
      </c>
      <c r="S562" s="95">
        <f t="shared" si="655"/>
        <v>1.6097856829392094</v>
      </c>
      <c r="T562" s="95">
        <f t="shared" si="669"/>
        <v>1.6792285547213752</v>
      </c>
      <c r="U562" s="95">
        <f t="shared" si="656"/>
        <v>1.406072163520685</v>
      </c>
      <c r="V562" s="95">
        <f t="shared" si="657"/>
        <v>1.4586079406308408</v>
      </c>
      <c r="W562" s="95" t="str">
        <f t="shared" si="670"/>
        <v/>
      </c>
      <c r="X562" s="95">
        <f t="shared" si="673"/>
        <v>-0.84474219956719854</v>
      </c>
      <c r="Y562" s="95">
        <f t="shared" si="665"/>
        <v>-0.5236600117367044</v>
      </c>
      <c r="Z562" s="95">
        <f t="shared" si="671"/>
        <v>-0.96374854771432195</v>
      </c>
      <c r="AA562" s="95">
        <f t="shared" si="667"/>
        <v>0.3902100514267472</v>
      </c>
      <c r="AB562" s="95">
        <f t="shared" si="668"/>
        <v>-1.160865577228386</v>
      </c>
      <c r="AC562" s="95">
        <f t="shared" si="658"/>
        <v>-0.36376901320837923</v>
      </c>
      <c r="AE562" s="97">
        <f t="shared" si="659"/>
        <v>0.30546994625550261</v>
      </c>
      <c r="AF562" s="97">
        <f t="shared" si="660"/>
        <v>1.5650288003937565</v>
      </c>
      <c r="AG562" s="97">
        <f t="shared" si="661"/>
        <v>1.4586079406308408</v>
      </c>
      <c r="AH562" s="97">
        <f t="shared" si="662"/>
        <v>-0.68420110565195147</v>
      </c>
      <c r="AI562" s="97">
        <f t="shared" si="663"/>
        <v>-0.52454327168108494</v>
      </c>
      <c r="AJ562" s="97">
        <f t="shared" si="666"/>
        <v>0.42407246198941273</v>
      </c>
    </row>
    <row r="563" spans="1:36">
      <c r="A563" s="93" t="str">
        <f t="shared" si="664"/>
        <v>201713</v>
      </c>
      <c r="B563" s="93">
        <v>42822</v>
      </c>
      <c r="C563" s="97">
        <f>VLOOKUP(B563,'Sub Index'!A:M,8,0)</f>
        <v>1.216437786214444</v>
      </c>
      <c r="D563" s="97">
        <f>VLOOKUP(B563,'Sub Index'!J:M,4,0)</f>
        <v>0</v>
      </c>
      <c r="E563" s="97">
        <f>VLOOKUP(B563,'Sub Index'!O:W,4,0)</f>
        <v>4.423</v>
      </c>
      <c r="F563" s="97">
        <f>VLOOKUP(B563,'Sub Index'!O:W,7,0)</f>
        <v>0.12083457463585487</v>
      </c>
      <c r="G563" s="97">
        <f>VLOOKUP(B563,'Sub Index'!O:W,9,0)</f>
        <v>0.42490000000000006</v>
      </c>
      <c r="H563" s="97">
        <f>VLOOKUP(B563,'Sub Index'!Y:AE,4,0)</f>
        <v>4.7202000000000002</v>
      </c>
      <c r="J563" s="97">
        <f>VLOOKUP(B563,'Sub Index'!AG:AK,4,0)</f>
        <v>5.2605763151780437E-3</v>
      </c>
      <c r="K563" s="97">
        <f>VLOOKUP(B563,'Sub Index'!AG:AK,5,0)</f>
        <v>93150417.950599998</v>
      </c>
      <c r="L563" s="97">
        <f>VLOOKUP(B563,'Sub Index'!AM:AX,4,0)</f>
        <v>1.1768148872708711E-3</v>
      </c>
      <c r="M563" s="97">
        <f>VLOOKUP(B563,'Sub Index'!AM:AX,7,0)</f>
        <v>1.4100000000000001E-2</v>
      </c>
      <c r="N563" s="97">
        <f>VLOOKUP(B563,'Sub Index'!AM:AX,8,0)</f>
        <v>-1.2399999999999523E-2</v>
      </c>
      <c r="O563" s="97">
        <f>VLOOKUP(B563,'Sub Index'!AV:AX,3,0)</f>
        <v>265.62</v>
      </c>
      <c r="Q563" s="95">
        <f t="shared" si="672"/>
        <v>0.17854013979441821</v>
      </c>
      <c r="R563" s="95" t="str">
        <f t="shared" si="654"/>
        <v/>
      </c>
      <c r="S563" s="95">
        <f t="shared" si="655"/>
        <v>1.6010797941626342</v>
      </c>
      <c r="T563" s="95">
        <f t="shared" si="669"/>
        <v>1.5402750400568725</v>
      </c>
      <c r="U563" s="95">
        <f t="shared" si="656"/>
        <v>0.55630618129561216</v>
      </c>
      <c r="V563" s="95">
        <f t="shared" si="657"/>
        <v>1.4244826899550809</v>
      </c>
      <c r="W563" s="95" t="str">
        <f t="shared" si="670"/>
        <v/>
      </c>
      <c r="X563" s="95">
        <f t="shared" si="673"/>
        <v>-0.81273222524678779</v>
      </c>
      <c r="Y563" s="95">
        <f t="shared" si="665"/>
        <v>-0.52057353368789294</v>
      </c>
      <c r="Z563" s="95">
        <f t="shared" si="671"/>
        <v>-0.92965196480598578</v>
      </c>
      <c r="AA563" s="95">
        <f t="shared" si="667"/>
        <v>3.7485456329193548E-2</v>
      </c>
      <c r="AB563" s="95">
        <f t="shared" si="668"/>
        <v>-0.79099405278143253</v>
      </c>
      <c r="AC563" s="95">
        <f t="shared" si="658"/>
        <v>-0.15408474826022514</v>
      </c>
      <c r="AE563" s="97">
        <f t="shared" si="659"/>
        <v>0.17854013979441821</v>
      </c>
      <c r="AF563" s="97">
        <f t="shared" si="660"/>
        <v>1.2325536718383729</v>
      </c>
      <c r="AG563" s="97">
        <f t="shared" si="661"/>
        <v>1.4244826899550809</v>
      </c>
      <c r="AH563" s="97">
        <f t="shared" si="662"/>
        <v>-0.66665287946734031</v>
      </c>
      <c r="AI563" s="97">
        <f t="shared" si="663"/>
        <v>-0.4593113273796125</v>
      </c>
      <c r="AJ563" s="97">
        <f t="shared" si="666"/>
        <v>0.34192245894818385</v>
      </c>
    </row>
    <row r="564" spans="1:36">
      <c r="A564" s="93" t="str">
        <f t="shared" si="664"/>
        <v>201713</v>
      </c>
      <c r="B564" s="93">
        <v>42823</v>
      </c>
      <c r="C564" s="97">
        <f>VLOOKUP(B564,'Sub Index'!A:M,8,0)</f>
        <v>1.1871232094958815</v>
      </c>
      <c r="D564" s="97">
        <f>VLOOKUP(B564,'Sub Index'!J:M,4,0)</f>
        <v>0</v>
      </c>
      <c r="E564" s="97">
        <f>VLOOKUP(B564,'Sub Index'!O:W,4,0)</f>
        <v>4.4135</v>
      </c>
      <c r="F564" s="97">
        <f>VLOOKUP(B564,'Sub Index'!O:W,7,0)</f>
        <v>0.13575494400937194</v>
      </c>
      <c r="G564" s="97">
        <f>VLOOKUP(B564,'Sub Index'!O:W,9,0)</f>
        <v>1.3157000000000001</v>
      </c>
      <c r="H564" s="97">
        <f>VLOOKUP(B564,'Sub Index'!Y:AE,4,0)</f>
        <v>4.7366000000000001</v>
      </c>
      <c r="J564" s="97">
        <f>VLOOKUP(B564,'Sub Index'!AG:AK,4,0)</f>
        <v>5.3922888895752176E-3</v>
      </c>
      <c r="K564" s="97">
        <f>VLOOKUP(B564,'Sub Index'!AG:AK,5,0)</f>
        <v>93150825.080699995</v>
      </c>
      <c r="L564" s="97">
        <f>VLOOKUP(B564,'Sub Index'!AM:AX,4,0)</f>
        <v>1.1316796472425267E-3</v>
      </c>
      <c r="M564" s="97">
        <f>VLOOKUP(B564,'Sub Index'!AM:AX,7,0)</f>
        <v>2.2399999999999309E-2</v>
      </c>
      <c r="N564" s="97">
        <f>VLOOKUP(B564,'Sub Index'!AM:AX,8,0)</f>
        <v>-2.1700000000000053E-2</v>
      </c>
      <c r="O564" s="97">
        <f>VLOOKUP(B564,'Sub Index'!AV:AX,3,0)</f>
        <v>266.18799999999999</v>
      </c>
      <c r="Q564" s="95">
        <f t="shared" si="672"/>
        <v>0.11038789555111825</v>
      </c>
      <c r="R564" s="95" t="str">
        <f t="shared" si="654"/>
        <v/>
      </c>
      <c r="S564" s="95">
        <f t="shared" si="655"/>
        <v>1.5949077088359578</v>
      </c>
      <c r="T564" s="95">
        <f t="shared" si="669"/>
        <v>1.9359752648474391</v>
      </c>
      <c r="U564" s="95">
        <f t="shared" si="656"/>
        <v>3.2254582862536352</v>
      </c>
      <c r="V564" s="95">
        <f t="shared" si="657"/>
        <v>1.4354995031653655</v>
      </c>
      <c r="W564" s="95" t="str">
        <f t="shared" si="670"/>
        <v/>
      </c>
      <c r="X564" s="95">
        <f t="shared" si="673"/>
        <v>-0.79515950426707238</v>
      </c>
      <c r="Y564" s="95">
        <f t="shared" si="665"/>
        <v>-0.52056013794348055</v>
      </c>
      <c r="Z564" s="95">
        <f t="shared" si="671"/>
        <v>-0.97866771558307719</v>
      </c>
      <c r="AA564" s="95">
        <f t="shared" si="667"/>
        <v>0.67392331270082206</v>
      </c>
      <c r="AB564" s="95">
        <f t="shared" si="668"/>
        <v>-1.2209696999509922</v>
      </c>
      <c r="AC564" s="95">
        <f t="shared" si="658"/>
        <v>-0.14574319744844841</v>
      </c>
      <c r="AE564" s="97">
        <f t="shared" si="659"/>
        <v>0.11038789555111825</v>
      </c>
      <c r="AF564" s="97">
        <f t="shared" si="660"/>
        <v>2.2521137533123441</v>
      </c>
      <c r="AG564" s="97">
        <f t="shared" si="661"/>
        <v>1.4354995031653655</v>
      </c>
      <c r="AH564" s="97">
        <f t="shared" si="662"/>
        <v>-0.65785982110527641</v>
      </c>
      <c r="AI564" s="97">
        <f t="shared" si="663"/>
        <v>-0.41786432507042398</v>
      </c>
      <c r="AJ564" s="97">
        <f t="shared" si="666"/>
        <v>0.54445540117062552</v>
      </c>
    </row>
    <row r="565" spans="1:36">
      <c r="A565" s="93" t="str">
        <f t="shared" si="664"/>
        <v>201713</v>
      </c>
      <c r="B565" s="93">
        <v>42824</v>
      </c>
      <c r="C565" s="97">
        <f>VLOOKUP(B565,'Sub Index'!A:M,8,0)</f>
        <v>1.161412660861497</v>
      </c>
      <c r="D565" s="97">
        <f>VLOOKUP(B565,'Sub Index'!J:M,4,0)</f>
        <v>0</v>
      </c>
      <c r="E565" s="97">
        <f>VLOOKUP(B565,'Sub Index'!O:W,4,0)</f>
        <v>4.3994999999999997</v>
      </c>
      <c r="F565" s="97">
        <f>VLOOKUP(B565,'Sub Index'!O:W,7,0)</f>
        <v>0.13503919621036087</v>
      </c>
      <c r="G565" s="97">
        <f>VLOOKUP(B565,'Sub Index'!O:W,9,0)</f>
        <v>1.3516000000000004</v>
      </c>
      <c r="H565" s="97">
        <f>VLOOKUP(B565,'Sub Index'!Y:AE,4,0)</f>
        <v>4.7735000000000003</v>
      </c>
      <c r="J565" s="97">
        <f>VLOOKUP(B565,'Sub Index'!AG:AK,4,0)</f>
        <v>5.3015564737183829E-3</v>
      </c>
      <c r="K565" s="97">
        <f>VLOOKUP(B565,'Sub Index'!AG:AK,5,0)</f>
        <v>92996065.515500009</v>
      </c>
      <c r="L565" s="97">
        <f>VLOOKUP(B565,'Sub Index'!AM:AX,4,0)</f>
        <v>1.1306203058883454E-3</v>
      </c>
      <c r="M565" s="97">
        <f>VLOOKUP(B565,'Sub Index'!AM:AX,7,0)</f>
        <v>1.2999999999999901E-2</v>
      </c>
      <c r="N565" s="97">
        <f>VLOOKUP(B565,'Sub Index'!AM:AX,8,0)</f>
        <v>-6.3000000000004164E-3</v>
      </c>
      <c r="O565" s="97">
        <f>VLOOKUP(B565,'Sub Index'!AV:AX,3,0)</f>
        <v>264.64999999999998</v>
      </c>
      <c r="Q565" s="95">
        <f t="shared" si="672"/>
        <v>5.0614506803865096E-2</v>
      </c>
      <c r="R565" s="95" t="str">
        <f t="shared" si="654"/>
        <v/>
      </c>
      <c r="S565" s="95">
        <f t="shared" si="655"/>
        <v>1.5858120041440136</v>
      </c>
      <c r="T565" s="95">
        <f t="shared" si="669"/>
        <v>1.916993056172047</v>
      </c>
      <c r="U565" s="95">
        <f t="shared" si="656"/>
        <v>3.3330273933124515</v>
      </c>
      <c r="V565" s="95">
        <f t="shared" si="657"/>
        <v>1.4602873328885062</v>
      </c>
      <c r="W565" s="95" t="str">
        <f t="shared" si="670"/>
        <v/>
      </c>
      <c r="X565" s="95">
        <f t="shared" si="673"/>
        <v>-0.80726476783028966</v>
      </c>
      <c r="Y565" s="95">
        <f t="shared" si="665"/>
        <v>-0.52565217014844756</v>
      </c>
      <c r="Z565" s="95">
        <f t="shared" si="671"/>
        <v>-0.97981813400938467</v>
      </c>
      <c r="AA565" s="95">
        <f t="shared" si="667"/>
        <v>-4.6861729455012949E-2</v>
      </c>
      <c r="AB565" s="95">
        <f t="shared" si="668"/>
        <v>-0.50896701539070355</v>
      </c>
      <c r="AC565" s="95">
        <f t="shared" si="658"/>
        <v>-0.16833000228737988</v>
      </c>
      <c r="AE565" s="97">
        <f t="shared" si="659"/>
        <v>5.0614506803865096E-2</v>
      </c>
      <c r="AF565" s="97">
        <f t="shared" si="660"/>
        <v>2.2786108178761708</v>
      </c>
      <c r="AG565" s="97">
        <f t="shared" si="661"/>
        <v>1.4602873328885062</v>
      </c>
      <c r="AH565" s="97">
        <f t="shared" si="662"/>
        <v>-0.66645846898936867</v>
      </c>
      <c r="AI565" s="97">
        <f t="shared" si="663"/>
        <v>-0.42599422028562028</v>
      </c>
      <c r="AJ565" s="97">
        <f t="shared" si="666"/>
        <v>0.53941199365871062</v>
      </c>
    </row>
    <row r="566" spans="1:36">
      <c r="A566" s="93" t="str">
        <f t="shared" si="664"/>
        <v>201713</v>
      </c>
      <c r="B566" s="93">
        <v>42825</v>
      </c>
      <c r="C566" s="97">
        <f>VLOOKUP(B566,'Sub Index'!A:M,8,0)</f>
        <v>1.3177535468929187</v>
      </c>
      <c r="D566" s="97">
        <f>VLOOKUP(B566,'Sub Index'!J:M,4,0)</f>
        <v>0</v>
      </c>
      <c r="E566" s="97">
        <f>VLOOKUP(B566,'Sub Index'!O:W,4,0)</f>
        <v>4.3929999999999998</v>
      </c>
      <c r="F566" s="97">
        <f>VLOOKUP(B566,'Sub Index'!O:W,7,0)</f>
        <v>0.13108711116429775</v>
      </c>
      <c r="G566" s="97">
        <f>VLOOKUP(B566,'Sub Index'!O:W,9,0)</f>
        <v>1.4052999999999995</v>
      </c>
      <c r="H566" s="97">
        <f>VLOOKUP(B566,'Sub Index'!Y:AE,4,0)</f>
        <v>4.7784000000000004</v>
      </c>
      <c r="J566" s="97">
        <v>5.2089489345233308E-3</v>
      </c>
      <c r="K566" s="97">
        <v>92223003.510499999</v>
      </c>
      <c r="L566" s="97">
        <v>1.0056391035060757E-3</v>
      </c>
      <c r="M566" s="97">
        <v>3.0999999999999694E-2</v>
      </c>
      <c r="N566" s="97">
        <v>-1.9899999999999807E-2</v>
      </c>
      <c r="O566" s="97">
        <v>247.83800000000002</v>
      </c>
      <c r="Q566" s="95">
        <f t="shared" si="672"/>
        <v>0.41408495197936879</v>
      </c>
      <c r="R566" s="95" t="str">
        <f t="shared" si="654"/>
        <v/>
      </c>
      <c r="S566" s="95">
        <f t="shared" si="655"/>
        <v>1.5815889983941824</v>
      </c>
      <c r="T566" s="95">
        <f t="shared" si="669"/>
        <v>1.8121805745256907</v>
      </c>
      <c r="U566" s="95">
        <f t="shared" si="656"/>
        <v>3.493931600807112</v>
      </c>
      <c r="V566" s="95">
        <f t="shared" si="657"/>
        <v>1.4635789417135305</v>
      </c>
      <c r="W566" s="95" t="str">
        <f t="shared" si="670"/>
        <v/>
      </c>
      <c r="X566" s="95">
        <f t="shared" si="673"/>
        <v>-0.81962020507188094</v>
      </c>
      <c r="Y566" s="95">
        <f t="shared" si="665"/>
        <v>-0.55108812055842415</v>
      </c>
      <c r="Z566" s="95">
        <f t="shared" si="671"/>
        <v>-1.1155446187681559</v>
      </c>
      <c r="AA566" s="95">
        <f t="shared" si="667"/>
        <v>1.3333649470136781</v>
      </c>
      <c r="AB566" s="95">
        <f t="shared" si="668"/>
        <v>-1.1377486069504257</v>
      </c>
      <c r="AC566" s="95">
        <f t="shared" si="658"/>
        <v>-0.41522815765286236</v>
      </c>
      <c r="AE566" s="97">
        <f t="shared" si="659"/>
        <v>0.41408495197936879</v>
      </c>
      <c r="AF566" s="97">
        <f t="shared" si="660"/>
        <v>2.2959003912423284</v>
      </c>
      <c r="AG566" s="97">
        <f t="shared" si="661"/>
        <v>1.4635789417135305</v>
      </c>
      <c r="AH566" s="97">
        <f t="shared" si="662"/>
        <v>-0.68535416281515249</v>
      </c>
      <c r="AI566" s="97">
        <f t="shared" si="663"/>
        <v>-0.33378910908944148</v>
      </c>
      <c r="AJ566" s="97">
        <f t="shared" si="666"/>
        <v>0.63088420260612665</v>
      </c>
    </row>
    <row r="567" spans="1:36">
      <c r="A567" s="93" t="str">
        <f t="shared" si="664"/>
        <v>201713</v>
      </c>
      <c r="B567" s="93">
        <v>42826</v>
      </c>
      <c r="C567" s="97">
        <v>1.1046412842133677</v>
      </c>
      <c r="D567" s="97">
        <f>VLOOKUP(B567,'Sub Index'!J:M,4,0)</f>
        <v>0</v>
      </c>
      <c r="E567" s="97">
        <f>VLOOKUP(B567,'Sub Index'!O:W,4,0)</f>
        <v>4.3642000000000003</v>
      </c>
      <c r="F567" s="97">
        <f>VLOOKUP(B567,'Sub Index'!O:W,7,0)</f>
        <v>0.17850926691211796</v>
      </c>
      <c r="G567" s="97">
        <f>VLOOKUP(B567,'Sub Index'!O:W,9,0)</f>
        <v>4.1799999999999837E-2</v>
      </c>
      <c r="H567" s="97">
        <f>VLOOKUP(B567,'Sub Index'!Y:AE,4,0)</f>
        <v>4.7485999999999997</v>
      </c>
      <c r="J567" s="97">
        <v>5.2089489345233308E-3</v>
      </c>
      <c r="K567" s="97">
        <v>92223003.510499999</v>
      </c>
      <c r="L567" s="97">
        <v>1.0056391035060757E-3</v>
      </c>
      <c r="M567" s="97">
        <v>3.0999999999999694E-2</v>
      </c>
      <c r="N567" s="97">
        <v>-1.9899999999999807E-2</v>
      </c>
      <c r="O567" s="97">
        <v>247.83800000000002</v>
      </c>
      <c r="Q567" s="95">
        <f t="shared" si="672"/>
        <v>-8.1370913435946823E-2</v>
      </c>
      <c r="R567" s="95" t="str">
        <f t="shared" si="654"/>
        <v/>
      </c>
      <c r="S567" s="95">
        <f t="shared" si="655"/>
        <v>1.5628778344564689</v>
      </c>
      <c r="T567" s="95">
        <f t="shared" si="669"/>
        <v>3.0698543773453855</v>
      </c>
      <c r="U567" s="95">
        <f t="shared" si="656"/>
        <v>-0.59159701965793421</v>
      </c>
      <c r="V567" s="95">
        <f t="shared" si="657"/>
        <v>1.443560586002159</v>
      </c>
      <c r="W567" s="95" t="str">
        <f t="shared" si="670"/>
        <v/>
      </c>
      <c r="X567" s="95">
        <f t="shared" si="673"/>
        <v>-0.81962020507188094</v>
      </c>
      <c r="Y567" s="95">
        <f t="shared" si="665"/>
        <v>-0.55108812055842415</v>
      </c>
      <c r="Z567" s="95">
        <f t="shared" si="671"/>
        <v>-1.1155446187681559</v>
      </c>
      <c r="AA567" s="95">
        <f t="shared" si="667"/>
        <v>1.3333649470136781</v>
      </c>
      <c r="AB567" s="95">
        <f t="shared" si="668"/>
        <v>-1.1377486069504257</v>
      </c>
      <c r="AC567" s="95">
        <f t="shared" si="658"/>
        <v>-0.41522815765286236</v>
      </c>
      <c r="AE567" s="97">
        <f t="shared" si="659"/>
        <v>-8.1370913435946823E-2</v>
      </c>
      <c r="AF567" s="97">
        <f t="shared" si="660"/>
        <v>1.3470450640479734</v>
      </c>
      <c r="AG567" s="97">
        <f t="shared" si="661"/>
        <v>1.443560586002159</v>
      </c>
      <c r="AH567" s="97">
        <f t="shared" si="662"/>
        <v>-0.68535416281515249</v>
      </c>
      <c r="AI567" s="97">
        <f t="shared" si="663"/>
        <v>-0.33378910908944148</v>
      </c>
      <c r="AJ567" s="97">
        <f t="shared" si="666"/>
        <v>0.33801829294191837</v>
      </c>
    </row>
    <row r="568" spans="1:36">
      <c r="A568" s="93" t="str">
        <f t="shared" si="664"/>
        <v>201714</v>
      </c>
      <c r="B568" s="93">
        <v>42830</v>
      </c>
      <c r="C568" s="97">
        <f>VLOOKUP(B568,'Sub Index'!A:M,8,0)</f>
        <v>0.96741426829288413</v>
      </c>
      <c r="D568" s="97">
        <f>VLOOKUP(B568,'Sub Index'!J:M,4,0)</f>
        <v>0</v>
      </c>
      <c r="E568" s="97">
        <f>VLOOKUP(B568,'Sub Index'!O:W,4,0)</f>
        <v>4.3354999999999997</v>
      </c>
      <c r="F568" s="97">
        <f>VLOOKUP(B568,'Sub Index'!O:W,7,0)</f>
        <v>0.17801782297459395</v>
      </c>
      <c r="G568" s="97">
        <f>VLOOKUP(B568,'Sub Index'!O:W,9,0)</f>
        <v>0.3698999999999999</v>
      </c>
      <c r="H568" s="97">
        <f>VLOOKUP(B568,'Sub Index'!Y:AE,4,0)</f>
        <v>4.7474999999999996</v>
      </c>
      <c r="J568" s="97">
        <f>VLOOKUP(B568,'Sub Index'!AG:AK,4,0)</f>
        <v>6.5647837037272824E-3</v>
      </c>
      <c r="K568" s="97">
        <f>VLOOKUP(B568,'Sub Index'!AG:AK,5,0)</f>
        <v>92751482.697699994</v>
      </c>
      <c r="L568" s="97">
        <f>VLOOKUP(B568,'Sub Index'!AM:AX,4,0)</f>
        <v>9.4817419292311171E-4</v>
      </c>
      <c r="M568" s="97">
        <f>VLOOKUP(B568,'Sub Index'!AM:AX,7,0)</f>
        <v>1.6400000000000858E-2</v>
      </c>
      <c r="N568" s="97">
        <f>VLOOKUP(B568,'Sub Index'!AM:AX,8,0)</f>
        <v>-1.3700000000000045E-2</v>
      </c>
      <c r="O568" s="97">
        <f>VLOOKUP(B568,'Sub Index'!AV:AX,3,0)</f>
        <v>244.51400000000004</v>
      </c>
      <c r="Q568" s="95">
        <f t="shared" si="672"/>
        <v>-0.40040431431292228</v>
      </c>
      <c r="R568" s="95" t="str">
        <f t="shared" si="654"/>
        <v/>
      </c>
      <c r="S568" s="95">
        <f t="shared" si="655"/>
        <v>1.544231639837983</v>
      </c>
      <c r="T568" s="95">
        <f t="shared" si="669"/>
        <v>3.0568208879134566</v>
      </c>
      <c r="U568" s="95">
        <f t="shared" si="656"/>
        <v>0.39150671365675754</v>
      </c>
      <c r="V568" s="95">
        <f t="shared" si="657"/>
        <v>1.4428216534087861</v>
      </c>
      <c r="W568" s="95" t="str">
        <f t="shared" si="670"/>
        <v/>
      </c>
      <c r="X568" s="95">
        <f t="shared" si="673"/>
        <v>-0.63872854607224494</v>
      </c>
      <c r="Y568" s="95">
        <f t="shared" si="665"/>
        <v>-0.53369964419898441</v>
      </c>
      <c r="Z568" s="95">
        <f t="shared" si="671"/>
        <v>-1.1779500858442935</v>
      </c>
      <c r="AA568" s="95">
        <f t="shared" si="667"/>
        <v>0.21384775387803848</v>
      </c>
      <c r="AB568" s="95">
        <f t="shared" si="668"/>
        <v>-0.85109817550407996</v>
      </c>
      <c r="AC568" s="95">
        <f t="shared" si="658"/>
        <v>-0.46404385289643019</v>
      </c>
      <c r="AE568" s="97">
        <f t="shared" si="659"/>
        <v>-0.40040431431292228</v>
      </c>
      <c r="AF568" s="97">
        <f t="shared" si="660"/>
        <v>1.6641864138027325</v>
      </c>
      <c r="AG568" s="97">
        <f t="shared" si="661"/>
        <v>1.4428216534087861</v>
      </c>
      <c r="AH568" s="97">
        <f t="shared" si="662"/>
        <v>-0.58621409513561473</v>
      </c>
      <c r="AI568" s="97">
        <f t="shared" si="663"/>
        <v>-0.56981109009169129</v>
      </c>
      <c r="AJ568" s="97">
        <f t="shared" si="666"/>
        <v>0.31011571353425799</v>
      </c>
    </row>
    <row r="569" spans="1:36">
      <c r="A569" s="93" t="str">
        <f t="shared" si="664"/>
        <v>201714</v>
      </c>
      <c r="B569" s="93">
        <v>42831</v>
      </c>
      <c r="C569" s="97">
        <f>VLOOKUP(B569,'Sub Index'!A:M,8,0)</f>
        <v>0.97968552981732804</v>
      </c>
      <c r="D569" s="97">
        <f>VLOOKUP(B569,'Sub Index'!J:M,4,0)</f>
        <v>0</v>
      </c>
      <c r="E569" s="97">
        <f>VLOOKUP(B569,'Sub Index'!O:W,4,0)</f>
        <v>4.3182999999999998</v>
      </c>
      <c r="F569" s="97">
        <f>VLOOKUP(B569,'Sub Index'!O:W,7,0)</f>
        <v>0.17826012571048194</v>
      </c>
      <c r="G569" s="97">
        <f>VLOOKUP(B569,'Sub Index'!O:W,9,0)</f>
        <v>0.46119999999999983</v>
      </c>
      <c r="H569" s="97">
        <f>VLOOKUP(B569,'Sub Index'!Y:AE,4,0)</f>
        <v>4.7701000000000002</v>
      </c>
      <c r="J569" s="97">
        <f>VLOOKUP(B569,'Sub Index'!AG:AK,4,0)</f>
        <v>6.5626790708327113E-3</v>
      </c>
      <c r="K569" s="97">
        <f>VLOOKUP(B569,'Sub Index'!AG:AK,5,0)</f>
        <v>92863802.31400001</v>
      </c>
      <c r="L569" s="97">
        <f>VLOOKUP(B569,'Sub Index'!AM:AX,4,0)</f>
        <v>9.5957676463980478E-4</v>
      </c>
      <c r="M569" s="97">
        <f>VLOOKUP(B569,'Sub Index'!AM:AX,7,0)</f>
        <v>1.6600000000000392E-2</v>
      </c>
      <c r="N569" s="97">
        <f>VLOOKUP(B569,'Sub Index'!AM:AX,8,0)</f>
        <v>-1.1400000000000077E-2</v>
      </c>
      <c r="O569" s="97">
        <f>VLOOKUP(B569,'Sub Index'!AV:AX,3,0)</f>
        <v>230.51399999999998</v>
      </c>
      <c r="Q569" s="95">
        <f t="shared" si="672"/>
        <v>-0.37187536707222274</v>
      </c>
      <c r="R569" s="95" t="str">
        <f t="shared" si="654"/>
        <v/>
      </c>
      <c r="S569" s="95">
        <f t="shared" si="655"/>
        <v>1.5330569169307373</v>
      </c>
      <c r="T569" s="95">
        <f t="shared" si="669"/>
        <v>3.06324695181697</v>
      </c>
      <c r="U569" s="95">
        <f t="shared" si="656"/>
        <v>0.66507382993725517</v>
      </c>
      <c r="V569" s="95">
        <f t="shared" si="657"/>
        <v>1.4580033594180812</v>
      </c>
      <c r="W569" s="95" t="str">
        <f t="shared" si="670"/>
        <v/>
      </c>
      <c r="X569" s="95">
        <f t="shared" si="673"/>
        <v>-0.63900934026968814</v>
      </c>
      <c r="Y569" s="95">
        <f t="shared" si="665"/>
        <v>-0.53000400766297995</v>
      </c>
      <c r="Z569" s="95">
        <f t="shared" si="671"/>
        <v>-1.1655671758800981</v>
      </c>
      <c r="AA569" s="95">
        <f t="shared" si="667"/>
        <v>0.22918360583876615</v>
      </c>
      <c r="AB569" s="95">
        <f t="shared" si="668"/>
        <v>-0.74476011222559413</v>
      </c>
      <c r="AC569" s="95">
        <f t="shared" si="658"/>
        <v>-0.66964545741206061</v>
      </c>
      <c r="AE569" s="97">
        <f t="shared" si="659"/>
        <v>-0.37187536707222274</v>
      </c>
      <c r="AF569" s="97">
        <f t="shared" si="660"/>
        <v>1.7537925662283209</v>
      </c>
      <c r="AG569" s="97">
        <f t="shared" si="661"/>
        <v>1.4580033594180812</v>
      </c>
      <c r="AH569" s="97">
        <f t="shared" si="662"/>
        <v>-0.58450667396633404</v>
      </c>
      <c r="AI569" s="97">
        <f t="shared" si="663"/>
        <v>-0.58769728491974671</v>
      </c>
      <c r="AJ569" s="97">
        <f t="shared" si="666"/>
        <v>0.33354331993761965</v>
      </c>
    </row>
    <row r="570" spans="1:36">
      <c r="A570" s="93" t="str">
        <f t="shared" si="664"/>
        <v>201714</v>
      </c>
      <c r="B570" s="93">
        <v>42832</v>
      </c>
      <c r="C570" s="97">
        <f>VLOOKUP(B570,'Sub Index'!A:M,8,0)</f>
        <v>0.72514140534011839</v>
      </c>
      <c r="D570" s="97">
        <f>VLOOKUP(B570,'Sub Index'!J:M,4,0)</f>
        <v>0</v>
      </c>
      <c r="E570" s="97">
        <f>VLOOKUP(B570,'Sub Index'!O:W,4,0)</f>
        <v>4.3010000000000002</v>
      </c>
      <c r="F570" s="97">
        <f>VLOOKUP(B570,'Sub Index'!O:W,7,0)</f>
        <v>0.17940724197551702</v>
      </c>
      <c r="G570" s="97">
        <f>VLOOKUP(B570,'Sub Index'!O:W,9,0)</f>
        <v>0.27899999999999991</v>
      </c>
      <c r="H570" s="97">
        <f>VLOOKUP(B570,'Sub Index'!Y:AE,4,0)</f>
        <v>4.7568999999999999</v>
      </c>
      <c r="J570" s="97">
        <f>VLOOKUP(B570,'Sub Index'!AG:AK,4,0)</f>
        <v>6.2902560451719488E-3</v>
      </c>
      <c r="K570" s="97">
        <f>VLOOKUP(B570,'Sub Index'!AG:AK,5,0)</f>
        <v>92594840.771299988</v>
      </c>
      <c r="L570" s="97">
        <f>VLOOKUP(B570,'Sub Index'!AM:AX,4,0)</f>
        <v>9.2651377744404156E-4</v>
      </c>
      <c r="M570" s="97">
        <f>VLOOKUP(B570,'Sub Index'!AM:AX,7,0)</f>
        <v>2.0100000000000229E-2</v>
      </c>
      <c r="N570" s="97">
        <f>VLOOKUP(B570,'Sub Index'!AM:AX,8,0)</f>
        <v>-1.2800000000000367E-2</v>
      </c>
      <c r="O570" s="97">
        <f>VLOOKUP(B570,'Sub Index'!AV:AX,3,0)</f>
        <v>207.25399999999999</v>
      </c>
      <c r="Q570" s="95">
        <f t="shared" si="672"/>
        <v>-0.96365445051649523</v>
      </c>
      <c r="R570" s="95" t="str">
        <f t="shared" si="654"/>
        <v/>
      </c>
      <c r="S570" s="95">
        <f t="shared" si="655"/>
        <v>1.5218172247042638</v>
      </c>
      <c r="T570" s="95">
        <f t="shared" si="669"/>
        <v>3.0936693999864486</v>
      </c>
      <c r="U570" s="95">
        <f t="shared" si="656"/>
        <v>0.11913813895908779</v>
      </c>
      <c r="V570" s="95">
        <f t="shared" si="657"/>
        <v>1.4491361682976081</v>
      </c>
      <c r="W570" s="95" t="str">
        <f t="shared" si="670"/>
        <v/>
      </c>
      <c r="X570" s="95">
        <f t="shared" si="673"/>
        <v>-0.67535525363670468</v>
      </c>
      <c r="Y570" s="95">
        <f t="shared" si="665"/>
        <v>-0.53885361146973865</v>
      </c>
      <c r="Z570" s="95">
        <f t="shared" si="671"/>
        <v>-1.2014727596172394</v>
      </c>
      <c r="AA570" s="95">
        <f t="shared" si="667"/>
        <v>0.49756101515211332</v>
      </c>
      <c r="AB570" s="95">
        <f t="shared" si="668"/>
        <v>-0.80948762900381721</v>
      </c>
      <c r="AC570" s="95">
        <f t="shared" si="658"/>
        <v>-1.011237837485885</v>
      </c>
      <c r="AE570" s="97">
        <f t="shared" si="659"/>
        <v>-0.96365445051649523</v>
      </c>
      <c r="AF570" s="97">
        <f t="shared" si="660"/>
        <v>1.5782082545499334</v>
      </c>
      <c r="AG570" s="97">
        <f t="shared" si="661"/>
        <v>1.4491361682976081</v>
      </c>
      <c r="AH570" s="97">
        <f t="shared" si="662"/>
        <v>-0.60710443255322166</v>
      </c>
      <c r="AI570" s="97">
        <f t="shared" si="663"/>
        <v>-0.63115930273870713</v>
      </c>
      <c r="AJ570" s="97">
        <f t="shared" si="666"/>
        <v>0.16508524740782343</v>
      </c>
    </row>
    <row r="571" spans="1:36">
      <c r="A571" s="93" t="str">
        <f t="shared" si="664"/>
        <v>201715</v>
      </c>
      <c r="B571" s="93">
        <v>42835</v>
      </c>
      <c r="C571" s="97">
        <f>VLOOKUP(B571,'Sub Index'!A:M,8,0)</f>
        <v>0.75876390612612643</v>
      </c>
      <c r="D571" s="97">
        <f>VLOOKUP(B571,'Sub Index'!J:M,4,0)</f>
        <v>0</v>
      </c>
      <c r="E571" s="97">
        <f>VLOOKUP(B571,'Sub Index'!O:W,4,0)</f>
        <v>4.2906000000000004</v>
      </c>
      <c r="F571" s="97">
        <f>VLOOKUP(B571,'Sub Index'!O:W,7,0)</f>
        <v>0.17915126061695885</v>
      </c>
      <c r="G571" s="97">
        <f>VLOOKUP(B571,'Sub Index'!O:W,9,0)</f>
        <v>0.23859999999999992</v>
      </c>
      <c r="H571" s="97">
        <f>VLOOKUP(B571,'Sub Index'!Y:AE,4,0)</f>
        <v>4.75</v>
      </c>
      <c r="J571" s="97">
        <f>VLOOKUP(B571,'Sub Index'!AG:AK,4,0)</f>
        <v>6.5894215688153531E-3</v>
      </c>
      <c r="K571" s="97">
        <f>VLOOKUP(B571,'Sub Index'!AG:AK,5,0)</f>
        <v>93026420.447600007</v>
      </c>
      <c r="L571" s="97">
        <f>VLOOKUP(B571,'Sub Index'!AM:AX,4,0)</f>
        <v>9.2951825537584314E-4</v>
      </c>
      <c r="M571" s="97">
        <f>VLOOKUP(B571,'Sub Index'!AM:AX,7,0)</f>
        <v>1.330000000000009E-2</v>
      </c>
      <c r="N571" s="97">
        <f>VLOOKUP(B571,'Sub Index'!AM:AX,8,0)</f>
        <v>1.1999999999998678E-3</v>
      </c>
      <c r="O571" s="97">
        <f>VLOOKUP(B571,'Sub Index'!AV:AX,3,0)</f>
        <v>204.74799999999999</v>
      </c>
      <c r="Q571" s="95">
        <f t="shared" si="672"/>
        <v>-0.88548689218407095</v>
      </c>
      <c r="R571" s="95" t="str">
        <f t="shared" si="654"/>
        <v/>
      </c>
      <c r="S571" s="95">
        <f t="shared" si="655"/>
        <v>1.515060415504534</v>
      </c>
      <c r="T571" s="95">
        <f t="shared" si="669"/>
        <v>3.0868805679818299</v>
      </c>
      <c r="U571" s="95">
        <f t="shared" si="656"/>
        <v>-1.9145609065432253E-3</v>
      </c>
      <c r="V571" s="95">
        <f t="shared" si="657"/>
        <v>1.4445010456664518</v>
      </c>
      <c r="W571" s="95" t="str">
        <f t="shared" si="670"/>
        <v/>
      </c>
      <c r="X571" s="95">
        <f t="shared" si="673"/>
        <v>-0.63544143145384124</v>
      </c>
      <c r="Y571" s="95">
        <f t="shared" si="665"/>
        <v>-0.52465340608735034</v>
      </c>
      <c r="Z571" s="95">
        <f t="shared" si="671"/>
        <v>-1.1982099711302838</v>
      </c>
      <c r="AA571" s="95">
        <f t="shared" si="667"/>
        <v>-2.3857951513853337E-2</v>
      </c>
      <c r="AB571" s="95">
        <f t="shared" si="668"/>
        <v>-0.16221246122171037</v>
      </c>
      <c r="AC571" s="95">
        <f t="shared" si="658"/>
        <v>-1.0480405246941826</v>
      </c>
      <c r="AE571" s="97">
        <f t="shared" si="659"/>
        <v>-0.88548689218407095</v>
      </c>
      <c r="AF571" s="97">
        <f t="shared" si="660"/>
        <v>1.5333421408599399</v>
      </c>
      <c r="AG571" s="97">
        <f t="shared" si="661"/>
        <v>1.4445010456664518</v>
      </c>
      <c r="AH571" s="97">
        <f t="shared" si="662"/>
        <v>-0.58004741877059574</v>
      </c>
      <c r="AI571" s="97">
        <f t="shared" si="663"/>
        <v>-0.60808022714000753</v>
      </c>
      <c r="AJ571" s="97">
        <f t="shared" si="666"/>
        <v>0.18084572968634352</v>
      </c>
    </row>
    <row r="572" spans="1:36">
      <c r="A572" s="93" t="str">
        <f t="shared" si="664"/>
        <v>201715</v>
      </c>
      <c r="B572" s="93">
        <v>42836</v>
      </c>
      <c r="C572" s="97">
        <f>VLOOKUP(B572,'Sub Index'!A:M,8,0)</f>
        <v>0.75796735571407969</v>
      </c>
      <c r="D572" s="97">
        <f>VLOOKUP(B572,'Sub Index'!J:M,4,0)</f>
        <v>0</v>
      </c>
      <c r="E572" s="97">
        <f>VLOOKUP(B572,'Sub Index'!O:W,4,0)</f>
        <v>4.2774000000000001</v>
      </c>
      <c r="F572" s="97">
        <f>VLOOKUP(B572,'Sub Index'!O:W,7,0)</f>
        <v>0.17917779105749462</v>
      </c>
      <c r="G572" s="97">
        <f>VLOOKUP(B572,'Sub Index'!O:W,9,0)</f>
        <v>0.18489999999999984</v>
      </c>
      <c r="H572" s="97">
        <f>VLOOKUP(B572,'Sub Index'!Y:AE,4,0)</f>
        <v>4.7454000000000001</v>
      </c>
      <c r="J572" s="97">
        <f>VLOOKUP(B572,'Sub Index'!AG:AK,4,0)</f>
        <v>6.5518683537981485E-3</v>
      </c>
      <c r="K572" s="97">
        <f>VLOOKUP(B572,'Sub Index'!AG:AK,5,0)</f>
        <v>93553427.252000004</v>
      </c>
      <c r="L572" s="97">
        <f>VLOOKUP(B572,'Sub Index'!AM:AX,4,0)</f>
        <v>9.2122387223045723E-4</v>
      </c>
      <c r="M572" s="97">
        <f>VLOOKUP(B572,'Sub Index'!AM:AX,7,0)</f>
        <v>1.8199999999999328E-2</v>
      </c>
      <c r="N572" s="97">
        <f>VLOOKUP(B572,'Sub Index'!AM:AX,8,0)</f>
        <v>-2.1999999999993136E-3</v>
      </c>
      <c r="O572" s="97">
        <f>VLOOKUP(B572,'Sub Index'!AV:AX,3,0)</f>
        <v>218.78000000000003</v>
      </c>
      <c r="Q572" s="95">
        <f t="shared" si="672"/>
        <v>-0.88733875921783689</v>
      </c>
      <c r="R572" s="95" t="str">
        <f t="shared" si="654"/>
        <v/>
      </c>
      <c r="S572" s="95">
        <f t="shared" si="655"/>
        <v>1.5064844653664149</v>
      </c>
      <c r="T572" s="95">
        <f t="shared" si="669"/>
        <v>3.0875841766540408</v>
      </c>
      <c r="U572" s="95">
        <f t="shared" si="656"/>
        <v>-0.16281876840120649</v>
      </c>
      <c r="V572" s="95">
        <f t="shared" si="657"/>
        <v>1.4414109639123476</v>
      </c>
      <c r="W572" s="95" t="str">
        <f t="shared" si="670"/>
        <v/>
      </c>
      <c r="X572" s="95">
        <f t="shared" si="673"/>
        <v>-0.6404516757103893</v>
      </c>
      <c r="Y572" s="95">
        <f t="shared" si="665"/>
        <v>-0.50731337533207033</v>
      </c>
      <c r="Z572" s="95">
        <f t="shared" si="671"/>
        <v>-1.2072174654262848</v>
      </c>
      <c r="AA572" s="95">
        <f t="shared" si="667"/>
        <v>0.35187042152479181</v>
      </c>
      <c r="AB572" s="95">
        <f t="shared" si="668"/>
        <v>-0.31940785911161013</v>
      </c>
      <c r="AC572" s="95">
        <f t="shared" si="658"/>
        <v>-0.84196897365394541</v>
      </c>
      <c r="AE572" s="97">
        <f t="shared" si="659"/>
        <v>-0.88733875921783689</v>
      </c>
      <c r="AF572" s="97">
        <f t="shared" si="660"/>
        <v>1.4770832912064165</v>
      </c>
      <c r="AG572" s="97">
        <f t="shared" si="661"/>
        <v>1.4414109639123476</v>
      </c>
      <c r="AH572" s="97">
        <f t="shared" si="662"/>
        <v>-0.57388252552122987</v>
      </c>
      <c r="AI572" s="97">
        <f t="shared" si="663"/>
        <v>-0.50418096916676214</v>
      </c>
      <c r="AJ572" s="97">
        <f t="shared" si="666"/>
        <v>0.190618400242587</v>
      </c>
    </row>
    <row r="573" spans="1:36">
      <c r="A573" s="93" t="str">
        <f t="shared" si="664"/>
        <v>201715</v>
      </c>
      <c r="B573" s="93">
        <v>42837</v>
      </c>
      <c r="C573" s="97">
        <f>VLOOKUP(B573,'Sub Index'!A:M,8,0)</f>
        <v>0.66587263631435156</v>
      </c>
      <c r="D573" s="97">
        <f>VLOOKUP(B573,'Sub Index'!J:M,4,0)</f>
        <v>0</v>
      </c>
      <c r="E573" s="97">
        <f>VLOOKUP(B573,'Sub Index'!O:W,4,0)</f>
        <v>4.2652999999999999</v>
      </c>
      <c r="F573" s="97">
        <f>VLOOKUP(B573,'Sub Index'!O:W,7,0)</f>
        <v>0.17915975318052724</v>
      </c>
      <c r="G573" s="97">
        <f>VLOOKUP(B573,'Sub Index'!O:W,9,0)</f>
        <v>0.20979999999999999</v>
      </c>
      <c r="H573" s="97">
        <f>VLOOKUP(B573,'Sub Index'!Y:AE,4,0)</f>
        <v>4.7335000000000003</v>
      </c>
      <c r="J573" s="97">
        <f>VLOOKUP(B573,'Sub Index'!AG:AK,4,0)</f>
        <v>6.7310234770561377E-3</v>
      </c>
      <c r="K573" s="97">
        <f>VLOOKUP(B573,'Sub Index'!AG:AK,5,0)</f>
        <v>93734757.795699999</v>
      </c>
      <c r="L573" s="97">
        <f>VLOOKUP(B573,'Sub Index'!AM:AX,4,0)</f>
        <v>9.7711317000395573E-4</v>
      </c>
      <c r="M573" s="97">
        <f>VLOOKUP(B573,'Sub Index'!AM:AX,7,0)</f>
        <v>2.6399999999999757E-2</v>
      </c>
      <c r="N573" s="97">
        <f>VLOOKUP(B573,'Sub Index'!AM:AX,8,0)</f>
        <v>-8.5999999999994969E-3</v>
      </c>
      <c r="O573" s="97">
        <f>VLOOKUP(B573,'Sub Index'!AV:AX,3,0)</f>
        <v>230.054</v>
      </c>
      <c r="Q573" s="95">
        <f t="shared" si="672"/>
        <v>-1.1014459547713062</v>
      </c>
      <c r="R573" s="95" t="str">
        <f t="shared" si="654"/>
        <v/>
      </c>
      <c r="S573" s="95">
        <f t="shared" si="655"/>
        <v>1.498623177739806</v>
      </c>
      <c r="T573" s="95">
        <f t="shared" si="669"/>
        <v>3.087105797614484</v>
      </c>
      <c r="U573" s="95">
        <f t="shared" si="656"/>
        <v>-8.8209554870161203E-2</v>
      </c>
      <c r="V573" s="95">
        <f t="shared" si="657"/>
        <v>1.4334170567658606</v>
      </c>
      <c r="W573" s="95" t="str">
        <f t="shared" si="670"/>
        <v/>
      </c>
      <c r="X573" s="95">
        <f t="shared" si="673"/>
        <v>-0.61654930338558944</v>
      </c>
      <c r="Y573" s="95">
        <f t="shared" si="665"/>
        <v>-0.50134708195904765</v>
      </c>
      <c r="Z573" s="95">
        <f t="shared" si="671"/>
        <v>-1.1465230747671875</v>
      </c>
      <c r="AA573" s="95">
        <f t="shared" si="667"/>
        <v>0.98064035191612453</v>
      </c>
      <c r="AB573" s="95">
        <f t="shared" si="668"/>
        <v>-0.61530507866914819</v>
      </c>
      <c r="AC573" s="95">
        <f t="shared" si="658"/>
        <v>-0.6764009387032881</v>
      </c>
      <c r="AE573" s="97">
        <f t="shared" si="659"/>
        <v>-1.1014459547713062</v>
      </c>
      <c r="AF573" s="97">
        <f t="shared" si="660"/>
        <v>1.4991731401613764</v>
      </c>
      <c r="AG573" s="97">
        <f t="shared" si="661"/>
        <v>1.4334170567658606</v>
      </c>
      <c r="AH573" s="97">
        <f t="shared" si="662"/>
        <v>-0.55894819267231854</v>
      </c>
      <c r="AI573" s="97">
        <f t="shared" si="663"/>
        <v>-0.36439718505587482</v>
      </c>
      <c r="AJ573" s="97">
        <f t="shared" si="666"/>
        <v>0.18155977288554748</v>
      </c>
    </row>
    <row r="574" spans="1:36">
      <c r="A574" s="93" t="str">
        <f t="shared" si="664"/>
        <v>201715</v>
      </c>
      <c r="B574" s="93">
        <v>42838</v>
      </c>
      <c r="C574" s="97">
        <f>VLOOKUP(B574,'Sub Index'!A:M,8,0)</f>
        <v>0.7058666206833687</v>
      </c>
      <c r="D574" s="97">
        <f>VLOOKUP(B574,'Sub Index'!J:M,4,0)</f>
        <v>0</v>
      </c>
      <c r="E574" s="97">
        <f>VLOOKUP(B574,'Sub Index'!O:W,4,0)</f>
        <v>4.2630999999999997</v>
      </c>
      <c r="F574" s="97">
        <f>VLOOKUP(B574,'Sub Index'!O:W,7,0)</f>
        <v>0.17907518013358029</v>
      </c>
      <c r="G574" s="97">
        <f>VLOOKUP(B574,'Sub Index'!O:W,9,0)</f>
        <v>0.21220000000000017</v>
      </c>
      <c r="H574" s="97">
        <f>VLOOKUP(B574,'Sub Index'!Y:AE,4,0)</f>
        <v>4.7278000000000002</v>
      </c>
      <c r="J574" s="97">
        <f>VLOOKUP(B574,'Sub Index'!AG:AK,4,0)</f>
        <v>6.5612496273403922E-3</v>
      </c>
      <c r="K574" s="97">
        <f>VLOOKUP(B574,'Sub Index'!AG:AK,5,0)</f>
        <v>94076321.301100001</v>
      </c>
      <c r="L574" s="97">
        <f>VLOOKUP(B574,'Sub Index'!AM:AX,4,0)</f>
        <v>9.2083300269615582E-4</v>
      </c>
      <c r="M574" s="97">
        <f>VLOOKUP(B574,'Sub Index'!AM:AX,7,0)</f>
        <v>9.1999999999998749E-3</v>
      </c>
      <c r="N574" s="97">
        <f>VLOOKUP(B574,'Sub Index'!AM:AX,8,0)</f>
        <v>3.0999999999998806E-3</v>
      </c>
      <c r="O574" s="97">
        <f>VLOOKUP(B574,'Sub Index'!AV:AX,3,0)</f>
        <v>235.49600000000001</v>
      </c>
      <c r="Q574" s="95">
        <f t="shared" si="672"/>
        <v>-1.008465598372231</v>
      </c>
      <c r="R574" s="95" t="str">
        <f t="shared" si="654"/>
        <v/>
      </c>
      <c r="S574" s="95">
        <f t="shared" si="655"/>
        <v>1.4971938527167861</v>
      </c>
      <c r="T574" s="95">
        <f t="shared" si="669"/>
        <v>3.084862852225509</v>
      </c>
      <c r="U574" s="95">
        <f t="shared" si="656"/>
        <v>-8.1018305373192476E-2</v>
      </c>
      <c r="V574" s="95">
        <f t="shared" si="657"/>
        <v>1.4295880424183836</v>
      </c>
      <c r="W574" s="95" t="str">
        <f t="shared" si="670"/>
        <v/>
      </c>
      <c r="X574" s="95">
        <f t="shared" si="673"/>
        <v>-0.6392000525973589</v>
      </c>
      <c r="Y574" s="95">
        <f t="shared" si="665"/>
        <v>-0.4901086659859174</v>
      </c>
      <c r="Z574" s="95">
        <f t="shared" si="671"/>
        <v>-1.2076419400422975</v>
      </c>
      <c r="AA574" s="95">
        <f t="shared" si="667"/>
        <v>-0.33824291670951973</v>
      </c>
      <c r="AB574" s="95">
        <f t="shared" si="668"/>
        <v>-7.4367974165568188E-2</v>
      </c>
      <c r="AC574" s="95">
        <f t="shared" si="658"/>
        <v>-0.59648065786228399</v>
      </c>
      <c r="AE574" s="97">
        <f t="shared" si="659"/>
        <v>-1.008465598372231</v>
      </c>
      <c r="AF574" s="97">
        <f t="shared" si="660"/>
        <v>1.5003461331897008</v>
      </c>
      <c r="AG574" s="97">
        <f t="shared" si="661"/>
        <v>1.4295880424183836</v>
      </c>
      <c r="AH574" s="97">
        <f t="shared" si="662"/>
        <v>-0.56465435929163821</v>
      </c>
      <c r="AI574" s="97">
        <f t="shared" si="663"/>
        <v>-0.55418337219491742</v>
      </c>
      <c r="AJ574" s="97">
        <f t="shared" si="666"/>
        <v>0.16052616914985954</v>
      </c>
    </row>
    <row r="575" spans="1:36">
      <c r="A575" s="93" t="str">
        <f t="shared" si="664"/>
        <v>201715</v>
      </c>
      <c r="B575" s="93">
        <v>42839</v>
      </c>
      <c r="C575" s="97">
        <f>VLOOKUP(B575,'Sub Index'!A:M,8,0)</f>
        <v>0.6987935100304401</v>
      </c>
      <c r="D575" s="97">
        <f>VLOOKUP(B575,'Sub Index'!J:M,4,0)</f>
        <v>0</v>
      </c>
      <c r="E575" s="97">
        <f>VLOOKUP(B575,'Sub Index'!O:W,4,0)</f>
        <v>4.2633999999999999</v>
      </c>
      <c r="F575" s="97">
        <f>VLOOKUP(B575,'Sub Index'!O:W,7,0)</f>
        <v>0.16964251073976991</v>
      </c>
      <c r="G575" s="97">
        <f>VLOOKUP(B575,'Sub Index'!O:W,9,0)</f>
        <v>0.17169999999999996</v>
      </c>
      <c r="H575" s="97">
        <f>VLOOKUP(B575,'Sub Index'!Y:AE,4,0)</f>
        <v>4.7491000000000003</v>
      </c>
      <c r="J575" s="97">
        <f>VLOOKUP(B575,'Sub Index'!AG:AK,4,0)</f>
        <v>7.1165500064803147E-3</v>
      </c>
      <c r="K575" s="97">
        <f>VLOOKUP(B575,'Sub Index'!AG:AK,5,0)</f>
        <v>93730077.568599999</v>
      </c>
      <c r="L575" s="97">
        <f>VLOOKUP(B575,'Sub Index'!AM:AX,4,0)</f>
        <v>8.579276600954184E-4</v>
      </c>
      <c r="M575" s="97">
        <f>VLOOKUP(B575,'Sub Index'!AM:AX,7,0)</f>
        <v>1.1099999999999888E-2</v>
      </c>
      <c r="N575" s="97">
        <f>VLOOKUP(B575,'Sub Index'!AM:AX,8,0)</f>
        <v>-4.6999999999997044E-3</v>
      </c>
      <c r="O575" s="97">
        <f>VLOOKUP(B575,'Sub Index'!AV:AX,3,0)</f>
        <v>245.27200000000002</v>
      </c>
      <c r="Q575" s="95">
        <f t="shared" si="672"/>
        <v>-1.0249095801293695</v>
      </c>
      <c r="R575" s="95" t="str">
        <f t="shared" si="654"/>
        <v/>
      </c>
      <c r="S575" s="95">
        <f t="shared" si="655"/>
        <v>1.4973887606744707</v>
      </c>
      <c r="T575" s="95">
        <f t="shared" si="669"/>
        <v>2.8347008551551895</v>
      </c>
      <c r="U575" s="95">
        <f t="shared" si="656"/>
        <v>-0.20237064063453111</v>
      </c>
      <c r="V575" s="95">
        <f t="shared" si="657"/>
        <v>1.4438964644536925</v>
      </c>
      <c r="W575" s="95" t="str">
        <f t="shared" si="670"/>
        <v/>
      </c>
      <c r="X575" s="95">
        <f t="shared" si="673"/>
        <v>-0.56511343886881149</v>
      </c>
      <c r="Y575" s="95">
        <f t="shared" si="665"/>
        <v>-0.50150107481298833</v>
      </c>
      <c r="Z575" s="95">
        <f t="shared" si="671"/>
        <v>-1.2759555813019647</v>
      </c>
      <c r="AA575" s="95">
        <f t="shared" si="667"/>
        <v>-0.19255232308226633</v>
      </c>
      <c r="AB575" s="95">
        <f t="shared" si="668"/>
        <v>-0.43499271050128818</v>
      </c>
      <c r="AC575" s="95">
        <f t="shared" si="658"/>
        <v>-0.45291199459479853</v>
      </c>
      <c r="AE575" s="97">
        <f t="shared" si="659"/>
        <v>-1.0249095801293695</v>
      </c>
      <c r="AF575" s="97">
        <f t="shared" si="660"/>
        <v>1.3765729917317095</v>
      </c>
      <c r="AG575" s="97">
        <f t="shared" si="661"/>
        <v>1.4438964644536925</v>
      </c>
      <c r="AH575" s="97">
        <f t="shared" si="662"/>
        <v>-0.53330725684089986</v>
      </c>
      <c r="AI575" s="97">
        <f t="shared" si="663"/>
        <v>-0.58910315237007937</v>
      </c>
      <c r="AJ575" s="97">
        <f t="shared" si="666"/>
        <v>0.13462989336901066</v>
      </c>
    </row>
    <row r="576" spans="1:36">
      <c r="A576" s="93" t="str">
        <f t="shared" si="664"/>
        <v>201716</v>
      </c>
      <c r="B576" s="93">
        <v>42842</v>
      </c>
      <c r="C576" s="97">
        <f>VLOOKUP(B576,'Sub Index'!A:M,8,0)</f>
        <v>0.72932424393883377</v>
      </c>
      <c r="D576" s="97">
        <f>VLOOKUP(B576,'Sub Index'!J:M,4,0)</f>
        <v>0</v>
      </c>
      <c r="E576" s="97">
        <f>VLOOKUP(B576,'Sub Index'!O:W,4,0)</f>
        <v>4.2609000000000004</v>
      </c>
      <c r="F576" s="97">
        <f>VLOOKUP(B576,'Sub Index'!O:W,7,0)</f>
        <v>0.17273146777486351</v>
      </c>
      <c r="G576" s="97">
        <f>VLOOKUP(B576,'Sub Index'!O:W,9,0)</f>
        <v>0.51829999999999998</v>
      </c>
      <c r="H576" s="97">
        <f>VLOOKUP(B576,'Sub Index'!Y:AE,4,0)</f>
        <v>4.7563000000000004</v>
      </c>
      <c r="J576" s="97">
        <f>VLOOKUP(B576,'Sub Index'!AG:AK,4,0)</f>
        <v>6.8343512793512477E-3</v>
      </c>
      <c r="K576" s="97">
        <f>VLOOKUP(B576,'Sub Index'!AG:AK,5,0)</f>
        <v>93899887.929199994</v>
      </c>
      <c r="L576" s="97">
        <f>VLOOKUP(B576,'Sub Index'!AM:AX,4,0)</f>
        <v>8.5318162174034156E-4</v>
      </c>
      <c r="M576" s="97">
        <f>VLOOKUP(B576,'Sub Index'!AM:AX,7,0)</f>
        <v>1.5300000000000757E-2</v>
      </c>
      <c r="N576" s="97">
        <f>VLOOKUP(B576,'Sub Index'!AM:AX,8,0)</f>
        <v>-9.400000000000297E-3</v>
      </c>
      <c r="O576" s="97">
        <f>VLOOKUP(B576,'Sub Index'!AV:AX,3,0)</f>
        <v>249.59200000000001</v>
      </c>
      <c r="Q576" s="95">
        <f t="shared" si="672"/>
        <v>-0.9539299424484855</v>
      </c>
      <c r="R576" s="95" t="str">
        <f t="shared" si="654"/>
        <v/>
      </c>
      <c r="S576" s="95">
        <f t="shared" si="655"/>
        <v>1.4957645276937666</v>
      </c>
      <c r="T576" s="95">
        <f t="shared" si="669"/>
        <v>2.9166224860850822</v>
      </c>
      <c r="U576" s="95">
        <f t="shared" si="656"/>
        <v>0.83616564088595691</v>
      </c>
      <c r="V576" s="95">
        <f t="shared" si="657"/>
        <v>1.4487331141557687</v>
      </c>
      <c r="W576" s="95" t="str">
        <f t="shared" si="670"/>
        <v/>
      </c>
      <c r="X576" s="95">
        <f t="shared" si="673"/>
        <v>-0.60276359881266206</v>
      </c>
      <c r="Y576" s="95">
        <f t="shared" si="665"/>
        <v>-0.49591382840405163</v>
      </c>
      <c r="Z576" s="95">
        <f t="shared" si="671"/>
        <v>-1.2811096611970729</v>
      </c>
      <c r="AA576" s="95">
        <f t="shared" si="667"/>
        <v>0.12950056809383198</v>
      </c>
      <c r="AB576" s="95">
        <f t="shared" si="668"/>
        <v>-0.65229223111387635</v>
      </c>
      <c r="AC576" s="95">
        <f t="shared" si="658"/>
        <v>-0.38946921377283289</v>
      </c>
      <c r="AE576" s="97">
        <f t="shared" si="659"/>
        <v>-0.9539299424484855</v>
      </c>
      <c r="AF576" s="97">
        <f t="shared" si="660"/>
        <v>1.7495175515549353</v>
      </c>
      <c r="AG576" s="97">
        <f t="shared" si="661"/>
        <v>1.4487331141557687</v>
      </c>
      <c r="AH576" s="97">
        <f t="shared" si="662"/>
        <v>-0.54933871360835684</v>
      </c>
      <c r="AI576" s="97">
        <f t="shared" si="663"/>
        <v>-0.54834263449748755</v>
      </c>
      <c r="AJ576" s="97">
        <f t="shared" si="666"/>
        <v>0.22932787503127475</v>
      </c>
    </row>
    <row r="577" spans="1:36">
      <c r="A577" s="93" t="str">
        <f t="shared" si="664"/>
        <v>201716</v>
      </c>
      <c r="B577" s="93">
        <v>42843</v>
      </c>
      <c r="C577" s="97">
        <f>VLOOKUP(B577,'Sub Index'!A:M,8,0)</f>
        <v>0.64388438585197527</v>
      </c>
      <c r="D577" s="97">
        <f>VLOOKUP(B577,'Sub Index'!J:M,4,0)</f>
        <v>0</v>
      </c>
      <c r="E577" s="97">
        <f>VLOOKUP(B577,'Sub Index'!O:W,4,0)</f>
        <v>4.2621000000000002</v>
      </c>
      <c r="F577" s="97">
        <f>VLOOKUP(B577,'Sub Index'!O:W,7,0)</f>
        <v>0.17154373103354645</v>
      </c>
      <c r="G577" s="97">
        <f>VLOOKUP(B577,'Sub Index'!O:W,9,0)</f>
        <v>0.42030000000000012</v>
      </c>
      <c r="H577" s="97">
        <f>VLOOKUP(B577,'Sub Index'!Y:AE,4,0)</f>
        <v>4.7720000000000002</v>
      </c>
      <c r="J577" s="97">
        <f>VLOOKUP(B577,'Sub Index'!AG:AK,4,0)</f>
        <v>7.143725731765525E-3</v>
      </c>
      <c r="K577" s="97">
        <f>VLOOKUP(B577,'Sub Index'!AG:AK,5,0)</f>
        <v>93743991.976900011</v>
      </c>
      <c r="L577" s="97">
        <f>VLOOKUP(B577,'Sub Index'!AM:AX,4,0)</f>
        <v>8.3348375667517379E-4</v>
      </c>
      <c r="M577" s="97">
        <f>VLOOKUP(B577,'Sub Index'!AM:AX,7,0)</f>
        <v>2.1399999999999864E-2</v>
      </c>
      <c r="N577" s="97">
        <f>VLOOKUP(B577,'Sub Index'!AM:AX,8,0)</f>
        <v>-9.1999999999998749E-3</v>
      </c>
      <c r="O577" s="97">
        <f>VLOOKUP(B577,'Sub Index'!AV:AX,3,0)</f>
        <v>255.94200000000001</v>
      </c>
      <c r="Q577" s="95">
        <f t="shared" si="672"/>
        <v>-1.1525655267979362</v>
      </c>
      <c r="R577" s="95" t="str">
        <f t="shared" si="654"/>
        <v/>
      </c>
      <c r="S577" s="95">
        <f t="shared" si="655"/>
        <v>1.4965441595245046</v>
      </c>
      <c r="T577" s="95">
        <f t="shared" si="669"/>
        <v>2.8851227501358245</v>
      </c>
      <c r="U577" s="95">
        <f t="shared" si="656"/>
        <v>0.54252295309308995</v>
      </c>
      <c r="V577" s="95">
        <f t="shared" si="657"/>
        <v>1.4592796975339071</v>
      </c>
      <c r="W577" s="95" t="str">
        <f t="shared" si="670"/>
        <v/>
      </c>
      <c r="X577" s="95">
        <f t="shared" si="673"/>
        <v>-0.56148773008554553</v>
      </c>
      <c r="Y577" s="95">
        <f t="shared" si="665"/>
        <v>-0.50104325099392311</v>
      </c>
      <c r="Z577" s="95">
        <f t="shared" si="671"/>
        <v>-1.3025010539152397</v>
      </c>
      <c r="AA577" s="95">
        <f t="shared" si="667"/>
        <v>0.59724405289704752</v>
      </c>
      <c r="AB577" s="95">
        <f t="shared" si="668"/>
        <v>-0.64304544300268407</v>
      </c>
      <c r="AC577" s="95">
        <f t="shared" si="658"/>
        <v>-0.29621420029610102</v>
      </c>
      <c r="AE577" s="97">
        <f t="shared" si="659"/>
        <v>-1.1525655267979362</v>
      </c>
      <c r="AF577" s="97">
        <f t="shared" si="660"/>
        <v>1.6413966209178064</v>
      </c>
      <c r="AG577" s="97">
        <f t="shared" si="661"/>
        <v>1.4592796975339071</v>
      </c>
      <c r="AH577" s="97">
        <f t="shared" si="662"/>
        <v>-0.53126549053973426</v>
      </c>
      <c r="AI577" s="97">
        <f t="shared" si="663"/>
        <v>-0.41112916107924435</v>
      </c>
      <c r="AJ577" s="97">
        <f t="shared" si="666"/>
        <v>0.20114322800695969</v>
      </c>
    </row>
    <row r="578" spans="1:36">
      <c r="A578" s="93" t="str">
        <f t="shared" si="664"/>
        <v>201716</v>
      </c>
      <c r="B578" s="93">
        <v>42844</v>
      </c>
      <c r="C578" s="97">
        <f>VLOOKUP(B578,'Sub Index'!A:M,8,0)</f>
        <v>0.74796936694472105</v>
      </c>
      <c r="D578" s="97">
        <f>VLOOKUP(B578,'Sub Index'!J:M,4,0)</f>
        <v>0</v>
      </c>
      <c r="E578" s="97">
        <f>VLOOKUP(B578,'Sub Index'!O:W,4,0)</f>
        <v>4.2660999999999998</v>
      </c>
      <c r="F578" s="97">
        <f>VLOOKUP(B578,'Sub Index'!O:W,7,0)</f>
        <v>0.16068791685559833</v>
      </c>
      <c r="G578" s="97">
        <f>VLOOKUP(B578,'Sub Index'!O:W,9,0)</f>
        <v>0.53019999999999978</v>
      </c>
      <c r="H578" s="97">
        <f>VLOOKUP(B578,'Sub Index'!Y:AE,4,0)</f>
        <v>4.7575000000000003</v>
      </c>
      <c r="J578" s="97">
        <f>VLOOKUP(B578,'Sub Index'!AG:AK,4,0)</f>
        <v>5.2076799408405207E-3</v>
      </c>
      <c r="K578" s="97">
        <f>VLOOKUP(B578,'Sub Index'!AG:AK,5,0)</f>
        <v>93420586.920000002</v>
      </c>
      <c r="L578" s="97">
        <f>VLOOKUP(B578,'Sub Index'!AM:AX,4,0)</f>
        <v>7.6766345362377063E-4</v>
      </c>
      <c r="M578" s="97">
        <f>VLOOKUP(B578,'Sub Index'!AM:AX,7,0)</f>
        <v>1.440000000000019E-2</v>
      </c>
      <c r="N578" s="97">
        <f>VLOOKUP(B578,'Sub Index'!AM:AX,8,0)</f>
        <v>-2.0999999999995467E-3</v>
      </c>
      <c r="O578" s="97">
        <f>VLOOKUP(B578,'Sub Index'!AV:AX,3,0)</f>
        <v>247.67999999999998</v>
      </c>
      <c r="Q578" s="95">
        <f t="shared" si="672"/>
        <v>-0.91058266886363559</v>
      </c>
      <c r="R578" s="95" t="str">
        <f t="shared" si="654"/>
        <v/>
      </c>
      <c r="S578" s="95">
        <f t="shared" si="655"/>
        <v>1.4991429322936312</v>
      </c>
      <c r="T578" s="95">
        <f t="shared" si="669"/>
        <v>2.5972178060314746</v>
      </c>
      <c r="U578" s="95">
        <f t="shared" si="656"/>
        <v>0.8718222529750902</v>
      </c>
      <c r="V578" s="95">
        <f t="shared" si="657"/>
        <v>1.4495392224394479</v>
      </c>
      <c r="W578" s="95" t="str">
        <f t="shared" si="670"/>
        <v/>
      </c>
      <c r="X578" s="95">
        <f t="shared" si="673"/>
        <v>-0.81978951063754246</v>
      </c>
      <c r="Y578" s="95">
        <f t="shared" si="665"/>
        <v>-0.511684202090264</v>
      </c>
      <c r="Z578" s="95">
        <f t="shared" si="671"/>
        <v>-1.3739802698984536</v>
      </c>
      <c r="AA578" s="95">
        <f t="shared" si="667"/>
        <v>6.0489234270353159E-2</v>
      </c>
      <c r="AB578" s="95">
        <f t="shared" si="668"/>
        <v>-0.31478446505603447</v>
      </c>
      <c r="AC578" s="95">
        <f t="shared" si="658"/>
        <v>-0.41754851861811082</v>
      </c>
      <c r="AE578" s="97">
        <f t="shared" si="659"/>
        <v>-0.91058266886363559</v>
      </c>
      <c r="AF578" s="97">
        <f t="shared" si="660"/>
        <v>1.6560609971000655</v>
      </c>
      <c r="AG578" s="97">
        <f t="shared" si="661"/>
        <v>1.4495392224394479</v>
      </c>
      <c r="AH578" s="97">
        <f t="shared" si="662"/>
        <v>-0.66573685636390323</v>
      </c>
      <c r="AI578" s="97">
        <f t="shared" si="663"/>
        <v>-0.51145600482556142</v>
      </c>
      <c r="AJ578" s="97">
        <f t="shared" si="666"/>
        <v>0.20356493789728264</v>
      </c>
    </row>
    <row r="579" spans="1:36">
      <c r="A579" s="93" t="str">
        <f t="shared" si="664"/>
        <v>201716</v>
      </c>
      <c r="B579" s="93">
        <v>42845</v>
      </c>
      <c r="C579" s="97">
        <f>VLOOKUP(B579,'Sub Index'!A:M,8,0)</f>
        <v>0.7850037197518851</v>
      </c>
      <c r="D579" s="97">
        <f>VLOOKUP(B579,'Sub Index'!J:M,4,0)</f>
        <v>0</v>
      </c>
      <c r="E579" s="97">
        <f>VLOOKUP(B579,'Sub Index'!O:W,4,0)</f>
        <v>4.2725</v>
      </c>
      <c r="F579" s="97">
        <f>VLOOKUP(B579,'Sub Index'!O:W,7,0)</f>
        <v>0.16084520654692724</v>
      </c>
      <c r="G579" s="97">
        <f>VLOOKUP(B579,'Sub Index'!O:W,9,0)</f>
        <v>0.66979999999999995</v>
      </c>
      <c r="H579" s="97">
        <f>VLOOKUP(B579,'Sub Index'!Y:AE,4,0)</f>
        <v>4.7534999999999998</v>
      </c>
      <c r="J579" s="97">
        <f>VLOOKUP(B579,'Sub Index'!AG:AK,4,0)</f>
        <v>4.9242523704186442E-3</v>
      </c>
      <c r="K579" s="97">
        <f>VLOOKUP(B579,'Sub Index'!AG:AK,5,0)</f>
        <v>93121828.395099998</v>
      </c>
      <c r="L579" s="97">
        <f>VLOOKUP(B579,'Sub Index'!AM:AX,4,0)</f>
        <v>7.7686948356382659E-4</v>
      </c>
      <c r="M579" s="97">
        <f>VLOOKUP(B579,'Sub Index'!AM:AX,7,0)</f>
        <v>1.049999999999951E-2</v>
      </c>
      <c r="N579" s="97">
        <f>VLOOKUP(B579,'Sub Index'!AM:AX,8,0)</f>
        <v>1.300000000000523E-3</v>
      </c>
      <c r="O579" s="97">
        <f>VLOOKUP(B579,'Sub Index'!AV:AX,3,0)</f>
        <v>242.67200000000003</v>
      </c>
      <c r="Q579" s="95">
        <f t="shared" si="672"/>
        <v>-0.82448303719785887</v>
      </c>
      <c r="R579" s="95" t="str">
        <f t="shared" si="654"/>
        <v/>
      </c>
      <c r="S579" s="95">
        <f t="shared" si="655"/>
        <v>1.5033009687242345</v>
      </c>
      <c r="T579" s="95">
        <f t="shared" si="669"/>
        <v>2.6013892554546074</v>
      </c>
      <c r="U579" s="95">
        <f t="shared" si="656"/>
        <v>1.290113265382073</v>
      </c>
      <c r="V579" s="95">
        <f t="shared" si="657"/>
        <v>1.4468521948271831</v>
      </c>
      <c r="W579" s="95" t="str">
        <f t="shared" si="670"/>
        <v/>
      </c>
      <c r="X579" s="95">
        <f t="shared" si="673"/>
        <v>-0.85760361939502128</v>
      </c>
      <c r="Y579" s="95">
        <f t="shared" si="665"/>
        <v>-0.52151421181104207</v>
      </c>
      <c r="Z579" s="95">
        <f t="shared" si="671"/>
        <v>-1.3639827498031831</v>
      </c>
      <c r="AA579" s="95">
        <f t="shared" si="667"/>
        <v>-0.23855987896458555</v>
      </c>
      <c r="AB579" s="95">
        <f t="shared" si="668"/>
        <v>-0.15758906716609369</v>
      </c>
      <c r="AC579" s="95">
        <f t="shared" si="658"/>
        <v>-0.4910951497191296</v>
      </c>
      <c r="AE579" s="97">
        <f t="shared" si="659"/>
        <v>-0.82448303719785887</v>
      </c>
      <c r="AF579" s="97">
        <f t="shared" si="660"/>
        <v>1.7982678298536385</v>
      </c>
      <c r="AG579" s="97">
        <f t="shared" si="661"/>
        <v>1.4468521948271831</v>
      </c>
      <c r="AH579" s="97">
        <f t="shared" si="662"/>
        <v>-0.68955891560303173</v>
      </c>
      <c r="AI579" s="97">
        <f t="shared" si="663"/>
        <v>-0.56280671141324801</v>
      </c>
      <c r="AJ579" s="97">
        <f t="shared" si="666"/>
        <v>0.23365427209333664</v>
      </c>
    </row>
    <row r="580" spans="1:36">
      <c r="A580" s="93" t="str">
        <f t="shared" si="664"/>
        <v>201716</v>
      </c>
      <c r="B580" s="93">
        <v>42846</v>
      </c>
      <c r="C580" s="97">
        <f>VLOOKUP(B580,'Sub Index'!A:M,8,0)</f>
        <v>1.3012352387664454</v>
      </c>
      <c r="D580" s="97">
        <f>VLOOKUP(B580,'Sub Index'!J:M,4,0)</f>
        <v>0</v>
      </c>
      <c r="E580" s="97">
        <f>VLOOKUP(B580,'Sub Index'!O:W,4,0)</f>
        <v>4.2781000000000002</v>
      </c>
      <c r="F580" s="97">
        <f>VLOOKUP(B580,'Sub Index'!O:W,7,0)</f>
        <v>0.15841659498874383</v>
      </c>
      <c r="G580" s="97">
        <f>VLOOKUP(B580,'Sub Index'!O:W,9,0)</f>
        <v>0.73439999999999994</v>
      </c>
      <c r="H580" s="97">
        <f>VLOOKUP(B580,'Sub Index'!Y:AE,4,0)</f>
        <v>4.7812999999999999</v>
      </c>
      <c r="J580" s="97">
        <f>VLOOKUP(B580,'Sub Index'!AG:AK,4,0)</f>
        <v>4.7977357679050633E-3</v>
      </c>
      <c r="K580" s="97">
        <f>VLOOKUP(B580,'Sub Index'!AG:AK,5,0)</f>
        <v>92291276.301599994</v>
      </c>
      <c r="L580" s="97">
        <f>VLOOKUP(B580,'Sub Index'!AM:AX,4,0)</f>
        <v>7.769767867581008E-4</v>
      </c>
      <c r="M580" s="97">
        <f>VLOOKUP(B580,'Sub Index'!AM:AX,7,0)</f>
        <v>9.2999999999996419E-3</v>
      </c>
      <c r="N580" s="97">
        <f>VLOOKUP(B580,'Sub Index'!AM:AX,8,0)</f>
        <v>5.6000000000002714E-3</v>
      </c>
      <c r="O580" s="97">
        <f>VLOOKUP(B580,'Sub Index'!AV:AX,3,0)</f>
        <v>247.83599999999996</v>
      </c>
      <c r="Q580" s="95">
        <f t="shared" si="672"/>
        <v>0.3756822221453528</v>
      </c>
      <c r="R580" s="95" t="str">
        <f t="shared" si="654"/>
        <v/>
      </c>
      <c r="S580" s="95">
        <f t="shared" si="655"/>
        <v>1.5069392506010122</v>
      </c>
      <c r="T580" s="95">
        <f t="shared" si="669"/>
        <v>2.5369805189518853</v>
      </c>
      <c r="U580" s="95">
        <f t="shared" si="656"/>
        <v>1.4836777310087998</v>
      </c>
      <c r="V580" s="95">
        <f t="shared" si="657"/>
        <v>1.4655270367324218</v>
      </c>
      <c r="W580" s="95" t="str">
        <f t="shared" si="670"/>
        <v/>
      </c>
      <c r="X580" s="95">
        <f t="shared" si="673"/>
        <v>-0.87448310842974786</v>
      </c>
      <c r="Y580" s="95">
        <f t="shared" si="665"/>
        <v>-0.54884175051625639</v>
      </c>
      <c r="Z580" s="95">
        <f t="shared" si="671"/>
        <v>-1.3638662211966035</v>
      </c>
      <c r="AA580" s="95">
        <f t="shared" si="667"/>
        <v>-0.33057499072915586</v>
      </c>
      <c r="AB580" s="95">
        <f t="shared" si="668"/>
        <v>4.1216877224109882E-2</v>
      </c>
      <c r="AC580" s="95">
        <f t="shared" si="658"/>
        <v>-0.4152575293106513</v>
      </c>
      <c r="AE580" s="97">
        <f t="shared" si="659"/>
        <v>0.3756822221453528</v>
      </c>
      <c r="AF580" s="97">
        <f t="shared" si="660"/>
        <v>1.8425325001872324</v>
      </c>
      <c r="AG580" s="97">
        <f t="shared" si="661"/>
        <v>1.4655270367324218</v>
      </c>
      <c r="AH580" s="97">
        <f t="shared" si="662"/>
        <v>-0.71166242947300207</v>
      </c>
      <c r="AI580" s="97">
        <f t="shared" si="663"/>
        <v>-0.51712046600307526</v>
      </c>
      <c r="AJ580" s="97">
        <f t="shared" si="666"/>
        <v>0.49099177271778593</v>
      </c>
    </row>
    <row r="581" spans="1:36">
      <c r="A581" s="93" t="str">
        <f t="shared" si="664"/>
        <v>201717</v>
      </c>
      <c r="B581" s="93">
        <v>42849</v>
      </c>
      <c r="C581" s="97">
        <f>VLOOKUP(B581,'Sub Index'!A:M,8,0)</f>
        <v>1.1042258515497894</v>
      </c>
      <c r="D581" s="97">
        <f>VLOOKUP(B581,'Sub Index'!J:M,4,0)</f>
        <v>0</v>
      </c>
      <c r="E581" s="97">
        <f>VLOOKUP(B581,'Sub Index'!O:W,4,0)</f>
        <v>4.2789000000000001</v>
      </c>
      <c r="F581" s="97">
        <f>VLOOKUP(B581,'Sub Index'!O:W,7,0)</f>
        <v>0.150042406589878</v>
      </c>
      <c r="G581" s="97">
        <f>VLOOKUP(B581,'Sub Index'!O:W,9,0)</f>
        <v>0.68549999999999978</v>
      </c>
      <c r="H581" s="97">
        <f>VLOOKUP(B581,'Sub Index'!Y:AE,4,0)</f>
        <v>4.8108000000000004</v>
      </c>
      <c r="J581" s="97">
        <f>VLOOKUP(B581,'Sub Index'!AG:AK,4,0)</f>
        <v>5.7136446880047655E-3</v>
      </c>
      <c r="K581" s="97">
        <f>VLOOKUP(B581,'Sub Index'!AG:AK,5,0)</f>
        <v>91742634.760100007</v>
      </c>
      <c r="L581" s="97">
        <f>VLOOKUP(B581,'Sub Index'!AM:AX,4,0)</f>
        <v>6.8838789816240995E-4</v>
      </c>
      <c r="M581" s="97">
        <f>VLOOKUP(B581,'Sub Index'!AM:AX,7,0)</f>
        <v>1.6899999999999693E-2</v>
      </c>
      <c r="N581" s="97">
        <f>VLOOKUP(B581,'Sub Index'!AM:AX,8,0)</f>
        <v>-2.6000000000001577E-3</v>
      </c>
      <c r="O581" s="97">
        <f>VLOOKUP(B581,'Sub Index'!AV:AX,3,0)</f>
        <v>248.2</v>
      </c>
      <c r="Q581" s="95">
        <f t="shared" si="672"/>
        <v>-8.233673561467568E-2</v>
      </c>
      <c r="R581" s="95" t="str">
        <f t="shared" si="654"/>
        <v/>
      </c>
      <c r="S581" s="95">
        <f t="shared" si="655"/>
        <v>1.5074590051548376</v>
      </c>
      <c r="T581" s="95">
        <f t="shared" si="669"/>
        <v>2.3148902912292817</v>
      </c>
      <c r="U581" s="95">
        <f t="shared" si="656"/>
        <v>1.3371560225080728</v>
      </c>
      <c r="V581" s="95">
        <f t="shared" si="657"/>
        <v>1.4853438653728734</v>
      </c>
      <c r="W581" s="95" t="str">
        <f t="shared" si="670"/>
        <v/>
      </c>
      <c r="X581" s="95">
        <f t="shared" si="673"/>
        <v>-0.75228511807530685</v>
      </c>
      <c r="Y581" s="95">
        <f t="shared" si="665"/>
        <v>-0.56689362598314952</v>
      </c>
      <c r="Z581" s="95">
        <f t="shared" si="671"/>
        <v>-1.46007155614772</v>
      </c>
      <c r="AA581" s="95">
        <f t="shared" si="667"/>
        <v>0.25218738377985767</v>
      </c>
      <c r="AB581" s="95">
        <f t="shared" si="668"/>
        <v>-0.33790143533399475</v>
      </c>
      <c r="AC581" s="95">
        <f t="shared" si="658"/>
        <v>-0.40991188759324443</v>
      </c>
      <c r="AE581" s="97">
        <f t="shared" si="659"/>
        <v>-8.233673561467568E-2</v>
      </c>
      <c r="AF581" s="97">
        <f t="shared" si="660"/>
        <v>1.7198351062973973</v>
      </c>
      <c r="AG581" s="97">
        <f t="shared" si="661"/>
        <v>1.4853438653728734</v>
      </c>
      <c r="AH581" s="97">
        <f t="shared" si="662"/>
        <v>-0.65958937202922818</v>
      </c>
      <c r="AI581" s="97">
        <f t="shared" si="663"/>
        <v>-0.4889243738237754</v>
      </c>
      <c r="AJ581" s="97">
        <f t="shared" si="666"/>
        <v>0.39486569804051824</v>
      </c>
    </row>
    <row r="582" spans="1:36">
      <c r="A582" s="93" t="str">
        <f t="shared" si="664"/>
        <v>201717</v>
      </c>
      <c r="B582" s="93">
        <v>42850</v>
      </c>
      <c r="C582" s="97">
        <f>VLOOKUP(B582,'Sub Index'!A:M,8,0)</f>
        <v>1.3037762917691371</v>
      </c>
      <c r="D582" s="97">
        <f>VLOOKUP(B582,'Sub Index'!J:M,4,0)</f>
        <v>0</v>
      </c>
      <c r="E582" s="97">
        <f>VLOOKUP(B582,'Sub Index'!O:W,4,0)</f>
        <v>4.2839</v>
      </c>
      <c r="F582" s="97">
        <f>VLOOKUP(B582,'Sub Index'!O:W,7,0)</f>
        <v>0.14984238822897675</v>
      </c>
      <c r="G582" s="97">
        <f>VLOOKUP(B582,'Sub Index'!O:W,9,0)</f>
        <v>0.86319999999999997</v>
      </c>
      <c r="H582" s="97">
        <f>VLOOKUP(B582,'Sub Index'!Y:AE,4,0)</f>
        <v>4.8418000000000001</v>
      </c>
      <c r="J582" s="97">
        <f>VLOOKUP(B582,'Sub Index'!AG:AK,4,0)</f>
        <v>5.0336859610522131E-3</v>
      </c>
      <c r="K582" s="97">
        <f>VLOOKUP(B582,'Sub Index'!AG:AK,5,0)</f>
        <v>91548378.099900007</v>
      </c>
      <c r="L582" s="97">
        <f>VLOOKUP(B582,'Sub Index'!AM:AX,4,0)</f>
        <v>6.2116710329570342E-4</v>
      </c>
      <c r="M582" s="97">
        <f>VLOOKUP(B582,'Sub Index'!AM:AX,7,0)</f>
        <v>1.0299999999999976E-2</v>
      </c>
      <c r="N582" s="97">
        <f>VLOOKUP(B582,'Sub Index'!AM:AX,8,0)</f>
        <v>2.2999999999999687E-3</v>
      </c>
      <c r="O582" s="97">
        <f>VLOOKUP(B582,'Sub Index'!AV:AX,3,0)</f>
        <v>249.53200000000001</v>
      </c>
      <c r="Q582" s="95">
        <f t="shared" si="672"/>
        <v>0.38158981093768746</v>
      </c>
      <c r="R582" s="95" t="str">
        <f t="shared" ref="R582:R645" si="674">IF(D582=0,"",(D582-D$2)/D$3)</f>
        <v/>
      </c>
      <c r="S582" s="95">
        <f t="shared" ref="S582:S645" si="675">IF(E582=0,"",(E582-E$2)/E$3)</f>
        <v>1.510707471116246</v>
      </c>
      <c r="T582" s="95">
        <f t="shared" si="669"/>
        <v>2.3095856430406552</v>
      </c>
      <c r="U582" s="95">
        <f t="shared" ref="U582:U645" si="676">IF(G582=0,"",(G582-G$2)/G$3)</f>
        <v>1.8696081206794257</v>
      </c>
      <c r="V582" s="95">
        <f t="shared" ref="V582:V645" si="677">IF(H582=0,"",(H582-H$2)/H$3)</f>
        <v>1.5061683293679236</v>
      </c>
      <c r="W582" s="95" t="str">
        <f t="shared" si="670"/>
        <v/>
      </c>
      <c r="X582" s="95">
        <f t="shared" si="673"/>
        <v>-0.84300329772631533</v>
      </c>
      <c r="Y582" s="95">
        <f t="shared" si="665"/>
        <v>-0.57328522554915684</v>
      </c>
      <c r="Z582" s="95">
        <f t="shared" si="671"/>
        <v>-1.5330716714934085</v>
      </c>
      <c r="AA582" s="95">
        <f t="shared" si="667"/>
        <v>-0.2538957309253132</v>
      </c>
      <c r="AB582" s="95">
        <f t="shared" si="668"/>
        <v>-0.1113551266102553</v>
      </c>
      <c r="AC582" s="95">
        <f t="shared" ref="AC582:AC645" si="678">IF(O582=0,"",(O582-O$2)/O$3)</f>
        <v>-0.39035036350647134</v>
      </c>
      <c r="AE582" s="97">
        <f t="shared" ref="AE582:AE645" si="679">AVERAGE(Q582:R582)</f>
        <v>0.38158981093768746</v>
      </c>
      <c r="AF582" s="97">
        <f t="shared" ref="AF582:AF645" si="680">AVERAGE(S582:U582)</f>
        <v>1.8966337449454425</v>
      </c>
      <c r="AG582" s="97">
        <f t="shared" ref="AG582:AG645" si="681">AVERAGE(V582:W582)</f>
        <v>1.5061683293679236</v>
      </c>
      <c r="AH582" s="97">
        <f t="shared" ref="AH582:AH645" si="682">AVERAGE(X582:Y582)</f>
        <v>-0.70814426163773603</v>
      </c>
      <c r="AI582" s="97">
        <f t="shared" ref="AI582:AI645" si="683">AVERAGE(Z582:AC582)</f>
        <v>-0.57216822313386206</v>
      </c>
      <c r="AJ582" s="97">
        <f t="shared" si="666"/>
        <v>0.50081588009589095</v>
      </c>
    </row>
    <row r="583" spans="1:36">
      <c r="A583" s="93" t="str">
        <f t="shared" ref="A583:A608" si="684">YEAR(B583)&amp;WEEKNUM(B583)</f>
        <v>201717</v>
      </c>
      <c r="B583" s="93">
        <v>42851</v>
      </c>
      <c r="C583" s="97">
        <f>VLOOKUP(B583,'Sub Index'!A:M,8,0)</f>
        <v>1.208494707179836</v>
      </c>
      <c r="D583" s="97">
        <f>VLOOKUP(B583,'Sub Index'!J:M,4,0)</f>
        <v>0</v>
      </c>
      <c r="E583" s="97">
        <f>VLOOKUP(B583,'Sub Index'!O:W,4,0)</f>
        <v>4.2884000000000002</v>
      </c>
      <c r="F583" s="97">
        <f>VLOOKUP(B583,'Sub Index'!O:W,7,0)</f>
        <v>0.14744596025058915</v>
      </c>
      <c r="G583" s="97">
        <f>VLOOKUP(B583,'Sub Index'!O:W,9,0)</f>
        <v>1.0241000000000002</v>
      </c>
      <c r="H583" s="97">
        <f>VLOOKUP(B583,'Sub Index'!Y:AE,4,0)</f>
        <v>4.8654999999999999</v>
      </c>
      <c r="J583" s="97">
        <f>VLOOKUP(B583,'Sub Index'!AG:AK,4,0)</f>
        <v>5.4344955573898072E-3</v>
      </c>
      <c r="K583" s="97">
        <f>VLOOKUP(B583,'Sub Index'!AG:AK,5,0)</f>
        <v>91455895.032900006</v>
      </c>
      <c r="L583" s="97">
        <f>VLOOKUP(B583,'Sub Index'!AM:AX,4,0)</f>
        <v>6.2538382420509108E-4</v>
      </c>
      <c r="M583" s="97">
        <f>VLOOKUP(B583,'Sub Index'!AM:AX,7,0)</f>
        <v>1.440000000000019E-2</v>
      </c>
      <c r="N583" s="97">
        <f>VLOOKUP(B583,'Sub Index'!AM:AX,8,0)</f>
        <v>6.6000000000006054E-3</v>
      </c>
      <c r="O583" s="97">
        <f>VLOOKUP(B583,'Sub Index'!AV:AX,3,0)</f>
        <v>265.32600000000002</v>
      </c>
      <c r="Q583" s="95">
        <f t="shared" si="672"/>
        <v>0.16007360460929121</v>
      </c>
      <c r="R583" s="95" t="str">
        <f t="shared" si="674"/>
        <v/>
      </c>
      <c r="S583" s="95">
        <f t="shared" si="675"/>
        <v>1.513631090481514</v>
      </c>
      <c r="T583" s="95">
        <f t="shared" si="669"/>
        <v>2.2460304410209586</v>
      </c>
      <c r="U583" s="95">
        <f t="shared" si="676"/>
        <v>2.3517214723720015</v>
      </c>
      <c r="V583" s="95">
        <f t="shared" si="677"/>
        <v>1.5220889679705911</v>
      </c>
      <c r="W583" s="95" t="str">
        <f t="shared" si="670"/>
        <v/>
      </c>
      <c r="X583" s="95">
        <f t="shared" si="673"/>
        <v>-0.78952840943513336</v>
      </c>
      <c r="Y583" s="95">
        <f t="shared" ref="Y583:Y646" si="685">IF(K583=0,"",(K583-K$2)/K$3)</f>
        <v>-0.57632818289379384</v>
      </c>
      <c r="Z583" s="95">
        <f t="shared" si="671"/>
        <v>-1.5284924172109164</v>
      </c>
      <c r="AA583" s="95">
        <f t="shared" si="667"/>
        <v>6.0489234270353159E-2</v>
      </c>
      <c r="AB583" s="95">
        <f t="shared" si="668"/>
        <v>8.7450817779989323E-2</v>
      </c>
      <c r="AC583" s="95">
        <f t="shared" si="678"/>
        <v>-0.1584023819550531</v>
      </c>
      <c r="AE583" s="97">
        <f t="shared" si="679"/>
        <v>0.16007360460929121</v>
      </c>
      <c r="AF583" s="97">
        <f t="shared" si="680"/>
        <v>2.037127667958158</v>
      </c>
      <c r="AG583" s="97">
        <f t="shared" si="681"/>
        <v>1.5220889679705911</v>
      </c>
      <c r="AH583" s="97">
        <f t="shared" si="682"/>
        <v>-0.6829282961644636</v>
      </c>
      <c r="AI583" s="97">
        <f t="shared" si="683"/>
        <v>-0.38473868677890677</v>
      </c>
      <c r="AJ583" s="97">
        <f t="shared" ref="AJ583:AJ606" si="686">AVERAGE(AE583:AI583)</f>
        <v>0.53032465151893393</v>
      </c>
    </row>
    <row r="584" spans="1:36">
      <c r="A584" s="93" t="str">
        <f t="shared" si="684"/>
        <v>201717</v>
      </c>
      <c r="B584" s="93">
        <v>42852</v>
      </c>
      <c r="C584" s="97">
        <f>VLOOKUP(B584,'Sub Index'!A:M,8,0)</f>
        <v>1.1857600213322619</v>
      </c>
      <c r="D584" s="97">
        <f>VLOOKUP(B584,'Sub Index'!J:M,4,0)</f>
        <v>0</v>
      </c>
      <c r="E584" s="97">
        <f>VLOOKUP(B584,'Sub Index'!O:W,4,0)</f>
        <v>4.2916999999999996</v>
      </c>
      <c r="F584" s="97">
        <f>VLOOKUP(B584,'Sub Index'!O:W,7,0)</f>
        <v>0.13346230001687873</v>
      </c>
      <c r="G584" s="97">
        <f>VLOOKUP(B584,'Sub Index'!O:W,9,0)</f>
        <v>1.3329999999999997</v>
      </c>
      <c r="H584" s="97">
        <f>VLOOKUP(B584,'Sub Index'!Y:AE,4,0)</f>
        <v>4.8845000000000001</v>
      </c>
      <c r="J584" s="97">
        <f>VLOOKUP(B584,'Sub Index'!AG:AK,4,0)</f>
        <v>5.7578221281666207E-3</v>
      </c>
      <c r="K584" s="97">
        <f>VLOOKUP(B584,'Sub Index'!AG:AK,5,0)</f>
        <v>91486343.824900001</v>
      </c>
      <c r="L584" s="97">
        <f>VLOOKUP(B584,'Sub Index'!AM:AX,4,0)</f>
        <v>6.2642311648836017E-4</v>
      </c>
      <c r="M584" s="97">
        <f>VLOOKUP(B584,'Sub Index'!AM:AX,7,0)</f>
        <v>1.720000000000077E-2</v>
      </c>
      <c r="N584" s="97">
        <f>VLOOKUP(B584,'Sub Index'!AM:AX,8,0)</f>
        <v>9.9999999999997868E-3</v>
      </c>
      <c r="O584" s="97">
        <f>VLOOKUP(B584,'Sub Index'!AV:AX,3,0)</f>
        <v>273.34399999999999</v>
      </c>
      <c r="Q584" s="95">
        <f t="shared" si="672"/>
        <v>0.10721867589741101</v>
      </c>
      <c r="R584" s="95" t="str">
        <f t="shared" si="674"/>
        <v/>
      </c>
      <c r="S584" s="95">
        <f t="shared" si="675"/>
        <v>1.5157750780160433</v>
      </c>
      <c r="T584" s="95">
        <f t="shared" si="669"/>
        <v>1.8751724978057236</v>
      </c>
      <c r="U584" s="95">
        <f t="shared" si="676"/>
        <v>3.2772952097109465</v>
      </c>
      <c r="V584" s="95">
        <f t="shared" si="677"/>
        <v>1.5348523491288479</v>
      </c>
      <c r="W584" s="95" t="str">
        <f t="shared" si="670"/>
        <v/>
      </c>
      <c r="X584" s="95">
        <f t="shared" si="673"/>
        <v>-0.74639108834340451</v>
      </c>
      <c r="Y584" s="95">
        <f t="shared" si="685"/>
        <v>-0.5753263305736096</v>
      </c>
      <c r="Z584" s="95">
        <f t="shared" si="671"/>
        <v>-1.5273637715781629</v>
      </c>
      <c r="AA584" s="95">
        <f t="shared" si="667"/>
        <v>0.27519116172108538</v>
      </c>
      <c r="AB584" s="95">
        <f t="shared" si="668"/>
        <v>0.24464621566988906</v>
      </c>
      <c r="AC584" s="95">
        <f t="shared" si="678"/>
        <v>-4.0651405883173675E-2</v>
      </c>
      <c r="AE584" s="97">
        <f t="shared" si="679"/>
        <v>0.10721867589741101</v>
      </c>
      <c r="AF584" s="97">
        <f t="shared" si="680"/>
        <v>2.2227475951775713</v>
      </c>
      <c r="AG584" s="97">
        <f t="shared" si="681"/>
        <v>1.5348523491288479</v>
      </c>
      <c r="AH584" s="97">
        <f t="shared" si="682"/>
        <v>-0.660858709458507</v>
      </c>
      <c r="AI584" s="97">
        <f t="shared" si="683"/>
        <v>-0.26204445001759058</v>
      </c>
      <c r="AJ584" s="97">
        <f t="shared" si="686"/>
        <v>0.5883830921455464</v>
      </c>
    </row>
    <row r="585" spans="1:36">
      <c r="A585" s="93" t="str">
        <f t="shared" si="684"/>
        <v>201717</v>
      </c>
      <c r="B585" s="93">
        <v>42853</v>
      </c>
      <c r="C585" s="97">
        <f>VLOOKUP(B585,'Sub Index'!A:M,8,0)</f>
        <v>1.1835281900121393</v>
      </c>
      <c r="D585" s="97">
        <f>VLOOKUP(B585,'Sub Index'!J:M,4,0)</f>
        <v>0</v>
      </c>
      <c r="E585" s="97">
        <f>VLOOKUP(B585,'Sub Index'!O:W,4,0)</f>
        <v>4.2973999999999997</v>
      </c>
      <c r="F585" s="97">
        <f>VLOOKUP(B585,'Sub Index'!O:W,7,0)</f>
        <v>0.13382703450974187</v>
      </c>
      <c r="G585" s="97">
        <f>VLOOKUP(B585,'Sub Index'!O:W,9,0)</f>
        <v>1</v>
      </c>
      <c r="H585" s="97">
        <f>VLOOKUP(B585,'Sub Index'!Y:AE,4,0)</f>
        <v>4.8765999999999998</v>
      </c>
      <c r="J585" s="97">
        <f>VLOOKUP(B585,'Sub Index'!AG:AK,4,0)</f>
        <v>5.6111817175488951E-3</v>
      </c>
      <c r="K585" s="97">
        <f>VLOOKUP(B585,'Sub Index'!AG:AK,5,0)</f>
        <v>90922808.594300002</v>
      </c>
      <c r="L585" s="97">
        <f>VLOOKUP(B585,'Sub Index'!AM:AX,4,0)</f>
        <v>6.458274630892414E-4</v>
      </c>
      <c r="M585" s="97">
        <f>VLOOKUP(B585,'Sub Index'!AM:AX,7,0)</f>
        <v>2.6000000000000689E-2</v>
      </c>
      <c r="N585" s="97">
        <f>VLOOKUP(B585,'Sub Index'!AM:AX,8,0)</f>
        <v>2.9999999999930083E-4</v>
      </c>
      <c r="O585" s="97">
        <f>VLOOKUP(B585,'Sub Index'!AV:AX,3,0)</f>
        <v>270.72199999999998</v>
      </c>
      <c r="Q585" s="95">
        <f t="shared" si="672"/>
        <v>0.1020299837767935</v>
      </c>
      <c r="R585" s="95" t="str">
        <f t="shared" si="674"/>
        <v/>
      </c>
      <c r="S585" s="95">
        <f t="shared" si="675"/>
        <v>1.5194783292120493</v>
      </c>
      <c r="T585" s="95">
        <f t="shared" si="669"/>
        <v>1.8848455506103674</v>
      </c>
      <c r="U585" s="95">
        <f t="shared" si="676"/>
        <v>2.2795093420066119</v>
      </c>
      <c r="V585" s="95">
        <f t="shared" si="677"/>
        <v>1.5295454695946251</v>
      </c>
      <c r="W585" s="95" t="str">
        <f t="shared" si="670"/>
        <v/>
      </c>
      <c r="X585" s="95">
        <f t="shared" si="673"/>
        <v>-0.76595543921825504</v>
      </c>
      <c r="Y585" s="95">
        <f t="shared" si="685"/>
        <v>-0.59386825099798246</v>
      </c>
      <c r="Z585" s="95">
        <f t="shared" si="671"/>
        <v>-1.5062911326294435</v>
      </c>
      <c r="AA585" s="95">
        <f t="shared" ref="AA585:AA648" si="687">IF(M585=0,"",(M585-M$2)/M$3)</f>
        <v>0.94996864799466929</v>
      </c>
      <c r="AB585" s="95">
        <f t="shared" si="668"/>
        <v>-0.20382300772201417</v>
      </c>
      <c r="AC585" s="95">
        <f t="shared" si="678"/>
        <v>-7.9157649243172507E-2</v>
      </c>
      <c r="AE585" s="97">
        <f t="shared" si="679"/>
        <v>0.1020299837767935</v>
      </c>
      <c r="AF585" s="97">
        <f t="shared" si="680"/>
        <v>1.8946110739430093</v>
      </c>
      <c r="AG585" s="97">
        <f t="shared" si="681"/>
        <v>1.5295454695946251</v>
      </c>
      <c r="AH585" s="97">
        <f t="shared" si="682"/>
        <v>-0.67991184510811875</v>
      </c>
      <c r="AI585" s="97">
        <f t="shared" si="683"/>
        <v>-0.20982578539999019</v>
      </c>
      <c r="AJ585" s="97">
        <f t="shared" si="686"/>
        <v>0.52728977936126376</v>
      </c>
    </row>
    <row r="586" spans="1:36">
      <c r="A586" s="93" t="str">
        <f t="shared" si="684"/>
        <v>201718</v>
      </c>
      <c r="B586" s="93">
        <v>42857</v>
      </c>
      <c r="C586" s="97">
        <f>VLOOKUP(B586,'Sub Index'!A:M,8,0)</f>
        <v>1.2677011618449432</v>
      </c>
      <c r="D586" s="97">
        <f>VLOOKUP(B586,'Sub Index'!J:M,4,0)</f>
        <v>0</v>
      </c>
      <c r="E586" s="97">
        <f>VLOOKUP(B586,'Sub Index'!O:W,4,0)</f>
        <v>4.3002000000000002</v>
      </c>
      <c r="F586" s="97">
        <f>VLOOKUP(B586,'Sub Index'!O:W,7,0)</f>
        <v>0.13555130495838649</v>
      </c>
      <c r="G586" s="97">
        <f>VLOOKUP(B586,'Sub Index'!O:W,9,0)</f>
        <v>0.62249999999999961</v>
      </c>
      <c r="H586" s="97">
        <f>VLOOKUP(B586,'Sub Index'!Y:AE,4,0)</f>
        <v>4.8613999999999997</v>
      </c>
      <c r="J586" s="97">
        <f>VLOOKUP(B586,'Sub Index'!AG:AK,4,0)</f>
        <v>5.414363424309592E-3</v>
      </c>
      <c r="K586" s="97">
        <f>VLOOKUP(B586,'Sub Index'!AG:AK,5,0)</f>
        <v>91103365.594300002</v>
      </c>
      <c r="L586" s="97">
        <f>VLOOKUP(B586,'Sub Index'!AM:AX,4,0)</f>
        <v>6.4669940092464606E-4</v>
      </c>
      <c r="M586" s="97">
        <f>VLOOKUP(B586,'Sub Index'!AM:AX,7,0)</f>
        <v>3.0899999999999928E-2</v>
      </c>
      <c r="N586" s="97">
        <f>VLOOKUP(B586,'Sub Index'!AM:AX,8,0)</f>
        <v>-6.6999999999994841E-3</v>
      </c>
      <c r="O586" s="97">
        <f>VLOOKUP(B586,'Sub Index'!AV:AX,3,0)</f>
        <v>268.572</v>
      </c>
      <c r="Q586" s="95">
        <f t="shared" si="672"/>
        <v>0.29772023679010601</v>
      </c>
      <c r="R586" s="95" t="str">
        <f t="shared" si="674"/>
        <v/>
      </c>
      <c r="S586" s="95">
        <f t="shared" si="675"/>
        <v>1.5212974701504385</v>
      </c>
      <c r="T586" s="95">
        <f t="shared" si="669"/>
        <v>1.9305745930387304</v>
      </c>
      <c r="U586" s="95">
        <f t="shared" si="676"/>
        <v>1.1483857232126575</v>
      </c>
      <c r="V586" s="95">
        <f t="shared" si="677"/>
        <v>1.5193347646680198</v>
      </c>
      <c r="W586" s="95" t="str">
        <f t="shared" si="670"/>
        <v/>
      </c>
      <c r="X586" s="95">
        <f t="shared" si="673"/>
        <v>-0.79221438197013461</v>
      </c>
      <c r="Y586" s="95">
        <f t="shared" si="685"/>
        <v>-0.58792740942451249</v>
      </c>
      <c r="Z586" s="95">
        <f t="shared" si="671"/>
        <v>-1.5053442297746791</v>
      </c>
      <c r="AA586" s="95">
        <f t="shared" si="687"/>
        <v>1.3256970210333143</v>
      </c>
      <c r="AB586" s="95">
        <f t="shared" ref="AB586:AB649" si="688">IF(N586=0,"",(N586-N$2)/N$3)</f>
        <v>-0.52746059161300596</v>
      </c>
      <c r="AC586" s="95">
        <f t="shared" si="678"/>
        <v>-0.11073218136521527</v>
      </c>
      <c r="AE586" s="97">
        <f t="shared" si="679"/>
        <v>0.29772023679010601</v>
      </c>
      <c r="AF586" s="97">
        <f t="shared" si="680"/>
        <v>1.5334192621339422</v>
      </c>
      <c r="AG586" s="97">
        <f t="shared" si="681"/>
        <v>1.5193347646680198</v>
      </c>
      <c r="AH586" s="97">
        <f t="shared" si="682"/>
        <v>-0.69007089569732361</v>
      </c>
      <c r="AI586" s="97">
        <f t="shared" si="683"/>
        <v>-0.20445999542989649</v>
      </c>
      <c r="AJ586" s="97">
        <f t="shared" si="686"/>
        <v>0.49118867449296955</v>
      </c>
    </row>
    <row r="587" spans="1:36">
      <c r="A587" s="93" t="str">
        <f t="shared" si="684"/>
        <v>201718</v>
      </c>
      <c r="B587" s="93">
        <v>42858</v>
      </c>
      <c r="C587" s="97">
        <f>VLOOKUP(B587,'Sub Index'!A:M,8,0)</f>
        <v>1.1472456726032347</v>
      </c>
      <c r="D587" s="97">
        <f>VLOOKUP(B587,'Sub Index'!J:M,4,0)</f>
        <v>0</v>
      </c>
      <c r="E587" s="97">
        <f>VLOOKUP(B587,'Sub Index'!O:W,4,0)</f>
        <v>4.3308999999999997</v>
      </c>
      <c r="F587" s="97">
        <f>VLOOKUP(B587,'Sub Index'!O:W,7,0)</f>
        <v>6.6291487858656822E-2</v>
      </c>
      <c r="G587" s="97">
        <f>VLOOKUP(B587,'Sub Index'!O:W,9,0)</f>
        <v>0.73620000000000019</v>
      </c>
      <c r="H587" s="97">
        <f>VLOOKUP(B587,'Sub Index'!Y:AE,4,0)</f>
        <v>4.8673000000000002</v>
      </c>
      <c r="J587" s="97">
        <f>VLOOKUP(B587,'Sub Index'!AG:AK,4,0)</f>
        <v>5.1043355050788249E-3</v>
      </c>
      <c r="K587" s="97">
        <f>VLOOKUP(B587,'Sub Index'!AG:AK,5,0)</f>
        <v>91194530.811199993</v>
      </c>
      <c r="L587" s="97">
        <f>VLOOKUP(B587,'Sub Index'!AM:AX,4,0)</f>
        <v>6.4518258657203422E-4</v>
      </c>
      <c r="M587" s="97">
        <f>VLOOKUP(B587,'Sub Index'!AM:AX,7,0)</f>
        <v>2.2100000000000009E-2</v>
      </c>
      <c r="N587" s="97">
        <f>VLOOKUP(B587,'Sub Index'!AM:AX,8,0)</f>
        <v>2.8999999999994586E-3</v>
      </c>
      <c r="O587" s="97">
        <f>VLOOKUP(B587,'Sub Index'!AV:AX,3,0)</f>
        <v>264.77799999999996</v>
      </c>
      <c r="Q587" s="95">
        <f t="shared" si="672"/>
        <v>1.7678263062788978E-2</v>
      </c>
      <c r="R587" s="95" t="str">
        <f t="shared" si="674"/>
        <v/>
      </c>
      <c r="S587" s="95">
        <f t="shared" si="675"/>
        <v>1.5412430511534871</v>
      </c>
      <c r="T587" s="95">
        <f t="shared" si="669"/>
        <v>9.3748405346547381E-2</v>
      </c>
      <c r="U587" s="95">
        <f t="shared" si="676"/>
        <v>1.4890711681315267</v>
      </c>
      <c r="V587" s="95">
        <f t="shared" si="677"/>
        <v>1.5232981303961104</v>
      </c>
      <c r="W587" s="95" t="str">
        <f t="shared" si="670"/>
        <v/>
      </c>
      <c r="X587" s="95">
        <f t="shared" si="673"/>
        <v>-0.83357743440076792</v>
      </c>
      <c r="Y587" s="95">
        <f t="shared" si="685"/>
        <v>-0.58492781311634456</v>
      </c>
      <c r="Z587" s="95">
        <f t="shared" si="671"/>
        <v>-1.5069914525264811</v>
      </c>
      <c r="AA587" s="95">
        <f t="shared" si="687"/>
        <v>0.65091953475973052</v>
      </c>
      <c r="AB587" s="95">
        <f t="shared" si="688"/>
        <v>-8.3614762276760499E-2</v>
      </c>
      <c r="AC587" s="95">
        <f t="shared" si="678"/>
        <v>-0.16645021618895148</v>
      </c>
      <c r="AE587" s="97">
        <f t="shared" si="679"/>
        <v>1.7678263062788978E-2</v>
      </c>
      <c r="AF587" s="97">
        <f t="shared" si="680"/>
        <v>1.0413542082105203</v>
      </c>
      <c r="AG587" s="97">
        <f t="shared" si="681"/>
        <v>1.5232981303961104</v>
      </c>
      <c r="AH587" s="97">
        <f t="shared" si="682"/>
        <v>-0.70925262375855624</v>
      </c>
      <c r="AI587" s="97">
        <f t="shared" si="683"/>
        <v>-0.27653422405811562</v>
      </c>
      <c r="AJ587" s="97">
        <f t="shared" si="686"/>
        <v>0.3193087507705496</v>
      </c>
    </row>
    <row r="588" spans="1:36">
      <c r="A588" s="93" t="str">
        <f t="shared" si="684"/>
        <v>201718</v>
      </c>
      <c r="B588" s="93">
        <v>42859</v>
      </c>
      <c r="C588" s="97">
        <f>VLOOKUP(B588,'Sub Index'!A:M,8,0)</f>
        <v>1.1624242447426125</v>
      </c>
      <c r="D588" s="97">
        <f>VLOOKUP(B588,'Sub Index'!J:M,4,0)</f>
        <v>0</v>
      </c>
      <c r="E588" s="97">
        <f>VLOOKUP(B588,'Sub Index'!O:W,4,0)</f>
        <v>4.3475999999999999</v>
      </c>
      <c r="F588" s="97">
        <f>VLOOKUP(B588,'Sub Index'!O:W,7,0)</f>
        <v>6.4415240329906559E-2</v>
      </c>
      <c r="G588" s="97">
        <f>VLOOKUP(B588,'Sub Index'!O:W,9,0)</f>
        <v>0.66290000000000004</v>
      </c>
      <c r="H588" s="97">
        <f>VLOOKUP(B588,'Sub Index'!Y:AE,4,0)</f>
        <v>4.9206000000000003</v>
      </c>
      <c r="J588" s="97">
        <f>VLOOKUP(B588,'Sub Index'!AG:AK,4,0)</f>
        <v>4.6781524800762007E-3</v>
      </c>
      <c r="K588" s="97">
        <f>VLOOKUP(B588,'Sub Index'!AG:AK,5,0)</f>
        <v>91366787.024399996</v>
      </c>
      <c r="L588" s="97">
        <f>VLOOKUP(B588,'Sub Index'!AM:AX,4,0)</f>
        <v>6.5010224292128471E-4</v>
      </c>
      <c r="M588" s="97">
        <f>VLOOKUP(B588,'Sub Index'!AM:AX,7,0)</f>
        <v>2.3299999999999876E-2</v>
      </c>
      <c r="N588" s="97">
        <f>VLOOKUP(B588,'Sub Index'!AM:AX,8,0)</f>
        <v>-4.3999999999995154E-3</v>
      </c>
      <c r="O588" s="97">
        <f>VLOOKUP(B588,'Sub Index'!AV:AX,3,0)</f>
        <v>258.45400000000001</v>
      </c>
      <c r="Q588" s="95">
        <f t="shared" si="672"/>
        <v>5.296629623614154E-2</v>
      </c>
      <c r="R588" s="95" t="str">
        <f t="shared" si="674"/>
        <v/>
      </c>
      <c r="S588" s="95">
        <f t="shared" si="675"/>
        <v>1.552092927464592</v>
      </c>
      <c r="T588" s="95">
        <f t="shared" si="669"/>
        <v>4.3988808227792116E-2</v>
      </c>
      <c r="U588" s="95">
        <f t="shared" si="676"/>
        <v>1.2694384230782898</v>
      </c>
      <c r="V588" s="95">
        <f t="shared" si="677"/>
        <v>1.5591027733295357</v>
      </c>
      <c r="W588" s="95" t="str">
        <f t="shared" si="670"/>
        <v/>
      </c>
      <c r="X588" s="95">
        <f t="shared" si="673"/>
        <v>-0.89043757413259639</v>
      </c>
      <c r="Y588" s="95">
        <f t="shared" si="685"/>
        <v>-0.57926009116334853</v>
      </c>
      <c r="Z588" s="95">
        <f t="shared" si="671"/>
        <v>-1.5016488277975031</v>
      </c>
      <c r="AA588" s="95">
        <f t="shared" si="687"/>
        <v>0.74293464652430086</v>
      </c>
      <c r="AB588" s="95">
        <f t="shared" si="688"/>
        <v>-0.42112252833452024</v>
      </c>
      <c r="AC588" s="95">
        <f t="shared" si="678"/>
        <v>-0.2593233981144395</v>
      </c>
      <c r="AE588" s="97">
        <f t="shared" si="679"/>
        <v>5.296629623614154E-2</v>
      </c>
      <c r="AF588" s="97">
        <f t="shared" si="680"/>
        <v>0.9551733862568913</v>
      </c>
      <c r="AG588" s="97">
        <f t="shared" si="681"/>
        <v>1.5591027733295357</v>
      </c>
      <c r="AH588" s="97">
        <f t="shared" si="682"/>
        <v>-0.73484883264797252</v>
      </c>
      <c r="AI588" s="97">
        <f t="shared" si="683"/>
        <v>-0.35979002693054052</v>
      </c>
      <c r="AJ588" s="97">
        <f t="shared" si="686"/>
        <v>0.29452071924881107</v>
      </c>
    </row>
    <row r="589" spans="1:36">
      <c r="A589" s="93" t="str">
        <f t="shared" si="684"/>
        <v>201718</v>
      </c>
      <c r="B589" s="93">
        <v>42860</v>
      </c>
      <c r="C589" s="97">
        <f>VLOOKUP(B589,'Sub Index'!A:M,8,0)</f>
        <v>1.0452460835961384</v>
      </c>
      <c r="D589" s="97">
        <f>VLOOKUP(B589,'Sub Index'!J:M,4,0)</f>
        <v>0</v>
      </c>
      <c r="E589" s="97">
        <f>VLOOKUP(B589,'Sub Index'!O:W,4,0)</f>
        <v>4.3608000000000002</v>
      </c>
      <c r="F589" s="97">
        <f>VLOOKUP(B589,'Sub Index'!O:W,7,0)</f>
        <v>7.1923226807616675E-2</v>
      </c>
      <c r="G589" s="97">
        <f>VLOOKUP(B589,'Sub Index'!O:W,9,0)</f>
        <v>0.30189999999999984</v>
      </c>
      <c r="H589" s="97">
        <f>VLOOKUP(B589,'Sub Index'!Y:AE,4,0)</f>
        <v>4.9767999999999999</v>
      </c>
      <c r="J589" s="97">
        <f>VLOOKUP(B589,'Sub Index'!AG:AK,4,0)</f>
        <v>5.001239058174351E-3</v>
      </c>
      <c r="K589" s="97">
        <f>VLOOKUP(B589,'Sub Index'!AG:AK,5,0)</f>
        <v>90785952.338499993</v>
      </c>
      <c r="L589" s="97">
        <f>VLOOKUP(B589,'Sub Index'!AM:AX,4,0)</f>
        <v>6.5670225615479562E-4</v>
      </c>
      <c r="M589" s="97">
        <f>VLOOKUP(B589,'Sub Index'!AM:AX,7,0)</f>
        <v>2.3000000000000576E-2</v>
      </c>
      <c r="N589" s="97">
        <f>VLOOKUP(B589,'Sub Index'!AM:AX,8,0)</f>
        <v>2.5999999999992696E-3</v>
      </c>
      <c r="O589" s="97">
        <f>VLOOKUP(B589,'Sub Index'!AV:AX,3,0)</f>
        <v>259.60399999999993</v>
      </c>
      <c r="Q589" s="95">
        <f t="shared" si="672"/>
        <v>-0.21945635325681254</v>
      </c>
      <c r="R589" s="95" t="str">
        <f t="shared" si="674"/>
        <v/>
      </c>
      <c r="S589" s="95">
        <f t="shared" si="675"/>
        <v>1.5606688776027111</v>
      </c>
      <c r="T589" s="95">
        <f t="shared" si="669"/>
        <v>0.24310666265756595</v>
      </c>
      <c r="U589" s="95">
        <f t="shared" si="676"/>
        <v>0.18775464457599225</v>
      </c>
      <c r="V589" s="95">
        <f t="shared" si="677"/>
        <v>1.5968555112818528</v>
      </c>
      <c r="W589" s="95" t="str">
        <f t="shared" si="670"/>
        <v/>
      </c>
      <c r="X589" s="95">
        <f t="shared" si="673"/>
        <v>-0.84733227218861107</v>
      </c>
      <c r="Y589" s="95">
        <f t="shared" si="685"/>
        <v>-0.59837121313207942</v>
      </c>
      <c r="Z589" s="95">
        <f t="shared" si="671"/>
        <v>-1.4944813771851628</v>
      </c>
      <c r="AA589" s="95">
        <f t="shared" si="687"/>
        <v>0.71993086858320932</v>
      </c>
      <c r="AB589" s="95">
        <f t="shared" si="688"/>
        <v>-9.748494444352844E-2</v>
      </c>
      <c r="AC589" s="95">
        <f t="shared" si="678"/>
        <v>-0.24243469488637107</v>
      </c>
      <c r="AE589" s="97">
        <f t="shared" si="679"/>
        <v>-0.21945635325681254</v>
      </c>
      <c r="AF589" s="97">
        <f t="shared" si="680"/>
        <v>0.6638433949454231</v>
      </c>
      <c r="AG589" s="97">
        <f t="shared" si="681"/>
        <v>1.5968555112818528</v>
      </c>
      <c r="AH589" s="97">
        <f t="shared" si="682"/>
        <v>-0.72285174266034524</v>
      </c>
      <c r="AI589" s="97">
        <f t="shared" si="683"/>
        <v>-0.27861753698296327</v>
      </c>
      <c r="AJ589" s="97">
        <f t="shared" si="686"/>
        <v>0.20795465466543095</v>
      </c>
    </row>
    <row r="590" spans="1:36">
      <c r="A590" s="93" t="str">
        <f t="shared" si="684"/>
        <v>201719</v>
      </c>
      <c r="B590" s="93">
        <v>42863</v>
      </c>
      <c r="C590" s="97">
        <f>VLOOKUP(B590,'Sub Index'!A:M,8,0)</f>
        <v>0.68150362553615063</v>
      </c>
      <c r="D590" s="97">
        <f>VLOOKUP(B590,'Sub Index'!J:M,4,0)</f>
        <v>0</v>
      </c>
      <c r="E590" s="97">
        <f>VLOOKUP(B590,'Sub Index'!O:W,4,0)</f>
        <v>4.3731</v>
      </c>
      <c r="F590" s="97">
        <f>VLOOKUP(B590,'Sub Index'!O:W,7,0)</f>
        <v>6.8676918111495663E-2</v>
      </c>
      <c r="G590" s="97">
        <f>VLOOKUP(B590,'Sub Index'!O:W,9,0)</f>
        <v>0.26530000000000031</v>
      </c>
      <c r="H590" s="97">
        <f>VLOOKUP(B590,'Sub Index'!Y:AE,4,0)</f>
        <v>5.0095000000000001</v>
      </c>
      <c r="J590" s="97">
        <f>VLOOKUP(B590,'Sub Index'!AG:AK,4,0)</f>
        <v>5.1907105677168261E-3</v>
      </c>
      <c r="K590" s="97">
        <f>VLOOKUP(B590,'Sub Index'!AG:AK,5,0)</f>
        <v>90302924.806199998</v>
      </c>
      <c r="L590" s="97">
        <f>VLOOKUP(B590,'Sub Index'!AM:AX,4,0)</f>
        <v>6.371748923681619E-4</v>
      </c>
      <c r="M590" s="97">
        <f>VLOOKUP(B590,'Sub Index'!AM:AX,7,0)</f>
        <v>1.8100000000000449E-2</v>
      </c>
      <c r="N590" s="97">
        <f>VLOOKUP(B590,'Sub Index'!AM:AX,8,0)</f>
        <v>5.7000000000000384E-3</v>
      </c>
      <c r="O590" s="97">
        <f>VLOOKUP(B590,'Sub Index'!AV:AX,3,0)</f>
        <v>255.60999999999999</v>
      </c>
      <c r="Q590" s="95">
        <f t="shared" si="672"/>
        <v>-1.0651061158769626</v>
      </c>
      <c r="R590" s="95" t="str">
        <f t="shared" si="674"/>
        <v/>
      </c>
      <c r="S590" s="95">
        <f t="shared" si="675"/>
        <v>1.5686601038677761</v>
      </c>
      <c r="T590" s="95">
        <f t="shared" si="669"/>
        <v>0.15701193881817521</v>
      </c>
      <c r="U590" s="95">
        <f t="shared" si="676"/>
        <v>7.8088089747228945E-2</v>
      </c>
      <c r="V590" s="95">
        <f t="shared" si="677"/>
        <v>1.6188219620121156</v>
      </c>
      <c r="W590" s="95" t="str">
        <f t="shared" si="670"/>
        <v/>
      </c>
      <c r="X590" s="95">
        <f t="shared" si="673"/>
        <v>-0.82205351664052406</v>
      </c>
      <c r="Y590" s="95">
        <f t="shared" si="685"/>
        <v>-0.61426420008367066</v>
      </c>
      <c r="Z590" s="95">
        <f t="shared" si="671"/>
        <v>-1.5156876097453125</v>
      </c>
      <c r="AA590" s="95">
        <f t="shared" si="687"/>
        <v>0.34420249554449611</v>
      </c>
      <c r="AB590" s="95">
        <f t="shared" si="688"/>
        <v>4.5840271279685506E-2</v>
      </c>
      <c r="AC590" s="95">
        <f t="shared" si="678"/>
        <v>-0.30108989548890058</v>
      </c>
      <c r="AE590" s="97">
        <f t="shared" si="679"/>
        <v>-1.0651061158769626</v>
      </c>
      <c r="AF590" s="97">
        <f t="shared" si="680"/>
        <v>0.60125337747772678</v>
      </c>
      <c r="AG590" s="97">
        <f t="shared" si="681"/>
        <v>1.6188219620121156</v>
      </c>
      <c r="AH590" s="97">
        <f t="shared" si="682"/>
        <v>-0.71815885836209736</v>
      </c>
      <c r="AI590" s="97">
        <f t="shared" si="683"/>
        <v>-0.35668368460250788</v>
      </c>
      <c r="AJ590" s="97">
        <f t="shared" si="686"/>
        <v>1.6025336129654889E-2</v>
      </c>
    </row>
    <row r="591" spans="1:36">
      <c r="A591" s="93" t="str">
        <f t="shared" si="684"/>
        <v>201719</v>
      </c>
      <c r="B591" s="93">
        <v>42864</v>
      </c>
      <c r="C591" s="97">
        <f>VLOOKUP(B591,'Sub Index'!A:M,8,0)</f>
        <v>0.94590512407497807</v>
      </c>
      <c r="D591" s="97">
        <f>VLOOKUP(B591,'Sub Index'!J:M,4,0)</f>
        <v>0</v>
      </c>
      <c r="E591" s="97">
        <f>VLOOKUP(B591,'Sub Index'!O:W,4,0)</f>
        <v>4.3848000000000003</v>
      </c>
      <c r="F591" s="97">
        <f>VLOOKUP(B591,'Sub Index'!O:W,7,0)</f>
        <v>6.842891194293392E-2</v>
      </c>
      <c r="G591" s="97">
        <f>VLOOKUP(B591,'Sub Index'!O:W,9,0)</f>
        <v>0.21550000000000002</v>
      </c>
      <c r="H591" s="97">
        <f>VLOOKUP(B591,'Sub Index'!Y:AE,4,0)</f>
        <v>5.0354999999999999</v>
      </c>
      <c r="J591" s="97">
        <f>VLOOKUP(B591,'Sub Index'!AG:AK,4,0)</f>
        <v>3.8051916176826822E-3</v>
      </c>
      <c r="K591" s="97">
        <f>VLOOKUP(B591,'Sub Index'!AG:AK,5,0)</f>
        <v>90113164.331800014</v>
      </c>
      <c r="L591" s="97">
        <f>VLOOKUP(B591,'Sub Index'!AM:AX,4,0)</f>
        <v>6.3777989307941705E-4</v>
      </c>
      <c r="M591" s="97">
        <f>VLOOKUP(B591,'Sub Index'!AM:AX,7,0)</f>
        <v>2.0999999999999908E-2</v>
      </c>
      <c r="N591" s="97">
        <f>VLOOKUP(B591,'Sub Index'!AM:AX,8,0)</f>
        <v>9.6999999999995978E-3</v>
      </c>
      <c r="O591" s="97">
        <f>VLOOKUP(B591,'Sub Index'!AV:AX,3,0)</f>
        <v>263.39399999999995</v>
      </c>
      <c r="Q591" s="95">
        <f t="shared" si="672"/>
        <v>-0.45041003209205249</v>
      </c>
      <c r="R591" s="95" t="str">
        <f t="shared" si="674"/>
        <v/>
      </c>
      <c r="S591" s="95">
        <f t="shared" si="675"/>
        <v>1.5762615142174725</v>
      </c>
      <c r="T591" s="95">
        <f t="shared" si="669"/>
        <v>0.15043461528196866</v>
      </c>
      <c r="U591" s="95">
        <f t="shared" si="676"/>
        <v>-7.1130337314861652E-2</v>
      </c>
      <c r="V591" s="95">
        <f t="shared" si="677"/>
        <v>1.6362876414918353</v>
      </c>
      <c r="W591" s="95" t="str">
        <f t="shared" si="670"/>
        <v/>
      </c>
      <c r="X591" s="95">
        <f t="shared" si="673"/>
        <v>-1.0069055555023547</v>
      </c>
      <c r="Y591" s="95">
        <f t="shared" si="685"/>
        <v>-0.62050786228074306</v>
      </c>
      <c r="Z591" s="95">
        <f t="shared" si="671"/>
        <v>-1.5150305939841417</v>
      </c>
      <c r="AA591" s="95">
        <f t="shared" si="687"/>
        <v>0.566572348975524</v>
      </c>
      <c r="AB591" s="95">
        <f t="shared" si="688"/>
        <v>0.23077603350312112</v>
      </c>
      <c r="AC591" s="95">
        <f t="shared" si="678"/>
        <v>-0.18677540337821105</v>
      </c>
      <c r="AE591" s="97">
        <f t="shared" si="679"/>
        <v>-0.45041003209205249</v>
      </c>
      <c r="AF591" s="97">
        <f t="shared" si="680"/>
        <v>0.55185526406152652</v>
      </c>
      <c r="AG591" s="97">
        <f t="shared" si="681"/>
        <v>1.6362876414918353</v>
      </c>
      <c r="AH591" s="97">
        <f t="shared" si="682"/>
        <v>-0.81370670889154884</v>
      </c>
      <c r="AI591" s="97">
        <f t="shared" si="683"/>
        <v>-0.22611440372092692</v>
      </c>
      <c r="AJ591" s="97">
        <f t="shared" si="686"/>
        <v>0.13958235216976672</v>
      </c>
    </row>
    <row r="592" spans="1:36">
      <c r="A592" s="93" t="str">
        <f t="shared" si="684"/>
        <v>201719</v>
      </c>
      <c r="B592" s="93">
        <v>42865</v>
      </c>
      <c r="C592" s="97">
        <f>VLOOKUP(B592,'Sub Index'!A:M,8,0)</f>
        <v>0.87634247273733334</v>
      </c>
      <c r="D592" s="97">
        <f>VLOOKUP(B592,'Sub Index'!J:M,4,0)</f>
        <v>0</v>
      </c>
      <c r="E592" s="97">
        <f>VLOOKUP(B592,'Sub Index'!O:W,4,0)</f>
        <v>4.3933</v>
      </c>
      <c r="F592" s="97">
        <f>VLOOKUP(B592,'Sub Index'!O:W,7,0)</f>
        <v>6.7985917213996938E-2</v>
      </c>
      <c r="G592" s="97">
        <f>VLOOKUP(B592,'Sub Index'!O:W,9,0)</f>
        <v>0.28289999999999971</v>
      </c>
      <c r="H592" s="97">
        <f>VLOOKUP(B592,'Sub Index'!Y:AE,4,0)</f>
        <v>5.0655000000000001</v>
      </c>
      <c r="J592" s="97">
        <f>VLOOKUP(B592,'Sub Index'!AG:AK,4,0)</f>
        <v>4.2315962230183215E-3</v>
      </c>
      <c r="K592" s="97">
        <f>VLOOKUP(B592,'Sub Index'!AG:AK,5,0)</f>
        <v>89574412.8389</v>
      </c>
      <c r="L592" s="97">
        <f>VLOOKUP(B592,'Sub Index'!AM:AX,4,0)</f>
        <v>5.2941497734666548E-4</v>
      </c>
      <c r="M592" s="97">
        <f>VLOOKUP(B592,'Sub Index'!AM:AX,7,0)</f>
        <v>1.5499999999999403E-2</v>
      </c>
      <c r="N592" s="97">
        <f>VLOOKUP(B592,'Sub Index'!AM:AX,8,0)</f>
        <v>9.400000000000297E-3</v>
      </c>
      <c r="O592" s="97">
        <f>VLOOKUP(B592,'Sub Index'!AV:AX,3,0)</f>
        <v>267.27599999999995</v>
      </c>
      <c r="Q592" s="95">
        <f t="shared" si="672"/>
        <v>-0.61213335662406554</v>
      </c>
      <c r="R592" s="95" t="str">
        <f t="shared" si="674"/>
        <v/>
      </c>
      <c r="S592" s="95">
        <f t="shared" si="675"/>
        <v>1.5817839063518671</v>
      </c>
      <c r="T592" s="95">
        <f t="shared" si="669"/>
        <v>0.13868603792217912</v>
      </c>
      <c r="U592" s="95">
        <f t="shared" si="676"/>
        <v>0.13082391939166046</v>
      </c>
      <c r="V592" s="95">
        <f t="shared" si="677"/>
        <v>1.6564403485838197</v>
      </c>
      <c r="W592" s="95" t="str">
        <f t="shared" si="670"/>
        <v/>
      </c>
      <c r="X592" s="95">
        <f t="shared" si="673"/>
        <v>-0.95001585314611869</v>
      </c>
      <c r="Y592" s="95">
        <f t="shared" si="685"/>
        <v>-0.63823432686970638</v>
      </c>
      <c r="Z592" s="95">
        <f t="shared" si="671"/>
        <v>-1.6327122037241464</v>
      </c>
      <c r="AA592" s="95">
        <f t="shared" si="687"/>
        <v>0.14483642005449154</v>
      </c>
      <c r="AB592" s="95">
        <f t="shared" si="688"/>
        <v>0.21690585133639426</v>
      </c>
      <c r="AC592" s="95">
        <f t="shared" si="678"/>
        <v>-0.1297650156118057</v>
      </c>
      <c r="AE592" s="97">
        <f t="shared" si="679"/>
        <v>-0.61213335662406554</v>
      </c>
      <c r="AF592" s="97">
        <f t="shared" si="680"/>
        <v>0.61709795455523553</v>
      </c>
      <c r="AG592" s="97">
        <f t="shared" si="681"/>
        <v>1.6564403485838197</v>
      </c>
      <c r="AH592" s="97">
        <f t="shared" si="682"/>
        <v>-0.79412509000791254</v>
      </c>
      <c r="AI592" s="97">
        <f t="shared" si="683"/>
        <v>-0.35018373698626659</v>
      </c>
      <c r="AJ592" s="97">
        <f t="shared" si="686"/>
        <v>0.1034192239041621</v>
      </c>
    </row>
    <row r="593" spans="1:37">
      <c r="A593" s="93" t="str">
        <f t="shared" si="684"/>
        <v>201719</v>
      </c>
      <c r="B593" s="93">
        <v>42866</v>
      </c>
      <c r="C593" s="97">
        <f>VLOOKUP(B593,'Sub Index'!A:M,8,0)</f>
        <v>1.0234030255705964</v>
      </c>
      <c r="D593" s="97">
        <f>VLOOKUP(B593,'Sub Index'!J:M,4,0)</f>
        <v>0</v>
      </c>
      <c r="E593" s="97">
        <f>VLOOKUP(B593,'Sub Index'!O:W,4,0)</f>
        <v>4.4082999999999997</v>
      </c>
      <c r="F593" s="97">
        <f>VLOOKUP(B593,'Sub Index'!O:W,7,0)</f>
        <v>6.799580774410835E-2</v>
      </c>
      <c r="G593" s="97">
        <f>VLOOKUP(B593,'Sub Index'!O:W,9,0)</f>
        <v>0.34369999999999967</v>
      </c>
      <c r="H593" s="97">
        <f>VLOOKUP(B593,'Sub Index'!Y:AE,4,0)</f>
        <v>5.0221999999999998</v>
      </c>
      <c r="J593" s="97">
        <f>VLOOKUP(B593,'Sub Index'!AG:AK,4,0)</f>
        <v>4.3313368988390551E-3</v>
      </c>
      <c r="K593" s="97">
        <f>VLOOKUP(B593,'Sub Index'!AG:AK,5,0)</f>
        <v>88767132.378800005</v>
      </c>
      <c r="L593" s="97">
        <f>VLOOKUP(B593,'Sub Index'!AM:AX,4,0)</f>
        <v>4.0678912256192113E-4</v>
      </c>
      <c r="M593" s="97">
        <f>VLOOKUP(B593,'Sub Index'!AM:AX,7,0)</f>
        <v>1.9400000000000084E-2</v>
      </c>
      <c r="N593" s="97">
        <f>VLOOKUP(B593,'Sub Index'!AM:AX,8,0)</f>
        <v>4.9999999999972289E-4</v>
      </c>
      <c r="O593" s="97">
        <f>VLOOKUP(B593,'Sub Index'!AV:AX,3,0)</f>
        <v>263.51799999999997</v>
      </c>
      <c r="Q593" s="95">
        <f t="shared" si="672"/>
        <v>-0.27023837340567136</v>
      </c>
      <c r="R593" s="95" t="str">
        <f t="shared" si="674"/>
        <v/>
      </c>
      <c r="S593" s="95">
        <f t="shared" si="675"/>
        <v>1.5915293042360927</v>
      </c>
      <c r="T593" s="95">
        <f t="shared" si="669"/>
        <v>0.13894834275461376</v>
      </c>
      <c r="U593" s="95">
        <f t="shared" si="676"/>
        <v>0.31300223998152094</v>
      </c>
      <c r="V593" s="95">
        <f t="shared" si="677"/>
        <v>1.6273532746810555</v>
      </c>
      <c r="W593" s="95" t="str">
        <f t="shared" si="670"/>
        <v/>
      </c>
      <c r="X593" s="95">
        <f t="shared" si="673"/>
        <v>-0.93670873289167167</v>
      </c>
      <c r="Y593" s="95">
        <f t="shared" si="685"/>
        <v>-0.66479616229459748</v>
      </c>
      <c r="Z593" s="95">
        <f t="shared" si="671"/>
        <v>-1.7658808394327914</v>
      </c>
      <c r="AA593" s="95">
        <f t="shared" si="687"/>
        <v>0.44388553328943026</v>
      </c>
      <c r="AB593" s="95">
        <f t="shared" si="688"/>
        <v>-0.19457621961082186</v>
      </c>
      <c r="AC593" s="95">
        <f t="shared" si="678"/>
        <v>-0.184954360595358</v>
      </c>
      <c r="AE593" s="97">
        <f t="shared" si="679"/>
        <v>-0.27023837340567136</v>
      </c>
      <c r="AF593" s="97">
        <f t="shared" si="680"/>
        <v>0.68115996232407572</v>
      </c>
      <c r="AG593" s="97">
        <f t="shared" si="681"/>
        <v>1.6273532746810555</v>
      </c>
      <c r="AH593" s="97">
        <f t="shared" si="682"/>
        <v>-0.80075244759313458</v>
      </c>
      <c r="AI593" s="97">
        <f t="shared" si="683"/>
        <v>-0.42538147158738526</v>
      </c>
      <c r="AJ593" s="97">
        <f t="shared" si="686"/>
        <v>0.16242818888378799</v>
      </c>
    </row>
    <row r="594" spans="1:37">
      <c r="A594" s="93" t="str">
        <f t="shared" si="684"/>
        <v>201719</v>
      </c>
      <c r="B594" s="93">
        <v>42867</v>
      </c>
      <c r="C594" s="97">
        <f>VLOOKUP(B594,'Sub Index'!A:M,8,0)</f>
        <v>1.8723543525802704</v>
      </c>
      <c r="D594" s="97">
        <f>VLOOKUP(B594,'Sub Index'!J:M,4,0)</f>
        <v>0</v>
      </c>
      <c r="E594" s="97">
        <f>VLOOKUP(B594,'Sub Index'!O:W,4,0)</f>
        <v>4.4088000000000003</v>
      </c>
      <c r="F594" s="97">
        <f>VLOOKUP(B594,'Sub Index'!O:W,7,0)</f>
        <v>6.8337263014593863E-2</v>
      </c>
      <c r="G594" s="97">
        <f>VLOOKUP(B594,'Sub Index'!O:W,9,0)</f>
        <v>0.26290000000000013</v>
      </c>
      <c r="H594" s="97">
        <f>VLOOKUP(B594,'Sub Index'!Y:AE,4,0)</f>
        <v>5.0526999999999997</v>
      </c>
      <c r="J594" s="97">
        <f>VLOOKUP(B594,'Sub Index'!AG:AK,4,0)</f>
        <v>4.9284899482387665E-3</v>
      </c>
      <c r="K594" s="97">
        <f>VLOOKUP(B594,'Sub Index'!AG:AK,5,0)</f>
        <v>88230557.109099999</v>
      </c>
      <c r="L594" s="97">
        <f>VLOOKUP(B594,'Sub Index'!AM:AX,4,0)</f>
        <v>3.9471786346185762E-4</v>
      </c>
      <c r="M594" s="97">
        <f>VLOOKUP(B594,'Sub Index'!AM:AX,7,0)</f>
        <v>2.2999999999999687E-2</v>
      </c>
      <c r="N594" s="97">
        <f>VLOOKUP(B594,'Sub Index'!AM:AX,8,0)</f>
        <v>-5.3000000000000824E-3</v>
      </c>
      <c r="O594" s="97">
        <f>VLOOKUP(B594,'Sub Index'!AV:AX,3,0)</f>
        <v>264.29399999999998</v>
      </c>
      <c r="Q594" s="95">
        <f t="shared" si="672"/>
        <v>1.7034533753958805</v>
      </c>
      <c r="R594" s="95" t="str">
        <f t="shared" si="674"/>
        <v/>
      </c>
      <c r="S594" s="95">
        <f t="shared" si="675"/>
        <v>1.5918541508322339</v>
      </c>
      <c r="T594" s="95">
        <f t="shared" si="669"/>
        <v>0.14800401181377673</v>
      </c>
      <c r="U594" s="95">
        <f t="shared" si="676"/>
        <v>7.0896840250260232E-2</v>
      </c>
      <c r="V594" s="95">
        <f t="shared" si="677"/>
        <v>1.6478418602245728</v>
      </c>
      <c r="W594" s="95" t="str">
        <f t="shared" si="670"/>
        <v/>
      </c>
      <c r="X594" s="95">
        <f t="shared" si="673"/>
        <v>-0.85703825368864384</v>
      </c>
      <c r="Y594" s="95">
        <f t="shared" si="685"/>
        <v>-0.68245102291772308</v>
      </c>
      <c r="Z594" s="95">
        <f t="shared" si="671"/>
        <v>-1.7789899273038836</v>
      </c>
      <c r="AA594" s="95">
        <f t="shared" si="687"/>
        <v>0.71993086858314126</v>
      </c>
      <c r="AB594" s="95">
        <f t="shared" si="688"/>
        <v>-0.46273307483482407</v>
      </c>
      <c r="AC594" s="95">
        <f t="shared" si="678"/>
        <v>-0.17355815737363436</v>
      </c>
      <c r="AE594" s="97">
        <f t="shared" si="679"/>
        <v>1.7034533753958805</v>
      </c>
      <c r="AF594" s="97">
        <f t="shared" si="680"/>
        <v>0.60358500096542367</v>
      </c>
      <c r="AG594" s="97">
        <f t="shared" si="681"/>
        <v>1.6478418602245728</v>
      </c>
      <c r="AH594" s="97">
        <f t="shared" si="682"/>
        <v>-0.7697446383031834</v>
      </c>
      <c r="AI594" s="97">
        <f t="shared" si="683"/>
        <v>-0.42383757273230027</v>
      </c>
      <c r="AJ594" s="97">
        <f t="shared" si="686"/>
        <v>0.55225960511007877</v>
      </c>
    </row>
    <row r="595" spans="1:37">
      <c r="A595" s="93" t="str">
        <f t="shared" si="684"/>
        <v>201720</v>
      </c>
      <c r="B595" s="93">
        <v>42870</v>
      </c>
      <c r="C595" s="97">
        <f>VLOOKUP(B595,'Sub Index'!A:M,8,0)</f>
        <v>1.8369931250003699</v>
      </c>
      <c r="D595" s="97">
        <f>VLOOKUP(B595,'Sub Index'!J:M,4,0)</f>
        <v>0</v>
      </c>
      <c r="E595" s="97">
        <f>VLOOKUP(B595,'Sub Index'!O:W,4,0)</f>
        <v>4.4184000000000001</v>
      </c>
      <c r="F595" s="97">
        <f>VLOOKUP(B595,'Sub Index'!O:W,7,0)</f>
        <v>6.8372225469494077E-2</v>
      </c>
      <c r="G595" s="97">
        <f>VLOOKUP(B595,'Sub Index'!O:W,9,0)</f>
        <v>0.31610000000000005</v>
      </c>
      <c r="H595" s="97">
        <f>VLOOKUP(B595,'Sub Index'!Y:AE,4,0)</f>
        <v>5.0541</v>
      </c>
      <c r="J595" s="97">
        <f>VLOOKUP(B595,'Sub Index'!AG:AK,4,0)</f>
        <v>5.0294803966767178E-3</v>
      </c>
      <c r="K595" s="97">
        <f>VLOOKUP(B595,'Sub Index'!AG:AK,5,0)</f>
        <v>88007407.277199998</v>
      </c>
      <c r="L595" s="97">
        <f>VLOOKUP(B595,'Sub Index'!AM:AX,4,0)</f>
        <v>4.3642444184151106E-4</v>
      </c>
      <c r="M595" s="97">
        <f>VLOOKUP(B595,'Sub Index'!AM:AX,7,0)</f>
        <v>1.5799999999999592E-2</v>
      </c>
      <c r="N595" s="97">
        <f>VLOOKUP(B595,'Sub Index'!AM:AX,8,0)</f>
        <v>-6.3999999999992951E-3</v>
      </c>
      <c r="O595" s="97">
        <f>VLOOKUP(B595,'Sub Index'!AV:AX,3,0)</f>
        <v>278.99799999999999</v>
      </c>
      <c r="Q595" s="95">
        <f t="shared" si="672"/>
        <v>1.6212435232153348</v>
      </c>
      <c r="R595" s="95" t="str">
        <f t="shared" si="674"/>
        <v/>
      </c>
      <c r="S595" s="95">
        <f t="shared" si="675"/>
        <v>1.5980912054781384</v>
      </c>
      <c r="T595" s="95">
        <f t="shared" si="669"/>
        <v>0.14893124430493748</v>
      </c>
      <c r="U595" s="95">
        <f t="shared" si="676"/>
        <v>0.23030287076638797</v>
      </c>
      <c r="V595" s="95">
        <f t="shared" si="677"/>
        <v>1.6487823198888656</v>
      </c>
      <c r="W595" s="95" t="str">
        <f t="shared" si="670"/>
        <v/>
      </c>
      <c r="X595" s="95">
        <f t="shared" si="673"/>
        <v>-0.84356439228901037</v>
      </c>
      <c r="Y595" s="95">
        <f t="shared" si="685"/>
        <v>-0.68979329044800097</v>
      </c>
      <c r="Z595" s="95">
        <f t="shared" si="671"/>
        <v>-1.7336976180054611</v>
      </c>
      <c r="AA595" s="95">
        <f t="shared" si="687"/>
        <v>0.16784019799565117</v>
      </c>
      <c r="AB595" s="95">
        <f t="shared" si="688"/>
        <v>-0.51359040944623802</v>
      </c>
      <c r="AC595" s="95">
        <f t="shared" si="678"/>
        <v>4.2382270683352666E-2</v>
      </c>
      <c r="AE595" s="97">
        <f t="shared" si="679"/>
        <v>1.6212435232153348</v>
      </c>
      <c r="AF595" s="97">
        <f t="shared" si="680"/>
        <v>0.65910844018315462</v>
      </c>
      <c r="AG595" s="97">
        <f t="shared" si="681"/>
        <v>1.6487823198888656</v>
      </c>
      <c r="AH595" s="97">
        <f t="shared" si="682"/>
        <v>-0.76667884136850573</v>
      </c>
      <c r="AI595" s="97">
        <f t="shared" si="683"/>
        <v>-0.50926638969317384</v>
      </c>
      <c r="AJ595" s="97">
        <f t="shared" si="686"/>
        <v>0.53063781044513503</v>
      </c>
    </row>
    <row r="596" spans="1:37">
      <c r="A596" s="93" t="str">
        <f t="shared" si="684"/>
        <v>201720</v>
      </c>
      <c r="B596" s="93">
        <v>42871</v>
      </c>
      <c r="C596" s="97">
        <f>VLOOKUP(B596,'Sub Index'!A:M,8,0)</f>
        <v>1.5855556698584647</v>
      </c>
      <c r="D596" s="97">
        <f>VLOOKUP(B596,'Sub Index'!J:M,4,0)</f>
        <v>0</v>
      </c>
      <c r="E596" s="97">
        <f>VLOOKUP(B596,'Sub Index'!O:W,4,0)</f>
        <v>4.4278000000000004</v>
      </c>
      <c r="F596" s="97">
        <f>VLOOKUP(B596,'Sub Index'!O:W,7,0)</f>
        <v>6.0662216493854164E-2</v>
      </c>
      <c r="G596" s="97">
        <f>VLOOKUP(B596,'Sub Index'!O:W,9,0)</f>
        <v>0.27269999999999994</v>
      </c>
      <c r="H596" s="97">
        <f>VLOOKUP(B596,'Sub Index'!Y:AE,4,0)</f>
        <v>5.0987</v>
      </c>
      <c r="J596" s="97">
        <f>VLOOKUP(B596,'Sub Index'!AG:AK,4,0)</f>
        <v>5.7229950111919161E-3</v>
      </c>
      <c r="K596" s="97">
        <f>VLOOKUP(B596,'Sub Index'!AG:AK,5,0)</f>
        <v>88290699.3389</v>
      </c>
      <c r="L596" s="97">
        <f>VLOOKUP(B596,'Sub Index'!AM:AX,4,0)</f>
        <v>5.0423414563517839E-4</v>
      </c>
      <c r="M596" s="97">
        <f>VLOOKUP(B596,'Sub Index'!AM:AX,7,0)</f>
        <v>2.430000000000021E-2</v>
      </c>
      <c r="N596" s="97">
        <f>VLOOKUP(B596,'Sub Index'!AM:AX,8,0)</f>
        <v>-1.4300000000000423E-2</v>
      </c>
      <c r="O596" s="97">
        <f>VLOOKUP(B596,'Sub Index'!AV:AX,3,0)</f>
        <v>276.58800000000002</v>
      </c>
      <c r="Q596" s="95">
        <f t="shared" si="672"/>
        <v>1.0366870065287384</v>
      </c>
      <c r="R596" s="95" t="str">
        <f t="shared" si="674"/>
        <v/>
      </c>
      <c r="S596" s="95">
        <f t="shared" si="675"/>
        <v>1.6041983214855868</v>
      </c>
      <c r="T596" s="95">
        <f t="shared" si="669"/>
        <v>-5.5544409643222444E-2</v>
      </c>
      <c r="U596" s="95">
        <f t="shared" si="676"/>
        <v>0.10026110902954639</v>
      </c>
      <c r="V596" s="95">
        <f t="shared" si="677"/>
        <v>1.6787426777656154</v>
      </c>
      <c r="W596" s="95" t="str">
        <f t="shared" si="670"/>
        <v/>
      </c>
      <c r="X596" s="95">
        <f t="shared" si="673"/>
        <v>-0.7510376242715453</v>
      </c>
      <c r="Y596" s="95">
        <f t="shared" si="685"/>
        <v>-0.68047217159034712</v>
      </c>
      <c r="Z596" s="95">
        <f t="shared" si="671"/>
        <v>-1.6600579621770766</v>
      </c>
      <c r="AA596" s="95">
        <f t="shared" si="687"/>
        <v>0.81961390632814357</v>
      </c>
      <c r="AB596" s="95">
        <f t="shared" si="688"/>
        <v>-0.87883853983761584</v>
      </c>
      <c r="AC596" s="95">
        <f t="shared" si="678"/>
        <v>6.9894230488769041E-3</v>
      </c>
      <c r="AE596" s="97">
        <f t="shared" si="679"/>
        <v>1.0366870065287384</v>
      </c>
      <c r="AF596" s="97">
        <f t="shared" si="680"/>
        <v>0.54963834029063696</v>
      </c>
      <c r="AG596" s="97">
        <f t="shared" si="681"/>
        <v>1.6787426777656154</v>
      </c>
      <c r="AH596" s="97">
        <f t="shared" si="682"/>
        <v>-0.71575489793094627</v>
      </c>
      <c r="AI596" s="97">
        <f t="shared" si="683"/>
        <v>-0.42807329315941794</v>
      </c>
      <c r="AJ596" s="97">
        <f t="shared" si="686"/>
        <v>0.42424796669892528</v>
      </c>
    </row>
    <row r="597" spans="1:37">
      <c r="A597" s="93" t="str">
        <f t="shared" si="684"/>
        <v>201720</v>
      </c>
      <c r="B597" s="93">
        <v>42872</v>
      </c>
      <c r="C597" s="97">
        <f>VLOOKUP(B597,'Sub Index'!A:M,8,0)</f>
        <v>1.6282398930753712</v>
      </c>
      <c r="D597" s="97">
        <f>VLOOKUP(B597,'Sub Index'!J:M,4,0)</f>
        <v>0</v>
      </c>
      <c r="E597" s="97">
        <f>VLOOKUP(B597,'Sub Index'!O:W,4,0)</f>
        <v>4.4348999999999998</v>
      </c>
      <c r="F597" s="97">
        <f>VLOOKUP(B597,'Sub Index'!O:W,7,0)</f>
        <v>6.0505938004706786E-2</v>
      </c>
      <c r="G597" s="97">
        <f>VLOOKUP(B597,'Sub Index'!O:W,9,0)</f>
        <v>0.33009999999999984</v>
      </c>
      <c r="H597" s="97">
        <f>VLOOKUP(B597,'Sub Index'!Y:AE,4,0)</f>
        <v>5.1109999999999998</v>
      </c>
      <c r="J597" s="97">
        <f>VLOOKUP(B597,'Sub Index'!AG:AK,4,0)</f>
        <v>5.7252978900765514E-3</v>
      </c>
      <c r="K597" s="97">
        <f>VLOOKUP(B597,'Sub Index'!AG:AK,5,0)</f>
        <v>88364273.820500001</v>
      </c>
      <c r="L597" s="97">
        <f>VLOOKUP(B597,'Sub Index'!AM:AX,4,0)</f>
        <v>5.0172509398611583E-4</v>
      </c>
      <c r="M597" s="97">
        <f>VLOOKUP(B597,'Sub Index'!AM:AX,7,0)</f>
        <v>2.6900000000000368E-2</v>
      </c>
      <c r="N597" s="97">
        <f>VLOOKUP(B597,'Sub Index'!AM:AX,8,0)</f>
        <v>-1.980000000000004E-2</v>
      </c>
      <c r="O597" s="97">
        <f>VLOOKUP(B597,'Sub Index'!AV:AX,3,0)</f>
        <v>275.64800000000002</v>
      </c>
      <c r="Q597" s="95">
        <f t="shared" si="672"/>
        <v>1.1359217877074854</v>
      </c>
      <c r="R597" s="95" t="str">
        <f t="shared" si="674"/>
        <v/>
      </c>
      <c r="S597" s="95">
        <f t="shared" si="675"/>
        <v>1.6088111431507868</v>
      </c>
      <c r="T597" s="95">
        <f t="shared" si="669"/>
        <v>-5.9689041169256218E-2</v>
      </c>
      <c r="U597" s="95">
        <f t="shared" si="676"/>
        <v>0.27225182616536836</v>
      </c>
      <c r="V597" s="95">
        <f t="shared" si="677"/>
        <v>1.6870052876733288</v>
      </c>
      <c r="W597" s="95" t="str">
        <f t="shared" si="670"/>
        <v/>
      </c>
      <c r="X597" s="95">
        <f t="shared" si="673"/>
        <v>-0.75073038065205799</v>
      </c>
      <c r="Y597" s="95">
        <f t="shared" si="685"/>
        <v>-0.6780513607714046</v>
      </c>
      <c r="Z597" s="95">
        <f t="shared" si="671"/>
        <v>-1.6627827300134739</v>
      </c>
      <c r="AA597" s="95">
        <f t="shared" si="687"/>
        <v>1.01897998181808</v>
      </c>
      <c r="AB597" s="95">
        <f t="shared" si="688"/>
        <v>-1.1331252128948501</v>
      </c>
      <c r="AC597" s="95">
        <f t="shared" si="678"/>
        <v>-6.8152561114581895E-3</v>
      </c>
      <c r="AE597" s="97">
        <f t="shared" si="679"/>
        <v>1.1359217877074854</v>
      </c>
      <c r="AF597" s="97">
        <f t="shared" si="680"/>
        <v>0.60712464271563293</v>
      </c>
      <c r="AG597" s="97">
        <f t="shared" si="681"/>
        <v>1.6870052876733288</v>
      </c>
      <c r="AH597" s="97">
        <f t="shared" si="682"/>
        <v>-0.71439087071173124</v>
      </c>
      <c r="AI597" s="97">
        <f t="shared" si="683"/>
        <v>-0.44593580430042556</v>
      </c>
      <c r="AJ597" s="97">
        <f t="shared" si="686"/>
        <v>0.45394500861685805</v>
      </c>
    </row>
    <row r="598" spans="1:37">
      <c r="A598" s="93" t="str">
        <f t="shared" si="684"/>
        <v>201720</v>
      </c>
      <c r="B598" s="93">
        <v>42873</v>
      </c>
      <c r="C598" s="97">
        <f>VLOOKUP(B598,'Sub Index'!A:M,8,0)</f>
        <v>1.6153538726005852</v>
      </c>
      <c r="D598" s="97">
        <f>VLOOKUP(B598,'Sub Index'!J:M,4,0)</f>
        <v>0</v>
      </c>
      <c r="E598" s="97">
        <f>VLOOKUP(B598,'Sub Index'!O:W,4,0)</f>
        <v>4.4439000000000002</v>
      </c>
      <c r="F598" s="97">
        <f>VLOOKUP(B598,'Sub Index'!O:W,7,0)</f>
        <v>6.0577158631828193E-2</v>
      </c>
      <c r="G598" s="97">
        <f>VLOOKUP(B598,'Sub Index'!O:W,9,0)</f>
        <v>0.33220000000000027</v>
      </c>
      <c r="H598" s="97">
        <f>VLOOKUP(B598,'Sub Index'!Y:AE,4,0)</f>
        <v>5.1353</v>
      </c>
      <c r="J598" s="97">
        <f>VLOOKUP(B598,'Sub Index'!AG:AK,4,0)</f>
        <v>5.8145855259458482E-3</v>
      </c>
      <c r="K598" s="97">
        <f>VLOOKUP(B598,'Sub Index'!AG:AK,5,0)</f>
        <v>88442524.731099993</v>
      </c>
      <c r="L598" s="97">
        <f>VLOOKUP(B598,'Sub Index'!AM:AX,4,0)</f>
        <v>4.8507589394156223E-4</v>
      </c>
      <c r="M598" s="97">
        <f>VLOOKUP(B598,'Sub Index'!AM:AX,7,0)</f>
        <v>2.1599999999999397E-2</v>
      </c>
      <c r="N598" s="97">
        <f>VLOOKUP(B598,'Sub Index'!AM:AX,8,0)</f>
        <v>-7.0999999999994401E-3</v>
      </c>
      <c r="O598" s="97">
        <f>VLOOKUP(B598,'Sub Index'!AV:AX,3,0)</f>
        <v>288.18400000000003</v>
      </c>
      <c r="Q598" s="95">
        <f t="shared" si="672"/>
        <v>1.1059636128665817</v>
      </c>
      <c r="R598" s="95" t="str">
        <f t="shared" si="674"/>
        <v/>
      </c>
      <c r="S598" s="95">
        <f t="shared" si="675"/>
        <v>1.6146583818813225</v>
      </c>
      <c r="T598" s="95">
        <f t="shared" si="669"/>
        <v>-5.7800212718957418E-2</v>
      </c>
      <c r="U598" s="95">
        <f t="shared" si="676"/>
        <v>0.27854416947521682</v>
      </c>
      <c r="V598" s="95">
        <f t="shared" si="677"/>
        <v>1.7033289804178362</v>
      </c>
      <c r="W598" s="95" t="str">
        <f t="shared" si="670"/>
        <v/>
      </c>
      <c r="X598" s="95">
        <f t="shared" si="673"/>
        <v>-0.73881787556854006</v>
      </c>
      <c r="Y598" s="95">
        <f t="shared" si="685"/>
        <v>-0.67547668206687184</v>
      </c>
      <c r="Z598" s="95">
        <f t="shared" si="671"/>
        <v>-1.680863348162603</v>
      </c>
      <c r="AA598" s="95">
        <f t="shared" si="687"/>
        <v>0.61257990485777514</v>
      </c>
      <c r="AB598" s="95">
        <f t="shared" si="688"/>
        <v>-0.54595416783534956</v>
      </c>
      <c r="AC598" s="95">
        <f t="shared" si="678"/>
        <v>0.17728629490339412</v>
      </c>
      <c r="AE598" s="97">
        <f t="shared" si="679"/>
        <v>1.1059636128665817</v>
      </c>
      <c r="AF598" s="97">
        <f t="shared" si="680"/>
        <v>0.61180077954586065</v>
      </c>
      <c r="AG598" s="97">
        <f t="shared" si="681"/>
        <v>1.7033289804178362</v>
      </c>
      <c r="AH598" s="97">
        <f t="shared" si="682"/>
        <v>-0.707147278817706</v>
      </c>
      <c r="AI598" s="97">
        <f t="shared" si="683"/>
        <v>-0.35923782905919577</v>
      </c>
      <c r="AJ598" s="97">
        <f t="shared" si="686"/>
        <v>0.47094165299067542</v>
      </c>
    </row>
    <row r="599" spans="1:37">
      <c r="A599" s="93" t="str">
        <f t="shared" si="684"/>
        <v>201720</v>
      </c>
      <c r="B599" s="93">
        <v>42874</v>
      </c>
      <c r="C599" s="97">
        <f>VLOOKUP(B599,'Sub Index'!A:M,8,0)</f>
        <v>1.7420337088721474</v>
      </c>
      <c r="D599" s="97">
        <f>VLOOKUP(B599,'Sub Index'!J:M,4,0)</f>
        <v>0</v>
      </c>
      <c r="E599" s="97">
        <f>VLOOKUP(B599,'Sub Index'!O:W,4,0)</f>
        <v>4.4641000000000002</v>
      </c>
      <c r="F599" s="97">
        <f>VLOOKUP(B599,'Sub Index'!O:W,7,0)</f>
        <v>5.9637169753092606E-2</v>
      </c>
      <c r="G599" s="97">
        <f>VLOOKUP(B599,'Sub Index'!O:W,9,0)</f>
        <v>0.24199999999999999</v>
      </c>
      <c r="H599" s="97">
        <f>VLOOKUP(B599,'Sub Index'!Y:AE,4,0)</f>
        <v>5.1456999999999997</v>
      </c>
      <c r="J599" s="97">
        <f>VLOOKUP(B599,'Sub Index'!AG:AK,4,0)</f>
        <v>5.383809110637257E-3</v>
      </c>
      <c r="K599" s="97">
        <f>VLOOKUP(B599,'Sub Index'!AG:AK,5,0)</f>
        <v>88155848.22299999</v>
      </c>
      <c r="L599" s="97">
        <f>VLOOKUP(B599,'Sub Index'!AM:AX,4,0)</f>
        <v>4.8900919704564748E-4</v>
      </c>
      <c r="M599" s="97">
        <f>VLOOKUP(B599,'Sub Index'!AM:AX,7,0)</f>
        <v>2.5100000000000122E-2</v>
      </c>
      <c r="N599" s="97">
        <f>VLOOKUP(B599,'Sub Index'!AM:AX,8,0)</f>
        <v>-1.5600000000000058E-2</v>
      </c>
      <c r="O599" s="97">
        <f>VLOOKUP(B599,'Sub Index'!AV:AX,3,0)</f>
        <v>278.74599999999998</v>
      </c>
      <c r="Q599" s="95">
        <f t="shared" si="672"/>
        <v>1.4004763129873328</v>
      </c>
      <c r="R599" s="95" t="str">
        <f t="shared" si="674"/>
        <v/>
      </c>
      <c r="S599" s="95">
        <f t="shared" si="675"/>
        <v>1.6277821843654134</v>
      </c>
      <c r="T599" s="95">
        <f t="shared" si="669"/>
        <v>-8.2729475614854914E-2</v>
      </c>
      <c r="U599" s="95">
        <f t="shared" si="676"/>
        <v>8.2730425474952379E-3</v>
      </c>
      <c r="V599" s="95">
        <f t="shared" si="677"/>
        <v>1.710315252209724</v>
      </c>
      <c r="W599" s="95" t="str">
        <f t="shared" si="670"/>
        <v/>
      </c>
      <c r="X599" s="95">
        <f t="shared" si="673"/>
        <v>-0.79629085250719644</v>
      </c>
      <c r="Y599" s="95">
        <f t="shared" si="685"/>
        <v>-0.68490915888836157</v>
      </c>
      <c r="Z599" s="95">
        <f t="shared" si="671"/>
        <v>-1.6765918785845189</v>
      </c>
      <c r="AA599" s="95">
        <f t="shared" si="687"/>
        <v>0.88095731417119039</v>
      </c>
      <c r="AB599" s="95">
        <f t="shared" si="688"/>
        <v>-0.93894266256022207</v>
      </c>
      <c r="AC599" s="95">
        <f t="shared" si="678"/>
        <v>3.8681441802071198E-2</v>
      </c>
      <c r="AE599" s="97">
        <f t="shared" si="679"/>
        <v>1.4004763129873328</v>
      </c>
      <c r="AF599" s="97">
        <f t="shared" si="680"/>
        <v>0.51777525043268458</v>
      </c>
      <c r="AG599" s="97">
        <f t="shared" si="681"/>
        <v>1.710315252209724</v>
      </c>
      <c r="AH599" s="97">
        <f t="shared" si="682"/>
        <v>-0.74060000569777906</v>
      </c>
      <c r="AI599" s="97">
        <f t="shared" si="683"/>
        <v>-0.42397394629286983</v>
      </c>
      <c r="AJ599" s="97">
        <f t="shared" si="686"/>
        <v>0.49279857272781857</v>
      </c>
    </row>
    <row r="600" spans="1:37">
      <c r="A600" s="93" t="str">
        <f t="shared" si="684"/>
        <v>201721</v>
      </c>
      <c r="B600" s="93">
        <v>42877</v>
      </c>
      <c r="C600" s="97">
        <f>VLOOKUP(B600,'Sub Index'!A:M,8,0)</f>
        <v>1.8662168956890668</v>
      </c>
      <c r="D600" s="97">
        <f>VLOOKUP(B600,'Sub Index'!J:M,4,0)</f>
        <v>0</v>
      </c>
      <c r="E600" s="97">
        <f>VLOOKUP(B600,'Sub Index'!O:W,4,0)</f>
        <v>4.4744000000000002</v>
      </c>
      <c r="F600" s="97">
        <f>VLOOKUP(B600,'Sub Index'!O:W,7,0)</f>
        <v>5.978538244792142E-2</v>
      </c>
      <c r="G600" s="97">
        <f>VLOOKUP(B600,'Sub Index'!O:W,9,0)</f>
        <v>0.19229999999999992</v>
      </c>
      <c r="H600" s="97">
        <f>VLOOKUP(B600,'Sub Index'!Y:AE,4,0)</f>
        <v>5.1547999999999998</v>
      </c>
      <c r="J600" s="97">
        <f>VLOOKUP(B600,'Sub Index'!AG:AK,4,0)</f>
        <v>5.0244251006943972E-3</v>
      </c>
      <c r="K600" s="97">
        <f>VLOOKUP(B600,'Sub Index'!AG:AK,5,0)</f>
        <v>88108945.257499993</v>
      </c>
      <c r="L600" s="97">
        <f>VLOOKUP(B600,'Sub Index'!AM:AX,4,0)</f>
        <v>4.8396913271169499E-4</v>
      </c>
      <c r="M600" s="97">
        <f>VLOOKUP(B600,'Sub Index'!AM:AX,7,0)</f>
        <v>2.370000000000072E-2</v>
      </c>
      <c r="N600" s="97">
        <f>VLOOKUP(B600,'Sub Index'!AM:AX,8,0)</f>
        <v>-1.3800000000000701E-2</v>
      </c>
      <c r="O600" s="97">
        <f>VLOOKUP(B600,'Sub Index'!AV:AX,3,0)</f>
        <v>265.37</v>
      </c>
      <c r="Q600" s="95">
        <f t="shared" si="672"/>
        <v>1.6891846562839592</v>
      </c>
      <c r="R600" s="95" t="str">
        <f t="shared" si="674"/>
        <v/>
      </c>
      <c r="S600" s="95">
        <f t="shared" si="675"/>
        <v>1.634474024245915</v>
      </c>
      <c r="T600" s="95">
        <f t="shared" si="669"/>
        <v>-7.8798755456902625E-2</v>
      </c>
      <c r="U600" s="95">
        <f t="shared" si="676"/>
        <v>-0.14064574911888772</v>
      </c>
      <c r="V600" s="95">
        <f t="shared" si="677"/>
        <v>1.7164282400276258</v>
      </c>
      <c r="W600" s="95" t="str">
        <f t="shared" si="670"/>
        <v/>
      </c>
      <c r="X600" s="95">
        <f t="shared" si="673"/>
        <v>-0.84423885565117429</v>
      </c>
      <c r="Y600" s="95">
        <f t="shared" si="685"/>
        <v>-0.68645240056473755</v>
      </c>
      <c r="Z600" s="95">
        <f t="shared" si="671"/>
        <v>-1.6820652633973254</v>
      </c>
      <c r="AA600" s="95">
        <f t="shared" si="687"/>
        <v>0.77360635044589243</v>
      </c>
      <c r="AB600" s="95">
        <f t="shared" si="688"/>
        <v>-0.85572156955969658</v>
      </c>
      <c r="AC600" s="95">
        <f t="shared" si="678"/>
        <v>-0.15775620548371852</v>
      </c>
      <c r="AE600" s="97">
        <f t="shared" si="679"/>
        <v>1.6891846562839592</v>
      </c>
      <c r="AF600" s="97">
        <f t="shared" si="680"/>
        <v>0.47167650655670817</v>
      </c>
      <c r="AG600" s="97">
        <f t="shared" si="681"/>
        <v>1.7164282400276258</v>
      </c>
      <c r="AH600" s="97">
        <f t="shared" si="682"/>
        <v>-0.76534562810795592</v>
      </c>
      <c r="AI600" s="97">
        <f t="shared" si="683"/>
        <v>-0.48048417199871202</v>
      </c>
      <c r="AJ600" s="97">
        <f t="shared" si="686"/>
        <v>0.5262919205523251</v>
      </c>
    </row>
    <row r="601" spans="1:37">
      <c r="A601" s="93" t="str">
        <f t="shared" si="684"/>
        <v>201721</v>
      </c>
      <c r="B601" s="93">
        <v>42878</v>
      </c>
      <c r="C601" s="97">
        <f>VLOOKUP(B601,'Sub Index'!A:M,8,0)</f>
        <v>2.0326150332701363</v>
      </c>
      <c r="D601" s="97">
        <f>VLOOKUP(B601,'Sub Index'!J:M,4,0)</f>
        <v>0</v>
      </c>
      <c r="E601" s="97">
        <f>VLOOKUP(B601,'Sub Index'!O:W,4,0)</f>
        <v>4.4955999999999996</v>
      </c>
      <c r="F601" s="97">
        <f>VLOOKUP(B601,'Sub Index'!O:W,7,0)</f>
        <v>5.9526158854752327E-2</v>
      </c>
      <c r="G601" s="97">
        <f>VLOOKUP(B601,'Sub Index'!O:W,9,0)</f>
        <v>0.1637000000000004</v>
      </c>
      <c r="H601" s="97">
        <f>VLOOKUP(B601,'Sub Index'!Y:AE,4,0)</f>
        <v>5.1741000000000001</v>
      </c>
      <c r="J601" s="97">
        <f>VLOOKUP(B601,'Sub Index'!AG:AK,4,0)</f>
        <v>5.1817615764238253E-3</v>
      </c>
      <c r="K601" s="97">
        <f>VLOOKUP(B601,'Sub Index'!AG:AK,5,0)</f>
        <v>87635551.653799996</v>
      </c>
      <c r="L601" s="97">
        <f>VLOOKUP(B601,'Sub Index'!AM:AX,4,0)</f>
        <v>4.931313020157728E-4</v>
      </c>
      <c r="M601" s="97">
        <f>VLOOKUP(B601,'Sub Index'!AM:AX,7,0)</f>
        <v>1.7999999999999794E-2</v>
      </c>
      <c r="N601" s="97">
        <f>VLOOKUP(B601,'Sub Index'!AM:AX,8,0)</f>
        <v>-8.9000000000005741E-3</v>
      </c>
      <c r="O601" s="97">
        <f>VLOOKUP(B601,'Sub Index'!AV:AX,3,0)</f>
        <v>258.44600000000003</v>
      </c>
      <c r="Q601" s="95">
        <f t="shared" si="672"/>
        <v>2.0760367886865509</v>
      </c>
      <c r="R601" s="95" t="str">
        <f t="shared" si="674"/>
        <v/>
      </c>
      <c r="S601" s="95">
        <f t="shared" si="675"/>
        <v>1.6482475199222875</v>
      </c>
      <c r="T601" s="95">
        <f t="shared" si="669"/>
        <v>-8.5673574137336492E-2</v>
      </c>
      <c r="U601" s="95">
        <f t="shared" si="676"/>
        <v>-0.22634147229109042</v>
      </c>
      <c r="V601" s="95">
        <f t="shared" si="677"/>
        <v>1.7293931482568026</v>
      </c>
      <c r="W601" s="95" t="str">
        <f t="shared" si="670"/>
        <v/>
      </c>
      <c r="X601" s="95">
        <f t="shared" si="673"/>
        <v>-0.82324746587249031</v>
      </c>
      <c r="Y601" s="95">
        <f t="shared" si="685"/>
        <v>-0.70202840371873176</v>
      </c>
      <c r="Z601" s="95">
        <f t="shared" si="671"/>
        <v>-1.672115374864459</v>
      </c>
      <c r="AA601" s="95">
        <f t="shared" si="687"/>
        <v>0.33653456956406413</v>
      </c>
      <c r="AB601" s="95">
        <f t="shared" si="688"/>
        <v>-0.62917526083595721</v>
      </c>
      <c r="AC601" s="95">
        <f t="shared" si="678"/>
        <v>-0.25944088474559102</v>
      </c>
      <c r="AE601" s="97">
        <f t="shared" si="679"/>
        <v>2.0760367886865509</v>
      </c>
      <c r="AF601" s="97">
        <f t="shared" si="680"/>
        <v>0.44541082449795355</v>
      </c>
      <c r="AG601" s="97">
        <f t="shared" si="681"/>
        <v>1.7293931482568026</v>
      </c>
      <c r="AH601" s="97">
        <f t="shared" si="682"/>
        <v>-0.76263793479561104</v>
      </c>
      <c r="AI601" s="97">
        <f t="shared" si="683"/>
        <v>-0.55604923772048587</v>
      </c>
      <c r="AJ601" s="97">
        <f t="shared" si="686"/>
        <v>0.58643071778504197</v>
      </c>
    </row>
    <row r="602" spans="1:37">
      <c r="A602" s="93" t="str">
        <f t="shared" si="684"/>
        <v>201721</v>
      </c>
      <c r="B602" s="93">
        <v>42879</v>
      </c>
      <c r="C602" s="97">
        <f>VLOOKUP(B602,'Sub Index'!A:M,8,0)</f>
        <v>2.447830870624764</v>
      </c>
      <c r="D602" s="97">
        <f>VLOOKUP(B602,'Sub Index'!J:M,4,0)</f>
        <v>0</v>
      </c>
      <c r="E602" s="97">
        <f>VLOOKUP(B602,'Sub Index'!O:W,4,0)</f>
        <v>4.5176999999999996</v>
      </c>
      <c r="F602" s="97">
        <f>VLOOKUP(B602,'Sub Index'!O:W,7,0)</f>
        <v>5.7254710641753026E-2</v>
      </c>
      <c r="G602" s="97">
        <f>VLOOKUP(B602,'Sub Index'!O:W,9,0)</f>
        <v>0.23899999999999988</v>
      </c>
      <c r="H602" s="97">
        <f>VLOOKUP(B602,'Sub Index'!Y:AE,4,0)</f>
        <v>5.1603000000000003</v>
      </c>
      <c r="J602" s="97">
        <f>VLOOKUP(B602,'Sub Index'!AG:AK,4,0)</f>
        <v>4.3525835845677424E-3</v>
      </c>
      <c r="K602" s="97">
        <f>VLOOKUP(B602,'Sub Index'!AG:AK,5,0)</f>
        <v>87561323.251000002</v>
      </c>
      <c r="L602" s="97">
        <f>VLOOKUP(B602,'Sub Index'!AM:AX,4,0)</f>
        <v>4.7325081779185093E-4</v>
      </c>
      <c r="M602" s="97">
        <f>VLOOKUP(B602,'Sub Index'!AM:AX,7,0)</f>
        <v>2.2299999999999542E-2</v>
      </c>
      <c r="N602" s="97">
        <f>VLOOKUP(B602,'Sub Index'!AM:AX,8,0)</f>
        <v>-1.6300000000000203E-2</v>
      </c>
      <c r="O602" s="97">
        <f>VLOOKUP(B602,'Sub Index'!AV:AX,3,0)</f>
        <v>249.58600000000001</v>
      </c>
      <c r="Q602" s="95">
        <f t="shared" si="672"/>
        <v>3.0413548771159213</v>
      </c>
      <c r="R602" s="95" t="str">
        <f t="shared" si="674"/>
        <v/>
      </c>
      <c r="S602" s="95">
        <f t="shared" si="675"/>
        <v>1.6626057394717135</v>
      </c>
      <c r="T602" s="95">
        <f t="shared" ref="T602:T665" si="689">IF(F602=0,"",(F602-F$2)/F$3)</f>
        <v>-0.1459142120185476</v>
      </c>
      <c r="U602" s="95">
        <f t="shared" si="676"/>
        <v>-7.1601932371532725E-4</v>
      </c>
      <c r="V602" s="95">
        <f t="shared" si="677"/>
        <v>1.72012290299449</v>
      </c>
      <c r="W602" s="95" t="str">
        <f t="shared" ref="W602:W665" si="690">IF(I602=0,"",(I602-I$2)/I$3)</f>
        <v/>
      </c>
      <c r="X602" s="95">
        <f t="shared" si="673"/>
        <v>-0.93387405987914618</v>
      </c>
      <c r="Y602" s="95">
        <f t="shared" si="685"/>
        <v>-0.70447073041493569</v>
      </c>
      <c r="Z602" s="95">
        <f t="shared" ref="Z602:Z665" si="691">IF(L602=0,"",(L602-L$2)/L$3)</f>
        <v>-1.6937050874578941</v>
      </c>
      <c r="AA602" s="95">
        <f t="shared" si="687"/>
        <v>0.66625538672045825</v>
      </c>
      <c r="AB602" s="95">
        <f t="shared" si="688"/>
        <v>-0.97130642094933362</v>
      </c>
      <c r="AC602" s="95">
        <f t="shared" si="678"/>
        <v>-0.38955732874619675</v>
      </c>
      <c r="AE602" s="97">
        <f t="shared" si="679"/>
        <v>3.0413548771159213</v>
      </c>
      <c r="AF602" s="97">
        <f t="shared" si="680"/>
        <v>0.50532516937648353</v>
      </c>
      <c r="AG602" s="97">
        <f t="shared" si="681"/>
        <v>1.72012290299449</v>
      </c>
      <c r="AH602" s="97">
        <f t="shared" si="682"/>
        <v>-0.81917239514704088</v>
      </c>
      <c r="AI602" s="97">
        <f t="shared" si="683"/>
        <v>-0.59707836260824154</v>
      </c>
      <c r="AJ602" s="97">
        <f t="shared" si="686"/>
        <v>0.77011043834632253</v>
      </c>
    </row>
    <row r="603" spans="1:37">
      <c r="A603" s="93" t="str">
        <f t="shared" si="684"/>
        <v>201721</v>
      </c>
      <c r="B603" s="93">
        <v>42880</v>
      </c>
      <c r="C603" s="97">
        <f>VLOOKUP(B603,'Sub Index'!A:M,8,0)</f>
        <v>2.3134187881505537</v>
      </c>
      <c r="D603" s="97">
        <f>VLOOKUP(B603,'Sub Index'!J:M,4,0)</f>
        <v>0</v>
      </c>
      <c r="E603" s="97">
        <f>VLOOKUP(B603,'Sub Index'!O:W,4,0)</f>
        <v>4.5338000000000003</v>
      </c>
      <c r="F603" s="97">
        <f>VLOOKUP(B603,'Sub Index'!O:W,7,0)</f>
        <v>6.6320402042615731E-2</v>
      </c>
      <c r="G603" s="97">
        <f>VLOOKUP(B603,'Sub Index'!O:W,9,0)</f>
        <v>0.48729999999999984</v>
      </c>
      <c r="H603" s="97">
        <f>VLOOKUP(B603,'Sub Index'!Y:AE,4,0)</f>
        <v>5.1382000000000003</v>
      </c>
      <c r="J603" s="97">
        <f>VLOOKUP(B603,'Sub Index'!AG:AK,4,0)</f>
        <v>6.0097545134008079E-3</v>
      </c>
      <c r="K603" s="97">
        <f>VLOOKUP(B603,'Sub Index'!AG:AK,5,0)</f>
        <v>87548987.492500007</v>
      </c>
      <c r="L603" s="97">
        <f>VLOOKUP(B603,'Sub Index'!AM:AX,4,0)</f>
        <v>8.6846207542845891E-4</v>
      </c>
      <c r="M603" s="97">
        <f>VLOOKUP(B603,'Sub Index'!AM:AX,7,0)</f>
        <v>2.4099999999999788E-2</v>
      </c>
      <c r="N603" s="97">
        <f>VLOOKUP(B603,'Sub Index'!AM:AX,8,0)</f>
        <v>-1.7999999999999794E-2</v>
      </c>
      <c r="O603" s="97">
        <f>VLOOKUP(B603,'Sub Index'!AV:AX,3,0)</f>
        <v>253.93400000000003</v>
      </c>
      <c r="Q603" s="95">
        <f t="shared" ref="Q603:Q666" si="692">IF(C603=0,"",(C603-C$2)/C$3)</f>
        <v>2.728865798321467</v>
      </c>
      <c r="R603" s="95" t="str">
        <f t="shared" si="674"/>
        <v/>
      </c>
      <c r="S603" s="95">
        <f t="shared" si="675"/>
        <v>1.6730657998674499</v>
      </c>
      <c r="T603" s="95">
        <f t="shared" si="689"/>
        <v>9.451523281614635E-2</v>
      </c>
      <c r="U603" s="95">
        <f t="shared" si="676"/>
        <v>0.74327866821678423</v>
      </c>
      <c r="V603" s="95">
        <f t="shared" si="677"/>
        <v>1.7052770754367284</v>
      </c>
      <c r="W603" s="95" t="str">
        <f t="shared" si="690"/>
        <v/>
      </c>
      <c r="X603" s="95">
        <f t="shared" ref="X603:X666" si="693">IF(J603=0,"",(J603-J$2)/J$3)</f>
        <v>-0.71277897855254524</v>
      </c>
      <c r="Y603" s="95">
        <f t="shared" si="685"/>
        <v>-0.70487661214168706</v>
      </c>
      <c r="Z603" s="95">
        <f t="shared" si="691"/>
        <v>-1.2645154676297561</v>
      </c>
      <c r="AA603" s="95">
        <f t="shared" si="687"/>
        <v>0.80427805436734778</v>
      </c>
      <c r="AB603" s="95">
        <f t="shared" si="688"/>
        <v>-1.0499041198942836</v>
      </c>
      <c r="AC603" s="95">
        <f t="shared" si="678"/>
        <v>-0.32570334471519963</v>
      </c>
      <c r="AE603" s="97">
        <f t="shared" si="679"/>
        <v>2.728865798321467</v>
      </c>
      <c r="AF603" s="97">
        <f t="shared" si="680"/>
        <v>0.83695323363346008</v>
      </c>
      <c r="AG603" s="97">
        <f t="shared" si="681"/>
        <v>1.7052770754367284</v>
      </c>
      <c r="AH603" s="97">
        <f t="shared" si="682"/>
        <v>-0.70882779534711615</v>
      </c>
      <c r="AI603" s="97">
        <f t="shared" si="683"/>
        <v>-0.45896121946797286</v>
      </c>
      <c r="AJ603" s="97">
        <f t="shared" si="686"/>
        <v>0.82066141851531316</v>
      </c>
    </row>
    <row r="604" spans="1:37">
      <c r="A604" s="93" t="str">
        <f t="shared" si="684"/>
        <v>201721</v>
      </c>
      <c r="B604" s="93">
        <v>42881</v>
      </c>
      <c r="C604" s="97">
        <v>1.9535048124809322</v>
      </c>
      <c r="D604" s="97">
        <f>VLOOKUP(B604,'Sub Index'!J:M,4,0)</f>
        <v>0</v>
      </c>
      <c r="E604" s="97">
        <f>VLOOKUP(B604,'Sub Index'!O:W,4,0)</f>
        <v>4.5423999999999998</v>
      </c>
      <c r="F604" s="97">
        <f>VLOOKUP(B604,'Sub Index'!O:W,7,0)</f>
        <v>6.1927893595097004E-2</v>
      </c>
      <c r="G604" s="97">
        <f>VLOOKUP(B604,'Sub Index'!O:W,9,0)</f>
        <v>0.40770000000000017</v>
      </c>
      <c r="H604" s="97">
        <f>VLOOKUP(B604,'Sub Index'!Y:AE,4,0)</f>
        <v>5.1402999999999999</v>
      </c>
      <c r="J604" s="97">
        <v>5.5465373231102302E-3</v>
      </c>
      <c r="K604" s="97">
        <v>86863323.176699996</v>
      </c>
      <c r="L604" s="97">
        <v>8.5893391764382148E-4</v>
      </c>
      <c r="M604" s="97">
        <v>3.0999999999999694E-2</v>
      </c>
      <c r="N604" s="97">
        <v>-3.8599999999999746E-2</v>
      </c>
      <c r="O604" s="97">
        <v>256.37600000000003</v>
      </c>
      <c r="Q604" s="95">
        <f t="shared" si="692"/>
        <v>1.8921167157095735</v>
      </c>
      <c r="R604" s="95" t="str">
        <f t="shared" si="674"/>
        <v/>
      </c>
      <c r="S604" s="95">
        <f t="shared" si="675"/>
        <v>1.6786531613210722</v>
      </c>
      <c r="T604" s="95">
        <f t="shared" si="689"/>
        <v>-2.1977632512154139E-2</v>
      </c>
      <c r="U604" s="95">
        <f t="shared" si="676"/>
        <v>0.5047688932340072</v>
      </c>
      <c r="V604" s="95">
        <f t="shared" si="677"/>
        <v>1.7066877649331669</v>
      </c>
      <c r="W604" s="95" t="str">
        <f t="shared" si="690"/>
        <v/>
      </c>
      <c r="X604" s="95">
        <f t="shared" si="693"/>
        <v>-0.77458011238687619</v>
      </c>
      <c r="Y604" s="95">
        <f t="shared" si="685"/>
        <v>-0.72743692867746024</v>
      </c>
      <c r="Z604" s="95">
        <f t="shared" si="691"/>
        <v>-1.2748628105716195</v>
      </c>
      <c r="AA604" s="95">
        <f t="shared" si="687"/>
        <v>1.3333649470136781</v>
      </c>
      <c r="AB604" s="95">
        <f t="shared" si="688"/>
        <v>-2.0023232953450796</v>
      </c>
      <c r="AC604" s="95">
        <f t="shared" si="678"/>
        <v>-0.28984055055611613</v>
      </c>
      <c r="AE604" s="97">
        <f t="shared" si="679"/>
        <v>1.8921167157095735</v>
      </c>
      <c r="AF604" s="97">
        <f t="shared" si="680"/>
        <v>0.72048147401430851</v>
      </c>
      <c r="AG604" s="97">
        <f t="shared" si="681"/>
        <v>1.7066877649331669</v>
      </c>
      <c r="AH604" s="97">
        <f t="shared" si="682"/>
        <v>-0.75100852053216816</v>
      </c>
      <c r="AI604" s="97">
        <f t="shared" si="683"/>
        <v>-0.55841542736478433</v>
      </c>
      <c r="AJ604" s="97">
        <f t="shared" si="686"/>
        <v>0.60197240135201935</v>
      </c>
    </row>
    <row r="605" spans="1:37">
      <c r="A605" s="93" t="str">
        <f t="shared" si="684"/>
        <v>201721</v>
      </c>
      <c r="B605" s="93">
        <v>42882</v>
      </c>
      <c r="C605" s="97">
        <v>1.9535048124809322</v>
      </c>
      <c r="D605" s="97">
        <f>VLOOKUP(B605,'Sub Index'!J:M,4,0)</f>
        <v>0</v>
      </c>
      <c r="E605" s="97">
        <f>VLOOKUP(B605,'Sub Index'!O:W,4,0)</f>
        <v>4.5528000000000004</v>
      </c>
      <c r="F605" s="97">
        <f>VLOOKUP(B605,'Sub Index'!O:W,7,0)</f>
        <v>6.6772914184828919E-2</v>
      </c>
      <c r="G605" s="97">
        <f>VLOOKUP(B605,'Sub Index'!O:W,9,0)</f>
        <v>8.4300000000000264E-2</v>
      </c>
      <c r="H605" s="97">
        <f>VLOOKUP(B605,'Sub Index'!Y:AE,4,0)</f>
        <v>5.1566999999999998</v>
      </c>
      <c r="J605" s="97">
        <v>5.5465373231102302E-3</v>
      </c>
      <c r="K605" s="97">
        <v>86863323.176699996</v>
      </c>
      <c r="L605" s="97">
        <v>8.5893391764382148E-4</v>
      </c>
      <c r="M605" s="97">
        <v>3.0999999999999694E-2</v>
      </c>
      <c r="N605" s="97">
        <v>-3.8599999999999746E-2</v>
      </c>
      <c r="O605" s="97">
        <v>256.37600000000003</v>
      </c>
      <c r="Q605" s="95">
        <f t="shared" si="692"/>
        <v>1.8921167157095735</v>
      </c>
      <c r="R605" s="95" t="str">
        <f t="shared" si="674"/>
        <v/>
      </c>
      <c r="S605" s="95">
        <f t="shared" si="675"/>
        <v>1.6854099705208028</v>
      </c>
      <c r="T605" s="95">
        <f t="shared" si="689"/>
        <v>0.106516219649089</v>
      </c>
      <c r="U605" s="95">
        <f t="shared" si="676"/>
        <v>-0.46425197648245481</v>
      </c>
      <c r="V605" s="95">
        <f t="shared" si="677"/>
        <v>1.7177045781434517</v>
      </c>
      <c r="W605" s="95" t="str">
        <f t="shared" si="690"/>
        <v/>
      </c>
      <c r="X605" s="95">
        <f t="shared" si="693"/>
        <v>-0.77458011238687619</v>
      </c>
      <c r="Y605" s="95">
        <f t="shared" si="685"/>
        <v>-0.72743692867746024</v>
      </c>
      <c r="Z605" s="95">
        <f t="shared" si="691"/>
        <v>-1.2748628105716195</v>
      </c>
      <c r="AA605" s="95">
        <f t="shared" si="687"/>
        <v>1.3333649470136781</v>
      </c>
      <c r="AB605" s="95">
        <f t="shared" si="688"/>
        <v>-2.0023232953450796</v>
      </c>
      <c r="AC605" s="95">
        <f t="shared" si="678"/>
        <v>-0.28984055055611613</v>
      </c>
      <c r="AE605" s="97">
        <f t="shared" si="679"/>
        <v>1.8921167157095735</v>
      </c>
      <c r="AF605" s="97">
        <f t="shared" si="680"/>
        <v>0.44255807122914564</v>
      </c>
      <c r="AG605" s="97">
        <f t="shared" si="681"/>
        <v>1.7177045781434517</v>
      </c>
      <c r="AH605" s="97">
        <f t="shared" si="682"/>
        <v>-0.75100852053216816</v>
      </c>
      <c r="AI605" s="97">
        <f t="shared" si="683"/>
        <v>-0.55841542736478433</v>
      </c>
      <c r="AJ605" s="97">
        <f t="shared" si="686"/>
        <v>0.54859108343704366</v>
      </c>
    </row>
    <row r="606" spans="1:37">
      <c r="A606" s="93" t="str">
        <f t="shared" si="684"/>
        <v>201722</v>
      </c>
      <c r="B606" s="93">
        <v>42886</v>
      </c>
      <c r="C606" s="97">
        <f>VLOOKUP(B606,'Sub Index'!A:M,8,0)</f>
        <v>2.131190261957606</v>
      </c>
      <c r="D606" s="97">
        <f>VLOOKUP(B606,'Sub Index'!J:M,4,0)</f>
        <v>0</v>
      </c>
      <c r="E606" s="97">
        <f>VLOOKUP(B606,'Sub Index'!O:W,4,0)</f>
        <v>4.5640999999999998</v>
      </c>
      <c r="F606" s="97">
        <f>VLOOKUP(B606,'Sub Index'!O:W,7,0)</f>
        <v>6.1139199606213702E-2</v>
      </c>
      <c r="G606" s="97">
        <f>VLOOKUP(B606,'Sub Index'!O:W,9,0)</f>
        <v>0.28239999999999998</v>
      </c>
      <c r="H606" s="97">
        <f>VLOOKUP(B606,'Sub Index'!Y:AE,4,0)</f>
        <v>5.1586999999999996</v>
      </c>
      <c r="J606" s="97">
        <f>VLOOKUP(B606,'Sub Index'!AG:AK,4,0)</f>
        <v>5.7085045370705439E-3</v>
      </c>
      <c r="K606" s="97">
        <f>VLOOKUP(B606,'Sub Index'!AG:AK,5,0)</f>
        <v>86962470.914800003</v>
      </c>
      <c r="L606" s="97">
        <f>VLOOKUP(B606,'Sub Index'!AM:AX,4,0)</f>
        <v>1.4920049502425512E-3</v>
      </c>
      <c r="M606" s="97">
        <f>VLOOKUP(B606,'Sub Index'!AM:AX,7,0)</f>
        <v>7.8699999999999548E-2</v>
      </c>
      <c r="N606" s="97">
        <f>VLOOKUP(B606,'Sub Index'!AM:AX,8,0)</f>
        <v>-7.4599999999999334E-2</v>
      </c>
      <c r="O606" s="97">
        <f>VLOOKUP(B606,'Sub Index'!AV:AX,3,0)</f>
        <v>271.43199999999996</v>
      </c>
      <c r="Q606" s="95">
        <f t="shared" si="692"/>
        <v>2.3052102516481887</v>
      </c>
      <c r="R606" s="95" t="str">
        <f t="shared" si="674"/>
        <v/>
      </c>
      <c r="S606" s="95">
        <f t="shared" si="675"/>
        <v>1.6927515035935858</v>
      </c>
      <c r="T606" s="95">
        <f t="shared" si="689"/>
        <v>-4.2894432953169317E-2</v>
      </c>
      <c r="U606" s="95">
        <f t="shared" si="676"/>
        <v>0.12932574241312625</v>
      </c>
      <c r="V606" s="95">
        <f t="shared" si="677"/>
        <v>1.7190480919495836</v>
      </c>
      <c r="W606" s="95" t="str">
        <f t="shared" si="690"/>
        <v/>
      </c>
      <c r="X606" s="95">
        <f t="shared" si="693"/>
        <v>-0.75297090254633481</v>
      </c>
      <c r="Y606" s="95">
        <f t="shared" si="685"/>
        <v>-0.72417468459708645</v>
      </c>
      <c r="Z606" s="95">
        <f t="shared" si="691"/>
        <v>-0.58736337690141971</v>
      </c>
      <c r="AA606" s="95">
        <f t="shared" si="687"/>
        <v>4.9909656396557409</v>
      </c>
      <c r="AB606" s="95">
        <f t="shared" si="688"/>
        <v>-3.6667451553561645</v>
      </c>
      <c r="AC606" s="95">
        <f t="shared" si="678"/>
        <v>-6.8730710728451591E-2</v>
      </c>
      <c r="AE606" s="97">
        <f t="shared" si="679"/>
        <v>2.3052102516481887</v>
      </c>
      <c r="AF606" s="97">
        <f t="shared" si="680"/>
        <v>0.59306093768451429</v>
      </c>
      <c r="AG606" s="97">
        <f t="shared" si="681"/>
        <v>1.7190480919495836</v>
      </c>
      <c r="AH606" s="97">
        <f t="shared" si="682"/>
        <v>-0.73857279357171057</v>
      </c>
      <c r="AI606" s="97">
        <f t="shared" si="683"/>
        <v>0.16703159916742616</v>
      </c>
      <c r="AJ606" s="97">
        <f t="shared" si="686"/>
        <v>0.80915561737560038</v>
      </c>
    </row>
    <row r="607" spans="1:37">
      <c r="A607" s="93" t="str">
        <f t="shared" si="684"/>
        <v>201722</v>
      </c>
      <c r="B607" s="93">
        <v>42887</v>
      </c>
      <c r="C607" s="97">
        <f>VLOOKUP(B607,'Sub Index'!A:M,8,0)</f>
        <v>2.148770265808392</v>
      </c>
      <c r="D607" s="97">
        <f>VLOOKUP(B607,'Sub Index'!J:M,4,0)</f>
        <v>0</v>
      </c>
      <c r="E607" s="97">
        <f>VLOOKUP(B607,'Sub Index'!O:W,4,0)</f>
        <v>4.5778999999999996</v>
      </c>
      <c r="F607" s="97">
        <f>VLOOKUP(B607,'Sub Index'!O:W,7,0)</f>
        <v>5.9723866553822752E-2</v>
      </c>
      <c r="G607" s="97">
        <f>VLOOKUP(B607,'Sub Index'!O:W,9,0)</f>
        <v>0.38229999999999986</v>
      </c>
      <c r="H607" s="97">
        <f>VLOOKUP(B607,'Sub Index'!Y:AE,4,0)</f>
        <v>5.1547000000000001</v>
      </c>
      <c r="J607" s="97">
        <f>VLOOKUP(B607,'Sub Index'!AG:AK,4,0)</f>
        <v>5.4815450352286993E-3</v>
      </c>
      <c r="K607" s="97">
        <f>VLOOKUP(B607,'Sub Index'!AG:AK,5,0)</f>
        <v>86462826.279899999</v>
      </c>
      <c r="L607" s="97">
        <f>VLOOKUP(B607,'Sub Index'!AM:AX,4,0)</f>
        <v>1.5051661563750725E-3</v>
      </c>
      <c r="M607" s="97">
        <f>VLOOKUP(B607,'Sub Index'!AM:AX,7,0)</f>
        <v>6.6699999999999982E-2</v>
      </c>
      <c r="N607" s="97">
        <f>VLOOKUP(B607,'Sub Index'!AM:AX,8,0)</f>
        <v>-5.6099999999999817E-2</v>
      </c>
      <c r="O607" s="97">
        <f>VLOOKUP(B607,'Sub Index'!AV:AX,3,0)</f>
        <v>272.34599999999995</v>
      </c>
      <c r="Q607" s="95">
        <f t="shared" si="692"/>
        <v>2.3460812738614569</v>
      </c>
      <c r="R607" s="95" t="str">
        <f t="shared" si="674"/>
        <v/>
      </c>
      <c r="S607" s="95">
        <f t="shared" si="675"/>
        <v>1.7017172696470735</v>
      </c>
      <c r="T607" s="95">
        <f t="shared" si="689"/>
        <v>-8.0430206563350523E-2</v>
      </c>
      <c r="U607" s="95">
        <f t="shared" si="676"/>
        <v>0.42866150272442638</v>
      </c>
      <c r="V607" s="95">
        <f t="shared" si="677"/>
        <v>1.7163610643373195</v>
      </c>
      <c r="W607" s="95" t="str">
        <f t="shared" si="690"/>
        <v/>
      </c>
      <c r="X607" s="95">
        <f t="shared" si="693"/>
        <v>-0.78325120051952135</v>
      </c>
      <c r="Y607" s="95">
        <f t="shared" si="685"/>
        <v>-0.74061442173812886</v>
      </c>
      <c r="Z607" s="95">
        <f t="shared" si="691"/>
        <v>-0.57307063359679855</v>
      </c>
      <c r="AA607" s="95">
        <f t="shared" si="687"/>
        <v>4.070814522009969</v>
      </c>
      <c r="AB607" s="95">
        <f t="shared" si="688"/>
        <v>-2.8114172550727026</v>
      </c>
      <c r="AC607" s="95">
        <f t="shared" si="678"/>
        <v>-5.5307863119359958E-2</v>
      </c>
      <c r="AE607" s="97">
        <f t="shared" si="679"/>
        <v>2.3460812738614569</v>
      </c>
      <c r="AF607" s="97">
        <f t="shared" si="680"/>
        <v>0.68331618860271648</v>
      </c>
      <c r="AG607" s="97">
        <f t="shared" si="681"/>
        <v>1.7163610643373195</v>
      </c>
      <c r="AH607" s="97">
        <f t="shared" si="682"/>
        <v>-0.76193281112882505</v>
      </c>
      <c r="AI607" s="97">
        <f t="shared" si="683"/>
        <v>0.15775469255527697</v>
      </c>
      <c r="AJ607" s="97">
        <f>AVERAGE(AE607:AI607)</f>
        <v>0.82831608164558901</v>
      </c>
      <c r="AK607" s="115"/>
    </row>
    <row r="608" spans="1:37">
      <c r="A608" s="93" t="str">
        <f t="shared" si="684"/>
        <v>201722</v>
      </c>
      <c r="B608" s="93">
        <v>42888</v>
      </c>
      <c r="C608" s="97">
        <f>VLOOKUP(B608,'Sub Index'!A:M,8,0)</f>
        <v>2.129432604774681</v>
      </c>
      <c r="D608" s="97">
        <f>VLOOKUP(B608,'Sub Index'!J:M,4,0)</f>
        <v>0</v>
      </c>
      <c r="E608" s="97">
        <f>VLOOKUP(B608,'Sub Index'!O:W,4,0)</f>
        <v>4.6012000000000004</v>
      </c>
      <c r="F608" s="97">
        <f>VLOOKUP(B608,'Sub Index'!O:W,7,0)</f>
        <v>6.0449559490346041E-2</v>
      </c>
      <c r="G608" s="97">
        <f>VLOOKUP(B608,'Sub Index'!O:W,9,0)</f>
        <v>0.43780000000000019</v>
      </c>
      <c r="H608" s="97">
        <f>VLOOKUP(B608,'Sub Index'!Y:AE,4,0)</f>
        <v>5.1695000000000002</v>
      </c>
      <c r="J608" s="97">
        <f>VLOOKUP(B608,'Sub Index'!AG:AK,4,0)</f>
        <v>5.430790322461871E-3</v>
      </c>
      <c r="K608" s="97">
        <f>VLOOKUP(B608,'Sub Index'!AG:AK,5,0)</f>
        <v>86253126.063299999</v>
      </c>
      <c r="L608" s="97">
        <f>VLOOKUP(B608,'Sub Index'!AM:AX,4,0)</f>
        <v>1.5587054043541876E-3</v>
      </c>
      <c r="M608" s="97">
        <f>VLOOKUP(B608,'Sub Index'!AM:AX,7,0)</f>
        <v>4.4799999999999507E-2</v>
      </c>
      <c r="N608" s="97">
        <f>VLOOKUP(B608,'Sub Index'!AM:AX,8,0)</f>
        <v>-4.0399999999999991E-2</v>
      </c>
      <c r="O608" s="97">
        <f>VLOOKUP(B608,'Sub Index'!AV:AX,3,0)</f>
        <v>271.37</v>
      </c>
      <c r="Q608" s="95">
        <f t="shared" si="692"/>
        <v>2.3011239473233225</v>
      </c>
      <c r="R608" s="95" t="str">
        <f t="shared" si="674"/>
        <v/>
      </c>
      <c r="S608" s="95">
        <f t="shared" si="675"/>
        <v>1.7168551210272383</v>
      </c>
      <c r="T608" s="95">
        <f t="shared" si="689"/>
        <v>-6.1184244823228894E-2</v>
      </c>
      <c r="U608" s="95">
        <f t="shared" si="676"/>
        <v>0.59495914734181654</v>
      </c>
      <c r="V608" s="95">
        <f t="shared" si="677"/>
        <v>1.7263030665026984</v>
      </c>
      <c r="W608" s="95" t="str">
        <f t="shared" si="690"/>
        <v/>
      </c>
      <c r="X608" s="95">
        <f t="shared" si="693"/>
        <v>-0.79002275145107925</v>
      </c>
      <c r="Y608" s="95">
        <f t="shared" si="685"/>
        <v>-0.74751415846804214</v>
      </c>
      <c r="Z608" s="95">
        <f t="shared" si="691"/>
        <v>-0.51492833870506438</v>
      </c>
      <c r="AA608" s="95">
        <f t="shared" si="687"/>
        <v>2.3915387323063393</v>
      </c>
      <c r="AB608" s="95">
        <f t="shared" si="688"/>
        <v>-2.0855443883456459</v>
      </c>
      <c r="AC608" s="95">
        <f t="shared" si="678"/>
        <v>-6.9641232119877286E-2</v>
      </c>
      <c r="AE608" s="97">
        <f t="shared" si="679"/>
        <v>2.3011239473233225</v>
      </c>
      <c r="AF608" s="97">
        <f t="shared" si="680"/>
        <v>0.75021000784860858</v>
      </c>
      <c r="AG608" s="97">
        <f t="shared" si="681"/>
        <v>1.7263030665026984</v>
      </c>
      <c r="AH608" s="97">
        <f t="shared" si="682"/>
        <v>-0.7687684549595607</v>
      </c>
      <c r="AI608" s="97">
        <f t="shared" si="683"/>
        <v>-6.9643806716062046E-2</v>
      </c>
      <c r="AJ608" s="97">
        <f t="shared" ref="AJ608:AJ613" si="694">AVERAGE(AE608:AI608)</f>
        <v>0.78784495199980142</v>
      </c>
      <c r="AK608" s="115"/>
    </row>
    <row r="609" spans="1:37">
      <c r="A609" s="93" t="str">
        <f t="shared" ref="A609:A650" si="695">YEAR(B609)&amp;WEEKNUM(B609)</f>
        <v>201723</v>
      </c>
      <c r="B609" s="93">
        <v>42891</v>
      </c>
      <c r="C609" s="97">
        <f>VLOOKUP(B609,'Sub Index'!A:M,8,0)</f>
        <v>2.3397232314625471</v>
      </c>
      <c r="D609" s="97">
        <f>VLOOKUP(B609,'Sub Index'!J:M,4,0)</f>
        <v>0</v>
      </c>
      <c r="E609" s="97">
        <f>VLOOKUP(B609,'Sub Index'!O:W,4,0)</f>
        <v>4.6224999999999996</v>
      </c>
      <c r="F609" s="97">
        <f>VLOOKUP(B609,'Sub Index'!O:W,7,0)</f>
        <v>5.0223873920049074E-2</v>
      </c>
      <c r="G609" s="97">
        <f>VLOOKUP(B609,'Sub Index'!O:W,9,0)</f>
        <v>0.4381999999999997</v>
      </c>
      <c r="H609" s="97">
        <f>VLOOKUP(B609,'Sub Index'!Y:AE,4,0)</f>
        <v>5.1727999999999996</v>
      </c>
      <c r="J609" s="97">
        <f>VLOOKUP(B609,'Sub Index'!AG:AK,4,0)</f>
        <v>5.4191916285768324E-3</v>
      </c>
      <c r="K609" s="97">
        <f>VLOOKUP(B609,'Sub Index'!AG:AK,5,0)</f>
        <v>86365477.045000002</v>
      </c>
      <c r="L609" s="97">
        <f>VLOOKUP(B609,'Sub Index'!AM:AX,4,0)</f>
        <v>1.5731417541572609E-3</v>
      </c>
      <c r="M609" s="97">
        <f>VLOOKUP(B609,'Sub Index'!AM:AX,7,0)</f>
        <v>2.2399999999999309E-2</v>
      </c>
      <c r="N609" s="97">
        <f>VLOOKUP(B609,'Sub Index'!AM:AX,8,0)</f>
        <v>-1.8799999999999706E-2</v>
      </c>
      <c r="O609" s="97">
        <f>VLOOKUP(B609,'Sub Index'!AV:AX,3,0)</f>
        <v>248.61600000000004</v>
      </c>
      <c r="Q609" s="95">
        <f t="shared" si="692"/>
        <v>2.7900199081861285</v>
      </c>
      <c r="R609" s="95" t="str">
        <f t="shared" si="674"/>
        <v/>
      </c>
      <c r="S609" s="95">
        <f t="shared" si="675"/>
        <v>1.7306935860228385</v>
      </c>
      <c r="T609" s="95">
        <f t="shared" si="689"/>
        <v>-0.33237767023440939</v>
      </c>
      <c r="U609" s="95">
        <f t="shared" si="676"/>
        <v>0.59615768892464305</v>
      </c>
      <c r="V609" s="95">
        <f t="shared" si="677"/>
        <v>1.7285198642828163</v>
      </c>
      <c r="W609" s="95" t="str">
        <f t="shared" si="690"/>
        <v/>
      </c>
      <c r="X609" s="95">
        <f t="shared" si="693"/>
        <v>-0.791570216545462</v>
      </c>
      <c r="Y609" s="95">
        <f t="shared" si="685"/>
        <v>-0.74381748992069396</v>
      </c>
      <c r="Z609" s="95">
        <f t="shared" si="691"/>
        <v>-0.49925082101303514</v>
      </c>
      <c r="AA609" s="95">
        <f t="shared" si="687"/>
        <v>0.67392331270082206</v>
      </c>
      <c r="AB609" s="95">
        <f t="shared" si="688"/>
        <v>-1.0868912723389705</v>
      </c>
      <c r="AC609" s="95">
        <f t="shared" si="678"/>
        <v>-0.40380258277335068</v>
      </c>
      <c r="AE609" s="97">
        <f t="shared" si="679"/>
        <v>2.7900199081861285</v>
      </c>
      <c r="AF609" s="97">
        <f t="shared" si="680"/>
        <v>0.66482453490435744</v>
      </c>
      <c r="AG609" s="97">
        <f t="shared" si="681"/>
        <v>1.7285198642828163</v>
      </c>
      <c r="AH609" s="97">
        <f t="shared" si="682"/>
        <v>-0.76769385323307793</v>
      </c>
      <c r="AI609" s="97">
        <f t="shared" si="683"/>
        <v>-0.32900534085613359</v>
      </c>
      <c r="AJ609" s="97">
        <f t="shared" si="694"/>
        <v>0.81733302265681806</v>
      </c>
      <c r="AK609" s="115"/>
    </row>
    <row r="610" spans="1:37">
      <c r="A610" s="93" t="str">
        <f t="shared" si="695"/>
        <v>201723</v>
      </c>
      <c r="B610" s="93">
        <v>42892</v>
      </c>
      <c r="C610" s="97">
        <f>VLOOKUP(B610,'Sub Index'!A:M,8,0)</f>
        <v>2.2985541667032652</v>
      </c>
      <c r="D610" s="97">
        <f>VLOOKUP(B610,'Sub Index'!J:M,4,0)</f>
        <v>0</v>
      </c>
      <c r="E610" s="97">
        <f>VLOOKUP(B610,'Sub Index'!O:W,4,0)</f>
        <v>4.6577000000000002</v>
      </c>
      <c r="F610" s="97">
        <f>VLOOKUP(B610,'Sub Index'!O:W,7,0)</f>
        <v>5.0022376191319488E-2</v>
      </c>
      <c r="G610" s="97">
        <f>VLOOKUP(B610,'Sub Index'!O:W,9,0)</f>
        <v>0.5129999999999999</v>
      </c>
      <c r="H610" s="97">
        <f>VLOOKUP(B610,'Sub Index'!Y:AE,4,0)</f>
        <v>5.1734</v>
      </c>
      <c r="J610" s="97">
        <f>VLOOKUP(B610,'Sub Index'!AG:AK,4,0)</f>
        <v>5.5111395775285814E-3</v>
      </c>
      <c r="K610" s="97">
        <f>VLOOKUP(B610,'Sub Index'!AG:AK,5,0)</f>
        <v>86267940.127799988</v>
      </c>
      <c r="L610" s="97">
        <f>VLOOKUP(B610,'Sub Index'!AM:AX,4,0)</f>
        <v>1.5533339368168099E-3</v>
      </c>
      <c r="M610" s="97">
        <f>VLOOKUP(B610,'Sub Index'!AM:AX,7,0)</f>
        <v>4.1900000000000048E-2</v>
      </c>
      <c r="N610" s="97">
        <f>VLOOKUP(B610,'Sub Index'!AM:AX,8,0)</f>
        <v>-3.8800000000000168E-2</v>
      </c>
      <c r="O610" s="97">
        <f>VLOOKUP(B610,'Sub Index'!AV:AX,3,0)</f>
        <v>248.66400000000004</v>
      </c>
      <c r="Q610" s="95">
        <f t="shared" si="692"/>
        <v>2.6943076560980348</v>
      </c>
      <c r="R610" s="95" t="str">
        <f t="shared" si="674"/>
        <v/>
      </c>
      <c r="S610" s="95">
        <f t="shared" si="675"/>
        <v>1.7535627863911556</v>
      </c>
      <c r="T610" s="95">
        <f t="shared" si="689"/>
        <v>-0.33772155245052982</v>
      </c>
      <c r="U610" s="95">
        <f t="shared" si="676"/>
        <v>0.82028496491348524</v>
      </c>
      <c r="V610" s="95">
        <f t="shared" si="677"/>
        <v>1.7289229184246562</v>
      </c>
      <c r="W610" s="95" t="str">
        <f t="shared" si="690"/>
        <v/>
      </c>
      <c r="X610" s="95">
        <f t="shared" si="693"/>
        <v>-0.77930277997775899</v>
      </c>
      <c r="Y610" s="95">
        <f t="shared" si="685"/>
        <v>-0.74702673338757675</v>
      </c>
      <c r="Z610" s="95">
        <f t="shared" si="691"/>
        <v>-0.5207616191740283</v>
      </c>
      <c r="AA610" s="95">
        <f t="shared" si="687"/>
        <v>2.1691688788753112</v>
      </c>
      <c r="AB610" s="95">
        <f t="shared" si="688"/>
        <v>-2.011570083456272</v>
      </c>
      <c r="AC610" s="95">
        <f t="shared" si="678"/>
        <v>-0.4030976629864399</v>
      </c>
      <c r="AE610" s="97">
        <f t="shared" si="679"/>
        <v>2.6943076560980348</v>
      </c>
      <c r="AF610" s="97">
        <f t="shared" si="680"/>
        <v>0.745375399618037</v>
      </c>
      <c r="AG610" s="97">
        <f t="shared" si="681"/>
        <v>1.7289229184246562</v>
      </c>
      <c r="AH610" s="97">
        <f t="shared" si="682"/>
        <v>-0.76316475668266781</v>
      </c>
      <c r="AI610" s="97">
        <f t="shared" si="683"/>
        <v>-0.19156512168535725</v>
      </c>
      <c r="AJ610" s="97">
        <f t="shared" si="694"/>
        <v>0.84277521915454057</v>
      </c>
      <c r="AK610" s="115"/>
    </row>
    <row r="611" spans="1:37">
      <c r="A611" s="93" t="str">
        <f t="shared" si="695"/>
        <v>201723</v>
      </c>
      <c r="B611" s="93">
        <v>42893</v>
      </c>
      <c r="C611" s="97">
        <f>VLOOKUP(B611,'Sub Index'!A:M,8,0)</f>
        <v>2.0565593251732639</v>
      </c>
      <c r="D611" s="97">
        <f>VLOOKUP(B611,'Sub Index'!J:M,4,0)</f>
        <v>0</v>
      </c>
      <c r="E611" s="97">
        <f>VLOOKUP(B611,'Sub Index'!O:W,4,0)</f>
        <v>4.6988000000000003</v>
      </c>
      <c r="F611" s="97">
        <f>VLOOKUP(B611,'Sub Index'!O:W,7,0)</f>
        <v>5.0403328965847101E-2</v>
      </c>
      <c r="G611" s="97">
        <f>VLOOKUP(B611,'Sub Index'!O:W,9,0)</f>
        <v>0.42790000000000017</v>
      </c>
      <c r="H611" s="97">
        <f>VLOOKUP(B611,'Sub Index'!Y:AE,4,0)</f>
        <v>5.1684999999999999</v>
      </c>
      <c r="J611" s="97">
        <f>VLOOKUP(B611,'Sub Index'!AG:AK,4,0)</f>
        <v>6.2296695505568581E-3</v>
      </c>
      <c r="K611" s="97">
        <f>VLOOKUP(B611,'Sub Index'!AG:AK,5,0)</f>
        <v>86603922.739600003</v>
      </c>
      <c r="L611" s="97">
        <f>VLOOKUP(B611,'Sub Index'!AM:AX,4,0)</f>
        <v>1.5508241118419423E-3</v>
      </c>
      <c r="M611" s="97">
        <f>VLOOKUP(B611,'Sub Index'!AM:AX,7,0)</f>
        <v>1.7999999999999794E-2</v>
      </c>
      <c r="N611" s="97">
        <f>VLOOKUP(B611,'Sub Index'!AM:AX,8,0)</f>
        <v>-1.9599999999999618E-2</v>
      </c>
      <c r="O611" s="97">
        <f>VLOOKUP(B611,'Sub Index'!AV:AX,3,0)</f>
        <v>236.012</v>
      </c>
      <c r="Q611" s="95">
        <f t="shared" si="692"/>
        <v>2.1317038803754955</v>
      </c>
      <c r="R611" s="95" t="str">
        <f t="shared" si="674"/>
        <v/>
      </c>
      <c r="S611" s="95">
        <f t="shared" si="675"/>
        <v>1.7802651765939348</v>
      </c>
      <c r="T611" s="95">
        <f t="shared" si="689"/>
        <v>-0.32761837774074498</v>
      </c>
      <c r="U611" s="95">
        <f t="shared" si="676"/>
        <v>0.56529524316682267</v>
      </c>
      <c r="V611" s="95">
        <f t="shared" si="677"/>
        <v>1.7256313095996321</v>
      </c>
      <c r="W611" s="95" t="str">
        <f t="shared" si="690"/>
        <v/>
      </c>
      <c r="X611" s="95">
        <f t="shared" si="693"/>
        <v>-0.68343853323155601</v>
      </c>
      <c r="Y611" s="95">
        <f t="shared" si="685"/>
        <v>-0.73597194477154648</v>
      </c>
      <c r="Z611" s="95">
        <f t="shared" si="691"/>
        <v>-0.52348722682306204</v>
      </c>
      <c r="AA611" s="95">
        <f t="shared" si="687"/>
        <v>0.33653456956406413</v>
      </c>
      <c r="AB611" s="95">
        <f t="shared" si="688"/>
        <v>-1.1238784247836577</v>
      </c>
      <c r="AC611" s="95">
        <f t="shared" si="678"/>
        <v>-0.58890277015299375</v>
      </c>
      <c r="AE611" s="97">
        <f t="shared" si="679"/>
        <v>2.1317038803754955</v>
      </c>
      <c r="AF611" s="97">
        <f t="shared" si="680"/>
        <v>0.6726473473400042</v>
      </c>
      <c r="AG611" s="97">
        <f t="shared" si="681"/>
        <v>1.7256313095996321</v>
      </c>
      <c r="AH611" s="97">
        <f t="shared" si="682"/>
        <v>-0.70970523900155125</v>
      </c>
      <c r="AI611" s="97">
        <f t="shared" si="683"/>
        <v>-0.47493346304891237</v>
      </c>
      <c r="AJ611" s="97">
        <f t="shared" si="694"/>
        <v>0.66906876705293361</v>
      </c>
      <c r="AK611" s="115"/>
    </row>
    <row r="612" spans="1:37">
      <c r="A612" s="93" t="str">
        <f t="shared" si="695"/>
        <v>201723</v>
      </c>
      <c r="B612" s="93">
        <v>42894</v>
      </c>
      <c r="C612" s="97">
        <f>VLOOKUP(B612,'Sub Index'!A:M,8,0)</f>
        <v>2.0468441342260775</v>
      </c>
      <c r="D612" s="97">
        <f>VLOOKUP(B612,'Sub Index'!J:M,4,0)</f>
        <v>0</v>
      </c>
      <c r="E612" s="97">
        <f>VLOOKUP(B612,'Sub Index'!O:W,4,0)</f>
        <v>4.7305999999999999</v>
      </c>
      <c r="F612" s="97">
        <f>VLOOKUP(B612,'Sub Index'!O:W,7,0)</f>
        <v>5.0414017833832266E-2</v>
      </c>
      <c r="G612" s="97">
        <f>VLOOKUP(B612,'Sub Index'!O:W,9,0)</f>
        <v>0.34189999999999987</v>
      </c>
      <c r="H612" s="97">
        <f>VLOOKUP(B612,'Sub Index'!Y:AE,4,0)</f>
        <v>5.1950000000000003</v>
      </c>
      <c r="J612" s="97">
        <f>VLOOKUP(B612,'Sub Index'!AG:AK,4,0)</f>
        <v>5.8351458803789719E-3</v>
      </c>
      <c r="K612" s="97">
        <f>VLOOKUP(B612,'Sub Index'!AG:AK,5,0)</f>
        <v>86683346.226699993</v>
      </c>
      <c r="L612" s="97">
        <f>VLOOKUP(B612,'Sub Index'!AM:AX,4,0)</f>
        <v>1.5518646524499446E-3</v>
      </c>
      <c r="M612" s="97">
        <f>VLOOKUP(B612,'Sub Index'!AM:AX,7,0)</f>
        <v>1.2599999999999945E-2</v>
      </c>
      <c r="N612" s="97">
        <f>VLOOKUP(B612,'Sub Index'!AM:AX,8,0)</f>
        <v>-1.1000000000000121E-2</v>
      </c>
      <c r="O612" s="97">
        <f>VLOOKUP(B612,'Sub Index'!AV:AX,3,0)</f>
        <v>237.97399999999999</v>
      </c>
      <c r="Q612" s="95">
        <f t="shared" si="692"/>
        <v>2.1091174356637188</v>
      </c>
      <c r="R612" s="95" t="str">
        <f t="shared" si="674"/>
        <v/>
      </c>
      <c r="S612" s="95">
        <f t="shared" si="675"/>
        <v>1.8009254201084934</v>
      </c>
      <c r="T612" s="95">
        <f t="shared" si="689"/>
        <v>-0.32733490034426754</v>
      </c>
      <c r="U612" s="95">
        <f t="shared" si="676"/>
        <v>0.30760880285879538</v>
      </c>
      <c r="V612" s="95">
        <f t="shared" si="677"/>
        <v>1.7434328675308852</v>
      </c>
      <c r="W612" s="95" t="str">
        <f t="shared" si="690"/>
        <v/>
      </c>
      <c r="X612" s="95">
        <f t="shared" si="693"/>
        <v>-0.73607477094583451</v>
      </c>
      <c r="Y612" s="95">
        <f t="shared" si="685"/>
        <v>-0.73335868494737144</v>
      </c>
      <c r="Z612" s="95">
        <f t="shared" si="691"/>
        <v>-0.52235722554062169</v>
      </c>
      <c r="AA612" s="95">
        <f t="shared" si="687"/>
        <v>-7.7533433376536384E-2</v>
      </c>
      <c r="AB612" s="95">
        <f t="shared" si="688"/>
        <v>-0.72626653600325064</v>
      </c>
      <c r="AC612" s="95">
        <f t="shared" si="678"/>
        <v>-0.56008917386301782</v>
      </c>
      <c r="AE612" s="97">
        <f t="shared" si="679"/>
        <v>2.1091174356637188</v>
      </c>
      <c r="AF612" s="97">
        <f t="shared" si="680"/>
        <v>0.59373310754100705</v>
      </c>
      <c r="AG612" s="97">
        <f t="shared" si="681"/>
        <v>1.7434328675308852</v>
      </c>
      <c r="AH612" s="97">
        <f t="shared" si="682"/>
        <v>-0.73471672794660292</v>
      </c>
      <c r="AI612" s="97">
        <f t="shared" si="683"/>
        <v>-0.47156159219585664</v>
      </c>
      <c r="AJ612" s="97">
        <f t="shared" si="694"/>
        <v>0.6480010181186302</v>
      </c>
      <c r="AK612" s="115"/>
    </row>
    <row r="613" spans="1:37">
      <c r="A613" s="93" t="str">
        <f t="shared" si="695"/>
        <v>201723</v>
      </c>
      <c r="B613" s="93">
        <v>42895</v>
      </c>
      <c r="C613" s="97">
        <f>VLOOKUP(B613,'Sub Index'!A:M,8,0)</f>
        <v>2.0491858979895698</v>
      </c>
      <c r="D613" s="97">
        <f>VLOOKUP(B613,'Sub Index'!J:M,4,0)</f>
        <v>0</v>
      </c>
      <c r="E613" s="97">
        <f>VLOOKUP(B613,'Sub Index'!O:W,4,0)</f>
        <v>4.7554999999999996</v>
      </c>
      <c r="F613" s="97">
        <f>VLOOKUP(B613,'Sub Index'!O:W,7,0)</f>
        <v>5.1115912953151196E-2</v>
      </c>
      <c r="G613" s="97">
        <f>VLOOKUP(B613,'Sub Index'!O:W,9,0)</f>
        <v>0.30799999999999983</v>
      </c>
      <c r="H613" s="97">
        <f>VLOOKUP(B613,'Sub Index'!Y:AE,4,0)</f>
        <v>5.2233999999999998</v>
      </c>
      <c r="J613" s="97">
        <f>VLOOKUP(B613,'Sub Index'!AG:AK,4,0)</f>
        <v>5.7931002727989941E-3</v>
      </c>
      <c r="K613" s="97">
        <f>VLOOKUP(B613,'Sub Index'!AG:AK,5,0)</f>
        <v>86512150.869100004</v>
      </c>
      <c r="L613" s="97">
        <f>VLOOKUP(B613,'Sub Index'!AM:AX,4,0)</f>
        <v>1.5814757394108094E-3</v>
      </c>
      <c r="M613" s="97">
        <f>VLOOKUP(B613,'Sub Index'!AM:AX,7,0)</f>
        <v>2.4399999999999977E-2</v>
      </c>
      <c r="N613" s="97">
        <f>VLOOKUP(B613,'Sub Index'!AM:AX,8,0)</f>
        <v>-1.2399999999999523E-2</v>
      </c>
      <c r="O613" s="97">
        <f>VLOOKUP(B613,'Sub Index'!AV:AX,3,0)</f>
        <v>228.76</v>
      </c>
      <c r="Q613" s="95">
        <f t="shared" si="692"/>
        <v>2.1145617051649253</v>
      </c>
      <c r="R613" s="95" t="str">
        <f t="shared" si="674"/>
        <v/>
      </c>
      <c r="S613" s="95">
        <f t="shared" si="675"/>
        <v>1.8171027805963083</v>
      </c>
      <c r="T613" s="95">
        <f t="shared" si="689"/>
        <v>-0.3087200759025297</v>
      </c>
      <c r="U613" s="95">
        <f t="shared" si="676"/>
        <v>0.20603240371411971</v>
      </c>
      <c r="V613" s="95">
        <f t="shared" si="677"/>
        <v>1.7625107635779633</v>
      </c>
      <c r="W613" s="95" t="str">
        <f t="shared" si="690"/>
        <v/>
      </c>
      <c r="X613" s="95">
        <f t="shared" si="693"/>
        <v>-0.74168437757456507</v>
      </c>
      <c r="Y613" s="95">
        <f t="shared" si="685"/>
        <v>-0.73899150171778227</v>
      </c>
      <c r="Z613" s="95">
        <f t="shared" si="691"/>
        <v>-0.49020031981017542</v>
      </c>
      <c r="AA613" s="95">
        <f t="shared" si="687"/>
        <v>0.82728183230850738</v>
      </c>
      <c r="AB613" s="95">
        <f t="shared" si="688"/>
        <v>-0.79099405278143253</v>
      </c>
      <c r="AC613" s="95">
        <f t="shared" si="678"/>
        <v>-0.69540440129209002</v>
      </c>
      <c r="AE613" s="97">
        <f t="shared" si="679"/>
        <v>2.1145617051649253</v>
      </c>
      <c r="AF613" s="97">
        <f t="shared" si="680"/>
        <v>0.57147170280263271</v>
      </c>
      <c r="AG613" s="97">
        <f t="shared" si="681"/>
        <v>1.7625107635779633</v>
      </c>
      <c r="AH613" s="97">
        <f t="shared" si="682"/>
        <v>-0.74033793964617367</v>
      </c>
      <c r="AI613" s="97">
        <f t="shared" si="683"/>
        <v>-0.28732923539379762</v>
      </c>
      <c r="AJ613" s="97">
        <f t="shared" si="694"/>
        <v>0.68417539930110993</v>
      </c>
      <c r="AK613" s="115"/>
    </row>
    <row r="614" spans="1:37">
      <c r="A614" s="93" t="str">
        <f t="shared" si="695"/>
        <v>201724</v>
      </c>
      <c r="B614" s="93">
        <f>'Sub Index'!A595</f>
        <v>42898</v>
      </c>
      <c r="C614" s="97">
        <f>VLOOKUP(B614,'Sub Index'!A:M,8,0)</f>
        <v>1.3354882793382536</v>
      </c>
      <c r="D614" s="97">
        <f>VLOOKUP(B614,'Sub Index'!J:M,4,0)</f>
        <v>0</v>
      </c>
      <c r="E614" s="97">
        <f>VLOOKUP(B614,'Sub Index'!O:W,4,0)</f>
        <v>4.7763</v>
      </c>
      <c r="F614" s="97">
        <f>VLOOKUP(B614,'Sub Index'!O:W,7,0)</f>
        <v>5.1098559066145847E-2</v>
      </c>
      <c r="G614" s="97">
        <f>VLOOKUP(B614,'Sub Index'!O:W,9,0)</f>
        <v>0.34919999999999973</v>
      </c>
      <c r="H614" s="97">
        <f>VLOOKUP(B614,'Sub Index'!Y:AE,4,0)</f>
        <v>5.2408000000000001</v>
      </c>
      <c r="J614" s="97">
        <f>VLOOKUP(B614,'Sub Index'!AG:AK,4,0)</f>
        <v>5.0055893359080891E-3</v>
      </c>
      <c r="K614" s="97">
        <f>VLOOKUP(B614,'Sub Index'!AG:AK,5,0)</f>
        <v>86714943.738999993</v>
      </c>
      <c r="L614" s="97">
        <f>VLOOKUP(B614,'Sub Index'!AM:AX,4,0)</f>
        <v>1.5879263987843401E-3</v>
      </c>
      <c r="M614" s="97">
        <f>VLOOKUP(B614,'Sub Index'!AM:AX,7,0)</f>
        <v>1.639999999999997E-2</v>
      </c>
      <c r="N614" s="97">
        <f>VLOOKUP(B614,'Sub Index'!AM:AX,8,0)</f>
        <v>-2.4999999999995026E-3</v>
      </c>
      <c r="O614" s="97">
        <f>VLOOKUP(B614,'Sub Index'!AV:AX,3,0)</f>
        <v>233.16799999999998</v>
      </c>
      <c r="Q614" s="95">
        <f t="shared" si="692"/>
        <v>0.45531569628817875</v>
      </c>
      <c r="R614" s="95" t="str">
        <f t="shared" si="674"/>
        <v/>
      </c>
      <c r="S614" s="95">
        <f t="shared" si="675"/>
        <v>1.8306163989957682</v>
      </c>
      <c r="T614" s="95">
        <f t="shared" si="689"/>
        <v>-0.30918031497685144</v>
      </c>
      <c r="U614" s="95">
        <f t="shared" si="676"/>
        <v>0.32948218674540652</v>
      </c>
      <c r="V614" s="95">
        <f t="shared" si="677"/>
        <v>1.7741993336913142</v>
      </c>
      <c r="W614" s="95" t="str">
        <f t="shared" si="690"/>
        <v/>
      </c>
      <c r="X614" s="95">
        <f t="shared" si="693"/>
        <v>-0.84675187037694555</v>
      </c>
      <c r="Y614" s="95">
        <f t="shared" si="685"/>
        <v>-0.7323190364447375</v>
      </c>
      <c r="Z614" s="95">
        <f t="shared" si="691"/>
        <v>-0.48319506378401211</v>
      </c>
      <c r="AA614" s="95">
        <f t="shared" si="687"/>
        <v>0.21384775387797039</v>
      </c>
      <c r="AB614" s="95">
        <f t="shared" si="688"/>
        <v>-0.33327804127837807</v>
      </c>
      <c r="AC614" s="95">
        <f t="shared" si="678"/>
        <v>-0.63066926752745489</v>
      </c>
      <c r="AE614" s="97">
        <f t="shared" si="679"/>
        <v>0.45531569628817875</v>
      </c>
      <c r="AF614" s="97">
        <f t="shared" si="680"/>
        <v>0.61697275692144105</v>
      </c>
      <c r="AG614" s="97">
        <f t="shared" si="681"/>
        <v>1.7741993336913142</v>
      </c>
      <c r="AH614" s="97">
        <f t="shared" si="682"/>
        <v>-0.78953545341084153</v>
      </c>
      <c r="AI614" s="97">
        <f t="shared" si="683"/>
        <v>-0.30832365467796863</v>
      </c>
      <c r="AJ614" s="97">
        <f t="shared" ref="AJ614:AJ650" si="696">AVERAGE(AE614:AI614)</f>
        <v>0.34972573576242472</v>
      </c>
      <c r="AK614" s="115"/>
    </row>
    <row r="615" spans="1:37">
      <c r="A615" s="93" t="str">
        <f t="shared" si="695"/>
        <v>201724</v>
      </c>
      <c r="B615" s="93">
        <f>'Sub Index'!A596</f>
        <v>42899</v>
      </c>
      <c r="C615" s="97">
        <f>VLOOKUP(B615,'Sub Index'!A:M,8,0)</f>
        <v>1.3104355442957911</v>
      </c>
      <c r="D615" s="97">
        <f>VLOOKUP(B615,'Sub Index'!J:M,4,0)</f>
        <v>0</v>
      </c>
      <c r="E615" s="97">
        <f>VLOOKUP(B615,'Sub Index'!O:W,4,0)</f>
        <v>4.7827000000000002</v>
      </c>
      <c r="F615" s="97">
        <f>VLOOKUP(B615,'Sub Index'!O:W,7,0)</f>
        <v>5.1118243941691975E-2</v>
      </c>
      <c r="G615" s="97">
        <f>VLOOKUP(B615,'Sub Index'!O:W,9,0)</f>
        <v>0.26089999999999991</v>
      </c>
      <c r="H615" s="97">
        <f>VLOOKUP(B615,'Sub Index'!Y:AE,4,0)</f>
        <v>5.2664999999999997</v>
      </c>
      <c r="J615" s="97">
        <f>VLOOKUP(B615,'Sub Index'!AG:AK,4,0)</f>
        <v>5.1042201585090232E-3</v>
      </c>
      <c r="K615" s="97">
        <f>VLOOKUP(B615,'Sub Index'!AG:AK,5,0)</f>
        <v>86967495.240899995</v>
      </c>
      <c r="L615" s="97">
        <f>VLOOKUP(B615,'Sub Index'!AM:AX,4,0)</f>
        <v>1.5924261319137502E-3</v>
      </c>
      <c r="M615" s="97">
        <f>VLOOKUP(B615,'Sub Index'!AM:AX,7,0)</f>
        <v>2.3500000000000298E-2</v>
      </c>
      <c r="N615" s="97">
        <f>VLOOKUP(B615,'Sub Index'!AM:AX,8,0)</f>
        <v>-9.9000000000000199E-3</v>
      </c>
      <c r="O615" s="97">
        <f>VLOOKUP(B615,'Sub Index'!AV:AX,3,0)</f>
        <v>249.44400000000002</v>
      </c>
      <c r="Q615" s="95">
        <f t="shared" si="692"/>
        <v>0.39707163109260563</v>
      </c>
      <c r="R615" s="95" t="str">
        <f t="shared" si="674"/>
        <v/>
      </c>
      <c r="S615" s="95">
        <f t="shared" si="675"/>
        <v>1.8347744354263715</v>
      </c>
      <c r="T615" s="95">
        <f t="shared" si="689"/>
        <v>-0.30865825620715354</v>
      </c>
      <c r="U615" s="95">
        <f t="shared" si="676"/>
        <v>6.4904132336119413E-2</v>
      </c>
      <c r="V615" s="95">
        <f t="shared" si="677"/>
        <v>1.791463486100114</v>
      </c>
      <c r="W615" s="95" t="str">
        <f t="shared" si="690"/>
        <v/>
      </c>
      <c r="X615" s="95">
        <f t="shared" si="693"/>
        <v>-0.83359282361547549</v>
      </c>
      <c r="Y615" s="95">
        <f t="shared" si="685"/>
        <v>-0.72400936990215081</v>
      </c>
      <c r="Z615" s="95">
        <f t="shared" si="691"/>
        <v>-0.47830846525266324</v>
      </c>
      <c r="AA615" s="95">
        <f t="shared" si="687"/>
        <v>0.75827049848509664</v>
      </c>
      <c r="AB615" s="95">
        <f t="shared" si="688"/>
        <v>-0.67540920139179561</v>
      </c>
      <c r="AC615" s="95">
        <f t="shared" si="678"/>
        <v>-0.39164271644914095</v>
      </c>
      <c r="AE615" s="97">
        <f t="shared" si="679"/>
        <v>0.39707163109260563</v>
      </c>
      <c r="AF615" s="97">
        <f t="shared" si="680"/>
        <v>0.5303401038517791</v>
      </c>
      <c r="AG615" s="97">
        <f t="shared" si="681"/>
        <v>1.791463486100114</v>
      </c>
      <c r="AH615" s="97">
        <f t="shared" si="682"/>
        <v>-0.77880109675881315</v>
      </c>
      <c r="AI615" s="97">
        <f t="shared" si="683"/>
        <v>-0.19677247115212579</v>
      </c>
      <c r="AJ615" s="97">
        <f t="shared" si="696"/>
        <v>0.34866033062671203</v>
      </c>
    </row>
    <row r="616" spans="1:37">
      <c r="A616" s="93" t="str">
        <f t="shared" si="695"/>
        <v>201724</v>
      </c>
      <c r="B616" s="93">
        <f>'Sub Index'!A597</f>
        <v>42900</v>
      </c>
      <c r="C616" s="97">
        <f>VLOOKUP(B616,'Sub Index'!A:M,8,0)</f>
        <v>1.3872012329422929</v>
      </c>
      <c r="D616" s="97">
        <f>VLOOKUP(B616,'Sub Index'!J:M,4,0)</f>
        <v>0</v>
      </c>
      <c r="E616" s="97">
        <f>VLOOKUP(B616,'Sub Index'!O:W,4,0)</f>
        <v>4.7827000000000002</v>
      </c>
      <c r="F616" s="97">
        <f>VLOOKUP(B616,'Sub Index'!O:W,7,0)</f>
        <v>5.0957763296621023E-2</v>
      </c>
      <c r="G616" s="97">
        <f>VLOOKUP(B616,'Sub Index'!O:W,9,0)</f>
        <v>0.37939999999999996</v>
      </c>
      <c r="H616" s="97">
        <f>VLOOKUP(B616,'Sub Index'!Y:AE,4,0)</f>
        <v>5.2382</v>
      </c>
      <c r="J616" s="97">
        <f>VLOOKUP(B616,'Sub Index'!AG:AK,4,0)</f>
        <v>5.7165716309523842E-3</v>
      </c>
      <c r="K616" s="97">
        <f>VLOOKUP(B616,'Sub Index'!AG:AK,5,0)</f>
        <v>86993021.799400002</v>
      </c>
      <c r="L616" s="97">
        <f>VLOOKUP(B616,'Sub Index'!AM:AX,4,0)</f>
        <v>1.5847989642862059E-3</v>
      </c>
      <c r="M616" s="97">
        <f>VLOOKUP(B616,'Sub Index'!AM:AX,7,0)</f>
        <v>2.1099999999999675E-2</v>
      </c>
      <c r="N616" s="97">
        <f>VLOOKUP(B616,'Sub Index'!AM:AX,8,0)</f>
        <v>-1.0599999999999277E-2</v>
      </c>
      <c r="O616" s="97">
        <f>VLOOKUP(B616,'Sub Index'!AV:AX,3,0)</f>
        <v>261.10399999999998</v>
      </c>
      <c r="Q616" s="95">
        <f t="shared" si="692"/>
        <v>0.57554099847830853</v>
      </c>
      <c r="R616" s="95" t="str">
        <f t="shared" si="674"/>
        <v/>
      </c>
      <c r="S616" s="95">
        <f t="shared" si="675"/>
        <v>1.8347744354263715</v>
      </c>
      <c r="T616" s="95">
        <f t="shared" si="689"/>
        <v>-0.31291433229611582</v>
      </c>
      <c r="U616" s="95">
        <f t="shared" si="676"/>
        <v>0.41997207624892346</v>
      </c>
      <c r="V616" s="95">
        <f t="shared" si="677"/>
        <v>1.7724527657433422</v>
      </c>
      <c r="W616" s="95" t="str">
        <f t="shared" si="690"/>
        <v/>
      </c>
      <c r="X616" s="95">
        <f t="shared" si="693"/>
        <v>-0.75189461358492349</v>
      </c>
      <c r="Y616" s="95">
        <f t="shared" si="685"/>
        <v>-0.72316947313844482</v>
      </c>
      <c r="Z616" s="95">
        <f t="shared" si="691"/>
        <v>-0.48659138005121172</v>
      </c>
      <c r="AA616" s="95">
        <f t="shared" si="687"/>
        <v>0.57424027495588792</v>
      </c>
      <c r="AB616" s="95">
        <f t="shared" si="688"/>
        <v>-0.70777295978086596</v>
      </c>
      <c r="AC616" s="95">
        <f t="shared" si="678"/>
        <v>-0.22040595154540993</v>
      </c>
      <c r="AE616" s="97">
        <f t="shared" si="679"/>
        <v>0.57554099847830853</v>
      </c>
      <c r="AF616" s="97">
        <f t="shared" si="680"/>
        <v>0.64727739312639299</v>
      </c>
      <c r="AG616" s="97">
        <f t="shared" si="681"/>
        <v>1.7724527657433422</v>
      </c>
      <c r="AH616" s="97">
        <f t="shared" si="682"/>
        <v>-0.7375320433616841</v>
      </c>
      <c r="AI616" s="97">
        <f t="shared" si="683"/>
        <v>-0.21013250410539991</v>
      </c>
      <c r="AJ616" s="97">
        <f t="shared" si="696"/>
        <v>0.40952132197619201</v>
      </c>
    </row>
    <row r="617" spans="1:37">
      <c r="A617" s="93" t="str">
        <f t="shared" si="695"/>
        <v>201724</v>
      </c>
      <c r="B617" s="93">
        <f>'Sub Index'!A598</f>
        <v>42901</v>
      </c>
      <c r="C617" s="97">
        <f>VLOOKUP(B617,'Sub Index'!A:M,8,0)</f>
        <v>1.4123265282344299</v>
      </c>
      <c r="D617" s="97">
        <f>VLOOKUP(B617,'Sub Index'!J:M,4,0)</f>
        <v>0</v>
      </c>
      <c r="E617" s="97">
        <f>VLOOKUP(B617,'Sub Index'!O:W,4,0)</f>
        <v>4.7723000000000004</v>
      </c>
      <c r="F617" s="97">
        <f>VLOOKUP(B617,'Sub Index'!O:W,7,0)</f>
        <v>5.116875143224453E-2</v>
      </c>
      <c r="G617" s="97">
        <f>VLOOKUP(B617,'Sub Index'!O:W,9,0)</f>
        <v>0.35069999999999979</v>
      </c>
      <c r="H617" s="97">
        <f>VLOOKUP(B617,'Sub Index'!Y:AE,4,0)</f>
        <v>5.2672999999999996</v>
      </c>
      <c r="J617" s="97">
        <f>VLOOKUP(B617,'Sub Index'!AG:AK,4,0)</f>
        <v>5.4581510948893876E-3</v>
      </c>
      <c r="K617" s="97">
        <f>VLOOKUP(B617,'Sub Index'!AG:AK,5,0)</f>
        <v>87311494.570800006</v>
      </c>
      <c r="L617" s="97">
        <f>VLOOKUP(B617,'Sub Index'!AM:AX,4,0)</f>
        <v>1.588487855376996E-3</v>
      </c>
      <c r="M617" s="97">
        <f>VLOOKUP(B617,'Sub Index'!AM:AX,7,0)</f>
        <v>1.6499999999999737E-2</v>
      </c>
      <c r="N617" s="97">
        <f>VLOOKUP(B617,'Sub Index'!AM:AX,8,0)</f>
        <v>9.6999999999995978E-3</v>
      </c>
      <c r="O617" s="97">
        <f>VLOOKUP(B617,'Sub Index'!AV:AX,3,0)</f>
        <v>264.64400000000001</v>
      </c>
      <c r="Q617" s="95">
        <f t="shared" si="692"/>
        <v>0.63395375599052839</v>
      </c>
      <c r="R617" s="95" t="str">
        <f t="shared" si="674"/>
        <v/>
      </c>
      <c r="S617" s="95">
        <f t="shared" si="675"/>
        <v>1.8280176262266417</v>
      </c>
      <c r="T617" s="95">
        <f t="shared" si="689"/>
        <v>-0.30731875683787335</v>
      </c>
      <c r="U617" s="95">
        <f t="shared" si="676"/>
        <v>0.33397671768101178</v>
      </c>
      <c r="V617" s="95">
        <f t="shared" si="677"/>
        <v>1.7920008916225667</v>
      </c>
      <c r="W617" s="95" t="str">
        <f t="shared" si="690"/>
        <v/>
      </c>
      <c r="X617" s="95">
        <f t="shared" si="693"/>
        <v>-0.78637235419888984</v>
      </c>
      <c r="Y617" s="95">
        <f t="shared" si="685"/>
        <v>-0.71269080833812493</v>
      </c>
      <c r="Z617" s="95">
        <f t="shared" si="691"/>
        <v>-0.48258533585522534</v>
      </c>
      <c r="AA617" s="95">
        <f t="shared" si="687"/>
        <v>0.2215156798583342</v>
      </c>
      <c r="AB617" s="95">
        <f t="shared" si="688"/>
        <v>0.23077603350312112</v>
      </c>
      <c r="AC617" s="95">
        <f t="shared" si="678"/>
        <v>-0.16841811726074329</v>
      </c>
      <c r="AE617" s="97">
        <f t="shared" si="679"/>
        <v>0.63395375599052839</v>
      </c>
      <c r="AF617" s="97">
        <f t="shared" si="680"/>
        <v>0.61822519568992673</v>
      </c>
      <c r="AG617" s="97">
        <f t="shared" si="681"/>
        <v>1.7920008916225667</v>
      </c>
      <c r="AH617" s="97">
        <f t="shared" si="682"/>
        <v>-0.74953158126850739</v>
      </c>
      <c r="AI617" s="97">
        <f t="shared" si="683"/>
        <v>-4.9677934938628328E-2</v>
      </c>
      <c r="AJ617" s="97">
        <f t="shared" si="696"/>
        <v>0.44899406541917725</v>
      </c>
    </row>
    <row r="618" spans="1:37">
      <c r="A618" s="93" t="str">
        <f t="shared" si="695"/>
        <v>201724</v>
      </c>
      <c r="B618" s="93">
        <f>'Sub Index'!A599</f>
        <v>42902</v>
      </c>
      <c r="C618" s="97">
        <f>VLOOKUP(B618,'Sub Index'!A:M,8,0)</f>
        <v>1.3768814914637548</v>
      </c>
      <c r="D618" s="97">
        <f>VLOOKUP(B618,'Sub Index'!J:M,4,0)</f>
        <v>0</v>
      </c>
      <c r="E618" s="97">
        <f>VLOOKUP(B618,'Sub Index'!O:W,4,0)</f>
        <v>4.7613000000000003</v>
      </c>
      <c r="F618" s="97">
        <f>VLOOKUP(B618,'Sub Index'!O:W,7,0)</f>
        <v>5.117317097371555E-2</v>
      </c>
      <c r="G618" s="97">
        <f>VLOOKUP(B618,'Sub Index'!O:W,9,0)</f>
        <v>0.43730000000000002</v>
      </c>
      <c r="H618" s="97">
        <f>VLOOKUP(B618,'Sub Index'!Y:AE,4,0)</f>
        <v>5.2895000000000003</v>
      </c>
      <c r="J618" s="97">
        <f>VLOOKUP(B618,'Sub Index'!AG:AK,4,0)</f>
        <v>5.5846459075319177E-3</v>
      </c>
      <c r="K618" s="97">
        <f>VLOOKUP(B618,'Sub Index'!AG:AK,5,0)</f>
        <v>86983216.381500006</v>
      </c>
      <c r="L618" s="97">
        <f>VLOOKUP(B618,'Sub Index'!AM:AX,4,0)</f>
        <v>1.7140722192480796E-3</v>
      </c>
      <c r="M618" s="97">
        <f>VLOOKUP(B618,'Sub Index'!AM:AX,7,0)</f>
        <v>2.2800000000000153E-2</v>
      </c>
      <c r="N618" s="97">
        <f>VLOOKUP(B618,'Sub Index'!AM:AX,8,0)</f>
        <v>4.9999999999972289E-4</v>
      </c>
      <c r="O618" s="97">
        <f>VLOOKUP(B618,'Sub Index'!AV:AX,3,0)</f>
        <v>279.13</v>
      </c>
      <c r="Q618" s="95">
        <f t="shared" si="692"/>
        <v>0.5515490592964718</v>
      </c>
      <c r="R618" s="95" t="str">
        <f t="shared" si="674"/>
        <v/>
      </c>
      <c r="S618" s="95">
        <f t="shared" si="675"/>
        <v>1.8208710011115425</v>
      </c>
      <c r="T618" s="95">
        <f t="shared" si="689"/>
        <v>-0.30720154703496744</v>
      </c>
      <c r="U618" s="95">
        <f t="shared" si="676"/>
        <v>0.59346097036328094</v>
      </c>
      <c r="V618" s="95">
        <f t="shared" si="677"/>
        <v>1.8069138948706356</v>
      </c>
      <c r="W618" s="95" t="str">
        <f t="shared" si="690"/>
        <v/>
      </c>
      <c r="X618" s="95">
        <f t="shared" si="693"/>
        <v>-0.76949577230743271</v>
      </c>
      <c r="Y618" s="95">
        <f t="shared" si="685"/>
        <v>-0.72349209942435755</v>
      </c>
      <c r="Z618" s="95">
        <f t="shared" si="691"/>
        <v>-0.34620383268521987</v>
      </c>
      <c r="AA618" s="95">
        <f t="shared" si="687"/>
        <v>0.70459501662241364</v>
      </c>
      <c r="AB618" s="95">
        <f t="shared" si="688"/>
        <v>-0.19457621961082186</v>
      </c>
      <c r="AC618" s="95">
        <f t="shared" si="678"/>
        <v>4.4320800097357248E-2</v>
      </c>
      <c r="AE618" s="97">
        <f t="shared" si="679"/>
        <v>0.5515490592964718</v>
      </c>
      <c r="AF618" s="97">
        <f t="shared" si="680"/>
        <v>0.70237680814661874</v>
      </c>
      <c r="AG618" s="97">
        <f t="shared" si="681"/>
        <v>1.8069138948706356</v>
      </c>
      <c r="AH618" s="97">
        <f t="shared" si="682"/>
        <v>-0.74649393586589508</v>
      </c>
      <c r="AI618" s="97">
        <f t="shared" si="683"/>
        <v>5.2033941105932291E-2</v>
      </c>
      <c r="AJ618" s="97">
        <f t="shared" si="696"/>
        <v>0.47327595351075258</v>
      </c>
    </row>
    <row r="619" spans="1:37">
      <c r="A619" s="93" t="str">
        <f t="shared" si="695"/>
        <v>201725</v>
      </c>
      <c r="B619" s="93">
        <f>'Sub Index'!A600</f>
        <v>42905</v>
      </c>
      <c r="C619" s="97">
        <f>VLOOKUP(B619,'Sub Index'!A:M,8,0)</f>
        <v>1.2323277901368301</v>
      </c>
      <c r="D619" s="97">
        <f>VLOOKUP(B619,'Sub Index'!J:M,4,0)</f>
        <v>0</v>
      </c>
      <c r="E619" s="97">
        <f>VLOOKUP(B619,'Sub Index'!O:W,4,0)</f>
        <v>4.7469999999999999</v>
      </c>
      <c r="F619" s="97">
        <f>VLOOKUP(B619,'Sub Index'!O:W,7,0)</f>
        <v>4.9995649053751055E-2</v>
      </c>
      <c r="G619" s="97">
        <f>VLOOKUP(B619,'Sub Index'!O:W,9,0)</f>
        <v>0.53039999999999976</v>
      </c>
      <c r="H619" s="97">
        <f>VLOOKUP(B619,'Sub Index'!Y:AE,4,0)</f>
        <v>5.2458</v>
      </c>
      <c r="J619" s="97">
        <f>VLOOKUP(B619,'Sub Index'!AG:AK,4,0)</f>
        <v>5.5876692068603066E-3</v>
      </c>
      <c r="K619" s="97">
        <f>VLOOKUP(B619,'Sub Index'!AG:AK,5,0)</f>
        <v>87183302.917899996</v>
      </c>
      <c r="L619" s="97">
        <f>VLOOKUP(B619,'Sub Index'!AM:AX,4,0)</f>
        <v>1.7249763657204583E-3</v>
      </c>
      <c r="M619" s="97">
        <f>VLOOKUP(B619,'Sub Index'!AM:AX,7,0)</f>
        <v>3.2000000000005357E-3</v>
      </c>
      <c r="N619" s="97">
        <f>VLOOKUP(B619,'Sub Index'!AM:AX,8,0)</f>
        <v>1.1999999999999567E-2</v>
      </c>
      <c r="O619" s="97">
        <f>VLOOKUP(B619,'Sub Index'!AV:AX,3,0)</f>
        <v>289.26599999999996</v>
      </c>
      <c r="Q619" s="95">
        <f t="shared" si="692"/>
        <v>0.21548215122928632</v>
      </c>
      <c r="R619" s="95" t="str">
        <f t="shared" si="674"/>
        <v/>
      </c>
      <c r="S619" s="95">
        <f t="shared" si="675"/>
        <v>1.8115803884619137</v>
      </c>
      <c r="T619" s="95">
        <f t="shared" si="689"/>
        <v>-0.33843037768662682</v>
      </c>
      <c r="U619" s="95">
        <f t="shared" si="676"/>
        <v>0.87242152376650406</v>
      </c>
      <c r="V619" s="95">
        <f t="shared" si="677"/>
        <v>1.7775581182066449</v>
      </c>
      <c r="W619" s="95" t="str">
        <f t="shared" si="690"/>
        <v/>
      </c>
      <c r="X619" s="95">
        <f t="shared" si="693"/>
        <v>-0.76909241221991564</v>
      </c>
      <c r="Y619" s="95">
        <f t="shared" si="685"/>
        <v>-0.71690868026178456</v>
      </c>
      <c r="Z619" s="95">
        <f t="shared" si="691"/>
        <v>-0.33436220016944351</v>
      </c>
      <c r="AA619" s="95">
        <f t="shared" si="687"/>
        <v>-0.79831847553237134</v>
      </c>
      <c r="AB619" s="95">
        <f t="shared" si="688"/>
        <v>0.33711409678160686</v>
      </c>
      <c r="AC619" s="95">
        <f t="shared" si="678"/>
        <v>0.19317636176667258</v>
      </c>
      <c r="AE619" s="97">
        <f t="shared" si="679"/>
        <v>0.21548215122928632</v>
      </c>
      <c r="AF619" s="97">
        <f t="shared" si="680"/>
        <v>0.78185717818059697</v>
      </c>
      <c r="AG619" s="97">
        <f t="shared" si="681"/>
        <v>1.7775581182066449</v>
      </c>
      <c r="AH619" s="97">
        <f t="shared" si="682"/>
        <v>-0.7430005462408501</v>
      </c>
      <c r="AI619" s="97">
        <f t="shared" si="683"/>
        <v>-0.15059755428838384</v>
      </c>
      <c r="AJ619" s="97">
        <f t="shared" si="696"/>
        <v>0.37625986941745876</v>
      </c>
    </row>
    <row r="620" spans="1:37">
      <c r="A620" s="93" t="str">
        <f t="shared" si="695"/>
        <v>201725</v>
      </c>
      <c r="B620" s="93">
        <f>'Sub Index'!A601</f>
        <v>42906</v>
      </c>
      <c r="C620" s="97">
        <f>VLOOKUP(B620,'Sub Index'!A:M,8,0)</f>
        <v>1.2204442626661878</v>
      </c>
      <c r="D620" s="97">
        <f>VLOOKUP(B620,'Sub Index'!J:M,4,0)</f>
        <v>0</v>
      </c>
      <c r="E620" s="97">
        <f>VLOOKUP(B620,'Sub Index'!O:W,4,0)</f>
        <v>4.7141000000000002</v>
      </c>
      <c r="F620" s="97">
        <f>VLOOKUP(B620,'Sub Index'!O:W,7,0)</f>
        <v>4.9455727697882666E-2</v>
      </c>
      <c r="G620" s="97">
        <f>VLOOKUP(B620,'Sub Index'!O:W,9,0)</f>
        <v>0.4870000000000001</v>
      </c>
      <c r="H620" s="97">
        <f>VLOOKUP(B620,'Sub Index'!Y:AE,4,0)</f>
        <v>5.2226999999999997</v>
      </c>
      <c r="J620" s="97">
        <f>VLOOKUP(B620,'Sub Index'!AG:AK,4,0)</f>
        <v>5.6264327225731079E-3</v>
      </c>
      <c r="K620" s="97">
        <f>VLOOKUP(B620,'Sub Index'!AG:AK,5,0)</f>
        <v>87185534.743799999</v>
      </c>
      <c r="L620" s="97">
        <f>VLOOKUP(B620,'Sub Index'!AM:AX,4,0)</f>
        <v>1.7762365765963989E-3</v>
      </c>
      <c r="M620" s="97">
        <f>VLOOKUP(B620,'Sub Index'!AM:AX,7,0)</f>
        <v>1.5600000000000058E-2</v>
      </c>
      <c r="N620" s="97">
        <f>VLOOKUP(B620,'Sub Index'!AM:AX,8,0)</f>
        <v>-3.0999999999998806E-3</v>
      </c>
      <c r="O620" s="97">
        <f>VLOOKUP(B620,'Sub Index'!AV:AX,3,0)</f>
        <v>273.154</v>
      </c>
      <c r="Q620" s="95">
        <f t="shared" si="692"/>
        <v>0.18785463081762893</v>
      </c>
      <c r="R620" s="95" t="str">
        <f t="shared" si="674"/>
        <v/>
      </c>
      <c r="S620" s="95">
        <f t="shared" si="675"/>
        <v>1.7902054824358451</v>
      </c>
      <c r="T620" s="95">
        <f t="shared" si="689"/>
        <v>-0.35274952733620335</v>
      </c>
      <c r="U620" s="95">
        <f t="shared" si="676"/>
        <v>0.74237976202966394</v>
      </c>
      <c r="V620" s="95">
        <f t="shared" si="677"/>
        <v>1.7620405337458169</v>
      </c>
      <c r="W620" s="95" t="str">
        <f t="shared" si="690"/>
        <v/>
      </c>
      <c r="X620" s="95">
        <f t="shared" si="693"/>
        <v>-0.76392069305087262</v>
      </c>
      <c r="Y620" s="95">
        <f t="shared" si="685"/>
        <v>-0.71683524680813016</v>
      </c>
      <c r="Z620" s="95">
        <f t="shared" si="691"/>
        <v>-0.27869488302438333</v>
      </c>
      <c r="AA620" s="95">
        <f t="shared" si="687"/>
        <v>0.15250434603492349</v>
      </c>
      <c r="AB620" s="95">
        <f t="shared" si="688"/>
        <v>-0.36101840561191395</v>
      </c>
      <c r="AC620" s="95">
        <f t="shared" si="678"/>
        <v>-4.3441713373028615E-2</v>
      </c>
      <c r="AE620" s="97">
        <f t="shared" si="679"/>
        <v>0.18785463081762893</v>
      </c>
      <c r="AF620" s="97">
        <f t="shared" si="680"/>
        <v>0.72661190570976864</v>
      </c>
      <c r="AG620" s="97">
        <f t="shared" si="681"/>
        <v>1.7620405337458169</v>
      </c>
      <c r="AH620" s="97">
        <f t="shared" si="682"/>
        <v>-0.74037796992950144</v>
      </c>
      <c r="AI620" s="97">
        <f t="shared" si="683"/>
        <v>-0.1326626639936006</v>
      </c>
      <c r="AJ620" s="97">
        <f t="shared" si="696"/>
        <v>0.36069328727002253</v>
      </c>
    </row>
    <row r="621" spans="1:37">
      <c r="A621" s="93" t="str">
        <f t="shared" si="695"/>
        <v>201725</v>
      </c>
      <c r="B621" s="93">
        <f>'Sub Index'!A602</f>
        <v>42907</v>
      </c>
      <c r="C621" s="97">
        <f>VLOOKUP(B621,'Sub Index'!A:M,8,0)</f>
        <v>1.3253831953904356</v>
      </c>
      <c r="D621" s="97">
        <f>VLOOKUP(B621,'Sub Index'!J:M,4,0)</f>
        <v>0</v>
      </c>
      <c r="E621" s="97">
        <f>VLOOKUP(B621,'Sub Index'!O:W,4,0)</f>
        <v>4.6879999999999997</v>
      </c>
      <c r="F621" s="97">
        <f>VLOOKUP(B621,'Sub Index'!O:W,7,0)</f>
        <v>4.9372273981270726E-2</v>
      </c>
      <c r="G621" s="97">
        <f>VLOOKUP(B621,'Sub Index'!O:W,9,0)</f>
        <v>0.58099999999999996</v>
      </c>
      <c r="H621" s="97">
        <f>VLOOKUP(B621,'Sub Index'!Y:AE,4,0)</f>
        <v>5.1898999999999997</v>
      </c>
      <c r="J621" s="97">
        <f>VLOOKUP(B621,'Sub Index'!AG:AK,4,0)</f>
        <v>4.532655214672718E-3</v>
      </c>
      <c r="K621" s="97">
        <f>VLOOKUP(B621,'Sub Index'!AG:AK,5,0)</f>
        <v>87323469.9014</v>
      </c>
      <c r="L621" s="97">
        <f>VLOOKUP(B621,'Sub Index'!AM:AX,4,0)</f>
        <v>1.7801566400702843E-3</v>
      </c>
      <c r="M621" s="97">
        <f>VLOOKUP(B621,'Sub Index'!AM:AX,7,0)</f>
        <v>1.3199999999999434E-2</v>
      </c>
      <c r="N621" s="97">
        <f>VLOOKUP(B621,'Sub Index'!AM:AX,8,0)</f>
        <v>2.4000000000006239E-3</v>
      </c>
      <c r="O621" s="97">
        <f>VLOOKUP(B621,'Sub Index'!AV:AX,3,0)</f>
        <v>262.40800000000002</v>
      </c>
      <c r="Q621" s="95">
        <f t="shared" si="692"/>
        <v>0.43182280550136898</v>
      </c>
      <c r="R621" s="95" t="str">
        <f t="shared" si="674"/>
        <v/>
      </c>
      <c r="S621" s="95">
        <f t="shared" si="675"/>
        <v>1.7732484901172916</v>
      </c>
      <c r="T621" s="95">
        <f t="shared" si="689"/>
        <v>-0.35496278718227436</v>
      </c>
      <c r="U621" s="95">
        <f t="shared" si="676"/>
        <v>1.0240370339942504</v>
      </c>
      <c r="V621" s="95">
        <f t="shared" si="677"/>
        <v>1.7400069073252473</v>
      </c>
      <c r="W621" s="95" t="str">
        <f t="shared" si="690"/>
        <v/>
      </c>
      <c r="X621" s="95">
        <f t="shared" si="693"/>
        <v>-0.90984940979026951</v>
      </c>
      <c r="Y621" s="95">
        <f t="shared" si="685"/>
        <v>-0.71229678571986865</v>
      </c>
      <c r="Z621" s="95">
        <f t="shared" si="691"/>
        <v>-0.27443779135619506</v>
      </c>
      <c r="AA621" s="95">
        <f t="shared" si="687"/>
        <v>-3.152587749428528E-2</v>
      </c>
      <c r="AB621" s="95">
        <f t="shared" si="688"/>
        <v>-0.10673173255463862</v>
      </c>
      <c r="AC621" s="95">
        <f t="shared" si="678"/>
        <v>-0.201255630667668</v>
      </c>
      <c r="AE621" s="97">
        <f t="shared" si="679"/>
        <v>0.43182280550136898</v>
      </c>
      <c r="AF621" s="97">
        <f t="shared" si="680"/>
        <v>0.81410757897642261</v>
      </c>
      <c r="AG621" s="97">
        <f t="shared" si="681"/>
        <v>1.7400069073252473</v>
      </c>
      <c r="AH621" s="97">
        <f t="shared" si="682"/>
        <v>-0.81107309775506908</v>
      </c>
      <c r="AI621" s="97">
        <f t="shared" si="683"/>
        <v>-0.15348775801819675</v>
      </c>
      <c r="AJ621" s="97">
        <f t="shared" si="696"/>
        <v>0.40427528720595463</v>
      </c>
    </row>
    <row r="622" spans="1:37">
      <c r="A622" s="93" t="str">
        <f t="shared" si="695"/>
        <v>201725</v>
      </c>
      <c r="B622" s="93">
        <f>'Sub Index'!A603</f>
        <v>42908</v>
      </c>
      <c r="C622" s="97">
        <f>VLOOKUP(B622,'Sub Index'!A:M,8,0)</f>
        <v>1.8308203524424989</v>
      </c>
      <c r="D622" s="97">
        <f>VLOOKUP(B622,'Sub Index'!J:M,4,0)</f>
        <v>0</v>
      </c>
      <c r="E622" s="97">
        <f>VLOOKUP(B622,'Sub Index'!O:W,4,0)</f>
        <v>4.6520999999999999</v>
      </c>
      <c r="F622" s="97">
        <f>VLOOKUP(B622,'Sub Index'!O:W,7,0)</f>
        <v>5.0941217595099057E-2</v>
      </c>
      <c r="G622" s="97">
        <f>VLOOKUP(B622,'Sub Index'!O:W,9,0)</f>
        <v>0.40390000000000015</v>
      </c>
      <c r="H622" s="97">
        <f>VLOOKUP(B622,'Sub Index'!Y:AE,4,0)</f>
        <v>5.1740000000000004</v>
      </c>
      <c r="J622" s="97">
        <f>VLOOKUP(B622,'Sub Index'!AG:AK,4,0)</f>
        <v>4.5333099732945874E-3</v>
      </c>
      <c r="K622" s="97">
        <f>VLOOKUP(B622,'Sub Index'!AG:AK,5,0)</f>
        <v>87385259.417499989</v>
      </c>
      <c r="L622" s="97">
        <f>VLOOKUP(B622,'Sub Index'!AM:AX,4,0)</f>
        <v>1.6548395708049233E-3</v>
      </c>
      <c r="M622" s="97">
        <f>VLOOKUP(B622,'Sub Index'!AM:AX,7,0)</f>
        <v>8.9999999999994529E-3</v>
      </c>
      <c r="N622" s="97">
        <f>VLOOKUP(B622,'Sub Index'!AM:AX,8,0)</f>
        <v>6.4999999999999503E-3</v>
      </c>
      <c r="O622" s="97">
        <f>VLOOKUP(B622,'Sub Index'!AV:AX,3,0)</f>
        <v>260.40600000000001</v>
      </c>
      <c r="Q622" s="95">
        <f t="shared" si="692"/>
        <v>1.6068927001739097</v>
      </c>
      <c r="R622" s="95" t="str">
        <f t="shared" si="674"/>
        <v/>
      </c>
      <c r="S622" s="95">
        <f t="shared" si="675"/>
        <v>1.7499245045143779</v>
      </c>
      <c r="T622" s="95">
        <f t="shared" si="689"/>
        <v>-0.31335313763984812</v>
      </c>
      <c r="U622" s="95">
        <f t="shared" si="676"/>
        <v>0.49338274819714084</v>
      </c>
      <c r="V622" s="95">
        <f t="shared" si="677"/>
        <v>1.7293259725664962</v>
      </c>
      <c r="W622" s="95" t="str">
        <f t="shared" si="690"/>
        <v/>
      </c>
      <c r="X622" s="95">
        <f t="shared" si="693"/>
        <v>-0.90976205373771468</v>
      </c>
      <c r="Y622" s="95">
        <f t="shared" si="685"/>
        <v>-0.71026373396307496</v>
      </c>
      <c r="Z622" s="95">
        <f t="shared" si="691"/>
        <v>-0.41052901921648838</v>
      </c>
      <c r="AA622" s="95">
        <f t="shared" si="687"/>
        <v>-0.35357876867031551</v>
      </c>
      <c r="AB622" s="95">
        <f t="shared" si="688"/>
        <v>8.2827423724372629E-2</v>
      </c>
      <c r="AC622" s="95">
        <f t="shared" si="678"/>
        <v>-0.23065666011340316</v>
      </c>
      <c r="AE622" s="97">
        <f t="shared" si="679"/>
        <v>1.6068927001739097</v>
      </c>
      <c r="AF622" s="97">
        <f t="shared" si="680"/>
        <v>0.64331803835722356</v>
      </c>
      <c r="AG622" s="97">
        <f t="shared" si="681"/>
        <v>1.7293259725664962</v>
      </c>
      <c r="AH622" s="97">
        <f t="shared" si="682"/>
        <v>-0.81001289385039477</v>
      </c>
      <c r="AI622" s="97">
        <f t="shared" si="683"/>
        <v>-0.22798425606895859</v>
      </c>
      <c r="AJ622" s="97">
        <f t="shared" si="696"/>
        <v>0.58830791223565515</v>
      </c>
    </row>
    <row r="623" spans="1:37">
      <c r="A623" s="93" t="str">
        <f t="shared" si="695"/>
        <v>201725</v>
      </c>
      <c r="B623" s="93">
        <f>'Sub Index'!A604</f>
        <v>42909</v>
      </c>
      <c r="C623" s="97">
        <f>VLOOKUP(B623,'Sub Index'!A:M,8,0)</f>
        <v>1.8121983531228141</v>
      </c>
      <c r="D623" s="97">
        <f>VLOOKUP(B623,'Sub Index'!J:M,4,0)</f>
        <v>0</v>
      </c>
      <c r="E623" s="97">
        <f>VLOOKUP(B623,'Sub Index'!O:W,4,0)</f>
        <v>4.63</v>
      </c>
      <c r="F623" s="97">
        <f>VLOOKUP(B623,'Sub Index'!O:W,7,0)</f>
        <v>4.3923053332687347E-2</v>
      </c>
      <c r="G623" s="97">
        <f>VLOOKUP(B623,'Sub Index'!O:W,9,0)</f>
        <v>0.25340000000000007</v>
      </c>
      <c r="H623" s="97">
        <f>VLOOKUP(B623,'Sub Index'!Y:AE,4,0)</f>
        <v>5.1571999999999996</v>
      </c>
      <c r="J623" s="97">
        <f>VLOOKUP(B623,'Sub Index'!AG:AK,4,0)</f>
        <v>4.5822857942205732E-3</v>
      </c>
      <c r="K623" s="97">
        <f>VLOOKUP(B623,'Sub Index'!AG:AK,5,0)</f>
        <v>87119408.985399991</v>
      </c>
      <c r="L623" s="97">
        <f>VLOOKUP(B623,'Sub Index'!AM:AX,4,0)</f>
        <v>1.6747492849274789E-3</v>
      </c>
      <c r="M623" s="97">
        <f>VLOOKUP(B623,'Sub Index'!AM:AX,7,0)</f>
        <v>1.1499999999999844E-2</v>
      </c>
      <c r="N623" s="97">
        <f>VLOOKUP(B623,'Sub Index'!AM:AX,8,0)</f>
        <v>-2.1000000000004349E-3</v>
      </c>
      <c r="O623" s="97">
        <f>VLOOKUP(B623,'Sub Index'!AV:AX,3,0)</f>
        <v>259.13</v>
      </c>
      <c r="Q623" s="95">
        <f t="shared" si="692"/>
        <v>1.5635991858885718</v>
      </c>
      <c r="R623" s="95" t="str">
        <f t="shared" si="674"/>
        <v/>
      </c>
      <c r="S623" s="95">
        <f t="shared" si="675"/>
        <v>1.7355662849649516</v>
      </c>
      <c r="T623" s="95">
        <f t="shared" si="689"/>
        <v>-0.49948051201857052</v>
      </c>
      <c r="U623" s="95">
        <f t="shared" si="676"/>
        <v>4.2431477658094324E-2</v>
      </c>
      <c r="V623" s="95">
        <f t="shared" si="677"/>
        <v>1.7180404565949845</v>
      </c>
      <c r="W623" s="95" t="str">
        <f t="shared" si="690"/>
        <v/>
      </c>
      <c r="X623" s="95">
        <f t="shared" si="693"/>
        <v>-0.90322783754898817</v>
      </c>
      <c r="Y623" s="95">
        <f t="shared" si="685"/>
        <v>-0.71901097333537645</v>
      </c>
      <c r="Z623" s="95">
        <f t="shared" si="691"/>
        <v>-0.38890756367838825</v>
      </c>
      <c r="AA623" s="95">
        <f t="shared" si="687"/>
        <v>-0.16188061916074289</v>
      </c>
      <c r="AB623" s="95">
        <f t="shared" si="688"/>
        <v>-0.31478446505607555</v>
      </c>
      <c r="AC623" s="95">
        <f t="shared" si="678"/>
        <v>-0.24939577778211355</v>
      </c>
      <c r="AE623" s="97">
        <f t="shared" si="679"/>
        <v>1.5635991858885718</v>
      </c>
      <c r="AF623" s="97">
        <f t="shared" si="680"/>
        <v>0.42617241686815843</v>
      </c>
      <c r="AG623" s="97">
        <f t="shared" si="681"/>
        <v>1.7180404565949845</v>
      </c>
      <c r="AH623" s="97">
        <f t="shared" si="682"/>
        <v>-0.81111940544218231</v>
      </c>
      <c r="AI623" s="97">
        <f t="shared" si="683"/>
        <v>-0.27874210641933006</v>
      </c>
      <c r="AJ623" s="97">
        <f t="shared" si="696"/>
        <v>0.52359010949804052</v>
      </c>
    </row>
    <row r="624" spans="1:37">
      <c r="A624" s="93" t="str">
        <f t="shared" si="695"/>
        <v>201726</v>
      </c>
      <c r="B624" s="93">
        <f>'Sub Index'!A605</f>
        <v>42912</v>
      </c>
      <c r="C624" s="97">
        <f>VLOOKUP(B624,'Sub Index'!A:M,8,0)</f>
        <v>1.6995752864723774</v>
      </c>
      <c r="D624" s="97">
        <f>VLOOKUP(B624,'Sub Index'!J:M,4,0)</f>
        <v>0</v>
      </c>
      <c r="E624" s="97">
        <f>VLOOKUP(B624,'Sub Index'!O:W,4,0)</f>
        <v>4.6124999999999998</v>
      </c>
      <c r="F624" s="97">
        <f>VLOOKUP(B624,'Sub Index'!O:W,7,0)</f>
        <v>5.8134549209755491E-2</v>
      </c>
      <c r="G624" s="97">
        <f>VLOOKUP(B624,'Sub Index'!O:W,9,0)</f>
        <v>0.88410000000000011</v>
      </c>
      <c r="H624" s="97">
        <f>VLOOKUP(B624,'Sub Index'!Y:AE,4,0)</f>
        <v>5.1303999999999998</v>
      </c>
      <c r="J624" s="97">
        <f>VLOOKUP(B624,'Sub Index'!AG:AK,4,0)</f>
        <v>4.7977484553083016E-3</v>
      </c>
      <c r="K624" s="97">
        <f>VLOOKUP(B624,'Sub Index'!AG:AK,5,0)</f>
        <v>87656697.945500001</v>
      </c>
      <c r="L624" s="97">
        <f>VLOOKUP(B624,'Sub Index'!AM:AX,4,0)</f>
        <v>1.6743552790047954E-3</v>
      </c>
      <c r="M624" s="97">
        <f>VLOOKUP(B624,'Sub Index'!AM:AX,7,0)</f>
        <v>-6.0999999999999943E-3</v>
      </c>
      <c r="N624" s="97">
        <f>VLOOKUP(B624,'Sub Index'!AM:AX,8,0)</f>
        <v>2.0599999999999952E-2</v>
      </c>
      <c r="O624" s="97">
        <f>VLOOKUP(B624,'Sub Index'!AV:AX,3,0)</f>
        <v>250.72799999999998</v>
      </c>
      <c r="Q624" s="95">
        <f t="shared" si="692"/>
        <v>1.3017664867682828</v>
      </c>
      <c r="R624" s="95" t="str">
        <f t="shared" si="674"/>
        <v/>
      </c>
      <c r="S624" s="95">
        <f t="shared" si="675"/>
        <v>1.7241966541000213</v>
      </c>
      <c r="T624" s="95">
        <f t="shared" si="689"/>
        <v>-0.1225801838572918</v>
      </c>
      <c r="U624" s="95">
        <f t="shared" si="676"/>
        <v>1.9322319183821908</v>
      </c>
      <c r="V624" s="95">
        <f t="shared" si="677"/>
        <v>1.7000373715928121</v>
      </c>
      <c r="W624" s="95" t="str">
        <f t="shared" si="690"/>
        <v/>
      </c>
      <c r="X624" s="95">
        <f t="shared" si="693"/>
        <v>-0.87448141571211568</v>
      </c>
      <c r="Y624" s="95">
        <f t="shared" si="685"/>
        <v>-0.70133263025740866</v>
      </c>
      <c r="Z624" s="95">
        <f t="shared" si="691"/>
        <v>-0.38933544433436401</v>
      </c>
      <c r="AA624" s="95">
        <f t="shared" si="687"/>
        <v>-1.5114355917079105</v>
      </c>
      <c r="AB624" s="95">
        <f t="shared" si="688"/>
        <v>0.73472598556205504</v>
      </c>
      <c r="AC624" s="95">
        <f t="shared" si="678"/>
        <v>-0.37278611214927942</v>
      </c>
      <c r="AE624" s="97">
        <f t="shared" si="679"/>
        <v>1.3017664867682828</v>
      </c>
      <c r="AF624" s="97">
        <f t="shared" si="680"/>
        <v>1.1779494628749736</v>
      </c>
      <c r="AG624" s="97">
        <f t="shared" si="681"/>
        <v>1.7000373715928121</v>
      </c>
      <c r="AH624" s="97">
        <f t="shared" si="682"/>
        <v>-0.78790702298476223</v>
      </c>
      <c r="AI624" s="97">
        <f t="shared" si="683"/>
        <v>-0.38470779065737476</v>
      </c>
      <c r="AJ624" s="97">
        <f t="shared" si="696"/>
        <v>0.60142770151878633</v>
      </c>
    </row>
    <row r="625" spans="1:36">
      <c r="A625" s="93" t="str">
        <f t="shared" si="695"/>
        <v>201726</v>
      </c>
      <c r="B625" s="93">
        <f>'Sub Index'!A606</f>
        <v>42913</v>
      </c>
      <c r="C625" s="97">
        <f>VLOOKUP(B625,'Sub Index'!A:M,8,0)</f>
        <v>1.8482951914282688</v>
      </c>
      <c r="D625" s="97">
        <f>VLOOKUP(B625,'Sub Index'!J:M,4,0)</f>
        <v>0</v>
      </c>
      <c r="E625" s="97">
        <f>VLOOKUP(B625,'Sub Index'!O:W,4,0)</f>
        <v>4.5833000000000004</v>
      </c>
      <c r="F625" s="97">
        <f>VLOOKUP(B625,'Sub Index'!O:W,7,0)</f>
        <v>4.9443229348828069E-2</v>
      </c>
      <c r="G625" s="97">
        <f>VLOOKUP(B625,'Sub Index'!O:W,9,0)</f>
        <v>0.92249999999999988</v>
      </c>
      <c r="H625" s="97">
        <f>VLOOKUP(B625,'Sub Index'!Y:AE,4,0)</f>
        <v>5.1173999999999999</v>
      </c>
      <c r="J625" s="97">
        <f>VLOOKUP(B625,'Sub Index'!AG:AK,4,0)</f>
        <v>4.699403260621582E-3</v>
      </c>
      <c r="K625" s="97">
        <f>VLOOKUP(B625,'Sub Index'!AG:AK,5,0)</f>
        <v>87870801.864199996</v>
      </c>
      <c r="L625" s="97">
        <f>VLOOKUP(B625,'Sub Index'!AM:AX,4,0)</f>
        <v>1.8754722883322368E-3</v>
      </c>
      <c r="M625" s="97">
        <f>VLOOKUP(B625,'Sub Index'!AM:AX,7,0)</f>
        <v>1.4499999999999957E-2</v>
      </c>
      <c r="N625" s="97">
        <f>VLOOKUP(B625,'Sub Index'!AM:AX,8,0)</f>
        <v>4.5000000000001705E-3</v>
      </c>
      <c r="O625" s="97">
        <f>VLOOKUP(B625,'Sub Index'!AV:AX,3,0)</f>
        <v>248.35999999999999</v>
      </c>
      <c r="Q625" s="95">
        <f t="shared" si="692"/>
        <v>1.6475192289518745</v>
      </c>
      <c r="R625" s="95" t="str">
        <f t="shared" si="674"/>
        <v/>
      </c>
      <c r="S625" s="95">
        <f t="shared" si="675"/>
        <v>1.7052256128853953</v>
      </c>
      <c r="T625" s="95">
        <f t="shared" si="689"/>
        <v>-0.35308099362947037</v>
      </c>
      <c r="U625" s="95">
        <f t="shared" si="676"/>
        <v>2.0472919103336809</v>
      </c>
      <c r="V625" s="95">
        <f t="shared" si="677"/>
        <v>1.6913045318529523</v>
      </c>
      <c r="W625" s="95" t="str">
        <f t="shared" si="690"/>
        <v/>
      </c>
      <c r="X625" s="95">
        <f t="shared" si="693"/>
        <v>-0.88760235480115213</v>
      </c>
      <c r="Y625" s="95">
        <f t="shared" si="685"/>
        <v>-0.69428799913673334</v>
      </c>
      <c r="Z625" s="95">
        <f t="shared" si="691"/>
        <v>-0.1709273623115985</v>
      </c>
      <c r="AA625" s="95">
        <f t="shared" si="687"/>
        <v>6.8157160250716997E-2</v>
      </c>
      <c r="AB625" s="95">
        <f t="shared" si="688"/>
        <v>-9.6404573873451818E-3</v>
      </c>
      <c r="AC625" s="95">
        <f t="shared" si="678"/>
        <v>-0.4075621549702087</v>
      </c>
      <c r="AE625" s="97">
        <f t="shared" si="679"/>
        <v>1.6475192289518745</v>
      </c>
      <c r="AF625" s="97">
        <f t="shared" si="680"/>
        <v>1.1331455098632019</v>
      </c>
      <c r="AG625" s="97">
        <f t="shared" si="681"/>
        <v>1.6913045318529523</v>
      </c>
      <c r="AH625" s="97">
        <f t="shared" si="682"/>
        <v>-0.79094517696894273</v>
      </c>
      <c r="AI625" s="97">
        <f t="shared" si="683"/>
        <v>-0.12999320360460884</v>
      </c>
      <c r="AJ625" s="97">
        <f t="shared" si="696"/>
        <v>0.71020617801889541</v>
      </c>
    </row>
    <row r="626" spans="1:36">
      <c r="A626" s="93" t="str">
        <f t="shared" si="695"/>
        <v>201726</v>
      </c>
      <c r="B626" s="93">
        <f>'Sub Index'!A607</f>
        <v>42914</v>
      </c>
      <c r="C626" s="97">
        <f>VLOOKUP(B626,'Sub Index'!A:M,8,0)</f>
        <v>1.4873699534152274</v>
      </c>
      <c r="D626" s="97">
        <f>VLOOKUP(B626,'Sub Index'!J:M,4,0)</f>
        <v>0</v>
      </c>
      <c r="E626" s="97">
        <f>VLOOKUP(B626,'Sub Index'!O:W,4,0)</f>
        <v>4.5522</v>
      </c>
      <c r="F626" s="97">
        <f>VLOOKUP(B626,'Sub Index'!O:W,7,0)</f>
        <v>4.926026703989745E-2</v>
      </c>
      <c r="G626" s="97">
        <f>VLOOKUP(B626,'Sub Index'!O:W,9,0)</f>
        <v>1.0246</v>
      </c>
      <c r="H626" s="97">
        <f>VLOOKUP(B626,'Sub Index'!Y:AE,4,0)</f>
        <v>5.0701000000000001</v>
      </c>
      <c r="J626" s="97">
        <f>VLOOKUP(B626,'Sub Index'!AG:AK,4,0)</f>
        <v>4.4119946633092372E-3</v>
      </c>
      <c r="K626" s="97">
        <f>VLOOKUP(B626,'Sub Index'!AG:AK,5,0)</f>
        <v>88180428.699299991</v>
      </c>
      <c r="L626" s="97">
        <f>VLOOKUP(B626,'Sub Index'!AM:AX,4,0)</f>
        <v>1.4315230395595486E-3</v>
      </c>
      <c r="M626" s="97">
        <f>VLOOKUP(B626,'Sub Index'!AM:AX,7,0)</f>
        <v>1.9599999999999618E-2</v>
      </c>
      <c r="N626" s="97">
        <f>VLOOKUP(B626,'Sub Index'!AM:AX,8,0)</f>
        <v>4.4000000000004036E-3</v>
      </c>
      <c r="O626" s="97">
        <f>VLOOKUP(B626,'Sub Index'!AV:AX,3,0)</f>
        <v>237.85599999999999</v>
      </c>
      <c r="Q626" s="95">
        <f t="shared" si="692"/>
        <v>0.80841910443736431</v>
      </c>
      <c r="R626" s="95" t="str">
        <f t="shared" si="674"/>
        <v/>
      </c>
      <c r="S626" s="95">
        <f t="shared" si="675"/>
        <v>1.6850201546054333</v>
      </c>
      <c r="T626" s="95">
        <f t="shared" si="689"/>
        <v>-0.35793330156901448</v>
      </c>
      <c r="U626" s="95">
        <f t="shared" si="676"/>
        <v>2.3532196493505357</v>
      </c>
      <c r="V626" s="95">
        <f t="shared" si="677"/>
        <v>1.6595304303379239</v>
      </c>
      <c r="W626" s="95" t="str">
        <f t="shared" si="690"/>
        <v/>
      </c>
      <c r="X626" s="95">
        <f t="shared" si="693"/>
        <v>-0.92594760096201956</v>
      </c>
      <c r="Y626" s="95">
        <f t="shared" si="685"/>
        <v>-0.68410039093420449</v>
      </c>
      <c r="Z626" s="95">
        <f t="shared" si="691"/>
        <v>-0.65304523122851865</v>
      </c>
      <c r="AA626" s="95">
        <f t="shared" si="687"/>
        <v>0.45922138525015793</v>
      </c>
      <c r="AB626" s="95">
        <f t="shared" si="688"/>
        <v>-1.4263851442920807E-2</v>
      </c>
      <c r="AC626" s="95">
        <f t="shared" si="678"/>
        <v>-0.56182210167250668</v>
      </c>
      <c r="AE626" s="97">
        <f t="shared" si="679"/>
        <v>0.80841910443736431</v>
      </c>
      <c r="AF626" s="97">
        <f t="shared" si="680"/>
        <v>1.2267688341289849</v>
      </c>
      <c r="AG626" s="97">
        <f t="shared" si="681"/>
        <v>1.6595304303379239</v>
      </c>
      <c r="AH626" s="97">
        <f t="shared" si="682"/>
        <v>-0.80502399594811203</v>
      </c>
      <c r="AI626" s="97">
        <f t="shared" si="683"/>
        <v>-0.19247744977344705</v>
      </c>
      <c r="AJ626" s="97">
        <f t="shared" si="696"/>
        <v>0.53944338463654284</v>
      </c>
    </row>
    <row r="627" spans="1:36">
      <c r="A627" s="93" t="str">
        <f t="shared" si="695"/>
        <v>201726</v>
      </c>
      <c r="B627" s="93">
        <f>'Sub Index'!A608</f>
        <v>42915</v>
      </c>
      <c r="C627" s="97">
        <f>VLOOKUP(B627,'Sub Index'!A:M,8,0)</f>
        <v>1.1825658741838037</v>
      </c>
      <c r="D627" s="97">
        <f>VLOOKUP(B627,'Sub Index'!J:M,4,0)</f>
        <v>0</v>
      </c>
      <c r="E627" s="97">
        <f>VLOOKUP(B627,'Sub Index'!O:W,4,0)</f>
        <v>4.5210999999999997</v>
      </c>
      <c r="F627" s="97">
        <f>VLOOKUP(B627,'Sub Index'!O:W,7,0)</f>
        <v>4.8583550912653477E-2</v>
      </c>
      <c r="G627" s="97">
        <f>VLOOKUP(B627,'Sub Index'!O:W,9,0)</f>
        <v>0.84819999999999984</v>
      </c>
      <c r="H627" s="97">
        <f>VLOOKUP(B627,'Sub Index'!Y:AE,4,0)</f>
        <v>5.0498000000000003</v>
      </c>
      <c r="J627" s="97">
        <f>VLOOKUP(B627,'Sub Index'!AG:AK,4,0)</f>
        <v>4.5103271348678024E-3</v>
      </c>
      <c r="K627" s="97">
        <f>VLOOKUP(B627,'Sub Index'!AG:AK,5,0)</f>
        <v>88278287.869900003</v>
      </c>
      <c r="L627" s="97">
        <f>VLOOKUP(B627,'Sub Index'!AM:AX,4,0)</f>
        <v>1.50032983868708E-3</v>
      </c>
      <c r="M627" s="97">
        <f>VLOOKUP(B627,'Sub Index'!AM:AX,7,0)</f>
        <v>2.1400000000000752E-2</v>
      </c>
      <c r="N627" s="97">
        <f>VLOOKUP(B627,'Sub Index'!AM:AX,8,0)</f>
        <v>1.4899999999999913E-2</v>
      </c>
      <c r="O627" s="97">
        <f>VLOOKUP(B627,'Sub Index'!AV:AX,3,0)</f>
        <v>234.416</v>
      </c>
      <c r="Q627" s="95">
        <f t="shared" si="692"/>
        <v>9.9792735598129081E-2</v>
      </c>
      <c r="R627" s="95" t="str">
        <f t="shared" si="674"/>
        <v/>
      </c>
      <c r="S627" s="95">
        <f t="shared" si="675"/>
        <v>1.6648146963254715</v>
      </c>
      <c r="T627" s="95">
        <f t="shared" si="689"/>
        <v>-0.37588035884127829</v>
      </c>
      <c r="U627" s="95">
        <f t="shared" si="676"/>
        <v>1.8246628113233743</v>
      </c>
      <c r="V627" s="95">
        <f t="shared" si="677"/>
        <v>1.6458937652056813</v>
      </c>
      <c r="W627" s="95" t="str">
        <f t="shared" si="690"/>
        <v/>
      </c>
      <c r="X627" s="95">
        <f t="shared" si="693"/>
        <v>-0.91282835935693296</v>
      </c>
      <c r="Y627" s="95">
        <f t="shared" si="685"/>
        <v>-0.68088054440903045</v>
      </c>
      <c r="Z627" s="95">
        <f t="shared" si="691"/>
        <v>-0.57832275460744587</v>
      </c>
      <c r="AA627" s="95">
        <f t="shared" si="687"/>
        <v>0.59724405289711557</v>
      </c>
      <c r="AB627" s="95">
        <f t="shared" si="688"/>
        <v>0.47119252439362852</v>
      </c>
      <c r="AC627" s="95">
        <f t="shared" si="678"/>
        <v>-0.6123413530677756</v>
      </c>
      <c r="AE627" s="97">
        <f t="shared" si="679"/>
        <v>9.9792735598129081E-2</v>
      </c>
      <c r="AF627" s="97">
        <f t="shared" si="680"/>
        <v>1.0378657162691891</v>
      </c>
      <c r="AG627" s="97">
        <f t="shared" si="681"/>
        <v>1.6458937652056813</v>
      </c>
      <c r="AH627" s="97">
        <f t="shared" si="682"/>
        <v>-0.79685445188298165</v>
      </c>
      <c r="AI627" s="97">
        <f t="shared" si="683"/>
        <v>-3.0556882596119342E-2</v>
      </c>
      <c r="AJ627" s="97">
        <f t="shared" si="696"/>
        <v>0.39122817651877978</v>
      </c>
    </row>
    <row r="628" spans="1:36">
      <c r="A628" s="93" t="str">
        <f t="shared" si="695"/>
        <v>201726</v>
      </c>
      <c r="B628" s="93">
        <f>'Sub Index'!A609</f>
        <v>42916</v>
      </c>
      <c r="C628" s="97">
        <f>VLOOKUP(B628,'Sub Index'!A:M,8,0)</f>
        <v>1.3753445000632654</v>
      </c>
      <c r="D628" s="97">
        <f>VLOOKUP(B628,'Sub Index'!J:M,4,0)</f>
        <v>0</v>
      </c>
      <c r="E628" s="97">
        <f>VLOOKUP(B628,'Sub Index'!O:W,4,0)</f>
        <v>4.5008999999999997</v>
      </c>
      <c r="F628" s="97">
        <f>VLOOKUP(B628,'Sub Index'!O:W,7,0)</f>
        <v>4.9225551558963687E-2</v>
      </c>
      <c r="G628" s="97">
        <f>VLOOKUP(B628,'Sub Index'!O:W,9,0)</f>
        <v>1.0745999999999998</v>
      </c>
      <c r="H628" s="97">
        <f>VLOOKUP(B628,'Sub Index'!Y:AE,4,0)</f>
        <v>5.0227000000000004</v>
      </c>
      <c r="J628" s="97">
        <f>VLOOKUP(B628,'Sub Index'!AG:AK,4,0)</f>
        <v>4.2336812601525354E-3</v>
      </c>
      <c r="K628" s="97">
        <f>VLOOKUP(B628,'Sub Index'!AG:AK,5,0)</f>
        <v>87986220.423299998</v>
      </c>
      <c r="L628" s="97">
        <f>VLOOKUP(B628,'Sub Index'!AM:AX,4,0)</f>
        <v>1.4526316611097627E-3</v>
      </c>
      <c r="M628" s="97">
        <f>VLOOKUP(B628,'Sub Index'!AM:AX,7,0)</f>
        <v>1.8800000000000594E-2</v>
      </c>
      <c r="N628" s="97">
        <f>VLOOKUP(B628,'Sub Index'!AM:AX,8,0)</f>
        <v>1.9999999999953388E-4</v>
      </c>
      <c r="O628" s="97">
        <f>VLOOKUP(B628,'Sub Index'!AV:AX,3,0)</f>
        <v>240.22799999999998</v>
      </c>
      <c r="Q628" s="95">
        <f t="shared" si="692"/>
        <v>0.54797577170198708</v>
      </c>
      <c r="R628" s="95" t="str">
        <f t="shared" si="674"/>
        <v/>
      </c>
      <c r="S628" s="95">
        <f t="shared" si="675"/>
        <v>1.6516908938413806</v>
      </c>
      <c r="T628" s="95">
        <f t="shared" si="689"/>
        <v>-0.35885398411147112</v>
      </c>
      <c r="U628" s="95">
        <f t="shared" si="676"/>
        <v>2.5030373472040388</v>
      </c>
      <c r="V628" s="95">
        <f t="shared" si="677"/>
        <v>1.627689153132589</v>
      </c>
      <c r="W628" s="95" t="str">
        <f t="shared" si="690"/>
        <v/>
      </c>
      <c r="X628" s="95">
        <f t="shared" si="693"/>
        <v>-0.94973767335987136</v>
      </c>
      <c r="Y628" s="95">
        <f t="shared" si="685"/>
        <v>-0.69049039852168492</v>
      </c>
      <c r="Z628" s="95">
        <f t="shared" si="691"/>
        <v>-0.63012179197122253</v>
      </c>
      <c r="AA628" s="95">
        <f t="shared" si="687"/>
        <v>0.39787797740717917</v>
      </c>
      <c r="AB628" s="95">
        <f t="shared" si="688"/>
        <v>-0.2084464017775898</v>
      </c>
      <c r="AC628" s="95">
        <f t="shared" si="678"/>
        <v>-0.52698731553600164</v>
      </c>
      <c r="AE628" s="97">
        <f t="shared" si="679"/>
        <v>0.54797577170198708</v>
      </c>
      <c r="AF628" s="97">
        <f t="shared" si="680"/>
        <v>1.2652914189779827</v>
      </c>
      <c r="AG628" s="97">
        <f t="shared" si="681"/>
        <v>1.627689153132589</v>
      </c>
      <c r="AH628" s="97">
        <f t="shared" si="682"/>
        <v>-0.82011403594077814</v>
      </c>
      <c r="AI628" s="97">
        <f t="shared" si="683"/>
        <v>-0.24191938296940871</v>
      </c>
      <c r="AJ628" s="97">
        <f t="shared" si="696"/>
        <v>0.47578458498047438</v>
      </c>
    </row>
    <row r="629" spans="1:36">
      <c r="A629" s="93" t="str">
        <f t="shared" si="695"/>
        <v>201727</v>
      </c>
      <c r="B629" s="93">
        <f>'Sub Index'!A610</f>
        <v>42919</v>
      </c>
      <c r="C629" s="97">
        <f>VLOOKUP(B629,'Sub Index'!A:M,8,0)</f>
        <v>1.5734704873652645</v>
      </c>
      <c r="D629" s="97">
        <f>VLOOKUP(B629,'Sub Index'!J:M,4,0)</f>
        <v>0</v>
      </c>
      <c r="E629" s="97">
        <f>VLOOKUP(B629,'Sub Index'!O:W,4,0)</f>
        <v>4.4856999999999996</v>
      </c>
      <c r="F629" s="97">
        <f>VLOOKUP(B629,'Sub Index'!O:W,7,0)</f>
        <v>6.6954888894348849E-2</v>
      </c>
      <c r="G629" s="97">
        <f>VLOOKUP(B629,'Sub Index'!O:W,9,0)</f>
        <v>0.40890000000000004</v>
      </c>
      <c r="H629" s="97">
        <f>VLOOKUP(B629,'Sub Index'!Y:AE,4,0)</f>
        <v>5.0732999999999997</v>
      </c>
      <c r="J629" s="97">
        <f>VLOOKUP(B629,'Sub Index'!AG:AK,4,0)</f>
        <v>3.9536237053303955E-3</v>
      </c>
      <c r="K629" s="97">
        <f>VLOOKUP(B629,'Sub Index'!AG:AK,5,0)</f>
        <v>88164451.451000005</v>
      </c>
      <c r="L629" s="97">
        <f>VLOOKUP(B629,'Sub Index'!AM:AX,4,0)</f>
        <v>1.431699163145717E-3</v>
      </c>
      <c r="M629" s="97">
        <f>VLOOKUP(B629,'Sub Index'!AM:AX,7,0)</f>
        <v>2.1100000000000563E-2</v>
      </c>
      <c r="N629" s="97">
        <f>VLOOKUP(B629,'Sub Index'!AM:AX,8,0)</f>
        <v>6.4999999999999503E-3</v>
      </c>
      <c r="O629" s="97">
        <f>VLOOKUP(B629,'Sub Index'!AV:AX,3,0)</f>
        <v>232.75200000000001</v>
      </c>
      <c r="Q629" s="95">
        <f t="shared" si="692"/>
        <v>1.0085906667142905</v>
      </c>
      <c r="R629" s="95" t="str">
        <f t="shared" si="674"/>
        <v/>
      </c>
      <c r="S629" s="95">
        <f t="shared" si="675"/>
        <v>1.6418155573186983</v>
      </c>
      <c r="T629" s="95">
        <f t="shared" si="689"/>
        <v>0.11134233565604552</v>
      </c>
      <c r="U629" s="95">
        <f t="shared" si="676"/>
        <v>0.50836451798249094</v>
      </c>
      <c r="V629" s="95">
        <f t="shared" si="677"/>
        <v>1.6616800524277353</v>
      </c>
      <c r="W629" s="95" t="str">
        <f t="shared" si="690"/>
        <v/>
      </c>
      <c r="X629" s="95">
        <f t="shared" si="693"/>
        <v>-0.98710216412072005</v>
      </c>
      <c r="Y629" s="95">
        <f t="shared" si="685"/>
        <v>-0.68462608808762537</v>
      </c>
      <c r="Z629" s="95">
        <f t="shared" si="691"/>
        <v>-0.65285396538391094</v>
      </c>
      <c r="AA629" s="95">
        <f t="shared" si="687"/>
        <v>0.57424027495595598</v>
      </c>
      <c r="AB629" s="95">
        <f t="shared" si="688"/>
        <v>8.2827423724372629E-2</v>
      </c>
      <c r="AC629" s="95">
        <f t="shared" si="678"/>
        <v>-0.63677857234734736</v>
      </c>
      <c r="AE629" s="97">
        <f t="shared" si="679"/>
        <v>1.0085906667142905</v>
      </c>
      <c r="AF629" s="97">
        <f t="shared" si="680"/>
        <v>0.75384080365241157</v>
      </c>
      <c r="AG629" s="97">
        <f t="shared" si="681"/>
        <v>1.6616800524277353</v>
      </c>
      <c r="AH629" s="97">
        <f t="shared" si="682"/>
        <v>-0.83586412610417271</v>
      </c>
      <c r="AI629" s="97">
        <f t="shared" si="683"/>
        <v>-0.15814120976273244</v>
      </c>
      <c r="AJ629" s="97">
        <f t="shared" si="696"/>
        <v>0.4860212373855064</v>
      </c>
    </row>
    <row r="630" spans="1:36">
      <c r="A630" s="93" t="str">
        <f t="shared" si="695"/>
        <v>201727</v>
      </c>
      <c r="B630" s="93">
        <f>'Sub Index'!A611</f>
        <v>42920</v>
      </c>
      <c r="C630" s="97">
        <f>VLOOKUP(B630,'Sub Index'!A:M,8,0)</f>
        <v>1.6458693227940184</v>
      </c>
      <c r="D630" s="97">
        <f>VLOOKUP(B630,'Sub Index'!J:M,4,0)</f>
        <v>0</v>
      </c>
      <c r="E630" s="97">
        <f>VLOOKUP(B630,'Sub Index'!O:W,4,0)</f>
        <v>4.4606000000000003</v>
      </c>
      <c r="F630" s="97">
        <f>VLOOKUP(B630,'Sub Index'!O:W,7,0)</f>
        <v>6.7590831154000414E-2</v>
      </c>
      <c r="G630" s="97">
        <f>VLOOKUP(B630,'Sub Index'!O:W,9,0)</f>
        <v>0.32479999999999976</v>
      </c>
      <c r="H630" s="97">
        <f>VLOOKUP(B630,'Sub Index'!Y:AE,4,0)</f>
        <v>4.9904999999999999</v>
      </c>
      <c r="J630" s="97">
        <f>VLOOKUP(B630,'Sub Index'!AG:AK,4,0)</f>
        <v>4.2354061918725124E-3</v>
      </c>
      <c r="K630" s="97">
        <f>VLOOKUP(B630,'Sub Index'!AG:AK,5,0)</f>
        <v>88336205.931699991</v>
      </c>
      <c r="L630" s="97">
        <f>VLOOKUP(B630,'Sub Index'!AM:AX,4,0)</f>
        <v>1.4650730512597758E-3</v>
      </c>
      <c r="M630" s="97">
        <f>VLOOKUP(B630,'Sub Index'!AM:AX,7,0)</f>
        <v>1.6899999999999693E-2</v>
      </c>
      <c r="N630" s="97">
        <f>VLOOKUP(B630,'Sub Index'!AM:AX,8,0)</f>
        <v>6.0999999999999943E-3</v>
      </c>
      <c r="O630" s="97">
        <f>VLOOKUP(B630,'Sub Index'!AV:AX,3,0)</f>
        <v>226.71999999999997</v>
      </c>
      <c r="Q630" s="95">
        <f t="shared" si="692"/>
        <v>1.1769077180721061</v>
      </c>
      <c r="R630" s="95" t="str">
        <f t="shared" si="674"/>
        <v/>
      </c>
      <c r="S630" s="95">
        <f t="shared" si="675"/>
        <v>1.6255082581924274</v>
      </c>
      <c r="T630" s="95">
        <f t="shared" si="689"/>
        <v>0.12820803708731157</v>
      </c>
      <c r="U630" s="95">
        <f t="shared" si="676"/>
        <v>0.25637115019289675</v>
      </c>
      <c r="V630" s="95">
        <f t="shared" si="677"/>
        <v>1.6060585808538588</v>
      </c>
      <c r="W630" s="95" t="str">
        <f t="shared" si="690"/>
        <v/>
      </c>
      <c r="X630" s="95">
        <f t="shared" si="693"/>
        <v>-0.94950753782449859</v>
      </c>
      <c r="Y630" s="95">
        <f t="shared" si="685"/>
        <v>-0.6789748745685027</v>
      </c>
      <c r="Z630" s="95">
        <f t="shared" si="691"/>
        <v>-0.61661075096356111</v>
      </c>
      <c r="AA630" s="95">
        <f t="shared" si="687"/>
        <v>0.25218738377985767</v>
      </c>
      <c r="AB630" s="95">
        <f t="shared" si="688"/>
        <v>6.4333847502029071E-2</v>
      </c>
      <c r="AC630" s="95">
        <f t="shared" si="678"/>
        <v>-0.72536349223579633</v>
      </c>
      <c r="AE630" s="97">
        <f t="shared" si="679"/>
        <v>1.1769077180721061</v>
      </c>
      <c r="AF630" s="97">
        <f t="shared" si="680"/>
        <v>0.67002914849087858</v>
      </c>
      <c r="AG630" s="97">
        <f t="shared" si="681"/>
        <v>1.6060585808538588</v>
      </c>
      <c r="AH630" s="97">
        <f t="shared" si="682"/>
        <v>-0.81424120619650064</v>
      </c>
      <c r="AI630" s="97">
        <f t="shared" si="683"/>
        <v>-0.25636325297936768</v>
      </c>
      <c r="AJ630" s="97">
        <f t="shared" si="696"/>
        <v>0.47647819764819505</v>
      </c>
    </row>
    <row r="631" spans="1:36">
      <c r="A631" s="93" t="str">
        <f t="shared" si="695"/>
        <v>201727</v>
      </c>
      <c r="B631" s="93">
        <f>'Sub Index'!A612</f>
        <v>42921</v>
      </c>
      <c r="C631" s="97">
        <f>VLOOKUP(B631,'Sub Index'!A:M,8,0)</f>
        <v>1.5885822474865421</v>
      </c>
      <c r="D631" s="97">
        <f>VLOOKUP(B631,'Sub Index'!J:M,4,0)</f>
        <v>0</v>
      </c>
      <c r="E631" s="97">
        <f>VLOOKUP(B631,'Sub Index'!O:W,4,0)</f>
        <v>4.4284999999999997</v>
      </c>
      <c r="F631" s="97">
        <f>VLOOKUP(B631,'Sub Index'!O:W,7,0)</f>
        <v>6.7846729879977766E-2</v>
      </c>
      <c r="G631" s="97">
        <f>VLOOKUP(B631,'Sub Index'!O:W,9,0)</f>
        <v>0.2607999999999997</v>
      </c>
      <c r="H631" s="97">
        <f>VLOOKUP(B631,'Sub Index'!Y:AE,4,0)</f>
        <v>4.9438000000000004</v>
      </c>
      <c r="J631" s="97">
        <f>VLOOKUP(B631,'Sub Index'!AG:AK,4,0)</f>
        <v>4.512286826469235E-3</v>
      </c>
      <c r="K631" s="97">
        <f>VLOOKUP(B631,'Sub Index'!AG:AK,5,0)</f>
        <v>88523796.456799999</v>
      </c>
      <c r="L631" s="97">
        <f>VLOOKUP(B631,'Sub Index'!AM:AX,4,0)</f>
        <v>1.4619640878793499E-3</v>
      </c>
      <c r="M631" s="97">
        <f>VLOOKUP(B631,'Sub Index'!AM:AX,7,0)</f>
        <v>1.6200000000000436E-2</v>
      </c>
      <c r="N631" s="97">
        <f>VLOOKUP(B631,'Sub Index'!AM:AX,8,0)</f>
        <v>7.0000000000014495E-4</v>
      </c>
      <c r="O631" s="97">
        <f>VLOOKUP(B631,'Sub Index'!AV:AX,3,0)</f>
        <v>232.64400000000001</v>
      </c>
      <c r="Q631" s="95">
        <f t="shared" si="692"/>
        <v>1.0437233713963034</v>
      </c>
      <c r="R631" s="95" t="str">
        <f t="shared" si="674"/>
        <v/>
      </c>
      <c r="S631" s="95">
        <f t="shared" si="675"/>
        <v>1.6046531067201835</v>
      </c>
      <c r="T631" s="95">
        <f t="shared" si="689"/>
        <v>0.13499467760926728</v>
      </c>
      <c r="U631" s="95">
        <f t="shared" si="676"/>
        <v>6.4604496940411774E-2</v>
      </c>
      <c r="V631" s="95">
        <f t="shared" si="677"/>
        <v>1.5746875334806703</v>
      </c>
      <c r="W631" s="95" t="str">
        <f t="shared" si="690"/>
        <v/>
      </c>
      <c r="X631" s="95">
        <f t="shared" si="693"/>
        <v>-0.91256690281889263</v>
      </c>
      <c r="Y631" s="95">
        <f t="shared" si="685"/>
        <v>-0.67280260990801766</v>
      </c>
      <c r="Z631" s="95">
        <f t="shared" si="691"/>
        <v>-0.6199870080552341</v>
      </c>
      <c r="AA631" s="95">
        <f t="shared" si="687"/>
        <v>0.19851190191724272</v>
      </c>
      <c r="AB631" s="95">
        <f t="shared" si="688"/>
        <v>-0.18532943149962955</v>
      </c>
      <c r="AC631" s="95">
        <f t="shared" si="678"/>
        <v>-0.63836464186789654</v>
      </c>
      <c r="AE631" s="97">
        <f t="shared" si="679"/>
        <v>1.0437233713963034</v>
      </c>
      <c r="AF631" s="97">
        <f t="shared" si="680"/>
        <v>0.60141742708995416</v>
      </c>
      <c r="AG631" s="97">
        <f t="shared" si="681"/>
        <v>1.5746875334806703</v>
      </c>
      <c r="AH631" s="97">
        <f t="shared" si="682"/>
        <v>-0.79268475636345515</v>
      </c>
      <c r="AI631" s="97">
        <f t="shared" si="683"/>
        <v>-0.31129229487637938</v>
      </c>
      <c r="AJ631" s="97">
        <f t="shared" si="696"/>
        <v>0.42317025614541864</v>
      </c>
    </row>
    <row r="632" spans="1:36">
      <c r="A632" s="93" t="str">
        <f t="shared" si="695"/>
        <v>201727</v>
      </c>
      <c r="B632" s="93">
        <f>'Sub Index'!A613</f>
        <v>42922</v>
      </c>
      <c r="C632" s="97">
        <f>VLOOKUP(B632,'Sub Index'!A:M,8,0)</f>
        <v>1.3015742641592842</v>
      </c>
      <c r="D632" s="97">
        <f>VLOOKUP(B632,'Sub Index'!J:M,4,0)</f>
        <v>0</v>
      </c>
      <c r="E632" s="97">
        <f>VLOOKUP(B632,'Sub Index'!O:W,4,0)</f>
        <v>4.3875999999999999</v>
      </c>
      <c r="F632" s="97">
        <f>VLOOKUP(B632,'Sub Index'!O:W,7,0)</f>
        <v>6.7864135699885114E-2</v>
      </c>
      <c r="G632" s="97">
        <f>VLOOKUP(B632,'Sub Index'!O:W,9,0)</f>
        <v>0.19700000000000006</v>
      </c>
      <c r="H632" s="97">
        <f>VLOOKUP(B632,'Sub Index'!Y:AE,4,0)</f>
        <v>4.8491</v>
      </c>
      <c r="J632" s="97">
        <f>VLOOKUP(B632,'Sub Index'!AG:AK,4,0)</f>
        <v>4.2715995306119173E-3</v>
      </c>
      <c r="K632" s="97">
        <f>VLOOKUP(B632,'Sub Index'!AG:AK,5,0)</f>
        <v>88589392.046599999</v>
      </c>
      <c r="L632" s="97">
        <f>VLOOKUP(B632,'Sub Index'!AM:AX,4,0)</f>
        <v>1.4678010624972677E-3</v>
      </c>
      <c r="M632" s="97">
        <f>VLOOKUP(B632,'Sub Index'!AM:AX,7,0)</f>
        <v>1.7999999999999794E-2</v>
      </c>
      <c r="N632" s="97">
        <f>VLOOKUP(B632,'Sub Index'!AM:AX,8,0)</f>
        <v>-3.3000000000003027E-3</v>
      </c>
      <c r="O632" s="97">
        <f>VLOOKUP(B632,'Sub Index'!AV:AX,3,0)</f>
        <v>238.23799999999997</v>
      </c>
      <c r="Q632" s="95">
        <f t="shared" si="692"/>
        <v>0.37647040822763039</v>
      </c>
      <c r="R632" s="95" t="str">
        <f t="shared" si="674"/>
        <v/>
      </c>
      <c r="S632" s="95">
        <f t="shared" si="675"/>
        <v>1.578080655155861</v>
      </c>
      <c r="T632" s="95">
        <f t="shared" si="689"/>
        <v>0.13545629398601911</v>
      </c>
      <c r="U632" s="95">
        <f t="shared" si="676"/>
        <v>-0.12656288552065792</v>
      </c>
      <c r="V632" s="95">
        <f t="shared" si="677"/>
        <v>1.5110721547603063</v>
      </c>
      <c r="W632" s="95" t="str">
        <f t="shared" si="690"/>
        <v/>
      </c>
      <c r="X632" s="95">
        <f t="shared" si="693"/>
        <v>-0.94467872443365253</v>
      </c>
      <c r="Y632" s="95">
        <f t="shared" si="685"/>
        <v>-0.67064432744364277</v>
      </c>
      <c r="Z632" s="95">
        <f t="shared" si="691"/>
        <v>-0.61364819844694574</v>
      </c>
      <c r="AA632" s="95">
        <f t="shared" si="687"/>
        <v>0.33653456956406413</v>
      </c>
      <c r="AB632" s="95">
        <f t="shared" si="688"/>
        <v>-0.37026519372310623</v>
      </c>
      <c r="AC632" s="95">
        <f t="shared" si="678"/>
        <v>-0.55621211503500911</v>
      </c>
      <c r="AE632" s="97">
        <f t="shared" si="679"/>
        <v>0.37647040822763039</v>
      </c>
      <c r="AF632" s="97">
        <f t="shared" si="680"/>
        <v>0.52899135454040735</v>
      </c>
      <c r="AG632" s="97">
        <f t="shared" si="681"/>
        <v>1.5110721547603063</v>
      </c>
      <c r="AH632" s="97">
        <f t="shared" si="682"/>
        <v>-0.80766152593864771</v>
      </c>
      <c r="AI632" s="97">
        <f t="shared" si="683"/>
        <v>-0.30089773441024925</v>
      </c>
      <c r="AJ632" s="97">
        <f t="shared" si="696"/>
        <v>0.26159493143588947</v>
      </c>
    </row>
    <row r="633" spans="1:36">
      <c r="A633" s="93" t="str">
        <f t="shared" si="695"/>
        <v>201727</v>
      </c>
      <c r="B633" s="93">
        <f>'Sub Index'!A614</f>
        <v>42923</v>
      </c>
      <c r="C633" s="97">
        <f>VLOOKUP(B633,'Sub Index'!A:M,8,0)</f>
        <v>1.4641848866984999</v>
      </c>
      <c r="D633" s="97">
        <f>VLOOKUP(B633,'Sub Index'!J:M,4,0)</f>
        <v>0</v>
      </c>
      <c r="E633" s="97">
        <f>VLOOKUP(B633,'Sub Index'!O:W,4,0)</f>
        <v>4.3606999999999996</v>
      </c>
      <c r="F633" s="97">
        <f>VLOOKUP(B633,'Sub Index'!O:W,7,0)</f>
        <v>6.7727801829328263E-2</v>
      </c>
      <c r="G633" s="97">
        <f>VLOOKUP(B633,'Sub Index'!O:W,9,0)</f>
        <v>0.1351</v>
      </c>
      <c r="H633" s="97">
        <f>VLOOKUP(B633,'Sub Index'!Y:AE,4,0)</f>
        <v>4.7789000000000001</v>
      </c>
      <c r="J633" s="97">
        <f>VLOOKUP(B633,'Sub Index'!AG:AK,4,0)</f>
        <v>4.2512391017151653E-3</v>
      </c>
      <c r="K633" s="97">
        <f>VLOOKUP(B633,'Sub Index'!AG:AK,5,0)</f>
        <v>88435943.454300001</v>
      </c>
      <c r="L633" s="97">
        <f>VLOOKUP(B633,'Sub Index'!AM:AX,4,0)</f>
        <v>1.4668733757382073E-3</v>
      </c>
      <c r="M633" s="97">
        <f>VLOOKUP(B633,'Sub Index'!AM:AX,7,0)</f>
        <v>1.6099999999999781E-2</v>
      </c>
      <c r="N633" s="97">
        <f>VLOOKUP(B633,'Sub Index'!AM:AX,8,0)</f>
        <v>4.2999999999997485E-3</v>
      </c>
      <c r="O633" s="97">
        <f>VLOOKUP(B633,'Sub Index'!AV:AX,3,0)</f>
        <v>232.84200000000001</v>
      </c>
      <c r="Q633" s="95">
        <f t="shared" si="692"/>
        <v>0.75451710391231286</v>
      </c>
      <c r="R633" s="95" t="str">
        <f t="shared" si="674"/>
        <v/>
      </c>
      <c r="S633" s="95">
        <f t="shared" si="675"/>
        <v>1.5606039082834824</v>
      </c>
      <c r="T633" s="95">
        <f t="shared" si="689"/>
        <v>0.13184060982462911</v>
      </c>
      <c r="U633" s="95">
        <f t="shared" si="676"/>
        <v>-0.31203719546329578</v>
      </c>
      <c r="V633" s="95">
        <f t="shared" si="677"/>
        <v>1.4639148201650634</v>
      </c>
      <c r="W633" s="95" t="str">
        <f t="shared" si="690"/>
        <v/>
      </c>
      <c r="X633" s="95">
        <f t="shared" si="693"/>
        <v>-0.94739515555397258</v>
      </c>
      <c r="Y633" s="95">
        <f t="shared" si="685"/>
        <v>-0.67569322489168571</v>
      </c>
      <c r="Z633" s="95">
        <f t="shared" si="691"/>
        <v>-0.61465564324956024</v>
      </c>
      <c r="AA633" s="95">
        <f t="shared" si="687"/>
        <v>0.19084397593681077</v>
      </c>
      <c r="AB633" s="95">
        <f t="shared" si="688"/>
        <v>-1.8887245498537496E-2</v>
      </c>
      <c r="AC633" s="95">
        <f t="shared" si="678"/>
        <v>-0.63545684774688971</v>
      </c>
      <c r="AE633" s="97">
        <f t="shared" si="679"/>
        <v>0.75451710391231286</v>
      </c>
      <c r="AF633" s="97">
        <f t="shared" si="680"/>
        <v>0.46013577421493856</v>
      </c>
      <c r="AG633" s="97">
        <f t="shared" si="681"/>
        <v>1.4639148201650634</v>
      </c>
      <c r="AH633" s="97">
        <f t="shared" si="682"/>
        <v>-0.81154419022282909</v>
      </c>
      <c r="AI633" s="97">
        <f t="shared" si="683"/>
        <v>-0.26953894013954416</v>
      </c>
      <c r="AJ633" s="97">
        <f t="shared" si="696"/>
        <v>0.31949691358598831</v>
      </c>
    </row>
    <row r="634" spans="1:36">
      <c r="A634" s="93" t="str">
        <f t="shared" si="695"/>
        <v>201728</v>
      </c>
      <c r="B634" s="93">
        <f>'Sub Index'!A615</f>
        <v>42926</v>
      </c>
      <c r="C634" s="97">
        <f>VLOOKUP(B634,'Sub Index'!A:M,8,0)</f>
        <v>1.6898934613765657</v>
      </c>
      <c r="D634" s="97">
        <f>VLOOKUP(B634,'Sub Index'!J:M,4,0)</f>
        <v>0</v>
      </c>
      <c r="E634" s="97">
        <f>VLOOKUP(B634,'Sub Index'!O:W,4,0)</f>
        <v>4.3421000000000003</v>
      </c>
      <c r="F634" s="97">
        <f>VLOOKUP(B634,'Sub Index'!O:W,7,0)</f>
        <v>6.7430266165828354E-2</v>
      </c>
      <c r="G634" s="97">
        <f>VLOOKUP(B634,'Sub Index'!O:W,9,0)</f>
        <v>0.14999999999999991</v>
      </c>
      <c r="H634" s="97">
        <f>VLOOKUP(B634,'Sub Index'!Y:AE,4,0)</f>
        <v>4.7358000000000002</v>
      </c>
      <c r="J634" s="97">
        <f>VLOOKUP(B634,'Sub Index'!AG:AK,4,0)</f>
        <v>3.6906205475708696E-3</v>
      </c>
      <c r="K634" s="97">
        <f>VLOOKUP(B634,'Sub Index'!AG:AK,5,0)</f>
        <v>88733160.844300002</v>
      </c>
      <c r="L634" s="97">
        <f>VLOOKUP(B634,'Sub Index'!AM:AX,4,0)</f>
        <v>1.468557215671844E-3</v>
      </c>
      <c r="M634" s="97">
        <f>VLOOKUP(B634,'Sub Index'!AM:AX,7,0)</f>
        <v>1.5400000000000524E-2</v>
      </c>
      <c r="N634" s="97">
        <f>VLOOKUP(B634,'Sub Index'!AM:AX,8,0)</f>
        <v>4.2999999999997485E-3</v>
      </c>
      <c r="O634" s="97">
        <f>VLOOKUP(B634,'Sub Index'!AV:AX,3,0)</f>
        <v>233.85399999999998</v>
      </c>
      <c r="Q634" s="95">
        <f t="shared" si="692"/>
        <v>1.2792576129412612</v>
      </c>
      <c r="R634" s="95" t="str">
        <f t="shared" si="674"/>
        <v/>
      </c>
      <c r="S634" s="95">
        <f t="shared" si="675"/>
        <v>1.5485196149070428</v>
      </c>
      <c r="T634" s="95">
        <f t="shared" si="689"/>
        <v>0.12394972415130938</v>
      </c>
      <c r="U634" s="95">
        <f t="shared" si="676"/>
        <v>-0.26739152150295192</v>
      </c>
      <c r="V634" s="95">
        <f t="shared" si="677"/>
        <v>1.4349620976429127</v>
      </c>
      <c r="W634" s="95" t="str">
        <f t="shared" si="690"/>
        <v/>
      </c>
      <c r="X634" s="95">
        <f t="shared" si="693"/>
        <v>-1.0221913052239506</v>
      </c>
      <c r="Y634" s="95">
        <f t="shared" si="685"/>
        <v>-0.66591392291574314</v>
      </c>
      <c r="Z634" s="95">
        <f t="shared" si="691"/>
        <v>-0.61282703486099688</v>
      </c>
      <c r="AA634" s="95">
        <f t="shared" si="687"/>
        <v>0.13716849407419582</v>
      </c>
      <c r="AB634" s="95">
        <f t="shared" si="688"/>
        <v>-1.8887245498537496E-2</v>
      </c>
      <c r="AC634" s="95">
        <f t="shared" si="678"/>
        <v>-0.62059478890618891</v>
      </c>
      <c r="AE634" s="97">
        <f t="shared" si="679"/>
        <v>1.2792576129412612</v>
      </c>
      <c r="AF634" s="97">
        <f t="shared" si="680"/>
        <v>0.46835927251846682</v>
      </c>
      <c r="AG634" s="97">
        <f t="shared" si="681"/>
        <v>1.4349620976429127</v>
      </c>
      <c r="AH634" s="97">
        <f t="shared" si="682"/>
        <v>-0.84405261406984688</v>
      </c>
      <c r="AI634" s="97">
        <f t="shared" si="683"/>
        <v>-0.27878514379788188</v>
      </c>
      <c r="AJ634" s="97">
        <f t="shared" si="696"/>
        <v>0.4119482450469823</v>
      </c>
    </row>
    <row r="635" spans="1:36">
      <c r="A635" s="93" t="str">
        <f t="shared" si="695"/>
        <v>201728</v>
      </c>
      <c r="B635" s="93">
        <f>'Sub Index'!A616</f>
        <v>42927</v>
      </c>
      <c r="C635" s="97">
        <f>VLOOKUP(B635,'Sub Index'!A:M,8,0)</f>
        <v>1.9383666754745414</v>
      </c>
      <c r="D635" s="97">
        <f>VLOOKUP(B635,'Sub Index'!J:M,4,0)</f>
        <v>0</v>
      </c>
      <c r="E635" s="97">
        <f>VLOOKUP(B635,'Sub Index'!O:W,4,0)</f>
        <v>4.3212000000000002</v>
      </c>
      <c r="F635" s="97">
        <f>VLOOKUP(B635,'Sub Index'!O:W,7,0)</f>
        <v>6.8927639832332604E-2</v>
      </c>
      <c r="G635" s="97">
        <f>VLOOKUP(B635,'Sub Index'!O:W,9,0)</f>
        <v>0.24569999999999981</v>
      </c>
      <c r="H635" s="97">
        <f>VLOOKUP(B635,'Sub Index'!Y:AE,4,0)</f>
        <v>4.758</v>
      </c>
      <c r="J635" s="97">
        <f>VLOOKUP(B635,'Sub Index'!AG:AK,4,0)</f>
        <v>3.8438008248294943E-3</v>
      </c>
      <c r="K635" s="97">
        <f>VLOOKUP(B635,'Sub Index'!AG:AK,5,0)</f>
        <v>88746623.610500008</v>
      </c>
      <c r="L635" s="97">
        <f>VLOOKUP(B635,'Sub Index'!AM:AX,4,0)</f>
        <v>1.4700844293766906E-3</v>
      </c>
      <c r="M635" s="97">
        <f>VLOOKUP(B635,'Sub Index'!AM:AX,7,0)</f>
        <v>1.4700000000000379E-2</v>
      </c>
      <c r="N635" s="97">
        <f>VLOOKUP(B635,'Sub Index'!AM:AX,8,0)</f>
        <v>-3.9999999999995595E-4</v>
      </c>
      <c r="O635" s="97">
        <f>VLOOKUP(B635,'Sub Index'!AV:AX,3,0)</f>
        <v>249.24600000000001</v>
      </c>
      <c r="Q635" s="95">
        <f t="shared" si="692"/>
        <v>1.8569226885007553</v>
      </c>
      <c r="R635" s="95" t="str">
        <f t="shared" si="674"/>
        <v/>
      </c>
      <c r="S635" s="95">
        <f t="shared" si="675"/>
        <v>1.5349410271883546</v>
      </c>
      <c r="T635" s="95">
        <f t="shared" si="689"/>
        <v>0.16366128099003519</v>
      </c>
      <c r="U635" s="95">
        <f t="shared" si="676"/>
        <v>1.9359552188653959E-2</v>
      </c>
      <c r="V635" s="95">
        <f t="shared" si="677"/>
        <v>1.4498751008909809</v>
      </c>
      <c r="W635" s="95" t="str">
        <f t="shared" si="690"/>
        <v/>
      </c>
      <c r="X635" s="95">
        <f t="shared" si="693"/>
        <v>-1.0017544237478948</v>
      </c>
      <c r="Y635" s="95">
        <f t="shared" si="685"/>
        <v>-0.66547095941316559</v>
      </c>
      <c r="Z635" s="95">
        <f t="shared" si="691"/>
        <v>-0.6111685186706961</v>
      </c>
      <c r="AA635" s="95">
        <f t="shared" si="687"/>
        <v>8.3493012211512771E-2</v>
      </c>
      <c r="AB635" s="95">
        <f t="shared" si="688"/>
        <v>-0.23618676611108461</v>
      </c>
      <c r="AC635" s="95">
        <f t="shared" si="678"/>
        <v>-0.39455051057014778</v>
      </c>
      <c r="AE635" s="97">
        <f t="shared" si="679"/>
        <v>1.8569226885007553</v>
      </c>
      <c r="AF635" s="97">
        <f t="shared" si="680"/>
        <v>0.57265395345568126</v>
      </c>
      <c r="AG635" s="97">
        <f t="shared" si="681"/>
        <v>1.4498751008909809</v>
      </c>
      <c r="AH635" s="97">
        <f t="shared" si="682"/>
        <v>-0.8336126915805302</v>
      </c>
      <c r="AI635" s="97">
        <f t="shared" si="683"/>
        <v>-0.28960319578510396</v>
      </c>
      <c r="AJ635" s="97">
        <f t="shared" si="696"/>
        <v>0.55124717109635668</v>
      </c>
    </row>
    <row r="636" spans="1:36">
      <c r="A636" s="93" t="str">
        <f t="shared" si="695"/>
        <v>201728</v>
      </c>
      <c r="B636" s="93">
        <f>'Sub Index'!A617</f>
        <v>42928</v>
      </c>
      <c r="C636" s="97">
        <f>VLOOKUP(B636,'Sub Index'!A:M,8,0)</f>
        <v>2.2369344396488211</v>
      </c>
      <c r="D636" s="97">
        <f>VLOOKUP(B636,'Sub Index'!J:M,4,0)</f>
        <v>0</v>
      </c>
      <c r="E636" s="97">
        <f>VLOOKUP(B636,'Sub Index'!O:W,4,0)</f>
        <v>4.3087999999999997</v>
      </c>
      <c r="F636" s="97">
        <f>VLOOKUP(B636,'Sub Index'!O:W,7,0)</f>
        <v>6.9148590972361298E-2</v>
      </c>
      <c r="G636" s="97">
        <f>VLOOKUP(B636,'Sub Index'!O:W,9,0)</f>
        <v>0.3006000000000002</v>
      </c>
      <c r="H636" s="97">
        <f>VLOOKUP(B636,'Sub Index'!Y:AE,4,0)</f>
        <v>4.7652999999999999</v>
      </c>
      <c r="J636" s="97">
        <f>VLOOKUP(B636,'Sub Index'!AG:AK,4,0)</f>
        <v>3.3800379009608682E-3</v>
      </c>
      <c r="K636" s="97">
        <f>VLOOKUP(B636,'Sub Index'!AG:AK,5,0)</f>
        <v>88890495.452500001</v>
      </c>
      <c r="L636" s="97">
        <f>VLOOKUP(B636,'Sub Index'!AM:AX,4,0)</f>
        <v>1.524601621637606E-3</v>
      </c>
      <c r="M636" s="97">
        <f>VLOOKUP(B636,'Sub Index'!AM:AX,7,0)</f>
        <v>1.4399999999999302E-2</v>
      </c>
      <c r="N636" s="97">
        <f>VLOOKUP(B636,'Sub Index'!AM:AX,8,0)</f>
        <v>1.0000000000065512E-4</v>
      </c>
      <c r="O636" s="97">
        <f>VLOOKUP(B636,'Sub Index'!AV:AX,3,0)</f>
        <v>255.542</v>
      </c>
      <c r="Q636" s="95">
        <f t="shared" si="692"/>
        <v>2.5510505069760168</v>
      </c>
      <c r="R636" s="95" t="str">
        <f t="shared" si="674"/>
        <v/>
      </c>
      <c r="S636" s="95">
        <f t="shared" si="675"/>
        <v>1.5268848316040609</v>
      </c>
      <c r="T636" s="95">
        <f t="shared" si="689"/>
        <v>0.16952108335741298</v>
      </c>
      <c r="U636" s="95">
        <f t="shared" si="676"/>
        <v>0.18385938443180225</v>
      </c>
      <c r="V636" s="95">
        <f t="shared" si="677"/>
        <v>1.4547789262833637</v>
      </c>
      <c r="W636" s="95" t="str">
        <f t="shared" si="690"/>
        <v/>
      </c>
      <c r="X636" s="95">
        <f t="shared" si="693"/>
        <v>-1.0636283678202776</v>
      </c>
      <c r="Y636" s="95">
        <f t="shared" si="685"/>
        <v>-0.66073716443315778</v>
      </c>
      <c r="Z636" s="95">
        <f t="shared" si="691"/>
        <v>-0.55196420055363959</v>
      </c>
      <c r="AA636" s="95">
        <f t="shared" si="687"/>
        <v>6.0489234270285054E-2</v>
      </c>
      <c r="AB636" s="95">
        <f t="shared" si="688"/>
        <v>-0.21306979583312438</v>
      </c>
      <c r="AC636" s="95">
        <f t="shared" si="678"/>
        <v>-0.3020885318536905</v>
      </c>
      <c r="AE636" s="97">
        <f t="shared" si="679"/>
        <v>2.5510505069760168</v>
      </c>
      <c r="AF636" s="97">
        <f t="shared" si="680"/>
        <v>0.62675509979775867</v>
      </c>
      <c r="AG636" s="97">
        <f t="shared" si="681"/>
        <v>1.4547789262833637</v>
      </c>
      <c r="AH636" s="97">
        <f t="shared" si="682"/>
        <v>-0.86218276612671763</v>
      </c>
      <c r="AI636" s="97">
        <f t="shared" si="683"/>
        <v>-0.25165832349254236</v>
      </c>
      <c r="AJ636" s="97">
        <f t="shared" si="696"/>
        <v>0.7037486886875759</v>
      </c>
    </row>
    <row r="637" spans="1:36">
      <c r="A637" s="93" t="str">
        <f t="shared" si="695"/>
        <v>201728</v>
      </c>
      <c r="B637" s="93">
        <f>'Sub Index'!A618</f>
        <v>42929</v>
      </c>
      <c r="C637" s="97">
        <f>VLOOKUP(B637,'Sub Index'!A:M,8,0)</f>
        <v>2.5088658201794627</v>
      </c>
      <c r="D637" s="97">
        <f>VLOOKUP(B637,'Sub Index'!J:M,4,0)</f>
        <v>0</v>
      </c>
      <c r="E637" s="97">
        <f>VLOOKUP(B637,'Sub Index'!O:W,4,0)</f>
        <v>4.29</v>
      </c>
      <c r="F637" s="97">
        <f>VLOOKUP(B637,'Sub Index'!O:W,7,0)</f>
        <v>6.8922671296347937E-2</v>
      </c>
      <c r="G637" s="97">
        <f>VLOOKUP(B637,'Sub Index'!O:W,9,0)</f>
        <v>0.30709999999999971</v>
      </c>
      <c r="H637" s="97">
        <f>VLOOKUP(B637,'Sub Index'!Y:AE,4,0)</f>
        <v>4.7683</v>
      </c>
      <c r="J637" s="97">
        <f>VLOOKUP(B637,'Sub Index'!AG:AK,4,0)</f>
        <v>3.6158076904192491E-3</v>
      </c>
      <c r="K637" s="97">
        <f>VLOOKUP(B637,'Sub Index'!AG:AK,5,0)</f>
        <v>88957555.586600006</v>
      </c>
      <c r="L637" s="97">
        <f>VLOOKUP(B637,'Sub Index'!AM:AX,4,0)</f>
        <v>1.5336337655536992E-3</v>
      </c>
      <c r="M637" s="97">
        <f>VLOOKUP(B637,'Sub Index'!AM:AX,7,0)</f>
        <v>1.3700000000000045E-2</v>
      </c>
      <c r="N637" s="97">
        <f>VLOOKUP(B637,'Sub Index'!AM:AX,8,0)</f>
        <v>3.00000000000189E-4</v>
      </c>
      <c r="O637" s="97">
        <f>VLOOKUP(B637,'Sub Index'!AV:AX,3,0)</f>
        <v>259.27799999999996</v>
      </c>
      <c r="Q637" s="95">
        <f t="shared" si="692"/>
        <v>3.1832525012694144</v>
      </c>
      <c r="R637" s="95" t="str">
        <f t="shared" si="674"/>
        <v/>
      </c>
      <c r="S637" s="95">
        <f t="shared" si="675"/>
        <v>1.5146705995891647</v>
      </c>
      <c r="T637" s="95">
        <f t="shared" si="689"/>
        <v>0.16352951141002048</v>
      </c>
      <c r="U637" s="95">
        <f t="shared" si="676"/>
        <v>0.20333568515275627</v>
      </c>
      <c r="V637" s="95">
        <f t="shared" si="677"/>
        <v>1.4567941969925622</v>
      </c>
      <c r="W637" s="95" t="str">
        <f t="shared" si="690"/>
        <v/>
      </c>
      <c r="X637" s="95">
        <f t="shared" si="693"/>
        <v>-1.0321726260692665</v>
      </c>
      <c r="Y637" s="95">
        <f t="shared" si="685"/>
        <v>-0.65853069427368571</v>
      </c>
      <c r="Z637" s="95">
        <f t="shared" si="691"/>
        <v>-0.54215551636593995</v>
      </c>
      <c r="AA637" s="95">
        <f t="shared" si="687"/>
        <v>6.8137524076701071E-3</v>
      </c>
      <c r="AB637" s="95">
        <f t="shared" si="688"/>
        <v>-0.20382300772197312</v>
      </c>
      <c r="AC637" s="95">
        <f t="shared" si="678"/>
        <v>-0.24722227510580594</v>
      </c>
      <c r="AE637" s="97">
        <f t="shared" si="679"/>
        <v>3.1832525012694144</v>
      </c>
      <c r="AF637" s="97">
        <f t="shared" si="680"/>
        <v>0.62717859871731385</v>
      </c>
      <c r="AG637" s="97">
        <f t="shared" si="681"/>
        <v>1.4567941969925622</v>
      </c>
      <c r="AH637" s="97">
        <f t="shared" si="682"/>
        <v>-0.84535166017147612</v>
      </c>
      <c r="AI637" s="97">
        <f t="shared" si="683"/>
        <v>-0.24659676169651223</v>
      </c>
      <c r="AJ637" s="97">
        <f t="shared" si="696"/>
        <v>0.83505537502226057</v>
      </c>
    </row>
    <row r="638" spans="1:36">
      <c r="A638" s="93" t="str">
        <f t="shared" si="695"/>
        <v>201728</v>
      </c>
      <c r="B638" s="93">
        <f>'Sub Index'!A619</f>
        <v>42930</v>
      </c>
      <c r="C638" s="97">
        <f>VLOOKUP(B638,'Sub Index'!A:M,8,0)</f>
        <v>2.450061477416825</v>
      </c>
      <c r="D638" s="97">
        <f>VLOOKUP(B638,'Sub Index'!J:M,4,0)</f>
        <v>0</v>
      </c>
      <c r="E638" s="97">
        <f>VLOOKUP(B638,'Sub Index'!O:W,4,0)</f>
        <v>4.2809999999999997</v>
      </c>
      <c r="F638" s="97">
        <f>VLOOKUP(B638,'Sub Index'!O:W,7,0)</f>
        <v>6.9788414630910733E-2</v>
      </c>
      <c r="G638" s="97">
        <f>VLOOKUP(B638,'Sub Index'!O:W,9,0)</f>
        <v>0.19050000000000011</v>
      </c>
      <c r="H638" s="97">
        <f>VLOOKUP(B638,'Sub Index'!Y:AE,4,0)</f>
        <v>4.7643000000000004</v>
      </c>
      <c r="J638" s="97">
        <f>VLOOKUP(B638,'Sub Index'!AG:AK,4,0)</f>
        <v>3.6152765882355984E-3</v>
      </c>
      <c r="K638" s="97">
        <f>VLOOKUP(B638,'Sub Index'!AG:AK,5,0)</f>
        <v>88526875.2588</v>
      </c>
      <c r="L638" s="97">
        <f>VLOOKUP(B638,'Sub Index'!AM:AX,4,0)</f>
        <v>1.4325842761660815E-3</v>
      </c>
      <c r="M638" s="97">
        <f>VLOOKUP(B638,'Sub Index'!AM:AX,7,0)</f>
        <v>1.0599999999999277E-2</v>
      </c>
      <c r="N638" s="97">
        <f>VLOOKUP(B638,'Sub Index'!AM:AX,8,0)</f>
        <v>-7.0999999999994401E-3</v>
      </c>
      <c r="O638" s="97">
        <f>VLOOKUP(B638,'Sub Index'!AV:AX,3,0)</f>
        <v>253.202</v>
      </c>
      <c r="Q638" s="95">
        <f t="shared" si="692"/>
        <v>3.0465407223820087</v>
      </c>
      <c r="R638" s="95" t="str">
        <f t="shared" si="674"/>
        <v/>
      </c>
      <c r="S638" s="95">
        <f t="shared" si="675"/>
        <v>1.508823360858629</v>
      </c>
      <c r="T638" s="95">
        <f t="shared" si="689"/>
        <v>0.18648972261668717</v>
      </c>
      <c r="U638" s="95">
        <f t="shared" si="676"/>
        <v>-0.14603918624161327</v>
      </c>
      <c r="V638" s="95">
        <f t="shared" si="677"/>
        <v>1.4541071693802978</v>
      </c>
      <c r="W638" s="95" t="str">
        <f t="shared" si="690"/>
        <v/>
      </c>
      <c r="X638" s="95">
        <f t="shared" si="693"/>
        <v>-1.0322434842278572</v>
      </c>
      <c r="Y638" s="95">
        <f t="shared" si="685"/>
        <v>-0.67270130851888243</v>
      </c>
      <c r="Z638" s="95">
        <f t="shared" si="691"/>
        <v>-0.65189275460518237</v>
      </c>
      <c r="AA638" s="95">
        <f t="shared" si="687"/>
        <v>-0.23089195298422172</v>
      </c>
      <c r="AB638" s="95">
        <f t="shared" si="688"/>
        <v>-0.54595416783534956</v>
      </c>
      <c r="AC638" s="95">
        <f t="shared" si="678"/>
        <v>-0.33645337146558862</v>
      </c>
      <c r="AE638" s="97">
        <f t="shared" si="679"/>
        <v>3.0465407223820087</v>
      </c>
      <c r="AF638" s="97">
        <f t="shared" si="680"/>
        <v>0.51642463241123426</v>
      </c>
      <c r="AG638" s="97">
        <f t="shared" si="681"/>
        <v>1.4541071693802978</v>
      </c>
      <c r="AH638" s="97">
        <f t="shared" si="682"/>
        <v>-0.8524723963733698</v>
      </c>
      <c r="AI638" s="97">
        <f t="shared" si="683"/>
        <v>-0.44129806172258557</v>
      </c>
      <c r="AJ638" s="97">
        <f t="shared" si="696"/>
        <v>0.74466041321551701</v>
      </c>
    </row>
    <row r="639" spans="1:36">
      <c r="A639" s="93" t="str">
        <f t="shared" si="695"/>
        <v>201729</v>
      </c>
      <c r="B639" s="93">
        <f>'Sub Index'!A620</f>
        <v>42933</v>
      </c>
      <c r="C639" s="97">
        <f>VLOOKUP(B639,'Sub Index'!A:M,8,0)</f>
        <v>1.5558485913787248</v>
      </c>
      <c r="D639" s="97">
        <f>VLOOKUP(B639,'Sub Index'!J:M,4,0)</f>
        <v>0</v>
      </c>
      <c r="E639" s="97">
        <f>VLOOKUP(B639,'Sub Index'!O:W,4,0)</f>
        <v>4.2706</v>
      </c>
      <c r="F639" s="97">
        <f>VLOOKUP(B639,'Sub Index'!O:W,7,0)</f>
        <v>7.0305213772333772E-2</v>
      </c>
      <c r="G639" s="97">
        <f>VLOOKUP(B639,'Sub Index'!O:W,9,0)</f>
        <v>0.2706000000000004</v>
      </c>
      <c r="H639" s="97">
        <f>VLOOKUP(B639,'Sub Index'!Y:AE,4,0)</f>
        <v>4.7386999999999997</v>
      </c>
      <c r="J639" s="97">
        <f>VLOOKUP(B639,'Sub Index'!AG:AK,4,0)</f>
        <v>5.8379641921533377E-3</v>
      </c>
      <c r="K639" s="97">
        <f>VLOOKUP(B639,'Sub Index'!AG:AK,5,0)</f>
        <v>88050912.900600001</v>
      </c>
      <c r="L639" s="97">
        <f>VLOOKUP(B639,'Sub Index'!AM:AX,4,0)</f>
        <v>1.4236599195483488E-3</v>
      </c>
      <c r="M639" s="97">
        <f>VLOOKUP(B639,'Sub Index'!AM:AX,7,0)</f>
        <v>1.1200000000000543E-2</v>
      </c>
      <c r="N639" s="97">
        <f>VLOOKUP(B639,'Sub Index'!AM:AX,8,0)</f>
        <v>-5.7000000000000384E-3</v>
      </c>
      <c r="O639" s="97">
        <f>VLOOKUP(B639,'Sub Index'!AV:AX,3,0)</f>
        <v>255.892</v>
      </c>
      <c r="Q639" s="95">
        <f t="shared" si="692"/>
        <v>0.96762225121115264</v>
      </c>
      <c r="R639" s="95" t="str">
        <f t="shared" si="674"/>
        <v/>
      </c>
      <c r="S639" s="95">
        <f t="shared" si="675"/>
        <v>1.5020665516588991</v>
      </c>
      <c r="T639" s="95">
        <f t="shared" si="689"/>
        <v>0.20019565249772894</v>
      </c>
      <c r="U639" s="95">
        <f t="shared" si="676"/>
        <v>9.3968765719700587E-2</v>
      </c>
      <c r="V639" s="95">
        <f t="shared" si="677"/>
        <v>1.4369101926618042</v>
      </c>
      <c r="W639" s="95" t="str">
        <f t="shared" si="690"/>
        <v/>
      </c>
      <c r="X639" s="95">
        <f t="shared" si="693"/>
        <v>-0.7356987597208513</v>
      </c>
      <c r="Y639" s="95">
        <f t="shared" si="685"/>
        <v>-0.68836183104086379</v>
      </c>
      <c r="Z639" s="95">
        <f t="shared" si="691"/>
        <v>-0.66158438446127643</v>
      </c>
      <c r="AA639" s="95">
        <f t="shared" si="687"/>
        <v>-0.18488439710183438</v>
      </c>
      <c r="AB639" s="95">
        <f t="shared" si="688"/>
        <v>-0.48122665105716761</v>
      </c>
      <c r="AC639" s="95">
        <f t="shared" si="678"/>
        <v>-0.29694849174079985</v>
      </c>
      <c r="AE639" s="97">
        <f t="shared" si="679"/>
        <v>0.96762225121115264</v>
      </c>
      <c r="AF639" s="97">
        <f t="shared" si="680"/>
        <v>0.59874365662544282</v>
      </c>
      <c r="AG639" s="97">
        <f t="shared" si="681"/>
        <v>1.4369101926618042</v>
      </c>
      <c r="AH639" s="97">
        <f t="shared" si="682"/>
        <v>-0.71203029538085749</v>
      </c>
      <c r="AI639" s="97">
        <f t="shared" si="683"/>
        <v>-0.40616098109026955</v>
      </c>
      <c r="AJ639" s="97">
        <f t="shared" si="696"/>
        <v>0.37701696480545449</v>
      </c>
    </row>
    <row r="640" spans="1:36">
      <c r="A640" s="93" t="str">
        <f t="shared" si="695"/>
        <v>201729</v>
      </c>
      <c r="B640" s="93">
        <f>'Sub Index'!A621</f>
        <v>42934</v>
      </c>
      <c r="C640" s="97">
        <f>VLOOKUP(B640,'Sub Index'!A:M,8,0)</f>
        <v>1.6166235024821922</v>
      </c>
      <c r="D640" s="97">
        <f>VLOOKUP(B640,'Sub Index'!J:M,4,0)</f>
        <v>0</v>
      </c>
      <c r="E640" s="97">
        <f>VLOOKUP(B640,'Sub Index'!O:W,4,0)</f>
        <v>4.2666000000000004</v>
      </c>
      <c r="F640" s="97">
        <f>VLOOKUP(B640,'Sub Index'!O:W,7,0)</f>
        <v>7.6989644801233076E-2</v>
      </c>
      <c r="G640" s="97">
        <f>VLOOKUP(B640,'Sub Index'!O:W,9,0)</f>
        <v>0.74310000000000009</v>
      </c>
      <c r="H640" s="97">
        <f>VLOOKUP(B640,'Sub Index'!Y:AE,4,0)</f>
        <v>4.7222999999999997</v>
      </c>
      <c r="J640" s="97">
        <f>VLOOKUP(B640,'Sub Index'!AG:AK,4,0)</f>
        <v>5.8275473249689699E-3</v>
      </c>
      <c r="K640" s="97">
        <f>VLOOKUP(B640,'Sub Index'!AG:AK,5,0)</f>
        <v>88038729.588499993</v>
      </c>
      <c r="L640" s="97">
        <f>VLOOKUP(B640,'Sub Index'!AM:AX,4,0)</f>
        <v>1.3966032425293525E-3</v>
      </c>
      <c r="M640" s="97">
        <f>VLOOKUP(B640,'Sub Index'!AM:AX,7,0)</f>
        <v>7.5000000000002842E-3</v>
      </c>
      <c r="N640" s="97">
        <f>VLOOKUP(B640,'Sub Index'!AM:AX,8,0)</f>
        <v>-8.2000000000004292E-3</v>
      </c>
      <c r="O640" s="97">
        <f>VLOOKUP(B640,'Sub Index'!AV:AX,3,0)</f>
        <v>257.59399999999994</v>
      </c>
      <c r="Q640" s="95">
        <f t="shared" si="692"/>
        <v>1.1089153227486857</v>
      </c>
      <c r="R640" s="95" t="str">
        <f t="shared" si="674"/>
        <v/>
      </c>
      <c r="S640" s="95">
        <f t="shared" si="675"/>
        <v>1.4994677788897726</v>
      </c>
      <c r="T640" s="95">
        <f t="shared" si="689"/>
        <v>0.37747215246342647</v>
      </c>
      <c r="U640" s="95">
        <f t="shared" si="676"/>
        <v>1.50974601043531</v>
      </c>
      <c r="V640" s="95">
        <f t="shared" si="677"/>
        <v>1.4258933794515194</v>
      </c>
      <c r="W640" s="95" t="str">
        <f t="shared" si="690"/>
        <v/>
      </c>
      <c r="X640" s="95">
        <f t="shared" si="693"/>
        <v>-0.73708854882300379</v>
      </c>
      <c r="Y640" s="95">
        <f t="shared" si="685"/>
        <v>-0.68876269684515989</v>
      </c>
      <c r="Z640" s="95">
        <f t="shared" si="691"/>
        <v>-0.6909672643747663</v>
      </c>
      <c r="AA640" s="95">
        <f t="shared" si="687"/>
        <v>-0.46859765837597733</v>
      </c>
      <c r="AB640" s="95">
        <f t="shared" si="688"/>
        <v>-0.59681150244684567</v>
      </c>
      <c r="AC640" s="95">
        <f t="shared" si="678"/>
        <v>-0.27195321096325775</v>
      </c>
      <c r="AE640" s="97">
        <f t="shared" si="679"/>
        <v>1.1089153227486857</v>
      </c>
      <c r="AF640" s="97">
        <f t="shared" si="680"/>
        <v>1.128895313929503</v>
      </c>
      <c r="AG640" s="97">
        <f t="shared" si="681"/>
        <v>1.4258933794515194</v>
      </c>
      <c r="AH640" s="97">
        <f t="shared" si="682"/>
        <v>-0.7129256228340819</v>
      </c>
      <c r="AI640" s="97">
        <f t="shared" si="683"/>
        <v>-0.50708240904021173</v>
      </c>
      <c r="AJ640" s="97">
        <f t="shared" si="696"/>
        <v>0.48873919685108297</v>
      </c>
    </row>
    <row r="641" spans="1:36">
      <c r="A641" s="93" t="str">
        <f t="shared" si="695"/>
        <v>201729</v>
      </c>
      <c r="B641" s="93">
        <f>'Sub Index'!A622</f>
        <v>42935</v>
      </c>
      <c r="C641" s="97">
        <f>VLOOKUP(B641,'Sub Index'!A:M,8,0)</f>
        <v>1.3958878426473951</v>
      </c>
      <c r="D641" s="97">
        <f>VLOOKUP(B641,'Sub Index'!J:M,4,0)</f>
        <v>0</v>
      </c>
      <c r="E641" s="97">
        <f>VLOOKUP(B641,'Sub Index'!O:W,4,0)</f>
        <v>4.26</v>
      </c>
      <c r="F641" s="97">
        <f>VLOOKUP(B641,'Sub Index'!O:W,7,0)</f>
        <v>8.1616970065828798E-2</v>
      </c>
      <c r="G641" s="97">
        <f>VLOOKUP(B641,'Sub Index'!O:W,9,0)</f>
        <v>1.1659999999999999</v>
      </c>
      <c r="H641" s="97">
        <f>VLOOKUP(B641,'Sub Index'!Y:AE,4,0)</f>
        <v>4.7343999999999999</v>
      </c>
      <c r="J641" s="97">
        <f>VLOOKUP(B641,'Sub Index'!AG:AK,4,0)</f>
        <v>6.777247711336129E-3</v>
      </c>
      <c r="K641" s="97">
        <f>VLOOKUP(B641,'Sub Index'!AG:AK,5,0)</f>
        <v>88302157.6655</v>
      </c>
      <c r="L641" s="97">
        <f>VLOOKUP(B641,'Sub Index'!AM:AX,4,0)</f>
        <v>1.3829064075085373E-3</v>
      </c>
      <c r="M641" s="97">
        <f>VLOOKUP(B641,'Sub Index'!AM:AX,7,0)</f>
        <v>1.2999999999999901E-2</v>
      </c>
      <c r="N641" s="97">
        <f>VLOOKUP(B641,'Sub Index'!AM:AX,8,0)</f>
        <v>3.9999999999995595E-3</v>
      </c>
      <c r="O641" s="97">
        <f>VLOOKUP(B641,'Sub Index'!AV:AX,3,0)</f>
        <v>260.68600000000004</v>
      </c>
      <c r="Q641" s="95">
        <f t="shared" si="692"/>
        <v>0.59573613729787989</v>
      </c>
      <c r="R641" s="95" t="str">
        <f t="shared" si="674"/>
        <v/>
      </c>
      <c r="S641" s="95">
        <f t="shared" si="675"/>
        <v>1.4951798038207127</v>
      </c>
      <c r="T641" s="95">
        <f t="shared" si="689"/>
        <v>0.50019254909312327</v>
      </c>
      <c r="U641" s="95">
        <f t="shared" si="676"/>
        <v>2.7769040988802445</v>
      </c>
      <c r="V641" s="95">
        <f t="shared" si="677"/>
        <v>1.4340216379786199</v>
      </c>
      <c r="W641" s="95" t="str">
        <f t="shared" si="690"/>
        <v/>
      </c>
      <c r="X641" s="95">
        <f t="shared" si="693"/>
        <v>-0.61038219614301237</v>
      </c>
      <c r="Y641" s="95">
        <f t="shared" si="685"/>
        <v>-0.68009515988197977</v>
      </c>
      <c r="Z641" s="95">
        <f t="shared" si="691"/>
        <v>-0.70584168736207309</v>
      </c>
      <c r="AA641" s="95">
        <f t="shared" si="687"/>
        <v>-4.6861729455012949E-2</v>
      </c>
      <c r="AB641" s="95">
        <f t="shared" si="688"/>
        <v>-3.2757427665305434E-2</v>
      </c>
      <c r="AC641" s="95">
        <f t="shared" si="678"/>
        <v>-0.22654462802309014</v>
      </c>
      <c r="AE641" s="97">
        <f t="shared" si="679"/>
        <v>0.59573613729787989</v>
      </c>
      <c r="AF641" s="97">
        <f t="shared" si="680"/>
        <v>1.5907588172646936</v>
      </c>
      <c r="AG641" s="97">
        <f t="shared" si="681"/>
        <v>1.4340216379786199</v>
      </c>
      <c r="AH641" s="97">
        <f t="shared" si="682"/>
        <v>-0.64523867801249613</v>
      </c>
      <c r="AI641" s="97">
        <f t="shared" si="683"/>
        <v>-0.25300136812637042</v>
      </c>
      <c r="AJ641" s="97">
        <f t="shared" si="696"/>
        <v>0.54445530928046537</v>
      </c>
    </row>
    <row r="642" spans="1:36">
      <c r="A642" s="93" t="str">
        <f t="shared" si="695"/>
        <v>201729</v>
      </c>
      <c r="B642" s="93">
        <f>'Sub Index'!A623</f>
        <v>42936</v>
      </c>
      <c r="C642" s="97">
        <f>VLOOKUP(B642,'Sub Index'!A:M,8,0)</f>
        <v>1.4004717459204747</v>
      </c>
      <c r="D642" s="97">
        <f>VLOOKUP(B642,'Sub Index'!J:M,4,0)</f>
        <v>0</v>
      </c>
      <c r="E642" s="97">
        <f>VLOOKUP(B642,'Sub Index'!O:W,4,0)</f>
        <v>4.2550999999999997</v>
      </c>
      <c r="F642" s="97">
        <f>VLOOKUP(B642,'Sub Index'!O:W,7,0)</f>
        <v>8.4062306016665742E-2</v>
      </c>
      <c r="G642" s="97">
        <f>VLOOKUP(B642,'Sub Index'!O:W,9,0)</f>
        <v>0.76790000000000003</v>
      </c>
      <c r="H642" s="97">
        <f>VLOOKUP(B642,'Sub Index'!Y:AE,4,0)</f>
        <v>4.7629000000000001</v>
      </c>
      <c r="J642" s="97">
        <f>VLOOKUP(B642,'Sub Index'!AG:AK,4,0)</f>
        <v>6.8583887161833869E-3</v>
      </c>
      <c r="K642" s="97">
        <f>VLOOKUP(B642,'Sub Index'!AG:AK,5,0)</f>
        <v>88420777.8301</v>
      </c>
      <c r="L642" s="97">
        <f>VLOOKUP(B642,'Sub Index'!AM:AX,4,0)</f>
        <v>1.4780477122585097E-3</v>
      </c>
      <c r="M642" s="97">
        <f>VLOOKUP(B642,'Sub Index'!AM:AX,7,0)</f>
        <v>1.4199999999999768E-2</v>
      </c>
      <c r="N642" s="97">
        <f>VLOOKUP(B642,'Sub Index'!AM:AX,8,0)</f>
        <v>-1.2999999999999901E-2</v>
      </c>
      <c r="O642" s="97">
        <f>VLOOKUP(B642,'Sub Index'!AV:AX,3,0)</f>
        <v>254.47000000000003</v>
      </c>
      <c r="Q642" s="95">
        <f t="shared" si="692"/>
        <v>0.60639306400208737</v>
      </c>
      <c r="R642" s="95" t="str">
        <f t="shared" si="674"/>
        <v/>
      </c>
      <c r="S642" s="95">
        <f t="shared" si="675"/>
        <v>1.4919963071785323</v>
      </c>
      <c r="T642" s="95">
        <f t="shared" si="689"/>
        <v>0.56504482997244998</v>
      </c>
      <c r="U642" s="95">
        <f t="shared" si="676"/>
        <v>1.5840555885706478</v>
      </c>
      <c r="V642" s="95">
        <f t="shared" si="677"/>
        <v>1.453166709716005</v>
      </c>
      <c r="W642" s="95" t="str">
        <f t="shared" si="690"/>
        <v/>
      </c>
      <c r="X642" s="95">
        <f t="shared" si="693"/>
        <v>-0.59955659164229902</v>
      </c>
      <c r="Y642" s="95">
        <f t="shared" si="685"/>
        <v>-0.67619221729150947</v>
      </c>
      <c r="Z642" s="95">
        <f t="shared" si="691"/>
        <v>-0.6025205910456829</v>
      </c>
      <c r="AA642" s="95">
        <f t="shared" si="687"/>
        <v>4.5153382309557386E-2</v>
      </c>
      <c r="AB642" s="95">
        <f t="shared" si="688"/>
        <v>-0.81873441711496842</v>
      </c>
      <c r="AC642" s="95">
        <f t="shared" si="678"/>
        <v>-0.31783174042802975</v>
      </c>
      <c r="AE642" s="97">
        <f t="shared" si="679"/>
        <v>0.60639306400208737</v>
      </c>
      <c r="AF642" s="97">
        <f t="shared" si="680"/>
        <v>1.2136989085738765</v>
      </c>
      <c r="AG642" s="97">
        <f t="shared" si="681"/>
        <v>1.453166709716005</v>
      </c>
      <c r="AH642" s="97">
        <f t="shared" si="682"/>
        <v>-0.63787440446690424</v>
      </c>
      <c r="AI642" s="97">
        <f t="shared" si="683"/>
        <v>-0.4234833415697809</v>
      </c>
      <c r="AJ642" s="97">
        <f t="shared" si="696"/>
        <v>0.44238018725105671</v>
      </c>
    </row>
    <row r="643" spans="1:36">
      <c r="A643" s="93" t="str">
        <f t="shared" si="695"/>
        <v>201729</v>
      </c>
      <c r="B643" s="93">
        <f>'Sub Index'!A624</f>
        <v>42937</v>
      </c>
      <c r="C643" s="97">
        <f>VLOOKUP(B643,'Sub Index'!A:M,8,0)</f>
        <v>1.422002570967619</v>
      </c>
      <c r="D643" s="97">
        <f>VLOOKUP(B643,'Sub Index'!J:M,4,0)</f>
        <v>0</v>
      </c>
      <c r="E643" s="97">
        <f>VLOOKUP(B643,'Sub Index'!O:W,4,0)</f>
        <v>4.2549999999999999</v>
      </c>
      <c r="F643" s="97">
        <f>VLOOKUP(B643,'Sub Index'!O:W,7,0)</f>
        <v>8.2166724827739041E-2</v>
      </c>
      <c r="G643" s="97">
        <f>VLOOKUP(B643,'Sub Index'!O:W,9,0)</f>
        <v>0.54910000000000014</v>
      </c>
      <c r="H643" s="97">
        <f>VLOOKUP(B643,'Sub Index'!Y:AE,4,0)</f>
        <v>4.7454000000000001</v>
      </c>
      <c r="J643" s="97">
        <f>VLOOKUP(B643,'Sub Index'!AG:AK,4,0)</f>
        <v>6.9150502646280511E-3</v>
      </c>
      <c r="K643" s="97">
        <f>VLOOKUP(B643,'Sub Index'!AG:AK,5,0)</f>
        <v>88293862.793599993</v>
      </c>
      <c r="L643" s="97">
        <f>VLOOKUP(B643,'Sub Index'!AM:AX,4,0)</f>
        <v>1.4333927739755355E-3</v>
      </c>
      <c r="M643" s="97">
        <f>VLOOKUP(B643,'Sub Index'!AM:AX,7,0)</f>
        <v>8.3000000000001961E-3</v>
      </c>
      <c r="N643" s="97">
        <f>VLOOKUP(B643,'Sub Index'!AM:AX,8,0)</f>
        <v>-9.6999999999995978E-3</v>
      </c>
      <c r="O643" s="97">
        <f>VLOOKUP(B643,'Sub Index'!AV:AX,3,0)</f>
        <v>252.23000000000002</v>
      </c>
      <c r="Q643" s="95">
        <f t="shared" si="692"/>
        <v>0.65644918664238339</v>
      </c>
      <c r="R643" s="95" t="str">
        <f t="shared" si="674"/>
        <v/>
      </c>
      <c r="S643" s="95">
        <f t="shared" si="675"/>
        <v>1.4919313378593042</v>
      </c>
      <c r="T643" s="95">
        <f t="shared" si="689"/>
        <v>0.51477248859875557</v>
      </c>
      <c r="U643" s="95">
        <f t="shared" si="676"/>
        <v>0.92845334276371561</v>
      </c>
      <c r="V643" s="95">
        <f t="shared" si="677"/>
        <v>1.4414109639123476</v>
      </c>
      <c r="W643" s="95" t="str">
        <f t="shared" si="690"/>
        <v/>
      </c>
      <c r="X643" s="95">
        <f t="shared" si="693"/>
        <v>-0.59199696731900375</v>
      </c>
      <c r="Y643" s="95">
        <f t="shared" si="685"/>
        <v>-0.6803680848853314</v>
      </c>
      <c r="Z643" s="95">
        <f t="shared" si="691"/>
        <v>-0.65101474604452925</v>
      </c>
      <c r="AA643" s="95">
        <f t="shared" si="687"/>
        <v>-0.40725425053293046</v>
      </c>
      <c r="AB643" s="95">
        <f t="shared" si="688"/>
        <v>-0.66616241328060322</v>
      </c>
      <c r="AC643" s="95">
        <f t="shared" si="678"/>
        <v>-0.35072799715053066</v>
      </c>
      <c r="AE643" s="97">
        <f t="shared" si="679"/>
        <v>0.65644918664238339</v>
      </c>
      <c r="AF643" s="97">
        <f t="shared" si="680"/>
        <v>0.97838572307392513</v>
      </c>
      <c r="AG643" s="97">
        <f t="shared" si="681"/>
        <v>1.4414109639123476</v>
      </c>
      <c r="AH643" s="97">
        <f t="shared" si="682"/>
        <v>-0.63618252610216763</v>
      </c>
      <c r="AI643" s="97">
        <f t="shared" si="683"/>
        <v>-0.51878985175214842</v>
      </c>
      <c r="AJ643" s="97">
        <f t="shared" si="696"/>
        <v>0.3842546991548681</v>
      </c>
    </row>
    <row r="644" spans="1:36">
      <c r="A644" s="93" t="str">
        <f t="shared" si="695"/>
        <v>201730</v>
      </c>
      <c r="B644" s="93">
        <f>'Sub Index'!A625</f>
        <v>42940</v>
      </c>
      <c r="C644" s="97">
        <f>VLOOKUP(B644,'Sub Index'!A:M,8,0)</f>
        <v>1.4129034300480097</v>
      </c>
      <c r="D644" s="97">
        <f>VLOOKUP(B644,'Sub Index'!J:M,4,0)</f>
        <v>0</v>
      </c>
      <c r="E644" s="97">
        <f>VLOOKUP(B644,'Sub Index'!O:W,4,0)</f>
        <v>4.2549999999999999</v>
      </c>
      <c r="F644" s="97">
        <f>VLOOKUP(B644,'Sub Index'!O:W,7,0)</f>
        <v>7.3470772902034159E-2</v>
      </c>
      <c r="G644" s="97">
        <f>VLOOKUP(B644,'Sub Index'!O:W,9,0)</f>
        <v>0.47739999999999982</v>
      </c>
      <c r="H644" s="97">
        <f>VLOOKUP(B644,'Sub Index'!Y:AE,4,0)</f>
        <v>4.7323000000000004</v>
      </c>
      <c r="J644" s="97">
        <f>VLOOKUP(B644,'Sub Index'!AG:AK,4,0)</f>
        <v>6.9325787671739216E-3</v>
      </c>
      <c r="K644" s="97">
        <f>VLOOKUP(B644,'Sub Index'!AG:AK,5,0)</f>
        <v>88901662.49970001</v>
      </c>
      <c r="L644" s="97">
        <f>VLOOKUP(B644,'Sub Index'!AM:AX,4,0)</f>
        <v>1.4997298981222437E-3</v>
      </c>
      <c r="M644" s="97">
        <f>VLOOKUP(B644,'Sub Index'!AM:AX,7,0)</f>
        <v>1.1199999999999655E-2</v>
      </c>
      <c r="N644" s="97">
        <f>VLOOKUP(B644,'Sub Index'!AM:AX,8,0)</f>
        <v>-8.9999999999967883E-4</v>
      </c>
      <c r="O644" s="97">
        <f>VLOOKUP(B644,'Sub Index'!AV:AX,3,0)</f>
        <v>252.3</v>
      </c>
      <c r="Q644" s="95">
        <f t="shared" si="692"/>
        <v>0.6352949711027559</v>
      </c>
      <c r="R644" s="95" t="str">
        <f t="shared" si="674"/>
        <v/>
      </c>
      <c r="S644" s="95">
        <f t="shared" si="675"/>
        <v>1.4919313378593042</v>
      </c>
      <c r="T644" s="95">
        <f t="shared" si="689"/>
        <v>0.28414883273424507</v>
      </c>
      <c r="U644" s="95">
        <f t="shared" si="676"/>
        <v>0.71361476404179036</v>
      </c>
      <c r="V644" s="95">
        <f t="shared" si="677"/>
        <v>1.4326109484821812</v>
      </c>
      <c r="W644" s="95" t="str">
        <f t="shared" si="690"/>
        <v/>
      </c>
      <c r="X644" s="95">
        <f t="shared" si="693"/>
        <v>-0.58965836384214831</v>
      </c>
      <c r="Y644" s="95">
        <f t="shared" si="685"/>
        <v>-0.66036973664991638</v>
      </c>
      <c r="Z644" s="95">
        <f t="shared" si="691"/>
        <v>-0.57897427517515787</v>
      </c>
      <c r="AA644" s="95">
        <f t="shared" si="687"/>
        <v>-0.18488439710190249</v>
      </c>
      <c r="AB644" s="95">
        <f t="shared" si="688"/>
        <v>-0.25930373638900378</v>
      </c>
      <c r="AC644" s="95">
        <f t="shared" si="678"/>
        <v>-0.34969998912795258</v>
      </c>
      <c r="AE644" s="97">
        <f t="shared" si="679"/>
        <v>0.6352949711027559</v>
      </c>
      <c r="AF644" s="97">
        <f t="shared" si="680"/>
        <v>0.82989831154511329</v>
      </c>
      <c r="AG644" s="97">
        <f t="shared" si="681"/>
        <v>1.4326109484821812</v>
      </c>
      <c r="AH644" s="97">
        <f t="shared" si="682"/>
        <v>-0.6250140502460324</v>
      </c>
      <c r="AI644" s="97">
        <f t="shared" si="683"/>
        <v>-0.34321559944850422</v>
      </c>
      <c r="AJ644" s="97">
        <f t="shared" si="696"/>
        <v>0.38591491628710278</v>
      </c>
    </row>
    <row r="645" spans="1:36">
      <c r="A645" s="93" t="str">
        <f t="shared" si="695"/>
        <v>201730</v>
      </c>
      <c r="B645" s="93">
        <f>'Sub Index'!A626</f>
        <v>42941</v>
      </c>
      <c r="C645" s="97">
        <f>VLOOKUP(B645,'Sub Index'!A:M,8,0)</f>
        <v>1.3375039209206618</v>
      </c>
      <c r="D645" s="97">
        <f>VLOOKUP(B645,'Sub Index'!J:M,4,0)</f>
        <v>0</v>
      </c>
      <c r="E645" s="97">
        <f>VLOOKUP(B645,'Sub Index'!O:W,4,0)</f>
        <v>4.2539999999999996</v>
      </c>
      <c r="F645" s="97">
        <f>VLOOKUP(B645,'Sub Index'!O:W,7,0)</f>
        <v>7.5683875346182483E-2</v>
      </c>
      <c r="G645" s="97">
        <f>VLOOKUP(B645,'Sub Index'!O:W,9,0)</f>
        <v>0.72440000000000015</v>
      </c>
      <c r="H645" s="97">
        <f>VLOOKUP(B645,'Sub Index'!Y:AE,4,0)</f>
        <v>4.7256</v>
      </c>
      <c r="J645" s="97">
        <f>VLOOKUP(B645,'Sub Index'!AG:AK,4,0)</f>
        <v>6.8853917754027128E-3</v>
      </c>
      <c r="K645" s="97">
        <f>VLOOKUP(B645,'Sub Index'!AG:AK,5,0)</f>
        <v>89257751.30309999</v>
      </c>
      <c r="L645" s="97">
        <f>VLOOKUP(B645,'Sub Index'!AM:AX,4,0)</f>
        <v>1.2845188863257135E-3</v>
      </c>
      <c r="M645" s="97">
        <f>VLOOKUP(B645,'Sub Index'!AM:AX,7,0)</f>
        <v>9.0000000000003411E-3</v>
      </c>
      <c r="N645" s="97">
        <f>VLOOKUP(B645,'Sub Index'!AM:AX,8,0)</f>
        <v>7.6000000000000512E-3</v>
      </c>
      <c r="O645" s="97">
        <f>VLOOKUP(B645,'Sub Index'!AV:AX,3,0)</f>
        <v>244.05</v>
      </c>
      <c r="Q645" s="95">
        <f t="shared" si="692"/>
        <v>0.46000177784924218</v>
      </c>
      <c r="R645" s="95" t="str">
        <f t="shared" si="674"/>
        <v/>
      </c>
      <c r="S645" s="95">
        <f t="shared" si="675"/>
        <v>1.4912816446670223</v>
      </c>
      <c r="T645" s="95">
        <f t="shared" si="689"/>
        <v>0.3428420937863752</v>
      </c>
      <c r="U645" s="95">
        <f t="shared" si="676"/>
        <v>1.4537141914380998</v>
      </c>
      <c r="V645" s="95">
        <f t="shared" si="677"/>
        <v>1.4281101772316378</v>
      </c>
      <c r="W645" s="95" t="str">
        <f t="shared" si="690"/>
        <v/>
      </c>
      <c r="X645" s="95">
        <f t="shared" si="693"/>
        <v>-0.59595391947958609</v>
      </c>
      <c r="Y645" s="95">
        <f t="shared" si="685"/>
        <v>-0.6486533968398519</v>
      </c>
      <c r="Z645" s="95">
        <f t="shared" si="691"/>
        <v>-0.81268809417955323</v>
      </c>
      <c r="AA645" s="95">
        <f t="shared" si="687"/>
        <v>-0.3535787686702474</v>
      </c>
      <c r="AB645" s="95">
        <f t="shared" si="688"/>
        <v>0.13368475833582769</v>
      </c>
      <c r="AC645" s="95">
        <f t="shared" si="678"/>
        <v>-0.47085807750323427</v>
      </c>
      <c r="AE645" s="97">
        <f t="shared" si="679"/>
        <v>0.46000177784924218</v>
      </c>
      <c r="AF645" s="97">
        <f t="shared" si="680"/>
        <v>1.0959459766304991</v>
      </c>
      <c r="AG645" s="97">
        <f t="shared" si="681"/>
        <v>1.4281101772316378</v>
      </c>
      <c r="AH645" s="97">
        <f t="shared" si="682"/>
        <v>-0.622303658159719</v>
      </c>
      <c r="AI645" s="97">
        <f t="shared" si="683"/>
        <v>-0.37586004550430185</v>
      </c>
      <c r="AJ645" s="97">
        <f t="shared" si="696"/>
        <v>0.39717884560947159</v>
      </c>
    </row>
    <row r="646" spans="1:36">
      <c r="A646" s="93" t="str">
        <f t="shared" si="695"/>
        <v>201730</v>
      </c>
      <c r="B646" s="93">
        <f>'Sub Index'!A627</f>
        <v>42942</v>
      </c>
      <c r="C646" s="97">
        <f>VLOOKUP(B646,'Sub Index'!A:M,8,0)</f>
        <v>1.3807809960787398</v>
      </c>
      <c r="D646" s="97">
        <f>VLOOKUP(B646,'Sub Index'!J:M,4,0)</f>
        <v>0</v>
      </c>
      <c r="E646" s="97">
        <f>VLOOKUP(B646,'Sub Index'!O:W,4,0)</f>
        <v>4.2510000000000003</v>
      </c>
      <c r="F646" s="97">
        <f>VLOOKUP(B646,'Sub Index'!O:W,7,0)</f>
        <v>7.543532740242738E-2</v>
      </c>
      <c r="G646" s="97">
        <f>VLOOKUP(B646,'Sub Index'!O:W,9,0)</f>
        <v>0.87199999999999989</v>
      </c>
      <c r="H646" s="97">
        <f>VLOOKUP(B646,'Sub Index'!Y:AE,4,0)</f>
        <v>4.7365000000000004</v>
      </c>
      <c r="J646" s="97">
        <f>VLOOKUP(B646,'Sub Index'!AG:AK,4,0)</f>
        <v>6.8143462714472499E-3</v>
      </c>
      <c r="K646" s="97">
        <f>VLOOKUP(B646,'Sub Index'!AG:AK,5,0)</f>
        <v>89506457.191399992</v>
      </c>
      <c r="L646" s="97">
        <f>VLOOKUP(B646,'Sub Index'!AM:AX,4,0)</f>
        <v>1.2702382663299266E-3</v>
      </c>
      <c r="M646" s="97">
        <f>VLOOKUP(B646,'Sub Index'!AM:AX,7,0)</f>
        <v>1.1200000000000543E-2</v>
      </c>
      <c r="N646" s="97">
        <f>VLOOKUP(B646,'Sub Index'!AM:AX,8,0)</f>
        <v>-1.130000000000031E-2</v>
      </c>
      <c r="O646" s="97">
        <f>VLOOKUP(B646,'Sub Index'!AV:AX,3,0)</f>
        <v>241.404</v>
      </c>
      <c r="Q646" s="95">
        <f t="shared" si="692"/>
        <v>0.56061485593067828</v>
      </c>
      <c r="R646" s="95" t="str">
        <f t="shared" ref="R646:R709" si="697">IF(D646=0,"",(D646-D$2)/D$3)</f>
        <v/>
      </c>
      <c r="S646" s="95">
        <f t="shared" ref="S646:S709" si="698">IF(E646=0,"",(E646-E$2)/E$3)</f>
        <v>1.4893325650901774</v>
      </c>
      <c r="T646" s="95">
        <f t="shared" si="689"/>
        <v>0.33625040193525418</v>
      </c>
      <c r="U646" s="95">
        <f t="shared" ref="U646:U709" si="699">IF(G646=0,"",(G646-G$2)/G$3)</f>
        <v>1.8959760355016422</v>
      </c>
      <c r="V646" s="95">
        <f t="shared" ref="V646:V709" si="700">IF(H646=0,"",(H646-H$2)/H$3)</f>
        <v>1.4354323274750591</v>
      </c>
      <c r="W646" s="95" t="str">
        <f t="shared" si="690"/>
        <v/>
      </c>
      <c r="X646" s="95">
        <f t="shared" si="693"/>
        <v>-0.60543261066443776</v>
      </c>
      <c r="Y646" s="95">
        <f t="shared" si="685"/>
        <v>-0.64047026198061385</v>
      </c>
      <c r="Z646" s="95">
        <f t="shared" si="691"/>
        <v>-0.8281964931648309</v>
      </c>
      <c r="AA646" s="95">
        <f t="shared" si="687"/>
        <v>-0.18488439710183438</v>
      </c>
      <c r="AB646" s="95">
        <f t="shared" si="688"/>
        <v>-0.74013671817001858</v>
      </c>
      <c r="AC646" s="95">
        <f t="shared" ref="AC646:AC709" si="701">IF(O646=0,"",(O646-O$2)/O$3)</f>
        <v>-0.50971678075668847</v>
      </c>
      <c r="AE646" s="97">
        <f t="shared" ref="AE646:AE709" si="702">AVERAGE(Q646:R646)</f>
        <v>0.56061485593067828</v>
      </c>
      <c r="AF646" s="97">
        <f t="shared" ref="AF646:AF709" si="703">AVERAGE(S646:U646)</f>
        <v>1.2405196675090246</v>
      </c>
      <c r="AG646" s="97">
        <f t="shared" ref="AG646:AG709" si="704">AVERAGE(V646:W646)</f>
        <v>1.4354323274750591</v>
      </c>
      <c r="AH646" s="97">
        <f t="shared" ref="AH646:AH709" si="705">AVERAGE(X646:Y646)</f>
        <v>-0.62295143632252581</v>
      </c>
      <c r="AI646" s="97">
        <f t="shared" ref="AI646:AI709" si="706">AVERAGE(Z646:AC646)</f>
        <v>-0.56573359729834305</v>
      </c>
      <c r="AJ646" s="97">
        <f t="shared" si="696"/>
        <v>0.40957636345877868</v>
      </c>
    </row>
    <row r="647" spans="1:36">
      <c r="A647" s="93" t="str">
        <f t="shared" si="695"/>
        <v>201730</v>
      </c>
      <c r="B647" s="93">
        <f>'Sub Index'!A628</f>
        <v>42943</v>
      </c>
      <c r="C647" s="97">
        <f>VLOOKUP(B647,'Sub Index'!A:M,8,0)</f>
        <v>1.2624663643375911</v>
      </c>
      <c r="D647" s="97">
        <f>VLOOKUP(B647,'Sub Index'!J:M,4,0)</f>
        <v>0</v>
      </c>
      <c r="E647" s="97">
        <f>VLOOKUP(B647,'Sub Index'!O:W,4,0)</f>
        <v>4.25</v>
      </c>
      <c r="F647" s="97">
        <f>VLOOKUP(B647,'Sub Index'!O:W,7,0)</f>
        <v>7.545172870890747E-2</v>
      </c>
      <c r="G647" s="97">
        <f>VLOOKUP(B647,'Sub Index'!O:W,9,0)</f>
        <v>0.86909999999999998</v>
      </c>
      <c r="H647" s="97">
        <f>VLOOKUP(B647,'Sub Index'!Y:AE,4,0)</f>
        <v>4.7298</v>
      </c>
      <c r="J647" s="97">
        <f>VLOOKUP(B647,'Sub Index'!AG:AK,4,0)</f>
        <v>6.6188991157052233E-3</v>
      </c>
      <c r="K647" s="97">
        <f>VLOOKUP(B647,'Sub Index'!AG:AK,5,0)</f>
        <v>89847691.017100006</v>
      </c>
      <c r="L647" s="97">
        <f>VLOOKUP(B647,'Sub Index'!AM:AX,4,0)</f>
        <v>1.2197132222269691E-3</v>
      </c>
      <c r="M647" s="97">
        <f>VLOOKUP(B647,'Sub Index'!AM:AX,7,0)</f>
        <v>8.3000000000001961E-3</v>
      </c>
      <c r="N647" s="97">
        <f>VLOOKUP(B647,'Sub Index'!AM:AX,8,0)</f>
        <v>6.2000000000006494E-3</v>
      </c>
      <c r="O647" s="97">
        <f>VLOOKUP(B647,'Sub Index'!AV:AX,3,0)</f>
        <v>240.55199999999999</v>
      </c>
      <c r="Q647" s="95">
        <f t="shared" si="692"/>
        <v>0.28555007306199154</v>
      </c>
      <c r="R647" s="95" t="str">
        <f t="shared" si="697"/>
        <v/>
      </c>
      <c r="S647" s="95">
        <f t="shared" si="698"/>
        <v>1.4886828718978955</v>
      </c>
      <c r="T647" s="95">
        <f t="shared" si="689"/>
        <v>0.33668537780606272</v>
      </c>
      <c r="U647" s="95">
        <f t="shared" si="699"/>
        <v>1.8872866090261391</v>
      </c>
      <c r="V647" s="95">
        <f t="shared" si="700"/>
        <v>1.4309315562245157</v>
      </c>
      <c r="W647" s="95" t="str">
        <f t="shared" si="690"/>
        <v/>
      </c>
      <c r="X647" s="95">
        <f t="shared" si="693"/>
        <v>-0.63150862011040676</v>
      </c>
      <c r="Y647" s="95">
        <f t="shared" ref="Y647:Y710" si="707">IF(K647=0,"",(K647-K$2)/K$3)</f>
        <v>-0.62924269341227879</v>
      </c>
      <c r="Z647" s="95">
        <f t="shared" si="691"/>
        <v>-0.88306543743535859</v>
      </c>
      <c r="AA647" s="95">
        <f t="shared" si="687"/>
        <v>-0.40725425053293046</v>
      </c>
      <c r="AB647" s="95">
        <f t="shared" si="688"/>
        <v>6.8957241557645751E-2</v>
      </c>
      <c r="AC647" s="95">
        <f t="shared" si="701"/>
        <v>-0.52222910697435398</v>
      </c>
      <c r="AE647" s="97">
        <f t="shared" si="702"/>
        <v>0.28555007306199154</v>
      </c>
      <c r="AF647" s="97">
        <f t="shared" si="703"/>
        <v>1.2375516195766991</v>
      </c>
      <c r="AG647" s="97">
        <f t="shared" si="704"/>
        <v>1.4309315562245157</v>
      </c>
      <c r="AH647" s="97">
        <f t="shared" si="705"/>
        <v>-0.63037565676134277</v>
      </c>
      <c r="AI647" s="97">
        <f t="shared" si="706"/>
        <v>-0.43589788834624932</v>
      </c>
      <c r="AJ647" s="97">
        <f t="shared" si="696"/>
        <v>0.37755194075112286</v>
      </c>
    </row>
    <row r="648" spans="1:36">
      <c r="A648" s="93" t="str">
        <f t="shared" si="695"/>
        <v>201730</v>
      </c>
      <c r="B648" s="93">
        <f>'Sub Index'!A629</f>
        <v>42944</v>
      </c>
      <c r="C648" s="97">
        <f>VLOOKUP(B648,'Sub Index'!A:M,8,0)</f>
        <v>1.2209117728778855</v>
      </c>
      <c r="D648" s="97">
        <f>VLOOKUP(B648,'Sub Index'!J:M,4,0)</f>
        <v>0</v>
      </c>
      <c r="E648" s="97">
        <f>VLOOKUP(B648,'Sub Index'!O:W,4,0)</f>
        <v>4.2514000000000003</v>
      </c>
      <c r="F648" s="97">
        <f>VLOOKUP(B648,'Sub Index'!O:W,7,0)</f>
        <v>7.4783162915437407E-2</v>
      </c>
      <c r="G648" s="97">
        <f>VLOOKUP(B648,'Sub Index'!O:W,9,0)</f>
        <v>0.81920000000000037</v>
      </c>
      <c r="H648" s="97">
        <f>VLOOKUP(B648,'Sub Index'!Y:AE,4,0)</f>
        <v>4.7160000000000002</v>
      </c>
      <c r="J648" s="97">
        <f>VLOOKUP(B648,'Sub Index'!AG:AK,4,0)</f>
        <v>6.6180155019617114E-3</v>
      </c>
      <c r="K648" s="97">
        <f>VLOOKUP(B648,'Sub Index'!AG:AK,5,0)</f>
        <v>89547871.076099992</v>
      </c>
      <c r="L648" s="97">
        <f>VLOOKUP(B648,'Sub Index'!AM:AX,4,0)</f>
        <v>1.2395723593811878E-3</v>
      </c>
      <c r="M648" s="97">
        <f>VLOOKUP(B648,'Sub Index'!AM:AX,7,0)</f>
        <v>8.799999999999919E-3</v>
      </c>
      <c r="N648" s="97">
        <f>VLOOKUP(B648,'Sub Index'!AM:AX,8,0)</f>
        <v>-5.4999999999996163E-3</v>
      </c>
      <c r="O648" s="97">
        <f>VLOOKUP(B648,'Sub Index'!AV:AX,3,0)</f>
        <v>245.07</v>
      </c>
      <c r="Q648" s="95">
        <f t="shared" si="692"/>
        <v>0.18894152592922331</v>
      </c>
      <c r="R648" s="95" t="str">
        <f t="shared" si="697"/>
        <v/>
      </c>
      <c r="S648" s="95">
        <f t="shared" si="698"/>
        <v>1.4895924423670901</v>
      </c>
      <c r="T648" s="95">
        <f t="shared" si="689"/>
        <v>0.31895447395639304</v>
      </c>
      <c r="U648" s="95">
        <f t="shared" si="699"/>
        <v>1.7377685465683437</v>
      </c>
      <c r="V648" s="95">
        <f t="shared" si="700"/>
        <v>1.4216613109622029</v>
      </c>
      <c r="W648" s="95" t="str">
        <f t="shared" si="690"/>
        <v/>
      </c>
      <c r="X648" s="95">
        <f t="shared" si="693"/>
        <v>-0.63162650936919351</v>
      </c>
      <c r="Y648" s="95">
        <f t="shared" si="707"/>
        <v>-0.6391076267576945</v>
      </c>
      <c r="Z648" s="95">
        <f t="shared" si="691"/>
        <v>-0.86149890722995881</v>
      </c>
      <c r="AA648" s="95">
        <f t="shared" si="687"/>
        <v>-0.36891462063104319</v>
      </c>
      <c r="AB648" s="95">
        <f t="shared" si="688"/>
        <v>-0.47197986294597533</v>
      </c>
      <c r="AC648" s="95">
        <f t="shared" si="701"/>
        <v>-0.45587853203138157</v>
      </c>
      <c r="AE648" s="97">
        <f t="shared" si="702"/>
        <v>0.18894152592922331</v>
      </c>
      <c r="AF648" s="97">
        <f t="shared" si="703"/>
        <v>1.1821051542972756</v>
      </c>
      <c r="AG648" s="97">
        <f t="shared" si="704"/>
        <v>1.4216613109622029</v>
      </c>
      <c r="AH648" s="97">
        <f t="shared" si="705"/>
        <v>-0.63536706806344401</v>
      </c>
      <c r="AI648" s="97">
        <f t="shared" si="706"/>
        <v>-0.53956798070958967</v>
      </c>
      <c r="AJ648" s="97">
        <f t="shared" si="696"/>
        <v>0.32355458848313357</v>
      </c>
    </row>
    <row r="649" spans="1:36">
      <c r="A649" s="93" t="str">
        <f t="shared" si="695"/>
        <v>201731</v>
      </c>
      <c r="B649" s="93">
        <f>'Sub Index'!A630</f>
        <v>42947</v>
      </c>
      <c r="C649" s="97">
        <f>VLOOKUP(B649,'Sub Index'!A:M,8,0)</f>
        <v>1.5592999485044061</v>
      </c>
      <c r="D649" s="97">
        <f>VLOOKUP(B649,'Sub Index'!J:M,4,0)</f>
        <v>0</v>
      </c>
      <c r="E649" s="97">
        <f>VLOOKUP(B649,'Sub Index'!O:W,4,0)</f>
        <v>4.2561</v>
      </c>
      <c r="F649" s="97">
        <f>VLOOKUP(B649,'Sub Index'!O:W,7,0)</f>
        <v>5.963076290987817E-2</v>
      </c>
      <c r="G649" s="97">
        <f>VLOOKUP(B649,'Sub Index'!O:W,9,0)</f>
        <v>0.94269999999999987</v>
      </c>
      <c r="H649" s="97">
        <f>VLOOKUP(B649,'Sub Index'!Y:AE,4,0)</f>
        <v>4.7545999999999999</v>
      </c>
      <c r="J649" s="97">
        <f>VLOOKUP(B649,'Sub Index'!AG:AK,4,0)</f>
        <v>4.3341410432517317E-3</v>
      </c>
      <c r="K649" s="97">
        <f>VLOOKUP(B649,'Sub Index'!AG:AK,5,0)</f>
        <v>90106053.682300001</v>
      </c>
      <c r="L649" s="97">
        <f>VLOOKUP(B649,'Sub Index'!AM:AX,4,0)</f>
        <v>1.2291035152385116E-3</v>
      </c>
      <c r="M649" s="97">
        <f>VLOOKUP(B649,'Sub Index'!AM:AX,7,0)</f>
        <v>8.0000000000000071E-3</v>
      </c>
      <c r="N649" s="97">
        <f>VLOOKUP(B649,'Sub Index'!AM:AX,8,0)</f>
        <v>-1.9999999999997797E-3</v>
      </c>
      <c r="O649" s="97">
        <f>VLOOKUP(B649,'Sub Index'!AV:AX,3,0)</f>
        <v>247.596</v>
      </c>
      <c r="Q649" s="95">
        <f t="shared" si="692"/>
        <v>0.97564616832442086</v>
      </c>
      <c r="R649" s="95" t="str">
        <f t="shared" si="697"/>
        <v/>
      </c>
      <c r="S649" s="95">
        <f t="shared" si="698"/>
        <v>1.4926460003708142</v>
      </c>
      <c r="T649" s="95">
        <f t="shared" si="689"/>
        <v>-8.2899390262185971E-2</v>
      </c>
      <c r="U649" s="95">
        <f t="shared" si="699"/>
        <v>2.1078182602664963</v>
      </c>
      <c r="V649" s="95">
        <f t="shared" si="700"/>
        <v>1.447591127420556</v>
      </c>
      <c r="W649" s="95" t="str">
        <f t="shared" si="690"/>
        <v/>
      </c>
      <c r="X649" s="95">
        <f t="shared" si="693"/>
        <v>-0.93633461183621192</v>
      </c>
      <c r="Y649" s="95">
        <f t="shared" si="707"/>
        <v>-0.62074182298104297</v>
      </c>
      <c r="Z649" s="95">
        <f t="shared" si="691"/>
        <v>-0.87286781221638143</v>
      </c>
      <c r="AA649" s="95">
        <f t="shared" ref="AA649:AA712" si="708">IF(M649=0,"",(M649-M$2)/M$3)</f>
        <v>-0.43025802847409006</v>
      </c>
      <c r="AB649" s="95">
        <f t="shared" si="688"/>
        <v>-0.31016107100045887</v>
      </c>
      <c r="AC649" s="95">
        <f t="shared" si="701"/>
        <v>-0.41878212824520422</v>
      </c>
      <c r="AE649" s="97">
        <f t="shared" si="702"/>
        <v>0.97564616832442086</v>
      </c>
      <c r="AF649" s="97">
        <f t="shared" si="703"/>
        <v>1.1725216234583749</v>
      </c>
      <c r="AG649" s="97">
        <f t="shared" si="704"/>
        <v>1.447591127420556</v>
      </c>
      <c r="AH649" s="97">
        <f t="shared" si="705"/>
        <v>-0.7785382174086275</v>
      </c>
      <c r="AI649" s="97">
        <f t="shared" si="706"/>
        <v>-0.50801725998403358</v>
      </c>
      <c r="AJ649" s="97">
        <f t="shared" si="696"/>
        <v>0.46184068836213815</v>
      </c>
    </row>
    <row r="650" spans="1:36">
      <c r="A650" s="93" t="str">
        <f t="shared" si="695"/>
        <v>201731</v>
      </c>
      <c r="B650" s="93">
        <f>'Sub Index'!A631</f>
        <v>42948</v>
      </c>
      <c r="C650" s="97">
        <f>VLOOKUP(B650,'Sub Index'!A:M,8,0)</f>
        <v>1.6190058777621548</v>
      </c>
      <c r="D650" s="97">
        <f>VLOOKUP(B650,'Sub Index'!J:M,4,0)</f>
        <v>0</v>
      </c>
      <c r="E650" s="97">
        <f>VLOOKUP(B650,'Sub Index'!O:W,4,0)</f>
        <v>4.2630999999999997</v>
      </c>
      <c r="F650" s="97">
        <f>VLOOKUP(B650,'Sub Index'!O:W,7,0)</f>
        <v>5.8441919947845269E-2</v>
      </c>
      <c r="G650" s="97">
        <f>VLOOKUP(B650,'Sub Index'!O:W,9,0)</f>
        <v>0.74549999999999983</v>
      </c>
      <c r="H650" s="97">
        <f>VLOOKUP(B650,'Sub Index'!Y:AE,4,0)</f>
        <v>4.7526999999999999</v>
      </c>
      <c r="J650" s="97">
        <f>VLOOKUP(B650,'Sub Index'!AG:AK,4,0)</f>
        <v>4.4256025698522451E-3</v>
      </c>
      <c r="K650" s="97">
        <f>VLOOKUP(B650,'Sub Index'!AG:AK,5,0)</f>
        <v>90261696.520399988</v>
      </c>
      <c r="L650" s="97">
        <f>VLOOKUP(B650,'Sub Index'!AM:AX,4,0)</f>
        <v>1.160596400568715E-3</v>
      </c>
      <c r="M650" s="97">
        <f>VLOOKUP(B650,'Sub Index'!AM:AX,7,0)</f>
        <v>9.5999999999998309E-3</v>
      </c>
      <c r="N650" s="97">
        <f>VLOOKUP(B650,'Sub Index'!AM:AX,8,0)</f>
        <v>1.0799999999999699E-2</v>
      </c>
      <c r="O650" s="97">
        <f>VLOOKUP(B650,'Sub Index'!AV:AX,3,0)</f>
        <v>251.77600000000001</v>
      </c>
      <c r="Q650" s="95">
        <f t="shared" si="692"/>
        <v>1.1144540082810745</v>
      </c>
      <c r="R650" s="95" t="str">
        <f t="shared" si="697"/>
        <v/>
      </c>
      <c r="S650" s="95">
        <f t="shared" si="698"/>
        <v>1.4971938527167861</v>
      </c>
      <c r="T650" s="95">
        <f t="shared" si="689"/>
        <v>-0.11442846407667773</v>
      </c>
      <c r="U650" s="95">
        <f t="shared" si="699"/>
        <v>1.5169372599322775</v>
      </c>
      <c r="V650" s="95">
        <f t="shared" si="700"/>
        <v>1.4463147893047303</v>
      </c>
      <c r="W650" s="95" t="str">
        <f t="shared" si="690"/>
        <v/>
      </c>
      <c r="X650" s="95">
        <f t="shared" si="693"/>
        <v>-0.92413207236960715</v>
      </c>
      <c r="Y650" s="95">
        <f t="shared" si="707"/>
        <v>-0.61562072857209038</v>
      </c>
      <c r="Z650" s="95">
        <f t="shared" si="691"/>
        <v>-0.94726483895211255</v>
      </c>
      <c r="AA650" s="95">
        <f t="shared" si="708"/>
        <v>-0.30757121278799626</v>
      </c>
      <c r="AB650" s="95">
        <f t="shared" ref="AB650:AB713" si="709">IF(N650=0,"",(N650-N$2)/N$3)</f>
        <v>0.28163336811457618</v>
      </c>
      <c r="AC650" s="95">
        <f t="shared" si="701"/>
        <v>-0.35739536346839473</v>
      </c>
      <c r="AE650" s="97">
        <f t="shared" si="702"/>
        <v>1.1144540082810745</v>
      </c>
      <c r="AF650" s="97">
        <f t="shared" si="703"/>
        <v>0.96656754952412849</v>
      </c>
      <c r="AG650" s="97">
        <f t="shared" si="704"/>
        <v>1.4463147893047303</v>
      </c>
      <c r="AH650" s="97">
        <f t="shared" si="705"/>
        <v>-0.76987640047084871</v>
      </c>
      <c r="AI650" s="97">
        <f t="shared" si="706"/>
        <v>-0.33264951177348179</v>
      </c>
      <c r="AJ650" s="97">
        <f t="shared" si="696"/>
        <v>0.48496208697312071</v>
      </c>
    </row>
    <row r="651" spans="1:36">
      <c r="A651" s="93" t="str">
        <f t="shared" ref="A651:A652" si="710">YEAR(B651)&amp;WEEKNUM(B651)</f>
        <v>201731</v>
      </c>
      <c r="B651" s="93">
        <f>'Sub Index'!A632</f>
        <v>42949</v>
      </c>
      <c r="C651" s="97">
        <f>VLOOKUP(B651,'Sub Index'!A:M,8,0)</f>
        <v>2.2856381604010299</v>
      </c>
      <c r="D651" s="97">
        <f>VLOOKUP(B651,'Sub Index'!J:M,4,0)</f>
        <v>0</v>
      </c>
      <c r="E651" s="97">
        <f>VLOOKUP(B651,'Sub Index'!O:W,4,0)</f>
        <v>4.2680999999999996</v>
      </c>
      <c r="F651" s="97">
        <f>VLOOKUP(B651,'Sub Index'!O:W,7,0)</f>
        <v>5.9221695082551463E-2</v>
      </c>
      <c r="G651" s="97">
        <f>VLOOKUP(B651,'Sub Index'!O:W,9,0)</f>
        <v>0.62159999999999993</v>
      </c>
      <c r="H651" s="97">
        <f>VLOOKUP(B651,'Sub Index'!Y:AE,4,0)</f>
        <v>4.7465999999999999</v>
      </c>
      <c r="J651" s="97">
        <f>VLOOKUP(B651,'Sub Index'!AG:AK,4,0)</f>
        <v>3.0957286145235048E-3</v>
      </c>
      <c r="K651" s="97">
        <f>VLOOKUP(B651,'Sub Index'!AG:AK,5,0)</f>
        <v>90621223.057300001</v>
      </c>
      <c r="L651" s="97">
        <f>VLOOKUP(B651,'Sub Index'!AM:AX,4,0)</f>
        <v>1.1748992715658079E-3</v>
      </c>
      <c r="M651" s="97">
        <f>VLOOKUP(B651,'Sub Index'!AM:AX,7,0)</f>
        <v>8.6999999999992639E-3</v>
      </c>
      <c r="N651" s="97">
        <f>VLOOKUP(B651,'Sub Index'!AM:AX,8,0)</f>
        <v>8.5000000000006182E-3</v>
      </c>
      <c r="O651" s="97">
        <f>VLOOKUP(B651,'Sub Index'!AV:AX,3,0)</f>
        <v>244.12800000000001</v>
      </c>
      <c r="Q651" s="95">
        <f t="shared" si="692"/>
        <v>2.6642797684498891</v>
      </c>
      <c r="R651" s="95" t="str">
        <f t="shared" si="697"/>
        <v/>
      </c>
      <c r="S651" s="95">
        <f t="shared" si="698"/>
        <v>1.5004423186781946</v>
      </c>
      <c r="T651" s="95">
        <f t="shared" si="689"/>
        <v>-9.3748198838941088E-2</v>
      </c>
      <c r="U651" s="95">
        <f t="shared" si="699"/>
        <v>1.1456890046512955</v>
      </c>
      <c r="V651" s="95">
        <f t="shared" si="700"/>
        <v>1.4422170721960268</v>
      </c>
      <c r="W651" s="95" t="str">
        <f t="shared" si="690"/>
        <v/>
      </c>
      <c r="X651" s="95">
        <f t="shared" si="693"/>
        <v>-1.1015601126470111</v>
      </c>
      <c r="Y651" s="95">
        <f t="shared" si="707"/>
        <v>-0.6037912775002332</v>
      </c>
      <c r="Z651" s="95">
        <f t="shared" si="691"/>
        <v>-0.93173227593150754</v>
      </c>
      <c r="AA651" s="95">
        <f t="shared" si="708"/>
        <v>-0.37658254661147511</v>
      </c>
      <c r="AB651" s="95">
        <f t="shared" si="709"/>
        <v>0.17529530483613151</v>
      </c>
      <c r="AC651" s="95">
        <f t="shared" si="701"/>
        <v>-0.46971258284950429</v>
      </c>
      <c r="AE651" s="97">
        <f t="shared" si="702"/>
        <v>2.6642797684498891</v>
      </c>
      <c r="AF651" s="97">
        <f t="shared" si="703"/>
        <v>0.85079437483018305</v>
      </c>
      <c r="AG651" s="97">
        <f t="shared" si="704"/>
        <v>1.4422170721960268</v>
      </c>
      <c r="AH651" s="97">
        <f t="shared" si="705"/>
        <v>-0.85267569507362218</v>
      </c>
      <c r="AI651" s="97">
        <f t="shared" si="706"/>
        <v>-0.40068302513908888</v>
      </c>
      <c r="AJ651" s="97">
        <f t="shared" ref="AJ651:AJ652" si="711">AVERAGE(AE651:AI651)</f>
        <v>0.74078649905267757</v>
      </c>
    </row>
    <row r="652" spans="1:36">
      <c r="A652" s="93" t="str">
        <f t="shared" si="710"/>
        <v>201731</v>
      </c>
      <c r="B652" s="93">
        <f>'Sub Index'!A633</f>
        <v>42950</v>
      </c>
      <c r="C652" s="97">
        <f>VLOOKUP(B652,'Sub Index'!A:M,8,0)</f>
        <v>2.6184584962528814</v>
      </c>
      <c r="D652" s="97">
        <f>VLOOKUP(B652,'Sub Index'!J:M,4,0)</f>
        <v>0</v>
      </c>
      <c r="E652" s="97">
        <f>VLOOKUP(B652,'Sub Index'!O:W,4,0)</f>
        <v>4.2704000000000004</v>
      </c>
      <c r="F652" s="97">
        <f>VLOOKUP(B652,'Sub Index'!O:W,7,0)</f>
        <v>6.2261827817468723E-2</v>
      </c>
      <c r="G652" s="97">
        <f>VLOOKUP(B652,'Sub Index'!O:W,9,0)</f>
        <v>0.33789999999999987</v>
      </c>
      <c r="H652" s="97">
        <f>VLOOKUP(B652,'Sub Index'!Y:AE,4,0)</f>
        <v>4.7595000000000001</v>
      </c>
      <c r="J652" s="97">
        <f>VLOOKUP(B652,'Sub Index'!AG:AK,4,0)</f>
        <v>3.3355167547078368E-3</v>
      </c>
      <c r="K652" s="97">
        <f>VLOOKUP(B652,'Sub Index'!AG:AK,5,0)</f>
        <v>91001232.952700004</v>
      </c>
      <c r="L652" s="97">
        <f>VLOOKUP(B652,'Sub Index'!AM:AX,4,0)</f>
        <v>1.1558718764651426E-3</v>
      </c>
      <c r="M652" s="97">
        <f>VLOOKUP(B652,'Sub Index'!AM:AX,7,0)</f>
        <v>1.0500000000000398E-2</v>
      </c>
      <c r="N652" s="97">
        <f>VLOOKUP(B652,'Sub Index'!AM:AX,8,0)</f>
        <v>6.1999999999997613E-3</v>
      </c>
      <c r="O652" s="97">
        <f>VLOOKUP(B652,'Sub Index'!AV:AX,3,0)</f>
        <v>239.10399999999998</v>
      </c>
      <c r="Q652" s="95">
        <f t="shared" si="692"/>
        <v>3.4380399709552032</v>
      </c>
      <c r="R652" s="95" t="str">
        <f t="shared" si="697"/>
        <v/>
      </c>
      <c r="S652" s="95">
        <f t="shared" si="698"/>
        <v>1.501936613020443</v>
      </c>
      <c r="T652" s="95">
        <f t="shared" si="689"/>
        <v>-1.3121427712540356E-2</v>
      </c>
      <c r="U652" s="95">
        <f t="shared" si="699"/>
        <v>0.29562338703051505</v>
      </c>
      <c r="V652" s="95">
        <f t="shared" si="700"/>
        <v>1.4508827362455801</v>
      </c>
      <c r="W652" s="95" t="str">
        <f t="shared" si="690"/>
        <v/>
      </c>
      <c r="X652" s="95">
        <f t="shared" si="693"/>
        <v>-1.0695682538515268</v>
      </c>
      <c r="Y652" s="95">
        <f t="shared" si="707"/>
        <v>-0.59128786536488354</v>
      </c>
      <c r="Z652" s="95">
        <f t="shared" si="691"/>
        <v>-0.95239555490389749</v>
      </c>
      <c r="AA652" s="95">
        <f t="shared" si="708"/>
        <v>-0.23855987896451744</v>
      </c>
      <c r="AB652" s="95">
        <f t="shared" si="709"/>
        <v>6.8957241557604687E-2</v>
      </c>
      <c r="AC652" s="95">
        <f t="shared" si="701"/>
        <v>-0.54349418721282783</v>
      </c>
      <c r="AE652" s="97">
        <f t="shared" si="702"/>
        <v>3.4380399709552032</v>
      </c>
      <c r="AF652" s="97">
        <f t="shared" si="703"/>
        <v>0.59481285744613921</v>
      </c>
      <c r="AG652" s="97">
        <f t="shared" si="704"/>
        <v>1.4508827362455801</v>
      </c>
      <c r="AH652" s="97">
        <f t="shared" si="705"/>
        <v>-0.8304280596082052</v>
      </c>
      <c r="AI652" s="97">
        <f t="shared" si="706"/>
        <v>-0.41637309488090951</v>
      </c>
      <c r="AJ652" s="97">
        <f t="shared" si="711"/>
        <v>0.84738688203156154</v>
      </c>
    </row>
    <row r="653" spans="1:36">
      <c r="A653" s="93" t="str">
        <f t="shared" ref="A653" si="712">YEAR(B653)&amp;WEEKNUM(B653)</f>
        <v>201731</v>
      </c>
      <c r="B653" s="93">
        <f>'Sub Index'!A634</f>
        <v>42951</v>
      </c>
      <c r="C653" s="97">
        <f>VLOOKUP(B653,'Sub Index'!A:M,8,0)</f>
        <v>2.4303659183021185</v>
      </c>
      <c r="D653" s="97">
        <f>VLOOKUP(B653,'Sub Index'!J:M,4,0)</f>
        <v>0</v>
      </c>
      <c r="E653" s="97">
        <f>VLOOKUP(B653,'Sub Index'!O:W,4,0)</f>
        <v>4.2724000000000002</v>
      </c>
      <c r="F653" s="97">
        <f>VLOOKUP(B653,'Sub Index'!O:W,7,0)</f>
        <v>6.3224013063654425E-2</v>
      </c>
      <c r="G653" s="97">
        <f>VLOOKUP(B653,'Sub Index'!O:W,9,0)</f>
        <v>0.25079999999999991</v>
      </c>
      <c r="H653" s="97">
        <f>VLOOKUP(B653,'Sub Index'!Y:AE,4,0)</f>
        <v>4.7343999999999999</v>
      </c>
      <c r="J653" s="97">
        <f>VLOOKUP(B653,'Sub Index'!AG:AK,4,0)</f>
        <v>3.4595768266294969E-3</v>
      </c>
      <c r="K653" s="97">
        <f>VLOOKUP(B653,'Sub Index'!AG:AK,5,0)</f>
        <v>90676192.8336</v>
      </c>
      <c r="L653" s="97">
        <f>VLOOKUP(B653,'Sub Index'!AM:AX,4,0)</f>
        <v>1.1565294832955363E-3</v>
      </c>
      <c r="M653" s="97">
        <f>VLOOKUP(B653,'Sub Index'!AM:AX,7,0)</f>
        <v>8.2000000000004292E-3</v>
      </c>
      <c r="N653" s="97">
        <f>VLOOKUP(B653,'Sub Index'!AM:AX,8,0)</f>
        <v>1.7500000000000071E-2</v>
      </c>
      <c r="O653" s="97">
        <f>VLOOKUP(B653,'Sub Index'!AV:AX,3,0)</f>
        <v>242.13200000000001</v>
      </c>
      <c r="Q653" s="95">
        <f t="shared" si="692"/>
        <v>3.0007513334312255</v>
      </c>
      <c r="R653" s="95" t="str">
        <f t="shared" si="697"/>
        <v/>
      </c>
      <c r="S653" s="95">
        <f t="shared" si="698"/>
        <v>1.5032359994050064</v>
      </c>
      <c r="T653" s="95">
        <f t="shared" si="689"/>
        <v>1.2396500743147756E-2</v>
      </c>
      <c r="U653" s="95">
        <f t="shared" si="699"/>
        <v>3.4640957369711657E-2</v>
      </c>
      <c r="V653" s="95">
        <f t="shared" si="700"/>
        <v>1.4340216379786199</v>
      </c>
      <c r="W653" s="95" t="str">
        <f t="shared" si="690"/>
        <v/>
      </c>
      <c r="X653" s="95">
        <f t="shared" si="693"/>
        <v>-1.053016508214631</v>
      </c>
      <c r="Y653" s="95">
        <f t="shared" si="707"/>
        <v>-0.60198261468279957</v>
      </c>
      <c r="Z653" s="95">
        <f t="shared" si="691"/>
        <v>-0.95168141020260311</v>
      </c>
      <c r="AA653" s="95">
        <f t="shared" si="708"/>
        <v>-0.41492217651329427</v>
      </c>
      <c r="AB653" s="95">
        <f t="shared" si="709"/>
        <v>0.59140076983888223</v>
      </c>
      <c r="AC653" s="95">
        <f t="shared" si="701"/>
        <v>-0.49902549732187562</v>
      </c>
      <c r="AE653" s="97">
        <f t="shared" si="702"/>
        <v>3.0007513334312255</v>
      </c>
      <c r="AF653" s="97">
        <f t="shared" si="703"/>
        <v>0.51675781917262198</v>
      </c>
      <c r="AG653" s="97">
        <f t="shared" si="704"/>
        <v>1.4340216379786199</v>
      </c>
      <c r="AH653" s="97">
        <f t="shared" si="705"/>
        <v>-0.82749956144871528</v>
      </c>
      <c r="AI653" s="97">
        <f t="shared" si="706"/>
        <v>-0.31855707854972271</v>
      </c>
      <c r="AJ653" s="97">
        <f t="shared" ref="AJ653" si="713">AVERAGE(AE653:AI653)</f>
        <v>0.76109483011680579</v>
      </c>
    </row>
    <row r="654" spans="1:36">
      <c r="A654" s="93" t="str">
        <f t="shared" ref="A654:A656" si="714">YEAR(B654)&amp;WEEKNUM(B654)</f>
        <v>201732</v>
      </c>
      <c r="B654" s="93">
        <f>'Sub Index'!A635</f>
        <v>42954</v>
      </c>
      <c r="C654" s="97">
        <f>VLOOKUP(B654,'Sub Index'!A:M,8,0)</f>
        <v>2.0796164035875138</v>
      </c>
      <c r="D654" s="97">
        <f>VLOOKUP(B654,'Sub Index'!J:M,4,0)</f>
        <v>0</v>
      </c>
      <c r="E654" s="97">
        <f>VLOOKUP(B654,'Sub Index'!O:W,4,0)</f>
        <v>4.2732999999999999</v>
      </c>
      <c r="F654" s="97">
        <f>VLOOKUP(B654,'Sub Index'!O:W,7,0)</f>
        <v>6.3226487510566323E-2</v>
      </c>
      <c r="G654" s="97">
        <f>VLOOKUP(B654,'Sub Index'!O:W,9,0)</f>
        <v>0.28390000000000004</v>
      </c>
      <c r="H654" s="97">
        <f>VLOOKUP(B654,'Sub Index'!Y:AE,4,0)</f>
        <v>4.7209000000000003</v>
      </c>
      <c r="J654" s="97">
        <f>VLOOKUP(B654,'Sub Index'!AG:AK,4,0)</f>
        <v>3.6120690972607258E-3</v>
      </c>
      <c r="K654" s="97">
        <f>VLOOKUP(B654,'Sub Index'!AG:AK,5,0)</f>
        <v>90992570.408800006</v>
      </c>
      <c r="L654" s="97">
        <f>VLOOKUP(B654,'Sub Index'!AM:AX,4,0)</f>
        <v>1.1448597020053926E-3</v>
      </c>
      <c r="M654" s="97">
        <f>VLOOKUP(B654,'Sub Index'!AM:AX,7,0)</f>
        <v>9.400000000000297E-3</v>
      </c>
      <c r="N654" s="97">
        <f>VLOOKUP(B654,'Sub Index'!AM:AX,8,0)</f>
        <v>1.3199999999999434E-2</v>
      </c>
      <c r="O654" s="97">
        <f>VLOOKUP(B654,'Sub Index'!AV:AX,3,0)</f>
        <v>249.27800000000002</v>
      </c>
      <c r="Q654" s="95">
        <f t="shared" si="692"/>
        <v>2.1853083262015831</v>
      </c>
      <c r="R654" s="95" t="str">
        <f t="shared" si="697"/>
        <v/>
      </c>
      <c r="S654" s="95">
        <f t="shared" si="698"/>
        <v>1.5038207232780598</v>
      </c>
      <c r="T654" s="95">
        <f t="shared" si="689"/>
        <v>1.2462125070184094E-2</v>
      </c>
      <c r="U654" s="95">
        <f t="shared" si="699"/>
        <v>0.13382027334873153</v>
      </c>
      <c r="V654" s="95">
        <f t="shared" si="700"/>
        <v>1.4249529197872273</v>
      </c>
      <c r="W654" s="95" t="str">
        <f t="shared" si="690"/>
        <v/>
      </c>
      <c r="X654" s="95">
        <f t="shared" si="693"/>
        <v>-1.0326714186464527</v>
      </c>
      <c r="Y654" s="95">
        <f t="shared" si="707"/>
        <v>-0.59157288782833339</v>
      </c>
      <c r="Z654" s="95">
        <f t="shared" si="691"/>
        <v>-0.96435450313357318</v>
      </c>
      <c r="AA654" s="95">
        <f t="shared" si="708"/>
        <v>-0.32290706474872394</v>
      </c>
      <c r="AB654" s="95">
        <f t="shared" si="709"/>
        <v>0.39259482544863755</v>
      </c>
      <c r="AC654" s="95">
        <f t="shared" si="701"/>
        <v>-0.39408056404554048</v>
      </c>
      <c r="AE654" s="97">
        <f t="shared" si="702"/>
        <v>2.1853083262015831</v>
      </c>
      <c r="AF654" s="97">
        <f t="shared" si="703"/>
        <v>0.55003437389899179</v>
      </c>
      <c r="AG654" s="97">
        <f t="shared" si="704"/>
        <v>1.4249529197872273</v>
      </c>
      <c r="AH654" s="97">
        <f t="shared" si="705"/>
        <v>-0.81212215323739301</v>
      </c>
      <c r="AI654" s="97">
        <f t="shared" si="706"/>
        <v>-0.32218682661980003</v>
      </c>
      <c r="AJ654" s="97">
        <f t="shared" ref="AJ654:AJ656" si="715">AVERAGE(AE654:AI654)</f>
        <v>0.6051973280061218</v>
      </c>
    </row>
    <row r="655" spans="1:36">
      <c r="A655" s="93" t="str">
        <f t="shared" si="714"/>
        <v>201732</v>
      </c>
      <c r="B655" s="93">
        <f>'Sub Index'!A636</f>
        <v>42955</v>
      </c>
      <c r="C655" s="97">
        <f>VLOOKUP(B655,'Sub Index'!A:M,8,0)</f>
        <v>2.1632787625001577</v>
      </c>
      <c r="D655" s="97">
        <f>VLOOKUP(B655,'Sub Index'!J:M,4,0)</f>
        <v>0</v>
      </c>
      <c r="E655" s="97">
        <f>VLOOKUP(B655,'Sub Index'!O:W,4,0)</f>
        <v>4.2735000000000003</v>
      </c>
      <c r="F655" s="97">
        <f>VLOOKUP(B655,'Sub Index'!O:W,7,0)</f>
        <v>6.3804435616288874E-2</v>
      </c>
      <c r="G655" s="97">
        <f>VLOOKUP(B655,'Sub Index'!O:W,9,0)</f>
        <v>0.43299999999999983</v>
      </c>
      <c r="H655" s="97">
        <f>VLOOKUP(B655,'Sub Index'!Y:AE,4,0)</f>
        <v>4.7312000000000003</v>
      </c>
      <c r="J655" s="97">
        <f>VLOOKUP(B655,'Sub Index'!AG:AK,4,0)</f>
        <v>3.4727688337261656E-3</v>
      </c>
      <c r="K655" s="97">
        <f>VLOOKUP(B655,'Sub Index'!AG:AK,5,0)</f>
        <v>90930712.834199995</v>
      </c>
      <c r="L655" s="97">
        <f>VLOOKUP(B655,'Sub Index'!AM:AX,4,0)</f>
        <v>1.1913299655984708E-3</v>
      </c>
      <c r="M655" s="97">
        <f>VLOOKUP(B655,'Sub Index'!AM:AX,7,0)</f>
        <v>7.8000000000004732E-3</v>
      </c>
      <c r="N655" s="97">
        <f>VLOOKUP(B655,'Sub Index'!AM:AX,8,0)</f>
        <v>6.9999999999996732E-3</v>
      </c>
      <c r="O655" s="97">
        <f>VLOOKUP(B655,'Sub Index'!AV:AX,3,0)</f>
        <v>263.20799999999997</v>
      </c>
      <c r="Q655" s="95">
        <f t="shared" si="692"/>
        <v>2.3798114764031233</v>
      </c>
      <c r="R655" s="95" t="str">
        <f t="shared" si="697"/>
        <v/>
      </c>
      <c r="S655" s="95">
        <f t="shared" si="698"/>
        <v>1.5039506619165164</v>
      </c>
      <c r="T655" s="95">
        <f t="shared" si="689"/>
        <v>2.7789774783576342E-2</v>
      </c>
      <c r="U655" s="95">
        <f t="shared" si="699"/>
        <v>0.58057664834787903</v>
      </c>
      <c r="V655" s="95">
        <f t="shared" si="700"/>
        <v>1.4318720158888085</v>
      </c>
      <c r="W655" s="95" t="str">
        <f t="shared" si="690"/>
        <v/>
      </c>
      <c r="X655" s="95">
        <f t="shared" si="693"/>
        <v>-1.0512564677558274</v>
      </c>
      <c r="Y655" s="95">
        <f t="shared" si="707"/>
        <v>-0.59360817890438011</v>
      </c>
      <c r="Z655" s="95">
        <f t="shared" si="691"/>
        <v>-0.91388894988972968</v>
      </c>
      <c r="AA655" s="95">
        <f t="shared" si="708"/>
        <v>-0.44559388043481774</v>
      </c>
      <c r="AB655" s="95">
        <f t="shared" si="709"/>
        <v>0.10594439400229182</v>
      </c>
      <c r="AC655" s="95">
        <f t="shared" si="701"/>
        <v>-0.18950696755248983</v>
      </c>
      <c r="AE655" s="97">
        <f t="shared" si="702"/>
        <v>2.3798114764031233</v>
      </c>
      <c r="AF655" s="97">
        <f t="shared" si="703"/>
        <v>0.70410569501599063</v>
      </c>
      <c r="AG655" s="97">
        <f t="shared" si="704"/>
        <v>1.4318720158888085</v>
      </c>
      <c r="AH655" s="97">
        <f t="shared" si="705"/>
        <v>-0.82243232333010374</v>
      </c>
      <c r="AI655" s="97">
        <f t="shared" si="706"/>
        <v>-0.36076135096868639</v>
      </c>
      <c r="AJ655" s="97">
        <f t="shared" si="715"/>
        <v>0.66651910260182656</v>
      </c>
    </row>
    <row r="656" spans="1:36">
      <c r="A656" s="93" t="str">
        <f t="shared" si="714"/>
        <v>201732</v>
      </c>
      <c r="B656" s="93">
        <f>'Sub Index'!A637</f>
        <v>42956</v>
      </c>
      <c r="C656" s="97">
        <f>VLOOKUP(B656,'Sub Index'!A:M,8,0)</f>
        <v>2.447510084429831</v>
      </c>
      <c r="D656" s="97">
        <f>VLOOKUP(B656,'Sub Index'!J:M,4,0)</f>
        <v>0</v>
      </c>
      <c r="E656" s="97">
        <f>VLOOKUP(B656,'Sub Index'!O:W,4,0)</f>
        <v>4.2817999999999996</v>
      </c>
      <c r="F656" s="97">
        <f>VLOOKUP(B656,'Sub Index'!O:W,7,0)</f>
        <v>6.3773982579189689E-2</v>
      </c>
      <c r="G656" s="97">
        <f>VLOOKUP(B656,'Sub Index'!O:W,9,0)</f>
        <v>0.32500000000000018</v>
      </c>
      <c r="H656" s="97">
        <f>VLOOKUP(B656,'Sub Index'!Y:AE,4,0)</f>
        <v>4.7106000000000003</v>
      </c>
      <c r="J656" s="97">
        <f>VLOOKUP(B656,'Sub Index'!AG:AK,4,0)</f>
        <v>3.593949396301008E-3</v>
      </c>
      <c r="K656" s="97">
        <f>VLOOKUP(B656,'Sub Index'!AG:AK,5,0)</f>
        <v>91319083.450900003</v>
      </c>
      <c r="L656" s="97">
        <f>VLOOKUP(B656,'Sub Index'!AM:AX,4,0)</f>
        <v>1.3578704599284135E-3</v>
      </c>
      <c r="M656" s="97">
        <f>VLOOKUP(B656,'Sub Index'!AM:AX,7,0)</f>
        <v>7.2999999999998622E-3</v>
      </c>
      <c r="N656" s="97">
        <f>VLOOKUP(B656,'Sub Index'!AM:AX,8,0)</f>
        <v>1.4800000000000146E-2</v>
      </c>
      <c r="O656" s="97">
        <f>VLOOKUP(B656,'Sub Index'!AV:AX,3,0)</f>
        <v>280.94799999999998</v>
      </c>
      <c r="Q656" s="95">
        <f t="shared" si="692"/>
        <v>3.04060909458879</v>
      </c>
      <c r="R656" s="95" t="str">
        <f t="shared" si="697"/>
        <v/>
      </c>
      <c r="S656" s="95">
        <f t="shared" si="698"/>
        <v>1.5093431154124541</v>
      </c>
      <c r="T656" s="95">
        <f t="shared" si="689"/>
        <v>2.6982135688052914E-2</v>
      </c>
      <c r="U656" s="95">
        <f t="shared" si="699"/>
        <v>0.256970420984312</v>
      </c>
      <c r="V656" s="95">
        <f t="shared" si="700"/>
        <v>1.418033823685646</v>
      </c>
      <c r="W656" s="95" t="str">
        <f t="shared" si="690"/>
        <v/>
      </c>
      <c r="X656" s="95">
        <f t="shared" si="693"/>
        <v>-1.0350888981517947</v>
      </c>
      <c r="Y656" s="95">
        <f t="shared" si="707"/>
        <v>-0.58082967513213313</v>
      </c>
      <c r="Z656" s="95">
        <f t="shared" si="691"/>
        <v>-0.73303010524320178</v>
      </c>
      <c r="AA656" s="95">
        <f t="shared" si="708"/>
        <v>-0.48393351033677312</v>
      </c>
      <c r="AB656" s="95">
        <f t="shared" si="709"/>
        <v>0.46656913033805286</v>
      </c>
      <c r="AC656" s="95">
        <f t="shared" si="701"/>
        <v>7.1019637026600899E-2</v>
      </c>
      <c r="AE656" s="97">
        <f t="shared" si="702"/>
        <v>3.04060909458879</v>
      </c>
      <c r="AF656" s="97">
        <f t="shared" si="703"/>
        <v>0.59776522402827303</v>
      </c>
      <c r="AG656" s="97">
        <f t="shared" si="704"/>
        <v>1.418033823685646</v>
      </c>
      <c r="AH656" s="97">
        <f t="shared" si="705"/>
        <v>-0.80795928664196393</v>
      </c>
      <c r="AI656" s="97">
        <f t="shared" si="706"/>
        <v>-0.16984371205383028</v>
      </c>
      <c r="AJ656" s="97">
        <f t="shared" si="715"/>
        <v>0.81572102872138308</v>
      </c>
    </row>
    <row r="657" spans="1:36">
      <c r="A657" s="93" t="str">
        <f t="shared" ref="A657:A658" si="716">YEAR(B657)&amp;WEEKNUM(B657)</f>
        <v>201732</v>
      </c>
      <c r="B657" s="93">
        <f>'Sub Index'!A638</f>
        <v>42957</v>
      </c>
      <c r="C657" s="97">
        <f>VLOOKUP(B657,'Sub Index'!A:M,8,0)</f>
        <v>2.2517884784278341</v>
      </c>
      <c r="D657" s="97">
        <f>VLOOKUP(B657,'Sub Index'!J:M,4,0)</f>
        <v>0</v>
      </c>
      <c r="E657" s="97">
        <f>VLOOKUP(B657,'Sub Index'!O:W,4,0)</f>
        <v>4.2866999999999997</v>
      </c>
      <c r="F657" s="97">
        <f>VLOOKUP(B657,'Sub Index'!O:W,7,0)</f>
        <v>6.3951875686953749E-2</v>
      </c>
      <c r="G657" s="97">
        <f>VLOOKUP(B657,'Sub Index'!O:W,9,0)</f>
        <v>0.28300000000000036</v>
      </c>
      <c r="H657" s="97">
        <f>VLOOKUP(B657,'Sub Index'!Y:AE,4,0)</f>
        <v>4.7232000000000003</v>
      </c>
      <c r="J657" s="97">
        <f>VLOOKUP(B657,'Sub Index'!AG:AK,4,0)</f>
        <v>3.9063394365537454E-3</v>
      </c>
      <c r="K657" s="97">
        <f>VLOOKUP(B657,'Sub Index'!AG:AK,5,0)</f>
        <v>91345217.964399993</v>
      </c>
      <c r="L657" s="97">
        <f>VLOOKUP(B657,'Sub Index'!AM:AX,4,0)</f>
        <v>1.4060501467462706E-3</v>
      </c>
      <c r="M657" s="97">
        <f>VLOOKUP(B657,'Sub Index'!AM:AX,7,0)</f>
        <v>4.2999999999997485E-3</v>
      </c>
      <c r="N657" s="97">
        <f>VLOOKUP(B657,'Sub Index'!AM:AX,8,0)</f>
        <v>5.5000000000005045E-3</v>
      </c>
      <c r="O657" s="97">
        <f>VLOOKUP(B657,'Sub Index'!AV:AX,3,0)</f>
        <v>294.40600000000001</v>
      </c>
      <c r="Q657" s="95">
        <f t="shared" si="692"/>
        <v>2.5855840459926558</v>
      </c>
      <c r="R657" s="95" t="str">
        <f t="shared" si="697"/>
        <v/>
      </c>
      <c r="S657" s="95">
        <f t="shared" si="698"/>
        <v>1.5125266120546348</v>
      </c>
      <c r="T657" s="95">
        <f t="shared" si="689"/>
        <v>3.1700004325800855E-2</v>
      </c>
      <c r="U657" s="95">
        <f t="shared" si="699"/>
        <v>0.13112355478736942</v>
      </c>
      <c r="V657" s="95">
        <f t="shared" si="700"/>
        <v>1.4264979606642794</v>
      </c>
      <c r="W657" s="95" t="str">
        <f t="shared" si="690"/>
        <v/>
      </c>
      <c r="X657" s="95">
        <f t="shared" si="693"/>
        <v>-0.9934106981824441</v>
      </c>
      <c r="Y657" s="95">
        <f t="shared" si="707"/>
        <v>-0.57996977491057899</v>
      </c>
      <c r="Z657" s="95">
        <f t="shared" si="691"/>
        <v>-0.68070816079138607</v>
      </c>
      <c r="AA657" s="95">
        <f t="shared" si="708"/>
        <v>-0.71397128974823298</v>
      </c>
      <c r="AB657" s="95">
        <f t="shared" si="709"/>
        <v>3.6593483168534252E-2</v>
      </c>
      <c r="AC657" s="95">
        <f t="shared" si="701"/>
        <v>0.26866152228169721</v>
      </c>
      <c r="AE657" s="97">
        <f t="shared" si="702"/>
        <v>2.5855840459926558</v>
      </c>
      <c r="AF657" s="97">
        <f t="shared" si="703"/>
        <v>0.55845005705593509</v>
      </c>
      <c r="AG657" s="97">
        <f t="shared" si="704"/>
        <v>1.4264979606642794</v>
      </c>
      <c r="AH657" s="97">
        <f t="shared" si="705"/>
        <v>-0.7866902365465116</v>
      </c>
      <c r="AI657" s="97">
        <f t="shared" si="706"/>
        <v>-0.27235611127234688</v>
      </c>
      <c r="AJ657" s="97">
        <f t="shared" ref="AJ657:AJ658" si="717">AVERAGE(AE657:AI657)</f>
        <v>0.70229714317880254</v>
      </c>
    </row>
    <row r="658" spans="1:36">
      <c r="A658" s="93" t="str">
        <f t="shared" si="716"/>
        <v>201732</v>
      </c>
      <c r="B658" s="93">
        <f>'Sub Index'!A639</f>
        <v>42958</v>
      </c>
      <c r="C658" s="97">
        <f>VLOOKUP(B658,'Sub Index'!A:M,8,0)</f>
        <v>1.4829849466739813</v>
      </c>
      <c r="D658" s="97">
        <f>VLOOKUP(B658,'Sub Index'!J:M,4,0)</f>
        <v>0</v>
      </c>
      <c r="E658" s="97">
        <f>VLOOKUP(B658,'Sub Index'!O:W,4,0)</f>
        <v>4.2979000000000003</v>
      </c>
      <c r="F658" s="97">
        <f>VLOOKUP(B658,'Sub Index'!O:W,7,0)</f>
        <v>6.3159807612280572E-2</v>
      </c>
      <c r="G658" s="97">
        <f>VLOOKUP(B658,'Sub Index'!O:W,9,0)</f>
        <v>0.23160000000000025</v>
      </c>
      <c r="H658" s="97">
        <f>VLOOKUP(B658,'Sub Index'!Y:AE,4,0)</f>
        <v>4.7553999999999998</v>
      </c>
      <c r="J658" s="97">
        <f>VLOOKUP(B658,'Sub Index'!AG:AK,4,0)</f>
        <v>6.3575618857355095E-3</v>
      </c>
      <c r="K658" s="97">
        <f>VLOOKUP(B658,'Sub Index'!AG:AK,5,0)</f>
        <v>90939855.956100002</v>
      </c>
      <c r="L658" s="97">
        <f>VLOOKUP(B658,'Sub Index'!AM:AX,4,0)</f>
        <v>1.4563325034254351E-3</v>
      </c>
      <c r="M658" s="97">
        <f>VLOOKUP(B658,'Sub Index'!AM:AX,7,0)</f>
        <v>4.5000000000001705E-3</v>
      </c>
      <c r="N658" s="97">
        <f>VLOOKUP(B658,'Sub Index'!AM:AX,8,0)</f>
        <v>7.6999999999998181E-3</v>
      </c>
      <c r="O658" s="97">
        <f>VLOOKUP(B658,'Sub Index'!AV:AX,3,0)</f>
        <v>309.024</v>
      </c>
      <c r="Q658" s="95">
        <f t="shared" si="692"/>
        <v>0.79822458403520935</v>
      </c>
      <c r="R658" s="95" t="str">
        <f t="shared" si="697"/>
        <v/>
      </c>
      <c r="S658" s="95">
        <f t="shared" si="698"/>
        <v>1.5198031758081905</v>
      </c>
      <c r="T658" s="95">
        <f t="shared" si="689"/>
        <v>1.0693720409404282E-2</v>
      </c>
      <c r="U658" s="95">
        <f t="shared" si="699"/>
        <v>-2.288903860603277E-2</v>
      </c>
      <c r="V658" s="95">
        <f t="shared" si="700"/>
        <v>1.4481285329430087</v>
      </c>
      <c r="W658" s="95" t="str">
        <f t="shared" si="690"/>
        <v/>
      </c>
      <c r="X658" s="95">
        <f t="shared" si="693"/>
        <v>-0.66637549781656458</v>
      </c>
      <c r="Y658" s="95">
        <f t="shared" si="707"/>
        <v>-0.59330734405059504</v>
      </c>
      <c r="Z658" s="95">
        <f t="shared" si="691"/>
        <v>-0.62610276904154727</v>
      </c>
      <c r="AA658" s="95">
        <f t="shared" si="708"/>
        <v>-0.6986354377874372</v>
      </c>
      <c r="AB658" s="95">
        <f t="shared" si="709"/>
        <v>0.13830815239140332</v>
      </c>
      <c r="AC658" s="95">
        <f t="shared" si="701"/>
        <v>0.4833389690538023</v>
      </c>
      <c r="AE658" s="97">
        <f t="shared" si="702"/>
        <v>0.79822458403520935</v>
      </c>
      <c r="AF658" s="97">
        <f t="shared" si="703"/>
        <v>0.5025359525371873</v>
      </c>
      <c r="AG658" s="97">
        <f t="shared" si="704"/>
        <v>1.4481285329430087</v>
      </c>
      <c r="AH658" s="97">
        <f t="shared" si="705"/>
        <v>-0.62984142093357987</v>
      </c>
      <c r="AI658" s="97">
        <f t="shared" si="706"/>
        <v>-0.17577277134594471</v>
      </c>
      <c r="AJ658" s="97">
        <f t="shared" si="717"/>
        <v>0.38865497544717609</v>
      </c>
    </row>
    <row r="659" spans="1:36">
      <c r="A659" s="93" t="str">
        <f t="shared" ref="A659:A663" si="718">YEAR(B659)&amp;WEEKNUM(B659)</f>
        <v>201733</v>
      </c>
      <c r="B659" s="93">
        <f>'Sub Index'!A640</f>
        <v>42961</v>
      </c>
      <c r="C659" s="97">
        <f>VLOOKUP(B659,'Sub Index'!A:M,8,0)</f>
        <v>1.403110597442484</v>
      </c>
      <c r="D659" s="97">
        <f>VLOOKUP(B659,'Sub Index'!J:M,4,0)</f>
        <v>0</v>
      </c>
      <c r="E659" s="97">
        <f>VLOOKUP(B659,'Sub Index'!O:W,4,0)</f>
        <v>4.3148</v>
      </c>
      <c r="F659" s="97">
        <f>VLOOKUP(B659,'Sub Index'!O:W,7,0)</f>
        <v>6.3605900556283651E-2</v>
      </c>
      <c r="G659" s="97">
        <f>VLOOKUP(B659,'Sub Index'!O:W,9,0)</f>
        <v>0.35670000000000002</v>
      </c>
      <c r="H659" s="97">
        <f>VLOOKUP(B659,'Sub Index'!Y:AE,4,0)</f>
        <v>4.7480000000000002</v>
      </c>
      <c r="J659" s="97">
        <f>VLOOKUP(B659,'Sub Index'!AG:AK,4,0)</f>
        <v>6.7416890589204236E-3</v>
      </c>
      <c r="K659" s="97">
        <f>VLOOKUP(B659,'Sub Index'!AG:AK,5,0)</f>
        <v>91449828.523499995</v>
      </c>
      <c r="L659" s="97">
        <f>VLOOKUP(B659,'Sub Index'!AM:AX,4,0)</f>
        <v>1.475108290677301E-3</v>
      </c>
      <c r="M659" s="97">
        <f>VLOOKUP(B659,'Sub Index'!AM:AX,7,0)</f>
        <v>5.6000000000002714E-3</v>
      </c>
      <c r="N659" s="97">
        <f>VLOOKUP(B659,'Sub Index'!AM:AX,8,0)</f>
        <v>2.1599999999999397E-2</v>
      </c>
      <c r="O659" s="97">
        <f>VLOOKUP(B659,'Sub Index'!AV:AX,3,0)</f>
        <v>320.71799999999996</v>
      </c>
      <c r="Q659" s="95">
        <f t="shared" si="692"/>
        <v>0.61252802051796629</v>
      </c>
      <c r="R659" s="95" t="str">
        <f t="shared" si="697"/>
        <v/>
      </c>
      <c r="S659" s="95">
        <f t="shared" si="698"/>
        <v>1.5307829907577515</v>
      </c>
      <c r="T659" s="95">
        <f t="shared" si="689"/>
        <v>2.2524464930569883E-2</v>
      </c>
      <c r="U659" s="95">
        <f t="shared" si="699"/>
        <v>0.35195484142343292</v>
      </c>
      <c r="V659" s="95">
        <f t="shared" si="700"/>
        <v>1.4431575318603196</v>
      </c>
      <c r="W659" s="95" t="str">
        <f t="shared" si="690"/>
        <v/>
      </c>
      <c r="X659" s="95">
        <f t="shared" si="693"/>
        <v>-0.61512633147083329</v>
      </c>
      <c r="Y659" s="95">
        <f t="shared" si="707"/>
        <v>-0.57652778839925434</v>
      </c>
      <c r="Z659" s="95">
        <f t="shared" si="691"/>
        <v>-0.60571272995007008</v>
      </c>
      <c r="AA659" s="95">
        <f t="shared" si="708"/>
        <v>-0.61428825200323067</v>
      </c>
      <c r="AB659" s="95">
        <f t="shared" si="709"/>
        <v>0.78095992611789344</v>
      </c>
      <c r="AC659" s="95">
        <f t="shared" si="701"/>
        <v>0.65507505213992834</v>
      </c>
      <c r="AE659" s="97">
        <f t="shared" si="702"/>
        <v>0.61252802051796629</v>
      </c>
      <c r="AF659" s="97">
        <f t="shared" si="703"/>
        <v>0.63508743237058474</v>
      </c>
      <c r="AG659" s="97">
        <f t="shared" si="704"/>
        <v>1.4431575318603196</v>
      </c>
      <c r="AH659" s="97">
        <f t="shared" si="705"/>
        <v>-0.59582705993504381</v>
      </c>
      <c r="AI659" s="97">
        <f t="shared" si="706"/>
        <v>5.4008499076130284E-2</v>
      </c>
      <c r="AJ659" s="97">
        <f t="shared" ref="AJ659:AJ663" si="719">AVERAGE(AE659:AI659)</f>
        <v>0.42979088477799143</v>
      </c>
    </row>
    <row r="660" spans="1:36">
      <c r="A660" s="93" t="str">
        <f t="shared" si="718"/>
        <v>201733</v>
      </c>
      <c r="B660" s="93">
        <f>'Sub Index'!A641</f>
        <v>42962</v>
      </c>
      <c r="C660" s="97">
        <f>VLOOKUP(B660,'Sub Index'!A:M,8,0)</f>
        <v>1.4495448078280786</v>
      </c>
      <c r="D660" s="97">
        <f>VLOOKUP(B660,'Sub Index'!J:M,4,0)</f>
        <v>0</v>
      </c>
      <c r="E660" s="97">
        <f>VLOOKUP(B660,'Sub Index'!O:W,4,0)</f>
        <v>4.3268000000000004</v>
      </c>
      <c r="F660" s="97">
        <f>VLOOKUP(B660,'Sub Index'!O:W,7,0)</f>
        <v>5.7358236554603037E-2</v>
      </c>
      <c r="G660" s="97">
        <f>VLOOKUP(B660,'Sub Index'!O:W,9,0)</f>
        <v>0.61390000000000011</v>
      </c>
      <c r="H660" s="97">
        <f>VLOOKUP(B660,'Sub Index'!Y:AE,4,0)</f>
        <v>4.7488999999999999</v>
      </c>
      <c r="J660" s="97">
        <f>VLOOKUP(B660,'Sub Index'!AG:AK,4,0)</f>
        <v>6.5817579905097113E-3</v>
      </c>
      <c r="K660" s="97">
        <f>VLOOKUP(B660,'Sub Index'!AG:AK,5,0)</f>
        <v>91727492.570100009</v>
      </c>
      <c r="L660" s="97">
        <f>VLOOKUP(B660,'Sub Index'!AM:AX,4,0)</f>
        <v>1.5181992771661861E-3</v>
      </c>
      <c r="M660" s="97">
        <f>VLOOKUP(B660,'Sub Index'!AM:AX,7,0)</f>
        <v>6.0000000000002274E-3</v>
      </c>
      <c r="N660" s="97">
        <f>VLOOKUP(B660,'Sub Index'!AM:AX,8,0)</f>
        <v>1.9099999999999895E-2</v>
      </c>
      <c r="O660" s="97">
        <f>VLOOKUP(B660,'Sub Index'!AV:AX,3,0)</f>
        <v>315.59399999999999</v>
      </c>
      <c r="Q660" s="95">
        <f t="shared" si="692"/>
        <v>0.72048099141793287</v>
      </c>
      <c r="R660" s="95" t="str">
        <f t="shared" si="697"/>
        <v/>
      </c>
      <c r="S660" s="95">
        <f t="shared" si="698"/>
        <v>1.5385793090651325</v>
      </c>
      <c r="T660" s="95">
        <f t="shared" si="689"/>
        <v>-0.14316862134576511</v>
      </c>
      <c r="U660" s="95">
        <f t="shared" si="699"/>
        <v>1.1226170791818564</v>
      </c>
      <c r="V660" s="95">
        <f t="shared" si="700"/>
        <v>1.4437621130730789</v>
      </c>
      <c r="W660" s="95" t="str">
        <f t="shared" si="690"/>
        <v/>
      </c>
      <c r="X660" s="95">
        <f t="shared" si="693"/>
        <v>-0.63646388450274416</v>
      </c>
      <c r="Y660" s="95">
        <f t="shared" si="707"/>
        <v>-0.56739184733078685</v>
      </c>
      <c r="Z660" s="95">
        <f t="shared" si="691"/>
        <v>-0.55891698779489796</v>
      </c>
      <c r="AA660" s="95">
        <f t="shared" si="708"/>
        <v>-0.58361654808170726</v>
      </c>
      <c r="AB660" s="95">
        <f t="shared" si="709"/>
        <v>0.66537507472825641</v>
      </c>
      <c r="AC660" s="95">
        <f t="shared" si="701"/>
        <v>0.57982486488720841</v>
      </c>
      <c r="AE660" s="97">
        <f t="shared" si="702"/>
        <v>0.72048099141793287</v>
      </c>
      <c r="AF660" s="97">
        <f t="shared" si="703"/>
        <v>0.83934258896707459</v>
      </c>
      <c r="AG660" s="97">
        <f t="shared" si="704"/>
        <v>1.4437621130730789</v>
      </c>
      <c r="AH660" s="97">
        <f t="shared" si="705"/>
        <v>-0.6019278659167655</v>
      </c>
      <c r="AI660" s="97">
        <f t="shared" si="706"/>
        <v>2.5666600934714928E-2</v>
      </c>
      <c r="AJ660" s="97">
        <f t="shared" si="719"/>
        <v>0.48546488569520718</v>
      </c>
    </row>
    <row r="661" spans="1:36">
      <c r="A661" s="93" t="str">
        <f t="shared" si="718"/>
        <v>201733</v>
      </c>
      <c r="B661" s="93">
        <f>'Sub Index'!A642</f>
        <v>42963</v>
      </c>
      <c r="C661" s="97">
        <f>VLOOKUP(B661,'Sub Index'!A:M,8,0)</f>
        <v>1.3075590394295424</v>
      </c>
      <c r="D661" s="97">
        <f>VLOOKUP(B661,'Sub Index'!J:M,4,0)</f>
        <v>0</v>
      </c>
      <c r="E661" s="97">
        <f>VLOOKUP(B661,'Sub Index'!O:W,4,0)</f>
        <v>4.3362999999999996</v>
      </c>
      <c r="F661" s="97">
        <f>VLOOKUP(B661,'Sub Index'!O:W,7,0)</f>
        <v>5.797407514545997E-2</v>
      </c>
      <c r="G661" s="97">
        <f>VLOOKUP(B661,'Sub Index'!O:W,9,0)</f>
        <v>1.0261</v>
      </c>
      <c r="H661" s="97">
        <f>VLOOKUP(B661,'Sub Index'!Y:AE,4,0)</f>
        <v>4.7583000000000002</v>
      </c>
      <c r="J661" s="97">
        <f>VLOOKUP(B661,'Sub Index'!AG:AK,4,0)</f>
        <v>6.5733644850331239E-3</v>
      </c>
      <c r="K661" s="97">
        <f>VLOOKUP(B661,'Sub Index'!AG:AK,5,0)</f>
        <v>91970396.233599991</v>
      </c>
      <c r="L661" s="97">
        <f>VLOOKUP(B661,'Sub Index'!AM:AX,4,0)</f>
        <v>1.6852981622021302E-3</v>
      </c>
      <c r="M661" s="97">
        <f>VLOOKUP(B661,'Sub Index'!AM:AX,7,0)</f>
        <v>7.2999999999998622E-3</v>
      </c>
      <c r="N661" s="97">
        <f>VLOOKUP(B661,'Sub Index'!AM:AX,8,0)</f>
        <v>-6.8999999999999062E-3</v>
      </c>
      <c r="O661" s="97">
        <f>VLOOKUP(B661,'Sub Index'!AV:AX,3,0)</f>
        <v>310.916</v>
      </c>
      <c r="Q661" s="95">
        <f t="shared" si="692"/>
        <v>0.39038416416808797</v>
      </c>
      <c r="R661" s="95" t="str">
        <f t="shared" si="697"/>
        <v/>
      </c>
      <c r="S661" s="95">
        <f t="shared" si="698"/>
        <v>1.5447513943918083</v>
      </c>
      <c r="T661" s="95">
        <f t="shared" si="689"/>
        <v>-0.12683608541878413</v>
      </c>
      <c r="U661" s="95">
        <f t="shared" si="699"/>
        <v>2.3577141802861412</v>
      </c>
      <c r="V661" s="95">
        <f t="shared" si="700"/>
        <v>1.4500766279619008</v>
      </c>
      <c r="W661" s="95" t="str">
        <f t="shared" si="690"/>
        <v/>
      </c>
      <c r="X661" s="95">
        <f t="shared" si="693"/>
        <v>-0.63758372238046279</v>
      </c>
      <c r="Y661" s="95">
        <f t="shared" si="707"/>
        <v>-0.55939962225799067</v>
      </c>
      <c r="Z661" s="95">
        <f t="shared" si="691"/>
        <v>-0.37745174469641923</v>
      </c>
      <c r="AA661" s="95">
        <f t="shared" si="708"/>
        <v>-0.48393351033677312</v>
      </c>
      <c r="AB661" s="95">
        <f t="shared" si="709"/>
        <v>-0.53670737972419835</v>
      </c>
      <c r="AC661" s="95">
        <f t="shared" si="701"/>
        <v>0.51112455732120021</v>
      </c>
      <c r="AE661" s="97">
        <f t="shared" si="702"/>
        <v>0.39038416416808797</v>
      </c>
      <c r="AF661" s="97">
        <f t="shared" si="703"/>
        <v>1.2585431630863884</v>
      </c>
      <c r="AG661" s="97">
        <f t="shared" si="704"/>
        <v>1.4500766279619008</v>
      </c>
      <c r="AH661" s="97">
        <f t="shared" si="705"/>
        <v>-0.59849167231922673</v>
      </c>
      <c r="AI661" s="97">
        <f t="shared" si="706"/>
        <v>-0.22174201935904764</v>
      </c>
      <c r="AJ661" s="97">
        <f t="shared" si="719"/>
        <v>0.45575405270762059</v>
      </c>
    </row>
    <row r="662" spans="1:36">
      <c r="A662" s="93" t="str">
        <f t="shared" si="718"/>
        <v>201733</v>
      </c>
      <c r="B662" s="93">
        <f>'Sub Index'!A643</f>
        <v>42964</v>
      </c>
      <c r="C662" s="97">
        <f>VLOOKUP(B662,'Sub Index'!A:M,8,0)</f>
        <v>1.1784306127619832</v>
      </c>
      <c r="D662" s="97">
        <f>VLOOKUP(B662,'Sub Index'!J:M,4,0)</f>
        <v>0</v>
      </c>
      <c r="E662" s="97">
        <f>VLOOKUP(B662,'Sub Index'!O:W,4,0)</f>
        <v>4.3417000000000003</v>
      </c>
      <c r="F662" s="97">
        <f>VLOOKUP(B662,'Sub Index'!O:W,7,0)</f>
        <v>5.3426582290772372E-2</v>
      </c>
      <c r="G662" s="97">
        <f>VLOOKUP(B662,'Sub Index'!O:W,9,0)</f>
        <v>1.1326999999999998</v>
      </c>
      <c r="H662" s="97">
        <f>VLOOKUP(B662,'Sub Index'!Y:AE,4,0)</f>
        <v>4.7489999999999997</v>
      </c>
      <c r="J662" s="97">
        <f>VLOOKUP(B662,'Sub Index'!AG:AK,4,0)</f>
        <v>6.9117360465411207E-3</v>
      </c>
      <c r="K662" s="97">
        <f>VLOOKUP(B662,'Sub Index'!AG:AK,5,0)</f>
        <v>92280848.265300006</v>
      </c>
      <c r="L662" s="97">
        <f>VLOOKUP(B662,'Sub Index'!AM:AX,4,0)</f>
        <v>1.7041003493589121E-3</v>
      </c>
      <c r="M662" s="97">
        <f>VLOOKUP(B662,'Sub Index'!AM:AX,7,0)</f>
        <v>8.49999999999973E-3</v>
      </c>
      <c r="N662" s="97">
        <f>VLOOKUP(B662,'Sub Index'!AM:AX,8,0)</f>
        <v>1.3200000000000323E-2</v>
      </c>
      <c r="O662" s="97">
        <f>VLOOKUP(B662,'Sub Index'!AV:AX,3,0)</f>
        <v>319.55799999999999</v>
      </c>
      <c r="Q662" s="95">
        <f t="shared" si="692"/>
        <v>9.0178837736477793E-2</v>
      </c>
      <c r="R662" s="95" t="str">
        <f t="shared" si="697"/>
        <v/>
      </c>
      <c r="S662" s="95">
        <f t="shared" si="698"/>
        <v>1.5482597376301301</v>
      </c>
      <c r="T662" s="95">
        <f t="shared" si="689"/>
        <v>-0.24743926217574189</v>
      </c>
      <c r="U662" s="95">
        <f t="shared" si="699"/>
        <v>2.6771255121098103</v>
      </c>
      <c r="V662" s="95">
        <f t="shared" si="700"/>
        <v>1.4438292887633855</v>
      </c>
      <c r="W662" s="95" t="str">
        <f t="shared" si="690"/>
        <v/>
      </c>
      <c r="X662" s="95">
        <f t="shared" si="693"/>
        <v>-0.5924391409685138</v>
      </c>
      <c r="Y662" s="95">
        <f t="shared" si="707"/>
        <v>-0.54918486272780531</v>
      </c>
      <c r="Z662" s="95">
        <f t="shared" si="691"/>
        <v>-0.3570330359632366</v>
      </c>
      <c r="AA662" s="95">
        <f t="shared" si="708"/>
        <v>-0.39191839857220279</v>
      </c>
      <c r="AB662" s="95">
        <f t="shared" si="709"/>
        <v>0.39259482544867863</v>
      </c>
      <c r="AC662" s="95">
        <f t="shared" si="701"/>
        <v>0.63803949062291943</v>
      </c>
      <c r="AE662" s="97">
        <f t="shared" si="702"/>
        <v>9.0178837736477793E-2</v>
      </c>
      <c r="AF662" s="97">
        <f t="shared" si="703"/>
        <v>1.3259819958547328</v>
      </c>
      <c r="AG662" s="97">
        <f t="shared" si="704"/>
        <v>1.4438292887633855</v>
      </c>
      <c r="AH662" s="97">
        <f t="shared" si="705"/>
        <v>-0.5708120018481595</v>
      </c>
      <c r="AI662" s="97">
        <f t="shared" si="706"/>
        <v>7.0420720384039681E-2</v>
      </c>
      <c r="AJ662" s="97">
        <f t="shared" si="719"/>
        <v>0.47191976817809528</v>
      </c>
    </row>
    <row r="663" spans="1:36">
      <c r="A663" s="93" t="str">
        <f t="shared" si="718"/>
        <v>201733</v>
      </c>
      <c r="B663" s="93">
        <f>'Sub Index'!A644</f>
        <v>42965</v>
      </c>
      <c r="C663" s="97">
        <f>VLOOKUP(B663,'Sub Index'!A:M,8,0)</f>
        <v>1.1935804825151737</v>
      </c>
      <c r="D663" s="97">
        <f>VLOOKUP(B663,'Sub Index'!J:M,4,0)</f>
        <v>0</v>
      </c>
      <c r="E663" s="97">
        <f>VLOOKUP(B663,'Sub Index'!O:W,4,0)</f>
        <v>4.3440000000000003</v>
      </c>
      <c r="F663" s="97">
        <f>VLOOKUP(B663,'Sub Index'!O:W,7,0)</f>
        <v>6.0303345978645638E-2</v>
      </c>
      <c r="G663" s="97">
        <f>VLOOKUP(B663,'Sub Index'!O:W,9,0)</f>
        <v>0.65609999999999991</v>
      </c>
      <c r="H663" s="97">
        <f>VLOOKUP(B663,'Sub Index'!Y:AE,4,0)</f>
        <v>4.8060999999999998</v>
      </c>
      <c r="J663" s="97">
        <f>VLOOKUP(B663,'Sub Index'!AG:AK,4,0)</f>
        <v>6.8299544750681099E-3</v>
      </c>
      <c r="K663" s="97">
        <f>VLOOKUP(B663,'Sub Index'!AG:AK,5,0)</f>
        <v>92075134.387600005</v>
      </c>
      <c r="L663" s="97">
        <f>VLOOKUP(B663,'Sub Index'!AM:AX,4,0)</f>
        <v>1.7317653421791569E-3</v>
      </c>
      <c r="M663" s="97">
        <f>VLOOKUP(B663,'Sub Index'!AM:AX,7,0)</f>
        <v>3.8999999999997925E-3</v>
      </c>
      <c r="N663" s="97">
        <f>VLOOKUP(B663,'Sub Index'!AM:AX,8,0)</f>
        <v>3.3000000000003027E-3</v>
      </c>
      <c r="O663" s="97">
        <f>VLOOKUP(B663,'Sub Index'!AV:AX,3,0)</f>
        <v>312.06599999999997</v>
      </c>
      <c r="Q663" s="95">
        <f t="shared" si="692"/>
        <v>0.1254001419219761</v>
      </c>
      <c r="R663" s="95" t="str">
        <f t="shared" si="697"/>
        <v/>
      </c>
      <c r="S663" s="95">
        <f t="shared" si="698"/>
        <v>1.5497540319723782</v>
      </c>
      <c r="T663" s="95">
        <f t="shared" si="689"/>
        <v>-6.5061945032847068E-2</v>
      </c>
      <c r="U663" s="95">
        <f t="shared" si="699"/>
        <v>1.2490632161702129</v>
      </c>
      <c r="V663" s="95">
        <f t="shared" si="700"/>
        <v>1.4821866079284622</v>
      </c>
      <c r="W663" s="95" t="str">
        <f t="shared" si="690"/>
        <v/>
      </c>
      <c r="X663" s="95">
        <f t="shared" si="693"/>
        <v>-0.60335020806560258</v>
      </c>
      <c r="Y663" s="95">
        <f t="shared" si="707"/>
        <v>-0.55595343750961879</v>
      </c>
      <c r="Z663" s="95">
        <f t="shared" si="691"/>
        <v>-0.32698954018309717</v>
      </c>
      <c r="AA663" s="95">
        <f t="shared" si="708"/>
        <v>-0.74464299366975639</v>
      </c>
      <c r="AB663" s="95">
        <f t="shared" si="709"/>
        <v>-6.5121186054375876E-2</v>
      </c>
      <c r="AC663" s="95">
        <f t="shared" si="701"/>
        <v>0.52801326054926945</v>
      </c>
      <c r="AE663" s="97">
        <f t="shared" si="702"/>
        <v>0.1254001419219761</v>
      </c>
      <c r="AF663" s="97">
        <f t="shared" si="703"/>
        <v>0.91125176770324801</v>
      </c>
      <c r="AG663" s="97">
        <f t="shared" si="704"/>
        <v>1.4821866079284622</v>
      </c>
      <c r="AH663" s="97">
        <f t="shared" si="705"/>
        <v>-0.57965182278761063</v>
      </c>
      <c r="AI663" s="97">
        <f t="shared" si="706"/>
        <v>-0.15218511483949002</v>
      </c>
      <c r="AJ663" s="97">
        <f t="shared" si="719"/>
        <v>0.35740031598531713</v>
      </c>
    </row>
    <row r="664" spans="1:36">
      <c r="A664" s="93" t="str">
        <f t="shared" ref="A664" si="720">YEAR(B664)&amp;WEEKNUM(B664)</f>
        <v>201734</v>
      </c>
      <c r="B664" s="93">
        <f>'Sub Index'!A645</f>
        <v>42968</v>
      </c>
      <c r="C664" s="97">
        <f>VLOOKUP(B664,'Sub Index'!A:M,8,0)</f>
        <v>1.1841253154503715</v>
      </c>
      <c r="D664" s="97">
        <f>VLOOKUP(B664,'Sub Index'!J:M,4,0)</f>
        <v>0</v>
      </c>
      <c r="E664" s="97">
        <f>VLOOKUP(B664,'Sub Index'!O:W,4,0)</f>
        <v>4.3464</v>
      </c>
      <c r="F664" s="97">
        <f>VLOOKUP(B664,'Sub Index'!O:W,7,0)</f>
        <v>5.9648951863932917E-2</v>
      </c>
      <c r="G664" s="97">
        <f>VLOOKUP(B664,'Sub Index'!O:W,9,0)</f>
        <v>0.69229999999999992</v>
      </c>
      <c r="H664" s="97">
        <f>VLOOKUP(B664,'Sub Index'!Y:AE,4,0)</f>
        <v>4.8059000000000003</v>
      </c>
      <c r="J664" s="97">
        <f>VLOOKUP(B664,'Sub Index'!AG:AK,4,0)</f>
        <v>6.847820990569204E-3</v>
      </c>
      <c r="K664" s="97">
        <f>VLOOKUP(B664,'Sub Index'!AG:AK,5,0)</f>
        <v>92420355.364800006</v>
      </c>
      <c r="L664" s="97">
        <f>VLOOKUP(B664,'Sub Index'!AM:AX,4,0)</f>
        <v>1.6802840760720198E-3</v>
      </c>
      <c r="M664" s="97">
        <f>VLOOKUP(B664,'Sub Index'!AM:AX,7,0)</f>
        <v>6.5999999999997172E-3</v>
      </c>
      <c r="N664" s="97">
        <f>VLOOKUP(B664,'Sub Index'!AM:AX,8,0)</f>
        <v>8.9999999999967883E-4</v>
      </c>
      <c r="O664" s="97">
        <f>VLOOKUP(B664,'Sub Index'!AV:AX,3,0)</f>
        <v>308.35000000000002</v>
      </c>
      <c r="Q664" s="95">
        <f t="shared" si="692"/>
        <v>0.10341821595565076</v>
      </c>
      <c r="R664" s="95" t="str">
        <f t="shared" si="697"/>
        <v/>
      </c>
      <c r="S664" s="95">
        <f t="shared" si="698"/>
        <v>1.551313295633854</v>
      </c>
      <c r="T664" s="95">
        <f t="shared" si="689"/>
        <v>-8.2417004536471716E-2</v>
      </c>
      <c r="U664" s="95">
        <f t="shared" si="699"/>
        <v>1.3575312294161497</v>
      </c>
      <c r="V664" s="95">
        <f t="shared" si="700"/>
        <v>1.4820522565478493</v>
      </c>
      <c r="W664" s="95" t="str">
        <f t="shared" si="690"/>
        <v/>
      </c>
      <c r="X664" s="95">
        <f t="shared" si="693"/>
        <v>-0.60096650785157635</v>
      </c>
      <c r="Y664" s="95">
        <f t="shared" si="707"/>
        <v>-0.54459468025632085</v>
      </c>
      <c r="Z664" s="95">
        <f t="shared" si="691"/>
        <v>-0.38289691782442353</v>
      </c>
      <c r="AA664" s="95">
        <f t="shared" si="708"/>
        <v>-0.53760899219945613</v>
      </c>
      <c r="AB664" s="95">
        <f t="shared" si="709"/>
        <v>-0.17608264338847832</v>
      </c>
      <c r="AC664" s="95">
        <f t="shared" si="701"/>
        <v>0.47344072037926449</v>
      </c>
      <c r="AE664" s="97">
        <f t="shared" si="702"/>
        <v>0.10341821595565076</v>
      </c>
      <c r="AF664" s="97">
        <f t="shared" si="703"/>
        <v>0.94214250683784384</v>
      </c>
      <c r="AG664" s="97">
        <f t="shared" si="704"/>
        <v>1.4820522565478493</v>
      </c>
      <c r="AH664" s="97">
        <f t="shared" si="705"/>
        <v>-0.57278059405394854</v>
      </c>
      <c r="AI664" s="97">
        <f t="shared" si="706"/>
        <v>-0.15578695825827338</v>
      </c>
      <c r="AJ664" s="97">
        <f t="shared" ref="AJ664" si="721">AVERAGE(AE664:AI664)</f>
        <v>0.3598090854058244</v>
      </c>
    </row>
    <row r="665" spans="1:36">
      <c r="A665" s="93" t="str">
        <f t="shared" ref="A665:A666" si="722">YEAR(B665)&amp;WEEKNUM(B665)</f>
        <v>201734</v>
      </c>
      <c r="B665" s="93">
        <f>'Sub Index'!A646</f>
        <v>42969</v>
      </c>
      <c r="C665" s="97">
        <f>VLOOKUP(B665,'Sub Index'!A:M,8,0)</f>
        <v>1.2539568889879253</v>
      </c>
      <c r="D665" s="97">
        <f>VLOOKUP(B665,'Sub Index'!J:M,4,0)</f>
        <v>0</v>
      </c>
      <c r="E665" s="97">
        <f>VLOOKUP(B665,'Sub Index'!O:W,4,0)</f>
        <v>4.3505000000000003</v>
      </c>
      <c r="F665" s="97">
        <f>VLOOKUP(B665,'Sub Index'!O:W,7,0)</f>
        <v>5.8696827038285299E-2</v>
      </c>
      <c r="G665" s="97">
        <f>VLOOKUP(B665,'Sub Index'!O:W,9,0)</f>
        <v>0.91420000000000012</v>
      </c>
      <c r="H665" s="97">
        <f>VLOOKUP(B665,'Sub Index'!Y:AE,4,0)</f>
        <v>4.8066000000000004</v>
      </c>
      <c r="J665" s="97">
        <f>VLOOKUP(B665,'Sub Index'!AG:AK,4,0)</f>
        <v>6.850343311852144E-3</v>
      </c>
      <c r="K665" s="97">
        <f>VLOOKUP(B665,'Sub Index'!AG:AK,5,0)</f>
        <v>92645080.718800008</v>
      </c>
      <c r="L665" s="97">
        <f>VLOOKUP(B665,'Sub Index'!AM:AX,4,0)</f>
        <v>1.6820685745493542E-3</v>
      </c>
      <c r="M665" s="97">
        <f>VLOOKUP(B665,'Sub Index'!AM:AX,7,0)</f>
        <v>8.199999999999541E-3</v>
      </c>
      <c r="N665" s="97">
        <f>VLOOKUP(B665,'Sub Index'!AM:AX,8,0)</f>
        <v>8.3000000000001961E-3</v>
      </c>
      <c r="O665" s="97">
        <f>VLOOKUP(B665,'Sub Index'!AV:AX,3,0)</f>
        <v>304.09600000000006</v>
      </c>
      <c r="Q665" s="95">
        <f t="shared" si="692"/>
        <v>0.26576674656266908</v>
      </c>
      <c r="R665" s="95" t="str">
        <f t="shared" si="697"/>
        <v/>
      </c>
      <c r="S665" s="95">
        <f t="shared" si="698"/>
        <v>1.5539770377222093</v>
      </c>
      <c r="T665" s="95">
        <f t="shared" si="689"/>
        <v>-0.10766812252864189</v>
      </c>
      <c r="U665" s="95">
        <f t="shared" si="699"/>
        <v>2.0224221724899998</v>
      </c>
      <c r="V665" s="95">
        <f t="shared" si="700"/>
        <v>1.4825224863799957</v>
      </c>
      <c r="W665" s="95" t="str">
        <f t="shared" si="690"/>
        <v/>
      </c>
      <c r="X665" s="95">
        <f t="shared" si="693"/>
        <v>-0.60062998684491342</v>
      </c>
      <c r="Y665" s="95">
        <f t="shared" si="707"/>
        <v>-0.53720057354400297</v>
      </c>
      <c r="Z665" s="95">
        <f t="shared" si="691"/>
        <v>-0.3809589967549401</v>
      </c>
      <c r="AA665" s="95">
        <f t="shared" si="708"/>
        <v>-0.41492217651336238</v>
      </c>
      <c r="AB665" s="95">
        <f t="shared" si="709"/>
        <v>0.1660485167249392</v>
      </c>
      <c r="AC665" s="95">
        <f t="shared" si="701"/>
        <v>0.41096720426430161</v>
      </c>
      <c r="AE665" s="97">
        <f t="shared" si="702"/>
        <v>0.26576674656266908</v>
      </c>
      <c r="AF665" s="97">
        <f t="shared" si="703"/>
        <v>1.1562436958945224</v>
      </c>
      <c r="AG665" s="97">
        <f t="shared" si="704"/>
        <v>1.4825224863799957</v>
      </c>
      <c r="AH665" s="97">
        <f t="shared" si="705"/>
        <v>-0.56891528019445814</v>
      </c>
      <c r="AI665" s="97">
        <f t="shared" si="706"/>
        <v>-5.4716363069765392E-2</v>
      </c>
      <c r="AJ665" s="97">
        <f t="shared" ref="AJ665:AJ666" si="723">AVERAGE(AE665:AI665)</f>
        <v>0.4561802571145927</v>
      </c>
    </row>
    <row r="666" spans="1:36">
      <c r="A666" s="93" t="str">
        <f t="shared" si="722"/>
        <v>201734</v>
      </c>
      <c r="B666" s="93">
        <f>'Sub Index'!A647</f>
        <v>42970</v>
      </c>
      <c r="C666" s="97">
        <f>VLOOKUP(B666,'Sub Index'!A:M,8,0)</f>
        <v>1.253568463491445</v>
      </c>
      <c r="D666" s="97">
        <f>VLOOKUP(B666,'Sub Index'!J:M,4,0)</f>
        <v>0</v>
      </c>
      <c r="E666" s="97">
        <f>VLOOKUP(B666,'Sub Index'!O:W,4,0)</f>
        <v>4.3571</v>
      </c>
      <c r="F666" s="97">
        <f>VLOOKUP(B666,'Sub Index'!O:W,7,0)</f>
        <v>5.8388910230252472E-2</v>
      </c>
      <c r="G666" s="97">
        <f>VLOOKUP(B666,'Sub Index'!O:W,9,0)</f>
        <v>0.89239999999999986</v>
      </c>
      <c r="H666" s="97">
        <f>VLOOKUP(B666,'Sub Index'!Y:AE,4,0)</f>
        <v>4.8170999999999999</v>
      </c>
      <c r="J666" s="97">
        <f>VLOOKUP(B666,'Sub Index'!AG:AK,4,0)</f>
        <v>6.822367942174252E-3</v>
      </c>
      <c r="K666" s="97">
        <f>VLOOKUP(B666,'Sub Index'!AG:AK,5,0)</f>
        <v>92725255.156100005</v>
      </c>
      <c r="L666" s="97">
        <f>VLOOKUP(B666,'Sub Index'!AM:AX,4,0)</f>
        <v>1.6812671434201976E-3</v>
      </c>
      <c r="M666" s="97">
        <f>VLOOKUP(B666,'Sub Index'!AM:AX,7,0)</f>
        <v>8.49999999999973E-3</v>
      </c>
      <c r="N666" s="97">
        <f>VLOOKUP(B666,'Sub Index'!AM:AX,8,0)</f>
        <v>-1.9999999999953388E-4</v>
      </c>
      <c r="O666" s="97">
        <f>VLOOKUP(B666,'Sub Index'!AV:AX,3,0)</f>
        <v>305.19600000000003</v>
      </c>
      <c r="Q666" s="95">
        <f t="shared" si="692"/>
        <v>0.26486371222720517</v>
      </c>
      <c r="R666" s="95" t="str">
        <f t="shared" si="697"/>
        <v/>
      </c>
      <c r="S666" s="95">
        <f t="shared" si="698"/>
        <v>1.5582650127912685</v>
      </c>
      <c r="T666" s="95">
        <f t="shared" ref="T666:T729" si="724">IF(F666=0,"",(F666-F$2)/F$3)</f>
        <v>-0.11583432452439464</v>
      </c>
      <c r="U666" s="95">
        <f t="shared" si="699"/>
        <v>1.9571016562258716</v>
      </c>
      <c r="V666" s="95">
        <f t="shared" si="700"/>
        <v>1.4895759338621899</v>
      </c>
      <c r="W666" s="95" t="str">
        <f t="shared" ref="W666:W729" si="725">IF(I666=0,"",(I666-I$2)/I$3)</f>
        <v/>
      </c>
      <c r="X666" s="95">
        <f t="shared" si="693"/>
        <v>-0.60436238193250447</v>
      </c>
      <c r="Y666" s="95">
        <f t="shared" si="707"/>
        <v>-0.53456260531102728</v>
      </c>
      <c r="Z666" s="95">
        <f t="shared" ref="Z666:Z729" si="726">IF(L666=0,"",(L666-L$2)/L$3)</f>
        <v>-0.38182933107612843</v>
      </c>
      <c r="AA666" s="95">
        <f t="shared" si="708"/>
        <v>-0.39191839857220279</v>
      </c>
      <c r="AB666" s="95">
        <f t="shared" si="709"/>
        <v>-0.2269399779998923</v>
      </c>
      <c r="AC666" s="95">
        <f t="shared" si="701"/>
        <v>0.42712161604767201</v>
      </c>
      <c r="AE666" s="97">
        <f t="shared" si="702"/>
        <v>0.26486371222720517</v>
      </c>
      <c r="AF666" s="97">
        <f t="shared" si="703"/>
        <v>1.1331774481642485</v>
      </c>
      <c r="AG666" s="97">
        <f t="shared" si="704"/>
        <v>1.4895759338621899</v>
      </c>
      <c r="AH666" s="97">
        <f t="shared" si="705"/>
        <v>-0.56946249362176582</v>
      </c>
      <c r="AI666" s="97">
        <f t="shared" si="706"/>
        <v>-0.1433915229001379</v>
      </c>
      <c r="AJ666" s="97">
        <f t="shared" si="723"/>
        <v>0.43495261554634795</v>
      </c>
    </row>
    <row r="667" spans="1:36">
      <c r="A667" s="93" t="str">
        <f t="shared" ref="A667:A668" si="727">YEAR(B667)&amp;WEEKNUM(B667)</f>
        <v>201734</v>
      </c>
      <c r="B667" s="93">
        <f>'Sub Index'!A648</f>
        <v>42971</v>
      </c>
      <c r="C667" s="97">
        <f>VLOOKUP(B667,'Sub Index'!A:M,8,0)</f>
        <v>1.2326265769491567</v>
      </c>
      <c r="D667" s="97">
        <f>VLOOKUP(B667,'Sub Index'!J:M,4,0)</f>
        <v>0</v>
      </c>
      <c r="E667" s="97">
        <f>VLOOKUP(B667,'Sub Index'!O:W,4,0)</f>
        <v>4.3619000000000003</v>
      </c>
      <c r="F667" s="97">
        <f>VLOOKUP(B667,'Sub Index'!O:W,7,0)</f>
        <v>5.9030907587909597E-2</v>
      </c>
      <c r="G667" s="97">
        <f>VLOOKUP(B667,'Sub Index'!O:W,9,0)</f>
        <v>0.70520000000000005</v>
      </c>
      <c r="H667" s="97">
        <f>VLOOKUP(B667,'Sub Index'!Y:AE,4,0)</f>
        <v>4.8331</v>
      </c>
      <c r="J667" s="97">
        <f>VLOOKUP(B667,'Sub Index'!AG:AK,4,0)</f>
        <v>6.873241177159776E-3</v>
      </c>
      <c r="K667" s="97">
        <f>VLOOKUP(B667,'Sub Index'!AG:AK,5,0)</f>
        <v>92852898.656399995</v>
      </c>
      <c r="L667" s="97">
        <f>VLOOKUP(B667,'Sub Index'!AM:AX,4,0)</f>
        <v>1.6281646229920779E-3</v>
      </c>
      <c r="M667" s="97">
        <f>VLOOKUP(B667,'Sub Index'!AM:AX,7,0)</f>
        <v>8.799999999999919E-3</v>
      </c>
      <c r="N667" s="97">
        <f>VLOOKUP(B667,'Sub Index'!AM:AX,8,0)</f>
        <v>1.1000000000001009E-3</v>
      </c>
      <c r="O667" s="97">
        <f>VLOOKUP(B667,'Sub Index'!AV:AX,3,0)</f>
        <v>293.02600000000001</v>
      </c>
      <c r="Q667" s="95">
        <f t="shared" ref="Q667:Q730" si="728">IF(C667=0,"",(C667-C$2)/C$3)</f>
        <v>0.21617678830373063</v>
      </c>
      <c r="R667" s="95" t="str">
        <f t="shared" si="697"/>
        <v/>
      </c>
      <c r="S667" s="95">
        <f t="shared" si="698"/>
        <v>1.5613835401142211</v>
      </c>
      <c r="T667" s="95">
        <f t="shared" si="724"/>
        <v>-9.8808037012318703E-2</v>
      </c>
      <c r="U667" s="95">
        <f t="shared" si="699"/>
        <v>1.3961841954623542</v>
      </c>
      <c r="V667" s="95">
        <f t="shared" si="700"/>
        <v>1.500324044311248</v>
      </c>
      <c r="W667" s="95" t="str">
        <f t="shared" si="725"/>
        <v/>
      </c>
      <c r="X667" s="95">
        <f t="shared" ref="X667:X730" si="729">IF(J667=0,"",(J667-J$2)/J$3)</f>
        <v>-0.59757501810010116</v>
      </c>
      <c r="Y667" s="95">
        <f t="shared" si="707"/>
        <v>-0.53036276917526171</v>
      </c>
      <c r="Z667" s="95">
        <f t="shared" si="726"/>
        <v>-0.43949735068354734</v>
      </c>
      <c r="AA667" s="95">
        <f t="shared" si="708"/>
        <v>-0.36891462063104319</v>
      </c>
      <c r="AB667" s="95">
        <f t="shared" si="709"/>
        <v>-0.166835855277286</v>
      </c>
      <c r="AC667" s="95">
        <f t="shared" si="701"/>
        <v>0.24839507840801378</v>
      </c>
      <c r="AE667" s="97">
        <f t="shared" si="702"/>
        <v>0.21617678830373063</v>
      </c>
      <c r="AF667" s="97">
        <f t="shared" si="703"/>
        <v>0.95291989952141876</v>
      </c>
      <c r="AG667" s="97">
        <f t="shared" si="704"/>
        <v>1.500324044311248</v>
      </c>
      <c r="AH667" s="97">
        <f t="shared" si="705"/>
        <v>-0.56396889363768143</v>
      </c>
      <c r="AI667" s="97">
        <f t="shared" si="706"/>
        <v>-0.18171318704596567</v>
      </c>
      <c r="AJ667" s="97">
        <f t="shared" ref="AJ667:AJ668" si="730">AVERAGE(AE667:AI667)</f>
        <v>0.38474773029055009</v>
      </c>
    </row>
    <row r="668" spans="1:36">
      <c r="A668" s="93" t="str">
        <f t="shared" si="727"/>
        <v>201734</v>
      </c>
      <c r="B668" s="93">
        <f>'Sub Index'!A649</f>
        <v>42972</v>
      </c>
      <c r="C668" s="97">
        <f>VLOOKUP(B668,'Sub Index'!A:M,8,0)</f>
        <v>1.6570873794871821</v>
      </c>
      <c r="D668" s="97">
        <f>VLOOKUP(B668,'Sub Index'!J:M,4,0)</f>
        <v>0</v>
      </c>
      <c r="E668" s="97">
        <f>VLOOKUP(B668,'Sub Index'!O:W,4,0)</f>
        <v>4.3689</v>
      </c>
      <c r="F668" s="97">
        <f>VLOOKUP(B668,'Sub Index'!O:W,7,0)</f>
        <v>5.8620878594463348E-2</v>
      </c>
      <c r="G668" s="97">
        <f>VLOOKUP(B668,'Sub Index'!O:W,9,0)</f>
        <v>0.62490000000000023</v>
      </c>
      <c r="H668" s="97">
        <f>VLOOKUP(B668,'Sub Index'!Y:AE,4,0)</f>
        <v>4.8415999999999997</v>
      </c>
      <c r="J668" s="97">
        <f>VLOOKUP(B668,'Sub Index'!AG:AK,4,0)</f>
        <v>6.2588307338807773E-3</v>
      </c>
      <c r="K668" s="97">
        <f>VLOOKUP(B668,'Sub Index'!AG:AK,5,0)</f>
        <v>92744490.987300009</v>
      </c>
      <c r="L668" s="97">
        <f>VLOOKUP(B668,'Sub Index'!AM:AX,4,0)</f>
        <v>1.6236883259459411E-3</v>
      </c>
      <c r="M668" s="97">
        <f>VLOOKUP(B668,'Sub Index'!AM:AX,7,0)</f>
        <v>1.2100000000000222E-2</v>
      </c>
      <c r="N668" s="97">
        <f>VLOOKUP(B668,'Sub Index'!AM:AX,8,0)</f>
        <v>-2.120000000000033E-2</v>
      </c>
      <c r="O668" s="97">
        <f>VLOOKUP(B668,'Sub Index'!AV:AX,3,0)</f>
        <v>281.38800000000003</v>
      </c>
      <c r="Q668" s="95">
        <f t="shared" si="728"/>
        <v>1.2029881130587941</v>
      </c>
      <c r="R668" s="95" t="str">
        <f t="shared" si="697"/>
        <v/>
      </c>
      <c r="S668" s="95">
        <f t="shared" si="698"/>
        <v>1.565931392460193</v>
      </c>
      <c r="T668" s="95">
        <f t="shared" si="724"/>
        <v>-0.10968233648946929</v>
      </c>
      <c r="U668" s="95">
        <f t="shared" si="699"/>
        <v>1.1555769727096277</v>
      </c>
      <c r="V668" s="95">
        <f t="shared" si="700"/>
        <v>1.5060339779873102</v>
      </c>
      <c r="W668" s="95" t="str">
        <f t="shared" si="725"/>
        <v/>
      </c>
      <c r="X668" s="95">
        <f t="shared" si="729"/>
        <v>-0.67954793022470639</v>
      </c>
      <c r="Y668" s="95">
        <f t="shared" si="707"/>
        <v>-0.53392969146280633</v>
      </c>
      <c r="Z668" s="95">
        <f t="shared" si="726"/>
        <v>-0.44435849820995654</v>
      </c>
      <c r="AA668" s="95">
        <f t="shared" si="708"/>
        <v>-0.11587306327842367</v>
      </c>
      <c r="AB668" s="95">
        <f t="shared" si="709"/>
        <v>-1.197852729673073</v>
      </c>
      <c r="AC668" s="95">
        <f t="shared" si="701"/>
        <v>7.7481401739950065E-2</v>
      </c>
      <c r="AE668" s="97">
        <f t="shared" si="702"/>
        <v>1.2029881130587941</v>
      </c>
      <c r="AF668" s="97">
        <f t="shared" si="703"/>
        <v>0.87060867622678373</v>
      </c>
      <c r="AG668" s="97">
        <f t="shared" si="704"/>
        <v>1.5060339779873102</v>
      </c>
      <c r="AH668" s="97">
        <f t="shared" si="705"/>
        <v>-0.60673881084375636</v>
      </c>
      <c r="AI668" s="97">
        <f t="shared" si="706"/>
        <v>-0.42015072235537576</v>
      </c>
      <c r="AJ668" s="97">
        <f t="shared" si="730"/>
        <v>0.51054824681475108</v>
      </c>
    </row>
    <row r="669" spans="1:36">
      <c r="A669" s="93" t="str">
        <f t="shared" ref="A669:A672" si="731">YEAR(B669)&amp;WEEKNUM(B669)</f>
        <v>201735</v>
      </c>
      <c r="B669" s="93">
        <f>'Sub Index'!A650</f>
        <v>42975</v>
      </c>
      <c r="C669" s="97">
        <f>VLOOKUP(B669,'Sub Index'!A:M,8,0)</f>
        <v>1.6202263693619887</v>
      </c>
      <c r="D669" s="97">
        <f>VLOOKUP(B669,'Sub Index'!J:M,4,0)</f>
        <v>0</v>
      </c>
      <c r="E669" s="97">
        <f>VLOOKUP(B669,'Sub Index'!O:W,4,0)</f>
        <v>4.3739999999999997</v>
      </c>
      <c r="F669" s="97">
        <f>VLOOKUP(B669,'Sub Index'!O:W,7,0)</f>
        <v>5.847636221285981E-2</v>
      </c>
      <c r="G669" s="97">
        <f>VLOOKUP(B669,'Sub Index'!O:W,9,0)</f>
        <v>0.71769999999999978</v>
      </c>
      <c r="H669" s="97">
        <f>VLOOKUP(B669,'Sub Index'!Y:AE,4,0)</f>
        <v>4.8556999999999997</v>
      </c>
      <c r="J669" s="97">
        <f>VLOOKUP(B669,'Sub Index'!AG:AK,4,0)</f>
        <v>6.289367074099746E-3</v>
      </c>
      <c r="K669" s="97">
        <f>VLOOKUP(B669,'Sub Index'!AG:AK,5,0)</f>
        <v>93432213.224799991</v>
      </c>
      <c r="L669" s="97">
        <f>VLOOKUP(B669,'Sub Index'!AM:AX,4,0)</f>
        <v>1.847824377962686E-3</v>
      </c>
      <c r="M669" s="97">
        <f>VLOOKUP(B669,'Sub Index'!AM:AX,7,0)</f>
        <v>8.0000000000000071E-3</v>
      </c>
      <c r="N669" s="97">
        <f>VLOOKUP(B669,'Sub Index'!AM:AX,8,0)</f>
        <v>-1.4000000000000234E-2</v>
      </c>
      <c r="O669" s="97">
        <f>VLOOKUP(B669,'Sub Index'!AV:AX,3,0)</f>
        <v>269.33800000000002</v>
      </c>
      <c r="Q669" s="95">
        <f t="shared" si="728"/>
        <v>1.1172914786088011</v>
      </c>
      <c r="R669" s="95" t="str">
        <f t="shared" si="697"/>
        <v/>
      </c>
      <c r="S669" s="95">
        <f t="shared" si="698"/>
        <v>1.5692448277408295</v>
      </c>
      <c r="T669" s="95">
        <f t="shared" si="724"/>
        <v>-0.1135150274406692</v>
      </c>
      <c r="U669" s="95">
        <f t="shared" si="699"/>
        <v>1.4336386199257292</v>
      </c>
      <c r="V669" s="95">
        <f t="shared" si="700"/>
        <v>1.5155057503205427</v>
      </c>
      <c r="W669" s="95" t="str">
        <f t="shared" si="725"/>
        <v/>
      </c>
      <c r="X669" s="95">
        <f t="shared" si="729"/>
        <v>-0.67547385765520751</v>
      </c>
      <c r="Y669" s="95">
        <f t="shared" si="707"/>
        <v>-0.51130166341881067</v>
      </c>
      <c r="Z669" s="95">
        <f t="shared" si="726"/>
        <v>-0.20095230697413327</v>
      </c>
      <c r="AA669" s="95">
        <f t="shared" si="708"/>
        <v>-0.43025802847409006</v>
      </c>
      <c r="AB669" s="95">
        <f t="shared" si="709"/>
        <v>-0.8649683576708479</v>
      </c>
      <c r="AC669" s="95">
        <f t="shared" si="701"/>
        <v>-9.9482836432431263E-2</v>
      </c>
      <c r="AE669" s="97">
        <f t="shared" si="702"/>
        <v>1.1172914786088011</v>
      </c>
      <c r="AF669" s="97">
        <f t="shared" si="703"/>
        <v>0.96312280674196327</v>
      </c>
      <c r="AG669" s="97">
        <f t="shared" si="704"/>
        <v>1.5155057503205427</v>
      </c>
      <c r="AH669" s="97">
        <f t="shared" si="705"/>
        <v>-0.59338776053700903</v>
      </c>
      <c r="AI669" s="97">
        <f t="shared" si="706"/>
        <v>-0.39891538238787561</v>
      </c>
      <c r="AJ669" s="97">
        <f t="shared" ref="AJ669:AJ672" si="732">AVERAGE(AE669:AI669)</f>
        <v>0.52072337854928441</v>
      </c>
    </row>
    <row r="670" spans="1:36">
      <c r="A670" s="93" t="str">
        <f t="shared" si="731"/>
        <v>201735</v>
      </c>
      <c r="B670" s="93">
        <f>'Sub Index'!A651</f>
        <v>42976</v>
      </c>
      <c r="C670" s="97">
        <f>VLOOKUP(B670,'Sub Index'!A:M,8,0)</f>
        <v>1.5546562758541613</v>
      </c>
      <c r="D670" s="97">
        <f>VLOOKUP(B670,'Sub Index'!J:M,4,0)</f>
        <v>0</v>
      </c>
      <c r="E670" s="97">
        <f>VLOOKUP(B670,'Sub Index'!O:W,4,0)</f>
        <v>4.3765000000000001</v>
      </c>
      <c r="F670" s="97">
        <f>VLOOKUP(B670,'Sub Index'!O:W,7,0)</f>
        <v>6.0218638173576734E-2</v>
      </c>
      <c r="G670" s="97">
        <f>VLOOKUP(B670,'Sub Index'!O:W,9,0)</f>
        <v>0.9302999999999999</v>
      </c>
      <c r="H670" s="97">
        <f>VLOOKUP(B670,'Sub Index'!Y:AE,4,0)</f>
        <v>4.8418000000000001</v>
      </c>
      <c r="J670" s="97">
        <f>VLOOKUP(B670,'Sub Index'!AG:AK,4,0)</f>
        <v>6.3504049233475933E-3</v>
      </c>
      <c r="K670" s="97">
        <f>VLOOKUP(B670,'Sub Index'!AG:AK,5,0)</f>
        <v>93792893.314199999</v>
      </c>
      <c r="L670" s="97">
        <f>VLOOKUP(B670,'Sub Index'!AM:AX,4,0)</f>
        <v>2.0933746654330093E-3</v>
      </c>
      <c r="M670" s="97">
        <f>VLOOKUP(B670,'Sub Index'!AM:AX,7,0)</f>
        <v>7.2999999999998622E-3</v>
      </c>
      <c r="N670" s="97">
        <f>VLOOKUP(B670,'Sub Index'!AM:AX,8,0)</f>
        <v>1.0299999999999976E-2</v>
      </c>
      <c r="O670" s="97">
        <f>VLOOKUP(B670,'Sub Index'!AV:AX,3,0)</f>
        <v>265.94600000000003</v>
      </c>
      <c r="Q670" s="95">
        <f t="shared" si="728"/>
        <v>0.96485028627284697</v>
      </c>
      <c r="R670" s="95" t="str">
        <f t="shared" si="697"/>
        <v/>
      </c>
      <c r="S670" s="95">
        <f t="shared" si="698"/>
        <v>1.5708690607215341</v>
      </c>
      <c r="T670" s="95">
        <f t="shared" si="724"/>
        <v>-6.7308464315859934E-2</v>
      </c>
      <c r="U670" s="95">
        <f t="shared" si="699"/>
        <v>2.0706634711988277</v>
      </c>
      <c r="V670" s="95">
        <f t="shared" si="700"/>
        <v>1.5061683293679236</v>
      </c>
      <c r="W670" s="95" t="str">
        <f t="shared" si="725"/>
        <v/>
      </c>
      <c r="X670" s="95">
        <f t="shared" si="729"/>
        <v>-0.66733035959556164</v>
      </c>
      <c r="Y670" s="95">
        <f t="shared" si="707"/>
        <v>-0.49943425717130729</v>
      </c>
      <c r="Z670" s="95">
        <f t="shared" si="726"/>
        <v>6.5709212635160524E-2</v>
      </c>
      <c r="AA670" s="95">
        <f t="shared" si="708"/>
        <v>-0.48393351033677312</v>
      </c>
      <c r="AB670" s="95">
        <f t="shared" si="709"/>
        <v>0.25851639783665703</v>
      </c>
      <c r="AC670" s="95">
        <f t="shared" si="701"/>
        <v>-0.14929716804078944</v>
      </c>
      <c r="AE670" s="97">
        <f t="shared" si="702"/>
        <v>0.96485028627284697</v>
      </c>
      <c r="AF670" s="97">
        <f t="shared" si="703"/>
        <v>1.1914080225348338</v>
      </c>
      <c r="AG670" s="97">
        <f t="shared" si="704"/>
        <v>1.5061683293679236</v>
      </c>
      <c r="AH670" s="97">
        <f t="shared" si="705"/>
        <v>-0.58338230838343441</v>
      </c>
      <c r="AI670" s="97">
        <f t="shared" si="706"/>
        <v>-7.725126697643625E-2</v>
      </c>
      <c r="AJ670" s="97">
        <f t="shared" si="732"/>
        <v>0.60035861256314682</v>
      </c>
    </row>
    <row r="671" spans="1:36">
      <c r="A671" s="93" t="str">
        <f t="shared" si="731"/>
        <v>201735</v>
      </c>
      <c r="B671" s="93">
        <f>'Sub Index'!A652</f>
        <v>42977</v>
      </c>
      <c r="C671" s="97">
        <f>VLOOKUP(B671,'Sub Index'!A:M,8,0)</f>
        <v>1.6191635463635201</v>
      </c>
      <c r="D671" s="97">
        <f>VLOOKUP(B671,'Sub Index'!J:M,4,0)</f>
        <v>0</v>
      </c>
      <c r="E671" s="97">
        <f>VLOOKUP(B671,'Sub Index'!O:W,4,0)</f>
        <v>4.3867000000000003</v>
      </c>
      <c r="F671" s="97">
        <f>VLOOKUP(B671,'Sub Index'!O:W,7,0)</f>
        <v>6.13370344945691E-2</v>
      </c>
      <c r="G671" s="97">
        <f>VLOOKUP(B671,'Sub Index'!O:W,9,0)</f>
        <v>1.3291000000000004</v>
      </c>
      <c r="H671" s="97">
        <f>VLOOKUP(B671,'Sub Index'!Y:AE,4,0)</f>
        <v>4.9348000000000001</v>
      </c>
      <c r="J671" s="97">
        <f>VLOOKUP(B671,'Sub Index'!AG:AK,4,0)</f>
        <v>6.2791906191212703E-3</v>
      </c>
      <c r="K671" s="97">
        <f>VLOOKUP(B671,'Sub Index'!AG:AK,5,0)</f>
        <v>94012357.067000002</v>
      </c>
      <c r="L671" s="97">
        <f>VLOOKUP(B671,'Sub Index'!AM:AX,4,0)</f>
        <v>2.0731821531930227E-3</v>
      </c>
      <c r="M671" s="97">
        <f>VLOOKUP(B671,'Sub Index'!AM:AX,7,0)</f>
        <v>1.0199999999999321E-2</v>
      </c>
      <c r="N671" s="97">
        <f>VLOOKUP(B671,'Sub Index'!AM:AX,8,0)</f>
        <v>6.2000000000006494E-3</v>
      </c>
      <c r="O671" s="97">
        <f>VLOOKUP(B671,'Sub Index'!AV:AX,3,0)</f>
        <v>261.57400000000001</v>
      </c>
      <c r="Q671" s="95">
        <f t="shared" si="728"/>
        <v>1.1148205654765926</v>
      </c>
      <c r="R671" s="95" t="str">
        <f t="shared" si="697"/>
        <v/>
      </c>
      <c r="S671" s="95">
        <f t="shared" si="698"/>
        <v>1.5774959312828079</v>
      </c>
      <c r="T671" s="95">
        <f t="shared" si="724"/>
        <v>-3.7647692216804141E-2</v>
      </c>
      <c r="U671" s="95">
        <f t="shared" si="699"/>
        <v>3.2656094292783751</v>
      </c>
      <c r="V671" s="95">
        <f t="shared" si="700"/>
        <v>1.5686417213530748</v>
      </c>
      <c r="W671" s="95" t="str">
        <f t="shared" si="725"/>
        <v/>
      </c>
      <c r="X671" s="95">
        <f t="shared" si="729"/>
        <v>-0.67683157163747432</v>
      </c>
      <c r="Y671" s="95">
        <f t="shared" si="707"/>
        <v>-0.49221327218316502</v>
      </c>
      <c r="Z671" s="95">
        <f t="shared" si="726"/>
        <v>4.3780645358305462E-2</v>
      </c>
      <c r="AA671" s="95">
        <f t="shared" si="708"/>
        <v>-0.26156365690574518</v>
      </c>
      <c r="AB671" s="95">
        <f t="shared" si="709"/>
        <v>6.8957241557645751E-2</v>
      </c>
      <c r="AC671" s="95">
        <f t="shared" si="701"/>
        <v>-0.21350361196524198</v>
      </c>
      <c r="AE671" s="97">
        <f t="shared" si="702"/>
        <v>1.1148205654765926</v>
      </c>
      <c r="AF671" s="97">
        <f t="shared" si="703"/>
        <v>1.6018192227814596</v>
      </c>
      <c r="AG671" s="97">
        <f t="shared" si="704"/>
        <v>1.5686417213530748</v>
      </c>
      <c r="AH671" s="97">
        <f t="shared" si="705"/>
        <v>-0.58452242191031967</v>
      </c>
      <c r="AI671" s="97">
        <f t="shared" si="706"/>
        <v>-9.0582345488758986E-2</v>
      </c>
      <c r="AJ671" s="97">
        <f t="shared" si="732"/>
        <v>0.72203534844240969</v>
      </c>
    </row>
    <row r="672" spans="1:36">
      <c r="A672" s="93" t="str">
        <f t="shared" si="731"/>
        <v>201735</v>
      </c>
      <c r="B672" s="93">
        <f>'Sub Index'!A653</f>
        <v>42978</v>
      </c>
      <c r="C672" s="97">
        <f>VLOOKUP(B672,'Sub Index'!A:M,8,0)</f>
        <v>1.7674102040035704</v>
      </c>
      <c r="D672" s="97">
        <f>VLOOKUP(B672,'Sub Index'!J:M,4,0)</f>
        <v>0</v>
      </c>
      <c r="E672" s="97">
        <f>VLOOKUP(B672,'Sub Index'!O:W,4,0)</f>
        <v>4.3727999999999998</v>
      </c>
      <c r="F672" s="97">
        <f>VLOOKUP(B672,'Sub Index'!O:W,7,0)</f>
        <v>5.8578110966555699E-2</v>
      </c>
      <c r="G672" s="97">
        <f>VLOOKUP(B672,'Sub Index'!O:W,9,0)</f>
        <v>1.1429999999999998</v>
      </c>
      <c r="H672" s="97">
        <f>VLOOKUP(B672,'Sub Index'!Y:AE,4,0)</f>
        <v>5.0109000000000004</v>
      </c>
      <c r="J672" s="97">
        <f>VLOOKUP(B672,'Sub Index'!AG:AK,4,0)</f>
        <v>6.304709321661924E-3</v>
      </c>
      <c r="K672" s="97">
        <f>VLOOKUP(B672,'Sub Index'!AG:AK,5,0)</f>
        <v>94641020.046000004</v>
      </c>
      <c r="L672" s="97">
        <f>VLOOKUP(B672,'Sub Index'!AM:AX,4,0)</f>
        <v>2.0874215422657392E-3</v>
      </c>
      <c r="M672" s="97">
        <f>VLOOKUP(B672,'Sub Index'!AM:AX,7,0)</f>
        <v>8.8999999999996859E-3</v>
      </c>
      <c r="N672" s="97">
        <f>VLOOKUP(B672,'Sub Index'!AM:AX,8,0)</f>
        <v>-1.1999999999998678E-3</v>
      </c>
      <c r="O672" s="97">
        <f>VLOOKUP(B672,'Sub Index'!AV:AX,3,0)</f>
        <v>258.596</v>
      </c>
      <c r="Q672" s="95">
        <f t="shared" si="728"/>
        <v>1.4594730745929858</v>
      </c>
      <c r="R672" s="95" t="str">
        <f t="shared" si="697"/>
        <v/>
      </c>
      <c r="S672" s="95">
        <f t="shared" si="698"/>
        <v>1.5684651959100915</v>
      </c>
      <c r="T672" s="95">
        <f t="shared" si="724"/>
        <v>-0.11081656846142393</v>
      </c>
      <c r="U672" s="95">
        <f t="shared" si="699"/>
        <v>2.707987957867632</v>
      </c>
      <c r="V672" s="95">
        <f t="shared" si="700"/>
        <v>1.6197624216764084</v>
      </c>
      <c r="W672" s="95" t="str">
        <f t="shared" si="725"/>
        <v/>
      </c>
      <c r="X672" s="95">
        <f t="shared" si="729"/>
        <v>-0.67342693816520582</v>
      </c>
      <c r="Y672" s="95">
        <f t="shared" si="707"/>
        <v>-0.47152846261419384</v>
      </c>
      <c r="Z672" s="95">
        <f t="shared" si="726"/>
        <v>5.9244268584148517E-2</v>
      </c>
      <c r="AA672" s="95">
        <f t="shared" si="708"/>
        <v>-0.36124669465067932</v>
      </c>
      <c r="AB672" s="95">
        <f t="shared" si="709"/>
        <v>-0.27317391855577172</v>
      </c>
      <c r="AC672" s="95">
        <f t="shared" si="701"/>
        <v>-0.2572380104114953</v>
      </c>
      <c r="AE672" s="97">
        <f t="shared" si="702"/>
        <v>1.4594730745929858</v>
      </c>
      <c r="AF672" s="97">
        <f t="shared" si="703"/>
        <v>1.3885455284387664</v>
      </c>
      <c r="AG672" s="97">
        <f t="shared" si="704"/>
        <v>1.6197624216764084</v>
      </c>
      <c r="AH672" s="97">
        <f t="shared" si="705"/>
        <v>-0.57247770038969981</v>
      </c>
      <c r="AI672" s="97">
        <f t="shared" si="706"/>
        <v>-0.20810358875844948</v>
      </c>
      <c r="AJ672" s="97">
        <f t="shared" si="732"/>
        <v>0.73743994711200223</v>
      </c>
    </row>
    <row r="673" spans="1:36">
      <c r="A673" s="93" t="str">
        <f t="shared" ref="A673" si="733">YEAR(B673)&amp;WEEKNUM(B673)</f>
        <v>201735</v>
      </c>
      <c r="B673" s="93">
        <f>'Sub Index'!A654</f>
        <v>42979</v>
      </c>
      <c r="C673" s="97">
        <f>VLOOKUP(B673,'Sub Index'!A:M,8,0)</f>
        <v>1.8422028607813716</v>
      </c>
      <c r="D673" s="97">
        <f>VLOOKUP(B673,'Sub Index'!J:M,4,0)</f>
        <v>0</v>
      </c>
      <c r="E673" s="97">
        <f>VLOOKUP(B673,'Sub Index'!O:W,4,0)</f>
        <v>4.3741000000000003</v>
      </c>
      <c r="F673" s="97">
        <f>VLOOKUP(B673,'Sub Index'!O:W,7,0)</f>
        <v>7.2519329416808997E-2</v>
      </c>
      <c r="G673" s="97">
        <f>VLOOKUP(B673,'Sub Index'!O:W,9,0)</f>
        <v>0.4166000000000003</v>
      </c>
      <c r="H673" s="97">
        <f>VLOOKUP(B673,'Sub Index'!Y:AE,4,0)</f>
        <v>5.0208000000000004</v>
      </c>
      <c r="J673" s="97">
        <f>VLOOKUP(B673,'Sub Index'!AG:AK,4,0)</f>
        <v>6.2508522700269317E-3</v>
      </c>
      <c r="K673" s="97">
        <f>VLOOKUP(B673,'Sub Index'!AG:AK,5,0)</f>
        <v>94776593.890100002</v>
      </c>
      <c r="L673" s="97">
        <f>VLOOKUP(B673,'Sub Index'!AM:AX,4,0)</f>
        <v>2.2181670697265289E-3</v>
      </c>
      <c r="M673" s="97">
        <f>VLOOKUP(B673,'Sub Index'!AM:AX,7,0)</f>
        <v>1.1499999999999844E-2</v>
      </c>
      <c r="N673" s="97">
        <f>VLOOKUP(B673,'Sub Index'!AM:AX,8,0)</f>
        <v>-7.2000000000000952E-3</v>
      </c>
      <c r="O673" s="97">
        <f>VLOOKUP(B673,'Sub Index'!AV:AX,3,0)</f>
        <v>269.12</v>
      </c>
      <c r="Q673" s="95">
        <f t="shared" si="728"/>
        <v>1.6333554219747346</v>
      </c>
      <c r="R673" s="95" t="str">
        <f t="shared" si="697"/>
        <v/>
      </c>
      <c r="S673" s="95">
        <f t="shared" si="698"/>
        <v>1.569309797060058</v>
      </c>
      <c r="T673" s="95">
        <f t="shared" si="724"/>
        <v>0.2589157844393844</v>
      </c>
      <c r="U673" s="95">
        <f t="shared" si="699"/>
        <v>0.53143644345193131</v>
      </c>
      <c r="V673" s="95">
        <f t="shared" si="700"/>
        <v>1.6264128150167632</v>
      </c>
      <c r="W673" s="95" t="str">
        <f t="shared" si="725"/>
        <v/>
      </c>
      <c r="X673" s="95">
        <f t="shared" si="729"/>
        <v>-0.68061239441722599</v>
      </c>
      <c r="Y673" s="95">
        <f t="shared" si="707"/>
        <v>-0.4670676954918756</v>
      </c>
      <c r="Z673" s="95">
        <f t="shared" si="726"/>
        <v>0.20123066735399936</v>
      </c>
      <c r="AA673" s="95">
        <f t="shared" si="708"/>
        <v>-0.16188061916074289</v>
      </c>
      <c r="AB673" s="95">
        <f t="shared" si="709"/>
        <v>-0.55057756189096629</v>
      </c>
      <c r="AC673" s="95">
        <f t="shared" si="701"/>
        <v>-0.10268434713131776</v>
      </c>
      <c r="AE673" s="97">
        <f t="shared" si="702"/>
        <v>1.6333554219747346</v>
      </c>
      <c r="AF673" s="97">
        <f t="shared" si="703"/>
        <v>0.78655400831712452</v>
      </c>
      <c r="AG673" s="97">
        <f t="shared" si="704"/>
        <v>1.6264128150167632</v>
      </c>
      <c r="AH673" s="97">
        <f t="shared" si="705"/>
        <v>-0.57384004495455077</v>
      </c>
      <c r="AI673" s="97">
        <f t="shared" si="706"/>
        <v>-0.1534779652072569</v>
      </c>
      <c r="AJ673" s="97">
        <f t="shared" ref="AJ673" si="734">AVERAGE(AE673:AI673)</f>
        <v>0.66380084702936293</v>
      </c>
    </row>
    <row r="674" spans="1:36">
      <c r="A674" s="93" t="str">
        <f t="shared" ref="A674:A676" si="735">YEAR(B674)&amp;WEEKNUM(B674)</f>
        <v>201736</v>
      </c>
      <c r="B674" s="93">
        <f>'Sub Index'!A655</f>
        <v>42982</v>
      </c>
      <c r="C674" s="97">
        <f>VLOOKUP(B674,'Sub Index'!A:M,8,0)</f>
        <v>1.8593455184767196</v>
      </c>
      <c r="D674" s="97">
        <f>VLOOKUP(B674,'Sub Index'!J:M,4,0)</f>
        <v>0</v>
      </c>
      <c r="E674" s="97">
        <f>VLOOKUP(B674,'Sub Index'!O:W,4,0)</f>
        <v>4.4023000000000003</v>
      </c>
      <c r="F674" s="97">
        <f>VLOOKUP(B674,'Sub Index'!O:W,7,0)</f>
        <v>7.2891740716756623E-2</v>
      </c>
      <c r="G674" s="97">
        <f>VLOOKUP(B674,'Sub Index'!O:W,9,0)</f>
        <v>0.36120000000000019</v>
      </c>
      <c r="H674" s="97">
        <f>VLOOKUP(B674,'Sub Index'!Y:AE,4,0)</f>
        <v>5.0155000000000003</v>
      </c>
      <c r="J674" s="97">
        <f>VLOOKUP(B674,'Sub Index'!AG:AK,4,0)</f>
        <v>6.198858453450507E-3</v>
      </c>
      <c r="K674" s="97">
        <f>VLOOKUP(B674,'Sub Index'!AG:AK,5,0)</f>
        <v>95348378.256899998</v>
      </c>
      <c r="L674" s="97">
        <f>VLOOKUP(B674,'Sub Index'!AM:AX,4,0)</f>
        <v>2.5759435925372335E-3</v>
      </c>
      <c r="M674" s="97">
        <f>VLOOKUP(B674,'Sub Index'!AM:AX,7,0)</f>
        <v>7.2999999999998622E-3</v>
      </c>
      <c r="N674" s="97">
        <f>VLOOKUP(B674,'Sub Index'!AM:AX,8,0)</f>
        <v>9.0000000000003411E-3</v>
      </c>
      <c r="O674" s="97">
        <f>VLOOKUP(B674,'Sub Index'!AV:AX,3,0)</f>
        <v>260.08800000000002</v>
      </c>
      <c r="Q674" s="95">
        <f t="shared" si="728"/>
        <v>1.6732096762404236</v>
      </c>
      <c r="R674" s="95" t="str">
        <f t="shared" si="697"/>
        <v/>
      </c>
      <c r="S674" s="95">
        <f t="shared" si="698"/>
        <v>1.5876311450824028</v>
      </c>
      <c r="T674" s="95">
        <f t="shared" si="724"/>
        <v>0.26879243235705491</v>
      </c>
      <c r="U674" s="95">
        <f t="shared" si="699"/>
        <v>0.36543843423024874</v>
      </c>
      <c r="V674" s="95">
        <f t="shared" si="700"/>
        <v>1.6228525034305126</v>
      </c>
      <c r="W674" s="95" t="str">
        <f t="shared" si="725"/>
        <v/>
      </c>
      <c r="X674" s="95">
        <f t="shared" si="729"/>
        <v>-0.68754926309168429</v>
      </c>
      <c r="Y674" s="95">
        <f t="shared" si="707"/>
        <v>-0.44825435489945525</v>
      </c>
      <c r="Z674" s="95">
        <f t="shared" si="726"/>
        <v>0.58976709399028304</v>
      </c>
      <c r="AA674" s="95">
        <f t="shared" si="708"/>
        <v>-0.48393351033677312</v>
      </c>
      <c r="AB674" s="95">
        <f t="shared" si="709"/>
        <v>0.19841227511405068</v>
      </c>
      <c r="AC674" s="95">
        <f t="shared" si="701"/>
        <v>-0.23532675370168651</v>
      </c>
      <c r="AE674" s="97">
        <f t="shared" si="702"/>
        <v>1.6732096762404236</v>
      </c>
      <c r="AF674" s="97">
        <f t="shared" si="703"/>
        <v>0.74062067055656877</v>
      </c>
      <c r="AG674" s="97">
        <f t="shared" si="704"/>
        <v>1.6228525034305126</v>
      </c>
      <c r="AH674" s="97">
        <f t="shared" si="705"/>
        <v>-0.56790180899556975</v>
      </c>
      <c r="AI674" s="97">
        <f t="shared" si="706"/>
        <v>1.7229776266468523E-2</v>
      </c>
      <c r="AJ674" s="97">
        <f t="shared" ref="AJ674:AJ676" si="736">AVERAGE(AE674:AI674)</f>
        <v>0.69720216349968078</v>
      </c>
    </row>
    <row r="675" spans="1:36">
      <c r="A675" s="93" t="str">
        <f t="shared" si="735"/>
        <v>201736</v>
      </c>
      <c r="B675" s="93">
        <f>'Sub Index'!A656</f>
        <v>42983</v>
      </c>
      <c r="C675" s="97">
        <f>VLOOKUP(B675,'Sub Index'!A:M,8,0)</f>
        <v>1.8687636415721689</v>
      </c>
      <c r="D675" s="97">
        <f>VLOOKUP(B675,'Sub Index'!J:M,4,0)</f>
        <v>0</v>
      </c>
      <c r="E675" s="97">
        <f>VLOOKUP(B675,'Sub Index'!O:W,4,0)</f>
        <v>4.4173</v>
      </c>
      <c r="F675" s="97">
        <f>VLOOKUP(B675,'Sub Index'!O:W,7,0)</f>
        <v>7.1674523424034242E-2</v>
      </c>
      <c r="G675" s="97">
        <f>VLOOKUP(B675,'Sub Index'!O:W,9,0)</f>
        <v>0.3772000000000002</v>
      </c>
      <c r="H675" s="97">
        <f>VLOOKUP(B675,'Sub Index'!Y:AE,4,0)</f>
        <v>5.0255000000000001</v>
      </c>
      <c r="J675" s="97">
        <f>VLOOKUP(B675,'Sub Index'!AG:AK,4,0)</f>
        <v>6.1888087337369007E-3</v>
      </c>
      <c r="K675" s="97">
        <f>VLOOKUP(B675,'Sub Index'!AG:AK,5,0)</f>
        <v>95682315.549899995</v>
      </c>
      <c r="L675" s="97">
        <f>VLOOKUP(B675,'Sub Index'!AM:AX,4,0)</f>
        <v>2.9142606600615541E-3</v>
      </c>
      <c r="M675" s="97">
        <f>VLOOKUP(B675,'Sub Index'!AM:AX,7,0)</f>
        <v>7.5000000000002842E-3</v>
      </c>
      <c r="N675" s="97">
        <f>VLOOKUP(B675,'Sub Index'!AM:AX,8,0)</f>
        <v>-1.1499999999999844E-2</v>
      </c>
      <c r="O675" s="97">
        <f>VLOOKUP(B675,'Sub Index'!AV:AX,3,0)</f>
        <v>248.488</v>
      </c>
      <c r="Q675" s="95">
        <f t="shared" si="728"/>
        <v>1.6951054802179746</v>
      </c>
      <c r="R675" s="95" t="str">
        <f t="shared" si="697"/>
        <v/>
      </c>
      <c r="S675" s="95">
        <f t="shared" si="698"/>
        <v>1.5973765429666285</v>
      </c>
      <c r="T675" s="95">
        <f t="shared" si="724"/>
        <v>0.23651084841690648</v>
      </c>
      <c r="U675" s="95">
        <f t="shared" si="699"/>
        <v>0.41338009754337002</v>
      </c>
      <c r="V675" s="95">
        <f t="shared" si="700"/>
        <v>1.6295700724611739</v>
      </c>
      <c r="W675" s="95" t="str">
        <f t="shared" si="725"/>
        <v/>
      </c>
      <c r="X675" s="95">
        <f t="shared" si="729"/>
        <v>-0.68889006841160016</v>
      </c>
      <c r="Y675" s="95">
        <f t="shared" si="707"/>
        <v>-0.43726686312020308</v>
      </c>
      <c r="Z675" s="95">
        <f t="shared" si="726"/>
        <v>0.95717103501274559</v>
      </c>
      <c r="AA675" s="95">
        <f t="shared" si="708"/>
        <v>-0.46859765837597733</v>
      </c>
      <c r="AB675" s="95">
        <f t="shared" si="709"/>
        <v>-0.74938350628116979</v>
      </c>
      <c r="AC675" s="95">
        <f t="shared" si="701"/>
        <v>-0.40568236887177989</v>
      </c>
      <c r="AE675" s="97">
        <f t="shared" si="702"/>
        <v>1.6951054802179746</v>
      </c>
      <c r="AF675" s="97">
        <f t="shared" si="703"/>
        <v>0.74908916297563499</v>
      </c>
      <c r="AG675" s="97">
        <f t="shared" si="704"/>
        <v>1.6295700724611739</v>
      </c>
      <c r="AH675" s="97">
        <f t="shared" si="705"/>
        <v>-0.56307846576590159</v>
      </c>
      <c r="AI675" s="97">
        <f t="shared" si="706"/>
        <v>-0.16662312462904535</v>
      </c>
      <c r="AJ675" s="97">
        <f t="shared" si="736"/>
        <v>0.66881262505196726</v>
      </c>
    </row>
    <row r="676" spans="1:36">
      <c r="A676" s="93" t="str">
        <f t="shared" si="735"/>
        <v>201736</v>
      </c>
      <c r="B676" s="93">
        <f>'Sub Index'!A657</f>
        <v>42984</v>
      </c>
      <c r="C676" s="97">
        <f>VLOOKUP(B676,'Sub Index'!A:M,8,0)</f>
        <v>1.8584223439233623</v>
      </c>
      <c r="D676" s="97">
        <f>VLOOKUP(B676,'Sub Index'!J:M,4,0)</f>
        <v>0</v>
      </c>
      <c r="E676" s="97">
        <f>VLOOKUP(B676,'Sub Index'!O:W,4,0)</f>
        <v>4.4271000000000003</v>
      </c>
      <c r="F676" s="97">
        <f>VLOOKUP(B676,'Sub Index'!O:W,7,0)</f>
        <v>7.1632553648901989E-2</v>
      </c>
      <c r="G676" s="97">
        <f>VLOOKUP(B676,'Sub Index'!O:W,9,0)</f>
        <v>0.32750000000000012</v>
      </c>
      <c r="H676" s="97">
        <f>VLOOKUP(B676,'Sub Index'!Y:AE,4,0)</f>
        <v>5.0157999999999996</v>
      </c>
      <c r="J676" s="97">
        <f>VLOOKUP(B676,'Sub Index'!AG:AK,4,0)</f>
        <v>6.134340408243618E-3</v>
      </c>
      <c r="K676" s="97">
        <f>VLOOKUP(B676,'Sub Index'!AG:AK,5,0)</f>
        <v>96198408.474000007</v>
      </c>
      <c r="L676" s="97">
        <f>VLOOKUP(B676,'Sub Index'!AM:AX,4,0)</f>
        <v>2.9268645714668209E-3</v>
      </c>
      <c r="M676" s="97">
        <f>VLOOKUP(B676,'Sub Index'!AM:AX,7,0)</f>
        <v>8.3000000000001961E-3</v>
      </c>
      <c r="N676" s="97">
        <f>VLOOKUP(B676,'Sub Index'!AM:AX,8,0)</f>
        <v>1.6699999999999271E-2</v>
      </c>
      <c r="O676" s="97">
        <f>VLOOKUP(B676,'Sub Index'!AV:AX,3,0)</f>
        <v>246.75399999999999</v>
      </c>
      <c r="Q676" s="95">
        <f t="shared" si="728"/>
        <v>1.6710634259894428</v>
      </c>
      <c r="R676" s="95" t="str">
        <f t="shared" si="697"/>
        <v/>
      </c>
      <c r="S676" s="95">
        <f t="shared" si="698"/>
        <v>1.6037435362509895</v>
      </c>
      <c r="T676" s="95">
        <f t="shared" si="724"/>
        <v>0.23539777614379512</v>
      </c>
      <c r="U676" s="95">
        <f t="shared" si="699"/>
        <v>0.26446130587698707</v>
      </c>
      <c r="V676" s="95">
        <f t="shared" si="700"/>
        <v>1.623054030501432</v>
      </c>
      <c r="W676" s="95" t="str">
        <f t="shared" si="725"/>
        <v/>
      </c>
      <c r="X676" s="95">
        <f t="shared" si="729"/>
        <v>-0.69615707910140345</v>
      </c>
      <c r="Y676" s="95">
        <f t="shared" si="707"/>
        <v>-0.42028593023326399</v>
      </c>
      <c r="Z676" s="95">
        <f t="shared" si="726"/>
        <v>0.97085857007114185</v>
      </c>
      <c r="AA676" s="95">
        <f t="shared" si="708"/>
        <v>-0.40725425053293046</v>
      </c>
      <c r="AB676" s="95">
        <f t="shared" si="709"/>
        <v>0.55441361739415396</v>
      </c>
      <c r="AC676" s="95">
        <f t="shared" si="701"/>
        <v>-0.43114759617393017</v>
      </c>
      <c r="AE676" s="97">
        <f t="shared" si="702"/>
        <v>1.6710634259894428</v>
      </c>
      <c r="AF676" s="97">
        <f t="shared" si="703"/>
        <v>0.70120087275725718</v>
      </c>
      <c r="AG676" s="97">
        <f t="shared" si="704"/>
        <v>1.623054030501432</v>
      </c>
      <c r="AH676" s="97">
        <f t="shared" si="705"/>
        <v>-0.55822150466733378</v>
      </c>
      <c r="AI676" s="97">
        <f t="shared" si="706"/>
        <v>0.17171758518960883</v>
      </c>
      <c r="AJ676" s="97">
        <f t="shared" si="736"/>
        <v>0.72176288195408145</v>
      </c>
    </row>
    <row r="677" spans="1:36">
      <c r="A677" s="93" t="str">
        <f t="shared" ref="A677" si="737">YEAR(B677)&amp;WEEKNUM(B677)</f>
        <v>201736</v>
      </c>
      <c r="B677" s="93">
        <f>'Sub Index'!A658</f>
        <v>42985</v>
      </c>
      <c r="C677" s="97">
        <f>VLOOKUP(B677,'Sub Index'!A:M,8,0)</f>
        <v>1.8913642403753845</v>
      </c>
      <c r="D677" s="97">
        <f>VLOOKUP(B677,'Sub Index'!J:M,4,0)</f>
        <v>0</v>
      </c>
      <c r="E677" s="97">
        <f>VLOOKUP(B677,'Sub Index'!O:W,4,0)</f>
        <v>4.4348000000000001</v>
      </c>
      <c r="F677" s="97">
        <f>VLOOKUP(B677,'Sub Index'!O:W,7,0)</f>
        <v>7.1515013609375844E-2</v>
      </c>
      <c r="G677" s="97">
        <f>VLOOKUP(B677,'Sub Index'!O:W,9,0)</f>
        <v>0.31079999999999997</v>
      </c>
      <c r="H677" s="97">
        <f>VLOOKUP(B677,'Sub Index'!Y:AE,4,0)</f>
        <v>5.0098000000000003</v>
      </c>
      <c r="J677" s="97">
        <f>VLOOKUP(B677,'Sub Index'!AG:AK,4,0)</f>
        <v>6.2622108893827686E-3</v>
      </c>
      <c r="K677" s="97">
        <f>VLOOKUP(B677,'Sub Index'!AG:AK,5,0)</f>
        <v>96501909.500799999</v>
      </c>
      <c r="L677" s="97">
        <f>VLOOKUP(B677,'Sub Index'!AM:AX,4,0)</f>
        <v>2.9892522773216179E-3</v>
      </c>
      <c r="M677" s="97">
        <f>VLOOKUP(B677,'Sub Index'!AM:AX,7,0)</f>
        <v>3.7000000000002586E-3</v>
      </c>
      <c r="N677" s="97">
        <f>VLOOKUP(B677,'Sub Index'!AM:AX,8,0)</f>
        <v>-1.0600000000000165E-2</v>
      </c>
      <c r="O677" s="97">
        <f>VLOOKUP(B677,'Sub Index'!AV:AX,3,0)</f>
        <v>232.43</v>
      </c>
      <c r="Q677" s="95">
        <f t="shared" si="728"/>
        <v>1.747648675518702</v>
      </c>
      <c r="R677" s="95" t="str">
        <f t="shared" si="697"/>
        <v/>
      </c>
      <c r="S677" s="95">
        <f t="shared" si="698"/>
        <v>1.6087461738315587</v>
      </c>
      <c r="T677" s="95">
        <f t="shared" si="724"/>
        <v>0.23228051953318182</v>
      </c>
      <c r="U677" s="95">
        <f t="shared" si="699"/>
        <v>0.2144221947939163</v>
      </c>
      <c r="V677" s="95">
        <f t="shared" si="700"/>
        <v>1.6190234890830355</v>
      </c>
      <c r="W677" s="95" t="str">
        <f t="shared" si="725"/>
        <v/>
      </c>
      <c r="X677" s="95">
        <f t="shared" si="729"/>
        <v>-0.67909695939085546</v>
      </c>
      <c r="Y677" s="95">
        <f t="shared" si="707"/>
        <v>-0.41029987863956102</v>
      </c>
      <c r="Z677" s="95">
        <f t="shared" si="726"/>
        <v>1.0386100706682995</v>
      </c>
      <c r="AA677" s="95">
        <f t="shared" si="708"/>
        <v>-0.75997884563048412</v>
      </c>
      <c r="AB677" s="95">
        <f t="shared" si="709"/>
        <v>-0.70777295978090704</v>
      </c>
      <c r="AC677" s="95">
        <f t="shared" si="701"/>
        <v>-0.64150740925120686</v>
      </c>
      <c r="AE677" s="97">
        <f t="shared" si="702"/>
        <v>1.747648675518702</v>
      </c>
      <c r="AF677" s="97">
        <f t="shared" si="703"/>
        <v>0.68514962938621904</v>
      </c>
      <c r="AG677" s="97">
        <f t="shared" si="704"/>
        <v>1.6190234890830355</v>
      </c>
      <c r="AH677" s="97">
        <f t="shared" si="705"/>
        <v>-0.54469841901520821</v>
      </c>
      <c r="AI677" s="97">
        <f t="shared" si="706"/>
        <v>-0.26766228599857467</v>
      </c>
      <c r="AJ677" s="97">
        <f t="shared" ref="AJ677" si="738">AVERAGE(AE677:AI677)</f>
        <v>0.64789221779483475</v>
      </c>
    </row>
    <row r="678" spans="1:36">
      <c r="A678" s="93" t="str">
        <f t="shared" ref="A678" si="739">YEAR(B678)&amp;WEEKNUM(B678)</f>
        <v>201736</v>
      </c>
      <c r="B678" s="93">
        <f>'Sub Index'!A659</f>
        <v>42986</v>
      </c>
      <c r="C678" s="97">
        <f>VLOOKUP(B678,'Sub Index'!A:M,8,0)</f>
        <v>1.9063352970533676</v>
      </c>
      <c r="D678" s="97">
        <f>VLOOKUP(B678,'Sub Index'!J:M,4,0)</f>
        <v>0</v>
      </c>
      <c r="E678" s="97">
        <f>VLOOKUP(B678,'Sub Index'!O:W,4,0)</f>
        <v>4.4280999999999997</v>
      </c>
      <c r="F678" s="97">
        <f>VLOOKUP(B678,'Sub Index'!O:W,7,0)</f>
        <v>7.1019444806827578E-2</v>
      </c>
      <c r="G678" s="97">
        <f>VLOOKUP(B678,'Sub Index'!O:W,9,0)</f>
        <v>0.30500000000000016</v>
      </c>
      <c r="H678" s="97">
        <f>VLOOKUP(B678,'Sub Index'!Y:AE,4,0)</f>
        <v>4.9943</v>
      </c>
      <c r="J678" s="97">
        <f>VLOOKUP(B678,'Sub Index'!AG:AK,4,0)</f>
        <v>3.6308628068486173E-3</v>
      </c>
      <c r="K678" s="97">
        <f>VLOOKUP(B678,'Sub Index'!AG:AK,5,0)</f>
        <v>96558558.799999997</v>
      </c>
      <c r="L678" s="97">
        <f>VLOOKUP(B678,'Sub Index'!AM:AX,4,0)</f>
        <v>3.0834149271366869E-3</v>
      </c>
      <c r="M678" s="97">
        <f>VLOOKUP(B678,'Sub Index'!AM:AX,7,0)</f>
        <v>5.2000000000003155E-3</v>
      </c>
      <c r="N678" s="97">
        <f>VLOOKUP(B678,'Sub Index'!AM:AX,8,0)</f>
        <v>4.129999999999967E-2</v>
      </c>
      <c r="O678" s="97">
        <f>VLOOKUP(B678,'Sub Index'!AV:AX,3,0)</f>
        <v>204.40000000000003</v>
      </c>
      <c r="Q678" s="95">
        <f t="shared" si="728"/>
        <v>1.7824542645979435</v>
      </c>
      <c r="R678" s="95" t="str">
        <f t="shared" si="697"/>
        <v/>
      </c>
      <c r="S678" s="95">
        <f t="shared" si="698"/>
        <v>1.604393229443271</v>
      </c>
      <c r="T678" s="95">
        <f t="shared" si="724"/>
        <v>0.21913763535528724</v>
      </c>
      <c r="U678" s="95">
        <f t="shared" si="699"/>
        <v>0.19704334184291047</v>
      </c>
      <c r="V678" s="95">
        <f t="shared" si="700"/>
        <v>1.6086112570855102</v>
      </c>
      <c r="W678" s="95" t="str">
        <f t="shared" si="725"/>
        <v/>
      </c>
      <c r="X678" s="95">
        <f t="shared" si="729"/>
        <v>-1.0301640148068927</v>
      </c>
      <c r="Y678" s="95">
        <f t="shared" si="707"/>
        <v>-0.40843595471639382</v>
      </c>
      <c r="Z678" s="95">
        <f t="shared" si="726"/>
        <v>1.1408683720077297</v>
      </c>
      <c r="AA678" s="95">
        <f t="shared" si="708"/>
        <v>-0.64495995592475419</v>
      </c>
      <c r="AB678" s="95">
        <f t="shared" si="709"/>
        <v>1.6917685550684269</v>
      </c>
      <c r="AC678" s="95">
        <f t="shared" si="701"/>
        <v>-1.0531511931492847</v>
      </c>
      <c r="AE678" s="97">
        <f t="shared" si="702"/>
        <v>1.7824542645979435</v>
      </c>
      <c r="AF678" s="97">
        <f t="shared" si="703"/>
        <v>0.67352473554715619</v>
      </c>
      <c r="AG678" s="97">
        <f t="shared" si="704"/>
        <v>1.6086112570855102</v>
      </c>
      <c r="AH678" s="97">
        <f t="shared" si="705"/>
        <v>-0.71929998476164325</v>
      </c>
      <c r="AI678" s="97">
        <f t="shared" si="706"/>
        <v>0.28363144450052946</v>
      </c>
      <c r="AJ678" s="97">
        <f t="shared" ref="AJ678" si="740">AVERAGE(AE678:AI678)</f>
        <v>0.7257843433938993</v>
      </c>
    </row>
    <row r="679" spans="1:36">
      <c r="A679" s="93" t="str">
        <f t="shared" ref="A679:A681" si="741">YEAR(B679)&amp;WEEKNUM(B679)</f>
        <v>201737</v>
      </c>
      <c r="B679" s="93">
        <f>'Sub Index'!A660</f>
        <v>42989</v>
      </c>
      <c r="C679" s="97">
        <f>VLOOKUP(B679,'Sub Index'!A:M,8,0)</f>
        <v>2.6787136019393674</v>
      </c>
      <c r="D679" s="97">
        <f>VLOOKUP(B679,'Sub Index'!J:M,4,0)</f>
        <v>0</v>
      </c>
      <c r="E679" s="97">
        <f>VLOOKUP(B679,'Sub Index'!O:W,4,0)</f>
        <v>4.4034000000000004</v>
      </c>
      <c r="F679" s="97">
        <f>VLOOKUP(B679,'Sub Index'!O:W,7,0)</f>
        <v>6.9874696950361345E-2</v>
      </c>
      <c r="G679" s="97">
        <f>VLOOKUP(B679,'Sub Index'!O:W,9,0)</f>
        <v>0.29059999999999997</v>
      </c>
      <c r="H679" s="97">
        <f>VLOOKUP(B679,'Sub Index'!Y:AE,4,0)</f>
        <v>4.9795999999999996</v>
      </c>
      <c r="J679" s="97">
        <f>VLOOKUP(B679,'Sub Index'!AG:AK,4,0)</f>
        <v>2.5455501093056307E-3</v>
      </c>
      <c r="K679" s="97">
        <f>VLOOKUP(B679,'Sub Index'!AG:AK,5,0)</f>
        <v>97371653.086600006</v>
      </c>
      <c r="L679" s="97">
        <f>VLOOKUP(B679,'Sub Index'!AM:AX,4,0)</f>
        <v>3.915144904367185E-3</v>
      </c>
      <c r="M679" s="97">
        <f>VLOOKUP(B679,'Sub Index'!AM:AX,7,0)</f>
        <v>9.9000000000000199E-3</v>
      </c>
      <c r="N679" s="97">
        <f>VLOOKUP(B679,'Sub Index'!AM:AX,8,0)</f>
        <v>1.5099999999999447E-2</v>
      </c>
      <c r="O679" s="97">
        <f>VLOOKUP(B679,'Sub Index'!AV:AX,3,0)</f>
        <v>198.62400000000002</v>
      </c>
      <c r="Q679" s="95">
        <f t="shared" si="728"/>
        <v>3.5781245684261576</v>
      </c>
      <c r="R679" s="95" t="str">
        <f t="shared" si="697"/>
        <v/>
      </c>
      <c r="S679" s="95">
        <f t="shared" si="698"/>
        <v>1.5883458075939128</v>
      </c>
      <c r="T679" s="95">
        <f t="shared" si="724"/>
        <v>0.18877799929049785</v>
      </c>
      <c r="U679" s="95">
        <f t="shared" si="699"/>
        <v>0.15389584486110081</v>
      </c>
      <c r="V679" s="95">
        <f t="shared" si="700"/>
        <v>1.5987364306104377</v>
      </c>
      <c r="W679" s="95" t="str">
        <f t="shared" si="725"/>
        <v/>
      </c>
      <c r="X679" s="95">
        <f t="shared" si="729"/>
        <v>-1.1749633803720554</v>
      </c>
      <c r="Y679" s="95">
        <f t="shared" si="707"/>
        <v>-0.38168282777595791</v>
      </c>
      <c r="Z679" s="95">
        <f t="shared" si="726"/>
        <v>2.0441064904305928</v>
      </c>
      <c r="AA679" s="95">
        <f t="shared" si="708"/>
        <v>-0.28456743484683666</v>
      </c>
      <c r="AB679" s="95">
        <f t="shared" si="709"/>
        <v>0.48043931250477973</v>
      </c>
      <c r="AC679" s="95">
        <f t="shared" si="701"/>
        <v>-1.1379765408408762</v>
      </c>
      <c r="AE679" s="97">
        <f t="shared" si="702"/>
        <v>3.5781245684261576</v>
      </c>
      <c r="AF679" s="97">
        <f t="shared" si="703"/>
        <v>0.64367321724850379</v>
      </c>
      <c r="AG679" s="97">
        <f t="shared" si="704"/>
        <v>1.5987364306104377</v>
      </c>
      <c r="AH679" s="97">
        <f t="shared" si="705"/>
        <v>-0.77832310407400662</v>
      </c>
      <c r="AI679" s="97">
        <f t="shared" si="706"/>
        <v>0.27550045681191493</v>
      </c>
      <c r="AJ679" s="97">
        <f t="shared" ref="AJ679:AJ681" si="742">AVERAGE(AE679:AI679)</f>
        <v>1.0635423138046014</v>
      </c>
    </row>
    <row r="680" spans="1:36">
      <c r="A680" s="93" t="str">
        <f t="shared" si="741"/>
        <v>201737</v>
      </c>
      <c r="B680" s="93">
        <f>'Sub Index'!A661</f>
        <v>42990</v>
      </c>
      <c r="C680" s="97">
        <f>VLOOKUP(B680,'Sub Index'!A:M,8,0)</f>
        <v>2.6270663262889875</v>
      </c>
      <c r="D680" s="97">
        <f>VLOOKUP(B680,'Sub Index'!J:M,4,0)</f>
        <v>0</v>
      </c>
      <c r="E680" s="97">
        <f>VLOOKUP(B680,'Sub Index'!O:W,4,0)</f>
        <v>4.3768000000000002</v>
      </c>
      <c r="F680" s="97">
        <f>VLOOKUP(B680,'Sub Index'!O:W,7,0)</f>
        <v>6.9403102653759097E-2</v>
      </c>
      <c r="G680" s="97">
        <f>VLOOKUP(B680,'Sub Index'!O:W,9,0)</f>
        <v>0.45379999999999976</v>
      </c>
      <c r="H680" s="97">
        <f>VLOOKUP(B680,'Sub Index'!Y:AE,4,0)</f>
        <v>4.9683000000000002</v>
      </c>
      <c r="J680" s="97">
        <f>VLOOKUP(B680,'Sub Index'!AG:AK,4,0)</f>
        <v>2.5479189654599691E-3</v>
      </c>
      <c r="K680" s="97">
        <f>VLOOKUP(B680,'Sub Index'!AG:AK,5,0)</f>
        <v>97837624.298099995</v>
      </c>
      <c r="L680" s="97">
        <f>VLOOKUP(B680,'Sub Index'!AM:AX,4,0)</f>
        <v>3.9295754789223456E-3</v>
      </c>
      <c r="M680" s="97">
        <f>VLOOKUP(B680,'Sub Index'!AM:AX,7,0)</f>
        <v>1.1299999999999422E-2</v>
      </c>
      <c r="N680" s="97">
        <f>VLOOKUP(B680,'Sub Index'!AM:AX,8,0)</f>
        <v>1.9000000000000128E-3</v>
      </c>
      <c r="O680" s="97">
        <f>VLOOKUP(B680,'Sub Index'!AV:AX,3,0)</f>
        <v>193.13799999999998</v>
      </c>
      <c r="Q680" s="95">
        <f t="shared" si="728"/>
        <v>3.4580519581879594</v>
      </c>
      <c r="R680" s="95" t="str">
        <f t="shared" si="697"/>
        <v/>
      </c>
      <c r="S680" s="95">
        <f t="shared" si="698"/>
        <v>1.5710639686792187</v>
      </c>
      <c r="T680" s="95">
        <f t="shared" si="724"/>
        <v>0.17627093833886467</v>
      </c>
      <c r="U680" s="95">
        <f t="shared" si="699"/>
        <v>0.64290081065493643</v>
      </c>
      <c r="V680" s="95">
        <f t="shared" si="700"/>
        <v>1.5911455776057906</v>
      </c>
      <c r="W680" s="95" t="str">
        <f t="shared" si="725"/>
        <v/>
      </c>
      <c r="X680" s="95">
        <f t="shared" si="729"/>
        <v>-1.1746473342509332</v>
      </c>
      <c r="Y680" s="95">
        <f t="shared" si="707"/>
        <v>-0.36635104254847117</v>
      </c>
      <c r="Z680" s="95">
        <f t="shared" si="726"/>
        <v>2.059777736346684</v>
      </c>
      <c r="AA680" s="95">
        <f t="shared" si="708"/>
        <v>-0.17721647112153865</v>
      </c>
      <c r="AB680" s="95">
        <f t="shared" si="709"/>
        <v>-0.12984870283259886</v>
      </c>
      <c r="AC680" s="95">
        <f t="shared" si="701"/>
        <v>-1.2185429981532157</v>
      </c>
      <c r="AE680" s="97">
        <f t="shared" si="702"/>
        <v>3.4580519581879594</v>
      </c>
      <c r="AF680" s="97">
        <f t="shared" si="703"/>
        <v>0.79674523922433993</v>
      </c>
      <c r="AG680" s="97">
        <f t="shared" si="704"/>
        <v>1.5911455776057906</v>
      </c>
      <c r="AH680" s="97">
        <f t="shared" si="705"/>
        <v>-0.77049918839970211</v>
      </c>
      <c r="AI680" s="97">
        <f t="shared" si="706"/>
        <v>0.13354239105983273</v>
      </c>
      <c r="AJ680" s="97">
        <f t="shared" si="742"/>
        <v>1.0417971955356442</v>
      </c>
    </row>
    <row r="681" spans="1:36">
      <c r="A681" s="93" t="str">
        <f t="shared" si="741"/>
        <v>201737</v>
      </c>
      <c r="B681" s="93">
        <f>'Sub Index'!A662</f>
        <v>42991</v>
      </c>
      <c r="C681" s="97">
        <f>VLOOKUP(B681,'Sub Index'!A:M,8,0)</f>
        <v>2.5452029695147242</v>
      </c>
      <c r="D681" s="97">
        <f>VLOOKUP(B681,'Sub Index'!J:M,4,0)</f>
        <v>0</v>
      </c>
      <c r="E681" s="97">
        <f>VLOOKUP(B681,'Sub Index'!O:W,4,0)</f>
        <v>4.3711000000000002</v>
      </c>
      <c r="F681" s="97">
        <f>VLOOKUP(B681,'Sub Index'!O:W,7,0)</f>
        <v>6.3283444291337559E-2</v>
      </c>
      <c r="G681" s="97">
        <f>VLOOKUP(B681,'Sub Index'!O:W,9,0)</f>
        <v>0.6278999999999999</v>
      </c>
      <c r="H681" s="97">
        <f>VLOOKUP(B681,'Sub Index'!Y:AE,4,0)</f>
        <v>4.9287000000000001</v>
      </c>
      <c r="J681" s="97">
        <f>VLOOKUP(B681,'Sub Index'!AG:AK,4,0)</f>
        <v>2.5432281858865642E-3</v>
      </c>
      <c r="K681" s="97">
        <f>VLOOKUP(B681,'Sub Index'!AG:AK,5,0)</f>
        <v>98186903.568700001</v>
      </c>
      <c r="L681" s="97">
        <f>VLOOKUP(B681,'Sub Index'!AM:AX,4,0)</f>
        <v>3.8328279326907103E-3</v>
      </c>
      <c r="M681" s="97">
        <f>VLOOKUP(B681,'Sub Index'!AM:AX,7,0)</f>
        <v>-4.9999999999972289E-4</v>
      </c>
      <c r="N681" s="97">
        <f>VLOOKUP(B681,'Sub Index'!AM:AX,8,0)</f>
        <v>1.6799999999999926E-2</v>
      </c>
      <c r="O681" s="97">
        <f>VLOOKUP(B681,'Sub Index'!AV:AX,3,0)</f>
        <v>175.43199999999999</v>
      </c>
      <c r="Q681" s="95">
        <f t="shared" si="728"/>
        <v>3.2677312334843629</v>
      </c>
      <c r="R681" s="95" t="str">
        <f t="shared" si="697"/>
        <v/>
      </c>
      <c r="S681" s="95">
        <f t="shared" si="698"/>
        <v>1.5673607174832127</v>
      </c>
      <c r="T681" s="95">
        <f t="shared" si="724"/>
        <v>1.3972664815569266E-2</v>
      </c>
      <c r="U681" s="95">
        <f t="shared" si="699"/>
        <v>1.1645660345808369</v>
      </c>
      <c r="V681" s="95">
        <f t="shared" si="700"/>
        <v>1.5645440042443715</v>
      </c>
      <c r="W681" s="95" t="str">
        <f t="shared" si="725"/>
        <v/>
      </c>
      <c r="X681" s="95">
        <f t="shared" si="729"/>
        <v>-1.1752731648597268</v>
      </c>
      <c r="Y681" s="95">
        <f t="shared" si="707"/>
        <v>-0.35485875583828097</v>
      </c>
      <c r="Z681" s="95">
        <f t="shared" si="726"/>
        <v>1.9547123016352044</v>
      </c>
      <c r="AA681" s="95">
        <f t="shared" si="708"/>
        <v>-1.0820317368065142</v>
      </c>
      <c r="AB681" s="95">
        <f t="shared" si="709"/>
        <v>0.55903701144977069</v>
      </c>
      <c r="AC681" s="95">
        <f t="shared" si="701"/>
        <v>-1.4785702845499109</v>
      </c>
      <c r="AE681" s="97">
        <f t="shared" si="702"/>
        <v>3.2677312334843629</v>
      </c>
      <c r="AF681" s="97">
        <f t="shared" si="703"/>
        <v>0.91529980562653968</v>
      </c>
      <c r="AG681" s="97">
        <f t="shared" si="704"/>
        <v>1.5645440042443715</v>
      </c>
      <c r="AH681" s="97">
        <f t="shared" si="705"/>
        <v>-0.76506596034900387</v>
      </c>
      <c r="AI681" s="97">
        <f t="shared" si="706"/>
        <v>-1.1713177067862512E-2</v>
      </c>
      <c r="AJ681" s="97">
        <f t="shared" si="742"/>
        <v>0.99415918118768154</v>
      </c>
    </row>
    <row r="682" spans="1:36">
      <c r="A682" s="93" t="str">
        <f t="shared" ref="A682" si="743">YEAR(B682)&amp;WEEKNUM(B682)</f>
        <v>201737</v>
      </c>
      <c r="B682" s="93">
        <f>'Sub Index'!A663</f>
        <v>42992</v>
      </c>
      <c r="C682" s="97">
        <f>VLOOKUP(B682,'Sub Index'!A:M,8,0)</f>
        <v>2.1530083742718298</v>
      </c>
      <c r="D682" s="97">
        <f>VLOOKUP(B682,'Sub Index'!J:M,4,0)</f>
        <v>0</v>
      </c>
      <c r="E682" s="97">
        <f>VLOOKUP(B682,'Sub Index'!O:W,4,0)</f>
        <v>4.3674999999999997</v>
      </c>
      <c r="F682" s="97">
        <f>VLOOKUP(B682,'Sub Index'!O:W,7,0)</f>
        <v>6.298049146181578E-2</v>
      </c>
      <c r="G682" s="97">
        <f>VLOOKUP(B682,'Sub Index'!O:W,9,0)</f>
        <v>0.51219999999999999</v>
      </c>
      <c r="H682" s="97">
        <f>VLOOKUP(B682,'Sub Index'!Y:AE,4,0)</f>
        <v>4.9131</v>
      </c>
      <c r="J682" s="97">
        <f>VLOOKUP(B682,'Sub Index'!AG:AK,4,0)</f>
        <v>2.8437205604712468E-3</v>
      </c>
      <c r="K682" s="97">
        <f>VLOOKUP(B682,'Sub Index'!AG:AK,5,0)</f>
        <v>98492657.560299993</v>
      </c>
      <c r="L682" s="97">
        <f>VLOOKUP(B682,'Sub Index'!AM:AX,4,0)</f>
        <v>3.9383822426340715E-3</v>
      </c>
      <c r="M682" s="97">
        <f>VLOOKUP(B682,'Sub Index'!AM:AX,7,0)</f>
        <v>2.6799999999999713E-2</v>
      </c>
      <c r="N682" s="97">
        <f>VLOOKUP(B682,'Sub Index'!AM:AX,8,0)</f>
        <v>-1.1299999999999422E-2</v>
      </c>
      <c r="O682" s="97">
        <f>VLOOKUP(B682,'Sub Index'!AV:AX,3,0)</f>
        <v>180.37200000000001</v>
      </c>
      <c r="Q682" s="95">
        <f t="shared" si="728"/>
        <v>2.3559342765468725</v>
      </c>
      <c r="R682" s="95" t="str">
        <f t="shared" si="697"/>
        <v/>
      </c>
      <c r="S682" s="95">
        <f t="shared" si="698"/>
        <v>1.5650218219909984</v>
      </c>
      <c r="T682" s="95">
        <f t="shared" si="724"/>
        <v>5.9381115319565286E-3</v>
      </c>
      <c r="U682" s="95">
        <f t="shared" si="699"/>
        <v>0.81788788174782945</v>
      </c>
      <c r="V682" s="95">
        <f t="shared" si="700"/>
        <v>1.5540645965565396</v>
      </c>
      <c r="W682" s="95" t="str">
        <f t="shared" si="725"/>
        <v/>
      </c>
      <c r="X682" s="95">
        <f t="shared" si="729"/>
        <v>-1.1351823179586127</v>
      </c>
      <c r="Y682" s="95">
        <f t="shared" si="707"/>
        <v>-0.34479857526067037</v>
      </c>
      <c r="Z682" s="95">
        <f t="shared" si="726"/>
        <v>2.0693416632245647</v>
      </c>
      <c r="AA682" s="95">
        <f t="shared" si="708"/>
        <v>1.011312055837648</v>
      </c>
      <c r="AB682" s="95">
        <f t="shared" si="709"/>
        <v>-0.7401367181699775</v>
      </c>
      <c r="AC682" s="95">
        <f t="shared" si="701"/>
        <v>-1.4060222898136814</v>
      </c>
      <c r="AE682" s="97">
        <f t="shared" si="702"/>
        <v>2.3559342765468725</v>
      </c>
      <c r="AF682" s="97">
        <f t="shared" si="703"/>
        <v>0.7962826050902615</v>
      </c>
      <c r="AG682" s="97">
        <f t="shared" si="704"/>
        <v>1.5540645965565396</v>
      </c>
      <c r="AH682" s="97">
        <f t="shared" si="705"/>
        <v>-0.73999044660964153</v>
      </c>
      <c r="AI682" s="97">
        <f t="shared" si="706"/>
        <v>0.23362367776963849</v>
      </c>
      <c r="AJ682" s="97">
        <f t="shared" ref="AJ682" si="744">AVERAGE(AE682:AI682)</f>
        <v>0.83998294187073408</v>
      </c>
    </row>
    <row r="683" spans="1:36">
      <c r="A683" s="93" t="str">
        <f t="shared" ref="A683" si="745">YEAR(B683)&amp;WEEKNUM(B683)</f>
        <v>201737</v>
      </c>
      <c r="B683" s="93">
        <f>'Sub Index'!A664</f>
        <v>42993</v>
      </c>
      <c r="C683" s="97">
        <f>VLOOKUP(B683,'Sub Index'!A:M,8,0)</f>
        <v>1.8404596329701775</v>
      </c>
      <c r="D683" s="97">
        <f>VLOOKUP(B683,'Sub Index'!J:M,4,0)</f>
        <v>0</v>
      </c>
      <c r="E683" s="97">
        <f>VLOOKUP(B683,'Sub Index'!O:W,4,0)</f>
        <v>4.3647</v>
      </c>
      <c r="F683" s="97">
        <f>VLOOKUP(B683,'Sub Index'!O:W,7,0)</f>
        <v>5.7213895741708633E-2</v>
      </c>
      <c r="G683" s="97">
        <f>VLOOKUP(B683,'Sub Index'!O:W,9,0)</f>
        <v>0.67099999999999982</v>
      </c>
      <c r="H683" s="97">
        <f>VLOOKUP(B683,'Sub Index'!Y:AE,4,0)</f>
        <v>4.9048999999999996</v>
      </c>
      <c r="J683" s="97">
        <f>VLOOKUP(B683,'Sub Index'!AG:AK,4,0)</f>
        <v>3.2368724818109804E-3</v>
      </c>
      <c r="K683" s="97">
        <f>VLOOKUP(B683,'Sub Index'!AG:AK,5,0)</f>
        <v>98345710.45539999</v>
      </c>
      <c r="L683" s="97">
        <f>VLOOKUP(B683,'Sub Index'!AM:AX,4,0)</f>
        <v>3.9207233640314778E-3</v>
      </c>
      <c r="M683" s="97">
        <f>VLOOKUP(B683,'Sub Index'!AM:AX,7,0)</f>
        <v>1.2000000000000455E-2</v>
      </c>
      <c r="N683" s="97">
        <f>VLOOKUP(B683,'Sub Index'!AM:AX,8,0)</f>
        <v>4.2999999999997485E-3</v>
      </c>
      <c r="O683" s="97">
        <f>VLOOKUP(B683,'Sub Index'!AV:AX,3,0)</f>
        <v>193.82599999999999</v>
      </c>
      <c r="Q683" s="95">
        <f t="shared" si="728"/>
        <v>1.6293026638980679</v>
      </c>
      <c r="R683" s="95" t="str">
        <f t="shared" si="697"/>
        <v/>
      </c>
      <c r="S683" s="95">
        <f t="shared" si="698"/>
        <v>1.5632026810526096</v>
      </c>
      <c r="T683" s="95">
        <f t="shared" si="724"/>
        <v>-0.14699665607325293</v>
      </c>
      <c r="U683" s="95">
        <f t="shared" si="699"/>
        <v>1.2937088901305569</v>
      </c>
      <c r="V683" s="95">
        <f t="shared" si="700"/>
        <v>1.5485561899513969</v>
      </c>
      <c r="W683" s="95" t="str">
        <f t="shared" si="725"/>
        <v/>
      </c>
      <c r="X683" s="95">
        <f t="shared" si="729"/>
        <v>-1.0827290951136239</v>
      </c>
      <c r="Y683" s="95">
        <f t="shared" si="707"/>
        <v>-0.34963355518330425</v>
      </c>
      <c r="Z683" s="95">
        <f t="shared" si="726"/>
        <v>2.0501645592135067</v>
      </c>
      <c r="AA683" s="95">
        <f t="shared" si="708"/>
        <v>-0.12354098925878751</v>
      </c>
      <c r="AB683" s="95">
        <f t="shared" si="709"/>
        <v>-1.8887245498537496E-2</v>
      </c>
      <c r="AC683" s="95">
        <f t="shared" si="701"/>
        <v>-1.2084391478741616</v>
      </c>
      <c r="AE683" s="97">
        <f t="shared" si="702"/>
        <v>1.6293026638980679</v>
      </c>
      <c r="AF683" s="97">
        <f t="shared" si="703"/>
        <v>0.90330497170330448</v>
      </c>
      <c r="AG683" s="97">
        <f t="shared" si="704"/>
        <v>1.5485561899513969</v>
      </c>
      <c r="AH683" s="97">
        <f t="shared" si="705"/>
        <v>-0.71618132514846411</v>
      </c>
      <c r="AI683" s="97">
        <f t="shared" si="706"/>
        <v>0.17482429414550499</v>
      </c>
      <c r="AJ683" s="97">
        <f t="shared" ref="AJ683" si="746">AVERAGE(AE683:AI683)</f>
        <v>0.70796135890996204</v>
      </c>
    </row>
    <row r="684" spans="1:36">
      <c r="A684" s="93" t="str">
        <f t="shared" ref="A684:A687" si="747">YEAR(B684)&amp;WEEKNUM(B684)</f>
        <v>201738</v>
      </c>
      <c r="B684" s="93">
        <f>'Sub Index'!A665</f>
        <v>42996</v>
      </c>
      <c r="C684" s="97">
        <f>VLOOKUP(B684,'Sub Index'!A:M,8,0)</f>
        <v>1.5789312536972113</v>
      </c>
      <c r="D684" s="97">
        <f>VLOOKUP(B684,'Sub Index'!J:M,4,0)</f>
        <v>0</v>
      </c>
      <c r="E684" s="97">
        <f>VLOOKUP(B684,'Sub Index'!O:W,4,0)</f>
        <v>4.3643000000000001</v>
      </c>
      <c r="F684" s="97">
        <f>VLOOKUP(B684,'Sub Index'!O:W,7,0)</f>
        <v>5.74804948113221E-2</v>
      </c>
      <c r="G684" s="97">
        <f>VLOOKUP(B684,'Sub Index'!O:W,9,0)</f>
        <v>0.75950000000000006</v>
      </c>
      <c r="H684" s="97">
        <f>VLOOKUP(B684,'Sub Index'!Y:AE,4,0)</f>
        <v>4.8964999999999996</v>
      </c>
      <c r="J684" s="97">
        <f>VLOOKUP(B684,'Sub Index'!AG:AK,4,0)</f>
        <v>3.1280184538281424E-3</v>
      </c>
      <c r="K684" s="97">
        <f>VLOOKUP(B684,'Sub Index'!AG:AK,5,0)</f>
        <v>98900419.377999991</v>
      </c>
      <c r="L684" s="97">
        <f>VLOOKUP(B684,'Sub Index'!AM:AX,4,0)</f>
        <v>4.0019912266458218E-3</v>
      </c>
      <c r="M684" s="97">
        <f>VLOOKUP(B684,'Sub Index'!AM:AX,7,0)</f>
        <v>7.0999999999994401E-3</v>
      </c>
      <c r="N684" s="97">
        <f>VLOOKUP(B684,'Sub Index'!AM:AX,8,0)</f>
        <v>1.2000000000000455E-2</v>
      </c>
      <c r="O684" s="97">
        <f>VLOOKUP(B684,'Sub Index'!AV:AX,3,0)</f>
        <v>203.304</v>
      </c>
      <c r="Q684" s="95">
        <f t="shared" si="728"/>
        <v>1.0212861759956771</v>
      </c>
      <c r="R684" s="95" t="str">
        <f t="shared" si="697"/>
        <v/>
      </c>
      <c r="S684" s="95">
        <f t="shared" si="698"/>
        <v>1.5629428037756969</v>
      </c>
      <c r="T684" s="95">
        <f t="shared" si="724"/>
        <v>-0.13992623381130476</v>
      </c>
      <c r="U684" s="95">
        <f t="shared" si="699"/>
        <v>1.5588862153312593</v>
      </c>
      <c r="V684" s="95">
        <f t="shared" si="700"/>
        <v>1.5429134319656412</v>
      </c>
      <c r="W684" s="95" t="str">
        <f t="shared" si="725"/>
        <v/>
      </c>
      <c r="X684" s="95">
        <f t="shared" si="729"/>
        <v>-1.0972520931646099</v>
      </c>
      <c r="Y684" s="95">
        <f t="shared" si="707"/>
        <v>-0.3313820455295281</v>
      </c>
      <c r="Z684" s="95">
        <f t="shared" si="726"/>
        <v>2.138419441597871</v>
      </c>
      <c r="AA684" s="95">
        <f t="shared" si="708"/>
        <v>-0.49926936229756885</v>
      </c>
      <c r="AB684" s="95">
        <f t="shared" si="709"/>
        <v>0.33711409678164794</v>
      </c>
      <c r="AC684" s="95">
        <f t="shared" si="701"/>
        <v>-1.0692468616170803</v>
      </c>
      <c r="AE684" s="97">
        <f t="shared" si="702"/>
        <v>1.0212861759956771</v>
      </c>
      <c r="AF684" s="97">
        <f t="shared" si="703"/>
        <v>0.99396759509855048</v>
      </c>
      <c r="AG684" s="97">
        <f t="shared" si="704"/>
        <v>1.5429134319656412</v>
      </c>
      <c r="AH684" s="97">
        <f t="shared" si="705"/>
        <v>-0.71431706934706907</v>
      </c>
      <c r="AI684" s="97">
        <f t="shared" si="706"/>
        <v>0.22675432861621747</v>
      </c>
      <c r="AJ684" s="97">
        <f t="shared" ref="AJ684:AJ687" si="748">AVERAGE(AE684:AI684)</f>
        <v>0.61412089246580348</v>
      </c>
    </row>
    <row r="685" spans="1:36">
      <c r="A685" s="93" t="str">
        <f t="shared" si="747"/>
        <v>201738</v>
      </c>
      <c r="B685" s="93">
        <f>'Sub Index'!A666</f>
        <v>42997</v>
      </c>
      <c r="C685" s="97">
        <f>VLOOKUP(B685,'Sub Index'!A:M,8,0)</f>
        <v>1.2778937069214453</v>
      </c>
      <c r="D685" s="97">
        <f>VLOOKUP(B685,'Sub Index'!J:M,4,0)</f>
        <v>0</v>
      </c>
      <c r="E685" s="97">
        <f>VLOOKUP(B685,'Sub Index'!O:W,4,0)</f>
        <v>4.3638000000000003</v>
      </c>
      <c r="F685" s="97">
        <f>VLOOKUP(B685,'Sub Index'!O:W,7,0)</f>
        <v>5.7097557183671023E-2</v>
      </c>
      <c r="G685" s="97">
        <f>VLOOKUP(B685,'Sub Index'!O:W,9,0)</f>
        <v>0.95970000000000022</v>
      </c>
      <c r="H685" s="97">
        <f>VLOOKUP(B685,'Sub Index'!Y:AE,4,0)</f>
        <v>4.8907999999999996</v>
      </c>
      <c r="J685" s="97">
        <f>VLOOKUP(B685,'Sub Index'!AG:AK,4,0)</f>
        <v>3.0807037821869135E-3</v>
      </c>
      <c r="K685" s="97">
        <f>VLOOKUP(B685,'Sub Index'!AG:AK,5,0)</f>
        <v>99196916.110699996</v>
      </c>
      <c r="L685" s="97">
        <f>VLOOKUP(B685,'Sub Index'!AM:AX,4,0)</f>
        <v>4.1153404464143225E-3</v>
      </c>
      <c r="M685" s="97">
        <f>VLOOKUP(B685,'Sub Index'!AM:AX,7,0)</f>
        <v>1.3700000000000045E-2</v>
      </c>
      <c r="N685" s="97">
        <f>VLOOKUP(B685,'Sub Index'!AM:AX,8,0)</f>
        <v>-1.1999999999998678E-3</v>
      </c>
      <c r="O685" s="97">
        <f>VLOOKUP(B685,'Sub Index'!AV:AX,3,0)</f>
        <v>213.87200000000001</v>
      </c>
      <c r="Q685" s="95">
        <f t="shared" si="728"/>
        <v>0.32141646232948951</v>
      </c>
      <c r="R685" s="95" t="str">
        <f t="shared" si="697"/>
        <v/>
      </c>
      <c r="S685" s="95">
        <f t="shared" si="698"/>
        <v>1.5626179571795562</v>
      </c>
      <c r="T685" s="95">
        <f t="shared" si="724"/>
        <v>-0.15008204842613948</v>
      </c>
      <c r="U685" s="95">
        <f t="shared" si="699"/>
        <v>2.1587562775366886</v>
      </c>
      <c r="V685" s="95">
        <f t="shared" si="700"/>
        <v>1.5390844176181642</v>
      </c>
      <c r="W685" s="95" t="str">
        <f t="shared" si="725"/>
        <v/>
      </c>
      <c r="X685" s="95">
        <f t="shared" si="729"/>
        <v>-1.1035646834909594</v>
      </c>
      <c r="Y685" s="95">
        <f t="shared" si="707"/>
        <v>-0.32162645523935812</v>
      </c>
      <c r="Z685" s="95">
        <f t="shared" si="726"/>
        <v>2.2615138818503557</v>
      </c>
      <c r="AA685" s="95">
        <f t="shared" si="708"/>
        <v>6.8137524076701071E-3</v>
      </c>
      <c r="AB685" s="95">
        <f t="shared" si="709"/>
        <v>-0.27317391855577172</v>
      </c>
      <c r="AC685" s="95">
        <f t="shared" si="701"/>
        <v>-0.91404702186556774</v>
      </c>
      <c r="AE685" s="97">
        <f t="shared" si="702"/>
        <v>0.32141646232948951</v>
      </c>
      <c r="AF685" s="97">
        <f t="shared" si="703"/>
        <v>1.1904307287633684</v>
      </c>
      <c r="AG685" s="97">
        <f t="shared" si="704"/>
        <v>1.5390844176181642</v>
      </c>
      <c r="AH685" s="97">
        <f t="shared" si="705"/>
        <v>-0.71259556936515878</v>
      </c>
      <c r="AI685" s="97">
        <f t="shared" si="706"/>
        <v>0.27027667345917161</v>
      </c>
      <c r="AJ685" s="97">
        <f t="shared" si="748"/>
        <v>0.52172254256100703</v>
      </c>
    </row>
    <row r="686" spans="1:36">
      <c r="A686" s="93" t="str">
        <f t="shared" si="747"/>
        <v>201738</v>
      </c>
      <c r="B686" s="93">
        <f>'Sub Index'!A667</f>
        <v>42998</v>
      </c>
      <c r="C686" s="97">
        <f>VLOOKUP(B686,'Sub Index'!A:M,8,0)</f>
        <v>1.1502967767168282</v>
      </c>
      <c r="D686" s="97">
        <f>VLOOKUP(B686,'Sub Index'!J:M,4,0)</f>
        <v>0</v>
      </c>
      <c r="E686" s="97">
        <f>VLOOKUP(B686,'Sub Index'!O:W,4,0)</f>
        <v>4.367</v>
      </c>
      <c r="F686" s="97">
        <f>VLOOKUP(B686,'Sub Index'!O:W,7,0)</f>
        <v>5.7191713342894114E-2</v>
      </c>
      <c r="G686" s="97">
        <f>VLOOKUP(B686,'Sub Index'!O:W,9,0)</f>
        <v>0.89949999999999974</v>
      </c>
      <c r="H686" s="97">
        <f>VLOOKUP(B686,'Sub Index'!Y:AE,4,0)</f>
        <v>4.8994999999999997</v>
      </c>
      <c r="J686" s="97">
        <f>VLOOKUP(B686,'Sub Index'!AG:AK,4,0)</f>
        <v>3.2490282153459361E-3</v>
      </c>
      <c r="K686" s="97">
        <f>VLOOKUP(B686,'Sub Index'!AG:AK,5,0)</f>
        <v>99766163.457899988</v>
      </c>
      <c r="L686" s="97">
        <f>VLOOKUP(B686,'Sub Index'!AM:AX,4,0)</f>
        <v>4.1163522778541618E-3</v>
      </c>
      <c r="M686" s="97">
        <f>VLOOKUP(B686,'Sub Index'!AM:AX,7,0)</f>
        <v>3.00000000000189E-4</v>
      </c>
      <c r="N686" s="97">
        <f>VLOOKUP(B686,'Sub Index'!AM:AX,8,0)</f>
        <v>1.2199999999999989E-2</v>
      </c>
      <c r="O686" s="97">
        <f>VLOOKUP(B686,'Sub Index'!AV:AX,3,0)</f>
        <v>224.792</v>
      </c>
      <c r="Q686" s="95">
        <f t="shared" si="728"/>
        <v>2.477164853984027E-2</v>
      </c>
      <c r="R686" s="95" t="str">
        <f t="shared" si="697"/>
        <v/>
      </c>
      <c r="S686" s="95">
        <f t="shared" si="698"/>
        <v>1.5646969753948576</v>
      </c>
      <c r="T686" s="95">
        <f t="shared" si="724"/>
        <v>-0.14758495117356585</v>
      </c>
      <c r="U686" s="95">
        <f t="shared" si="699"/>
        <v>1.9783757693210688</v>
      </c>
      <c r="V686" s="95">
        <f t="shared" si="700"/>
        <v>1.5449287026748397</v>
      </c>
      <c r="W686" s="95" t="str">
        <f t="shared" si="725"/>
        <v/>
      </c>
      <c r="X686" s="95">
        <f t="shared" si="729"/>
        <v>-1.0811073113569005</v>
      </c>
      <c r="Y686" s="95">
        <f t="shared" si="707"/>
        <v>-0.30289658984597412</v>
      </c>
      <c r="Z686" s="95">
        <f t="shared" si="726"/>
        <v>2.2626127056885021</v>
      </c>
      <c r="AA686" s="95">
        <f t="shared" si="708"/>
        <v>-1.0206883289634674</v>
      </c>
      <c r="AB686" s="95">
        <f t="shared" si="709"/>
        <v>0.3463608848927992</v>
      </c>
      <c r="AC686" s="95">
        <f t="shared" si="701"/>
        <v>-0.75367777034337691</v>
      </c>
      <c r="AE686" s="97">
        <f t="shared" si="702"/>
        <v>2.477164853984027E-2</v>
      </c>
      <c r="AF686" s="97">
        <f t="shared" si="703"/>
        <v>1.1318292645141204</v>
      </c>
      <c r="AG686" s="97">
        <f t="shared" si="704"/>
        <v>1.5449287026748397</v>
      </c>
      <c r="AH686" s="97">
        <f t="shared" si="705"/>
        <v>-0.69200195060143732</v>
      </c>
      <c r="AI686" s="97">
        <f t="shared" si="706"/>
        <v>0.20865187281861428</v>
      </c>
      <c r="AJ686" s="97">
        <f t="shared" si="748"/>
        <v>0.44363590758919547</v>
      </c>
    </row>
    <row r="687" spans="1:36">
      <c r="A687" s="93" t="str">
        <f t="shared" si="747"/>
        <v>201738</v>
      </c>
      <c r="B687" s="93">
        <f>'Sub Index'!A668</f>
        <v>42999</v>
      </c>
      <c r="C687" s="97">
        <f>VLOOKUP(B687,'Sub Index'!A:M,8,0)</f>
        <v>1.3614107989404389</v>
      </c>
      <c r="D687" s="97">
        <f>VLOOKUP(B687,'Sub Index'!J:M,4,0)</f>
        <v>0</v>
      </c>
      <c r="E687" s="97">
        <f>VLOOKUP(B687,'Sub Index'!O:W,4,0)</f>
        <v>4.3674999999999997</v>
      </c>
      <c r="F687" s="97">
        <f>VLOOKUP(B687,'Sub Index'!O:W,7,0)</f>
        <v>5.7145225708638524E-2</v>
      </c>
      <c r="G687" s="97">
        <f>VLOOKUP(B687,'Sub Index'!O:W,9,0)</f>
        <v>0.72930000000000028</v>
      </c>
      <c r="H687" s="97">
        <f>VLOOKUP(B687,'Sub Index'!Y:AE,4,0)</f>
        <v>4.8928000000000003</v>
      </c>
      <c r="J687" s="97">
        <f>VLOOKUP(B687,'Sub Index'!AG:AK,4,0)</f>
        <v>2.8202419167994166E-3</v>
      </c>
      <c r="K687" s="97">
        <f>VLOOKUP(B687,'Sub Index'!AG:AK,5,0)</f>
        <v>99516684.629799992</v>
      </c>
      <c r="L687" s="97">
        <f>VLOOKUP(B687,'Sub Index'!AM:AX,4,0)</f>
        <v>4.1902928311257923E-3</v>
      </c>
      <c r="M687" s="97">
        <f>VLOOKUP(B687,'Sub Index'!AM:AX,7,0)</f>
        <v>3.5299999999999443E-2</v>
      </c>
      <c r="N687" s="97">
        <f>VLOOKUP(B687,'Sub Index'!AM:AX,8,0)</f>
        <v>-2.5299999999999656E-2</v>
      </c>
      <c r="O687" s="97">
        <f>VLOOKUP(B687,'Sub Index'!AV:AX,3,0)</f>
        <v>229.95599999999999</v>
      </c>
      <c r="Q687" s="95">
        <f t="shared" si="728"/>
        <v>0.51558188755169343</v>
      </c>
      <c r="R687" s="95" t="str">
        <f t="shared" si="697"/>
        <v/>
      </c>
      <c r="S687" s="95">
        <f t="shared" si="698"/>
        <v>1.5650218219909984</v>
      </c>
      <c r="T687" s="95">
        <f t="shared" si="724"/>
        <v>-0.14881784071298765</v>
      </c>
      <c r="U687" s="95">
        <f t="shared" si="699"/>
        <v>1.4683963258277435</v>
      </c>
      <c r="V687" s="95">
        <f t="shared" si="700"/>
        <v>1.540427931424297</v>
      </c>
      <c r="W687" s="95" t="str">
        <f t="shared" si="725"/>
        <v/>
      </c>
      <c r="X687" s="95">
        <f t="shared" si="729"/>
        <v>-1.1383147725182137</v>
      </c>
      <c r="Y687" s="95">
        <f t="shared" si="707"/>
        <v>-0.31110515663472799</v>
      </c>
      <c r="Z687" s="95">
        <f t="shared" si="726"/>
        <v>2.3429103119315728</v>
      </c>
      <c r="AA687" s="95">
        <f t="shared" si="708"/>
        <v>1.6630857641700723</v>
      </c>
      <c r="AB687" s="95">
        <f t="shared" si="709"/>
        <v>-1.3874118859520843</v>
      </c>
      <c r="AC687" s="95">
        <f t="shared" si="701"/>
        <v>-0.67784014993489772</v>
      </c>
      <c r="AE687" s="97">
        <f t="shared" si="702"/>
        <v>0.51558188755169343</v>
      </c>
      <c r="AF687" s="97">
        <f t="shared" si="703"/>
        <v>0.96153343570191796</v>
      </c>
      <c r="AG687" s="97">
        <f t="shared" si="704"/>
        <v>1.540427931424297</v>
      </c>
      <c r="AH687" s="97">
        <f t="shared" si="705"/>
        <v>-0.72470996457647086</v>
      </c>
      <c r="AI687" s="97">
        <f t="shared" si="706"/>
        <v>0.48518601005366591</v>
      </c>
      <c r="AJ687" s="97">
        <f t="shared" si="748"/>
        <v>0.55560386003102069</v>
      </c>
    </row>
    <row r="688" spans="1:36">
      <c r="A688" s="93" t="str">
        <f t="shared" ref="A688:A689" si="749">YEAR(B688)&amp;WEEKNUM(B688)</f>
        <v>201738</v>
      </c>
      <c r="B688" s="93">
        <f>'Sub Index'!A669</f>
        <v>43000</v>
      </c>
      <c r="C688" s="97">
        <f>VLOOKUP(B688,'Sub Index'!A:M,8,0)</f>
        <v>1.3463349718686624</v>
      </c>
      <c r="D688" s="97">
        <f>VLOOKUP(B688,'Sub Index'!J:M,4,0)</f>
        <v>0</v>
      </c>
      <c r="E688" s="97">
        <f>VLOOKUP(B688,'Sub Index'!O:W,4,0)</f>
        <v>4.3611000000000004</v>
      </c>
      <c r="F688" s="97">
        <f>VLOOKUP(B688,'Sub Index'!O:W,7,0)</f>
        <v>5.8361023440739207E-2</v>
      </c>
      <c r="G688" s="97">
        <f>VLOOKUP(B688,'Sub Index'!O:W,9,0)</f>
        <v>0.52210000000000001</v>
      </c>
      <c r="H688" s="97">
        <f>VLOOKUP(B688,'Sub Index'!Y:AE,4,0)</f>
        <v>4.8766999999999996</v>
      </c>
      <c r="J688" s="97">
        <f>VLOOKUP(B688,'Sub Index'!AG:AK,4,0)</f>
        <v>2.8478268887598877E-3</v>
      </c>
      <c r="K688" s="97">
        <f>VLOOKUP(B688,'Sub Index'!AG:AK,5,0)</f>
        <v>99155959.082199991</v>
      </c>
      <c r="L688" s="97">
        <f>VLOOKUP(B688,'Sub Index'!AM:AX,4,0)</f>
        <v>4.1824002579055166E-3</v>
      </c>
      <c r="M688" s="97">
        <f>VLOOKUP(B688,'Sub Index'!AM:AX,7,0)</f>
        <v>7.2000000000000952E-3</v>
      </c>
      <c r="N688" s="97">
        <f>VLOOKUP(B688,'Sub Index'!AM:AX,8,0)</f>
        <v>-1.1700000000000266E-2</v>
      </c>
      <c r="O688" s="97">
        <f>VLOOKUP(B688,'Sub Index'!AV:AX,3,0)</f>
        <v>232.18400000000003</v>
      </c>
      <c r="Q688" s="95">
        <f t="shared" si="728"/>
        <v>0.48053272212694176</v>
      </c>
      <c r="R688" s="95" t="str">
        <f t="shared" si="697"/>
        <v/>
      </c>
      <c r="S688" s="95">
        <f t="shared" si="698"/>
        <v>1.5608637855603957</v>
      </c>
      <c r="T688" s="95">
        <f t="shared" si="724"/>
        <v>-0.11657390466499574</v>
      </c>
      <c r="U688" s="95">
        <f t="shared" si="699"/>
        <v>0.84755178592282321</v>
      </c>
      <c r="V688" s="95">
        <f t="shared" si="700"/>
        <v>1.5296126452849317</v>
      </c>
      <c r="W688" s="95" t="str">
        <f t="shared" si="725"/>
        <v/>
      </c>
      <c r="X688" s="95">
        <f t="shared" si="729"/>
        <v>-1.1346344631953322</v>
      </c>
      <c r="Y688" s="95">
        <f t="shared" si="707"/>
        <v>-0.32297405858699146</v>
      </c>
      <c r="Z688" s="95">
        <f t="shared" si="726"/>
        <v>2.3343391732445506</v>
      </c>
      <c r="AA688" s="95">
        <f t="shared" si="708"/>
        <v>-0.49160143631713693</v>
      </c>
      <c r="AB688" s="95">
        <f t="shared" si="709"/>
        <v>-0.75863029439236207</v>
      </c>
      <c r="AC688" s="95">
        <f t="shared" si="701"/>
        <v>-0.64512012315912415</v>
      </c>
      <c r="AE688" s="97">
        <f t="shared" si="702"/>
        <v>0.48053272212694176</v>
      </c>
      <c r="AF688" s="97">
        <f t="shared" si="703"/>
        <v>0.76394722227274103</v>
      </c>
      <c r="AG688" s="97">
        <f t="shared" si="704"/>
        <v>1.5296126452849317</v>
      </c>
      <c r="AH688" s="97">
        <f t="shared" si="705"/>
        <v>-0.72880426089116179</v>
      </c>
      <c r="AI688" s="97">
        <f t="shared" si="706"/>
        <v>0.10974682984398187</v>
      </c>
      <c r="AJ688" s="97">
        <f t="shared" ref="AJ688:AJ689" si="750">AVERAGE(AE688:AI688)</f>
        <v>0.43100703172748689</v>
      </c>
    </row>
    <row r="689" spans="1:36">
      <c r="A689" s="93" t="str">
        <f t="shared" si="749"/>
        <v>201739</v>
      </c>
      <c r="B689" s="93">
        <f>'Sub Index'!A670</f>
        <v>43003</v>
      </c>
      <c r="C689" s="97">
        <f>VLOOKUP(B689,'Sub Index'!A:M,8,0)</f>
        <v>1.452385343297006</v>
      </c>
      <c r="D689" s="97">
        <f>VLOOKUP(B689,'Sub Index'!J:M,4,0)</f>
        <v>0</v>
      </c>
      <c r="E689" s="97">
        <f>VLOOKUP(B689,'Sub Index'!O:W,4,0)</f>
        <v>4.3578000000000001</v>
      </c>
      <c r="F689" s="97">
        <f>VLOOKUP(B689,'Sub Index'!O:W,7,0)</f>
        <v>5.8335192899214856E-2</v>
      </c>
      <c r="G689" s="97">
        <f>VLOOKUP(B689,'Sub Index'!O:W,9,0)</f>
        <v>0.37749999999999995</v>
      </c>
      <c r="H689" s="97">
        <f>VLOOKUP(B689,'Sub Index'!Y:AE,4,0)</f>
        <v>4.9321000000000002</v>
      </c>
      <c r="J689" s="97">
        <f>VLOOKUP(B689,'Sub Index'!AG:AK,4,0)</f>
        <v>2.6744517948919465E-3</v>
      </c>
      <c r="K689" s="97">
        <f>VLOOKUP(B689,'Sub Index'!AG:AK,5,0)</f>
        <v>98905264.291299999</v>
      </c>
      <c r="L689" s="97">
        <f>VLOOKUP(B689,'Sub Index'!AM:AX,4,0)</f>
        <v>4.1864851612673139E-3</v>
      </c>
      <c r="M689" s="97">
        <f>VLOOKUP(B689,'Sub Index'!AM:AX,7,0)</f>
        <v>9.400000000000297E-3</v>
      </c>
      <c r="N689" s="97">
        <f>VLOOKUP(B689,'Sub Index'!AM:AX,8,0)</f>
        <v>-8.7000000000001521E-3</v>
      </c>
      <c r="O689" s="97">
        <f>VLOOKUP(B689,'Sub Index'!AV:AX,3,0)</f>
        <v>235.09399999999999</v>
      </c>
      <c r="Q689" s="95">
        <f t="shared" si="728"/>
        <v>0.72708483458164852</v>
      </c>
      <c r="R689" s="95" t="str">
        <f t="shared" si="697"/>
        <v/>
      </c>
      <c r="S689" s="95">
        <f t="shared" si="698"/>
        <v>1.5587197980258658</v>
      </c>
      <c r="T689" s="95">
        <f t="shared" si="724"/>
        <v>-0.11725895145115572</v>
      </c>
      <c r="U689" s="95">
        <f t="shared" si="699"/>
        <v>0.41427900373049026</v>
      </c>
      <c r="V689" s="95">
        <f t="shared" si="700"/>
        <v>1.5668279777147962</v>
      </c>
      <c r="W689" s="95" t="str">
        <f t="shared" si="725"/>
        <v/>
      </c>
      <c r="X689" s="95">
        <f t="shared" si="729"/>
        <v>-1.1577656802664236</v>
      </c>
      <c r="Y689" s="95">
        <f t="shared" si="707"/>
        <v>-0.33122263402871371</v>
      </c>
      <c r="Z689" s="95">
        <f t="shared" si="726"/>
        <v>2.3387752769410111</v>
      </c>
      <c r="AA689" s="95">
        <f t="shared" si="708"/>
        <v>-0.32290706474872394</v>
      </c>
      <c r="AB689" s="95">
        <f t="shared" si="709"/>
        <v>-0.61992847272476492</v>
      </c>
      <c r="AC689" s="95">
        <f t="shared" si="701"/>
        <v>-0.60238436107766158</v>
      </c>
      <c r="AE689" s="97">
        <f t="shared" si="702"/>
        <v>0.72708483458164852</v>
      </c>
      <c r="AF689" s="97">
        <f t="shared" si="703"/>
        <v>0.61857995010173339</v>
      </c>
      <c r="AG689" s="97">
        <f t="shared" si="704"/>
        <v>1.5668279777147962</v>
      </c>
      <c r="AH689" s="97">
        <f t="shared" si="705"/>
        <v>-0.74449415714756861</v>
      </c>
      <c r="AI689" s="97">
        <f t="shared" si="706"/>
        <v>0.19838884459746514</v>
      </c>
      <c r="AJ689" s="97">
        <f t="shared" si="750"/>
        <v>0.47327748996961494</v>
      </c>
    </row>
    <row r="690" spans="1:36">
      <c r="A690" s="93" t="str">
        <f t="shared" ref="A690:A692" si="751">YEAR(B690)&amp;WEEKNUM(B690)</f>
        <v>201739</v>
      </c>
      <c r="B690" s="93">
        <f>'Sub Index'!A671</f>
        <v>43004</v>
      </c>
      <c r="C690" s="97">
        <f>VLOOKUP(B690,'Sub Index'!A:M,8,0)</f>
        <v>1.491859864647018</v>
      </c>
      <c r="D690" s="97">
        <f>VLOOKUP(B690,'Sub Index'!J:M,4,0)</f>
        <v>0</v>
      </c>
      <c r="E690" s="97">
        <f>VLOOKUP(B690,'Sub Index'!O:W,4,0)</f>
        <v>4.3558000000000003</v>
      </c>
      <c r="F690" s="97">
        <f>VLOOKUP(B690,'Sub Index'!O:W,7,0)</f>
        <v>5.7490877078518847E-2</v>
      </c>
      <c r="G690" s="97">
        <f>VLOOKUP(B690,'Sub Index'!O:W,9,0)</f>
        <v>0.47670000000000012</v>
      </c>
      <c r="H690" s="97">
        <f>VLOOKUP(B690,'Sub Index'!Y:AE,4,0)</f>
        <v>4.9511000000000003</v>
      </c>
      <c r="J690" s="97">
        <f>VLOOKUP(B690,'Sub Index'!AG:AK,4,0)</f>
        <v>2.6540443234766477E-3</v>
      </c>
      <c r="K690" s="97">
        <f>VLOOKUP(B690,'Sub Index'!AG:AK,5,0)</f>
        <v>98816337.570899993</v>
      </c>
      <c r="L690" s="97">
        <f>VLOOKUP(B690,'Sub Index'!AM:AX,4,0)</f>
        <v>4.0252227763075601E-3</v>
      </c>
      <c r="M690" s="97">
        <f>VLOOKUP(B690,'Sub Index'!AM:AX,7,0)</f>
        <v>7.1000000000003283E-3</v>
      </c>
      <c r="N690" s="97">
        <f>VLOOKUP(B690,'Sub Index'!AM:AX,8,0)</f>
        <v>-1.9000000000000128E-3</v>
      </c>
      <c r="O690" s="97">
        <f>VLOOKUP(B690,'Sub Index'!AV:AX,3,0)</f>
        <v>236.38199999999998</v>
      </c>
      <c r="Q690" s="95">
        <f t="shared" si="728"/>
        <v>0.81885751294100706</v>
      </c>
      <c r="R690" s="95" t="str">
        <f t="shared" si="697"/>
        <v/>
      </c>
      <c r="S690" s="95">
        <f t="shared" si="698"/>
        <v>1.5574204116413024</v>
      </c>
      <c r="T690" s="95">
        <f t="shared" si="724"/>
        <v>-0.13965088771492187</v>
      </c>
      <c r="U690" s="95">
        <f t="shared" si="699"/>
        <v>0.71151731627184223</v>
      </c>
      <c r="V690" s="95">
        <f t="shared" si="700"/>
        <v>1.579591358873053</v>
      </c>
      <c r="W690" s="95" t="str">
        <f t="shared" si="725"/>
        <v/>
      </c>
      <c r="X690" s="95">
        <f t="shared" si="729"/>
        <v>-1.1604883876671701</v>
      </c>
      <c r="Y690" s="95">
        <f t="shared" si="707"/>
        <v>-0.33414857740141429</v>
      </c>
      <c r="Z690" s="95">
        <f t="shared" si="726"/>
        <v>2.1636483281102787</v>
      </c>
      <c r="AA690" s="95">
        <f t="shared" si="708"/>
        <v>-0.4992693622975008</v>
      </c>
      <c r="AB690" s="95">
        <f t="shared" si="709"/>
        <v>-0.30553767694488326</v>
      </c>
      <c r="AC690" s="95">
        <f t="shared" si="701"/>
        <v>-0.58346901346222391</v>
      </c>
      <c r="AE690" s="97">
        <f t="shared" si="702"/>
        <v>0.81885751294100706</v>
      </c>
      <c r="AF690" s="97">
        <f t="shared" si="703"/>
        <v>0.70976228006607422</v>
      </c>
      <c r="AG690" s="97">
        <f t="shared" si="704"/>
        <v>1.579591358873053</v>
      </c>
      <c r="AH690" s="97">
        <f t="shared" si="705"/>
        <v>-0.74731848253429223</v>
      </c>
      <c r="AI690" s="97">
        <f t="shared" si="706"/>
        <v>0.19384306885141769</v>
      </c>
      <c r="AJ690" s="97">
        <f t="shared" ref="AJ690:AJ692" si="752">AVERAGE(AE690:AI690)</f>
        <v>0.51094714763945182</v>
      </c>
    </row>
    <row r="691" spans="1:36">
      <c r="A691" s="93" t="str">
        <f t="shared" si="751"/>
        <v>201739</v>
      </c>
      <c r="B691" s="93">
        <f>'Sub Index'!A672</f>
        <v>43005</v>
      </c>
      <c r="C691" s="97">
        <f>VLOOKUP(B691,'Sub Index'!A:M,8,0)</f>
        <v>1.6217627745787049</v>
      </c>
      <c r="D691" s="97">
        <f>VLOOKUP(B691,'Sub Index'!J:M,4,0)</f>
        <v>0</v>
      </c>
      <c r="E691" s="97">
        <f>VLOOKUP(B691,'Sub Index'!O:W,4,0)</f>
        <v>4.3564999999999996</v>
      </c>
      <c r="F691" s="97">
        <f>VLOOKUP(B691,'Sub Index'!O:W,7,0)</f>
        <v>5.3834804078869467E-2</v>
      </c>
      <c r="G691" s="97">
        <f>VLOOKUP(B691,'Sub Index'!O:W,9,0)</f>
        <v>0.54499999999999993</v>
      </c>
      <c r="H691" s="97">
        <f>VLOOKUP(B691,'Sub Index'!Y:AE,4,0)</f>
        <v>4.9478</v>
      </c>
      <c r="J691" s="97">
        <f>VLOOKUP(B691,'Sub Index'!AG:AK,4,0)</f>
        <v>2.5856595580255291E-3</v>
      </c>
      <c r="K691" s="97">
        <f>VLOOKUP(B691,'Sub Index'!AG:AK,5,0)</f>
        <v>98722789.605499998</v>
      </c>
      <c r="L691" s="97">
        <f>VLOOKUP(B691,'Sub Index'!AM:AX,4,0)</f>
        <v>4.0198160914178454E-3</v>
      </c>
      <c r="M691" s="97">
        <f>VLOOKUP(B691,'Sub Index'!AM:AX,7,0)</f>
        <v>1.3700000000000045E-2</v>
      </c>
      <c r="N691" s="97">
        <f>VLOOKUP(B691,'Sub Index'!AM:AX,8,0)</f>
        <v>4.8000000000003595E-3</v>
      </c>
      <c r="O691" s="97">
        <f>VLOOKUP(B691,'Sub Index'!AV:AX,3,0)</f>
        <v>238.86199999999999</v>
      </c>
      <c r="Q691" s="95">
        <f t="shared" si="728"/>
        <v>1.12086340340893</v>
      </c>
      <c r="R691" s="95" t="str">
        <f t="shared" si="697"/>
        <v/>
      </c>
      <c r="S691" s="95">
        <f t="shared" si="698"/>
        <v>1.5578751968758993</v>
      </c>
      <c r="T691" s="95">
        <f t="shared" si="724"/>
        <v>-0.23661289124144441</v>
      </c>
      <c r="U691" s="95">
        <f t="shared" si="699"/>
        <v>0.91616829153972767</v>
      </c>
      <c r="V691" s="95">
        <f t="shared" si="700"/>
        <v>1.5773745610929346</v>
      </c>
      <c r="W691" s="95" t="str">
        <f t="shared" si="725"/>
        <v/>
      </c>
      <c r="X691" s="95">
        <f t="shared" si="729"/>
        <v>-1.1696120906092451</v>
      </c>
      <c r="Y691" s="95">
        <f t="shared" si="707"/>
        <v>-0.33722657294831543</v>
      </c>
      <c r="Z691" s="95">
        <f t="shared" si="726"/>
        <v>2.1577768024704884</v>
      </c>
      <c r="AA691" s="95">
        <f t="shared" si="708"/>
        <v>6.8137524076701071E-3</v>
      </c>
      <c r="AB691" s="95">
        <f t="shared" si="709"/>
        <v>4.2297247794227553E-3</v>
      </c>
      <c r="AC691" s="95">
        <f t="shared" si="701"/>
        <v>-0.54704815780516924</v>
      </c>
      <c r="AE691" s="97">
        <f t="shared" si="702"/>
        <v>1.12086340340893</v>
      </c>
      <c r="AF691" s="97">
        <f t="shared" si="703"/>
        <v>0.74581019905806079</v>
      </c>
      <c r="AG691" s="97">
        <f t="shared" si="704"/>
        <v>1.5773745610929346</v>
      </c>
      <c r="AH691" s="97">
        <f t="shared" si="705"/>
        <v>-0.75341933177878029</v>
      </c>
      <c r="AI691" s="97">
        <f t="shared" si="706"/>
        <v>0.40544303046310304</v>
      </c>
      <c r="AJ691" s="97">
        <f t="shared" si="752"/>
        <v>0.61921437244884958</v>
      </c>
    </row>
    <row r="692" spans="1:36">
      <c r="A692" s="93" t="str">
        <f t="shared" si="751"/>
        <v>201739</v>
      </c>
      <c r="B692" s="93">
        <f>'Sub Index'!A673</f>
        <v>43006</v>
      </c>
      <c r="C692" s="97">
        <f>VLOOKUP(B692,'Sub Index'!A:M,8,0)</f>
        <v>1.5755417755679675</v>
      </c>
      <c r="D692" s="97">
        <f>VLOOKUP(B692,'Sub Index'!J:M,4,0)</f>
        <v>0</v>
      </c>
      <c r="E692" s="97">
        <f>VLOOKUP(B692,'Sub Index'!O:W,4,0)</f>
        <v>4.3559999999999999</v>
      </c>
      <c r="F692" s="97">
        <f>VLOOKUP(B692,'Sub Index'!O:W,7,0)</f>
        <v>5.3494444098692952E-2</v>
      </c>
      <c r="G692" s="97">
        <f>VLOOKUP(B692,'Sub Index'!O:W,9,0)</f>
        <v>0.67140000000000022</v>
      </c>
      <c r="H692" s="97">
        <f>VLOOKUP(B692,'Sub Index'!Y:AE,4,0)</f>
        <v>4.9539999999999997</v>
      </c>
      <c r="J692" s="97">
        <f>VLOOKUP(B692,'Sub Index'!AG:AK,4,0)</f>
        <v>2.4471683467066608E-3</v>
      </c>
      <c r="K692" s="97">
        <f>VLOOKUP(B692,'Sub Index'!AG:AK,5,0)</f>
        <v>98483430.797499999</v>
      </c>
      <c r="L692" s="97">
        <f>VLOOKUP(B692,'Sub Index'!AM:AX,4,0)</f>
        <v>4.1610404597339553E-3</v>
      </c>
      <c r="M692" s="97">
        <f>VLOOKUP(B692,'Sub Index'!AM:AX,7,0)</f>
        <v>2.8900000000000148E-2</v>
      </c>
      <c r="N692" s="97">
        <f>VLOOKUP(B692,'Sub Index'!AM:AX,8,0)</f>
        <v>-1.580000000000048E-2</v>
      </c>
      <c r="O692" s="97">
        <f>VLOOKUP(B692,'Sub Index'!AV:AX,3,0)</f>
        <v>234.25</v>
      </c>
      <c r="Q692" s="95">
        <f t="shared" si="728"/>
        <v>1.013406118796172</v>
      </c>
      <c r="R692" s="95" t="str">
        <f t="shared" si="697"/>
        <v/>
      </c>
      <c r="S692" s="95">
        <f t="shared" si="698"/>
        <v>1.5575503502797585</v>
      </c>
      <c r="T692" s="95">
        <f t="shared" si="724"/>
        <v>-0.24563951231857478</v>
      </c>
      <c r="U692" s="95">
        <f t="shared" si="699"/>
        <v>1.294907431713386</v>
      </c>
      <c r="V692" s="95">
        <f t="shared" si="700"/>
        <v>1.5815394538919445</v>
      </c>
      <c r="W692" s="95" t="str">
        <f t="shared" si="725"/>
        <v/>
      </c>
      <c r="X692" s="95">
        <f t="shared" si="729"/>
        <v>-1.1880891982490263</v>
      </c>
      <c r="Y692" s="95">
        <f t="shared" si="707"/>
        <v>-0.34510216213922257</v>
      </c>
      <c r="Z692" s="95">
        <f t="shared" si="726"/>
        <v>2.3111429624086552</v>
      </c>
      <c r="AA692" s="95">
        <f t="shared" si="708"/>
        <v>1.1723385014256973</v>
      </c>
      <c r="AB692" s="95">
        <f t="shared" si="709"/>
        <v>-0.94818945067141447</v>
      </c>
      <c r="AC692" s="95">
        <f t="shared" si="701"/>
        <v>-0.61477920066417513</v>
      </c>
      <c r="AE692" s="97">
        <f t="shared" si="702"/>
        <v>1.013406118796172</v>
      </c>
      <c r="AF692" s="97">
        <f t="shared" si="703"/>
        <v>0.86893942322485651</v>
      </c>
      <c r="AG692" s="97">
        <f t="shared" si="704"/>
        <v>1.5815394538919445</v>
      </c>
      <c r="AH692" s="97">
        <f t="shared" si="705"/>
        <v>-0.76659568019412438</v>
      </c>
      <c r="AI692" s="97">
        <f t="shared" si="706"/>
        <v>0.48012820312469073</v>
      </c>
      <c r="AJ692" s="97">
        <f t="shared" si="752"/>
        <v>0.63548350376870777</v>
      </c>
    </row>
    <row r="693" spans="1:36">
      <c r="A693" s="93" t="str">
        <f t="shared" ref="A693:A694" si="753">YEAR(B693)&amp;WEEKNUM(B693)</f>
        <v>201739</v>
      </c>
      <c r="B693" s="93">
        <f>'Sub Index'!A674</f>
        <v>43007</v>
      </c>
      <c r="C693" s="97">
        <f>VLOOKUP(B693,'Sub Index'!A:M,8,0)</f>
        <v>1.7992410613379</v>
      </c>
      <c r="D693" s="97">
        <f>VLOOKUP(B693,'Sub Index'!J:M,4,0)</f>
        <v>0</v>
      </c>
      <c r="E693" s="97">
        <f>VLOOKUP(B693,'Sub Index'!O:W,4,0)</f>
        <v>4.3560999999999996</v>
      </c>
      <c r="F693" s="97">
        <f>VLOOKUP(B693,'Sub Index'!O:W,7,0)</f>
        <v>3.7295150941673232E-2</v>
      </c>
      <c r="G693" s="97">
        <f>VLOOKUP(B693,'Sub Index'!O:W,9,0)</f>
        <v>1.0089999999999999</v>
      </c>
      <c r="H693" s="97">
        <f>VLOOKUP(B693,'Sub Index'!Y:AE,4,0)</f>
        <v>4.9880000000000004</v>
      </c>
      <c r="J693" s="97">
        <f>VLOOKUP(B693,'Sub Index'!AG:AK,4,0)</f>
        <v>2.1989875144632883E-3</v>
      </c>
      <c r="K693" s="97">
        <f>VLOOKUP(B693,'Sub Index'!AG:AK,5,0)</f>
        <v>96949830.4692</v>
      </c>
      <c r="L693" s="97">
        <f>VLOOKUP(B693,'Sub Index'!AM:AX,4,0)</f>
        <v>4.1084857764426292E-3</v>
      </c>
      <c r="M693" s="97">
        <f>VLOOKUP(B693,'Sub Index'!AM:AX,7,0)</f>
        <v>1.1499999999999844E-2</v>
      </c>
      <c r="N693" s="97">
        <f>VLOOKUP(B693,'Sub Index'!AM:AX,8,0)</f>
        <v>7.0000000000014495E-4</v>
      </c>
      <c r="O693" s="97">
        <f>VLOOKUP(B693,'Sub Index'!AV:AX,3,0)</f>
        <v>217.63600000000002</v>
      </c>
      <c r="Q693" s="95">
        <f t="shared" si="728"/>
        <v>1.5334753153331426</v>
      </c>
      <c r="R693" s="95" t="str">
        <f t="shared" si="697"/>
        <v/>
      </c>
      <c r="S693" s="95">
        <f t="shared" si="698"/>
        <v>1.5576153195989866</v>
      </c>
      <c r="T693" s="95">
        <f t="shared" si="724"/>
        <v>-0.67525782693339542</v>
      </c>
      <c r="U693" s="95">
        <f t="shared" si="699"/>
        <v>2.3064765276202426</v>
      </c>
      <c r="V693" s="95">
        <f t="shared" si="700"/>
        <v>1.6043791885961938</v>
      </c>
      <c r="W693" s="95" t="str">
        <f t="shared" si="725"/>
        <v/>
      </c>
      <c r="X693" s="95">
        <f t="shared" si="729"/>
        <v>-1.2212007863983494</v>
      </c>
      <c r="Y693" s="95">
        <f t="shared" si="707"/>
        <v>-0.39556199802180769</v>
      </c>
      <c r="Z693" s="95">
        <f t="shared" si="726"/>
        <v>2.2540698803388821</v>
      </c>
      <c r="AA693" s="95">
        <f t="shared" si="708"/>
        <v>-0.16188061916074289</v>
      </c>
      <c r="AB693" s="95">
        <f t="shared" si="709"/>
        <v>-0.18532943149962955</v>
      </c>
      <c r="AC693" s="95">
        <f t="shared" si="701"/>
        <v>-0.85876956190865117</v>
      </c>
      <c r="AE693" s="97">
        <f t="shared" si="702"/>
        <v>1.5334753153331426</v>
      </c>
      <c r="AF693" s="97">
        <f t="shared" si="703"/>
        <v>1.0629446734286112</v>
      </c>
      <c r="AG693" s="97">
        <f t="shared" si="704"/>
        <v>1.6043791885961938</v>
      </c>
      <c r="AH693" s="97">
        <f t="shared" si="705"/>
        <v>-0.80838139221007854</v>
      </c>
      <c r="AI693" s="97">
        <f t="shared" si="706"/>
        <v>0.26202256694246462</v>
      </c>
      <c r="AJ693" s="97">
        <f t="shared" ref="AJ693:AJ694" si="754">AVERAGE(AE693:AI693)</f>
        <v>0.7308880704180668</v>
      </c>
    </row>
    <row r="694" spans="1:36">
      <c r="A694" s="93" t="str">
        <f t="shared" si="753"/>
        <v>201741</v>
      </c>
      <c r="B694" s="93">
        <f>'Sub Index'!A675</f>
        <v>43017</v>
      </c>
      <c r="C694" s="97">
        <f>VLOOKUP(B694,'Sub Index'!A:M,8,0)</f>
        <v>1.6622741583879583</v>
      </c>
      <c r="D694" s="97">
        <f>VLOOKUP(B694,'Sub Index'!J:M,4,0)</f>
        <v>-3.4561000000000002</v>
      </c>
      <c r="E694" s="97">
        <f>VLOOKUP(B694,'Sub Index'!O:W,4,0)</f>
        <v>1.1168</v>
      </c>
      <c r="F694" s="97">
        <f>VLOOKUP(B694,'Sub Index'!O:W,7,0)</f>
        <v>6.4450574417832279E-2</v>
      </c>
      <c r="G694" s="97">
        <f>VLOOKUP(B694,'Sub Index'!O:W,9,0)</f>
        <v>0.52669999999999995</v>
      </c>
      <c r="H694" s="97">
        <f>VLOOKUP(B694,'Sub Index'!Y:AE,4,0)</f>
        <v>1.5210999999999997</v>
      </c>
      <c r="J694" s="97">
        <f>VLOOKUP(B694,'Sub Index'!AG:AK,4,0)</f>
        <v>3.1154307791681633E-3</v>
      </c>
      <c r="K694" s="97">
        <f>VLOOKUP(B694,'Sub Index'!AG:AK,5,0)</f>
        <v>98587166.374899998</v>
      </c>
      <c r="L694" s="97">
        <f>VLOOKUP(B694,'Sub Index'!AM:AX,4,0)</f>
        <v>2.3061233825655615E-3</v>
      </c>
      <c r="M694" s="97">
        <f>VLOOKUP(B694,'Sub Index'!AM:AX,7,0)</f>
        <v>2.6600000000000179E-2</v>
      </c>
      <c r="N694" s="97">
        <f>VLOOKUP(B694,'Sub Index'!AM:AX,8,0)</f>
        <v>-1.330000000000009E-2</v>
      </c>
      <c r="O694" s="97">
        <f>VLOOKUP(B694,'Sub Index'!AV:AX,3,0)</f>
        <v>197.42000000000002</v>
      </c>
      <c r="Q694" s="95">
        <f t="shared" si="728"/>
        <v>1.2150466403189835</v>
      </c>
      <c r="R694" s="95">
        <f t="shared" si="697"/>
        <v>-1.8035687286540052</v>
      </c>
      <c r="S694" s="95">
        <f t="shared" si="698"/>
        <v>-0.54693583815921032</v>
      </c>
      <c r="T694" s="95">
        <f t="shared" si="724"/>
        <v>4.4925896726404894E-2</v>
      </c>
      <c r="U694" s="95">
        <f t="shared" si="699"/>
        <v>0.86133501412534541</v>
      </c>
      <c r="V694" s="95">
        <f t="shared" si="700"/>
        <v>-0.72453481864381442</v>
      </c>
      <c r="W694" s="95" t="str">
        <f t="shared" si="725"/>
        <v/>
      </c>
      <c r="X694" s="95">
        <f t="shared" si="729"/>
        <v>-1.0989315052905642</v>
      </c>
      <c r="Y694" s="95">
        <f t="shared" si="707"/>
        <v>-0.34168896502769641</v>
      </c>
      <c r="Z694" s="95">
        <f t="shared" si="726"/>
        <v>0.29674904072882807</v>
      </c>
      <c r="AA694" s="95">
        <f t="shared" si="708"/>
        <v>0.99597620387692032</v>
      </c>
      <c r="AB694" s="95">
        <f t="shared" si="709"/>
        <v>-0.83260459928173636</v>
      </c>
      <c r="AC694" s="95">
        <f t="shared" si="701"/>
        <v>-1.1556582788292205</v>
      </c>
      <c r="AE694" s="97">
        <f t="shared" si="702"/>
        <v>-0.29426104416751087</v>
      </c>
      <c r="AF694" s="97">
        <f t="shared" si="703"/>
        <v>0.11977502423084667</v>
      </c>
      <c r="AG694" s="97">
        <f t="shared" si="704"/>
        <v>-0.72453481864381442</v>
      </c>
      <c r="AH694" s="97">
        <f t="shared" si="705"/>
        <v>-0.72031023515913029</v>
      </c>
      <c r="AI694" s="97">
        <f t="shared" si="706"/>
        <v>-0.17388440837630209</v>
      </c>
      <c r="AJ694" s="97">
        <f t="shared" si="754"/>
        <v>-0.35864309642318221</v>
      </c>
    </row>
    <row r="695" spans="1:36">
      <c r="A695" s="93" t="str">
        <f t="shared" ref="A695" si="755">YEAR(B695)&amp;WEEKNUM(B695)</f>
        <v>201741</v>
      </c>
      <c r="B695" s="93">
        <f>'Sub Index'!A676</f>
        <v>43018</v>
      </c>
      <c r="C695" s="97">
        <f>VLOOKUP(B695,'Sub Index'!A:M,8,0)</f>
        <v>1.7592598747946973</v>
      </c>
      <c r="D695" s="97">
        <f>VLOOKUP(B695,'Sub Index'!J:M,4,0)</f>
        <v>-3.4607999999999999</v>
      </c>
      <c r="E695" s="97">
        <f>VLOOKUP(B695,'Sub Index'!O:W,4,0)</f>
        <v>1.1241999999999996</v>
      </c>
      <c r="F695" s="97">
        <f>VLOOKUP(B695,'Sub Index'!O:W,7,0)</f>
        <v>6.7161945274869128E-2</v>
      </c>
      <c r="G695" s="97">
        <f>VLOOKUP(B695,'Sub Index'!O:W,9,0)</f>
        <v>0.82669999999999977</v>
      </c>
      <c r="H695" s="97">
        <f>VLOOKUP(B695,'Sub Index'!Y:AE,4,0)</f>
        <v>1.4953000000000003</v>
      </c>
      <c r="J695" s="97">
        <f>VLOOKUP(B695,'Sub Index'!AG:AK,4,0)</f>
        <v>3.0903012513793064E-3</v>
      </c>
      <c r="K695" s="97">
        <f>VLOOKUP(B695,'Sub Index'!AG:AK,5,0)</f>
        <v>99258246.261500001</v>
      </c>
      <c r="L695" s="97">
        <f>VLOOKUP(B695,'Sub Index'!AM:AX,4,0)</f>
        <v>2.7773282511932857E-3</v>
      </c>
      <c r="M695" s="97">
        <f>VLOOKUP(B695,'Sub Index'!AM:AX,7,0)</f>
        <v>1.8899999999999473E-2</v>
      </c>
      <c r="N695" s="97">
        <f>VLOOKUP(B695,'Sub Index'!AM:AX,8,0)</f>
        <v>-1.9199999999999662E-2</v>
      </c>
      <c r="O695" s="97">
        <f>VLOOKUP(B695,'Sub Index'!AV:AX,3,0)</f>
        <v>187.62200000000001</v>
      </c>
      <c r="Q695" s="95">
        <f t="shared" si="728"/>
        <v>1.4405247120687985</v>
      </c>
      <c r="R695" s="95">
        <f t="shared" si="697"/>
        <v>-1.8066435701572117</v>
      </c>
      <c r="S695" s="95">
        <f t="shared" si="698"/>
        <v>-0.54212810853632576</v>
      </c>
      <c r="T695" s="95">
        <f t="shared" si="724"/>
        <v>0.11683363779911587</v>
      </c>
      <c r="U695" s="95">
        <f t="shared" si="699"/>
        <v>1.7602412012463673</v>
      </c>
      <c r="V695" s="95">
        <f t="shared" si="700"/>
        <v>-0.74186614674292051</v>
      </c>
      <c r="W695" s="95" t="str">
        <f t="shared" si="725"/>
        <v/>
      </c>
      <c r="X695" s="95">
        <f t="shared" si="729"/>
        <v>-1.1022842161627544</v>
      </c>
      <c r="Y695" s="95">
        <f t="shared" si="707"/>
        <v>-0.31960851791441447</v>
      </c>
      <c r="Z695" s="95">
        <f t="shared" si="726"/>
        <v>0.80846583654301596</v>
      </c>
      <c r="AA695" s="95">
        <f t="shared" si="708"/>
        <v>0.40554590338747487</v>
      </c>
      <c r="AB695" s="95">
        <f t="shared" si="709"/>
        <v>-1.1053848485613142</v>
      </c>
      <c r="AC695" s="95">
        <f t="shared" si="701"/>
        <v>-1.2995500303323733</v>
      </c>
      <c r="AE695" s="97">
        <f t="shared" si="702"/>
        <v>-0.18305942904420658</v>
      </c>
      <c r="AF695" s="97">
        <f t="shared" si="703"/>
        <v>0.44498224350305243</v>
      </c>
      <c r="AG695" s="97">
        <f t="shared" si="704"/>
        <v>-0.74186614674292051</v>
      </c>
      <c r="AH695" s="97">
        <f t="shared" si="705"/>
        <v>-0.71094636703858449</v>
      </c>
      <c r="AI695" s="97">
        <f t="shared" si="706"/>
        <v>-0.29773078474079917</v>
      </c>
      <c r="AJ695" s="97">
        <f t="shared" ref="AJ695" si="756">AVERAGE(AE695:AI695)</f>
        <v>-0.29772409681269163</v>
      </c>
    </row>
    <row r="696" spans="1:36">
      <c r="A696" s="93" t="str">
        <f t="shared" ref="A696:A697" si="757">YEAR(B696)&amp;WEEKNUM(B696)</f>
        <v>201741</v>
      </c>
      <c r="B696" s="93">
        <f>'Sub Index'!A677</f>
        <v>43019</v>
      </c>
      <c r="C696" s="97">
        <f>VLOOKUP(B696,'Sub Index'!A:M,8,0)</f>
        <v>1.7795872503156067</v>
      </c>
      <c r="D696" s="97">
        <f>VLOOKUP(B696,'Sub Index'!J:M,4,0)</f>
        <v>-3.4681999999999999</v>
      </c>
      <c r="E696" s="97">
        <f>VLOOKUP(B696,'Sub Index'!O:W,4,0)</f>
        <v>1.1159000000000003</v>
      </c>
      <c r="F696" s="97">
        <f>VLOOKUP(B696,'Sub Index'!O:W,7,0)</f>
        <v>7.5447967446113443E-2</v>
      </c>
      <c r="G696" s="97">
        <f>VLOOKUP(B696,'Sub Index'!O:W,9,0)</f>
        <v>0.41639999999999988</v>
      </c>
      <c r="H696" s="97">
        <f>VLOOKUP(B696,'Sub Index'!Y:AE,4,0)</f>
        <v>1.4747999999999997</v>
      </c>
      <c r="J696" s="97">
        <f>VLOOKUP(B696,'Sub Index'!AG:AK,4,0)</f>
        <v>3.036405857365347E-3</v>
      </c>
      <c r="K696" s="97">
        <f>VLOOKUP(B696,'Sub Index'!AG:AK,5,0)</f>
        <v>99464692.952999994</v>
      </c>
      <c r="L696" s="97">
        <f>VLOOKUP(B696,'Sub Index'!AM:AX,4,0)</f>
        <v>2.7675300429863717E-3</v>
      </c>
      <c r="M696" s="97">
        <f>VLOOKUP(B696,'Sub Index'!AM:AX,7,0)</f>
        <v>1.7900000000000027E-2</v>
      </c>
      <c r="N696" s="97">
        <f>VLOOKUP(B696,'Sub Index'!AM:AX,8,0)</f>
        <v>-1.5200000000000102E-2</v>
      </c>
      <c r="O696" s="97">
        <f>VLOOKUP(B696,'Sub Index'!AV:AX,3,0)</f>
        <v>187.02799999999999</v>
      </c>
      <c r="Q696" s="95">
        <f t="shared" si="728"/>
        <v>1.4877829847918382</v>
      </c>
      <c r="R696" s="95">
        <f t="shared" si="697"/>
        <v>-1.8114848099707712</v>
      </c>
      <c r="S696" s="95">
        <f t="shared" si="698"/>
        <v>-0.54752056203226362</v>
      </c>
      <c r="T696" s="95">
        <f t="shared" si="724"/>
        <v>0.33658562608438386</v>
      </c>
      <c r="U696" s="95">
        <f t="shared" si="699"/>
        <v>0.530837172660516</v>
      </c>
      <c r="V696" s="95">
        <f t="shared" si="700"/>
        <v>-0.75563716325577679</v>
      </c>
      <c r="W696" s="95" t="str">
        <f t="shared" si="725"/>
        <v/>
      </c>
      <c r="X696" s="95">
        <f t="shared" si="729"/>
        <v>-1.1094747879470643</v>
      </c>
      <c r="Y696" s="95">
        <f t="shared" si="707"/>
        <v>-0.31281583146321895</v>
      </c>
      <c r="Z696" s="95">
        <f t="shared" si="726"/>
        <v>0.79782522554304014</v>
      </c>
      <c r="AA696" s="95">
        <f t="shared" si="708"/>
        <v>0.32886664358370032</v>
      </c>
      <c r="AB696" s="95">
        <f t="shared" si="709"/>
        <v>-0.92044908633787859</v>
      </c>
      <c r="AC696" s="95">
        <f t="shared" si="701"/>
        <v>-1.3082734126953939</v>
      </c>
      <c r="AE696" s="97">
        <f t="shared" si="702"/>
        <v>-0.16185091258946649</v>
      </c>
      <c r="AF696" s="97">
        <f t="shared" si="703"/>
        <v>0.10663407890421207</v>
      </c>
      <c r="AG696" s="97">
        <f t="shared" si="704"/>
        <v>-0.75563716325577679</v>
      </c>
      <c r="AH696" s="97">
        <f t="shared" si="705"/>
        <v>-0.71114530970514167</v>
      </c>
      <c r="AI696" s="97">
        <f t="shared" si="706"/>
        <v>-0.27550765747663297</v>
      </c>
      <c r="AJ696" s="97">
        <f t="shared" ref="AJ696:AJ697" si="758">AVERAGE(AE696:AI696)</f>
        <v>-0.35950139282456117</v>
      </c>
    </row>
    <row r="697" spans="1:36">
      <c r="A697" s="93" t="str">
        <f t="shared" si="757"/>
        <v>201741</v>
      </c>
      <c r="B697" s="93">
        <f>'Sub Index'!A678</f>
        <v>43020</v>
      </c>
      <c r="C697" s="97">
        <f>VLOOKUP(B697,'Sub Index'!A:M,8,0)</f>
        <v>1.7726064155760681</v>
      </c>
      <c r="D697" s="97">
        <f>VLOOKUP(B697,'Sub Index'!J:M,4,0)</f>
        <v>-3.4708000000000001</v>
      </c>
      <c r="E697" s="97">
        <f>VLOOKUP(B697,'Sub Index'!O:W,4,0)</f>
        <v>1.1381000000000001</v>
      </c>
      <c r="F697" s="97">
        <f>VLOOKUP(B697,'Sub Index'!O:W,7,0)</f>
        <v>7.6525060572340986E-2</v>
      </c>
      <c r="G697" s="97">
        <f>VLOOKUP(B697,'Sub Index'!O:W,9,0)</f>
        <v>0.30040000000000022</v>
      </c>
      <c r="H697" s="97">
        <f>VLOOKUP(B697,'Sub Index'!Y:AE,4,0)</f>
        <v>1.4941</v>
      </c>
      <c r="J697" s="97">
        <f>VLOOKUP(B697,'Sub Index'!AG:AK,4,0)</f>
        <v>2.8983723100632504E-3</v>
      </c>
      <c r="K697" s="97">
        <f>VLOOKUP(B697,'Sub Index'!AG:AK,5,0)</f>
        <v>99498746.145300001</v>
      </c>
      <c r="L697" s="97">
        <f>VLOOKUP(B697,'Sub Index'!AM:AX,4,0)</f>
        <v>2.6729828385530932E-3</v>
      </c>
      <c r="M697" s="97">
        <f>VLOOKUP(B697,'Sub Index'!AM:AX,7,0)</f>
        <v>1.3200000000000323E-2</v>
      </c>
      <c r="N697" s="97">
        <f>VLOOKUP(B697,'Sub Index'!AM:AX,8,0)</f>
        <v>-1.0500000000000398E-2</v>
      </c>
      <c r="O697" s="97">
        <f>VLOOKUP(B697,'Sub Index'!AV:AX,3,0)</f>
        <v>194.726</v>
      </c>
      <c r="Q697" s="95">
        <f t="shared" si="728"/>
        <v>1.4715535314806503</v>
      </c>
      <c r="R697" s="95">
        <f t="shared" si="697"/>
        <v>-1.8131857861214815</v>
      </c>
      <c r="S697" s="95">
        <f t="shared" si="698"/>
        <v>-0.5330973731636095</v>
      </c>
      <c r="T697" s="95">
        <f t="shared" si="724"/>
        <v>0.3651510041590787</v>
      </c>
      <c r="U697" s="95">
        <f t="shared" si="699"/>
        <v>0.1832601136403883</v>
      </c>
      <c r="V697" s="95">
        <f t="shared" si="700"/>
        <v>-0.74267225502660006</v>
      </c>
      <c r="W697" s="95" t="str">
        <f t="shared" si="725"/>
        <v/>
      </c>
      <c r="X697" s="95">
        <f t="shared" si="729"/>
        <v>-1.1278908353417929</v>
      </c>
      <c r="Y697" s="95">
        <f t="shared" si="707"/>
        <v>-0.31169538406696601</v>
      </c>
      <c r="Z697" s="95">
        <f t="shared" si="726"/>
        <v>0.69514930742978742</v>
      </c>
      <c r="AA697" s="95">
        <f t="shared" si="708"/>
        <v>-3.1525877494217175E-2</v>
      </c>
      <c r="AB697" s="95">
        <f t="shared" si="709"/>
        <v>-0.70314956572533138</v>
      </c>
      <c r="AC697" s="95">
        <f t="shared" si="701"/>
        <v>-1.1952219018695853</v>
      </c>
      <c r="AE697" s="97">
        <f t="shared" si="702"/>
        <v>-0.17081612732041562</v>
      </c>
      <c r="AF697" s="97">
        <f t="shared" si="703"/>
        <v>5.1045815452858316E-3</v>
      </c>
      <c r="AG697" s="97">
        <f t="shared" si="704"/>
        <v>-0.74267225502660006</v>
      </c>
      <c r="AH697" s="97">
        <f t="shared" si="705"/>
        <v>-0.71979310970437949</v>
      </c>
      <c r="AI697" s="97">
        <f t="shared" si="706"/>
        <v>-0.30868700941483662</v>
      </c>
      <c r="AJ697" s="97">
        <f t="shared" si="758"/>
        <v>-0.38737278398418923</v>
      </c>
    </row>
    <row r="698" spans="1:36">
      <c r="A698" s="93" t="str">
        <f t="shared" ref="A698" si="759">YEAR(B698)&amp;WEEKNUM(B698)</f>
        <v>201741</v>
      </c>
      <c r="B698" s="93">
        <f>'Sub Index'!A679</f>
        <v>43021</v>
      </c>
      <c r="C698" s="97">
        <f>VLOOKUP(B698,'Sub Index'!A:M,8,0)</f>
        <v>1.9046174776079314</v>
      </c>
      <c r="D698" s="97">
        <f>VLOOKUP(B698,'Sub Index'!J:M,4,0)</f>
        <v>-3.4807999999999999</v>
      </c>
      <c r="E698" s="97">
        <f>VLOOKUP(B698,'Sub Index'!O:W,4,0)</f>
        <v>1.1495999999999995</v>
      </c>
      <c r="F698" s="97">
        <f>VLOOKUP(B698,'Sub Index'!O:W,7,0)</f>
        <v>7.6786654434270088E-2</v>
      </c>
      <c r="G698" s="97">
        <f>VLOOKUP(B698,'Sub Index'!O:W,9,0)</f>
        <v>0.21080000000000032</v>
      </c>
      <c r="H698" s="97">
        <f>VLOOKUP(B698,'Sub Index'!Y:AE,4,0)</f>
        <v>1.4949999999999997</v>
      </c>
      <c r="J698" s="97">
        <f>VLOOKUP(B698,'Sub Index'!AG:AK,4,0)</f>
        <v>2.7851210860771513E-3</v>
      </c>
      <c r="K698" s="97">
        <f>VLOOKUP(B698,'Sub Index'!AG:AK,5,0)</f>
        <v>99398609.003199995</v>
      </c>
      <c r="L698" s="97">
        <f>VLOOKUP(B698,'Sub Index'!AM:AX,4,0)</f>
        <v>2.6446522345340315E-3</v>
      </c>
      <c r="M698" s="97">
        <f>VLOOKUP(B698,'Sub Index'!AM:AX,7,0)</f>
        <v>1.4299999999999535E-2</v>
      </c>
      <c r="N698" s="97">
        <f>VLOOKUP(B698,'Sub Index'!AM:AX,8,0)</f>
        <v>-1.9099999999999895E-2</v>
      </c>
      <c r="O698" s="97">
        <f>VLOOKUP(B698,'Sub Index'!AV:AX,3,0)</f>
        <v>209.59</v>
      </c>
      <c r="Q698" s="95">
        <f t="shared" si="728"/>
        <v>1.778460577377581</v>
      </c>
      <c r="R698" s="95">
        <f t="shared" si="697"/>
        <v>-1.8197280020857509</v>
      </c>
      <c r="S698" s="95">
        <f t="shared" si="698"/>
        <v>-0.52562590145236998</v>
      </c>
      <c r="T698" s="95">
        <f t="shared" si="724"/>
        <v>0.37208868427797098</v>
      </c>
      <c r="U698" s="95">
        <f t="shared" si="699"/>
        <v>-8.521320091309012E-2</v>
      </c>
      <c r="V698" s="95">
        <f t="shared" si="700"/>
        <v>-0.74206767381384076</v>
      </c>
      <c r="W698" s="95" t="str">
        <f t="shared" si="725"/>
        <v/>
      </c>
      <c r="X698" s="95">
        <f t="shared" si="729"/>
        <v>-1.143000494907916</v>
      </c>
      <c r="Y698" s="95">
        <f t="shared" si="707"/>
        <v>-0.31499018236798004</v>
      </c>
      <c r="Z698" s="95">
        <f t="shared" si="726"/>
        <v>0.66438297440284999</v>
      </c>
      <c r="AA698" s="95">
        <f t="shared" si="708"/>
        <v>5.2821308289921223E-2</v>
      </c>
      <c r="AB698" s="95">
        <f t="shared" si="709"/>
        <v>-1.1007614545057385</v>
      </c>
      <c r="AC698" s="95">
        <f t="shared" si="701"/>
        <v>-0.97693174118956261</v>
      </c>
      <c r="AE698" s="97">
        <f t="shared" si="702"/>
        <v>-2.0633712354084954E-2</v>
      </c>
      <c r="AF698" s="97">
        <f t="shared" si="703"/>
        <v>-7.9583472695829702E-2</v>
      </c>
      <c r="AG698" s="97">
        <f t="shared" si="704"/>
        <v>-0.74206767381384076</v>
      </c>
      <c r="AH698" s="97">
        <f t="shared" si="705"/>
        <v>-0.72899533863794796</v>
      </c>
      <c r="AI698" s="97">
        <f t="shared" si="706"/>
        <v>-0.34012222825063243</v>
      </c>
      <c r="AJ698" s="97">
        <f t="shared" ref="AJ698" si="760">AVERAGE(AE698:AI698)</f>
        <v>-0.38228048515046714</v>
      </c>
    </row>
    <row r="699" spans="1:36">
      <c r="A699" s="93" t="str">
        <f t="shared" ref="A699:A700" si="761">YEAR(B699)&amp;WEEKNUM(B699)</f>
        <v>201742</v>
      </c>
      <c r="B699" s="93">
        <f>'Sub Index'!A680</f>
        <v>43024</v>
      </c>
      <c r="C699" s="97">
        <f>VLOOKUP(B699,'Sub Index'!A:M,8,0)</f>
        <v>2.1116116473126061</v>
      </c>
      <c r="D699" s="97">
        <f>VLOOKUP(B699,'Sub Index'!J:M,4,0)</f>
        <v>-3.4636</v>
      </c>
      <c r="E699" s="97">
        <f>VLOOKUP(B699,'Sub Index'!O:W,4,0)</f>
        <v>1.1521999999999997</v>
      </c>
      <c r="F699" s="97">
        <f>VLOOKUP(B699,'Sub Index'!O:W,7,0)</f>
        <v>7.6067522315808767E-2</v>
      </c>
      <c r="G699" s="97">
        <f>VLOOKUP(B699,'Sub Index'!O:W,9,0)</f>
        <v>0.22229999999999972</v>
      </c>
      <c r="H699" s="97">
        <f>VLOOKUP(B699,'Sub Index'!Y:AE,4,0)</f>
        <v>1.4605000000000001</v>
      </c>
      <c r="J699" s="97">
        <f>VLOOKUP(B699,'Sub Index'!AG:AK,4,0)</f>
        <v>2.8304132357392419E-3</v>
      </c>
      <c r="K699" s="97">
        <f>VLOOKUP(B699,'Sub Index'!AG:AK,5,0)</f>
        <v>99525044.649399996</v>
      </c>
      <c r="L699" s="97">
        <f>VLOOKUP(B699,'Sub Index'!AM:AX,4,0)</f>
        <v>2.5905782533764536E-3</v>
      </c>
      <c r="M699" s="97">
        <f>VLOOKUP(B699,'Sub Index'!AM:AX,7,0)</f>
        <v>1.4899999999999913E-2</v>
      </c>
      <c r="N699" s="97">
        <f>VLOOKUP(B699,'Sub Index'!AM:AX,8,0)</f>
        <v>-7.899999999999352E-3</v>
      </c>
      <c r="O699" s="97">
        <f>VLOOKUP(B699,'Sub Index'!AV:AX,3,0)</f>
        <v>238.512</v>
      </c>
      <c r="Q699" s="95">
        <f t="shared" si="728"/>
        <v>2.2596927420473572</v>
      </c>
      <c r="R699" s="95">
        <f t="shared" si="697"/>
        <v>-1.8084753906272073</v>
      </c>
      <c r="S699" s="95">
        <f t="shared" si="698"/>
        <v>-0.52393669915243746</v>
      </c>
      <c r="T699" s="95">
        <f t="shared" si="724"/>
        <v>0.35301672072227358</v>
      </c>
      <c r="U699" s="95">
        <f t="shared" si="699"/>
        <v>-5.0755130406786059E-2</v>
      </c>
      <c r="V699" s="95">
        <f t="shared" si="700"/>
        <v>-0.76524328696962229</v>
      </c>
      <c r="W699" s="95" t="str">
        <f t="shared" si="725"/>
        <v/>
      </c>
      <c r="X699" s="95">
        <f t="shared" si="729"/>
        <v>-1.1369577437717686</v>
      </c>
      <c r="Y699" s="95">
        <f t="shared" si="707"/>
        <v>-0.31083008808576712</v>
      </c>
      <c r="Z699" s="95">
        <f t="shared" si="726"/>
        <v>0.60565997254708248</v>
      </c>
      <c r="AA699" s="95">
        <f t="shared" si="708"/>
        <v>9.8828864172240433E-2</v>
      </c>
      <c r="AB699" s="95">
        <f t="shared" si="709"/>
        <v>-0.58294132028003665</v>
      </c>
      <c r="AC699" s="95">
        <f t="shared" si="701"/>
        <v>-0.55218819791805995</v>
      </c>
      <c r="AE699" s="97">
        <f t="shared" si="702"/>
        <v>0.22560867571007492</v>
      </c>
      <c r="AF699" s="97">
        <f t="shared" si="703"/>
        <v>-7.3891702945649979E-2</v>
      </c>
      <c r="AG699" s="97">
        <f t="shared" si="704"/>
        <v>-0.76524328696962229</v>
      </c>
      <c r="AH699" s="97">
        <f t="shared" si="705"/>
        <v>-0.72389391592876784</v>
      </c>
      <c r="AI699" s="97">
        <f t="shared" si="706"/>
        <v>-0.10766017036969341</v>
      </c>
      <c r="AJ699" s="97">
        <f t="shared" ref="AJ699:AJ700" si="762">AVERAGE(AE699:AI699)</f>
        <v>-0.28901608010073165</v>
      </c>
    </row>
    <row r="700" spans="1:36">
      <c r="A700" s="93" t="str">
        <f t="shared" si="761"/>
        <v>201742</v>
      </c>
      <c r="B700" s="93">
        <f>'Sub Index'!A681</f>
        <v>43025</v>
      </c>
      <c r="C700" s="97">
        <f>VLOOKUP(B700,'Sub Index'!A:M,8,0)</f>
        <v>1.9352686976976672</v>
      </c>
      <c r="D700" s="97">
        <f>VLOOKUP(B700,'Sub Index'!J:M,4,0)</f>
        <v>-3.4655999999999998</v>
      </c>
      <c r="E700" s="97">
        <f>VLOOKUP(B700,'Sub Index'!O:W,4,0)</f>
        <v>1.1489000000000003</v>
      </c>
      <c r="F700" s="97">
        <f>VLOOKUP(B700,'Sub Index'!O:W,7,0)</f>
        <v>7.5904422971074109E-2</v>
      </c>
      <c r="G700" s="97">
        <f>VLOOKUP(B700,'Sub Index'!O:W,9,0)</f>
        <v>0.33470000000000022</v>
      </c>
      <c r="H700" s="97">
        <f>VLOOKUP(B700,'Sub Index'!Y:AE,4,0)</f>
        <v>1.4525999999999999</v>
      </c>
      <c r="J700" s="97">
        <f>VLOOKUP(B700,'Sub Index'!AG:AK,4,0)</f>
        <v>2.9709109210094872E-3</v>
      </c>
      <c r="K700" s="97">
        <f>VLOOKUP(B700,'Sub Index'!AG:AK,5,0)</f>
        <v>99481103.936500013</v>
      </c>
      <c r="L700" s="97">
        <f>VLOOKUP(B700,'Sub Index'!AM:AX,4,0)</f>
        <v>2.5965904959012729E-3</v>
      </c>
      <c r="M700" s="97">
        <f>VLOOKUP(B700,'Sub Index'!AM:AX,7,0)</f>
        <v>1.6899999999999693E-2</v>
      </c>
      <c r="N700" s="97">
        <f>VLOOKUP(B700,'Sub Index'!AM:AX,8,0)</f>
        <v>-8.5999999999994969E-3</v>
      </c>
      <c r="O700" s="97">
        <f>VLOOKUP(B700,'Sub Index'!AV:AX,3,0)</f>
        <v>254.87399999999997</v>
      </c>
      <c r="Q700" s="95">
        <f t="shared" si="728"/>
        <v>1.8497203283869843</v>
      </c>
      <c r="R700" s="95">
        <f t="shared" si="697"/>
        <v>-1.8097838338200611</v>
      </c>
      <c r="S700" s="95">
        <f t="shared" si="698"/>
        <v>-0.52608068668696673</v>
      </c>
      <c r="T700" s="95">
        <f t="shared" si="724"/>
        <v>0.34869119460699849</v>
      </c>
      <c r="U700" s="95">
        <f t="shared" si="699"/>
        <v>0.28603505436789189</v>
      </c>
      <c r="V700" s="95">
        <f t="shared" si="700"/>
        <v>-0.770550166503845</v>
      </c>
      <c r="W700" s="95" t="str">
        <f t="shared" si="725"/>
        <v/>
      </c>
      <c r="X700" s="95">
        <f t="shared" si="729"/>
        <v>-1.1182129380244834</v>
      </c>
      <c r="Y700" s="95">
        <f t="shared" si="707"/>
        <v>-0.31227586318152156</v>
      </c>
      <c r="Z700" s="95">
        <f t="shared" si="726"/>
        <v>0.61218911875352588</v>
      </c>
      <c r="AA700" s="95">
        <f t="shared" si="708"/>
        <v>0.25218738377985767</v>
      </c>
      <c r="AB700" s="95">
        <f t="shared" si="709"/>
        <v>-0.61530507866914819</v>
      </c>
      <c r="AC700" s="95">
        <f t="shared" si="701"/>
        <v>-0.31189866555486534</v>
      </c>
      <c r="AE700" s="97">
        <f t="shared" si="702"/>
        <v>1.9968247283461582E-2</v>
      </c>
      <c r="AF700" s="97">
        <f t="shared" si="703"/>
        <v>3.6215187429307884E-2</v>
      </c>
      <c r="AG700" s="97">
        <f t="shared" si="704"/>
        <v>-0.770550166503845</v>
      </c>
      <c r="AH700" s="97">
        <f t="shared" si="705"/>
        <v>-0.71524440060300254</v>
      </c>
      <c r="AI700" s="97">
        <f t="shared" si="706"/>
        <v>-1.570681042265748E-2</v>
      </c>
      <c r="AJ700" s="97">
        <f t="shared" si="762"/>
        <v>-0.28906358856334713</v>
      </c>
    </row>
    <row r="701" spans="1:36">
      <c r="A701" s="93" t="str">
        <f t="shared" ref="A701:A702" si="763">YEAR(B701)&amp;WEEKNUM(B701)</f>
        <v>201742</v>
      </c>
      <c r="B701" s="93">
        <f>'Sub Index'!A682</f>
        <v>43026</v>
      </c>
      <c r="C701" s="97">
        <f>VLOOKUP(B701,'Sub Index'!A:M,8,0)</f>
        <v>1.6682135110557115</v>
      </c>
      <c r="D701" s="97">
        <f>VLOOKUP(B701,'Sub Index'!J:M,4,0)</f>
        <v>-3.4674999999999998</v>
      </c>
      <c r="E701" s="97">
        <f>VLOOKUP(B701,'Sub Index'!O:W,4,0)</f>
        <v>1.1667999999999994</v>
      </c>
      <c r="F701" s="97">
        <f>VLOOKUP(B701,'Sub Index'!O:W,7,0)</f>
        <v>7.5902345644125721E-2</v>
      </c>
      <c r="G701" s="97">
        <f>VLOOKUP(B701,'Sub Index'!O:W,9,0)</f>
        <v>0.30769999999999964</v>
      </c>
      <c r="H701" s="97">
        <f>VLOOKUP(B701,'Sub Index'!Y:AE,4,0)</f>
        <v>1.4589000000000003</v>
      </c>
      <c r="J701" s="97">
        <f>VLOOKUP(B701,'Sub Index'!AG:AK,4,0)</f>
        <v>3.0288945977749717E-3</v>
      </c>
      <c r="K701" s="97">
        <f>VLOOKUP(B701,'Sub Index'!AG:AK,5,0)</f>
        <v>99143519.946500003</v>
      </c>
      <c r="L701" s="97">
        <f>VLOOKUP(B701,'Sub Index'!AM:AX,4,0)</f>
        <v>2.5565930188018965E-3</v>
      </c>
      <c r="M701" s="97">
        <f>VLOOKUP(B701,'Sub Index'!AM:AX,7,0)</f>
        <v>2.0199999999999996E-2</v>
      </c>
      <c r="N701" s="97">
        <f>VLOOKUP(B701,'Sub Index'!AM:AX,8,0)</f>
        <v>-8.9999999999967883E-4</v>
      </c>
      <c r="O701" s="97">
        <f>VLOOKUP(B701,'Sub Index'!AV:AX,3,0)</f>
        <v>262.34199999999998</v>
      </c>
      <c r="Q701" s="95">
        <f t="shared" si="728"/>
        <v>1.2288547951337685</v>
      </c>
      <c r="R701" s="95">
        <f t="shared" si="697"/>
        <v>-1.8110268548532722</v>
      </c>
      <c r="S701" s="95">
        <f t="shared" si="698"/>
        <v>-0.51445117854512434</v>
      </c>
      <c r="T701" s="95">
        <f t="shared" si="724"/>
        <v>0.348636102221558</v>
      </c>
      <c r="U701" s="95">
        <f t="shared" si="699"/>
        <v>0.20513349752699811</v>
      </c>
      <c r="V701" s="95">
        <f t="shared" si="700"/>
        <v>-0.7663180980145281</v>
      </c>
      <c r="W701" s="95" t="str">
        <f t="shared" si="725"/>
        <v/>
      </c>
      <c r="X701" s="95">
        <f t="shared" si="729"/>
        <v>-1.1104769190616675</v>
      </c>
      <c r="Y701" s="95">
        <f t="shared" si="707"/>
        <v>-0.32338334171921296</v>
      </c>
      <c r="Z701" s="95">
        <f t="shared" si="726"/>
        <v>0.56875285103933437</v>
      </c>
      <c r="AA701" s="95">
        <f t="shared" si="708"/>
        <v>0.50522894113247718</v>
      </c>
      <c r="AB701" s="95">
        <f t="shared" si="709"/>
        <v>-0.25930373638900378</v>
      </c>
      <c r="AC701" s="95">
        <f t="shared" si="701"/>
        <v>-0.2022248953746707</v>
      </c>
      <c r="AE701" s="97">
        <f t="shared" si="702"/>
        <v>-0.29108602985975185</v>
      </c>
      <c r="AF701" s="97">
        <f t="shared" si="703"/>
        <v>1.3106140401143921E-2</v>
      </c>
      <c r="AG701" s="97">
        <f t="shared" si="704"/>
        <v>-0.7663180980145281</v>
      </c>
      <c r="AH701" s="97">
        <f t="shared" si="705"/>
        <v>-0.71693013039044018</v>
      </c>
      <c r="AI701" s="97">
        <f t="shared" si="706"/>
        <v>0.15311329010203426</v>
      </c>
      <c r="AJ701" s="97">
        <f t="shared" ref="AJ701:AJ702" si="764">AVERAGE(AE701:AI701)</f>
        <v>-0.3216229655523084</v>
      </c>
    </row>
    <row r="702" spans="1:36">
      <c r="A702" s="93" t="str">
        <f t="shared" si="763"/>
        <v>201742</v>
      </c>
      <c r="B702" s="93">
        <f>'Sub Index'!A683</f>
        <v>43027</v>
      </c>
      <c r="C702" s="97">
        <f>VLOOKUP(B702,'Sub Index'!A:M,8,0)</f>
        <v>1.5071955649650468</v>
      </c>
      <c r="D702" s="97">
        <f>VLOOKUP(B702,'Sub Index'!J:M,4,0)</f>
        <v>-3.4618000000000002</v>
      </c>
      <c r="E702" s="97">
        <f>VLOOKUP(B702,'Sub Index'!O:W,4,0)</f>
        <v>1.1867000000000005</v>
      </c>
      <c r="F702" s="97">
        <f>VLOOKUP(B702,'Sub Index'!O:W,7,0)</f>
        <v>7.5326137401243137E-2</v>
      </c>
      <c r="G702" s="97">
        <f>VLOOKUP(B702,'Sub Index'!O:W,9,0)</f>
        <v>0.22119999999999962</v>
      </c>
      <c r="H702" s="97">
        <f>VLOOKUP(B702,'Sub Index'!Y:AE,4,0)</f>
        <v>1.4420000000000002</v>
      </c>
      <c r="J702" s="97">
        <f>VLOOKUP(B702,'Sub Index'!AG:AK,4,0)</f>
        <v>3.2290041031800064E-3</v>
      </c>
      <c r="K702" s="97">
        <f>VLOOKUP(B702,'Sub Index'!AG:AK,5,0)</f>
        <v>98829324.031599998</v>
      </c>
      <c r="L702" s="97">
        <f>VLOOKUP(B702,'Sub Index'!AM:AX,4,0)</f>
        <v>2.4951629933737006E-3</v>
      </c>
      <c r="M702" s="97">
        <f>VLOOKUP(B702,'Sub Index'!AM:AX,7,0)</f>
        <v>3.1899999999999373E-2</v>
      </c>
      <c r="N702" s="97">
        <f>VLOOKUP(B702,'Sub Index'!AM:AX,8,0)</f>
        <v>-2.1899999999999586E-2</v>
      </c>
      <c r="O702" s="97">
        <f>VLOOKUP(B702,'Sub Index'!AV:AX,3,0)</f>
        <v>261.75400000000002</v>
      </c>
      <c r="Q702" s="95">
        <f t="shared" si="728"/>
        <v>0.85451084690351098</v>
      </c>
      <c r="R702" s="95">
        <f t="shared" si="697"/>
        <v>-1.8072977917536388</v>
      </c>
      <c r="S702" s="95">
        <f t="shared" si="698"/>
        <v>-0.50152228401871723</v>
      </c>
      <c r="T702" s="95">
        <f t="shared" si="724"/>
        <v>0.33335459507338278</v>
      </c>
      <c r="U702" s="95">
        <f t="shared" si="699"/>
        <v>-5.4051119759563442E-2</v>
      </c>
      <c r="V702" s="95">
        <f t="shared" si="700"/>
        <v>-0.77767078967634595</v>
      </c>
      <c r="W702" s="95" t="str">
        <f t="shared" si="725"/>
        <v/>
      </c>
      <c r="X702" s="95">
        <f t="shared" si="729"/>
        <v>-1.0837788720455355</v>
      </c>
      <c r="Y702" s="95">
        <f t="shared" si="707"/>
        <v>-0.33372128571170506</v>
      </c>
      <c r="Z702" s="95">
        <f t="shared" si="726"/>
        <v>0.5020413676235389</v>
      </c>
      <c r="AA702" s="95">
        <f t="shared" si="708"/>
        <v>1.402376280837089</v>
      </c>
      <c r="AB702" s="95">
        <f t="shared" si="709"/>
        <v>-1.2302164880621436</v>
      </c>
      <c r="AC702" s="95">
        <f t="shared" si="701"/>
        <v>-0.21086016276432662</v>
      </c>
      <c r="AE702" s="97">
        <f t="shared" si="702"/>
        <v>-0.47639347242506391</v>
      </c>
      <c r="AF702" s="97">
        <f t="shared" si="703"/>
        <v>-7.4072936234965969E-2</v>
      </c>
      <c r="AG702" s="97">
        <f t="shared" si="704"/>
        <v>-0.77767078967634595</v>
      </c>
      <c r="AH702" s="97">
        <f t="shared" si="705"/>
        <v>-0.70875007887862029</v>
      </c>
      <c r="AI702" s="97">
        <f t="shared" si="706"/>
        <v>0.11583524940853943</v>
      </c>
      <c r="AJ702" s="97">
        <f t="shared" si="764"/>
        <v>-0.38421040556129127</v>
      </c>
    </row>
    <row r="703" spans="1:36">
      <c r="A703" s="93" t="str">
        <f t="shared" ref="A703" si="765">YEAR(B703)&amp;WEEKNUM(B703)</f>
        <v>201742</v>
      </c>
      <c r="B703" s="93">
        <f>'Sub Index'!A684</f>
        <v>43028</v>
      </c>
      <c r="C703" s="97">
        <f>VLOOKUP(B703,'Sub Index'!A:M,8,0)</f>
        <v>1.7454641619548374</v>
      </c>
      <c r="D703" s="97">
        <f>VLOOKUP(B703,'Sub Index'!J:M,4,0)</f>
        <v>-3.4586000000000001</v>
      </c>
      <c r="E703" s="97">
        <f>VLOOKUP(B703,'Sub Index'!O:W,4,0)</f>
        <v>1.1556999999999999</v>
      </c>
      <c r="F703" s="97">
        <f>VLOOKUP(B703,'Sub Index'!O:W,7,0)</f>
        <v>7.4980028918450459E-2</v>
      </c>
      <c r="G703" s="97">
        <f>VLOOKUP(B703,'Sub Index'!O:W,9,0)</f>
        <v>0.1633</v>
      </c>
      <c r="H703" s="97">
        <f>VLOOKUP(B703,'Sub Index'!Y:AE,4,0)</f>
        <v>1.4704000000000002</v>
      </c>
      <c r="J703" s="97">
        <f>VLOOKUP(B703,'Sub Index'!AG:AK,4,0)</f>
        <v>3.2143757596409328E-3</v>
      </c>
      <c r="K703" s="97">
        <f>VLOOKUP(B703,'Sub Index'!AG:AK,5,0)</f>
        <v>98646789.862000003</v>
      </c>
      <c r="L703" s="97">
        <f>VLOOKUP(B703,'Sub Index'!AM:AX,4,0)</f>
        <v>2.5129228498622326E-3</v>
      </c>
      <c r="M703" s="97">
        <f>VLOOKUP(B703,'Sub Index'!AM:AX,7,0)</f>
        <v>1.1599999999999611E-2</v>
      </c>
      <c r="N703" s="97">
        <f>VLOOKUP(B703,'Sub Index'!AM:AX,8,0)</f>
        <v>3.8000000000000256E-3</v>
      </c>
      <c r="O703" s="97">
        <f>VLOOKUP(B703,'Sub Index'!AV:AX,3,0)</f>
        <v>272.30200000000002</v>
      </c>
      <c r="Q703" s="95">
        <f t="shared" si="728"/>
        <v>1.4084516311575808</v>
      </c>
      <c r="R703" s="95">
        <f t="shared" si="697"/>
        <v>-1.8052042826450725</v>
      </c>
      <c r="S703" s="95">
        <f t="shared" si="698"/>
        <v>-0.52166277297945118</v>
      </c>
      <c r="T703" s="95">
        <f t="shared" si="724"/>
        <v>0.32417551907235065</v>
      </c>
      <c r="U703" s="95">
        <f t="shared" si="699"/>
        <v>-0.22754001387391964</v>
      </c>
      <c r="V703" s="95">
        <f t="shared" si="700"/>
        <v>-0.75859289362926752</v>
      </c>
      <c r="W703" s="95" t="str">
        <f t="shared" si="725"/>
        <v/>
      </c>
      <c r="X703" s="95">
        <f t="shared" si="729"/>
        <v>-1.0857305444700103</v>
      </c>
      <c r="Y703" s="95">
        <f t="shared" si="707"/>
        <v>-0.33972718181841088</v>
      </c>
      <c r="Z703" s="95">
        <f t="shared" si="726"/>
        <v>0.52132813111326726</v>
      </c>
      <c r="AA703" s="95">
        <f t="shared" si="708"/>
        <v>-0.15421269318037906</v>
      </c>
      <c r="AB703" s="95">
        <f t="shared" si="709"/>
        <v>-4.2004215776456681E-2</v>
      </c>
      <c r="AC703" s="95">
        <f t="shared" si="701"/>
        <v>-5.5954039590693706E-2</v>
      </c>
      <c r="AE703" s="97">
        <f t="shared" si="702"/>
        <v>-0.19837632574374586</v>
      </c>
      <c r="AF703" s="97">
        <f t="shared" si="703"/>
        <v>-0.14167575592700674</v>
      </c>
      <c r="AG703" s="97">
        <f t="shared" si="704"/>
        <v>-0.75859289362926752</v>
      </c>
      <c r="AH703" s="97">
        <f t="shared" si="705"/>
        <v>-0.71272886314421058</v>
      </c>
      <c r="AI703" s="97">
        <f t="shared" si="706"/>
        <v>6.7289295641434446E-2</v>
      </c>
      <c r="AJ703" s="97">
        <f t="shared" ref="AJ703" si="766">AVERAGE(AE703:AI703)</f>
        <v>-0.34881690856055925</v>
      </c>
    </row>
    <row r="704" spans="1:36">
      <c r="A704" s="93" t="str">
        <f t="shared" ref="A704:A705" si="767">YEAR(B704)&amp;WEEKNUM(B704)</f>
        <v>201743</v>
      </c>
      <c r="B704" s="93">
        <f>'Sub Index'!A685</f>
        <v>43031</v>
      </c>
      <c r="C704" s="97">
        <f>VLOOKUP(B704,'Sub Index'!A:M,8,0)</f>
        <v>2.4567780383191788</v>
      </c>
      <c r="D704" s="97">
        <f>VLOOKUP(B704,'Sub Index'!J:M,4,0)</f>
        <v>-3.4281000000000001</v>
      </c>
      <c r="E704" s="97">
        <f>VLOOKUP(B704,'Sub Index'!O:W,4,0)</f>
        <v>1.1240999999999999</v>
      </c>
      <c r="F704" s="97">
        <f>VLOOKUP(B704,'Sub Index'!O:W,7,0)</f>
        <v>7.3437813403446989E-2</v>
      </c>
      <c r="G704" s="97">
        <f>VLOOKUP(B704,'Sub Index'!O:W,9,0)</f>
        <v>0.19640000000000013</v>
      </c>
      <c r="H704" s="97">
        <f>VLOOKUP(B704,'Sub Index'!Y:AE,4,0)</f>
        <v>1.4828999999999994</v>
      </c>
      <c r="J704" s="97">
        <f>VLOOKUP(B704,'Sub Index'!AG:AK,4,0)</f>
        <v>2.3214345867709264E-3</v>
      </c>
      <c r="K704" s="97">
        <f>VLOOKUP(B704,'Sub Index'!AG:AK,5,0)</f>
        <v>99015034.64230001</v>
      </c>
      <c r="L704" s="97">
        <f>VLOOKUP(B704,'Sub Index'!AM:AX,4,0)</f>
        <v>2.4220424616721065E-3</v>
      </c>
      <c r="M704" s="97">
        <f>VLOOKUP(B704,'Sub Index'!AM:AX,7,0)</f>
        <v>1.4899999999999913E-2</v>
      </c>
      <c r="N704" s="97">
        <f>VLOOKUP(B704,'Sub Index'!AM:AX,8,0)</f>
        <v>-7.9999999999991189E-4</v>
      </c>
      <c r="O704" s="97">
        <f>VLOOKUP(B704,'Sub Index'!AV:AX,3,0)</f>
        <v>269.64</v>
      </c>
      <c r="Q704" s="95">
        <f t="shared" si="728"/>
        <v>3.0621557764040017</v>
      </c>
      <c r="R704" s="95">
        <f t="shared" si="697"/>
        <v>-1.7852505239540502</v>
      </c>
      <c r="S704" s="95">
        <f t="shared" si="698"/>
        <v>-0.54219307785555382</v>
      </c>
      <c r="T704" s="95">
        <f t="shared" si="724"/>
        <v>0.28327472025931688</v>
      </c>
      <c r="U704" s="95">
        <f t="shared" si="699"/>
        <v>-0.12836069789489976</v>
      </c>
      <c r="V704" s="95">
        <f t="shared" si="700"/>
        <v>-0.75019593234094117</v>
      </c>
      <c r="W704" s="95" t="str">
        <f t="shared" si="725"/>
        <v/>
      </c>
      <c r="X704" s="95">
        <f t="shared" si="729"/>
        <v>-1.2048642426302756</v>
      </c>
      <c r="Y704" s="95">
        <f t="shared" si="707"/>
        <v>-0.3276108756102904</v>
      </c>
      <c r="Z704" s="95">
        <f t="shared" si="726"/>
        <v>0.42263428445918649</v>
      </c>
      <c r="AA704" s="95">
        <f t="shared" si="708"/>
        <v>9.8828864172240433E-2</v>
      </c>
      <c r="AB704" s="95">
        <f t="shared" si="709"/>
        <v>-0.25468034233342818</v>
      </c>
      <c r="AC704" s="95">
        <f t="shared" si="701"/>
        <v>-9.5047716106451782E-2</v>
      </c>
      <c r="AE704" s="97">
        <f t="shared" si="702"/>
        <v>0.63845262622497578</v>
      </c>
      <c r="AF704" s="97">
        <f t="shared" si="703"/>
        <v>-0.12909301849704558</v>
      </c>
      <c r="AG704" s="97">
        <f t="shared" si="704"/>
        <v>-0.75019593234094117</v>
      </c>
      <c r="AH704" s="97">
        <f t="shared" si="705"/>
        <v>-0.76623755912028302</v>
      </c>
      <c r="AI704" s="97">
        <f t="shared" si="706"/>
        <v>4.2933772547886745E-2</v>
      </c>
      <c r="AJ704" s="97">
        <f t="shared" ref="AJ704:AJ705" si="768">AVERAGE(AE704:AI704)</f>
        <v>-0.19282802223708145</v>
      </c>
    </row>
    <row r="705" spans="1:36">
      <c r="A705" s="93" t="str">
        <f t="shared" si="767"/>
        <v>201743</v>
      </c>
      <c r="B705" s="93">
        <f>'Sub Index'!A686</f>
        <v>43032</v>
      </c>
      <c r="C705" s="97">
        <f>VLOOKUP(B705,'Sub Index'!A:M,8,0)</f>
        <v>2.4253966936896392</v>
      </c>
      <c r="D705" s="97">
        <f>VLOOKUP(B705,'Sub Index'!J:M,4,0)</f>
        <v>-3.4609999999999999</v>
      </c>
      <c r="E705" s="97">
        <f>VLOOKUP(B705,'Sub Index'!O:W,4,0)</f>
        <v>1.1353</v>
      </c>
      <c r="F705" s="97">
        <f>VLOOKUP(B705,'Sub Index'!O:W,7,0)</f>
        <v>7.485469965735328E-2</v>
      </c>
      <c r="G705" s="97">
        <f>VLOOKUP(B705,'Sub Index'!O:W,9,0)</f>
        <v>0.36480000000000024</v>
      </c>
      <c r="H705" s="97">
        <f>VLOOKUP(B705,'Sub Index'!Y:AE,4,0)</f>
        <v>1.4430999999999998</v>
      </c>
      <c r="J705" s="97">
        <f>VLOOKUP(B705,'Sub Index'!AG:AK,4,0)</f>
        <v>2.2908604815459442E-3</v>
      </c>
      <c r="K705" s="97">
        <f>VLOOKUP(B705,'Sub Index'!AG:AK,5,0)</f>
        <v>98721065.612100005</v>
      </c>
      <c r="L705" s="97">
        <f>VLOOKUP(B705,'Sub Index'!AM:AX,4,0)</f>
        <v>2.4130081790262325E-3</v>
      </c>
      <c r="M705" s="97">
        <f>VLOOKUP(B705,'Sub Index'!AM:AX,7,0)</f>
        <v>1.3799999999999812E-2</v>
      </c>
      <c r="N705" s="97">
        <f>VLOOKUP(B705,'Sub Index'!AM:AX,8,0)</f>
        <v>9.6999999999995978E-3</v>
      </c>
      <c r="O705" s="97">
        <f>VLOOKUP(B705,'Sub Index'!AV:AX,3,0)</f>
        <v>275.75599999999997</v>
      </c>
      <c r="Q705" s="95">
        <f t="shared" si="728"/>
        <v>2.9891985891176751</v>
      </c>
      <c r="R705" s="95">
        <f t="shared" si="697"/>
        <v>-1.806774414476497</v>
      </c>
      <c r="S705" s="95">
        <f t="shared" si="698"/>
        <v>-0.53491651410199836</v>
      </c>
      <c r="T705" s="95">
        <f t="shared" si="724"/>
        <v>0.32085168602589714</v>
      </c>
      <c r="U705" s="95">
        <f t="shared" si="699"/>
        <v>0.37622530847570118</v>
      </c>
      <c r="V705" s="95">
        <f t="shared" si="700"/>
        <v>-0.77693185708297341</v>
      </c>
      <c r="W705" s="95" t="str">
        <f t="shared" si="725"/>
        <v/>
      </c>
      <c r="X705" s="95">
        <f t="shared" si="729"/>
        <v>-1.2089433537005894</v>
      </c>
      <c r="Y705" s="95">
        <f t="shared" si="707"/>
        <v>-0.33728329726065481</v>
      </c>
      <c r="Z705" s="95">
        <f t="shared" si="726"/>
        <v>0.41282327766401111</v>
      </c>
      <c r="AA705" s="95">
        <f t="shared" si="708"/>
        <v>1.4481678388033941E-2</v>
      </c>
      <c r="AB705" s="95">
        <f t="shared" si="709"/>
        <v>0.23077603350312112</v>
      </c>
      <c r="AC705" s="95">
        <f t="shared" si="701"/>
        <v>-5.2291865909098222E-3</v>
      </c>
      <c r="AE705" s="97">
        <f t="shared" si="702"/>
        <v>0.59121208732058905</v>
      </c>
      <c r="AF705" s="97">
        <f t="shared" si="703"/>
        <v>5.405349346653332E-2</v>
      </c>
      <c r="AG705" s="97">
        <f t="shared" si="704"/>
        <v>-0.77693185708297341</v>
      </c>
      <c r="AH705" s="97">
        <f t="shared" si="705"/>
        <v>-0.77311332548062206</v>
      </c>
      <c r="AI705" s="97">
        <f t="shared" si="706"/>
        <v>0.16321295074106407</v>
      </c>
      <c r="AJ705" s="97">
        <f t="shared" si="768"/>
        <v>-0.14831333020708182</v>
      </c>
    </row>
    <row r="706" spans="1:36">
      <c r="A706" s="93" t="str">
        <f t="shared" ref="A706:A708" si="769">YEAR(B706)&amp;WEEKNUM(B706)</f>
        <v>201743</v>
      </c>
      <c r="B706" s="93">
        <f>'Sub Index'!A687</f>
        <v>43033</v>
      </c>
      <c r="C706" s="97">
        <f>VLOOKUP(B706,'Sub Index'!A:M,8,0)</f>
        <v>2.3404550418267687</v>
      </c>
      <c r="D706" s="97">
        <f>VLOOKUP(B706,'Sub Index'!J:M,4,0)</f>
        <v>-3.4502000000000002</v>
      </c>
      <c r="E706" s="97">
        <f>VLOOKUP(B706,'Sub Index'!O:W,4,0)</f>
        <v>1.1002000000000001</v>
      </c>
      <c r="F706" s="97">
        <f>VLOOKUP(B706,'Sub Index'!O:W,7,0)</f>
        <v>7.9791270657399008E-2</v>
      </c>
      <c r="G706" s="97">
        <f>VLOOKUP(B706,'Sub Index'!O:W,9,0)</f>
        <v>0.63680000000000003</v>
      </c>
      <c r="H706" s="97">
        <f>VLOOKUP(B706,'Sub Index'!Y:AE,4,0)</f>
        <v>1.4561999999999995</v>
      </c>
      <c r="J706" s="97">
        <f>VLOOKUP(B706,'Sub Index'!AG:AK,4,0)</f>
        <v>2.3691970139609777E-3</v>
      </c>
      <c r="K706" s="97">
        <f>VLOOKUP(B706,'Sub Index'!AG:AK,5,0)</f>
        <v>98925373.82980001</v>
      </c>
      <c r="L706" s="97">
        <f>VLOOKUP(B706,'Sub Index'!AM:AX,4,0)</f>
        <v>2.421499855970061E-3</v>
      </c>
      <c r="M706" s="97">
        <f>VLOOKUP(B706,'Sub Index'!AM:AX,7,0)</f>
        <v>1.4799999999999258E-2</v>
      </c>
      <c r="N706" s="97">
        <f>VLOOKUP(B706,'Sub Index'!AM:AX,8,0)</f>
        <v>-2.9999999999992255E-3</v>
      </c>
      <c r="O706" s="97">
        <f>VLOOKUP(B706,'Sub Index'!AV:AX,3,0)</f>
        <v>282.72400000000005</v>
      </c>
      <c r="Q706" s="95">
        <f t="shared" si="728"/>
        <v>2.7917212637663584</v>
      </c>
      <c r="R706" s="95">
        <f t="shared" si="697"/>
        <v>-1.799708821235086</v>
      </c>
      <c r="S706" s="95">
        <f t="shared" si="698"/>
        <v>-0.55772074515108694</v>
      </c>
      <c r="T706" s="95">
        <f t="shared" si="724"/>
        <v>0.45177352887784966</v>
      </c>
      <c r="U706" s="95">
        <f t="shared" si="699"/>
        <v>1.191233584798761</v>
      </c>
      <c r="V706" s="95">
        <f t="shared" si="700"/>
        <v>-0.76813184165280723</v>
      </c>
      <c r="W706" s="95" t="str">
        <f t="shared" si="725"/>
        <v/>
      </c>
      <c r="X706" s="95">
        <f t="shared" si="729"/>
        <v>-1.1984919140187806</v>
      </c>
      <c r="Y706" s="95">
        <f t="shared" si="707"/>
        <v>-0.33056097271209811</v>
      </c>
      <c r="Z706" s="95">
        <f t="shared" si="726"/>
        <v>0.42204502812987515</v>
      </c>
      <c r="AA706" s="95">
        <f t="shared" si="708"/>
        <v>9.1160938191808497E-2</v>
      </c>
      <c r="AB706" s="95">
        <f t="shared" si="709"/>
        <v>-0.35639501155629727</v>
      </c>
      <c r="AC706" s="95">
        <f t="shared" si="701"/>
        <v>9.7101669142298896E-2</v>
      </c>
      <c r="AE706" s="97">
        <f t="shared" si="702"/>
        <v>0.4960062212656362</v>
      </c>
      <c r="AF706" s="97">
        <f t="shared" si="703"/>
        <v>0.36176212284184123</v>
      </c>
      <c r="AG706" s="97">
        <f t="shared" si="704"/>
        <v>-0.76813184165280723</v>
      </c>
      <c r="AH706" s="97">
        <f t="shared" si="705"/>
        <v>-0.7645264433654394</v>
      </c>
      <c r="AI706" s="97">
        <f t="shared" si="706"/>
        <v>6.347815597692133E-2</v>
      </c>
      <c r="AJ706" s="97">
        <f t="shared" ref="AJ706:AJ708" si="770">AVERAGE(AE706:AI706)</f>
        <v>-0.12228235698676956</v>
      </c>
    </row>
    <row r="707" spans="1:36">
      <c r="A707" s="93" t="str">
        <f t="shared" si="769"/>
        <v>201743</v>
      </c>
      <c r="B707" s="93">
        <f>'Sub Index'!A688</f>
        <v>43034</v>
      </c>
      <c r="C707" s="97">
        <f>VLOOKUP(B707,'Sub Index'!A:M,8,0)</f>
        <v>2.4152224867334717</v>
      </c>
      <c r="D707" s="97">
        <f>VLOOKUP(B707,'Sub Index'!J:M,4,0)</f>
        <v>-3.4754</v>
      </c>
      <c r="E707" s="97">
        <f>VLOOKUP(B707,'Sub Index'!O:W,4,0)</f>
        <v>1.0798000000000001</v>
      </c>
      <c r="F707" s="97">
        <f>VLOOKUP(B707,'Sub Index'!O:W,7,0)</f>
        <v>7.9492887771310611E-2</v>
      </c>
      <c r="G707" s="97">
        <f>VLOOKUP(B707,'Sub Index'!O:W,9,0)</f>
        <v>0.76860000000000017</v>
      </c>
      <c r="H707" s="97">
        <f>VLOOKUP(B707,'Sub Index'!Y:AE,4,0)</f>
        <v>1.4286999999999996</v>
      </c>
      <c r="J707" s="97">
        <f>VLOOKUP(B707,'Sub Index'!AG:AK,4,0)</f>
        <v>2.4940100395857939E-3</v>
      </c>
      <c r="K707" s="97">
        <f>VLOOKUP(B707,'Sub Index'!AG:AK,5,0)</f>
        <v>99678882.934300005</v>
      </c>
      <c r="L707" s="97">
        <f>VLOOKUP(B707,'Sub Index'!AM:AX,4,0)</f>
        <v>2.110186006306389E-3</v>
      </c>
      <c r="M707" s="97">
        <f>VLOOKUP(B707,'Sub Index'!AM:AX,7,0)</f>
        <v>1.440000000000019E-2</v>
      </c>
      <c r="N707" s="97">
        <f>VLOOKUP(B707,'Sub Index'!AM:AX,8,0)</f>
        <v>1.8200000000000216E-2</v>
      </c>
      <c r="O707" s="97">
        <f>VLOOKUP(B707,'Sub Index'!AV:AX,3,0)</f>
        <v>284.786</v>
      </c>
      <c r="Q707" s="95">
        <f t="shared" si="728"/>
        <v>2.9655449971140921</v>
      </c>
      <c r="R707" s="95">
        <f t="shared" si="697"/>
        <v>-1.8161952054650454</v>
      </c>
      <c r="S707" s="95">
        <f t="shared" si="698"/>
        <v>-0.57097448627363412</v>
      </c>
      <c r="T707" s="95">
        <f t="shared" si="724"/>
        <v>0.44386017417844081</v>
      </c>
      <c r="U707" s="95">
        <f t="shared" si="699"/>
        <v>1.5861530363405971</v>
      </c>
      <c r="V707" s="95">
        <f t="shared" si="700"/>
        <v>-0.78660515648712603</v>
      </c>
      <c r="W707" s="95" t="str">
        <f t="shared" si="725"/>
        <v/>
      </c>
      <c r="X707" s="95">
        <f t="shared" si="729"/>
        <v>-1.1818397114179482</v>
      </c>
      <c r="Y707" s="95">
        <f t="shared" si="707"/>
        <v>-0.30576836863692103</v>
      </c>
      <c r="Z707" s="95">
        <f t="shared" si="726"/>
        <v>8.3965911701363249E-2</v>
      </c>
      <c r="AA707" s="95">
        <f t="shared" si="708"/>
        <v>6.0489234270353159E-2</v>
      </c>
      <c r="AB707" s="95">
        <f t="shared" si="709"/>
        <v>0.62376452822799366</v>
      </c>
      <c r="AC707" s="95">
        <f t="shared" si="701"/>
        <v>0.12738384832167168</v>
      </c>
      <c r="AE707" s="97">
        <f t="shared" si="702"/>
        <v>0.57467489582452336</v>
      </c>
      <c r="AF707" s="97">
        <f t="shared" si="703"/>
        <v>0.48634624141513455</v>
      </c>
      <c r="AG707" s="97">
        <f t="shared" si="704"/>
        <v>-0.78660515648712603</v>
      </c>
      <c r="AH707" s="97">
        <f t="shared" si="705"/>
        <v>-0.74380404002743461</v>
      </c>
      <c r="AI707" s="97">
        <f t="shared" si="706"/>
        <v>0.22390088063034544</v>
      </c>
      <c r="AJ707" s="97">
        <f t="shared" si="770"/>
        <v>-4.9097435728911468E-2</v>
      </c>
    </row>
    <row r="708" spans="1:36">
      <c r="A708" s="93" t="str">
        <f t="shared" si="769"/>
        <v>201743</v>
      </c>
      <c r="B708" s="93">
        <f>'Sub Index'!A689</f>
        <v>43035</v>
      </c>
      <c r="C708" s="97">
        <f>VLOOKUP(B708,'Sub Index'!A:M,8,0)</f>
        <v>3.1873048926952863</v>
      </c>
      <c r="D708" s="97">
        <f>VLOOKUP(B708,'Sub Index'!J:M,4,0)</f>
        <v>-3.5116000000000001</v>
      </c>
      <c r="E708" s="97">
        <f>VLOOKUP(B708,'Sub Index'!O:W,4,0)</f>
        <v>1.0620000000000003</v>
      </c>
      <c r="F708" s="97">
        <f>VLOOKUP(B708,'Sub Index'!O:W,7,0)</f>
        <v>8.0045052403061007E-2</v>
      </c>
      <c r="G708" s="97">
        <f>VLOOKUP(B708,'Sub Index'!O:W,9,0)</f>
        <v>0.72930000000000028</v>
      </c>
      <c r="H708" s="97">
        <f>VLOOKUP(B708,'Sub Index'!Y:AE,4,0)</f>
        <v>1.4095999999999997</v>
      </c>
      <c r="J708" s="97">
        <f>VLOOKUP(B708,'Sub Index'!AG:AK,4,0)</f>
        <v>2.5664416862863754E-3</v>
      </c>
      <c r="K708" s="97">
        <f>VLOOKUP(B708,'Sub Index'!AG:AK,5,0)</f>
        <v>99691966.390100002</v>
      </c>
      <c r="L708" s="97">
        <f>VLOOKUP(B708,'Sub Index'!AM:AX,4,0)</f>
        <v>2.0632052721343119E-3</v>
      </c>
      <c r="M708" s="97">
        <f>VLOOKUP(B708,'Sub Index'!AM:AX,7,0)</f>
        <v>1.9099999999999895E-2</v>
      </c>
      <c r="N708" s="97">
        <f>VLOOKUP(B708,'Sub Index'!AM:AX,8,0)</f>
        <v>-5.0999999999996604E-3</v>
      </c>
      <c r="O708" s="97">
        <f>VLOOKUP(B708,'Sub Index'!AV:AX,3,0)</f>
        <v>283.488</v>
      </c>
      <c r="Q708" s="95">
        <f t="shared" si="728"/>
        <v>4.7605273777992911</v>
      </c>
      <c r="R708" s="95">
        <f t="shared" si="697"/>
        <v>-1.8398780272557016</v>
      </c>
      <c r="S708" s="95">
        <f t="shared" si="698"/>
        <v>-0.58253902509624877</v>
      </c>
      <c r="T708" s="95">
        <f t="shared" si="724"/>
        <v>0.45850402537510382</v>
      </c>
      <c r="U708" s="95">
        <f t="shared" si="699"/>
        <v>1.4683963258277435</v>
      </c>
      <c r="V708" s="95">
        <f t="shared" si="700"/>
        <v>-0.79943571333568919</v>
      </c>
      <c r="W708" s="95" t="str">
        <f t="shared" si="725"/>
        <v/>
      </c>
      <c r="X708" s="95">
        <f t="shared" si="729"/>
        <v>-1.1721760849692502</v>
      </c>
      <c r="Y708" s="95">
        <f t="shared" si="707"/>
        <v>-0.30533788553108032</v>
      </c>
      <c r="Z708" s="95">
        <f t="shared" si="726"/>
        <v>3.2946000074501595E-2</v>
      </c>
      <c r="AA708" s="95">
        <f t="shared" si="708"/>
        <v>0.42088175534827066</v>
      </c>
      <c r="AB708" s="95">
        <f t="shared" si="709"/>
        <v>-0.45348628672363173</v>
      </c>
      <c r="AC708" s="95">
        <f t="shared" si="701"/>
        <v>0.108321642417294</v>
      </c>
      <c r="AE708" s="97">
        <f t="shared" si="702"/>
        <v>1.4603246752717949</v>
      </c>
      <c r="AF708" s="97">
        <f t="shared" si="703"/>
        <v>0.44812044203553286</v>
      </c>
      <c r="AG708" s="97">
        <f t="shared" si="704"/>
        <v>-0.79943571333568919</v>
      </c>
      <c r="AH708" s="97">
        <f t="shared" si="705"/>
        <v>-0.7387569852501652</v>
      </c>
      <c r="AI708" s="97">
        <f t="shared" si="706"/>
        <v>2.7165777779108634E-2</v>
      </c>
      <c r="AJ708" s="97">
        <f t="shared" si="770"/>
        <v>7.9483639300116427E-2</v>
      </c>
    </row>
    <row r="709" spans="1:36">
      <c r="A709" s="93" t="str">
        <f t="shared" ref="A709:A711" si="771">YEAR(B709)&amp;WEEKNUM(B709)</f>
        <v>201744</v>
      </c>
      <c r="B709" s="93">
        <f>'Sub Index'!A690</f>
        <v>43038</v>
      </c>
      <c r="C709" s="97">
        <f>VLOOKUP(B709,'Sub Index'!A:M,8,0)</f>
        <v>2.2455192365665728</v>
      </c>
      <c r="D709" s="97">
        <f>VLOOKUP(B709,'Sub Index'!J:M,4,0)</f>
        <v>-3.5186000000000002</v>
      </c>
      <c r="E709" s="97">
        <f>VLOOKUP(B709,'Sub Index'!O:W,4,0)</f>
        <v>1.0899999999999999</v>
      </c>
      <c r="F709" s="97">
        <f>VLOOKUP(B709,'Sub Index'!O:W,7,0)</f>
        <v>8.0487416134127854E-2</v>
      </c>
      <c r="G709" s="97">
        <f>VLOOKUP(B709,'Sub Index'!O:W,9,0)</f>
        <v>0.86980000000000013</v>
      </c>
      <c r="H709" s="97">
        <f>VLOOKUP(B709,'Sub Index'!Y:AE,4,0)</f>
        <v>1.4843000000000002</v>
      </c>
      <c r="J709" s="97">
        <f>VLOOKUP(B709,'Sub Index'!AG:AK,4,0)</f>
        <v>3.4413467085065846E-3</v>
      </c>
      <c r="K709" s="97">
        <f>VLOOKUP(B709,'Sub Index'!AG:AK,5,0)</f>
        <v>99720899.825199991</v>
      </c>
      <c r="L709" s="97">
        <f>VLOOKUP(B709,'Sub Index'!AM:AX,4,0)</f>
        <v>2.0710548683230139E-3</v>
      </c>
      <c r="M709" s="97">
        <f>VLOOKUP(B709,'Sub Index'!AM:AX,7,0)</f>
        <v>2.2000000000000242E-2</v>
      </c>
      <c r="N709" s="97">
        <f>VLOOKUP(B709,'Sub Index'!AM:AX,8,0)</f>
        <v>-1.0399999999999743E-2</v>
      </c>
      <c r="O709" s="97">
        <f>VLOOKUP(B709,'Sub Index'!AV:AX,3,0)</f>
        <v>286.64999999999998</v>
      </c>
      <c r="Q709" s="95">
        <f t="shared" si="728"/>
        <v>2.5710089454666964</v>
      </c>
      <c r="R709" s="95">
        <f t="shared" si="697"/>
        <v>-1.8444575784306905</v>
      </c>
      <c r="S709" s="95">
        <f t="shared" si="698"/>
        <v>-0.5643476157123607</v>
      </c>
      <c r="T709" s="95">
        <f t="shared" si="724"/>
        <v>0.47023586816265833</v>
      </c>
      <c r="U709" s="95">
        <f t="shared" si="699"/>
        <v>1.8893840567960887</v>
      </c>
      <c r="V709" s="95">
        <f t="shared" si="700"/>
        <v>-0.74925547267664816</v>
      </c>
      <c r="W709" s="95" t="str">
        <f t="shared" si="725"/>
        <v/>
      </c>
      <c r="X709" s="95">
        <f t="shared" si="729"/>
        <v>-1.0554487192671245</v>
      </c>
      <c r="Y709" s="95">
        <f t="shared" si="707"/>
        <v>-0.30438589278582368</v>
      </c>
      <c r="Z709" s="95">
        <f t="shared" si="726"/>
        <v>4.1470466771579187E-2</v>
      </c>
      <c r="AA709" s="95">
        <f t="shared" si="708"/>
        <v>0.64325160877936671</v>
      </c>
      <c r="AB709" s="95">
        <f t="shared" si="709"/>
        <v>-0.69852617166971476</v>
      </c>
      <c r="AC709" s="95">
        <f t="shared" si="701"/>
        <v>0.154758233380038</v>
      </c>
      <c r="AE709" s="97">
        <f t="shared" si="702"/>
        <v>0.36327568351800299</v>
      </c>
      <c r="AF709" s="97">
        <f t="shared" si="703"/>
        <v>0.59842410308212879</v>
      </c>
      <c r="AG709" s="97">
        <f t="shared" si="704"/>
        <v>-0.74925547267664816</v>
      </c>
      <c r="AH709" s="97">
        <f t="shared" si="705"/>
        <v>-0.67991730602647404</v>
      </c>
      <c r="AI709" s="97">
        <f t="shared" si="706"/>
        <v>3.5238534315317281E-2</v>
      </c>
      <c r="AJ709" s="97">
        <f t="shared" ref="AJ709:AJ711" si="772">AVERAGE(AE709:AI709)</f>
        <v>-8.6446891557534628E-2</v>
      </c>
    </row>
    <row r="710" spans="1:36">
      <c r="A710" s="93" t="str">
        <f t="shared" si="771"/>
        <v>201744</v>
      </c>
      <c r="B710" s="93">
        <f>'Sub Index'!A691</f>
        <v>43039</v>
      </c>
      <c r="C710" s="97">
        <f>VLOOKUP(B710,'Sub Index'!A:M,8,0)</f>
        <v>2.4284487759405886</v>
      </c>
      <c r="D710" s="97">
        <f>VLOOKUP(B710,'Sub Index'!J:M,4,0)</f>
        <v>-3.5154999999999998</v>
      </c>
      <c r="E710" s="97">
        <f>VLOOKUP(B710,'Sub Index'!O:W,4,0)</f>
        <v>1.0454000000000003</v>
      </c>
      <c r="F710" s="97">
        <f>VLOOKUP(B710,'Sub Index'!O:W,7,0)</f>
        <v>8.0643156314560108E-2</v>
      </c>
      <c r="G710" s="97">
        <f>VLOOKUP(B710,'Sub Index'!O:W,9,0)</f>
        <v>1.0960000000000001</v>
      </c>
      <c r="H710" s="97">
        <f>VLOOKUP(B710,'Sub Index'!Y:AE,4,0)</f>
        <v>1.5135999999999998</v>
      </c>
      <c r="J710" s="97">
        <f>VLOOKUP(B710,'Sub Index'!AG:AK,4,0)</f>
        <v>3.3592948033571504E-3</v>
      </c>
      <c r="K710" s="97">
        <f>VLOOKUP(B710,'Sub Index'!AG:AK,5,0)</f>
        <v>99944304.078400001</v>
      </c>
      <c r="L710" s="97">
        <f>VLOOKUP(B710,'Sub Index'!AM:AX,4,0)</f>
        <v>2.1770066679015708E-3</v>
      </c>
      <c r="M710" s="97">
        <f>VLOOKUP(B710,'Sub Index'!AM:AX,7,0)</f>
        <v>9.100000000000108E-3</v>
      </c>
      <c r="N710" s="97">
        <f>VLOOKUP(B710,'Sub Index'!AM:AX,8,0)</f>
        <v>5.4999999999996163E-3</v>
      </c>
      <c r="O710" s="97">
        <f>VLOOKUP(B710,'Sub Index'!AV:AX,3,0)</f>
        <v>273.83000000000004</v>
      </c>
      <c r="Q710" s="95">
        <f t="shared" si="728"/>
        <v>2.9962942486257189</v>
      </c>
      <c r="R710" s="95">
        <f t="shared" ref="R710:R773" si="773">IF(D710=0,"",(D710-D$2)/D$3)</f>
        <v>-1.8424294914817665</v>
      </c>
      <c r="S710" s="95">
        <f t="shared" ref="S710:S773" si="774">IF(E710=0,"",(E710-E$2)/E$3)</f>
        <v>-0.59332393208812539</v>
      </c>
      <c r="T710" s="95">
        <f t="shared" si="724"/>
        <v>0.47436622330757522</v>
      </c>
      <c r="U710" s="95">
        <f t="shared" ref="U710:U738" si="775">IF(G710=0,"",(G710-G$2)/G$3)</f>
        <v>2.5671593218853395</v>
      </c>
      <c r="V710" s="95">
        <f t="shared" ref="V710:V738" si="776">IF(H710=0,"",(H710-H$2)/H$3)</f>
        <v>-0.72957299541681042</v>
      </c>
      <c r="W710" s="95" t="str">
        <f t="shared" si="725"/>
        <v/>
      </c>
      <c r="X710" s="95">
        <f t="shared" si="729"/>
        <v>-1.0663958535224853</v>
      </c>
      <c r="Y710" s="95">
        <f t="shared" si="707"/>
        <v>-0.29703525406729908</v>
      </c>
      <c r="Z710" s="95">
        <f t="shared" si="726"/>
        <v>0.15653149224226598</v>
      </c>
      <c r="AA710" s="95">
        <f t="shared" si="708"/>
        <v>-0.34591084268988354</v>
      </c>
      <c r="AB710" s="95">
        <f t="shared" si="709"/>
        <v>3.6593483168493195E-2</v>
      </c>
      <c r="AC710" s="95">
        <f t="shared" ref="AC710:AC743" si="777">IF(O710=0,"",(O710-O$2)/O$3)</f>
        <v>-3.3514093040701846E-2</v>
      </c>
      <c r="AE710" s="97">
        <f t="shared" ref="AE710:AE773" si="778">AVERAGE(Q710:R710)</f>
        <v>0.57693237857197621</v>
      </c>
      <c r="AF710" s="97">
        <f t="shared" ref="AF710:AF773" si="779">AVERAGE(S710:U710)</f>
        <v>0.81606720436826308</v>
      </c>
      <c r="AG710" s="97">
        <f t="shared" ref="AG710:AG773" si="780">AVERAGE(V710:W710)</f>
        <v>-0.72957299541681042</v>
      </c>
      <c r="AH710" s="97">
        <f t="shared" ref="AH710:AH773" si="781">AVERAGE(X710:Y710)</f>
        <v>-0.68171555379489224</v>
      </c>
      <c r="AI710" s="97">
        <f t="shared" ref="AI710:AI773" si="782">AVERAGE(Z710:AC710)</f>
        <v>-4.6574990079956552E-2</v>
      </c>
      <c r="AJ710" s="97">
        <f t="shared" si="772"/>
        <v>-1.2972791270283984E-2</v>
      </c>
    </row>
    <row r="711" spans="1:36">
      <c r="A711" s="93" t="str">
        <f t="shared" si="771"/>
        <v>201744</v>
      </c>
      <c r="B711" s="93">
        <f>'Sub Index'!A692</f>
        <v>43040</v>
      </c>
      <c r="C711" s="97">
        <f>VLOOKUP(B711,'Sub Index'!A:M,8,0)</f>
        <v>2.4114145931709339</v>
      </c>
      <c r="D711" s="97">
        <f>VLOOKUP(B711,'Sub Index'!J:M,4,0)</f>
        <v>-3.5520999999999998</v>
      </c>
      <c r="E711" s="97">
        <f>VLOOKUP(B711,'Sub Index'!O:W,4,0)</f>
        <v>1.0676000000000005</v>
      </c>
      <c r="F711" s="97">
        <f>VLOOKUP(B711,'Sub Index'!O:W,7,0)</f>
        <v>8.3829251356373924E-2</v>
      </c>
      <c r="G711" s="97">
        <f>VLOOKUP(B711,'Sub Index'!O:W,9,0)</f>
        <v>0.61080000000000023</v>
      </c>
      <c r="H711" s="97">
        <f>VLOOKUP(B711,'Sub Index'!Y:AE,4,0)</f>
        <v>1.4552999999999998</v>
      </c>
      <c r="J711" s="97">
        <f>VLOOKUP(B711,'Sub Index'!AG:AK,4,0)</f>
        <v>3.275825783698439E-3</v>
      </c>
      <c r="K711" s="97">
        <f>VLOOKUP(B711,'Sub Index'!AG:AK,5,0)</f>
        <v>100510889.49250001</v>
      </c>
      <c r="L711" s="97">
        <f>VLOOKUP(B711,'Sub Index'!AM:AX,4,0)</f>
        <v>2.2017790636883476E-3</v>
      </c>
      <c r="M711" s="97">
        <f>VLOOKUP(B711,'Sub Index'!AM:AX,7,0)</f>
        <v>2.0099999999999341E-2</v>
      </c>
      <c r="N711" s="97">
        <f>VLOOKUP(B711,'Sub Index'!AM:AX,8,0)</f>
        <v>-7.2000000000000952E-3</v>
      </c>
      <c r="O711" s="97">
        <f>VLOOKUP(B711,'Sub Index'!AV:AX,3,0)</f>
        <v>277.774</v>
      </c>
      <c r="Q711" s="95">
        <f t="shared" si="728"/>
        <v>2.9566921832181903</v>
      </c>
      <c r="R711" s="95">
        <f t="shared" si="773"/>
        <v>-1.8663740019109933</v>
      </c>
      <c r="S711" s="95">
        <f t="shared" si="774"/>
        <v>-0.57890074321947094</v>
      </c>
      <c r="T711" s="95">
        <f t="shared" si="724"/>
        <v>0.55886403248967131</v>
      </c>
      <c r="U711" s="95">
        <f t="shared" si="775"/>
        <v>1.1133283819149395</v>
      </c>
      <c r="V711" s="95">
        <f t="shared" si="776"/>
        <v>-0.76873642286556654</v>
      </c>
      <c r="W711" s="95" t="str">
        <f t="shared" si="725"/>
        <v/>
      </c>
      <c r="X711" s="95">
        <f t="shared" si="729"/>
        <v>-1.0775320552072987</v>
      </c>
      <c r="Y711" s="95">
        <f t="shared" ref="Y711:Y738" si="783">IF(K711=0,"",(K711-K$2)/K$3)</f>
        <v>-0.27839297388427076</v>
      </c>
      <c r="Z711" s="95">
        <f t="shared" si="726"/>
        <v>0.18343369941505591</v>
      </c>
      <c r="AA711" s="95">
        <f t="shared" si="708"/>
        <v>0.49756101515204521</v>
      </c>
      <c r="AB711" s="95">
        <f t="shared" si="709"/>
        <v>-0.55057756189096629</v>
      </c>
      <c r="AC711" s="95">
        <f t="shared" si="777"/>
        <v>2.4406816117129207E-2</v>
      </c>
      <c r="AE711" s="97">
        <f t="shared" si="778"/>
        <v>0.54515909065359847</v>
      </c>
      <c r="AF711" s="97">
        <f t="shared" si="779"/>
        <v>0.36443055706171329</v>
      </c>
      <c r="AG711" s="97">
        <f t="shared" si="780"/>
        <v>-0.76873642286556654</v>
      </c>
      <c r="AH711" s="97">
        <f t="shared" si="781"/>
        <v>-0.67796251454578471</v>
      </c>
      <c r="AI711" s="97">
        <f t="shared" si="782"/>
        <v>3.8705992198316011E-2</v>
      </c>
      <c r="AJ711" s="97">
        <f t="shared" si="772"/>
        <v>-9.9680659499544688E-2</v>
      </c>
    </row>
    <row r="712" spans="1:36">
      <c r="A712" s="93" t="str">
        <f t="shared" ref="A712" si="784">YEAR(B712)&amp;WEEKNUM(B712)</f>
        <v>201744</v>
      </c>
      <c r="B712" s="93">
        <f>'Sub Index'!A693</f>
        <v>43041</v>
      </c>
      <c r="C712" s="97">
        <f>VLOOKUP(B712,'Sub Index'!A:M,8,0)</f>
        <v>2.3958166323564956</v>
      </c>
      <c r="D712" s="97">
        <f>VLOOKUP(B712,'Sub Index'!J:M,4,0)</f>
        <v>-3.5613000000000001</v>
      </c>
      <c r="E712" s="97">
        <f>VLOOKUP(B712,'Sub Index'!O:W,4,0)</f>
        <v>1.0174000000000003</v>
      </c>
      <c r="F712" s="97">
        <f>VLOOKUP(B712,'Sub Index'!O:W,7,0)</f>
        <v>8.5728899575749987E-2</v>
      </c>
      <c r="G712" s="97">
        <f>VLOOKUP(B712,'Sub Index'!O:W,9,0)</f>
        <v>0.25599999999999978</v>
      </c>
      <c r="H712" s="97">
        <f>VLOOKUP(B712,'Sub Index'!Y:AE,4,0)</f>
        <v>1.4925999999999995</v>
      </c>
      <c r="J712" s="97">
        <f>VLOOKUP(B712,'Sub Index'!AG:AK,4,0)</f>
        <v>3.3091778147816809E-3</v>
      </c>
      <c r="K712" s="97">
        <f>VLOOKUP(B712,'Sub Index'!AG:AK,5,0)</f>
        <v>100440605.9892</v>
      </c>
      <c r="L712" s="97">
        <f>VLOOKUP(B712,'Sub Index'!AM:AX,4,0)</f>
        <v>2.2175816363816585E-3</v>
      </c>
      <c r="M712" s="97">
        <f>VLOOKUP(B712,'Sub Index'!AM:AX,7,0)</f>
        <v>1.4700000000000379E-2</v>
      </c>
      <c r="N712" s="97">
        <f>VLOOKUP(B712,'Sub Index'!AM:AX,8,0)</f>
        <v>4.9999999999972289E-4</v>
      </c>
      <c r="O712" s="97">
        <f>VLOOKUP(B712,'Sub Index'!AV:AX,3,0)</f>
        <v>270.76400000000001</v>
      </c>
      <c r="Q712" s="95">
        <f t="shared" si="728"/>
        <v>2.9204291306990018</v>
      </c>
      <c r="R712" s="95">
        <f t="shared" si="773"/>
        <v>-1.8723928405981216</v>
      </c>
      <c r="S712" s="95">
        <f t="shared" si="774"/>
        <v>-0.6115153414720137</v>
      </c>
      <c r="T712" s="95">
        <f t="shared" si="724"/>
        <v>0.60924423478977818</v>
      </c>
      <c r="U712" s="95">
        <f t="shared" si="775"/>
        <v>5.0221997946475659E-2</v>
      </c>
      <c r="V712" s="95">
        <f t="shared" si="776"/>
        <v>-0.74367989038119964</v>
      </c>
      <c r="W712" s="95" t="str">
        <f t="shared" si="725"/>
        <v/>
      </c>
      <c r="X712" s="95">
        <f t="shared" si="729"/>
        <v>-1.0730823210872649</v>
      </c>
      <c r="Y712" s="95">
        <f t="shared" si="783"/>
        <v>-0.28070550210712458</v>
      </c>
      <c r="Z712" s="95">
        <f t="shared" si="726"/>
        <v>0.2005949012672178</v>
      </c>
      <c r="AA712" s="95">
        <f t="shared" si="708"/>
        <v>8.3493012211512771E-2</v>
      </c>
      <c r="AB712" s="95">
        <f t="shared" si="709"/>
        <v>-0.19457621961082186</v>
      </c>
      <c r="AC712" s="95">
        <f t="shared" si="777"/>
        <v>-7.8540844429625167E-2</v>
      </c>
      <c r="AE712" s="97">
        <f t="shared" si="778"/>
        <v>0.52401814505044009</v>
      </c>
      <c r="AF712" s="97">
        <f t="shared" si="779"/>
        <v>1.5983630421413382E-2</v>
      </c>
      <c r="AG712" s="97">
        <f t="shared" si="780"/>
        <v>-0.74367989038119964</v>
      </c>
      <c r="AH712" s="97">
        <f t="shared" si="781"/>
        <v>-0.6768939115971947</v>
      </c>
      <c r="AI712" s="97">
        <f t="shared" si="782"/>
        <v>2.7427123595708883E-3</v>
      </c>
      <c r="AJ712" s="97">
        <f t="shared" ref="AJ712" si="785">AVERAGE(AE712:AI712)</f>
        <v>-0.17556586282939399</v>
      </c>
    </row>
    <row r="713" spans="1:36">
      <c r="A713" s="93" t="str">
        <f t="shared" ref="A713" si="786">YEAR(B713)&amp;WEEKNUM(B713)</f>
        <v>201744</v>
      </c>
      <c r="B713" s="93">
        <f>'Sub Index'!A694</f>
        <v>43042</v>
      </c>
      <c r="C713" s="97">
        <f>VLOOKUP(B713,'Sub Index'!A:M,8,0)</f>
        <v>2.2914456654767124</v>
      </c>
      <c r="D713" s="97">
        <f>VLOOKUP(B713,'Sub Index'!J:M,4,0)</f>
        <v>-3.5577999999999999</v>
      </c>
      <c r="E713" s="97">
        <f>VLOOKUP(B713,'Sub Index'!O:W,4,0)</f>
        <v>0.98330000000000028</v>
      </c>
      <c r="F713" s="97">
        <f>VLOOKUP(B713,'Sub Index'!O:W,7,0)</f>
        <v>7.2346715364367861E-2</v>
      </c>
      <c r="G713" s="97">
        <f>VLOOKUP(B713,'Sub Index'!O:W,9,0)</f>
        <v>0.17549999999999999</v>
      </c>
      <c r="H713" s="97">
        <f>VLOOKUP(B713,'Sub Index'!Y:AE,4,0)</f>
        <v>1.4678</v>
      </c>
      <c r="J713" s="97">
        <f>VLOOKUP(B713,'Sub Index'!AG:AK,4,0)</f>
        <v>3.4061378396722198E-3</v>
      </c>
      <c r="K713" s="97">
        <f>VLOOKUP(B713,'Sub Index'!AG:AK,5,0)</f>
        <v>100000043.26539999</v>
      </c>
      <c r="L713" s="97">
        <f>VLOOKUP(B713,'Sub Index'!AM:AX,4,0)</f>
        <v>2.3683494275920764E-3</v>
      </c>
      <c r="M713" s="97">
        <f>VLOOKUP(B713,'Sub Index'!AM:AX,7,0)</f>
        <v>1.2500000000000178E-2</v>
      </c>
      <c r="N713" s="97">
        <f>VLOOKUP(B713,'Sub Index'!AM:AX,8,0)</f>
        <v>7.6000000000000512E-3</v>
      </c>
      <c r="O713" s="97">
        <f>VLOOKUP(B713,'Sub Index'!AV:AX,3,0)</f>
        <v>263.88600000000008</v>
      </c>
      <c r="Q713" s="95">
        <f t="shared" si="728"/>
        <v>2.6777813962633137</v>
      </c>
      <c r="R713" s="95">
        <f t="shared" si="773"/>
        <v>-1.8701030650106272</v>
      </c>
      <c r="S713" s="95">
        <f t="shared" si="774"/>
        <v>-0.63366987932882068</v>
      </c>
      <c r="T713" s="95">
        <f t="shared" si="724"/>
        <v>0.25433792060484661</v>
      </c>
      <c r="U713" s="95">
        <f t="shared" si="775"/>
        <v>-0.19098449559766476</v>
      </c>
      <c r="V713" s="95">
        <f t="shared" si="776"/>
        <v>-0.76033946157723964</v>
      </c>
      <c r="W713" s="95" t="str">
        <f t="shared" si="725"/>
        <v/>
      </c>
      <c r="X713" s="95">
        <f t="shared" si="729"/>
        <v>-1.0601461874539657</v>
      </c>
      <c r="Y713" s="95">
        <f t="shared" si="783"/>
        <v>-0.29520127543783042</v>
      </c>
      <c r="Z713" s="95">
        <f t="shared" si="726"/>
        <v>0.36432498167759292</v>
      </c>
      <c r="AA713" s="95">
        <f t="shared" ref="AA713:AA743" si="787">IF(M713=0,"",(M713-M$2)/M$3)</f>
        <v>-8.5201359356900222E-2</v>
      </c>
      <c r="AB713" s="95">
        <f t="shared" si="709"/>
        <v>0.13368475833582769</v>
      </c>
      <c r="AC713" s="95">
        <f t="shared" si="777"/>
        <v>-0.17954997556237415</v>
      </c>
      <c r="AE713" s="97">
        <f t="shared" si="778"/>
        <v>0.40383916562634325</v>
      </c>
      <c r="AF713" s="97">
        <f t="shared" si="779"/>
        <v>-0.19010548477387959</v>
      </c>
      <c r="AG713" s="97">
        <f t="shared" si="780"/>
        <v>-0.76033946157723964</v>
      </c>
      <c r="AH713" s="97">
        <f t="shared" si="781"/>
        <v>-0.67767373144589804</v>
      </c>
      <c r="AI713" s="97">
        <f t="shared" si="782"/>
        <v>5.8314601273536555E-2</v>
      </c>
      <c r="AJ713" s="97">
        <f t="shared" ref="AJ713" si="788">AVERAGE(AE713:AI713)</f>
        <v>-0.23319298217942749</v>
      </c>
    </row>
    <row r="714" spans="1:36">
      <c r="A714" s="93" t="str">
        <f t="shared" ref="A714:A715" si="789">YEAR(B714)&amp;WEEKNUM(B714)</f>
        <v>201745</v>
      </c>
      <c r="B714" s="93">
        <f>'Sub Index'!A695</f>
        <v>43045</v>
      </c>
      <c r="C714" s="97">
        <f>VLOOKUP(B714,'Sub Index'!A:M,8,0)</f>
        <v>2.1077832274238899</v>
      </c>
      <c r="D714" s="97">
        <f>VLOOKUP(B714,'Sub Index'!J:M,4,0)</f>
        <v>-3.5444</v>
      </c>
      <c r="E714" s="97">
        <f>VLOOKUP(B714,'Sub Index'!O:W,4,0)</f>
        <v>1.0167000000000002</v>
      </c>
      <c r="F714" s="97">
        <f>VLOOKUP(B714,'Sub Index'!O:W,7,0)</f>
        <v>6.9258421289668276E-2</v>
      </c>
      <c r="G714" s="97">
        <f>VLOOKUP(B714,'Sub Index'!O:W,9,0)</f>
        <v>0.18230000000000013</v>
      </c>
      <c r="H714" s="97">
        <f>VLOOKUP(B714,'Sub Index'!Y:AE,4,0)</f>
        <v>1.4723000000000002</v>
      </c>
      <c r="I714" s="97">
        <f>VLOOKUP(B714,'Sub Index'!Y:AE,7,0)</f>
        <v>6.6591454427895984E-3</v>
      </c>
      <c r="J714" s="97">
        <f>VLOOKUP(B714,'Sub Index'!AG:AK,4,0)</f>
        <v>3.7310834102541805E-3</v>
      </c>
      <c r="K714" s="97">
        <f>VLOOKUP(B714,'Sub Index'!AG:AK,5,0)</f>
        <v>100650846.648</v>
      </c>
      <c r="L714" s="97">
        <f>VLOOKUP(B714,'Sub Index'!AM:AX,4,0)</f>
        <v>2.293122778815423E-3</v>
      </c>
      <c r="M714" s="97">
        <f>VLOOKUP(B714,'Sub Index'!AM:AX,7,0)</f>
        <v>2.1999999999999353E-2</v>
      </c>
      <c r="N714" s="97">
        <f>VLOOKUP(B714,'Sub Index'!AM:AX,8,0)</f>
        <v>-9.7999999999993648E-3</v>
      </c>
      <c r="O714" s="97">
        <f>VLOOKUP(B714,'Sub Index'!AV:AX,3,0)</f>
        <v>264.02800000000002</v>
      </c>
      <c r="Q714" s="95">
        <f t="shared" si="728"/>
        <v>2.250792207346596</v>
      </c>
      <c r="R714" s="95">
        <f t="shared" si="773"/>
        <v>-1.8613364956185059</v>
      </c>
      <c r="S714" s="95">
        <f t="shared" si="774"/>
        <v>-0.611970126706611</v>
      </c>
      <c r="T714" s="95">
        <f t="shared" si="724"/>
        <v>0.1724338719190909</v>
      </c>
      <c r="U714" s="95">
        <f t="shared" si="775"/>
        <v>-0.17060928868958783</v>
      </c>
      <c r="V714" s="95">
        <f t="shared" si="776"/>
        <v>-0.75731655551344179</v>
      </c>
      <c r="W714" s="95">
        <f t="shared" si="725"/>
        <v>-0.18050794544742729</v>
      </c>
      <c r="X714" s="95">
        <f t="shared" si="729"/>
        <v>-1.0167928639648023</v>
      </c>
      <c r="Y714" s="95">
        <f t="shared" si="783"/>
        <v>-0.27378798328352427</v>
      </c>
      <c r="Z714" s="95">
        <f t="shared" si="726"/>
        <v>0.28263070762661502</v>
      </c>
      <c r="AA714" s="95">
        <f t="shared" si="787"/>
        <v>0.64325160877929854</v>
      </c>
      <c r="AB714" s="95">
        <f t="shared" ref="AB714:AB743" si="790">IF(N714=0,"",(N714-N$2)/N$3)</f>
        <v>-0.67078580733617887</v>
      </c>
      <c r="AC714" s="95">
        <f t="shared" si="777"/>
        <v>-0.17746458785943078</v>
      </c>
      <c r="AE714" s="97">
        <f t="shared" si="778"/>
        <v>0.19472785586404506</v>
      </c>
      <c r="AF714" s="97">
        <f t="shared" si="779"/>
        <v>-0.20338184782570265</v>
      </c>
      <c r="AG714" s="97">
        <f t="shared" si="780"/>
        <v>-0.46891225048043456</v>
      </c>
      <c r="AH714" s="97">
        <f t="shared" si="781"/>
        <v>-0.64529042362416322</v>
      </c>
      <c r="AI714" s="97">
        <f t="shared" si="782"/>
        <v>1.9407980302575976E-2</v>
      </c>
      <c r="AJ714" s="97">
        <f t="shared" ref="AJ714:AJ715" si="791">AVERAGE(AE714:AI714)</f>
        <v>-0.22068973715273588</v>
      </c>
    </row>
    <row r="715" spans="1:36">
      <c r="A715" s="93" t="str">
        <f t="shared" si="789"/>
        <v>201745</v>
      </c>
      <c r="B715" s="93">
        <f>'Sub Index'!A696</f>
        <v>43046</v>
      </c>
      <c r="C715" s="97">
        <f>VLOOKUP(B715,'Sub Index'!A:M,8,0)</f>
        <v>2.0551159943278789</v>
      </c>
      <c r="D715" s="97">
        <f>VLOOKUP(B715,'Sub Index'!J:M,4,0)</f>
        <v>-3.5684</v>
      </c>
      <c r="E715" s="97">
        <f>VLOOKUP(B715,'Sub Index'!O:W,4,0)</f>
        <v>1.0518000000000001</v>
      </c>
      <c r="F715" s="97">
        <f>VLOOKUP(B715,'Sub Index'!O:W,7,0)</f>
        <v>6.588314183614484E-2</v>
      </c>
      <c r="G715" s="97">
        <f>VLOOKUP(B715,'Sub Index'!O:W,9,0)</f>
        <v>0.25539999999999985</v>
      </c>
      <c r="H715" s="97">
        <f>VLOOKUP(B715,'Sub Index'!Y:AE,4,0)</f>
        <v>1.456</v>
      </c>
      <c r="I715" s="97">
        <f>VLOOKUP(B715,'Sub Index'!Y:AE,7,0)</f>
        <v>6.678285185048349E-3</v>
      </c>
      <c r="J715" s="97">
        <f>VLOOKUP(B715,'Sub Index'!AG:AK,4,0)</f>
        <v>4.3007104890538826E-3</v>
      </c>
      <c r="K715" s="97">
        <f>VLOOKUP(B715,'Sub Index'!AG:AK,5,0)</f>
        <v>101239402.79520001</v>
      </c>
      <c r="L715" s="97">
        <f>VLOOKUP(B715,'Sub Index'!AM:AX,4,0)</f>
        <v>1.7552599956014861E-3</v>
      </c>
      <c r="M715" s="97">
        <f>VLOOKUP(B715,'Sub Index'!AM:AX,7,0)</f>
        <v>4.7000000000005926E-3</v>
      </c>
      <c r="N715" s="97">
        <f>VLOOKUP(B715,'Sub Index'!AM:AX,8,0)</f>
        <v>1.0200000000000209E-2</v>
      </c>
      <c r="O715" s="97">
        <f>VLOOKUP(B715,'Sub Index'!AV:AX,3,0)</f>
        <v>274.56</v>
      </c>
      <c r="Q715" s="95">
        <f t="shared" si="728"/>
        <v>2.1283483403230861</v>
      </c>
      <c r="R715" s="95">
        <f t="shared" si="773"/>
        <v>-1.877037813932753</v>
      </c>
      <c r="S715" s="95">
        <f t="shared" si="774"/>
        <v>-0.58916589565752253</v>
      </c>
      <c r="T715" s="95">
        <f t="shared" si="724"/>
        <v>8.2918739615407619E-2</v>
      </c>
      <c r="U715" s="95">
        <f t="shared" si="775"/>
        <v>4.842418557223381E-2</v>
      </c>
      <c r="V715" s="95">
        <f t="shared" si="776"/>
        <v>-0.76826619303342014</v>
      </c>
      <c r="W715" s="95">
        <f t="shared" si="725"/>
        <v>-0.17398194518132279</v>
      </c>
      <c r="X715" s="95">
        <f t="shared" si="729"/>
        <v>-0.94079482228919853</v>
      </c>
      <c r="Y715" s="95">
        <f t="shared" si="783"/>
        <v>-0.25442280315975657</v>
      </c>
      <c r="Z715" s="95">
        <f t="shared" si="726"/>
        <v>-0.30147492951480709</v>
      </c>
      <c r="AA715" s="95">
        <f t="shared" si="787"/>
        <v>-0.68329958582664141</v>
      </c>
      <c r="AB715" s="95">
        <f t="shared" si="790"/>
        <v>0.25389300378108137</v>
      </c>
      <c r="AC715" s="95">
        <f t="shared" si="777"/>
        <v>-2.2793437948101729E-2</v>
      </c>
      <c r="AE715" s="97">
        <f t="shared" si="778"/>
        <v>0.12565526319516651</v>
      </c>
      <c r="AF715" s="97">
        <f t="shared" si="779"/>
        <v>-0.15260765682329369</v>
      </c>
      <c r="AG715" s="97">
        <f t="shared" si="780"/>
        <v>-0.47112406910737148</v>
      </c>
      <c r="AH715" s="97">
        <f t="shared" si="781"/>
        <v>-0.59760881272447752</v>
      </c>
      <c r="AI715" s="97">
        <f t="shared" si="782"/>
        <v>-0.1884187373771172</v>
      </c>
      <c r="AJ715" s="97">
        <f t="shared" si="791"/>
        <v>-0.25682080256741868</v>
      </c>
    </row>
    <row r="716" spans="1:36">
      <c r="A716" s="93" t="str">
        <f t="shared" ref="A716:A717" si="792">YEAR(B716)&amp;WEEKNUM(B716)</f>
        <v>201745</v>
      </c>
      <c r="B716" s="93">
        <f>'Sub Index'!A697</f>
        <v>43047</v>
      </c>
      <c r="C716" s="97">
        <f>VLOOKUP(B716,'Sub Index'!A:M,8,0)</f>
        <v>2.0923772461044456</v>
      </c>
      <c r="D716" s="97">
        <f>VLOOKUP(B716,'Sub Index'!J:M,4,0)</f>
        <v>-3.5526</v>
      </c>
      <c r="E716" s="97">
        <f>VLOOKUP(B716,'Sub Index'!O:W,4,0)</f>
        <v>1.0517000000000003</v>
      </c>
      <c r="F716" s="97">
        <f>VLOOKUP(B716,'Sub Index'!O:W,7,0)</f>
        <v>5.8310891948233877E-2</v>
      </c>
      <c r="G716" s="97">
        <f>VLOOKUP(B716,'Sub Index'!O:W,9,0)</f>
        <v>0.26609999999999978</v>
      </c>
      <c r="H716" s="97">
        <f>VLOOKUP(B716,'Sub Index'!Y:AE,4,0)</f>
        <v>1.4560000000000004</v>
      </c>
      <c r="I716" s="97">
        <f>VLOOKUP(B716,'Sub Index'!Y:AE,7,0)</f>
        <v>6.6727306992141987E-3</v>
      </c>
      <c r="J716" s="97">
        <f>VLOOKUP(B716,'Sub Index'!AG:AK,4,0)</f>
        <v>4.2584209788141692E-3</v>
      </c>
      <c r="K716" s="97">
        <f>VLOOKUP(B716,'Sub Index'!AG:AK,5,0)</f>
        <v>101762075.82780001</v>
      </c>
      <c r="L716" s="97">
        <f>VLOOKUP(B716,'Sub Index'!AM:AX,4,0)</f>
        <v>1.755281581007294E-3</v>
      </c>
      <c r="M716" s="97">
        <f>VLOOKUP(B716,'Sub Index'!AM:AX,7,0)</f>
        <v>1.8900000000000361E-2</v>
      </c>
      <c r="N716" s="97">
        <f>VLOOKUP(B716,'Sub Index'!AM:AX,8,0)</f>
        <v>-2.3999999999997357E-3</v>
      </c>
      <c r="O716" s="97">
        <f>VLOOKUP(B716,'Sub Index'!AV:AX,3,0)</f>
        <v>268.27599999999995</v>
      </c>
      <c r="Q716" s="95">
        <f t="shared" si="728"/>
        <v>2.2149754799972419</v>
      </c>
      <c r="R716" s="95">
        <f t="shared" si="773"/>
        <v>-1.866701112709207</v>
      </c>
      <c r="S716" s="95">
        <f t="shared" si="774"/>
        <v>-0.58923086497675048</v>
      </c>
      <c r="T716" s="95">
        <f t="shared" si="724"/>
        <v>-0.11790343226292878</v>
      </c>
      <c r="U716" s="95">
        <f t="shared" si="775"/>
        <v>8.0485172912883415E-2</v>
      </c>
      <c r="V716" s="95">
        <f t="shared" si="776"/>
        <v>-0.76826619303341981</v>
      </c>
      <c r="W716" s="95">
        <f t="shared" si="725"/>
        <v>-0.17587583568108467</v>
      </c>
      <c r="X716" s="95">
        <f t="shared" si="729"/>
        <v>-0.94643696972434299</v>
      </c>
      <c r="Y716" s="95">
        <f t="shared" si="783"/>
        <v>-0.23722536588841434</v>
      </c>
      <c r="Z716" s="95">
        <f t="shared" si="726"/>
        <v>-0.301451488299676</v>
      </c>
      <c r="AA716" s="95">
        <f t="shared" si="787"/>
        <v>0.40554590338754298</v>
      </c>
      <c r="AB716" s="95">
        <f t="shared" si="790"/>
        <v>-0.32865464722280241</v>
      </c>
      <c r="AC716" s="95">
        <f t="shared" si="777"/>
        <v>-0.11507918671783217</v>
      </c>
      <c r="AE716" s="97">
        <f t="shared" si="778"/>
        <v>0.17413718364401742</v>
      </c>
      <c r="AF716" s="97">
        <f t="shared" si="779"/>
        <v>-0.2088830414422653</v>
      </c>
      <c r="AG716" s="97">
        <f t="shared" si="780"/>
        <v>-0.47207101435725224</v>
      </c>
      <c r="AH716" s="97">
        <f t="shared" si="781"/>
        <v>-0.59183116780637868</v>
      </c>
      <c r="AI716" s="97">
        <f t="shared" si="782"/>
        <v>-8.4909854713191901E-2</v>
      </c>
      <c r="AJ716" s="97">
        <f t="shared" ref="AJ716:AJ717" si="793">AVERAGE(AE716:AI716)</f>
        <v>-0.23671157893501413</v>
      </c>
    </row>
    <row r="717" spans="1:36">
      <c r="A717" s="93" t="str">
        <f t="shared" si="792"/>
        <v>201745</v>
      </c>
      <c r="B717" s="93">
        <f>'Sub Index'!A698</f>
        <v>43048</v>
      </c>
      <c r="C717" s="97">
        <f>VLOOKUP(B717,'Sub Index'!A:M,8,0)</f>
        <v>2.0074456934758982</v>
      </c>
      <c r="D717" s="97">
        <f>VLOOKUP(B717,'Sub Index'!J:M,4,0)</f>
        <v>-3.5716000000000001</v>
      </c>
      <c r="E717" s="97">
        <f>VLOOKUP(B717,'Sub Index'!O:W,4,0)</f>
        <v>1.0928000000000004</v>
      </c>
      <c r="F717" s="97">
        <f>VLOOKUP(B717,'Sub Index'!O:W,7,0)</f>
        <v>5.8179575437137615E-2</v>
      </c>
      <c r="G717" s="97">
        <f>VLOOKUP(B717,'Sub Index'!O:W,9,0)</f>
        <v>0.32730000000000015</v>
      </c>
      <c r="H717" s="97">
        <f>VLOOKUP(B717,'Sub Index'!Y:AE,4,0)</f>
        <v>1.4531999999999998</v>
      </c>
      <c r="I717" s="97">
        <f>VLOOKUP(B717,'Sub Index'!Y:AE,7,0)</f>
        <v>6.5960422767069324E-3</v>
      </c>
      <c r="J717" s="97">
        <f>VLOOKUP(B717,'Sub Index'!AG:AK,4,0)</f>
        <v>4.2891555657499992E-3</v>
      </c>
      <c r="K717" s="97">
        <f>VLOOKUP(B717,'Sub Index'!AG:AK,5,0)</f>
        <v>102121184.67910001</v>
      </c>
      <c r="L717" s="97">
        <f>VLOOKUP(B717,'Sub Index'!AM:AX,4,0)</f>
        <v>1.7554158531587715E-3</v>
      </c>
      <c r="M717" s="97">
        <f>VLOOKUP(B717,'Sub Index'!AM:AX,7,0)</f>
        <v>1.2199999999999989E-2</v>
      </c>
      <c r="N717" s="97">
        <f>VLOOKUP(B717,'Sub Index'!AM:AX,8,0)</f>
        <v>9.5000000000000639E-3</v>
      </c>
      <c r="O717" s="97">
        <f>VLOOKUP(B717,'Sub Index'!AV:AX,3,0)</f>
        <v>287.33599999999996</v>
      </c>
      <c r="Q717" s="95">
        <f t="shared" si="728"/>
        <v>2.0175216339371618</v>
      </c>
      <c r="R717" s="95">
        <f t="shared" si="773"/>
        <v>-1.8791313230413194</v>
      </c>
      <c r="S717" s="95">
        <f t="shared" si="774"/>
        <v>-0.5625284747739715</v>
      </c>
      <c r="T717" s="95">
        <f t="shared" si="724"/>
        <v>-0.12138605200636045</v>
      </c>
      <c r="U717" s="95">
        <f t="shared" si="775"/>
        <v>0.2638620350855731</v>
      </c>
      <c r="V717" s="95">
        <f t="shared" si="776"/>
        <v>-0.77014711236200539</v>
      </c>
      <c r="W717" s="95">
        <f t="shared" si="725"/>
        <v>-0.20202397597073468</v>
      </c>
      <c r="X717" s="95">
        <f t="shared" si="729"/>
        <v>-0.94233644763583291</v>
      </c>
      <c r="Y717" s="95">
        <f t="shared" si="783"/>
        <v>-0.22540965786710188</v>
      </c>
      <c r="Z717" s="95">
        <f t="shared" si="726"/>
        <v>-0.30130567207472642</v>
      </c>
      <c r="AA717" s="95">
        <f t="shared" si="787"/>
        <v>-0.10820513729805983</v>
      </c>
      <c r="AB717" s="95">
        <f t="shared" si="790"/>
        <v>0.22152924539196989</v>
      </c>
      <c r="AC717" s="95">
        <f t="shared" si="777"/>
        <v>0.16483271200130353</v>
      </c>
      <c r="AE717" s="97">
        <f t="shared" si="778"/>
        <v>6.9195155447921208E-2</v>
      </c>
      <c r="AF717" s="97">
        <f t="shared" si="779"/>
        <v>-0.14001749723158627</v>
      </c>
      <c r="AG717" s="97">
        <f t="shared" si="780"/>
        <v>-0.48608554416637006</v>
      </c>
      <c r="AH717" s="97">
        <f t="shared" si="781"/>
        <v>-0.58387305275146739</v>
      </c>
      <c r="AI717" s="97">
        <f t="shared" si="782"/>
        <v>-5.7872129948782144E-3</v>
      </c>
      <c r="AJ717" s="97">
        <f t="shared" si="793"/>
        <v>-0.22931363033927615</v>
      </c>
    </row>
    <row r="718" spans="1:36">
      <c r="A718" s="93" t="str">
        <f t="shared" ref="A718" si="794">YEAR(B718)&amp;WEEKNUM(B718)</f>
        <v>201745</v>
      </c>
      <c r="B718" s="93">
        <f>'Sub Index'!A699</f>
        <v>43049</v>
      </c>
      <c r="C718" s="97">
        <f>VLOOKUP(B718,'Sub Index'!A:M,8,0)</f>
        <v>1.5038138347186345</v>
      </c>
      <c r="D718" s="97">
        <f>VLOOKUP(B718,'Sub Index'!J:M,4,0)</f>
        <v>-3.5678000000000001</v>
      </c>
      <c r="E718" s="97">
        <f>VLOOKUP(B718,'Sub Index'!O:W,4,0)</f>
        <v>1.0549000000000004</v>
      </c>
      <c r="F718" s="97">
        <f>VLOOKUP(B718,'Sub Index'!O:W,7,0)</f>
        <v>5.863077168587115E-2</v>
      </c>
      <c r="G718" s="97">
        <f>VLOOKUP(B718,'Sub Index'!O:W,9,0)</f>
        <v>0.45550000000000024</v>
      </c>
      <c r="H718" s="97">
        <f>VLOOKUP(B718,'Sub Index'!Y:AE,4,0)</f>
        <v>1.4714999999999998</v>
      </c>
      <c r="I718" s="97">
        <f>VLOOKUP(B718,'Sub Index'!Y:AE,7,0)</f>
        <v>6.5977398054622074E-3</v>
      </c>
      <c r="J718" s="97">
        <f>VLOOKUP(B718,'Sub Index'!AG:AK,4,0)</f>
        <v>4.242734062992486E-3</v>
      </c>
      <c r="K718" s="97">
        <f>VLOOKUP(B718,'Sub Index'!AG:AK,5,0)</f>
        <v>102307626.359</v>
      </c>
      <c r="L718" s="97">
        <f>VLOOKUP(B718,'Sub Index'!AM:AX,4,0)</f>
        <v>1.7494611258729849E-3</v>
      </c>
      <c r="M718" s="97">
        <f>VLOOKUP(B718,'Sub Index'!AM:AX,7,0)</f>
        <v>4.9999999999972289E-4</v>
      </c>
      <c r="N718" s="97">
        <f>VLOOKUP(B718,'Sub Index'!AM:AX,8,0)</f>
        <v>2.0800000000000374E-2</v>
      </c>
      <c r="O718" s="97">
        <f>VLOOKUP(B718,'Sub Index'!AV:AX,3,0)</f>
        <v>294.33000000000004</v>
      </c>
      <c r="Q718" s="95">
        <f t="shared" si="728"/>
        <v>0.84664880243563001</v>
      </c>
      <c r="R718" s="95">
        <f t="shared" si="773"/>
        <v>-1.876645280974897</v>
      </c>
      <c r="S718" s="95">
        <f t="shared" si="774"/>
        <v>-0.58715184676144894</v>
      </c>
      <c r="T718" s="95">
        <f t="shared" si="724"/>
        <v>-0.10941996372938942</v>
      </c>
      <c r="U718" s="95">
        <f t="shared" si="775"/>
        <v>0.64799461238195699</v>
      </c>
      <c r="V718" s="95">
        <f t="shared" si="776"/>
        <v>-0.75785396103589497</v>
      </c>
      <c r="W718" s="95">
        <f t="shared" si="725"/>
        <v>-0.20144517647809368</v>
      </c>
      <c r="X718" s="95">
        <f t="shared" si="729"/>
        <v>-0.94852987388348187</v>
      </c>
      <c r="Y718" s="95">
        <f t="shared" si="783"/>
        <v>-0.219275193498634</v>
      </c>
      <c r="Z718" s="95">
        <f t="shared" si="726"/>
        <v>-0.3077723581586459</v>
      </c>
      <c r="AA718" s="95">
        <f t="shared" si="787"/>
        <v>-1.0053524770027398</v>
      </c>
      <c r="AB718" s="95">
        <f t="shared" si="790"/>
        <v>0.74397277367324743</v>
      </c>
      <c r="AC718" s="95">
        <f t="shared" si="777"/>
        <v>0.26754539928575571</v>
      </c>
      <c r="AE718" s="97">
        <f t="shared" si="778"/>
        <v>-0.51499823926963351</v>
      </c>
      <c r="AF718" s="97">
        <f t="shared" si="779"/>
        <v>-1.6192399369627131E-2</v>
      </c>
      <c r="AG718" s="97">
        <f t="shared" si="780"/>
        <v>-0.47964956875699433</v>
      </c>
      <c r="AH718" s="97">
        <f t="shared" si="781"/>
        <v>-0.58390253369105793</v>
      </c>
      <c r="AI718" s="97">
        <f t="shared" si="782"/>
        <v>-7.5401665550595603E-2</v>
      </c>
      <c r="AJ718" s="97">
        <f t="shared" ref="AJ718" si="795">AVERAGE(AE718:AI718)</f>
        <v>-0.33402888132758168</v>
      </c>
    </row>
    <row r="719" spans="1:36">
      <c r="A719" s="93" t="str">
        <f t="shared" ref="A719:A721" si="796">YEAR(B719)&amp;WEEKNUM(B719)</f>
        <v>201746</v>
      </c>
      <c r="B719" s="93">
        <f>'Sub Index'!A700</f>
        <v>43052</v>
      </c>
      <c r="C719" s="97">
        <f>VLOOKUP(B719,'Sub Index'!A:M,8,0)</f>
        <v>2.4424609887178192</v>
      </c>
      <c r="D719" s="97">
        <f>VLOOKUP(B719,'Sub Index'!J:M,4,0)</f>
        <v>-3.6101000000000001</v>
      </c>
      <c r="E719" s="97">
        <f>VLOOKUP(B719,'Sub Index'!O:W,4,0)</f>
        <v>1.0686000000000004</v>
      </c>
      <c r="F719" s="97">
        <f>VLOOKUP(B719,'Sub Index'!O:W,7,0)</f>
        <v>5.8504929943591459E-2</v>
      </c>
      <c r="G719" s="97">
        <f>VLOOKUP(B719,'Sub Index'!O:W,9,0)</f>
        <v>0.49869999999999992</v>
      </c>
      <c r="H719" s="97">
        <f>VLOOKUP(B719,'Sub Index'!Y:AE,4,0)</f>
        <v>1.4977</v>
      </c>
      <c r="I719" s="97">
        <f>VLOOKUP(B719,'Sub Index'!Y:AE,7,0)</f>
        <v>6.9715634722959602E-3</v>
      </c>
      <c r="J719" s="97">
        <f>VLOOKUP(B719,'Sub Index'!AG:AK,4,0)</f>
        <v>3.3583850187047675E-3</v>
      </c>
      <c r="K719" s="97">
        <f>VLOOKUP(B719,'Sub Index'!AG:AK,5,0)</f>
        <v>103221735.2986</v>
      </c>
      <c r="L719" s="97">
        <f>VLOOKUP(B719,'Sub Index'!AM:AX,4,0)</f>
        <v>1.7484440485377622E-3</v>
      </c>
      <c r="M719" s="97">
        <f>VLOOKUP(B719,'Sub Index'!AM:AX,7,0)</f>
        <v>1.3099999999999667E-2</v>
      </c>
      <c r="N719" s="97">
        <f>VLOOKUP(B719,'Sub Index'!AM:AX,8,0)</f>
        <v>1.5200000000000102E-2</v>
      </c>
      <c r="O719" s="97">
        <f>VLOOKUP(B719,'Sub Index'!AV:AX,3,0)</f>
        <v>290.35599999999994</v>
      </c>
      <c r="Q719" s="95">
        <f t="shared" si="728"/>
        <v>3.0288706612668133</v>
      </c>
      <c r="R719" s="95">
        <f t="shared" si="773"/>
        <v>-1.9043188545037575</v>
      </c>
      <c r="S719" s="95">
        <f t="shared" si="774"/>
        <v>-0.57825105002718924</v>
      </c>
      <c r="T719" s="95">
        <f t="shared" si="724"/>
        <v>-0.11275738818997248</v>
      </c>
      <c r="U719" s="95">
        <f t="shared" si="775"/>
        <v>0.77743710332738325</v>
      </c>
      <c r="V719" s="95">
        <f t="shared" si="776"/>
        <v>-0.74025393017556196</v>
      </c>
      <c r="W719" s="95">
        <f t="shared" si="725"/>
        <v>-7.3984037438049058E-2</v>
      </c>
      <c r="X719" s="95">
        <f t="shared" si="729"/>
        <v>-1.0665172344302773</v>
      </c>
      <c r="Y719" s="95">
        <f t="shared" si="783"/>
        <v>-0.18919839563947419</v>
      </c>
      <c r="Z719" s="95">
        <f t="shared" si="726"/>
        <v>-0.30887687890901744</v>
      </c>
      <c r="AA719" s="95">
        <f t="shared" si="787"/>
        <v>-3.9193803474649111E-2</v>
      </c>
      <c r="AB719" s="95">
        <f t="shared" si="790"/>
        <v>0.48506270656039646</v>
      </c>
      <c r="AC719" s="95">
        <f t="shared" si="777"/>
        <v>0.20918391526110336</v>
      </c>
      <c r="AE719" s="97">
        <f t="shared" si="778"/>
        <v>0.56227590338152789</v>
      </c>
      <c r="AF719" s="97">
        <f t="shared" si="779"/>
        <v>2.8809555036740504E-2</v>
      </c>
      <c r="AG719" s="97">
        <f t="shared" si="780"/>
        <v>-0.4071189838068055</v>
      </c>
      <c r="AH719" s="97">
        <f t="shared" si="781"/>
        <v>-0.62785781503487581</v>
      </c>
      <c r="AI719" s="97">
        <f t="shared" si="782"/>
        <v>8.6543984859458314E-2</v>
      </c>
      <c r="AJ719" s="97">
        <f t="shared" ref="AJ719:AJ721" si="797">AVERAGE(AE719:AI719)</f>
        <v>-7.1469471112790922E-2</v>
      </c>
    </row>
    <row r="720" spans="1:36">
      <c r="A720" s="93" t="str">
        <f t="shared" si="796"/>
        <v>201746</v>
      </c>
      <c r="B720" s="93">
        <f>'Sub Index'!A701</f>
        <v>43053</v>
      </c>
      <c r="C720" s="97">
        <f>VLOOKUP(B720,'Sub Index'!A:M,8,0)</f>
        <v>1.9549505377917784</v>
      </c>
      <c r="D720" s="97">
        <f>VLOOKUP(B720,'Sub Index'!J:M,4,0)</f>
        <v>-3.6122999999999998</v>
      </c>
      <c r="E720" s="97">
        <f>VLOOKUP(B720,'Sub Index'!O:W,4,0)</f>
        <v>1.0907</v>
      </c>
      <c r="F720" s="97">
        <f>VLOOKUP(B720,'Sub Index'!O:W,7,0)</f>
        <v>5.8703361519594904E-2</v>
      </c>
      <c r="G720" s="97">
        <f>VLOOKUP(B720,'Sub Index'!O:W,9,0)</f>
        <v>0.63540000000000019</v>
      </c>
      <c r="H720" s="97">
        <f>VLOOKUP(B720,'Sub Index'!Y:AE,4,0)</f>
        <v>1.5249999999999999</v>
      </c>
      <c r="I720" s="97">
        <f>VLOOKUP(B720,'Sub Index'!Y:AE,7,0)</f>
        <v>6.9203722143619311E-3</v>
      </c>
      <c r="J720" s="97">
        <f>VLOOKUP(B720,'Sub Index'!AG:AK,4,0)</f>
        <v>3.9661583915201783E-3</v>
      </c>
      <c r="K720" s="97">
        <f>VLOOKUP(B720,'Sub Index'!AG:AK,5,0)</f>
        <v>103639880.9155</v>
      </c>
      <c r="L720" s="97">
        <f>VLOOKUP(B720,'Sub Index'!AM:AX,4,0)</f>
        <v>1.5682871988035082E-3</v>
      </c>
      <c r="M720" s="97">
        <f>VLOOKUP(B720,'Sub Index'!AM:AX,7,0)</f>
        <v>1.3600000000000279E-2</v>
      </c>
      <c r="N720" s="97">
        <f>VLOOKUP(B720,'Sub Index'!AM:AX,8,0)</f>
        <v>-6.5999999999997172E-3</v>
      </c>
      <c r="O720" s="97">
        <f>VLOOKUP(B720,'Sub Index'!AV:AX,3,0)</f>
        <v>285.43</v>
      </c>
      <c r="Q720" s="95">
        <f t="shared" si="728"/>
        <v>1.8954778225554765</v>
      </c>
      <c r="R720" s="95">
        <f t="shared" si="773"/>
        <v>-1.9057581420158967</v>
      </c>
      <c r="S720" s="95">
        <f t="shared" si="774"/>
        <v>-0.5638928304777634</v>
      </c>
      <c r="T720" s="95">
        <f t="shared" si="724"/>
        <v>-0.10749482281612337</v>
      </c>
      <c r="U720" s="95">
        <f t="shared" si="775"/>
        <v>1.1870386892588634</v>
      </c>
      <c r="V720" s="95">
        <f t="shared" si="776"/>
        <v>-0.72191496672185629</v>
      </c>
      <c r="W720" s="95">
        <f t="shared" si="725"/>
        <v>-9.1438512967726593E-2</v>
      </c>
      <c r="X720" s="95">
        <f t="shared" si="729"/>
        <v>-0.98542982156732695</v>
      </c>
      <c r="Y720" s="95">
        <f t="shared" si="783"/>
        <v>-0.17544020922386153</v>
      </c>
      <c r="Z720" s="95">
        <f t="shared" si="726"/>
        <v>-0.50452274767618588</v>
      </c>
      <c r="AA720" s="95">
        <f t="shared" si="787"/>
        <v>-8.5417357269372812E-4</v>
      </c>
      <c r="AB720" s="95">
        <f t="shared" si="790"/>
        <v>-0.52283719755743041</v>
      </c>
      <c r="AC720" s="95">
        <f t="shared" si="777"/>
        <v>0.13684152212939071</v>
      </c>
      <c r="AE720" s="97">
        <f t="shared" si="778"/>
        <v>-5.1401597302100921E-3</v>
      </c>
      <c r="AF720" s="97">
        <f t="shared" si="779"/>
        <v>0.17188367865499221</v>
      </c>
      <c r="AG720" s="97">
        <f t="shared" si="780"/>
        <v>-0.40667673984479147</v>
      </c>
      <c r="AH720" s="97">
        <f t="shared" si="781"/>
        <v>-0.58043501539559428</v>
      </c>
      <c r="AI720" s="97">
        <f t="shared" si="782"/>
        <v>-0.22284314916922979</v>
      </c>
      <c r="AJ720" s="97">
        <f t="shared" si="797"/>
        <v>-0.2086422770969667</v>
      </c>
    </row>
    <row r="721" spans="1:36">
      <c r="A721" s="93" t="str">
        <f t="shared" si="796"/>
        <v>201746</v>
      </c>
      <c r="B721" s="93">
        <f>'Sub Index'!A702</f>
        <v>43054</v>
      </c>
      <c r="C721" s="97">
        <f>VLOOKUP(B721,'Sub Index'!A:M,8,0)</f>
        <v>1.5629701289330025</v>
      </c>
      <c r="D721" s="97">
        <f>VLOOKUP(B721,'Sub Index'!J:M,4,0)</f>
        <v>-3.6012</v>
      </c>
      <c r="E721" s="97">
        <f>VLOOKUP(B721,'Sub Index'!O:W,4,0)</f>
        <v>1.0193999999999996</v>
      </c>
      <c r="F721" s="97">
        <f>VLOOKUP(B721,'Sub Index'!O:W,7,0)</f>
        <v>5.9005826619246408E-2</v>
      </c>
      <c r="G721" s="97">
        <f>VLOOKUP(B721,'Sub Index'!O:W,9,0)</f>
        <v>0.73899999999999988</v>
      </c>
      <c r="H721" s="97">
        <f>VLOOKUP(B721,'Sub Index'!Y:AE,4,0)</f>
        <v>1.5408000000000004</v>
      </c>
      <c r="I721" s="97">
        <f>VLOOKUP(B721,'Sub Index'!Y:AE,7,0)</f>
        <v>6.9861905921785863E-3</v>
      </c>
      <c r="J721" s="97">
        <f>VLOOKUP(B721,'Sub Index'!AG:AK,4,0)</f>
        <v>4.7979006630701551E-3</v>
      </c>
      <c r="K721" s="97">
        <f>VLOOKUP(B721,'Sub Index'!AG:AK,5,0)</f>
        <v>103773156.6539</v>
      </c>
      <c r="L721" s="97">
        <f>VLOOKUP(B721,'Sub Index'!AM:AX,4,0)</f>
        <v>1.6352598971977499E-3</v>
      </c>
      <c r="M721" s="97">
        <f>VLOOKUP(B721,'Sub Index'!AM:AX,7,0)</f>
        <v>1.330000000000009E-2</v>
      </c>
      <c r="N721" s="97">
        <f>VLOOKUP(B721,'Sub Index'!AM:AX,8,0)</f>
        <v>2.9999999999992255E-3</v>
      </c>
      <c r="O721" s="97">
        <f>VLOOKUP(B721,'Sub Index'!AV:AX,3,0)</f>
        <v>279.52</v>
      </c>
      <c r="Q721" s="95">
        <f t="shared" si="728"/>
        <v>0.98417881866380952</v>
      </c>
      <c r="R721" s="95">
        <f t="shared" si="773"/>
        <v>-1.8984962822955576</v>
      </c>
      <c r="S721" s="95">
        <f t="shared" si="774"/>
        <v>-0.61021595508745075</v>
      </c>
      <c r="T721" s="95">
        <f t="shared" si="724"/>
        <v>-9.9473204521884795E-2</v>
      </c>
      <c r="U721" s="95">
        <f t="shared" si="775"/>
        <v>1.4974609592113222</v>
      </c>
      <c r="V721" s="95">
        <f t="shared" si="776"/>
        <v>-0.71130120765341098</v>
      </c>
      <c r="W721" s="95">
        <f t="shared" si="725"/>
        <v>-6.8996687715368335E-2</v>
      </c>
      <c r="X721" s="95">
        <f t="shared" si="729"/>
        <v>-0.87446110858090786</v>
      </c>
      <c r="Y721" s="95">
        <f t="shared" si="783"/>
        <v>-0.17105505635013402</v>
      </c>
      <c r="Z721" s="95">
        <f t="shared" si="726"/>
        <v>-0.43179205894383477</v>
      </c>
      <c r="AA721" s="95">
        <f t="shared" si="787"/>
        <v>-2.3857951513853337E-2</v>
      </c>
      <c r="AB721" s="95">
        <f t="shared" si="790"/>
        <v>-7.8991368221184868E-2</v>
      </c>
      <c r="AC721" s="95">
        <f t="shared" si="777"/>
        <v>5.0048273366006729E-2</v>
      </c>
      <c r="AE721" s="97">
        <f t="shared" si="778"/>
        <v>-0.45715873181587402</v>
      </c>
      <c r="AF721" s="97">
        <f t="shared" si="779"/>
        <v>0.26259059986732886</v>
      </c>
      <c r="AG721" s="97">
        <f t="shared" si="780"/>
        <v>-0.39014894768438968</v>
      </c>
      <c r="AH721" s="97">
        <f t="shared" si="781"/>
        <v>-0.52275808246552091</v>
      </c>
      <c r="AI721" s="97">
        <f t="shared" si="782"/>
        <v>-0.12114827632821656</v>
      </c>
      <c r="AJ721" s="97">
        <f t="shared" si="797"/>
        <v>-0.24572468768533445</v>
      </c>
    </row>
    <row r="722" spans="1:36">
      <c r="A722" s="93" t="str">
        <f t="shared" ref="A722:A723" si="798">YEAR(B722)&amp;WEEKNUM(B722)</f>
        <v>201746</v>
      </c>
      <c r="B722" s="93">
        <f>'Sub Index'!A703</f>
        <v>43055</v>
      </c>
      <c r="C722" s="97">
        <f>VLOOKUP(B722,'Sub Index'!A:M,8,0)</f>
        <v>1.6835925773465472</v>
      </c>
      <c r="D722" s="97">
        <f>VLOOKUP(B722,'Sub Index'!J:M,4,0)</f>
        <v>-3.5787</v>
      </c>
      <c r="E722" s="97">
        <f>VLOOKUP(B722,'Sub Index'!O:W,4,0)</f>
        <v>0.97770000000000001</v>
      </c>
      <c r="F722" s="97">
        <f>VLOOKUP(B722,'Sub Index'!O:W,7,0)</f>
        <v>6.0303361953163458E-2</v>
      </c>
      <c r="G722" s="97">
        <f>VLOOKUP(B722,'Sub Index'!O:W,9,0)</f>
        <v>0.60499999999999998</v>
      </c>
      <c r="H722" s="97">
        <f>VLOOKUP(B722,'Sub Index'!Y:AE,4,0)</f>
        <v>1.6164999999999998</v>
      </c>
      <c r="I722" s="97">
        <f>VLOOKUP(B722,'Sub Index'!Y:AE,7,0)</f>
        <v>6.9223289833432369E-3</v>
      </c>
      <c r="J722" s="97">
        <f>VLOOKUP(B722,'Sub Index'!AG:AK,4,0)</f>
        <v>4.6418720508407891E-3</v>
      </c>
      <c r="K722" s="97">
        <f>VLOOKUP(B722,'Sub Index'!AG:AK,5,0)</f>
        <v>104020574.55050001</v>
      </c>
      <c r="L722" s="97">
        <f>VLOOKUP(B722,'Sub Index'!AM:AX,4,0)</f>
        <v>1.6211323295040028E-3</v>
      </c>
      <c r="M722" s="97">
        <f>VLOOKUP(B722,'Sub Index'!AM:AX,7,0)</f>
        <v>1.2299999999999756E-2</v>
      </c>
      <c r="N722" s="97">
        <f>VLOOKUP(B722,'Sub Index'!AM:AX,8,0)</f>
        <v>3.00000000000189E-4</v>
      </c>
      <c r="O722" s="97">
        <f>VLOOKUP(B722,'Sub Index'!AV:AX,3,0)</f>
        <v>269.90199999999999</v>
      </c>
      <c r="Q722" s="95">
        <f t="shared" si="728"/>
        <v>1.2646089488488128</v>
      </c>
      <c r="R722" s="95">
        <f t="shared" si="773"/>
        <v>-1.8837762963759508</v>
      </c>
      <c r="S722" s="95">
        <f t="shared" si="774"/>
        <v>-0.63730816120559852</v>
      </c>
      <c r="T722" s="95">
        <f t="shared" si="724"/>
        <v>-6.5061521375755618E-2</v>
      </c>
      <c r="U722" s="95">
        <f t="shared" si="775"/>
        <v>1.0959495289639323</v>
      </c>
      <c r="V722" s="95">
        <f t="shared" si="776"/>
        <v>-0.66044921009130442</v>
      </c>
      <c r="W722" s="95">
        <f t="shared" si="725"/>
        <v>-9.0771321386979589E-2</v>
      </c>
      <c r="X722" s="95">
        <f t="shared" si="729"/>
        <v>-0.89527800689230919</v>
      </c>
      <c r="Y722" s="95">
        <f t="shared" si="783"/>
        <v>-0.16291430010062921</v>
      </c>
      <c r="Z722" s="95">
        <f t="shared" si="726"/>
        <v>-0.44713424692662457</v>
      </c>
      <c r="AA722" s="95">
        <f t="shared" si="787"/>
        <v>-0.100537211317696</v>
      </c>
      <c r="AB722" s="95">
        <f t="shared" si="790"/>
        <v>-0.20382300772197312</v>
      </c>
      <c r="AC722" s="95">
        <f t="shared" si="777"/>
        <v>-9.1200028936230706E-2</v>
      </c>
      <c r="AE722" s="97">
        <f t="shared" si="778"/>
        <v>-0.30958367376356899</v>
      </c>
      <c r="AF722" s="97">
        <f t="shared" si="779"/>
        <v>0.13119328212752604</v>
      </c>
      <c r="AG722" s="97">
        <f t="shared" si="780"/>
        <v>-0.37561026573914202</v>
      </c>
      <c r="AH722" s="97">
        <f t="shared" si="781"/>
        <v>-0.52909615349646921</v>
      </c>
      <c r="AI722" s="97">
        <f t="shared" si="782"/>
        <v>-0.21067362372563109</v>
      </c>
      <c r="AJ722" s="97">
        <f t="shared" ref="AJ722:AJ723" si="799">AVERAGE(AE722:AI722)</f>
        <v>-0.258754086919457</v>
      </c>
    </row>
    <row r="723" spans="1:36">
      <c r="A723" s="93" t="str">
        <f t="shared" si="798"/>
        <v>201746</v>
      </c>
      <c r="B723" s="93">
        <f>'Sub Index'!A704</f>
        <v>43056</v>
      </c>
      <c r="C723" s="97">
        <f>VLOOKUP(B723,'Sub Index'!A:M,8,0)</f>
        <v>2.3576210302958747</v>
      </c>
      <c r="D723" s="97">
        <f>VLOOKUP(B723,'Sub Index'!J:M,4,0)</f>
        <v>-3.5941999999999998</v>
      </c>
      <c r="E723" s="97">
        <f>VLOOKUP(B723,'Sub Index'!O:W,4,0)</f>
        <v>0.99810000000000043</v>
      </c>
      <c r="F723" s="97">
        <f>VLOOKUP(B723,'Sub Index'!O:W,7,0)</f>
        <v>6.1781110254507242E-2</v>
      </c>
      <c r="G723" s="97">
        <f>VLOOKUP(B723,'Sub Index'!O:W,9,0)</f>
        <v>0.39800000000000013</v>
      </c>
      <c r="H723" s="97">
        <f>VLOOKUP(B723,'Sub Index'!Y:AE,4,0)</f>
        <v>1.5670999999999999</v>
      </c>
      <c r="I723" s="97">
        <f>VLOOKUP(B723,'Sub Index'!Y:AE,7,0)</f>
        <v>7.0351973853989584E-3</v>
      </c>
      <c r="J723" s="97">
        <f>VLOOKUP(B723,'Sub Index'!AG:AK,4,0)</f>
        <v>4.7758519358272336E-3</v>
      </c>
      <c r="K723" s="97">
        <f>VLOOKUP(B723,'Sub Index'!AG:AK,5,0)</f>
        <v>102802183.52399999</v>
      </c>
      <c r="L723" s="97">
        <f>VLOOKUP(B723,'Sub Index'!AM:AX,4,0)</f>
        <v>1.5988378403332176E-3</v>
      </c>
      <c r="M723" s="97">
        <f>VLOOKUP(B723,'Sub Index'!AM:AX,7,0)</f>
        <v>1.2699999999999712E-2</v>
      </c>
      <c r="N723" s="97">
        <f>VLOOKUP(B723,'Sub Index'!AM:AX,8,0)</f>
        <v>1.9000000000000128E-3</v>
      </c>
      <c r="O723" s="97">
        <f>VLOOKUP(B723,'Sub Index'!AV:AX,3,0)</f>
        <v>272.05200000000002</v>
      </c>
      <c r="Q723" s="95">
        <f t="shared" si="728"/>
        <v>2.8316297587808328</v>
      </c>
      <c r="R723" s="95">
        <f t="shared" si="773"/>
        <v>-1.8939167311205687</v>
      </c>
      <c r="S723" s="95">
        <f t="shared" si="774"/>
        <v>-0.62405442008305101</v>
      </c>
      <c r="T723" s="95">
        <f t="shared" si="724"/>
        <v>-2.5870445043321921E-2</v>
      </c>
      <c r="U723" s="95">
        <f t="shared" si="775"/>
        <v>0.47570425985042736</v>
      </c>
      <c r="V723" s="95">
        <f t="shared" si="776"/>
        <v>-0.69363400110277174</v>
      </c>
      <c r="W723" s="95">
        <f t="shared" si="725"/>
        <v>-5.2287040256513116E-2</v>
      </c>
      <c r="X723" s="95">
        <f t="shared" si="729"/>
        <v>-0.87740278771496949</v>
      </c>
      <c r="Y723" s="95">
        <f t="shared" si="783"/>
        <v>-0.2030028486640974</v>
      </c>
      <c r="Z723" s="95">
        <f t="shared" si="726"/>
        <v>-0.47134550899616312</v>
      </c>
      <c r="AA723" s="95">
        <f t="shared" si="787"/>
        <v>-6.986550739617256E-2</v>
      </c>
      <c r="AB723" s="95">
        <f t="shared" si="790"/>
        <v>-0.12984870283259886</v>
      </c>
      <c r="AC723" s="95">
        <f t="shared" si="777"/>
        <v>-5.9625496814187093E-2</v>
      </c>
      <c r="AE723" s="97">
        <f t="shared" si="778"/>
        <v>0.46885651383013205</v>
      </c>
      <c r="AF723" s="97">
        <f t="shared" si="779"/>
        <v>-5.8073535091981855E-2</v>
      </c>
      <c r="AG723" s="97">
        <f t="shared" si="780"/>
        <v>-0.37296052067964242</v>
      </c>
      <c r="AH723" s="97">
        <f t="shared" si="781"/>
        <v>-0.54020281818953342</v>
      </c>
      <c r="AI723" s="97">
        <f t="shared" si="782"/>
        <v>-0.18267130400978041</v>
      </c>
      <c r="AJ723" s="97">
        <f t="shared" si="799"/>
        <v>-0.13701033282816122</v>
      </c>
    </row>
    <row r="724" spans="1:36">
      <c r="A724" s="93" t="str">
        <f t="shared" ref="A724:A725" si="800">YEAR(B724)&amp;WEEKNUM(B724)</f>
        <v>201747</v>
      </c>
      <c r="B724" s="93">
        <f>'Sub Index'!A705</f>
        <v>43059</v>
      </c>
      <c r="C724" s="97">
        <f>VLOOKUP(B724,'Sub Index'!A:M,8,0)</f>
        <v>2.3904272490265632</v>
      </c>
      <c r="D724" s="97">
        <f>VLOOKUP(B724,'Sub Index'!J:M,4,0)</f>
        <v>-3.6093999999999999</v>
      </c>
      <c r="E724" s="97">
        <f>VLOOKUP(B724,'Sub Index'!O:W,4,0)</f>
        <v>1.0347000000000004</v>
      </c>
      <c r="F724" s="97">
        <f>VLOOKUP(B724,'Sub Index'!O:W,7,0)</f>
        <v>6.1918527241742329E-2</v>
      </c>
      <c r="G724" s="97">
        <f>VLOOKUP(B724,'Sub Index'!O:W,9,0)</f>
        <v>0.46360000000000001</v>
      </c>
      <c r="H724" s="97">
        <f>VLOOKUP(B724,'Sub Index'!Y:AE,4,0)</f>
        <v>1.5692000000000004</v>
      </c>
      <c r="I724" s="97">
        <f>VLOOKUP(B724,'Sub Index'!Y:AE,7,0)</f>
        <v>6.8027310154000452E-3</v>
      </c>
      <c r="J724" s="97">
        <f>VLOOKUP(B724,'Sub Index'!AG:AK,4,0)</f>
        <v>4.6178444453418245E-3</v>
      </c>
      <c r="K724" s="97">
        <f>VLOOKUP(B724,'Sub Index'!AG:AK,5,0)</f>
        <v>102915160.7915</v>
      </c>
      <c r="L724" s="97">
        <f>VLOOKUP(B724,'Sub Index'!AM:AX,4,0)</f>
        <v>1.4663310325046678E-3</v>
      </c>
      <c r="M724" s="97">
        <f>VLOOKUP(B724,'Sub Index'!AM:AX,7,0)</f>
        <v>1.2999999999999901E-2</v>
      </c>
      <c r="N724" s="97">
        <f>VLOOKUP(B724,'Sub Index'!AM:AX,8,0)</f>
        <v>1.7000000000000348E-2</v>
      </c>
      <c r="O724" s="97">
        <f>VLOOKUP(B724,'Sub Index'!AV:AX,3,0)</f>
        <v>268.71999999999997</v>
      </c>
      <c r="Q724" s="95">
        <f t="shared" si="728"/>
        <v>2.9078995767999771</v>
      </c>
      <c r="R724" s="95">
        <f t="shared" si="773"/>
        <v>-1.9038608993862585</v>
      </c>
      <c r="S724" s="95">
        <f t="shared" si="774"/>
        <v>-0.60027564924553978</v>
      </c>
      <c r="T724" s="95">
        <f t="shared" si="724"/>
        <v>-2.2226035754401713E-2</v>
      </c>
      <c r="U724" s="95">
        <f t="shared" si="775"/>
        <v>0.67226507943422387</v>
      </c>
      <c r="V724" s="95">
        <f t="shared" si="776"/>
        <v>-0.69222331160633255</v>
      </c>
      <c r="W724" s="95">
        <f t="shared" si="725"/>
        <v>-0.13155015529557029</v>
      </c>
      <c r="X724" s="95">
        <f t="shared" si="729"/>
        <v>-0.89848370239386977</v>
      </c>
      <c r="Y724" s="95">
        <f t="shared" si="783"/>
        <v>-0.19928557352316614</v>
      </c>
      <c r="Z724" s="95">
        <f t="shared" si="726"/>
        <v>-0.61524461454458657</v>
      </c>
      <c r="AA724" s="95">
        <f t="shared" si="787"/>
        <v>-4.6861729455012949E-2</v>
      </c>
      <c r="AB724" s="95">
        <f t="shared" si="790"/>
        <v>0.56828379956096298</v>
      </c>
      <c r="AC724" s="95">
        <f t="shared" si="777"/>
        <v>-0.10855867868890767</v>
      </c>
      <c r="AE724" s="97">
        <f t="shared" si="778"/>
        <v>0.50201933870685933</v>
      </c>
      <c r="AF724" s="97">
        <f t="shared" si="779"/>
        <v>1.6587798144760784E-2</v>
      </c>
      <c r="AG724" s="97">
        <f t="shared" si="780"/>
        <v>-0.41188673345095139</v>
      </c>
      <c r="AH724" s="97">
        <f t="shared" si="781"/>
        <v>-0.54888463795851794</v>
      </c>
      <c r="AI724" s="97">
        <f t="shared" si="782"/>
        <v>-5.0595305781886063E-2</v>
      </c>
      <c r="AJ724" s="97">
        <f t="shared" ref="AJ724:AJ725" si="801">AVERAGE(AE724:AI724)</f>
        <v>-9.8551908067947072E-2</v>
      </c>
    </row>
    <row r="725" spans="1:36">
      <c r="A725" s="93" t="str">
        <f t="shared" si="800"/>
        <v>201747</v>
      </c>
      <c r="B725" s="93">
        <f>'Sub Index'!A706</f>
        <v>43060</v>
      </c>
      <c r="C725" s="97">
        <f>VLOOKUP(B725,'Sub Index'!A:M,8,0)</f>
        <v>2.4897777526712268</v>
      </c>
      <c r="D725" s="97">
        <f>VLOOKUP(B725,'Sub Index'!J:M,4,0)</f>
        <v>-3.6168999999999998</v>
      </c>
      <c r="E725" s="97">
        <f>VLOOKUP(B725,'Sub Index'!O:W,4,0)</f>
        <v>0.98499999999999988</v>
      </c>
      <c r="F725" s="97">
        <f>VLOOKUP(B725,'Sub Index'!O:W,7,0)</f>
        <v>6.370283654664316E-2</v>
      </c>
      <c r="G725" s="97">
        <f>VLOOKUP(B725,'Sub Index'!O:W,9,0)</f>
        <v>0.74880000000000013</v>
      </c>
      <c r="H725" s="97">
        <f>VLOOKUP(B725,'Sub Index'!Y:AE,4,0)</f>
        <v>1.5778000000000003</v>
      </c>
      <c r="I725" s="97">
        <f>VLOOKUP(B725,'Sub Index'!Y:AE,7,0)</f>
        <v>6.8020739485391791E-3</v>
      </c>
      <c r="J725" s="97">
        <f>VLOOKUP(B725,'Sub Index'!AG:AK,4,0)</f>
        <v>4.3109998993847059E-3</v>
      </c>
      <c r="K725" s="97">
        <f>VLOOKUP(B725,'Sub Index'!AG:AK,5,0)</f>
        <v>103671556.61070001</v>
      </c>
      <c r="L725" s="97">
        <f>VLOOKUP(B725,'Sub Index'!AM:AX,4,0)</f>
        <v>1.4565982469249576E-3</v>
      </c>
      <c r="M725" s="97">
        <f>VLOOKUP(B725,'Sub Index'!AM:AX,7,0)</f>
        <v>1.7199999999999882E-2</v>
      </c>
      <c r="N725" s="97">
        <f>VLOOKUP(B725,'Sub Index'!AM:AX,8,0)</f>
        <v>-6.1999999999997613E-3</v>
      </c>
      <c r="O725" s="97">
        <f>VLOOKUP(B725,'Sub Index'!AV:AX,3,0)</f>
        <v>264.37200000000001</v>
      </c>
      <c r="Q725" s="95">
        <f t="shared" si="728"/>
        <v>3.1388754443723199</v>
      </c>
      <c r="R725" s="95">
        <f t="shared" si="773"/>
        <v>-1.9087675613594608</v>
      </c>
      <c r="S725" s="95">
        <f t="shared" si="774"/>
        <v>-0.63256540090194202</v>
      </c>
      <c r="T725" s="95">
        <f t="shared" si="724"/>
        <v>2.5095285546019041E-2</v>
      </c>
      <c r="U725" s="95">
        <f t="shared" si="775"/>
        <v>1.5268252279906096</v>
      </c>
      <c r="V725" s="95">
        <f t="shared" si="776"/>
        <v>-0.68644620223996378</v>
      </c>
      <c r="W725" s="95">
        <f t="shared" si="725"/>
        <v>-0.13177419271733337</v>
      </c>
      <c r="X725" s="95">
        <f t="shared" si="729"/>
        <v>-0.93942203812172698</v>
      </c>
      <c r="Y725" s="95">
        <f t="shared" si="783"/>
        <v>-0.17439798828026593</v>
      </c>
      <c r="Z725" s="95">
        <f t="shared" si="726"/>
        <v>-0.62581417819468244</v>
      </c>
      <c r="AA725" s="95">
        <f t="shared" si="787"/>
        <v>0.27519116172101726</v>
      </c>
      <c r="AB725" s="95">
        <f t="shared" si="790"/>
        <v>-0.50434362133508681</v>
      </c>
      <c r="AC725" s="95">
        <f t="shared" si="777"/>
        <v>-0.17241266271990396</v>
      </c>
      <c r="AE725" s="97">
        <f t="shared" si="778"/>
        <v>0.61505394150642956</v>
      </c>
      <c r="AF725" s="97">
        <f t="shared" si="779"/>
        <v>0.3064517042115622</v>
      </c>
      <c r="AG725" s="97">
        <f t="shared" si="780"/>
        <v>-0.40911019747864857</v>
      </c>
      <c r="AH725" s="97">
        <f t="shared" si="781"/>
        <v>-0.55691001320099642</v>
      </c>
      <c r="AI725" s="97">
        <f t="shared" si="782"/>
        <v>-0.256844825132164</v>
      </c>
      <c r="AJ725" s="97">
        <f t="shared" si="801"/>
        <v>-6.0271878018763457E-2</v>
      </c>
    </row>
    <row r="726" spans="1:36">
      <c r="A726" s="93" t="str">
        <f t="shared" ref="A726:A727" si="802">YEAR(B726)&amp;WEEKNUM(B726)</f>
        <v>201747</v>
      </c>
      <c r="B726" s="93">
        <f>'Sub Index'!A707</f>
        <v>43061</v>
      </c>
      <c r="C726" s="120">
        <f>VLOOKUP(B726,'Sub Index'!A:M,8,0)</f>
        <v>2.5853216933563652</v>
      </c>
      <c r="D726" s="120">
        <f>VLOOKUP(B726,'Sub Index'!J:M,4,0)</f>
        <v>-3.6291000000000002</v>
      </c>
      <c r="E726" s="120">
        <f>VLOOKUP(B726,'Sub Index'!O:W,4,0)</f>
        <v>1.0724</v>
      </c>
      <c r="F726" s="120">
        <f>VLOOKUP(B726,'Sub Index'!O:W,7,0)</f>
        <v>5.8593096976649335E-2</v>
      </c>
      <c r="G726" s="120">
        <f>VLOOKUP(B726,'Sub Index'!O:W,9,0)</f>
        <v>0.94229999999999992</v>
      </c>
      <c r="H726" s="120">
        <f>VLOOKUP(B726,'Sub Index'!Y:AE,4,0)</f>
        <v>1.6109</v>
      </c>
      <c r="I726" s="120">
        <f>VLOOKUP(B726,'Sub Index'!Y:AE,7,0)</f>
        <v>6.7798668607623727E-3</v>
      </c>
      <c r="J726" s="120">
        <f>VLOOKUP(B726,'Sub Index'!AG:AK,4,0)</f>
        <v>4.6666613216426378E-3</v>
      </c>
      <c r="K726" s="120">
        <f>VLOOKUP(B726,'Sub Index'!AG:AK,5,0)</f>
        <v>103951715.3876</v>
      </c>
      <c r="L726" s="120">
        <f>VLOOKUP(B726,'Sub Index'!AM:AX,4,0)</f>
        <v>1.5433131005447096E-3</v>
      </c>
      <c r="M726" s="120">
        <f>VLOOKUP(B726,'Sub Index'!AM:AX,7,0)</f>
        <v>1.8900000000000361E-2</v>
      </c>
      <c r="N726" s="120">
        <f>VLOOKUP(B726,'Sub Index'!AM:AX,8,0)</f>
        <v>-1.8699999999999939E-2</v>
      </c>
      <c r="O726" s="120">
        <f>VLOOKUP(B726,'Sub Index'!AV:AX,3,0)</f>
        <v>262.01000000000005</v>
      </c>
      <c r="Q726" s="121">
        <f t="shared" si="728"/>
        <v>3.3610015915125477</v>
      </c>
      <c r="R726" s="121">
        <f t="shared" si="773"/>
        <v>-1.9167490648358698</v>
      </c>
      <c r="S726" s="121">
        <f t="shared" si="774"/>
        <v>-0.57578221589651901</v>
      </c>
      <c r="T726" s="121">
        <f t="shared" si="724"/>
        <v>-0.11041912739181536</v>
      </c>
      <c r="U726" s="121">
        <f t="shared" si="775"/>
        <v>2.1066197186836684</v>
      </c>
      <c r="V726" s="121">
        <f t="shared" si="776"/>
        <v>-0.6642110487484747</v>
      </c>
      <c r="W726" s="121">
        <f t="shared" si="725"/>
        <v>-0.1393460533401997</v>
      </c>
      <c r="X726" s="121">
        <f t="shared" si="729"/>
        <v>-0.8919706921496946</v>
      </c>
      <c r="Y726" s="121">
        <f t="shared" si="783"/>
        <v>-0.16517996345165228</v>
      </c>
      <c r="Z726" s="121">
        <f t="shared" si="726"/>
        <v>-0.53164399872895807</v>
      </c>
      <c r="AA726" s="121">
        <f t="shared" si="787"/>
        <v>0.40554590338754298</v>
      </c>
      <c r="AB726" s="121">
        <f t="shared" si="790"/>
        <v>-1.082267878283395</v>
      </c>
      <c r="AC726" s="121">
        <f t="shared" si="777"/>
        <v>-0.20710059056746899</v>
      </c>
      <c r="AE726" s="120">
        <f t="shared" si="778"/>
        <v>0.72212626333833896</v>
      </c>
      <c r="AF726" s="120">
        <f t="shared" si="779"/>
        <v>0.4734727917984447</v>
      </c>
      <c r="AG726" s="120">
        <f t="shared" si="780"/>
        <v>-0.40177855104433718</v>
      </c>
      <c r="AH726" s="120">
        <f t="shared" si="781"/>
        <v>-0.5285753278006734</v>
      </c>
      <c r="AI726" s="120">
        <f t="shared" si="782"/>
        <v>-0.35386664104806975</v>
      </c>
      <c r="AJ726" s="120">
        <f t="shared" ref="AJ726:AJ727" si="803">AVERAGE(AE726:AI726)</f>
        <v>-1.7724292951259345E-2</v>
      </c>
    </row>
    <row r="727" spans="1:36">
      <c r="A727" s="93" t="str">
        <f t="shared" si="802"/>
        <v>201747</v>
      </c>
      <c r="B727" s="93">
        <f>'Sub Index'!A708</f>
        <v>43062</v>
      </c>
      <c r="C727" s="120">
        <f>VLOOKUP(B727,'Sub Index'!A:M,8,0)</f>
        <v>1.6138030834305914</v>
      </c>
      <c r="D727" s="120">
        <f>VLOOKUP(B727,'Sub Index'!J:M,4,0)</f>
        <v>-3.6312000000000002</v>
      </c>
      <c r="E727" s="120">
        <f>VLOOKUP(B727,'Sub Index'!O:W,4,0)</f>
        <v>1.0630999999999999</v>
      </c>
      <c r="F727" s="120">
        <f>VLOOKUP(B727,'Sub Index'!O:W,7,0)</f>
        <v>5.8051874057384344E-2</v>
      </c>
      <c r="G727" s="120">
        <f>VLOOKUP(B727,'Sub Index'!O:W,9,0)</f>
        <v>0.83130000000000015</v>
      </c>
      <c r="H727" s="120">
        <f>VLOOKUP(B727,'Sub Index'!Y:AE,4,0)</f>
        <v>1.6699999999999995</v>
      </c>
      <c r="I727" s="120">
        <f>VLOOKUP(B727,'Sub Index'!Y:AE,7,0)</f>
        <v>6.8712161100039758E-3</v>
      </c>
      <c r="J727" s="120">
        <f>VLOOKUP(B727,'Sub Index'!AG:AK,4,0)</f>
        <v>8.3253538089357888E-3</v>
      </c>
      <c r="K727" s="120">
        <f>VLOOKUP(B727,'Sub Index'!AG:AK,5,0)</f>
        <v>103684268.56920001</v>
      </c>
      <c r="L727" s="120">
        <f>VLOOKUP(B727,'Sub Index'!AM:AX,4,0)</f>
        <v>1.8763252717895896E-3</v>
      </c>
      <c r="M727" s="120">
        <f>VLOOKUP(B727,'Sub Index'!AM:AX,7,0)</f>
        <v>1.5399999999999636E-2</v>
      </c>
      <c r="N727" s="120">
        <f>VLOOKUP(B727,'Sub Index'!AM:AX,8,0)</f>
        <v>-3.4999999999998366E-3</v>
      </c>
      <c r="O727" s="120">
        <f>VLOOKUP(B727,'Sub Index'!AV:AX,3,0)</f>
        <v>258.85200000000003</v>
      </c>
      <c r="Q727" s="121">
        <f t="shared" si="728"/>
        <v>1.102358247409732</v>
      </c>
      <c r="R727" s="121">
        <f t="shared" si="773"/>
        <v>-1.9181229301883664</v>
      </c>
      <c r="S727" s="121">
        <f t="shared" si="774"/>
        <v>-0.58182436258473913</v>
      </c>
      <c r="T727" s="121">
        <f t="shared" si="724"/>
        <v>-0.1247727955520079</v>
      </c>
      <c r="U727" s="121">
        <f t="shared" si="775"/>
        <v>1.7740244294488909</v>
      </c>
      <c r="V727" s="121">
        <f t="shared" si="776"/>
        <v>-0.62451021577726606</v>
      </c>
      <c r="W727" s="121">
        <f t="shared" si="725"/>
        <v>-0.10819907043939325</v>
      </c>
      <c r="X727" s="121">
        <f t="shared" si="729"/>
        <v>-0.40383823764379656</v>
      </c>
      <c r="Y727" s="121">
        <f t="shared" si="783"/>
        <v>-0.1739797284978315</v>
      </c>
      <c r="Z727" s="121">
        <f t="shared" si="726"/>
        <v>-0.1700010434411032</v>
      </c>
      <c r="AA727" s="121">
        <f t="shared" si="787"/>
        <v>0.13716849407412771</v>
      </c>
      <c r="AB727" s="121">
        <f t="shared" si="790"/>
        <v>-0.37951198183425749</v>
      </c>
      <c r="AC727" s="121">
        <f t="shared" si="777"/>
        <v>-0.25347843821463767</v>
      </c>
      <c r="AE727" s="120">
        <f t="shared" si="778"/>
        <v>-0.40788234138931723</v>
      </c>
      <c r="AF727" s="120">
        <f t="shared" si="779"/>
        <v>0.35580909043738124</v>
      </c>
      <c r="AG727" s="120">
        <f t="shared" si="780"/>
        <v>-0.36635464310832966</v>
      </c>
      <c r="AH727" s="120">
        <f t="shared" si="781"/>
        <v>-0.28890898307081403</v>
      </c>
      <c r="AI727" s="120">
        <f t="shared" si="782"/>
        <v>-0.16645574235396765</v>
      </c>
      <c r="AJ727" s="120">
        <f t="shared" si="803"/>
        <v>-0.17475852389700947</v>
      </c>
    </row>
    <row r="728" spans="1:36">
      <c r="A728" s="93" t="str">
        <f t="shared" ref="A728" si="804">YEAR(B728)&amp;WEEKNUM(B728)</f>
        <v>201747</v>
      </c>
      <c r="B728" s="93">
        <f>'Sub Index'!A709</f>
        <v>43063</v>
      </c>
      <c r="C728" s="123">
        <f>VLOOKUP(B728,'Sub Index'!A:M,8,0)</f>
        <v>1.5695450640154966</v>
      </c>
      <c r="D728" s="123">
        <f>VLOOKUP(B728,'Sub Index'!J:M,4,0)</f>
        <v>-3.6389999999999998</v>
      </c>
      <c r="E728" s="123">
        <f>VLOOKUP(B728,'Sub Index'!O:W,4,0)</f>
        <v>1.1904000000000003</v>
      </c>
      <c r="F728" s="123">
        <f>VLOOKUP(B728,'Sub Index'!O:W,7,0)</f>
        <v>5.7506491805456986E-2</v>
      </c>
      <c r="G728" s="123">
        <f>VLOOKUP(B728,'Sub Index'!O:W,9,0)</f>
        <v>0.88890000000000002</v>
      </c>
      <c r="H728" s="123">
        <f>VLOOKUP(B728,'Sub Index'!Y:AE,4,0)</f>
        <v>1.7305000000000006</v>
      </c>
      <c r="I728" s="123">
        <f>VLOOKUP(B728,'Sub Index'!Y:AE,7,0)</f>
        <v>6.8185786035209646E-3</v>
      </c>
      <c r="J728" s="123">
        <f>VLOOKUP(B728,'Sub Index'!AG:AK,4,0)</f>
        <v>8.2916503457661668E-3</v>
      </c>
      <c r="K728" s="123">
        <f>VLOOKUP(B728,'Sub Index'!AG:AK,5,0)</f>
        <v>102986469.18529999</v>
      </c>
      <c r="L728" s="123">
        <f>VLOOKUP(B728,'Sub Index'!AM:AX,4,0)</f>
        <v>1.9344824880199458E-3</v>
      </c>
      <c r="M728" s="123">
        <f>VLOOKUP(B728,'Sub Index'!AM:AX,7,0)</f>
        <v>1.5000000000000568E-2</v>
      </c>
      <c r="N728" s="123">
        <f>VLOOKUP(B728,'Sub Index'!AM:AX,8,0)</f>
        <v>-1.5500000000000291E-2</v>
      </c>
      <c r="O728" s="123">
        <f>VLOOKUP(B728,'Sub Index'!AV:AX,3,0)</f>
        <v>254.70199999999994</v>
      </c>
      <c r="Q728" s="122">
        <f t="shared" si="728"/>
        <v>0.99946461268799014</v>
      </c>
      <c r="R728" s="122">
        <f t="shared" si="773"/>
        <v>-1.9232258586404967</v>
      </c>
      <c r="S728" s="122">
        <f t="shared" si="774"/>
        <v>-0.49911841920727501</v>
      </c>
      <c r="T728" s="122">
        <f t="shared" si="724"/>
        <v>-0.13923677256771702</v>
      </c>
      <c r="U728" s="122">
        <f t="shared" si="775"/>
        <v>1.9466144173761268</v>
      </c>
      <c r="V728" s="122">
        <f t="shared" si="776"/>
        <v>-0.58386892314176364</v>
      </c>
      <c r="W728" s="122">
        <f t="shared" si="725"/>
        <v>-0.12614666746924125</v>
      </c>
      <c r="X728" s="122">
        <f t="shared" si="729"/>
        <v>-0.40833485884371279</v>
      </c>
      <c r="Y728" s="122">
        <f t="shared" si="783"/>
        <v>-0.19693932347235474</v>
      </c>
      <c r="Z728" s="122">
        <f t="shared" si="726"/>
        <v>-0.10684374960935657</v>
      </c>
      <c r="AA728" s="122">
        <f t="shared" si="787"/>
        <v>0.10649679015267238</v>
      </c>
      <c r="AB728" s="122">
        <f t="shared" si="790"/>
        <v>-0.93431926850464653</v>
      </c>
      <c r="AC728" s="122">
        <f t="shared" si="777"/>
        <v>-0.31442462812462918</v>
      </c>
      <c r="AE728" s="123">
        <f t="shared" si="778"/>
        <v>-0.46188062297625326</v>
      </c>
      <c r="AF728" s="123">
        <f t="shared" si="779"/>
        <v>0.43608640853371156</v>
      </c>
      <c r="AG728" s="123">
        <f t="shared" si="780"/>
        <v>-0.35500779530550242</v>
      </c>
      <c r="AH728" s="123">
        <f t="shared" si="781"/>
        <v>-0.30263709115803378</v>
      </c>
      <c r="AI728" s="123">
        <f t="shared" si="782"/>
        <v>-0.31227271402148998</v>
      </c>
      <c r="AJ728" s="123">
        <f t="shared" ref="AJ728" si="805">AVERAGE(AE728:AI728)</f>
        <v>-0.19914236298551358</v>
      </c>
    </row>
    <row r="729" spans="1:36">
      <c r="A729" s="93" t="str">
        <f t="shared" ref="A729:A731" si="806">YEAR(B729)&amp;WEEKNUM(B729)</f>
        <v>201748</v>
      </c>
      <c r="B729" s="93">
        <f>'Sub Index'!A710</f>
        <v>43066</v>
      </c>
      <c r="C729" s="126">
        <f>VLOOKUP(B729,'Sub Index'!A:M,8,0)</f>
        <v>1.6019465107563751</v>
      </c>
      <c r="D729" s="126">
        <f>VLOOKUP(B729,'Sub Index'!J:M,4,0)</f>
        <v>-3.6459999999999999</v>
      </c>
      <c r="E729" s="126">
        <f>VLOOKUP(B729,'Sub Index'!O:W,4,0)</f>
        <v>1.0992000000000002</v>
      </c>
      <c r="F729" s="126">
        <f>VLOOKUP(B729,'Sub Index'!O:W,7,0)</f>
        <v>5.6200294068104686E-2</v>
      </c>
      <c r="G729" s="126">
        <f>VLOOKUP(B729,'Sub Index'!O:W,9,0)</f>
        <v>0.83869999999999978</v>
      </c>
      <c r="H729" s="126">
        <f>VLOOKUP(B729,'Sub Index'!Y:AE,4,0)</f>
        <v>1.7918000000000003</v>
      </c>
      <c r="I729" s="126">
        <f>VLOOKUP(B729,'Sub Index'!Y:AE,7,0)</f>
        <v>5.1074813086333928E-3</v>
      </c>
      <c r="J729" s="126">
        <f>VLOOKUP(B729,'Sub Index'!AG:AK,4,0)</f>
        <v>8.2094031828246119E-3</v>
      </c>
      <c r="K729" s="126">
        <f>VLOOKUP(B729,'Sub Index'!AG:AK,5,0)</f>
        <v>102587331.82929999</v>
      </c>
      <c r="L729" s="126">
        <f>VLOOKUP(B729,'Sub Index'!AM:AX,4,0)</f>
        <v>1.935626210199197E-3</v>
      </c>
      <c r="M729" s="126">
        <f>VLOOKUP(B729,'Sub Index'!AM:AX,7,0)</f>
        <v>1.499999999999968E-2</v>
      </c>
      <c r="N729" s="126">
        <f>VLOOKUP(B729,'Sub Index'!AM:AX,8,0)</f>
        <v>-7.0000000000014495E-4</v>
      </c>
      <c r="O729" s="126">
        <f>VLOOKUP(B729,'Sub Index'!AV:AX,3,0)</f>
        <v>250.78800000000001</v>
      </c>
      <c r="Q729" s="127">
        <f t="shared" si="728"/>
        <v>1.0747933930869351</v>
      </c>
      <c r="R729" s="127">
        <f t="shared" si="773"/>
        <v>-1.9278054098154853</v>
      </c>
      <c r="S729" s="127">
        <f t="shared" si="774"/>
        <v>-0.55837043834336864</v>
      </c>
      <c r="T729" s="127">
        <f t="shared" si="724"/>
        <v>-0.1738781896366966</v>
      </c>
      <c r="U729" s="127">
        <f t="shared" si="775"/>
        <v>1.7961974487312082</v>
      </c>
      <c r="V729" s="127">
        <f t="shared" si="776"/>
        <v>-0.54269022498380937</v>
      </c>
      <c r="W729" s="127">
        <f t="shared" si="725"/>
        <v>-0.70957257001302509</v>
      </c>
      <c r="X729" s="127">
        <f t="shared" si="729"/>
        <v>-0.41930804384415826</v>
      </c>
      <c r="Y729" s="127">
        <f t="shared" si="783"/>
        <v>-0.21007208375331723</v>
      </c>
      <c r="Z729" s="127">
        <f t="shared" si="726"/>
        <v>-0.10560169570067673</v>
      </c>
      <c r="AA729" s="127">
        <f t="shared" si="787"/>
        <v>0.10649679015260427</v>
      </c>
      <c r="AB729" s="127">
        <f t="shared" si="790"/>
        <v>-0.25005694827785258</v>
      </c>
      <c r="AC729" s="127">
        <f t="shared" si="777"/>
        <v>-0.37190496241564058</v>
      </c>
      <c r="AE729" s="126">
        <f t="shared" si="778"/>
        <v>-0.4265060083642751</v>
      </c>
      <c r="AF729" s="126">
        <f t="shared" si="779"/>
        <v>0.35464960691704767</v>
      </c>
      <c r="AG729" s="126">
        <f t="shared" si="780"/>
        <v>-0.62613139749841729</v>
      </c>
      <c r="AH729" s="126">
        <f t="shared" si="781"/>
        <v>-0.31469006379873776</v>
      </c>
      <c r="AI729" s="126">
        <f t="shared" si="782"/>
        <v>-0.15526670406039139</v>
      </c>
      <c r="AJ729" s="126">
        <f t="shared" ref="AJ729:AJ731" si="807">AVERAGE(AE729:AI729)</f>
        <v>-0.23358891336095478</v>
      </c>
    </row>
    <row r="730" spans="1:36">
      <c r="A730" s="93" t="str">
        <f t="shared" si="806"/>
        <v>201748</v>
      </c>
      <c r="B730" s="93">
        <f>'Sub Index'!A711</f>
        <v>43067</v>
      </c>
      <c r="C730" s="126">
        <f>VLOOKUP(B730,'Sub Index'!A:M,8,0)</f>
        <v>1.6578727113870246</v>
      </c>
      <c r="D730" s="126">
        <f>VLOOKUP(B730,'Sub Index'!J:M,4,0)</f>
        <v>-3.6671</v>
      </c>
      <c r="E730" s="126">
        <f>VLOOKUP(B730,'Sub Index'!O:W,4,0)</f>
        <v>1.0808999999999997</v>
      </c>
      <c r="F730" s="126">
        <f>VLOOKUP(B730,'Sub Index'!O:W,7,0)</f>
        <v>5.8978288788997468E-2</v>
      </c>
      <c r="G730" s="126">
        <f>VLOOKUP(B730,'Sub Index'!O:W,9,0)</f>
        <v>1.1198999999999999</v>
      </c>
      <c r="H730" s="126">
        <f>VLOOKUP(B730,'Sub Index'!Y:AE,4,0)</f>
        <v>1.8049000000000004</v>
      </c>
      <c r="I730" s="126">
        <f>VLOOKUP(B730,'Sub Index'!Y:AE,7,0)</f>
        <v>4.9772838769706436E-3</v>
      </c>
      <c r="J730" s="126">
        <f>VLOOKUP(B730,'Sub Index'!AG:AK,4,0)</f>
        <v>8.4542784489357436E-3</v>
      </c>
      <c r="K730" s="126">
        <f>VLOOKUP(B730,'Sub Index'!AG:AK,5,0)</f>
        <v>102775072.7907</v>
      </c>
      <c r="L730" s="126">
        <f>VLOOKUP(B730,'Sub Index'!AM:AX,4,0)</f>
        <v>1.8346083891477068E-3</v>
      </c>
      <c r="M730" s="126">
        <f>VLOOKUP(B730,'Sub Index'!AM:AX,7,0)</f>
        <v>1.4299999999999535E-2</v>
      </c>
      <c r="N730" s="126">
        <f>VLOOKUP(B730,'Sub Index'!AM:AX,8,0)</f>
        <v>1.330000000000009E-2</v>
      </c>
      <c r="O730" s="126">
        <f>VLOOKUP(B730,'Sub Index'!AV:AX,3,0)</f>
        <v>253.18</v>
      </c>
      <c r="Q730" s="127">
        <f t="shared" si="728"/>
        <v>1.2048138986385748</v>
      </c>
      <c r="R730" s="127">
        <f t="shared" si="773"/>
        <v>-1.9416094855000945</v>
      </c>
      <c r="S730" s="127">
        <f t="shared" si="774"/>
        <v>-0.57025982376212447</v>
      </c>
      <c r="T730" s="127">
        <f t="shared" ref="T730:T738" si="808">IF(F730=0,"",(F730-F$2)/F$3)</f>
        <v>-0.1002035299814603</v>
      </c>
      <c r="U730" s="127">
        <f t="shared" si="775"/>
        <v>2.6387721814593137</v>
      </c>
      <c r="V730" s="127">
        <f t="shared" si="776"/>
        <v>-0.53389020955364286</v>
      </c>
      <c r="W730" s="127">
        <f t="shared" ref="W730:W738" si="809">IF(I730=0,"",(I730-I$2)/I$3)</f>
        <v>-0.75396546006298171</v>
      </c>
      <c r="X730" s="127">
        <f t="shared" si="729"/>
        <v>-0.38663747502490065</v>
      </c>
      <c r="Y730" s="127">
        <f t="shared" si="783"/>
        <v>-0.20389486930841366</v>
      </c>
      <c r="Z730" s="127">
        <f t="shared" ref="Z730:Z743" si="810">IF(L730=0,"",(L730-L$2)/L$3)</f>
        <v>-0.21530454291263809</v>
      </c>
      <c r="AA730" s="127">
        <f t="shared" si="787"/>
        <v>5.2821308289921223E-2</v>
      </c>
      <c r="AB730" s="127">
        <f t="shared" si="790"/>
        <v>0.39721821950425423</v>
      </c>
      <c r="AC730" s="127">
        <f t="shared" si="777"/>
        <v>-0.33677645970125591</v>
      </c>
      <c r="AE730" s="126">
        <f t="shared" si="778"/>
        <v>-0.36839779343075985</v>
      </c>
      <c r="AF730" s="126">
        <f t="shared" si="779"/>
        <v>0.6561029425719096</v>
      </c>
      <c r="AG730" s="126">
        <f t="shared" si="780"/>
        <v>-0.64392783480831228</v>
      </c>
      <c r="AH730" s="126">
        <f t="shared" si="781"/>
        <v>-0.29526617216665718</v>
      </c>
      <c r="AI730" s="126">
        <f t="shared" si="782"/>
        <v>-2.5510368704929634E-2</v>
      </c>
      <c r="AJ730" s="126">
        <f t="shared" si="807"/>
        <v>-0.13539984530774987</v>
      </c>
    </row>
    <row r="731" spans="1:36">
      <c r="A731" s="93" t="str">
        <f t="shared" si="806"/>
        <v>201748</v>
      </c>
      <c r="B731" s="93">
        <f>'Sub Index'!A712</f>
        <v>43068</v>
      </c>
      <c r="C731" s="126">
        <f>VLOOKUP(B731,'Sub Index'!A:M,8,0)</f>
        <v>1.6673826837773613</v>
      </c>
      <c r="D731" s="126">
        <f>VLOOKUP(B731,'Sub Index'!J:M,4,0)</f>
        <v>-3.6688999999999998</v>
      </c>
      <c r="E731" s="126">
        <f>VLOOKUP(B731,'Sub Index'!O:W,4,0)</f>
        <v>1.0148000000000001</v>
      </c>
      <c r="F731" s="126">
        <f>VLOOKUP(B731,'Sub Index'!O:W,7,0)</f>
        <v>5.5555902603618763E-2</v>
      </c>
      <c r="G731" s="126">
        <f>VLOOKUP(B731,'Sub Index'!O:W,9,0)</f>
        <v>0.90800000000000036</v>
      </c>
      <c r="H731" s="126">
        <f>VLOOKUP(B731,'Sub Index'!Y:AE,4,0)</f>
        <v>1.8012000000000006</v>
      </c>
      <c r="I731" s="126">
        <f>VLOOKUP(B731,'Sub Index'!Y:AE,7,0)</f>
        <v>5.0480516830496858E-3</v>
      </c>
      <c r="J731" s="126">
        <f>VLOOKUP(B731,'Sub Index'!AG:AK,4,0)</f>
        <v>8.3508190454687908E-3</v>
      </c>
      <c r="K731" s="126">
        <f>VLOOKUP(B731,'Sub Index'!AG:AK,5,0)</f>
        <v>103000433.0442</v>
      </c>
      <c r="L731" s="126">
        <f>VLOOKUP(B731,'Sub Index'!AM:AX,4,0)</f>
        <v>1.812539534828113E-3</v>
      </c>
      <c r="M731" s="126">
        <f>VLOOKUP(B731,'Sub Index'!AM:AX,7,0)</f>
        <v>1.499999999999968E-2</v>
      </c>
      <c r="N731" s="126">
        <f>VLOOKUP(B731,'Sub Index'!AM:AX,8,0)</f>
        <v>1.3500000000000512E-2</v>
      </c>
      <c r="O731" s="126">
        <f>VLOOKUP(B731,'Sub Index'!AV:AX,3,0)</f>
        <v>248.56399999999999</v>
      </c>
      <c r="Q731" s="127">
        <f t="shared" ref="Q731:Q794" si="811">IF(C731=0,"",(C731-C$2)/C$3)</f>
        <v>1.2269232392344041</v>
      </c>
      <c r="R731" s="127">
        <f t="shared" si="773"/>
        <v>-1.9427870843736628</v>
      </c>
      <c r="S731" s="127">
        <f t="shared" si="774"/>
        <v>-0.61320454377194633</v>
      </c>
      <c r="T731" s="127">
        <f t="shared" si="808"/>
        <v>-0.19096797079203379</v>
      </c>
      <c r="U731" s="127">
        <f t="shared" si="775"/>
        <v>2.0038447779561661</v>
      </c>
      <c r="V731" s="127">
        <f t="shared" si="776"/>
        <v>-0.53637571009498741</v>
      </c>
      <c r="W731" s="127">
        <f t="shared" si="809"/>
        <v>-0.7298360483363262</v>
      </c>
      <c r="X731" s="127">
        <f t="shared" ref="X731:X738" si="812">IF(J731=0,"",(J731-J$2)/J$3)</f>
        <v>-0.40044073745579245</v>
      </c>
      <c r="Y731" s="127">
        <f t="shared" si="783"/>
        <v>-0.19647987258715366</v>
      </c>
      <c r="Z731" s="127">
        <f t="shared" si="810"/>
        <v>-0.23927077113222539</v>
      </c>
      <c r="AA731" s="127">
        <f t="shared" si="787"/>
        <v>0.10649679015260427</v>
      </c>
      <c r="AB731" s="127">
        <f t="shared" si="790"/>
        <v>0.40646500761544657</v>
      </c>
      <c r="AC731" s="127">
        <f t="shared" si="777"/>
        <v>-0.404566245875838</v>
      </c>
      <c r="AE731" s="126">
        <f t="shared" si="778"/>
        <v>-0.35793192256962936</v>
      </c>
      <c r="AF731" s="126">
        <f t="shared" si="779"/>
        <v>0.39989075446406197</v>
      </c>
      <c r="AG731" s="126">
        <f t="shared" si="780"/>
        <v>-0.63310587921565675</v>
      </c>
      <c r="AH731" s="126">
        <f t="shared" si="781"/>
        <v>-0.29846030502147303</v>
      </c>
      <c r="AI731" s="126">
        <f t="shared" si="782"/>
        <v>-3.2718804810003138E-2</v>
      </c>
      <c r="AJ731" s="126">
        <f t="shared" si="807"/>
        <v>-0.18446523143054006</v>
      </c>
    </row>
    <row r="732" spans="1:36">
      <c r="A732" s="93" t="str">
        <f t="shared" ref="A732" si="813">YEAR(B732)&amp;WEEKNUM(B732)</f>
        <v>201748</v>
      </c>
      <c r="B732" s="93">
        <f>'Sub Index'!A713</f>
        <v>43069</v>
      </c>
      <c r="C732" s="131">
        <f>VLOOKUP(B732,'Sub Index'!A:M,8,0)</f>
        <v>1.6270650467931191</v>
      </c>
      <c r="D732" s="131">
        <f>VLOOKUP(B732,'Sub Index'!J:M,4,0)</f>
        <v>-3.6619000000000002</v>
      </c>
      <c r="E732" s="131">
        <f>VLOOKUP(B732,'Sub Index'!O:W,4,0)</f>
        <v>1.1277000000000004</v>
      </c>
      <c r="F732" s="131">
        <f>VLOOKUP(B732,'Sub Index'!O:W,7,0)</f>
        <v>4.6791400809002605E-2</v>
      </c>
      <c r="G732" s="131">
        <f>VLOOKUP(B732,'Sub Index'!O:W,9,0)</f>
        <v>0.73229999999999995</v>
      </c>
      <c r="H732" s="131">
        <f>VLOOKUP(B732,'Sub Index'!Y:AE,4,0)</f>
        <v>1.7866</v>
      </c>
      <c r="I732" s="131">
        <f>VLOOKUP(B732,'Sub Index'!Y:AE,7,0)</f>
        <v>5.2125878660967771E-3</v>
      </c>
      <c r="J732" s="131">
        <f>VLOOKUP(B732,'Sub Index'!AG:AK,4,0)</f>
        <v>8.4387896046723126E-3</v>
      </c>
      <c r="K732" s="131">
        <f>VLOOKUP(B732,'Sub Index'!AG:AK,5,0)</f>
        <v>102882789.83649999</v>
      </c>
      <c r="L732" s="131">
        <f>VLOOKUP(B732,'Sub Index'!AM:AX,4,0)</f>
        <v>1.8313318072701696E-3</v>
      </c>
      <c r="M732" s="131">
        <f>VLOOKUP(B732,'Sub Index'!AM:AX,7,0)</f>
        <v>1.5699999999999825E-2</v>
      </c>
      <c r="N732" s="131">
        <f>VLOOKUP(B732,'Sub Index'!AM:AX,8,0)</f>
        <v>1.000000000000334E-3</v>
      </c>
      <c r="O732" s="131">
        <f>VLOOKUP(B732,'Sub Index'!AV:AX,3,0)</f>
        <v>257.42200000000003</v>
      </c>
      <c r="Q732" s="130">
        <f t="shared" si="811"/>
        <v>1.1331904362864815</v>
      </c>
      <c r="R732" s="130">
        <f t="shared" si="773"/>
        <v>-1.9382075331986743</v>
      </c>
      <c r="S732" s="130">
        <f t="shared" si="774"/>
        <v>-0.53985418236333926</v>
      </c>
      <c r="T732" s="130">
        <f t="shared" si="808"/>
        <v>-0.42340962444590879</v>
      </c>
      <c r="U732" s="130">
        <f t="shared" si="775"/>
        <v>1.4773853876989529</v>
      </c>
      <c r="V732" s="130">
        <f t="shared" si="776"/>
        <v>-0.5461833608797535</v>
      </c>
      <c r="W732" s="130">
        <f t="shared" si="809"/>
        <v>-0.67373481354262277</v>
      </c>
      <c r="X732" s="130">
        <f t="shared" si="812"/>
        <v>-0.38870395303419675</v>
      </c>
      <c r="Y732" s="130">
        <f t="shared" si="783"/>
        <v>-0.20035067050216449</v>
      </c>
      <c r="Z732" s="130">
        <f t="shared" si="810"/>
        <v>-0.21886282953323083</v>
      </c>
      <c r="AA732" s="130">
        <f t="shared" si="787"/>
        <v>0.16017227201528733</v>
      </c>
      <c r="AB732" s="130">
        <f t="shared" si="790"/>
        <v>-0.17145924933286161</v>
      </c>
      <c r="AC732" s="130">
        <f t="shared" si="777"/>
        <v>-0.27447917353301993</v>
      </c>
      <c r="AE732" s="131">
        <f t="shared" si="778"/>
        <v>-0.4025085484560964</v>
      </c>
      <c r="AF732" s="131">
        <f t="shared" si="779"/>
        <v>0.17137386029656829</v>
      </c>
      <c r="AG732" s="131">
        <f t="shared" si="780"/>
        <v>-0.60995908721118819</v>
      </c>
      <c r="AH732" s="131">
        <f t="shared" si="781"/>
        <v>-0.29452731176818059</v>
      </c>
      <c r="AI732" s="131">
        <f t="shared" si="782"/>
        <v>-0.12615724509595627</v>
      </c>
      <c r="AJ732" s="131">
        <f t="shared" ref="AJ732" si="814">AVERAGE(AE732:AI732)</f>
        <v>-0.25235566644697066</v>
      </c>
    </row>
    <row r="733" spans="1:36">
      <c r="A733" s="93" t="str">
        <f t="shared" ref="A733:A735" si="815">YEAR(B733)&amp;WEEKNUM(B733)</f>
        <v>201748</v>
      </c>
      <c r="B733" s="93">
        <f>'Sub Index'!A714</f>
        <v>43070</v>
      </c>
      <c r="C733" s="134">
        <f>VLOOKUP(B733,'Sub Index'!A:M,8,0)</f>
        <v>1.3675583584032753</v>
      </c>
      <c r="D733" s="134">
        <f>VLOOKUP(B733,'Sub Index'!J:M,4,0)</f>
        <v>-3.6387</v>
      </c>
      <c r="E733" s="134">
        <f>VLOOKUP(B733,'Sub Index'!O:W,4,0)</f>
        <v>1.1674999999999995</v>
      </c>
      <c r="F733" s="134">
        <f>VLOOKUP(B733,'Sub Index'!O:W,7,0)</f>
        <v>5.8895416745129013E-2</v>
      </c>
      <c r="G733" s="134">
        <f>VLOOKUP(B733,'Sub Index'!O:W,9,0)</f>
        <v>0.27290000000000036</v>
      </c>
      <c r="H733" s="134">
        <f>VLOOKUP(B733,'Sub Index'!Y:AE,4,0)</f>
        <v>1.8159999999999998</v>
      </c>
      <c r="I733" s="134">
        <f>VLOOKUP(B733,'Sub Index'!Y:AE,7,0)</f>
        <v>5.2561524687672317E-3</v>
      </c>
      <c r="J733" s="134">
        <f>VLOOKUP(B733,'Sub Index'!AG:AK,4,0)</f>
        <v>8.4300638439376574E-3</v>
      </c>
      <c r="K733" s="134">
        <f>VLOOKUP(B733,'Sub Index'!AG:AK,5,0)</f>
        <v>102666648.2774</v>
      </c>
      <c r="L733" s="134">
        <f>VLOOKUP(B733,'Sub Index'!AM:AX,4,0)</f>
        <v>1.6523940154571847E-3</v>
      </c>
      <c r="M733" s="134">
        <f>VLOOKUP(B733,'Sub Index'!AM:AX,7,0)</f>
        <v>1.5900000000000247E-2</v>
      </c>
      <c r="N733" s="134">
        <f>VLOOKUP(B733,'Sub Index'!AM:AX,8,0)</f>
        <v>-9.5999999999998309E-3</v>
      </c>
      <c r="O733" s="134">
        <f>VLOOKUP(B733,'Sub Index'!AV:AX,3,0)</f>
        <v>264.50799999999998</v>
      </c>
      <c r="Q733" s="133">
        <f t="shared" si="811"/>
        <v>0.52987409371362437</v>
      </c>
      <c r="R733" s="133">
        <f t="shared" si="773"/>
        <v>-1.9230295921615688</v>
      </c>
      <c r="S733" s="133">
        <f t="shared" si="774"/>
        <v>-0.51399639331052704</v>
      </c>
      <c r="T733" s="133">
        <f t="shared" si="808"/>
        <v>-0.1024013633974216</v>
      </c>
      <c r="U733" s="133">
        <f t="shared" si="775"/>
        <v>0.10086037982096167</v>
      </c>
      <c r="V733" s="133">
        <f t="shared" si="776"/>
        <v>-0.52643370792960908</v>
      </c>
      <c r="W733" s="133">
        <f t="shared" si="809"/>
        <v>-0.65888076771605775</v>
      </c>
      <c r="X733" s="133">
        <f t="shared" si="812"/>
        <v>-0.38986811947333622</v>
      </c>
      <c r="Y733" s="133">
        <f t="shared" si="783"/>
        <v>-0.20746234581830197</v>
      </c>
      <c r="Z733" s="133">
        <f t="shared" si="810"/>
        <v>-0.41318483164511521</v>
      </c>
      <c r="AA733" s="133">
        <f t="shared" si="787"/>
        <v>0.17550812397608309</v>
      </c>
      <c r="AB733" s="133">
        <f t="shared" si="790"/>
        <v>-0.66153901922502767</v>
      </c>
      <c r="AC733" s="133">
        <f t="shared" si="777"/>
        <v>-0.17041538999032405</v>
      </c>
      <c r="AE733" s="134">
        <f t="shared" si="778"/>
        <v>-0.6965777492239722</v>
      </c>
      <c r="AF733" s="134">
        <f t="shared" si="779"/>
        <v>-0.17184579229566233</v>
      </c>
      <c r="AG733" s="134">
        <f t="shared" si="780"/>
        <v>-0.59265723782283342</v>
      </c>
      <c r="AH733" s="134">
        <f t="shared" si="781"/>
        <v>-0.29866523264581912</v>
      </c>
      <c r="AI733" s="134">
        <f t="shared" si="782"/>
        <v>-0.26740777922109599</v>
      </c>
      <c r="AJ733" s="134">
        <f t="shared" ref="AJ733:AJ735" si="816">AVERAGE(AE733:AI733)</f>
        <v>-0.40543075824187663</v>
      </c>
    </row>
    <row r="734" spans="1:36">
      <c r="A734" s="93" t="str">
        <f t="shared" si="815"/>
        <v>201749</v>
      </c>
      <c r="B734" s="93">
        <f>'Sub Index'!A715</f>
        <v>43073</v>
      </c>
      <c r="C734" s="134">
        <f>VLOOKUP(B734,'Sub Index'!A:M,8,0)</f>
        <v>1.2500104624089938</v>
      </c>
      <c r="D734" s="134">
        <f>VLOOKUP(B734,'Sub Index'!J:M,4,0)</f>
        <v>-3.6251000000000002</v>
      </c>
      <c r="E734" s="134">
        <f>VLOOKUP(B734,'Sub Index'!O:W,4,0)</f>
        <v>1.1088</v>
      </c>
      <c r="F734" s="134">
        <f>VLOOKUP(B734,'Sub Index'!O:W,7,0)</f>
        <v>5.9638482287310703E-2</v>
      </c>
      <c r="G734" s="134">
        <f>VLOOKUP(B734,'Sub Index'!O:W,9,0)</f>
        <v>0.21499999999999986</v>
      </c>
      <c r="H734" s="134">
        <f>VLOOKUP(B734,'Sub Index'!Y:AE,4,0)</f>
        <v>1.8220999999999994</v>
      </c>
      <c r="I734" s="134">
        <f>VLOOKUP(B734,'Sub Index'!Y:AE,7,0)</f>
        <v>5.1387955933182459E-3</v>
      </c>
      <c r="J734" s="134">
        <f>VLOOKUP(B734,'Sub Index'!AG:AK,4,0)</f>
        <v>8.2800211451384623E-3</v>
      </c>
      <c r="K734" s="134">
        <f>VLOOKUP(B734,'Sub Index'!AG:AK,5,0)</f>
        <v>102577604.9316</v>
      </c>
      <c r="L734" s="134">
        <f>VLOOKUP(B734,'Sub Index'!AM:AX,4,0)</f>
        <v>1.7016553338162939E-3</v>
      </c>
      <c r="M734" s="134">
        <f>VLOOKUP(B734,'Sub Index'!AM:AX,7,0)</f>
        <v>1.7299999999999649E-2</v>
      </c>
      <c r="N734" s="134">
        <f>VLOOKUP(B734,'Sub Index'!AM:AX,8,0)</f>
        <v>-2.9999999999992255E-3</v>
      </c>
      <c r="O734" s="134">
        <f>VLOOKUP(B734,'Sub Index'!AV:AX,3,0)</f>
        <v>250.95400000000001</v>
      </c>
      <c r="Q734" s="133">
        <f t="shared" si="811"/>
        <v>0.25659186299952752</v>
      </c>
      <c r="R734" s="133">
        <f t="shared" si="773"/>
        <v>-1.9141321784501621</v>
      </c>
      <c r="S734" s="133">
        <f t="shared" si="774"/>
        <v>-0.55213338369746412</v>
      </c>
      <c r="T734" s="133">
        <f t="shared" si="808"/>
        <v>-8.2694666149208035E-2</v>
      </c>
      <c r="U734" s="133">
        <f t="shared" si="775"/>
        <v>-7.2628514293397187E-2</v>
      </c>
      <c r="V734" s="133">
        <f t="shared" si="776"/>
        <v>-0.52233599082090587</v>
      </c>
      <c r="W734" s="133">
        <f t="shared" si="809"/>
        <v>-0.69889546540923697</v>
      </c>
      <c r="X734" s="133">
        <f t="shared" si="812"/>
        <v>-0.4098863940618428</v>
      </c>
      <c r="Y734" s="133">
        <f t="shared" si="783"/>
        <v>-0.2103921265001337</v>
      </c>
      <c r="Z734" s="133">
        <f t="shared" si="810"/>
        <v>-0.35968826217689642</v>
      </c>
      <c r="AA734" s="133">
        <f t="shared" si="787"/>
        <v>0.28285908770138113</v>
      </c>
      <c r="AB734" s="133">
        <f t="shared" si="790"/>
        <v>-0.35639501155629727</v>
      </c>
      <c r="AC734" s="133">
        <f t="shared" si="777"/>
        <v>-0.36946711481924105</v>
      </c>
      <c r="AE734" s="134">
        <f t="shared" si="778"/>
        <v>-0.82877015772531726</v>
      </c>
      <c r="AF734" s="134">
        <f t="shared" si="779"/>
        <v>-0.23581885471335648</v>
      </c>
      <c r="AG734" s="134">
        <f t="shared" si="780"/>
        <v>-0.61061572811507148</v>
      </c>
      <c r="AH734" s="134">
        <f t="shared" si="781"/>
        <v>-0.31013926028098826</v>
      </c>
      <c r="AI734" s="134">
        <f t="shared" si="782"/>
        <v>-0.20067282521276342</v>
      </c>
      <c r="AJ734" s="134">
        <f t="shared" si="816"/>
        <v>-0.43720336520949932</v>
      </c>
    </row>
    <row r="735" spans="1:36">
      <c r="A735" s="93" t="str">
        <f t="shared" si="815"/>
        <v>201749</v>
      </c>
      <c r="B735" s="93">
        <f>'Sub Index'!A716</f>
        <v>43074</v>
      </c>
      <c r="C735" s="134">
        <f>VLOOKUP(B735,'Sub Index'!A:M,8,0)</f>
        <v>1.4653397859050745</v>
      </c>
      <c r="D735" s="134">
        <f>VLOOKUP(B735,'Sub Index'!J:M,4,0)</f>
        <v>-3.6282999999999999</v>
      </c>
      <c r="E735" s="134">
        <f>VLOOKUP(B735,'Sub Index'!O:W,4,0)</f>
        <v>1.0596999999999999</v>
      </c>
      <c r="F735" s="134">
        <f>VLOOKUP(B735,'Sub Index'!O:W,7,0)</f>
        <v>5.9437260554912968E-2</v>
      </c>
      <c r="G735" s="134">
        <f>VLOOKUP(B735,'Sub Index'!O:W,9,0)</f>
        <v>0.25490000000000013</v>
      </c>
      <c r="H735" s="134">
        <f>VLOOKUP(B735,'Sub Index'!Y:AE,4,0)</f>
        <v>1.7733000000000003</v>
      </c>
      <c r="I735" s="134">
        <f>VLOOKUP(B735,'Sub Index'!Y:AE,7,0)</f>
        <v>4.8859974286828119E-3</v>
      </c>
      <c r="J735" s="134">
        <f>VLOOKUP(B735,'Sub Index'!AG:AK,4,0)</f>
        <v>7.8757076997359628E-3</v>
      </c>
      <c r="K735" s="134">
        <f>VLOOKUP(B735,'Sub Index'!AG:AK,5,0)</f>
        <v>101243641.06470001</v>
      </c>
      <c r="L735" s="134">
        <f>VLOOKUP(B735,'Sub Index'!AM:AX,4,0)</f>
        <v>1.7090409412598153E-3</v>
      </c>
      <c r="M735" s="134">
        <f>VLOOKUP(B735,'Sub Index'!AM:AX,7,0)</f>
        <v>1.6300000000000203E-2</v>
      </c>
      <c r="N735" s="134">
        <f>VLOOKUP(B735,'Sub Index'!AM:AX,8,0)</f>
        <v>3.6999999999993705E-3</v>
      </c>
      <c r="O735" s="134">
        <f>VLOOKUP(B735,'Sub Index'!AV:AX,3,0)</f>
        <v>234.31399999999999</v>
      </c>
      <c r="Q735" s="133">
        <f t="shared" si="811"/>
        <v>0.7572020812039354</v>
      </c>
      <c r="R735" s="133">
        <f t="shared" si="773"/>
        <v>-1.916225687558728</v>
      </c>
      <c r="S735" s="133">
        <f t="shared" si="774"/>
        <v>-0.58403331943849701</v>
      </c>
      <c r="T735" s="133">
        <f t="shared" si="808"/>
        <v>-8.803122872009575E-2</v>
      </c>
      <c r="U735" s="133">
        <f t="shared" si="775"/>
        <v>4.6926008593699609E-2</v>
      </c>
      <c r="V735" s="133">
        <f t="shared" si="776"/>
        <v>-0.55511772769053302</v>
      </c>
      <c r="W735" s="133">
        <f t="shared" si="809"/>
        <v>-0.78509102997737046</v>
      </c>
      <c r="X735" s="133">
        <f t="shared" si="812"/>
        <v>-0.46382875603391227</v>
      </c>
      <c r="Y735" s="133">
        <f t="shared" si="783"/>
        <v>-0.25428335197456198</v>
      </c>
      <c r="Z735" s="133">
        <f t="shared" si="810"/>
        <v>-0.3516676757446156</v>
      </c>
      <c r="AA735" s="133">
        <f t="shared" si="787"/>
        <v>0.20617982789760655</v>
      </c>
      <c r="AB735" s="133">
        <f t="shared" si="790"/>
        <v>-4.6627609832073369E-2</v>
      </c>
      <c r="AC735" s="133">
        <f t="shared" si="777"/>
        <v>-0.61383930761496097</v>
      </c>
      <c r="AE735" s="134">
        <f t="shared" si="778"/>
        <v>-0.57951180317739626</v>
      </c>
      <c r="AF735" s="134">
        <f t="shared" si="779"/>
        <v>-0.20837951318829773</v>
      </c>
      <c r="AG735" s="134">
        <f t="shared" si="780"/>
        <v>-0.6701043788339518</v>
      </c>
      <c r="AH735" s="134">
        <f t="shared" si="781"/>
        <v>-0.35905605400423712</v>
      </c>
      <c r="AI735" s="134">
        <f t="shared" si="782"/>
        <v>-0.20148869132351085</v>
      </c>
      <c r="AJ735" s="134">
        <f t="shared" si="816"/>
        <v>-0.40370808810547876</v>
      </c>
    </row>
    <row r="736" spans="1:36">
      <c r="A736" s="93" t="str">
        <f t="shared" ref="A736:A737" si="817">YEAR(B736)&amp;WEEKNUM(B736)</f>
        <v>201749</v>
      </c>
      <c r="B736" s="93">
        <f>'Sub Index'!A717</f>
        <v>43075</v>
      </c>
      <c r="C736" s="137">
        <f>VLOOKUP(B736,'Sub Index'!A:M,8,0)</f>
        <v>1.2324415079545279</v>
      </c>
      <c r="D736" s="137">
        <f>VLOOKUP(B736,'Sub Index'!J:M,4,0)</f>
        <v>-3.6305000000000001</v>
      </c>
      <c r="E736" s="137">
        <f>VLOOKUP(B736,'Sub Index'!O:W,4,0)</f>
        <v>1.1176000000000004</v>
      </c>
      <c r="F736" s="137">
        <f>VLOOKUP(B736,'Sub Index'!O:W,7,0)</f>
        <v>5.9307349184994203E-2</v>
      </c>
      <c r="G736" s="137">
        <f>VLOOKUP(B736,'Sub Index'!O:W,9,0)</f>
        <v>0.29410000000000025</v>
      </c>
      <c r="H736" s="137">
        <f>VLOOKUP(B736,'Sub Index'!Y:AE,4,0)</f>
        <v>1.7301999999999995</v>
      </c>
      <c r="I736" s="137">
        <f>VLOOKUP(B736,'Sub Index'!Y:AE,7,0)</f>
        <v>5.0601584788147018E-3</v>
      </c>
      <c r="J736" s="137">
        <f>VLOOKUP(B736,'Sub Index'!AG:AK,4,0)</f>
        <v>7.2887585726872563E-3</v>
      </c>
      <c r="K736" s="137">
        <f>VLOOKUP(B736,'Sub Index'!AG:AK,5,0)</f>
        <v>101306745.2735</v>
      </c>
      <c r="L736" s="137">
        <f>VLOOKUP(B736,'Sub Index'!AM:AX,4,0)</f>
        <v>1.7090515179898162E-3</v>
      </c>
      <c r="M736" s="137">
        <f>VLOOKUP(B736,'Sub Index'!AM:AX,7,0)</f>
        <v>1.5400000000000524E-2</v>
      </c>
      <c r="N736" s="137">
        <f>VLOOKUP(B736,'Sub Index'!AM:AX,8,0)</f>
        <v>2.8999999999994586E-3</v>
      </c>
      <c r="O736" s="137">
        <f>VLOOKUP(B736,'Sub Index'!AV:AX,3,0)</f>
        <v>229.02200000000002</v>
      </c>
      <c r="Q736" s="138">
        <f t="shared" si="811"/>
        <v>0.2157465290697361</v>
      </c>
      <c r="R736" s="138">
        <f t="shared" si="773"/>
        <v>-1.9176649750708676</v>
      </c>
      <c r="S736" s="138">
        <f t="shared" si="774"/>
        <v>-0.54641608360538474</v>
      </c>
      <c r="T736" s="138">
        <f t="shared" si="808"/>
        <v>-9.1476582986656285E-2</v>
      </c>
      <c r="U736" s="138">
        <f t="shared" si="775"/>
        <v>0.16438308371084692</v>
      </c>
      <c r="V736" s="138">
        <f t="shared" si="776"/>
        <v>-0.58407045021268422</v>
      </c>
      <c r="W736" s="138">
        <f t="shared" si="809"/>
        <v>-0.72570804330281824</v>
      </c>
      <c r="X736" s="138">
        <f t="shared" si="812"/>
        <v>-0.54213785663513558</v>
      </c>
      <c r="Y736" s="138">
        <f t="shared" si="783"/>
        <v>-0.25220704306878761</v>
      </c>
      <c r="Z736" s="138">
        <f t="shared" si="810"/>
        <v>-0.35165618967826395</v>
      </c>
      <c r="AA736" s="138">
        <f t="shared" si="787"/>
        <v>0.13716849407419582</v>
      </c>
      <c r="AB736" s="138">
        <f t="shared" si="790"/>
        <v>-8.3614762276760499E-2</v>
      </c>
      <c r="AC736" s="138">
        <f t="shared" si="777"/>
        <v>-0.69155671412186848</v>
      </c>
      <c r="AE736" s="137">
        <f t="shared" si="778"/>
        <v>-0.85095922300056581</v>
      </c>
      <c r="AF736" s="137">
        <f t="shared" si="779"/>
        <v>-0.15783652762706471</v>
      </c>
      <c r="AG736" s="137">
        <f t="shared" si="780"/>
        <v>-0.65488924675775118</v>
      </c>
      <c r="AH736" s="137">
        <f t="shared" si="781"/>
        <v>-0.3971724498519616</v>
      </c>
      <c r="AI736" s="137">
        <f t="shared" si="782"/>
        <v>-0.24741479300067426</v>
      </c>
      <c r="AJ736" s="137">
        <f t="shared" ref="AJ736:AJ737" si="818">AVERAGE(AE736:AI736)</f>
        <v>-0.46165444804760353</v>
      </c>
    </row>
    <row r="737" spans="1:36">
      <c r="A737" s="93" t="str">
        <f t="shared" si="817"/>
        <v>201749</v>
      </c>
      <c r="B737" s="93">
        <f>'Sub Index'!A718</f>
        <v>43076</v>
      </c>
      <c r="C737" s="137">
        <f>VLOOKUP(B737,'Sub Index'!A:M,8,0)</f>
        <v>2.1782537201343715</v>
      </c>
      <c r="D737" s="137">
        <f>VLOOKUP(B737,'Sub Index'!J:M,4,0)</f>
        <v>-3.7294999999999998</v>
      </c>
      <c r="E737" s="137">
        <f>VLOOKUP(B737,'Sub Index'!O:W,4,0)</f>
        <v>1.1556000000000002</v>
      </c>
      <c r="F737" s="137">
        <f>VLOOKUP(B737,'Sub Index'!O:W,7,0)</f>
        <v>5.8203093365077771E-2</v>
      </c>
      <c r="G737" s="137">
        <f>VLOOKUP(B737,'Sub Index'!O:W,9,0)</f>
        <v>0.28089999999999993</v>
      </c>
      <c r="H737" s="137">
        <f>VLOOKUP(B737,'Sub Index'!Y:AE,4,0)</f>
        <v>1.5994999999999999</v>
      </c>
      <c r="I737" s="137">
        <f>VLOOKUP(B737,'Sub Index'!Y:AE,7,0)</f>
        <v>5.0861628359982394E-3</v>
      </c>
      <c r="J737" s="137">
        <f>VLOOKUP(B737,'Sub Index'!AG:AK,4,0)</f>
        <v>3.8209713333448277E-3</v>
      </c>
      <c r="K737" s="137">
        <f>VLOOKUP(B737,'Sub Index'!AG:AK,5,0)</f>
        <v>101363259.68360001</v>
      </c>
      <c r="L737" s="137">
        <f>VLOOKUP(B737,'Sub Index'!AM:AX,4,0)</f>
        <v>1.6983830481481653E-3</v>
      </c>
      <c r="M737" s="137">
        <f>VLOOKUP(B737,'Sub Index'!AM:AX,7,0)</f>
        <v>1.130000000000031E-2</v>
      </c>
      <c r="N737" s="137">
        <f>VLOOKUP(B737,'Sub Index'!AM:AX,8,0)</f>
        <v>9.2999999999996419E-3</v>
      </c>
      <c r="O737" s="137">
        <f>VLOOKUP(B737,'Sub Index'!AV:AX,3,0)</f>
        <v>219.04400000000001</v>
      </c>
      <c r="Q737" s="138">
        <f t="shared" si="811"/>
        <v>2.4146261346538003</v>
      </c>
      <c r="R737" s="138">
        <f t="shared" si="773"/>
        <v>-1.9824329131171368</v>
      </c>
      <c r="S737" s="138">
        <f t="shared" si="774"/>
        <v>-0.52172774229867924</v>
      </c>
      <c r="T737" s="138">
        <f t="shared" si="808"/>
        <v>-0.12076233759691386</v>
      </c>
      <c r="U737" s="138">
        <f t="shared" si="775"/>
        <v>0.12483121147752096</v>
      </c>
      <c r="V737" s="138">
        <f t="shared" si="776"/>
        <v>-0.67186907744342872</v>
      </c>
      <c r="W737" s="138">
        <f t="shared" si="809"/>
        <v>-0.71684144313624309</v>
      </c>
      <c r="X737" s="138">
        <f t="shared" si="812"/>
        <v>-1.0048002702496805</v>
      </c>
      <c r="Y737" s="138">
        <f t="shared" si="783"/>
        <v>-0.25034755738270348</v>
      </c>
      <c r="Z737" s="138">
        <f t="shared" si="810"/>
        <v>-0.36324188322066875</v>
      </c>
      <c r="AA737" s="138">
        <f t="shared" si="787"/>
        <v>-0.17721647112147057</v>
      </c>
      <c r="AB737" s="138">
        <f t="shared" si="790"/>
        <v>0.21228245728077758</v>
      </c>
      <c r="AC737" s="138">
        <f t="shared" si="777"/>
        <v>-0.83809191482593659</v>
      </c>
      <c r="AE737" s="137">
        <f t="shared" si="778"/>
        <v>0.21609661076833175</v>
      </c>
      <c r="AF737" s="137">
        <f t="shared" si="779"/>
        <v>-0.17255295613935739</v>
      </c>
      <c r="AG737" s="137">
        <f t="shared" si="780"/>
        <v>-0.69435526028983596</v>
      </c>
      <c r="AH737" s="137">
        <f t="shared" si="781"/>
        <v>-0.62757391381619199</v>
      </c>
      <c r="AI737" s="137">
        <f t="shared" si="782"/>
        <v>-0.29156695297182456</v>
      </c>
      <c r="AJ737" s="137">
        <f t="shared" si="818"/>
        <v>-0.31399049448977562</v>
      </c>
    </row>
    <row r="738" spans="1:36">
      <c r="A738" s="93" t="str">
        <f t="shared" ref="A738" si="819">YEAR(B738)&amp;WEEKNUM(B738)</f>
        <v>201749</v>
      </c>
      <c r="B738" s="93">
        <f>'Sub Index'!A719</f>
        <v>43077</v>
      </c>
      <c r="C738" s="140">
        <f>VLOOKUP(B738,'Sub Index'!A:M,8,0)</f>
        <v>1.8404706474796402</v>
      </c>
      <c r="D738" s="140">
        <f>VLOOKUP(B738,'Sub Index'!J:M,4,0)</f>
        <v>-3.7399</v>
      </c>
      <c r="E738" s="140">
        <f>VLOOKUP(B738,'Sub Index'!O:W,4,0)</f>
        <v>1.1125000000000003</v>
      </c>
      <c r="F738" s="140">
        <f>VLOOKUP(B738,'Sub Index'!O:W,7,0)</f>
        <v>5.6946918768523362E-2</v>
      </c>
      <c r="G738" s="140">
        <f>VLOOKUP(B738,'Sub Index'!O:W,9,0)</f>
        <v>0.27689999999999992</v>
      </c>
      <c r="H738" s="140">
        <f>VLOOKUP(B738,'Sub Index'!Y:AE,4,0)</f>
        <v>1.6151000000000004</v>
      </c>
      <c r="I738" s="140">
        <f>VLOOKUP(B738,'Sub Index'!Y:AE,7,0)</f>
        <v>5.1610039740210088E-3</v>
      </c>
      <c r="J738" s="140">
        <f>VLOOKUP(B738,'Sub Index'!AG:AK,4,0)</f>
        <v>4.4361944973595182E-3</v>
      </c>
      <c r="K738" s="140">
        <f>VLOOKUP(B738,'Sub Index'!AG:AK,5,0)</f>
        <v>101377060.7121</v>
      </c>
      <c r="L738" s="140">
        <f>VLOOKUP(B738,'Sub Index'!AM:AX,4,0)</f>
        <v>1.7003099157086783E-3</v>
      </c>
      <c r="M738" s="140">
        <f>VLOOKUP(B738,'Sub Index'!AM:AX,7,0)</f>
        <v>1.2599999999999945E-2</v>
      </c>
      <c r="N738" s="140">
        <f>VLOOKUP(B738,'Sub Index'!AM:AX,8,0)</f>
        <v>6.3000000000004164E-3</v>
      </c>
      <c r="O738" s="140">
        <f>VLOOKUP(B738,'Sub Index'!AV:AX,3,0)</f>
        <v>216.36999999999998</v>
      </c>
      <c r="Q738" s="139">
        <f t="shared" si="811"/>
        <v>1.629328271074536</v>
      </c>
      <c r="R738" s="139">
        <f t="shared" si="773"/>
        <v>-1.9892368177199775</v>
      </c>
      <c r="S738" s="139">
        <f t="shared" si="774"/>
        <v>-0.54972951888602162</v>
      </c>
      <c r="T738" s="139">
        <f t="shared" si="808"/>
        <v>-0.15407710064259633</v>
      </c>
      <c r="U738" s="139">
        <f t="shared" si="775"/>
        <v>0.11284579564924065</v>
      </c>
      <c r="V738" s="139">
        <f t="shared" si="776"/>
        <v>-0.66138966975559654</v>
      </c>
      <c r="W738" s="139">
        <f t="shared" si="809"/>
        <v>-0.69132316394265281</v>
      </c>
      <c r="X738" s="139">
        <f t="shared" si="812"/>
        <v>-0.92271892721186832</v>
      </c>
      <c r="Y738" s="139">
        <f t="shared" si="783"/>
        <v>-0.24989346408325017</v>
      </c>
      <c r="Z738" s="139">
        <f t="shared" si="810"/>
        <v>-0.3611493528593091</v>
      </c>
      <c r="AA738" s="139">
        <f t="shared" si="787"/>
        <v>-7.7533433376536384E-2</v>
      </c>
      <c r="AB738" s="139">
        <f t="shared" si="790"/>
        <v>7.3580635613221382E-2</v>
      </c>
      <c r="AC738" s="139">
        <f t="shared" si="777"/>
        <v>-0.87736182128842244</v>
      </c>
      <c r="AE738" s="140">
        <f t="shared" si="778"/>
        <v>-0.17995427332272074</v>
      </c>
      <c r="AF738" s="140">
        <f t="shared" si="779"/>
        <v>-0.19698694129312574</v>
      </c>
      <c r="AG738" s="140">
        <f t="shared" si="780"/>
        <v>-0.67635641684912473</v>
      </c>
      <c r="AH738" s="140">
        <f t="shared" si="781"/>
        <v>-0.58630619564755926</v>
      </c>
      <c r="AI738" s="140">
        <f t="shared" si="782"/>
        <v>-0.31061599297776166</v>
      </c>
      <c r="AJ738" s="140">
        <f t="shared" ref="AJ738" si="820">AVERAGE(AE738:AI738)</f>
        <v>-0.39004396401805841</v>
      </c>
    </row>
    <row r="739" spans="1:36">
      <c r="A739" s="93" t="str">
        <f t="shared" ref="A739:A741" si="821">YEAR(B739)&amp;WEEKNUM(B739)</f>
        <v>201750</v>
      </c>
      <c r="B739" s="93">
        <f>'Sub Index'!A720</f>
        <v>43080</v>
      </c>
      <c r="C739" s="142">
        <f>VLOOKUP(B739,'Sub Index'!A:M,8,0)</f>
        <v>1.6936784571073884</v>
      </c>
      <c r="D739" s="142">
        <f>VLOOKUP(B739,'Sub Index'!J:M,4,0)</f>
        <v>-3.7587000000000002</v>
      </c>
      <c r="E739" s="142">
        <f>VLOOKUP(B739,'Sub Index'!O:W,4,0)</f>
        <v>1.0831</v>
      </c>
      <c r="F739" s="142">
        <f>VLOOKUP(B739,'Sub Index'!O:W,7,0)</f>
        <v>5.7937478333637361E-2</v>
      </c>
      <c r="G739" s="142">
        <f>VLOOKUP(B739,'Sub Index'!O:W,9,0)</f>
        <v>0.38090000000000002</v>
      </c>
      <c r="H739" s="142">
        <f>VLOOKUP(B739,'Sub Index'!Y:AE,4,0)</f>
        <v>1.5877999999999997</v>
      </c>
      <c r="I739" s="142">
        <f>VLOOKUP(B739,'Sub Index'!Y:AE,7,0)</f>
        <v>4.4611657392703806E-3</v>
      </c>
      <c r="J739" s="142">
        <f>VLOOKUP(B739,'Sub Index'!AG:AK,4,0)</f>
        <v>4.8890892363152279E-3</v>
      </c>
      <c r="K739" s="142">
        <f>VLOOKUP(B739,'Sub Index'!AG:AK,5,0)</f>
        <v>101569922.01010001</v>
      </c>
      <c r="L739" s="142">
        <f>VLOOKUP(B739,'Sub Index'!AM:AX,4,0)</f>
        <v>1.6968060219602682E-3</v>
      </c>
      <c r="M739" s="142">
        <f>VLOOKUP(B739,'Sub Index'!AM:AX,7,0)</f>
        <v>1.3899999999999579E-2</v>
      </c>
      <c r="N739" s="142">
        <f>VLOOKUP(B739,'Sub Index'!AM:AX,8,0)</f>
        <v>4.5000000000001705E-3</v>
      </c>
      <c r="O739" s="142">
        <f>VLOOKUP(B739,'Sub Index'!AV:AX,3,0)</f>
        <v>234.452</v>
      </c>
      <c r="Q739" s="141">
        <f t="shared" si="811"/>
        <v>1.2880571926173863</v>
      </c>
      <c r="R739" s="141">
        <f t="shared" si="773"/>
        <v>-2.0015361837328043</v>
      </c>
      <c r="S739" s="141">
        <f t="shared" si="774"/>
        <v>-0.56883049873910452</v>
      </c>
      <c r="T739" s="141">
        <f t="shared" ref="T739:T741" si="822">IF(F739=0,"",(F739-F$2)/F$3)</f>
        <v>-0.1278066623731676</v>
      </c>
      <c r="U739" s="141">
        <f t="shared" ref="U739:U741" si="823">IF(G739=0,"",(G739-G$2)/G$3)</f>
        <v>0.42446660718452872</v>
      </c>
      <c r="V739" s="141">
        <f t="shared" ref="V739:V741" si="824">IF(H739=0,"",(H739-H$2)/H$3)</f>
        <v>-0.67972863320930277</v>
      </c>
      <c r="W739" s="141">
        <f t="shared" ref="W739:W741" si="825">IF(I739=0,"",(I739-I$2)/I$3)</f>
        <v>-0.92994416753138298</v>
      </c>
      <c r="X739" s="141">
        <f t="shared" ref="X739:X741" si="826">IF(J739=0,"",(J739-J$2)/J$3)</f>
        <v>-0.86229498578277675</v>
      </c>
      <c r="Y739" s="141">
        <f t="shared" ref="Y739:Y741" si="827">IF(K739=0,"",(K739-K$2)/K$3)</f>
        <v>-0.24354777592343449</v>
      </c>
      <c r="Z739" s="141">
        <f t="shared" si="810"/>
        <v>-0.36495449453161716</v>
      </c>
      <c r="AA739" s="141">
        <f t="shared" si="787"/>
        <v>2.2149604368397777E-2</v>
      </c>
      <c r="AB739" s="141">
        <f t="shared" si="790"/>
        <v>-9.6404573873451818E-3</v>
      </c>
      <c r="AC739" s="141">
        <f t="shared" si="777"/>
        <v>-0.61181266322759253</v>
      </c>
      <c r="AE739" s="142">
        <f t="shared" si="778"/>
        <v>-0.35673949555770901</v>
      </c>
      <c r="AF739" s="142">
        <f t="shared" si="779"/>
        <v>-9.0723517975914478E-2</v>
      </c>
      <c r="AG739" s="142">
        <f t="shared" si="780"/>
        <v>-0.80483640037034287</v>
      </c>
      <c r="AH739" s="142">
        <f t="shared" si="781"/>
        <v>-0.5529213808531056</v>
      </c>
      <c r="AI739" s="142">
        <f t="shared" si="782"/>
        <v>-0.24106450269453927</v>
      </c>
      <c r="AJ739" s="142">
        <f t="shared" ref="AJ739:AJ741" si="828">AVERAGE(AE739:AI739)</f>
        <v>-0.40925705949032221</v>
      </c>
    </row>
    <row r="740" spans="1:36">
      <c r="A740" s="93" t="str">
        <f t="shared" si="821"/>
        <v>201750</v>
      </c>
      <c r="B740" s="93">
        <f>'Sub Index'!A721</f>
        <v>43081</v>
      </c>
      <c r="C740" s="142">
        <f>VLOOKUP(B740,'Sub Index'!A:M,8,0)</f>
        <v>1.4038126534835262</v>
      </c>
      <c r="D740" s="142">
        <f>VLOOKUP(B740,'Sub Index'!J:M,4,0)</f>
        <v>-3.7477</v>
      </c>
      <c r="E740" s="142">
        <f>VLOOKUP(B740,'Sub Index'!O:W,4,0)</f>
        <v>1.1282000000000005</v>
      </c>
      <c r="F740" s="142">
        <f>VLOOKUP(B740,'Sub Index'!O:W,7,0)</f>
        <v>5.9526679708836683E-2</v>
      </c>
      <c r="G740" s="142">
        <f>VLOOKUP(B740,'Sub Index'!O:W,9,0)</f>
        <v>0.58190000000000008</v>
      </c>
      <c r="H740" s="142">
        <f>VLOOKUP(B740,'Sub Index'!Y:AE,4,0)</f>
        <v>1.6101000000000001</v>
      </c>
      <c r="I740" s="142">
        <f>VLOOKUP(B740,'Sub Index'!Y:AE,7,0)</f>
        <v>4.5348124157774273E-3</v>
      </c>
      <c r="J740" s="142">
        <f>VLOOKUP(B740,'Sub Index'!AG:AK,4,0)</f>
        <v>5.9901823428699834E-3</v>
      </c>
      <c r="K740" s="142">
        <f>VLOOKUP(B740,'Sub Index'!AG:AK,5,0)</f>
        <v>101706431.758</v>
      </c>
      <c r="L740" s="142">
        <f>VLOOKUP(B740,'Sub Index'!AM:AX,4,0)</f>
        <v>1.7039940067541004E-3</v>
      </c>
      <c r="M740" s="142">
        <f>VLOOKUP(B740,'Sub Index'!AM:AX,7,0)</f>
        <v>1.3900000000000468E-2</v>
      </c>
      <c r="N740" s="142">
        <f>VLOOKUP(B740,'Sub Index'!AM:AX,8,0)</f>
        <v>5.7999999999998053E-3</v>
      </c>
      <c r="O740" s="142">
        <f>VLOOKUP(B740,'Sub Index'!AV:AX,3,0)</f>
        <v>251.3</v>
      </c>
      <c r="Q740" s="141">
        <f t="shared" si="811"/>
        <v>0.614160201505635</v>
      </c>
      <c r="R740" s="141">
        <f t="shared" si="773"/>
        <v>-1.9943397461721077</v>
      </c>
      <c r="S740" s="141">
        <f t="shared" si="774"/>
        <v>-0.5395293357671983</v>
      </c>
      <c r="T740" s="141">
        <f t="shared" si="822"/>
        <v>-8.5659760667099724E-2</v>
      </c>
      <c r="U740" s="141">
        <f t="shared" si="823"/>
        <v>1.0267337525556139</v>
      </c>
      <c r="V740" s="141">
        <f t="shared" si="824"/>
        <v>-0.66474845427092755</v>
      </c>
      <c r="W740" s="141">
        <f t="shared" si="825"/>
        <v>-0.90483315903475803</v>
      </c>
      <c r="X740" s="141">
        <f t="shared" si="826"/>
        <v>-0.71539024246018446</v>
      </c>
      <c r="Y740" s="141">
        <f t="shared" si="827"/>
        <v>-0.2390562148900312</v>
      </c>
      <c r="Z740" s="141">
        <f t="shared" si="810"/>
        <v>-0.35714852139349379</v>
      </c>
      <c r="AA740" s="141">
        <f t="shared" si="787"/>
        <v>2.2149604368465883E-2</v>
      </c>
      <c r="AB740" s="141">
        <f t="shared" si="790"/>
        <v>5.0463665335261129E-2</v>
      </c>
      <c r="AC740" s="141">
        <f t="shared" si="777"/>
        <v>-0.36438581802192616</v>
      </c>
      <c r="AE740" s="142">
        <f t="shared" si="778"/>
        <v>-0.69008977233323643</v>
      </c>
      <c r="AF740" s="142">
        <f t="shared" si="779"/>
        <v>0.13384821870710531</v>
      </c>
      <c r="AG740" s="142">
        <f t="shared" si="780"/>
        <v>-0.78479080665284284</v>
      </c>
      <c r="AH740" s="142">
        <f t="shared" si="781"/>
        <v>-0.4772232286751078</v>
      </c>
      <c r="AI740" s="142">
        <f t="shared" si="782"/>
        <v>-0.16223026742792324</v>
      </c>
      <c r="AJ740" s="142">
        <f t="shared" si="828"/>
        <v>-0.39609717127640098</v>
      </c>
    </row>
    <row r="741" spans="1:36">
      <c r="A741" s="93" t="str">
        <f t="shared" si="821"/>
        <v>201750</v>
      </c>
      <c r="B741" s="93">
        <f>'Sub Index'!A722</f>
        <v>43082</v>
      </c>
      <c r="C741" s="142">
        <f>VLOOKUP(B741,'Sub Index'!A:M,8,0)</f>
        <v>1.3286537699047509</v>
      </c>
      <c r="D741" s="142">
        <f>VLOOKUP(B741,'Sub Index'!J:M,4,0)</f>
        <v>-3.7704</v>
      </c>
      <c r="E741" s="142">
        <f>VLOOKUP(B741,'Sub Index'!O:W,4,0)</f>
        <v>1.1071999999999997</v>
      </c>
      <c r="F741" s="142">
        <f>VLOOKUP(B741,'Sub Index'!O:W,7,0)</f>
        <v>5.9454134911877655E-2</v>
      </c>
      <c r="G741" s="142">
        <f>VLOOKUP(B741,'Sub Index'!O:W,9,0)</f>
        <v>0.67180000000000017</v>
      </c>
      <c r="H741" s="142">
        <f>VLOOKUP(B741,'Sub Index'!Y:AE,4,0)</f>
        <v>1.6041000000000003</v>
      </c>
      <c r="I741" s="142">
        <f>VLOOKUP(B741,'Sub Index'!Y:AE,7,0)</f>
        <v>4.5363334196415733E-3</v>
      </c>
      <c r="J741" s="142">
        <f>VLOOKUP(B741,'Sub Index'!AG:AK,4,0)</f>
        <v>6.460193268159586E-3</v>
      </c>
      <c r="K741" s="142">
        <f>VLOOKUP(B741,'Sub Index'!AG:AK,5,0)</f>
        <v>102010902.8721</v>
      </c>
      <c r="L741" s="142">
        <f>VLOOKUP(B741,'Sub Index'!AM:AX,4,0)</f>
        <v>1.6510060416119916E-3</v>
      </c>
      <c r="M741" s="142">
        <f>VLOOKUP(B741,'Sub Index'!AM:AX,7,0)</f>
        <v>1.359999999999939E-2</v>
      </c>
      <c r="N741" s="142">
        <f>VLOOKUP(B741,'Sub Index'!AM:AX,8,0)</f>
        <v>-7.2999999999998622E-3</v>
      </c>
      <c r="O741" s="142">
        <f>VLOOKUP(B741,'Sub Index'!AV:AX,3,0)</f>
        <v>256.67400000000004</v>
      </c>
      <c r="Q741" s="141">
        <f t="shared" si="811"/>
        <v>0.43942642861540793</v>
      </c>
      <c r="R741" s="141">
        <f t="shared" si="773"/>
        <v>-2.0091905764109996</v>
      </c>
      <c r="S741" s="141">
        <f t="shared" si="774"/>
        <v>-0.55317289280511506</v>
      </c>
      <c r="T741" s="141">
        <f t="shared" si="822"/>
        <v>-8.758370716905596E-2</v>
      </c>
      <c r="U741" s="141">
        <f t="shared" si="823"/>
        <v>1.2961059732962139</v>
      </c>
      <c r="V741" s="141">
        <f t="shared" si="824"/>
        <v>-0.6687789956893242</v>
      </c>
      <c r="W741" s="141">
        <f t="shared" si="825"/>
        <v>-0.90431454851806603</v>
      </c>
      <c r="X741" s="141">
        <f t="shared" si="826"/>
        <v>-0.65268270762280278</v>
      </c>
      <c r="Y741" s="141">
        <f t="shared" si="827"/>
        <v>-0.22903824465035075</v>
      </c>
      <c r="Z741" s="141">
        <f t="shared" si="810"/>
        <v>-0.41469213680264588</v>
      </c>
      <c r="AA741" s="141">
        <f t="shared" si="787"/>
        <v>-8.5417357276183293E-4</v>
      </c>
      <c r="AB741" s="141">
        <f t="shared" si="790"/>
        <v>-0.55520095594654184</v>
      </c>
      <c r="AC741" s="141">
        <f t="shared" si="777"/>
        <v>-0.28546417354571196</v>
      </c>
      <c r="AE741" s="142">
        <f t="shared" si="778"/>
        <v>-0.78488207389779585</v>
      </c>
      <c r="AF741" s="142">
        <f t="shared" si="779"/>
        <v>0.21844979110734764</v>
      </c>
      <c r="AG741" s="142">
        <f t="shared" si="780"/>
        <v>-0.78654677210369517</v>
      </c>
      <c r="AH741" s="142">
        <f t="shared" si="781"/>
        <v>-0.44086047613657675</v>
      </c>
      <c r="AI741" s="142">
        <f t="shared" si="782"/>
        <v>-0.3140528599669154</v>
      </c>
      <c r="AJ741" s="142">
        <f t="shared" si="828"/>
        <v>-0.42157847819952704</v>
      </c>
    </row>
    <row r="742" spans="1:36">
      <c r="A742" s="93" t="str">
        <f t="shared" ref="A742" si="829">YEAR(B742)&amp;WEEKNUM(B742)</f>
        <v>201750</v>
      </c>
      <c r="B742" s="93">
        <f>'Sub Index'!A723</f>
        <v>43083</v>
      </c>
      <c r="C742" s="143">
        <f>VLOOKUP(B742,'Sub Index'!A:M,8,0)</f>
        <v>1.3697982620126288</v>
      </c>
      <c r="D742" s="143">
        <f>VLOOKUP(B742,'Sub Index'!J:M,4,0)</f>
        <v>-3.7641</v>
      </c>
      <c r="E742" s="143">
        <f>VLOOKUP(B742,'Sub Index'!O:W,4,0)</f>
        <v>1.1225000000000001</v>
      </c>
      <c r="F742" s="143">
        <f>VLOOKUP(B742,'Sub Index'!O:W,7,0)</f>
        <v>5.8239068656179747E-2</v>
      </c>
      <c r="G742" s="143">
        <f>VLOOKUP(B742,'Sub Index'!O:W,9,0)</f>
        <v>0.60959999999999992</v>
      </c>
      <c r="H742" s="143">
        <f>VLOOKUP(B742,'Sub Index'!Y:AE,4,0)</f>
        <v>1.6158000000000001</v>
      </c>
      <c r="I742" s="143">
        <f>VLOOKUP(B742,'Sub Index'!Y:AE,7,0)</f>
        <v>4.7975620027764058E-3</v>
      </c>
      <c r="J742" s="143">
        <f>VLOOKUP(B742,'Sub Index'!AG:AK,4,0)</f>
        <v>6.280615883196651E-3</v>
      </c>
      <c r="K742" s="143">
        <f>VLOOKUP(B742,'Sub Index'!AG:AK,5,0)</f>
        <v>102262945.8655</v>
      </c>
      <c r="L742" s="143">
        <f>VLOOKUP(B742,'Sub Index'!AM:AX,4,0)</f>
        <v>1.6852169442331305E-3</v>
      </c>
      <c r="M742" s="143">
        <f>VLOOKUP(B742,'Sub Index'!AM:AX,7,0)</f>
        <v>1.1000000000000121E-2</v>
      </c>
      <c r="N742" s="143">
        <f>VLOOKUP(B742,'Sub Index'!AM:AX,8,0)</f>
        <v>-7.9999999999991189E-4</v>
      </c>
      <c r="O742" s="143">
        <f>VLOOKUP(B742,'Sub Index'!AV:AX,3,0)</f>
        <v>265.10600000000005</v>
      </c>
      <c r="Q742" s="144">
        <f t="shared" si="811"/>
        <v>0.53508155276485603</v>
      </c>
      <c r="R742" s="144">
        <f t="shared" si="773"/>
        <v>-2.00506898035351</v>
      </c>
      <c r="S742" s="144">
        <f t="shared" si="774"/>
        <v>-0.54323258696320442</v>
      </c>
      <c r="T742" s="144">
        <f t="shared" ref="T742" si="830">IF(F742=0,"",(F742-F$2)/F$3)</f>
        <v>-0.11980824387312004</v>
      </c>
      <c r="U742" s="144">
        <f t="shared" ref="U742" si="831">IF(G742=0,"",(G742-G$2)/G$3)</f>
        <v>1.1097327571664546</v>
      </c>
      <c r="V742" s="144">
        <f t="shared" ref="V742" si="832">IF(H742=0,"",(H742-H$2)/H$3)</f>
        <v>-0.66091943992345048</v>
      </c>
      <c r="W742" s="144">
        <f t="shared" ref="W742" si="833">IF(I742=0,"",(I742-I$2)/I$3)</f>
        <v>-0.81524449835724944</v>
      </c>
      <c r="X742" s="144">
        <f t="shared" ref="X742" si="834">IF(J742=0,"",(J742-J$2)/J$3)</f>
        <v>-0.67664141691584878</v>
      </c>
      <c r="Y742" s="144">
        <f t="shared" ref="Y742" si="835">IF(K742=0,"",(K742-K$2)/K$3)</f>
        <v>-0.2207453094914115</v>
      </c>
      <c r="Z742" s="144">
        <f t="shared" si="810"/>
        <v>-0.37753994539557606</v>
      </c>
      <c r="AA742" s="144">
        <f t="shared" si="787"/>
        <v>-0.20022024906263017</v>
      </c>
      <c r="AB742" s="144">
        <f t="shared" si="790"/>
        <v>-0.25468034233342818</v>
      </c>
      <c r="AC742" s="144">
        <f t="shared" si="777"/>
        <v>-0.16163326431172687</v>
      </c>
      <c r="AE742" s="143">
        <f t="shared" si="778"/>
        <v>-0.73499371379432699</v>
      </c>
      <c r="AF742" s="143">
        <f t="shared" si="779"/>
        <v>0.14889730877671004</v>
      </c>
      <c r="AG742" s="143">
        <f t="shared" si="780"/>
        <v>-0.73808196914034996</v>
      </c>
      <c r="AH742" s="143">
        <f t="shared" si="781"/>
        <v>-0.44869336320363012</v>
      </c>
      <c r="AI742" s="143">
        <f t="shared" si="782"/>
        <v>-0.24851845027584032</v>
      </c>
      <c r="AJ742" s="143">
        <f t="shared" ref="AJ742" si="836">AVERAGE(AE742:AI742)</f>
        <v>-0.40427803752748748</v>
      </c>
    </row>
    <row r="743" spans="1:36">
      <c r="A743" s="93" t="str">
        <f t="shared" ref="A743" si="837">YEAR(B743)&amp;WEEKNUM(B743)</f>
        <v>201750</v>
      </c>
      <c r="B743" s="93">
        <f>'Sub Index'!A724</f>
        <v>43084</v>
      </c>
      <c r="C743" s="146">
        <f>VLOOKUP(B743,'Sub Index'!A:M,8,0)</f>
        <v>1.3591060299733304</v>
      </c>
      <c r="D743" s="146">
        <f>VLOOKUP(B743,'Sub Index'!J:M,4,0)</f>
        <v>-3.7570000000000001</v>
      </c>
      <c r="E743" s="146">
        <f>VLOOKUP(B743,'Sub Index'!O:W,4,0)</f>
        <v>1.1408</v>
      </c>
      <c r="F743" s="146">
        <f>VLOOKUP(B743,'Sub Index'!O:W,7,0)</f>
        <v>5.7414742286687998E-2</v>
      </c>
      <c r="G743" s="146">
        <f>VLOOKUP(B743,'Sub Index'!O:W,9,0)</f>
        <v>0.43330000000000002</v>
      </c>
      <c r="H743" s="146">
        <f>VLOOKUP(B743,'Sub Index'!Y:AE,4,0)</f>
        <v>1.6135999999999995</v>
      </c>
      <c r="I743" s="146">
        <f>VLOOKUP(B743,'Sub Index'!Y:AE,7,0)</f>
        <v>4.8455609873326571E-3</v>
      </c>
      <c r="J743" s="146">
        <f>VLOOKUP(B743,'Sub Index'!AG:AK,4,0)</f>
        <v>6.6326783797217249E-3</v>
      </c>
      <c r="K743" s="146">
        <f>VLOOKUP(B743,'Sub Index'!AG:AK,5,0)</f>
        <v>101909302.8362</v>
      </c>
      <c r="L743" s="146">
        <f>VLOOKUP(B743,'Sub Index'!AM:AX,4,0)</f>
        <v>1.6804109900290791E-3</v>
      </c>
      <c r="M743" s="146">
        <f>VLOOKUP(B743,'Sub Index'!AM:AX,7,0)</f>
        <v>1.5200000000000102E-2</v>
      </c>
      <c r="N743" s="146">
        <f>VLOOKUP(B743,'Sub Index'!AM:AX,8,0)</f>
        <v>-2.5999999999992696E-3</v>
      </c>
      <c r="O743" s="146">
        <f>VLOOKUP(B743,'Sub Index'!AV:AX,3,0)</f>
        <v>266.86600000000004</v>
      </c>
      <c r="Q743" s="145">
        <f t="shared" si="811"/>
        <v>0.5102236257190641</v>
      </c>
      <c r="R743" s="145">
        <f t="shared" si="773"/>
        <v>-2.0004240070188786</v>
      </c>
      <c r="S743" s="145">
        <f t="shared" si="774"/>
        <v>-0.53134320154444881</v>
      </c>
      <c r="T743" s="145">
        <f t="shared" ref="T743" si="838">IF(F743=0,"",(F743-F$2)/F$3)</f>
        <v>-0.14167004377518155</v>
      </c>
      <c r="U743" s="145">
        <f t="shared" ref="U743" si="839">IF(G743=0,"",(G743-G$2)/G$3)</f>
        <v>0.58147555453500066</v>
      </c>
      <c r="V743" s="145">
        <f t="shared" ref="V743" si="840">IF(H743=0,"",(H743-H$2)/H$3)</f>
        <v>-0.66239730511019645</v>
      </c>
      <c r="W743" s="145">
        <f t="shared" ref="W743" si="841">IF(I743=0,"",(I743-I$2)/I$3)</f>
        <v>-0.79887847932981826</v>
      </c>
      <c r="X743" s="145">
        <f t="shared" ref="X743" si="842">IF(J743=0,"",(J743-J$2)/J$3)</f>
        <v>-0.62967022948615514</v>
      </c>
      <c r="Y743" s="145">
        <f t="shared" ref="Y743" si="843">IF(K743=0,"",(K743-K$2)/K$3)</f>
        <v>-0.23238117634029215</v>
      </c>
      <c r="Z743" s="145">
        <f t="shared" si="810"/>
        <v>-0.38275909241604089</v>
      </c>
      <c r="AA743" s="145">
        <f t="shared" si="787"/>
        <v>0.12183264211340004</v>
      </c>
      <c r="AB743" s="145">
        <f t="shared" si="790"/>
        <v>-0.33790143533395367</v>
      </c>
      <c r="AC743" s="145">
        <f t="shared" si="777"/>
        <v>-0.13578620545833356</v>
      </c>
      <c r="AE743" s="146">
        <f t="shared" si="778"/>
        <v>-0.74510019064990729</v>
      </c>
      <c r="AF743" s="146">
        <f t="shared" si="779"/>
        <v>-3.0512563594876568E-2</v>
      </c>
      <c r="AG743" s="146">
        <f t="shared" si="780"/>
        <v>-0.73063789222000741</v>
      </c>
      <c r="AH743" s="146">
        <f t="shared" si="781"/>
        <v>-0.43102570291322362</v>
      </c>
      <c r="AI743" s="146">
        <f t="shared" si="782"/>
        <v>-0.18365352277373201</v>
      </c>
      <c r="AJ743" s="146">
        <f t="shared" ref="AJ743" si="844">AVERAGE(AE743:AI743)</f>
        <v>-0.42418597443034933</v>
      </c>
    </row>
    <row r="744" spans="1:36">
      <c r="A744" s="93" t="str">
        <f t="shared" ref="A744:A749" si="845">YEAR(B744)&amp;WEEKNUM(B744)</f>
        <v>201751</v>
      </c>
      <c r="B744" s="93">
        <f>'Sub Index'!A725</f>
        <v>43087</v>
      </c>
      <c r="C744" s="149">
        <f>VLOOKUP(B744,'Sub Index'!A:M,8,0)</f>
        <v>1.3603795921650241</v>
      </c>
      <c r="D744" s="149">
        <f>VLOOKUP(B744,'Sub Index'!J:M,4,0)</f>
        <v>-3.7810999999999999</v>
      </c>
      <c r="E744" s="149">
        <f>VLOOKUP(B744,'Sub Index'!O:W,4,0)</f>
        <v>0.87470000000000026</v>
      </c>
      <c r="F744" s="149">
        <f>VLOOKUP(B744,'Sub Index'!O:W,7,0)</f>
        <v>5.7347287275095263E-2</v>
      </c>
      <c r="G744" s="149">
        <f>VLOOKUP(B744,'Sub Index'!O:W,9,0)</f>
        <v>0.50829999999999975</v>
      </c>
      <c r="H744" s="149">
        <f>VLOOKUP(B744,'Sub Index'!Y:AE,4,0)</f>
        <v>1.6128000000000005</v>
      </c>
      <c r="I744" s="149">
        <f>VLOOKUP(B744,'Sub Index'!Y:AE,7,0)</f>
        <v>4.7988634740920941E-3</v>
      </c>
      <c r="J744" s="149">
        <f>VLOOKUP(B744,'Sub Index'!AG:AK,4,0)</f>
        <v>6.6541615722893214E-3</v>
      </c>
      <c r="K744" s="149">
        <f>VLOOKUP(B744,'Sub Index'!AG:AK,5,0)</f>
        <v>102003731.52180001</v>
      </c>
      <c r="L744" s="149">
        <f>VLOOKUP(B744,'Sub Index'!AM:AX,4,0)</f>
        <v>1.7053002500889544E-3</v>
      </c>
      <c r="M744" s="149">
        <f>VLOOKUP(B744,'Sub Index'!AM:AX,7,0)</f>
        <v>1.2999999999999901E-2</v>
      </c>
      <c r="N744" s="149">
        <f>VLOOKUP(B744,'Sub Index'!AM:AX,8,0)</f>
        <v>-6.8000000000001393E-3</v>
      </c>
      <c r="O744" s="149">
        <f>VLOOKUP(B744,'Sub Index'!AV:AX,3,0)</f>
        <v>278.49599999999998</v>
      </c>
      <c r="Q744" s="150">
        <f t="shared" si="811"/>
        <v>0.51318447766588349</v>
      </c>
      <c r="R744" s="150">
        <f t="shared" si="773"/>
        <v>-2.0161907474927681</v>
      </c>
      <c r="S744" s="150">
        <f t="shared" si="774"/>
        <v>-0.70422656001061612</v>
      </c>
      <c r="T744" s="150">
        <f t="shared" ref="T744:T749" si="846">IF(F744=0,"",(F744-F$2)/F$3)</f>
        <v>-0.14345900506576947</v>
      </c>
      <c r="U744" s="150">
        <f t="shared" ref="U744:U749" si="847">IF(G744=0,"",(G744-G$2)/G$3)</f>
        <v>0.80620210131525538</v>
      </c>
      <c r="V744" s="150">
        <f t="shared" ref="V744:V749" si="848">IF(H744=0,"",(H744-H$2)/H$3)</f>
        <v>-0.66293471063264875</v>
      </c>
      <c r="W744" s="150">
        <f t="shared" ref="W744:W749" si="849">IF(I744=0,"",(I744-I$2)/I$3)</f>
        <v>-0.81480074096293942</v>
      </c>
      <c r="X744" s="150">
        <f t="shared" ref="X744:X749" si="850">IF(J744=0,"",(J744-J$2)/J$3)</f>
        <v>-0.62680400239681533</v>
      </c>
      <c r="Y744" s="150">
        <f t="shared" ref="Y744:Y749" si="851">IF(K744=0,"",(K744-K$2)/K$3)</f>
        <v>-0.2292742025805338</v>
      </c>
      <c r="Z744" s="150">
        <f t="shared" ref="Z744:Z749" si="852">IF(L744=0,"",(L744-L$2)/L$3)</f>
        <v>-0.35572997354229746</v>
      </c>
      <c r="AA744" s="150">
        <f t="shared" ref="AA744:AA749" si="853">IF(M744=0,"",(M744-M$2)/M$3)</f>
        <v>-4.6861729455012949E-2</v>
      </c>
      <c r="AB744" s="150">
        <f t="shared" ref="AB744:AB749" si="854">IF(N744=0,"",(N744-N$2)/N$3)</f>
        <v>-0.53208398566862269</v>
      </c>
      <c r="AC744" s="150">
        <f t="shared" ref="AC744:AC749" si="855">IF(O744=0,"",(O744-O$2)/O$3)</f>
        <v>3.5009984578577812E-2</v>
      </c>
      <c r="AE744" s="149">
        <f t="shared" si="778"/>
        <v>-0.75150313491344223</v>
      </c>
      <c r="AF744" s="149">
        <f t="shared" si="779"/>
        <v>-1.3827821253710071E-2</v>
      </c>
      <c r="AG744" s="149">
        <f t="shared" si="780"/>
        <v>-0.73886772579779403</v>
      </c>
      <c r="AH744" s="149">
        <f t="shared" si="781"/>
        <v>-0.42803910248867455</v>
      </c>
      <c r="AI744" s="149">
        <f t="shared" si="782"/>
        <v>-0.22491642602183881</v>
      </c>
      <c r="AJ744" s="149">
        <f t="shared" ref="AJ744:AJ749" si="856">AVERAGE(AE744:AI744)</f>
        <v>-0.43143084209509192</v>
      </c>
    </row>
    <row r="745" spans="1:36">
      <c r="A745" s="93" t="str">
        <f t="shared" si="845"/>
        <v>201751</v>
      </c>
      <c r="B745" s="93">
        <f>'Sub Index'!A726</f>
        <v>43088</v>
      </c>
      <c r="C745" s="149">
        <f>VLOOKUP(B745,'Sub Index'!A:M,8,0)</f>
        <v>1.2301964641923655</v>
      </c>
      <c r="D745" s="149">
        <f>VLOOKUP(B745,'Sub Index'!J:M,4,0)</f>
        <v>-3.7629000000000001</v>
      </c>
      <c r="E745" s="149">
        <f>VLOOKUP(B745,'Sub Index'!O:W,4,0)</f>
        <v>1.0305</v>
      </c>
      <c r="F745" s="149">
        <f>VLOOKUP(B745,'Sub Index'!O:W,7,0)</f>
        <v>5.4057632989023489E-2</v>
      </c>
      <c r="G745" s="149">
        <f>VLOOKUP(B745,'Sub Index'!O:W,9,0)</f>
        <v>0.60309999999999997</v>
      </c>
      <c r="H745" s="149">
        <f>VLOOKUP(B745,'Sub Index'!Y:AE,4,0)</f>
        <v>1.6627999999999998</v>
      </c>
      <c r="I745" s="149">
        <f>VLOOKUP(B745,'Sub Index'!Y:AE,7,0)</f>
        <v>4.738897300424396E-3</v>
      </c>
      <c r="J745" s="149">
        <f>VLOOKUP(B745,'Sub Index'!AG:AK,4,0)</f>
        <v>7.2881227488499492E-3</v>
      </c>
      <c r="K745" s="149">
        <f>VLOOKUP(B745,'Sub Index'!AG:AK,5,0)</f>
        <v>102145810.86489999</v>
      </c>
      <c r="L745" s="149">
        <f>VLOOKUP(B745,'Sub Index'!AM:AX,4,0)</f>
        <v>1.7222583632217155E-3</v>
      </c>
      <c r="M745" s="149">
        <f>VLOOKUP(B745,'Sub Index'!AM:AX,7,0)</f>
        <v>1.2500000000000178E-2</v>
      </c>
      <c r="N745" s="149">
        <f>VLOOKUP(B745,'Sub Index'!AM:AX,8,0)</f>
        <v>-1.8000000000002458E-3</v>
      </c>
      <c r="O745" s="149">
        <f>VLOOKUP(B745,'Sub Index'!AV:AX,3,0)</f>
        <v>287.76599999999996</v>
      </c>
      <c r="Q745" s="150">
        <f t="shared" si="811"/>
        <v>0.21052711989031231</v>
      </c>
      <c r="R745" s="150">
        <f t="shared" si="773"/>
        <v>-2.0042839144377975</v>
      </c>
      <c r="S745" s="150">
        <f t="shared" si="774"/>
        <v>-0.60300436065312335</v>
      </c>
      <c r="T745" s="150">
        <f t="shared" si="846"/>
        <v>-0.23070328889645908</v>
      </c>
      <c r="U745" s="150">
        <f t="shared" si="847"/>
        <v>1.0902564564454991</v>
      </c>
      <c r="V745" s="150">
        <f t="shared" si="848"/>
        <v>-0.62934686547934204</v>
      </c>
      <c r="W745" s="150">
        <f t="shared" si="849"/>
        <v>-0.83524716390960929</v>
      </c>
      <c r="X745" s="150">
        <f t="shared" si="850"/>
        <v>-0.54222268646202487</v>
      </c>
      <c r="Y745" s="150">
        <f t="shared" si="851"/>
        <v>-0.22459938593969639</v>
      </c>
      <c r="Z745" s="150">
        <f t="shared" si="852"/>
        <v>-0.33731388344411373</v>
      </c>
      <c r="AA745" s="150">
        <f t="shared" si="853"/>
        <v>-8.5201359356900222E-2</v>
      </c>
      <c r="AB745" s="150">
        <f t="shared" si="854"/>
        <v>-0.3009142828893076</v>
      </c>
      <c r="AC745" s="150">
        <f t="shared" si="855"/>
        <v>0.17114761842571224</v>
      </c>
      <c r="AE745" s="149">
        <f t="shared" si="778"/>
        <v>-0.89687839727374263</v>
      </c>
      <c r="AF745" s="149">
        <f t="shared" si="779"/>
        <v>8.551626896530555E-2</v>
      </c>
      <c r="AG745" s="149">
        <f t="shared" si="780"/>
        <v>-0.73229701469447561</v>
      </c>
      <c r="AH745" s="149">
        <f t="shared" si="781"/>
        <v>-0.38341103620086064</v>
      </c>
      <c r="AI745" s="149">
        <f t="shared" si="782"/>
        <v>-0.13807047681615234</v>
      </c>
      <c r="AJ745" s="149">
        <f t="shared" si="856"/>
        <v>-0.41302813120398518</v>
      </c>
    </row>
    <row r="746" spans="1:36">
      <c r="A746" s="93" t="str">
        <f t="shared" si="845"/>
        <v>201751</v>
      </c>
      <c r="B746" s="93">
        <f>'Sub Index'!A727</f>
        <v>43089</v>
      </c>
      <c r="C746" s="149">
        <f>VLOOKUP(B746,'Sub Index'!A:M,8,0)</f>
        <v>1.1765867875288274</v>
      </c>
      <c r="D746" s="149">
        <f>VLOOKUP(B746,'Sub Index'!J:M,4,0)</f>
        <v>-3.7433999999999998</v>
      </c>
      <c r="E746" s="149">
        <f>VLOOKUP(B746,'Sub Index'!O:W,4,0)</f>
        <v>0.92569999999999997</v>
      </c>
      <c r="F746" s="149">
        <f>VLOOKUP(B746,'Sub Index'!O:W,7,0)</f>
        <v>5.3551861774967811E-2</v>
      </c>
      <c r="G746" s="149">
        <f>VLOOKUP(B746,'Sub Index'!O:W,9,0)</f>
        <v>0.46260000000000012</v>
      </c>
      <c r="H746" s="149">
        <f>VLOOKUP(B746,'Sub Index'!Y:AE,4,0)</f>
        <v>1.7113</v>
      </c>
      <c r="I746" s="149">
        <f>VLOOKUP(B746,'Sub Index'!Y:AE,7,0)</f>
        <v>4.1946374572285625E-3</v>
      </c>
      <c r="J746" s="149">
        <f>VLOOKUP(B746,'Sub Index'!AG:AK,4,0)</f>
        <v>7.2798318485655881E-3</v>
      </c>
      <c r="K746" s="149">
        <f>VLOOKUP(B746,'Sub Index'!AG:AK,5,0)</f>
        <v>102064577.53299999</v>
      </c>
      <c r="L746" s="149">
        <f>VLOOKUP(B746,'Sub Index'!AM:AX,4,0)</f>
        <v>1.8579410470528101E-3</v>
      </c>
      <c r="M746" s="149">
        <f>VLOOKUP(B746,'Sub Index'!AM:AX,7,0)</f>
        <v>1.2799999999999478E-2</v>
      </c>
      <c r="N746" s="149">
        <f>VLOOKUP(B746,'Sub Index'!AM:AX,8,0)</f>
        <v>-1.5199999999999214E-2</v>
      </c>
      <c r="O746" s="149">
        <f>VLOOKUP(B746,'Sub Index'!AV:AX,3,0)</f>
        <v>287.27599999999995</v>
      </c>
      <c r="Q746" s="150">
        <f t="shared" si="811"/>
        <v>8.5892204883531761E-2</v>
      </c>
      <c r="R746" s="150">
        <f t="shared" si="773"/>
        <v>-1.9915265933074717</v>
      </c>
      <c r="S746" s="150">
        <f t="shared" si="774"/>
        <v>-0.67109220720424834</v>
      </c>
      <c r="T746" s="150">
        <f t="shared" si="846"/>
        <v>-0.24411674925285329</v>
      </c>
      <c r="U746" s="150">
        <f t="shared" si="847"/>
        <v>0.66926872547715421</v>
      </c>
      <c r="V746" s="150">
        <f t="shared" si="848"/>
        <v>-0.59676665568063403</v>
      </c>
      <c r="W746" s="150">
        <f t="shared" si="849"/>
        <v>-1.0208212345271024</v>
      </c>
      <c r="X746" s="150">
        <f t="shared" si="850"/>
        <v>-0.54332883504377216</v>
      </c>
      <c r="Y746" s="150">
        <f t="shared" si="851"/>
        <v>-0.22727219483274963</v>
      </c>
      <c r="Z746" s="150">
        <f t="shared" si="852"/>
        <v>-0.18996585535662941</v>
      </c>
      <c r="AA746" s="150">
        <f t="shared" si="853"/>
        <v>-6.2197581415808723E-2</v>
      </c>
      <c r="AB746" s="150">
        <f t="shared" si="854"/>
        <v>-0.92044908633783751</v>
      </c>
      <c r="AC746" s="150">
        <f t="shared" si="855"/>
        <v>0.16395156226766508</v>
      </c>
      <c r="AE746" s="149">
        <f t="shared" si="778"/>
        <v>-0.95281719421196998</v>
      </c>
      <c r="AF746" s="149">
        <f t="shared" si="779"/>
        <v>-8.1980076993315817E-2</v>
      </c>
      <c r="AG746" s="149">
        <f t="shared" si="780"/>
        <v>-0.80879394510386815</v>
      </c>
      <c r="AH746" s="149">
        <f t="shared" si="781"/>
        <v>-0.3853005149382609</v>
      </c>
      <c r="AI746" s="149">
        <f t="shared" si="782"/>
        <v>-0.25216524021065262</v>
      </c>
      <c r="AJ746" s="149">
        <f t="shared" si="856"/>
        <v>-0.49621139429161343</v>
      </c>
    </row>
    <row r="747" spans="1:36">
      <c r="A747" s="93" t="str">
        <f t="shared" si="845"/>
        <v>201751</v>
      </c>
      <c r="B747" s="93">
        <f>'Sub Index'!A728</f>
        <v>43090</v>
      </c>
      <c r="C747" s="149">
        <f>VLOOKUP(B747,'Sub Index'!A:M,8,0)</f>
        <v>1.1681113111984656</v>
      </c>
      <c r="D747" s="149">
        <f>VLOOKUP(B747,'Sub Index'!J:M,4,0)</f>
        <v>-3.7808000000000002</v>
      </c>
      <c r="E747" s="149">
        <f>VLOOKUP(B747,'Sub Index'!O:W,4,0)</f>
        <v>0.95450000000000035</v>
      </c>
      <c r="F747" s="149">
        <f>VLOOKUP(B747,'Sub Index'!O:W,7,0)</f>
        <v>5.4518089832795401E-2</v>
      </c>
      <c r="G747" s="149">
        <f>VLOOKUP(B747,'Sub Index'!O:W,9,0)</f>
        <v>0.35639999999999983</v>
      </c>
      <c r="H747" s="149">
        <f>VLOOKUP(B747,'Sub Index'!Y:AE,4,0)</f>
        <v>1.7054</v>
      </c>
      <c r="I747" s="149">
        <f>VLOOKUP(B747,'Sub Index'!Y:AE,7,0)</f>
        <v>4.222942278720815E-3</v>
      </c>
      <c r="J747" s="149">
        <f>VLOOKUP(B747,'Sub Index'!AG:AK,4,0)</f>
        <v>7.020135749138629E-3</v>
      </c>
      <c r="K747" s="149">
        <f>VLOOKUP(B747,'Sub Index'!AG:AK,5,0)</f>
        <v>102196107.5846</v>
      </c>
      <c r="L747" s="149">
        <f>VLOOKUP(B747,'Sub Index'!AM:AX,4,0)</f>
        <v>1.5071142097127131E-3</v>
      </c>
      <c r="M747" s="149">
        <f>VLOOKUP(B747,'Sub Index'!AM:AX,7,0)</f>
        <v>1.5299999999999869E-2</v>
      </c>
      <c r="N747" s="149">
        <f>VLOOKUP(B747,'Sub Index'!AM:AX,8,0)</f>
        <v>-2.0299999999999763E-2</v>
      </c>
      <c r="O747" s="149">
        <f>VLOOKUP(B747,'Sub Index'!AV:AX,3,0)</f>
        <v>268.67200000000003</v>
      </c>
      <c r="Q747" s="150">
        <f t="shared" si="811"/>
        <v>6.6187921294836249E-2</v>
      </c>
      <c r="R747" s="150">
        <f t="shared" si="773"/>
        <v>-2.0159944810138404</v>
      </c>
      <c r="S747" s="150">
        <f t="shared" si="774"/>
        <v>-0.65238104326653434</v>
      </c>
      <c r="T747" s="150">
        <f>IF(F747=0,"",(F747-F$2)/F$3)</f>
        <v>-0.21849160217305252</v>
      </c>
      <c r="U747" s="150">
        <f t="shared" si="847"/>
        <v>0.35105593523631135</v>
      </c>
      <c r="V747" s="150">
        <f t="shared" si="848"/>
        <v>-0.60073002140872422</v>
      </c>
      <c r="W747" s="150">
        <f t="shared" si="849"/>
        <v>-1.0111702543784</v>
      </c>
      <c r="X747" s="150">
        <f t="shared" si="850"/>
        <v>-0.57797675773176937</v>
      </c>
      <c r="Y747" s="150">
        <f t="shared" si="851"/>
        <v>-0.22294448004625012</v>
      </c>
      <c r="Z747" s="150">
        <f t="shared" si="852"/>
        <v>-0.5709550960071389</v>
      </c>
      <c r="AA747" s="150">
        <f t="shared" si="853"/>
        <v>0.1295005680937639</v>
      </c>
      <c r="AB747" s="150">
        <f t="shared" si="854"/>
        <v>-1.1562421831727692</v>
      </c>
      <c r="AC747" s="150">
        <f t="shared" si="855"/>
        <v>-0.10926359847581758</v>
      </c>
      <c r="AE747" s="149">
        <f t="shared" si="778"/>
        <v>-0.97490327985950209</v>
      </c>
      <c r="AF747" s="149">
        <f t="shared" si="779"/>
        <v>-0.17327223673442518</v>
      </c>
      <c r="AG747" s="149">
        <f t="shared" si="780"/>
        <v>-0.80595013789356207</v>
      </c>
      <c r="AH747" s="149">
        <f t="shared" si="781"/>
        <v>-0.40046061888900975</v>
      </c>
      <c r="AI747" s="149">
        <f t="shared" si="782"/>
        <v>-0.42674007739049047</v>
      </c>
      <c r="AJ747" s="149">
        <f t="shared" si="856"/>
        <v>-0.55626527015339788</v>
      </c>
    </row>
    <row r="748" spans="1:36">
      <c r="A748" s="93" t="str">
        <f t="shared" si="845"/>
        <v>201751</v>
      </c>
      <c r="B748" s="93">
        <f>'Sub Index'!A729</f>
        <v>43091</v>
      </c>
      <c r="C748" s="149">
        <f>VLOOKUP(B748,'Sub Index'!A:M,8,0)</f>
        <v>1.2262199443761939</v>
      </c>
      <c r="D748" s="149">
        <f>VLOOKUP(B748,'Sub Index'!J:M,4,0)</f>
        <v>-3.7963</v>
      </c>
      <c r="E748" s="149">
        <f>VLOOKUP(B748,'Sub Index'!O:W,4,0)</f>
        <v>0.85459999999999958</v>
      </c>
      <c r="F748" s="149">
        <f>VLOOKUP(B748,'Sub Index'!O:W,7,0)</f>
        <v>5.4635228483763641E-2</v>
      </c>
      <c r="G748" s="149">
        <f>VLOOKUP(B748,'Sub Index'!O:W,9,0)</f>
        <v>0.26480000000000015</v>
      </c>
      <c r="H748" s="149">
        <f>VLOOKUP(B748,'Sub Index'!Y:AE,4,0)</f>
        <v>1.7273000000000001</v>
      </c>
      <c r="I748" s="149">
        <f>VLOOKUP(B748,'Sub Index'!Y:AE,7,0)</f>
        <v>4.1958505984185084E-3</v>
      </c>
      <c r="J748" s="149">
        <f>VLOOKUP(B748,'Sub Index'!AG:AK,4,0)</f>
        <v>6.8597337599615432E-3</v>
      </c>
      <c r="K748" s="149">
        <f>VLOOKUP(B748,'Sub Index'!AG:AK,5,0)</f>
        <v>102090727.2362</v>
      </c>
      <c r="L748" s="149">
        <f>VLOOKUP(B748,'Sub Index'!AM:AX,4,0)</f>
        <v>1.4186903821150514E-3</v>
      </c>
      <c r="M748" s="149">
        <f>VLOOKUP(B748,'Sub Index'!AM:AX,7,0)</f>
        <v>1.4799999999999258E-2</v>
      </c>
      <c r="N748" s="149">
        <f>VLOOKUP(B748,'Sub Index'!AM:AX,8,0)</f>
        <v>-4.0999999999993264E-3</v>
      </c>
      <c r="O748" s="149">
        <f>VLOOKUP(B748,'Sub Index'!AV:AX,3,0)</f>
        <v>249.69800000000001</v>
      </c>
      <c r="Q748" s="150">
        <f t="shared" si="811"/>
        <v>0.20128227380735847</v>
      </c>
      <c r="R748" s="150">
        <f t="shared" si="773"/>
        <v>-2.0261349157584583</v>
      </c>
      <c r="S748" s="150">
        <f t="shared" si="774"/>
        <v>-0.71728539317547935</v>
      </c>
      <c r="T748" s="150">
        <f t="shared" si="846"/>
        <v>-0.21538499071059983</v>
      </c>
      <c r="U748" s="150">
        <f t="shared" si="847"/>
        <v>7.6589912768693411E-2</v>
      </c>
      <c r="V748" s="150">
        <f t="shared" si="848"/>
        <v>-0.5860185452315757</v>
      </c>
      <c r="W748" s="150">
        <f t="shared" si="849"/>
        <v>-1.0204075946974025</v>
      </c>
      <c r="X748" s="150">
        <f t="shared" si="850"/>
        <v>-0.59937713968695439</v>
      </c>
      <c r="Y748" s="150">
        <f t="shared" si="851"/>
        <v>-0.22641179482663223</v>
      </c>
      <c r="Z748" s="150">
        <f t="shared" si="852"/>
        <v>-0.66698117880988217</v>
      </c>
      <c r="AA748" s="150">
        <f t="shared" si="853"/>
        <v>9.1160938191808497E-2</v>
      </c>
      <c r="AB748" s="150">
        <f t="shared" si="854"/>
        <v>-0.4072523461677523</v>
      </c>
      <c r="AC748" s="150">
        <f t="shared" si="855"/>
        <v>-0.38791251591007181</v>
      </c>
      <c r="AE748" s="149">
        <f t="shared" si="778"/>
        <v>-0.91242632097554988</v>
      </c>
      <c r="AF748" s="149">
        <f t="shared" si="779"/>
        <v>-0.28536015703912859</v>
      </c>
      <c r="AG748" s="149">
        <f t="shared" si="780"/>
        <v>-0.80321306996448905</v>
      </c>
      <c r="AH748" s="149">
        <f t="shared" si="781"/>
        <v>-0.4128944672567933</v>
      </c>
      <c r="AI748" s="149">
        <f t="shared" si="782"/>
        <v>-0.34274627567397442</v>
      </c>
      <c r="AJ748" s="149">
        <f t="shared" si="856"/>
        <v>-0.55132805818198705</v>
      </c>
    </row>
    <row r="749" spans="1:36">
      <c r="A749" s="93" t="str">
        <f t="shared" si="845"/>
        <v>201752</v>
      </c>
      <c r="B749" s="93">
        <f>'Sub Index'!A730</f>
        <v>43094</v>
      </c>
      <c r="C749" s="149">
        <f>VLOOKUP(B749,'Sub Index'!A:M,8,0)</f>
        <v>1.3333471187796269</v>
      </c>
      <c r="D749" s="149">
        <f>VLOOKUP(B749,'Sub Index'!J:M,4,0)</f>
        <v>-3.7825000000000002</v>
      </c>
      <c r="E749" s="149">
        <f>VLOOKUP(B749,'Sub Index'!O:W,4,0)</f>
        <v>0.88700000000000045</v>
      </c>
      <c r="F749" s="149">
        <f>VLOOKUP(B749,'Sub Index'!O:W,7,0)</f>
        <v>6.4648007304349955E-2</v>
      </c>
      <c r="G749" s="149">
        <f>VLOOKUP(B749,'Sub Index'!O:W,9,0)</f>
        <v>0.69750000000000023</v>
      </c>
      <c r="H749" s="149">
        <f>VLOOKUP(B749,'Sub Index'!Y:AE,4,0)</f>
        <v>1.7541999999999995</v>
      </c>
      <c r="I749" s="149">
        <f>VLOOKUP(B749,'Sub Index'!Y:AE,7,0)</f>
        <v>4.2168412037777046E-3</v>
      </c>
      <c r="J749" s="149">
        <f>VLOOKUP(B749,'Sub Index'!AG:AK,4,0)</f>
        <v>6.2100078502260224E-3</v>
      </c>
      <c r="K749" s="149">
        <f>VLOOKUP(B749,'Sub Index'!AG:AK,5,0)</f>
        <v>102375411.1768</v>
      </c>
      <c r="L749" s="149">
        <f>VLOOKUP(B749,'Sub Index'!AM:AX,4,0)</f>
        <v>1.66890046222753E-3</v>
      </c>
      <c r="M749" s="149">
        <f>VLOOKUP(B749,'Sub Index'!AM:AX,7,0)</f>
        <v>9.9000000000000199E-3</v>
      </c>
      <c r="N749" s="149">
        <f>VLOOKUP(B749,'Sub Index'!AM:AX,8,0)</f>
        <v>1.1499999999999844E-2</v>
      </c>
      <c r="O749" s="149">
        <f>VLOOKUP(B749,'Sub Index'!AV:AX,3,0)</f>
        <v>218.56399999999999</v>
      </c>
      <c r="Q749" s="150">
        <f t="shared" si="811"/>
        <v>0.45033780086241088</v>
      </c>
      <c r="R749" s="150">
        <f t="shared" si="773"/>
        <v>-2.0171066577277661</v>
      </c>
      <c r="S749" s="150">
        <f t="shared" si="774"/>
        <v>-0.6962353337455508</v>
      </c>
      <c r="T749" s="150">
        <f t="shared" si="846"/>
        <v>5.0161976049934345E-2</v>
      </c>
      <c r="U749" s="150">
        <f t="shared" si="847"/>
        <v>1.373112269992915</v>
      </c>
      <c r="V749" s="150">
        <f t="shared" si="848"/>
        <v>-0.56794828453909685</v>
      </c>
      <c r="W749" s="150">
        <f t="shared" si="849"/>
        <v>-1.013250513149077</v>
      </c>
      <c r="X749" s="150">
        <f t="shared" si="850"/>
        <v>-0.68606174195313707</v>
      </c>
      <c r="Y749" s="150">
        <f t="shared" si="851"/>
        <v>-0.21704487917331661</v>
      </c>
      <c r="Z749" s="150">
        <f t="shared" si="852"/>
        <v>-0.39525924000978818</v>
      </c>
      <c r="AA749" s="150">
        <f t="shared" si="853"/>
        <v>-0.28456743484683666</v>
      </c>
      <c r="AB749" s="150">
        <f t="shared" si="854"/>
        <v>0.31399712650368772</v>
      </c>
      <c r="AC749" s="150">
        <f t="shared" si="855"/>
        <v>-0.84514111269504422</v>
      </c>
      <c r="AE749" s="149">
        <f t="shared" si="778"/>
        <v>-0.78338442843267764</v>
      </c>
      <c r="AF749" s="149">
        <f t="shared" si="779"/>
        <v>0.24234630409909952</v>
      </c>
      <c r="AG749" s="149">
        <f t="shared" si="780"/>
        <v>-0.79059939884408692</v>
      </c>
      <c r="AH749" s="149">
        <f t="shared" si="781"/>
        <v>-0.45155331056322684</v>
      </c>
      <c r="AI749" s="149">
        <f t="shared" si="782"/>
        <v>-0.30274266526199534</v>
      </c>
      <c r="AJ749" s="149">
        <f t="shared" si="856"/>
        <v>-0.41718669980057738</v>
      </c>
    </row>
    <row r="750" spans="1:36">
      <c r="A750" s="93" t="str">
        <f t="shared" ref="A750:A751" si="857">YEAR(B750)&amp;WEEKNUM(B750)</f>
        <v>201752</v>
      </c>
      <c r="B750" s="93">
        <f>'Sub Index'!A731</f>
        <v>43095</v>
      </c>
      <c r="C750" s="152">
        <f>VLOOKUP(B750,'Sub Index'!A:M,8,0)</f>
        <v>1.4179596560698173</v>
      </c>
      <c r="D750" s="152">
        <f>VLOOKUP(B750,'Sub Index'!J:M,4,0)</f>
        <v>-3.7864</v>
      </c>
      <c r="E750" s="152">
        <f>VLOOKUP(B750,'Sub Index'!O:W,4,0)</f>
        <v>0.87349999999999994</v>
      </c>
      <c r="F750" s="152">
        <f>VLOOKUP(B750,'Sub Index'!O:W,7,0)</f>
        <v>8.4211206234301256E-2</v>
      </c>
      <c r="G750" s="152">
        <f>VLOOKUP(B750,'Sub Index'!O:W,9,0)</f>
        <v>1.6141999999999994</v>
      </c>
      <c r="H750" s="152">
        <f>VLOOKUP(B750,'Sub Index'!Y:AE,4,0)</f>
        <v>1.7742</v>
      </c>
      <c r="I750" s="152">
        <f>VLOOKUP(B750,'Sub Index'!Y:AE,7,0)</f>
        <v>4.2278044026338524E-3</v>
      </c>
      <c r="J750" s="152">
        <f>VLOOKUP(B750,'Sub Index'!AG:AK,4,0)</f>
        <v>5.4711212321777525E-3</v>
      </c>
      <c r="K750" s="152">
        <f>VLOOKUP(B750,'Sub Index'!AG:AK,5,0)</f>
        <v>102637646.22299999</v>
      </c>
      <c r="L750" s="152">
        <f>VLOOKUP(B750,'Sub Index'!AM:AX,4,0)</f>
        <v>1.6827028165486602E-3</v>
      </c>
      <c r="M750" s="152">
        <f>VLOOKUP(B750,'Sub Index'!AM:AX,7,0)</f>
        <v>1.4599999999999724E-2</v>
      </c>
      <c r="N750" s="152">
        <f>VLOOKUP(B750,'Sub Index'!AM:AX,8,0)</f>
        <v>-2.4999999999995026E-3</v>
      </c>
      <c r="O750" s="152">
        <f>VLOOKUP(B750,'Sub Index'!AV:AX,3,0)</f>
        <v>192.07599999999996</v>
      </c>
      <c r="Q750" s="151">
        <f t="shared" si="811"/>
        <v>0.64704998138640646</v>
      </c>
      <c r="R750" s="151">
        <f t="shared" si="773"/>
        <v>-2.0196581219538312</v>
      </c>
      <c r="S750" s="151">
        <f t="shared" si="774"/>
        <v>-0.70500619184135449</v>
      </c>
      <c r="T750" s="151">
        <f t="shared" ref="T750:T751" si="858">IF(F750=0,"",(F750-F$2)/F$3)</f>
        <v>0.56899378378952614</v>
      </c>
      <c r="U750" s="151">
        <f t="shared" ref="U750:U751" si="859">IF(G750=0,"",(G750-G$2)/G$3)</f>
        <v>4.1198699424390508</v>
      </c>
      <c r="V750" s="151">
        <f t="shared" ref="V750:V751" si="860">IF(H750=0,"",(H750-H$2)/H$3)</f>
        <v>-0.55451314647777372</v>
      </c>
      <c r="W750" s="151">
        <f t="shared" ref="W750:W751" si="861">IF(I750=0,"",(I750-I$2)/I$3)</f>
        <v>-1.009512435713898</v>
      </c>
      <c r="X750" s="151">
        <f t="shared" ref="X750:X751" si="862">IF(J750=0,"",(J750-J$2)/J$3)</f>
        <v>-0.78464191498547231</v>
      </c>
      <c r="Y750" s="151">
        <f t="shared" ref="Y750:Y751" si="863">IF(K750=0,"",(K750-K$2)/K$3)</f>
        <v>-0.20841659633473517</v>
      </c>
      <c r="Z750" s="151">
        <f t="shared" ref="Z750:Z751" si="864">IF(L750=0,"",(L750-L$2)/L$3)</f>
        <v>-0.38027022568047975</v>
      </c>
      <c r="AA750" s="151">
        <f t="shared" ref="AA750:AA751" si="865">IF(M750=0,"",(M750-M$2)/M$3)</f>
        <v>7.5825086231080835E-2</v>
      </c>
      <c r="AB750" s="151">
        <f t="shared" ref="AB750:AB751" si="866">IF(N750=0,"",(N750-N$2)/N$3)</f>
        <v>-0.33327804127837807</v>
      </c>
      <c r="AC750" s="151">
        <f t="shared" ref="AC750:AC751" si="867">IF(O750=0,"",(O750-O$2)/O$3)</f>
        <v>-1.2341393484386158</v>
      </c>
      <c r="AE750" s="152">
        <f t="shared" si="778"/>
        <v>-0.68630407028371243</v>
      </c>
      <c r="AF750" s="152">
        <f t="shared" si="779"/>
        <v>1.3279525114624076</v>
      </c>
      <c r="AG750" s="152">
        <f t="shared" si="780"/>
        <v>-0.78201279109583588</v>
      </c>
      <c r="AH750" s="152">
        <f t="shared" si="781"/>
        <v>-0.49652925566010375</v>
      </c>
      <c r="AI750" s="152">
        <f t="shared" si="782"/>
        <v>-0.46796563229159821</v>
      </c>
      <c r="AJ750" s="152">
        <f t="shared" ref="AJ750:AJ751" si="868">AVERAGE(AE750:AI750)</f>
        <v>-0.22097184757376853</v>
      </c>
    </row>
    <row r="751" spans="1:36">
      <c r="A751" s="93" t="str">
        <f t="shared" si="857"/>
        <v>201752</v>
      </c>
      <c r="B751" s="93">
        <f>'Sub Index'!A732</f>
        <v>43096</v>
      </c>
      <c r="C751" s="152">
        <f>VLOOKUP(B751,'Sub Index'!A:M,8,0)</f>
        <v>1.4692435614586201</v>
      </c>
      <c r="D751" s="152">
        <f>VLOOKUP(B751,'Sub Index'!J:M,4,0)</f>
        <v>-3.7732000000000001</v>
      </c>
      <c r="E751" s="152">
        <f>VLOOKUP(B751,'Sub Index'!O:W,4,0)</f>
        <v>0.83589999999999964</v>
      </c>
      <c r="F751" s="152">
        <f>VLOOKUP(B751,'Sub Index'!O:W,7,0)</f>
        <v>8.5682206759220461E-2</v>
      </c>
      <c r="G751" s="152">
        <f>VLOOKUP(B751,'Sub Index'!O:W,9,0)</f>
        <v>2.1658999999999997</v>
      </c>
      <c r="H751" s="152">
        <f>VLOOKUP(B751,'Sub Index'!Y:AE,4,0)</f>
        <v>1.8106</v>
      </c>
      <c r="I751" s="152">
        <f>VLOOKUP(B751,'Sub Index'!Y:AE,7,0)</f>
        <v>4.1684634333671823E-3</v>
      </c>
      <c r="J751" s="152">
        <f>VLOOKUP(B751,'Sub Index'!AG:AK,4,0)</f>
        <v>5.8120743163533424E-3</v>
      </c>
      <c r="K751" s="152">
        <f>VLOOKUP(B751,'Sub Index'!AG:AK,5,0)</f>
        <v>102803810.45019999</v>
      </c>
      <c r="L751" s="152">
        <f>VLOOKUP(B751,'Sub Index'!AM:AX,4,0)</f>
        <v>1.734900533434285E-3</v>
      </c>
      <c r="M751" s="152">
        <f>VLOOKUP(B751,'Sub Index'!AM:AX,7,0)</f>
        <v>1.1200000000000543E-2</v>
      </c>
      <c r="N751" s="152">
        <f>VLOOKUP(B751,'Sub Index'!AM:AX,8,0)</f>
        <v>-1.200000000000756E-3</v>
      </c>
      <c r="O751" s="152">
        <f>VLOOKUP(B751,'Sub Index'!AV:AX,3,0)</f>
        <v>177.36799999999999</v>
      </c>
      <c r="Q751" s="151">
        <f t="shared" si="811"/>
        <v>0.76627780716615934</v>
      </c>
      <c r="R751" s="151">
        <f t="shared" si="773"/>
        <v>-2.0110223968809953</v>
      </c>
      <c r="S751" s="151">
        <f t="shared" si="774"/>
        <v>-0.72943465587114753</v>
      </c>
      <c r="T751" s="151">
        <f t="shared" si="858"/>
        <v>0.6080059036510308</v>
      </c>
      <c r="U751" s="151">
        <f t="shared" si="859"/>
        <v>5.7729584205546116</v>
      </c>
      <c r="V751" s="151">
        <f t="shared" si="860"/>
        <v>-0.53006119520616612</v>
      </c>
      <c r="W751" s="151">
        <f t="shared" si="861"/>
        <v>-1.0297456852524667</v>
      </c>
      <c r="X751" s="151">
        <f t="shared" si="862"/>
        <v>-0.73915291408473838</v>
      </c>
      <c r="Y751" s="151">
        <f t="shared" si="863"/>
        <v>-0.2029493181401856</v>
      </c>
      <c r="Z751" s="151">
        <f t="shared" si="864"/>
        <v>-0.32358480027026254</v>
      </c>
      <c r="AA751" s="151">
        <f t="shared" si="865"/>
        <v>-0.18488439710183438</v>
      </c>
      <c r="AB751" s="151">
        <f t="shared" si="866"/>
        <v>-0.2731739185558128</v>
      </c>
      <c r="AC751" s="151">
        <f t="shared" si="867"/>
        <v>-1.450138519811178</v>
      </c>
      <c r="AE751" s="152">
        <f t="shared" si="778"/>
        <v>-0.62237229485741796</v>
      </c>
      <c r="AF751" s="152">
        <f t="shared" si="779"/>
        <v>1.8838432227781652</v>
      </c>
      <c r="AG751" s="152">
        <f t="shared" si="780"/>
        <v>-0.77990344022931635</v>
      </c>
      <c r="AH751" s="152">
        <f t="shared" si="781"/>
        <v>-0.47105111611246198</v>
      </c>
      <c r="AI751" s="152">
        <f t="shared" si="782"/>
        <v>-0.55794540893477196</v>
      </c>
      <c r="AJ751" s="152">
        <f t="shared" si="868"/>
        <v>-0.10948580747116061</v>
      </c>
    </row>
    <row r="752" spans="1:36">
      <c r="A752" s="93" t="str">
        <f t="shared" ref="A752:A753" si="869">YEAR(B752)&amp;WEEKNUM(B752)</f>
        <v>201752</v>
      </c>
      <c r="B752" s="93">
        <f>'Sub Index'!A733</f>
        <v>43097</v>
      </c>
      <c r="C752" s="156">
        <f>VLOOKUP(B752,'Sub Index'!A:M,8,0)</f>
        <v>1.3839564491093748</v>
      </c>
      <c r="D752" s="156">
        <f>VLOOKUP(B752,'Sub Index'!J:M,4,0)</f>
        <v>-3.7823000000000002</v>
      </c>
      <c r="E752" s="156">
        <f>VLOOKUP(B752,'Sub Index'!O:W,4,0)</f>
        <v>0.79780000000000051</v>
      </c>
      <c r="F752" s="156">
        <f>VLOOKUP(B752,'Sub Index'!O:W,7,0)</f>
        <v>0.10732783606132897</v>
      </c>
      <c r="G752" s="156">
        <f>VLOOKUP(B752,'Sub Index'!O:W,9,0)</f>
        <v>3.9597000000000002</v>
      </c>
      <c r="H752" s="156">
        <f>VLOOKUP(B752,'Sub Index'!Y:AE,4,0)</f>
        <v>1.891</v>
      </c>
      <c r="I752" s="156">
        <f>VLOOKUP(B752,'Sub Index'!Y:AE,7,0)</f>
        <v>3.9589260047866361E-3</v>
      </c>
      <c r="J752" s="156">
        <f>VLOOKUP(B752,'Sub Index'!AG:AK,4,0)</f>
        <v>6.1114664923293651E-3</v>
      </c>
      <c r="K752" s="156">
        <f>VLOOKUP(B752,'Sub Index'!AG:AK,5,0)</f>
        <v>103161494.5581</v>
      </c>
      <c r="L752" s="156">
        <f>VLOOKUP(B752,'Sub Index'!AM:AX,4,0)</f>
        <v>1.7671047821837839E-3</v>
      </c>
      <c r="M752" s="156">
        <f>VLOOKUP(B752,'Sub Index'!AM:AX,7,0)</f>
        <v>1.2900000000000134E-2</v>
      </c>
      <c r="N752" s="156">
        <f>VLOOKUP(B752,'Sub Index'!AM:AX,8,0)</f>
        <v>-3.8999999999997925E-3</v>
      </c>
      <c r="O752" s="156">
        <f>VLOOKUP(B752,'Sub Index'!AV:AX,3,0)</f>
        <v>168.41800000000001</v>
      </c>
      <c r="Q752" s="155">
        <f t="shared" si="811"/>
        <v>0.56799733505035532</v>
      </c>
      <c r="R752" s="155">
        <f t="shared" si="773"/>
        <v>-2.016975813408481</v>
      </c>
      <c r="S752" s="155">
        <f t="shared" si="774"/>
        <v>-0.75418796649708075</v>
      </c>
      <c r="T752" s="155">
        <f t="shared" ref="T752:T753" si="870">IF(F752=0,"",(F752-F$2)/F$3)</f>
        <v>1.1820654437439451</v>
      </c>
      <c r="U752" s="155">
        <f t="shared" ref="U752:U753" si="871">IF(G752=0,"",(G752-G$2)/G$3)</f>
        <v>11.147818148746914</v>
      </c>
      <c r="V752" s="155">
        <f t="shared" ref="V752:V753" si="872">IF(H752=0,"",(H752-H$2)/H$3)</f>
        <v>-0.4760519401996483</v>
      </c>
      <c r="W752" s="155">
        <f t="shared" ref="W752:W753" si="873">IF(I752=0,"",(I752-I$2)/I$3)</f>
        <v>-1.1011908121611274</v>
      </c>
      <c r="X752" s="155">
        <f t="shared" ref="X752:X753" si="874">IF(J752=0,"",(J752-J$2)/J$3)</f>
        <v>-0.69920885258555499</v>
      </c>
      <c r="Y752" s="155">
        <f t="shared" ref="Y752:Y753" si="875">IF(K752=0,"",(K752-K$2)/K$3)</f>
        <v>-0.19118048825055567</v>
      </c>
      <c r="Z752" s="155">
        <f t="shared" ref="Z752:Z753" si="876">IF(L752=0,"",(L752-L$2)/L$3)</f>
        <v>-0.28861178517878167</v>
      </c>
      <c r="AA752" s="155">
        <f t="shared" ref="AA752:AA753" si="877">IF(M752=0,"",(M752-M$2)/M$3)</f>
        <v>-5.452965543537678E-2</v>
      </c>
      <c r="AB752" s="155">
        <f t="shared" ref="AB752:AB753" si="878">IF(N752=0,"",(N752-N$2)/N$3)</f>
        <v>-0.39800555805660104</v>
      </c>
      <c r="AC752" s="155">
        <f t="shared" ref="AC752:AC753" si="879">IF(O752=0,"",(O752-O$2)/O$3)</f>
        <v>-1.5815766884122411</v>
      </c>
      <c r="AE752" s="156">
        <f t="shared" si="778"/>
        <v>-0.72448923917906283</v>
      </c>
      <c r="AF752" s="156">
        <f t="shared" si="779"/>
        <v>3.8585652086645932</v>
      </c>
      <c r="AG752" s="156">
        <f t="shared" si="780"/>
        <v>-0.78862137618038786</v>
      </c>
      <c r="AH752" s="156">
        <f t="shared" si="781"/>
        <v>-0.44519467041805533</v>
      </c>
      <c r="AI752" s="156">
        <f t="shared" si="782"/>
        <v>-0.58068092177075015</v>
      </c>
      <c r="AJ752" s="156">
        <f t="shared" ref="AJ752:AJ753" si="880">AVERAGE(AE752:AI752)</f>
        <v>0.26391580022326738</v>
      </c>
    </row>
    <row r="753" spans="1:36">
      <c r="A753" s="93" t="str">
        <f t="shared" si="869"/>
        <v>201752</v>
      </c>
      <c r="B753" s="93">
        <f>'Sub Index'!A734</f>
        <v>43098</v>
      </c>
      <c r="C753" s="156">
        <f>VLOOKUP(B753,'Sub Index'!A:M,8,0)</f>
        <v>1.3935569313161227</v>
      </c>
      <c r="D753" s="156">
        <f>VLOOKUP(B753,'Sub Index'!J:M,4,0)</f>
        <v>-3.7136999999999998</v>
      </c>
      <c r="E753" s="156">
        <f>VLOOKUP(B753,'Sub Index'!O:W,4,0)</f>
        <v>0.84129999999999949</v>
      </c>
      <c r="F753" s="156">
        <f>VLOOKUP(B753,'Sub Index'!O:W,7,0)</f>
        <v>0.11572225885583592</v>
      </c>
      <c r="G753" s="156">
        <f>VLOOKUP(B753,'Sub Index'!O:W,9,0)</f>
        <v>2.3286000000000002</v>
      </c>
      <c r="H753" s="156">
        <f>VLOOKUP(B753,'Sub Index'!Y:AE,4,0)</f>
        <v>1.9453</v>
      </c>
      <c r="I753" s="156">
        <f>VLOOKUP(B753,'Sub Index'!Y:AE,7,0)</f>
        <v>3.918415391322214E-3</v>
      </c>
      <c r="J753" s="156">
        <f>VLOOKUP(B753,'Sub Index'!AG:AK,4,0)</f>
        <v>5.5172522782111428E-3</v>
      </c>
      <c r="K753" s="156">
        <f>VLOOKUP(B753,'Sub Index'!AG:AK,5,0)</f>
        <v>102626367.35679999</v>
      </c>
      <c r="L753" s="156">
        <f>VLOOKUP(B753,'Sub Index'!AM:AX,4,0)</f>
        <v>1.8782179650730386E-3</v>
      </c>
      <c r="M753" s="156">
        <f>VLOOKUP(B753,'Sub Index'!AM:AX,7,0)</f>
        <v>1.3099999999999667E-2</v>
      </c>
      <c r="N753" s="156">
        <f>VLOOKUP(B753,'Sub Index'!AM:AX,8,0)</f>
        <v>1.600000000000712E-3</v>
      </c>
      <c r="O753" s="156">
        <f>VLOOKUP(B753,'Sub Index'!AV:AX,3,0)</f>
        <v>152.90199999999999</v>
      </c>
      <c r="Q753" s="155">
        <f t="shared" si="811"/>
        <v>0.5903170981664787</v>
      </c>
      <c r="R753" s="155">
        <f t="shared" si="773"/>
        <v>-1.9720962118935907</v>
      </c>
      <c r="S753" s="155">
        <f t="shared" si="774"/>
        <v>-0.72592631263282636</v>
      </c>
      <c r="T753" s="155">
        <f t="shared" si="870"/>
        <v>1.4046923039521964</v>
      </c>
      <c r="U753" s="155">
        <f t="shared" si="871"/>
        <v>6.2604652093699151</v>
      </c>
      <c r="V753" s="155">
        <f t="shared" si="872"/>
        <v>-0.43957554036315677</v>
      </c>
      <c r="W753" s="155">
        <f t="shared" si="873"/>
        <v>-1.1150035516784533</v>
      </c>
      <c r="X753" s="155">
        <f t="shared" si="874"/>
        <v>-0.77848724065648467</v>
      </c>
      <c r="Y753" s="155">
        <f t="shared" si="875"/>
        <v>-0.20878770328280458</v>
      </c>
      <c r="Z753" s="155">
        <f t="shared" si="876"/>
        <v>-0.16794562549670433</v>
      </c>
      <c r="AA753" s="155">
        <f t="shared" si="877"/>
        <v>-3.9193803474649111E-2</v>
      </c>
      <c r="AB753" s="155">
        <f t="shared" si="878"/>
        <v>-0.14371888499932575</v>
      </c>
      <c r="AC753" s="155">
        <f t="shared" si="879"/>
        <v>-1.8094420095311348</v>
      </c>
      <c r="AE753" s="156">
        <f t="shared" si="778"/>
        <v>-0.69088955686355602</v>
      </c>
      <c r="AF753" s="156">
        <f t="shared" si="779"/>
        <v>2.3130770668964282</v>
      </c>
      <c r="AG753" s="156">
        <f t="shared" si="780"/>
        <v>-0.77728954602080502</v>
      </c>
      <c r="AH753" s="156">
        <f t="shared" si="781"/>
        <v>-0.49363747196964464</v>
      </c>
      <c r="AI753" s="156">
        <f t="shared" si="782"/>
        <v>-0.54007508087545353</v>
      </c>
      <c r="AJ753" s="156">
        <f t="shared" si="880"/>
        <v>-3.7762917766606195E-2</v>
      </c>
    </row>
    <row r="754" spans="1:36">
      <c r="A754" s="93" t="str">
        <f t="shared" ref="A754" si="881">YEAR(B754)&amp;WEEKNUM(B754)</f>
        <v>20181</v>
      </c>
      <c r="B754" s="93">
        <f>'Sub Index'!A735</f>
        <v>43102</v>
      </c>
      <c r="C754" s="157">
        <f>VLOOKUP(B754,'Sub Index'!A:M,8,0)</f>
        <v>1.3072866953898672</v>
      </c>
      <c r="D754" s="157">
        <f>VLOOKUP(B754,'Sub Index'!J:M,4,0)</f>
        <v>-3.7441</v>
      </c>
      <c r="E754" s="157">
        <f>VLOOKUP(B754,'Sub Index'!O:W,4,0)</f>
        <v>0.89700000000000024</v>
      </c>
      <c r="F754" s="157">
        <f>VLOOKUP(B754,'Sub Index'!O:W,7,0)</f>
        <v>0.18061663552663537</v>
      </c>
      <c r="G754" s="157">
        <f>VLOOKUP(B754,'Sub Index'!O:W,9,0)</f>
        <v>0.35180000000000033</v>
      </c>
      <c r="H754" s="157">
        <f>VLOOKUP(B754,'Sub Index'!Y:AE,4,0)</f>
        <v>1.8935</v>
      </c>
      <c r="I754" s="157">
        <f>VLOOKUP(B754,'Sub Index'!Y:AE,7,0)</f>
        <v>3.6307963864993676E-3</v>
      </c>
      <c r="J754" s="157">
        <f>VLOOKUP(B754,'Sub Index'!AG:AK,4,0)</f>
        <v>6.4308282397804815E-3</v>
      </c>
      <c r="K754" s="157">
        <f>VLOOKUP(B754,'Sub Index'!AG:AK,5,0)</f>
        <v>102980911.9322</v>
      </c>
      <c r="L754" s="157">
        <f>VLOOKUP(B754,'Sub Index'!AM:AX,4,0)</f>
        <v>1.8245257056351328E-3</v>
      </c>
      <c r="M754" s="157">
        <f>VLOOKUP(B754,'Sub Index'!AM:AX,7,0)</f>
        <v>8.9000000000005741E-3</v>
      </c>
      <c r="N754" s="157">
        <f>VLOOKUP(B754,'Sub Index'!AM:AX,8,0)</f>
        <v>4.9999999999998934E-3</v>
      </c>
      <c r="O754" s="157">
        <f>VLOOKUP(B754,'Sub Index'!AV:AX,3,0)</f>
        <v>154.614</v>
      </c>
      <c r="Q754" s="158">
        <f t="shared" si="811"/>
        <v>0.38975100279965519</v>
      </c>
      <c r="R754" s="158">
        <f t="shared" si="773"/>
        <v>-1.9919845484249707</v>
      </c>
      <c r="S754" s="158">
        <f t="shared" si="774"/>
        <v>-0.68973840182273372</v>
      </c>
      <c r="T754" s="158">
        <f t="shared" ref="T754" si="882">IF(F754=0,"",(F754-F$2)/F$3)</f>
        <v>3.1257434919916509</v>
      </c>
      <c r="U754" s="158">
        <f t="shared" ref="U754" si="883">IF(G754=0,"",(G754-G$2)/G$3)</f>
        <v>0.33727270703379048</v>
      </c>
      <c r="V754" s="158">
        <f t="shared" ref="V754" si="884">IF(H754=0,"",(H754-H$2)/H$3)</f>
        <v>-0.47437254794198297</v>
      </c>
      <c r="W754" s="158">
        <f t="shared" ref="W754" si="885">IF(I754=0,"",(I754-I$2)/I$3)</f>
        <v>-1.2130718368536335</v>
      </c>
      <c r="X754" s="158">
        <f t="shared" ref="X754" si="886">IF(J754=0,"",(J754-J$2)/J$3)</f>
        <v>-0.65660050706320683</v>
      </c>
      <c r="Y754" s="158">
        <f t="shared" ref="Y754" si="887">IF(K754=0,"",(K754-K$2)/K$3)</f>
        <v>-0.19712217298940882</v>
      </c>
      <c r="Z754" s="158">
        <f t="shared" ref="Z754" si="888">IF(L754=0,"",(L754-L$2)/L$3)</f>
        <v>-0.22625408703617128</v>
      </c>
      <c r="AA754" s="158">
        <f t="shared" ref="AA754" si="889">IF(M754=0,"",(M754-M$2)/M$3)</f>
        <v>-0.36124669465061121</v>
      </c>
      <c r="AB754" s="158">
        <f t="shared" ref="AB754" si="890">IF(N754=0,"",(N754-N$2)/N$3)</f>
        <v>1.3476512890574005E-2</v>
      </c>
      <c r="AC754" s="158">
        <f t="shared" ref="AC754" si="891">IF(O754=0,"",(O754-O$2)/O$3)</f>
        <v>-1.784299870464652</v>
      </c>
      <c r="AE754" s="157">
        <f t="shared" si="778"/>
        <v>-0.80111677281265781</v>
      </c>
      <c r="AF754" s="157">
        <f t="shared" si="779"/>
        <v>0.92442593240090265</v>
      </c>
      <c r="AG754" s="157">
        <f t="shared" si="780"/>
        <v>-0.84372219239780821</v>
      </c>
      <c r="AH754" s="157">
        <f t="shared" si="781"/>
        <v>-0.42686134002630782</v>
      </c>
      <c r="AI754" s="157">
        <f t="shared" si="782"/>
        <v>-0.58958103481521507</v>
      </c>
      <c r="AJ754" s="157">
        <f t="shared" ref="AJ754" si="892">AVERAGE(AE754:AI754)</f>
        <v>-0.34737108153021723</v>
      </c>
    </row>
    <row r="755" spans="1:36">
      <c r="A755" s="93" t="str">
        <f t="shared" ref="A755" si="893">YEAR(B755)&amp;WEEKNUM(B755)</f>
        <v>20181</v>
      </c>
      <c r="B755" s="93">
        <f>'Sub Index'!A736</f>
        <v>43103</v>
      </c>
      <c r="C755" s="157">
        <f>VLOOKUP(B755,'Sub Index'!A:M,8,0)</f>
        <v>1.1548042347587435</v>
      </c>
      <c r="D755" s="157">
        <f>VLOOKUP(B755,'Sub Index'!J:M,4,0)</f>
        <v>-3.7012</v>
      </c>
      <c r="E755" s="157">
        <f>VLOOKUP(B755,'Sub Index'!O:W,4,0)</f>
        <v>0.97970000000000024</v>
      </c>
      <c r="F755" s="157">
        <f>VLOOKUP(B755,'Sub Index'!O:W,7,0)</f>
        <v>0.18082581657848892</v>
      </c>
      <c r="G755" s="157">
        <f>VLOOKUP(B755,'Sub Index'!O:W,9,0)</f>
        <v>0.26960000000000006</v>
      </c>
      <c r="H755" s="157">
        <f>VLOOKUP(B755,'Sub Index'!Y:AE,4,0)</f>
        <v>1.7889999999999997</v>
      </c>
      <c r="I755" s="157">
        <f>VLOOKUP(B755,'Sub Index'!Y:AE,7,0)</f>
        <v>3.6476084404706518E-3</v>
      </c>
      <c r="J755" s="157">
        <f>VLOOKUP(B755,'Sub Index'!AG:AK,4,0)</f>
        <v>6.2248899198672162E-3</v>
      </c>
      <c r="K755" s="157">
        <f>VLOOKUP(B755,'Sub Index'!AG:AK,5,0)</f>
        <v>103164789.84209999</v>
      </c>
      <c r="L755" s="157">
        <f>VLOOKUP(B755,'Sub Index'!AM:AX,4,0)</f>
        <v>1.8429819406537555E-3</v>
      </c>
      <c r="M755" s="157">
        <f>VLOOKUP(B755,'Sub Index'!AM:AX,7,0)</f>
        <v>1.0900000000000354E-2</v>
      </c>
      <c r="N755" s="157">
        <f>VLOOKUP(B755,'Sub Index'!AM:AX,8,0)</f>
        <v>-5.8999999999995723E-3</v>
      </c>
      <c r="O755" s="157">
        <f>VLOOKUP(B755,'Sub Index'!AV:AX,3,0)</f>
        <v>160.166</v>
      </c>
      <c r="Q755" s="158">
        <f t="shared" si="811"/>
        <v>3.5250850894978467E-2</v>
      </c>
      <c r="R755" s="158">
        <f t="shared" si="773"/>
        <v>-1.9639184419382538</v>
      </c>
      <c r="S755" s="158">
        <f t="shared" si="774"/>
        <v>-0.63600877482103491</v>
      </c>
      <c r="T755" s="158">
        <f t="shared" ref="T755" si="894">IF(F755=0,"",(F755-F$2)/F$3)</f>
        <v>3.1312911421314187</v>
      </c>
      <c r="U755" s="158">
        <f t="shared" ref="U755" si="895">IF(G755=0,"",(G755-G$2)/G$3)</f>
        <v>9.0972411762629518E-2</v>
      </c>
      <c r="V755" s="158">
        <f t="shared" ref="V755" si="896">IF(H755=0,"",(H755-H$2)/H$3)</f>
        <v>-0.54457114431239495</v>
      </c>
      <c r="W755" s="158">
        <f t="shared" ref="W755" si="897">IF(I755=0,"",(I755-I$2)/I$3)</f>
        <v>-1.2073394990192408</v>
      </c>
      <c r="X755" s="158">
        <f t="shared" ref="X755" si="898">IF(J755=0,"",(J755-J$2)/J$3)</f>
        <v>-0.68407621810621266</v>
      </c>
      <c r="Y755" s="158">
        <f t="shared" ref="Y755" si="899">IF(K755=0,"",(K755-K$2)/K$3)</f>
        <v>-0.19107206398462548</v>
      </c>
      <c r="Z755" s="158">
        <f t="shared" ref="Z755" si="900">IF(L755=0,"",(L755-L$2)/L$3)</f>
        <v>-0.20621107374127956</v>
      </c>
      <c r="AA755" s="158">
        <f t="shared" ref="AA755" si="901">IF(M755=0,"",(M755-M$2)/M$3)</f>
        <v>-0.20788817504299401</v>
      </c>
      <c r="AB755" s="158">
        <f t="shared" ref="AB755" si="902">IF(N755=0,"",(N755-N$2)/N$3)</f>
        <v>-0.49047343916831887</v>
      </c>
      <c r="AC755" s="158">
        <f t="shared" ref="AC755" si="903">IF(O755=0,"",(O755-O$2)/O$3)</f>
        <v>-1.7027641484453109</v>
      </c>
      <c r="AE755" s="157">
        <f t="shared" si="778"/>
        <v>-0.96433379552163767</v>
      </c>
      <c r="AF755" s="157">
        <f t="shared" si="779"/>
        <v>0.8620849263576712</v>
      </c>
      <c r="AG755" s="157">
        <f t="shared" si="780"/>
        <v>-0.8759553216658178</v>
      </c>
      <c r="AH755" s="157">
        <f t="shared" si="781"/>
        <v>-0.43757414104541908</v>
      </c>
      <c r="AI755" s="157">
        <f t="shared" si="782"/>
        <v>-0.65183420909947576</v>
      </c>
      <c r="AJ755" s="157">
        <f t="shared" ref="AJ755" si="904">AVERAGE(AE755:AI755)</f>
        <v>-0.41352250819493575</v>
      </c>
    </row>
    <row r="756" spans="1:36">
      <c r="A756" s="93" t="str">
        <f>YEAR(B756)&amp;WEEKNUM(B756)</f>
        <v>20181</v>
      </c>
      <c r="B756" s="93">
        <f>'Sub Index'!A737</f>
        <v>43104</v>
      </c>
      <c r="C756" s="157">
        <f>VLOOKUP(B756,'Sub Index'!A:M,8,0)</f>
        <v>1.199958585072376</v>
      </c>
      <c r="D756" s="157">
        <f>VLOOKUP(B756,'Sub Index'!J:M,4,0)</f>
        <v>-3.6518999999999999</v>
      </c>
      <c r="E756" s="157">
        <f>VLOOKUP(B756,'Sub Index'!O:W,4,0)</f>
        <v>0.97970000000000024</v>
      </c>
      <c r="F756" s="157">
        <f>VLOOKUP(B756,'Sub Index'!O:W,7,0)</f>
        <v>0.1808878421849959</v>
      </c>
      <c r="G756" s="157">
        <f>VLOOKUP(B756,'Sub Index'!O:W,9,0)</f>
        <v>0.2275999999999998</v>
      </c>
      <c r="H756" s="157">
        <f>VLOOKUP(B756,'Sub Index'!Y:AE,4,0)</f>
        <v>1.7825000000000002</v>
      </c>
      <c r="I756" s="157">
        <f>VLOOKUP(B756,'Sub Index'!Y:AE,7,0)</f>
        <v>3.6330124544207204E-3</v>
      </c>
      <c r="J756" s="157">
        <f>VLOOKUP(B756,'Sub Index'!AG:AK,4,0)</f>
        <v>6.043576761024092E-3</v>
      </c>
      <c r="K756" s="157">
        <f>VLOOKUP(B756,'Sub Index'!AG:AK,5,0)</f>
        <v>103392776.47999999</v>
      </c>
      <c r="L756" s="157">
        <f>VLOOKUP(B756,'Sub Index'!AM:AX,4,0)</f>
        <v>1.8306674273186421E-3</v>
      </c>
      <c r="M756" s="157">
        <f>VLOOKUP(B756,'Sub Index'!AM:AX,7,0)</f>
        <v>7.5000000000002842E-3</v>
      </c>
      <c r="N756" s="157">
        <f>VLOOKUP(B756,'Sub Index'!AM:AX,8,0)</f>
        <v>-5.1000000000005485E-3</v>
      </c>
      <c r="O756" s="157">
        <f>VLOOKUP(B756,'Sub Index'!AV:AX,3,0)</f>
        <v>171.2</v>
      </c>
      <c r="Q756" s="158">
        <f t="shared" si="811"/>
        <v>0.14022832816735406</v>
      </c>
      <c r="R756" s="158">
        <f t="shared" si="773"/>
        <v>-1.9316653172344045</v>
      </c>
      <c r="S756" s="158">
        <f t="shared" si="774"/>
        <v>-0.63600877482103491</v>
      </c>
      <c r="T756" s="158">
        <f t="shared" ref="T756:AC756" si="905">IF(F756=0,"",(F756-F$2)/F$3)</f>
        <v>3.1329361112218721</v>
      </c>
      <c r="U756" s="158">
        <f t="shared" si="905"/>
        <v>-3.487445443431441E-2</v>
      </c>
      <c r="V756" s="158">
        <f t="shared" si="905"/>
        <v>-0.54893756418232453</v>
      </c>
      <c r="W756" s="158">
        <f t="shared" si="905"/>
        <v>-1.2123162331653006</v>
      </c>
      <c r="X756" s="158">
        <f t="shared" si="905"/>
        <v>-0.70826650946513237</v>
      </c>
      <c r="Y756" s="158">
        <f t="shared" si="905"/>
        <v>-0.18357065170688522</v>
      </c>
      <c r="Z756" s="158">
        <f t="shared" si="905"/>
        <v>-0.21958432967602212</v>
      </c>
      <c r="AA756" s="158">
        <f t="shared" si="905"/>
        <v>-0.46859765837597733</v>
      </c>
      <c r="AB756" s="158">
        <f t="shared" si="905"/>
        <v>-0.4534862867236728</v>
      </c>
      <c r="AC756" s="158">
        <f t="shared" si="905"/>
        <v>-1.5407207124292071</v>
      </c>
      <c r="AE756" s="157">
        <f t="shared" si="778"/>
        <v>-0.89571849453352526</v>
      </c>
      <c r="AF756" s="157">
        <f t="shared" si="779"/>
        <v>0.82068429398884091</v>
      </c>
      <c r="AG756" s="157">
        <f t="shared" si="780"/>
        <v>-0.88062689867381261</v>
      </c>
      <c r="AH756" s="157">
        <f t="shared" si="781"/>
        <v>-0.44591858058600881</v>
      </c>
      <c r="AI756" s="157">
        <f t="shared" si="782"/>
        <v>-0.67059724680121979</v>
      </c>
      <c r="AJ756" s="157">
        <f>AVERAGE(AE756:AI756)</f>
        <v>-0.41443538532114504</v>
      </c>
    </row>
    <row r="757" spans="1:36">
      <c r="A757" s="93" t="str">
        <f>YEAR(B757)&amp;WEEKNUM(B757)</f>
        <v>20181</v>
      </c>
      <c r="B757" s="93">
        <f>'Sub Index'!A738</f>
        <v>43105</v>
      </c>
      <c r="C757" s="160">
        <f>VLOOKUP(B757,'Sub Index'!A:M,8,0)</f>
        <v>1.2035001958111211</v>
      </c>
      <c r="D757" s="160">
        <f>VLOOKUP(B757,'Sub Index'!J:M,4,0)</f>
        <v>-3.5750000000000002</v>
      </c>
      <c r="E757" s="160">
        <f>VLOOKUP(B757,'Sub Index'!O:W,4,0)</f>
        <v>1.1319000000000004</v>
      </c>
      <c r="F757" s="160">
        <f>VLOOKUP(B757,'Sub Index'!O:W,7,0)</f>
        <v>0.18064142704755667</v>
      </c>
      <c r="G757" s="160">
        <f>VLOOKUP(B757,'Sub Index'!O:W,9,0)</f>
        <v>0.1301000000000001</v>
      </c>
      <c r="H757" s="160">
        <f>VLOOKUP(B757,'Sub Index'!Y:AE,4,0)</f>
        <v>1.8644999999999996</v>
      </c>
      <c r="I757" s="160">
        <f>VLOOKUP(B757,'Sub Index'!Y:AE,7,0)</f>
        <v>3.4457326847460055E-3</v>
      </c>
      <c r="J757" s="160">
        <f>VLOOKUP(B757,'Sub Index'!AG:AK,4,0)</f>
        <v>6.0455231468940036E-3</v>
      </c>
      <c r="K757" s="160">
        <f>VLOOKUP(B757,'Sub Index'!AG:AK,5,0)</f>
        <v>103377527.01069999</v>
      </c>
      <c r="L757" s="160">
        <f>VLOOKUP(B757,'Sub Index'!AM:AX,4,0)</f>
        <v>1.8186833913833628E-3</v>
      </c>
      <c r="M757" s="160">
        <f>VLOOKUP(B757,'Sub Index'!AM:AX,7,0)</f>
        <v>9.800000000000253E-3</v>
      </c>
      <c r="N757" s="160">
        <f>VLOOKUP(B757,'Sub Index'!AM:AX,8,0)</f>
        <v>-6.0000000000002274E-3</v>
      </c>
      <c r="O757" s="160">
        <f>VLOOKUP(B757,'Sub Index'!AV:AX,3,0)</f>
        <v>171.27600000000001</v>
      </c>
      <c r="Q757" s="159">
        <f t="shared" si="811"/>
        <v>0.14846207216437429</v>
      </c>
      <c r="R757" s="159">
        <f t="shared" si="773"/>
        <v>-1.8813556764691712</v>
      </c>
      <c r="S757" s="159">
        <f t="shared" si="774"/>
        <v>-0.53712547095575602</v>
      </c>
      <c r="T757" s="159">
        <f t="shared" ref="T757" si="906">IF(F757=0,"",(F757-F$2)/F$3)</f>
        <v>3.1264009831137458</v>
      </c>
      <c r="U757" s="159">
        <f t="shared" ref="U757" si="907">IF(G757=0,"",(G757-G$2)/G$3)</f>
        <v>-0.32701896524864582</v>
      </c>
      <c r="V757" s="159">
        <f t="shared" ref="V757" si="908">IF(H757=0,"",(H757-H$2)/H$3)</f>
        <v>-0.49385349813090135</v>
      </c>
      <c r="W757" s="159">
        <f t="shared" ref="W757" si="909">IF(I757=0,"",(I757-I$2)/I$3)</f>
        <v>-1.2761722564184037</v>
      </c>
      <c r="X757" s="159">
        <f t="shared" ref="X757" si="910">IF(J757=0,"",(J757-J$2)/J$3)</f>
        <v>-0.70800682814034344</v>
      </c>
      <c r="Y757" s="159">
        <f t="shared" ref="Y757" si="911">IF(K757=0,"",(K757-K$2)/K$3)</f>
        <v>-0.18407240285024054</v>
      </c>
      <c r="Z757" s="159">
        <f t="shared" ref="Z757" si="912">IF(L757=0,"",(L757-L$2)/L$3)</f>
        <v>-0.23259869535433633</v>
      </c>
      <c r="AA757" s="159">
        <f t="shared" ref="AA757" si="913">IF(M757=0,"",(M757-M$2)/M$3)</f>
        <v>-0.29223536082720047</v>
      </c>
      <c r="AB757" s="159">
        <f t="shared" ref="AB757" si="914">IF(N757=0,"",(N757-N$2)/N$3)</f>
        <v>-0.49509683322393555</v>
      </c>
      <c r="AC757" s="159">
        <f t="shared" ref="AC757" si="915">IF(O757=0,"",(O757-O$2)/O$3)</f>
        <v>-1.5396045894332646</v>
      </c>
      <c r="AE757" s="160">
        <f t="shared" si="778"/>
        <v>-0.86644680215239844</v>
      </c>
      <c r="AF757" s="160">
        <f t="shared" si="779"/>
        <v>0.75408551563644799</v>
      </c>
      <c r="AG757" s="160">
        <f t="shared" si="780"/>
        <v>-0.8850128772746525</v>
      </c>
      <c r="AH757" s="160">
        <f t="shared" si="781"/>
        <v>-0.44603961549529197</v>
      </c>
      <c r="AI757" s="160">
        <f t="shared" si="782"/>
        <v>-0.63988386970968425</v>
      </c>
      <c r="AJ757" s="160">
        <f>AVERAGE(AE757:AI757)</f>
        <v>-0.4166595297991158</v>
      </c>
    </row>
    <row r="758" spans="1:36">
      <c r="A758" s="93" t="str">
        <f t="shared" ref="A758:A760" si="916">YEAR(B758)&amp;WEEKNUM(B758)</f>
        <v>20182</v>
      </c>
      <c r="B758" s="93">
        <f>'Sub Index'!A739</f>
        <v>43108</v>
      </c>
      <c r="C758" s="165">
        <f>VLOOKUP(B758,'Sub Index'!A:M,8,0)</f>
        <v>1.1697223065946842</v>
      </c>
      <c r="D758" s="165">
        <f>VLOOKUP(B758,'Sub Index'!J:M,4,0)</f>
        <v>-3.5145</v>
      </c>
      <c r="E758" s="165">
        <f>VLOOKUP(B758,'Sub Index'!O:W,4,0)</f>
        <v>1.2891999999999997</v>
      </c>
      <c r="F758" s="165">
        <f>VLOOKUP(B758,'Sub Index'!O:W,7,0)</f>
        <v>0.17961448681920741</v>
      </c>
      <c r="G758" s="165">
        <f>VLOOKUP(B758,'Sub Index'!O:W,9,0)</f>
        <v>0.10260000000000025</v>
      </c>
      <c r="H758" s="165">
        <f>VLOOKUP(B758,'Sub Index'!Y:AE,4,0)</f>
        <v>1.9104000000000001</v>
      </c>
      <c r="I758" s="165">
        <f>VLOOKUP(B758,'Sub Index'!Y:AE,7,0)</f>
        <v>2.8394139611672017E-3</v>
      </c>
      <c r="J758" s="165">
        <f>VLOOKUP(B758,'Sub Index'!AG:AK,4,0)</f>
        <v>5.9543002231043172E-3</v>
      </c>
      <c r="K758" s="165">
        <f>VLOOKUP(B758,'Sub Index'!AG:AK,5,0)</f>
        <v>103943747.5607</v>
      </c>
      <c r="L758" s="165">
        <f>VLOOKUP(B758,'Sub Index'!AM:AX,4,0)</f>
        <v>1.8968843723241725E-3</v>
      </c>
      <c r="M758" s="165">
        <f>VLOOKUP(B758,'Sub Index'!AM:AX,7,0)</f>
        <v>1.2199999999999989E-2</v>
      </c>
      <c r="N758" s="165">
        <f>VLOOKUP(B758,'Sub Index'!AM:AX,8,0)</f>
        <v>1.600000000000712E-3</v>
      </c>
      <c r="O758" s="165">
        <f>VLOOKUP(B758,'Sub Index'!AV:AX,3,0)</f>
        <v>178.04400000000001</v>
      </c>
      <c r="Q758" s="164">
        <f t="shared" si="811"/>
        <v>6.9933257711322999E-2</v>
      </c>
      <c r="R758" s="164">
        <f t="shared" si="773"/>
        <v>-1.8417752698853398</v>
      </c>
      <c r="S758" s="164">
        <f t="shared" si="774"/>
        <v>-0.43492873180984087</v>
      </c>
      <c r="T758" s="164">
        <f t="shared" ref="T758:T760" si="917">IF(F758=0,"",(F758-F$2)/F$3)</f>
        <v>3.0991657003247317</v>
      </c>
      <c r="U758" s="164">
        <f t="shared" ref="U758:U760" si="918">IF(G758=0,"",(G758-G$2)/G$3)</f>
        <v>-0.40941869906807243</v>
      </c>
      <c r="V758" s="164">
        <f t="shared" ref="V758:V760" si="919">IF(H758=0,"",(H758-H$2)/H$3)</f>
        <v>-0.46301985628016507</v>
      </c>
      <c r="W758" s="164">
        <f t="shared" ref="W758:W760" si="920">IF(I758=0,"",(I758-I$2)/I$3)</f>
        <v>-1.4829062917009512</v>
      </c>
      <c r="X758" s="164">
        <f t="shared" ref="X758:X760" si="921">IF(J758=0,"",(J758-J$2)/J$3)</f>
        <v>-0.72017753389145955</v>
      </c>
      <c r="Y758" s="164">
        <f t="shared" ref="Y758:Y760" si="922">IF(K758=0,"",(K758-K$2)/K$3)</f>
        <v>-0.16544212773937175</v>
      </c>
      <c r="Z758" s="164">
        <f t="shared" ref="Z758:Z760" si="923">IF(L758=0,"",(L758-L$2)/L$3)</f>
        <v>-0.14767437037209</v>
      </c>
      <c r="AA758" s="164">
        <f t="shared" ref="AA758:AA760" si="924">IF(M758=0,"",(M758-M$2)/M$3)</f>
        <v>-0.10820513729805983</v>
      </c>
      <c r="AB758" s="164">
        <f t="shared" ref="AB758:AB760" si="925">IF(N758=0,"",(N758-N$2)/N$3)</f>
        <v>-0.14371888499932575</v>
      </c>
      <c r="AC758" s="164">
        <f t="shared" ref="AC758:AC760" si="926">IF(O758=0,"",(O758-O$2)/O$3)</f>
        <v>-1.4402108994788518</v>
      </c>
      <c r="AE758" s="165">
        <f t="shared" si="778"/>
        <v>-0.88592100608700841</v>
      </c>
      <c r="AF758" s="165">
        <f t="shared" si="779"/>
        <v>0.75160608981560617</v>
      </c>
      <c r="AG758" s="165">
        <f t="shared" si="780"/>
        <v>-0.97296307399055815</v>
      </c>
      <c r="AH758" s="165">
        <f t="shared" si="781"/>
        <v>-0.44280983081541564</v>
      </c>
      <c r="AI758" s="165">
        <f t="shared" si="782"/>
        <v>-0.45995232303708189</v>
      </c>
      <c r="AJ758" s="165">
        <f t="shared" ref="AJ758:AJ760" si="927">AVERAGE(AE758:AI758)</f>
        <v>-0.40200802882289155</v>
      </c>
    </row>
    <row r="759" spans="1:36">
      <c r="A759" s="93" t="str">
        <f t="shared" si="916"/>
        <v>20182</v>
      </c>
      <c r="B759" s="93">
        <f>'Sub Index'!A740</f>
        <v>43109</v>
      </c>
      <c r="C759" s="165">
        <f>VLOOKUP(B759,'Sub Index'!A:M,8,0)</f>
        <v>1.3048960689621392</v>
      </c>
      <c r="D759" s="165">
        <f>VLOOKUP(B759,'Sub Index'!J:M,4,0)</f>
        <v>-3.5470000000000002</v>
      </c>
      <c r="E759" s="165">
        <f>VLOOKUP(B759,'Sub Index'!O:W,4,0)</f>
        <v>1.2318000000000002</v>
      </c>
      <c r="F759" s="165">
        <f>VLOOKUP(B759,'Sub Index'!O:W,7,0)</f>
        <v>0.17990700587005198</v>
      </c>
      <c r="G759" s="165">
        <f>VLOOKUP(B759,'Sub Index'!O:W,9,0)</f>
        <v>0.24659999999999993</v>
      </c>
      <c r="H759" s="165">
        <f>VLOOKUP(B759,'Sub Index'!Y:AE,4,0)</f>
        <v>1.8919999999999999</v>
      </c>
      <c r="I759" s="165">
        <f>VLOOKUP(B759,'Sub Index'!Y:AE,7,0)</f>
        <v>2.8930097954864716E-3</v>
      </c>
      <c r="J759" s="165">
        <f>VLOOKUP(B759,'Sub Index'!AG:AK,4,0)</f>
        <v>5.3307606755626478E-3</v>
      </c>
      <c r="K759" s="165">
        <f>VLOOKUP(B759,'Sub Index'!AG:AK,5,0)</f>
        <v>104299635.0535</v>
      </c>
      <c r="L759" s="165">
        <f>VLOOKUP(B759,'Sub Index'!AM:AX,4,0)</f>
        <v>2.1450165311069614E-3</v>
      </c>
      <c r="M759" s="165">
        <f>VLOOKUP(B759,'Sub Index'!AM:AX,7,0)</f>
        <v>1.4000000000000234E-2</v>
      </c>
      <c r="N759" s="165">
        <f>VLOOKUP(B759,'Sub Index'!AM:AX,8,0)</f>
        <v>1.5600000000000058E-2</v>
      </c>
      <c r="O759" s="165">
        <f>VLOOKUP(B759,'Sub Index'!AV:AX,3,0)</f>
        <v>181.36199999999999</v>
      </c>
      <c r="Q759" s="164">
        <f t="shared" si="811"/>
        <v>0.38419313451585901</v>
      </c>
      <c r="R759" s="164">
        <f t="shared" si="773"/>
        <v>-1.8630374717692162</v>
      </c>
      <c r="S759" s="164">
        <f t="shared" si="774"/>
        <v>-0.47222112104681163</v>
      </c>
      <c r="T759" s="164">
        <f t="shared" si="917"/>
        <v>3.1069235413859704</v>
      </c>
      <c r="U759" s="164">
        <f t="shared" si="918"/>
        <v>2.2056270750017395E-2</v>
      </c>
      <c r="V759" s="164">
        <f t="shared" si="919"/>
        <v>-0.47538018329658221</v>
      </c>
      <c r="W759" s="164">
        <f t="shared" si="920"/>
        <v>-1.4646319375168066</v>
      </c>
      <c r="X759" s="164">
        <f t="shared" si="921"/>
        <v>-0.80336842541352826</v>
      </c>
      <c r="Y759" s="164">
        <f t="shared" si="922"/>
        <v>-0.1537324116236618</v>
      </c>
      <c r="Z759" s="164">
        <f t="shared" si="923"/>
        <v>0.12179099742125818</v>
      </c>
      <c r="AA759" s="164">
        <f t="shared" si="924"/>
        <v>2.9817530348829717E-2</v>
      </c>
      <c r="AB759" s="164">
        <f t="shared" si="925"/>
        <v>0.50355628278274001</v>
      </c>
      <c r="AC759" s="164">
        <f t="shared" si="926"/>
        <v>-1.3914833192086478</v>
      </c>
      <c r="AE759" s="165">
        <f t="shared" si="778"/>
        <v>-0.73942216862667864</v>
      </c>
      <c r="AF759" s="165">
        <f t="shared" si="779"/>
        <v>0.88558623036305884</v>
      </c>
      <c r="AG759" s="165">
        <f t="shared" si="780"/>
        <v>-0.97000606040669446</v>
      </c>
      <c r="AH759" s="165">
        <f t="shared" si="781"/>
        <v>-0.47855041851859503</v>
      </c>
      <c r="AI759" s="165">
        <f t="shared" si="782"/>
        <v>-0.18407962716395496</v>
      </c>
      <c r="AJ759" s="165">
        <f t="shared" si="927"/>
        <v>-0.29729440887057285</v>
      </c>
    </row>
    <row r="760" spans="1:36">
      <c r="A760" s="93" t="str">
        <f t="shared" si="916"/>
        <v>20182</v>
      </c>
      <c r="B760" s="93">
        <f>'Sub Index'!A741</f>
        <v>43110</v>
      </c>
      <c r="C760" s="165">
        <f>VLOOKUP(B760,'Sub Index'!A:M,8,0)</f>
        <v>1.6838223060365145</v>
      </c>
      <c r="D760" s="165">
        <f>VLOOKUP(B760,'Sub Index'!J:M,4,0)</f>
        <v>-3.544</v>
      </c>
      <c r="E760" s="165">
        <f>VLOOKUP(B760,'Sub Index'!O:W,4,0)</f>
        <v>1.2813000000000003</v>
      </c>
      <c r="F760" s="165">
        <f>VLOOKUP(B760,'Sub Index'!O:W,7,0)</f>
        <v>0.18045074093845967</v>
      </c>
      <c r="G760" s="165">
        <f>VLOOKUP(B760,'Sub Index'!O:W,9,0)</f>
        <v>0.27749999999999986</v>
      </c>
      <c r="H760" s="165">
        <f>VLOOKUP(B760,'Sub Index'!Y:AE,4,0)</f>
        <v>1.8840999999999997</v>
      </c>
      <c r="I760" s="165">
        <f>VLOOKUP(B760,'Sub Index'!Y:AE,7,0)</f>
        <v>2.4116981538767923E-3</v>
      </c>
      <c r="J760" s="165">
        <f>VLOOKUP(B760,'Sub Index'!AG:AK,4,0)</f>
        <v>5.1910335087438208E-3</v>
      </c>
      <c r="K760" s="165">
        <f>VLOOKUP(B760,'Sub Index'!AG:AK,5,0)</f>
        <v>104774691.08610001</v>
      </c>
      <c r="L760" s="165">
        <f>VLOOKUP(B760,'Sub Index'!AM:AX,4,0)</f>
        <v>2.1416652711903949E-3</v>
      </c>
      <c r="M760" s="165">
        <f>VLOOKUP(B760,'Sub Index'!AM:AX,7,0)</f>
        <v>9.6000000000007191E-3</v>
      </c>
      <c r="N760" s="165">
        <f>VLOOKUP(B760,'Sub Index'!AM:AX,8,0)</f>
        <v>5.0999999999996604E-3</v>
      </c>
      <c r="O760" s="165">
        <f>VLOOKUP(B760,'Sub Index'!AV:AX,3,0)</f>
        <v>172.41200000000001</v>
      </c>
      <c r="Q760" s="164">
        <f t="shared" si="811"/>
        <v>1.2651430355572328</v>
      </c>
      <c r="R760" s="164">
        <f t="shared" si="773"/>
        <v>-1.8610748069799352</v>
      </c>
      <c r="S760" s="164">
        <f t="shared" si="774"/>
        <v>-0.44006130802886606</v>
      </c>
      <c r="T760" s="164">
        <f t="shared" si="917"/>
        <v>3.1213438337667561</v>
      </c>
      <c r="U760" s="164">
        <f t="shared" si="918"/>
        <v>0.1146436080234825</v>
      </c>
      <c r="V760" s="164">
        <f t="shared" si="919"/>
        <v>-0.48068706283080492</v>
      </c>
      <c r="W760" s="164">
        <f t="shared" si="920"/>
        <v>-1.628742815226661</v>
      </c>
      <c r="X760" s="164">
        <f t="shared" si="921"/>
        <v>-0.82201043075759872</v>
      </c>
      <c r="Y760" s="164">
        <f t="shared" si="922"/>
        <v>-0.13810170980541103</v>
      </c>
      <c r="Z760" s="164">
        <f t="shared" si="923"/>
        <v>0.11815161230318802</v>
      </c>
      <c r="AA760" s="164">
        <f t="shared" si="924"/>
        <v>-0.30757121278792815</v>
      </c>
      <c r="AB760" s="164">
        <f t="shared" si="925"/>
        <v>1.809990694614963E-2</v>
      </c>
      <c r="AC760" s="164">
        <f t="shared" si="926"/>
        <v>-1.5229214878097108</v>
      </c>
      <c r="AE760" s="165">
        <f t="shared" si="778"/>
        <v>-0.29796588571135119</v>
      </c>
      <c r="AF760" s="165">
        <f t="shared" si="779"/>
        <v>0.93197537792045748</v>
      </c>
      <c r="AG760" s="165">
        <f t="shared" si="780"/>
        <v>-1.0547149390287329</v>
      </c>
      <c r="AH760" s="165">
        <f t="shared" si="781"/>
        <v>-0.48005607028150488</v>
      </c>
      <c r="AI760" s="165">
        <f t="shared" si="782"/>
        <v>-0.42356029533707534</v>
      </c>
      <c r="AJ760" s="165">
        <f t="shared" si="927"/>
        <v>-0.26486436248764134</v>
      </c>
    </row>
    <row r="761" spans="1:36">
      <c r="A761" s="93" t="str">
        <f t="shared" ref="A761" si="928">YEAR(B761)&amp;WEEKNUM(B761)</f>
        <v>20182</v>
      </c>
      <c r="B761" s="93">
        <f>'Sub Index'!A742</f>
        <v>43111</v>
      </c>
      <c r="C761" s="166">
        <f>VLOOKUP(B761,'Sub Index'!A:M,8,0)</f>
        <v>2.2582628899691382</v>
      </c>
      <c r="D761" s="166">
        <f>VLOOKUP(B761,'Sub Index'!J:M,4,0)</f>
        <v>-3.6101000000000001</v>
      </c>
      <c r="E761" s="166">
        <f>VLOOKUP(B761,'Sub Index'!O:W,4,0)</f>
        <v>1.2698999999999998</v>
      </c>
      <c r="F761" s="166">
        <f>VLOOKUP(B761,'Sub Index'!O:W,7,0)</f>
        <v>0.18168364186271591</v>
      </c>
      <c r="G761" s="166">
        <f>VLOOKUP(B761,'Sub Index'!O:W,9,0)</f>
        <v>0.49159999999999959</v>
      </c>
      <c r="H761" s="166">
        <f>VLOOKUP(B761,'Sub Index'!Y:AE,4,0)</f>
        <v>1.8132000000000001</v>
      </c>
      <c r="I761" s="166">
        <f>VLOOKUP(B761,'Sub Index'!Y:AE,7,0)</f>
        <v>2.603393434277517E-3</v>
      </c>
      <c r="J761" s="166">
        <f>VLOOKUP(B761,'Sub Index'!AG:AK,4,0)</f>
        <v>3.233121285154844E-3</v>
      </c>
      <c r="K761" s="166">
        <f>VLOOKUP(B761,'Sub Index'!AG:AK,5,0)</f>
        <v>105083130.8603</v>
      </c>
      <c r="L761" s="166">
        <f>VLOOKUP(B761,'Sub Index'!AM:AX,4,0)</f>
        <v>2.1353024422074741E-3</v>
      </c>
      <c r="M761" s="166">
        <f>VLOOKUP(B761,'Sub Index'!AM:AX,7,0)</f>
        <v>1.7100000000000115E-2</v>
      </c>
      <c r="N761" s="166">
        <f>VLOOKUP(B761,'Sub Index'!AM:AX,8,0)</f>
        <v>-1.8200000000000216E-2</v>
      </c>
      <c r="O761" s="166">
        <f>VLOOKUP(B761,'Sub Index'!AV:AX,3,0)</f>
        <v>158.28799999999998</v>
      </c>
      <c r="Q761" s="167">
        <f t="shared" si="811"/>
        <v>2.6006361370029003</v>
      </c>
      <c r="R761" s="167">
        <f t="shared" si="773"/>
        <v>-1.9043188545037575</v>
      </c>
      <c r="S761" s="167">
        <f t="shared" si="774"/>
        <v>-0.44746781042087808</v>
      </c>
      <c r="T761" s="167">
        <f t="shared" ref="T761" si="929">IF(F761=0,"",(F761-F$2)/F$3)</f>
        <v>3.1540413602595399</v>
      </c>
      <c r="U761" s="167">
        <f t="shared" ref="U761" si="930">IF(G761=0,"",(G761-G$2)/G$3)</f>
        <v>0.7561629902321847</v>
      </c>
      <c r="V761" s="167">
        <f t="shared" ref="V761" si="931">IF(H761=0,"",(H761-H$2)/H$3)</f>
        <v>-0.528314627258194</v>
      </c>
      <c r="W761" s="167">
        <f t="shared" ref="W761" si="932">IF(I761=0,"",(I761-I$2)/I$3)</f>
        <v>-1.5633812531954823</v>
      </c>
      <c r="X761" s="167">
        <f t="shared" ref="X761" si="933">IF(J761=0,"",(J761-J$2)/J$3)</f>
        <v>-1.0832295692139897</v>
      </c>
      <c r="Y761" s="167">
        <f t="shared" ref="Y761" si="934">IF(K761=0,"",(K761-K$2)/K$3)</f>
        <v>-0.12795315930070048</v>
      </c>
      <c r="Z761" s="167">
        <f t="shared" ref="Z761" si="935">IF(L761=0,"",(L761-L$2)/L$3)</f>
        <v>0.11124173790198311</v>
      </c>
      <c r="AA761" s="167">
        <f t="shared" ref="AA761" si="936">IF(M761=0,"",(M761-M$2)/M$3)</f>
        <v>0.26752323574065345</v>
      </c>
      <c r="AB761" s="167">
        <f t="shared" ref="AB761" si="937">IF(N761=0,"",(N761-N$2)/N$3)</f>
        <v>-1.0591509080054757</v>
      </c>
      <c r="AC761" s="167">
        <f t="shared" ref="AC761" si="938">IF(O761=0,"",(O761-O$2)/O$3)</f>
        <v>-1.7303441351081934</v>
      </c>
      <c r="AE761" s="166">
        <f t="shared" si="778"/>
        <v>0.34815864124957141</v>
      </c>
      <c r="AF761" s="166">
        <f t="shared" si="779"/>
        <v>1.1542455133569487</v>
      </c>
      <c r="AG761" s="166">
        <f t="shared" si="780"/>
        <v>-1.0458479402268381</v>
      </c>
      <c r="AH761" s="166">
        <f t="shared" si="781"/>
        <v>-0.60559136425734506</v>
      </c>
      <c r="AI761" s="166">
        <f t="shared" si="782"/>
        <v>-0.60268251736775813</v>
      </c>
      <c r="AJ761" s="166">
        <f t="shared" ref="AJ761" si="939">AVERAGE(AE761:AI761)</f>
        <v>-0.15034353344908424</v>
      </c>
    </row>
    <row r="762" spans="1:36">
      <c r="A762" s="93" t="str">
        <f t="shared" ref="A762" si="940">YEAR(B762)&amp;WEEKNUM(B762)</f>
        <v>20182</v>
      </c>
      <c r="B762" s="93">
        <f>'Sub Index'!A743</f>
        <v>43112</v>
      </c>
      <c r="C762" s="169">
        <f>VLOOKUP(B762,'Sub Index'!A:M,8,0)</f>
        <v>2.0997357372203593</v>
      </c>
      <c r="D762" s="169">
        <f>VLOOKUP(B762,'Sub Index'!J:M,4,0)</f>
        <v>-3.5756000000000001</v>
      </c>
      <c r="E762" s="169">
        <f>VLOOKUP(B762,'Sub Index'!O:W,4,0)</f>
        <v>1.3380999999999998</v>
      </c>
      <c r="F762" s="169">
        <f>VLOOKUP(B762,'Sub Index'!O:W,7,0)</f>
        <v>0.18164346189554886</v>
      </c>
      <c r="G762" s="169">
        <f>VLOOKUP(B762,'Sub Index'!O:W,9,0)</f>
        <v>0.48049999999999971</v>
      </c>
      <c r="H762" s="169">
        <f>VLOOKUP(B762,'Sub Index'!Y:AE,4,0)</f>
        <v>1.8683000000000001</v>
      </c>
      <c r="I762" s="169">
        <f>VLOOKUP(B762,'Sub Index'!Y:AE,7,0)</f>
        <v>2.5496822746558854E-3</v>
      </c>
      <c r="J762" s="169">
        <f>VLOOKUP(B762,'Sub Index'!AG:AK,4,0)</f>
        <v>3.319823266195353E-3</v>
      </c>
      <c r="K762" s="169">
        <f>VLOOKUP(B762,'Sub Index'!AG:AK,5,0)</f>
        <v>104868195.44580001</v>
      </c>
      <c r="L762" s="169">
        <f>VLOOKUP(B762,'Sub Index'!AM:AX,4,0)</f>
        <v>2.4422658393321952E-3</v>
      </c>
      <c r="M762" s="169">
        <f>VLOOKUP(B762,'Sub Index'!AM:AX,7,0)</f>
        <v>1.6200000000000436E-2</v>
      </c>
      <c r="N762" s="169">
        <f>VLOOKUP(B762,'Sub Index'!AM:AX,8,0)</f>
        <v>-9.9000000000000199E-3</v>
      </c>
      <c r="O762" s="169">
        <f>VLOOKUP(B762,'Sub Index'!AV:AX,3,0)</f>
        <v>158.762</v>
      </c>
      <c r="Q762" s="168">
        <f t="shared" si="811"/>
        <v>2.2320829309629708</v>
      </c>
      <c r="R762" s="168">
        <f t="shared" si="773"/>
        <v>-1.8817482094270273</v>
      </c>
      <c r="S762" s="168">
        <f t="shared" si="774"/>
        <v>-0.40315873470726432</v>
      </c>
      <c r="T762" s="168">
        <f t="shared" ref="T762" si="941">IF(F762=0,"",(F762-F$2)/F$3)</f>
        <v>3.1529757551366333</v>
      </c>
      <c r="U762" s="168">
        <f t="shared" ref="U762" si="942">IF(G762=0,"",(G762-G$2)/G$3)</f>
        <v>0.72290346130870731</v>
      </c>
      <c r="V762" s="168">
        <f t="shared" ref="V762" si="943">IF(H762=0,"",(H762-H$2)/H$3)</f>
        <v>-0.49130082189924967</v>
      </c>
      <c r="W762" s="168">
        <f t="shared" ref="W762" si="944">IF(I762=0,"",(I762-I$2)/I$3)</f>
        <v>-1.5816949293800868</v>
      </c>
      <c r="X762" s="168">
        <f t="shared" ref="X762" si="945">IF(J762=0,"",(J762-J$2)/J$3)</f>
        <v>-1.0716620349205737</v>
      </c>
      <c r="Y762" s="168">
        <f t="shared" ref="Y762" si="946">IF(K762=0,"",(K762-K$2)/K$3)</f>
        <v>-0.13502514901072335</v>
      </c>
      <c r="Z762" s="168">
        <f t="shared" ref="Z762" si="947">IF(L762=0,"",(L762-L$2)/L$3)</f>
        <v>0.44459637081644099</v>
      </c>
      <c r="AA762" s="168">
        <f t="shared" ref="AA762" si="948">IF(M762=0,"",(M762-M$2)/M$3)</f>
        <v>0.19851190191724272</v>
      </c>
      <c r="AB762" s="168">
        <f t="shared" ref="AB762" si="949">IF(N762=0,"",(N762-N$2)/N$3)</f>
        <v>-0.67540920139179561</v>
      </c>
      <c r="AC762" s="168">
        <f t="shared" ref="AC762" si="950">IF(O762=0,"",(O762-O$2)/O$3)</f>
        <v>-1.7233830522124498</v>
      </c>
      <c r="AE762" s="169">
        <f t="shared" si="778"/>
        <v>0.17516736076797179</v>
      </c>
      <c r="AF762" s="169">
        <f t="shared" si="779"/>
        <v>1.157573493912692</v>
      </c>
      <c r="AG762" s="169">
        <f t="shared" si="780"/>
        <v>-1.0364978756396683</v>
      </c>
      <c r="AH762" s="169">
        <f t="shared" si="781"/>
        <v>-0.60334359196564846</v>
      </c>
      <c r="AI762" s="169">
        <f t="shared" si="782"/>
        <v>-0.43892099521764044</v>
      </c>
      <c r="AJ762" s="169">
        <f t="shared" ref="AJ762" si="951">AVERAGE(AE762:AI762)</f>
        <v>-0.1492043216284587</v>
      </c>
    </row>
    <row r="763" spans="1:36">
      <c r="A763" s="93" t="str">
        <f t="shared" ref="A763" si="952">YEAR(B763)&amp;WEEKNUM(B763)</f>
        <v>20183</v>
      </c>
      <c r="B763" s="93">
        <f>'Sub Index'!A744</f>
        <v>43115</v>
      </c>
      <c r="C763" s="171">
        <f>VLOOKUP(B763,'Sub Index'!A:M,8,0)</f>
        <v>1.7518793551296941</v>
      </c>
      <c r="D763" s="171">
        <f>VLOOKUP(B763,'Sub Index'!J:M,4,0)</f>
        <v>-3.5667</v>
      </c>
      <c r="E763" s="171">
        <f>VLOOKUP(B763,'Sub Index'!O:W,4,0)</f>
        <v>1.2951999999999999</v>
      </c>
      <c r="F763" s="171">
        <f>VLOOKUP(B763,'Sub Index'!O:W,7,0)</f>
        <v>0.18160117785415344</v>
      </c>
      <c r="G763" s="171">
        <f>VLOOKUP(B763,'Sub Index'!O:W,9,0)</f>
        <v>0.57830000000000004</v>
      </c>
      <c r="H763" s="171">
        <f>VLOOKUP(B763,'Sub Index'!Y:AE,4,0)</f>
        <v>1.8470000000000004</v>
      </c>
      <c r="I763" s="171">
        <f>VLOOKUP(B763,'Sub Index'!Y:AE,7,0)</f>
        <v>2.5535201043311493E-3</v>
      </c>
      <c r="J763" s="171">
        <f>VLOOKUP(B763,'Sub Index'!AG:AK,4,0)</f>
        <v>4.3526735483816956E-3</v>
      </c>
      <c r="K763" s="171">
        <f>VLOOKUP(B763,'Sub Index'!AG:AK,5,0)</f>
        <v>105065191.4225</v>
      </c>
      <c r="L763" s="171">
        <f>VLOOKUP(B763,'Sub Index'!AM:AX,4,0)</f>
        <v>2.4618691767841561E-3</v>
      </c>
      <c r="M763" s="171">
        <f>VLOOKUP(B763,'Sub Index'!AM:AX,7,0)</f>
        <v>1.3900000000000468E-2</v>
      </c>
      <c r="N763" s="171">
        <f>VLOOKUP(B763,'Sub Index'!AM:AX,8,0)</f>
        <v>-1.130000000000031E-2</v>
      </c>
      <c r="O763" s="171">
        <f>VLOOKUP(B763,'Sub Index'!AV:AX,3,0)</f>
        <v>158.42399999999998</v>
      </c>
      <c r="Q763" s="170">
        <f t="shared" si="811"/>
        <v>1.4233660478424353</v>
      </c>
      <c r="R763" s="170">
        <f t="shared" si="773"/>
        <v>-1.8759256372188273</v>
      </c>
      <c r="S763" s="170">
        <f t="shared" si="774"/>
        <v>-0.43103057265615036</v>
      </c>
      <c r="T763" s="170">
        <f t="shared" ref="T763" si="953">IF(F763=0,"",(F763-F$2)/F$3)</f>
        <v>3.151854348268857</v>
      </c>
      <c r="U763" s="170">
        <f t="shared" ref="U763" si="954">IF(G763=0,"",(G763-G$2)/G$3)</f>
        <v>1.0159468783101615</v>
      </c>
      <c r="V763" s="170">
        <f t="shared" ref="V763" si="955">IF(H763=0,"",(H763-H$2)/H$3)</f>
        <v>-0.50560924393455831</v>
      </c>
      <c r="W763" s="170">
        <f t="shared" ref="W763" si="956">IF(I763=0,"",(I763-I$2)/I$3)</f>
        <v>-1.5803863601661734</v>
      </c>
      <c r="X763" s="170">
        <f t="shared" ref="X763" si="957">IF(J763=0,"",(J763-J$2)/J$3)</f>
        <v>-0.93386205716028581</v>
      </c>
      <c r="Y763" s="170">
        <f t="shared" ref="Y763" si="958">IF(K763=0,"",(K763-K$2)/K$3)</f>
        <v>-0.12854341809923472</v>
      </c>
      <c r="Z763" s="170">
        <f t="shared" ref="Z763" si="959">IF(L763=0,"",(L763-L$2)/L$3)</f>
        <v>0.4658851088920804</v>
      </c>
      <c r="AA763" s="170">
        <f t="shared" ref="AA763" si="960">IF(M763=0,"",(M763-M$2)/M$3)</f>
        <v>2.2149604368465883E-2</v>
      </c>
      <c r="AB763" s="170">
        <f t="shared" ref="AB763" si="961">IF(N763=0,"",(N763-N$2)/N$3)</f>
        <v>-0.74013671817001858</v>
      </c>
      <c r="AC763" s="170">
        <f t="shared" ref="AC763" si="962">IF(O763=0,"",(O763-O$2)/O$3)</f>
        <v>-1.7283468623786131</v>
      </c>
      <c r="AE763" s="171">
        <f t="shared" si="778"/>
        <v>-0.22627979468819603</v>
      </c>
      <c r="AF763" s="171">
        <f t="shared" si="779"/>
        <v>1.2455902179742895</v>
      </c>
      <c r="AG763" s="171">
        <f t="shared" si="780"/>
        <v>-1.0429978020503659</v>
      </c>
      <c r="AH763" s="171">
        <f t="shared" si="781"/>
        <v>-0.53120273762976022</v>
      </c>
      <c r="AI763" s="171">
        <f t="shared" si="782"/>
        <v>-0.49511221682202133</v>
      </c>
      <c r="AJ763" s="171">
        <f t="shared" ref="AJ763" si="963">AVERAGE(AE763:AI763)</f>
        <v>-0.21000046664321079</v>
      </c>
    </row>
    <row r="764" spans="1:36">
      <c r="A764" s="93" t="str">
        <f t="shared" ref="A764:A766" si="964">YEAR(B764)&amp;WEEKNUM(B764)</f>
        <v>20183</v>
      </c>
      <c r="B764" s="93">
        <f>'Sub Index'!A745</f>
        <v>43116</v>
      </c>
      <c r="C764" s="174">
        <f>VLOOKUP(B764,'Sub Index'!A:M,8,0)</f>
        <v>2.0761580522013099</v>
      </c>
      <c r="D764" s="174">
        <f>VLOOKUP(B764,'Sub Index'!J:M,4,0)</f>
        <v>-3.5444</v>
      </c>
      <c r="E764" s="174">
        <f>VLOOKUP(B764,'Sub Index'!O:W,4,0)</f>
        <v>1.3418000000000005</v>
      </c>
      <c r="F764" s="174">
        <f>VLOOKUP(B764,'Sub Index'!O:W,7,0)</f>
        <v>0.18136596272395755</v>
      </c>
      <c r="G764" s="174">
        <f>VLOOKUP(B764,'Sub Index'!O:W,9,0)</f>
        <v>0.50649999999999995</v>
      </c>
      <c r="H764" s="174">
        <f>VLOOKUP(B764,'Sub Index'!Y:AE,4,0)</f>
        <v>1.8980000000000001</v>
      </c>
      <c r="I764" s="174">
        <f>VLOOKUP(B764,'Sub Index'!Y:AE,7,0)</f>
        <v>2.5568445320745562E-3</v>
      </c>
      <c r="J764" s="174">
        <f>VLOOKUP(B764,'Sub Index'!AG:AK,4,0)</f>
        <v>3.4869109668658233E-3</v>
      </c>
      <c r="K764" s="174">
        <f>VLOOKUP(B764,'Sub Index'!AG:AK,5,0)</f>
        <v>105602386.8038</v>
      </c>
      <c r="L764" s="174">
        <f>VLOOKUP(B764,'Sub Index'!AM:AX,4,0)</f>
        <v>2.4646432665321738E-3</v>
      </c>
      <c r="M764" s="174">
        <f>VLOOKUP(B764,'Sub Index'!AM:AX,7,0)</f>
        <v>1.3799999999999812E-2</v>
      </c>
      <c r="N764" s="174">
        <f>VLOOKUP(B764,'Sub Index'!AM:AX,8,0)</f>
        <v>5.9999999999948983E-4</v>
      </c>
      <c r="O764" s="174">
        <f>VLOOKUP(B764,'Sub Index'!AV:AX,3,0)</f>
        <v>155.762</v>
      </c>
      <c r="Q764" s="175">
        <f t="shared" si="811"/>
        <v>2.1772681484219576</v>
      </c>
      <c r="R764" s="175">
        <f t="shared" si="773"/>
        <v>-1.8613364956185059</v>
      </c>
      <c r="S764" s="175">
        <f t="shared" si="774"/>
        <v>-0.40075486989582149</v>
      </c>
      <c r="T764" s="175">
        <f t="shared" ref="T764:T766" si="965">IF(F764=0,"",(F764-F$2)/F$3)</f>
        <v>3.1456162533824221</v>
      </c>
      <c r="U764" s="175">
        <f t="shared" ref="U764:U766" si="966">IF(G764=0,"",(G764-G$2)/G$3)</f>
        <v>0.80080866419252983</v>
      </c>
      <c r="V764" s="175">
        <f t="shared" ref="V764:V766" si="967">IF(H764=0,"",(H764-H$2)/H$3)</f>
        <v>-0.47134964187818523</v>
      </c>
      <c r="W764" s="175">
        <f t="shared" ref="W764:W766" si="968">IF(I764=0,"",(I764-I$2)/I$3)</f>
        <v>-1.579252843526042</v>
      </c>
      <c r="X764" s="175">
        <f t="shared" ref="X764:X766" si="969">IF(J764=0,"",(J764-J$2)/J$3)</f>
        <v>-1.0493696641544357</v>
      </c>
      <c r="Y764" s="175">
        <f t="shared" ref="Y764:Y766" si="970">IF(K764=0,"",(K764-K$2)/K$3)</f>
        <v>-0.11086815403136066</v>
      </c>
      <c r="Z764" s="175">
        <f t="shared" ref="Z764:Z766" si="971">IF(L764=0,"",(L764-L$2)/L$3)</f>
        <v>0.46889770152782867</v>
      </c>
      <c r="AA764" s="175">
        <f t="shared" ref="AA764:AA766" si="972">IF(M764=0,"",(M764-M$2)/M$3)</f>
        <v>1.4481678388033941E-2</v>
      </c>
      <c r="AB764" s="175">
        <f t="shared" ref="AB764:AB766" si="973">IF(N764=0,"",(N764-N$2)/N$3)</f>
        <v>-0.18995282555524626</v>
      </c>
      <c r="AC764" s="175">
        <f t="shared" ref="AC764:AC766" si="974">IF(O764=0,"",(O764-O$2)/O$3)</f>
        <v>-1.7674405388943704</v>
      </c>
      <c r="AE764" s="174">
        <f t="shared" si="778"/>
        <v>0.15796582640172585</v>
      </c>
      <c r="AF764" s="174">
        <f t="shared" si="779"/>
        <v>1.1818900158930434</v>
      </c>
      <c r="AG764" s="174">
        <f t="shared" si="780"/>
        <v>-1.0253012427021135</v>
      </c>
      <c r="AH764" s="174">
        <f t="shared" si="781"/>
        <v>-0.58011890909289821</v>
      </c>
      <c r="AI764" s="174">
        <f t="shared" si="782"/>
        <v>-0.36850349613343847</v>
      </c>
      <c r="AJ764" s="174">
        <f t="shared" ref="AJ764:AJ766" si="975">AVERAGE(AE764:AI764)</f>
        <v>-0.1268135611267362</v>
      </c>
    </row>
    <row r="765" spans="1:36">
      <c r="A765" s="93" t="str">
        <f t="shared" si="964"/>
        <v>20183</v>
      </c>
      <c r="B765" s="93">
        <f>'Sub Index'!A746</f>
        <v>43117</v>
      </c>
      <c r="C765" s="174">
        <f>VLOOKUP(B765,'Sub Index'!A:M,8,0)</f>
        <v>2.2627363074273639</v>
      </c>
      <c r="D765" s="174">
        <f>VLOOKUP(B765,'Sub Index'!J:M,4,0)</f>
        <v>-3.5568</v>
      </c>
      <c r="E765" s="174">
        <f>VLOOKUP(B765,'Sub Index'!O:W,4,0)</f>
        <v>1.3151000000000002</v>
      </c>
      <c r="F765" s="174">
        <f>VLOOKUP(B765,'Sub Index'!O:W,7,0)</f>
        <v>0.1818580660491842</v>
      </c>
      <c r="G765" s="174">
        <f>VLOOKUP(B765,'Sub Index'!O:W,9,0)</f>
        <v>0.88570000000000038</v>
      </c>
      <c r="H765" s="174">
        <f>VLOOKUP(B765,'Sub Index'!Y:AE,4,0)</f>
        <v>1.8807</v>
      </c>
      <c r="I765" s="174">
        <f>VLOOKUP(B765,'Sub Index'!Y:AE,7,0)</f>
        <v>2.6057418998119064E-3</v>
      </c>
      <c r="J765" s="174">
        <f>VLOOKUP(B765,'Sub Index'!AG:AK,4,0)</f>
        <v>3.2759580166034129E-3</v>
      </c>
      <c r="K765" s="174">
        <f>VLOOKUP(B765,'Sub Index'!AG:AK,5,0)</f>
        <v>105804143.4638</v>
      </c>
      <c r="L765" s="174">
        <f>VLOOKUP(B765,'Sub Index'!AM:AX,4,0)</f>
        <v>2.376454627554887E-3</v>
      </c>
      <c r="M765" s="174">
        <f>VLOOKUP(B765,'Sub Index'!AM:AX,7,0)</f>
        <v>1.3799999999999812E-2</v>
      </c>
      <c r="N765" s="174">
        <f>VLOOKUP(B765,'Sub Index'!AM:AX,8,0)</f>
        <v>3.00000000000189E-4</v>
      </c>
      <c r="O765" s="174">
        <f>VLOOKUP(B765,'Sub Index'!AV:AX,3,0)</f>
        <v>154.78400000000002</v>
      </c>
      <c r="Q765" s="175">
        <f t="shared" si="811"/>
        <v>2.6110361998160942</v>
      </c>
      <c r="R765" s="175">
        <f t="shared" si="773"/>
        <v>-1.8694488434142003</v>
      </c>
      <c r="S765" s="175">
        <f t="shared" si="774"/>
        <v>-0.4181016781297438</v>
      </c>
      <c r="T765" s="175">
        <f t="shared" si="965"/>
        <v>3.1586672303078323</v>
      </c>
      <c r="U765" s="175">
        <f t="shared" si="966"/>
        <v>1.9370260847135037</v>
      </c>
      <c r="V765" s="175">
        <f t="shared" si="967"/>
        <v>-0.48297103630122951</v>
      </c>
      <c r="W765" s="175">
        <f t="shared" si="968"/>
        <v>-1.5625805064301825</v>
      </c>
      <c r="X765" s="175">
        <f t="shared" si="969"/>
        <v>-1.0775144130652778</v>
      </c>
      <c r="Y765" s="175">
        <f t="shared" si="970"/>
        <v>-0.10422978302689982</v>
      </c>
      <c r="Z765" s="175">
        <f t="shared" si="971"/>
        <v>0.37312702773132234</v>
      </c>
      <c r="AA765" s="175">
        <f t="shared" si="972"/>
        <v>1.4481678388033941E-2</v>
      </c>
      <c r="AB765" s="175">
        <f t="shared" si="973"/>
        <v>-0.20382300772197312</v>
      </c>
      <c r="AC765" s="175">
        <f t="shared" si="974"/>
        <v>-1.7818032795526761</v>
      </c>
      <c r="AE765" s="174">
        <f t="shared" si="778"/>
        <v>0.370793678200947</v>
      </c>
      <c r="AF765" s="174">
        <f t="shared" si="779"/>
        <v>1.5591972122971971</v>
      </c>
      <c r="AG765" s="174">
        <f t="shared" si="780"/>
        <v>-1.022775771365706</v>
      </c>
      <c r="AH765" s="174">
        <f t="shared" si="781"/>
        <v>-0.59087209804608887</v>
      </c>
      <c r="AI765" s="174">
        <f t="shared" si="782"/>
        <v>-0.39950439528882326</v>
      </c>
      <c r="AJ765" s="174">
        <f t="shared" si="975"/>
        <v>-1.6632274840494777E-2</v>
      </c>
    </row>
    <row r="766" spans="1:36">
      <c r="A766" s="93" t="str">
        <f t="shared" si="964"/>
        <v>20183</v>
      </c>
      <c r="B766" s="93">
        <f>'Sub Index'!A747</f>
        <v>43118</v>
      </c>
      <c r="C766" s="174">
        <f>VLOOKUP(B766,'Sub Index'!A:M,8,0)</f>
        <v>2.1833118119239812</v>
      </c>
      <c r="D766" s="174">
        <f>VLOOKUP(B766,'Sub Index'!J:M,4,0)</f>
        <v>-3.5581</v>
      </c>
      <c r="E766" s="174">
        <f>VLOOKUP(B766,'Sub Index'!O:W,4,0)</f>
        <v>1.2582999999999998</v>
      </c>
      <c r="F766" s="174">
        <f>VLOOKUP(B766,'Sub Index'!O:W,7,0)</f>
        <v>0.18136478606682652</v>
      </c>
      <c r="G766" s="174">
        <f>VLOOKUP(B766,'Sub Index'!O:W,9,0)</f>
        <v>0.9049999999999998</v>
      </c>
      <c r="H766" s="174">
        <f>VLOOKUP(B766,'Sub Index'!Y:AE,4,0)</f>
        <v>1.9320999999999997</v>
      </c>
      <c r="I766" s="174">
        <f>VLOOKUP(B766,'Sub Index'!Y:AE,7,0)</f>
        <v>2.2713299236999428E-3</v>
      </c>
      <c r="J766" s="174">
        <f>VLOOKUP(B766,'Sub Index'!AG:AK,4,0)</f>
        <v>3.7492331129336102E-3</v>
      </c>
      <c r="K766" s="174">
        <f>VLOOKUP(B766,'Sub Index'!AG:AK,5,0)</f>
        <v>106542343.33319999</v>
      </c>
      <c r="L766" s="174">
        <f>VLOOKUP(B766,'Sub Index'!AM:AX,4,0)</f>
        <v>2.3299846428057273E-3</v>
      </c>
      <c r="M766" s="174">
        <f>VLOOKUP(B766,'Sub Index'!AM:AX,7,0)</f>
        <v>1.2400000000000411E-2</v>
      </c>
      <c r="N766" s="174">
        <f>VLOOKUP(B766,'Sub Index'!AM:AX,8,0)</f>
        <v>-3.6000000000004917E-3</v>
      </c>
      <c r="O766" s="174">
        <f>VLOOKUP(B766,'Sub Index'!AV:AX,3,0)</f>
        <v>153.64400000000001</v>
      </c>
      <c r="Q766" s="175">
        <f t="shared" si="811"/>
        <v>2.4263854825836724</v>
      </c>
      <c r="R766" s="175">
        <f t="shared" si="773"/>
        <v>-1.8702993314895553</v>
      </c>
      <c r="S766" s="175">
        <f t="shared" si="774"/>
        <v>-0.45500425145134615</v>
      </c>
      <c r="T766" s="175">
        <f t="shared" si="965"/>
        <v>3.1455850474866698</v>
      </c>
      <c r="U766" s="175">
        <f t="shared" si="966"/>
        <v>1.9948557160849543</v>
      </c>
      <c r="V766" s="175">
        <f t="shared" si="967"/>
        <v>-0.44844273148363006</v>
      </c>
      <c r="W766" s="175">
        <f t="shared" si="968"/>
        <v>-1.6766036011820167</v>
      </c>
      <c r="X766" s="175">
        <f t="shared" si="969"/>
        <v>-1.0143713817144542</v>
      </c>
      <c r="Y766" s="175">
        <f t="shared" si="970"/>
        <v>-7.9940896560788649E-2</v>
      </c>
      <c r="Z766" s="175">
        <f t="shared" si="971"/>
        <v>0.32266177730505563</v>
      </c>
      <c r="AA766" s="175">
        <f t="shared" si="972"/>
        <v>-9.286928533726406E-2</v>
      </c>
      <c r="AB766" s="175">
        <f t="shared" si="973"/>
        <v>-0.38413537588987418</v>
      </c>
      <c r="AC766" s="175">
        <f t="shared" si="974"/>
        <v>-1.7985451244918063</v>
      </c>
      <c r="AE766" s="174">
        <f t="shared" si="778"/>
        <v>0.27804307554705854</v>
      </c>
      <c r="AF766" s="174">
        <f t="shared" si="779"/>
        <v>1.5618121707067594</v>
      </c>
      <c r="AG766" s="174">
        <f t="shared" si="780"/>
        <v>-1.0625231663328234</v>
      </c>
      <c r="AH766" s="174">
        <f t="shared" si="781"/>
        <v>-0.5471561391376214</v>
      </c>
      <c r="AI766" s="174">
        <f t="shared" si="782"/>
        <v>-0.48822200210347222</v>
      </c>
      <c r="AJ766" s="174">
        <f t="shared" si="975"/>
        <v>-5.1609212264019842E-2</v>
      </c>
    </row>
    <row r="767" spans="1:36">
      <c r="A767" s="93" t="str">
        <f t="shared" ref="A767" si="976">YEAR(B767)&amp;WEEKNUM(B767)</f>
        <v>20183</v>
      </c>
      <c r="B767" s="93">
        <f>'Sub Index'!A748</f>
        <v>43119</v>
      </c>
      <c r="C767" s="176">
        <f>VLOOKUP(B767,'Sub Index'!A:M,8,0)</f>
        <v>2.1403600041392847</v>
      </c>
      <c r="D767" s="176">
        <f>VLOOKUP(B767,'Sub Index'!J:M,4,0)</f>
        <v>-3.5499000000000001</v>
      </c>
      <c r="E767" s="176">
        <f>VLOOKUP(B767,'Sub Index'!O:W,4,0)</f>
        <v>1.2723</v>
      </c>
      <c r="F767" s="176">
        <f>VLOOKUP(B767,'Sub Index'!O:W,7,0)</f>
        <v>0.18082509555097587</v>
      </c>
      <c r="G767" s="176">
        <f>VLOOKUP(B767,'Sub Index'!O:W,9,0)</f>
        <v>0.43940000000000001</v>
      </c>
      <c r="H767" s="176">
        <f>VLOOKUP(B767,'Sub Index'!Y:AE,4,0)</f>
        <v>1.9581999999999997</v>
      </c>
      <c r="I767" s="176">
        <f>VLOOKUP(B767,'Sub Index'!Y:AE,7,0)</f>
        <v>2.3037739792701804E-3</v>
      </c>
      <c r="J767" s="176">
        <f>VLOOKUP(B767,'Sub Index'!AG:AK,4,0)</f>
        <v>3.7534057407297788E-3</v>
      </c>
      <c r="K767" s="176">
        <f>VLOOKUP(B767,'Sub Index'!AG:AK,5,0)</f>
        <v>106650906.81569999</v>
      </c>
      <c r="L767" s="176">
        <f>VLOOKUP(B767,'Sub Index'!AM:AX,4,0)</f>
        <v>2.3576478133291025E-3</v>
      </c>
      <c r="M767" s="176">
        <f>VLOOKUP(B767,'Sub Index'!AM:AX,7,0)</f>
        <v>1.4000000000000234E-2</v>
      </c>
      <c r="N767" s="176">
        <f>VLOOKUP(B767,'Sub Index'!AM:AX,8,0)</f>
        <v>-3.4999999999998366E-3</v>
      </c>
      <c r="O767" s="176">
        <f>VLOOKUP(B767,'Sub Index'!AV:AX,3,0)</f>
        <v>149.00399999999999</v>
      </c>
      <c r="Q767" s="177">
        <f t="shared" si="811"/>
        <v>2.3265286051353855</v>
      </c>
      <c r="R767" s="177">
        <f t="shared" si="773"/>
        <v>-1.8649347143988542</v>
      </c>
      <c r="S767" s="177">
        <f t="shared" si="774"/>
        <v>-0.44590854675940184</v>
      </c>
      <c r="T767" s="177">
        <f t="shared" ref="T767" si="977">IF(F767=0,"",(F767-F$2)/F$3)</f>
        <v>3.1312720199004702</v>
      </c>
      <c r="U767" s="177">
        <f t="shared" ref="U767" si="978">IF(G767=0,"",(G767-G$2)/G$3)</f>
        <v>0.59975331367312812</v>
      </c>
      <c r="V767" s="177">
        <f t="shared" ref="V767" si="979">IF(H767=0,"",(H767-H$2)/H$3)</f>
        <v>-0.43090987631360372</v>
      </c>
      <c r="W767" s="177">
        <f t="shared" ref="W767" si="980">IF(I767=0,"",(I767-I$2)/I$3)</f>
        <v>-1.6655412831830334</v>
      </c>
      <c r="X767" s="177">
        <f t="shared" ref="X767" si="981">IF(J767=0,"",(J767-J$2)/J$3)</f>
        <v>-1.0138146814574751</v>
      </c>
      <c r="Y767" s="177">
        <f t="shared" ref="Y767" si="982">IF(K767=0,"",(K767-K$2)/K$3)</f>
        <v>-7.6368847566860437E-2</v>
      </c>
      <c r="Z767" s="177">
        <f t="shared" ref="Z767" si="983">IF(L767=0,"",(L767-L$2)/L$3)</f>
        <v>0.35270329411600937</v>
      </c>
      <c r="AA767" s="177">
        <f t="shared" ref="AA767" si="984">IF(M767=0,"",(M767-M$2)/M$3)</f>
        <v>2.9817530348829717E-2</v>
      </c>
      <c r="AB767" s="177">
        <f t="shared" ref="AB767" si="985">IF(N767=0,"",(N767-N$2)/N$3)</f>
        <v>-0.37951198183425749</v>
      </c>
      <c r="AC767" s="177">
        <f t="shared" ref="AC767" si="986">IF(O767=0,"",(O767-O$2)/O$3)</f>
        <v>-1.8666873705598437</v>
      </c>
      <c r="AE767" s="176">
        <f t="shared" si="778"/>
        <v>0.23079694536826567</v>
      </c>
      <c r="AF767" s="176">
        <f t="shared" si="779"/>
        <v>1.0950389289380655</v>
      </c>
      <c r="AG767" s="176">
        <f t="shared" si="780"/>
        <v>-1.0482255797483186</v>
      </c>
      <c r="AH767" s="176">
        <f t="shared" si="781"/>
        <v>-0.54509176451216779</v>
      </c>
      <c r="AI767" s="176">
        <f t="shared" si="782"/>
        <v>-0.46591963198231551</v>
      </c>
      <c r="AJ767" s="176">
        <f t="shared" ref="AJ767" si="987">AVERAGE(AE767:AI767)</f>
        <v>-0.14668022038729417</v>
      </c>
    </row>
    <row r="768" spans="1:36">
      <c r="A768" s="93" t="str">
        <f t="shared" ref="A768" si="988">YEAR(B768)&amp;WEEKNUM(B768)</f>
        <v>20184</v>
      </c>
      <c r="B768" s="93">
        <f>'Sub Index'!A749</f>
        <v>43122</v>
      </c>
      <c r="C768" s="180">
        <f>VLOOKUP(B768,'Sub Index'!A:M,8,0)</f>
        <v>2.4924979103317799</v>
      </c>
      <c r="D768" s="180">
        <f>VLOOKUP(B768,'Sub Index'!J:M,4,0)</f>
        <v>-3.5787</v>
      </c>
      <c r="E768" s="180">
        <f>VLOOKUP(B768,'Sub Index'!O:W,4,0)</f>
        <v>1.2764000000000002</v>
      </c>
      <c r="F768" s="180">
        <f>VLOOKUP(B768,'Sub Index'!O:W,7,0)</f>
        <v>0.16960852156315964</v>
      </c>
      <c r="G768" s="180">
        <f>VLOOKUP(B768,'Sub Index'!O:W,9,0)</f>
        <v>0.32069999999999999</v>
      </c>
      <c r="H768" s="180">
        <f>VLOOKUP(B768,'Sub Index'!Y:AE,4,0)</f>
        <v>1.9293999999999998</v>
      </c>
      <c r="I768" s="180">
        <f>VLOOKUP(B768,'Sub Index'!Y:AE,7,0)</f>
        <v>2.1793663062256094E-3</v>
      </c>
      <c r="J768" s="180">
        <f>VLOOKUP(B768,'Sub Index'!AG:AK,4,0)</f>
        <v>3.6876328736459244E-3</v>
      </c>
      <c r="K768" s="180">
        <f>VLOOKUP(B768,'Sub Index'!AG:AK,5,0)</f>
        <v>107170032.2869</v>
      </c>
      <c r="L768" s="180">
        <f>VLOOKUP(B768,'Sub Index'!AM:AX,4,0)</f>
        <v>2.2630952376879623E-3</v>
      </c>
      <c r="M768" s="180">
        <f>VLOOKUP(B768,'Sub Index'!AM:AX,7,0)</f>
        <v>1.4899999999999913E-2</v>
      </c>
      <c r="N768" s="180">
        <f>VLOOKUP(B768,'Sub Index'!AM:AX,8,0)</f>
        <v>-7.9999999999991189E-4</v>
      </c>
      <c r="O768" s="180">
        <f>VLOOKUP(B768,'Sub Index'!AV:AX,3,0)</f>
        <v>154.142</v>
      </c>
      <c r="Q768" s="181">
        <f t="shared" si="811"/>
        <v>3.1451994261593366</v>
      </c>
      <c r="R768" s="181">
        <f t="shared" si="773"/>
        <v>-1.8837762963759508</v>
      </c>
      <c r="S768" s="181">
        <f t="shared" si="774"/>
        <v>-0.4432448046710466</v>
      </c>
      <c r="T768" s="181">
        <f t="shared" ref="T768" si="989">IF(F768=0,"",(F768-F$2)/F$3)</f>
        <v>2.8337994347889484</v>
      </c>
      <c r="U768" s="181">
        <f t="shared" ref="U768" si="990">IF(G768=0,"",(G768-G$2)/G$3)</f>
        <v>0.24408609896891012</v>
      </c>
      <c r="V768" s="181">
        <f t="shared" ref="V768" si="991">IF(H768=0,"",(H768-H$2)/H$3)</f>
        <v>-0.45025647512190858</v>
      </c>
      <c r="W768" s="181">
        <f t="shared" ref="W768" si="992">IF(I768=0,"",(I768-I$2)/I$3)</f>
        <v>-1.7079600627265834</v>
      </c>
      <c r="X768" s="181">
        <f t="shared" ref="X768" si="993">IF(J768=0,"",(J768-J$2)/J$3)</f>
        <v>-1.0225899122704056</v>
      </c>
      <c r="Y768" s="181">
        <f t="shared" ref="Y768" si="994">IF(K768=0,"",(K768-K$2)/K$3)</f>
        <v>-5.9288135209254793E-2</v>
      </c>
      <c r="Z768" s="181">
        <f t="shared" ref="Z768" si="995">IF(L768=0,"",(L768-L$2)/L$3)</f>
        <v>0.25002154300428903</v>
      </c>
      <c r="AA768" s="181">
        <f t="shared" ref="AA768" si="996">IF(M768=0,"",(M768-M$2)/M$3)</f>
        <v>9.8828864172240433E-2</v>
      </c>
      <c r="AB768" s="181">
        <f t="shared" ref="AB768" si="997">IF(N768=0,"",(N768-N$2)/N$3)</f>
        <v>-0.25468034233342818</v>
      </c>
      <c r="AC768" s="181">
        <f t="shared" ref="AC768" si="998">IF(O768=0,"",(O768-O$2)/O$3)</f>
        <v>-1.7912315817026074</v>
      </c>
      <c r="AE768" s="180">
        <f t="shared" si="778"/>
        <v>0.63071156489169289</v>
      </c>
      <c r="AF768" s="180">
        <f t="shared" si="779"/>
        <v>0.8782135763622706</v>
      </c>
      <c r="AG768" s="180">
        <f t="shared" si="780"/>
        <v>-1.0791082689242459</v>
      </c>
      <c r="AH768" s="180">
        <f t="shared" si="781"/>
        <v>-0.54093902373983016</v>
      </c>
      <c r="AI768" s="180">
        <f t="shared" si="782"/>
        <v>-0.4242653792148765</v>
      </c>
      <c r="AJ768" s="180">
        <f t="shared" ref="AJ768" si="999">AVERAGE(AE768:AI768)</f>
        <v>-0.10707750612499782</v>
      </c>
    </row>
    <row r="769" spans="1:36">
      <c r="A769" s="93" t="str">
        <f t="shared" ref="A769" si="1000">YEAR(B769)&amp;WEEKNUM(B769)</f>
        <v>20184</v>
      </c>
      <c r="B769" s="93">
        <f>'Sub Index'!A750</f>
        <v>43123</v>
      </c>
      <c r="C769" s="183">
        <f>VLOOKUP(B769,'Sub Index'!A:M,8,0)</f>
        <v>2.3971979016625462</v>
      </c>
      <c r="D769" s="183">
        <f>VLOOKUP(B769,'Sub Index'!J:M,4,0)</f>
        <v>-3.5499000000000001</v>
      </c>
      <c r="E769" s="183">
        <f>VLOOKUP(B769,'Sub Index'!O:W,4,0)</f>
        <v>1.3418000000000005</v>
      </c>
      <c r="F769" s="183">
        <f>VLOOKUP(B769,'Sub Index'!O:W,7,0)</f>
        <v>0.16698807969064394</v>
      </c>
      <c r="G769" s="183">
        <f>VLOOKUP(B769,'Sub Index'!O:W,9,0)</f>
        <v>0.29070000000000018</v>
      </c>
      <c r="H769" s="183">
        <f>VLOOKUP(B769,'Sub Index'!Y:AE,4,0)</f>
        <v>1.9234</v>
      </c>
      <c r="I769" s="183">
        <f>VLOOKUP(B769,'Sub Index'!Y:AE,7,0)</f>
        <v>2.1845176342550803E-3</v>
      </c>
      <c r="J769" s="183">
        <f>VLOOKUP(B769,'Sub Index'!AG:AK,4,0)</f>
        <v>4.7319627245649464E-3</v>
      </c>
      <c r="K769" s="183">
        <f>VLOOKUP(B769,'Sub Index'!AG:AK,5,0)</f>
        <v>107693444.0142</v>
      </c>
      <c r="L769" s="183">
        <f>VLOOKUP(B769,'Sub Index'!AM:AX,4,0)</f>
        <v>2.249026846012009E-3</v>
      </c>
      <c r="M769" s="183">
        <f>VLOOKUP(B769,'Sub Index'!AM:AX,7,0)</f>
        <v>1.5300000000000757E-2</v>
      </c>
      <c r="N769" s="183">
        <f>VLOOKUP(B769,'Sub Index'!AM:AX,8,0)</f>
        <v>-5.4000000000007375E-3</v>
      </c>
      <c r="O769" s="183">
        <f>VLOOKUP(B769,'Sub Index'!AV:AX,3,0)</f>
        <v>144.32</v>
      </c>
      <c r="Q769" s="182">
        <f t="shared" si="811"/>
        <v>2.9236403864512339</v>
      </c>
      <c r="R769" s="182">
        <f t="shared" si="773"/>
        <v>-1.8649347143988542</v>
      </c>
      <c r="S769" s="182">
        <f t="shared" si="774"/>
        <v>-0.40075486989582149</v>
      </c>
      <c r="T769" s="182">
        <f t="shared" ref="T769" si="1001">IF(F769=0,"",(F769-F$2)/F$3)</f>
        <v>2.7643032036939235</v>
      </c>
      <c r="U769" s="182">
        <f t="shared" ref="U769" si="1002">IF(G769=0,"",(G769-G$2)/G$3)</f>
        <v>0.15419548025680846</v>
      </c>
      <c r="V769" s="182">
        <f t="shared" ref="V769" si="1003">IF(H769=0,"",(H769-H$2)/H$3)</f>
        <v>-0.45428701654030529</v>
      </c>
      <c r="W769" s="182">
        <f t="shared" ref="W769" si="1004">IF(I769=0,"",(I769-I$2)/I$3)</f>
        <v>-1.7062036353078311</v>
      </c>
      <c r="X769" s="182">
        <f t="shared" ref="X769" si="1005">IF(J769=0,"",(J769-J$2)/J$3)</f>
        <v>-0.88325836275829284</v>
      </c>
      <c r="Y769" s="182">
        <f t="shared" ref="Y769" si="1006">IF(K769=0,"",(K769-K$2)/K$3)</f>
        <v>-4.2066392770104731E-2</v>
      </c>
      <c r="Z769" s="182">
        <f t="shared" ref="Z769" si="1007">IF(L769=0,"",(L769-L$2)/L$3)</f>
        <v>0.23474361870855048</v>
      </c>
      <c r="AA769" s="182">
        <f t="shared" ref="AA769" si="1008">IF(M769=0,"",(M769-M$2)/M$3)</f>
        <v>0.12950056809383198</v>
      </c>
      <c r="AB769" s="182">
        <f t="shared" ref="AB769" si="1009">IF(N769=0,"",(N769-N$2)/N$3)</f>
        <v>-0.46735646889044075</v>
      </c>
      <c r="AC769" s="182">
        <f t="shared" ref="AC769" si="1010">IF(O769=0,"",(O769-O$2)/O$3)</f>
        <v>-1.9354757930992157</v>
      </c>
      <c r="AE769" s="183">
        <f t="shared" si="778"/>
        <v>0.52935283602618988</v>
      </c>
      <c r="AF769" s="183">
        <f t="shared" si="779"/>
        <v>0.83924793801830344</v>
      </c>
      <c r="AG769" s="183">
        <f t="shared" si="780"/>
        <v>-1.0802453259240683</v>
      </c>
      <c r="AH769" s="183">
        <f t="shared" si="781"/>
        <v>-0.46266237776419877</v>
      </c>
      <c r="AI769" s="183">
        <f t="shared" si="782"/>
        <v>-0.50964701879681851</v>
      </c>
      <c r="AJ769" s="183">
        <f t="shared" ref="AJ769" si="1011">AVERAGE(AE769:AI769)</f>
        <v>-0.13679078968811847</v>
      </c>
    </row>
    <row r="770" spans="1:36">
      <c r="A770" s="93" t="str">
        <f t="shared" ref="A770" si="1012">YEAR(B770)&amp;WEEKNUM(B770)</f>
        <v>20184</v>
      </c>
      <c r="B770" s="93">
        <f>'Sub Index'!A751</f>
        <v>43124</v>
      </c>
      <c r="C770" s="184">
        <f>VLOOKUP(B770,'Sub Index'!A:M,8,0)</f>
        <v>2.3325499174123676</v>
      </c>
      <c r="D770" s="184">
        <f>VLOOKUP(B770,'Sub Index'!J:M,4,0)</f>
        <v>-3.5333000000000001</v>
      </c>
      <c r="E770" s="184">
        <f>VLOOKUP(B770,'Sub Index'!O:W,4,0)</f>
        <v>1.3524000000000003</v>
      </c>
      <c r="F770" s="184">
        <f>VLOOKUP(B770,'Sub Index'!O:W,7,0)</f>
        <v>0.1446207026143953</v>
      </c>
      <c r="G770" s="184">
        <f>VLOOKUP(B770,'Sub Index'!O:W,9,0)</f>
        <v>0.27680000000000016</v>
      </c>
      <c r="H770" s="184">
        <f>VLOOKUP(B770,'Sub Index'!Y:AE,4,0)</f>
        <v>1.9746999999999999</v>
      </c>
      <c r="I770" s="184">
        <f>VLOOKUP(B770,'Sub Index'!Y:AE,7,0)</f>
        <v>2.1983979274757372E-3</v>
      </c>
      <c r="J770" s="184">
        <f>VLOOKUP(B770,'Sub Index'!AG:AK,4,0)</f>
        <v>4.7068850059565201E-3</v>
      </c>
      <c r="K770" s="184">
        <f>VLOOKUP(B770,'Sub Index'!AG:AK,5,0)</f>
        <v>108135664.53290001</v>
      </c>
      <c r="L770" s="184">
        <f>VLOOKUP(B770,'Sub Index'!AM:AX,4,0)</f>
        <v>2.1738650405328497E-3</v>
      </c>
      <c r="M770" s="184">
        <f>VLOOKUP(B770,'Sub Index'!AM:AX,7,0)</f>
        <v>1.5699999999999825E-2</v>
      </c>
      <c r="N770" s="184">
        <f>VLOOKUP(B770,'Sub Index'!AM:AX,8,0)</f>
        <v>-3.8300000000000445E-2</v>
      </c>
      <c r="O770" s="184">
        <f>VLOOKUP(B770,'Sub Index'!AV:AX,3,0)</f>
        <v>141.11999999999998</v>
      </c>
      <c r="Q770" s="185">
        <f t="shared" si="811"/>
        <v>2.7733429677044272</v>
      </c>
      <c r="R770" s="185">
        <f t="shared" si="773"/>
        <v>-1.8540746358981668</v>
      </c>
      <c r="S770" s="185">
        <f t="shared" si="774"/>
        <v>-0.39386812205763533</v>
      </c>
      <c r="T770" s="185">
        <f t="shared" ref="T770" si="1013">IF(F770=0,"",(F770-F$2)/F$3)</f>
        <v>2.1711023307479325</v>
      </c>
      <c r="U770" s="185">
        <f t="shared" ref="U770" si="1014">IF(G770=0,"",(G770-G$2)/G$3)</f>
        <v>0.11254616025353434</v>
      </c>
      <c r="V770" s="185">
        <f t="shared" ref="V770" si="1015">IF(H770=0,"",(H770-H$2)/H$3)</f>
        <v>-0.41982588741301224</v>
      </c>
      <c r="W770" s="185">
        <f t="shared" ref="W770" si="1016">IF(I770=0,"",(I770-I$2)/I$3)</f>
        <v>-1.7014709280421312</v>
      </c>
      <c r="X770" s="185">
        <f t="shared" ref="X770" si="1017">IF(J770=0,"",(J770-J$2)/J$3)</f>
        <v>-0.88660416139544362</v>
      </c>
      <c r="Y770" s="185">
        <f t="shared" ref="Y770" si="1018">IF(K770=0,"",(K770-K$2)/K$3)</f>
        <v>-2.7516073246993129E-2</v>
      </c>
      <c r="Z770" s="185">
        <f t="shared" ref="Z770" si="1019">IF(L770=0,"",(L770-L$2)/L$3)</f>
        <v>0.15311976286976189</v>
      </c>
      <c r="AA770" s="185">
        <f t="shared" ref="AA770" si="1020">IF(M770=0,"",(M770-M$2)/M$3)</f>
        <v>0.16017227201528733</v>
      </c>
      <c r="AB770" s="185">
        <f t="shared" ref="AB770" si="1021">IF(N770=0,"",(N770-N$2)/N$3)</f>
        <v>-1.9884531131783525</v>
      </c>
      <c r="AC770" s="185">
        <f t="shared" ref="AC770" si="1022">IF(O770=0,"",(O770-O$2)/O$3)</f>
        <v>-1.9824704455599313</v>
      </c>
      <c r="AE770" s="184">
        <f t="shared" si="778"/>
        <v>0.45963416590313022</v>
      </c>
      <c r="AF770" s="184">
        <f t="shared" si="779"/>
        <v>0.6299267896479438</v>
      </c>
      <c r="AG770" s="184">
        <f t="shared" si="780"/>
        <v>-1.0606484077275717</v>
      </c>
      <c r="AH770" s="184">
        <f t="shared" si="781"/>
        <v>-0.45706011732121837</v>
      </c>
      <c r="AI770" s="184">
        <f t="shared" si="782"/>
        <v>-0.91440788096330872</v>
      </c>
      <c r="AJ770" s="184">
        <f t="shared" ref="AJ770" si="1023">AVERAGE(AE770:AI770)</f>
        <v>-0.26851109009220497</v>
      </c>
    </row>
    <row r="771" spans="1:36">
      <c r="A771" s="93" t="str">
        <f t="shared" ref="A771:A772" si="1024">YEAR(B771)&amp;WEEKNUM(B771)</f>
        <v>20184</v>
      </c>
      <c r="B771" s="93">
        <f>'Sub Index'!A752</f>
        <v>43125</v>
      </c>
      <c r="C771" s="187">
        <f>VLOOKUP(B771,'Sub Index'!A:M,8,0)</f>
        <v>2.3946583173978384</v>
      </c>
      <c r="D771" s="187">
        <f>VLOOKUP(B771,'Sub Index'!J:M,4,0)</f>
        <v>-3.5169999999999999</v>
      </c>
      <c r="E771" s="187">
        <f>VLOOKUP(B771,'Sub Index'!O:W,4,0)</f>
        <v>1.3622999999999998</v>
      </c>
      <c r="F771" s="187">
        <f>VLOOKUP(B771,'Sub Index'!O:W,7,0)</f>
        <v>0.1390518040199677</v>
      </c>
      <c r="G771" s="187">
        <f>VLOOKUP(B771,'Sub Index'!O:W,9,0)</f>
        <v>0.45819999999999972</v>
      </c>
      <c r="H771" s="187">
        <f>VLOOKUP(B771,'Sub Index'!Y:AE,4,0)</f>
        <v>1.9800999999999997</v>
      </c>
      <c r="I771" s="187">
        <f>VLOOKUP(B771,'Sub Index'!Y:AE,7,0)</f>
        <v>2.1978347602256581E-3</v>
      </c>
      <c r="J771" s="187">
        <f>VLOOKUP(B771,'Sub Index'!AG:AK,4,0)</f>
        <v>5.1134021753668135E-3</v>
      </c>
      <c r="K771" s="187">
        <f>VLOOKUP(B771,'Sub Index'!AG:AK,5,0)</f>
        <v>108178480.1586</v>
      </c>
      <c r="L771" s="187">
        <f>VLOOKUP(B771,'Sub Index'!AM:AX,4,0)</f>
        <v>2.6278743851224219E-3</v>
      </c>
      <c r="M771" s="187">
        <f>VLOOKUP(B771,'Sub Index'!AM:AX,7,0)</f>
        <v>1.9600000000000506E-2</v>
      </c>
      <c r="N771" s="187">
        <f>VLOOKUP(B771,'Sub Index'!AM:AX,8,0)</f>
        <v>-4.9000000000001265E-3</v>
      </c>
      <c r="O771" s="187">
        <f>VLOOKUP(B771,'Sub Index'!AV:AX,3,0)</f>
        <v>133.64400000000001</v>
      </c>
      <c r="Q771" s="186">
        <f t="shared" si="811"/>
        <v>2.9177362122669548</v>
      </c>
      <c r="R771" s="186">
        <f t="shared" si="773"/>
        <v>-1.8434108238764071</v>
      </c>
      <c r="S771" s="186">
        <f t="shared" si="774"/>
        <v>-0.38743615945404652</v>
      </c>
      <c r="T771" s="186">
        <f t="shared" ref="T771:T772" si="1025">IF(F771=0,"",(F771-F$2)/F$3)</f>
        <v>2.0234106503018583</v>
      </c>
      <c r="U771" s="186">
        <f t="shared" ref="U771:U772" si="1026">IF(G771=0,"",(G771-G$2)/G$3)</f>
        <v>0.65608476806604465</v>
      </c>
      <c r="V771" s="186">
        <f t="shared" ref="V771:V772" si="1027">IF(H771=0,"",(H771-H$2)/H$3)</f>
        <v>-0.4161984001364552</v>
      </c>
      <c r="W771" s="186">
        <f t="shared" ref="W771:W772" si="1028">IF(I771=0,"",(I771-I$2)/I$3)</f>
        <v>-1.7016629488945643</v>
      </c>
      <c r="X771" s="186">
        <f t="shared" ref="X771:X772" si="1029">IF(J771=0,"",(J771-J$2)/J$3)</f>
        <v>-0.83236778476849016</v>
      </c>
      <c r="Y771" s="186">
        <f t="shared" ref="Y771:Y772" si="1030">IF(K771=0,"",(K771-K$2)/K$3)</f>
        <v>-2.6107316737122709E-2</v>
      </c>
      <c r="Z771" s="186">
        <f t="shared" ref="Z771:Z772" si="1031">IF(L771=0,"",(L771-L$2)/L$3)</f>
        <v>0.6461626462331409</v>
      </c>
      <c r="AA771" s="186">
        <f t="shared" ref="AA771:AA772" si="1032">IF(M771=0,"",(M771-M$2)/M$3)</f>
        <v>0.45922138525022604</v>
      </c>
      <c r="AB771" s="186">
        <f t="shared" ref="AB771:AB772" si="1033">IF(N771=0,"",(N771-N$2)/N$3)</f>
        <v>-0.44423949861248052</v>
      </c>
      <c r="AC771" s="186">
        <f t="shared" ref="AC771:AC772" si="1034">IF(O771=0,"",(O771-O$2)/O$3)</f>
        <v>-2.0922617023712768</v>
      </c>
      <c r="AE771" s="187">
        <f t="shared" si="778"/>
        <v>0.53716269419527385</v>
      </c>
      <c r="AF771" s="187">
        <f t="shared" si="779"/>
        <v>0.76401975297128555</v>
      </c>
      <c r="AG771" s="187">
        <f t="shared" si="780"/>
        <v>-1.0589306745155098</v>
      </c>
      <c r="AH771" s="187">
        <f t="shared" si="781"/>
        <v>-0.42923755075280645</v>
      </c>
      <c r="AI771" s="187">
        <f t="shared" si="782"/>
        <v>-0.35777929237509759</v>
      </c>
      <c r="AJ771" s="187">
        <f t="shared" ref="AJ771:AJ772" si="1035">AVERAGE(AE771:AI771)</f>
        <v>-0.10895301409537091</v>
      </c>
    </row>
    <row r="772" spans="1:36">
      <c r="A772" s="93" t="str">
        <f t="shared" si="1024"/>
        <v>20184</v>
      </c>
      <c r="B772" s="93">
        <f>'Sub Index'!A753</f>
        <v>43126</v>
      </c>
      <c r="C772" s="187">
        <f>VLOOKUP(B772,'Sub Index'!A:M,8,0)</f>
        <v>2.4313097110576165</v>
      </c>
      <c r="D772" s="187">
        <f>VLOOKUP(B772,'Sub Index'!J:M,4,0)</f>
        <v>-3.5219999999999998</v>
      </c>
      <c r="E772" s="187">
        <f>VLOOKUP(B772,'Sub Index'!O:W,4,0)</f>
        <v>1.3885999999999998</v>
      </c>
      <c r="F772" s="187">
        <f>VLOOKUP(B772,'Sub Index'!O:W,7,0)</f>
        <v>5.5048191102559901E-2</v>
      </c>
      <c r="G772" s="187">
        <f>VLOOKUP(B772,'Sub Index'!O:W,9,0)</f>
        <v>0.42030000000000012</v>
      </c>
      <c r="H772" s="187">
        <f>VLOOKUP(B772,'Sub Index'!Y:AE,4,0)</f>
        <v>1.9783000000000004</v>
      </c>
      <c r="I772" s="187">
        <f>VLOOKUP(B772,'Sub Index'!Y:AE,7,0)</f>
        <v>2.3436488628804015E-3</v>
      </c>
      <c r="J772" s="187">
        <f>VLOOKUP(B772,'Sub Index'!AG:AK,4,0)</f>
        <v>5.0558646399431707E-3</v>
      </c>
      <c r="K772" s="187">
        <f>VLOOKUP(B772,'Sub Index'!AG:AK,5,0)</f>
        <v>107954193.5712</v>
      </c>
      <c r="L772" s="187">
        <f>VLOOKUP(B772,'Sub Index'!AM:AX,4,0)</f>
        <v>2.5920408599415046E-3</v>
      </c>
      <c r="M772" s="187">
        <f>VLOOKUP(B772,'Sub Index'!AM:AX,7,0)</f>
        <v>1.2999999999999901E-2</v>
      </c>
      <c r="N772" s="187">
        <f>VLOOKUP(B772,'Sub Index'!AM:AX,8,0)</f>
        <v>3.4999999999998366E-3</v>
      </c>
      <c r="O772" s="187">
        <f>VLOOKUP(B772,'Sub Index'!AV:AX,3,0)</f>
        <v>126.532</v>
      </c>
      <c r="Q772" s="186">
        <f t="shared" si="811"/>
        <v>3.0029455180856819</v>
      </c>
      <c r="R772" s="186">
        <f t="shared" si="773"/>
        <v>-1.8466819318585419</v>
      </c>
      <c r="S772" s="186">
        <f t="shared" si="774"/>
        <v>-0.37034922849703711</v>
      </c>
      <c r="T772" s="186">
        <f t="shared" si="1025"/>
        <v>-0.20443288912403823</v>
      </c>
      <c r="U772" s="186">
        <f t="shared" si="1026"/>
        <v>0.54252295309308995</v>
      </c>
      <c r="V772" s="186">
        <f t="shared" si="1027"/>
        <v>-0.41740756256197381</v>
      </c>
      <c r="W772" s="186">
        <f t="shared" si="1028"/>
        <v>-1.6519453058948743</v>
      </c>
      <c r="X772" s="186">
        <f t="shared" si="1029"/>
        <v>-0.84004428080911309</v>
      </c>
      <c r="Y772" s="191">
        <f t="shared" si="1030"/>
        <v>-3.348698677371871E-2</v>
      </c>
      <c r="Z772" s="186">
        <f t="shared" si="1031"/>
        <v>0.60724832698659492</v>
      </c>
      <c r="AA772" s="186">
        <f t="shared" si="1032"/>
        <v>-4.6861729455012949E-2</v>
      </c>
      <c r="AB772" s="186">
        <f t="shared" si="1033"/>
        <v>-5.5874397943224623E-2</v>
      </c>
      <c r="AC772" s="186">
        <f t="shared" si="1034"/>
        <v>-2.1967073174652172</v>
      </c>
      <c r="AE772" s="187">
        <f t="shared" si="778"/>
        <v>0.57813179311356999</v>
      </c>
      <c r="AF772" s="187">
        <f t="shared" si="779"/>
        <v>-1.0753054842661794E-2</v>
      </c>
      <c r="AG772" s="187">
        <f t="shared" si="780"/>
        <v>-1.034676434228424</v>
      </c>
      <c r="AH772" s="187">
        <f t="shared" si="781"/>
        <v>-0.43676563379141592</v>
      </c>
      <c r="AI772" s="187">
        <f t="shared" si="782"/>
        <v>-0.42304877946921493</v>
      </c>
      <c r="AJ772" s="187">
        <f t="shared" si="1035"/>
        <v>-0.2654224218436293</v>
      </c>
    </row>
    <row r="773" spans="1:36">
      <c r="A773" s="93" t="str">
        <f t="shared" ref="A773:A774" si="1036">YEAR(B773)&amp;WEEKNUM(B773)</f>
        <v>20185</v>
      </c>
      <c r="B773" s="93">
        <f>'Sub Index'!A754</f>
        <v>43129</v>
      </c>
      <c r="C773" s="190">
        <f>VLOOKUP(B773,'Sub Index'!A:M,8,0)</f>
        <v>2.1296219483658416</v>
      </c>
      <c r="D773" s="190">
        <f>VLOOKUP(B773,'Sub Index'!J:M,4,0)</f>
        <v>-3.4948000000000001</v>
      </c>
      <c r="E773" s="190">
        <f>VLOOKUP(B773,'Sub Index'!O:W,4,0)</f>
        <v>1.3884000000000003</v>
      </c>
      <c r="F773" s="190">
        <f>VLOOKUP(B773,'Sub Index'!O:W,7,0)</f>
        <v>5.4353890734926469E-2</v>
      </c>
      <c r="G773" s="190">
        <f>VLOOKUP(B773,'Sub Index'!O:W,9,0)</f>
        <v>0.37880000000000003</v>
      </c>
      <c r="H773" s="190">
        <f>VLOOKUP(B773,'Sub Index'!Y:AE,4,0)</f>
        <v>1.9791000000000003</v>
      </c>
      <c r="I773" s="190">
        <f>VLOOKUP(B773,'Sub Index'!Y:AE,7,0)</f>
        <v>2.3719038943255748E-3</v>
      </c>
      <c r="J773" s="190">
        <f>VLOOKUP(B773,'Sub Index'!AG:AK,4,0)</f>
        <v>5.9696640831067675E-3</v>
      </c>
      <c r="K773" s="190">
        <f>VLOOKUP(B773,'Sub Index'!AG:AK,5,0)</f>
        <v>108319047.4024</v>
      </c>
      <c r="L773" s="190">
        <f>VLOOKUP(B773,'Sub Index'!AM:AX,4,0)</f>
        <v>2.6129852127192853E-3</v>
      </c>
      <c r="M773" s="190">
        <f>VLOOKUP(B773,'Sub Index'!AM:AX,7,0)</f>
        <v>1.3399999999999856E-2</v>
      </c>
      <c r="N773" s="190">
        <f>VLOOKUP(B773,'Sub Index'!AM:AX,8,0)</f>
        <v>1.1499999999999844E-2</v>
      </c>
      <c r="O773" s="190">
        <f>VLOOKUP(B773,'Sub Index'!AV:AX,3,0)</f>
        <v>114.80199999999999</v>
      </c>
      <c r="Q773" s="191">
        <f t="shared" si="811"/>
        <v>2.3015641443896002</v>
      </c>
      <c r="R773" s="191">
        <f t="shared" si="773"/>
        <v>-1.8288871044357287</v>
      </c>
      <c r="S773" s="191">
        <f t="shared" si="774"/>
        <v>-0.37047916713549317</v>
      </c>
      <c r="T773" s="191">
        <f t="shared" ref="T773:T774" si="1037">IF(F773=0,"",(F773-F$2)/F$3)</f>
        <v>-0.22284629462808447</v>
      </c>
      <c r="U773" s="191">
        <f t="shared" ref="U773:U774" si="1038">IF(G773=0,"",(G773-G$2)/G$3)</f>
        <v>0.4181742638746816</v>
      </c>
      <c r="V773" s="191">
        <f t="shared" ref="V773:V774" si="1039">IF(H773=0,"",(H773-H$2)/H$3)</f>
        <v>-0.41687015703952096</v>
      </c>
      <c r="W773" s="191">
        <f t="shared" ref="W773:W774" si="1040">IF(I773=0,"",(I773-I$2)/I$3)</f>
        <v>-1.6423113024565217</v>
      </c>
      <c r="X773" s="191">
        <f t="shared" ref="X773:X774" si="1041">IF(J773=0,"",(J773-J$2)/J$3)</f>
        <v>-0.71812773093050353</v>
      </c>
      <c r="Y773" s="191">
        <f t="shared" ref="Y773:Y774" si="1042">IF(K773=0,"",(K773-K$2)/K$3)</f>
        <v>-2.1482252486857509E-2</v>
      </c>
      <c r="Z773" s="191">
        <f t="shared" ref="Z773:Z774" si="1043">IF(L773=0,"",(L773-L$2)/L$3)</f>
        <v>0.62999337443285841</v>
      </c>
      <c r="AA773" s="191">
        <f t="shared" ref="AA773:AA774" si="1044">IF(M773=0,"",(M773-M$2)/M$3)</f>
        <v>-1.6190025533489503E-2</v>
      </c>
      <c r="AB773" s="191">
        <f t="shared" ref="AB773:AB774" si="1045">IF(N773=0,"",(N773-N$2)/N$3)</f>
        <v>0.31399712650368772</v>
      </c>
      <c r="AC773" s="191">
        <f t="shared" ref="AC773:AC774" si="1046">IF(O773=0,"",(O773-O$2)/O$3)</f>
        <v>-2.3689720903915266</v>
      </c>
      <c r="AE773" s="190">
        <f t="shared" si="778"/>
        <v>0.23633851997693578</v>
      </c>
      <c r="AF773" s="190">
        <f t="shared" si="779"/>
        <v>-5.8383732629632035E-2</v>
      </c>
      <c r="AG773" s="190">
        <f t="shared" si="780"/>
        <v>-1.0295907297480213</v>
      </c>
      <c r="AH773" s="190">
        <f t="shared" si="781"/>
        <v>-0.36980499170868053</v>
      </c>
      <c r="AI773" s="190">
        <f t="shared" si="782"/>
        <v>-0.36029290374711748</v>
      </c>
      <c r="AJ773" s="190">
        <f t="shared" ref="AJ773:AJ774" si="1047">AVERAGE(AE773:AI773)</f>
        <v>-0.31634676757130309</v>
      </c>
    </row>
    <row r="774" spans="1:36">
      <c r="A774" s="93" t="str">
        <f t="shared" si="1036"/>
        <v>20185</v>
      </c>
      <c r="B774" s="93">
        <f>'Sub Index'!A755</f>
        <v>43130</v>
      </c>
      <c r="C774" s="190">
        <f>VLOOKUP(B774,'Sub Index'!A:M,8,0)</f>
        <v>2.1275620967439481</v>
      </c>
      <c r="D774" s="190">
        <f>VLOOKUP(B774,'Sub Index'!J:M,4,0)</f>
        <v>-3.4763000000000002</v>
      </c>
      <c r="E774" s="190">
        <f>VLOOKUP(B774,'Sub Index'!O:W,4,0)</f>
        <v>1.4072</v>
      </c>
      <c r="F774" s="190">
        <f>VLOOKUP(B774,'Sub Index'!O:W,7,0)</f>
        <v>5.392758683686142E-2</v>
      </c>
      <c r="G774" s="190">
        <f>VLOOKUP(B774,'Sub Index'!O:W,9,0)</f>
        <v>0.379</v>
      </c>
      <c r="H774" s="190">
        <f>VLOOKUP(B774,'Sub Index'!Y:AE,4,0)</f>
        <v>1.9615</v>
      </c>
      <c r="I774" s="190">
        <f>VLOOKUP(B774,'Sub Index'!Y:AE,7,0)</f>
        <v>2.3483595887821831E-3</v>
      </c>
      <c r="J774" s="190">
        <f>VLOOKUP(B774,'Sub Index'!AG:AK,4,0)</f>
        <v>6.9365659397050044E-3</v>
      </c>
      <c r="K774" s="190">
        <f>VLOOKUP(B774,'Sub Index'!AG:AK,5,0)</f>
        <v>108340804.99779999</v>
      </c>
      <c r="L774" s="190">
        <f>VLOOKUP(B774,'Sub Index'!AM:AX,4,0)</f>
        <v>2.729801402974926E-3</v>
      </c>
      <c r="M774" s="190">
        <f>VLOOKUP(B774,'Sub Index'!AM:AX,7,0)</f>
        <v>1.2950000000000017E-2</v>
      </c>
      <c r="N774" s="190">
        <f>VLOOKUP(B774,'Sub Index'!AM:AX,8,0)</f>
        <v>-1.2749999999999595E-2</v>
      </c>
      <c r="O774" s="190">
        <f>VLOOKUP(B774,'Sub Index'!AV:AX,3,0)</f>
        <v>113.104</v>
      </c>
      <c r="Q774" s="191">
        <f t="shared" si="811"/>
        <v>2.296775280740365</v>
      </c>
      <c r="R774" s="191">
        <f t="shared" ref="R774:R837" si="1048">IF(D774=0,"",(D774-D$2)/D$3)</f>
        <v>-1.8167840049018298</v>
      </c>
      <c r="S774" s="191">
        <f t="shared" ref="S774:S837" si="1049">IF(E774=0,"",(E774-E$2)/E$3)</f>
        <v>-0.35826493512059687</v>
      </c>
      <c r="T774" s="191">
        <f t="shared" si="1037"/>
        <v>-0.2341522176967753</v>
      </c>
      <c r="U774" s="191">
        <f t="shared" si="1038"/>
        <v>0.41877353466609557</v>
      </c>
      <c r="V774" s="191">
        <f t="shared" si="1039"/>
        <v>-0.42869307853348526</v>
      </c>
      <c r="W774" s="191">
        <f t="shared" si="1040"/>
        <v>-1.6503391087960333</v>
      </c>
      <c r="X774" s="191">
        <f t="shared" si="1041"/>
        <v>-0.5891264065046854</v>
      </c>
      <c r="Y774" s="191">
        <f t="shared" si="1042"/>
        <v>-2.0766365385881058E-2</v>
      </c>
      <c r="Z774" s="191">
        <f t="shared" si="1043"/>
        <v>0.75685285861205043</v>
      </c>
      <c r="AA774" s="191">
        <f t="shared" si="1044"/>
        <v>-5.0695692445194861E-2</v>
      </c>
      <c r="AB774" s="191">
        <f t="shared" si="1045"/>
        <v>-0.80717593197598836</v>
      </c>
      <c r="AC774" s="191">
        <f t="shared" si="1046"/>
        <v>-2.3939086278534938</v>
      </c>
      <c r="AE774" s="190">
        <f t="shared" ref="AE774:AE837" si="1050">AVERAGE(Q774:R774)</f>
        <v>0.23999563791926759</v>
      </c>
      <c r="AF774" s="190">
        <f t="shared" ref="AF774:AF837" si="1051">AVERAGE(S774:U774)</f>
        <v>-5.7881206050425536E-2</v>
      </c>
      <c r="AG774" s="190">
        <f t="shared" ref="AG774:AG837" si="1052">AVERAGE(V774:W774)</f>
        <v>-1.0395160936647594</v>
      </c>
      <c r="AH774" s="190">
        <f t="shared" ref="AH774:AH837" si="1053">AVERAGE(X774:Y774)</f>
        <v>-0.30494638594528323</v>
      </c>
      <c r="AI774" s="190">
        <f t="shared" ref="AI774:AI837" si="1054">AVERAGE(Z774:AC774)</f>
        <v>-0.62373184841565665</v>
      </c>
      <c r="AJ774" s="190">
        <f t="shared" si="1047"/>
        <v>-0.35721597923137144</v>
      </c>
    </row>
    <row r="775" spans="1:36">
      <c r="A775" s="93" t="str">
        <f t="shared" ref="A775:A776" si="1055">YEAR(B775)&amp;WEEKNUM(B775)</f>
        <v>20185</v>
      </c>
      <c r="B775" s="93">
        <f>'Sub Index'!A756</f>
        <v>43131</v>
      </c>
      <c r="C775" s="193">
        <f>VLOOKUP(B775,'Sub Index'!A:M,8,0)</f>
        <v>2.1599440524056051</v>
      </c>
      <c r="D775" s="193">
        <f>VLOOKUP(B775,'Sub Index'!J:M,4,0)</f>
        <v>-3.488</v>
      </c>
      <c r="E775" s="193">
        <f>VLOOKUP(B775,'Sub Index'!O:W,4,0)</f>
        <v>1.3919999999999999</v>
      </c>
      <c r="F775" s="193">
        <f>VLOOKUP(B775,'Sub Index'!O:W,7,0)</f>
        <v>5.3493038745322831E-2</v>
      </c>
      <c r="G775" s="193">
        <f>VLOOKUP(B775,'Sub Index'!O:W,9,0)</f>
        <v>0.3389000000000002</v>
      </c>
      <c r="H775" s="193">
        <f>VLOOKUP(B775,'Sub Index'!Y:AE,4,0)</f>
        <v>1.9338000000000002</v>
      </c>
      <c r="I775" s="193">
        <f>VLOOKUP(B775,'Sub Index'!Y:AE,7,0)</f>
        <v>2.6124634866131597E-3</v>
      </c>
      <c r="J775" s="193">
        <f>VLOOKUP(B775,'Sub Index'!AG:AK,4,0)</f>
        <v>7.0073943440506978E-3</v>
      </c>
      <c r="K775" s="193">
        <f>VLOOKUP(B775,'Sub Index'!AG:AK,5,0)</f>
        <v>107929500.28909999</v>
      </c>
      <c r="L775" s="193">
        <f>VLOOKUP(B775,'Sub Index'!AM:AX,4,0)</f>
        <v>3.044193230754028E-3</v>
      </c>
      <c r="M775" s="193">
        <f>VLOOKUP(B775,'Sub Index'!AM:AX,7,0)</f>
        <v>1.2450000000000294E-2</v>
      </c>
      <c r="N775" s="193">
        <f>VLOOKUP(B775,'Sub Index'!AM:AX,8,0)</f>
        <v>7.1500000000002117E-3</v>
      </c>
      <c r="O775" s="193">
        <f>VLOOKUP(B775,'Sub Index'!AV:AX,3,0)</f>
        <v>102.46</v>
      </c>
      <c r="Q775" s="192">
        <f t="shared" si="811"/>
        <v>2.3720587471371863</v>
      </c>
      <c r="R775" s="192">
        <f t="shared" si="1048"/>
        <v>-1.8244383975800251</v>
      </c>
      <c r="S775" s="192">
        <f t="shared" si="1049"/>
        <v>-0.36814027164327923</v>
      </c>
      <c r="T775" s="192">
        <f t="shared" ref="T775:T776" si="1056">IF(F775=0,"",(F775-F$2)/F$3)</f>
        <v>-0.24567678342296542</v>
      </c>
      <c r="U775" s="192">
        <f t="shared" ref="U775:U776" si="1057">IF(G775=0,"",(G775-G$2)/G$3)</f>
        <v>0.29861974098758615</v>
      </c>
      <c r="V775" s="192">
        <f t="shared" ref="V775:V776" si="1058">IF(H775=0,"",(H775-H$2)/H$3)</f>
        <v>-0.4473007447484173</v>
      </c>
      <c r="W775" s="192">
        <f t="shared" ref="W775:W776" si="1059">IF(I775=0,"",(I775-I$2)/I$3)</f>
        <v>-1.5602886742487139</v>
      </c>
      <c r="X775" s="192">
        <f t="shared" ref="X775:X776" si="1060">IF(J775=0,"",(J775-J$2)/J$3)</f>
        <v>-0.57967668013875673</v>
      </c>
      <c r="Y775" s="192">
        <f t="shared" ref="Y775:Y776" si="1061">IF(K775=0,"",(K775-K$2)/K$3)</f>
        <v>-3.4299466361245888E-2</v>
      </c>
      <c r="Z775" s="192">
        <f t="shared" ref="Z775:Z776" si="1062">IF(L775=0,"",(L775-L$2)/L$3)</f>
        <v>1.0982745829032547</v>
      </c>
      <c r="AA775" s="192">
        <f t="shared" ref="AA775:AA776" si="1063">IF(M775=0,"",(M775-M$2)/M$3)</f>
        <v>-8.9035322347082141E-2</v>
      </c>
      <c r="AB775" s="192">
        <f t="shared" ref="AB775:AB776" si="1064">IF(N775=0,"",(N775-N$2)/N$3)</f>
        <v>0.11287948508569631</v>
      </c>
      <c r="AC775" s="192">
        <f t="shared" ref="AC775:AC776" si="1065">IF(O775=0,"",(O775-O$2)/O$3)</f>
        <v>-2.5502245906009482</v>
      </c>
      <c r="AE775" s="193">
        <f t="shared" si="1050"/>
        <v>0.27381017477858061</v>
      </c>
      <c r="AF775" s="193">
        <f t="shared" si="1051"/>
        <v>-0.10506577135955282</v>
      </c>
      <c r="AG775" s="193">
        <f t="shared" si="1052"/>
        <v>-1.0037947094985655</v>
      </c>
      <c r="AH775" s="193">
        <f t="shared" si="1053"/>
        <v>-0.30698807325000133</v>
      </c>
      <c r="AI775" s="193">
        <f t="shared" si="1054"/>
        <v>-0.35702646123976983</v>
      </c>
      <c r="AJ775" s="193">
        <f t="shared" ref="AJ775:AJ776" si="1066">AVERAGE(AE775:AI775)</f>
        <v>-0.29981296811386182</v>
      </c>
    </row>
    <row r="776" spans="1:36">
      <c r="A776" s="93" t="str">
        <f t="shared" si="1055"/>
        <v>20185</v>
      </c>
      <c r="B776" s="93">
        <f>'Sub Index'!A757</f>
        <v>43132</v>
      </c>
      <c r="C776" s="193">
        <f>VLOOKUP(B776,'Sub Index'!A:M,8,0)</f>
        <v>1.9788327542542767</v>
      </c>
      <c r="D776" s="193">
        <f>VLOOKUP(B776,'Sub Index'!J:M,4,0)</f>
        <v>-3.4826999999999999</v>
      </c>
      <c r="E776" s="193">
        <f>VLOOKUP(B776,'Sub Index'!O:W,4,0)</f>
        <v>1.3613999999999997</v>
      </c>
      <c r="F776" s="193">
        <f>VLOOKUP(B776,'Sub Index'!O:W,7,0)</f>
        <v>5.7866227597190907E-2</v>
      </c>
      <c r="G776" s="193">
        <f>VLOOKUP(B776,'Sub Index'!O:W,9,0)</f>
        <v>0.18690000000000007</v>
      </c>
      <c r="H776" s="193">
        <f>VLOOKUP(B776,'Sub Index'!Y:AE,4,0)</f>
        <v>1.9253000000000005</v>
      </c>
      <c r="I776" s="193">
        <f>VLOOKUP(B776,'Sub Index'!Y:AE,7,0)</f>
        <v>2.6035261608834889E-3</v>
      </c>
      <c r="J776" s="193">
        <f>VLOOKUP(B776,'Sub Index'!AG:AK,4,0)</f>
        <v>7.1792216853465082E-3</v>
      </c>
      <c r="K776" s="193">
        <f>VLOOKUP(B776,'Sub Index'!AG:AK,5,0)</f>
        <v>106695950.9179</v>
      </c>
      <c r="L776" s="193">
        <f>VLOOKUP(B776,'Sub Index'!AM:AX,4,0)</f>
        <v>3.0792571836705039E-3</v>
      </c>
      <c r="M776" s="193">
        <f>VLOOKUP(B776,'Sub Index'!AM:AX,7,0)</f>
        <v>1.1750000000000149E-2</v>
      </c>
      <c r="N776" s="193">
        <f>VLOOKUP(B776,'Sub Index'!AM:AX,8,0)</f>
        <v>-5.150000000000432E-3</v>
      </c>
      <c r="O776" s="193">
        <f>VLOOKUP(B776,'Sub Index'!AV:AX,3,0)</f>
        <v>105.872</v>
      </c>
      <c r="Q776" s="192">
        <f t="shared" si="811"/>
        <v>1.9510005976256997</v>
      </c>
      <c r="R776" s="192">
        <f t="shared" si="1048"/>
        <v>-1.8209710231189622</v>
      </c>
      <c r="S776" s="192">
        <f t="shared" si="1049"/>
        <v>-0.38802088332710016</v>
      </c>
      <c r="T776" s="192">
        <f t="shared" si="1056"/>
        <v>-0.12969628934704119</v>
      </c>
      <c r="U776" s="192">
        <f t="shared" si="1057"/>
        <v>-0.15682606048706568</v>
      </c>
      <c r="V776" s="192">
        <f t="shared" si="1058"/>
        <v>-0.45301067842447934</v>
      </c>
      <c r="W776" s="192">
        <f t="shared" si="1059"/>
        <v>-1.5633359979431292</v>
      </c>
      <c r="X776" s="192">
        <f t="shared" si="1060"/>
        <v>-0.55675195985979153</v>
      </c>
      <c r="Y776" s="192">
        <f t="shared" si="1061"/>
        <v>-7.4886767808172591E-2</v>
      </c>
      <c r="Z776" s="192">
        <f t="shared" si="1062"/>
        <v>1.1363531657652124</v>
      </c>
      <c r="AA776" s="192">
        <f t="shared" si="1063"/>
        <v>-0.1427108042097652</v>
      </c>
      <c r="AB776" s="192">
        <f t="shared" si="1064"/>
        <v>-0.45579798375146063</v>
      </c>
      <c r="AC776" s="192">
        <f t="shared" si="1065"/>
        <v>-2.5001165424147098</v>
      </c>
      <c r="AE776" s="193">
        <f t="shared" si="1050"/>
        <v>6.5014787253368733E-2</v>
      </c>
      <c r="AF776" s="193">
        <f t="shared" si="1051"/>
        <v>-0.22484774438706903</v>
      </c>
      <c r="AG776" s="193">
        <f t="shared" si="1052"/>
        <v>-1.0081733381838043</v>
      </c>
      <c r="AH776" s="193">
        <f t="shared" si="1053"/>
        <v>-0.31581936383398207</v>
      </c>
      <c r="AI776" s="193">
        <f t="shared" si="1054"/>
        <v>-0.49056804115268082</v>
      </c>
      <c r="AJ776" s="193">
        <f t="shared" si="1066"/>
        <v>-0.39487874006083351</v>
      </c>
    </row>
    <row r="777" spans="1:36">
      <c r="A777" s="93" t="str">
        <f t="shared" ref="A777" si="1067">YEAR(B777)&amp;WEEKNUM(B777)</f>
        <v>20185</v>
      </c>
      <c r="B777" s="93">
        <f>'Sub Index'!A758</f>
        <v>43133</v>
      </c>
      <c r="C777" s="194">
        <f>VLOOKUP(B777,'Sub Index'!A:M,8,0)</f>
        <v>1.9593606674901325</v>
      </c>
      <c r="D777" s="194">
        <f>VLOOKUP(B777,'Sub Index'!J:M,4,0)</f>
        <v>-3.4386999999999999</v>
      </c>
      <c r="E777" s="194">
        <f>VLOOKUP(B777,'Sub Index'!O:W,4,0)</f>
        <v>1.4096000000000002</v>
      </c>
      <c r="F777" s="194">
        <f>VLOOKUP(B777,'Sub Index'!O:W,7,0)</f>
        <v>5.6599641135016997E-2</v>
      </c>
      <c r="G777" s="194">
        <f>VLOOKUP(B777,'Sub Index'!O:W,9,0)</f>
        <v>0.14769999999999994</v>
      </c>
      <c r="H777" s="194">
        <f>VLOOKUP(B777,'Sub Index'!Y:AE,4,0)</f>
        <v>1.9518000000000004</v>
      </c>
      <c r="I777" s="194">
        <f>VLOOKUP(B777,'Sub Index'!Y:AE,7,0)</f>
        <v>2.5889130911540574E-3</v>
      </c>
      <c r="J777" s="194">
        <f>VLOOKUP(B777,'Sub Index'!AG:AK,4,0)</f>
        <v>7.2199347864315994E-3</v>
      </c>
      <c r="K777" s="194">
        <f>VLOOKUP(B777,'Sub Index'!AG:AK,5,0)</f>
        <v>105774518.99520001</v>
      </c>
      <c r="L777" s="194">
        <f>VLOOKUP(B777,'Sub Index'!AM:AX,4,0)</f>
        <v>3.0867916786123384E-3</v>
      </c>
      <c r="M777" s="194">
        <f>VLOOKUP(B777,'Sub Index'!AM:AX,7,0)</f>
        <v>9.1499999999999915E-3</v>
      </c>
      <c r="N777" s="194">
        <f>VLOOKUP(B777,'Sub Index'!AM:AX,8,0)</f>
        <v>3.3549999999999969E-2</v>
      </c>
      <c r="O777" s="194">
        <f>VLOOKUP(B777,'Sub Index'!AV:AX,3,0)</f>
        <v>116.20399999999999</v>
      </c>
      <c r="Q777" s="195">
        <f t="shared" si="811"/>
        <v>1.9057307502791963</v>
      </c>
      <c r="R777" s="195">
        <f t="shared" si="1048"/>
        <v>-1.7921852728761758</v>
      </c>
      <c r="S777" s="195">
        <f t="shared" si="1049"/>
        <v>-0.35670567145912063</v>
      </c>
      <c r="T777" s="195">
        <f t="shared" ref="T777" si="1068">IF(F777=0,"",(F777-F$2)/F$3)</f>
        <v>-0.16328718346314064</v>
      </c>
      <c r="U777" s="195">
        <f t="shared" ref="U777" si="1069">IF(G777=0,"",(G777-G$2)/G$3)</f>
        <v>-0.27428313560421297</v>
      </c>
      <c r="V777" s="195">
        <f t="shared" ref="V777" si="1070">IF(H777=0,"",(H777-H$2)/H$3)</f>
        <v>-0.43520912049322658</v>
      </c>
      <c r="W777" s="195">
        <f t="shared" ref="W777" si="1071">IF(I777=0,"",(I777-I$2)/I$3)</f>
        <v>-1.5683185570420779</v>
      </c>
      <c r="X777" s="195">
        <f t="shared" ref="X777" si="1072">IF(J777=0,"",(J777-J$2)/J$3)</f>
        <v>-0.55132013249735712</v>
      </c>
      <c r="Y777" s="195">
        <f t="shared" ref="Y777" si="1073">IF(K777=0,"",(K777-K$2)/K$3)</f>
        <v>-0.10520451275020481</v>
      </c>
      <c r="Z777" s="195">
        <f t="shared" ref="Z777" si="1074">IF(L777=0,"",(L777-L$2)/L$3)</f>
        <v>1.1445354403264707</v>
      </c>
      <c r="AA777" s="195">
        <f t="shared" ref="AA777" si="1075">IF(M777=0,"",(M777-M$2)/M$3)</f>
        <v>-0.34207687969970163</v>
      </c>
      <c r="AB777" s="195">
        <f t="shared" ref="AB777" si="1076">IF(N777=0,"",(N777-N$2)/N$3)</f>
        <v>1.3334555157604946</v>
      </c>
      <c r="AC777" s="195">
        <f t="shared" ref="AC777" si="1077">IF(O777=0,"",(O777-O$2)/O$3)</f>
        <v>-2.3483825582821756</v>
      </c>
      <c r="AE777" s="194">
        <f t="shared" si="1050"/>
        <v>5.6772738701510228E-2</v>
      </c>
      <c r="AF777" s="194">
        <f t="shared" si="1051"/>
        <v>-0.26475866350882477</v>
      </c>
      <c r="AG777" s="194">
        <f t="shared" si="1052"/>
        <v>-1.0017638387676522</v>
      </c>
      <c r="AH777" s="194">
        <f t="shared" si="1053"/>
        <v>-0.32826232262378097</v>
      </c>
      <c r="AI777" s="194">
        <f t="shared" si="1054"/>
        <v>-5.3117120473727963E-2</v>
      </c>
      <c r="AJ777" s="194">
        <f t="shared" ref="AJ777" si="1078">AVERAGE(AE777:AI777)</f>
        <v>-0.31822584133449516</v>
      </c>
    </row>
    <row r="778" spans="1:36">
      <c r="A778" s="93" t="str">
        <f t="shared" ref="A778" si="1079">YEAR(B778)&amp;WEEKNUM(B778)</f>
        <v>20186</v>
      </c>
      <c r="B778" s="93">
        <f>'Sub Index'!A759</f>
        <v>43136</v>
      </c>
      <c r="C778" s="196">
        <f>VLOOKUP(B778,'Sub Index'!A:M,8,0)</f>
        <v>2.166462569695462</v>
      </c>
      <c r="D778" s="196">
        <f>VLOOKUP(B778,'Sub Index'!J:M,4,0)</f>
        <v>-3.4439000000000002</v>
      </c>
      <c r="E778" s="196">
        <f>VLOOKUP(B778,'Sub Index'!O:W,4,0)</f>
        <v>1.4479999999999995</v>
      </c>
      <c r="F778" s="196">
        <f>VLOOKUP(B778,'Sub Index'!O:W,7,0)</f>
        <v>5.5044923059146413E-2</v>
      </c>
      <c r="G778" s="196">
        <f>VLOOKUP(B778,'Sub Index'!O:W,9,0)</f>
        <v>0.13129999999999997</v>
      </c>
      <c r="H778" s="196">
        <f>VLOOKUP(B778,'Sub Index'!Y:AE,4,0)</f>
        <v>1.9340999999999999</v>
      </c>
      <c r="I778" s="196">
        <f>VLOOKUP(B778,'Sub Index'!Y:AE,7,0)</f>
        <v>2.636197300720608E-3</v>
      </c>
      <c r="J778" s="196">
        <f>VLOOKUP(B778,'Sub Index'!AG:AK,4,0)</f>
        <v>7.5085799590099648E-3</v>
      </c>
      <c r="K778" s="196">
        <f>VLOOKUP(B778,'Sub Index'!AG:AK,5,0)</f>
        <v>105598127.42640001</v>
      </c>
      <c r="L778" s="196">
        <f>VLOOKUP(B778,'Sub Index'!AM:AX,4,0)</f>
        <v>3.1108458869719756E-3</v>
      </c>
      <c r="M778" s="196">
        <f>VLOOKUP(B778,'Sub Index'!AM:AX,7,0)</f>
        <v>3.649999999999487E-3</v>
      </c>
      <c r="N778" s="196">
        <f>VLOOKUP(B778,'Sub Index'!AM:AX,8,0)</f>
        <v>1.9250000000000433E-2</v>
      </c>
      <c r="O778" s="196">
        <f>VLOOKUP(B778,'Sub Index'!AV:AX,3,0)</f>
        <v>118.21</v>
      </c>
      <c r="Q778" s="197">
        <f t="shared" si="811"/>
        <v>2.3872133777739371</v>
      </c>
      <c r="R778" s="197">
        <f t="shared" si="1048"/>
        <v>-1.7955872251775962</v>
      </c>
      <c r="S778" s="197">
        <f t="shared" si="1049"/>
        <v>-0.33175745287550279</v>
      </c>
      <c r="T778" s="197">
        <f t="shared" ref="T778" si="1080">IF(F778=0,"",(F778-F$2)/F$3)</f>
        <v>-0.20451956027010504</v>
      </c>
      <c r="U778" s="197">
        <f t="shared" ref="U778" si="1081">IF(G778=0,"",(G778-G$2)/G$3)</f>
        <v>-0.32342334050016214</v>
      </c>
      <c r="V778" s="197">
        <f t="shared" ref="V778" si="1082">IF(H778=0,"",(H778-H$2)/H$3)</f>
        <v>-0.44709921767749761</v>
      </c>
      <c r="W778" s="197">
        <f t="shared" ref="W778" si="1083">IF(I778=0,"",(I778-I$2)/I$3)</f>
        <v>-1.5521962519429708</v>
      </c>
      <c r="X778" s="197">
        <f t="shared" ref="X778" si="1084">IF(J778=0,"",(J778-J$2)/J$3)</f>
        <v>-0.51280990594475684</v>
      </c>
      <c r="Y778" s="197">
        <f t="shared" ref="Y778" si="1085">IF(K778=0,"",(K778-K$2)/K$3)</f>
        <v>-0.11100829972681969</v>
      </c>
      <c r="Z778" s="197">
        <f t="shared" ref="Z778" si="1086">IF(L778=0,"",(L778-L$2)/L$3)</f>
        <v>1.1706577137730236</v>
      </c>
      <c r="AA778" s="197">
        <f t="shared" ref="AA778" si="1087">IF(M778=0,"",(M778-M$2)/M$3)</f>
        <v>-0.76381280862073408</v>
      </c>
      <c r="AB778" s="197">
        <f t="shared" ref="AB778" si="1088">IF(N778=0,"",(N778-N$2)/N$3)</f>
        <v>0.67231016581166092</v>
      </c>
      <c r="AC778" s="197">
        <f t="shared" ref="AC778" si="1089">IF(O778=0,"",(O778-O$2)/O$3)</f>
        <v>-2.3189227855208649</v>
      </c>
      <c r="AE778" s="196">
        <f t="shared" si="1050"/>
        <v>0.29581307629817044</v>
      </c>
      <c r="AF778" s="196">
        <f t="shared" si="1051"/>
        <v>-0.28656678454858997</v>
      </c>
      <c r="AG778" s="196">
        <f t="shared" si="1052"/>
        <v>-0.99964773481023417</v>
      </c>
      <c r="AH778" s="196">
        <f t="shared" si="1053"/>
        <v>-0.31190910283578827</v>
      </c>
      <c r="AI778" s="196">
        <f t="shared" si="1054"/>
        <v>-0.30994192863922865</v>
      </c>
      <c r="AJ778" s="196">
        <f t="shared" ref="AJ778" si="1090">AVERAGE(AE778:AI778)</f>
        <v>-0.32245049490713412</v>
      </c>
    </row>
    <row r="779" spans="1:36">
      <c r="A779" s="93" t="str">
        <f t="shared" ref="A779:A784" si="1091">YEAR(B779)&amp;WEEKNUM(B779)</f>
        <v>20186</v>
      </c>
      <c r="B779" s="93">
        <f>'Sub Index'!A760</f>
        <v>43137</v>
      </c>
      <c r="C779" s="201">
        <f>VLOOKUP(B779,'Sub Index'!A:M,8,0)</f>
        <v>1.3281655752687205</v>
      </c>
      <c r="D779" s="201">
        <f>VLOOKUP(B779,'Sub Index'!J:M,4,0)</f>
        <v>-3.4321000000000002</v>
      </c>
      <c r="E779" s="201">
        <f>VLOOKUP(B779,'Sub Index'!O:W,4,0)</f>
        <v>1.4359999999999999</v>
      </c>
      <c r="F779" s="201">
        <f>VLOOKUP(B779,'Sub Index'!O:W,7,0)</f>
        <v>4.9567566884467423E-2</v>
      </c>
      <c r="G779" s="201">
        <f>VLOOKUP(B779,'Sub Index'!O:W,9,0)</f>
        <v>0.18120000000000003</v>
      </c>
      <c r="H779" s="201">
        <f>VLOOKUP(B779,'Sub Index'!Y:AE,4,0)</f>
        <v>1.9601999999999995</v>
      </c>
      <c r="I779" s="201">
        <f>VLOOKUP(B779,'Sub Index'!Y:AE,7,0)</f>
        <v>2.8086908065027023E-3</v>
      </c>
      <c r="J779" s="201">
        <f>VLOOKUP(B779,'Sub Index'!AG:AK,4,0)</f>
        <v>1.141899034037012E-2</v>
      </c>
      <c r="K779" s="201">
        <f>VLOOKUP(B779,'Sub Index'!AG:AK,5,0)</f>
        <v>103960684.0293</v>
      </c>
      <c r="L779" s="201">
        <f>VLOOKUP(B779,'Sub Index'!AM:AX,4,0)</f>
        <v>2.8506348695579962E-3</v>
      </c>
      <c r="M779" s="201">
        <f>VLOOKUP(B779,'Sub Index'!AM:AX,7,0)</f>
        <v>1.2950000000000017E-2</v>
      </c>
      <c r="N779" s="201">
        <f>VLOOKUP(B779,'Sub Index'!AM:AX,8,0)</f>
        <v>3.7500000000001421E-3</v>
      </c>
      <c r="O779" s="201">
        <f>VLOOKUP(B779,'Sub Index'!AV:AX,3,0)</f>
        <v>117.86200000000001</v>
      </c>
      <c r="Q779" s="200">
        <f t="shared" si="811"/>
        <v>0.43829144514310875</v>
      </c>
      <c r="R779" s="200">
        <f t="shared" si="1048"/>
        <v>-1.787867410339758</v>
      </c>
      <c r="S779" s="200">
        <f t="shared" si="1049"/>
        <v>-0.33955377118288321</v>
      </c>
      <c r="T779" s="200">
        <f t="shared" ref="T779:T784" si="1092">IF(F779=0,"",(F779-F$2)/F$3)</f>
        <v>-0.3497834619417009</v>
      </c>
      <c r="U779" s="200">
        <f t="shared" ref="U779:U784" si="1093">IF(G779=0,"",(G779-G$2)/G$3)</f>
        <v>-0.17390527804236522</v>
      </c>
      <c r="V779" s="200">
        <f t="shared" ref="V779:V784" si="1094">IF(H779=0,"",(H779-H$2)/H$3)</f>
        <v>-0.4295663625074716</v>
      </c>
      <c r="W779" s="200">
        <f t="shared" ref="W779:W784" si="1095">IF(I779=0,"",(I779-I$2)/I$3)</f>
        <v>-1.4933818410999731</v>
      </c>
      <c r="X779" s="200">
        <f t="shared" ref="X779:X784" si="1096">IF(J779=0,"",(J779-J$2)/J$3)</f>
        <v>8.9060415441461638E-3</v>
      </c>
      <c r="Y779" s="200">
        <f t="shared" ref="Y779:Y784" si="1097">IF(K779=0,"",(K779-K$2)/K$3)</f>
        <v>-0.16488486949534534</v>
      </c>
      <c r="Z779" s="200">
        <f t="shared" ref="Z779:Z784" si="1098">IF(L779=0,"",(L779-L$2)/L$3)</f>
        <v>0.88807500520633842</v>
      </c>
      <c r="AA779" s="200">
        <f t="shared" ref="AA779:AA784" si="1099">IF(M779=0,"",(M779-M$2)/M$3)</f>
        <v>-5.0695692445194861E-2</v>
      </c>
      <c r="AB779" s="200">
        <f t="shared" ref="AB779:AB784" si="1100">IF(N779=0,"",(N779-N$2)/N$3)</f>
        <v>-4.4315912804244496E-2</v>
      </c>
      <c r="AC779" s="200">
        <f t="shared" ref="AC779:AC784" si="1101">IF(O779=0,"",(O779-O$2)/O$3)</f>
        <v>-2.3240334539759671</v>
      </c>
      <c r="AE779" s="201">
        <f t="shared" si="1050"/>
        <v>-0.67478798259832462</v>
      </c>
      <c r="AF779" s="201">
        <f t="shared" si="1051"/>
        <v>-0.28774750372231644</v>
      </c>
      <c r="AG779" s="201">
        <f t="shared" si="1052"/>
        <v>-0.96147410180372228</v>
      </c>
      <c r="AH779" s="201">
        <f t="shared" si="1053"/>
        <v>-7.7989413975599581E-2</v>
      </c>
      <c r="AI779" s="201">
        <f t="shared" si="1054"/>
        <v>-0.38274251350476701</v>
      </c>
      <c r="AJ779" s="201">
        <f t="shared" ref="AJ779:AJ784" si="1102">AVERAGE(AE779:AI779)</f>
        <v>-0.47694830312094599</v>
      </c>
    </row>
    <row r="780" spans="1:36">
      <c r="A780" s="93" t="str">
        <f t="shared" si="1091"/>
        <v>20186</v>
      </c>
      <c r="B780" s="93">
        <f>'Sub Index'!A761</f>
        <v>43138</v>
      </c>
      <c r="C780" s="201">
        <f>VLOOKUP(B780,'Sub Index'!A:M,8,0)</f>
        <v>1.5421094579009473</v>
      </c>
      <c r="D780" s="201">
        <f>VLOOKUP(B780,'Sub Index'!J:M,4,0)</f>
        <v>-3.4215</v>
      </c>
      <c r="E780" s="201">
        <f>VLOOKUP(B780,'Sub Index'!O:W,4,0)</f>
        <v>1.5170999999999997</v>
      </c>
      <c r="F780" s="201">
        <f>VLOOKUP(B780,'Sub Index'!O:W,7,0)</f>
        <v>4.9559989772792412E-2</v>
      </c>
      <c r="G780" s="201">
        <f>VLOOKUP(B780,'Sub Index'!O:W,9,0)</f>
        <v>0.15470000000000006</v>
      </c>
      <c r="H780" s="201">
        <f>VLOOKUP(B780,'Sub Index'!Y:AE,4,0)</f>
        <v>1.9851000000000001</v>
      </c>
      <c r="I780" s="201">
        <f>VLOOKUP(B780,'Sub Index'!Y:AE,7,0)</f>
        <v>2.8045634446530626E-3</v>
      </c>
      <c r="J780" s="201">
        <f>VLOOKUP(B780,'Sub Index'!AG:AK,4,0)</f>
        <v>1.1644378112121299E-2</v>
      </c>
      <c r="K780" s="201">
        <f>VLOOKUP(B780,'Sub Index'!AG:AK,5,0)</f>
        <v>103400835.0378</v>
      </c>
      <c r="L780" s="201">
        <f>VLOOKUP(B780,'Sub Index'!AM:AX,4,0)</f>
        <v>2.839337864061829E-3</v>
      </c>
      <c r="M780" s="201">
        <f>VLOOKUP(B780,'Sub Index'!AM:AX,7,0)</f>
        <v>1.18999999999998E-2</v>
      </c>
      <c r="N780" s="201">
        <f>VLOOKUP(B780,'Sub Index'!AM:AX,8,0)</f>
        <v>6.0100000000000264E-2</v>
      </c>
      <c r="O780" s="201">
        <f>VLOOKUP(B780,'Sub Index'!AV:AX,3,0)</f>
        <v>131.06200000000001</v>
      </c>
      <c r="Q780" s="200">
        <f t="shared" si="811"/>
        <v>0.93568070931347036</v>
      </c>
      <c r="R780" s="200">
        <f t="shared" si="1048"/>
        <v>-1.780932661417632</v>
      </c>
      <c r="S780" s="200">
        <f t="shared" si="1049"/>
        <v>-0.28686365328883534</v>
      </c>
      <c r="T780" s="200">
        <f t="shared" si="1092"/>
        <v>-0.34998441305209282</v>
      </c>
      <c r="U780" s="200">
        <f t="shared" si="1093"/>
        <v>-0.25330865790472212</v>
      </c>
      <c r="V780" s="200">
        <f t="shared" si="1094"/>
        <v>-0.41283961562112426</v>
      </c>
      <c r="W780" s="200">
        <f t="shared" si="1095"/>
        <v>-1.4947891309247219</v>
      </c>
      <c r="X780" s="200">
        <f t="shared" si="1096"/>
        <v>3.8976643712166782E-2</v>
      </c>
      <c r="Y780" s="200">
        <f t="shared" si="1097"/>
        <v>-0.1833055021131253</v>
      </c>
      <c r="Z780" s="200">
        <f t="shared" si="1098"/>
        <v>0.87580673753832927</v>
      </c>
      <c r="AA780" s="200">
        <f t="shared" si="1099"/>
        <v>-0.13120891523921943</v>
      </c>
      <c r="AB780" s="200">
        <f t="shared" si="1100"/>
        <v>2.5609666375186975</v>
      </c>
      <c r="AC780" s="200">
        <f t="shared" si="1101"/>
        <v>-2.1301805125755164</v>
      </c>
      <c r="AE780" s="201">
        <f t="shared" si="1050"/>
        <v>-0.4226259760520808</v>
      </c>
      <c r="AF780" s="201">
        <f t="shared" si="1051"/>
        <v>-0.29671890808188345</v>
      </c>
      <c r="AG780" s="201">
        <f t="shared" si="1052"/>
        <v>-0.95381437327292307</v>
      </c>
      <c r="AH780" s="201">
        <f t="shared" si="1053"/>
        <v>-7.216442920047926E-2</v>
      </c>
      <c r="AI780" s="201">
        <f t="shared" si="1054"/>
        <v>0.29384598681057272</v>
      </c>
      <c r="AJ780" s="201">
        <f t="shared" si="1102"/>
        <v>-0.29029553995935881</v>
      </c>
    </row>
    <row r="781" spans="1:36">
      <c r="A781" s="93" t="str">
        <f t="shared" si="1091"/>
        <v>20186</v>
      </c>
      <c r="B781" s="93">
        <f>'Sub Index'!A762</f>
        <v>43139</v>
      </c>
      <c r="C781" s="201">
        <f>VLOOKUP(B781,'Sub Index'!A:M,8,0)</f>
        <v>1.7284979115088557</v>
      </c>
      <c r="D781" s="201">
        <f>VLOOKUP(B781,'Sub Index'!J:M,4,0)</f>
        <v>-3.3938999999999999</v>
      </c>
      <c r="E781" s="201">
        <f>VLOOKUP(B781,'Sub Index'!O:W,4,0)</f>
        <v>1.4481999999999999</v>
      </c>
      <c r="F781" s="201">
        <f>VLOOKUP(B781,'Sub Index'!O:W,7,0)</f>
        <v>5.2160704688614994E-2</v>
      </c>
      <c r="G781" s="201">
        <f>VLOOKUP(B781,'Sub Index'!O:W,9,0)</f>
        <v>0.15690000000000026</v>
      </c>
      <c r="H781" s="201">
        <f>VLOOKUP(B781,'Sub Index'!Y:AE,4,0)</f>
        <v>2.0054000000000003</v>
      </c>
      <c r="I781" s="201">
        <f>VLOOKUP(B781,'Sub Index'!Y:AE,7,0)</f>
        <v>2.3704991659845775E-3</v>
      </c>
      <c r="J781" s="201">
        <f>VLOOKUP(B781,'Sub Index'!AG:AK,4,0)</f>
        <v>1.1731242068237682E-2</v>
      </c>
      <c r="K781" s="201">
        <f>VLOOKUP(B781,'Sub Index'!AG:AK,5,0)</f>
        <v>103054777.6294</v>
      </c>
      <c r="L781" s="201">
        <f>VLOOKUP(B781,'Sub Index'!AM:AX,4,0)</f>
        <v>3.9484429825931023E-3</v>
      </c>
      <c r="M781" s="201">
        <f>VLOOKUP(B781,'Sub Index'!AM:AX,7,0)</f>
        <v>1.3999999999999346E-2</v>
      </c>
      <c r="N781" s="201">
        <f>VLOOKUP(B781,'Sub Index'!AM:AX,8,0)</f>
        <v>4.0500000000000647E-2</v>
      </c>
      <c r="O781" s="201">
        <f>VLOOKUP(B781,'Sub Index'!AV:AX,3,0)</f>
        <v>136.97600000000003</v>
      </c>
      <c r="Q781" s="200">
        <f t="shared" si="811"/>
        <v>1.3690074987933782</v>
      </c>
      <c r="R781" s="200">
        <f t="shared" si="1048"/>
        <v>-1.7628761453562478</v>
      </c>
      <c r="S781" s="200">
        <f t="shared" si="1049"/>
        <v>-0.33162751423704617</v>
      </c>
      <c r="T781" s="200">
        <f t="shared" si="1092"/>
        <v>-0.28101135675271033</v>
      </c>
      <c r="U781" s="200">
        <f t="shared" si="1093"/>
        <v>-0.24671667919916734</v>
      </c>
      <c r="V781" s="200">
        <f t="shared" si="1094"/>
        <v>-0.39920295048888144</v>
      </c>
      <c r="W781" s="200">
        <f t="shared" si="1095"/>
        <v>-1.6427902669798269</v>
      </c>
      <c r="X781" s="200">
        <f t="shared" si="1096"/>
        <v>5.056578826433792E-2</v>
      </c>
      <c r="Y781" s="200">
        <f t="shared" si="1097"/>
        <v>-0.1946917803445426</v>
      </c>
      <c r="Z781" s="200">
        <f t="shared" si="1098"/>
        <v>2.0802673771934126</v>
      </c>
      <c r="AA781" s="200">
        <f t="shared" si="1099"/>
        <v>2.9817530348761612E-2</v>
      </c>
      <c r="AB781" s="200">
        <f t="shared" si="1100"/>
        <v>1.6547814026237808</v>
      </c>
      <c r="AC781" s="200">
        <f t="shared" si="1101"/>
        <v>-2.0433285204965568</v>
      </c>
      <c r="AE781" s="201">
        <f t="shared" si="1050"/>
        <v>-0.19693432328143479</v>
      </c>
      <c r="AF781" s="201">
        <f t="shared" si="1051"/>
        <v>-0.28645185006297463</v>
      </c>
      <c r="AG781" s="201">
        <f t="shared" si="1052"/>
        <v>-1.0209966087343543</v>
      </c>
      <c r="AH781" s="201">
        <f t="shared" si="1053"/>
        <v>-7.2062996040102342E-2</v>
      </c>
      <c r="AI781" s="201">
        <f t="shared" si="1054"/>
        <v>0.4303844474173496</v>
      </c>
      <c r="AJ781" s="201">
        <f t="shared" si="1102"/>
        <v>-0.22921226614030327</v>
      </c>
    </row>
    <row r="782" spans="1:36">
      <c r="A782" s="93" t="str">
        <f t="shared" si="1091"/>
        <v>20186</v>
      </c>
      <c r="B782" s="93">
        <f>'Sub Index'!A763</f>
        <v>43140</v>
      </c>
      <c r="C782" s="201">
        <f>VLOOKUP(B782,'Sub Index'!A:M,8,0)</f>
        <v>1.4986739328244343</v>
      </c>
      <c r="D782" s="201">
        <f>VLOOKUP(B782,'Sub Index'!J:M,4,0)</f>
        <v>-3.4144999999999999</v>
      </c>
      <c r="E782" s="201">
        <f>VLOOKUP(B782,'Sub Index'!O:W,4,0)</f>
        <v>1.4314</v>
      </c>
      <c r="F782" s="201">
        <f>VLOOKUP(B782,'Sub Index'!O:W,7,0)</f>
        <v>5.219428905497072E-2</v>
      </c>
      <c r="G782" s="201">
        <f>VLOOKUP(B782,'Sub Index'!O:W,9,0)</f>
        <v>0.19640000000000013</v>
      </c>
      <c r="H782" s="201">
        <f>VLOOKUP(B782,'Sub Index'!Y:AE,4,0)</f>
        <v>2.0120999999999998</v>
      </c>
      <c r="I782" s="201">
        <f>VLOOKUP(B782,'Sub Index'!Y:AE,7,0)</f>
        <v>2.3221747641172827E-3</v>
      </c>
      <c r="J782" s="201">
        <f>VLOOKUP(B782,'Sub Index'!AG:AK,4,0)</f>
        <v>1.4638451623310227E-2</v>
      </c>
      <c r="K782" s="201">
        <f>VLOOKUP(B782,'Sub Index'!AG:AK,5,0)</f>
        <v>101226882.0987</v>
      </c>
      <c r="L782" s="201">
        <f>VLOOKUP(B782,'Sub Index'!AM:AX,4,0)</f>
        <v>3.839389979939857E-3</v>
      </c>
      <c r="M782" s="201">
        <f>VLOOKUP(B782,'Sub Index'!AM:AX,7,0)</f>
        <v>1.4800000000000146E-2</v>
      </c>
      <c r="N782" s="201">
        <f>VLOOKUP(B782,'Sub Index'!AM:AX,8,0)</f>
        <v>1.1000000000000121E-2</v>
      </c>
      <c r="O782" s="201">
        <f>VLOOKUP(B782,'Sub Index'!AV:AX,3,0)</f>
        <v>127.48800000000001</v>
      </c>
      <c r="Q782" s="200">
        <f t="shared" si="811"/>
        <v>0.83469925758484864</v>
      </c>
      <c r="R782" s="200">
        <f t="shared" si="1048"/>
        <v>-1.7763531102426433</v>
      </c>
      <c r="S782" s="200">
        <f t="shared" si="1049"/>
        <v>-0.34254235986737913</v>
      </c>
      <c r="T782" s="200">
        <f t="shared" si="1092"/>
        <v>-0.28012067228078313</v>
      </c>
      <c r="U782" s="200">
        <f t="shared" si="1093"/>
        <v>-0.12836069789489976</v>
      </c>
      <c r="V782" s="200">
        <f t="shared" si="1094"/>
        <v>-0.39470217923833867</v>
      </c>
      <c r="W782" s="200">
        <f t="shared" si="1095"/>
        <v>-1.6592672422275541</v>
      </c>
      <c r="X782" s="200">
        <f t="shared" si="1096"/>
        <v>0.4384375049525232</v>
      </c>
      <c r="Y782" s="200">
        <f t="shared" si="1097"/>
        <v>-0.25483476987550852</v>
      </c>
      <c r="Z782" s="200">
        <f t="shared" si="1098"/>
        <v>1.9618385221305357</v>
      </c>
      <c r="AA782" s="200">
        <f t="shared" si="1099"/>
        <v>9.1160938191876609E-2</v>
      </c>
      <c r="AB782" s="200">
        <f t="shared" si="1100"/>
        <v>0.29088015622576852</v>
      </c>
      <c r="AC782" s="200">
        <f t="shared" si="1101"/>
        <v>-2.1826676650425783</v>
      </c>
      <c r="AE782" s="201">
        <f t="shared" si="1050"/>
        <v>-0.47082692632889733</v>
      </c>
      <c r="AF782" s="201">
        <f t="shared" si="1051"/>
        <v>-0.25034124334768737</v>
      </c>
      <c r="AG782" s="201">
        <f t="shared" si="1052"/>
        <v>-1.0269847107329464</v>
      </c>
      <c r="AH782" s="201">
        <f t="shared" si="1053"/>
        <v>9.1801367538507345E-2</v>
      </c>
      <c r="AI782" s="201">
        <f t="shared" si="1054"/>
        <v>4.0302987876400631E-2</v>
      </c>
      <c r="AJ782" s="201">
        <f t="shared" si="1102"/>
        <v>-0.3232097049989246</v>
      </c>
    </row>
    <row r="783" spans="1:36">
      <c r="A783" s="93" t="str">
        <f t="shared" si="1091"/>
        <v>20187</v>
      </c>
      <c r="B783" s="93">
        <f>'Sub Index'!A764</f>
        <v>43143</v>
      </c>
      <c r="C783" s="201">
        <f>VLOOKUP(B783,'Sub Index'!A:M,8,0)</f>
        <v>1.3786600281457493</v>
      </c>
      <c r="D783" s="201">
        <f>VLOOKUP(B783,'Sub Index'!J:M,4,0)</f>
        <v>-3.3761000000000001</v>
      </c>
      <c r="E783" s="201">
        <f>VLOOKUP(B783,'Sub Index'!O:W,4,0)</f>
        <v>1.5172999999999996</v>
      </c>
      <c r="F783" s="201">
        <f>VLOOKUP(B783,'Sub Index'!O:W,7,0)</f>
        <v>5.1554154176709006E-2</v>
      </c>
      <c r="G783" s="201">
        <f>VLOOKUP(B783,'Sub Index'!O:W,9,0)</f>
        <v>0.2944</v>
      </c>
      <c r="H783" s="201">
        <f>VLOOKUP(B783,'Sub Index'!Y:AE,4,0)</f>
        <v>2.0371999999999995</v>
      </c>
      <c r="I783" s="201">
        <f>VLOOKUP(B783,'Sub Index'!Y:AE,7,0)</f>
        <v>2.2733945410670009E-3</v>
      </c>
      <c r="J783" s="201">
        <f>VLOOKUP(B783,'Sub Index'!AG:AK,4,0)</f>
        <v>1.5892160601624614E-2</v>
      </c>
      <c r="K783" s="201">
        <f>VLOOKUP(B783,'Sub Index'!AG:AK,5,0)</f>
        <v>100499383.1367</v>
      </c>
      <c r="L783" s="201">
        <f>VLOOKUP(B783,'Sub Index'!AM:AX,4,0)</f>
        <v>3.9850761123802958E-3</v>
      </c>
      <c r="M783" s="201">
        <f>VLOOKUP(B783,'Sub Index'!AM:AX,7,0)</f>
        <v>1.485000000000003E-2</v>
      </c>
      <c r="N783" s="201">
        <f>VLOOKUP(B783,'Sub Index'!AM:AX,8,0)</f>
        <v>-5.0499999999997769E-3</v>
      </c>
      <c r="O783" s="201">
        <f>VLOOKUP(B783,'Sub Index'!AV:AX,3,0)</f>
        <v>134.994</v>
      </c>
      <c r="Q783" s="200">
        <f t="shared" si="811"/>
        <v>0.55568390550321234</v>
      </c>
      <c r="R783" s="200">
        <f t="shared" si="1048"/>
        <v>-1.751231000939848</v>
      </c>
      <c r="S783" s="200">
        <f t="shared" si="1049"/>
        <v>-0.286733714650379</v>
      </c>
      <c r="T783" s="200">
        <f t="shared" si="1092"/>
        <v>-0.29709756533773651</v>
      </c>
      <c r="U783" s="200">
        <f t="shared" si="1093"/>
        <v>0.16528198989796716</v>
      </c>
      <c r="V783" s="200">
        <f t="shared" si="1094"/>
        <v>-0.3778410809713787</v>
      </c>
      <c r="W783" s="200">
        <f t="shared" si="1095"/>
        <v>-1.6758996369747314</v>
      </c>
      <c r="X783" s="200">
        <f t="shared" si="1096"/>
        <v>0.60570382835797787</v>
      </c>
      <c r="Y783" s="200">
        <f t="shared" si="1097"/>
        <v>-0.27877156589064983</v>
      </c>
      <c r="Z783" s="200">
        <f t="shared" si="1098"/>
        <v>2.1200500472026187</v>
      </c>
      <c r="AA783" s="200">
        <f t="shared" si="1099"/>
        <v>9.4994901182058528E-2</v>
      </c>
      <c r="AB783" s="200">
        <f t="shared" si="1100"/>
        <v>-0.45117458969584395</v>
      </c>
      <c r="AC783" s="200">
        <f t="shared" si="1101"/>
        <v>-2.0724358333644126</v>
      </c>
      <c r="AE783" s="201">
        <f t="shared" si="1050"/>
        <v>-0.59777354771831781</v>
      </c>
      <c r="AF783" s="201">
        <f t="shared" si="1051"/>
        <v>-0.13951643003004946</v>
      </c>
      <c r="AG783" s="201">
        <f t="shared" si="1052"/>
        <v>-1.026870358973055</v>
      </c>
      <c r="AH783" s="201">
        <f t="shared" si="1053"/>
        <v>0.16346613123366402</v>
      </c>
      <c r="AI783" s="201">
        <f t="shared" si="1054"/>
        <v>-7.7141368668894816E-2</v>
      </c>
      <c r="AJ783" s="201">
        <f t="shared" si="1102"/>
        <v>-0.33556711483133062</v>
      </c>
    </row>
    <row r="784" spans="1:36">
      <c r="A784" s="93" t="str">
        <f t="shared" si="1091"/>
        <v>20187</v>
      </c>
      <c r="B784" s="93">
        <f>'Sub Index'!A765</f>
        <v>43144</v>
      </c>
      <c r="C784" s="201">
        <f>VLOOKUP(B784,'Sub Index'!A:M,8,0)</f>
        <v>1.3311734462674496</v>
      </c>
      <c r="D784" s="201">
        <f>VLOOKUP(B784,'Sub Index'!J:M,4,0)</f>
        <v>-3.3572000000000002</v>
      </c>
      <c r="E784" s="201">
        <f>VLOOKUP(B784,'Sub Index'!O:W,4,0)</f>
        <v>1.4707999999999997</v>
      </c>
      <c r="F784" s="201">
        <f>VLOOKUP(B784,'Sub Index'!O:W,7,0)</f>
        <v>4.3638124850208203E-2</v>
      </c>
      <c r="G784" s="201">
        <f>VLOOKUP(B784,'Sub Index'!O:W,9,0)</f>
        <v>0.40179999999999971</v>
      </c>
      <c r="H784" s="201">
        <f>VLOOKUP(B784,'Sub Index'!Y:AE,4,0)</f>
        <v>2.0655999999999994</v>
      </c>
      <c r="I784" s="201">
        <f>VLOOKUP(B784,'Sub Index'!Y:AE,7,0)</f>
        <v>2.1042210422041355E-3</v>
      </c>
      <c r="J784" s="201">
        <f>VLOOKUP(B784,'Sub Index'!AG:AK,4,0)</f>
        <v>1.7081417504803548E-2</v>
      </c>
      <c r="K784" s="201">
        <f>VLOOKUP(B784,'Sub Index'!AG:AK,5,0)</f>
        <v>99597067.677300006</v>
      </c>
      <c r="L784" s="201">
        <f>VLOOKUP(B784,'Sub Index'!AM:AX,4,0)</f>
        <v>4.0476553300733921E-3</v>
      </c>
      <c r="M784" s="201">
        <f>VLOOKUP(B784,'Sub Index'!AM:AX,7,0)</f>
        <v>8.3999999999999631E-3</v>
      </c>
      <c r="N784" s="201">
        <f>VLOOKUP(B784,'Sub Index'!AM:AX,8,0)</f>
        <v>-1.0299999999999976E-2</v>
      </c>
      <c r="O784" s="201">
        <f>VLOOKUP(B784,'Sub Index'!AV:AX,3,0)</f>
        <v>134.95400000000001</v>
      </c>
      <c r="Q784" s="200">
        <f t="shared" si="811"/>
        <v>0.44528431974354327</v>
      </c>
      <c r="R784" s="200">
        <f t="shared" si="1048"/>
        <v>-1.7388662127673784</v>
      </c>
      <c r="S784" s="200">
        <f t="shared" si="1049"/>
        <v>-0.31694444809147931</v>
      </c>
      <c r="T784" s="200">
        <f t="shared" si="1092"/>
        <v>-0.50703704508713865</v>
      </c>
      <c r="U784" s="200">
        <f t="shared" si="1093"/>
        <v>0.48709040488729238</v>
      </c>
      <c r="V784" s="200">
        <f t="shared" si="1094"/>
        <v>-0.35876318492430026</v>
      </c>
      <c r="W784" s="200">
        <f t="shared" si="1095"/>
        <v>-1.7335820385280822</v>
      </c>
      <c r="X784" s="200">
        <f t="shared" si="1096"/>
        <v>0.76437113729497586</v>
      </c>
      <c r="Y784" s="200">
        <f t="shared" si="1097"/>
        <v>-0.30846032452968469</v>
      </c>
      <c r="Z784" s="200">
        <f t="shared" si="1098"/>
        <v>2.1880095249043854</v>
      </c>
      <c r="AA784" s="200">
        <f t="shared" si="1099"/>
        <v>-0.3995863245525666</v>
      </c>
      <c r="AB784" s="200">
        <f t="shared" si="1100"/>
        <v>-0.6939027776141391</v>
      </c>
      <c r="AC784" s="200">
        <f t="shared" si="1101"/>
        <v>-2.0730232665201718</v>
      </c>
      <c r="AE784" s="201">
        <f t="shared" si="1050"/>
        <v>-0.6467909465119176</v>
      </c>
      <c r="AF784" s="201">
        <f t="shared" si="1051"/>
        <v>-0.11229702943044188</v>
      </c>
      <c r="AG784" s="201">
        <f t="shared" si="1052"/>
        <v>-1.0461726117261914</v>
      </c>
      <c r="AH784" s="201">
        <f t="shared" si="1053"/>
        <v>0.22795540638264558</v>
      </c>
      <c r="AI784" s="201">
        <f t="shared" si="1054"/>
        <v>-0.24462571094562302</v>
      </c>
      <c r="AJ784" s="201">
        <f t="shared" si="1102"/>
        <v>-0.36438617844630566</v>
      </c>
    </row>
    <row r="785" spans="1:36">
      <c r="A785" s="93" t="str">
        <f t="shared" ref="A785" si="1103">YEAR(B785)&amp;WEEKNUM(B785)</f>
        <v>20187</v>
      </c>
      <c r="B785" s="93">
        <f>'Sub Index'!A766</f>
        <v>43145</v>
      </c>
      <c r="C785" s="201">
        <f>VLOOKUP(B785,'Sub Index'!A:M,8,0)</f>
        <v>1.2416898445829492</v>
      </c>
      <c r="D785" s="201">
        <f>VLOOKUP(B785,'Sub Index'!J:M,4,0)</f>
        <v>-3.3386999999999998</v>
      </c>
      <c r="E785" s="201">
        <f>VLOOKUP(B785,'Sub Index'!O:W,4,0)</f>
        <v>1.5396999999999998</v>
      </c>
      <c r="F785" s="201">
        <f>VLOOKUP(B785,'Sub Index'!O:W,7,0)</f>
        <v>4.9928057940072407E-2</v>
      </c>
      <c r="G785" s="201">
        <f>VLOOKUP(B785,'Sub Index'!O:W,9,0)</f>
        <v>6.1399999999999899E-2</v>
      </c>
      <c r="H785" s="201">
        <f>VLOOKUP(B785,'Sub Index'!Y:AE,4,0)</f>
        <v>2.0950000000000002</v>
      </c>
      <c r="I785" s="201">
        <f>VLOOKUP(B785,'Sub Index'!Y:AE,7,0)</f>
        <v>3.2373197448614804E-3</v>
      </c>
      <c r="J785" s="201">
        <f>VLOOKUP(B785,'Sub Index'!AG:AK,4,0)</f>
        <v>1.7456706245968387E-2</v>
      </c>
      <c r="K785" s="201">
        <f>VLOOKUP(B785,'Sub Index'!AG:AK,5,0)</f>
        <v>98183997.229299992</v>
      </c>
      <c r="L785" s="201">
        <f>VLOOKUP(B785,'Sub Index'!AM:AX,4,0)</f>
        <v>4.0508603073177519E-3</v>
      </c>
      <c r="M785" s="201">
        <f>VLOOKUP(B785,'Sub Index'!AM:AX,7,0)</f>
        <v>1.2399999999999523E-2</v>
      </c>
      <c r="N785" s="201">
        <f>VLOOKUP(B785,'Sub Index'!AM:AX,8,0)</f>
        <v>-3.279999999999994E-2</v>
      </c>
      <c r="O785" s="201">
        <f>VLOOKUP(B785,'Sub Index'!AV:AX,3,0)</f>
        <v>117.59200000000001</v>
      </c>
      <c r="Q785" s="200">
        <f t="shared" si="811"/>
        <v>0.23724760352820884</v>
      </c>
      <c r="R785" s="200">
        <f t="shared" si="1048"/>
        <v>-1.7267631132334793</v>
      </c>
      <c r="S785" s="200">
        <f t="shared" si="1049"/>
        <v>-0.2721805871432682</v>
      </c>
      <c r="T785" s="200">
        <f t="shared" ref="T785" si="1104">IF(F785=0,"",(F785-F$2)/F$3)</f>
        <v>-0.34022294851426049</v>
      </c>
      <c r="U785" s="200">
        <f t="shared" ref="U785" si="1105">IF(G785=0,"",(G785-G$2)/G$3)</f>
        <v>-0.53286848209936055</v>
      </c>
      <c r="V785" s="200">
        <f t="shared" ref="V785" si="1106">IF(H785=0,"",(H785-H$2)/H$3)</f>
        <v>-0.33901353197415518</v>
      </c>
      <c r="W785" s="200">
        <f t="shared" ref="W785" si="1107">IF(I785=0,"",(I785-I$2)/I$3)</f>
        <v>-1.3472339709785461</v>
      </c>
      <c r="X785" s="200">
        <f t="shared" ref="X785" si="1108">IF(J785=0,"",(J785-J$2)/J$3)</f>
        <v>0.81444110491577304</v>
      </c>
      <c r="Y785" s="200">
        <f t="shared" ref="Y785" si="1109">IF(K785=0,"",(K785-K$2)/K$3)</f>
        <v>-0.35495438271474761</v>
      </c>
      <c r="Z785" s="200">
        <f t="shared" ref="Z785" si="1110">IF(L785=0,"",(L785-L$2)/L$3)</f>
        <v>2.1914900506699984</v>
      </c>
      <c r="AA785" s="200">
        <f t="shared" ref="AA785" si="1111">IF(M785=0,"",(M785-M$2)/M$3)</f>
        <v>-9.2869285337332172E-2</v>
      </c>
      <c r="AB785" s="200">
        <f t="shared" ref="AB785" si="1112">IF(N785=0,"",(N785-N$2)/N$3)</f>
        <v>-1.7341664401210772</v>
      </c>
      <c r="AC785" s="200">
        <f t="shared" ref="AC785" si="1113">IF(O785=0,"",(O785-O$2)/O$3)</f>
        <v>-2.3279986277773403</v>
      </c>
      <c r="AE785" s="201">
        <f t="shared" si="1050"/>
        <v>-0.74475775485263518</v>
      </c>
      <c r="AF785" s="201">
        <f t="shared" si="1051"/>
        <v>-0.38175733925229638</v>
      </c>
      <c r="AG785" s="201">
        <f t="shared" si="1052"/>
        <v>-0.84312375147635066</v>
      </c>
      <c r="AH785" s="201">
        <f t="shared" si="1053"/>
        <v>0.22974336110051272</v>
      </c>
      <c r="AI785" s="201">
        <f t="shared" si="1054"/>
        <v>-0.49088607564143788</v>
      </c>
      <c r="AJ785" s="201">
        <f t="shared" ref="AJ785" si="1114">AVERAGE(AE785:AI785)</f>
        <v>-0.44615631202444145</v>
      </c>
    </row>
    <row r="786" spans="1:36">
      <c r="A786" s="93" t="str">
        <f t="shared" ref="A786" si="1115">YEAR(B786)&amp;WEEKNUM(B786)</f>
        <v>20188</v>
      </c>
      <c r="B786" s="93">
        <f>'Sub Index'!A767</f>
        <v>43153</v>
      </c>
      <c r="C786" s="202">
        <f>VLOOKUP(B786,'Sub Index'!A:M,8,0)</f>
        <v>1.1571031226277715</v>
      </c>
      <c r="D786" s="202">
        <f>VLOOKUP(B786,'Sub Index'!J:M,4,0)</f>
        <v>-3.3441000000000001</v>
      </c>
      <c r="E786" s="202">
        <f>VLOOKUP(B786,'Sub Index'!O:W,4,0)</f>
        <v>1.5049999999999999</v>
      </c>
      <c r="F786" s="202">
        <f>VLOOKUP(B786,'Sub Index'!O:W,7,0)</f>
        <v>5.7358240617802772E-2</v>
      </c>
      <c r="G786" s="202">
        <f>VLOOKUP(B786,'Sub Index'!O:W,9,0)</f>
        <v>0.37470000000000026</v>
      </c>
      <c r="H786" s="202">
        <f>VLOOKUP(B786,'Sub Index'!Y:AE,4,0)</f>
        <v>2.1253000000000002</v>
      </c>
      <c r="I786" s="202">
        <f>VLOOKUP(B786,'Sub Index'!Y:AE,7,0)</f>
        <v>3.4121143547962713E-3</v>
      </c>
      <c r="J786" s="202">
        <f>VLOOKUP(B786,'Sub Index'!AG:AK,4,0)</f>
        <v>1.9601052048811456E-2</v>
      </c>
      <c r="K786" s="202">
        <f>VLOOKUP(B786,'Sub Index'!AG:AK,5,0)</f>
        <v>98760970.503600001</v>
      </c>
      <c r="L786" s="202">
        <f>VLOOKUP(B786,'Sub Index'!AM:AX,4,0)</f>
        <v>3.5795154640780049E-3</v>
      </c>
      <c r="M786" s="202">
        <f>VLOOKUP(B786,'Sub Index'!AM:AX,7,0)</f>
        <v>1.2249999999999872E-2</v>
      </c>
      <c r="N786" s="202">
        <f>VLOOKUP(B786,'Sub Index'!AM:AX,8,0)</f>
        <v>-2.6550000000000296E-2</v>
      </c>
      <c r="O786" s="202">
        <f>VLOOKUP(B786,'Sub Index'!AV:AX,3,0)</f>
        <v>103.46400000000001</v>
      </c>
      <c r="Q786" s="203">
        <f t="shared" si="811"/>
        <v>4.0595440006468031E-2</v>
      </c>
      <c r="R786" s="203">
        <f t="shared" si="1048"/>
        <v>-1.730295909854185</v>
      </c>
      <c r="S786" s="203">
        <f t="shared" si="1049"/>
        <v>-0.2947249409154441</v>
      </c>
      <c r="T786" s="203">
        <f t="shared" ref="T786" si="1116">IF(F786=0,"",(F786-F$2)/F$3)</f>
        <v>-0.14316851358643234</v>
      </c>
      <c r="U786" s="203">
        <f t="shared" ref="U786" si="1117">IF(G786=0,"",(G786-G$2)/G$3)</f>
        <v>0.405889212650695</v>
      </c>
      <c r="V786" s="203">
        <f t="shared" ref="V786" si="1118">IF(H786=0,"",(H786-H$2)/H$3)</f>
        <v>-0.31865929781125107</v>
      </c>
      <c r="W786" s="203">
        <f t="shared" ref="W786" si="1119">IF(I786=0,"",(I786-I$2)/I$3)</f>
        <v>-1.2876349619884147</v>
      </c>
      <c r="X786" s="203">
        <f t="shared" ref="X786" si="1120">IF(J786=0,"",(J786-J$2)/J$3)</f>
        <v>1.1005336868112297</v>
      </c>
      <c r="Y786" s="203">
        <f t="shared" ref="Y786" si="1121">IF(K786=0,"",(K786-K$2)/K$3)</f>
        <v>-0.33597031222873697</v>
      </c>
      <c r="Z786" s="203">
        <f t="shared" ref="Z786" si="1122">IF(L786=0,"",(L786-L$2)/L$3)</f>
        <v>1.679621245900198</v>
      </c>
      <c r="AA786" s="203">
        <f t="shared" ref="AA786" si="1123">IF(M786=0,"",(M786-M$2)/M$3)</f>
        <v>-0.10437117430787791</v>
      </c>
      <c r="AB786" s="203">
        <f t="shared" ref="AB786" si="1124">IF(N786=0,"",(N786-N$2)/N$3)</f>
        <v>-1.4452043116469437</v>
      </c>
      <c r="AC786" s="203">
        <f t="shared" ref="AC786" si="1125">IF(O786=0,"",(O786-O$2)/O$3)</f>
        <v>-2.5354800183913984</v>
      </c>
      <c r="AE786" s="202">
        <f t="shared" si="1050"/>
        <v>-0.84485023492385847</v>
      </c>
      <c r="AF786" s="202">
        <f t="shared" si="1051"/>
        <v>-1.0668080617060482E-2</v>
      </c>
      <c r="AG786" s="202">
        <f t="shared" si="1052"/>
        <v>-0.80314712989983283</v>
      </c>
      <c r="AH786" s="202">
        <f t="shared" si="1053"/>
        <v>0.38228168729124634</v>
      </c>
      <c r="AI786" s="202">
        <f t="shared" si="1054"/>
        <v>-0.6013585646115055</v>
      </c>
      <c r="AJ786" s="202">
        <f t="shared" ref="AJ786" si="1126">AVERAGE(AE786:AI786)</f>
        <v>-0.37554846455220214</v>
      </c>
    </row>
    <row r="787" spans="1:36">
      <c r="A787" s="93" t="str">
        <f t="shared" ref="A787" si="1127">YEAR(B787)&amp;WEEKNUM(B787)</f>
        <v>20188</v>
      </c>
      <c r="B787" s="93">
        <f>'Sub Index'!A768</f>
        <v>43154</v>
      </c>
      <c r="C787" s="205">
        <f>VLOOKUP(B787,'Sub Index'!A:M,8,0)</f>
        <v>1.1723448623858865</v>
      </c>
      <c r="D787" s="205">
        <f>VLOOKUP(B787,'Sub Index'!J:M,4,0)</f>
        <v>-3.3755999999999999</v>
      </c>
      <c r="E787" s="205">
        <f>VLOOKUP(B787,'Sub Index'!O:W,4,0)</f>
        <v>1.4630000000000001</v>
      </c>
      <c r="F787" s="205">
        <f>VLOOKUP(B787,'Sub Index'!O:W,7,0)</f>
        <v>5.7813374734422253E-2</v>
      </c>
      <c r="G787" s="205">
        <f>VLOOKUP(B787,'Sub Index'!O:W,9,0)</f>
        <v>0.29450000000000021</v>
      </c>
      <c r="H787" s="205">
        <f>VLOOKUP(B787,'Sub Index'!Y:AE,4,0)</f>
        <v>2.0920000000000001</v>
      </c>
      <c r="I787" s="205">
        <f>VLOOKUP(B787,'Sub Index'!Y:AE,7,0)</f>
        <v>3.4183959638456858E-3</v>
      </c>
      <c r="J787" s="205">
        <f>VLOOKUP(B787,'Sub Index'!AG:AK,4,0)</f>
        <v>1.9701255535316178E-2</v>
      </c>
      <c r="K787" s="205">
        <f>VLOOKUP(B787,'Sub Index'!AG:AK,5,0)</f>
        <v>98780031.589000002</v>
      </c>
      <c r="L787" s="205">
        <f>VLOOKUP(B787,'Sub Index'!AM:AX,4,0)</f>
        <v>3.6438600689701174E-3</v>
      </c>
      <c r="M787" s="205">
        <f>VLOOKUP(B787,'Sub Index'!AM:AX,7,0)</f>
        <v>9.5000000000000639E-3</v>
      </c>
      <c r="N787" s="205">
        <f>VLOOKUP(B787,'Sub Index'!AM:AX,8,0)</f>
        <v>-1.1600000000000499E-2</v>
      </c>
      <c r="O787" s="205">
        <f>VLOOKUP(B787,'Sub Index'!AV:AX,3,0)</f>
        <v>98.96</v>
      </c>
      <c r="Q787" s="204">
        <f t="shared" si="811"/>
        <v>7.6030328958151636E-2</v>
      </c>
      <c r="R787" s="204">
        <f t="shared" si="1048"/>
        <v>-1.7509038901416343</v>
      </c>
      <c r="S787" s="204">
        <f t="shared" si="1049"/>
        <v>-0.3220120549912765</v>
      </c>
      <c r="T787" s="204">
        <f t="shared" ref="T787" si="1128">IF(F787=0,"",(F787-F$2)/F$3)</f>
        <v>-0.13109798987836332</v>
      </c>
      <c r="U787" s="204">
        <f t="shared" ref="U787" si="1129">IF(G787=0,"",(G787-G$2)/G$3)</f>
        <v>0.16558162529367482</v>
      </c>
      <c r="V787" s="204">
        <f t="shared" ref="V787" si="1130">IF(H787=0,"",(H787-H$2)/H$3)</f>
        <v>-0.34102880268335367</v>
      </c>
      <c r="W787" s="204">
        <f t="shared" ref="W787" si="1131">IF(I787=0,"",(I787-I$2)/I$3)</f>
        <v>-1.2854931472359561</v>
      </c>
      <c r="X787" s="204">
        <f t="shared" ref="X787" si="1132">IF(J787=0,"",(J787-J$2)/J$3)</f>
        <v>1.1139025539645842</v>
      </c>
      <c r="Y787" s="204">
        <f t="shared" ref="Y787" si="1133">IF(K787=0,"",(K787-K$2)/K$3)</f>
        <v>-0.33534314801699344</v>
      </c>
      <c r="Z787" s="204">
        <f t="shared" ref="Z787" si="1134">IF(L787=0,"",(L787-L$2)/L$3)</f>
        <v>1.749497890297383</v>
      </c>
      <c r="AA787" s="204">
        <f t="shared" ref="AA787" si="1135">IF(M787=0,"",(M787-M$2)/M$3)</f>
        <v>-0.31523913876836013</v>
      </c>
      <c r="AB787" s="204">
        <f t="shared" ref="AB787" si="1136">IF(N787=0,"",(N787-N$2)/N$3)</f>
        <v>-0.75400690033678652</v>
      </c>
      <c r="AC787" s="204">
        <f t="shared" ref="AC787" si="1137">IF(O787=0,"",(O787-O$2)/O$3)</f>
        <v>-2.6016249917298557</v>
      </c>
      <c r="AE787" s="205">
        <f t="shared" si="1050"/>
        <v>-0.83743678059174131</v>
      </c>
      <c r="AF787" s="205">
        <f t="shared" si="1051"/>
        <v>-9.5842806525321664E-2</v>
      </c>
      <c r="AG787" s="205">
        <f t="shared" si="1052"/>
        <v>-0.81326097495965488</v>
      </c>
      <c r="AH787" s="205">
        <f t="shared" si="1053"/>
        <v>0.38927970297379533</v>
      </c>
      <c r="AI787" s="205">
        <f t="shared" si="1054"/>
        <v>-0.48034328513440483</v>
      </c>
      <c r="AJ787" s="205">
        <f t="shared" ref="AJ787" si="1138">AVERAGE(AE787:AI787)</f>
        <v>-0.36752082884746545</v>
      </c>
    </row>
    <row r="788" spans="1:36">
      <c r="A788" s="93" t="str">
        <f t="shared" ref="A788:A789" si="1139">YEAR(B788)&amp;WEEKNUM(B788)</f>
        <v>20189</v>
      </c>
      <c r="B788" s="93">
        <f>'Sub Index'!A769</f>
        <v>43157</v>
      </c>
      <c r="C788" s="208">
        <f>VLOOKUP(B788,'Sub Index'!A:M,8,0)</f>
        <v>0.97107256304994916</v>
      </c>
      <c r="D788" s="208">
        <f>VLOOKUP(B788,'Sub Index'!J:M,4,0)</f>
        <v>-3.3664999999999998</v>
      </c>
      <c r="E788" s="208">
        <f>VLOOKUP(B788,'Sub Index'!O:W,4,0)</f>
        <v>1.5276999999999998</v>
      </c>
      <c r="F788" s="208">
        <f>VLOOKUP(B788,'Sub Index'!O:W,7,0)</f>
        <v>6.5841934622028017E-2</v>
      </c>
      <c r="G788" s="208">
        <f>VLOOKUP(B788,'Sub Index'!O:W,9,0)</f>
        <v>0.47799999999999976</v>
      </c>
      <c r="H788" s="208">
        <f>VLOOKUP(B788,'Sub Index'!Y:AE,4,0)</f>
        <v>2.1065999999999998</v>
      </c>
      <c r="I788" s="208">
        <f>VLOOKUP(B788,'Sub Index'!Y:AE,7,0)</f>
        <v>3.4638722049897606E-3</v>
      </c>
      <c r="J788" s="208">
        <f>VLOOKUP(B788,'Sub Index'!AG:AK,4,0)</f>
        <v>2.0065520763480425E-2</v>
      </c>
      <c r="K788" s="208">
        <f>VLOOKUP(B788,'Sub Index'!AG:AK,5,0)</f>
        <v>99302417.769800007</v>
      </c>
      <c r="L788" s="208">
        <f>VLOOKUP(B788,'Sub Index'!AM:AX,4,0)</f>
        <v>3.8014832703677803E-3</v>
      </c>
      <c r="M788" s="208">
        <f>VLOOKUP(B788,'Sub Index'!AM:AX,7,0)</f>
        <v>1.2100000000000222E-2</v>
      </c>
      <c r="N788" s="208">
        <f>VLOOKUP(B788,'Sub Index'!AM:AX,8,0)</f>
        <v>-1.1500000000000732E-2</v>
      </c>
      <c r="O788" s="208">
        <f>VLOOKUP(B788,'Sub Index'!AV:AX,3,0)</f>
        <v>113.83999999999999</v>
      </c>
      <c r="Q788" s="209">
        <f t="shared" si="811"/>
        <v>-0.39189929647858307</v>
      </c>
      <c r="R788" s="209">
        <f t="shared" si="1048"/>
        <v>-1.744950473614149</v>
      </c>
      <c r="S788" s="209">
        <f t="shared" si="1049"/>
        <v>-0.27997690545064896</v>
      </c>
      <c r="T788" s="209">
        <f t="shared" ref="T788:T789" si="1140">IF(F788=0,"",(F788-F$2)/F$3)</f>
        <v>8.1825891075212515E-2</v>
      </c>
      <c r="U788" s="209">
        <f t="shared" ref="U788:U789" si="1141">IF(G788=0,"",(G788-G$2)/G$3)</f>
        <v>0.71541257641603229</v>
      </c>
      <c r="V788" s="209">
        <f t="shared" ref="V788:V789" si="1142">IF(H788=0,"",(H788-H$2)/H$3)</f>
        <v>-0.3312211518985882</v>
      </c>
      <c r="W788" s="209">
        <f t="shared" ref="W788:W789" si="1143">IF(I788=0,"",(I788-I$2)/I$3)</f>
        <v>-1.2699872977947508</v>
      </c>
      <c r="X788" s="209">
        <f t="shared" ref="X788:X789" si="1144">IF(J788=0,"",(J788-J$2)/J$3)</f>
        <v>1.1625017955057928</v>
      </c>
      <c r="Y788" s="209">
        <f t="shared" ref="Y788:Y789" si="1145">IF(K788=0,"",(K788-K$2)/K$3)</f>
        <v>-0.31815514899007724</v>
      </c>
      <c r="Z788" s="209">
        <f t="shared" ref="Z788:Z789" si="1146">IF(L788=0,"",(L788-L$2)/L$3)</f>
        <v>1.9206727760749549</v>
      </c>
      <c r="AA788" s="209">
        <f t="shared" ref="AA788:AA789" si="1147">IF(M788=0,"",(M788-M$2)/M$3)</f>
        <v>-0.11587306327842367</v>
      </c>
      <c r="AB788" s="209">
        <f t="shared" ref="AB788:AB789" si="1148">IF(N788=0,"",(N788-N$2)/N$3)</f>
        <v>-0.74938350628121086</v>
      </c>
      <c r="AC788" s="209">
        <f t="shared" ref="AC788:AC789" si="1149">IF(O788=0,"",(O788-O$2)/O$3)</f>
        <v>-2.3830998577875295</v>
      </c>
      <c r="AE788" s="208">
        <f t="shared" si="1050"/>
        <v>-1.068424885046366</v>
      </c>
      <c r="AF788" s="208">
        <f t="shared" si="1051"/>
        <v>0.17242052068019861</v>
      </c>
      <c r="AG788" s="208">
        <f t="shared" si="1052"/>
        <v>-0.80060422484666949</v>
      </c>
      <c r="AH788" s="208">
        <f t="shared" si="1053"/>
        <v>0.42217332325785778</v>
      </c>
      <c r="AI788" s="208">
        <f t="shared" si="1054"/>
        <v>-0.3319209128180523</v>
      </c>
      <c r="AJ788" s="208">
        <f>AVERAGE(AE788:AI788)</f>
        <v>-0.32127123575460625</v>
      </c>
    </row>
    <row r="789" spans="1:36">
      <c r="A789" s="93" t="str">
        <f t="shared" si="1139"/>
        <v>20189</v>
      </c>
      <c r="B789" s="93">
        <f>'Sub Index'!A770</f>
        <v>43158</v>
      </c>
      <c r="C789" s="208">
        <f>VLOOKUP(B789,'Sub Index'!A:M,8,0)</f>
        <v>1.1051685446700743</v>
      </c>
      <c r="D789" s="208">
        <f>VLOOKUP(B789,'Sub Index'!J:M,4,0)</f>
        <v>-3.3279999999999998</v>
      </c>
      <c r="E789" s="208">
        <f>VLOOKUP(B789,'Sub Index'!O:W,4,0)</f>
        <v>1.6653000000000002</v>
      </c>
      <c r="F789" s="208">
        <f>VLOOKUP(B789,'Sub Index'!O:W,7,0)</f>
        <v>6.5894173822141591E-2</v>
      </c>
      <c r="G789" s="208">
        <f>VLOOKUP(B789,'Sub Index'!O:W,9,0)</f>
        <v>0.49849999999999994</v>
      </c>
      <c r="H789" s="208">
        <f>VLOOKUP(B789,'Sub Index'!Y:AE,4,0)</f>
        <v>2.1445000000000003</v>
      </c>
      <c r="I789" s="208">
        <f>VLOOKUP(B789,'Sub Index'!Y:AE,7,0)</f>
        <v>3.4365165814431698E-3</v>
      </c>
      <c r="J789" s="208">
        <f>VLOOKUP(B789,'Sub Index'!AG:AK,4,0)</f>
        <v>1.775487673181509E-2</v>
      </c>
      <c r="K789" s="208">
        <f>VLOOKUP(B789,'Sub Index'!AG:AK,5,0)</f>
        <v>99390854.296400011</v>
      </c>
      <c r="L789" s="208">
        <f>VLOOKUP(B789,'Sub Index'!AM:AX,4,0)</f>
        <v>3.7579381944557815E-3</v>
      </c>
      <c r="M789" s="208">
        <f>VLOOKUP(B789,'Sub Index'!AM:AX,7,0)</f>
        <v>1.0500000000000398E-2</v>
      </c>
      <c r="N789" s="208">
        <f>VLOOKUP(B789,'Sub Index'!AM:AX,8,0)</f>
        <v>1.9899999999999807E-2</v>
      </c>
      <c r="O789" s="208">
        <f>VLOOKUP(B789,'Sub Index'!AV:AX,3,0)</f>
        <v>137.07599999999999</v>
      </c>
      <c r="Q789" s="209">
        <f t="shared" si="811"/>
        <v>-8.0145107456543144E-2</v>
      </c>
      <c r="R789" s="209">
        <f t="shared" si="1048"/>
        <v>-1.7197629421517109</v>
      </c>
      <c r="S789" s="209">
        <f t="shared" si="1049"/>
        <v>-0.19057912219268311</v>
      </c>
      <c r="T789" s="209">
        <f t="shared" si="1140"/>
        <v>8.3211316778178737E-2</v>
      </c>
      <c r="U789" s="209">
        <f t="shared" si="1141"/>
        <v>0.77683783253596927</v>
      </c>
      <c r="V789" s="209">
        <f t="shared" si="1142"/>
        <v>-0.30576156527238108</v>
      </c>
      <c r="W789" s="209">
        <f t="shared" si="1143"/>
        <v>-1.2793146337709125</v>
      </c>
      <c r="X789" s="209">
        <f t="shared" si="1144"/>
        <v>0.85422217195626893</v>
      </c>
      <c r="Y789" s="209">
        <f t="shared" si="1145"/>
        <v>-0.31524533439502644</v>
      </c>
      <c r="Z789" s="209">
        <f t="shared" si="1146"/>
        <v>1.873383904073129</v>
      </c>
      <c r="AA789" s="209">
        <f t="shared" si="1147"/>
        <v>-0.23855987896451744</v>
      </c>
      <c r="AB789" s="209">
        <f t="shared" si="1148"/>
        <v>0.70236222717294361</v>
      </c>
      <c r="AC789" s="209">
        <f t="shared" si="1149"/>
        <v>-2.04185993760716</v>
      </c>
      <c r="AE789" s="208">
        <f t="shared" si="1050"/>
        <v>-0.89995402480412701</v>
      </c>
      <c r="AF789" s="208">
        <f t="shared" si="1051"/>
        <v>0.22315667570715494</v>
      </c>
      <c r="AG789" s="208">
        <f t="shared" si="1052"/>
        <v>-0.79253809952164678</v>
      </c>
      <c r="AH789" s="208">
        <f t="shared" si="1053"/>
        <v>0.26948841878062124</v>
      </c>
      <c r="AI789" s="208">
        <f t="shared" si="1054"/>
        <v>7.3831578668598796E-2</v>
      </c>
      <c r="AJ789" s="208">
        <f t="shared" ref="AJ789" si="1150">AVERAGE(AE789:AI789)</f>
        <v>-0.22520309023387974</v>
      </c>
    </row>
    <row r="790" spans="1:36">
      <c r="A790" s="93" t="str">
        <f t="shared" ref="A790" si="1151">YEAR(B790)&amp;WEEKNUM(B790)</f>
        <v>20189</v>
      </c>
      <c r="B790" s="93">
        <f>'Sub Index'!A771</f>
        <v>43159</v>
      </c>
      <c r="C790" s="208">
        <f>VLOOKUP(B790,'Sub Index'!A:M,8,0)</f>
        <v>1.0611928375135551</v>
      </c>
      <c r="D790" s="208">
        <f>VLOOKUP(B790,'Sub Index'!J:M,4,0)</f>
        <v>-3.2761</v>
      </c>
      <c r="E790" s="208">
        <f>VLOOKUP(B790,'Sub Index'!O:W,4,0)</f>
        <v>1.5585</v>
      </c>
      <c r="F790" s="208">
        <f>VLOOKUP(B790,'Sub Index'!O:W,7,0)</f>
        <v>6.626692984692395E-2</v>
      </c>
      <c r="G790" s="208">
        <f>VLOOKUP(B790,'Sub Index'!O:W,9,0)</f>
        <v>0.5141</v>
      </c>
      <c r="H790" s="208">
        <f>VLOOKUP(B790,'Sub Index'!Y:AE,4,0)</f>
        <v>2.2086000000000001</v>
      </c>
      <c r="I790" s="208">
        <f>VLOOKUP(B790,'Sub Index'!Y:AE,7,0)</f>
        <v>3.7227857234313939E-3</v>
      </c>
      <c r="J790" s="208">
        <f>VLOOKUP(B790,'Sub Index'!AG:AK,4,0)</f>
        <v>1.7165338877415868E-2</v>
      </c>
      <c r="K790" s="208">
        <f>VLOOKUP(B790,'Sub Index'!AG:AK,5,0)</f>
        <v>99546692.937099993</v>
      </c>
      <c r="L790" s="208">
        <f>VLOOKUP(B790,'Sub Index'!AM:AX,4,0)</f>
        <v>3.4554314947327597E-3</v>
      </c>
      <c r="M790" s="208">
        <f>VLOOKUP(B790,'Sub Index'!AM:AX,7,0)</f>
        <v>1.2800000000000367E-2</v>
      </c>
      <c r="N790" s="208">
        <f>VLOOKUP(B790,'Sub Index'!AM:AX,8,0)</f>
        <v>-2.6000000000001577E-3</v>
      </c>
      <c r="O790" s="208">
        <f>VLOOKUP(B790,'Sub Index'!AV:AX,3,0)</f>
        <v>164.58800000000002</v>
      </c>
      <c r="Q790" s="209">
        <f t="shared" si="811"/>
        <v>-0.18238240611094089</v>
      </c>
      <c r="R790" s="209">
        <f t="shared" si="1048"/>
        <v>-1.6858088412971515</v>
      </c>
      <c r="S790" s="209">
        <f t="shared" si="1049"/>
        <v>-0.25996635512837168</v>
      </c>
      <c r="T790" s="209">
        <f t="shared" ref="T790" si="1152">IF(F790=0,"",(F790-F$2)/F$3)</f>
        <v>9.3097107076388255E-2</v>
      </c>
      <c r="U790" s="209">
        <f t="shared" ref="U790" si="1153">IF(G790=0,"",(G790-G$2)/G$3)</f>
        <v>0.82358095426626254</v>
      </c>
      <c r="V790" s="209">
        <f t="shared" ref="V790:W792" si="1154">IF(H790=0,"",(H790-H$2)/H$3)</f>
        <v>-0.26270194778584149</v>
      </c>
      <c r="W790" s="209">
        <f t="shared" si="1154"/>
        <v>-1.1817066058499237</v>
      </c>
      <c r="X790" s="209">
        <f t="shared" ref="X790" si="1155">IF(J790=0,"",(J790-J$2)/J$3)</f>
        <v>0.77556769063774211</v>
      </c>
      <c r="Y790" s="209">
        <f t="shared" ref="Y790" si="1156">IF(K790=0,"",(K790-K$2)/K$3)</f>
        <v>-0.31011779752066809</v>
      </c>
      <c r="Z790" s="209">
        <f t="shared" ref="Z790" si="1157">IF(L790=0,"",(L790-L$2)/L$3)</f>
        <v>1.5448691339575269</v>
      </c>
      <c r="AA790" s="209">
        <f t="shared" ref="AA790" si="1158">IF(M790=0,"",(M790-M$2)/M$3)</f>
        <v>-6.2197581415740617E-2</v>
      </c>
      <c r="AB790" s="209">
        <f t="shared" ref="AB790" si="1159">IF(N790=0,"",(N790-N$2)/N$3)</f>
        <v>-0.33790143533399475</v>
      </c>
      <c r="AC790" s="209">
        <f t="shared" ref="AC790" si="1160">IF(O790=0,"",(O790-O$2)/O$3)</f>
        <v>-1.6378234130761595</v>
      </c>
      <c r="AE790" s="208">
        <f t="shared" si="1050"/>
        <v>-0.9340956237040462</v>
      </c>
      <c r="AF790" s="208">
        <f t="shared" si="1051"/>
        <v>0.21890390207142638</v>
      </c>
      <c r="AG790" s="208">
        <f t="shared" si="1052"/>
        <v>-0.72220427681788257</v>
      </c>
      <c r="AH790" s="208">
        <f t="shared" si="1053"/>
        <v>0.23272494655853701</v>
      </c>
      <c r="AI790" s="208">
        <f t="shared" si="1054"/>
        <v>-0.12326332396709205</v>
      </c>
      <c r="AJ790" s="208">
        <f t="shared" ref="AJ790" si="1161">AVERAGE(AE790:AI790)</f>
        <v>-0.26558687517181145</v>
      </c>
    </row>
    <row r="791" spans="1:36">
      <c r="A791" s="93" t="str">
        <f t="shared" ref="A791" si="1162">YEAR(B791)&amp;WEEKNUM(B791)</f>
        <v>20189</v>
      </c>
      <c r="B791" s="93">
        <f>'Sub Index'!A772</f>
        <v>43160</v>
      </c>
      <c r="C791" s="208">
        <f>VLOOKUP(B791,'Sub Index'!A:M,8,0)</f>
        <v>0.95401873863499786</v>
      </c>
      <c r="D791" s="208">
        <f>VLOOKUP(B791,'Sub Index'!J:M,4,0)</f>
        <v>-3.2259000000000002</v>
      </c>
      <c r="E791" s="208">
        <f>VLOOKUP(B791,'Sub Index'!O:W,4,0)</f>
        <v>1.5875999999999997</v>
      </c>
      <c r="F791" s="208">
        <f>VLOOKUP(B791,'Sub Index'!O:W,7,0)</f>
        <v>6.9094643788822019E-2</v>
      </c>
      <c r="G791" s="208">
        <f>VLOOKUP(B791,'Sub Index'!O:W,9,0)</f>
        <v>0.32960000000000012</v>
      </c>
      <c r="H791" s="208">
        <f>VLOOKUP(B791,'Sub Index'!Y:AE,4,0)</f>
        <v>2.2656000000000001</v>
      </c>
      <c r="I791" s="208">
        <f>VLOOKUP(B791,'Sub Index'!Y:AE,7,0)</f>
        <v>3.8309076920946144E-3</v>
      </c>
      <c r="J791" s="208">
        <f>VLOOKUP(B791,'Sub Index'!AG:AK,4,0)</f>
        <v>1.6676569009773587E-2</v>
      </c>
      <c r="K791" s="208">
        <f>VLOOKUP(B791,'Sub Index'!AG:AK,5,0)</f>
        <v>99852244.472200006</v>
      </c>
      <c r="L791" s="208">
        <f>VLOOKUP(B791,'Sub Index'!AM:AX,4,0)</f>
        <v>3.4643754632307159E-3</v>
      </c>
      <c r="M791" s="208">
        <f>VLOOKUP(B791,'Sub Index'!AM:AX,7,0)</f>
        <v>1.3450000000000628E-2</v>
      </c>
      <c r="N791" s="208">
        <f>VLOOKUP(B791,'Sub Index'!AM:AX,8,0)</f>
        <v>4.6499999999998209E-3</v>
      </c>
      <c r="O791" s="208">
        <f>VLOOKUP(B791,'Sub Index'!AV:AX,3,0)</f>
        <v>194.416</v>
      </c>
      <c r="Q791" s="209">
        <f t="shared" si="811"/>
        <v>-0.43154702593306132</v>
      </c>
      <c r="R791" s="209">
        <f t="shared" si="1048"/>
        <v>-1.652966917156518</v>
      </c>
      <c r="S791" s="209">
        <f t="shared" si="1049"/>
        <v>-0.24106028323297363</v>
      </c>
      <c r="T791" s="209">
        <f t="shared" ref="T791" si="1163">IF(F791=0,"",(F791-F$2)/F$3)</f>
        <v>0.16809036055699755</v>
      </c>
      <c r="U791" s="209">
        <f t="shared" ref="U791" si="1164">IF(G791=0,"",(G791-G$2)/G$3)</f>
        <v>0.2707536491868342</v>
      </c>
      <c r="V791" s="209">
        <f t="shared" si="1154"/>
        <v>-0.22441180431107147</v>
      </c>
      <c r="W791" s="209">
        <f t="shared" si="1154"/>
        <v>-1.1448406968565401</v>
      </c>
      <c r="X791" s="209">
        <f t="shared" ref="X791" si="1165">IF(J791=0,"",(J791-J$2)/J$3)</f>
        <v>0.71035739050747237</v>
      </c>
      <c r="Y791" s="209">
        <f t="shared" ref="Y791" si="1166">IF(K791=0,"",(K791-K$2)/K$3)</f>
        <v>-0.30006427834079835</v>
      </c>
      <c r="Z791" s="209">
        <f t="shared" ref="Z791" si="1167">IF(L791=0,"",(L791-L$2)/L$3)</f>
        <v>1.5545820618289345</v>
      </c>
      <c r="AA791" s="209">
        <f t="shared" ref="AA791" si="1168">IF(M791=0,"",(M791-M$2)/M$3)</f>
        <v>-1.235606254323948E-2</v>
      </c>
      <c r="AB791" s="209">
        <f t="shared" ref="AB791" si="1169">IF(N791=0,"",(N791-N$2)/N$3)</f>
        <v>-2.7053663039817454E-3</v>
      </c>
      <c r="AC791" s="209">
        <f t="shared" ref="AC791" si="1170">IF(O791=0,"",(O791-O$2)/O$3)</f>
        <v>-1.1997745088267171</v>
      </c>
      <c r="AE791" s="208">
        <f t="shared" si="1050"/>
        <v>-1.0422569715447896</v>
      </c>
      <c r="AF791" s="208">
        <f t="shared" si="1051"/>
        <v>6.5927908836952709E-2</v>
      </c>
      <c r="AG791" s="208">
        <f t="shared" si="1052"/>
        <v>-0.68462625058380577</v>
      </c>
      <c r="AH791" s="208">
        <f t="shared" si="1053"/>
        <v>0.20514655608333701</v>
      </c>
      <c r="AI791" s="208">
        <f t="shared" si="1054"/>
        <v>8.4936531038749041E-2</v>
      </c>
      <c r="AJ791" s="208">
        <f t="shared" ref="AJ791" si="1171">AVERAGE(AE791:AI791)</f>
        <v>-0.27417444523391132</v>
      </c>
    </row>
    <row r="792" spans="1:36">
      <c r="A792" s="93" t="str">
        <f t="shared" ref="A792" si="1172">YEAR(B792)&amp;WEEKNUM(B792)</f>
        <v>20189</v>
      </c>
      <c r="B792" s="93">
        <f>'Sub Index'!A773</f>
        <v>43161</v>
      </c>
      <c r="C792" s="211">
        <f>VLOOKUP(B792,'Sub Index'!A:M,8,0)</f>
        <v>1.2335072949501491</v>
      </c>
      <c r="D792" s="211">
        <f>VLOOKUP(B792,'Sub Index'!J:M,4,0)</f>
        <v>-3.2155999999999998</v>
      </c>
      <c r="E792" s="211">
        <f>VLOOKUP(B792,'Sub Index'!O:W,4,0)</f>
        <v>1.5042</v>
      </c>
      <c r="F792" s="211">
        <f>VLOOKUP(B792,'Sub Index'!O:W,7,0)</f>
        <v>6.5588347157293711E-2</v>
      </c>
      <c r="G792" s="211">
        <f>VLOOKUP(B792,'Sub Index'!O:W,9,0)</f>
        <v>0.36319999999999997</v>
      </c>
      <c r="H792" s="211">
        <f>VLOOKUP(B792,'Sub Index'!Y:AE,4,0)</f>
        <v>2.2692999999999999</v>
      </c>
      <c r="I792" s="211">
        <f>VLOOKUP(B792,'Sub Index'!Y:AE,7,0)</f>
        <v>3.8230234215532169E-3</v>
      </c>
      <c r="J792" s="211">
        <f>VLOOKUP(B792,'Sub Index'!AG:AK,4,0)</f>
        <v>9.7618920484517455E-3</v>
      </c>
      <c r="K792" s="211">
        <f>VLOOKUP(B792,'Sub Index'!AG:AK,5,0)</f>
        <v>99758384.938199997</v>
      </c>
      <c r="L792" s="211">
        <f>VLOOKUP(B792,'Sub Index'!AM:AX,4,0)</f>
        <v>3.3978346308925632E-3</v>
      </c>
      <c r="M792" s="211">
        <f>VLOOKUP(B792,'Sub Index'!AM:AX,7,0)</f>
        <v>1.3600000000000279E-2</v>
      </c>
      <c r="N792" s="211">
        <f>VLOOKUP(B792,'Sub Index'!AM:AX,8,0)</f>
        <v>-1.8600000000000172E-2</v>
      </c>
      <c r="O792" s="211">
        <f>VLOOKUP(B792,'Sub Index'!AV:AX,3,0)</f>
        <v>225.7</v>
      </c>
      <c r="Q792" s="210">
        <f t="shared" si="811"/>
        <v>0.21822433307605885</v>
      </c>
      <c r="R792" s="210">
        <f t="shared" si="1048"/>
        <v>-1.64622843471332</v>
      </c>
      <c r="S792" s="210">
        <f t="shared" si="1049"/>
        <v>-0.2952446954692694</v>
      </c>
      <c r="T792" s="210">
        <f t="shared" ref="T792" si="1173">IF(F792=0,"",(F792-F$2)/F$3)</f>
        <v>7.5100547064792661E-2</v>
      </c>
      <c r="U792" s="210">
        <f t="shared" ref="U792" si="1174">IF(G792=0,"",(G792-G$2)/G$3)</f>
        <v>0.37143114214438827</v>
      </c>
      <c r="V792" s="210">
        <f t="shared" si="1154"/>
        <v>-0.22192630376972686</v>
      </c>
      <c r="W792" s="210">
        <f t="shared" si="1154"/>
        <v>-1.1475289645957609</v>
      </c>
      <c r="X792" s="210">
        <f t="shared" ref="X792" si="1175">IF(J792=0,"",(J792-J$2)/J$3)</f>
        <v>-0.21217934876972849</v>
      </c>
      <c r="Y792" s="210">
        <f t="shared" ref="Y792" si="1176">IF(K792=0,"",(K792-K$2)/K$3)</f>
        <v>-0.30315252538551984</v>
      </c>
      <c r="Z792" s="210">
        <f t="shared" ref="Z792" si="1177">IF(L792=0,"",(L792-L$2)/L$3)</f>
        <v>1.4823203689180535</v>
      </c>
      <c r="AA792" s="210">
        <f t="shared" ref="AA792" si="1178">IF(M792=0,"",(M792-M$2)/M$3)</f>
        <v>-8.5417357269372812E-4</v>
      </c>
      <c r="AB792" s="210">
        <f t="shared" ref="AB792" si="1179">IF(N792=0,"",(N792-N$2)/N$3)</f>
        <v>-1.0776444842278194</v>
      </c>
      <c r="AC792" s="210">
        <f t="shared" ref="AC792" si="1180">IF(O792=0,"",(O792-O$2)/O$3)</f>
        <v>-0.74034303770764909</v>
      </c>
      <c r="AE792" s="211">
        <f t="shared" si="1050"/>
        <v>-0.71400205081863055</v>
      </c>
      <c r="AF792" s="211">
        <f t="shared" si="1051"/>
        <v>5.0428997913303845E-2</v>
      </c>
      <c r="AG792" s="211">
        <f t="shared" si="1052"/>
        <v>-0.68472763418274385</v>
      </c>
      <c r="AH792" s="211">
        <f t="shared" si="1053"/>
        <v>-0.2576659370776242</v>
      </c>
      <c r="AI792" s="211">
        <f t="shared" si="1054"/>
        <v>-8.4130331647527173E-2</v>
      </c>
      <c r="AJ792" s="211">
        <f t="shared" ref="AJ792" si="1181">AVERAGE(AE792:AI792)</f>
        <v>-0.3380193911626444</v>
      </c>
    </row>
    <row r="793" spans="1:36">
      <c r="A793" s="93" t="str">
        <f t="shared" ref="A793:A796" si="1182">YEAR(B793)&amp;WEEKNUM(B793)</f>
        <v>201810</v>
      </c>
      <c r="B793" s="93">
        <f>'Sub Index'!A774</f>
        <v>43164</v>
      </c>
      <c r="C793" s="212">
        <f>VLOOKUP(B793,'Sub Index'!A:M,8,0)</f>
        <v>1.20619206017753</v>
      </c>
      <c r="D793" s="212">
        <f>VLOOKUP(B793,'Sub Index'!J:M,4,0)</f>
        <v>-3.2768999999999999</v>
      </c>
      <c r="E793" s="212">
        <f>VLOOKUP(B793,'Sub Index'!O:W,4,0)</f>
        <v>1.5556000000000005</v>
      </c>
      <c r="F793" s="212">
        <f>VLOOKUP(B793,'Sub Index'!O:W,7,0)</f>
        <v>6.5509470962145613E-2</v>
      </c>
      <c r="G793" s="212">
        <f>VLOOKUP(B793,'Sub Index'!O:W,9,0)</f>
        <v>0.42090000000000005</v>
      </c>
      <c r="H793" s="212">
        <f>VLOOKUP(B793,'Sub Index'!Y:AE,4,0)</f>
        <v>2.2108000000000003</v>
      </c>
      <c r="I793" s="212">
        <f>VLOOKUP(B793,'Sub Index'!Y:AE,7,0)</f>
        <v>3.7647433906784996E-3</v>
      </c>
      <c r="J793" s="212">
        <f>VLOOKUP(B793,'Sub Index'!AG:AK,4,0)</f>
        <v>9.7134791057668507E-3</v>
      </c>
      <c r="K793" s="212">
        <f>VLOOKUP(B793,'Sub Index'!AG:AK,5,0)</f>
        <v>99740728.317600012</v>
      </c>
      <c r="L793" s="212">
        <f>VLOOKUP(B793,'Sub Index'!AM:AX,4,0)</f>
        <v>3.3955861278497238E-3</v>
      </c>
      <c r="M793" s="212">
        <f>VLOOKUP(B793,'Sub Index'!AM:AX,7,0)</f>
        <v>1.3349999999999973E-2</v>
      </c>
      <c r="N793" s="212">
        <f>VLOOKUP(B793,'Sub Index'!AM:AX,8,0)</f>
        <v>-5.450000000000621E-3</v>
      </c>
      <c r="O793" s="212">
        <f>VLOOKUP(B793,'Sub Index'!AV:AX,3,0)</f>
        <v>234.24799999999999</v>
      </c>
      <c r="Q793" s="213">
        <f t="shared" si="811"/>
        <v>0.15472027604467004</v>
      </c>
      <c r="R793" s="213">
        <f t="shared" si="1048"/>
        <v>-1.6863322185742931</v>
      </c>
      <c r="S793" s="213">
        <f t="shared" si="1049"/>
        <v>-0.26185046538598833</v>
      </c>
      <c r="T793" s="213">
        <f t="shared" ref="T793:T796" si="1183">IF(F793=0,"",(F793-F$2)/F$3)</f>
        <v>7.3008686778402873E-2</v>
      </c>
      <c r="U793" s="213">
        <f t="shared" ref="U793:U796" si="1184">IF(G793=0,"",(G793-G$2)/G$3)</f>
        <v>0.54432076546733188</v>
      </c>
      <c r="V793" s="213">
        <f t="shared" ref="V793:V796" si="1185">IF(H793=0,"",(H793-H$2)/H$3)</f>
        <v>-0.26122408259909585</v>
      </c>
      <c r="W793" s="213">
        <f t="shared" ref="W793:W796" si="1186">IF(I793=0,"",(I793-I$2)/I$3)</f>
        <v>-1.1674004702751593</v>
      </c>
      <c r="X793" s="213">
        <f t="shared" ref="X793:X796" si="1187">IF(J793=0,"",(J793-J$2)/J$3)</f>
        <v>-0.21863846732771228</v>
      </c>
      <c r="Y793" s="213">
        <f t="shared" ref="Y793:Y796" si="1188">IF(K793=0,"",(K793-K$2)/K$3)</f>
        <v>-0.30373347868950351</v>
      </c>
      <c r="Z793" s="213">
        <f t="shared" ref="Z793:Z796" si="1189">IF(L793=0,"",(L793-L$2)/L$3)</f>
        <v>1.4798785504032936</v>
      </c>
      <c r="AA793" s="213">
        <f t="shared" ref="AA793:AA796" si="1190">IF(M793=0,"",(M793-M$2)/M$3)</f>
        <v>-2.0023988523671418E-2</v>
      </c>
      <c r="AB793" s="213">
        <f t="shared" ref="AB793:AB796" si="1191">IF(N793=0,"",(N793-N$2)/N$3)</f>
        <v>-0.46966816591822858</v>
      </c>
      <c r="AC793" s="213">
        <f t="shared" ref="AC793:AC796" si="1192">IF(O793=0,"",(O793-O$2)/O$3)</f>
        <v>-0.61480857232196329</v>
      </c>
      <c r="AE793" s="212">
        <f t="shared" si="1050"/>
        <v>-0.76580597126481154</v>
      </c>
      <c r="AF793" s="212">
        <f t="shared" si="1051"/>
        <v>0.11849299561991548</v>
      </c>
      <c r="AG793" s="212">
        <f t="shared" si="1052"/>
        <v>-0.71431227643712758</v>
      </c>
      <c r="AH793" s="212">
        <f t="shared" si="1053"/>
        <v>-0.26118597300860791</v>
      </c>
      <c r="AI793" s="212">
        <f t="shared" si="1054"/>
        <v>9.3844455909857571E-2</v>
      </c>
      <c r="AJ793" s="212">
        <f t="shared" ref="AJ793:AJ796" si="1193">AVERAGE(AE793:AI793)</f>
        <v>-0.30579335383615486</v>
      </c>
    </row>
    <row r="794" spans="1:36">
      <c r="A794" s="93" t="str">
        <f t="shared" si="1182"/>
        <v>201810</v>
      </c>
      <c r="B794" s="93">
        <f>'Sub Index'!A775</f>
        <v>43165</v>
      </c>
      <c r="C794" s="212">
        <f>VLOOKUP(B794,'Sub Index'!A:M,8,0)</f>
        <v>1.1080120625530807</v>
      </c>
      <c r="D794" s="212">
        <f>VLOOKUP(B794,'Sub Index'!J:M,4,0)</f>
        <v>-3.2829000000000002</v>
      </c>
      <c r="E794" s="212">
        <f>VLOOKUP(B794,'Sub Index'!O:W,4,0)</f>
        <v>1.6</v>
      </c>
      <c r="F794" s="212">
        <f>VLOOKUP(B794,'Sub Index'!O:W,7,0)</f>
        <v>6.5824858143031906E-2</v>
      </c>
      <c r="G794" s="212">
        <f>VLOOKUP(B794,'Sub Index'!O:W,9,0)</f>
        <v>0.34010000000000007</v>
      </c>
      <c r="H794" s="212">
        <f>VLOOKUP(B794,'Sub Index'!Y:AE,4,0)</f>
        <v>2.1965999999999997</v>
      </c>
      <c r="I794" s="212">
        <f>VLOOKUP(B794,'Sub Index'!Y:AE,7,0)</f>
        <v>3.7489210287417491E-3</v>
      </c>
      <c r="J794" s="212">
        <f>VLOOKUP(B794,'Sub Index'!AG:AK,4,0)</f>
        <v>9.7316983739698954E-3</v>
      </c>
      <c r="K794" s="212">
        <f>VLOOKUP(B794,'Sub Index'!AG:AK,5,0)</f>
        <v>100074948.94659999</v>
      </c>
      <c r="L794" s="212">
        <f>VLOOKUP(B794,'Sub Index'!AM:AX,4,0)</f>
        <v>3.3424207177838229E-3</v>
      </c>
      <c r="M794" s="212">
        <f>VLOOKUP(B794,'Sub Index'!AM:AX,7,0)</f>
        <v>1.7450000000000188E-2</v>
      </c>
      <c r="N794" s="212">
        <f>VLOOKUP(B794,'Sub Index'!AM:AX,8,0)</f>
        <v>-3.0349999999999433E-2</v>
      </c>
      <c r="O794" s="212">
        <f>VLOOKUP(B794,'Sub Index'!AV:AX,3,0)</f>
        <v>234.67399999999998</v>
      </c>
      <c r="Q794" s="213">
        <f t="shared" si="811"/>
        <v>-7.3534330601964473E-2</v>
      </c>
      <c r="R794" s="213">
        <f t="shared" si="1048"/>
        <v>-1.690257548152855</v>
      </c>
      <c r="S794" s="213">
        <f t="shared" si="1049"/>
        <v>-0.23300408764867994</v>
      </c>
      <c r="T794" s="213">
        <f t="shared" si="1183"/>
        <v>8.1373009084945824E-2</v>
      </c>
      <c r="U794" s="213">
        <f t="shared" si="1184"/>
        <v>0.30221536573606983</v>
      </c>
      <c r="V794" s="213">
        <f t="shared" si="1185"/>
        <v>-0.27076303062263551</v>
      </c>
      <c r="W794" s="213">
        <f t="shared" si="1186"/>
        <v>-1.1727953568318175</v>
      </c>
      <c r="X794" s="213">
        <f t="shared" si="1187"/>
        <v>-0.21620770384099106</v>
      </c>
      <c r="Y794" s="213">
        <f t="shared" si="1188"/>
        <v>-0.29273666434569867</v>
      </c>
      <c r="Z794" s="213">
        <f t="shared" si="1189"/>
        <v>1.4221422342096592</v>
      </c>
      <c r="AA794" s="213">
        <f t="shared" si="1190"/>
        <v>0.29436097667199496</v>
      </c>
      <c r="AB794" s="213">
        <f t="shared" si="1191"/>
        <v>-1.6208932857591871</v>
      </c>
      <c r="AC794" s="213">
        <f t="shared" si="1192"/>
        <v>-0.6085524092131307</v>
      </c>
      <c r="AE794" s="212">
        <f t="shared" si="1050"/>
        <v>-0.88189593937740973</v>
      </c>
      <c r="AF794" s="212">
        <f t="shared" si="1051"/>
        <v>5.0194762390778573E-2</v>
      </c>
      <c r="AG794" s="212">
        <f t="shared" si="1052"/>
        <v>-0.72177919372722643</v>
      </c>
      <c r="AH794" s="212">
        <f t="shared" si="1053"/>
        <v>-0.25447218409334488</v>
      </c>
      <c r="AI794" s="212">
        <f t="shared" si="1054"/>
        <v>-0.12823562102266589</v>
      </c>
      <c r="AJ794" s="212">
        <f t="shared" si="1193"/>
        <v>-0.38723763516597365</v>
      </c>
    </row>
    <row r="795" spans="1:36">
      <c r="A795" s="93" t="str">
        <f t="shared" si="1182"/>
        <v>201810</v>
      </c>
      <c r="B795" s="93">
        <f>'Sub Index'!A776</f>
        <v>43166</v>
      </c>
      <c r="C795" s="212">
        <f>VLOOKUP(B795,'Sub Index'!A:M,8,0)</f>
        <v>1.0839113272260099</v>
      </c>
      <c r="D795" s="212">
        <f>VLOOKUP(B795,'Sub Index'!J:M,4,0)</f>
        <v>-3.2938999999999998</v>
      </c>
      <c r="E795" s="212">
        <f>VLOOKUP(B795,'Sub Index'!O:W,4,0)</f>
        <v>1.6535999999999995</v>
      </c>
      <c r="F795" s="212">
        <f>VLOOKUP(B795,'Sub Index'!O:W,7,0)</f>
        <v>6.6860972124994547E-2</v>
      </c>
      <c r="G795" s="212">
        <f>VLOOKUP(B795,'Sub Index'!O:W,9,0)</f>
        <v>0.21589999999999998</v>
      </c>
      <c r="H795" s="212">
        <f>VLOOKUP(B795,'Sub Index'!Y:AE,4,0)</f>
        <v>2.1920999999999999</v>
      </c>
      <c r="I795" s="212">
        <f>VLOOKUP(B795,'Sub Index'!Y:AE,7,0)</f>
        <v>3.8059406488373925E-3</v>
      </c>
      <c r="J795" s="212">
        <f>VLOOKUP(B795,'Sub Index'!AG:AK,4,0)</f>
        <v>1.0058024981318596E-2</v>
      </c>
      <c r="K795" s="212">
        <f>VLOOKUP(B795,'Sub Index'!AG:AK,5,0)</f>
        <v>99993593.402500004</v>
      </c>
      <c r="L795" s="212">
        <f>VLOOKUP(B795,'Sub Index'!AM:AX,4,0)</f>
        <v>3.329059967278353E-3</v>
      </c>
      <c r="M795" s="212">
        <f>VLOOKUP(B795,'Sub Index'!AM:AX,7,0)</f>
        <v>1.3749999999999929E-2</v>
      </c>
      <c r="N795" s="212">
        <f>VLOOKUP(B795,'Sub Index'!AM:AX,8,0)</f>
        <v>-2.5499999999993861E-3</v>
      </c>
      <c r="O795" s="212">
        <f>VLOOKUP(B795,'Sub Index'!AV:AX,3,0)</f>
        <v>238.488</v>
      </c>
      <c r="Q795" s="213">
        <f t="shared" ref="Q795:Q858" si="1194">IF(C795=0,"",(C795-C$2)/C$3)</f>
        <v>-0.12956513112222523</v>
      </c>
      <c r="R795" s="213">
        <f t="shared" si="1048"/>
        <v>-1.6974539857135513</v>
      </c>
      <c r="S795" s="213">
        <f t="shared" si="1049"/>
        <v>-0.19818053254237977</v>
      </c>
      <c r="T795" s="213">
        <f t="shared" si="1183"/>
        <v>0.10885158721579154</v>
      </c>
      <c r="U795" s="213">
        <f t="shared" si="1184"/>
        <v>-6.9931795732033758E-2</v>
      </c>
      <c r="V795" s="213">
        <f t="shared" si="1185"/>
        <v>-0.27378593668643297</v>
      </c>
      <c r="W795" s="213">
        <f t="shared" si="1186"/>
        <v>-1.1533536083021465</v>
      </c>
      <c r="X795" s="213">
        <f t="shared" si="1187"/>
        <v>-0.17267012631324602</v>
      </c>
      <c r="Y795" s="213">
        <f t="shared" si="1188"/>
        <v>-0.29541349436957742</v>
      </c>
      <c r="Z795" s="213">
        <f t="shared" si="1189"/>
        <v>1.4076327906671025</v>
      </c>
      <c r="AA795" s="213">
        <f t="shared" si="1190"/>
        <v>1.0647715397852024E-2</v>
      </c>
      <c r="AB795" s="213">
        <f t="shared" si="1191"/>
        <v>-0.33558973830616584</v>
      </c>
      <c r="AC795" s="213">
        <f t="shared" si="1192"/>
        <v>-0.55254065781151529</v>
      </c>
      <c r="AE795" s="212">
        <f t="shared" si="1050"/>
        <v>-0.91350955841788828</v>
      </c>
      <c r="AF795" s="212">
        <f t="shared" si="1051"/>
        <v>-5.3086913686207327E-2</v>
      </c>
      <c r="AG795" s="212">
        <f t="shared" si="1052"/>
        <v>-0.71356977249428977</v>
      </c>
      <c r="AH795" s="212">
        <f t="shared" si="1053"/>
        <v>-0.23404181034141172</v>
      </c>
      <c r="AI795" s="212">
        <f t="shared" si="1054"/>
        <v>0.1325375274868183</v>
      </c>
      <c r="AJ795" s="212">
        <f t="shared" si="1193"/>
        <v>-0.35633410549059574</v>
      </c>
    </row>
    <row r="796" spans="1:36">
      <c r="A796" s="93" t="str">
        <f t="shared" si="1182"/>
        <v>201810</v>
      </c>
      <c r="B796" s="93">
        <f>'Sub Index'!A777</f>
        <v>43167</v>
      </c>
      <c r="C796" s="212">
        <f>VLOOKUP(B796,'Sub Index'!A:M,8,0)</f>
        <v>1.0939740804764584</v>
      </c>
      <c r="D796" s="212">
        <f>VLOOKUP(B796,'Sub Index'!J:M,4,0)</f>
        <v>-3.2948</v>
      </c>
      <c r="E796" s="212">
        <f>VLOOKUP(B796,'Sub Index'!O:W,4,0)</f>
        <v>1.5639000000000003</v>
      </c>
      <c r="F796" s="212">
        <f>VLOOKUP(B796,'Sub Index'!O:W,7,0)</f>
        <v>6.6990310601435371E-2</v>
      </c>
      <c r="G796" s="212">
        <f>VLOOKUP(B796,'Sub Index'!O:W,9,0)</f>
        <v>0.25300000000000011</v>
      </c>
      <c r="H796" s="212">
        <f>VLOOKUP(B796,'Sub Index'!Y:AE,4,0)</f>
        <v>2.1476999999999999</v>
      </c>
      <c r="I796" s="212">
        <f>VLOOKUP(B796,'Sub Index'!Y:AE,7,0)</f>
        <v>3.7303908442720161E-3</v>
      </c>
      <c r="J796" s="212">
        <f>VLOOKUP(B796,'Sub Index'!AG:AK,4,0)</f>
        <v>7.897196114226292E-3</v>
      </c>
      <c r="K796" s="212">
        <f>VLOOKUP(B796,'Sub Index'!AG:AK,5,0)</f>
        <v>100075644.51620001</v>
      </c>
      <c r="L796" s="212">
        <f>VLOOKUP(B796,'Sub Index'!AM:AX,4,0)</f>
        <v>2.4232307019626778E-3</v>
      </c>
      <c r="M796" s="212">
        <f>VLOOKUP(B796,'Sub Index'!AM:AX,7,0)</f>
        <v>1.0749999999999815E-2</v>
      </c>
      <c r="N796" s="212">
        <f>VLOOKUP(B796,'Sub Index'!AM:AX,8,0)</f>
        <v>1.1950000000000571E-2</v>
      </c>
      <c r="O796" s="212">
        <f>VLOOKUP(B796,'Sub Index'!AV:AX,3,0)</f>
        <v>243.35399999999998</v>
      </c>
      <c r="Q796" s="213">
        <f t="shared" si="1194"/>
        <v>-0.10617065321900637</v>
      </c>
      <c r="R796" s="213">
        <f t="shared" si="1048"/>
        <v>-1.6980427851503357</v>
      </c>
      <c r="S796" s="213">
        <f t="shared" si="1049"/>
        <v>-0.25645801189005013</v>
      </c>
      <c r="T796" s="213">
        <f t="shared" si="1183"/>
        <v>0.11228174788544253</v>
      </c>
      <c r="U796" s="213">
        <f t="shared" si="1184"/>
        <v>4.1232936075266423E-2</v>
      </c>
      <c r="V796" s="213">
        <f t="shared" si="1185"/>
        <v>-0.30361194318256968</v>
      </c>
      <c r="W796" s="213">
        <f t="shared" si="1186"/>
        <v>-1.1791135186516379</v>
      </c>
      <c r="X796" s="213">
        <f t="shared" si="1187"/>
        <v>-0.46096183225033821</v>
      </c>
      <c r="Y796" s="213">
        <f t="shared" si="1188"/>
        <v>-0.29271377811698962</v>
      </c>
      <c r="Z796" s="213">
        <f t="shared" si="1189"/>
        <v>0.42392468393217853</v>
      </c>
      <c r="AA796" s="213">
        <f t="shared" si="1190"/>
        <v>-0.21939006401360786</v>
      </c>
      <c r="AB796" s="213">
        <f t="shared" si="1191"/>
        <v>0.33480239975386011</v>
      </c>
      <c r="AC796" s="213">
        <f t="shared" si="1192"/>
        <v>-0.48107941441344027</v>
      </c>
      <c r="AE796" s="212">
        <f t="shared" si="1050"/>
        <v>-0.902106719184671</v>
      </c>
      <c r="AF796" s="212">
        <f t="shared" si="1051"/>
        <v>-3.4314442643113723E-2</v>
      </c>
      <c r="AG796" s="212">
        <f t="shared" si="1052"/>
        <v>-0.74136273091710381</v>
      </c>
      <c r="AH796" s="212">
        <f t="shared" si="1053"/>
        <v>-0.37683780518366394</v>
      </c>
      <c r="AI796" s="212">
        <f t="shared" si="1054"/>
        <v>1.4564401314747621E-2</v>
      </c>
      <c r="AJ796" s="212">
        <f t="shared" si="1193"/>
        <v>-0.40801145932276095</v>
      </c>
    </row>
    <row r="797" spans="1:36">
      <c r="A797" s="93" t="str">
        <f t="shared" ref="A797" si="1195">YEAR(B797)&amp;WEEKNUM(B797)</f>
        <v>201810</v>
      </c>
      <c r="B797" s="93">
        <f>'Sub Index'!A778</f>
        <v>43168</v>
      </c>
      <c r="C797" s="214">
        <f>VLOOKUP(B797,'Sub Index'!A:M,8,0)</f>
        <v>1.0177031069922291</v>
      </c>
      <c r="D797" s="214">
        <f>VLOOKUP(B797,'Sub Index'!J:M,4,0)</f>
        <v>-3.258</v>
      </c>
      <c r="E797" s="214">
        <f>VLOOKUP(B797,'Sub Index'!O:W,4,0)</f>
        <v>1.5553999999999997</v>
      </c>
      <c r="F797" s="214">
        <f>VLOOKUP(B797,'Sub Index'!O:W,7,0)</f>
        <v>6.5290593981060074E-2</v>
      </c>
      <c r="G797" s="214">
        <f>VLOOKUP(B797,'Sub Index'!O:W,9,0)</f>
        <v>0.21260000000000012</v>
      </c>
      <c r="H797" s="214">
        <f>VLOOKUP(B797,'Sub Index'!Y:AE,4,0)</f>
        <v>2.2099000000000002</v>
      </c>
      <c r="I797" s="214">
        <f>VLOOKUP(B797,'Sub Index'!Y:AE,7,0)</f>
        <v>3.7361248634583178E-3</v>
      </c>
      <c r="J797" s="214">
        <f>VLOOKUP(B797,'Sub Index'!AG:AK,4,0)</f>
        <v>7.8593797712469254E-3</v>
      </c>
      <c r="K797" s="214">
        <f>VLOOKUP(B797,'Sub Index'!AG:AK,5,0)</f>
        <v>100010387.0836</v>
      </c>
      <c r="L797" s="214">
        <f>VLOOKUP(B797,'Sub Index'!AM:AX,4,0)</f>
        <v>2.235678239099682E-3</v>
      </c>
      <c r="M797" s="214">
        <f>VLOOKUP(B797,'Sub Index'!AM:AX,7,0)</f>
        <v>1.4949999999999797E-2</v>
      </c>
      <c r="N797" s="214">
        <f>VLOOKUP(B797,'Sub Index'!AM:AX,8,0)</f>
        <v>-1.1249999999999538E-2</v>
      </c>
      <c r="O797" s="214">
        <f>VLOOKUP(B797,'Sub Index'!AV:AX,3,0)</f>
        <v>235.858</v>
      </c>
      <c r="Q797" s="215">
        <f t="shared" si="1194"/>
        <v>-0.28348987783124363</v>
      </c>
      <c r="R797" s="215">
        <f t="shared" si="1048"/>
        <v>-1.6739674304018235</v>
      </c>
      <c r="S797" s="215">
        <f t="shared" si="1049"/>
        <v>-0.26198040402444522</v>
      </c>
      <c r="T797" s="215">
        <f t="shared" ref="T797" si="1196">IF(F797=0,"",(F797-F$2)/F$3)</f>
        <v>6.7203892778412738E-2</v>
      </c>
      <c r="U797" s="215">
        <f t="shared" ref="U797" si="1197">IF(G797=0,"",(G797-G$2)/G$3)</f>
        <v>-7.9819763790364581E-2</v>
      </c>
      <c r="V797" s="215">
        <f t="shared" ref="V797" si="1198">IF(H797=0,"",(H797-H$2)/H$3)</f>
        <v>-0.26182866381185549</v>
      </c>
      <c r="W797" s="215">
        <f t="shared" ref="W797" si="1199">IF(I797=0,"",(I797-I$2)/I$3)</f>
        <v>-1.1771584133931778</v>
      </c>
      <c r="X797" s="215">
        <f t="shared" ref="X797" si="1200">IF(J797=0,"",(J797-J$2)/J$3)</f>
        <v>-0.46600718229904159</v>
      </c>
      <c r="Y797" s="215">
        <f t="shared" ref="Y797" si="1201">IF(K797=0,"",(K797-K$2)/K$3)</f>
        <v>-0.29486093424257898</v>
      </c>
      <c r="Z797" s="215">
        <f t="shared" ref="Z797" si="1202">IF(L797=0,"",(L797-L$2)/L$3)</f>
        <v>0.22024736280684046</v>
      </c>
      <c r="AA797" s="215">
        <f t="shared" ref="AA797" si="1203">IF(M797=0,"",(M797-M$2)/M$3)</f>
        <v>0.10266282716242235</v>
      </c>
      <c r="AB797" s="215">
        <f t="shared" ref="AB797" si="1204">IF(N797=0,"",(N797-N$2)/N$3)</f>
        <v>-0.73782502114218973</v>
      </c>
      <c r="AC797" s="215">
        <f t="shared" ref="AC797" si="1205">IF(O797=0,"",(O797-O$2)/O$3)</f>
        <v>-0.59116438780266567</v>
      </c>
      <c r="AE797" s="214">
        <f t="shared" si="1050"/>
        <v>-0.97872865411653354</v>
      </c>
      <c r="AF797" s="214">
        <f t="shared" si="1051"/>
        <v>-9.1532091678799013E-2</v>
      </c>
      <c r="AG797" s="214">
        <f t="shared" si="1052"/>
        <v>-0.71949353860251664</v>
      </c>
      <c r="AH797" s="214">
        <f t="shared" si="1053"/>
        <v>-0.38043405827081028</v>
      </c>
      <c r="AI797" s="214">
        <f t="shared" si="1054"/>
        <v>-0.25151980474389812</v>
      </c>
      <c r="AJ797" s="214">
        <f t="shared" ref="AJ797" si="1206">AVERAGE(AE797:AI797)</f>
        <v>-0.48434162948251147</v>
      </c>
    </row>
    <row r="798" spans="1:36">
      <c r="A798" s="93" t="str">
        <f t="shared" ref="A798:A800" si="1207">YEAR(B798)&amp;WEEKNUM(B798)</f>
        <v>201811</v>
      </c>
      <c r="B798" s="93">
        <f>'Sub Index'!A779</f>
        <v>43171</v>
      </c>
      <c r="C798" s="218">
        <f>VLOOKUP(B798,'Sub Index'!A:M,8,0)</f>
        <v>1.1109735173078064</v>
      </c>
      <c r="D798" s="218">
        <f>VLOOKUP(B798,'Sub Index'!J:M,4,0)</f>
        <v>-3.2610000000000001</v>
      </c>
      <c r="E798" s="218">
        <f>VLOOKUP(B798,'Sub Index'!O:W,4,0)</f>
        <v>1.7237000000000005</v>
      </c>
      <c r="F798" s="218">
        <f>VLOOKUP(B798,'Sub Index'!O:W,7,0)</f>
        <v>6.5513615878573031E-2</v>
      </c>
      <c r="G798" s="218">
        <f>VLOOKUP(B798,'Sub Index'!O:W,9,0)</f>
        <v>0.22189999999999976</v>
      </c>
      <c r="H798" s="218">
        <f>VLOOKUP(B798,'Sub Index'!Y:AE,4,0)</f>
        <v>2.2058999999999997</v>
      </c>
      <c r="I798" s="218">
        <f>VLOOKUP(B798,'Sub Index'!Y:AE,7,0)</f>
        <v>3.7380391071594092E-3</v>
      </c>
      <c r="J798" s="218">
        <f>VLOOKUP(B798,'Sub Index'!AG:AK,4,0)</f>
        <v>7.1076392850427965E-3</v>
      </c>
      <c r="K798" s="218">
        <f>VLOOKUP(B798,'Sub Index'!AG:AK,5,0)</f>
        <v>100552847.3399</v>
      </c>
      <c r="L798" s="218">
        <f>VLOOKUP(B798,'Sub Index'!AM:AX,4,0)</f>
        <v>2.0685041499176591E-3</v>
      </c>
      <c r="M798" s="218">
        <f>VLOOKUP(B798,'Sub Index'!AM:AX,7,0)</f>
        <v>1.4499999999999957E-2</v>
      </c>
      <c r="N798" s="218">
        <f>VLOOKUP(B798,'Sub Index'!AM:AX,8,0)</f>
        <v>1.1000000000001009E-3</v>
      </c>
      <c r="O798" s="218">
        <f>VLOOKUP(B798,'Sub Index'!AV:AX,3,0)</f>
        <v>230.87999999999997</v>
      </c>
      <c r="Q798" s="219">
        <f t="shared" si="1194"/>
        <v>-6.6649367203132873E-2</v>
      </c>
      <c r="R798" s="219">
        <f t="shared" si="1048"/>
        <v>-1.6759300951911045</v>
      </c>
      <c r="S798" s="219">
        <f t="shared" si="1049"/>
        <v>-0.15263703976343013</v>
      </c>
      <c r="T798" s="219">
        <f t="shared" ref="T798:T800" si="1208">IF(F798=0,"",(F798-F$2)/F$3)</f>
        <v>7.3118613303746041E-2</v>
      </c>
      <c r="U798" s="219">
        <f t="shared" ref="U798:U800" si="1209">IF(G798=0,"",(G798-G$2)/G$3)</f>
        <v>-5.1953671989613953E-2</v>
      </c>
      <c r="V798" s="219">
        <f t="shared" ref="V798:V800" si="1210">IF(H798=0,"",(H798-H$2)/H$3)</f>
        <v>-0.26451569142412035</v>
      </c>
      <c r="W798" s="219">
        <f t="shared" ref="W798:W800" si="1211">IF(I798=0,"",(I798-I$2)/I$3)</f>
        <v>-1.1765057214846961</v>
      </c>
      <c r="X798" s="219">
        <f t="shared" ref="X798:X800" si="1212">IF(J798=0,"",(J798-J$2)/J$3)</f>
        <v>-0.56630228224436718</v>
      </c>
      <c r="Y798" s="219">
        <f t="shared" ref="Y798:Y800" si="1213">IF(K798=0,"",(K798-K$2)/K$3)</f>
        <v>-0.2770124407331484</v>
      </c>
      <c r="Z798" s="219">
        <f t="shared" ref="Z798:Z800" si="1214">IF(L798=0,"",(L798-L$2)/L$3)</f>
        <v>3.8700449871682453E-2</v>
      </c>
      <c r="AA798" s="219">
        <f t="shared" ref="AA798:AA800" si="1215">IF(M798=0,"",(M798-M$2)/M$3)</f>
        <v>6.8157160250716997E-2</v>
      </c>
      <c r="AB798" s="219">
        <f t="shared" ref="AB798:AB800" si="1216">IF(N798=0,"",(N798-N$2)/N$3)</f>
        <v>-0.166835855277286</v>
      </c>
      <c r="AC798" s="219">
        <f t="shared" ref="AC798:AC800" si="1217">IF(O798=0,"",(O798-O$2)/O$3)</f>
        <v>-0.66427044403686641</v>
      </c>
      <c r="AE798" s="218">
        <f t="shared" si="1050"/>
        <v>-0.87128973119711872</v>
      </c>
      <c r="AF798" s="218">
        <f t="shared" si="1051"/>
        <v>-4.3824032816432677E-2</v>
      </c>
      <c r="AG798" s="218">
        <f t="shared" si="1052"/>
        <v>-0.72051070645440829</v>
      </c>
      <c r="AH798" s="218">
        <f t="shared" si="1053"/>
        <v>-0.42165736148875776</v>
      </c>
      <c r="AI798" s="218">
        <f t="shared" si="1054"/>
        <v>-0.18106217229793825</v>
      </c>
      <c r="AJ798" s="218">
        <f t="shared" ref="AJ798:AJ800" si="1218">AVERAGE(AE798:AI798)</f>
        <v>-0.44766880085093119</v>
      </c>
    </row>
    <row r="799" spans="1:36">
      <c r="A799" s="93" t="str">
        <f t="shared" si="1207"/>
        <v>201811</v>
      </c>
      <c r="B799" s="93">
        <f>'Sub Index'!A780</f>
        <v>43172</v>
      </c>
      <c r="C799" s="218">
        <f>VLOOKUP(B799,'Sub Index'!A:M,8,0)</f>
        <v>0.85917238619977754</v>
      </c>
      <c r="D799" s="218">
        <f>VLOOKUP(B799,'Sub Index'!J:M,4,0)</f>
        <v>-3.2812000000000001</v>
      </c>
      <c r="E799" s="218">
        <f>VLOOKUP(B799,'Sub Index'!O:W,4,0)</f>
        <v>1.8223999999999996</v>
      </c>
      <c r="F799" s="218">
        <f>VLOOKUP(B799,'Sub Index'!O:W,7,0)</f>
        <v>6.699039747686468E-2</v>
      </c>
      <c r="G799" s="218">
        <f>VLOOKUP(B799,'Sub Index'!O:W,9,0)</f>
        <v>0.37740000000000018</v>
      </c>
      <c r="H799" s="218">
        <f>VLOOKUP(B799,'Sub Index'!Y:AE,4,0)</f>
        <v>2.1912000000000003</v>
      </c>
      <c r="I799" s="218">
        <f>VLOOKUP(B799,'Sub Index'!Y:AE,7,0)</f>
        <v>3.7506685500548627E-3</v>
      </c>
      <c r="J799" s="218">
        <f>VLOOKUP(B799,'Sub Index'!AG:AK,4,0)</f>
        <v>6.3127005208023553E-3</v>
      </c>
      <c r="K799" s="218">
        <f>VLOOKUP(B799,'Sub Index'!AG:AK,5,0)</f>
        <v>100570485.0335</v>
      </c>
      <c r="L799" s="218">
        <f>VLOOKUP(B799,'Sub Index'!AM:AX,4,0)</f>
        <v>2.0072599888990793E-3</v>
      </c>
      <c r="M799" s="218">
        <f>VLOOKUP(B799,'Sub Index'!AM:AX,7,0)</f>
        <v>1.4050000000000118E-2</v>
      </c>
      <c r="N799" s="218">
        <f>VLOOKUP(B799,'Sub Index'!AM:AX,8,0)</f>
        <v>-2.7499999999998082E-3</v>
      </c>
      <c r="O799" s="218">
        <f>VLOOKUP(B799,'Sub Index'!AV:AX,3,0)</f>
        <v>230.464</v>
      </c>
      <c r="Q799" s="219">
        <f t="shared" si="1194"/>
        <v>-0.65205137906800281</v>
      </c>
      <c r="R799" s="219">
        <f t="shared" si="1048"/>
        <v>-1.6891453714389291</v>
      </c>
      <c r="S799" s="219">
        <f t="shared" si="1049"/>
        <v>-8.8512321685224271E-2</v>
      </c>
      <c r="T799" s="219">
        <f t="shared" si="1208"/>
        <v>0.11228405189186795</v>
      </c>
      <c r="U799" s="219">
        <f t="shared" si="1209"/>
        <v>0.41397936833478394</v>
      </c>
      <c r="V799" s="219">
        <f t="shared" si="1210"/>
        <v>-0.27439051789919228</v>
      </c>
      <c r="W799" s="219">
        <f t="shared" si="1211"/>
        <v>-1.1721995115795549</v>
      </c>
      <c r="X799" s="219">
        <f t="shared" si="1212"/>
        <v>-0.67236077486659263</v>
      </c>
      <c r="Y799" s="219">
        <f t="shared" si="1213"/>
        <v>-0.27643211018158292</v>
      </c>
      <c r="Z799" s="219">
        <f t="shared" si="1214"/>
        <v>-2.7809189406929842E-2</v>
      </c>
      <c r="AA799" s="219">
        <f t="shared" si="1215"/>
        <v>3.3651493339011636E-2</v>
      </c>
      <c r="AB799" s="219">
        <f t="shared" si="1216"/>
        <v>-0.34483652641735818</v>
      </c>
      <c r="AC799" s="219">
        <f t="shared" si="1217"/>
        <v>-0.67037974885675899</v>
      </c>
      <c r="AE799" s="218">
        <f t="shared" si="1050"/>
        <v>-1.1705983752534659</v>
      </c>
      <c r="AF799" s="218">
        <f t="shared" si="1051"/>
        <v>0.14591703284714255</v>
      </c>
      <c r="AG799" s="218">
        <f t="shared" si="1052"/>
        <v>-0.72329501473937363</v>
      </c>
      <c r="AH799" s="218">
        <f t="shared" si="1053"/>
        <v>-0.47439644252408775</v>
      </c>
      <c r="AI799" s="218">
        <f t="shared" si="1054"/>
        <v>-0.25234349283550883</v>
      </c>
      <c r="AJ799" s="218">
        <f t="shared" si="1218"/>
        <v>-0.49494325850105875</v>
      </c>
    </row>
    <row r="800" spans="1:36">
      <c r="A800" s="93" t="str">
        <f t="shared" si="1207"/>
        <v>201811</v>
      </c>
      <c r="B800" s="93">
        <f>'Sub Index'!A781</f>
        <v>43173</v>
      </c>
      <c r="C800" s="218">
        <f>VLOOKUP(B800,'Sub Index'!A:M,8,0)</f>
        <v>0.79163511509513607</v>
      </c>
      <c r="D800" s="218">
        <f>VLOOKUP(B800,'Sub Index'!J:M,4,0)</f>
        <v>-3.2823000000000002</v>
      </c>
      <c r="E800" s="218">
        <f>VLOOKUP(B800,'Sub Index'!O:W,4,0)</f>
        <v>1.8367000000000004</v>
      </c>
      <c r="F800" s="218">
        <f>VLOOKUP(B800,'Sub Index'!O:W,7,0)</f>
        <v>6.5011310719159304E-2</v>
      </c>
      <c r="G800" s="218">
        <f>VLOOKUP(B800,'Sub Index'!O:W,9,0)</f>
        <v>0.28350000000000009</v>
      </c>
      <c r="H800" s="218">
        <f>VLOOKUP(B800,'Sub Index'!Y:AE,4,0)</f>
        <v>2.1932</v>
      </c>
      <c r="I800" s="218">
        <f>VLOOKUP(B800,'Sub Index'!Y:AE,7,0)</f>
        <v>3.8943977794167416E-3</v>
      </c>
      <c r="J800" s="218">
        <f>VLOOKUP(B800,'Sub Index'!AG:AK,4,0)</f>
        <v>5.7029080812904427E-3</v>
      </c>
      <c r="K800" s="218">
        <f>VLOOKUP(B800,'Sub Index'!AG:AK,5,0)</f>
        <v>100764653.43889999</v>
      </c>
      <c r="L800" s="218">
        <f>VLOOKUP(B800,'Sub Index'!AM:AX,4,0)</f>
        <v>2.0522446284378577E-3</v>
      </c>
      <c r="M800" s="218">
        <f>VLOOKUP(B800,'Sub Index'!AM:AX,7,0)</f>
        <v>1.3200000000000323E-2</v>
      </c>
      <c r="N800" s="218">
        <f>VLOOKUP(B800,'Sub Index'!AM:AX,8,0)</f>
        <v>-9.0000000000003411E-3</v>
      </c>
      <c r="O800" s="218">
        <f>VLOOKUP(B800,'Sub Index'!AV:AX,3,0)</f>
        <v>231.602</v>
      </c>
      <c r="Q800" s="219">
        <f t="shared" si="1194"/>
        <v>-0.80906598105387773</v>
      </c>
      <c r="R800" s="219">
        <f t="shared" si="1048"/>
        <v>-1.6898650151949988</v>
      </c>
      <c r="S800" s="219">
        <f t="shared" si="1049"/>
        <v>-7.9221709035595028E-2</v>
      </c>
      <c r="T800" s="219">
        <f t="shared" si="1208"/>
        <v>5.9797075510836802E-2</v>
      </c>
      <c r="U800" s="219">
        <f t="shared" si="1209"/>
        <v>0.13262173176590364</v>
      </c>
      <c r="V800" s="219">
        <f t="shared" si="1210"/>
        <v>-0.27304700409306015</v>
      </c>
      <c r="W800" s="219">
        <f t="shared" si="1211"/>
        <v>-1.1231927393679921</v>
      </c>
      <c r="X800" s="219">
        <f t="shared" si="1212"/>
        <v>-0.75371756592566019</v>
      </c>
      <c r="Y800" s="219">
        <f t="shared" si="1213"/>
        <v>-0.27004341445084606</v>
      </c>
      <c r="Z800" s="219">
        <f t="shared" si="1214"/>
        <v>2.1043012975185991E-2</v>
      </c>
      <c r="AA800" s="219">
        <f t="shared" si="1215"/>
        <v>-3.1525877494217175E-2</v>
      </c>
      <c r="AB800" s="219">
        <f t="shared" si="1216"/>
        <v>-0.63379865489153275</v>
      </c>
      <c r="AC800" s="219">
        <f t="shared" si="1217"/>
        <v>-0.65366727557541704</v>
      </c>
      <c r="AE800" s="218">
        <f t="shared" si="1050"/>
        <v>-1.2494654981244382</v>
      </c>
      <c r="AF800" s="218">
        <f t="shared" si="1051"/>
        <v>3.7732366080381802E-2</v>
      </c>
      <c r="AG800" s="218">
        <f t="shared" si="1052"/>
        <v>-0.69811987173052614</v>
      </c>
      <c r="AH800" s="218">
        <f t="shared" si="1053"/>
        <v>-0.5118804901882531</v>
      </c>
      <c r="AI800" s="218">
        <f t="shared" si="1054"/>
        <v>-0.32448719874649523</v>
      </c>
      <c r="AJ800" s="218">
        <f t="shared" si="1218"/>
        <v>-0.54924413854186616</v>
      </c>
    </row>
    <row r="801" spans="1:36">
      <c r="A801" s="93" t="str">
        <f t="shared" ref="A801:A802" si="1219">YEAR(B801)&amp;WEEKNUM(B801)</f>
        <v>201811</v>
      </c>
      <c r="B801" s="93">
        <f>'Sub Index'!A782</f>
        <v>43174</v>
      </c>
      <c r="C801" s="223">
        <f>VLOOKUP(B801,'Sub Index'!A:M,8,0)</f>
        <v>0.77888987711371171</v>
      </c>
      <c r="D801" s="223">
        <f>VLOOKUP(B801,'Sub Index'!J:M,4,0)</f>
        <v>-3.3027000000000002</v>
      </c>
      <c r="E801" s="223">
        <f>VLOOKUP(B801,'Sub Index'!O:W,4,0)</f>
        <v>1.5872999999999999</v>
      </c>
      <c r="F801" s="223">
        <f>VLOOKUP(B801,'Sub Index'!O:W,7,0)</f>
        <v>6.4800659561122492E-2</v>
      </c>
      <c r="G801" s="223">
        <f>VLOOKUP(B801,'Sub Index'!O:W,9,0)</f>
        <v>0.28840000000000021</v>
      </c>
      <c r="H801" s="223">
        <f>VLOOKUP(B801,'Sub Index'!Y:AE,4,0)</f>
        <v>2.1828999999999996</v>
      </c>
      <c r="I801" s="223">
        <f>VLOOKUP(B801,'Sub Index'!Y:AE,7,0)</f>
        <v>3.8999354988505357E-3</v>
      </c>
      <c r="J801" s="223">
        <f>VLOOKUP(B801,'Sub Index'!AG:AK,4,0)</f>
        <v>5.5917952704733929E-3</v>
      </c>
      <c r="K801" s="223">
        <f>VLOOKUP(B801,'Sub Index'!AG:AK,5,0)</f>
        <v>100894471.5264</v>
      </c>
      <c r="L801" s="223">
        <f>VLOOKUP(B801,'Sub Index'!AM:AX,4,0)</f>
        <v>2.0672908185841595E-3</v>
      </c>
      <c r="M801" s="223">
        <f>VLOOKUP(B801,'Sub Index'!AM:AX,7,0)</f>
        <v>1.0549999999999393E-2</v>
      </c>
      <c r="N801" s="223">
        <f>VLOOKUP(B801,'Sub Index'!AM:AX,8,0)</f>
        <v>7.4500000000004007E-3</v>
      </c>
      <c r="O801" s="223">
        <f>VLOOKUP(B801,'Sub Index'!AV:AX,3,0)</f>
        <v>237.04799999999994</v>
      </c>
      <c r="Q801" s="222">
        <f t="shared" si="1194"/>
        <v>-0.83869685651178572</v>
      </c>
      <c r="R801" s="222">
        <f t="shared" si="1048"/>
        <v>-1.7032111357621089</v>
      </c>
      <c r="S801" s="222">
        <f t="shared" si="1049"/>
        <v>-0.24125519119065797</v>
      </c>
      <c r="T801" s="222">
        <f t="shared" ref="T801:T802" si="1220">IF(F801=0,"",(F801-F$2)/F$3)</f>
        <v>5.4210436969869429E-2</v>
      </c>
      <c r="U801" s="222">
        <f t="shared" ref="U801:U802" si="1221">IF(G801=0,"",(G801-G$2)/G$3)</f>
        <v>0.14730386615554739</v>
      </c>
      <c r="V801" s="222">
        <f t="shared" ref="V801:V802" si="1222">IF(H801=0,"",(H801-H$2)/H$3)</f>
        <v>-0.27996610019464169</v>
      </c>
      <c r="W801" s="222">
        <f t="shared" ref="W801:W802" si="1223">IF(I801=0,"",(I801-I$2)/I$3)</f>
        <v>-1.1213045656397367</v>
      </c>
      <c r="X801" s="222">
        <f t="shared" ref="X801:X802" si="1224">IF(J801=0,"",(J801-J$2)/J$3)</f>
        <v>-0.76854192442519165</v>
      </c>
      <c r="Y801" s="222">
        <f t="shared" ref="Y801:Y802" si="1225">IF(K801=0,"",(K801-K$2)/K$3)</f>
        <v>-0.26577202817832046</v>
      </c>
      <c r="Z801" s="222">
        <f t="shared" ref="Z801:Z802" si="1226">IF(L801=0,"",(L801-L$2)/L$3)</f>
        <v>3.7382802148628248E-2</v>
      </c>
      <c r="AA801" s="222">
        <f t="shared" ref="AA801:AA802" si="1227">IF(M801=0,"",(M801-M$2)/M$3)</f>
        <v>-0.23472591597440362</v>
      </c>
      <c r="AB801" s="222">
        <f t="shared" ref="AB801:AB802" si="1228">IF(N801=0,"",(N801-N$2)/N$3)</f>
        <v>0.12674966725246425</v>
      </c>
      <c r="AC801" s="222">
        <f t="shared" ref="AC801:AC802" si="1229">IF(O801=0,"",(O801-O$2)/O$3)</f>
        <v>-0.57368825141883795</v>
      </c>
      <c r="AE801" s="223">
        <f t="shared" si="1050"/>
        <v>-1.2709539961369474</v>
      </c>
      <c r="AF801" s="223">
        <f t="shared" si="1051"/>
        <v>-1.3246962688413716E-2</v>
      </c>
      <c r="AG801" s="223">
        <f t="shared" si="1052"/>
        <v>-0.70063533291718916</v>
      </c>
      <c r="AH801" s="223">
        <f t="shared" si="1053"/>
        <v>-0.51715697630175606</v>
      </c>
      <c r="AI801" s="223">
        <f t="shared" si="1054"/>
        <v>-0.16107042449803727</v>
      </c>
      <c r="AJ801" s="223">
        <f t="shared" ref="AJ801:AJ802" si="1230">AVERAGE(AE801:AI801)</f>
        <v>-0.53261273850846869</v>
      </c>
    </row>
    <row r="802" spans="1:36">
      <c r="A802" s="93" t="str">
        <f t="shared" si="1219"/>
        <v>201811</v>
      </c>
      <c r="B802" s="93">
        <f>'Sub Index'!A783</f>
        <v>43175</v>
      </c>
      <c r="C802" s="223">
        <f>VLOOKUP(B802,'Sub Index'!A:M,8,0)</f>
        <v>0.83474214874725505</v>
      </c>
      <c r="D802" s="223">
        <f>VLOOKUP(B802,'Sub Index'!J:M,4,0)</f>
        <v>-3.3245</v>
      </c>
      <c r="E802" s="223">
        <f>VLOOKUP(B802,'Sub Index'!O:W,4,0)</f>
        <v>1.4127999999999998</v>
      </c>
      <c r="F802" s="223">
        <f>VLOOKUP(B802,'Sub Index'!O:W,7,0)</f>
        <v>5.9932627378468439E-2</v>
      </c>
      <c r="G802" s="223">
        <f>VLOOKUP(B802,'Sub Index'!O:W,9,0)</f>
        <v>0.2195999999999998</v>
      </c>
      <c r="H802" s="223">
        <f>VLOOKUP(B802,'Sub Index'!Y:AE,4,0)</f>
        <v>2.1706999999999996</v>
      </c>
      <c r="I802" s="223">
        <f>VLOOKUP(B802,'Sub Index'!Y:AE,7,0)</f>
        <v>3.8961936703054661E-3</v>
      </c>
      <c r="J802" s="223">
        <f>VLOOKUP(B802,'Sub Index'!AG:AK,4,0)</f>
        <v>5.6608194632289327E-3</v>
      </c>
      <c r="K802" s="223">
        <f>VLOOKUP(B802,'Sub Index'!AG:AK,5,0)</f>
        <v>100624355.0843</v>
      </c>
      <c r="L802" s="223">
        <f>VLOOKUP(B802,'Sub Index'!AM:AX,4,0)</f>
        <v>2.070957128346684E-3</v>
      </c>
      <c r="M802" s="223">
        <f>VLOOKUP(B802,'Sub Index'!AM:AX,7,0)</f>
        <v>1.2599999999999945E-2</v>
      </c>
      <c r="N802" s="223">
        <f>VLOOKUP(B802,'Sub Index'!AM:AX,8,0)</f>
        <v>1.2999999999996348E-3</v>
      </c>
      <c r="O802" s="223">
        <f>VLOOKUP(B802,'Sub Index'!AV:AX,3,0)</f>
        <v>242.71599999999998</v>
      </c>
      <c r="Q802" s="222">
        <f t="shared" si="1194"/>
        <v>-0.70884822542095838</v>
      </c>
      <c r="R802" s="222">
        <f t="shared" si="1048"/>
        <v>-1.7174731665642164</v>
      </c>
      <c r="S802" s="222">
        <f t="shared" si="1049"/>
        <v>-0.35462665324381937</v>
      </c>
      <c r="T802" s="222">
        <f t="shared" si="1220"/>
        <v>-7.4893701187928291E-2</v>
      </c>
      <c r="U802" s="222">
        <f t="shared" si="1221"/>
        <v>-5.8845286090875033E-2</v>
      </c>
      <c r="V802" s="222">
        <f t="shared" si="1222"/>
        <v>-0.28816153441204861</v>
      </c>
      <c r="W802" s="222">
        <f t="shared" si="1223"/>
        <v>-1.1225804017377738</v>
      </c>
      <c r="X802" s="222">
        <f t="shared" si="1224"/>
        <v>-0.75933291089178656</v>
      </c>
      <c r="Y802" s="222">
        <f t="shared" si="1225"/>
        <v>-0.2746596314775861</v>
      </c>
      <c r="Z802" s="222">
        <f t="shared" si="1226"/>
        <v>4.1364323582405133E-2</v>
      </c>
      <c r="AA802" s="222">
        <f t="shared" si="1227"/>
        <v>-7.7533433376536384E-2</v>
      </c>
      <c r="AB802" s="222">
        <f t="shared" si="1228"/>
        <v>-0.15758906716613474</v>
      </c>
      <c r="AC802" s="222">
        <f t="shared" si="1229"/>
        <v>-0.49044897324779546</v>
      </c>
      <c r="AE802" s="223">
        <f t="shared" si="1050"/>
        <v>-1.2131606959925874</v>
      </c>
      <c r="AF802" s="223">
        <f t="shared" si="1051"/>
        <v>-0.16278854684087421</v>
      </c>
      <c r="AG802" s="223">
        <f t="shared" si="1052"/>
        <v>-0.70537096807491118</v>
      </c>
      <c r="AH802" s="223">
        <f t="shared" si="1053"/>
        <v>-0.51699627118468627</v>
      </c>
      <c r="AI802" s="223">
        <f t="shared" si="1054"/>
        <v>-0.17105178755201536</v>
      </c>
      <c r="AJ802" s="223">
        <f t="shared" si="1230"/>
        <v>-0.553873653929015</v>
      </c>
    </row>
    <row r="803" spans="1:36">
      <c r="A803" s="93" t="str">
        <f t="shared" ref="A803:A805" si="1231">YEAR(B803)&amp;WEEKNUM(B803)</f>
        <v>201812</v>
      </c>
      <c r="B803" s="93">
        <f>'Sub Index'!A784</f>
        <v>43178</v>
      </c>
      <c r="C803" s="225">
        <f>VLOOKUP(B803,'Sub Index'!A:M,8,0)</f>
        <v>0.89187378186848576</v>
      </c>
      <c r="D803" s="225">
        <f>VLOOKUP(B803,'Sub Index'!J:M,4,0)</f>
        <v>-3.3361999999999998</v>
      </c>
      <c r="E803" s="225">
        <f>VLOOKUP(B803,'Sub Index'!O:W,4,0)</f>
        <v>1.4951999999999996</v>
      </c>
      <c r="F803" s="225">
        <f>VLOOKUP(B803,'Sub Index'!O:W,7,0)</f>
        <v>5.2568224566659237E-2</v>
      </c>
      <c r="G803" s="225">
        <f>VLOOKUP(B803,'Sub Index'!O:W,9,0)</f>
        <v>0.23910000000000009</v>
      </c>
      <c r="H803" s="225">
        <f>VLOOKUP(B803,'Sub Index'!Y:AE,4,0)</f>
        <v>2.1508000000000003</v>
      </c>
      <c r="I803" s="225">
        <f>VLOOKUP(B803,'Sub Index'!Y:AE,7,0)</f>
        <v>3.8952490420364138E-3</v>
      </c>
      <c r="J803" s="225">
        <f>VLOOKUP(B803,'Sub Index'!AG:AK,4,0)</f>
        <v>5.7065042006582464E-3</v>
      </c>
      <c r="K803" s="225">
        <f>VLOOKUP(B803,'Sub Index'!AG:AK,5,0)</f>
        <v>100788537.4568</v>
      </c>
      <c r="L803" s="225">
        <f>VLOOKUP(B803,'Sub Index'!AM:AX,4,0)</f>
        <v>2.0913455479537974E-3</v>
      </c>
      <c r="M803" s="225">
        <f>VLOOKUP(B803,'Sub Index'!AM:AX,7,0)</f>
        <v>1.1749999999999261E-2</v>
      </c>
      <c r="N803" s="225">
        <f>VLOOKUP(B803,'Sub Index'!AM:AX,8,0)</f>
        <v>-1.3349999999999973E-2</v>
      </c>
      <c r="O803" s="225">
        <f>VLOOKUP(B803,'Sub Index'!AV:AX,3,0)</f>
        <v>247.77599999999998</v>
      </c>
      <c r="Q803" s="224">
        <f t="shared" si="1194"/>
        <v>-0.57602525984045283</v>
      </c>
      <c r="R803" s="224">
        <f t="shared" si="1048"/>
        <v>-1.725127559242412</v>
      </c>
      <c r="S803" s="224">
        <f t="shared" si="1049"/>
        <v>-0.30109193419980518</v>
      </c>
      <c r="T803" s="224">
        <f t="shared" ref="T803:T805" si="1232">IF(F803=0,"",(F803-F$2)/F$3)</f>
        <v>-0.2702036010389039</v>
      </c>
      <c r="U803" s="224">
        <f t="shared" ref="U803:U805" si="1233">IF(G803=0,"",(G803-G$2)/G$3)</f>
        <v>-4.1638392800768739E-4</v>
      </c>
      <c r="V803" s="224">
        <f t="shared" ref="V803:V805" si="1234">IF(H803=0,"",(H803-H$2)/H$3)</f>
        <v>-0.3015294967830644</v>
      </c>
      <c r="W803" s="224">
        <f t="shared" ref="W803:W805" si="1235">IF(I803=0,"",(I803-I$2)/I$3)</f>
        <v>-1.1229024878062206</v>
      </c>
      <c r="X803" s="224">
        <f t="shared" ref="X803:X805" si="1236">IF(J803=0,"",(J803-J$2)/J$3)</f>
        <v>-0.75323778180064871</v>
      </c>
      <c r="Y803" s="224">
        <f t="shared" ref="Y803:Y805" si="1237">IF(K803=0,"",(K803-K$2)/K$3)</f>
        <v>-0.26925756196945871</v>
      </c>
      <c r="Z803" s="224">
        <f t="shared" ref="Z803:Z805" si="1238">IF(L803=0,"",(L803-L$2)/L$3)</f>
        <v>6.350564139911459E-2</v>
      </c>
      <c r="AA803" s="224">
        <f t="shared" ref="AA803:AA805" si="1239">IF(M803=0,"",(M803-M$2)/M$3)</f>
        <v>-0.14271080420983331</v>
      </c>
      <c r="AB803" s="224">
        <f t="shared" ref="AB803:AB805" si="1240">IF(N803=0,"",(N803-N$2)/N$3)</f>
        <v>-0.83491629630952413</v>
      </c>
      <c r="AC803" s="224">
        <f t="shared" ref="AC803:AC805" si="1241">IF(O803=0,"",(O803-O$2)/O$3)</f>
        <v>-0.41613867904428931</v>
      </c>
      <c r="AE803" s="225">
        <f t="shared" si="1050"/>
        <v>-1.1505764095414324</v>
      </c>
      <c r="AF803" s="225">
        <f t="shared" si="1051"/>
        <v>-0.19057063972223889</v>
      </c>
      <c r="AG803" s="225">
        <f t="shared" si="1052"/>
        <v>-0.7122159922946425</v>
      </c>
      <c r="AH803" s="225">
        <f t="shared" si="1053"/>
        <v>-0.51124767188505371</v>
      </c>
      <c r="AI803" s="225">
        <f t="shared" si="1054"/>
        <v>-0.33256503454113306</v>
      </c>
      <c r="AJ803" s="225">
        <f t="shared" ref="AJ803:AJ805" si="1242">AVERAGE(AE803:AI803)</f>
        <v>-0.57943514959690012</v>
      </c>
    </row>
    <row r="804" spans="1:36">
      <c r="A804" s="93" t="str">
        <f t="shared" si="1231"/>
        <v>201812</v>
      </c>
      <c r="B804" s="93">
        <f>'Sub Index'!A785</f>
        <v>43179</v>
      </c>
      <c r="C804" s="225">
        <f>VLOOKUP(B804,'Sub Index'!A:M,8,0)</f>
        <v>1.066733301095512</v>
      </c>
      <c r="D804" s="225">
        <f>VLOOKUP(B804,'Sub Index'!J:M,4,0)</f>
        <v>-3.3176000000000001</v>
      </c>
      <c r="E804" s="225">
        <f>VLOOKUP(B804,'Sub Index'!O:W,4,0)</f>
        <v>1.5139999999999998</v>
      </c>
      <c r="F804" s="225">
        <f>VLOOKUP(B804,'Sub Index'!O:W,7,0)</f>
        <v>5.2630186672562834E-2</v>
      </c>
      <c r="G804" s="225">
        <f>VLOOKUP(B804,'Sub Index'!O:W,9,0)</f>
        <v>0.32540000000000013</v>
      </c>
      <c r="H804" s="225">
        <f>VLOOKUP(B804,'Sub Index'!Y:AE,4,0)</f>
        <v>2.1549999999999998</v>
      </c>
      <c r="I804" s="225">
        <f>VLOOKUP(B804,'Sub Index'!Y:AE,7,0)</f>
        <v>2.9501544645845618E-3</v>
      </c>
      <c r="J804" s="225">
        <f>VLOOKUP(B804,'Sub Index'!AG:AK,4,0)</f>
        <v>4.9236340232193376E-3</v>
      </c>
      <c r="K804" s="225">
        <f>VLOOKUP(B804,'Sub Index'!AG:AK,5,0)</f>
        <v>100838139.86000001</v>
      </c>
      <c r="L804" s="225">
        <f>VLOOKUP(B804,'Sub Index'!AM:AX,4,0)</f>
        <v>2.0918504650154707E-3</v>
      </c>
      <c r="M804" s="225">
        <f>VLOOKUP(B804,'Sub Index'!AM:AX,7,0)</f>
        <v>1.2450000000000294E-2</v>
      </c>
      <c r="N804" s="225">
        <f>VLOOKUP(B804,'Sub Index'!AM:AX,8,0)</f>
        <v>3.54999999999972E-3</v>
      </c>
      <c r="O804" s="225">
        <f>VLOOKUP(B804,'Sub Index'!AV:AX,3,0)</f>
        <v>246.148</v>
      </c>
      <c r="Q804" s="224">
        <f t="shared" si="1194"/>
        <v>-0.16950161199667566</v>
      </c>
      <c r="R804" s="224">
        <f t="shared" si="1048"/>
        <v>-1.7129590375488706</v>
      </c>
      <c r="S804" s="224">
        <f t="shared" si="1049"/>
        <v>-0.28887770218490866</v>
      </c>
      <c r="T804" s="224">
        <f t="shared" si="1232"/>
        <v>-0.26856031603564723</v>
      </c>
      <c r="U804" s="224">
        <f t="shared" si="1233"/>
        <v>0.25816896256713989</v>
      </c>
      <c r="V804" s="224">
        <f t="shared" si="1234"/>
        <v>-0.29870811779018691</v>
      </c>
      <c r="W804" s="224">
        <f t="shared" si="1235"/>
        <v>-1.4451475515361076</v>
      </c>
      <c r="X804" s="224">
        <f t="shared" si="1236"/>
        <v>-0.85768611753805535</v>
      </c>
      <c r="Y804" s="224">
        <f t="shared" si="1237"/>
        <v>-0.26762550107414768</v>
      </c>
      <c r="Z804" s="224">
        <f t="shared" si="1238"/>
        <v>6.4053968800110703E-2</v>
      </c>
      <c r="AA804" s="224">
        <f t="shared" si="1239"/>
        <v>-8.9035322347082141E-2</v>
      </c>
      <c r="AB804" s="224">
        <f t="shared" si="1240"/>
        <v>-5.3562700915436808E-2</v>
      </c>
      <c r="AC804" s="224">
        <f t="shared" si="1241"/>
        <v>-0.44004720848367801</v>
      </c>
      <c r="AE804" s="225">
        <f t="shared" si="1050"/>
        <v>-0.94123032477277313</v>
      </c>
      <c r="AF804" s="225">
        <f t="shared" si="1051"/>
        <v>-9.9756351884471975E-2</v>
      </c>
      <c r="AG804" s="225">
        <f t="shared" si="1052"/>
        <v>-0.87192783466314727</v>
      </c>
      <c r="AH804" s="225">
        <f t="shared" si="1053"/>
        <v>-0.56265580930610148</v>
      </c>
      <c r="AI804" s="225">
        <f t="shared" si="1054"/>
        <v>-0.12964781573652157</v>
      </c>
      <c r="AJ804" s="225">
        <f t="shared" si="1242"/>
        <v>-0.52104362727260312</v>
      </c>
    </row>
    <row r="805" spans="1:36">
      <c r="A805" s="93" t="str">
        <f t="shared" si="1231"/>
        <v>201812</v>
      </c>
      <c r="B805" s="93">
        <f>'Sub Index'!A786</f>
        <v>43180</v>
      </c>
      <c r="C805" s="225">
        <f>VLOOKUP(B805,'Sub Index'!A:M,8,0)</f>
        <v>1.0417651845969746</v>
      </c>
      <c r="D805" s="225">
        <f>VLOOKUP(B805,'Sub Index'!J:M,4,0)</f>
        <v>-3.3016000000000001</v>
      </c>
      <c r="E805" s="225">
        <f>VLOOKUP(B805,'Sub Index'!O:W,4,0)</f>
        <v>1.5451999999999995</v>
      </c>
      <c r="F805" s="225">
        <f>VLOOKUP(B805,'Sub Index'!O:W,7,0)</f>
        <v>4.9065661949098296E-2</v>
      </c>
      <c r="G805" s="225">
        <f>VLOOKUP(B805,'Sub Index'!O:W,9,0)</f>
        <v>0.25039999999999996</v>
      </c>
      <c r="H805" s="225">
        <f>VLOOKUP(B805,'Sub Index'!Y:AE,4,0)</f>
        <v>2.0994999999999995</v>
      </c>
      <c r="I805" s="225">
        <f>VLOOKUP(B805,'Sub Index'!Y:AE,7,0)</f>
        <v>2.9476849074287371E-3</v>
      </c>
      <c r="J805" s="225">
        <f>VLOOKUP(B805,'Sub Index'!AG:AK,4,0)</f>
        <v>4.69366699277729E-3</v>
      </c>
      <c r="K805" s="225">
        <f>VLOOKUP(B805,'Sub Index'!AG:AK,5,0)</f>
        <v>101061066.2418</v>
      </c>
      <c r="L805" s="225">
        <f>VLOOKUP(B805,'Sub Index'!AM:AX,4,0)</f>
        <v>2.0929892541010843E-3</v>
      </c>
      <c r="M805" s="225">
        <f>VLOOKUP(B805,'Sub Index'!AM:AX,7,0)</f>
        <v>1.0950000000000237E-2</v>
      </c>
      <c r="N805" s="225">
        <f>VLOOKUP(B805,'Sub Index'!AM:AX,8,0)</f>
        <v>-2.6850000000000485E-2</v>
      </c>
      <c r="O805" s="225">
        <f>VLOOKUP(B805,'Sub Index'!AV:AX,3,0)</f>
        <v>244.54599999999996</v>
      </c>
      <c r="Q805" s="224">
        <f t="shared" si="1194"/>
        <v>-0.22754895104714815</v>
      </c>
      <c r="R805" s="224">
        <f t="shared" si="1048"/>
        <v>-1.7024914920060392</v>
      </c>
      <c r="S805" s="224">
        <f t="shared" si="1049"/>
        <v>-0.26860727458571898</v>
      </c>
      <c r="T805" s="224">
        <f t="shared" si="1232"/>
        <v>-0.36309438547028128</v>
      </c>
      <c r="U805" s="224">
        <f t="shared" si="1233"/>
        <v>3.3442415786883756E-2</v>
      </c>
      <c r="V805" s="224">
        <f t="shared" si="1234"/>
        <v>-0.33599062591035805</v>
      </c>
      <c r="W805" s="224">
        <f t="shared" si="1235"/>
        <v>-1.4459895864202872</v>
      </c>
      <c r="X805" s="224">
        <f t="shared" si="1236"/>
        <v>-0.88836767151259</v>
      </c>
      <c r="Y805" s="224">
        <f t="shared" si="1237"/>
        <v>-0.26029058569107982</v>
      </c>
      <c r="Z805" s="224">
        <f t="shared" si="1238"/>
        <v>6.5290665491499852E-2</v>
      </c>
      <c r="AA805" s="224">
        <f t="shared" si="1239"/>
        <v>-0.20405421205281207</v>
      </c>
      <c r="AB805" s="224">
        <f t="shared" si="1240"/>
        <v>-1.4590744938137117</v>
      </c>
      <c r="AC805" s="224">
        <f t="shared" si="1241"/>
        <v>-0.46357390637182411</v>
      </c>
      <c r="AE805" s="225">
        <f t="shared" si="1050"/>
        <v>-0.96502022152659372</v>
      </c>
      <c r="AF805" s="225">
        <f t="shared" si="1051"/>
        <v>-0.1994197480897055</v>
      </c>
      <c r="AG805" s="225">
        <f t="shared" si="1052"/>
        <v>-0.89099010616532259</v>
      </c>
      <c r="AH805" s="225">
        <f t="shared" si="1053"/>
        <v>-0.57432912860183494</v>
      </c>
      <c r="AI805" s="225">
        <f t="shared" si="1054"/>
        <v>-0.51535298668671203</v>
      </c>
      <c r="AJ805" s="225">
        <f t="shared" si="1242"/>
        <v>-0.6290224382140337</v>
      </c>
    </row>
    <row r="806" spans="1:36">
      <c r="A806" s="93" t="str">
        <f t="shared" ref="A806:A807" si="1243">YEAR(B806)&amp;WEEKNUM(B806)</f>
        <v>201812</v>
      </c>
      <c r="B806" s="93">
        <f>'Sub Index'!A787</f>
        <v>43181</v>
      </c>
      <c r="C806" s="227">
        <f>VLOOKUP(B806,'Sub Index'!A:M,8,0)</f>
        <v>1.068722987190035</v>
      </c>
      <c r="D806" s="227">
        <f>VLOOKUP(B806,'Sub Index'!J:M,4,0)</f>
        <v>-3.2930000000000001</v>
      </c>
      <c r="E806" s="227">
        <f>VLOOKUP(B806,'Sub Index'!O:W,4,0)</f>
        <v>1.5582999999999996</v>
      </c>
      <c r="F806" s="227">
        <f>VLOOKUP(B806,'Sub Index'!O:W,7,0)</f>
        <v>3.6778729988355664E-2</v>
      </c>
      <c r="G806" s="227">
        <f>VLOOKUP(B806,'Sub Index'!O:W,9,0)</f>
        <v>0.25970000000000004</v>
      </c>
      <c r="H806" s="227">
        <f>VLOOKUP(B806,'Sub Index'!Y:AE,4,0)</f>
        <v>2.0926</v>
      </c>
      <c r="I806" s="227">
        <f>VLOOKUP(B806,'Sub Index'!Y:AE,7,0)</f>
        <v>3.1186632898375453E-3</v>
      </c>
      <c r="J806" s="227">
        <f>VLOOKUP(B806,'Sub Index'!AG:AK,4,0)</f>
        <v>4.6668037179899381E-3</v>
      </c>
      <c r="K806" s="227">
        <f>VLOOKUP(B806,'Sub Index'!AG:AK,5,0)</f>
        <v>101110035.2</v>
      </c>
      <c r="L806" s="227">
        <f>VLOOKUP(B806,'Sub Index'!AM:AX,4,0)</f>
        <v>2.0232935292539265E-3</v>
      </c>
      <c r="M806" s="227">
        <f>VLOOKUP(B806,'Sub Index'!AM:AX,7,0)</f>
        <v>6.4999999999999503E-3</v>
      </c>
      <c r="N806" s="227">
        <f>VLOOKUP(B806,'Sub Index'!AM:AX,8,0)</f>
        <v>1.8499999999999517E-2</v>
      </c>
      <c r="O806" s="227">
        <f>VLOOKUP(B806,'Sub Index'!AV:AX,3,0)</f>
        <v>232.25200000000001</v>
      </c>
      <c r="Q806" s="226">
        <f t="shared" si="1194"/>
        <v>-0.16487587327347034</v>
      </c>
      <c r="R806" s="226">
        <f t="shared" si="1048"/>
        <v>-1.6968651862767672</v>
      </c>
      <c r="S806" s="226">
        <f t="shared" si="1049"/>
        <v>-0.2600962937668283</v>
      </c>
      <c r="T806" s="226">
        <f t="shared" ref="T806:T807" si="1244">IF(F806=0,"",(F806-F$2)/F$3)</f>
        <v>-0.68895372696097978</v>
      </c>
      <c r="U806" s="226">
        <f t="shared" ref="U806:U807" si="1245">IF(G806=0,"",(G806-G$2)/G$3)</f>
        <v>6.1308507587635716E-2</v>
      </c>
      <c r="V806" s="226">
        <f t="shared" ref="V806:V807" si="1246">IF(H806=0,"",(H806-H$2)/H$3)</f>
        <v>-0.34062574854151406</v>
      </c>
      <c r="W806" s="226">
        <f t="shared" ref="W806:W807" si="1247">IF(I806=0,"",(I806-I$2)/I$3)</f>
        <v>-1.3876917810468705</v>
      </c>
      <c r="X806" s="226">
        <f t="shared" ref="X806:X807" si="1248">IF(J806=0,"",(J806-J$2)/J$3)</f>
        <v>-0.8919516940298029</v>
      </c>
      <c r="Y806" s="226">
        <f t="shared" ref="Y806:Y807" si="1249">IF(K806=0,"",(K806-K$2)/K$3)</f>
        <v>-0.25867936694750238</v>
      </c>
      <c r="Z806" s="226">
        <f t="shared" ref="Z806:Z807" si="1250">IF(L806=0,"",(L806-L$2)/L$3)</f>
        <v>-1.0397162405099461E-2</v>
      </c>
      <c r="AA806" s="226">
        <f t="shared" ref="AA806:AA807" si="1251">IF(M806=0,"",(M806-M$2)/M$3)</f>
        <v>-0.54527691817981994</v>
      </c>
      <c r="AB806" s="226">
        <f t="shared" ref="AB806:AB807" si="1252">IF(N806=0,"",(N806-N$2)/N$3)</f>
        <v>0.63763471039472053</v>
      </c>
      <c r="AC806" s="226">
        <f t="shared" ref="AC806:AC807" si="1253">IF(O806=0,"",(O806-O$2)/O$3)</f>
        <v>-0.64412148679433412</v>
      </c>
      <c r="AE806" s="227">
        <f t="shared" si="1050"/>
        <v>-0.93087052977511875</v>
      </c>
      <c r="AF806" s="227">
        <f t="shared" si="1051"/>
        <v>-0.2959138377133908</v>
      </c>
      <c r="AG806" s="227">
        <f t="shared" si="1052"/>
        <v>-0.86415876479419229</v>
      </c>
      <c r="AH806" s="227">
        <f t="shared" si="1053"/>
        <v>-0.57531553048865258</v>
      </c>
      <c r="AI806" s="227">
        <f t="shared" si="1054"/>
        <v>-0.14054021424613325</v>
      </c>
      <c r="AJ806" s="227">
        <f t="shared" ref="AJ806:AJ807" si="1254">AVERAGE(AE806:AI806)</f>
        <v>-0.56135977540349757</v>
      </c>
    </row>
    <row r="807" spans="1:36">
      <c r="A807" s="93" t="str">
        <f t="shared" si="1243"/>
        <v>201812</v>
      </c>
      <c r="B807" s="93">
        <f>'Sub Index'!A788</f>
        <v>43182</v>
      </c>
      <c r="C807" s="227">
        <f>VLOOKUP(B807,'Sub Index'!A:M,8,0)</f>
        <v>0.79739785233677107</v>
      </c>
      <c r="D807" s="227">
        <f>VLOOKUP(B807,'Sub Index'!J:M,4,0)</f>
        <v>-3.2829999999999999</v>
      </c>
      <c r="E807" s="227">
        <f>VLOOKUP(B807,'Sub Index'!O:W,4,0)</f>
        <v>1.5645000000000002</v>
      </c>
      <c r="F807" s="227">
        <f>VLOOKUP(B807,'Sub Index'!O:W,7,0)</f>
        <v>3.6177583250839841E-2</v>
      </c>
      <c r="G807" s="227">
        <f>VLOOKUP(B807,'Sub Index'!O:W,9,0)</f>
        <v>0.29460000000000042</v>
      </c>
      <c r="H807" s="227">
        <f>VLOOKUP(B807,'Sub Index'!Y:AE,4,0)</f>
        <v>2.0005000000000002</v>
      </c>
      <c r="I807" s="227">
        <f>VLOOKUP(B807,'Sub Index'!Y:AE,7,0)</f>
        <v>4.1465466624301802E-3</v>
      </c>
      <c r="J807" s="227">
        <f>VLOOKUP(B807,'Sub Index'!AG:AK,4,0)</f>
        <v>1.0742172745437961E-2</v>
      </c>
      <c r="K807" s="227">
        <f>VLOOKUP(B807,'Sub Index'!AG:AK,5,0)</f>
        <v>99457659.285099998</v>
      </c>
      <c r="L807" s="227">
        <f>VLOOKUP(B807,'Sub Index'!AM:AX,4,0)</f>
        <v>1.8866458468641658E-3</v>
      </c>
      <c r="M807" s="227">
        <f>VLOOKUP(B807,'Sub Index'!AM:AX,7,0)</f>
        <v>7.7499999999997016E-3</v>
      </c>
      <c r="N807" s="227">
        <f>VLOOKUP(B807,'Sub Index'!AM:AX,8,0)</f>
        <v>-1.144999999999996E-2</v>
      </c>
      <c r="O807" s="227">
        <f>VLOOKUP(B807,'Sub Index'!AV:AX,3,0)</f>
        <v>234.68400000000003</v>
      </c>
      <c r="Q807" s="226">
        <f t="shared" si="1194"/>
        <v>-0.79566843212208038</v>
      </c>
      <c r="R807" s="226">
        <f t="shared" si="1048"/>
        <v>-1.6903229703124976</v>
      </c>
      <c r="S807" s="226">
        <f t="shared" si="1049"/>
        <v>-0.25606819597468117</v>
      </c>
      <c r="T807" s="226">
        <f t="shared" si="1244"/>
        <v>-0.70489662309258239</v>
      </c>
      <c r="U807" s="226">
        <f t="shared" si="1245"/>
        <v>0.16588126068938244</v>
      </c>
      <c r="V807" s="226">
        <f t="shared" si="1246"/>
        <v>-0.40249455931390565</v>
      </c>
      <c r="W807" s="226">
        <f t="shared" si="1247"/>
        <v>-1.0372185577203095</v>
      </c>
      <c r="X807" s="226">
        <f t="shared" si="1248"/>
        <v>-8.1393057113210349E-2</v>
      </c>
      <c r="Y807" s="226">
        <f t="shared" si="1249"/>
        <v>-0.31304725924876192</v>
      </c>
      <c r="Z807" s="226">
        <f t="shared" si="1250"/>
        <v>-0.15879315498379123</v>
      </c>
      <c r="AA807" s="226">
        <f t="shared" si="1251"/>
        <v>-0.44942784342506775</v>
      </c>
      <c r="AB807" s="226">
        <f t="shared" si="1252"/>
        <v>-0.74707180925338201</v>
      </c>
      <c r="AC807" s="226">
        <f t="shared" si="1253"/>
        <v>-0.60840555092419024</v>
      </c>
      <c r="AE807" s="227">
        <f t="shared" si="1050"/>
        <v>-1.242995701217289</v>
      </c>
      <c r="AF807" s="227">
        <f t="shared" si="1051"/>
        <v>-0.26502785279262703</v>
      </c>
      <c r="AG807" s="227">
        <f t="shared" si="1052"/>
        <v>-0.7198565585171075</v>
      </c>
      <c r="AH807" s="227">
        <f t="shared" si="1053"/>
        <v>-0.19722015818098615</v>
      </c>
      <c r="AI807" s="227">
        <f t="shared" si="1054"/>
        <v>-0.49092458964660779</v>
      </c>
      <c r="AJ807" s="227">
        <f t="shared" si="1254"/>
        <v>-0.58320497207092348</v>
      </c>
    </row>
    <row r="808" spans="1:36">
      <c r="A808" s="93" t="str">
        <f t="shared" ref="A808:A810" si="1255">YEAR(B808)&amp;WEEKNUM(B808)</f>
        <v>201813</v>
      </c>
      <c r="B808" s="93">
        <f>'Sub Index'!A789</f>
        <v>43185</v>
      </c>
      <c r="C808" s="231">
        <f>VLOOKUP(B808,'Sub Index'!A:M,8,0)</f>
        <v>1.024682983459712</v>
      </c>
      <c r="D808" s="231">
        <f>VLOOKUP(B808,'Sub Index'!J:M,4,0)</f>
        <v>-3.2362000000000002</v>
      </c>
      <c r="E808" s="231">
        <f>VLOOKUP(B808,'Sub Index'!O:W,4,0)</f>
        <v>1.6749000000000005</v>
      </c>
      <c r="F808" s="231">
        <f>VLOOKUP(B808,'Sub Index'!O:W,7,0)</f>
        <v>5.4174313086642334E-2</v>
      </c>
      <c r="G808" s="231">
        <f>VLOOKUP(B808,'Sub Index'!O:W,9,0)</f>
        <v>0.72880000000000011</v>
      </c>
      <c r="H808" s="231">
        <f>VLOOKUP(B808,'Sub Index'!Y:AE,4,0)</f>
        <v>2.0043999999999995</v>
      </c>
      <c r="I808" s="231">
        <f>VLOOKUP(B808,'Sub Index'!Y:AE,7,0)</f>
        <v>4.4435772933684769E-3</v>
      </c>
      <c r="J808" s="231">
        <f>VLOOKUP(B808,'Sub Index'!AG:AK,4,0)</f>
        <v>1.0136283721370119E-2</v>
      </c>
      <c r="K808" s="231">
        <f>VLOOKUP(B808,'Sub Index'!AG:AK,5,0)</f>
        <v>99880625.557300001</v>
      </c>
      <c r="L808" s="231">
        <f>VLOOKUP(B808,'Sub Index'!AM:AX,4,0)</f>
        <v>2.0644735277004882E-3</v>
      </c>
      <c r="M808" s="231">
        <f>VLOOKUP(B808,'Sub Index'!AM:AX,7,0)</f>
        <v>1.0050000000000558E-2</v>
      </c>
      <c r="N808" s="231">
        <f>VLOOKUP(B808,'Sub Index'!AM:AX,8,0)</f>
        <v>-3.065000000000051E-2</v>
      </c>
      <c r="O808" s="231">
        <f>VLOOKUP(B808,'Sub Index'!AV:AX,3,0)</f>
        <v>234.85999999999999</v>
      </c>
      <c r="Q808" s="230">
        <f t="shared" si="1194"/>
        <v>-0.267262652367035</v>
      </c>
      <c r="R808" s="230">
        <f t="shared" si="1048"/>
        <v>-1.6597053995997157</v>
      </c>
      <c r="S808" s="230">
        <f t="shared" si="1049"/>
        <v>-0.18434206754677834</v>
      </c>
      <c r="T808" s="230">
        <f t="shared" ref="T808:T810" si="1256">IF(F808=0,"",(F808-F$2)/F$3)</f>
        <v>-0.2276088386385243</v>
      </c>
      <c r="U808" s="230">
        <f t="shared" ref="U808:U810" si="1257">IF(G808=0,"",(G808-G$2)/G$3)</f>
        <v>1.4668981488492081</v>
      </c>
      <c r="V808" s="230">
        <f t="shared" ref="V808:V810" si="1258">IF(H808=0,"",(H808-H$2)/H$3)</f>
        <v>-0.39987470739194814</v>
      </c>
      <c r="W808" s="230">
        <f t="shared" ref="W808:W810" si="1259">IF(I808=0,"",(I808-I$2)/I$3)</f>
        <v>-0.93594122857245898</v>
      </c>
      <c r="X808" s="230">
        <f t="shared" ref="X808:X810" si="1260">IF(J808=0,"",(J808-J$2)/J$3)</f>
        <v>-0.16222906546963539</v>
      </c>
      <c r="Y808" s="230">
        <f t="shared" ref="Y808:Y810" si="1261">IF(K808=0,"",(K808-K$2)/K$3)</f>
        <v>-0.29913045948989675</v>
      </c>
      <c r="Z808" s="230">
        <f t="shared" ref="Z808:Z810" si="1262">IF(L808=0,"",(L808-L$2)/L$3)</f>
        <v>3.4323294151464928E-2</v>
      </c>
      <c r="AA808" s="230">
        <f t="shared" ref="AA808:AA810" si="1263">IF(M808=0,"",(M808-M$2)/M$3)</f>
        <v>-0.27306554587622278</v>
      </c>
      <c r="AB808" s="230">
        <f t="shared" ref="AB808:AB810" si="1264">IF(N808=0,"",(N808-N$2)/N$3)</f>
        <v>-1.6347634679259959</v>
      </c>
      <c r="AC808" s="230">
        <f t="shared" ref="AC808:AC810" si="1265">IF(O808=0,"",(O808-O$2)/O$3)</f>
        <v>-0.60582084503885147</v>
      </c>
      <c r="AE808" s="231">
        <f t="shared" si="1050"/>
        <v>-0.96348402598337535</v>
      </c>
      <c r="AF808" s="231">
        <f t="shared" si="1051"/>
        <v>0.35164908088796848</v>
      </c>
      <c r="AG808" s="231">
        <f t="shared" si="1052"/>
        <v>-0.66790796798220353</v>
      </c>
      <c r="AH808" s="231">
        <f t="shared" si="1053"/>
        <v>-0.23067976247976607</v>
      </c>
      <c r="AI808" s="231">
        <f t="shared" si="1054"/>
        <v>-0.6198316411724013</v>
      </c>
      <c r="AJ808" s="231">
        <f t="shared" ref="AJ808:AJ810" si="1266">AVERAGE(AE808:AI808)</f>
        <v>-0.42605086334595554</v>
      </c>
    </row>
    <row r="809" spans="1:36">
      <c r="A809" s="93" t="str">
        <f t="shared" si="1255"/>
        <v>201813</v>
      </c>
      <c r="B809" s="93">
        <f>'Sub Index'!A790</f>
        <v>43186</v>
      </c>
      <c r="C809" s="231">
        <f>VLOOKUP(B809,'Sub Index'!A:M,8,0)</f>
        <v>0.91394323730748828</v>
      </c>
      <c r="D809" s="231">
        <f>VLOOKUP(B809,'Sub Index'!J:M,4,0)</f>
        <v>-3.2923</v>
      </c>
      <c r="E809" s="231">
        <f>VLOOKUP(B809,'Sub Index'!O:W,4,0)</f>
        <v>1.5608</v>
      </c>
      <c r="F809" s="231">
        <f>VLOOKUP(B809,'Sub Index'!O:W,7,0)</f>
        <v>4.9877514303788173E-2</v>
      </c>
      <c r="G809" s="231">
        <f>VLOOKUP(B809,'Sub Index'!O:W,9,0)</f>
        <v>0.72479999999999967</v>
      </c>
      <c r="H809" s="231">
        <f>VLOOKUP(B809,'Sub Index'!Y:AE,4,0)</f>
        <v>1.8756000000000004</v>
      </c>
      <c r="I809" s="231">
        <f>VLOOKUP(B809,'Sub Index'!Y:AE,7,0)</f>
        <v>4.6221283745881518E-3</v>
      </c>
      <c r="J809" s="231">
        <f>VLOOKUP(B809,'Sub Index'!AG:AK,4,0)</f>
        <v>1.1280729304641537E-2</v>
      </c>
      <c r="K809" s="231">
        <f>VLOOKUP(B809,'Sub Index'!AG:AK,5,0)</f>
        <v>100127259.0679</v>
      </c>
      <c r="L809" s="231">
        <f>VLOOKUP(B809,'Sub Index'!AM:AX,4,0)</f>
        <v>2.0992241385101675E-3</v>
      </c>
      <c r="M809" s="231">
        <f>VLOOKUP(B809,'Sub Index'!AM:AX,7,0)</f>
        <v>1.0900000000000354E-2</v>
      </c>
      <c r="N809" s="231">
        <f>VLOOKUP(B809,'Sub Index'!AM:AX,8,0)</f>
        <v>-4.4000000000004036E-3</v>
      </c>
      <c r="O809" s="231">
        <f>VLOOKUP(B809,'Sub Index'!AV:AX,3,0)</f>
        <v>252.77599999999998</v>
      </c>
      <c r="Q809" s="230">
        <f t="shared" si="1194"/>
        <v>-0.52471689772983388</v>
      </c>
      <c r="R809" s="230">
        <f t="shared" si="1048"/>
        <v>-1.6964072311592684</v>
      </c>
      <c r="S809" s="230">
        <f t="shared" si="1049"/>
        <v>-0.25847206078612373</v>
      </c>
      <c r="T809" s="230">
        <f t="shared" si="1256"/>
        <v>-0.34156340649748601</v>
      </c>
      <c r="U809" s="230">
        <f t="shared" si="1257"/>
        <v>1.4549127330209264</v>
      </c>
      <c r="V809" s="230">
        <f t="shared" si="1258"/>
        <v>-0.48639699650686663</v>
      </c>
      <c r="W809" s="230">
        <f t="shared" si="1259"/>
        <v>-0.87506139080870282</v>
      </c>
      <c r="X809" s="230">
        <f t="shared" si="1260"/>
        <v>-9.5403567161930405E-3</v>
      </c>
      <c r="Y809" s="230">
        <f t="shared" si="1261"/>
        <v>-0.29101551178261681</v>
      </c>
      <c r="Z809" s="230">
        <f t="shared" si="1262"/>
        <v>7.2061595260072664E-2</v>
      </c>
      <c r="AA809" s="230">
        <f t="shared" si="1263"/>
        <v>-0.20788817504299401</v>
      </c>
      <c r="AB809" s="230">
        <f t="shared" si="1264"/>
        <v>-0.42112252833456132</v>
      </c>
      <c r="AC809" s="230">
        <f t="shared" si="1265"/>
        <v>-0.3427095345744216</v>
      </c>
      <c r="AE809" s="231">
        <f t="shared" si="1050"/>
        <v>-1.1105620644445511</v>
      </c>
      <c r="AF809" s="231">
        <f t="shared" si="1051"/>
        <v>0.28495908857910557</v>
      </c>
      <c r="AG809" s="231">
        <f t="shared" si="1052"/>
        <v>-0.68072919365778473</v>
      </c>
      <c r="AH809" s="231">
        <f t="shared" si="1053"/>
        <v>-0.15027793424940492</v>
      </c>
      <c r="AI809" s="231">
        <f t="shared" si="1054"/>
        <v>-0.22491466067297605</v>
      </c>
      <c r="AJ809" s="231">
        <f t="shared" si="1266"/>
        <v>-0.37630495288912219</v>
      </c>
    </row>
    <row r="810" spans="1:36">
      <c r="A810" s="93" t="str">
        <f t="shared" si="1255"/>
        <v>201813</v>
      </c>
      <c r="B810" s="93">
        <f>'Sub Index'!A791</f>
        <v>43187</v>
      </c>
      <c r="C810" s="231">
        <f>VLOOKUP(B810,'Sub Index'!A:M,8,0)</f>
        <v>0.89360544298200228</v>
      </c>
      <c r="D810" s="231">
        <f>VLOOKUP(B810,'Sub Index'!J:M,4,0)</f>
        <v>-3.28</v>
      </c>
      <c r="E810" s="231">
        <f>VLOOKUP(B810,'Sub Index'!O:W,4,0)</f>
        <v>1.4539</v>
      </c>
      <c r="F810" s="231">
        <f>VLOOKUP(B810,'Sub Index'!O:W,7,0)</f>
        <v>5.5380440363166111E-2</v>
      </c>
      <c r="G810" s="231">
        <f>VLOOKUP(B810,'Sub Index'!O:W,9,0)</f>
        <v>1.0916000000000001</v>
      </c>
      <c r="H810" s="231">
        <f>VLOOKUP(B810,'Sub Index'!Y:AE,4,0)</f>
        <v>1.8837000000000006</v>
      </c>
      <c r="I810" s="231">
        <f>VLOOKUP(B810,'Sub Index'!Y:AE,7,0)</f>
        <v>4.4624635029020619E-3</v>
      </c>
      <c r="J810" s="231">
        <f>VLOOKUP(B810,'Sub Index'!AG:AK,4,0)</f>
        <v>1.1650873772109415E-2</v>
      </c>
      <c r="K810" s="231">
        <f>VLOOKUP(B810,'Sub Index'!AG:AK,5,0)</f>
        <v>100098534.1953</v>
      </c>
      <c r="L810" s="231">
        <f>VLOOKUP(B810,'Sub Index'!AM:AX,4,0)</f>
        <v>1.9337871703971534E-3</v>
      </c>
      <c r="M810" s="231">
        <f>VLOOKUP(B810,'Sub Index'!AM:AX,7,0)</f>
        <v>9.5500000000008356E-3</v>
      </c>
      <c r="N810" s="231">
        <f>VLOOKUP(B810,'Sub Index'!AM:AX,8,0)</f>
        <v>-3.1500000000006523E-3</v>
      </c>
      <c r="O810" s="231">
        <f>VLOOKUP(B810,'Sub Index'!AV:AX,3,0)</f>
        <v>253.51800000000003</v>
      </c>
      <c r="Q810" s="230">
        <f t="shared" si="1194"/>
        <v>-0.57199939269974553</v>
      </c>
      <c r="R810" s="230">
        <f t="shared" si="1048"/>
        <v>-1.6883603055232166</v>
      </c>
      <c r="S810" s="230">
        <f t="shared" si="1049"/>
        <v>-0.32792426304104028</v>
      </c>
      <c r="T810" s="230">
        <f t="shared" si="1256"/>
        <v>-0.19562137086888487</v>
      </c>
      <c r="U810" s="230">
        <f t="shared" si="1257"/>
        <v>2.5539753644742311</v>
      </c>
      <c r="V810" s="230">
        <f t="shared" si="1258"/>
        <v>-0.48095576559203074</v>
      </c>
      <c r="W810" s="230">
        <f t="shared" si="1259"/>
        <v>-0.92950167433104636</v>
      </c>
      <c r="X810" s="230">
        <f t="shared" si="1260"/>
        <v>3.9843276386174589E-2</v>
      </c>
      <c r="Y810" s="230">
        <f t="shared" si="1261"/>
        <v>-0.29196064222527335</v>
      </c>
      <c r="Z810" s="230">
        <f t="shared" si="1262"/>
        <v>-0.10759884729551733</v>
      </c>
      <c r="AA810" s="230">
        <f t="shared" si="1263"/>
        <v>-0.31140517577811011</v>
      </c>
      <c r="AB810" s="230">
        <f t="shared" si="1264"/>
        <v>-0.3633301026397428</v>
      </c>
      <c r="AC810" s="230">
        <f t="shared" si="1265"/>
        <v>-0.33181264953509254</v>
      </c>
      <c r="AE810" s="231">
        <f t="shared" si="1050"/>
        <v>-1.1301798491114812</v>
      </c>
      <c r="AF810" s="231">
        <f t="shared" si="1051"/>
        <v>0.67680991018810188</v>
      </c>
      <c r="AG810" s="231">
        <f t="shared" si="1052"/>
        <v>-0.70522871996153857</v>
      </c>
      <c r="AH810" s="231">
        <f t="shared" si="1053"/>
        <v>-0.12605868291954939</v>
      </c>
      <c r="AI810" s="231">
        <f t="shared" si="1054"/>
        <v>-0.27853669381211571</v>
      </c>
      <c r="AJ810" s="231">
        <f t="shared" si="1266"/>
        <v>-0.31263880712331654</v>
      </c>
    </row>
    <row r="811" spans="1:36">
      <c r="A811" s="93" t="str">
        <f t="shared" ref="A811" si="1267">YEAR(B811)&amp;WEEKNUM(B811)</f>
        <v>201813</v>
      </c>
      <c r="B811" s="93">
        <f>'Sub Index'!A792</f>
        <v>43188</v>
      </c>
      <c r="C811" s="232">
        <f>VLOOKUP(B811,'Sub Index'!A:M,8,0)</f>
        <v>0.9503200680086733</v>
      </c>
      <c r="D811" s="232">
        <f>VLOOKUP(B811,'Sub Index'!J:M,4,0)</f>
        <v>-3.3045</v>
      </c>
      <c r="E811" s="232">
        <f>VLOOKUP(B811,'Sub Index'!O:W,4,0)</f>
        <v>1.2033</v>
      </c>
      <c r="F811" s="232">
        <f>VLOOKUP(B811,'Sub Index'!O:W,7,0)</f>
        <v>5.5403509394550333E-2</v>
      </c>
      <c r="G811" s="232">
        <f>VLOOKUP(B811,'Sub Index'!O:W,9,0)</f>
        <v>1.0720000000000001</v>
      </c>
      <c r="H811" s="232">
        <f>VLOOKUP(B811,'Sub Index'!Y:AE,4,0)</f>
        <v>1.8673000000000002</v>
      </c>
      <c r="I811" s="232">
        <f>VLOOKUP(B811,'Sub Index'!Y:AE,7,0)</f>
        <v>4.5229899695984326E-3</v>
      </c>
      <c r="J811" s="232">
        <f>VLOOKUP(B811,'Sub Index'!AG:AK,4,0)</f>
        <v>1.2727394476100553E-2</v>
      </c>
      <c r="K811" s="232">
        <f>VLOOKUP(B811,'Sub Index'!AG:AK,5,0)</f>
        <v>100322034.9227</v>
      </c>
      <c r="L811" s="232">
        <f>VLOOKUP(B811,'Sub Index'!AM:AX,4,0)</f>
        <v>1.8938278344029363E-3</v>
      </c>
      <c r="M811" s="232">
        <f>VLOOKUP(B811,'Sub Index'!AM:AX,7,0)</f>
        <v>1.1499999999999844E-2</v>
      </c>
      <c r="N811" s="232">
        <f>VLOOKUP(B811,'Sub Index'!AM:AX,8,0)</f>
        <v>-1.7500000000000071E-2</v>
      </c>
      <c r="O811" s="232">
        <f>VLOOKUP(B811,'Sub Index'!AV:AX,3,0)</f>
        <v>258.65600000000006</v>
      </c>
      <c r="Q811" s="233">
        <f t="shared" si="1194"/>
        <v>-0.44014591195215136</v>
      </c>
      <c r="R811" s="233">
        <f t="shared" si="1048"/>
        <v>-1.7043887346356772</v>
      </c>
      <c r="S811" s="233">
        <f t="shared" si="1049"/>
        <v>-0.49073737702684095</v>
      </c>
      <c r="T811" s="233">
        <f t="shared" ref="T811" si="1268">IF(F811=0,"",(F811-F$2)/F$3)</f>
        <v>-0.19500956155800817</v>
      </c>
      <c r="U811" s="233">
        <f t="shared" ref="U811" si="1269">IF(G811=0,"",(G811-G$2)/G$3)</f>
        <v>2.4952468269156576</v>
      </c>
      <c r="V811" s="233">
        <f t="shared" ref="V811" si="1270">IF(H811=0,"",(H811-H$2)/H$3)</f>
        <v>-0.49197257880231571</v>
      </c>
      <c r="W811" s="233">
        <f t="shared" ref="W811" si="1271">IF(I811=0,"",(I811-I$2)/I$3)</f>
        <v>-0.90886421054355515</v>
      </c>
      <c r="X811" s="233">
        <f t="shared" ref="X811" si="1272">IF(J811=0,"",(J811-J$2)/J$3)</f>
        <v>0.18346963891613566</v>
      </c>
      <c r="Y811" s="233">
        <f t="shared" ref="Y811" si="1273">IF(K811=0,"",(K811-K$2)/K$3)</f>
        <v>-0.28460682922971658</v>
      </c>
      <c r="Z811" s="233">
        <f t="shared" ref="Z811" si="1274">IF(L811=0,"",(L811-L$2)/L$3)</f>
        <v>-0.15099369471586124</v>
      </c>
      <c r="AA811" s="233">
        <f t="shared" ref="AA811" si="1275">IF(M811=0,"",(M811-M$2)/M$3)</f>
        <v>-0.16188061916074289</v>
      </c>
      <c r="AB811" s="233">
        <f t="shared" ref="AB811" si="1276">IF(N811=0,"",(N811-N$2)/N$3)</f>
        <v>-1.0267871496163643</v>
      </c>
      <c r="AC811" s="233">
        <f t="shared" ref="AC811" si="1277">IF(O811=0,"",(O811-O$2)/O$3)</f>
        <v>-0.25635686067785601</v>
      </c>
      <c r="AE811" s="232">
        <f t="shared" si="1050"/>
        <v>-1.0722673232939144</v>
      </c>
      <c r="AF811" s="232">
        <f t="shared" si="1051"/>
        <v>0.60316662944360278</v>
      </c>
      <c r="AG811" s="232">
        <f t="shared" si="1052"/>
        <v>-0.70041839467293543</v>
      </c>
      <c r="AH811" s="232">
        <f t="shared" si="1053"/>
        <v>-5.0568595156790463E-2</v>
      </c>
      <c r="AI811" s="232">
        <f t="shared" si="1054"/>
        <v>-0.39900458104270609</v>
      </c>
      <c r="AJ811" s="232">
        <f t="shared" ref="AJ811" si="1278">AVERAGE(AE811:AI811)</f>
        <v>-0.32381845294454875</v>
      </c>
    </row>
    <row r="812" spans="1:36">
      <c r="A812" s="93" t="str">
        <f t="shared" ref="A812" si="1279">YEAR(B812)&amp;WEEKNUM(B812)</f>
        <v>201813</v>
      </c>
      <c r="B812" s="93">
        <f>'Sub Index'!A793</f>
        <v>43189</v>
      </c>
      <c r="C812" s="234">
        <f>VLOOKUP(B812,'Sub Index'!A:M,8,0)</f>
        <v>0.93545798663717017</v>
      </c>
      <c r="D812" s="234">
        <f>VLOOKUP(B812,'Sub Index'!J:M,4,0)</f>
        <v>-3.3079000000000001</v>
      </c>
      <c r="E812" s="234">
        <f>VLOOKUP(B812,'Sub Index'!O:W,4,0)</f>
        <v>1.3714</v>
      </c>
      <c r="F812" s="234">
        <f>VLOOKUP(B812,'Sub Index'!O:W,7,0)</f>
        <v>5.5041428919614249E-2</v>
      </c>
      <c r="G812" s="234">
        <f>VLOOKUP(B812,'Sub Index'!O:W,9,0)</f>
        <v>1.0862999999999996</v>
      </c>
      <c r="H812" s="234">
        <f>VLOOKUP(B812,'Sub Index'!Y:AE,4,0)</f>
        <v>1.8627000000000002</v>
      </c>
      <c r="I812" s="234">
        <f>VLOOKUP(B812,'Sub Index'!Y:AE,7,0)</f>
        <v>4.5195559756755254E-3</v>
      </c>
      <c r="J812" s="234">
        <f>VLOOKUP(B812,'Sub Index'!AG:AK,4,0)</f>
        <v>1.2847062665118099E-2</v>
      </c>
      <c r="K812" s="234">
        <f>VLOOKUP(B812,'Sub Index'!AG:AK,5,0)</f>
        <v>100100856.506</v>
      </c>
      <c r="L812" s="234">
        <f>VLOOKUP(B812,'Sub Index'!AM:AX,4,0)</f>
        <v>1.9405277645489476E-3</v>
      </c>
      <c r="M812" s="234">
        <f>VLOOKUP(B812,'Sub Index'!AM:AX,7,0)</f>
        <v>1.1499999999999844E-2</v>
      </c>
      <c r="N812" s="234">
        <f>VLOOKUP(B812,'Sub Index'!AM:AX,8,0)</f>
        <v>-1.049999999999951E-2</v>
      </c>
      <c r="O812" s="234">
        <f>VLOOKUP(B812,'Sub Index'!AV:AX,3,0)</f>
        <v>241.44600000000005</v>
      </c>
      <c r="Q812" s="235">
        <f t="shared" si="1194"/>
        <v>-0.47469814885868339</v>
      </c>
      <c r="R812" s="235">
        <f t="shared" si="1048"/>
        <v>-1.7066130880635291</v>
      </c>
      <c r="S812" s="235">
        <f t="shared" si="1049"/>
        <v>-0.38152395140428275</v>
      </c>
      <c r="T812" s="235">
        <f t="shared" ref="T812" si="1280">IF(F812=0,"",(F812-F$2)/F$3)</f>
        <v>-0.20461222766752088</v>
      </c>
      <c r="U812" s="235">
        <f t="shared" ref="U812" si="1281">IF(G812=0,"",(G812-G$2)/G$3)</f>
        <v>2.5380946885017583</v>
      </c>
      <c r="V812" s="235">
        <f t="shared" ref="V812" si="1282">IF(H812=0,"",(H812-H$2)/H$3)</f>
        <v>-0.49506266055641995</v>
      </c>
      <c r="W812" s="235">
        <f t="shared" ref="W812" si="1283">IF(I812=0,"",(I812-I$2)/I$3)</f>
        <v>-0.91003508551938972</v>
      </c>
      <c r="X812" s="235">
        <f t="shared" ref="X812" si="1284">IF(J812=0,"",(J812-J$2)/J$3)</f>
        <v>0.19943543189662952</v>
      </c>
      <c r="Y812" s="235">
        <f t="shared" ref="Y812" si="1285">IF(K812=0,"",(K812-K$2)/K$3)</f>
        <v>-0.29188423156297238</v>
      </c>
      <c r="Z812" s="235">
        <f t="shared" ref="Z812" si="1286">IF(L812=0,"",(L812-L$2)/L$3)</f>
        <v>-0.10027872929400934</v>
      </c>
      <c r="AA812" s="235">
        <f t="shared" ref="AA812" si="1287">IF(M812=0,"",(M812-M$2)/M$3)</f>
        <v>-0.16188061916074289</v>
      </c>
      <c r="AB812" s="235">
        <f t="shared" ref="AB812" si="1288">IF(N812=0,"",(N812-N$2)/N$3)</f>
        <v>-0.70314956572529042</v>
      </c>
      <c r="AC812" s="235">
        <f t="shared" ref="AC812" si="1289">IF(O812=0,"",(O812-O$2)/O$3)</f>
        <v>-0.50909997594314071</v>
      </c>
      <c r="AE812" s="234">
        <f t="shared" si="1050"/>
        <v>-1.0906556184611063</v>
      </c>
      <c r="AF812" s="234">
        <f t="shared" si="1051"/>
        <v>0.65065283647665162</v>
      </c>
      <c r="AG812" s="234">
        <f t="shared" si="1052"/>
        <v>-0.70254887303790481</v>
      </c>
      <c r="AH812" s="234">
        <f t="shared" si="1053"/>
        <v>-4.6224399833171434E-2</v>
      </c>
      <c r="AI812" s="234">
        <f t="shared" si="1054"/>
        <v>-0.36860222253079583</v>
      </c>
      <c r="AJ812" s="234">
        <f t="shared" ref="AJ812" si="1290">AVERAGE(AE812:AI812)</f>
        <v>-0.31147565547726541</v>
      </c>
    </row>
    <row r="813" spans="1:36">
      <c r="A813" s="93" t="str">
        <f t="shared" ref="A813:A815" si="1291">YEAR(B813)&amp;WEEKNUM(B813)</f>
        <v>201814</v>
      </c>
      <c r="B813" s="93">
        <f>'Sub Index'!A794</f>
        <v>43192</v>
      </c>
      <c r="C813" s="238">
        <f>VLOOKUP(B813,'Sub Index'!A:M,8,0)</f>
        <v>0.92084223773507778</v>
      </c>
      <c r="D813" s="238">
        <f>VLOOKUP(B813,'Sub Index'!J:M,4,0)</f>
        <v>-3.2879999999999998</v>
      </c>
      <c r="E813" s="238">
        <f>VLOOKUP(B813,'Sub Index'!O:W,4,0)</f>
        <v>1.2692999999999999</v>
      </c>
      <c r="F813" s="238">
        <f>VLOOKUP(B813,'Sub Index'!O:W,7,0)</f>
        <v>9.4673776493347336E-2</v>
      </c>
      <c r="G813" s="238">
        <f>VLOOKUP(B813,'Sub Index'!O:W,9,0)</f>
        <v>0.26080000000000014</v>
      </c>
      <c r="H813" s="238">
        <f>VLOOKUP(B813,'Sub Index'!Y:AE,4,0)</f>
        <v>1.8865000000000003</v>
      </c>
      <c r="I813" s="238">
        <f>VLOOKUP(B813,'Sub Index'!Y:AE,7,0)</f>
        <v>4.4969617741073362E-3</v>
      </c>
      <c r="J813" s="238">
        <f>VLOOKUP(B813,'Sub Index'!AG:AK,4,0)</f>
        <v>1.2704657748037968E-2</v>
      </c>
      <c r="K813" s="238">
        <f>VLOOKUP(B813,'Sub Index'!AG:AK,5,0)</f>
        <v>100424719.89919999</v>
      </c>
      <c r="L813" s="238">
        <f>VLOOKUP(B813,'Sub Index'!AM:AX,4,0)</f>
        <v>1.9718827908267213E-3</v>
      </c>
      <c r="M813" s="238">
        <f>VLOOKUP(B813,'Sub Index'!AM:AX,7,0)</f>
        <v>1.0950000000000237E-2</v>
      </c>
      <c r="N813" s="238">
        <f>VLOOKUP(B813,'Sub Index'!AM:AX,8,0)</f>
        <v>-1.1550000000000615E-2</v>
      </c>
      <c r="O813" s="238">
        <f>VLOOKUP(B813,'Sub Index'!AV:AX,3,0)</f>
        <v>242.34399999999999</v>
      </c>
      <c r="Q813" s="239">
        <f t="shared" si="1194"/>
        <v>-0.50867769761823944</v>
      </c>
      <c r="R813" s="239">
        <f t="shared" si="1048"/>
        <v>-1.6935940782946322</v>
      </c>
      <c r="S813" s="239">
        <f t="shared" si="1049"/>
        <v>-0.44785762633624709</v>
      </c>
      <c r="T813" s="239">
        <f t="shared" ref="T813:T815" si="1292">IF(F813=0,"",(F813-F$2)/F$3)</f>
        <v>0.84646958212599388</v>
      </c>
      <c r="U813" s="239">
        <f t="shared" ref="U813:U815" si="1293">IF(G813=0,"",(G813-G$2)/G$3)</f>
        <v>6.4604496940413092E-2</v>
      </c>
      <c r="V813" s="239">
        <f t="shared" ref="V813:V815" si="1294">IF(H813=0,"",(H813-H$2)/H$3)</f>
        <v>-0.47907484626344576</v>
      </c>
      <c r="W813" s="239">
        <f t="shared" ref="W813:W815" si="1295">IF(I813=0,"",(I813-I$2)/I$3)</f>
        <v>-0.91773893876114421</v>
      </c>
      <c r="X813" s="239">
        <f t="shared" ref="X813:X815" si="1296">IF(J813=0,"",(J813-J$2)/J$3)</f>
        <v>0.18043616864904749</v>
      </c>
      <c r="Y813" s="239">
        <f t="shared" ref="Y813:Y815" si="1297">IF(K813=0,"",(K813-K$2)/K$3)</f>
        <v>-0.28122819989182368</v>
      </c>
      <c r="Z813" s="239">
        <f t="shared" ref="Z813:Z815" si="1298">IF(L813=0,"",(L813-L$2)/L$3)</f>
        <v>-6.6227948735949643E-2</v>
      </c>
      <c r="AA813" s="239">
        <f t="shared" ref="AA813:AA815" si="1299">IF(M813=0,"",(M813-M$2)/M$3)</f>
        <v>-0.20405421205281207</v>
      </c>
      <c r="AB813" s="239">
        <f t="shared" ref="AB813:AB815" si="1300">IF(N813=0,"",(N813-N$2)/N$3)</f>
        <v>-0.75169520330899864</v>
      </c>
      <c r="AC813" s="239">
        <f t="shared" ref="AC813:AC815" si="1301">IF(O813=0,"",(O813-O$2)/O$3)</f>
        <v>-0.49591210159635341</v>
      </c>
      <c r="AE813" s="238">
        <f t="shared" si="1050"/>
        <v>-1.1011358879564357</v>
      </c>
      <c r="AF813" s="238">
        <f t="shared" si="1051"/>
        <v>0.15440548424338663</v>
      </c>
      <c r="AG813" s="238">
        <f t="shared" si="1052"/>
        <v>-0.69840689251229504</v>
      </c>
      <c r="AH813" s="238">
        <f t="shared" si="1053"/>
        <v>-5.0396015621388096E-2</v>
      </c>
      <c r="AI813" s="238">
        <f t="shared" si="1054"/>
        <v>-0.37947236642352844</v>
      </c>
      <c r="AJ813" s="238">
        <f t="shared" ref="AJ813:AJ815" si="1302">AVERAGE(AE813:AI813)</f>
        <v>-0.41500113565405206</v>
      </c>
    </row>
    <row r="814" spans="1:36">
      <c r="A814" s="93" t="str">
        <f t="shared" si="1291"/>
        <v>201814</v>
      </c>
      <c r="B814" s="93">
        <f>'Sub Index'!A795</f>
        <v>43193</v>
      </c>
      <c r="C814" s="238">
        <f>VLOOKUP(B814,'Sub Index'!A:M,8,0)</f>
        <v>0.89432914711715927</v>
      </c>
      <c r="D814" s="238">
        <f>VLOOKUP(B814,'Sub Index'!J:M,4,0)</f>
        <v>-3.2906</v>
      </c>
      <c r="E814" s="238">
        <f>VLOOKUP(B814,'Sub Index'!O:W,4,0)</f>
        <v>1.2061000000000002</v>
      </c>
      <c r="F814" s="238">
        <f>VLOOKUP(B814,'Sub Index'!O:W,7,0)</f>
        <v>9.4586305880462088E-2</v>
      </c>
      <c r="G814" s="238">
        <f>VLOOKUP(B814,'Sub Index'!O:W,9,0)</f>
        <v>0.24920000000000009</v>
      </c>
      <c r="H814" s="238">
        <f>VLOOKUP(B814,'Sub Index'!Y:AE,4,0)</f>
        <v>1.8943999999999996</v>
      </c>
      <c r="I814" s="238">
        <f>VLOOKUP(B814,'Sub Index'!Y:AE,7,0)</f>
        <v>4.5222925970559852E-3</v>
      </c>
      <c r="J814" s="238">
        <f>VLOOKUP(B814,'Sub Index'!AG:AK,4,0)</f>
        <v>1.2542773564392408E-2</v>
      </c>
      <c r="K814" s="238">
        <f>VLOOKUP(B814,'Sub Index'!AG:AK,5,0)</f>
        <v>100386469.8758</v>
      </c>
      <c r="L814" s="238">
        <f>VLOOKUP(B814,'Sub Index'!AM:AX,4,0)</f>
        <v>1.985678182500521E-3</v>
      </c>
      <c r="M814" s="238">
        <f>VLOOKUP(B814,'Sub Index'!AM:AX,7,0)</f>
        <v>8.8499999999998025E-3</v>
      </c>
      <c r="N814" s="238">
        <f>VLOOKUP(B814,'Sub Index'!AM:AX,8,0)</f>
        <v>-1.1249999999999538E-2</v>
      </c>
      <c r="O814" s="238">
        <f>VLOOKUP(B814,'Sub Index'!AV:AX,3,0)</f>
        <v>228.19800000000001</v>
      </c>
      <c r="Q814" s="239">
        <f t="shared" si="1194"/>
        <v>-0.57031688295544236</v>
      </c>
      <c r="R814" s="239">
        <f t="shared" si="1048"/>
        <v>-1.6952950544453425</v>
      </c>
      <c r="S814" s="239">
        <f t="shared" si="1049"/>
        <v>-0.48891823608845203</v>
      </c>
      <c r="T814" s="239">
        <f t="shared" si="1292"/>
        <v>0.84414979095227827</v>
      </c>
      <c r="U814" s="239">
        <f t="shared" si="1293"/>
        <v>2.9846791038400065E-2</v>
      </c>
      <c r="V814" s="239">
        <f t="shared" si="1294"/>
        <v>-0.47376796672922367</v>
      </c>
      <c r="W814" s="239">
        <f t="shared" si="1295"/>
        <v>-0.90910199083004284</v>
      </c>
      <c r="X814" s="239">
        <f t="shared" si="1296"/>
        <v>0.15883803647941724</v>
      </c>
      <c r="Y814" s="239">
        <f t="shared" si="1297"/>
        <v>-0.28248673503142435</v>
      </c>
      <c r="Z814" s="239">
        <f t="shared" si="1298"/>
        <v>-5.1246495668885145E-2</v>
      </c>
      <c r="AA814" s="239">
        <f t="shared" si="1299"/>
        <v>-0.36508065764086123</v>
      </c>
      <c r="AB814" s="239">
        <f t="shared" si="1300"/>
        <v>-0.73782502114218973</v>
      </c>
      <c r="AC814" s="239">
        <f t="shared" si="1301"/>
        <v>-0.70365783713050289</v>
      </c>
      <c r="AE814" s="238">
        <f t="shared" si="1050"/>
        <v>-1.1328059687003924</v>
      </c>
      <c r="AF814" s="238">
        <f t="shared" si="1051"/>
        <v>0.12835944863407542</v>
      </c>
      <c r="AG814" s="238">
        <f t="shared" si="1052"/>
        <v>-0.69143497877963322</v>
      </c>
      <c r="AH814" s="238">
        <f t="shared" si="1053"/>
        <v>-6.1824349276003554E-2</v>
      </c>
      <c r="AI814" s="238">
        <f t="shared" si="1054"/>
        <v>-0.46445250289560974</v>
      </c>
      <c r="AJ814" s="238">
        <f t="shared" si="1302"/>
        <v>-0.44443167020351276</v>
      </c>
    </row>
    <row r="815" spans="1:36">
      <c r="A815" s="93" t="str">
        <f t="shared" si="1291"/>
        <v>201814</v>
      </c>
      <c r="B815" s="93">
        <f>'Sub Index'!A796</f>
        <v>43194</v>
      </c>
      <c r="C815" s="238">
        <f>VLOOKUP(B815,'Sub Index'!A:M,8,0)</f>
        <v>0.88675303929390015</v>
      </c>
      <c r="D815" s="238">
        <f>VLOOKUP(B815,'Sub Index'!J:M,4,0)</f>
        <v>-3.2757999999999998</v>
      </c>
      <c r="E815" s="238">
        <f>VLOOKUP(B815,'Sub Index'!O:W,4,0)</f>
        <v>1.3339000000000003</v>
      </c>
      <c r="F815" s="238">
        <f>VLOOKUP(B815,'Sub Index'!O:W,7,0)</f>
        <v>9.5948024873655766E-2</v>
      </c>
      <c r="G815" s="238">
        <f>VLOOKUP(B815,'Sub Index'!O:W,9,0)</f>
        <v>0.11430000000000007</v>
      </c>
      <c r="H815" s="238">
        <f>VLOOKUP(B815,'Sub Index'!Y:AE,4,0)</f>
        <v>1.8816000000000002</v>
      </c>
      <c r="I815" s="238">
        <f>VLOOKUP(B815,'Sub Index'!Y:AE,7,0)</f>
        <v>4.5067174723472953E-3</v>
      </c>
      <c r="J815" s="238">
        <f>VLOOKUP(B815,'Sub Index'!AG:AK,4,0)</f>
        <v>1.2565253464942588E-2</v>
      </c>
      <c r="K815" s="238">
        <f>VLOOKUP(B815,'Sub Index'!AG:AK,5,0)</f>
        <v>99768613.281499997</v>
      </c>
      <c r="L815" s="238">
        <f>VLOOKUP(B815,'Sub Index'!AM:AX,4,0)</f>
        <v>2.0096782304383997E-3</v>
      </c>
      <c r="M815" s="238">
        <f>VLOOKUP(B815,'Sub Index'!AM:AX,7,0)</f>
        <v>8.7500000000000355E-3</v>
      </c>
      <c r="N815" s="238">
        <f>VLOOKUP(B815,'Sub Index'!AM:AX,8,0)</f>
        <v>-1.3749999999999929E-2</v>
      </c>
      <c r="O815" s="238">
        <f>VLOOKUP(B815,'Sub Index'!AV:AX,3,0)</f>
        <v>231.26399999999998</v>
      </c>
      <c r="Q815" s="239">
        <f t="shared" si="1194"/>
        <v>-0.58793026198326859</v>
      </c>
      <c r="R815" s="239">
        <f t="shared" si="1048"/>
        <v>-1.6856125748182234</v>
      </c>
      <c r="S815" s="239">
        <f t="shared" si="1049"/>
        <v>-0.40588744611484728</v>
      </c>
      <c r="T815" s="239">
        <f t="shared" si="1292"/>
        <v>0.8802636764881635</v>
      </c>
      <c r="U815" s="239">
        <f t="shared" si="1293"/>
        <v>-0.37436135777035312</v>
      </c>
      <c r="V815" s="239">
        <f t="shared" si="1294"/>
        <v>-0.48236645508846993</v>
      </c>
      <c r="W815" s="239">
        <f t="shared" si="1295"/>
        <v>-0.9144125779121155</v>
      </c>
      <c r="X815" s="239">
        <f t="shared" si="1296"/>
        <v>0.16183724154262449</v>
      </c>
      <c r="Y815" s="239">
        <f t="shared" si="1297"/>
        <v>-0.30281598364466039</v>
      </c>
      <c r="Z815" s="239">
        <f t="shared" si="1298"/>
        <v>-2.5183039096536013E-2</v>
      </c>
      <c r="AA815" s="239">
        <f t="shared" si="1299"/>
        <v>-0.37274858362122509</v>
      </c>
      <c r="AB815" s="239">
        <f t="shared" si="1300"/>
        <v>-0.85340987253186773</v>
      </c>
      <c r="AC815" s="239">
        <f t="shared" si="1301"/>
        <v>-0.65863108574158036</v>
      </c>
      <c r="AE815" s="238">
        <f t="shared" si="1050"/>
        <v>-1.136771418400746</v>
      </c>
      <c r="AF815" s="238">
        <f t="shared" si="1051"/>
        <v>3.3338290867654365E-2</v>
      </c>
      <c r="AG815" s="238">
        <f t="shared" si="1052"/>
        <v>-0.69838951650029268</v>
      </c>
      <c r="AH815" s="238">
        <f t="shared" si="1053"/>
        <v>-7.0489371051017949E-2</v>
      </c>
      <c r="AI815" s="238">
        <f t="shared" si="1054"/>
        <v>-0.47749314524780229</v>
      </c>
      <c r="AJ815" s="238">
        <f t="shared" si="1302"/>
        <v>-0.46996103206644096</v>
      </c>
    </row>
    <row r="816" spans="1:36">
      <c r="A816" s="93" t="str">
        <f t="shared" ref="A816:A818" si="1303">YEAR(B816)&amp;WEEKNUM(B816)</f>
        <v>201815</v>
      </c>
      <c r="B816" s="93">
        <f>'Sub Index'!A797</f>
        <v>43199</v>
      </c>
      <c r="C816" s="242">
        <f>VLOOKUP(B816,'Sub Index'!A:M,8,0)</f>
        <v>0.88892701982793765</v>
      </c>
      <c r="D816" s="242">
        <f>VLOOKUP(B816,'Sub Index'!J:M,4,0)</f>
        <v>-3.2507000000000001</v>
      </c>
      <c r="E816" s="242">
        <f>VLOOKUP(B816,'Sub Index'!O:W,4,0)</f>
        <v>1.4198000000000004</v>
      </c>
      <c r="F816" s="242">
        <f>VLOOKUP(B816,'Sub Index'!O:W,7,0)</f>
        <v>9.43145764203039E-2</v>
      </c>
      <c r="G816" s="242">
        <f>VLOOKUP(B816,'Sub Index'!O:W,9,0)</f>
        <v>0.1520999999999999</v>
      </c>
      <c r="H816" s="242">
        <f>VLOOKUP(B816,'Sub Index'!Y:AE,4,0)</f>
        <v>1.7899000000000003</v>
      </c>
      <c r="I816" s="242">
        <f>VLOOKUP(B816,'Sub Index'!Y:AE,7,0)</f>
        <v>4.4367949652589257E-3</v>
      </c>
      <c r="J816" s="242">
        <f>VLOOKUP(B816,'Sub Index'!AG:AK,4,0)</f>
        <v>1.2732293333346587E-2</v>
      </c>
      <c r="K816" s="242">
        <f>VLOOKUP(B816,'Sub Index'!AG:AK,5,0)</f>
        <v>100094962.6802</v>
      </c>
      <c r="L816" s="242">
        <f>VLOOKUP(B816,'Sub Index'!AM:AX,4,0)</f>
        <v>1.9617878574220127E-3</v>
      </c>
      <c r="M816" s="242">
        <f>VLOOKUP(B816,'Sub Index'!AM:AX,7,0)</f>
        <v>7.2499999999999787E-3</v>
      </c>
      <c r="N816" s="242">
        <f>VLOOKUP(B816,'Sub Index'!AM:AX,8,0)</f>
        <v>-6.7499999999993676E-3</v>
      </c>
      <c r="O816" s="242">
        <f>VLOOKUP(B816,'Sub Index'!AV:AX,3,0)</f>
        <v>242.786</v>
      </c>
      <c r="Q816" s="243">
        <f t="shared" si="1194"/>
        <v>-0.58287606475714637</v>
      </c>
      <c r="R816" s="243">
        <f t="shared" si="1048"/>
        <v>-1.6691916127479067</v>
      </c>
      <c r="S816" s="243">
        <f t="shared" si="1049"/>
        <v>-0.35007880089784688</v>
      </c>
      <c r="T816" s="243">
        <f t="shared" ref="T816:T818" si="1304">IF(F816=0,"",(F816-F$2)/F$3)</f>
        <v>0.83694330659689342</v>
      </c>
      <c r="U816" s="243">
        <f t="shared" ref="U816:U818" si="1305">IF(G816=0,"",(G816-G$2)/G$3)</f>
        <v>-0.2610991781931048</v>
      </c>
      <c r="V816" s="243">
        <f t="shared" ref="V816:V818" si="1306">IF(H816=0,"",(H816-H$2)/H$3)</f>
        <v>-0.54396656309963509</v>
      </c>
      <c r="W816" s="243">
        <f t="shared" ref="W816:W818" si="1307">IF(I816=0,"",(I816-I$2)/I$3)</f>
        <v>-0.93825377147138445</v>
      </c>
      <c r="X816" s="243">
        <f t="shared" ref="X816:X818" si="1308">IF(J816=0,"",(J816-J$2)/J$3)</f>
        <v>0.18412323066239086</v>
      </c>
      <c r="Y816" s="243">
        <f t="shared" ref="Y816:Y818" si="1309">IF(K816=0,"",(K816-K$2)/K$3)</f>
        <v>-0.29207815528423181</v>
      </c>
      <c r="Z816" s="243">
        <f t="shared" ref="Z816:Z818" si="1310">IF(L816=0,"",(L816-L$2)/L$3)</f>
        <v>-7.7190795938397103E-2</v>
      </c>
      <c r="AA816" s="243">
        <f t="shared" ref="AA816:AA818" si="1311">IF(M816=0,"",(M816-M$2)/M$3)</f>
        <v>-0.48776747332695503</v>
      </c>
      <c r="AB816" s="243">
        <f t="shared" ref="AB816:AB818" si="1312">IF(N816=0,"",(N816-N$2)/N$3)</f>
        <v>-0.52977228864079384</v>
      </c>
      <c r="AC816" s="243">
        <f t="shared" ref="AC816:AC818" si="1313">IF(O816=0,"",(O816-O$2)/O$3)</f>
        <v>-0.489420965225217</v>
      </c>
      <c r="AE816" s="242">
        <f t="shared" si="1050"/>
        <v>-1.1260338387525266</v>
      </c>
      <c r="AF816" s="242">
        <f t="shared" si="1051"/>
        <v>7.525510916864725E-2</v>
      </c>
      <c r="AG816" s="242">
        <f t="shared" si="1052"/>
        <v>-0.74111016728550982</v>
      </c>
      <c r="AH816" s="242">
        <f t="shared" si="1053"/>
        <v>-5.3977462310920474E-2</v>
      </c>
      <c r="AI816" s="242">
        <f t="shared" si="1054"/>
        <v>-0.39603788078284075</v>
      </c>
      <c r="AJ816" s="242">
        <f t="shared" ref="AJ816:AJ818" si="1314">AVERAGE(AE816:AI816)</f>
        <v>-0.44838084799263001</v>
      </c>
    </row>
    <row r="817" spans="1:36">
      <c r="A817" s="93" t="str">
        <f t="shared" si="1303"/>
        <v>201815</v>
      </c>
      <c r="B817" s="93">
        <f>'Sub Index'!A798</f>
        <v>43200</v>
      </c>
      <c r="C817" s="242">
        <f>VLOOKUP(B817,'Sub Index'!A:M,8,0)</f>
        <v>1.4950276981522819</v>
      </c>
      <c r="D817" s="242">
        <f>VLOOKUP(B817,'Sub Index'!J:M,4,0)</f>
        <v>-3.2225000000000001</v>
      </c>
      <c r="E817" s="242">
        <f>VLOOKUP(B817,'Sub Index'!O:W,4,0)</f>
        <v>1.4285000000000001</v>
      </c>
      <c r="F817" s="242">
        <f>VLOOKUP(B817,'Sub Index'!O:W,7,0)</f>
        <v>9.4161325182336372E-2</v>
      </c>
      <c r="G817" s="242">
        <f>VLOOKUP(B817,'Sub Index'!O:W,9,0)</f>
        <v>0.16369999999999996</v>
      </c>
      <c r="H817" s="242">
        <f>VLOOKUP(B817,'Sub Index'!Y:AE,4,0)</f>
        <v>1.7392000000000003</v>
      </c>
      <c r="I817" s="242">
        <f>VLOOKUP(B817,'Sub Index'!Y:AE,7,0)</f>
        <v>4.440880439389657E-3</v>
      </c>
      <c r="J817" s="242">
        <f>VLOOKUP(B817,'Sub Index'!AG:AK,4,0)</f>
        <v>9.1602864424191813E-3</v>
      </c>
      <c r="K817" s="242">
        <f>VLOOKUP(B817,'Sub Index'!AG:AK,5,0)</f>
        <v>100017562.14559999</v>
      </c>
      <c r="L817" s="242">
        <f>VLOOKUP(B817,'Sub Index'!AM:AX,4,0)</f>
        <v>2.0031078185603545E-3</v>
      </c>
      <c r="M817" s="242">
        <f>VLOOKUP(B817,'Sub Index'!AM:AX,7,0)</f>
        <v>7.6999999999998181E-3</v>
      </c>
      <c r="N817" s="242">
        <f>VLOOKUP(B817,'Sub Index'!AM:AX,8,0)</f>
        <v>-1.8499999999999517E-2</v>
      </c>
      <c r="O817" s="242">
        <f>VLOOKUP(B817,'Sub Index'!AV:AX,3,0)</f>
        <v>267.54200000000003</v>
      </c>
      <c r="Q817" s="243">
        <f t="shared" si="1194"/>
        <v>0.82622227774199919</v>
      </c>
      <c r="R817" s="243">
        <f t="shared" si="1048"/>
        <v>-1.6507425637286663</v>
      </c>
      <c r="S817" s="243">
        <f t="shared" si="1049"/>
        <v>-0.34442647012499605</v>
      </c>
      <c r="T817" s="243">
        <f t="shared" si="1304"/>
        <v>0.83287896021276042</v>
      </c>
      <c r="U817" s="243">
        <f t="shared" si="1305"/>
        <v>-0.22634147229109175</v>
      </c>
      <c r="V817" s="243">
        <f t="shared" si="1306"/>
        <v>-0.57802463808508842</v>
      </c>
      <c r="W817" s="243">
        <f t="shared" si="1307"/>
        <v>-0.93686076393220896</v>
      </c>
      <c r="X817" s="243">
        <f t="shared" si="1308"/>
        <v>-0.29244387554728446</v>
      </c>
      <c r="Y817" s="243">
        <f t="shared" si="1309"/>
        <v>-0.29462485418685269</v>
      </c>
      <c r="Z817" s="243">
        <f t="shared" si="1310"/>
        <v>-3.2318343371307928E-2</v>
      </c>
      <c r="AA817" s="243">
        <f t="shared" si="1311"/>
        <v>-0.45326180641524966</v>
      </c>
      <c r="AB817" s="243">
        <f t="shared" si="1312"/>
        <v>-1.0730210901722026</v>
      </c>
      <c r="AC817" s="243">
        <f t="shared" si="1313"/>
        <v>-0.12585858512600762</v>
      </c>
      <c r="AE817" s="242">
        <f t="shared" si="1050"/>
        <v>-0.41226014299333358</v>
      </c>
      <c r="AF817" s="242">
        <f t="shared" si="1051"/>
        <v>8.7370339265557539E-2</v>
      </c>
      <c r="AG817" s="242">
        <f t="shared" si="1052"/>
        <v>-0.75744270100864863</v>
      </c>
      <c r="AH817" s="242">
        <f t="shared" si="1053"/>
        <v>-0.29353436486706858</v>
      </c>
      <c r="AI817" s="242">
        <f t="shared" si="1054"/>
        <v>-0.421114956271192</v>
      </c>
      <c r="AJ817" s="242">
        <f t="shared" si="1314"/>
        <v>-0.35939636517493706</v>
      </c>
    </row>
    <row r="818" spans="1:36">
      <c r="A818" s="93" t="str">
        <f t="shared" si="1303"/>
        <v>201815</v>
      </c>
      <c r="B818" s="93">
        <f>'Sub Index'!A799</f>
        <v>43201</v>
      </c>
      <c r="C818" s="247">
        <f>VLOOKUP(B818,'Sub Index'!A:M,8,0)</f>
        <v>1.2970977677466271</v>
      </c>
      <c r="D818" s="247">
        <f>VLOOKUP(B818,'Sub Index'!J:M,4,0)</f>
        <v>-3.1941000000000002</v>
      </c>
      <c r="E818" s="247">
        <f>VLOOKUP(B818,'Sub Index'!O:W,4,0)</f>
        <v>1.4107999999999996</v>
      </c>
      <c r="F818" s="247">
        <f>VLOOKUP(B818,'Sub Index'!O:W,7,0)</f>
        <v>9.4204672942446277E-2</v>
      </c>
      <c r="G818" s="247">
        <f>VLOOKUP(B818,'Sub Index'!O:W,9,0)</f>
        <v>0.19749999999999979</v>
      </c>
      <c r="H818" s="247">
        <f>VLOOKUP(B818,'Sub Index'!Y:AE,4,0)</f>
        <v>1.7193000000000001</v>
      </c>
      <c r="I818" s="247">
        <f>VLOOKUP(B818,'Sub Index'!Y:AE,7,0)</f>
        <v>4.4994516775669008E-3</v>
      </c>
      <c r="J818" s="247">
        <f>VLOOKUP(B818,'Sub Index'!AG:AK,4,0)</f>
        <v>8.900930492512402E-3</v>
      </c>
      <c r="K818" s="247">
        <f>VLOOKUP(B818,'Sub Index'!AG:AK,5,0)</f>
        <v>100092307.0614</v>
      </c>
      <c r="L818" s="247">
        <f>VLOOKUP(B818,'Sub Index'!AM:AX,4,0)</f>
        <v>1.9843578263983169E-3</v>
      </c>
      <c r="M818" s="247">
        <f>VLOOKUP(B818,'Sub Index'!AM:AX,7,0)</f>
        <v>6.6999999999994841E-3</v>
      </c>
      <c r="N818" s="247">
        <f>VLOOKUP(B818,'Sub Index'!AM:AX,8,0)</f>
        <v>-1.2499999999999289E-2</v>
      </c>
      <c r="O818" s="247">
        <f>VLOOKUP(B818,'Sub Index'!AV:AX,3,0)</f>
        <v>268.024</v>
      </c>
      <c r="Q818" s="246">
        <f t="shared" si="1194"/>
        <v>0.36606318728091009</v>
      </c>
      <c r="R818" s="246">
        <f t="shared" si="1048"/>
        <v>-1.6321626703901406</v>
      </c>
      <c r="S818" s="246">
        <f t="shared" si="1049"/>
        <v>-0.35592603962838293</v>
      </c>
      <c r="T818" s="246">
        <f t="shared" si="1304"/>
        <v>0.83402857775842931</v>
      </c>
      <c r="U818" s="246">
        <f t="shared" si="1305"/>
        <v>-0.1250647085421237</v>
      </c>
      <c r="V818" s="246">
        <f t="shared" si="1306"/>
        <v>-0.59139260045610487</v>
      </c>
      <c r="W818" s="246">
        <f t="shared" si="1307"/>
        <v>-0.9168899664803255</v>
      </c>
      <c r="X818" s="246">
        <f t="shared" si="1308"/>
        <v>-0.32704641644362764</v>
      </c>
      <c r="Y818" s="246">
        <f t="shared" si="1309"/>
        <v>-0.29216553273606322</v>
      </c>
      <c r="Z818" s="246">
        <f t="shared" si="1310"/>
        <v>-5.2680369635258351E-2</v>
      </c>
      <c r="AA818" s="246">
        <f t="shared" si="1311"/>
        <v>-0.52994106621909232</v>
      </c>
      <c r="AB818" s="246">
        <f t="shared" si="1312"/>
        <v>-0.79561744683700819</v>
      </c>
      <c r="AC818" s="246">
        <f t="shared" si="1313"/>
        <v>-0.1187800155991128</v>
      </c>
      <c r="AE818" s="247">
        <f t="shared" si="1050"/>
        <v>-0.63304974155461524</v>
      </c>
      <c r="AF818" s="247">
        <f t="shared" si="1051"/>
        <v>0.11767927652930756</v>
      </c>
      <c r="AG818" s="247">
        <f t="shared" si="1052"/>
        <v>-0.75414128346821518</v>
      </c>
      <c r="AH818" s="247">
        <f t="shared" si="1053"/>
        <v>-0.3096059745898454</v>
      </c>
      <c r="AI818" s="247">
        <f t="shared" si="1054"/>
        <v>-0.37425472457261788</v>
      </c>
      <c r="AJ818" s="247">
        <f t="shared" si="1314"/>
        <v>-0.39067448953119721</v>
      </c>
    </row>
    <row r="819" spans="1:36">
      <c r="A819" s="93" t="str">
        <f t="shared" ref="A819" si="1315">YEAR(B819)&amp;WEEKNUM(B819)</f>
        <v>201815</v>
      </c>
      <c r="B819" s="93">
        <f>'Sub Index'!A800</f>
        <v>43202</v>
      </c>
      <c r="C819" s="247">
        <f>VLOOKUP(B819,'Sub Index'!A:M,8,0)</f>
        <v>1.410395199542186</v>
      </c>
      <c r="D819" s="247">
        <f>VLOOKUP(B819,'Sub Index'!J:M,4,0)</f>
        <v>-3.1977000000000002</v>
      </c>
      <c r="E819" s="247">
        <f>VLOOKUP(B819,'Sub Index'!O:W,4,0)</f>
        <v>1.4312</v>
      </c>
      <c r="F819" s="247">
        <f>VLOOKUP(B819,'Sub Index'!O:W,7,0)</f>
        <v>9.3914294349189728E-2</v>
      </c>
      <c r="G819" s="247">
        <f>VLOOKUP(B819,'Sub Index'!O:W,9,0)</f>
        <v>0.13370000000000015</v>
      </c>
      <c r="H819" s="247">
        <f>VLOOKUP(B819,'Sub Index'!Y:AE,4,0)</f>
        <v>1.7328000000000001</v>
      </c>
      <c r="I819" s="247">
        <f>VLOOKUP(B819,'Sub Index'!Y:AE,7,0)</f>
        <v>4.3396580863587384E-3</v>
      </c>
      <c r="J819" s="247">
        <f>VLOOKUP(B819,'Sub Index'!AG:AK,4,0)</f>
        <v>9.0145644536304866E-3</v>
      </c>
      <c r="K819" s="247">
        <f>VLOOKUP(B819,'Sub Index'!AG:AK,5,0)</f>
        <v>100109180.7406</v>
      </c>
      <c r="L819" s="247">
        <f>VLOOKUP(B819,'Sub Index'!AM:AX,4,0)</f>
        <v>1.9682555517747196E-3</v>
      </c>
      <c r="M819" s="247">
        <f>VLOOKUP(B819,'Sub Index'!AM:AX,7,0)</f>
        <v>7.5000000000002842E-3</v>
      </c>
      <c r="N819" s="247">
        <f>VLOOKUP(B819,'Sub Index'!AM:AX,8,0)</f>
        <v>-3.8000000000000256E-3</v>
      </c>
      <c r="O819" s="247">
        <f>VLOOKUP(B819,'Sub Index'!AV:AX,3,0)</f>
        <v>269.68799999999999</v>
      </c>
      <c r="Q819" s="246">
        <f t="shared" si="1194"/>
        <v>0.62946368997280699</v>
      </c>
      <c r="R819" s="246">
        <f t="shared" si="1048"/>
        <v>-1.6345178681372776</v>
      </c>
      <c r="S819" s="246">
        <f t="shared" si="1049"/>
        <v>-0.34267229850583547</v>
      </c>
      <c r="T819" s="246">
        <f t="shared" ref="T819" si="1316">IF(F819=0,"",(F819-F$2)/F$3)</f>
        <v>0.82632750335809091</v>
      </c>
      <c r="U819" s="246">
        <f t="shared" ref="U819" si="1317">IF(G819=0,"",(G819-G$2)/G$3)</f>
        <v>-0.31623209100319338</v>
      </c>
      <c r="V819" s="246">
        <f t="shared" ref="V819" si="1318">IF(H819=0,"",(H819-H$2)/H$3)</f>
        <v>-0.58232388226471188</v>
      </c>
      <c r="W819" s="246">
        <f t="shared" ref="W819" si="1319">IF(I819=0,"",(I819-I$2)/I$3)</f>
        <v>-0.97137413897588198</v>
      </c>
      <c r="X819" s="246">
        <f t="shared" ref="X819" si="1320">IF(J819=0,"",(J819-J$2)/J$3)</f>
        <v>-0.31188569316654341</v>
      </c>
      <c r="Y819" s="246">
        <f t="shared" ref="Y819" si="1321">IF(K819=0,"",(K819-K$2)/K$3)</f>
        <v>-0.29161034044283279</v>
      </c>
      <c r="Z819" s="246">
        <f t="shared" ref="Z819" si="1322">IF(L819=0,"",(L819-L$2)/L$3)</f>
        <v>-7.016704034751961E-2</v>
      </c>
      <c r="AA819" s="246">
        <f t="shared" ref="AA819" si="1323">IF(M819=0,"",(M819-M$2)/M$3)</f>
        <v>-0.46859765837597733</v>
      </c>
      <c r="AB819" s="246">
        <f t="shared" ref="AB819" si="1324">IF(N819=0,"",(N819-N$2)/N$3)</f>
        <v>-0.39338216400102544</v>
      </c>
      <c r="AC819" s="246">
        <f t="shared" ref="AC819" si="1325">IF(O819=0,"",(O819-O$2)/O$3)</f>
        <v>-9.4342796319541025E-2</v>
      </c>
      <c r="AE819" s="247">
        <f t="shared" si="1050"/>
        <v>-0.50252708908223531</v>
      </c>
      <c r="AF819" s="247">
        <f t="shared" si="1051"/>
        <v>5.5807704616354016E-2</v>
      </c>
      <c r="AG819" s="247">
        <f t="shared" si="1052"/>
        <v>-0.77684901062029699</v>
      </c>
      <c r="AH819" s="247">
        <f t="shared" si="1053"/>
        <v>-0.3017480168046881</v>
      </c>
      <c r="AI819" s="247">
        <f t="shared" si="1054"/>
        <v>-0.25662241476101588</v>
      </c>
      <c r="AJ819" s="247">
        <f t="shared" ref="AJ819" si="1326">AVERAGE(AE819:AI819)</f>
        <v>-0.35638776533037647</v>
      </c>
    </row>
    <row r="820" spans="1:36">
      <c r="A820" s="93" t="str">
        <f t="shared" ref="A820" si="1327">YEAR(B820)&amp;WEEKNUM(B820)</f>
        <v>201815</v>
      </c>
      <c r="B820" s="93">
        <f>'Sub Index'!A801</f>
        <v>43203</v>
      </c>
      <c r="C820" s="249">
        <f>VLOOKUP(B820,'Sub Index'!A:M,8,0)</f>
        <v>1.6143461006746547</v>
      </c>
      <c r="D820" s="249">
        <f>VLOOKUP(B820,'Sub Index'!J:M,4,0)</f>
        <v>-3.169</v>
      </c>
      <c r="E820" s="249">
        <f>VLOOKUP(B820,'Sub Index'!O:W,4,0)</f>
        <v>1.4138000000000002</v>
      </c>
      <c r="F820" s="249">
        <f>VLOOKUP(B820,'Sub Index'!O:W,7,0)</f>
        <v>9.3878046280623864E-2</v>
      </c>
      <c r="G820" s="249">
        <f>VLOOKUP(B820,'Sub Index'!O:W,9,0)</f>
        <v>9.2600000000000016E-2</v>
      </c>
      <c r="H820" s="249">
        <f>VLOOKUP(B820,'Sub Index'!Y:AE,4,0)</f>
        <v>1.7428000000000003</v>
      </c>
      <c r="I820" s="249">
        <f>VLOOKUP(B820,'Sub Index'!Y:AE,7,0)</f>
        <v>4.3387511041129197E-3</v>
      </c>
      <c r="J820" s="249">
        <f>VLOOKUP(B820,'Sub Index'!AG:AK,4,0)</f>
        <v>8.037782534829372E-3</v>
      </c>
      <c r="K820" s="249">
        <f>VLOOKUP(B820,'Sub Index'!AG:AK,5,0)</f>
        <v>99960603.940099999</v>
      </c>
      <c r="L820" s="249">
        <f>VLOOKUP(B820,'Sub Index'!AM:AX,4,0)</f>
        <v>1.9645221733469152E-3</v>
      </c>
      <c r="M820" s="249">
        <f>VLOOKUP(B820,'Sub Index'!AM:AX,7,0)</f>
        <v>8.1499999999996575E-3</v>
      </c>
      <c r="N820" s="249">
        <f>VLOOKUP(B820,'Sub Index'!AM:AX,8,0)</f>
        <v>-9.2499999999997584E-3</v>
      </c>
      <c r="O820" s="249">
        <f>VLOOKUP(B820,'Sub Index'!AV:AX,3,0)</f>
        <v>269.90399999999994</v>
      </c>
      <c r="Q820" s="248">
        <f t="shared" si="1194"/>
        <v>1.103620685690899</v>
      </c>
      <c r="R820" s="248">
        <f t="shared" si="1048"/>
        <v>-1.6157417083198238</v>
      </c>
      <c r="S820" s="248">
        <f t="shared" si="1049"/>
        <v>-0.35397696005153739</v>
      </c>
      <c r="T820" s="248">
        <f t="shared" ref="T820" si="1328">IF(F820=0,"",(F820-F$2)/F$3)</f>
        <v>0.82536617535603796</v>
      </c>
      <c r="U820" s="248">
        <f t="shared" ref="U820" si="1329">IF(G820=0,"",(G820-G$2)/G$3)</f>
        <v>-0.4393822386387739</v>
      </c>
      <c r="V820" s="248">
        <f t="shared" ref="V820" si="1330">IF(H820=0,"",(H820-H$2)/H$3)</f>
        <v>-0.57560631323405032</v>
      </c>
      <c r="W820" s="248">
        <f t="shared" ref="W820" si="1331">IF(I820=0,"",(I820-I$2)/I$3)</f>
        <v>-0.97168338903252049</v>
      </c>
      <c r="X820" s="248">
        <f t="shared" ref="X820" si="1332">IF(J820=0,"",(J820-J$2)/J$3)</f>
        <v>-0.44220518768468592</v>
      </c>
      <c r="Y820" s="248">
        <f t="shared" ref="Y820" si="1333">IF(K820=0,"",(K820-K$2)/K$3)</f>
        <v>-0.2964989420105571</v>
      </c>
      <c r="Z820" s="248">
        <f t="shared" ref="Z820" si="1334">IF(L820=0,"",(L820-L$2)/L$3)</f>
        <v>-7.422139668768557E-2</v>
      </c>
      <c r="AA820" s="248">
        <f t="shared" ref="AA820" si="1335">IF(M820=0,"",(M820-M$2)/M$3)</f>
        <v>-0.41875613950354429</v>
      </c>
      <c r="AB820" s="248">
        <f t="shared" ref="AB820" si="1336">IF(N820=0,"",(N820-N$2)/N$3)</f>
        <v>-0.64535714003047184</v>
      </c>
      <c r="AC820" s="248">
        <f t="shared" ref="AC820" si="1337">IF(O820=0,"",(O820-O$2)/O$3)</f>
        <v>-9.1170657278443451E-2</v>
      </c>
      <c r="AE820" s="249">
        <f t="shared" si="1050"/>
        <v>-0.25606051131446239</v>
      </c>
      <c r="AF820" s="249">
        <f t="shared" si="1051"/>
        <v>1.0668992221908888E-2</v>
      </c>
      <c r="AG820" s="249">
        <f t="shared" si="1052"/>
        <v>-0.7736448511332854</v>
      </c>
      <c r="AH820" s="249">
        <f t="shared" si="1053"/>
        <v>-0.36935206484762151</v>
      </c>
      <c r="AI820" s="249">
        <f t="shared" si="1054"/>
        <v>-0.30737633337503628</v>
      </c>
      <c r="AJ820" s="249">
        <f t="shared" ref="AJ820" si="1338">AVERAGE(AE820:AI820)</f>
        <v>-0.33915295368969933</v>
      </c>
    </row>
    <row r="821" spans="1:36">
      <c r="A821" s="93" t="str">
        <f t="shared" ref="A821:A824" si="1339">YEAR(B821)&amp;WEEKNUM(B821)</f>
        <v>201816</v>
      </c>
      <c r="B821" s="93">
        <f>'Sub Index'!A802</f>
        <v>43206</v>
      </c>
      <c r="C821" s="253">
        <f>VLOOKUP(B821,'Sub Index'!A:M,8,0)</f>
        <v>1.7326332138164979</v>
      </c>
      <c r="D821" s="253">
        <f>VLOOKUP(B821,'Sub Index'!J:M,4,0)</f>
        <v>-3.1495000000000002</v>
      </c>
      <c r="E821" s="253">
        <f>VLOOKUP(B821,'Sub Index'!O:W,4,0)</f>
        <v>1.44</v>
      </c>
      <c r="F821" s="253">
        <f>VLOOKUP(B821,'Sub Index'!O:W,7,0)</f>
        <v>9.4716087667374813E-2</v>
      </c>
      <c r="G821" s="253">
        <f>VLOOKUP(B821,'Sub Index'!O:W,9,0)</f>
        <v>0.20459999999999967</v>
      </c>
      <c r="H821" s="253">
        <f>VLOOKUP(B821,'Sub Index'!Y:AE,4,0)</f>
        <v>1.8069999999999999</v>
      </c>
      <c r="I821" s="253">
        <f>VLOOKUP(B821,'Sub Index'!Y:AE,7,0)</f>
        <v>4.4701669038501989E-3</v>
      </c>
      <c r="J821" s="253">
        <f>VLOOKUP(B821,'Sub Index'!AG:AK,4,0)</f>
        <v>8.5127896201559819E-3</v>
      </c>
      <c r="K821" s="253">
        <f>VLOOKUP(B821,'Sub Index'!AG:AK,5,0)</f>
        <v>100117685.43880001</v>
      </c>
      <c r="L821" s="253">
        <f>VLOOKUP(B821,'Sub Index'!AM:AX,4,0)</f>
        <v>1.9337835940565213E-3</v>
      </c>
      <c r="M821" s="253">
        <f>VLOOKUP(B821,'Sub Index'!AM:AX,7,0)</f>
        <v>7.7499999999997016E-3</v>
      </c>
      <c r="N821" s="253">
        <f>VLOOKUP(B821,'Sub Index'!AM:AX,8,0)</f>
        <v>-1.485000000000003E-2</v>
      </c>
      <c r="O821" s="253">
        <f>VLOOKUP(B821,'Sub Index'!AV:AX,3,0)</f>
        <v>266.78000000000003</v>
      </c>
      <c r="Q821" s="252">
        <f t="shared" si="1194"/>
        <v>1.378621491708782</v>
      </c>
      <c r="R821" s="252">
        <f t="shared" si="1048"/>
        <v>-1.602984387189498</v>
      </c>
      <c r="S821" s="252">
        <f t="shared" si="1049"/>
        <v>-0.33695499841375631</v>
      </c>
      <c r="T821" s="252">
        <f t="shared" ref="T821:T824" si="1340">IF(F821=0,"",(F821-F$2)/F$3)</f>
        <v>0.847591708573047</v>
      </c>
      <c r="U821" s="252">
        <f t="shared" ref="U821:U824" si="1341">IF(G821=0,"",(G821-G$2)/G$3)</f>
        <v>-0.10379059544692654</v>
      </c>
      <c r="V821" s="252">
        <f t="shared" ref="V821:V824" si="1342">IF(H821=0,"",(H821-H$2)/H$3)</f>
        <v>-0.53247952005720423</v>
      </c>
      <c r="W821" s="252">
        <f t="shared" ref="W821:W824" si="1343">IF(I821=0,"",(I821-I$2)/I$3)</f>
        <v>-0.92687507696323346</v>
      </c>
      <c r="X821" s="252">
        <f t="shared" ref="X821:X824" si="1344">IF(J821=0,"",(J821-J$2)/J$3)</f>
        <v>-0.3788310792365297</v>
      </c>
      <c r="Y821" s="252">
        <f t="shared" ref="Y821:Y824" si="1345">IF(K821=0,"",(K821-K$2)/K$3)</f>
        <v>-0.291330511554247</v>
      </c>
      <c r="Z821" s="252">
        <f t="shared" ref="Z821:Z824" si="1346">IF(L821=0,"",(L821-L$2)/L$3)</f>
        <v>-0.10760273111270773</v>
      </c>
      <c r="AA821" s="252">
        <f t="shared" ref="AA821:AA824" si="1347">IF(M821=0,"",(M821-M$2)/M$3)</f>
        <v>-0.44942784342506775</v>
      </c>
      <c r="AB821" s="252">
        <f t="shared" ref="AB821:AB824" si="1348">IF(N821=0,"",(N821-N$2)/N$3)</f>
        <v>-0.90426720714332276</v>
      </c>
      <c r="AC821" s="252">
        <f t="shared" ref="AC821:AC824" si="1349">IF(O821=0,"",(O821-O$2)/O$3)</f>
        <v>-0.13704918674321548</v>
      </c>
      <c r="AE821" s="253">
        <f t="shared" si="1050"/>
        <v>-0.11218144774035799</v>
      </c>
      <c r="AF821" s="253">
        <f t="shared" si="1051"/>
        <v>0.13561537157078804</v>
      </c>
      <c r="AG821" s="253">
        <f t="shared" si="1052"/>
        <v>-0.7296772985102189</v>
      </c>
      <c r="AH821" s="253">
        <f t="shared" si="1053"/>
        <v>-0.33508079539538838</v>
      </c>
      <c r="AI821" s="253">
        <f t="shared" si="1054"/>
        <v>-0.39958674210607842</v>
      </c>
      <c r="AJ821" s="253">
        <f t="shared" ref="AJ821:AJ824" si="1350">AVERAGE(AE821:AI821)</f>
        <v>-0.2881821824362511</v>
      </c>
    </row>
    <row r="822" spans="1:36">
      <c r="A822" s="93" t="str">
        <f t="shared" si="1339"/>
        <v>201816</v>
      </c>
      <c r="B822" s="93">
        <f>'Sub Index'!A803</f>
        <v>43207</v>
      </c>
      <c r="C822" s="253">
        <f>VLOOKUP(B822,'Sub Index'!A:M,8,0)</f>
        <v>1.6051514523677635</v>
      </c>
      <c r="D822" s="253">
        <f>VLOOKUP(B822,'Sub Index'!J:M,4,0)</f>
        <v>-3.1711</v>
      </c>
      <c r="E822" s="253">
        <f>VLOOKUP(B822,'Sub Index'!O:W,4,0)</f>
        <v>1.4836000000000005</v>
      </c>
      <c r="F822" s="253">
        <f>VLOOKUP(B822,'Sub Index'!O:W,7,0)</f>
        <v>9.9052219241400605E-2</v>
      </c>
      <c r="G822" s="253">
        <f>VLOOKUP(B822,'Sub Index'!O:W,9,0)</f>
        <v>0.43159999999999998</v>
      </c>
      <c r="H822" s="253">
        <f>VLOOKUP(B822,'Sub Index'!Y:AE,4,0)</f>
        <v>1.7740999999999998</v>
      </c>
      <c r="I822" s="253">
        <f>VLOOKUP(B822,'Sub Index'!Y:AE,7,0)</f>
        <v>4.47691948571862E-3</v>
      </c>
      <c r="J822" s="253">
        <f>VLOOKUP(B822,'Sub Index'!AG:AK,4,0)</f>
        <v>9.1505022423354534E-3</v>
      </c>
      <c r="K822" s="253">
        <f>VLOOKUP(B822,'Sub Index'!AG:AK,5,0)</f>
        <v>99864646.401199996</v>
      </c>
      <c r="L822" s="253">
        <f>VLOOKUP(B822,'Sub Index'!AM:AX,4,0)</f>
        <v>1.9351258335864225E-3</v>
      </c>
      <c r="M822" s="253">
        <f>VLOOKUP(B822,'Sub Index'!AM:AX,7,0)</f>
        <v>7.9000000000002402E-3</v>
      </c>
      <c r="N822" s="253">
        <f>VLOOKUP(B822,'Sub Index'!AM:AX,8,0)</f>
        <v>5.7999999999998053E-3</v>
      </c>
      <c r="O822" s="253">
        <f>VLOOKUP(B822,'Sub Index'!AV:AX,3,0)</f>
        <v>274.66200000000003</v>
      </c>
      <c r="Q822" s="252">
        <f t="shared" si="1194"/>
        <v>1.0822444289856232</v>
      </c>
      <c r="R822" s="252">
        <f t="shared" si="1048"/>
        <v>-1.6171155736723204</v>
      </c>
      <c r="S822" s="252">
        <f t="shared" si="1049"/>
        <v>-0.3086283752302727</v>
      </c>
      <c r="T822" s="252">
        <f t="shared" si="1340"/>
        <v>0.96258941376451201</v>
      </c>
      <c r="U822" s="252">
        <f>IF(G822=0,"",(G822-G$2)/G$3)</f>
        <v>0.57638175280798143</v>
      </c>
      <c r="V822" s="252">
        <f t="shared" si="1342"/>
        <v>-0.5545803221680804</v>
      </c>
      <c r="W822" s="252">
        <f t="shared" si="1343"/>
        <v>-0.92457267651946251</v>
      </c>
      <c r="X822" s="252">
        <f t="shared" si="1344"/>
        <v>-0.29374925598546942</v>
      </c>
      <c r="Y822" s="252">
        <f t="shared" si="1345"/>
        <v>-0.29965621941539328</v>
      </c>
      <c r="Z822" s="252">
        <f t="shared" si="1346"/>
        <v>-0.10614509228682617</v>
      </c>
      <c r="AA822" s="252">
        <f t="shared" si="1347"/>
        <v>-0.43792595445445387</v>
      </c>
      <c r="AB822" s="252">
        <f t="shared" si="1348"/>
        <v>5.0463665335261129E-2</v>
      </c>
      <c r="AC822" s="252">
        <f t="shared" si="1349"/>
        <v>-2.1295483400915954E-2</v>
      </c>
      <c r="AE822" s="253">
        <f t="shared" si="1050"/>
        <v>-0.26743557234334858</v>
      </c>
      <c r="AF822" s="253">
        <f t="shared" si="1051"/>
        <v>0.41011426378074028</v>
      </c>
      <c r="AG822" s="253">
        <f t="shared" si="1052"/>
        <v>-0.73957649934377145</v>
      </c>
      <c r="AH822" s="253">
        <f t="shared" si="1053"/>
        <v>-0.29670273770043132</v>
      </c>
      <c r="AI822" s="253">
        <f t="shared" si="1054"/>
        <v>-0.1287257162017337</v>
      </c>
      <c r="AJ822" s="253">
        <f t="shared" si="1350"/>
        <v>-0.20446525236170898</v>
      </c>
    </row>
    <row r="823" spans="1:36">
      <c r="A823" s="93" t="str">
        <f t="shared" si="1339"/>
        <v>201816</v>
      </c>
      <c r="B823" s="93">
        <f>'Sub Index'!A804</f>
        <v>43208</v>
      </c>
      <c r="C823" s="253">
        <f>VLOOKUP(B823,'Sub Index'!A:M,8,0)</f>
        <v>1.55491662851143</v>
      </c>
      <c r="D823" s="253">
        <f>VLOOKUP(B823,'Sub Index'!J:M,4,0)</f>
        <v>-2.9992000000000001</v>
      </c>
      <c r="E823" s="253">
        <f>VLOOKUP(B823,'Sub Index'!O:W,4,0)</f>
        <v>1.5789999999999997</v>
      </c>
      <c r="F823" s="253">
        <f>VLOOKUP(B823,'Sub Index'!O:W,7,0)</f>
        <v>9.9427663686174964E-2</v>
      </c>
      <c r="G823" s="253">
        <f>VLOOKUP(B823,'Sub Index'!O:W,9,0)</f>
        <v>0.55620000000000003</v>
      </c>
      <c r="H823" s="253">
        <f>VLOOKUP(B823,'Sub Index'!Y:AE,4,0)</f>
        <v>1.8029000000000002</v>
      </c>
      <c r="I823" s="253">
        <f>VLOOKUP(B823,'Sub Index'!Y:AE,7,0)</f>
        <v>8.6016672155127104E-3</v>
      </c>
      <c r="J823" s="253">
        <f>VLOOKUP(B823,'Sub Index'!AG:AK,4,0)</f>
        <v>9.759424096079777E-3</v>
      </c>
      <c r="K823" s="253">
        <f>VLOOKUP(B823,'Sub Index'!AG:AK,5,0)</f>
        <v>99864419.82100001</v>
      </c>
      <c r="L823" s="253">
        <f>VLOOKUP(B823,'Sub Index'!AM:AX,4,0)</f>
        <v>1.9730374046474548E-3</v>
      </c>
      <c r="M823" s="253">
        <f>VLOOKUP(B823,'Sub Index'!AM:AX,7,0)</f>
        <v>7.6499999999999346E-3</v>
      </c>
      <c r="N823" s="253">
        <f>VLOOKUP(B823,'Sub Index'!AM:AX,8,0)</f>
        <v>-1.3550000000000395E-2</v>
      </c>
      <c r="O823" s="253">
        <f>VLOOKUP(B823,'Sub Index'!AV:AX,3,0)</f>
        <v>271.87399999999997</v>
      </c>
      <c r="Q823" s="252">
        <f t="shared" si="1194"/>
        <v>0.96545556937339849</v>
      </c>
      <c r="R823" s="252">
        <f t="shared" si="1048"/>
        <v>-1.5046548812465252</v>
      </c>
      <c r="S823" s="252">
        <f t="shared" si="1049"/>
        <v>-0.24664764468659645</v>
      </c>
      <c r="T823" s="252">
        <f t="shared" si="1340"/>
        <v>0.97254650312835011</v>
      </c>
      <c r="U823" s="252">
        <f t="shared" si="1341"/>
        <v>0.94972745585891283</v>
      </c>
      <c r="V823" s="252">
        <f t="shared" si="1342"/>
        <v>-0.53523372335977526</v>
      </c>
      <c r="W823" s="252">
        <f t="shared" si="1343"/>
        <v>0.48182582239152988</v>
      </c>
      <c r="X823" s="252">
        <f t="shared" si="1344"/>
        <v>-0.21250861602930732</v>
      </c>
      <c r="Y823" s="252">
        <f t="shared" si="1345"/>
        <v>-0.29966367455184217</v>
      </c>
      <c r="Z823" s="252">
        <f t="shared" si="1346"/>
        <v>-6.4974066774862893E-2</v>
      </c>
      <c r="AA823" s="252">
        <f t="shared" si="1347"/>
        <v>-0.45709576940543156</v>
      </c>
      <c r="AB823" s="252">
        <f t="shared" si="1348"/>
        <v>-0.84416308442071653</v>
      </c>
      <c r="AC823" s="252">
        <f t="shared" si="1349"/>
        <v>-6.2239574357315176E-2</v>
      </c>
      <c r="AE823" s="253">
        <f t="shared" si="1050"/>
        <v>-0.26959965593656338</v>
      </c>
      <c r="AF823" s="253">
        <f t="shared" si="1051"/>
        <v>0.55854210476688881</v>
      </c>
      <c r="AG823" s="253">
        <f t="shared" si="1052"/>
        <v>-2.670395048412269E-2</v>
      </c>
      <c r="AH823" s="253">
        <f t="shared" si="1053"/>
        <v>-0.25608614529057472</v>
      </c>
      <c r="AI823" s="253">
        <f t="shared" si="1054"/>
        <v>-0.35711812373958157</v>
      </c>
      <c r="AJ823" s="253">
        <f t="shared" si="1350"/>
        <v>-7.0193154136790711E-2</v>
      </c>
    </row>
    <row r="824" spans="1:36">
      <c r="A824" s="93" t="str">
        <f t="shared" si="1339"/>
        <v>201816</v>
      </c>
      <c r="B824" s="93">
        <f>'Sub Index'!A805</f>
        <v>43209</v>
      </c>
      <c r="C824" s="253">
        <f>VLOOKUP(B824,'Sub Index'!A:M,8,0)</f>
        <v>1.50248762377359</v>
      </c>
      <c r="D824" s="253">
        <f>VLOOKUP(B824,'Sub Index'!J:M,4,0)</f>
        <v>-2.9174000000000002</v>
      </c>
      <c r="E824" s="253">
        <f>VLOOKUP(B824,'Sub Index'!O:W,4,0)</f>
        <v>1.5141</v>
      </c>
      <c r="F824" s="253">
        <f>VLOOKUP(B824,'Sub Index'!O:W,7,0)</f>
        <v>0.11462559670591309</v>
      </c>
      <c r="G824" s="253">
        <f>VLOOKUP(B824,'Sub Index'!O:W,9,0)</f>
        <v>1.5982000000000003</v>
      </c>
      <c r="H824" s="253">
        <f>VLOOKUP(B824,'Sub Index'!Y:AE,4,0)</f>
        <v>1.8418999999999994</v>
      </c>
      <c r="I824" s="253">
        <f>VLOOKUP(B824,'Sub Index'!Y:AE,7,0)</f>
        <v>8.6926908526222708E-3</v>
      </c>
      <c r="J824" s="253">
        <f>VLOOKUP(B824,'Sub Index'!AG:AK,4,0)</f>
        <v>1.0001793952058068E-2</v>
      </c>
      <c r="K824" s="253">
        <f>VLOOKUP(B824,'Sub Index'!AG:AK,5,0)</f>
        <v>99681771.8477</v>
      </c>
      <c r="L824" s="253">
        <f>VLOOKUP(B824,'Sub Index'!AM:AX,4,0)</f>
        <v>1.961727362285465E-3</v>
      </c>
      <c r="M824" s="253">
        <f>VLOOKUP(B824,'Sub Index'!AM:AX,7,0)</f>
        <v>9.700000000000486E-3</v>
      </c>
      <c r="N824" s="253">
        <f>VLOOKUP(B824,'Sub Index'!AM:AX,8,0)</f>
        <v>-6.0000000000037801E-4</v>
      </c>
      <c r="O824" s="253">
        <f>VLOOKUP(B824,'Sub Index'!AV:AX,3,0)</f>
        <v>286.35400000000004</v>
      </c>
      <c r="Q824" s="252">
        <f t="shared" si="1194"/>
        <v>0.84356554958458074</v>
      </c>
      <c r="R824" s="252">
        <f t="shared" si="1048"/>
        <v>-1.4511395546587997</v>
      </c>
      <c r="S824" s="252">
        <f t="shared" si="1049"/>
        <v>-0.28881273286568032</v>
      </c>
      <c r="T824" s="252">
        <f t="shared" si="1340"/>
        <v>1.3756079395922891</v>
      </c>
      <c r="U824" s="252">
        <f t="shared" si="1341"/>
        <v>4.0719282791259319</v>
      </c>
      <c r="V824" s="252">
        <f t="shared" si="1342"/>
        <v>-0.50903520414019621</v>
      </c>
      <c r="W824" s="252">
        <f t="shared" si="1343"/>
        <v>0.51286178264471494</v>
      </c>
      <c r="X824" s="252">
        <f t="shared" si="1344"/>
        <v>-0.18017231197866171</v>
      </c>
      <c r="Y824" s="252">
        <f t="shared" si="1345"/>
        <v>-0.30567331512568169</v>
      </c>
      <c r="Z824" s="252">
        <f t="shared" si="1346"/>
        <v>-7.7256492155685128E-2</v>
      </c>
      <c r="AA824" s="252">
        <f t="shared" si="1347"/>
        <v>-0.29990328680756434</v>
      </c>
      <c r="AB824" s="252">
        <f t="shared" si="1348"/>
        <v>-0.24543355422227695</v>
      </c>
      <c r="AC824" s="252">
        <f t="shared" si="1349"/>
        <v>0.15041122802742279</v>
      </c>
      <c r="AE824" s="253">
        <f t="shared" si="1050"/>
        <v>-0.3037870025371095</v>
      </c>
      <c r="AF824" s="253">
        <f t="shared" si="1051"/>
        <v>1.7195744952841803</v>
      </c>
      <c r="AG824" s="253">
        <f t="shared" si="1052"/>
        <v>1.9132892522593647E-3</v>
      </c>
      <c r="AH824" s="253">
        <f t="shared" si="1053"/>
        <v>-0.24292281355217171</v>
      </c>
      <c r="AI824" s="253">
        <f t="shared" si="1054"/>
        <v>-0.11804552628952591</v>
      </c>
      <c r="AJ824" s="253">
        <f t="shared" si="1350"/>
        <v>0.21134648843152651</v>
      </c>
    </row>
    <row r="825" spans="1:36">
      <c r="A825" s="93" t="str">
        <f t="shared" ref="A825" si="1351">YEAR(B825)&amp;WEEKNUM(B825)</f>
        <v>201816</v>
      </c>
      <c r="B825" s="93">
        <f>'Sub Index'!A806</f>
        <v>43210</v>
      </c>
      <c r="C825" s="255">
        <f>VLOOKUP(B825,'Sub Index'!A:M,8,0)</f>
        <v>1.3989823879161774</v>
      </c>
      <c r="D825" s="255">
        <f>VLOOKUP(B825,'Sub Index'!J:M,4,0)</f>
        <v>-2.9441000000000002</v>
      </c>
      <c r="E825" s="255">
        <f>VLOOKUP(B825,'Sub Index'!O:W,4,0)</f>
        <v>1.3665000000000003</v>
      </c>
      <c r="F825" s="255">
        <f>VLOOKUP(B825,'Sub Index'!O:W,7,0)</f>
        <v>0.10888950002000762</v>
      </c>
      <c r="G825" s="255">
        <f>VLOOKUP(B825,'Sub Index'!O:W,9,0)</f>
        <v>1.5531000000000001</v>
      </c>
      <c r="H825" s="255">
        <f>VLOOKUP(B825,'Sub Index'!Y:AE,4,0)</f>
        <v>1.8016999999999999</v>
      </c>
      <c r="I825" s="255">
        <f>VLOOKUP(B825,'Sub Index'!Y:AE,7,0)</f>
        <v>8.7035899065203808E-3</v>
      </c>
      <c r="J825" s="255">
        <f>VLOOKUP(B825,'Sub Index'!AG:AK,4,0)</f>
        <v>1.0879059279313819E-2</v>
      </c>
      <c r="K825" s="255">
        <f>VLOOKUP(B825,'Sub Index'!AG:AK,5,0)</f>
        <v>99149287.095899999</v>
      </c>
      <c r="L825" s="255">
        <f>VLOOKUP(B825,'Sub Index'!AM:AX,4,0)</f>
        <v>2.0164473157278746E-3</v>
      </c>
      <c r="M825" s="255">
        <f>VLOOKUP(B825,'Sub Index'!AM:AX,7,0)</f>
        <v>1.0050000000000558E-2</v>
      </c>
      <c r="N825" s="255">
        <f>VLOOKUP(B825,'Sub Index'!AM:AX,8,0)</f>
        <v>-1.0650000000000048E-2</v>
      </c>
      <c r="O825" s="255">
        <f>VLOOKUP(B825,'Sub Index'!AV:AX,3,0)</f>
        <v>288.90599999999995</v>
      </c>
      <c r="Q825" s="254">
        <f t="shared" si="1194"/>
        <v>0.60293051731587455</v>
      </c>
      <c r="R825" s="254">
        <f t="shared" si="1048"/>
        <v>-1.4686072712833995</v>
      </c>
      <c r="S825" s="254">
        <f t="shared" si="1049"/>
        <v>-0.38470744804646301</v>
      </c>
      <c r="T825" s="254">
        <f>IF(F825=0,"",(F825-F$2)/F$3)</f>
        <v>1.2234820309628447</v>
      </c>
      <c r="U825" s="254">
        <f>IF(G825=0,"",(G825-G$2)/G$3)</f>
        <v>3.936792715662071</v>
      </c>
      <c r="V825" s="254">
        <f t="shared" ref="V825" si="1352">IF(H825=0,"",(H825-H$2)/H$3)</f>
        <v>-0.53603983164345492</v>
      </c>
      <c r="W825" s="254">
        <f t="shared" ref="W825" si="1353">IF(I825=0,"",(I825-I$2)/I$3)</f>
        <v>0.51657798883379424</v>
      </c>
      <c r="X825" s="254">
        <f t="shared" ref="X825" si="1354">IF(J825=0,"",(J825-J$2)/J$3)</f>
        <v>-6.3130041021616817E-2</v>
      </c>
      <c r="Y825" s="254">
        <f t="shared" ref="Y825" si="1355">IF(K825=0,"",(K825-K$2)/K$3)</f>
        <v>-0.32319358601372433</v>
      </c>
      <c r="Z825" s="254">
        <f t="shared" ref="Z825" si="1356">IF(L825=0,"",(L825-L$2)/L$3)</f>
        <v>-1.7831980426427745E-2</v>
      </c>
      <c r="AA825" s="254">
        <f t="shared" ref="AA825" si="1357">IF(M825=0,"",(M825-M$2)/M$3)</f>
        <v>-0.27306554587622278</v>
      </c>
      <c r="AB825" s="254">
        <f t="shared" ref="AB825" si="1358">IF(N825=0,"",(N825-N$2)/N$3)</f>
        <v>-0.71008465680869481</v>
      </c>
      <c r="AC825" s="254">
        <f t="shared" ref="AC825" si="1359">IF(O825=0,"",(O825-O$2)/O$3)</f>
        <v>0.18788946336484189</v>
      </c>
      <c r="AE825" s="255">
        <f t="shared" si="1050"/>
        <v>-0.43283837698376249</v>
      </c>
      <c r="AF825" s="255">
        <f t="shared" si="1051"/>
        <v>1.5918557661928177</v>
      </c>
      <c r="AG825" s="255">
        <f t="shared" si="1052"/>
        <v>-9.7309214048303394E-3</v>
      </c>
      <c r="AH825" s="255">
        <f t="shared" si="1053"/>
        <v>-0.19316181351767059</v>
      </c>
      <c r="AI825" s="255">
        <f t="shared" si="1054"/>
        <v>-0.20327317993662583</v>
      </c>
      <c r="AJ825" s="255">
        <f t="shared" ref="AJ825" si="1360">AVERAGE(AE825:AI825)</f>
        <v>0.15057029486998566</v>
      </c>
    </row>
    <row r="826" spans="1:36">
      <c r="A826" s="93" t="str">
        <f t="shared" ref="A826:A827" si="1361">YEAR(B826)&amp;WEEKNUM(B826)</f>
        <v>201817</v>
      </c>
      <c r="B826" s="93">
        <f>'Sub Index'!A807</f>
        <v>43213</v>
      </c>
      <c r="C826" s="256">
        <f>VLOOKUP(B826,'Sub Index'!A:M,8,0)</f>
        <v>1.4152836860215576</v>
      </c>
      <c r="D826" s="256">
        <f>VLOOKUP(B826,'Sub Index'!J:M,4,0)</f>
        <v>-2.9824000000000002</v>
      </c>
      <c r="E826" s="256">
        <f>VLOOKUP(B826,'Sub Index'!O:W,4,0)</f>
        <v>1.3881999999999994</v>
      </c>
      <c r="F826" s="256">
        <f>VLOOKUP(B826,'Sub Index'!O:W,7,0)</f>
        <v>0.10908728709533282</v>
      </c>
      <c r="G826" s="256">
        <f>VLOOKUP(B826,'Sub Index'!O:W,9,0)</f>
        <v>1.8413999999999997</v>
      </c>
      <c r="H826" s="256">
        <f>VLOOKUP(B826,'Sub Index'!Y:AE,4,0)</f>
        <v>1.7484000000000002</v>
      </c>
      <c r="I826" s="256">
        <f>VLOOKUP(B826,'Sub Index'!Y:AE,7,0)</f>
        <v>8.3429124527977881E-3</v>
      </c>
      <c r="J826" s="256">
        <f>VLOOKUP(B826,'Sub Index'!AG:AK,4,0)</f>
        <v>1.0794480558640065E-2</v>
      </c>
      <c r="K826" s="256">
        <f>VLOOKUP(B826,'Sub Index'!AG:AK,5,0)</f>
        <v>99268316.828000009</v>
      </c>
      <c r="L826" s="256">
        <f>VLOOKUP(B826,'Sub Index'!AM:AX,4,0)</f>
        <v>1.5687977113919532E-3</v>
      </c>
      <c r="M826" s="256">
        <f>VLOOKUP(B826,'Sub Index'!AM:AX,7,0)</f>
        <v>1.1600000000000499E-2</v>
      </c>
      <c r="N826" s="256">
        <f>VLOOKUP(B826,'Sub Index'!AM:AX,8,0)</f>
        <v>4.6999999999997044E-3</v>
      </c>
      <c r="O826" s="256">
        <f>VLOOKUP(B826,'Sub Index'!AV:AX,3,0)</f>
        <v>293.85199999999998</v>
      </c>
      <c r="Q826" s="257">
        <f t="shared" si="1194"/>
        <v>0.64082872954751258</v>
      </c>
      <c r="R826" s="257">
        <f t="shared" si="1048"/>
        <v>-1.4936639584265523</v>
      </c>
      <c r="S826" s="257">
        <f t="shared" si="1049"/>
        <v>-0.37060910577395006</v>
      </c>
      <c r="T826" s="257">
        <f t="shared" ref="T826:T827" si="1362">IF(F826=0,"",(F826-F$2)/F$3)</f>
        <v>1.2287275036591014</v>
      </c>
      <c r="U826" s="257">
        <f t="shared" ref="U826:U827" si="1363">IF(G826=0,"",(G826-G$2)/G$3)</f>
        <v>4.8006415614853726</v>
      </c>
      <c r="V826" s="257">
        <f t="shared" ref="V826:V827" si="1364">IF(H826=0,"",(H826-H$2)/H$3)</f>
        <v>-0.57184447457688004</v>
      </c>
      <c r="W826" s="257">
        <f t="shared" ref="W826:W827" si="1365">IF(I826=0,"",(I826-I$2)/I$3)</f>
        <v>0.39359926074275153</v>
      </c>
      <c r="X826" s="257">
        <f t="shared" ref="X826:X827" si="1366">IF(J826=0,"",(J826-J$2)/J$3)</f>
        <v>-7.4414295892676716E-2</v>
      </c>
      <c r="Y826" s="257">
        <f t="shared" ref="Y826:Y827" si="1367">IF(K826=0,"",(K826-K$2)/K$3)</f>
        <v>-0.31927716748141188</v>
      </c>
      <c r="Z826" s="257">
        <f t="shared" ref="Z826:Z827" si="1368">IF(L826=0,"",(L826-L$2)/L$3)</f>
        <v>-0.50396834367195165</v>
      </c>
      <c r="AA826" s="257">
        <f t="shared" ref="AA826:AA827" si="1369">IF(M826=0,"",(M826-M$2)/M$3)</f>
        <v>-0.15421269318031094</v>
      </c>
      <c r="AB826" s="257">
        <f t="shared" ref="AB826:AB827" si="1370">IF(N826=0,"",(N826-N$2)/N$3)</f>
        <v>-3.9366927619393331E-4</v>
      </c>
      <c r="AC826" s="257">
        <f t="shared" ref="AC826:AC827" si="1371">IF(O826=0,"",(O826-O$2)/O$3)</f>
        <v>0.26052557307443541</v>
      </c>
      <c r="AE826" s="256">
        <f t="shared" si="1050"/>
        <v>-0.42641761443951987</v>
      </c>
      <c r="AF826" s="256">
        <f t="shared" si="1051"/>
        <v>1.8862533197901747</v>
      </c>
      <c r="AG826" s="256">
        <f t="shared" si="1052"/>
        <v>-8.9122606917064251E-2</v>
      </c>
      <c r="AH826" s="256">
        <f t="shared" si="1053"/>
        <v>-0.19684573168704431</v>
      </c>
      <c r="AI826" s="256">
        <f t="shared" si="1054"/>
        <v>-9.9512283263505266E-2</v>
      </c>
      <c r="AJ826" s="256">
        <f t="shared" ref="AJ826" si="1372">AVERAGE(AE826:AI826)</f>
        <v>0.21487101669660819</v>
      </c>
    </row>
    <row r="827" spans="1:36">
      <c r="A827" s="93" t="str">
        <f t="shared" si="1361"/>
        <v>201817</v>
      </c>
      <c r="B827" s="93">
        <f>'Sub Index'!A808</f>
        <v>43214</v>
      </c>
      <c r="C827" s="256">
        <f>VLOOKUP(B827,'Sub Index'!A:M,8,0)</f>
        <v>1.1547340770259271</v>
      </c>
      <c r="D827" s="256">
        <f>VLOOKUP(B827,'Sub Index'!J:M,4,0)</f>
        <v>-3.0135999999999998</v>
      </c>
      <c r="E827" s="256">
        <f>VLOOKUP(B827,'Sub Index'!O:W,4,0)</f>
        <v>1.0861000000000001</v>
      </c>
      <c r="F827" s="256">
        <f>VLOOKUP(B827,'Sub Index'!O:W,7,0)</f>
        <v>0.11964776892298824</v>
      </c>
      <c r="G827" s="256">
        <f>VLOOKUP(B827,'Sub Index'!O:W,9,0)</f>
        <v>3.1211000000000002</v>
      </c>
      <c r="H827" s="256">
        <f>VLOOKUP(B827,'Sub Index'!Y:AE,4,0)</f>
        <v>1.7479999999999998</v>
      </c>
      <c r="I827" s="256">
        <f>VLOOKUP(B827,'Sub Index'!Y:AE,7,0)</f>
        <v>8.2210661302175164E-3</v>
      </c>
      <c r="J827" s="256">
        <f>VLOOKUP(B827,'Sub Index'!AG:AK,4,0)</f>
        <v>1.1379468788379815E-2</v>
      </c>
      <c r="K827" s="256">
        <f>VLOOKUP(B827,'Sub Index'!AG:AK,5,0)</f>
        <v>99123115.746899992</v>
      </c>
      <c r="L827" s="256">
        <f>VLOOKUP(B827,'Sub Index'!AM:AX,4,0)</f>
        <v>1.4982315406069807E-3</v>
      </c>
      <c r="M827" s="256">
        <f>VLOOKUP(B827,'Sub Index'!AM:AX,7,0)</f>
        <v>1.1549999999999727E-2</v>
      </c>
      <c r="N827" s="256">
        <f>VLOOKUP(B827,'Sub Index'!AM:AX,8,0)</f>
        <v>-1.2849999999999362E-2</v>
      </c>
      <c r="O827" s="256">
        <f>VLOOKUP(B827,'Sub Index'!AV:AX,3,0)</f>
        <v>298.22999999999996</v>
      </c>
      <c r="Q827" s="257">
        <f t="shared" si="1194"/>
        <v>3.5087744090184309E-2</v>
      </c>
      <c r="R827" s="257">
        <f t="shared" si="1048"/>
        <v>-1.5140756722350732</v>
      </c>
      <c r="S827" s="257">
        <f t="shared" si="1049"/>
        <v>-0.56688141916225931</v>
      </c>
      <c r="T827" s="257">
        <f t="shared" si="1362"/>
        <v>1.5087999957327285</v>
      </c>
      <c r="U827" s="257">
        <f t="shared" si="1363"/>
        <v>8.6350757203479489</v>
      </c>
      <c r="V827" s="257">
        <f t="shared" si="1364"/>
        <v>-0.57211317733810674</v>
      </c>
      <c r="W827" s="257">
        <f t="shared" si="1365"/>
        <v>0.35205381447535683</v>
      </c>
      <c r="X827" s="257">
        <f t="shared" si="1366"/>
        <v>3.6331873084017455E-3</v>
      </c>
      <c r="Y827" s="257">
        <f t="shared" si="1367"/>
        <v>-0.32405469822855421</v>
      </c>
      <c r="Z827" s="257">
        <f t="shared" si="1368"/>
        <v>-0.58060145425954945</v>
      </c>
      <c r="AA827" s="257">
        <f t="shared" si="1369"/>
        <v>-0.15804665617056096</v>
      </c>
      <c r="AB827" s="257">
        <f t="shared" si="1370"/>
        <v>-0.81179932603156391</v>
      </c>
      <c r="AC827" s="257">
        <f t="shared" si="1371"/>
        <v>0.32482013197225135</v>
      </c>
      <c r="AE827" s="256">
        <f t="shared" si="1050"/>
        <v>-0.7394939640724445</v>
      </c>
      <c r="AF827" s="256">
        <f t="shared" si="1051"/>
        <v>3.1923314323061391</v>
      </c>
      <c r="AG827" s="256">
        <f t="shared" si="1052"/>
        <v>-0.11002968143137495</v>
      </c>
      <c r="AH827" s="256">
        <f t="shared" si="1053"/>
        <v>-0.16021075546007624</v>
      </c>
      <c r="AI827" s="256">
        <f t="shared" si="1054"/>
        <v>-0.3064068261223557</v>
      </c>
      <c r="AJ827" s="256">
        <f>AVERAGE(AE827:AI827)</f>
        <v>0.37523804104397762</v>
      </c>
    </row>
    <row r="828" spans="1:36">
      <c r="A828" s="93" t="str">
        <f t="shared" ref="A828:A829" si="1373">YEAR(B828)&amp;WEEKNUM(B828)</f>
        <v>201817</v>
      </c>
      <c r="B828" s="93">
        <f>'Sub Index'!A809</f>
        <v>43215</v>
      </c>
      <c r="C828" s="260">
        <f>VLOOKUP(B828,'Sub Index'!A:M,8,0)</f>
        <v>1.1379044876206776</v>
      </c>
      <c r="D828" s="260">
        <f>VLOOKUP(B828,'Sub Index'!J:M,4,0)</f>
        <v>-2.9775999999999998</v>
      </c>
      <c r="E828" s="260">
        <f>VLOOKUP(B828,'Sub Index'!O:W,4,0)</f>
        <v>0.97619999999999996</v>
      </c>
      <c r="F828" s="260">
        <f>VLOOKUP(B828,'Sub Index'!O:W,7,0)</f>
        <v>0.13523069691644832</v>
      </c>
      <c r="G828" s="260">
        <f>VLOOKUP(B828,'Sub Index'!O:W,9,0)</f>
        <v>1.7998000000000003</v>
      </c>
      <c r="H828" s="260">
        <f>VLOOKUP(B828,'Sub Index'!Y:AE,4,0)</f>
        <v>1.8390000000000004</v>
      </c>
      <c r="I828" s="260">
        <f>VLOOKUP(B828,'Sub Index'!Y:AE,7,0)</f>
        <v>8.9587397213440126E-3</v>
      </c>
      <c r="J828" s="260">
        <f>VLOOKUP(B828,'Sub Index'!AG:AK,4,0)</f>
        <v>1.1104024189341042E-2</v>
      </c>
      <c r="K828" s="260">
        <f>VLOOKUP(B828,'Sub Index'!AG:AK,5,0)</f>
        <v>99243581.171800002</v>
      </c>
      <c r="L828" s="260">
        <f>VLOOKUP(B828,'Sub Index'!AM:AX,4,0)</f>
        <v>1.453545863194385E-3</v>
      </c>
      <c r="M828" s="260">
        <f>VLOOKUP(B828,'Sub Index'!AM:AX,7,0)</f>
        <v>1.0200000000000209E-2</v>
      </c>
      <c r="N828" s="260">
        <f>VLOOKUP(B828,'Sub Index'!AM:AX,8,0)</f>
        <v>1.5999999999998238E-3</v>
      </c>
      <c r="O828" s="260">
        <f>VLOOKUP(B828,'Sub Index'!AV:AX,3,0)</f>
        <v>304.31399999999996</v>
      </c>
      <c r="Q828" s="261">
        <f t="shared" si="1194"/>
        <v>-4.0386706853949312E-3</v>
      </c>
      <c r="R828" s="261">
        <f t="shared" si="1048"/>
        <v>-1.4905236947637026</v>
      </c>
      <c r="S828" s="261">
        <f t="shared" si="1049"/>
        <v>-0.63828270099402107</v>
      </c>
      <c r="T828" s="261">
        <f t="shared" ref="T828:T829" si="1374">IF(F828=0,"",(F828-F$2)/F$3)</f>
        <v>1.9220718092879621</v>
      </c>
      <c r="U828" s="261">
        <f t="shared" ref="U828:U829" si="1375">IF(G828=0,"",(G828-G$2)/G$3)</f>
        <v>4.6759932368712587</v>
      </c>
      <c r="V828" s="261">
        <f t="shared" ref="V828:V829" si="1376">IF(H828=0,"",(H828-H$2)/H$3)</f>
        <v>-0.51098329915908736</v>
      </c>
      <c r="W828" s="261">
        <f t="shared" ref="W828:W829" si="1377">IF(I828=0,"",(I828-I$2)/I$3)</f>
        <v>0.60357538602571592</v>
      </c>
      <c r="X828" s="261">
        <f t="shared" ref="X828:X829" si="1378">IF(J828=0,"",(J828-J$2)/J$3)</f>
        <v>-3.3115855874689973E-2</v>
      </c>
      <c r="Y828" s="261">
        <f t="shared" ref="Y828:Y829" si="1379">IF(K828=0,"",(K828-K$2)/K$3)</f>
        <v>-0.32009104129799093</v>
      </c>
      <c r="Z828" s="261">
        <f t="shared" ref="Z828:Z829" si="1380">IF(L828=0,"",(L828-L$2)/L$3)</f>
        <v>-0.62912899119046661</v>
      </c>
      <c r="AA828" s="261">
        <f t="shared" ref="AA828:AA829" si="1381">IF(M828=0,"",(M828-M$2)/M$3)</f>
        <v>-0.26156365690567707</v>
      </c>
      <c r="AB828" s="261">
        <f t="shared" ref="AB828:AB829" si="1382">IF(N828=0,"",(N828-N$2)/N$3)</f>
        <v>-0.1437188849993668</v>
      </c>
      <c r="AC828" s="261">
        <f t="shared" ref="AC828:AC829" si="1383">IF(O828=0,"",(O828-O$2)/O$3)</f>
        <v>0.41416871496318641</v>
      </c>
      <c r="AE828" s="260">
        <f t="shared" si="1050"/>
        <v>-0.7472811827245488</v>
      </c>
      <c r="AF828" s="260">
        <f t="shared" si="1051"/>
        <v>1.9865941150550668</v>
      </c>
      <c r="AG828" s="260">
        <f t="shared" si="1052"/>
        <v>4.6296043433314282E-2</v>
      </c>
      <c r="AH828" s="260">
        <f t="shared" si="1053"/>
        <v>-0.17660344858634044</v>
      </c>
      <c r="AI828" s="260">
        <f t="shared" si="1054"/>
        <v>-0.15506070453308099</v>
      </c>
      <c r="AJ828" s="260">
        <f t="shared" ref="AJ828:AJ829" si="1384">AVERAGE(AE828:AI828)</f>
        <v>0.19078896452888219</v>
      </c>
    </row>
    <row r="829" spans="1:36">
      <c r="A829" s="93" t="str">
        <f t="shared" si="1373"/>
        <v>201817</v>
      </c>
      <c r="B829" s="93">
        <f>'Sub Index'!A810</f>
        <v>43216</v>
      </c>
      <c r="C829" s="260">
        <f>VLOOKUP(B829,'Sub Index'!A:M,8,0)</f>
        <v>1.0537549646174638</v>
      </c>
      <c r="D829" s="260">
        <f>VLOOKUP(B829,'Sub Index'!J:M,4,0)</f>
        <v>-3.0137</v>
      </c>
      <c r="E829" s="260">
        <f>VLOOKUP(B829,'Sub Index'!O:W,4,0)</f>
        <v>0.84330000000000016</v>
      </c>
      <c r="F829" s="260">
        <f>VLOOKUP(B829,'Sub Index'!O:W,7,0)</f>
        <v>0.13522681134994596</v>
      </c>
      <c r="G829" s="260">
        <f>VLOOKUP(B829,'Sub Index'!O:W,9,0)</f>
        <v>1.7077000000000004</v>
      </c>
      <c r="H829" s="260">
        <f>VLOOKUP(B829,'Sub Index'!Y:AE,4,0)</f>
        <v>1.8460000000000001</v>
      </c>
      <c r="I829" s="260">
        <f>VLOOKUP(B829,'Sub Index'!Y:AE,7,0)</f>
        <v>9.005754090133317E-3</v>
      </c>
      <c r="J829" s="260">
        <f>VLOOKUP(B829,'Sub Index'!AG:AK,4,0)</f>
        <v>1.1476365718351015E-2</v>
      </c>
      <c r="K829" s="260">
        <f>VLOOKUP(B829,'Sub Index'!AG:AK,5,0)</f>
        <v>99139285.620499998</v>
      </c>
      <c r="L829" s="260">
        <f>VLOOKUP(B829,'Sub Index'!AM:AX,4,0)</f>
        <v>1.479482730298892E-3</v>
      </c>
      <c r="M829" s="260">
        <f>VLOOKUP(B829,'Sub Index'!AM:AX,7,0)</f>
        <v>1.4199999999999768E-2</v>
      </c>
      <c r="N829" s="260">
        <f>VLOOKUP(B829,'Sub Index'!AM:AX,8,0)</f>
        <v>-2.3999999999997357E-3</v>
      </c>
      <c r="O829" s="260">
        <f>VLOOKUP(B829,'Sub Index'!AV:AX,3,0)</f>
        <v>298.23999999999995</v>
      </c>
      <c r="Q829" s="261">
        <f t="shared" si="1194"/>
        <v>-0.19967440848681192</v>
      </c>
      <c r="R829" s="261">
        <f t="shared" si="1048"/>
        <v>-1.5141410943947162</v>
      </c>
      <c r="S829" s="261">
        <f t="shared" si="1049"/>
        <v>-0.72462692624826242</v>
      </c>
      <c r="T829" s="261">
        <f t="shared" si="1374"/>
        <v>1.9219687609317231</v>
      </c>
      <c r="U829" s="261">
        <f t="shared" si="1375"/>
        <v>4.4000290374251056</v>
      </c>
      <c r="V829" s="261">
        <f t="shared" si="1376"/>
        <v>-0.50628100083762462</v>
      </c>
      <c r="W829" s="261">
        <f t="shared" si="1377"/>
        <v>0.6196056846097765</v>
      </c>
      <c r="X829" s="261">
        <f t="shared" si="1378"/>
        <v>1.6560902995139133E-2</v>
      </c>
      <c r="Y829" s="261">
        <f t="shared" si="1379"/>
        <v>-0.32352266315198186</v>
      </c>
      <c r="Z829" s="261">
        <f t="shared" si="1380"/>
        <v>-0.60096219705943543</v>
      </c>
      <c r="AA829" s="261">
        <f t="shared" si="1381"/>
        <v>4.5153382309557386E-2</v>
      </c>
      <c r="AB829" s="261">
        <f t="shared" si="1382"/>
        <v>-0.32865464722280241</v>
      </c>
      <c r="AC829" s="261">
        <f t="shared" si="1383"/>
        <v>0.32496699026119097</v>
      </c>
      <c r="AE829" s="260">
        <f t="shared" si="1050"/>
        <v>-0.85690775144076403</v>
      </c>
      <c r="AF829" s="260">
        <f t="shared" si="1051"/>
        <v>1.8657902907028554</v>
      </c>
      <c r="AG829" s="260">
        <f t="shared" si="1052"/>
        <v>5.666234188607594E-2</v>
      </c>
      <c r="AH829" s="260">
        <f t="shared" si="1053"/>
        <v>-0.15348088007842137</v>
      </c>
      <c r="AI829" s="260">
        <f t="shared" si="1054"/>
        <v>-0.13987411792787241</v>
      </c>
      <c r="AJ829" s="260">
        <f t="shared" si="1384"/>
        <v>0.15443797662837469</v>
      </c>
    </row>
    <row r="830" spans="1:36">
      <c r="A830" s="93" t="str">
        <f t="shared" ref="A830" si="1385">YEAR(B830)&amp;WEEKNUM(B830)</f>
        <v>201817</v>
      </c>
      <c r="B830" s="93">
        <f>'Sub Index'!A811</f>
        <v>43217</v>
      </c>
      <c r="C830" s="262">
        <f>VLOOKUP(B830,'Sub Index'!A:M,8,0)</f>
        <v>1.0628419955114614</v>
      </c>
      <c r="D830" s="262">
        <f>VLOOKUP(B830,'Sub Index'!J:M,4,0)</f>
        <v>-3.0118999999999998</v>
      </c>
      <c r="E830" s="262">
        <f>VLOOKUP(B830,'Sub Index'!O:W,4,0)</f>
        <v>1.0632999999999995</v>
      </c>
      <c r="F830" s="262">
        <f>VLOOKUP(B830,'Sub Index'!O:W,7,0)</f>
        <v>0.1090318029121919</v>
      </c>
      <c r="G830" s="262">
        <f>VLOOKUP(B830,'Sub Index'!O:W,9,0)</f>
        <v>1.7768000000000002</v>
      </c>
      <c r="H830" s="262">
        <f>VLOOKUP(B830,'Sub Index'!Y:AE,4,0)</f>
        <v>1.8029999999999999</v>
      </c>
      <c r="I830" s="262">
        <f>VLOOKUP(B830,'Sub Index'!Y:AE,7,0)</f>
        <v>8.9214214318623607E-3</v>
      </c>
      <c r="J830" s="262">
        <f>VLOOKUP(B830,'Sub Index'!AG:AK,4,0)</f>
        <v>1.1535163461446668E-2</v>
      </c>
      <c r="K830" s="262">
        <f>VLOOKUP(B830,'Sub Index'!AG:AK,5,0)</f>
        <v>98404386.914099991</v>
      </c>
      <c r="L830" s="262">
        <f>VLOOKUP(B830,'Sub Index'!AM:AX,4,0)</f>
        <v>1.3580459423651618E-3</v>
      </c>
      <c r="M830" s="262">
        <f>VLOOKUP(B830,'Sub Index'!AM:AX,7,0)</f>
        <v>1.1149999999999771E-2</v>
      </c>
      <c r="N830" s="262">
        <f>VLOOKUP(B830,'Sub Index'!AM:AX,8,0)</f>
        <v>-2.3849999999999483E-2</v>
      </c>
      <c r="O830" s="262">
        <f>VLOOKUP(B830,'Sub Index'!AV:AX,3,0)</f>
        <v>308.75</v>
      </c>
      <c r="Q830" s="263">
        <f t="shared" si="1194"/>
        <v>-0.17854834704373515</v>
      </c>
      <c r="R830" s="263">
        <f t="shared" si="1048"/>
        <v>-1.5129634955211475</v>
      </c>
      <c r="S830" s="263">
        <f t="shared" si="1049"/>
        <v>-0.58169442394628301</v>
      </c>
      <c r="T830" s="263">
        <f t="shared" ref="T830" si="1386">IF(F830=0,"",(F830-F$2)/F$3)</f>
        <v>1.2272560183901007</v>
      </c>
      <c r="U830" s="263">
        <f t="shared" ref="U830" si="1387">IF(G830=0,"",(G830-G$2)/G$3)</f>
        <v>4.6070770958586467</v>
      </c>
      <c r="V830" s="263">
        <f t="shared" ref="V830" si="1388">IF(H830=0,"",(H830-H$2)/H$3)</f>
        <v>-0.53516654766946881</v>
      </c>
      <c r="W830" s="263">
        <f t="shared" ref="W830" si="1389">IF(I830=0,"",(I830-I$2)/I$3)</f>
        <v>0.59085112026521536</v>
      </c>
      <c r="X830" s="263">
        <f t="shared" ref="X830" si="1390">IF(J830=0,"",(J830-J$2)/J$3)</f>
        <v>2.4405532396590393E-2</v>
      </c>
      <c r="Y830" s="263">
        <f t="shared" ref="Y830" si="1391">IF(K830=0,"",(K830-K$2)/K$3)</f>
        <v>-0.34770293191625301</v>
      </c>
      <c r="Z830" s="263">
        <f t="shared" ref="Z830" si="1392">IF(L830=0,"",(L830-L$2)/L$3)</f>
        <v>-0.73283953567095594</v>
      </c>
      <c r="AA830" s="263">
        <f t="shared" ref="AA830" si="1393">IF(M830=0,"",(M830-M$2)/M$3)</f>
        <v>-0.18871836009208443</v>
      </c>
      <c r="AB830" s="263">
        <f t="shared" ref="AB830" si="1394">IF(N830=0,"",(N830-N$2)/N$3)</f>
        <v>-1.3203726721460736</v>
      </c>
      <c r="AC830" s="263">
        <f t="shared" ref="AC830" si="1395">IF(O830=0,"",(O830-O$2)/O$3)</f>
        <v>0.47931505193685359</v>
      </c>
      <c r="AE830" s="262">
        <f t="shared" si="1050"/>
        <v>-0.84575592128244137</v>
      </c>
      <c r="AF830" s="262">
        <f t="shared" si="1051"/>
        <v>1.7508795634341547</v>
      </c>
      <c r="AG830" s="262">
        <f t="shared" si="1052"/>
        <v>2.7842286297873275E-2</v>
      </c>
      <c r="AH830" s="262">
        <f t="shared" si="1053"/>
        <v>-0.16164869975983132</v>
      </c>
      <c r="AI830" s="262">
        <f t="shared" si="1054"/>
        <v>-0.44065387899306507</v>
      </c>
      <c r="AJ830" s="262">
        <f t="shared" ref="AJ830" si="1396">AVERAGE(AE830:AI830)</f>
        <v>6.6132669939338043E-2</v>
      </c>
    </row>
    <row r="831" spans="1:36">
      <c r="A831" s="93" t="str">
        <f t="shared" ref="A831" si="1397">YEAR(B831)&amp;WEEKNUM(B831)</f>
        <v>201818</v>
      </c>
      <c r="B831" s="93">
        <f>'Sub Index'!A812</f>
        <v>43222</v>
      </c>
      <c r="C831" s="264">
        <f>VLOOKUP(B831,'Sub Index'!A:M,8,0)</f>
        <v>0.78114911841437384</v>
      </c>
      <c r="D831" s="264">
        <f>VLOOKUP(B831,'Sub Index'!J:M,4,0)</f>
        <v>-2.9622000000000002</v>
      </c>
      <c r="E831" s="264">
        <f>VLOOKUP(B831,'Sub Index'!O:W,4,0)</f>
        <v>1.1992000000000003</v>
      </c>
      <c r="F831" s="264">
        <f>VLOOKUP(B831,'Sub Index'!O:W,7,0)</f>
        <v>0.15579262125373314</v>
      </c>
      <c r="G831" s="264">
        <f>VLOOKUP(B831,'Sub Index'!O:W,9,0)</f>
        <v>0.45290000000000008</v>
      </c>
      <c r="H831" s="264">
        <f>VLOOKUP(B831,'Sub Index'!Y:AE,4,0)</f>
        <v>1.9235999999999995</v>
      </c>
      <c r="I831" s="264">
        <f>VLOOKUP(B831,'Sub Index'!Y:AE,7,0)</f>
        <v>9.3395018518158592E-3</v>
      </c>
      <c r="J831" s="264">
        <f>VLOOKUP(B831,'Sub Index'!AG:AK,4,0)</f>
        <v>1.0695073668142586E-2</v>
      </c>
      <c r="K831" s="264">
        <f>VLOOKUP(B831,'Sub Index'!AG:AK,5,0)</f>
        <v>98349050.064500004</v>
      </c>
      <c r="L831" s="264">
        <f>VLOOKUP(B831,'Sub Index'!AM:AX,4,0)</f>
        <v>1.3685318691550648E-3</v>
      </c>
      <c r="M831" s="264">
        <f>VLOOKUP(B831,'Sub Index'!AM:AX,7,0)</f>
        <v>1.1599999999999611E-2</v>
      </c>
      <c r="N831" s="264">
        <f>VLOOKUP(B831,'Sub Index'!AM:AX,8,0)</f>
        <v>1.4700000000000379E-2</v>
      </c>
      <c r="O831" s="264">
        <f>VLOOKUP(B831,'Sub Index'!AV:AX,3,0)</f>
        <v>294.77199999999999</v>
      </c>
      <c r="Q831" s="265">
        <f t="shared" si="1194"/>
        <v>-0.83344444006363083</v>
      </c>
      <c r="R831" s="265">
        <f t="shared" si="1048"/>
        <v>-1.4804486821787275</v>
      </c>
      <c r="S831" s="265">
        <f t="shared" si="1049"/>
        <v>-0.49340111911519585</v>
      </c>
      <c r="T831" s="265">
        <f t="shared" ref="T831" si="1398">IF(F831=0,"",(F831-F$2)/F$3)</f>
        <v>2.4673906200160576</v>
      </c>
      <c r="U831" s="265">
        <f t="shared" ref="U831" si="1399">IF(G831=0,"",(G831-G$2)/G$3)</f>
        <v>0.64020409209357432</v>
      </c>
      <c r="V831" s="265">
        <f t="shared" ref="V831" si="1400">IF(H831=0,"",(H831-H$2)/H$3)</f>
        <v>-0.45415266515969238</v>
      </c>
      <c r="W831" s="265">
        <f t="shared" ref="W831" si="1401">IF(I831=0,"",(I831-I$2)/I$3)</f>
        <v>0.73340230486239566</v>
      </c>
      <c r="X831" s="265">
        <f t="shared" ref="X831" si="1402">IF(J831=0,"",(J831-J$2)/J$3)</f>
        <v>-8.7676883448711926E-2</v>
      </c>
      <c r="Y831" s="265">
        <f t="shared" ref="Y831" si="1403">IF(K831=0,"",(K831-K$2)/K$3)</f>
        <v>-0.34952367249484295</v>
      </c>
      <c r="Z831" s="265">
        <f t="shared" ref="Z831" si="1404">IF(L831=0,"",(L831-L$2)/L$3)</f>
        <v>-0.72145207935349887</v>
      </c>
      <c r="AA831" s="265">
        <f t="shared" ref="AA831" si="1405">IF(M831=0,"",(M831-M$2)/M$3)</f>
        <v>-0.15421269318037906</v>
      </c>
      <c r="AB831" s="265">
        <f t="shared" ref="AB831" si="1406">IF(N831=0,"",(N831-N$2)/N$3)</f>
        <v>0.46194573628247726</v>
      </c>
      <c r="AC831" s="265">
        <f t="shared" ref="AC831" si="1407">IF(O831=0,"",(O831-O$2)/O$3)</f>
        <v>0.27403653565689129</v>
      </c>
      <c r="AE831" s="264">
        <f t="shared" si="1050"/>
        <v>-1.1569465611211791</v>
      </c>
      <c r="AF831" s="264">
        <f t="shared" si="1051"/>
        <v>0.8713978643314787</v>
      </c>
      <c r="AG831" s="264">
        <f t="shared" si="1052"/>
        <v>0.13962481985135164</v>
      </c>
      <c r="AH831" s="264">
        <f t="shared" si="1053"/>
        <v>-0.21860027797177745</v>
      </c>
      <c r="AI831" s="264">
        <f t="shared" si="1054"/>
        <v>-3.4920625148627357E-2</v>
      </c>
      <c r="AJ831" s="264">
        <f t="shared" ref="AJ831" si="1408">AVERAGE(AE831:AI831)</f>
        <v>-7.9888956011750722E-2</v>
      </c>
    </row>
    <row r="832" spans="1:36">
      <c r="A832" s="93" t="str">
        <f t="shared" ref="A832" si="1409">YEAR(B832)&amp;WEEKNUM(B832)</f>
        <v>201818</v>
      </c>
      <c r="B832" s="93">
        <f>'Sub Index'!A813</f>
        <v>43223</v>
      </c>
      <c r="C832" s="264">
        <f>VLOOKUP(B832,'Sub Index'!A:M,8,0)</f>
        <v>0.83381394162631717</v>
      </c>
      <c r="D832" s="264">
        <f>VLOOKUP(B832,'Sub Index'!J:M,4,0)</f>
        <v>-2.9636</v>
      </c>
      <c r="E832" s="264">
        <f>VLOOKUP(B832,'Sub Index'!O:W,4,0)</f>
        <v>1.2006999999999999</v>
      </c>
      <c r="F832" s="264">
        <f>VLOOKUP(B832,'Sub Index'!O:W,7,0)</f>
        <v>0.15711627413103371</v>
      </c>
      <c r="G832" s="264">
        <f>VLOOKUP(B832,'Sub Index'!O:W,9,0)</f>
        <v>0.31600000000000028</v>
      </c>
      <c r="H832" s="264">
        <f>VLOOKUP(B832,'Sub Index'!Y:AE,4,0)</f>
        <v>1.9292000000000002</v>
      </c>
      <c r="I832" s="264">
        <f>VLOOKUP(B832,'Sub Index'!Y:AE,7,0)</f>
        <v>9.5718695309386127E-3</v>
      </c>
      <c r="J832" s="264">
        <f>VLOOKUP(B832,'Sub Index'!AG:AK,4,0)</f>
        <v>9.8978481657648019E-3</v>
      </c>
      <c r="K832" s="264">
        <f>VLOOKUP(B832,'Sub Index'!AG:AK,5,0)</f>
        <v>98251458.895799994</v>
      </c>
      <c r="L832" s="264">
        <f>VLOOKUP(B832,'Sub Index'!AM:AX,4,0)</f>
        <v>1.4081656553267222E-3</v>
      </c>
      <c r="M832" s="264">
        <f>VLOOKUP(B832,'Sub Index'!AM:AX,7,0)</f>
        <v>9.9000000000000199E-3</v>
      </c>
      <c r="N832" s="264">
        <f>VLOOKUP(B832,'Sub Index'!AM:AX,8,0)</f>
        <v>-9.1999999999998749E-3</v>
      </c>
      <c r="O832" s="264">
        <f>VLOOKUP(B832,'Sub Index'!AV:AX,3,0)</f>
        <v>270.572</v>
      </c>
      <c r="Q832" s="265">
        <f t="shared" si="1194"/>
        <v>-0.71100617567969338</v>
      </c>
      <c r="R832" s="265">
        <f t="shared" si="1048"/>
        <v>-1.4813645924137253</v>
      </c>
      <c r="S832" s="265">
        <f t="shared" si="1049"/>
        <v>-0.49242657932677353</v>
      </c>
      <c r="T832" s="265">
        <f t="shared" ref="T832" si="1410">IF(F832=0,"",(F832-F$2)/F$3)</f>
        <v>2.5024949614690368</v>
      </c>
      <c r="U832" s="265">
        <f t="shared" ref="U832" si="1411">IF(G832=0,"",(G832-G$2)/G$3)</f>
        <v>0.23000323537068165</v>
      </c>
      <c r="V832" s="265">
        <f t="shared" ref="V832" si="1412">IF(H832=0,"",(H832-H$2)/H$3)</f>
        <v>-0.45039082650252149</v>
      </c>
      <c r="W832" s="265">
        <f t="shared" ref="W832" si="1413">IF(I832=0,"",(I832-I$2)/I$3)</f>
        <v>0.81263176967380746</v>
      </c>
      <c r="X832" s="265">
        <f t="shared" ref="X832" si="1414">IF(J832=0,"",(J832-J$2)/J$3)</f>
        <v>-0.19404046623734783</v>
      </c>
      <c r="Y832" s="265">
        <f t="shared" ref="Y832" si="1415">IF(K832=0,"",(K832-K$2)/K$3)</f>
        <v>-0.35273470099119891</v>
      </c>
      <c r="Z832" s="265">
        <f t="shared" ref="Z832" si="1416">IF(L832=0,"",(L832-L$2)/L$3)</f>
        <v>-0.67841077096292612</v>
      </c>
      <c r="AA832" s="265">
        <f t="shared" ref="AA832" si="1417">IF(M832=0,"",(M832-M$2)/M$3)</f>
        <v>-0.28456743484683666</v>
      </c>
      <c r="AB832" s="265">
        <f t="shared" ref="AB832" si="1418">IF(N832=0,"",(N832-N$2)/N$3)</f>
        <v>-0.64304544300268407</v>
      </c>
      <c r="AC832" s="265">
        <f t="shared" ref="AC832" si="1419">IF(O832=0,"",(O832-O$2)/O$3)</f>
        <v>-8.1360523577268196E-2</v>
      </c>
      <c r="AE832" s="264">
        <f t="shared" si="1050"/>
        <v>-1.0961853840467093</v>
      </c>
      <c r="AF832" s="264">
        <f t="shared" si="1051"/>
        <v>0.7466905391709816</v>
      </c>
      <c r="AG832" s="264">
        <f t="shared" si="1052"/>
        <v>0.18112047158564298</v>
      </c>
      <c r="AH832" s="264">
        <f t="shared" si="1053"/>
        <v>-0.2733875836142734</v>
      </c>
      <c r="AI832" s="264">
        <f t="shared" si="1054"/>
        <v>-0.42184604309742879</v>
      </c>
      <c r="AJ832" s="264">
        <f t="shared" ref="AJ832" si="1420">AVERAGE(AE832:AI832)</f>
        <v>-0.17272160000035738</v>
      </c>
    </row>
    <row r="833" spans="1:36">
      <c r="A833" s="93" t="str">
        <f t="shared" ref="A833" si="1421">YEAR(B833)&amp;WEEKNUM(B833)</f>
        <v>201818</v>
      </c>
      <c r="B833" s="93">
        <f>'Sub Index'!A814</f>
        <v>43224</v>
      </c>
      <c r="C833" s="264">
        <f>VLOOKUP(B833,'Sub Index'!A:M,8,0)</f>
        <v>0.81817149567905956</v>
      </c>
      <c r="D833" s="264">
        <f>VLOOKUP(B833,'Sub Index'!J:M,4,0)</f>
        <v>-2.9470000000000001</v>
      </c>
      <c r="E833" s="264">
        <f>VLOOKUP(B833,'Sub Index'!O:W,4,0)</f>
        <v>1.2978000000000001</v>
      </c>
      <c r="F833" s="264">
        <f>VLOOKUP(B833,'Sub Index'!O:W,7,0)</f>
        <v>0.1584513623756848</v>
      </c>
      <c r="G833" s="264">
        <f>VLOOKUP(B833,'Sub Index'!O:W,9,0)</f>
        <v>0.15580000000000016</v>
      </c>
      <c r="H833" s="264">
        <f>VLOOKUP(B833,'Sub Index'!Y:AE,4,0)</f>
        <v>1.9218999999999999</v>
      </c>
      <c r="I833" s="264">
        <f>VLOOKUP(B833,'Sub Index'!Y:AE,7,0)</f>
        <v>9.5841283641253331E-3</v>
      </c>
      <c r="J833" s="264">
        <f>VLOOKUP(B833,'Sub Index'!AG:AK,4,0)</f>
        <v>9.685574341198459E-3</v>
      </c>
      <c r="K833" s="264">
        <f>VLOOKUP(B833,'Sub Index'!AG:AK,5,0)</f>
        <v>98022635.144699991</v>
      </c>
      <c r="L833" s="264">
        <f>VLOOKUP(B833,'Sub Index'!AM:AX,4,0)</f>
        <v>1.4083162292342008E-3</v>
      </c>
      <c r="M833" s="264">
        <f>VLOOKUP(B833,'Sub Index'!AM:AX,7,0)</f>
        <v>1.1199999999999655E-2</v>
      </c>
      <c r="N833" s="264">
        <f>VLOOKUP(B833,'Sub Index'!AM:AX,8,0)</f>
        <v>-4.1000000000002146E-3</v>
      </c>
      <c r="O833" s="264">
        <f>VLOOKUP(B833,'Sub Index'!AV:AX,3,0)</f>
        <v>259.90999999999997</v>
      </c>
      <c r="Q833" s="265">
        <f t="shared" si="1194"/>
        <v>-0.74737264984014296</v>
      </c>
      <c r="R833" s="265">
        <f t="shared" si="1048"/>
        <v>-1.4705045139130377</v>
      </c>
      <c r="S833" s="265">
        <f t="shared" si="1049"/>
        <v>-0.42934137035621778</v>
      </c>
      <c r="T833" s="265">
        <f t="shared" ref="T833" si="1422">IF(F833=0,"",(F833-F$2)/F$3)</f>
        <v>2.5379025780835005</v>
      </c>
      <c r="U833" s="265">
        <f t="shared" ref="U833" si="1423">IF(G833=0,"",(G833-G$2)/G$3)</f>
        <v>-0.25001266855194471</v>
      </c>
      <c r="V833" s="265">
        <f t="shared" ref="V833" si="1424">IF(H833=0,"",(H833-H$2)/H$3)</f>
        <v>-0.45529465189490453</v>
      </c>
      <c r="W833" s="265">
        <f t="shared" ref="W833" si="1425">IF(I833=0,"",(I833-I$2)/I$3)</f>
        <v>0.81681161429016291</v>
      </c>
      <c r="X833" s="265">
        <f t="shared" ref="X833" si="1426">IF(J833=0,"",(J833-J$2)/J$3)</f>
        <v>-0.22236144248030723</v>
      </c>
      <c r="Y833" s="265">
        <f t="shared" ref="Y833" si="1427">IF(K833=0,"",(K833-K$2)/K$3)</f>
        <v>-0.36026365668680893</v>
      </c>
      <c r="Z833" s="265">
        <f t="shared" ref="Z833" si="1428">IF(L833=0,"",(L833-L$2)/L$3)</f>
        <v>-0.67824725143543785</v>
      </c>
      <c r="AA833" s="265">
        <f t="shared" ref="AA833" si="1429">IF(M833=0,"",(M833-M$2)/M$3)</f>
        <v>-0.18488439710190249</v>
      </c>
      <c r="AB833" s="265">
        <f t="shared" ref="AB833" si="1430">IF(N833=0,"",(N833-N$2)/N$3)</f>
        <v>-0.40725234616779338</v>
      </c>
      <c r="AC833" s="265">
        <f t="shared" ref="AC833" si="1431">IF(O833=0,"",(O833-O$2)/O$3)</f>
        <v>-0.23794083124481458</v>
      </c>
      <c r="AE833" s="264">
        <f t="shared" si="1050"/>
        <v>-1.1089385818765902</v>
      </c>
      <c r="AF833" s="264">
        <f t="shared" si="1051"/>
        <v>0.61951617972511264</v>
      </c>
      <c r="AG833" s="264">
        <f t="shared" si="1052"/>
        <v>0.18075848119762919</v>
      </c>
      <c r="AH833" s="264">
        <f t="shared" si="1053"/>
        <v>-0.29131254958355807</v>
      </c>
      <c r="AI833" s="264">
        <f t="shared" si="1054"/>
        <v>-0.37708120648748705</v>
      </c>
      <c r="AJ833" s="264">
        <f t="shared" ref="AJ833" si="1432">AVERAGE(AE833:AI833)</f>
        <v>-0.19541153540497871</v>
      </c>
    </row>
    <row r="834" spans="1:36">
      <c r="A834" s="93" t="str">
        <f t="shared" ref="A834:A835" si="1433">YEAR(B834)&amp;WEEKNUM(B834)</f>
        <v>201819</v>
      </c>
      <c r="B834" s="93">
        <f>'Sub Index'!A815</f>
        <v>43227</v>
      </c>
      <c r="C834" s="268">
        <f>VLOOKUP(B834,'Sub Index'!A:M,8,0)</f>
        <v>0.78294952795512274</v>
      </c>
      <c r="D834" s="268">
        <f>VLOOKUP(B834,'Sub Index'!J:M,4,0)</f>
        <v>-2.9396</v>
      </c>
      <c r="E834" s="268">
        <f>VLOOKUP(B834,'Sub Index'!O:W,4,0)</f>
        <v>1.3433999999999999</v>
      </c>
      <c r="F834" s="268">
        <f>VLOOKUP(B834,'Sub Index'!O:W,7,0)</f>
        <v>0.15841478313249319</v>
      </c>
      <c r="G834" s="268">
        <f>VLOOKUP(B834,'Sub Index'!O:W,9,0)</f>
        <v>0.19300000000000006</v>
      </c>
      <c r="H834" s="268">
        <f>VLOOKUP(B834,'Sub Index'!Y:AE,4,0)</f>
        <v>1.9872000000000001</v>
      </c>
      <c r="I834" s="268">
        <f>VLOOKUP(B834,'Sub Index'!Y:AE,7,0)</f>
        <v>9.559098182323849E-3</v>
      </c>
      <c r="J834" s="268">
        <f>VLOOKUP(B834,'Sub Index'!AG:AK,4,0)</f>
        <v>1.0386795416977006E-2</v>
      </c>
      <c r="K834" s="268">
        <f>VLOOKUP(B834,'Sub Index'!AG:AK,5,0)</f>
        <v>98276786.743300006</v>
      </c>
      <c r="L834" s="268">
        <f>VLOOKUP(B834,'Sub Index'!AM:AX,4,0)</f>
        <v>1.3840269126263155E-3</v>
      </c>
      <c r="M834" s="268">
        <f>VLOOKUP(B834,'Sub Index'!AM:AX,7,0)</f>
        <v>6.0499999999992227E-3</v>
      </c>
      <c r="N834" s="268">
        <f>VLOOKUP(B834,'Sub Index'!AM:AX,8,0)</f>
        <v>-4.9499999999991218E-3</v>
      </c>
      <c r="O834" s="268">
        <f>VLOOKUP(B834,'Sub Index'!AV:AX,3,0)</f>
        <v>256.18799999999999</v>
      </c>
      <c r="Q834" s="269">
        <f t="shared" si="1194"/>
        <v>-0.82925874255426213</v>
      </c>
      <c r="R834" s="269">
        <f t="shared" si="1048"/>
        <v>-1.4656632740994782</v>
      </c>
      <c r="S834" s="269">
        <f t="shared" si="1049"/>
        <v>-0.3997153607881711</v>
      </c>
      <c r="T834" s="269">
        <f t="shared" ref="T834:T835" si="1434">IF(F834=0,"",(F834-F$2)/F$3)</f>
        <v>2.5369324670633753</v>
      </c>
      <c r="U834" s="269">
        <f t="shared" ref="U834:U835" si="1435">IF(G834=0,"",(G834-G$2)/G$3)</f>
        <v>-0.13854830134893822</v>
      </c>
      <c r="V834" s="269">
        <f t="shared" ref="V834:V835" si="1436">IF(H834=0,"",(H834-H$2)/H$3)</f>
        <v>-0.4114289261246854</v>
      </c>
      <c r="W834" s="269">
        <f t="shared" ref="W834:W835" si="1437">IF(I834=0,"",(I834-I$2)/I$3)</f>
        <v>0.80827717475127892</v>
      </c>
      <c r="X834" s="269">
        <f t="shared" ref="X834:X835" si="1438">IF(J834=0,"",(J834-J$2)/J$3)</f>
        <v>-0.12880650009041333</v>
      </c>
      <c r="Y834" s="269">
        <f t="shared" ref="Y834:Y835" si="1439">IF(K834=0,"",(K834-K$2)/K$3)</f>
        <v>-0.3519013423875747</v>
      </c>
      <c r="Z834" s="269">
        <f t="shared" ref="Z834:Z835" si="1440">IF(L834=0,"",(L834-L$2)/L$3)</f>
        <v>-0.70462484660609215</v>
      </c>
      <c r="AA834" s="269">
        <f t="shared" ref="AA834:AA835" si="1441">IF(M834=0,"",(M834-M$2)/M$3)</f>
        <v>-0.57978258509159342</v>
      </c>
      <c r="AB834" s="269">
        <f t="shared" ref="AB834:AB835" si="1442">IF(N834=0,"",(N834-N$2)/N$3)</f>
        <v>-0.44655119564022722</v>
      </c>
      <c r="AC834" s="269">
        <f t="shared" ref="AC834:AC835" si="1443">IF(O834=0,"",(O834-O$2)/O$3)</f>
        <v>-0.29260148638818378</v>
      </c>
      <c r="AE834" s="268">
        <f t="shared" si="1050"/>
        <v>-1.1474610083268701</v>
      </c>
      <c r="AF834" s="268">
        <f t="shared" si="1051"/>
        <v>0.66622293497542207</v>
      </c>
      <c r="AG834" s="268">
        <f t="shared" si="1052"/>
        <v>0.19842412431329676</v>
      </c>
      <c r="AH834" s="268">
        <f t="shared" si="1053"/>
        <v>-0.24035392123899402</v>
      </c>
      <c r="AI834" s="268">
        <f t="shared" si="1054"/>
        <v>-0.50589002843152409</v>
      </c>
      <c r="AJ834" s="268">
        <f t="shared" ref="AJ834:AJ835" si="1444">AVERAGE(AE834:AI834)</f>
        <v>-0.20581157974173392</v>
      </c>
    </row>
    <row r="835" spans="1:36">
      <c r="A835" s="93" t="str">
        <f t="shared" si="1433"/>
        <v>201819</v>
      </c>
      <c r="B835" s="93">
        <f>'Sub Index'!A816</f>
        <v>43228</v>
      </c>
      <c r="C835" s="268">
        <f>VLOOKUP(B835,'Sub Index'!A:M,8,0)</f>
        <v>0.93046673140441027</v>
      </c>
      <c r="D835" s="268">
        <f>VLOOKUP(B835,'Sub Index'!J:M,4,0)</f>
        <v>-2.8900999999999999</v>
      </c>
      <c r="E835" s="268">
        <f>VLOOKUP(B835,'Sub Index'!O:W,4,0)</f>
        <v>1.3605</v>
      </c>
      <c r="F835" s="268">
        <f>VLOOKUP(B835,'Sub Index'!O:W,7,0)</f>
        <v>0.15849299806407419</v>
      </c>
      <c r="G835" s="268">
        <f>VLOOKUP(B835,'Sub Index'!O:W,9,0)</f>
        <v>0.13800000000000034</v>
      </c>
      <c r="H835" s="268">
        <f>VLOOKUP(B835,'Sub Index'!Y:AE,4,0)</f>
        <v>2.0653000000000001</v>
      </c>
      <c r="I835" s="268">
        <f>VLOOKUP(B835,'Sub Index'!Y:AE,7,0)</f>
        <v>9.5669962251631931E-3</v>
      </c>
      <c r="J835" s="268">
        <f>VLOOKUP(B835,'Sub Index'!AG:AK,4,0)</f>
        <v>9.1772879428863603E-3</v>
      </c>
      <c r="K835" s="268">
        <f>VLOOKUP(B835,'Sub Index'!AG:AK,5,0)</f>
        <v>98424040.965700001</v>
      </c>
      <c r="L835" s="268">
        <f>VLOOKUP(B835,'Sub Index'!AM:AX,4,0)</f>
        <v>1.2348668320003582E-3</v>
      </c>
      <c r="M835" s="268">
        <f>VLOOKUP(B835,'Sub Index'!AM:AX,7,0)</f>
        <v>9.9999999999997868E-3</v>
      </c>
      <c r="N835" s="268">
        <f>VLOOKUP(B835,'Sub Index'!AM:AX,8,0)</f>
        <v>-1.5000000000000568E-3</v>
      </c>
      <c r="O835" s="268">
        <f>VLOOKUP(B835,'Sub Index'!AV:AX,3,0)</f>
        <v>253.452</v>
      </c>
      <c r="Q835" s="269">
        <f t="shared" si="1194"/>
        <v>-0.48630211124809436</v>
      </c>
      <c r="R835" s="269">
        <f t="shared" si="1048"/>
        <v>-1.4332793050763433</v>
      </c>
      <c r="S835" s="269">
        <f t="shared" si="1049"/>
        <v>-0.38860560720015352</v>
      </c>
      <c r="T835" s="269">
        <f t="shared" si="1434"/>
        <v>2.5390067901068458</v>
      </c>
      <c r="U835" s="269">
        <f t="shared" si="1435"/>
        <v>-0.30334776898779153</v>
      </c>
      <c r="V835" s="269">
        <f t="shared" si="1436"/>
        <v>-0.35896471199521962</v>
      </c>
      <c r="W835" s="269">
        <f t="shared" si="1437"/>
        <v>0.81097013837505494</v>
      </c>
      <c r="X835" s="269">
        <f t="shared" si="1438"/>
        <v>-0.29017558320455539</v>
      </c>
      <c r="Y835" s="269">
        <f t="shared" si="1439"/>
        <v>-0.34705625742103841</v>
      </c>
      <c r="Z835" s="269">
        <f t="shared" si="1440"/>
        <v>-0.86660899321219087</v>
      </c>
      <c r="AA835" s="269">
        <f t="shared" si="1441"/>
        <v>-0.27689950886647285</v>
      </c>
      <c r="AB835" s="269">
        <f t="shared" si="1442"/>
        <v>-0.28704410072253966</v>
      </c>
      <c r="AC835" s="269">
        <f t="shared" si="1443"/>
        <v>-0.33278191424209524</v>
      </c>
      <c r="AE835" s="268">
        <f t="shared" si="1050"/>
        <v>-0.95979070816221879</v>
      </c>
      <c r="AF835" s="268">
        <f t="shared" si="1051"/>
        <v>0.61568447130630033</v>
      </c>
      <c r="AG835" s="268">
        <f t="shared" si="1052"/>
        <v>0.22600271318991766</v>
      </c>
      <c r="AH835" s="268">
        <f t="shared" si="1053"/>
        <v>-0.3186159203127969</v>
      </c>
      <c r="AI835" s="268">
        <f t="shared" si="1054"/>
        <v>-0.4408336292608247</v>
      </c>
      <c r="AJ835" s="268">
        <f t="shared" si="1444"/>
        <v>-0.17551061464792447</v>
      </c>
    </row>
    <row r="836" spans="1:36">
      <c r="A836" s="93" t="str">
        <f t="shared" ref="A836:A837" si="1445">YEAR(B836)&amp;WEEKNUM(B836)</f>
        <v>201819</v>
      </c>
      <c r="B836" s="93">
        <f>'Sub Index'!A817</f>
        <v>43229</v>
      </c>
      <c r="C836" s="271">
        <f>VLOOKUP(B836,'Sub Index'!A:M,8,0)</f>
        <v>0.93100896024663515</v>
      </c>
      <c r="D836" s="271">
        <f>VLOOKUP(B836,'Sub Index'!J:M,4,0)</f>
        <v>-2.8843999999999999</v>
      </c>
      <c r="E836" s="271">
        <f>VLOOKUP(B836,'Sub Index'!O:W,4,0)</f>
        <v>1.4308999999999998</v>
      </c>
      <c r="F836" s="271">
        <f>VLOOKUP(B836,'Sub Index'!O:W,7,0)</f>
        <v>0.15843921582233322</v>
      </c>
      <c r="G836" s="271">
        <f>VLOOKUP(B836,'Sub Index'!O:W,9,0)</f>
        <v>0.18389999999999995</v>
      </c>
      <c r="H836" s="271">
        <f>VLOOKUP(B836,'Sub Index'!Y:AE,4,0)</f>
        <v>2.0648000000000004</v>
      </c>
      <c r="I836" s="271">
        <f>VLOOKUP(B836,'Sub Index'!Y:AE,7,0)</f>
        <v>9.5675384755859842E-3</v>
      </c>
      <c r="J836" s="271">
        <f>VLOOKUP(B836,'Sub Index'!AG:AK,4,0)</f>
        <v>9.1601696470453488E-3</v>
      </c>
      <c r="K836" s="271">
        <f>VLOOKUP(B836,'Sub Index'!AG:AK,5,0)</f>
        <v>98654306.811500013</v>
      </c>
      <c r="L836" s="271">
        <f>VLOOKUP(B836,'Sub Index'!AM:AX,4,0)</f>
        <v>1.1500436104307597E-3</v>
      </c>
      <c r="M836" s="271">
        <f>VLOOKUP(B836,'Sub Index'!AM:AX,7,0)</f>
        <v>9.8500000000001364E-3</v>
      </c>
      <c r="N836" s="271">
        <f>VLOOKUP(B836,'Sub Index'!AM:AX,8,0)</f>
        <v>-1.3550000000000395E-2</v>
      </c>
      <c r="O836" s="271">
        <f>VLOOKUP(B836,'Sub Index'!AV:AX,3,0)</f>
        <v>264.928</v>
      </c>
      <c r="Q836" s="270">
        <f t="shared" si="1194"/>
        <v>-0.48504150588967987</v>
      </c>
      <c r="R836" s="270">
        <f t="shared" si="1048"/>
        <v>-1.4295502419767097</v>
      </c>
      <c r="S836" s="270">
        <f t="shared" si="1049"/>
        <v>-0.34286720646352009</v>
      </c>
      <c r="T836" s="270">
        <f t="shared" ref="T836:T837" si="1446">IF(F836=0,"",(F836-F$2)/F$3)</f>
        <v>2.5375804416959</v>
      </c>
      <c r="U836" s="270">
        <f t="shared" ref="U836:U837" si="1447">IF(G836=0,"",(G836-G$2)/G$3)</f>
        <v>-0.16581512235827625</v>
      </c>
      <c r="V836" s="270">
        <f t="shared" ref="V836:V837" si="1448">IF(H836=0,"",(H836-H$2)/H$3)</f>
        <v>-0.35930059044675255</v>
      </c>
      <c r="W836" s="270">
        <f t="shared" ref="W836:W837" si="1449">IF(I836=0,"",(I836-I$2)/I$3)</f>
        <v>0.81115502730174949</v>
      </c>
      <c r="X836" s="270">
        <f t="shared" ref="X836:X837" si="1450">IF(J836=0,"",(J836-J$2)/J$3)</f>
        <v>-0.2924594580573483</v>
      </c>
      <c r="Y836" s="270">
        <f t="shared" ref="Y836:Y837" si="1451">IF(K836=0,"",(K836-K$2)/K$3)</f>
        <v>-0.3394798526863621</v>
      </c>
      <c r="Z836" s="270">
        <f t="shared" ref="Z836:Z837" si="1452">IF(L836=0,"",(L836-L$2)/L$3)</f>
        <v>-0.95872490720654391</v>
      </c>
      <c r="AA836" s="270">
        <f t="shared" ref="AA836:AA837" si="1453">IF(M836=0,"",(M836-M$2)/M$3)</f>
        <v>-0.28840139783701857</v>
      </c>
      <c r="AB836" s="270">
        <f t="shared" ref="AB836:AB837" si="1454">IF(N836=0,"",(N836-N$2)/N$3)</f>
        <v>-0.84416308442071653</v>
      </c>
      <c r="AC836" s="270">
        <f t="shared" ref="AC836:AC837" si="1455">IF(O836=0,"",(O836-O$2)/O$3)</f>
        <v>-0.16424734185485493</v>
      </c>
      <c r="AE836" s="271">
        <f t="shared" si="1050"/>
        <v>-0.95729587393319471</v>
      </c>
      <c r="AF836" s="271">
        <f t="shared" si="1051"/>
        <v>0.67629937095803461</v>
      </c>
      <c r="AG836" s="271">
        <f t="shared" si="1052"/>
        <v>0.22592721842749847</v>
      </c>
      <c r="AH836" s="271">
        <f t="shared" si="1053"/>
        <v>-0.31596965537185517</v>
      </c>
      <c r="AI836" s="271">
        <f t="shared" si="1054"/>
        <v>-0.56388418282978359</v>
      </c>
      <c r="AJ836" s="271">
        <f t="shared" ref="AJ836:AJ837" si="1456">AVERAGE(AE836:AI836)</f>
        <v>-0.18698462454986009</v>
      </c>
    </row>
    <row r="837" spans="1:36">
      <c r="A837" s="93" t="str">
        <f t="shared" si="1445"/>
        <v>201819</v>
      </c>
      <c r="B837" s="93">
        <f>'Sub Index'!A818</f>
        <v>43230</v>
      </c>
      <c r="C837" s="271">
        <f>VLOOKUP(B837,'Sub Index'!A:M,8,0)</f>
        <v>0.90914470890070997</v>
      </c>
      <c r="D837" s="271">
        <f>VLOOKUP(B837,'Sub Index'!J:M,4,0)</f>
        <v>-2.8805000000000001</v>
      </c>
      <c r="E837" s="271">
        <f>VLOOKUP(B837,'Sub Index'!O:W,4,0)</f>
        <v>1.4848999999999997</v>
      </c>
      <c r="F837" s="271">
        <f>VLOOKUP(B837,'Sub Index'!O:W,7,0)</f>
        <v>0.15846903899579104</v>
      </c>
      <c r="G837" s="271">
        <f>VLOOKUP(B837,'Sub Index'!O:W,9,0)</f>
        <v>0.13969999999999994</v>
      </c>
      <c r="H837" s="271">
        <f>VLOOKUP(B837,'Sub Index'!Y:AE,4,0)</f>
        <v>2.0788999999999995</v>
      </c>
      <c r="I837" s="271">
        <f>VLOOKUP(B837,'Sub Index'!Y:AE,7,0)</f>
        <v>9.5609827651989953E-3</v>
      </c>
      <c r="J837" s="271">
        <f>VLOOKUP(B837,'Sub Index'!AG:AK,4,0)</f>
        <v>7.352876765636303E-3</v>
      </c>
      <c r="K837" s="271">
        <f>VLOOKUP(B837,'Sub Index'!AG:AK,5,0)</f>
        <v>98879461.902099997</v>
      </c>
      <c r="L837" s="271">
        <f>VLOOKUP(B837,'Sub Index'!AM:AX,4,0)</f>
        <v>1.3375588714728346E-3</v>
      </c>
      <c r="M837" s="271">
        <f>VLOOKUP(B837,'Sub Index'!AM:AX,7,0)</f>
        <v>9.9000000000000199E-3</v>
      </c>
      <c r="N837" s="271">
        <f>VLOOKUP(B837,'Sub Index'!AM:AX,8,0)</f>
        <v>-3.1699999999999839E-2</v>
      </c>
      <c r="O837" s="271">
        <f>VLOOKUP(B837,'Sub Index'!AV:AX,3,0)</f>
        <v>278.952</v>
      </c>
      <c r="Q837" s="270">
        <f t="shared" si="1194"/>
        <v>-0.53587279751057626</v>
      </c>
      <c r="R837" s="270">
        <f t="shared" si="1048"/>
        <v>-1.4269987777506445</v>
      </c>
      <c r="S837" s="270">
        <f t="shared" si="1049"/>
        <v>-0.30778377408030694</v>
      </c>
      <c r="T837" s="270">
        <f t="shared" si="1446"/>
        <v>2.5383713762998497</v>
      </c>
      <c r="U837" s="270">
        <f t="shared" si="1447"/>
        <v>-0.29825396726077363</v>
      </c>
      <c r="V837" s="270">
        <f t="shared" si="1448"/>
        <v>-0.34982881811352051</v>
      </c>
      <c r="W837" s="270">
        <f t="shared" si="1449"/>
        <v>0.80891975332827504</v>
      </c>
      <c r="X837" s="270">
        <f t="shared" si="1450"/>
        <v>-0.53358338778829995</v>
      </c>
      <c r="Y837" s="270">
        <f t="shared" si="1451"/>
        <v>-0.33207160641114269</v>
      </c>
      <c r="Z837" s="270">
        <f t="shared" si="1452"/>
        <v>-0.75508798633567598</v>
      </c>
      <c r="AA837" s="270">
        <f t="shared" si="1453"/>
        <v>-0.28456743484683666</v>
      </c>
      <c r="AB837" s="270">
        <f t="shared" si="1454"/>
        <v>-1.6833091055096221</v>
      </c>
      <c r="AC837" s="270">
        <f t="shared" si="1455"/>
        <v>4.1706722554229997E-2</v>
      </c>
      <c r="AE837" s="271">
        <f t="shared" si="1050"/>
        <v>-0.98143578763061035</v>
      </c>
      <c r="AF837" s="271">
        <f t="shared" si="1051"/>
        <v>0.64411121165292295</v>
      </c>
      <c r="AG837" s="271">
        <f t="shared" si="1052"/>
        <v>0.22954546760737726</v>
      </c>
      <c r="AH837" s="271">
        <f t="shared" si="1053"/>
        <v>-0.43282749709972135</v>
      </c>
      <c r="AI837" s="271">
        <f t="shared" si="1054"/>
        <v>-0.67031445103447618</v>
      </c>
      <c r="AJ837" s="271">
        <f t="shared" si="1456"/>
        <v>-0.24218421130090154</v>
      </c>
    </row>
    <row r="838" spans="1:36">
      <c r="A838" s="93" t="str">
        <f t="shared" ref="A838" si="1457">YEAR(B838)&amp;WEEKNUM(B838)</f>
        <v>201819</v>
      </c>
      <c r="B838" s="93">
        <f>'Sub Index'!A819</f>
        <v>43231</v>
      </c>
      <c r="C838" s="273">
        <f>VLOOKUP(B838,'Sub Index'!A:M,8,0)</f>
        <v>0.79503681088760647</v>
      </c>
      <c r="D838" s="273">
        <f>VLOOKUP(B838,'Sub Index'!J:M,4,0)</f>
        <v>-2.871</v>
      </c>
      <c r="E838" s="273">
        <f>VLOOKUP(B838,'Sub Index'!O:W,4,0)</f>
        <v>1.3632999999999997</v>
      </c>
      <c r="F838" s="273">
        <f>VLOOKUP(B838,'Sub Index'!O:W,7,0)</f>
        <v>0.15780292728110873</v>
      </c>
      <c r="G838" s="273">
        <f>VLOOKUP(B838,'Sub Index'!O:W,9,0)</f>
        <v>0.10449999999999982</v>
      </c>
      <c r="H838" s="273">
        <f>VLOOKUP(B838,'Sub Index'!Y:AE,4,0)</f>
        <v>2.1087000000000002</v>
      </c>
      <c r="I838" s="273">
        <f>VLOOKUP(B838,'Sub Index'!Y:AE,7,0)</f>
        <v>9.5534614904829573E-3</v>
      </c>
      <c r="J838" s="273">
        <f>VLOOKUP(B838,'Sub Index'!AG:AK,4,0)</f>
        <v>7.3536665274310728E-3</v>
      </c>
      <c r="K838" s="273">
        <f>VLOOKUP(B838,'Sub Index'!AG:AK,5,0)</f>
        <v>98501260.418200001</v>
      </c>
      <c r="L838" s="273">
        <f>VLOOKUP(B838,'Sub Index'!AM:AX,4,0)</f>
        <v>1.6925808242753517E-3</v>
      </c>
      <c r="M838" s="273">
        <f>VLOOKUP(B838,'Sub Index'!AM:AX,7,0)</f>
        <v>1.0099999999999554E-2</v>
      </c>
      <c r="N838" s="273">
        <f>VLOOKUP(B838,'Sub Index'!AM:AX,8,0)</f>
        <v>2.0000000000042206E-4</v>
      </c>
      <c r="O838" s="273">
        <f>VLOOKUP(B838,'Sub Index'!AV:AX,3,0)</f>
        <v>290.77</v>
      </c>
      <c r="Q838" s="272">
        <f t="shared" si="1194"/>
        <v>-0.801157519515593</v>
      </c>
      <c r="R838" s="272">
        <f t="shared" ref="R838:R901" si="1458">IF(D838=0,"",(D838-D$2)/D$3)</f>
        <v>-1.4207836725845884</v>
      </c>
      <c r="S838" s="272">
        <f t="shared" ref="S838:S901" si="1459">IF(E838=0,"",(E838-E$2)/E$3)</f>
        <v>-0.38678646626176488</v>
      </c>
      <c r="T838" s="272">
        <f t="shared" ref="T838" si="1460">IF(F838=0,"",(F838-F$2)/F$3)</f>
        <v>2.5207055565981431</v>
      </c>
      <c r="U838" s="272">
        <f t="shared" ref="U838" si="1461">IF(G838=0,"",(G838-G$2)/G$3)</f>
        <v>-0.40372562654964061</v>
      </c>
      <c r="V838" s="272">
        <f t="shared" ref="V838" si="1462">IF(H838=0,"",(H838-H$2)/H$3)</f>
        <v>-0.32981046240214901</v>
      </c>
      <c r="W838" s="272">
        <f t="shared" ref="W838" si="1463">IF(I838=0,"",(I838-I$2)/I$3)</f>
        <v>0.80635525480291648</v>
      </c>
      <c r="X838" s="272">
        <f t="shared" ref="X838" si="1464">IF(J838=0,"",(J838-J$2)/J$3)</f>
        <v>-0.53347801999237421</v>
      </c>
      <c r="Y838" s="272">
        <f t="shared" ref="Y838" si="1465">IF(K838=0,"",(K838-K$2)/K$3)</f>
        <v>-0.34451551663728264</v>
      </c>
      <c r="Z838" s="272">
        <f t="shared" ref="Z838" si="1466">IF(L838=0,"",(L838-L$2)/L$3)</f>
        <v>-0.3695429543820079</v>
      </c>
      <c r="AA838" s="272">
        <f t="shared" ref="AA838" si="1467">IF(M838=0,"",(M838-M$2)/M$3)</f>
        <v>-0.26923158288610899</v>
      </c>
      <c r="AB838" s="272">
        <f t="shared" ref="AB838" si="1468">IF(N838=0,"",(N838-N$2)/N$3)</f>
        <v>-0.20844640177754875</v>
      </c>
      <c r="AC838" s="272">
        <f t="shared" ref="AC838" si="1469">IF(O838=0,"",(O838-O$2)/O$3)</f>
        <v>0.21526384842320906</v>
      </c>
      <c r="AE838" s="273">
        <f t="shared" ref="AE838:AE901" si="1470">AVERAGE(Q838:R838)</f>
        <v>-1.1109705960500906</v>
      </c>
      <c r="AF838" s="273">
        <f t="shared" ref="AF838:AF901" si="1471">AVERAGE(S838:U838)</f>
        <v>0.57673115459557911</v>
      </c>
      <c r="AG838" s="273">
        <f t="shared" ref="AG838:AG901" si="1472">AVERAGE(V838:W838)</f>
        <v>0.23827239620038373</v>
      </c>
      <c r="AH838" s="273">
        <f t="shared" ref="AH838:AH901" si="1473">AVERAGE(X838:Y838)</f>
        <v>-0.43899676831482842</v>
      </c>
      <c r="AI838" s="273">
        <f t="shared" ref="AI838:AI901" si="1474">AVERAGE(Z838:AC838)</f>
        <v>-0.15798927265561413</v>
      </c>
      <c r="AJ838" s="273">
        <f t="shared" ref="AJ838" si="1475">AVERAGE(AE838:AI838)</f>
        <v>-0.17859061724491407</v>
      </c>
    </row>
    <row r="839" spans="1:36">
      <c r="A839" s="93" t="str">
        <f t="shared" ref="A839:A842" si="1476">YEAR(B839)&amp;WEEKNUM(B839)</f>
        <v>201820</v>
      </c>
      <c r="B839" s="93">
        <f>'Sub Index'!A820</f>
        <v>43234</v>
      </c>
      <c r="C839" s="276">
        <f>VLOOKUP(B839,'Sub Index'!A:M,8,0)</f>
        <v>1.0860196947679641</v>
      </c>
      <c r="D839" s="276">
        <f>VLOOKUP(B839,'Sub Index'!J:M,4,0)</f>
        <v>-2.8668</v>
      </c>
      <c r="E839" s="276">
        <f>VLOOKUP(B839,'Sub Index'!O:W,4,0)</f>
        <v>1.4216999999999995</v>
      </c>
      <c r="F839" s="276">
        <f>VLOOKUP(B839,'Sub Index'!O:W,7,0)</f>
        <v>0.15496418408906137</v>
      </c>
      <c r="G839" s="276">
        <f>VLOOKUP(B839,'Sub Index'!O:W,9,0)</f>
        <v>0.17569999999999997</v>
      </c>
      <c r="H839" s="276">
        <f>VLOOKUP(B839,'Sub Index'!Y:AE,4,0)</f>
        <v>2.0740000000000003</v>
      </c>
      <c r="I839" s="276">
        <f>VLOOKUP(B839,'Sub Index'!Y:AE,7,0)</f>
        <v>9.5444615921687435E-3</v>
      </c>
      <c r="J839" s="276">
        <f>VLOOKUP(B839,'Sub Index'!AG:AK,4,0)</f>
        <v>5.294864805718601E-3</v>
      </c>
      <c r="K839" s="276">
        <f>VLOOKUP(B839,'Sub Index'!AG:AK,5,0)</f>
        <v>98599959.361499995</v>
      </c>
      <c r="L839" s="276">
        <f>VLOOKUP(B839,'Sub Index'!AM:AX,4,0)</f>
        <v>1.6866732311778556E-3</v>
      </c>
      <c r="M839" s="276">
        <f>VLOOKUP(B839,'Sub Index'!AM:AX,7,0)</f>
        <v>1.049999999999951E-2</v>
      </c>
      <c r="N839" s="276">
        <f>VLOOKUP(B839,'Sub Index'!AM:AX,8,0)</f>
        <v>3.9999999999995595E-4</v>
      </c>
      <c r="O839" s="276">
        <f>VLOOKUP(B839,'Sub Index'!AV:AX,3,0)</f>
        <v>289.16000000000003</v>
      </c>
      <c r="Q839" s="277">
        <f t="shared" si="1194"/>
        <v>-0.1246634748215589</v>
      </c>
      <c r="R839" s="277">
        <f t="shared" si="1458"/>
        <v>-1.4180359418795951</v>
      </c>
      <c r="S839" s="277">
        <f t="shared" si="1459"/>
        <v>-0.34884438383251215</v>
      </c>
      <c r="T839" s="277">
        <f t="shared" ref="T839:T842" si="1477">IF(F839=0,"",(F839-F$2)/F$3)</f>
        <v>2.4454197985116433</v>
      </c>
      <c r="U839" s="277">
        <f t="shared" ref="U839:U842" si="1478">IF(G839=0,"",(G839-G$2)/G$3)</f>
        <v>-0.19038522480625081</v>
      </c>
      <c r="V839" s="277">
        <f t="shared" ref="V839:V842" si="1479">IF(H839=0,"",(H839-H$2)/H$3)</f>
        <v>-0.35312042693854412</v>
      </c>
      <c r="W839" s="277">
        <f t="shared" ref="W839:W842" si="1480">IF(I839=0,"",(I839-I$2)/I$3)</f>
        <v>0.80328659598821273</v>
      </c>
      <c r="X839" s="277">
        <f t="shared" ref="X839:X842" si="1481">IF(J839=0,"",(J839-J$2)/J$3)</f>
        <v>-0.80815755134156231</v>
      </c>
      <c r="Y839" s="277">
        <f t="shared" ref="Y839:Y842" si="1482">IF(K839=0,"",(K839-K$2)/K$3)</f>
        <v>-0.34126803918908527</v>
      </c>
      <c r="Z839" s="277">
        <f t="shared" ref="Z839:Z842" si="1483">IF(L839=0,"",(L839-L$2)/L$3)</f>
        <v>-0.3759584539069355</v>
      </c>
      <c r="AA839" s="277">
        <f t="shared" ref="AA839:AA842" si="1484">IF(M839=0,"",(M839-M$2)/M$3)</f>
        <v>-0.23855987896458555</v>
      </c>
      <c r="AB839" s="277">
        <f t="shared" ref="AB839:AB842" si="1485">IF(N839=0,"",(N839-N$2)/N$3)</f>
        <v>-0.19919961366639749</v>
      </c>
      <c r="AC839" s="277">
        <f t="shared" ref="AC839:AC842" si="1486">IF(O839=0,"",(O839-O$2)/O$3)</f>
        <v>0.19161966390391227</v>
      </c>
      <c r="AE839" s="276">
        <f t="shared" si="1470"/>
        <v>-0.77134970835057703</v>
      </c>
      <c r="AF839" s="276">
        <f t="shared" si="1471"/>
        <v>0.63539672995762675</v>
      </c>
      <c r="AG839" s="276">
        <f t="shared" si="1472"/>
        <v>0.2250830845248343</v>
      </c>
      <c r="AH839" s="276">
        <f t="shared" si="1473"/>
        <v>-0.57471279526532382</v>
      </c>
      <c r="AI839" s="276">
        <f t="shared" si="1474"/>
        <v>-0.15552457065850156</v>
      </c>
      <c r="AJ839" s="276">
        <f t="shared" ref="AJ839:AJ842" si="1487">AVERAGE(AE839:AI839)</f>
        <v>-0.12822145195838827</v>
      </c>
    </row>
    <row r="840" spans="1:36">
      <c r="A840" s="93" t="str">
        <f t="shared" si="1476"/>
        <v>201820</v>
      </c>
      <c r="B840" s="93">
        <f>'Sub Index'!A821</f>
        <v>43235</v>
      </c>
      <c r="C840" s="276">
        <f>VLOOKUP(B840,'Sub Index'!A:M,8,0)</f>
        <v>1.0941205287768063</v>
      </c>
      <c r="D840" s="276">
        <f>VLOOKUP(B840,'Sub Index'!J:M,4,0)</f>
        <v>-2.923</v>
      </c>
      <c r="E840" s="276">
        <f>VLOOKUP(B840,'Sub Index'!O:W,4,0)</f>
        <v>1.4081999999999999</v>
      </c>
      <c r="F840" s="276">
        <f>VLOOKUP(B840,'Sub Index'!O:W,7,0)</f>
        <v>0.15650314059512144</v>
      </c>
      <c r="G840" s="276">
        <f>VLOOKUP(B840,'Sub Index'!O:W,9,0)</f>
        <v>0.43209999999999971</v>
      </c>
      <c r="H840" s="276">
        <f>VLOOKUP(B840,'Sub Index'!Y:AE,4,0)</f>
        <v>2.0712999999999999</v>
      </c>
      <c r="I840" s="276">
        <f>VLOOKUP(B840,'Sub Index'!Y:AE,7,0)</f>
        <v>9.4657109907149914E-3</v>
      </c>
      <c r="J840" s="276">
        <f>VLOOKUP(B840,'Sub Index'!AG:AK,4,0)</f>
        <v>5.3372892577755512E-3</v>
      </c>
      <c r="K840" s="276">
        <f>VLOOKUP(B840,'Sub Index'!AG:AK,5,0)</f>
        <v>98704764.611200005</v>
      </c>
      <c r="L840" s="276">
        <f>VLOOKUP(B840,'Sub Index'!AM:AX,4,0)</f>
        <v>1.7278327301962664E-3</v>
      </c>
      <c r="M840" s="276">
        <f>VLOOKUP(B840,'Sub Index'!AM:AX,7,0)</f>
        <v>1.4349999999999419E-2</v>
      </c>
      <c r="N840" s="276">
        <f>VLOOKUP(B840,'Sub Index'!AM:AX,8,0)</f>
        <v>1.2550000000000061E-2</v>
      </c>
      <c r="O840" s="276">
        <f>VLOOKUP(B840,'Sub Index'!AV:AX,3,0)</f>
        <v>288.74399999999997</v>
      </c>
      <c r="Q840" s="277">
        <f t="shared" si="1194"/>
        <v>-0.10583018163621158</v>
      </c>
      <c r="R840" s="277">
        <f t="shared" si="1458"/>
        <v>-1.4548031955987906</v>
      </c>
      <c r="S840" s="277">
        <f t="shared" si="1459"/>
        <v>-0.35761524192831523</v>
      </c>
      <c r="T840" s="277">
        <f t="shared" si="1477"/>
        <v>2.4862341657800404</v>
      </c>
      <c r="U840" s="277">
        <f t="shared" si="1478"/>
        <v>0.57787992978651559</v>
      </c>
      <c r="V840" s="277">
        <f t="shared" si="1479"/>
        <v>-0.35493417057682292</v>
      </c>
      <c r="W840" s="277">
        <f t="shared" si="1480"/>
        <v>0.77643532290964712</v>
      </c>
      <c r="X840" s="277">
        <f t="shared" si="1481"/>
        <v>-0.8024974003489469</v>
      </c>
      <c r="Y840" s="277">
        <f t="shared" si="1482"/>
        <v>-0.33781964680033422</v>
      </c>
      <c r="Z840" s="277">
        <f t="shared" si="1483"/>
        <v>-0.33126025922071195</v>
      </c>
      <c r="AA840" s="277">
        <f t="shared" si="1484"/>
        <v>5.6655271280103135E-2</v>
      </c>
      <c r="AB840" s="277">
        <f t="shared" si="1485"/>
        <v>0.36254276408735492</v>
      </c>
      <c r="AC840" s="277">
        <f t="shared" si="1486"/>
        <v>0.1855103590840185</v>
      </c>
      <c r="AE840" s="276">
        <f t="shared" si="1470"/>
        <v>-0.78031668861750103</v>
      </c>
      <c r="AF840" s="276">
        <f t="shared" si="1471"/>
        <v>0.90216628454608028</v>
      </c>
      <c r="AG840" s="276">
        <f t="shared" si="1472"/>
        <v>0.2107505761664121</v>
      </c>
      <c r="AH840" s="276">
        <f t="shared" si="1473"/>
        <v>-0.57015852357464059</v>
      </c>
      <c r="AI840" s="276">
        <f t="shared" si="1474"/>
        <v>6.8362033807691153E-2</v>
      </c>
      <c r="AJ840" s="276">
        <f t="shared" si="1487"/>
        <v>-3.3839263534391609E-2</v>
      </c>
    </row>
    <row r="841" spans="1:36">
      <c r="A841" s="93" t="str">
        <f t="shared" si="1476"/>
        <v>201820</v>
      </c>
      <c r="B841" s="93">
        <f>'Sub Index'!A822</f>
        <v>43236</v>
      </c>
      <c r="C841" s="276">
        <f>VLOOKUP(B841,'Sub Index'!A:M,8,0)</f>
        <v>1.2071703209193385</v>
      </c>
      <c r="D841" s="276">
        <f>VLOOKUP(B841,'Sub Index'!J:M,4,0)</f>
        <v>-2.9337</v>
      </c>
      <c r="E841" s="276">
        <f>VLOOKUP(B841,'Sub Index'!O:W,4,0)</f>
        <v>1.3283</v>
      </c>
      <c r="F841" s="276">
        <f>VLOOKUP(B841,'Sub Index'!O:W,7,0)</f>
        <v>0.14436751346938323</v>
      </c>
      <c r="G841" s="276">
        <f>VLOOKUP(B841,'Sub Index'!O:W,9,0)</f>
        <v>0.55880000000000019</v>
      </c>
      <c r="H841" s="276">
        <f>VLOOKUP(B841,'Sub Index'!Y:AE,4,0)</f>
        <v>2.0640999999999998</v>
      </c>
      <c r="I841" s="276">
        <f>VLOOKUP(B841,'Sub Index'!Y:AE,7,0)</f>
        <v>9.4762699241200243E-3</v>
      </c>
      <c r="J841" s="276">
        <f>VLOOKUP(B841,'Sub Index'!AG:AK,4,0)</f>
        <v>6.1461163959348336E-3</v>
      </c>
      <c r="K841" s="276">
        <f>VLOOKUP(B841,'Sub Index'!AG:AK,5,0)</f>
        <v>98757341.400399998</v>
      </c>
      <c r="L841" s="276">
        <f>VLOOKUP(B841,'Sub Index'!AM:AX,4,0)</f>
        <v>1.7612949300875752E-3</v>
      </c>
      <c r="M841" s="276">
        <f>VLOOKUP(B841,'Sub Index'!AM:AX,7,0)</f>
        <v>1.1299999999999422E-2</v>
      </c>
      <c r="N841" s="276">
        <f>VLOOKUP(B841,'Sub Index'!AM:AX,8,0)</f>
        <v>-1.7999999999999794E-2</v>
      </c>
      <c r="O841" s="276">
        <f>VLOOKUP(B841,'Sub Index'!AV:AX,3,0)</f>
        <v>291.25400000000002</v>
      </c>
      <c r="Q841" s="277">
        <f t="shared" si="1194"/>
        <v>0.15699459389170714</v>
      </c>
      <c r="R841" s="277">
        <f t="shared" si="1458"/>
        <v>-1.461803366680559</v>
      </c>
      <c r="S841" s="277">
        <f t="shared" si="1459"/>
        <v>-0.40952572799162512</v>
      </c>
      <c r="T841" s="277">
        <f t="shared" si="1477"/>
        <v>2.1643875504976768</v>
      </c>
      <c r="U841" s="277">
        <f t="shared" si="1478"/>
        <v>0.9575179761472955</v>
      </c>
      <c r="V841" s="277">
        <f t="shared" si="1479"/>
        <v>-0.35977082027889923</v>
      </c>
      <c r="W841" s="277">
        <f t="shared" si="1480"/>
        <v>0.78003555959410509</v>
      </c>
      <c r="X841" s="277">
        <f t="shared" si="1481"/>
        <v>-0.69458595996638228</v>
      </c>
      <c r="Y841" s="277">
        <f t="shared" si="1482"/>
        <v>-0.33608972010084937</v>
      </c>
      <c r="Z841" s="277">
        <f t="shared" si="1483"/>
        <v>-0.29492114040145684</v>
      </c>
      <c r="AA841" s="277">
        <f t="shared" si="1484"/>
        <v>-0.17721647112153865</v>
      </c>
      <c r="AB841" s="277">
        <f t="shared" si="1485"/>
        <v>-1.0499041198942836</v>
      </c>
      <c r="AC841" s="277">
        <f t="shared" si="1486"/>
        <v>0.22237178960789278</v>
      </c>
      <c r="AE841" s="276">
        <f t="shared" si="1470"/>
        <v>-0.65240438639442588</v>
      </c>
      <c r="AF841" s="276">
        <f t="shared" si="1471"/>
        <v>0.90412659955111574</v>
      </c>
      <c r="AG841" s="276">
        <f t="shared" si="1472"/>
        <v>0.21013236965760293</v>
      </c>
      <c r="AH841" s="276">
        <f t="shared" si="1473"/>
        <v>-0.51533784003361582</v>
      </c>
      <c r="AI841" s="276">
        <f t="shared" si="1474"/>
        <v>-0.32491748545234655</v>
      </c>
      <c r="AJ841" s="276">
        <f t="shared" si="1487"/>
        <v>-7.5680148534333913E-2</v>
      </c>
    </row>
    <row r="842" spans="1:36">
      <c r="A842" s="93" t="str">
        <f t="shared" si="1476"/>
        <v>201820</v>
      </c>
      <c r="B842" s="93">
        <f>'Sub Index'!A823</f>
        <v>43237</v>
      </c>
      <c r="C842" s="276">
        <f>VLOOKUP(B842,'Sub Index'!A:M,8,0)</f>
        <v>1.1512147880349459</v>
      </c>
      <c r="D842" s="276">
        <f>VLOOKUP(B842,'Sub Index'!J:M,4,0)</f>
        <v>-2.9704000000000002</v>
      </c>
      <c r="E842" s="276">
        <f>VLOOKUP(B842,'Sub Index'!O:W,4,0)</f>
        <v>1.3182</v>
      </c>
      <c r="F842" s="276">
        <f>VLOOKUP(B842,'Sub Index'!O:W,7,0)</f>
        <v>0.14714789779735146</v>
      </c>
      <c r="G842" s="276">
        <f>VLOOKUP(B842,'Sub Index'!O:W,9,0)</f>
        <v>0.24209999999999976</v>
      </c>
      <c r="H842" s="276">
        <f>VLOOKUP(B842,'Sub Index'!Y:AE,4,0)</f>
        <v>2.0333999999999999</v>
      </c>
      <c r="I842" s="276">
        <f>VLOOKUP(B842,'Sub Index'!Y:AE,7,0)</f>
        <v>4.2873242311522279E-3</v>
      </c>
      <c r="J842" s="276">
        <f>VLOOKUP(B842,'Sub Index'!AG:AK,4,0)</f>
        <v>6.4138755737779846E-3</v>
      </c>
      <c r="K842" s="276">
        <f>VLOOKUP(B842,'Sub Index'!AG:AK,5,0)</f>
        <v>98938851.650399998</v>
      </c>
      <c r="L842" s="276">
        <f>VLOOKUP(B842,'Sub Index'!AM:AX,4,0)</f>
        <v>1.7216033248169252E-3</v>
      </c>
      <c r="M842" s="276">
        <f>VLOOKUP(B842,'Sub Index'!AM:AX,7,0)</f>
        <v>1.2000000000000455E-2</v>
      </c>
      <c r="N842" s="276">
        <f>VLOOKUP(B842,'Sub Index'!AM:AX,8,0)</f>
        <v>-9.5000000000000639E-3</v>
      </c>
      <c r="O842" s="276">
        <f>VLOOKUP(B842,'Sub Index'!AV:AX,3,0)</f>
        <v>292.846</v>
      </c>
      <c r="Q842" s="277">
        <f t="shared" si="1194"/>
        <v>2.6905894999242758E-2</v>
      </c>
      <c r="R842" s="277">
        <f t="shared" si="1458"/>
        <v>-1.4858132992694286</v>
      </c>
      <c r="S842" s="277">
        <f t="shared" si="1459"/>
        <v>-0.41608762923367054</v>
      </c>
      <c r="T842" s="277">
        <f t="shared" si="1477"/>
        <v>2.2381255844590879</v>
      </c>
      <c r="U842" s="277">
        <f t="shared" si="1478"/>
        <v>8.5726779432015471E-3</v>
      </c>
      <c r="V842" s="277">
        <f t="shared" si="1479"/>
        <v>-0.38039375720302976</v>
      </c>
      <c r="W842" s="277">
        <f t="shared" si="1480"/>
        <v>-0.98921820126192539</v>
      </c>
      <c r="X842" s="277">
        <f t="shared" si="1481"/>
        <v>-0.6588622840490993</v>
      </c>
      <c r="Y842" s="277">
        <f t="shared" si="1482"/>
        <v>-0.33011751387671551</v>
      </c>
      <c r="Z842" s="277">
        <f t="shared" si="1483"/>
        <v>-0.33802523889893038</v>
      </c>
      <c r="AA842" s="277">
        <f t="shared" si="1484"/>
        <v>-0.12354098925878751</v>
      </c>
      <c r="AB842" s="277">
        <f t="shared" si="1485"/>
        <v>-0.65691562516945201</v>
      </c>
      <c r="AC842" s="277">
        <f t="shared" si="1486"/>
        <v>0.24575162920709845</v>
      </c>
      <c r="AE842" s="276">
        <f t="shared" si="1470"/>
        <v>-0.72945370213509297</v>
      </c>
      <c r="AF842" s="276">
        <f t="shared" si="1471"/>
        <v>0.61020354438953961</v>
      </c>
      <c r="AG842" s="276">
        <f t="shared" si="1472"/>
        <v>-0.68480597923247755</v>
      </c>
      <c r="AH842" s="276">
        <f t="shared" si="1473"/>
        <v>-0.4944898989629074</v>
      </c>
      <c r="AI842" s="276">
        <f t="shared" si="1474"/>
        <v>-0.21818255603001785</v>
      </c>
      <c r="AJ842" s="276">
        <f t="shared" si="1487"/>
        <v>-0.30334571839419122</v>
      </c>
    </row>
    <row r="843" spans="1:36">
      <c r="A843" s="93" t="str">
        <f t="shared" ref="A843" si="1488">YEAR(B843)&amp;WEEKNUM(B843)</f>
        <v>201820</v>
      </c>
      <c r="B843" s="93">
        <f>'Sub Index'!A824</f>
        <v>43238</v>
      </c>
      <c r="C843" s="279">
        <f>VLOOKUP(B843,'Sub Index'!A:M,8,0)</f>
        <v>1.1070111995361696</v>
      </c>
      <c r="D843" s="279">
        <f>VLOOKUP(B843,'Sub Index'!J:M,4,0)</f>
        <v>-3.0192999999999999</v>
      </c>
      <c r="E843" s="279">
        <f>VLOOKUP(B843,'Sub Index'!O:W,4,0)</f>
        <v>1.3566000000000003</v>
      </c>
      <c r="F843" s="279">
        <f>VLOOKUP(B843,'Sub Index'!O:W,7,0)</f>
        <v>0.14643870075261672</v>
      </c>
      <c r="G843" s="279">
        <f>VLOOKUP(B843,'Sub Index'!O:W,9,0)</f>
        <v>0.11789999999999967</v>
      </c>
      <c r="H843" s="279">
        <f>VLOOKUP(B843,'Sub Index'!Y:AE,4,0)</f>
        <v>2.0470999999999999</v>
      </c>
      <c r="I843" s="279">
        <f>VLOOKUP(B843,'Sub Index'!Y:AE,7,0)</f>
        <v>4.2845703349134708E-3</v>
      </c>
      <c r="J843" s="279">
        <f>VLOOKUP(B843,'Sub Index'!AG:AK,4,0)</f>
        <v>6.8970768028720148E-3</v>
      </c>
      <c r="K843" s="279">
        <f>VLOOKUP(B843,'Sub Index'!AG:AK,5,0)</f>
        <v>98757902.61469999</v>
      </c>
      <c r="L843" s="279">
        <f>VLOOKUP(B843,'Sub Index'!AM:AX,4,0)</f>
        <v>1.7072472677461558E-3</v>
      </c>
      <c r="M843" s="279">
        <f>VLOOKUP(B843,'Sub Index'!AM:AX,7,0)</f>
        <v>1.2349999999999639E-2</v>
      </c>
      <c r="N843" s="279">
        <f>VLOOKUP(B843,'Sub Index'!AM:AX,8,0)</f>
        <v>-1.3550000000000395E-2</v>
      </c>
      <c r="O843" s="279">
        <f>VLOOKUP(B843,'Sub Index'!AV:AX,3,0)</f>
        <v>292.64600000000002</v>
      </c>
      <c r="Q843" s="280">
        <f t="shared" si="1194"/>
        <v>-7.5861195541461382E-2</v>
      </c>
      <c r="R843" s="280">
        <f t="shared" si="1458"/>
        <v>-1.5178047353347071</v>
      </c>
      <c r="S843" s="280">
        <f t="shared" si="1459"/>
        <v>-0.39113941065005209</v>
      </c>
      <c r="T843" s="280">
        <f t="shared" ref="T843" si="1489">IF(F843=0,"",(F843-F$2)/F$3)</f>
        <v>2.2193171070684112</v>
      </c>
      <c r="U843" s="280">
        <f t="shared" ref="U843" si="1490">IF(G843=0,"",(G843-G$2)/G$3)</f>
        <v>-0.36357448352490201</v>
      </c>
      <c r="V843" s="280">
        <f t="shared" ref="V843" si="1491">IF(H843=0,"",(H843-H$2)/H$3)</f>
        <v>-0.37119068763102359</v>
      </c>
      <c r="W843" s="280">
        <f t="shared" ref="W843" si="1492">IF(I843=0,"",(I843-I$2)/I$3)</f>
        <v>-0.99015718608962</v>
      </c>
      <c r="X843" s="280">
        <f t="shared" ref="X843" si="1493">IF(J843=0,"",(J843-J$2)/J$3)</f>
        <v>-0.59439493600137117</v>
      </c>
      <c r="Y843" s="280">
        <f t="shared" ref="Y843" si="1494">IF(K843=0,"",(K843-K$2)/K$3)</f>
        <v>-0.33607125454567832</v>
      </c>
      <c r="Z843" s="280">
        <f t="shared" ref="Z843" si="1495">IF(L843=0,"",(L843-L$2)/L$3)</f>
        <v>-0.3536155606758975</v>
      </c>
      <c r="AA843" s="280">
        <f t="shared" ref="AA843" si="1496">IF(M843=0,"",(M843-M$2)/M$3)</f>
        <v>-9.6703248327514077E-2</v>
      </c>
      <c r="AB843" s="280">
        <f t="shared" ref="AB843" si="1497">IF(N843=0,"",(N843-N$2)/N$3)</f>
        <v>-0.84416308442071653</v>
      </c>
      <c r="AC843" s="280">
        <f t="shared" ref="AC843" si="1498">IF(O843=0,"",(O843-O$2)/O$3)</f>
        <v>0.2428144634283039</v>
      </c>
      <c r="AE843" s="279">
        <f t="shared" si="1470"/>
        <v>-0.79683296543808424</v>
      </c>
      <c r="AF843" s="279">
        <f t="shared" si="1471"/>
        <v>0.48820107096448573</v>
      </c>
      <c r="AG843" s="279">
        <f t="shared" si="1472"/>
        <v>-0.68067393686032185</v>
      </c>
      <c r="AH843" s="279">
        <f t="shared" si="1473"/>
        <v>-0.46523309527352474</v>
      </c>
      <c r="AI843" s="279">
        <f t="shared" si="1474"/>
        <v>-0.2629168574989561</v>
      </c>
      <c r="AJ843" s="279">
        <f t="shared" ref="AJ843" si="1499">AVERAGE(AE843:AI843)</f>
        <v>-0.34349115682128029</v>
      </c>
    </row>
    <row r="844" spans="1:36">
      <c r="A844" s="93" t="str">
        <f t="shared" ref="A844:A846" si="1500">YEAR(B844)&amp;WEEKNUM(B844)</f>
        <v>201821</v>
      </c>
      <c r="B844" s="93">
        <f>'Sub Index'!A825</f>
        <v>43241</v>
      </c>
      <c r="C844" s="282">
        <f>VLOOKUP(B844,'Sub Index'!A:M,8,0)</f>
        <v>1.2791675820312163</v>
      </c>
      <c r="D844" s="282">
        <f>VLOOKUP(B844,'Sub Index'!J:M,4,0)</f>
        <v>-3.0505</v>
      </c>
      <c r="E844" s="282">
        <f>VLOOKUP(B844,'Sub Index'!O:W,4,0)</f>
        <v>1.3922999999999996</v>
      </c>
      <c r="F844" s="282">
        <f>VLOOKUP(B844,'Sub Index'!O:W,7,0)</f>
        <v>0.13069817375163689</v>
      </c>
      <c r="G844" s="282">
        <f>VLOOKUP(B844,'Sub Index'!O:W,9,0)</f>
        <v>0.15010000000000012</v>
      </c>
      <c r="H844" s="282">
        <f>VLOOKUP(B844,'Sub Index'!Y:AE,4,0)</f>
        <v>2.0010999999999997</v>
      </c>
      <c r="I844" s="282">
        <f>VLOOKUP(B844,'Sub Index'!Y:AE,7,0)</f>
        <v>4.6200878139673199E-3</v>
      </c>
      <c r="J844" s="282">
        <f>VLOOKUP(B844,'Sub Index'!AG:AK,4,0)</f>
        <v>5.9081677427805686E-3</v>
      </c>
      <c r="K844" s="282">
        <f>VLOOKUP(B844,'Sub Index'!AG:AK,5,0)</f>
        <v>99105027.520500004</v>
      </c>
      <c r="L844" s="282">
        <f>VLOOKUP(B844,'Sub Index'!AM:AX,4,0)</f>
        <v>1.6935398910097751E-3</v>
      </c>
      <c r="M844" s="282">
        <f>VLOOKUP(B844,'Sub Index'!AM:AX,7,0)</f>
        <v>1.0650000000000048E-2</v>
      </c>
      <c r="N844" s="282">
        <f>VLOOKUP(B844,'Sub Index'!AM:AX,8,0)</f>
        <v>-3.1449999999999534E-2</v>
      </c>
      <c r="O844" s="282">
        <f>VLOOKUP(B844,'Sub Index'!AV:AX,3,0)</f>
        <v>301.56799999999998</v>
      </c>
      <c r="Q844" s="281">
        <f t="shared" si="1194"/>
        <v>0.32437804176657536</v>
      </c>
      <c r="R844" s="281">
        <f t="shared" si="1458"/>
        <v>-1.5382164491432284</v>
      </c>
      <c r="S844" s="281">
        <f t="shared" si="1459"/>
        <v>-0.36794536368559483</v>
      </c>
      <c r="T844" s="281">
        <f t="shared" ref="T844:T846" si="1501">IF(F844=0,"",(F844-F$2)/F$3)</f>
        <v>1.8018656407752882</v>
      </c>
      <c r="U844" s="281">
        <f t="shared" ref="U844:U846" si="1502">IF(G844=0,"",(G844-G$2)/G$3)</f>
        <v>-0.26709188610724427</v>
      </c>
      <c r="V844" s="281">
        <f t="shared" ref="V844:V846" si="1503">IF(H844=0,"",(H844-H$2)/H$3)</f>
        <v>-0.40209150517206627</v>
      </c>
      <c r="W844" s="281">
        <f t="shared" ref="W844:W846" si="1504">IF(I844=0,"",(I844-I$2)/I$3)</f>
        <v>-0.87575715248482799</v>
      </c>
      <c r="X844" s="281">
        <f t="shared" ref="X844:X846" si="1505">IF(J844=0,"",(J844-J$2)/J$3)</f>
        <v>-0.72633239957943019</v>
      </c>
      <c r="Y844" s="281">
        <f t="shared" ref="Y844:Y846" si="1506">IF(K844=0,"",(K844-K$2)/K$3)</f>
        <v>-0.32464985259746476</v>
      </c>
      <c r="Z844" s="281">
        <f t="shared" ref="Z844:Z846" si="1507">IF(L844=0,"",(L844-L$2)/L$3)</f>
        <v>-0.36850143170474792</v>
      </c>
      <c r="AA844" s="281">
        <f t="shared" ref="AA844:AA846" si="1508">IF(M844=0,"",(M844-M$2)/M$3)</f>
        <v>-0.2270579899939717</v>
      </c>
      <c r="AB844" s="281">
        <f t="shared" ref="AB844:AB846" si="1509">IF(N844=0,"",(N844-N$2)/N$3)</f>
        <v>-1.671750620370642</v>
      </c>
      <c r="AC844" s="281">
        <f t="shared" ref="AC844:AC846" si="1510">IF(O844=0,"",(O844-O$2)/O$3)</f>
        <v>0.37384142882033539</v>
      </c>
      <c r="AE844" s="282">
        <f t="shared" si="1470"/>
        <v>-0.60691920368832653</v>
      </c>
      <c r="AF844" s="282">
        <f t="shared" si="1471"/>
        <v>0.38894279699414974</v>
      </c>
      <c r="AG844" s="282">
        <f t="shared" si="1472"/>
        <v>-0.63892432882844719</v>
      </c>
      <c r="AH844" s="282">
        <f t="shared" si="1473"/>
        <v>-0.5254911260884475</v>
      </c>
      <c r="AI844" s="282">
        <f t="shared" si="1474"/>
        <v>-0.47336715331225654</v>
      </c>
      <c r="AJ844" s="282">
        <f t="shared" ref="AJ844:AJ846" si="1511">AVERAGE(AE844:AI844)</f>
        <v>-0.3711518029846656</v>
      </c>
    </row>
    <row r="845" spans="1:36">
      <c r="A845" s="93" t="str">
        <f t="shared" si="1500"/>
        <v>201821</v>
      </c>
      <c r="B845" s="93">
        <f>'Sub Index'!A826</f>
        <v>43242</v>
      </c>
      <c r="C845" s="282">
        <f>VLOOKUP(B845,'Sub Index'!A:M,8,0)</f>
        <v>1.2827611893356801</v>
      </c>
      <c r="D845" s="282">
        <f>VLOOKUP(B845,'Sub Index'!J:M,4,0)</f>
        <v>-3.1280999999999999</v>
      </c>
      <c r="E845" s="282">
        <f>VLOOKUP(B845,'Sub Index'!O:W,4,0)</f>
        <v>1.331</v>
      </c>
      <c r="F845" s="282">
        <f>VLOOKUP(B845,'Sub Index'!O:W,7,0)</f>
        <v>0.12067879501438447</v>
      </c>
      <c r="G845" s="282">
        <f>VLOOKUP(B845,'Sub Index'!O:W,9,0)</f>
        <v>0.1166999999999998</v>
      </c>
      <c r="H845" s="282">
        <f>VLOOKUP(B845,'Sub Index'!Y:AE,4,0)</f>
        <v>1.9489000000000001</v>
      </c>
      <c r="I845" s="282">
        <f>VLOOKUP(B845,'Sub Index'!Y:AE,7,0)</f>
        <v>5.1889169855827231E-3</v>
      </c>
      <c r="J845" s="282">
        <f>VLOOKUP(B845,'Sub Index'!AG:AK,4,0)</f>
        <v>5.6429452364476149E-3</v>
      </c>
      <c r="K845" s="282">
        <f>VLOOKUP(B845,'Sub Index'!AG:AK,5,0)</f>
        <v>99496387.05309999</v>
      </c>
      <c r="L845" s="282">
        <f>VLOOKUP(B845,'Sub Index'!AM:AX,4,0)</f>
        <v>1.8542055654826605E-3</v>
      </c>
      <c r="M845" s="282">
        <f>VLOOKUP(B845,'Sub Index'!AM:AX,7,0)</f>
        <v>8.7500000000000355E-3</v>
      </c>
      <c r="N845" s="282">
        <f>VLOOKUP(B845,'Sub Index'!AM:AX,8,0)</f>
        <v>-1.7749999999999488E-2</v>
      </c>
      <c r="O845" s="282">
        <f>VLOOKUP(B845,'Sub Index'!AV:AX,3,0)</f>
        <v>300.28399999999999</v>
      </c>
      <c r="Q845" s="281">
        <f t="shared" si="1194"/>
        <v>0.33273267042383448</v>
      </c>
      <c r="R845" s="281">
        <f t="shared" si="1458"/>
        <v>-1.5889840450259607</v>
      </c>
      <c r="S845" s="281">
        <f t="shared" si="1459"/>
        <v>-0.40777155637246448</v>
      </c>
      <c r="T845" s="281">
        <f t="shared" si="1501"/>
        <v>1.5361436389038263</v>
      </c>
      <c r="U845" s="281">
        <f t="shared" si="1502"/>
        <v>-0.36717010827338575</v>
      </c>
      <c r="V845" s="281">
        <f t="shared" si="1503"/>
        <v>-0.43715721551211861</v>
      </c>
      <c r="W845" s="281">
        <f t="shared" si="1504"/>
        <v>-0.68180577763635386</v>
      </c>
      <c r="X845" s="281">
        <f t="shared" si="1505"/>
        <v>-0.76171763992311736</v>
      </c>
      <c r="Y845" s="281">
        <f t="shared" si="1506"/>
        <v>-0.31177300494578808</v>
      </c>
      <c r="Z845" s="281">
        <f t="shared" si="1507"/>
        <v>-0.19402249565719915</v>
      </c>
      <c r="AA845" s="281">
        <f t="shared" si="1508"/>
        <v>-0.37274858362122509</v>
      </c>
      <c r="AB845" s="281">
        <f t="shared" si="1509"/>
        <v>-1.0383456347553033</v>
      </c>
      <c r="AC845" s="281">
        <f t="shared" si="1510"/>
        <v>0.35498482452047347</v>
      </c>
      <c r="AE845" s="282">
        <f t="shared" si="1470"/>
        <v>-0.62812568730106311</v>
      </c>
      <c r="AF845" s="282">
        <f t="shared" si="1471"/>
        <v>0.25373399141932534</v>
      </c>
      <c r="AG845" s="282">
        <f t="shared" si="1472"/>
        <v>-0.55948149657423629</v>
      </c>
      <c r="AH845" s="282">
        <f t="shared" si="1473"/>
        <v>-0.53674532243445272</v>
      </c>
      <c r="AI845" s="282">
        <f t="shared" si="1474"/>
        <v>-0.31253297237831351</v>
      </c>
      <c r="AJ845" s="282">
        <f t="shared" si="1511"/>
        <v>-0.35663029745374802</v>
      </c>
    </row>
    <row r="846" spans="1:36">
      <c r="A846" s="93" t="str">
        <f t="shared" si="1500"/>
        <v>201821</v>
      </c>
      <c r="B846" s="93">
        <f>'Sub Index'!A827</f>
        <v>43243</v>
      </c>
      <c r="C846" s="282">
        <f>VLOOKUP(B846,'Sub Index'!A:M,8,0)</f>
        <v>1.0986690517708282</v>
      </c>
      <c r="D846" s="282">
        <f>VLOOKUP(B846,'Sub Index'!J:M,4,0)</f>
        <v>-3.1619000000000002</v>
      </c>
      <c r="E846" s="282">
        <f>VLOOKUP(B846,'Sub Index'!O:W,4,0)</f>
        <v>1.3515999999999999</v>
      </c>
      <c r="F846" s="282">
        <f>VLOOKUP(B846,'Sub Index'!O:W,7,0)</f>
        <v>0.1213652987524748</v>
      </c>
      <c r="G846" s="282">
        <f>VLOOKUP(B846,'Sub Index'!O:W,9,0)</f>
        <v>0.20599999999999996</v>
      </c>
      <c r="H846" s="282">
        <f>VLOOKUP(B846,'Sub Index'!Y:AE,4,0)</f>
        <v>1.8734999999999999</v>
      </c>
      <c r="I846" s="282">
        <f>VLOOKUP(B846,'Sub Index'!Y:AE,7,0)</f>
        <v>5.2891756336966968E-3</v>
      </c>
      <c r="J846" s="282">
        <f>VLOOKUP(B846,'Sub Index'!AG:AK,4,0)</f>
        <v>7.3933622838575847E-3</v>
      </c>
      <c r="K846" s="282">
        <f>VLOOKUP(B846,'Sub Index'!AG:AK,5,0)</f>
        <v>99690821.700300008</v>
      </c>
      <c r="L846" s="282">
        <f>VLOOKUP(B846,'Sub Index'!AM:AX,4,0)</f>
        <v>1.8731772446687498E-3</v>
      </c>
      <c r="M846" s="282">
        <f>VLOOKUP(B846,'Sub Index'!AM:AX,7,0)</f>
        <v>1.1800000000000033E-2</v>
      </c>
      <c r="N846" s="282">
        <f>VLOOKUP(B846,'Sub Index'!AM:AX,8,0)</f>
        <v>-8.2000000000004292E-3</v>
      </c>
      <c r="O846" s="282">
        <f>VLOOKUP(B846,'Sub Index'!AV:AX,3,0)</f>
        <v>302.28399999999999</v>
      </c>
      <c r="Q846" s="281">
        <f t="shared" si="1194"/>
        <v>-9.5255509076175887E-2</v>
      </c>
      <c r="R846" s="281">
        <f t="shared" si="1458"/>
        <v>-1.6110967349851923</v>
      </c>
      <c r="S846" s="281">
        <f t="shared" si="1459"/>
        <v>-0.39438787661146096</v>
      </c>
      <c r="T846" s="281">
        <f t="shared" si="1501"/>
        <v>1.5543502715066406</v>
      </c>
      <c r="U846" s="281">
        <f t="shared" si="1502"/>
        <v>-9.959569990702756E-2</v>
      </c>
      <c r="V846" s="281">
        <f t="shared" si="1503"/>
        <v>-0.48780768600330582</v>
      </c>
      <c r="W846" s="281">
        <f t="shared" si="1504"/>
        <v>-0.64762099314836363</v>
      </c>
      <c r="X846" s="281">
        <f t="shared" si="1505"/>
        <v>-0.52818192389103802</v>
      </c>
      <c r="Y846" s="281">
        <f t="shared" si="1506"/>
        <v>-0.30537554909855508</v>
      </c>
      <c r="Z846" s="281">
        <f t="shared" si="1507"/>
        <v>-0.17341972278561776</v>
      </c>
      <c r="AA846" s="281">
        <f t="shared" si="1508"/>
        <v>-0.13887684121958327</v>
      </c>
      <c r="AB846" s="281">
        <f t="shared" si="1509"/>
        <v>-0.59681150244684567</v>
      </c>
      <c r="AC846" s="281">
        <f t="shared" si="1510"/>
        <v>0.38435648230842051</v>
      </c>
      <c r="AE846" s="282">
        <f t="shared" si="1470"/>
        <v>-0.85317612203068416</v>
      </c>
      <c r="AF846" s="282">
        <f t="shared" si="1471"/>
        <v>0.35345556499605069</v>
      </c>
      <c r="AG846" s="282">
        <f t="shared" si="1472"/>
        <v>-0.56771433957583473</v>
      </c>
      <c r="AH846" s="282">
        <f t="shared" si="1473"/>
        <v>-0.41677873649479658</v>
      </c>
      <c r="AI846" s="282">
        <f t="shared" si="1474"/>
        <v>-0.13118789603590653</v>
      </c>
      <c r="AJ846" s="282">
        <f t="shared" si="1511"/>
        <v>-0.32308030582823422</v>
      </c>
    </row>
    <row r="847" spans="1:36">
      <c r="A847" s="93" t="str">
        <f t="shared" ref="A847" si="1512">YEAR(B847)&amp;WEEKNUM(B847)</f>
        <v>201821</v>
      </c>
      <c r="B847" s="93">
        <f>'Sub Index'!A828</f>
        <v>43244</v>
      </c>
      <c r="C847" s="283">
        <f>VLOOKUP(B847,'Sub Index'!A:M,8,0)</f>
        <v>1.114542483005311</v>
      </c>
      <c r="D847" s="283">
        <f>VLOOKUP(B847,'Sub Index'!J:M,4,0)</f>
        <v>-3.1286999999999998</v>
      </c>
      <c r="E847" s="283">
        <f>VLOOKUP(B847,'Sub Index'!O:W,4,0)</f>
        <v>1.2787999999999995</v>
      </c>
      <c r="F847" s="283">
        <f>VLOOKUP(B847,'Sub Index'!O:W,7,0)</f>
        <v>0.12065917937519618</v>
      </c>
      <c r="G847" s="283">
        <f>VLOOKUP(B847,'Sub Index'!O:W,9,0)</f>
        <v>0.16639999999999988</v>
      </c>
      <c r="H847" s="283">
        <f>VLOOKUP(B847,'Sub Index'!Y:AE,4,0)</f>
        <v>1.9348000000000005</v>
      </c>
      <c r="I847" s="283">
        <f>VLOOKUP(B847,'Sub Index'!Y:AE,7,0)</f>
        <v>4.7092193670723167E-3</v>
      </c>
      <c r="J847" s="283">
        <f>VLOOKUP(B847,'Sub Index'!AG:AK,4,0)</f>
        <v>7.3549035564618101E-3</v>
      </c>
      <c r="K847" s="283">
        <f>VLOOKUP(B847,'Sub Index'!AG:AK,5,0)</f>
        <v>99862500.521899998</v>
      </c>
      <c r="L847" s="283">
        <f>VLOOKUP(B847,'Sub Index'!AM:AX,4,0)</f>
        <v>1.8627301771503143E-3</v>
      </c>
      <c r="M847" s="283">
        <f>VLOOKUP(B847,'Sub Index'!AM:AX,7,0)</f>
        <v>1.085000000000047E-2</v>
      </c>
      <c r="N847" s="283">
        <f>VLOOKUP(B847,'Sub Index'!AM:AX,8,0)</f>
        <v>-1.0250000000000092E-2</v>
      </c>
      <c r="O847" s="283">
        <f>VLOOKUP(B847,'Sub Index'!AV:AX,3,0)</f>
        <v>309.35599999999999</v>
      </c>
      <c r="Q847" s="284">
        <f t="shared" si="1194"/>
        <v>-5.8352026796430818E-2</v>
      </c>
      <c r="R847" s="284">
        <f t="shared" si="1458"/>
        <v>-1.5893765779838169</v>
      </c>
      <c r="S847" s="284">
        <f t="shared" si="1459"/>
        <v>-0.44168554100957091</v>
      </c>
      <c r="T847" s="284">
        <f t="shared" ref="T847" si="1513">IF(F847=0,"",(F847-F$2)/F$3)</f>
        <v>1.5356234163381577</v>
      </c>
      <c r="U847" s="284">
        <f t="shared" ref="U847" si="1514">IF(G847=0,"",(G847-G$2)/G$3)</f>
        <v>-0.21825131660700275</v>
      </c>
      <c r="V847" s="284">
        <f t="shared" ref="V847" si="1515">IF(H847=0,"",(H847-H$2)/H$3)</f>
        <v>-0.44662898784535093</v>
      </c>
      <c r="W847" s="284">
        <f t="shared" ref="W847" si="1516">IF(I847=0,"",(I847-I$2)/I$3)</f>
        <v>-0.84536632843830362</v>
      </c>
      <c r="X847" s="284">
        <f t="shared" ref="X847" si="1517">IF(J847=0,"",(J847-J$2)/J$3)</f>
        <v>-0.53331297906062991</v>
      </c>
      <c r="Y847" s="284">
        <f t="shared" ref="Y847" si="1518">IF(K847=0,"",(K847-K$2)/K$3)</f>
        <v>-0.29972682498015718</v>
      </c>
      <c r="Z847" s="284">
        <f t="shared" ref="Z847" si="1519">IF(L847=0,"",(L847-L$2)/L$3)</f>
        <v>-0.18476497889843579</v>
      </c>
      <c r="AA847" s="284">
        <f t="shared" ref="AA847" si="1520">IF(M847=0,"",(M847-M$2)/M$3)</f>
        <v>-0.21172213803317591</v>
      </c>
      <c r="AB847" s="284">
        <f t="shared" ref="AB847" si="1521">IF(N847=0,"",(N847-N$2)/N$3)</f>
        <v>-0.69159108058635133</v>
      </c>
      <c r="AC847" s="284">
        <f t="shared" ref="AC847" si="1522">IF(O847=0,"",(O847-O$2)/O$3)</f>
        <v>0.48821466424660143</v>
      </c>
      <c r="AE847" s="283">
        <f t="shared" si="1470"/>
        <v>-0.82386430239012387</v>
      </c>
      <c r="AF847" s="283">
        <f t="shared" si="1471"/>
        <v>0.29189551957386134</v>
      </c>
      <c r="AG847" s="283">
        <f t="shared" si="1472"/>
        <v>-0.6459976581418273</v>
      </c>
      <c r="AH847" s="283">
        <f t="shared" si="1473"/>
        <v>-0.41651990202039357</v>
      </c>
      <c r="AI847" s="283">
        <f t="shared" si="1474"/>
        <v>-0.14996588331784039</v>
      </c>
      <c r="AJ847" s="283">
        <f t="shared" ref="AJ847" si="1523">AVERAGE(AE847:AI847)</f>
        <v>-0.34889044525926471</v>
      </c>
    </row>
    <row r="848" spans="1:36">
      <c r="A848" s="93" t="str">
        <f t="shared" ref="A848" si="1524">YEAR(B848)&amp;WEEKNUM(B848)</f>
        <v>201821</v>
      </c>
      <c r="B848" s="93">
        <f>'Sub Index'!A829</f>
        <v>43245</v>
      </c>
      <c r="C848" s="285">
        <f>VLOOKUP(B848,'Sub Index'!A:M,8,0)</f>
        <v>1.0708798838159685</v>
      </c>
      <c r="D848" s="285">
        <f>VLOOKUP(B848,'Sub Index'!J:M,4,0)</f>
        <v>-3.1187</v>
      </c>
      <c r="E848" s="285">
        <f>VLOOKUP(B848,'Sub Index'!O:W,4,0)</f>
        <v>1.3721999999999999</v>
      </c>
      <c r="F848" s="285">
        <f>VLOOKUP(B848,'Sub Index'!O:W,7,0)</f>
        <v>8.0972562308111895E-2</v>
      </c>
      <c r="G848" s="285">
        <f>VLOOKUP(B848,'Sub Index'!O:W,9,0)</f>
        <v>0.73660000000000014</v>
      </c>
      <c r="H848" s="285">
        <f>VLOOKUP(B848,'Sub Index'!Y:AE,4,0)</f>
        <v>1.9292000000000002</v>
      </c>
      <c r="I848" s="285">
        <f>VLOOKUP(B848,'Sub Index'!Y:AE,7,0)</f>
        <v>5.1017973141349177E-3</v>
      </c>
      <c r="J848" s="285">
        <f>VLOOKUP(B848,'Sub Index'!AG:AK,4,0)</f>
        <v>7.3864111839751362E-3</v>
      </c>
      <c r="K848" s="285">
        <f>VLOOKUP(B848,'Sub Index'!AG:AK,5,0)</f>
        <v>99505128.334199995</v>
      </c>
      <c r="L848" s="285">
        <f>VLOOKUP(B848,'Sub Index'!AM:AX,4,0)</f>
        <v>1.8200033645830315E-3</v>
      </c>
      <c r="M848" s="285">
        <f>VLOOKUP(B848,'Sub Index'!AM:AX,7,0)</f>
        <v>9.9000000000000199E-3</v>
      </c>
      <c r="N848" s="285">
        <f>VLOOKUP(B848,'Sub Index'!AM:AX,8,0)</f>
        <v>-2.0000000000042206E-4</v>
      </c>
      <c r="O848" s="285">
        <f>VLOOKUP(B848,'Sub Index'!AV:AX,3,0)</f>
        <v>296.16999999999996</v>
      </c>
      <c r="Q848" s="286">
        <f t="shared" si="1194"/>
        <v>-0.15986139371712418</v>
      </c>
      <c r="R848" s="286">
        <f t="shared" si="1458"/>
        <v>-1.5828343620195473</v>
      </c>
      <c r="S848" s="286">
        <f t="shared" si="1459"/>
        <v>-0.38100419685045744</v>
      </c>
      <c r="T848" s="286">
        <f t="shared" ref="T848" si="1525">IF(F848=0,"",(F848-F$2)/F$3)</f>
        <v>0.48310233582816464</v>
      </c>
      <c r="U848" s="286">
        <f t="shared" ref="U848" si="1526">IF(G848=0,"",(G848-G$2)/G$3)</f>
        <v>1.4902697097143547</v>
      </c>
      <c r="V848" s="286">
        <f t="shared" ref="V848" si="1527">IF(H848=0,"",(H848-H$2)/H$3)</f>
        <v>-0.45039082650252149</v>
      </c>
      <c r="W848" s="286">
        <f t="shared" ref="W848" si="1528">IF(I848=0,"",(I848-I$2)/I$3)</f>
        <v>-0.71151061855663211</v>
      </c>
      <c r="X848" s="286">
        <f t="shared" ref="X848" si="1529">IF(J848=0,"",(J848-J$2)/J$3)</f>
        <v>-0.52910932007394196</v>
      </c>
      <c r="Y848" s="286">
        <f t="shared" ref="Y848" si="1530">IF(K848=0,"",(K848-K$2)/K$3)</f>
        <v>-0.31148539180332169</v>
      </c>
      <c r="Z848" s="286">
        <f t="shared" ref="Z848" si="1531">IF(L848=0,"",(L848-L$2)/L$3)</f>
        <v>-0.23116523721061605</v>
      </c>
      <c r="AA848" s="286">
        <f t="shared" ref="AA848" si="1532">IF(M848=0,"",(M848-M$2)/M$3)</f>
        <v>-0.28456743484683666</v>
      </c>
      <c r="AB848" s="286">
        <f t="shared" ref="AB848" si="1533">IF(N848=0,"",(N848-N$2)/N$3)</f>
        <v>-0.22693997799993337</v>
      </c>
      <c r="AC848" s="286">
        <f t="shared" ref="AC848" si="1534">IF(O848=0,"",(O848-O$2)/O$3)</f>
        <v>0.29456732445066586</v>
      </c>
      <c r="AE848" s="285">
        <f t="shared" si="1470"/>
        <v>-0.87134787786833579</v>
      </c>
      <c r="AF848" s="285">
        <f t="shared" si="1471"/>
        <v>0.53078928289735394</v>
      </c>
      <c r="AG848" s="285">
        <f t="shared" si="1472"/>
        <v>-0.5809507225295768</v>
      </c>
      <c r="AH848" s="285">
        <f t="shared" si="1473"/>
        <v>-0.42029735593863182</v>
      </c>
      <c r="AI848" s="285">
        <f t="shared" si="1474"/>
        <v>-0.11202633140168004</v>
      </c>
      <c r="AJ848" s="285">
        <f t="shared" ref="AJ848" si="1535">AVERAGE(AE848:AI848)</f>
        <v>-0.29076660096817408</v>
      </c>
    </row>
    <row r="849" spans="1:36">
      <c r="A849" s="93" t="str">
        <f t="shared" ref="A849:A852" si="1536">YEAR(B849)&amp;WEEKNUM(B849)</f>
        <v>201822</v>
      </c>
      <c r="B849" s="93">
        <f>'Sub Index'!A830</f>
        <v>43248</v>
      </c>
      <c r="C849" s="290">
        <f>VLOOKUP(B849,'Sub Index'!A:M,8,0)</f>
        <v>0.9746956830281498</v>
      </c>
      <c r="D849" s="290">
        <f>VLOOKUP(B849,'Sub Index'!J:M,4,0)</f>
        <v>-3.1233</v>
      </c>
      <c r="E849" s="290">
        <f>VLOOKUP(B849,'Sub Index'!O:W,4,0)</f>
        <v>1.2524000000000002</v>
      </c>
      <c r="F849" s="290">
        <f>VLOOKUP(B849,'Sub Index'!O:W,7,0)</f>
        <v>7.7689617877308201E-2</v>
      </c>
      <c r="G849" s="290">
        <f>VLOOKUP(B849,'Sub Index'!O:W,9,0)</f>
        <v>0.9267000000000003</v>
      </c>
      <c r="H849" s="290">
        <f>VLOOKUP(B849,'Sub Index'!Y:AE,4,0)</f>
        <v>1.8782000000000001</v>
      </c>
      <c r="I849" s="290">
        <f>VLOOKUP(B849,'Sub Index'!Y:AE,7,0)</f>
        <v>5.0528358248590295E-3</v>
      </c>
      <c r="J849" s="290">
        <f>VLOOKUP(B849,'Sub Index'!AG:AK,4,0)</f>
        <v>7.2634550728088157E-3</v>
      </c>
      <c r="K849" s="290">
        <f>VLOOKUP(B849,'Sub Index'!AG:AK,5,0)</f>
        <v>99573981.401700005</v>
      </c>
      <c r="L849" s="290">
        <f>VLOOKUP(B849,'Sub Index'!AM:AX,4,0)</f>
        <v>1.8198884145145539E-3</v>
      </c>
      <c r="M849" s="290">
        <f>VLOOKUP(B849,'Sub Index'!AM:AX,7,0)</f>
        <v>1.2350000000000527E-2</v>
      </c>
      <c r="N849" s="290">
        <f>VLOOKUP(B849,'Sub Index'!AM:AX,8,0)</f>
        <v>3.4499999999999531E-3</v>
      </c>
      <c r="O849" s="290">
        <f>VLOOKUP(B849,'Sub Index'!AV:AX,3,0)</f>
        <v>278.39999999999998</v>
      </c>
      <c r="Q849" s="289">
        <f t="shared" si="1194"/>
        <v>-0.38347605502953452</v>
      </c>
      <c r="R849" s="289">
        <f t="shared" si="1458"/>
        <v>-1.5858437813631114</v>
      </c>
      <c r="S849" s="289">
        <f t="shared" si="1459"/>
        <v>-0.45883744128580806</v>
      </c>
      <c r="T849" s="289">
        <f t="shared" ref="T849:T852" si="1537">IF(F849=0,"",(F849-F$2)/F$3)</f>
        <v>0.39603600276876116</v>
      </c>
      <c r="U849" s="289">
        <f t="shared" ref="U849:U852" si="1538">IF(G849=0,"",(G849-G$2)/G$3)</f>
        <v>2.0598765969533765</v>
      </c>
      <c r="V849" s="289">
        <f t="shared" ref="V849:V852" si="1539">IF(H849=0,"",(H849-H$2)/H$3)</f>
        <v>-0.48465042855889484</v>
      </c>
      <c r="W849" s="289">
        <f t="shared" ref="W849:W852" si="1540">IF(I849=0,"",(I849-I$2)/I$3)</f>
        <v>-0.72820481891333932</v>
      </c>
      <c r="X849" s="289">
        <f t="shared" ref="X849:X852" si="1541">IF(J849=0,"",(J849-J$2)/J$3)</f>
        <v>-0.54551377837388526</v>
      </c>
      <c r="Y849" s="289">
        <f t="shared" ref="Y849:Y852" si="1542">IF(K849=0,"",(K849-K$2)/K$3)</f>
        <v>-0.30921992900838713</v>
      </c>
      <c r="Z849" s="289">
        <f t="shared" ref="Z849:Z852" si="1543">IF(L849=0,"",(L849-L$2)/L$3)</f>
        <v>-0.2312900701328463</v>
      </c>
      <c r="AA849" s="289">
        <f t="shared" ref="AA849:AA852" si="1544">IF(M849=0,"",(M849-M$2)/M$3)</f>
        <v>-9.6703248327445979E-2</v>
      </c>
      <c r="AB849" s="289">
        <f t="shared" ref="AB849:AB852" si="1545">IF(N849=0,"",(N849-N$2)/N$3)</f>
        <v>-5.8186094971012431E-2</v>
      </c>
      <c r="AC849" s="289">
        <f t="shared" ref="AC849:AC852" si="1546">IF(O849=0,"",(O849-O$2)/O$3)</f>
        <v>3.3600145004756297E-2</v>
      </c>
      <c r="AE849" s="290">
        <f t="shared" si="1470"/>
        <v>-0.98465991819632293</v>
      </c>
      <c r="AF849" s="290">
        <f t="shared" si="1471"/>
        <v>0.66569171947877648</v>
      </c>
      <c r="AG849" s="290">
        <f t="shared" si="1472"/>
        <v>-0.60642762373611703</v>
      </c>
      <c r="AH849" s="290">
        <f t="shared" si="1473"/>
        <v>-0.42736685369113619</v>
      </c>
      <c r="AI849" s="290">
        <f t="shared" si="1474"/>
        <v>-8.8144817106637102E-2</v>
      </c>
      <c r="AJ849" s="290">
        <f t="shared" ref="AJ849:AJ852" si="1547">AVERAGE(AE849:AI849)</f>
        <v>-0.28818149865028736</v>
      </c>
    </row>
    <row r="850" spans="1:36">
      <c r="A850" s="93" t="str">
        <f t="shared" si="1536"/>
        <v>201822</v>
      </c>
      <c r="B850" s="93">
        <f>'Sub Index'!A831</f>
        <v>43249</v>
      </c>
      <c r="C850" s="290">
        <f>VLOOKUP(B850,'Sub Index'!A:M,8,0)</f>
        <v>1.0222138253631212</v>
      </c>
      <c r="D850" s="290">
        <f>VLOOKUP(B850,'Sub Index'!J:M,4,0)</f>
        <v>-3.1196000000000002</v>
      </c>
      <c r="E850" s="290">
        <f>VLOOKUP(B850,'Sub Index'!O:W,4,0)</f>
        <v>1.2452999999999999</v>
      </c>
      <c r="F850" s="290">
        <f>VLOOKUP(B850,'Sub Index'!O:W,7,0)</f>
        <v>7.6249998949674186E-2</v>
      </c>
      <c r="G850" s="290">
        <f>VLOOKUP(B850,'Sub Index'!O:W,9,0)</f>
        <v>1.1062999999999996</v>
      </c>
      <c r="H850" s="290">
        <f>VLOOKUP(B850,'Sub Index'!Y:AE,4,0)</f>
        <v>1.8780000000000001</v>
      </c>
      <c r="I850" s="290">
        <f>VLOOKUP(B850,'Sub Index'!Y:AE,7,0)</f>
        <v>5.0856918749922894E-3</v>
      </c>
      <c r="J850" s="290">
        <f>VLOOKUP(B850,'Sub Index'!AG:AK,4,0)</f>
        <v>6.9342887678279265E-3</v>
      </c>
      <c r="K850" s="290">
        <f>VLOOKUP(B850,'Sub Index'!AG:AK,5,0)</f>
        <v>99448588.562700003</v>
      </c>
      <c r="L850" s="290">
        <f>VLOOKUP(B850,'Sub Index'!AM:AX,4,0)</f>
        <v>1.9704023219893861E-3</v>
      </c>
      <c r="M850" s="290">
        <f>VLOOKUP(B850,'Sub Index'!AM:AX,7,0)</f>
        <v>1.1599999999999611E-2</v>
      </c>
      <c r="N850" s="290">
        <f>VLOOKUP(B850,'Sub Index'!AM:AX,8,0)</f>
        <v>5.6000000000002714E-3</v>
      </c>
      <c r="O850" s="290">
        <f>VLOOKUP(B850,'Sub Index'!AV:AX,3,0)</f>
        <v>278.238</v>
      </c>
      <c r="Q850" s="289">
        <f t="shared" si="1194"/>
        <v>-0.27300309567241687</v>
      </c>
      <c r="R850" s="289">
        <f t="shared" si="1458"/>
        <v>-1.5834231614563317</v>
      </c>
      <c r="S850" s="289">
        <f t="shared" si="1459"/>
        <v>-0.46345026295100855</v>
      </c>
      <c r="T850" s="289">
        <f t="shared" si="1537"/>
        <v>0.3578561481675307</v>
      </c>
      <c r="U850" s="289">
        <f t="shared" si="1538"/>
        <v>2.5980217676431598</v>
      </c>
      <c r="V850" s="289">
        <f t="shared" si="1539"/>
        <v>-0.48478477993950808</v>
      </c>
      <c r="W850" s="289">
        <f t="shared" si="1540"/>
        <v>-0.71700202479970565</v>
      </c>
      <c r="X850" s="289">
        <f t="shared" si="1541"/>
        <v>-0.58943022036757509</v>
      </c>
      <c r="Y850" s="289">
        <f t="shared" si="1542"/>
        <v>-0.31334571195198191</v>
      </c>
      <c r="Z850" s="289">
        <f t="shared" si="1543"/>
        <v>-6.7835701159964665E-2</v>
      </c>
      <c r="AA850" s="289">
        <f t="shared" si="1544"/>
        <v>-0.15421269318037906</v>
      </c>
      <c r="AB850" s="289">
        <f t="shared" si="1545"/>
        <v>4.1216877224109882E-2</v>
      </c>
      <c r="AC850" s="289">
        <f t="shared" si="1546"/>
        <v>3.1221040723932912E-2</v>
      </c>
      <c r="AE850" s="290">
        <f t="shared" si="1470"/>
        <v>-0.92821312856437421</v>
      </c>
      <c r="AF850" s="290">
        <f t="shared" si="1471"/>
        <v>0.83080921761989401</v>
      </c>
      <c r="AG850" s="290">
        <f t="shared" si="1472"/>
        <v>-0.60089340236960687</v>
      </c>
      <c r="AH850" s="290">
        <f t="shared" si="1473"/>
        <v>-0.4513879661597785</v>
      </c>
      <c r="AI850" s="290">
        <f t="shared" si="1474"/>
        <v>-3.7402619098075233E-2</v>
      </c>
      <c r="AJ850" s="290">
        <f t="shared" si="1547"/>
        <v>-0.23741757971438818</v>
      </c>
    </row>
    <row r="851" spans="1:36">
      <c r="A851" s="93" t="str">
        <f t="shared" si="1536"/>
        <v>201822</v>
      </c>
      <c r="B851" s="93">
        <f>'Sub Index'!A832</f>
        <v>43250</v>
      </c>
      <c r="C851" s="290">
        <f>VLOOKUP(B851,'Sub Index'!A:M,8,0)</f>
        <v>0.84035725721935128</v>
      </c>
      <c r="D851" s="290">
        <f>VLOOKUP(B851,'Sub Index'!J:M,4,0)</f>
        <v>-3.1190000000000002</v>
      </c>
      <c r="E851" s="290">
        <f>VLOOKUP(B851,'Sub Index'!O:W,4,0)</f>
        <v>1.4812000000000003</v>
      </c>
      <c r="F851" s="290">
        <f>VLOOKUP(B851,'Sub Index'!O:W,7,0)</f>
        <v>7.5073559021060193E-2</v>
      </c>
      <c r="G851" s="290">
        <f>VLOOKUP(B851,'Sub Index'!O:W,9,0)</f>
        <v>1.5214999999999996</v>
      </c>
      <c r="H851" s="290">
        <f>VLOOKUP(B851,'Sub Index'!Y:AE,4,0)</f>
        <v>1.9117999999999999</v>
      </c>
      <c r="I851" s="290">
        <f>VLOOKUP(B851,'Sub Index'!Y:AE,7,0)</f>
        <v>5.1600579307724574E-3</v>
      </c>
      <c r="J851" s="290">
        <f>VLOOKUP(B851,'Sub Index'!AG:AK,4,0)</f>
        <v>9.8473410488453816E-3</v>
      </c>
      <c r="K851" s="290">
        <f>VLOOKUP(B851,'Sub Index'!AG:AK,5,0)</f>
        <v>98983777.246699989</v>
      </c>
      <c r="L851" s="290">
        <f>VLOOKUP(B851,'Sub Index'!AM:AX,4,0)</f>
        <v>1.9198950555663098E-3</v>
      </c>
      <c r="M851" s="290">
        <f>VLOOKUP(B851,'Sub Index'!AM:AX,7,0)</f>
        <v>1.3150000000000439E-2</v>
      </c>
      <c r="N851" s="290">
        <f>VLOOKUP(B851,'Sub Index'!AM:AX,8,0)</f>
        <v>-2.4250000000000327E-2</v>
      </c>
      <c r="O851" s="290">
        <f>VLOOKUP(B851,'Sub Index'!AV:AX,3,0)</f>
        <v>268.17399999999998</v>
      </c>
      <c r="Q851" s="289">
        <f t="shared" si="1194"/>
        <v>-0.69579389249584389</v>
      </c>
      <c r="R851" s="289">
        <f t="shared" si="1458"/>
        <v>-1.5830306284984756</v>
      </c>
      <c r="S851" s="289">
        <f t="shared" si="1459"/>
        <v>-0.31018763889174894</v>
      </c>
      <c r="T851" s="289">
        <f t="shared" si="1537"/>
        <v>0.32665601279880274</v>
      </c>
      <c r="U851" s="289">
        <f t="shared" si="1538"/>
        <v>3.842107930618655</v>
      </c>
      <c r="V851" s="289">
        <f t="shared" si="1539"/>
        <v>-0.46207939661587255</v>
      </c>
      <c r="W851" s="289">
        <f t="shared" si="1540"/>
        <v>-0.69164573247091865</v>
      </c>
      <c r="X851" s="289">
        <f t="shared" si="1541"/>
        <v>-0.20077898362778673</v>
      </c>
      <c r="Y851" s="289">
        <f t="shared" si="1542"/>
        <v>-0.32863933330098638</v>
      </c>
      <c r="Z851" s="289">
        <f t="shared" si="1543"/>
        <v>-0.12268533931124045</v>
      </c>
      <c r="AA851" s="289">
        <f t="shared" si="1544"/>
        <v>-3.5359840484399087E-2</v>
      </c>
      <c r="AB851" s="289">
        <f t="shared" si="1545"/>
        <v>-1.3388662483684581</v>
      </c>
      <c r="AC851" s="289">
        <f t="shared" si="1546"/>
        <v>-0.1165771412650171</v>
      </c>
      <c r="AE851" s="290">
        <f t="shared" si="1470"/>
        <v>-1.1394122604971597</v>
      </c>
      <c r="AF851" s="290">
        <f t="shared" si="1471"/>
        <v>1.2861921015085696</v>
      </c>
      <c r="AG851" s="290">
        <f t="shared" si="1472"/>
        <v>-0.57686256454339557</v>
      </c>
      <c r="AH851" s="290">
        <f t="shared" si="1473"/>
        <v>-0.26470915846438658</v>
      </c>
      <c r="AI851" s="290">
        <f t="shared" si="1474"/>
        <v>-0.4033721423572787</v>
      </c>
      <c r="AJ851" s="290">
        <f t="shared" si="1547"/>
        <v>-0.2196328048707302</v>
      </c>
    </row>
    <row r="852" spans="1:36">
      <c r="A852" s="93" t="str">
        <f t="shared" si="1536"/>
        <v>201822</v>
      </c>
      <c r="B852" s="93">
        <f>'Sub Index'!A833</f>
        <v>43251</v>
      </c>
      <c r="C852" s="290">
        <f>VLOOKUP(B852,'Sub Index'!A:M,8,0)</f>
        <v>0.79208368437856336</v>
      </c>
      <c r="D852" s="290">
        <f>VLOOKUP(B852,'Sub Index'!J:M,4,0)</f>
        <v>-3.1627000000000001</v>
      </c>
      <c r="E852" s="290">
        <f>VLOOKUP(B852,'Sub Index'!O:W,4,0)</f>
        <v>1.4746999999999999</v>
      </c>
      <c r="F852" s="290">
        <f>VLOOKUP(B852,'Sub Index'!O:W,7,0)</f>
        <v>8.2099572824277517E-2</v>
      </c>
      <c r="G852" s="290">
        <f>VLOOKUP(B852,'Sub Index'!O:W,9,0)</f>
        <v>1.0750999999999999</v>
      </c>
      <c r="H852" s="290">
        <f>VLOOKUP(B852,'Sub Index'!Y:AE,4,0)</f>
        <v>1.9141000000000004</v>
      </c>
      <c r="I852" s="290">
        <f>VLOOKUP(B852,'Sub Index'!Y:AE,7,0)</f>
        <v>4.8902589532155523E-3</v>
      </c>
      <c r="J852" s="290">
        <f>VLOOKUP(B852,'Sub Index'!AG:AK,4,0)</f>
        <v>1.1795105058518772E-2</v>
      </c>
      <c r="K852" s="290">
        <f>VLOOKUP(B852,'Sub Index'!AG:AK,5,0)</f>
        <v>98917681.0889</v>
      </c>
      <c r="L852" s="290">
        <f>VLOOKUP(B852,'Sub Index'!AM:AX,4,0)</f>
        <v>2.1044937975513477E-3</v>
      </c>
      <c r="M852" s="290">
        <f>VLOOKUP(B852,'Sub Index'!AM:AX,7,0)</f>
        <v>1.085000000000047E-2</v>
      </c>
      <c r="N852" s="290">
        <f>VLOOKUP(B852,'Sub Index'!AM:AX,8,0)</f>
        <v>8.0499999999998906E-3</v>
      </c>
      <c r="O852" s="290">
        <f>VLOOKUP(B852,'Sub Index'!AV:AX,3,0)</f>
        <v>252.16799999999998</v>
      </c>
      <c r="Q852" s="289">
        <f t="shared" si="1194"/>
        <v>-0.80802312092126594</v>
      </c>
      <c r="R852" s="289">
        <f t="shared" si="1458"/>
        <v>-1.6116201122623339</v>
      </c>
      <c r="S852" s="289">
        <f t="shared" si="1459"/>
        <v>-0.31441064464158042</v>
      </c>
      <c r="T852" s="289">
        <f t="shared" si="1537"/>
        <v>0.51299156332809659</v>
      </c>
      <c r="U852" s="289">
        <f t="shared" si="1538"/>
        <v>2.5045355241825744</v>
      </c>
      <c r="V852" s="289">
        <f t="shared" si="1539"/>
        <v>-0.46053435573882018</v>
      </c>
      <c r="W852" s="289">
        <f t="shared" si="1540"/>
        <v>-0.78363799524687616</v>
      </c>
      <c r="X852" s="289">
        <f t="shared" si="1541"/>
        <v>5.9086208689465791E-2</v>
      </c>
      <c r="Y852" s="289">
        <f t="shared" si="1542"/>
        <v>-0.33081408588385391</v>
      </c>
      <c r="Z852" s="289">
        <f t="shared" si="1543"/>
        <v>7.7784314228234272E-2</v>
      </c>
      <c r="AA852" s="289">
        <f t="shared" si="1544"/>
        <v>-0.21172213803317591</v>
      </c>
      <c r="AB852" s="289">
        <f t="shared" si="1545"/>
        <v>0.15449003158595906</v>
      </c>
      <c r="AC852" s="289">
        <f t="shared" si="1546"/>
        <v>-0.3516385185419576</v>
      </c>
      <c r="AE852" s="290">
        <f t="shared" si="1470"/>
        <v>-1.2098216165917999</v>
      </c>
      <c r="AF852" s="290">
        <f t="shared" si="1471"/>
        <v>0.90103881428969679</v>
      </c>
      <c r="AG852" s="290">
        <f t="shared" si="1472"/>
        <v>-0.62208617549284817</v>
      </c>
      <c r="AH852" s="290">
        <f t="shared" si="1473"/>
        <v>-0.13586393859719406</v>
      </c>
      <c r="AI852" s="290">
        <f t="shared" si="1474"/>
        <v>-8.2771577690235049E-2</v>
      </c>
      <c r="AJ852" s="290">
        <f t="shared" si="1547"/>
        <v>-0.22990089881647607</v>
      </c>
    </row>
    <row r="853" spans="1:36">
      <c r="A853" s="93" t="str">
        <f t="shared" ref="A853" si="1548">YEAR(B853)&amp;WEEKNUM(B853)</f>
        <v>201822</v>
      </c>
      <c r="B853" s="93">
        <f>'Sub Index'!A834</f>
        <v>43252</v>
      </c>
      <c r="C853" s="290">
        <f>VLOOKUP(B853,'Sub Index'!A:M,8,0)</f>
        <v>0.71528172218964914</v>
      </c>
      <c r="D853" s="290">
        <f>VLOOKUP(B853,'Sub Index'!J:M,4,0)</f>
        <v>-3.1387</v>
      </c>
      <c r="E853" s="290">
        <f>VLOOKUP(B853,'Sub Index'!O:W,4,0)</f>
        <v>1.4600000000000004</v>
      </c>
      <c r="F853" s="290">
        <f>VLOOKUP(B853,'Sub Index'!O:W,7,0)</f>
        <v>9.4865954818221201E-2</v>
      </c>
      <c r="G853" s="290">
        <f>VLOOKUP(B853,'Sub Index'!O:W,9,0)</f>
        <v>0.33119999999999994</v>
      </c>
      <c r="H853" s="290">
        <f>VLOOKUP(B853,'Sub Index'!Y:AE,4,0)</f>
        <v>2.0570000000000004</v>
      </c>
      <c r="I853" s="290">
        <f>VLOOKUP(B853,'Sub Index'!Y:AE,7,0)</f>
        <v>4.83855472411923E-3</v>
      </c>
      <c r="J853" s="290">
        <f>VLOOKUP(B853,'Sub Index'!AG:AK,4,0)</f>
        <v>1.0847904344881044E-2</v>
      </c>
      <c r="K853" s="290">
        <f>VLOOKUP(B853,'Sub Index'!AG:AK,5,0)</f>
        <v>98461460.786300004</v>
      </c>
      <c r="L853" s="290">
        <f>VLOOKUP(B853,'Sub Index'!AM:AX,4,0)</f>
        <v>2.1519257950961433E-3</v>
      </c>
      <c r="M853" s="290">
        <f>VLOOKUP(B853,'Sub Index'!AM:AX,7,0)</f>
        <v>1.0150000000000325E-2</v>
      </c>
      <c r="N853" s="290">
        <f>VLOOKUP(B853,'Sub Index'!AM:AX,8,0)</f>
        <v>-2.8500000000004633E-3</v>
      </c>
      <c r="O853" s="290">
        <f>VLOOKUP(B853,'Sub Index'!AV:AX,3,0)</f>
        <v>251.53400000000002</v>
      </c>
      <c r="Q853" s="289">
        <f t="shared" si="1194"/>
        <v>-0.98657681916208562</v>
      </c>
      <c r="R853" s="289">
        <f t="shared" si="1458"/>
        <v>-1.5959187939480866</v>
      </c>
      <c r="S853" s="289">
        <f t="shared" si="1459"/>
        <v>-0.32396113456812148</v>
      </c>
      <c r="T853" s="289">
        <f t="shared" ref="T853" si="1549">IF(F853=0,"",(F853-F$2)/F$3)</f>
        <v>0.85156630623843033</v>
      </c>
      <c r="U853" s="289">
        <f t="shared" ref="U853" si="1550">IF(G853=0,"",(G853-G$2)/G$3)</f>
        <v>0.27554781551814578</v>
      </c>
      <c r="V853" s="289">
        <f t="shared" ref="V853" si="1551">IF(H853=0,"",(H853-H$2)/H$3)</f>
        <v>-0.36454029429066848</v>
      </c>
      <c r="W853" s="289">
        <f t="shared" ref="W853" si="1552">IF(I853=0,"",(I853-I$2)/I$3)</f>
        <v>-0.80126737647258517</v>
      </c>
      <c r="X853" s="289">
        <f t="shared" ref="X853" si="1553">IF(J853=0,"",(J853-J$2)/J$3)</f>
        <v>-6.7286644690128961E-2</v>
      </c>
      <c r="Y853" s="289">
        <f t="shared" ref="Y853" si="1554">IF(K853=0,"",(K853-K$2)/K$3)</f>
        <v>-0.34582503832738776</v>
      </c>
      <c r="Z853" s="289">
        <f t="shared" ref="Z853" si="1555">IF(L853=0,"",(L853-L$2)/L$3)</f>
        <v>0.12929428668114018</v>
      </c>
      <c r="AA853" s="289">
        <f t="shared" ref="AA853" si="1556">IF(M853=0,"",(M853-M$2)/M$3)</f>
        <v>-0.26539761989585897</v>
      </c>
      <c r="AB853" s="289">
        <f t="shared" ref="AB853" si="1557">IF(N853=0,"",(N853-N$2)/N$3)</f>
        <v>-0.34945992047297486</v>
      </c>
      <c r="AC853" s="289">
        <f t="shared" ref="AC853" si="1558">IF(O853=0,"",(O853-O$2)/O$3)</f>
        <v>-0.3609493340607362</v>
      </c>
      <c r="AE853" s="290">
        <f t="shared" si="1470"/>
        <v>-1.2912478065550861</v>
      </c>
      <c r="AF853" s="290">
        <f t="shared" si="1471"/>
        <v>0.26771766239615152</v>
      </c>
      <c r="AG853" s="290">
        <f t="shared" si="1472"/>
        <v>-0.58290383538162682</v>
      </c>
      <c r="AH853" s="290">
        <f t="shared" si="1473"/>
        <v>-0.20655584150875836</v>
      </c>
      <c r="AI853" s="290">
        <f t="shared" si="1474"/>
        <v>-0.21162814693710746</v>
      </c>
      <c r="AJ853" s="290">
        <f t="shared" ref="AJ853" si="1559">AVERAGE(AE853:AI853)</f>
        <v>-0.40492359359728541</v>
      </c>
    </row>
    <row r="854" spans="1:36">
      <c r="A854" s="93" t="str">
        <f t="shared" ref="A854:A857" si="1560">YEAR(B854)&amp;WEEKNUM(B854)</f>
        <v>201823</v>
      </c>
      <c r="B854" s="93">
        <f>'Sub Index'!A835</f>
        <v>43255</v>
      </c>
      <c r="C854" s="293">
        <f>VLOOKUP(B854,'Sub Index'!A:M,8,0)</f>
        <v>0.81542397956962231</v>
      </c>
      <c r="D854" s="293">
        <f>VLOOKUP(B854,'Sub Index'!J:M,4,0)</f>
        <v>-3.1545999999999998</v>
      </c>
      <c r="E854" s="293">
        <f>VLOOKUP(B854,'Sub Index'!O:W,4,0)</f>
        <v>1.5015000000000001</v>
      </c>
      <c r="F854" s="293">
        <f>VLOOKUP(B854,'Sub Index'!O:W,7,0)</f>
        <v>9.6255070743046373E-2</v>
      </c>
      <c r="G854" s="293">
        <f>VLOOKUP(B854,'Sub Index'!O:W,9,0)</f>
        <v>0.32410000000000005</v>
      </c>
      <c r="H854" s="293">
        <f>VLOOKUP(B854,'Sub Index'!Y:AE,4,0)</f>
        <v>2.0568000000000004</v>
      </c>
      <c r="I854" s="293">
        <f>VLOOKUP(B854,'Sub Index'!Y:AE,7,0)</f>
        <v>4.8989205054408144E-3</v>
      </c>
      <c r="J854" s="293">
        <f>VLOOKUP(B854,'Sub Index'!AG:AK,4,0)</f>
        <v>1.0740402244770117E-2</v>
      </c>
      <c r="K854" s="293">
        <f>VLOOKUP(B854,'Sub Index'!AG:AK,5,0)</f>
        <v>98219978.057999998</v>
      </c>
      <c r="L854" s="293">
        <f>VLOOKUP(B854,'Sub Index'!AM:AX,4,0)</f>
        <v>2.1634475353439304E-3</v>
      </c>
      <c r="M854" s="293">
        <f>VLOOKUP(B854,'Sub Index'!AM:AX,7,0)</f>
        <v>8.49999999999973E-3</v>
      </c>
      <c r="N854" s="293">
        <f>VLOOKUP(B854,'Sub Index'!AM:AX,8,0)</f>
        <v>-6.9999999999996732E-3</v>
      </c>
      <c r="O854" s="293">
        <f>VLOOKUP(B854,'Sub Index'!AV:AX,3,0)</f>
        <v>264.012</v>
      </c>
      <c r="Q854" s="294">
        <f t="shared" si="1194"/>
        <v>-0.75376023615088772</v>
      </c>
      <c r="R854" s="294">
        <f t="shared" si="1458"/>
        <v>-1.6063209173312754</v>
      </c>
      <c r="S854" s="294">
        <f t="shared" si="1459"/>
        <v>-0.29699886708843004</v>
      </c>
      <c r="T854" s="294">
        <f t="shared" ref="T854:T857" si="1561">IF(F854=0,"",(F854-F$2)/F$3)</f>
        <v>0.88840678048896193</v>
      </c>
      <c r="U854" s="294">
        <f t="shared" ref="U854:U857" si="1562">IF(G854=0,"",(G854-G$2)/G$3)</f>
        <v>0.25427370242294861</v>
      </c>
      <c r="V854" s="294">
        <f t="shared" ref="V854:V857" si="1563">IF(H854=0,"",(H854-H$2)/H$3)</f>
        <v>-0.36467464567128166</v>
      </c>
      <c r="W854" s="294">
        <f t="shared" ref="W854:W857" si="1564">IF(I854=0,"",(I854-I$2)/I$3)</f>
        <v>-0.78068470092541808</v>
      </c>
      <c r="X854" s="294">
        <f t="shared" ref="X854:X857" si="1565">IF(J854=0,"",(J854-J$2)/J$3)</f>
        <v>-8.1629272329356697E-2</v>
      </c>
      <c r="Y854" s="294">
        <f t="shared" ref="Y854:Y857" si="1566">IF(K854=0,"",(K854-K$2)/K$3)</f>
        <v>-0.35377051056917086</v>
      </c>
      <c r="Z854" s="294">
        <f t="shared" ref="Z854:Z857" si="1567">IF(L854=0,"",(L854-L$2)/L$3)</f>
        <v>0.14180661071329917</v>
      </c>
      <c r="AA854" s="294">
        <f t="shared" ref="AA854:AA857" si="1568">IF(M854=0,"",(M854-M$2)/M$3)</f>
        <v>-0.39191839857220279</v>
      </c>
      <c r="AB854" s="294">
        <f t="shared" ref="AB854:AB857" si="1569">IF(N854=0,"",(N854-N$2)/N$3)</f>
        <v>-0.5413307737797739</v>
      </c>
      <c r="AC854" s="294">
        <f t="shared" ref="AC854:AC857" si="1570">IF(O854=0,"",(O854-O$2)/O$3)</f>
        <v>-0.17769956112173466</v>
      </c>
      <c r="AE854" s="293">
        <f t="shared" si="1470"/>
        <v>-1.1800405767410815</v>
      </c>
      <c r="AF854" s="293">
        <f t="shared" si="1471"/>
        <v>0.28189387194116017</v>
      </c>
      <c r="AG854" s="293">
        <f t="shared" si="1472"/>
        <v>-0.5726796732983499</v>
      </c>
      <c r="AH854" s="293">
        <f t="shared" si="1473"/>
        <v>-0.21769989144926377</v>
      </c>
      <c r="AI854" s="293">
        <f t="shared" si="1474"/>
        <v>-0.24228553069010306</v>
      </c>
      <c r="AJ854" s="293">
        <f t="shared" ref="AJ854:AJ857" si="1571">AVERAGE(AE854:AI854)</f>
        <v>-0.38616236004752763</v>
      </c>
    </row>
    <row r="855" spans="1:36">
      <c r="A855" s="93" t="str">
        <f t="shared" si="1560"/>
        <v>201823</v>
      </c>
      <c r="B855" s="93">
        <f>'Sub Index'!A836</f>
        <v>43256</v>
      </c>
      <c r="C855" s="293">
        <f>VLOOKUP(B855,'Sub Index'!A:M,8,0)</f>
        <v>0.7681049882759855</v>
      </c>
      <c r="D855" s="293">
        <f>VLOOKUP(B855,'Sub Index'!J:M,4,0)</f>
        <v>-3.1745999999999999</v>
      </c>
      <c r="E855" s="293">
        <f>VLOOKUP(B855,'Sub Index'!O:W,4,0)</f>
        <v>1.5270000000000001</v>
      </c>
      <c r="F855" s="293">
        <f>VLOOKUP(B855,'Sub Index'!O:W,7,0)</f>
        <v>9.6646321778286887E-2</v>
      </c>
      <c r="G855" s="293">
        <f>VLOOKUP(B855,'Sub Index'!O:W,9,0)</f>
        <v>0.22040000000000015</v>
      </c>
      <c r="H855" s="293">
        <f>VLOOKUP(B855,'Sub Index'!Y:AE,4,0)</f>
        <v>2.0625999999999998</v>
      </c>
      <c r="I855" s="293">
        <f>VLOOKUP(B855,'Sub Index'!Y:AE,7,0)</f>
        <v>5.7076011878651077E-3</v>
      </c>
      <c r="J855" s="293">
        <f>VLOOKUP(B855,'Sub Index'!AG:AK,4,0)</f>
        <v>1.1223993849110518E-2</v>
      </c>
      <c r="K855" s="293">
        <f>VLOOKUP(B855,'Sub Index'!AG:AK,5,0)</f>
        <v>98243781.347299993</v>
      </c>
      <c r="L855" s="293">
        <f>VLOOKUP(B855,'Sub Index'!AM:AX,4,0)</f>
        <v>2.2092369930920598E-3</v>
      </c>
      <c r="M855" s="293">
        <f>VLOOKUP(B855,'Sub Index'!AM:AX,7,0)</f>
        <v>9.6499999999997144E-3</v>
      </c>
      <c r="N855" s="293">
        <f>VLOOKUP(B855,'Sub Index'!AM:AX,8,0)</f>
        <v>-6.4500000000000668E-3</v>
      </c>
      <c r="O855" s="293">
        <f>VLOOKUP(B855,'Sub Index'!AV:AX,3,0)</f>
        <v>265.59000000000003</v>
      </c>
      <c r="Q855" s="294">
        <f t="shared" si="1194"/>
        <v>-0.86377019750736395</v>
      </c>
      <c r="R855" s="294">
        <f t="shared" si="1458"/>
        <v>-1.6194053492598146</v>
      </c>
      <c r="S855" s="294">
        <f t="shared" si="1459"/>
        <v>-0.28043169068524598</v>
      </c>
      <c r="T855" s="294">
        <f t="shared" si="1561"/>
        <v>0.89878307337545094</v>
      </c>
      <c r="U855" s="294">
        <f t="shared" si="1562"/>
        <v>-5.6448202925217905E-2</v>
      </c>
      <c r="V855" s="294">
        <f t="shared" si="1563"/>
        <v>-0.36077845563349847</v>
      </c>
      <c r="W855" s="294">
        <f t="shared" si="1564"/>
        <v>-0.50495212953816893</v>
      </c>
      <c r="X855" s="294">
        <f t="shared" si="1565"/>
        <v>-1.7109841514943179E-2</v>
      </c>
      <c r="Y855" s="294">
        <f t="shared" si="1566"/>
        <v>-0.35298731428955421</v>
      </c>
      <c r="Z855" s="294">
        <f t="shared" si="1567"/>
        <v>0.19153282570165445</v>
      </c>
      <c r="AA855" s="294">
        <f t="shared" si="1568"/>
        <v>-0.30373724979781436</v>
      </c>
      <c r="AB855" s="294">
        <f t="shared" si="1569"/>
        <v>-0.51590210647406698</v>
      </c>
      <c r="AC855" s="294">
        <f t="shared" si="1570"/>
        <v>-0.15452532312704395</v>
      </c>
      <c r="AE855" s="293">
        <f t="shared" si="1470"/>
        <v>-1.2415877733835892</v>
      </c>
      <c r="AF855" s="293">
        <f t="shared" si="1471"/>
        <v>0.18730105992166235</v>
      </c>
      <c r="AG855" s="293">
        <f t="shared" si="1472"/>
        <v>-0.43286529258583373</v>
      </c>
      <c r="AH855" s="293">
        <f t="shared" si="1473"/>
        <v>-0.18504857790224868</v>
      </c>
      <c r="AI855" s="293">
        <f t="shared" si="1474"/>
        <v>-0.19565796342431771</v>
      </c>
      <c r="AJ855" s="293">
        <f t="shared" si="1571"/>
        <v>-0.37357170947486534</v>
      </c>
    </row>
    <row r="856" spans="1:36">
      <c r="A856" s="93" t="str">
        <f t="shared" si="1560"/>
        <v>201823</v>
      </c>
      <c r="B856" s="93">
        <f>'Sub Index'!A837</f>
        <v>43257</v>
      </c>
      <c r="C856" s="293">
        <f>VLOOKUP(B856,'Sub Index'!A:M,8,0)</f>
        <v>0.77504705310608957</v>
      </c>
      <c r="D856" s="293">
        <f>VLOOKUP(B856,'Sub Index'!J:M,4,0)</f>
        <v>-3.1648000000000001</v>
      </c>
      <c r="E856" s="293">
        <f>VLOOKUP(B856,'Sub Index'!O:W,4,0)</f>
        <v>1.5456000000000003</v>
      </c>
      <c r="F856" s="293">
        <f>VLOOKUP(B856,'Sub Index'!O:W,7,0)</f>
        <v>9.6643404394767637E-2</v>
      </c>
      <c r="G856" s="293">
        <f>VLOOKUP(B856,'Sub Index'!O:W,9,0)</f>
        <v>0.27939999999999987</v>
      </c>
      <c r="H856" s="293">
        <f>VLOOKUP(B856,'Sub Index'!Y:AE,4,0)</f>
        <v>2.0242999999999998</v>
      </c>
      <c r="I856" s="293">
        <f>VLOOKUP(B856,'Sub Index'!Y:AE,7,0)</f>
        <v>5.7196894912005733E-3</v>
      </c>
      <c r="J856" s="293">
        <f>VLOOKUP(B856,'Sub Index'!AG:AK,4,0)</f>
        <v>1.0623270394440462E-2</v>
      </c>
      <c r="K856" s="293">
        <f>VLOOKUP(B856,'Sub Index'!AG:AK,5,0)</f>
        <v>98189044.173599988</v>
      </c>
      <c r="L856" s="293">
        <f>VLOOKUP(B856,'Sub Index'!AM:AX,4,0)</f>
        <v>2.1981811435689753E-3</v>
      </c>
      <c r="M856" s="293">
        <f>VLOOKUP(B856,'Sub Index'!AM:AX,7,0)</f>
        <v>9.5499999999999474E-3</v>
      </c>
      <c r="N856" s="293">
        <f>VLOOKUP(B856,'Sub Index'!AM:AX,8,0)</f>
        <v>-1.8250000000000099E-2</v>
      </c>
      <c r="O856" s="293">
        <f>VLOOKUP(B856,'Sub Index'!AV:AX,3,0)</f>
        <v>272.74800000000005</v>
      </c>
      <c r="Q856" s="294">
        <f t="shared" si="1194"/>
        <v>-0.84763087875150112</v>
      </c>
      <c r="R856" s="294">
        <f t="shared" si="1458"/>
        <v>-1.6129939776148305</v>
      </c>
      <c r="S856" s="294">
        <f t="shared" si="1459"/>
        <v>-0.26834739730880575</v>
      </c>
      <c r="T856" s="294">
        <f t="shared" si="1561"/>
        <v>0.89870570201248612</v>
      </c>
      <c r="U856" s="294">
        <f t="shared" si="1562"/>
        <v>0.12033668054191568</v>
      </c>
      <c r="V856" s="294">
        <f t="shared" si="1563"/>
        <v>-0.38650674502093174</v>
      </c>
      <c r="W856" s="294">
        <f t="shared" si="1564"/>
        <v>-0.50083042979333914</v>
      </c>
      <c r="X856" s="294">
        <f t="shared" si="1565"/>
        <v>-9.7256674140470123E-2</v>
      </c>
      <c r="Y856" s="294">
        <f t="shared" si="1566"/>
        <v>-0.35478832381635872</v>
      </c>
      <c r="Z856" s="294">
        <f t="shared" si="1567"/>
        <v>0.17952644743686128</v>
      </c>
      <c r="AA856" s="294">
        <f t="shared" si="1568"/>
        <v>-0.31140517577817817</v>
      </c>
      <c r="AB856" s="294">
        <f t="shared" si="1569"/>
        <v>-1.0614626050332636</v>
      </c>
      <c r="AC856" s="294">
        <f t="shared" si="1570"/>
        <v>-4.9404159903981122E-2</v>
      </c>
      <c r="AE856" s="293">
        <f t="shared" si="1470"/>
        <v>-1.2303124281831659</v>
      </c>
      <c r="AF856" s="293">
        <f t="shared" si="1471"/>
        <v>0.25023166174853201</v>
      </c>
      <c r="AG856" s="293">
        <f t="shared" si="1472"/>
        <v>-0.44366858740713544</v>
      </c>
      <c r="AH856" s="293">
        <f t="shared" si="1473"/>
        <v>-0.22602249897841442</v>
      </c>
      <c r="AI856" s="293">
        <f t="shared" si="1474"/>
        <v>-0.31068637331964044</v>
      </c>
      <c r="AJ856" s="293">
        <f t="shared" si="1571"/>
        <v>-0.39209164522796486</v>
      </c>
    </row>
    <row r="857" spans="1:36">
      <c r="A857" s="93" t="str">
        <f t="shared" si="1560"/>
        <v>201823</v>
      </c>
      <c r="B857" s="93">
        <f>'Sub Index'!A838</f>
        <v>43258</v>
      </c>
      <c r="C857" s="293">
        <f>VLOOKUP(B857,'Sub Index'!A:M,8,0)</f>
        <v>0.78946664091995855</v>
      </c>
      <c r="D857" s="293">
        <f>VLOOKUP(B857,'Sub Index'!J:M,4,0)</f>
        <v>-3.1739999999999999</v>
      </c>
      <c r="E857" s="293">
        <f>VLOOKUP(B857,'Sub Index'!O:W,4,0)</f>
        <v>1.4534999999999996</v>
      </c>
      <c r="F857" s="293">
        <f>VLOOKUP(B857,'Sub Index'!O:W,7,0)</f>
        <v>9.645072704536696E-2</v>
      </c>
      <c r="G857" s="293">
        <f>VLOOKUP(B857,'Sub Index'!O:W,9,0)</f>
        <v>0.23550000000000004</v>
      </c>
      <c r="H857" s="293">
        <f>VLOOKUP(B857,'Sub Index'!Y:AE,4,0)</f>
        <v>2.0646</v>
      </c>
      <c r="I857" s="293">
        <f>VLOOKUP(B857,'Sub Index'!Y:AE,7,0)</f>
        <v>6.0124639716201359E-3</v>
      </c>
      <c r="J857" s="293">
        <f>VLOOKUP(B857,'Sub Index'!AG:AK,4,0)</f>
        <v>1.0582514417773522E-2</v>
      </c>
      <c r="K857" s="293">
        <f>VLOOKUP(B857,'Sub Index'!AG:AK,5,0)</f>
        <v>98192755.766099989</v>
      </c>
      <c r="L857" s="293">
        <f>VLOOKUP(B857,'Sub Index'!AM:AX,4,0)</f>
        <v>2.1055450778117084E-3</v>
      </c>
      <c r="M857" s="293">
        <f>VLOOKUP(B857,'Sub Index'!AM:AX,7,0)</f>
        <v>9.9499999999999034E-3</v>
      </c>
      <c r="N857" s="293">
        <f>VLOOKUP(B857,'Sub Index'!AM:AX,8,0)</f>
        <v>-3.8499999999999091E-3</v>
      </c>
      <c r="O857" s="293">
        <f>VLOOKUP(B857,'Sub Index'!AV:AX,3,0)</f>
        <v>278.19600000000003</v>
      </c>
      <c r="Q857" s="294">
        <f t="shared" si="1194"/>
        <v>-0.81410737677453993</v>
      </c>
      <c r="R857" s="294">
        <f t="shared" si="1458"/>
        <v>-1.6190128163019584</v>
      </c>
      <c r="S857" s="294">
        <f t="shared" si="1459"/>
        <v>-0.32818414031795323</v>
      </c>
      <c r="T857" s="294">
        <f t="shared" si="1561"/>
        <v>0.89359574336727821</v>
      </c>
      <c r="U857" s="294">
        <f t="shared" si="1562"/>
        <v>-1.1203258173460099E-2</v>
      </c>
      <c r="V857" s="294">
        <f t="shared" si="1563"/>
        <v>-0.35943494182736602</v>
      </c>
      <c r="W857" s="294">
        <f t="shared" si="1564"/>
        <v>-0.40100430302023005</v>
      </c>
      <c r="X857" s="294">
        <f t="shared" si="1565"/>
        <v>-0.10269422184236435</v>
      </c>
      <c r="Y857" s="294">
        <f t="shared" si="1566"/>
        <v>-0.35466620181041164</v>
      </c>
      <c r="Z857" s="294">
        <f t="shared" si="1567"/>
        <v>7.8925978506664052E-2</v>
      </c>
      <c r="AA857" s="294">
        <f t="shared" si="1568"/>
        <v>-0.28073347185665476</v>
      </c>
      <c r="AB857" s="294">
        <f t="shared" si="1569"/>
        <v>-0.39569386102881327</v>
      </c>
      <c r="AC857" s="294">
        <f t="shared" si="1570"/>
        <v>3.0604235910386416E-2</v>
      </c>
      <c r="AE857" s="293">
        <f t="shared" si="1470"/>
        <v>-1.2165600965382493</v>
      </c>
      <c r="AF857" s="293">
        <f t="shared" si="1471"/>
        <v>0.18473611495862163</v>
      </c>
      <c r="AG857" s="293">
        <f t="shared" si="1472"/>
        <v>-0.38021962242379803</v>
      </c>
      <c r="AH857" s="293">
        <f t="shared" si="1473"/>
        <v>-0.22868021182638798</v>
      </c>
      <c r="AI857" s="293">
        <f t="shared" si="1474"/>
        <v>-0.14172427961710438</v>
      </c>
      <c r="AJ857" s="293">
        <f t="shared" si="1571"/>
        <v>-0.35648961908938359</v>
      </c>
    </row>
    <row r="858" spans="1:36">
      <c r="A858" s="93" t="str">
        <f t="shared" ref="A858" si="1572">YEAR(B858)&amp;WEEKNUM(B858)</f>
        <v>201823</v>
      </c>
      <c r="B858" s="93">
        <f>'Sub Index'!A839</f>
        <v>43259</v>
      </c>
      <c r="C858" s="295">
        <f>VLOOKUP(B858,'Sub Index'!A:M,8,0)</f>
        <v>0.86821529136095799</v>
      </c>
      <c r="D858" s="295">
        <f>VLOOKUP(B858,'Sub Index'!J:M,4,0)</f>
        <v>-3.1974</v>
      </c>
      <c r="E858" s="295">
        <f>VLOOKUP(B858,'Sub Index'!O:W,4,0)</f>
        <v>1.5053000000000001</v>
      </c>
      <c r="F858" s="295">
        <f>VLOOKUP(B858,'Sub Index'!O:W,7,0)</f>
        <v>9.331008335519754E-2</v>
      </c>
      <c r="G858" s="295">
        <f>VLOOKUP(B858,'Sub Index'!O:W,9,0)</f>
        <v>0.16870000000000029</v>
      </c>
      <c r="H858" s="295">
        <f>VLOOKUP(B858,'Sub Index'!Y:AE,4,0)</f>
        <v>2.1003999999999996</v>
      </c>
      <c r="I858" s="295">
        <f>VLOOKUP(B858,'Sub Index'!Y:AE,7,0)</f>
        <v>6.0619746341299581E-3</v>
      </c>
      <c r="J858" s="295">
        <f>VLOOKUP(B858,'Sub Index'!AG:AK,4,0)</f>
        <v>1.1196825889948508E-2</v>
      </c>
      <c r="K858" s="295">
        <f>VLOOKUP(B858,'Sub Index'!AG:AK,5,0)</f>
        <v>97836771.197300002</v>
      </c>
      <c r="L858" s="295">
        <f>VLOOKUP(B858,'Sub Index'!AM:AX,4,0)</f>
        <v>1.9052909098178318E-3</v>
      </c>
      <c r="M858" s="295">
        <f>VLOOKUP(B858,'Sub Index'!AM:AX,7,0)</f>
        <v>1.1399999999999189E-2</v>
      </c>
      <c r="N858" s="295">
        <f>VLOOKUP(B858,'Sub Index'!AM:AX,8,0)</f>
        <v>-1.0099999999999554E-2</v>
      </c>
      <c r="O858" s="295">
        <f>VLOOKUP(B858,'Sub Index'!AV:AX,3,0)</f>
        <v>298.78399999999999</v>
      </c>
      <c r="Q858" s="296">
        <f t="shared" si="1194"/>
        <v>-0.63102790371201989</v>
      </c>
      <c r="R858" s="296">
        <f t="shared" si="1458"/>
        <v>-1.6343216016583495</v>
      </c>
      <c r="S858" s="296">
        <f t="shared" si="1459"/>
        <v>-0.29453003295775948</v>
      </c>
      <c r="T858" s="296">
        <f t="shared" ref="T858" si="1573">IF(F858=0,"",(F858-F$2)/F$3)</f>
        <v>0.81030334067428988</v>
      </c>
      <c r="U858" s="296">
        <f t="shared" ref="U858" si="1574">IF(G858=0,"",(G858-G$2)/G$3)</f>
        <v>-0.21135970250574035</v>
      </c>
      <c r="V858" s="296">
        <f t="shared" ref="V858" si="1575">IF(H858=0,"",(H858-H$2)/H$3)</f>
        <v>-0.33538604469759842</v>
      </c>
      <c r="W858" s="296">
        <f t="shared" ref="W858" si="1576">IF(I858=0,"",(I858-I$2)/I$3)</f>
        <v>-0.38412285329399948</v>
      </c>
      <c r="X858" s="296">
        <f t="shared" ref="X858" si="1577">IF(J858=0,"",(J858-J$2)/J$3)</f>
        <v>-2.0734514163908931E-2</v>
      </c>
      <c r="Y858" s="296">
        <f t="shared" ref="Y858" si="1578">IF(K858=0,"",(K858-K$2)/K$3)</f>
        <v>-0.36637911200409434</v>
      </c>
      <c r="Z858" s="296">
        <f t="shared" ref="Z858" si="1579">IF(L858=0,"",(L858-L$2)/L$3)</f>
        <v>-0.13854507923663326</v>
      </c>
      <c r="AA858" s="296">
        <f t="shared" ref="AA858" si="1580">IF(M858=0,"",(M858-M$2)/M$3)</f>
        <v>-0.16954854514117482</v>
      </c>
      <c r="AB858" s="296">
        <f t="shared" ref="AB858" si="1581">IF(N858=0,"",(N858-N$2)/N$3)</f>
        <v>-0.68465598950294682</v>
      </c>
      <c r="AC858" s="296">
        <f t="shared" ref="AC858" si="1582">IF(O858=0,"",(O858-O$2)/O$3)</f>
        <v>0.33295608117951314</v>
      </c>
      <c r="AE858" s="295">
        <f t="shared" si="1470"/>
        <v>-1.1326747526851846</v>
      </c>
      <c r="AF858" s="295">
        <f t="shared" si="1471"/>
        <v>0.10147120173693003</v>
      </c>
      <c r="AG858" s="295">
        <f t="shared" si="1472"/>
        <v>-0.35975444899579895</v>
      </c>
      <c r="AH858" s="295">
        <f t="shared" si="1473"/>
        <v>-0.19355681308400163</v>
      </c>
      <c r="AI858" s="295">
        <f t="shared" si="1474"/>
        <v>-0.16494838317531044</v>
      </c>
      <c r="AJ858" s="295">
        <f t="shared" ref="AJ858" si="1583">AVERAGE(AE858:AI858)</f>
        <v>-0.3498926392406731</v>
      </c>
    </row>
    <row r="859" spans="1:36">
      <c r="A859" s="93" t="str">
        <f t="shared" ref="A859:A862" si="1584">YEAR(B859)&amp;WEEKNUM(B859)</f>
        <v>201824</v>
      </c>
      <c r="B859" s="93">
        <f>'Sub Index'!A840</f>
        <v>43262</v>
      </c>
      <c r="C859" s="300">
        <f>VLOOKUP(B859,'Sub Index'!A:M,8,0)</f>
        <v>0.87829120338773936</v>
      </c>
      <c r="D859" s="300">
        <f>VLOOKUP(B859,'Sub Index'!J:M,4,0)</f>
        <v>-3.2280000000000002</v>
      </c>
      <c r="E859" s="300">
        <f>VLOOKUP(B859,'Sub Index'!O:W,4,0)</f>
        <v>1.2462</v>
      </c>
      <c r="F859" s="300">
        <f>VLOOKUP(B859,'Sub Index'!O:W,7,0)</f>
        <v>9.1334009251540282E-2</v>
      </c>
      <c r="G859" s="300">
        <f>VLOOKUP(B859,'Sub Index'!O:W,9,0)</f>
        <v>0.15739999999999998</v>
      </c>
      <c r="H859" s="300">
        <f>VLOOKUP(B859,'Sub Index'!Y:AE,4,0)</f>
        <v>2.0794000000000001</v>
      </c>
      <c r="I859" s="300">
        <f>VLOOKUP(B859,'Sub Index'!Y:AE,7,0)</f>
        <v>6.0629554602567512E-3</v>
      </c>
      <c r="J859" s="300">
        <f>VLOOKUP(B859,'Sub Index'!AG:AK,4,0)</f>
        <v>1.1216520584410365E-2</v>
      </c>
      <c r="K859" s="300">
        <f>VLOOKUP(B859,'Sub Index'!AG:AK,5,0)</f>
        <v>97690762.918300003</v>
      </c>
      <c r="L859" s="300">
        <f>VLOOKUP(B859,'Sub Index'!AM:AX,4,0)</f>
        <v>1.9468774452771655E-3</v>
      </c>
      <c r="M859" s="300">
        <f>VLOOKUP(B859,'Sub Index'!AM:AX,7,0)</f>
        <v>1.0150000000000325E-2</v>
      </c>
      <c r="N859" s="300">
        <f>VLOOKUP(B859,'Sub Index'!AM:AX,8,0)</f>
        <v>-3.5500000000006082E-3</v>
      </c>
      <c r="O859" s="300">
        <f>VLOOKUP(B859,'Sub Index'!AV:AX,3,0)</f>
        <v>295.41600000000005</v>
      </c>
      <c r="Q859" s="299">
        <f t="shared" ref="Q859:Q922" si="1585">IF(C859=0,"",(C859-C$2)/C$3)</f>
        <v>-0.60760283351517208</v>
      </c>
      <c r="R859" s="299">
        <f t="shared" si="1458"/>
        <v>-1.6543407825090146</v>
      </c>
      <c r="S859" s="299">
        <f t="shared" si="1459"/>
        <v>-0.46286553907795491</v>
      </c>
      <c r="T859" s="299">
        <f t="shared" ref="T859:T862" si="1586">IF(F859=0,"",(F859-F$2)/F$3)</f>
        <v>0.75789626230745755</v>
      </c>
      <c r="U859" s="299">
        <f t="shared" ref="U859:U862" si="1587">IF(G859=0,"",(G859-G$2)/G$3)</f>
        <v>-0.24521850222063313</v>
      </c>
      <c r="V859" s="299">
        <f t="shared" ref="V859:V862" si="1588">IF(H859=0,"",(H859-H$2)/H$3)</f>
        <v>-0.34949293966198702</v>
      </c>
      <c r="W859" s="299">
        <f t="shared" ref="W859:W862" si="1589">IF(I859=0,"",(I859-I$2)/I$3)</f>
        <v>-0.38378842498885724</v>
      </c>
      <c r="X859" s="299">
        <f t="shared" ref="X859:X862" si="1590">IF(J859=0,"",(J859-J$2)/J$3)</f>
        <v>-1.8106903458226915E-2</v>
      </c>
      <c r="Y859" s="299">
        <f t="shared" ref="Y859:Y862" si="1591">IF(K859=0,"",(K859-K$2)/K$3)</f>
        <v>-0.3711832018701976</v>
      </c>
      <c r="Z859" s="299">
        <f t="shared" ref="Z859:Z862" si="1592">IF(L859=0,"",(L859-L$2)/L$3)</f>
        <v>-9.3383133571177807E-2</v>
      </c>
      <c r="AA859" s="299">
        <f t="shared" ref="AA859:AA862" si="1593">IF(M859=0,"",(M859-M$2)/M$3)</f>
        <v>-0.26539761989585897</v>
      </c>
      <c r="AB859" s="299">
        <f t="shared" ref="AB859:AB862" si="1594">IF(N859=0,"",(N859-N$2)/N$3)</f>
        <v>-0.38182367886208635</v>
      </c>
      <c r="AC859" s="299">
        <f t="shared" ref="AC859:AC862" si="1595">IF(O859=0,"",(O859-O$2)/O$3)</f>
        <v>0.28349420946461118</v>
      </c>
      <c r="AE859" s="300">
        <f t="shared" si="1470"/>
        <v>-1.1309718080120934</v>
      </c>
      <c r="AF859" s="300">
        <f t="shared" si="1471"/>
        <v>1.660407366962317E-2</v>
      </c>
      <c r="AG859" s="300">
        <f t="shared" si="1472"/>
        <v>-0.36664068232542213</v>
      </c>
      <c r="AH859" s="300">
        <f t="shared" si="1473"/>
        <v>-0.19464505266421225</v>
      </c>
      <c r="AI859" s="300">
        <f t="shared" si="1474"/>
        <v>-0.11427755571612798</v>
      </c>
      <c r="AJ859" s="300">
        <f t="shared" ref="AJ859:AJ862" si="1596">AVERAGE(AE859:AI859)</f>
        <v>-0.35798620500964651</v>
      </c>
    </row>
    <row r="860" spans="1:36">
      <c r="A860" s="93" t="str">
        <f t="shared" si="1584"/>
        <v>201824</v>
      </c>
      <c r="B860" s="93">
        <f>'Sub Index'!A841</f>
        <v>43263</v>
      </c>
      <c r="C860" s="300">
        <f>VLOOKUP(B860,'Sub Index'!A:M,8,0)</f>
        <v>0.84534233154445571</v>
      </c>
      <c r="D860" s="300">
        <f>VLOOKUP(B860,'Sub Index'!J:M,4,0)</f>
        <v>-3.2143999999999999</v>
      </c>
      <c r="E860" s="300">
        <f>VLOOKUP(B860,'Sub Index'!O:W,4,0)</f>
        <v>1.3726000000000003</v>
      </c>
      <c r="F860" s="300">
        <f>VLOOKUP(B860,'Sub Index'!O:W,7,0)</f>
        <v>8.6546755598962258E-2</v>
      </c>
      <c r="G860" s="300">
        <f>VLOOKUP(B860,'Sub Index'!O:W,9,0)</f>
        <v>0.26729999999999965</v>
      </c>
      <c r="H860" s="300">
        <f>VLOOKUP(B860,'Sub Index'!Y:AE,4,0)</f>
        <v>2.0467</v>
      </c>
      <c r="I860" s="300">
        <f>VLOOKUP(B860,'Sub Index'!Y:AE,7,0)</f>
        <v>5.9314810752555663E-3</v>
      </c>
      <c r="J860" s="300">
        <f>VLOOKUP(B860,'Sub Index'!AG:AK,4,0)</f>
        <v>1.1693833950417924E-2</v>
      </c>
      <c r="K860" s="300">
        <f>VLOOKUP(B860,'Sub Index'!AG:AK,5,0)</f>
        <v>97685833.258599997</v>
      </c>
      <c r="L860" s="300">
        <f>VLOOKUP(B860,'Sub Index'!AM:AX,4,0)</f>
        <v>1.8849575503734404E-3</v>
      </c>
      <c r="M860" s="300">
        <f>VLOOKUP(B860,'Sub Index'!AM:AX,7,0)</f>
        <v>8.1499999999996575E-3</v>
      </c>
      <c r="N860" s="300">
        <f>VLOOKUP(B860,'Sub Index'!AM:AX,8,0)</f>
        <v>1.7500000000003624E-3</v>
      </c>
      <c r="O860" s="300">
        <f>VLOOKUP(B860,'Sub Index'!AV:AX,3,0)</f>
        <v>293.01599999999996</v>
      </c>
      <c r="Q860" s="299">
        <f t="shared" si="1585"/>
        <v>-0.68420429984242559</v>
      </c>
      <c r="R860" s="299">
        <f t="shared" si="1458"/>
        <v>-1.6454433687976078</v>
      </c>
      <c r="S860" s="299">
        <f t="shared" si="1459"/>
        <v>-0.38074431957354449</v>
      </c>
      <c r="T860" s="299">
        <f t="shared" si="1586"/>
        <v>0.63093443589202669</v>
      </c>
      <c r="U860" s="299">
        <f t="shared" si="1587"/>
        <v>8.4080797661367113E-2</v>
      </c>
      <c r="V860" s="299">
        <f t="shared" si="1588"/>
        <v>-0.37145939039225001</v>
      </c>
      <c r="W860" s="299">
        <f t="shared" si="1589"/>
        <v>-0.42861671263789192</v>
      </c>
      <c r="X860" s="299">
        <f t="shared" si="1590"/>
        <v>4.55749024675067E-2</v>
      </c>
      <c r="Y860" s="299">
        <f t="shared" si="1591"/>
        <v>-0.37134540176989056</v>
      </c>
      <c r="Z860" s="299">
        <f t="shared" si="1592"/>
        <v>-0.16062660308277693</v>
      </c>
      <c r="AA860" s="299">
        <f t="shared" si="1593"/>
        <v>-0.41875613950354429</v>
      </c>
      <c r="AB860" s="299">
        <f t="shared" si="1594"/>
        <v>-0.13678379391596232</v>
      </c>
      <c r="AC860" s="299">
        <f t="shared" si="1595"/>
        <v>0.24824822011907335</v>
      </c>
      <c r="AE860" s="300">
        <f t="shared" si="1470"/>
        <v>-1.1648238343200168</v>
      </c>
      <c r="AF860" s="300">
        <f t="shared" si="1471"/>
        <v>0.1114236379932831</v>
      </c>
      <c r="AG860" s="300">
        <f t="shared" si="1472"/>
        <v>-0.40003805151507099</v>
      </c>
      <c r="AH860" s="300">
        <f t="shared" si="1473"/>
        <v>-0.16288524965119194</v>
      </c>
      <c r="AI860" s="300">
        <f t="shared" si="1474"/>
        <v>-0.11697957909580253</v>
      </c>
      <c r="AJ860" s="300">
        <f t="shared" si="1596"/>
        <v>-0.34666061531775982</v>
      </c>
    </row>
    <row r="861" spans="1:36">
      <c r="A861" s="93" t="str">
        <f t="shared" si="1584"/>
        <v>201824</v>
      </c>
      <c r="B861" s="93">
        <f>'Sub Index'!A842</f>
        <v>43264</v>
      </c>
      <c r="C861" s="300">
        <f>VLOOKUP(B861,'Sub Index'!A:M,8,0)</f>
        <v>0.87199222048142244</v>
      </c>
      <c r="D861" s="300">
        <f>VLOOKUP(B861,'Sub Index'!J:M,4,0)</f>
        <v>-3.2401</v>
      </c>
      <c r="E861" s="300">
        <f>VLOOKUP(B861,'Sub Index'!O:W,4,0)</f>
        <v>1.5556999999999999</v>
      </c>
      <c r="F861" s="300">
        <f>VLOOKUP(B861,'Sub Index'!O:W,7,0)</f>
        <v>8.5715962715275582E-2</v>
      </c>
      <c r="G861" s="300">
        <f>VLOOKUP(B861,'Sub Index'!O:W,9,0)</f>
        <v>0.39489999999999981</v>
      </c>
      <c r="H861" s="300">
        <f>VLOOKUP(B861,'Sub Index'!Y:AE,4,0)</f>
        <v>2.0410000000000004</v>
      </c>
      <c r="I861" s="300">
        <f>VLOOKUP(B861,'Sub Index'!Y:AE,7,0)</f>
        <v>5.8175747539049791E-3</v>
      </c>
      <c r="J861" s="300">
        <f>VLOOKUP(B861,'Sub Index'!AG:AK,4,0)</f>
        <v>9.0659722461135274E-3</v>
      </c>
      <c r="K861" s="300">
        <f>VLOOKUP(B861,'Sub Index'!AG:AK,5,0)</f>
        <v>97413630.193399996</v>
      </c>
      <c r="L861" s="300">
        <f>VLOOKUP(B861,'Sub Index'!AM:AX,4,0)</f>
        <v>1.8306999459774564E-3</v>
      </c>
      <c r="M861" s="300">
        <f>VLOOKUP(B861,'Sub Index'!AM:AX,7,0)</f>
        <v>1.0750000000000703E-2</v>
      </c>
      <c r="N861" s="300">
        <f>VLOOKUP(B861,'Sub Index'!AM:AX,8,0)</f>
        <v>-1.625000000000032E-2</v>
      </c>
      <c r="O861" s="300">
        <f>VLOOKUP(B861,'Sub Index'!AV:AX,3,0)</f>
        <v>284.34399999999999</v>
      </c>
      <c r="Q861" s="299">
        <f t="shared" si="1585"/>
        <v>-0.6222470777639334</v>
      </c>
      <c r="R861" s="299">
        <f t="shared" si="1458"/>
        <v>-1.6622568638257809</v>
      </c>
      <c r="S861" s="299">
        <f t="shared" si="1459"/>
        <v>-0.2617854960667606</v>
      </c>
      <c r="T861" s="299">
        <f t="shared" si="1586"/>
        <v>0.60890113882012387</v>
      </c>
      <c r="U861" s="299">
        <f t="shared" si="1587"/>
        <v>0.46641556258350914</v>
      </c>
      <c r="V861" s="299">
        <f t="shared" si="1588"/>
        <v>-0.37528840473972674</v>
      </c>
      <c r="W861" s="299">
        <f t="shared" si="1589"/>
        <v>-0.46745488889938563</v>
      </c>
      <c r="X861" s="299">
        <f t="shared" si="1590"/>
        <v>-0.30502701017729827</v>
      </c>
      <c r="Y861" s="299">
        <f t="shared" si="1591"/>
        <v>-0.3803016609355066</v>
      </c>
      <c r="Z861" s="299">
        <f t="shared" si="1592"/>
        <v>-0.21954901521940137</v>
      </c>
      <c r="AA861" s="299">
        <f t="shared" si="1593"/>
        <v>-0.21939006401353975</v>
      </c>
      <c r="AB861" s="299">
        <f t="shared" si="1594"/>
        <v>-0.96899472392154584</v>
      </c>
      <c r="AC861" s="299">
        <f t="shared" si="1595"/>
        <v>0.12089271195053526</v>
      </c>
      <c r="AE861" s="300">
        <f t="shared" si="1470"/>
        <v>-1.1422519707948571</v>
      </c>
      <c r="AF861" s="300">
        <f t="shared" si="1471"/>
        <v>0.27117706844562411</v>
      </c>
      <c r="AG861" s="300">
        <f t="shared" si="1472"/>
        <v>-0.42137164681955619</v>
      </c>
      <c r="AH861" s="300">
        <f t="shared" si="1473"/>
        <v>-0.34266433555640241</v>
      </c>
      <c r="AI861" s="300">
        <f t="shared" si="1474"/>
        <v>-0.32176027280098796</v>
      </c>
      <c r="AJ861" s="300">
        <f t="shared" si="1596"/>
        <v>-0.39137423150523587</v>
      </c>
    </row>
    <row r="862" spans="1:36">
      <c r="A862" s="93" t="str">
        <f t="shared" si="1584"/>
        <v>201824</v>
      </c>
      <c r="B862" s="93">
        <f>'Sub Index'!A843</f>
        <v>43265</v>
      </c>
      <c r="C862" s="300">
        <f>VLOOKUP(B862,'Sub Index'!A:M,8,0)</f>
        <v>1.0180788622402719</v>
      </c>
      <c r="D862" s="300">
        <f>VLOOKUP(B862,'Sub Index'!J:M,4,0)</f>
        <v>-3.2321</v>
      </c>
      <c r="E862" s="300">
        <f>VLOOKUP(B862,'Sub Index'!O:W,4,0)</f>
        <v>1.4519000000000002</v>
      </c>
      <c r="F862" s="300">
        <f>VLOOKUP(B862,'Sub Index'!O:W,7,0)</f>
        <v>8.5767280133930535E-2</v>
      </c>
      <c r="G862" s="300">
        <f>VLOOKUP(B862,'Sub Index'!O:W,9,0)</f>
        <v>0.34140000000000015</v>
      </c>
      <c r="H862" s="300">
        <f>VLOOKUP(B862,'Sub Index'!Y:AE,4,0)</f>
        <v>2.0217000000000001</v>
      </c>
      <c r="I862" s="300">
        <f>VLOOKUP(B862,'Sub Index'!Y:AE,7,0)</f>
        <v>5.945964454626535E-3</v>
      </c>
      <c r="J862" s="300">
        <f>VLOOKUP(B862,'Sub Index'!AG:AK,4,0)</f>
        <v>6.9862915145395138E-3</v>
      </c>
      <c r="K862" s="300">
        <f>VLOOKUP(B862,'Sub Index'!AG:AK,5,0)</f>
        <v>97390698.083700001</v>
      </c>
      <c r="L862" s="300">
        <f>VLOOKUP(B862,'Sub Index'!AM:AX,4,0)</f>
        <v>1.8953150003234341E-3</v>
      </c>
      <c r="M862" s="300">
        <f>VLOOKUP(B862,'Sub Index'!AM:AX,7,0)</f>
        <v>1.0950000000000237E-2</v>
      </c>
      <c r="N862" s="300">
        <f>VLOOKUP(B862,'Sub Index'!AM:AX,8,0)</f>
        <v>2.5050000000000239E-2</v>
      </c>
      <c r="O862" s="300">
        <f>VLOOKUP(B862,'Sub Index'!AV:AX,3,0)</f>
        <v>282.21600000000001</v>
      </c>
      <c r="Q862" s="299">
        <f t="shared" si="1585"/>
        <v>-0.28261630003115562</v>
      </c>
      <c r="R862" s="299">
        <f t="shared" si="1458"/>
        <v>-1.6570230910543651</v>
      </c>
      <c r="S862" s="299">
        <f t="shared" si="1459"/>
        <v>-0.32922364942560362</v>
      </c>
      <c r="T862" s="299">
        <f t="shared" si="1586"/>
        <v>0.61026211813565479</v>
      </c>
      <c r="U862" s="299">
        <f t="shared" si="1587"/>
        <v>0.30611062588026117</v>
      </c>
      <c r="V862" s="299">
        <f t="shared" si="1588"/>
        <v>-0.38825331296890347</v>
      </c>
      <c r="W862" s="299">
        <f t="shared" si="1589"/>
        <v>-0.42367837353430127</v>
      </c>
      <c r="X862" s="299">
        <f t="shared" si="1590"/>
        <v>-0.5824921602596167</v>
      </c>
      <c r="Y862" s="299">
        <f t="shared" si="1591"/>
        <v>-0.38105619291528642</v>
      </c>
      <c r="Z862" s="299">
        <f t="shared" si="1592"/>
        <v>-0.14937866942569944</v>
      </c>
      <c r="AA862" s="299">
        <f t="shared" si="1593"/>
        <v>-0.20405421205281207</v>
      </c>
      <c r="AB862" s="299">
        <f t="shared" si="1594"/>
        <v>0.94046702103566315</v>
      </c>
      <c r="AC862" s="299">
        <f t="shared" si="1595"/>
        <v>8.9641268064159785E-2</v>
      </c>
      <c r="AE862" s="300">
        <f t="shared" si="1470"/>
        <v>-0.96981969554276037</v>
      </c>
      <c r="AF862" s="300">
        <f t="shared" si="1471"/>
        <v>0.19571636486343746</v>
      </c>
      <c r="AG862" s="300">
        <f t="shared" si="1472"/>
        <v>-0.40596584325160234</v>
      </c>
      <c r="AH862" s="300">
        <f t="shared" si="1473"/>
        <v>-0.48177417658745159</v>
      </c>
      <c r="AI862" s="300">
        <f t="shared" si="1474"/>
        <v>0.16916885190532788</v>
      </c>
      <c r="AJ862" s="300">
        <f t="shared" si="1596"/>
        <v>-0.29853489972260977</v>
      </c>
    </row>
    <row r="863" spans="1:36">
      <c r="A863" s="93" t="str">
        <f t="shared" ref="A863:A864" si="1597">YEAR(B863)&amp;WEEKNUM(B863)</f>
        <v>201824</v>
      </c>
      <c r="B863" s="93">
        <f>'Sub Index'!A844</f>
        <v>43266</v>
      </c>
      <c r="C863" s="301">
        <f>VLOOKUP(B863,'Sub Index'!A:M,8,0)</f>
        <v>1.0394448826627904</v>
      </c>
      <c r="D863" s="301">
        <f>VLOOKUP(B863,'Sub Index'!J:M,4,0)</f>
        <v>-3.2292999999999998</v>
      </c>
      <c r="E863" s="301">
        <f>VLOOKUP(B863,'Sub Index'!O:W,4,0)</f>
        <v>1.4043000000000001</v>
      </c>
      <c r="F863" s="301">
        <f>VLOOKUP(B863,'Sub Index'!O:W,7,0)</f>
        <v>8.668863529521828E-2</v>
      </c>
      <c r="G863" s="301">
        <f>VLOOKUP(B863,'Sub Index'!O:W,9,0)</f>
        <v>0.27029999999999976</v>
      </c>
      <c r="H863" s="301">
        <f>VLOOKUP(B863,'Sub Index'!Y:AE,4,0)</f>
        <v>2.1034999999999999</v>
      </c>
      <c r="I863" s="301">
        <f>VLOOKUP(B863,'Sub Index'!Y:AE,7,0)</f>
        <v>6.024816599716455E-3</v>
      </c>
      <c r="J863" s="301">
        <f>VLOOKUP(B863,'Sub Index'!AG:AK,4,0)</f>
        <v>7.0423006841207475E-3</v>
      </c>
      <c r="K863" s="301">
        <f>VLOOKUP(B863,'Sub Index'!AG:AK,5,0)</f>
        <v>96535550.183300003</v>
      </c>
      <c r="L863" s="301">
        <f>VLOOKUP(B863,'Sub Index'!AM:AX,4,0)</f>
        <v>2.0404999336435916E-3</v>
      </c>
      <c r="M863" s="301">
        <f>VLOOKUP(B863,'Sub Index'!AM:AX,7,0)</f>
        <v>1.0399999999999743E-2</v>
      </c>
      <c r="N863" s="301">
        <f>VLOOKUP(B863,'Sub Index'!AM:AX,8,0)</f>
        <v>1.980000000000004E-2</v>
      </c>
      <c r="O863" s="301">
        <f>VLOOKUP(B863,'Sub Index'!AV:AX,3,0)</f>
        <v>275.12399999999997</v>
      </c>
      <c r="Q863" s="302">
        <f t="shared" si="1585"/>
        <v>-0.2329433248310476</v>
      </c>
      <c r="R863" s="302">
        <f t="shared" si="1458"/>
        <v>-1.6551912705843694</v>
      </c>
      <c r="S863" s="302">
        <f t="shared" si="1459"/>
        <v>-0.36014904537821385</v>
      </c>
      <c r="T863" s="302">
        <f t="shared" ref="T863:T864" si="1598">IF(F863=0,"",(F863-F$2)/F$3)</f>
        <v>0.63469719982207884</v>
      </c>
      <c r="U863" s="302">
        <f t="shared" ref="U863:U864" si="1599">IF(G863=0,"",(G863-G$2)/G$3)</f>
        <v>9.3069859532577667E-2</v>
      </c>
      <c r="V863" s="302">
        <f t="shared" ref="V863:V864" si="1600">IF(H863=0,"",(H863-H$2)/H$3)</f>
        <v>-0.33330359829809314</v>
      </c>
      <c r="W863" s="302">
        <f t="shared" ref="W863:W864" si="1601">IF(I863=0,"",(I863-I$2)/I$3)</f>
        <v>-0.39679247753408425</v>
      </c>
      <c r="X863" s="302">
        <f t="shared" ref="X863:X864" si="1602">IF(J863=0,"",(J863-J$2)/J$3)</f>
        <v>-0.57501957448820307</v>
      </c>
      <c r="Y863" s="302">
        <f t="shared" ref="Y863:Y864" si="1603">IF(K863=0,"",(K863-K$2)/K$3)</f>
        <v>-0.40919300399523301</v>
      </c>
      <c r="Z863" s="302">
        <f t="shared" ref="Z863:Z864" si="1604">IF(L863=0,"",(L863-L$2)/L$3)</f>
        <v>8.2885658374897021E-3</v>
      </c>
      <c r="AA863" s="302">
        <f t="shared" ref="AA863:AA864" si="1605">IF(M863=0,"",(M863-M$2)/M$3)</f>
        <v>-0.24622780494494939</v>
      </c>
      <c r="AB863" s="302">
        <f t="shared" ref="AB863:AB864" si="1606">IF(N863=0,"",(N863-N$2)/N$3)</f>
        <v>0.69773883311736795</v>
      </c>
      <c r="AC863" s="302">
        <f t="shared" ref="AC863:AC864" si="1607">IF(O863=0,"",(O863-O$2)/O$3)</f>
        <v>-1.4510630451901173E-2</v>
      </c>
      <c r="AE863" s="301">
        <f t="shared" si="1470"/>
        <v>-0.94406729770770847</v>
      </c>
      <c r="AF863" s="301">
        <f t="shared" si="1471"/>
        <v>0.12253933799214756</v>
      </c>
      <c r="AG863" s="301">
        <f t="shared" si="1472"/>
        <v>-0.3650480379160887</v>
      </c>
      <c r="AH863" s="301">
        <f t="shared" si="1473"/>
        <v>-0.49210628924171806</v>
      </c>
      <c r="AI863" s="301">
        <f t="shared" si="1474"/>
        <v>0.11132224088950178</v>
      </c>
      <c r="AJ863" s="301">
        <f t="shared" ref="AJ863:AJ864" si="1608">AVERAGE(AE863:AI863)</f>
        <v>-0.3134720091967732</v>
      </c>
    </row>
    <row r="864" spans="1:36">
      <c r="A864" s="93" t="str">
        <f t="shared" si="1597"/>
        <v>201825</v>
      </c>
      <c r="B864" s="93">
        <f>'Sub Index'!A845</f>
        <v>43270</v>
      </c>
      <c r="C864" s="306">
        <f>VLOOKUP(B864,'Sub Index'!A:M,8,0)</f>
        <v>0.54074537837356407</v>
      </c>
      <c r="D864" s="306">
        <f>VLOOKUP(B864,'Sub Index'!J:M,4,0)</f>
        <v>-3.2181000000000002</v>
      </c>
      <c r="E864" s="306">
        <f>VLOOKUP(B864,'Sub Index'!O:W,4,0)</f>
        <v>1.4159999999999999</v>
      </c>
      <c r="F864" s="306">
        <f>VLOOKUP(B864,'Sub Index'!O:W,7,0)</f>
        <v>8.6549710153380435E-2</v>
      </c>
      <c r="G864" s="306">
        <f>VLOOKUP(B864,'Sub Index'!O:W,9,0)</f>
        <v>0.30760000000000032</v>
      </c>
      <c r="H864" s="306">
        <f>VLOOKUP(B864,'Sub Index'!Y:AE,4,0)</f>
        <v>2.0832999999999999</v>
      </c>
      <c r="I864" s="306">
        <f>VLOOKUP(B864,'Sub Index'!Y:AE,7,0)</f>
        <v>6.1056271316609553E-3</v>
      </c>
      <c r="J864" s="306">
        <f>VLOOKUP(B864,'Sub Index'!AG:AK,4,0)</f>
        <v>1.2673618636683162E-2</v>
      </c>
      <c r="K864" s="306">
        <f>VLOOKUP(B864,'Sub Index'!AG:AK,5,0)</f>
        <v>94386769.920900002</v>
      </c>
      <c r="L864" s="306">
        <f>VLOOKUP(B864,'Sub Index'!AM:AX,4,0)</f>
        <v>2.6460928904168232E-3</v>
      </c>
      <c r="M864" s="306">
        <f>VLOOKUP(B864,'Sub Index'!AM:AX,7,0)</f>
        <v>1.4700000000000379E-2</v>
      </c>
      <c r="N864" s="306">
        <f>VLOOKUP(B864,'Sub Index'!AM:AX,8,0)</f>
        <v>2.9999999999992255E-3</v>
      </c>
      <c r="O864" s="306">
        <f>VLOOKUP(B864,'Sub Index'!AV:AX,3,0)</f>
        <v>280.858</v>
      </c>
      <c r="Q864" s="305">
        <f t="shared" si="1585"/>
        <v>-1.3923491298894737</v>
      </c>
      <c r="R864" s="305">
        <f t="shared" si="1458"/>
        <v>-1.6478639887043878</v>
      </c>
      <c r="S864" s="305">
        <f t="shared" si="1459"/>
        <v>-0.35254763502851777</v>
      </c>
      <c r="T864" s="305">
        <f t="shared" si="1598"/>
        <v>0.63101279305719871</v>
      </c>
      <c r="U864" s="305">
        <f t="shared" si="1599"/>
        <v>0.20483386213129312</v>
      </c>
      <c r="V864" s="305">
        <f t="shared" si="1600"/>
        <v>-0.34687308774002923</v>
      </c>
      <c r="W864" s="305">
        <f t="shared" si="1601"/>
        <v>-0.36923883831343363</v>
      </c>
      <c r="X864" s="305">
        <f t="shared" si="1602"/>
        <v>0.17629501776962153</v>
      </c>
      <c r="Y864" s="305">
        <f t="shared" si="1603"/>
        <v>-0.47989401871699822</v>
      </c>
      <c r="Z864" s="305">
        <f t="shared" si="1604"/>
        <v>0.66594749094606831</v>
      </c>
      <c r="AA864" s="305">
        <f t="shared" si="1605"/>
        <v>8.3493012211512771E-2</v>
      </c>
      <c r="AB864" s="305">
        <f t="shared" si="1606"/>
        <v>-7.8991368221184868E-2</v>
      </c>
      <c r="AC864" s="305">
        <f t="shared" si="1607"/>
        <v>6.9697912426143649E-2</v>
      </c>
      <c r="AE864" s="306">
        <f t="shared" si="1470"/>
        <v>-1.5201065592969307</v>
      </c>
      <c r="AF864" s="306">
        <f t="shared" si="1471"/>
        <v>0.16109967338665801</v>
      </c>
      <c r="AG864" s="306">
        <f t="shared" si="1472"/>
        <v>-0.35805596302673143</v>
      </c>
      <c r="AH864" s="306">
        <f t="shared" si="1473"/>
        <v>-0.15179950047368834</v>
      </c>
      <c r="AI864" s="306">
        <f t="shared" si="1474"/>
        <v>0.18503676184063494</v>
      </c>
      <c r="AJ864" s="306">
        <f t="shared" si="1608"/>
        <v>-0.3367651175140115</v>
      </c>
    </row>
    <row r="865" spans="1:36">
      <c r="A865" s="93" t="str">
        <f t="shared" ref="A865:A866" si="1609">YEAR(B865)&amp;WEEKNUM(B865)</f>
        <v>201825</v>
      </c>
      <c r="B865" s="93">
        <f>'Sub Index'!A846</f>
        <v>43271</v>
      </c>
      <c r="C865" s="306">
        <f>VLOOKUP(B865,'Sub Index'!A:M,8,0)</f>
        <v>0.56656966853748625</v>
      </c>
      <c r="D865" s="306">
        <f>VLOOKUP(B865,'Sub Index'!J:M,4,0)</f>
        <v>-3.2071999999999998</v>
      </c>
      <c r="E865" s="306">
        <f>VLOOKUP(B865,'Sub Index'!O:W,4,0)</f>
        <v>1.4079999999999995</v>
      </c>
      <c r="F865" s="306">
        <f>VLOOKUP(B865,'Sub Index'!O:W,7,0)</f>
        <v>8.6872586045352529E-2</v>
      </c>
      <c r="G865" s="306">
        <f>VLOOKUP(B865,'Sub Index'!O:W,9,0)</f>
        <v>0.3862000000000001</v>
      </c>
      <c r="H865" s="306">
        <f>VLOOKUP(B865,'Sub Index'!Y:AE,4,0)</f>
        <v>2.1232000000000002</v>
      </c>
      <c r="I865" s="306">
        <f>VLOOKUP(B865,'Sub Index'!Y:AE,7,0)</f>
        <v>5.9355729866030858E-3</v>
      </c>
      <c r="J865" s="306">
        <f>VLOOKUP(B865,'Sub Index'!AG:AK,4,0)</f>
        <v>1.2242767892882606E-2</v>
      </c>
      <c r="K865" s="306">
        <f>VLOOKUP(B865,'Sub Index'!AG:AK,5,0)</f>
        <v>93782431.493699998</v>
      </c>
      <c r="L865" s="306">
        <f>VLOOKUP(B865,'Sub Index'!AM:AX,4,0)</f>
        <v>2.6376583215905261E-3</v>
      </c>
      <c r="M865" s="306">
        <f>VLOOKUP(B865,'Sub Index'!AM:AX,7,0)</f>
        <v>1.1549999999999727E-2</v>
      </c>
      <c r="N865" s="306">
        <f>VLOOKUP(B865,'Sub Index'!AM:AX,8,0)</f>
        <v>9.6500000000006025E-3</v>
      </c>
      <c r="O865" s="306">
        <f>VLOOKUP(B865,'Sub Index'!AV:AX,3,0)</f>
        <v>284.83600000000001</v>
      </c>
      <c r="Q865" s="305">
        <f t="shared" si="1585"/>
        <v>-1.332311308175097</v>
      </c>
      <c r="R865" s="305">
        <f t="shared" si="1458"/>
        <v>-1.6407329733033336</v>
      </c>
      <c r="S865" s="305">
        <f t="shared" si="1459"/>
        <v>-0.35774518056677185</v>
      </c>
      <c r="T865" s="305">
        <f t="shared" ref="T865:T866" si="1610">IF(F865=0,"",(F865-F$2)/F$3)</f>
        <v>0.63957572201923796</v>
      </c>
      <c r="U865" s="305">
        <f t="shared" ref="U865:U866" si="1611">IF(G865=0,"",(G865-G$2)/G$3)</f>
        <v>0.44034728315700039</v>
      </c>
      <c r="V865" s="305">
        <f t="shared" ref="V865:V866" si="1612">IF(H865=0,"",(H865-H$2)/H$3)</f>
        <v>-0.32006998730768998</v>
      </c>
      <c r="W865" s="305">
        <f t="shared" ref="W865:W866" si="1613">IF(I865=0,"",(I865-I$2)/I$3)</f>
        <v>-0.42722151022702459</v>
      </c>
      <c r="X865" s="305">
        <f t="shared" ref="X865:X866" si="1614">IF(J865=0,"",(J865-J$2)/J$3)</f>
        <v>0.11881212413275984</v>
      </c>
      <c r="Y865" s="305">
        <f t="shared" ref="Y865:Y866" si="1615">IF(K865=0,"",(K865-K$2)/K$3)</f>
        <v>-0.49977848097963706</v>
      </c>
      <c r="Z865" s="305">
        <f t="shared" ref="Z865:Z866" si="1616">IF(L865=0,"",(L865-L$2)/L$3)</f>
        <v>0.65678775847887905</v>
      </c>
      <c r="AA865" s="305">
        <f t="shared" ref="AA865:AA866" si="1617">IF(M865=0,"",(M865-M$2)/M$3)</f>
        <v>-0.15804665617056096</v>
      </c>
      <c r="AB865" s="305">
        <f t="shared" ref="AB865:AB866" si="1618">IF(N865=0,"",(N865-N$2)/N$3)</f>
        <v>0.22846433647537437</v>
      </c>
      <c r="AC865" s="305">
        <f t="shared" ref="AC865:AC866" si="1619">IF(O865=0,"",(O865-O$2)/O$3)</f>
        <v>0.12811813976637051</v>
      </c>
      <c r="AE865" s="306">
        <f t="shared" si="1470"/>
        <v>-1.4865221407392153</v>
      </c>
      <c r="AF865" s="306">
        <f t="shared" si="1471"/>
        <v>0.24072594153648885</v>
      </c>
      <c r="AG865" s="306">
        <f t="shared" si="1472"/>
        <v>-0.37364574876735729</v>
      </c>
      <c r="AH865" s="306">
        <f t="shared" si="1473"/>
        <v>-0.19048317842343862</v>
      </c>
      <c r="AI865" s="306">
        <f t="shared" si="1474"/>
        <v>0.21383089463751576</v>
      </c>
      <c r="AJ865" s="306">
        <f t="shared" ref="AJ865:AJ866" si="1620">AVERAGE(AE865:AI865)</f>
        <v>-0.31921884635120129</v>
      </c>
    </row>
    <row r="866" spans="1:36">
      <c r="A866" s="93" t="str">
        <f t="shared" si="1609"/>
        <v>201825</v>
      </c>
      <c r="B866" s="93">
        <f>'Sub Index'!A847</f>
        <v>43272</v>
      </c>
      <c r="C866" s="306">
        <f>VLOOKUP(B866,'Sub Index'!A:M,8,0)</f>
        <v>0.56031985438781173</v>
      </c>
      <c r="D866" s="306">
        <f>VLOOKUP(B866,'Sub Index'!J:M,4,0)</f>
        <v>-3.2722000000000002</v>
      </c>
      <c r="E866" s="306">
        <f>VLOOKUP(B866,'Sub Index'!O:W,4,0)</f>
        <v>1.4167999999999998</v>
      </c>
      <c r="F866" s="306">
        <f>VLOOKUP(B866,'Sub Index'!O:W,7,0)</f>
        <v>6.9752081557179019E-2</v>
      </c>
      <c r="G866" s="306">
        <f>VLOOKUP(B866,'Sub Index'!O:W,9,0)</f>
        <v>0.33700000000000019</v>
      </c>
      <c r="H866" s="306">
        <f>VLOOKUP(B866,'Sub Index'!Y:AE,4,0)</f>
        <v>2.0893999999999999</v>
      </c>
      <c r="I866" s="306">
        <f>VLOOKUP(B866,'Sub Index'!Y:AE,7,0)</f>
        <v>5.9320014383500864E-3</v>
      </c>
      <c r="J866" s="306">
        <f>VLOOKUP(B866,'Sub Index'!AG:AK,4,0)</f>
        <v>1.2178845025029344E-2</v>
      </c>
      <c r="K866" s="306">
        <f>VLOOKUP(B866,'Sub Index'!AG:AK,5,0)</f>
        <v>93054987.281900004</v>
      </c>
      <c r="L866" s="306">
        <f>VLOOKUP(B866,'Sub Index'!AM:AX,4,0)</f>
        <v>2.6834976986189812E-3</v>
      </c>
      <c r="M866" s="306">
        <f>VLOOKUP(B866,'Sub Index'!AM:AX,7,0)</f>
        <v>1.1849999999999916E-2</v>
      </c>
      <c r="N866" s="306">
        <f>VLOOKUP(B866,'Sub Index'!AM:AX,8,0)</f>
        <v>8.7500000000000355E-3</v>
      </c>
      <c r="O866" s="306">
        <f>VLOOKUP(B866,'Sub Index'!AV:AX,3,0)</f>
        <v>288.13200000000001</v>
      </c>
      <c r="Q866" s="305">
        <f t="shared" si="1585"/>
        <v>-1.3468412420197204</v>
      </c>
      <c r="R866" s="305">
        <f t="shared" si="1458"/>
        <v>-1.6832573770710866</v>
      </c>
      <c r="S866" s="305">
        <f t="shared" si="1459"/>
        <v>-0.35202788047469241</v>
      </c>
      <c r="T866" s="305">
        <f t="shared" si="1610"/>
        <v>0.18552614020910346</v>
      </c>
      <c r="U866" s="305">
        <f t="shared" si="1611"/>
        <v>0.29292666846915294</v>
      </c>
      <c r="V866" s="305">
        <f t="shared" si="1612"/>
        <v>-0.34277537063132579</v>
      </c>
      <c r="W866" s="305">
        <f t="shared" si="1613"/>
        <v>-0.42843928654471886</v>
      </c>
      <c r="X866" s="305">
        <f t="shared" si="1614"/>
        <v>0.11028371501047411</v>
      </c>
      <c r="Y866" s="305">
        <f t="shared" si="1615"/>
        <v>-0.52371347555664893</v>
      </c>
      <c r="Z866" s="305">
        <f t="shared" si="1616"/>
        <v>0.70656818456707293</v>
      </c>
      <c r="AA866" s="305">
        <f t="shared" si="1617"/>
        <v>-0.13504287822940136</v>
      </c>
      <c r="AB866" s="305">
        <f t="shared" si="1618"/>
        <v>0.18685378997507057</v>
      </c>
      <c r="AC866" s="305">
        <f t="shared" si="1619"/>
        <v>0.17652263180090719</v>
      </c>
      <c r="AE866" s="306">
        <f t="shared" si="1470"/>
        <v>-1.5150493095454034</v>
      </c>
      <c r="AF866" s="306">
        <f t="shared" si="1471"/>
        <v>4.2141642734521333E-2</v>
      </c>
      <c r="AG866" s="306">
        <f t="shared" si="1472"/>
        <v>-0.38560732858802232</v>
      </c>
      <c r="AH866" s="306">
        <f t="shared" si="1473"/>
        <v>-0.2067148802730874</v>
      </c>
      <c r="AI866" s="306">
        <f t="shared" si="1474"/>
        <v>0.23372543202841234</v>
      </c>
      <c r="AJ866" s="306">
        <f t="shared" si="1620"/>
        <v>-0.36630088872871591</v>
      </c>
    </row>
    <row r="867" spans="1:36">
      <c r="A867" s="93" t="str">
        <f t="shared" ref="A867" si="1621">YEAR(B867)&amp;WEEKNUM(B867)</f>
        <v>201825</v>
      </c>
      <c r="B867" s="93">
        <f>'Sub Index'!A848</f>
        <v>43273</v>
      </c>
      <c r="C867" s="308">
        <f>VLOOKUP(B867,'Sub Index'!A:M,8,0)</f>
        <v>0.51145607498388934</v>
      </c>
      <c r="D867" s="308">
        <f>VLOOKUP(B867,'Sub Index'!J:M,4,0)</f>
        <v>-3.2944</v>
      </c>
      <c r="E867" s="308">
        <f>VLOOKUP(B867,'Sub Index'!O:W,4,0)</f>
        <v>1.3150999999999997</v>
      </c>
      <c r="F867" s="308">
        <f>VLOOKUP(B867,'Sub Index'!O:W,7,0)</f>
        <v>6.9859450181554705E-2</v>
      </c>
      <c r="G867" s="308">
        <f>VLOOKUP(B867,'Sub Index'!O:W,9,0)</f>
        <v>0.19320000000000004</v>
      </c>
      <c r="H867" s="308">
        <f>VLOOKUP(B867,'Sub Index'!Y:AE,4,0)</f>
        <v>2.0508000000000002</v>
      </c>
      <c r="I867" s="308">
        <f>VLOOKUP(B867,'Sub Index'!Y:AE,7,0)</f>
        <v>5.9446369200570276E-3</v>
      </c>
      <c r="J867" s="308">
        <f>VLOOKUP(B867,'Sub Index'!AG:AK,4,0)</f>
        <v>1.2670669189892955E-2</v>
      </c>
      <c r="K867" s="308">
        <f>VLOOKUP(B867,'Sub Index'!AG:AK,5,0)</f>
        <v>92545960.717199996</v>
      </c>
      <c r="L867" s="308">
        <f>VLOOKUP(B867,'Sub Index'!AM:AX,4,0)</f>
        <v>2.6834555210664061E-3</v>
      </c>
      <c r="M867" s="308">
        <f>VLOOKUP(B867,'Sub Index'!AM:AX,7,0)</f>
        <v>8.8999999999996859E-3</v>
      </c>
      <c r="N867" s="308">
        <f>VLOOKUP(B867,'Sub Index'!AM:AX,8,0)</f>
        <v>1.3899999999999579E-2</v>
      </c>
      <c r="O867" s="308">
        <f>VLOOKUP(B867,'Sub Index'!AV:AX,3,0)</f>
        <v>272.55000000000007</v>
      </c>
      <c r="Q867" s="307">
        <f t="shared" si="1585"/>
        <v>-1.4604426172180913</v>
      </c>
      <c r="R867" s="307">
        <f t="shared" si="1458"/>
        <v>-1.697781096511765</v>
      </c>
      <c r="S867" s="307">
        <f t="shared" si="1459"/>
        <v>-0.41810167812974414</v>
      </c>
      <c r="T867" s="307">
        <f t="shared" ref="T867" si="1622">IF(F867=0,"",(F867-F$2)/F$3)</f>
        <v>0.18837364268959322</v>
      </c>
      <c r="U867" s="307">
        <f t="shared" ref="U867" si="1623">IF(G867=0,"",(G867-G$2)/G$3)</f>
        <v>-0.13794903055752428</v>
      </c>
      <c r="V867" s="307">
        <f t="shared" ref="V867" si="1624">IF(H867=0,"",(H867-H$2)/H$3)</f>
        <v>-0.3687051870896787</v>
      </c>
      <c r="W867" s="307">
        <f t="shared" ref="W867" si="1625">IF(I867=0,"",(I867-I$2)/I$3)</f>
        <v>-0.4241310176105248</v>
      </c>
      <c r="X867" s="307">
        <f t="shared" ref="X867" si="1626">IF(J867=0,"",(J867-J$2)/J$3)</f>
        <v>0.17590151087989556</v>
      </c>
      <c r="Y867" s="307">
        <f t="shared" ref="Y867" si="1627">IF(K867=0,"",(K867-K$2)/K$3)</f>
        <v>-0.54046190501421876</v>
      </c>
      <c r="Z867" s="307">
        <f t="shared" ref="Z867" si="1628">IF(L867=0,"",(L867-L$2)/L$3)</f>
        <v>0.70652238079148411</v>
      </c>
      <c r="AA867" s="307">
        <f t="shared" ref="AA867" si="1629">IF(M867=0,"",(M867-M$2)/M$3)</f>
        <v>-0.36124669465067932</v>
      </c>
      <c r="AB867" s="307">
        <f t="shared" ref="AB867" si="1630">IF(N867=0,"",(N867-N$2)/N$3)</f>
        <v>0.42495858383774904</v>
      </c>
      <c r="AC867" s="307">
        <f t="shared" ref="AC867" si="1631">IF(O867=0,"",(O867-O$2)/O$3)</f>
        <v>-5.2311954024987575E-2</v>
      </c>
      <c r="AE867" s="308">
        <f t="shared" si="1470"/>
        <v>-1.5791118568649281</v>
      </c>
      <c r="AF867" s="308">
        <f t="shared" si="1471"/>
        <v>-0.12255902199922507</v>
      </c>
      <c r="AG867" s="308">
        <f t="shared" si="1472"/>
        <v>-0.39641810235010178</v>
      </c>
      <c r="AH867" s="308">
        <f t="shared" si="1473"/>
        <v>-0.18228019706716159</v>
      </c>
      <c r="AI867" s="308">
        <f t="shared" si="1474"/>
        <v>0.17948057898839156</v>
      </c>
      <c r="AJ867" s="308">
        <f t="shared" ref="AJ867" si="1632">AVERAGE(AE867:AI867)</f>
        <v>-0.42017771985860497</v>
      </c>
    </row>
    <row r="868" spans="1:36">
      <c r="A868" s="93" t="str">
        <f t="shared" ref="A868:A869" si="1633">YEAR(B868)&amp;WEEKNUM(B868)</f>
        <v>201826</v>
      </c>
      <c r="B868" s="93">
        <f>'Sub Index'!A849</f>
        <v>43276</v>
      </c>
      <c r="C868" s="309">
        <f>VLOOKUP(B868,'Sub Index'!A:M,8,0)</f>
        <v>0.55519683306656331</v>
      </c>
      <c r="D868" s="309">
        <f>VLOOKUP(B868,'Sub Index'!J:M,4,0)</f>
        <v>-3.2974000000000001</v>
      </c>
      <c r="E868" s="309">
        <f>VLOOKUP(B868,'Sub Index'!O:W,4,0)</f>
        <v>1.2505000000000002</v>
      </c>
      <c r="F868" s="309">
        <f>VLOOKUP(B868,'Sub Index'!O:W,7,0)</f>
        <v>0.10190077297175543</v>
      </c>
      <c r="G868" s="309">
        <f>VLOOKUP(B868,'Sub Index'!O:W,9,0)</f>
        <v>1.2113</v>
      </c>
      <c r="H868" s="309">
        <f>VLOOKUP(B868,'Sub Index'!Y:AE,4,0)</f>
        <v>2.0215000000000001</v>
      </c>
      <c r="I868" s="309">
        <f>VLOOKUP(B868,'Sub Index'!Y:AE,7,0)</f>
        <v>5.7580429365257169E-3</v>
      </c>
      <c r="J868" s="309">
        <f>VLOOKUP(B868,'Sub Index'!AG:AK,4,0)</f>
        <v>1.2547156228621448E-2</v>
      </c>
      <c r="K868" s="309">
        <f>VLOOKUP(B868,'Sub Index'!AG:AK,5,0)</f>
        <v>92367553.79519999</v>
      </c>
      <c r="L868" s="309">
        <f>VLOOKUP(B868,'Sub Index'!AM:AX,4,0)</f>
        <v>2.7838939542923521E-3</v>
      </c>
      <c r="M868" s="309">
        <f>VLOOKUP(B868,'Sub Index'!AM:AX,7,0)</f>
        <v>9.2499999999997584E-3</v>
      </c>
      <c r="N868" s="309">
        <f>VLOOKUP(B868,'Sub Index'!AM:AX,8,0)</f>
        <v>1.7549999999999955E-2</v>
      </c>
      <c r="O868" s="309">
        <f>VLOOKUP(B868,'Sub Index'!AV:AX,3,0)</f>
        <v>277.09199999999998</v>
      </c>
      <c r="Q868" s="310">
        <f t="shared" si="1585"/>
        <v>-1.3587515419261922</v>
      </c>
      <c r="R868" s="310">
        <f t="shared" si="1458"/>
        <v>-1.699743761301046</v>
      </c>
      <c r="S868" s="310">
        <f t="shared" si="1459"/>
        <v>-0.46007185835114334</v>
      </c>
      <c r="T868" s="310">
        <f t="shared" ref="T868:T869" si="1634">IF(F868=0,"",(F868-F$2)/F$3)</f>
        <v>1.0381353552363155</v>
      </c>
      <c r="U868" s="310">
        <f t="shared" ref="U868:U869" si="1635">IF(G868=0,"",(G868-G$2)/G$3)</f>
        <v>2.9126389331355189</v>
      </c>
      <c r="V868" s="310">
        <f t="shared" ref="V868:V869" si="1636">IF(H868=0,"",(H868-H$2)/H$3)</f>
        <v>-0.38838766434951671</v>
      </c>
      <c r="W868" s="310">
        <f t="shared" ref="W868:W869" si="1637">IF(I868=0,"",(I868-I$2)/I$3)</f>
        <v>-0.48775321114461473</v>
      </c>
      <c r="X868" s="310">
        <f t="shared" ref="X868:X869" si="1638">IF(J868=0,"",(J868-J$2)/J$3)</f>
        <v>0.15942275920613636</v>
      </c>
      <c r="Y868" s="310">
        <f t="shared" ref="Y868:Y869" si="1639">IF(K868=0,"",(K868-K$2)/K$3)</f>
        <v>-0.54633200287368955</v>
      </c>
      <c r="Z868" s="310">
        <f t="shared" ref="Z868:Z869" si="1640">IF(L868=0,"",(L868-L$2)/L$3)</f>
        <v>0.81559602720065105</v>
      </c>
      <c r="AA868" s="310">
        <f t="shared" ref="AA868:AA869" si="1641">IF(M868=0,"",(M868-M$2)/M$3)</f>
        <v>-0.33440895371933782</v>
      </c>
      <c r="AB868" s="310">
        <f t="shared" ref="AB868:AB869" si="1642">IF(N868=0,"",(N868-N$2)/N$3)</f>
        <v>0.59371246686667001</v>
      </c>
      <c r="AC868" s="310">
        <f t="shared" ref="AC868:AC869" si="1643">IF(O868=0,"",(O868-O$2)/O$3)</f>
        <v>1.4391080811439014E-2</v>
      </c>
      <c r="AE868" s="309">
        <f t="shared" si="1470"/>
        <v>-1.5292476516136191</v>
      </c>
      <c r="AF868" s="309">
        <f t="shared" si="1471"/>
        <v>1.1635674766735635</v>
      </c>
      <c r="AG868" s="309">
        <f t="shared" si="1472"/>
        <v>-0.43807043774706572</v>
      </c>
      <c r="AH868" s="309">
        <f t="shared" si="1473"/>
        <v>-0.1934546218337766</v>
      </c>
      <c r="AI868" s="309">
        <f t="shared" si="1474"/>
        <v>0.27232265528985555</v>
      </c>
      <c r="AJ868" s="309">
        <f t="shared" ref="AJ868:AJ869" si="1644">AVERAGE(AE868:AI868)</f>
        <v>-0.14497651584620846</v>
      </c>
    </row>
    <row r="869" spans="1:36">
      <c r="A869" s="93" t="str">
        <f t="shared" si="1633"/>
        <v>201826</v>
      </c>
      <c r="B869" s="93">
        <f>'Sub Index'!A850</f>
        <v>43277</v>
      </c>
      <c r="C869" s="309">
        <f>VLOOKUP(B869,'Sub Index'!A:M,8,0)</f>
        <v>0.61168216272914322</v>
      </c>
      <c r="D869" s="309">
        <f>VLOOKUP(B869,'Sub Index'!J:M,4,0)</f>
        <v>-3.2759999999999998</v>
      </c>
      <c r="E869" s="309">
        <f>VLOOKUP(B869,'Sub Index'!O:W,4,0)</f>
        <v>1.2541000000000002</v>
      </c>
      <c r="F869" s="309">
        <f>VLOOKUP(B869,'Sub Index'!O:W,7,0)</f>
        <v>0.10227026741849465</v>
      </c>
      <c r="G869" s="309">
        <f>VLOOKUP(B869,'Sub Index'!O:W,9,0)</f>
        <v>1.7052000000000005</v>
      </c>
      <c r="H869" s="309">
        <f>VLOOKUP(B869,'Sub Index'!Y:AE,4,0)</f>
        <v>2.0265000000000004</v>
      </c>
      <c r="I869" s="309">
        <f>VLOOKUP(B869,'Sub Index'!Y:AE,7,0)</f>
        <v>5.7785020879507678E-3</v>
      </c>
      <c r="J869" s="309">
        <f>VLOOKUP(B869,'Sub Index'!AG:AK,4,0)</f>
        <v>1.2538724520181772E-2</v>
      </c>
      <c r="K869" s="309">
        <f>VLOOKUP(B869,'Sub Index'!AG:AK,5,0)</f>
        <v>92411863.728100002</v>
      </c>
      <c r="L869" s="309">
        <f>VLOOKUP(B869,'Sub Index'!AM:AX,4,0)</f>
        <v>2.8431300330691417E-3</v>
      </c>
      <c r="M869" s="309">
        <f>VLOOKUP(B869,'Sub Index'!AM:AX,7,0)</f>
        <v>9.5000000000000639E-3</v>
      </c>
      <c r="N869" s="309">
        <f>VLOOKUP(B869,'Sub Index'!AM:AX,8,0)</f>
        <v>2.6200000000000223E-2</v>
      </c>
      <c r="O869" s="309">
        <f>VLOOKUP(B869,'Sub Index'!AV:AX,3,0)</f>
        <v>288.07600000000002</v>
      </c>
      <c r="Q869" s="310">
        <f t="shared" si="1585"/>
        <v>-1.227431140465651</v>
      </c>
      <c r="R869" s="310">
        <f t="shared" si="1458"/>
        <v>-1.6857434191375087</v>
      </c>
      <c r="S869" s="310">
        <f t="shared" si="1459"/>
        <v>-0.45773296285892912</v>
      </c>
      <c r="T869" s="310">
        <f t="shared" si="1634"/>
        <v>1.0479346458552925</v>
      </c>
      <c r="U869" s="310">
        <f t="shared" si="1635"/>
        <v>4.3925381525324303</v>
      </c>
      <c r="V869" s="310">
        <f t="shared" si="1636"/>
        <v>-0.38502887983418577</v>
      </c>
      <c r="W869" s="310">
        <f t="shared" si="1637"/>
        <v>-0.48077733728805272</v>
      </c>
      <c r="X869" s="310">
        <f t="shared" si="1638"/>
        <v>0.15829782439660214</v>
      </c>
      <c r="Y869" s="310">
        <f t="shared" si="1639"/>
        <v>-0.54487407938420951</v>
      </c>
      <c r="Z869" s="310">
        <f t="shared" si="1640"/>
        <v>0.87992493898913193</v>
      </c>
      <c r="AA869" s="310">
        <f t="shared" si="1641"/>
        <v>-0.31523913876836013</v>
      </c>
      <c r="AB869" s="310">
        <f t="shared" si="1642"/>
        <v>0.99363605267490596</v>
      </c>
      <c r="AC869" s="310">
        <f t="shared" si="1643"/>
        <v>0.17570022538284491</v>
      </c>
      <c r="AE869" s="309">
        <f t="shared" si="1470"/>
        <v>-1.45658727980158</v>
      </c>
      <c r="AF869" s="309">
        <f t="shared" si="1471"/>
        <v>1.6609132785095977</v>
      </c>
      <c r="AG869" s="309">
        <f t="shared" si="1472"/>
        <v>-0.43290310856111924</v>
      </c>
      <c r="AH869" s="309">
        <f t="shared" si="1473"/>
        <v>-0.1932881274938037</v>
      </c>
      <c r="AI869" s="309">
        <f t="shared" si="1474"/>
        <v>0.43350551956963068</v>
      </c>
      <c r="AJ869" s="309">
        <f t="shared" si="1644"/>
        <v>2.3280564445450902E-3</v>
      </c>
    </row>
    <row r="870" spans="1:36">
      <c r="A870" s="93" t="str">
        <f t="shared" ref="A870:A871" si="1645">YEAR(B870)&amp;WEEKNUM(B870)</f>
        <v>201826</v>
      </c>
      <c r="B870" s="93">
        <f>'Sub Index'!A851</f>
        <v>43278</v>
      </c>
      <c r="C870" s="314">
        <f>VLOOKUP(B870,'Sub Index'!A:M,8,0)</f>
        <v>0.69161692366761429</v>
      </c>
      <c r="D870" s="314">
        <f>VLOOKUP(B870,'Sub Index'!J:M,4,0)</f>
        <v>-3.2888000000000002</v>
      </c>
      <c r="E870" s="314">
        <f>VLOOKUP(B870,'Sub Index'!O:W,4,0)</f>
        <v>1.5169000000000001</v>
      </c>
      <c r="F870" s="314">
        <f>VLOOKUP(B870,'Sub Index'!O:W,7,0)</f>
        <v>9.859712691551463E-2</v>
      </c>
      <c r="G870" s="314">
        <f>VLOOKUP(B870,'Sub Index'!O:W,9,0)</f>
        <v>1.4705000000000004</v>
      </c>
      <c r="H870" s="314">
        <f>VLOOKUP(B870,'Sub Index'!Y:AE,4,0)</f>
        <v>1.9947999999999997</v>
      </c>
      <c r="I870" s="314">
        <f>VLOOKUP(B870,'Sub Index'!Y:AE,7,0)</f>
        <v>5.6932897919121598E-3</v>
      </c>
      <c r="J870" s="314">
        <f>VLOOKUP(B870,'Sub Index'!AG:AK,4,0)</f>
        <v>1.1386884020064564E-2</v>
      </c>
      <c r="K870" s="314">
        <f>VLOOKUP(B870,'Sub Index'!AG:AK,5,0)</f>
        <v>92283573.388900012</v>
      </c>
      <c r="L870" s="314">
        <f>VLOOKUP(B870,'Sub Index'!AM:AX,4,0)</f>
        <v>3.0344412534453369E-3</v>
      </c>
      <c r="M870" s="314">
        <f>VLOOKUP(B870,'Sub Index'!AM:AX,7,0)</f>
        <v>1.2749999999999595E-2</v>
      </c>
      <c r="N870" s="314">
        <f>VLOOKUP(B870,'Sub Index'!AM:AX,8,0)</f>
        <v>2.2650000000000503E-2</v>
      </c>
      <c r="O870" s="314">
        <f>VLOOKUP(B870,'Sub Index'!AV:AX,3,0)</f>
        <v>301.13200000000001</v>
      </c>
      <c r="Q870" s="313">
        <f t="shared" si="1585"/>
        <v>-1.0415941282750956</v>
      </c>
      <c r="R870" s="313">
        <f t="shared" si="1458"/>
        <v>-1.694117455571774</v>
      </c>
      <c r="S870" s="313">
        <f t="shared" si="1459"/>
        <v>-0.2869935919272914</v>
      </c>
      <c r="T870" s="313">
        <f t="shared" ref="T870:T871" si="1646">IF(F870=0,"",(F870-F$2)/F$3)</f>
        <v>0.95051999838038781</v>
      </c>
      <c r="U870" s="313">
        <f t="shared" ref="U870:U871" si="1647">IF(G870=0,"",(G870-G$2)/G$3)</f>
        <v>3.6892938788080833</v>
      </c>
      <c r="V870" s="313">
        <f t="shared" ref="V870:V871" si="1648">IF(H870=0,"",(H870-H$2)/H$3)</f>
        <v>-0.40632357366138294</v>
      </c>
      <c r="W870" s="313">
        <f t="shared" ref="W870:W871" si="1649">IF(I870=0,"",(I870-I$2)/I$3)</f>
        <v>-0.50983182815347106</v>
      </c>
      <c r="X870" s="313">
        <f t="shared" ref="X870:X871" si="1650">IF(J870=0,"",(J870-J$2)/J$3)</f>
        <v>4.6225066501004294E-3</v>
      </c>
      <c r="Y870" s="313">
        <f t="shared" ref="Y870:Y871" si="1651">IF(K870=0,"",(K870-K$2)/K$3)</f>
        <v>-0.54909519836931597</v>
      </c>
      <c r="Z870" s="313">
        <f t="shared" ref="Z870:Z871" si="1652">IF(L870=0,"",(L870-L$2)/L$3)</f>
        <v>1.0876841775116699</v>
      </c>
      <c r="AA870" s="313">
        <f t="shared" ref="AA870:AA871" si="1653">IF(M870=0,"",(M870-M$2)/M$3)</f>
        <v>-6.6031544405990641E-2</v>
      </c>
      <c r="AB870" s="313">
        <f t="shared" ref="AB870:AB871" si="1654">IF(N870=0,"",(N870-N$2)/N$3)</f>
        <v>0.82950556370160178</v>
      </c>
      <c r="AC870" s="313">
        <f t="shared" ref="AC870:AC871" si="1655">IF(O870=0,"",(O870-O$2)/O$3)</f>
        <v>0.36743840742256323</v>
      </c>
      <c r="AE870" s="314">
        <f t="shared" si="1470"/>
        <v>-1.3678557919234349</v>
      </c>
      <c r="AF870" s="314">
        <f t="shared" si="1471"/>
        <v>1.4509400950870599</v>
      </c>
      <c r="AG870" s="314">
        <f t="shared" si="1472"/>
        <v>-0.458077700907427</v>
      </c>
      <c r="AH870" s="314">
        <f t="shared" si="1473"/>
        <v>-0.27223634585960776</v>
      </c>
      <c r="AI870" s="314">
        <f t="shared" si="1474"/>
        <v>0.55464915105746104</v>
      </c>
      <c r="AJ870" s="314">
        <f t="shared" ref="AJ870:AJ871" si="1656">AVERAGE(AE870:AI870)</f>
        <v>-1.8516118509189751E-2</v>
      </c>
    </row>
    <row r="871" spans="1:36">
      <c r="A871" s="93" t="str">
        <f t="shared" si="1645"/>
        <v>201826</v>
      </c>
      <c r="B871" s="93">
        <f>'Sub Index'!A852</f>
        <v>43279</v>
      </c>
      <c r="C871" s="314">
        <f>VLOOKUP(B871,'Sub Index'!A:M,8,0)</f>
        <v>0.68952132986683146</v>
      </c>
      <c r="D871" s="314">
        <f>VLOOKUP(B871,'Sub Index'!J:M,4,0)</f>
        <v>-3.2725</v>
      </c>
      <c r="E871" s="314">
        <f>VLOOKUP(B871,'Sub Index'!O:W,4,0)</f>
        <v>1.2956000000000003</v>
      </c>
      <c r="F871" s="314">
        <f>VLOOKUP(B871,'Sub Index'!O:W,7,0)</f>
        <v>8.674427565286566E-2</v>
      </c>
      <c r="G871" s="314">
        <f>VLOOKUP(B871,'Sub Index'!O:W,9,0)</f>
        <v>1.7014</v>
      </c>
      <c r="H871" s="314">
        <f>VLOOKUP(B871,'Sub Index'!Y:AE,4,0)</f>
        <v>1.9947999999999997</v>
      </c>
      <c r="I871" s="314">
        <f>VLOOKUP(B871,'Sub Index'!Y:AE,7,0)</f>
        <v>5.5156215603248933E-3</v>
      </c>
      <c r="J871" s="314">
        <f>VLOOKUP(B871,'Sub Index'!AG:AK,4,0)</f>
        <v>1.1384918715211838E-2</v>
      </c>
      <c r="K871" s="314">
        <f>VLOOKUP(B871,'Sub Index'!AG:AK,5,0)</f>
        <v>92071055.233700007</v>
      </c>
      <c r="L871" s="314">
        <f>VLOOKUP(B871,'Sub Index'!AM:AX,4,0)</f>
        <v>2.8810463016144226E-3</v>
      </c>
      <c r="M871" s="314">
        <f>VLOOKUP(B871,'Sub Index'!AM:AX,7,0)</f>
        <v>1.1650000000000382E-2</v>
      </c>
      <c r="N871" s="314">
        <f>VLOOKUP(B871,'Sub Index'!AM:AX,8,0)</f>
        <v>1.0749999999999815E-2</v>
      </c>
      <c r="O871" s="314">
        <f>VLOOKUP(B871,'Sub Index'!AV:AX,3,0)</f>
        <v>307.32600000000002</v>
      </c>
      <c r="Q871" s="313">
        <f t="shared" si="1585"/>
        <v>-1.0464660874344194</v>
      </c>
      <c r="R871" s="313">
        <f t="shared" si="1458"/>
        <v>-1.6834536435500145</v>
      </c>
      <c r="S871" s="313">
        <f t="shared" si="1459"/>
        <v>-0.4307706953792374</v>
      </c>
      <c r="T871" s="313">
        <f t="shared" si="1646"/>
        <v>0.63617282696490107</v>
      </c>
      <c r="U871" s="313">
        <f t="shared" si="1647"/>
        <v>4.3811520074955626</v>
      </c>
      <c r="V871" s="313">
        <f t="shared" si="1648"/>
        <v>-0.40632357366138294</v>
      </c>
      <c r="W871" s="313">
        <f t="shared" si="1649"/>
        <v>-0.57041064425987464</v>
      </c>
      <c r="X871" s="313">
        <f t="shared" si="1650"/>
        <v>4.3603012078706439E-3</v>
      </c>
      <c r="Y871" s="313">
        <f t="shared" si="1651"/>
        <v>-0.55608765333660792</v>
      </c>
      <c r="Z871" s="313">
        <f t="shared" si="1652"/>
        <v>0.92110106585243534</v>
      </c>
      <c r="AA871" s="313">
        <f t="shared" si="1653"/>
        <v>-0.15037873019012904</v>
      </c>
      <c r="AB871" s="313">
        <f t="shared" si="1654"/>
        <v>0.2793216710867884</v>
      </c>
      <c r="AC871" s="313">
        <f t="shared" si="1655"/>
        <v>0.45840243159183558</v>
      </c>
      <c r="AE871" s="314">
        <f t="shared" si="1470"/>
        <v>-1.3649598654922168</v>
      </c>
      <c r="AF871" s="314">
        <f t="shared" si="1471"/>
        <v>1.528851379693742</v>
      </c>
      <c r="AG871" s="314">
        <f t="shared" si="1472"/>
        <v>-0.48836710896062879</v>
      </c>
      <c r="AH871" s="314">
        <f t="shared" si="1473"/>
        <v>-0.27586367606436862</v>
      </c>
      <c r="AI871" s="314">
        <f t="shared" si="1474"/>
        <v>0.3771116095852326</v>
      </c>
      <c r="AJ871" s="314">
        <f t="shared" si="1656"/>
        <v>-4.4645532247647932E-2</v>
      </c>
    </row>
    <row r="872" spans="1:36">
      <c r="A872" s="93" t="str">
        <f t="shared" ref="A872:A873" si="1657">YEAR(B872)&amp;WEEKNUM(B872)</f>
        <v>201826</v>
      </c>
      <c r="B872" s="93">
        <f>'Sub Index'!A853</f>
        <v>43280</v>
      </c>
      <c r="C872" s="315">
        <f>VLOOKUP(B872,'Sub Index'!A:M,8,0)</f>
        <v>0.68016044881473059</v>
      </c>
      <c r="D872" s="315">
        <f>VLOOKUP(B872,'Sub Index'!J:M,4,0)</f>
        <v>-3.2183000000000002</v>
      </c>
      <c r="E872" s="315">
        <f>VLOOKUP(B872,'Sub Index'!O:W,4,0)</f>
        <v>1.1715000000000004</v>
      </c>
      <c r="F872" s="315">
        <f>VLOOKUP(B872,'Sub Index'!O:W,7,0)</f>
        <v>0.10476086267564373</v>
      </c>
      <c r="G872" s="315">
        <f>VLOOKUP(B872,'Sub Index'!O:W,9,0)</f>
        <v>0.57369999999999965</v>
      </c>
      <c r="H872" s="315">
        <f>VLOOKUP(B872,'Sub Index'!Y:AE,4,0)</f>
        <v>2.0514000000000001</v>
      </c>
      <c r="I872" s="315">
        <f>VLOOKUP(B872,'Sub Index'!Y:AE,7,0)</f>
        <v>5.4037870616258634E-3</v>
      </c>
      <c r="J872" s="315">
        <f>VLOOKUP(B872,'Sub Index'!AG:AK,4,0)</f>
        <v>1.4562109622582097E-2</v>
      </c>
      <c r="K872" s="315">
        <f>VLOOKUP(B872,'Sub Index'!AG:AK,5,0)</f>
        <v>91938240.113700002</v>
      </c>
      <c r="L872" s="315">
        <f>VLOOKUP(B872,'Sub Index'!AM:AX,4,0)</f>
        <v>2.9006502706541326E-3</v>
      </c>
      <c r="M872" s="315">
        <f>VLOOKUP(B872,'Sub Index'!AM:AX,7,0)</f>
        <v>8.3500000000000796E-3</v>
      </c>
      <c r="N872" s="315">
        <f>VLOOKUP(B872,'Sub Index'!AM:AX,8,0)</f>
        <v>1.0749999999999815E-2</v>
      </c>
      <c r="O872" s="315">
        <f>VLOOKUP(B872,'Sub Index'!AV:AX,3,0)</f>
        <v>327.63200000000001</v>
      </c>
      <c r="Q872" s="316">
        <f t="shared" si="1585"/>
        <v>-1.0682288117582295</v>
      </c>
      <c r="R872" s="316">
        <f t="shared" si="1458"/>
        <v>-1.6479948330236731</v>
      </c>
      <c r="S872" s="316">
        <f t="shared" si="1459"/>
        <v>-0.51139762054139959</v>
      </c>
      <c r="T872" s="316">
        <f t="shared" ref="T872:T873" si="1658">IF(F872=0,"",(F872-F$2)/F$3)</f>
        <v>1.1139872400266859</v>
      </c>
      <c r="U872" s="316">
        <f t="shared" ref="U872:U873" si="1659">IF(G872=0,"",(G872-G$2)/G$3)</f>
        <v>1.0021636501076381</v>
      </c>
      <c r="V872" s="316">
        <f t="shared" ref="V872:V873" si="1660">IF(H872=0,"",(H872-H$2)/H$3)</f>
        <v>-0.36830213294783903</v>
      </c>
      <c r="W872" s="316">
        <f t="shared" ref="W872:W873" si="1661">IF(I872=0,"",(I872-I$2)/I$3)</f>
        <v>-0.60854239955746003</v>
      </c>
      <c r="X872" s="316">
        <f t="shared" ref="X872:X873" si="1662">IF(J872=0,"",(J872-J$2)/J$3)</f>
        <v>0.42825217007490329</v>
      </c>
      <c r="Y872" s="316">
        <f t="shared" ref="Y872:Y873" si="1663">IF(K872=0,"",(K872-K$2)/K$3)</f>
        <v>-0.56045765054791208</v>
      </c>
      <c r="Z872" s="316">
        <f t="shared" ref="Z872:Z873" si="1664">IF(L872=0,"",(L872-L$2)/L$3)</f>
        <v>0.94239048981669937</v>
      </c>
      <c r="AA872" s="316">
        <f t="shared" ref="AA872:AA873" si="1665">IF(M872=0,"",(M872-M$2)/M$3)</f>
        <v>-0.4034202875427485</v>
      </c>
      <c r="AB872" s="316">
        <f t="shared" ref="AB872:AB873" si="1666">IF(N872=0,"",(N872-N$2)/N$3)</f>
        <v>0.2793216710867884</v>
      </c>
      <c r="AC872" s="316">
        <f t="shared" ref="AC872:AC873" si="1667">IF(O872=0,"",(O872-O$2)/O$3)</f>
        <v>0.75661287311286196</v>
      </c>
      <c r="AE872" s="315">
        <f t="shared" si="1470"/>
        <v>-1.3581118223909514</v>
      </c>
      <c r="AF872" s="315">
        <f t="shared" si="1471"/>
        <v>0.53491775653097484</v>
      </c>
      <c r="AG872" s="315">
        <f t="shared" si="1472"/>
        <v>-0.48842226625264951</v>
      </c>
      <c r="AH872" s="315">
        <f t="shared" si="1473"/>
        <v>-6.6102740236504393E-2</v>
      </c>
      <c r="AI872" s="315">
        <f t="shared" si="1474"/>
        <v>0.39372618661840031</v>
      </c>
      <c r="AJ872" s="315">
        <f t="shared" ref="AJ872:AJ873" si="1668">AVERAGE(AE872:AI872)</f>
        <v>-0.19679857714614607</v>
      </c>
    </row>
    <row r="873" spans="1:36">
      <c r="A873" s="93" t="str">
        <f t="shared" si="1657"/>
        <v>201827</v>
      </c>
      <c r="B873" s="93">
        <f>'Sub Index'!A854</f>
        <v>43283</v>
      </c>
      <c r="C873" s="319">
        <f>VLOOKUP(B873,'Sub Index'!A:M,8,0)</f>
        <v>0.78910922950916296</v>
      </c>
      <c r="D873" s="319">
        <f>VLOOKUP(B873,'Sub Index'!J:M,4,0)</f>
        <v>-3.1579000000000002</v>
      </c>
      <c r="E873" s="319">
        <f>VLOOKUP(B873,'Sub Index'!O:W,4,0)</f>
        <v>1.2313000000000001</v>
      </c>
      <c r="F873" s="319">
        <f>VLOOKUP(B873,'Sub Index'!O:W,7,0)</f>
        <v>0.11844873193504729</v>
      </c>
      <c r="G873" s="319">
        <f>VLOOKUP(B873,'Sub Index'!O:W,9,0)</f>
        <v>0.14460000000000006</v>
      </c>
      <c r="H873" s="319">
        <f>VLOOKUP(B873,'Sub Index'!Y:AE,4,0)</f>
        <v>2.0672000000000001</v>
      </c>
      <c r="I873" s="319">
        <f>VLOOKUP(B873,'Sub Index'!Y:AE,7,0)</f>
        <v>6.5320387571785382E-3</v>
      </c>
      <c r="J873" s="319">
        <f>VLOOKUP(B873,'Sub Index'!AG:AK,4,0)</f>
        <v>1.5631270567342009E-2</v>
      </c>
      <c r="K873" s="319">
        <f>VLOOKUP(B873,'Sub Index'!AG:AK,5,0)</f>
        <v>91752949.274100006</v>
      </c>
      <c r="L873" s="319">
        <f>VLOOKUP(B873,'Sub Index'!AM:AX,4,0)</f>
        <v>2.8837194538532908E-3</v>
      </c>
      <c r="M873" s="319">
        <f>VLOOKUP(B873,'Sub Index'!AM:AX,7,0)</f>
        <v>5.3499999999999659E-3</v>
      </c>
      <c r="N873" s="319">
        <f>VLOOKUP(B873,'Sub Index'!AM:AX,8,0)</f>
        <v>3.6450000000000315E-2</v>
      </c>
      <c r="O873" s="319">
        <f>VLOOKUP(B873,'Sub Index'!AV:AX,3,0)</f>
        <v>329.30200000000002</v>
      </c>
      <c r="Q873" s="320">
        <f t="shared" si="1585"/>
        <v>-0.81493830774781439</v>
      </c>
      <c r="R873" s="320">
        <f t="shared" si="1458"/>
        <v>-1.6084798485994845</v>
      </c>
      <c r="S873" s="320">
        <f t="shared" si="1459"/>
        <v>-0.47254596764295259</v>
      </c>
      <c r="T873" s="320">
        <f t="shared" si="1658"/>
        <v>1.4770005681325928</v>
      </c>
      <c r="U873" s="320">
        <f t="shared" si="1659"/>
        <v>-0.28357183287112986</v>
      </c>
      <c r="V873" s="320">
        <f t="shared" si="1660"/>
        <v>-0.35768837387939395</v>
      </c>
      <c r="W873" s="320">
        <f t="shared" si="1661"/>
        <v>-0.22384699635560742</v>
      </c>
      <c r="X873" s="320">
        <f t="shared" si="1662"/>
        <v>0.57089661424179139</v>
      </c>
      <c r="Y873" s="320">
        <f t="shared" si="1663"/>
        <v>-0.56655424897986895</v>
      </c>
      <c r="Z873" s="320">
        <f t="shared" si="1664"/>
        <v>0.92400404285770443</v>
      </c>
      <c r="AA873" s="320">
        <f t="shared" si="1665"/>
        <v>-0.63345806695420837</v>
      </c>
      <c r="AB873" s="320">
        <f t="shared" si="1666"/>
        <v>1.4675339433725163</v>
      </c>
      <c r="AC873" s="320">
        <f t="shared" si="1667"/>
        <v>0.78113820736579809</v>
      </c>
      <c r="AE873" s="319">
        <f t="shared" si="1470"/>
        <v>-1.2117090781736495</v>
      </c>
      <c r="AF873" s="319">
        <f t="shared" si="1471"/>
        <v>0.24029425587283679</v>
      </c>
      <c r="AG873" s="319">
        <f t="shared" si="1472"/>
        <v>-0.29076768511750067</v>
      </c>
      <c r="AH873" s="319">
        <f t="shared" si="1473"/>
        <v>2.1711826309612214E-3</v>
      </c>
      <c r="AI873" s="319">
        <f t="shared" si="1474"/>
        <v>0.63480453166045259</v>
      </c>
      <c r="AJ873" s="319">
        <f t="shared" si="1668"/>
        <v>-0.12504135862537991</v>
      </c>
    </row>
    <row r="874" spans="1:36">
      <c r="A874" s="93" t="str">
        <f t="shared" ref="A874:A875" si="1669">YEAR(B874)&amp;WEEKNUM(B874)</f>
        <v>201827</v>
      </c>
      <c r="B874" s="93">
        <f>'Sub Index'!A855</f>
        <v>43284</v>
      </c>
      <c r="C874" s="319">
        <f>VLOOKUP(B874,'Sub Index'!A:M,8,0)</f>
        <v>1.0611640470268193</v>
      </c>
      <c r="D874" s="319">
        <f>VLOOKUP(B874,'Sub Index'!J:M,4,0)</f>
        <v>-3.1379999999999999</v>
      </c>
      <c r="E874" s="319">
        <f>VLOOKUP(B874,'Sub Index'!O:W,4,0)</f>
        <v>1.1803000000000003</v>
      </c>
      <c r="F874" s="319">
        <f>VLOOKUP(B874,'Sub Index'!O:W,7,0)</f>
        <v>0.11844576892327716</v>
      </c>
      <c r="G874" s="319">
        <f>VLOOKUP(B874,'Sub Index'!O:W,9,0)</f>
        <v>0.13260000000000005</v>
      </c>
      <c r="H874" s="319">
        <f>VLOOKUP(B874,'Sub Index'!Y:AE,4,0)</f>
        <v>2.0171999999999999</v>
      </c>
      <c r="I874" s="319">
        <f>VLOOKUP(B874,'Sub Index'!Y:AE,7,0)</f>
        <v>6.4237851819545343E-3</v>
      </c>
      <c r="J874" s="319">
        <f>VLOOKUP(B874,'Sub Index'!AG:AK,4,0)</f>
        <v>1.2335998956988944E-2</v>
      </c>
      <c r="K874" s="319">
        <f>VLOOKUP(B874,'Sub Index'!AG:AK,5,0)</f>
        <v>91914920.348499998</v>
      </c>
      <c r="L874" s="319">
        <f>VLOOKUP(B874,'Sub Index'!AM:AX,4,0)</f>
        <v>2.774454557929424E-3</v>
      </c>
      <c r="M874" s="319">
        <f>VLOOKUP(B874,'Sub Index'!AM:AX,7,0)</f>
        <v>7.9500000000001236E-3</v>
      </c>
      <c r="N874" s="319">
        <f>VLOOKUP(B874,'Sub Index'!AM:AX,8,0)</f>
        <v>-1.1499999999999844E-3</v>
      </c>
      <c r="O874" s="319">
        <f>VLOOKUP(B874,'Sub Index'!AV:AX,3,0)</f>
        <v>323.68799999999999</v>
      </c>
      <c r="Q874" s="320">
        <f t="shared" si="1585"/>
        <v>-0.18244933992010817</v>
      </c>
      <c r="R874" s="320">
        <f t="shared" si="1458"/>
        <v>-1.5954608388305878</v>
      </c>
      <c r="S874" s="320">
        <f t="shared" si="1459"/>
        <v>-0.50568032044932043</v>
      </c>
      <c r="T874" s="320">
        <f t="shared" ref="T874:T875" si="1670">IF(F874=0,"",(F874-F$2)/F$3)</f>
        <v>1.4769219866716283</v>
      </c>
      <c r="U874" s="320">
        <f t="shared" ref="U874:U875" si="1671">IF(G874=0,"",(G874-G$2)/G$3)</f>
        <v>-0.3195280803559708</v>
      </c>
      <c r="V874" s="320">
        <f t="shared" ref="V874:V875" si="1672">IF(H874=0,"",(H874-H$2)/H$3)</f>
        <v>-0.39127621903270127</v>
      </c>
      <c r="W874" s="320">
        <f t="shared" ref="W874:W875" si="1673">IF(I874=0,"",(I874-I$2)/I$3)</f>
        <v>-0.26075777870408029</v>
      </c>
      <c r="X874" s="320">
        <f t="shared" ref="X874:X875" si="1674">IF(J874=0,"",(J874-J$2)/J$3)</f>
        <v>0.13125075031314504</v>
      </c>
      <c r="Y874" s="320">
        <f t="shared" ref="Y874:Y875" si="1675">IF(K874=0,"",(K874-K$2)/K$3)</f>
        <v>-0.56122493750208025</v>
      </c>
      <c r="Z874" s="320">
        <f t="shared" ref="Z874:Z875" si="1676">IF(L874=0,"",(L874-L$2)/L$3)</f>
        <v>0.80534507696041946</v>
      </c>
      <c r="AA874" s="320">
        <f t="shared" ref="AA874:AA875" si="1677">IF(M874=0,"",(M874-M$2)/M$3)</f>
        <v>-0.43409199146427196</v>
      </c>
      <c r="AB874" s="320">
        <f t="shared" ref="AB874:AB875" si="1678">IF(N874=0,"",(N874-N$2)/N$3)</f>
        <v>-0.27086222152798395</v>
      </c>
      <c r="AC874" s="320">
        <f t="shared" ref="AC874:AC875" si="1679">IF(O874=0,"",(O874-O$2)/O$3)</f>
        <v>0.69869196395503008</v>
      </c>
      <c r="AE874" s="319">
        <f t="shared" si="1470"/>
        <v>-0.88895508937534795</v>
      </c>
      <c r="AF874" s="319">
        <f t="shared" si="1471"/>
        <v>0.2172378619554457</v>
      </c>
      <c r="AG874" s="319">
        <f t="shared" si="1472"/>
        <v>-0.32601699886839075</v>
      </c>
      <c r="AH874" s="319">
        <f t="shared" si="1473"/>
        <v>-0.2149870935944676</v>
      </c>
      <c r="AI874" s="319">
        <f t="shared" si="1474"/>
        <v>0.19977070698079841</v>
      </c>
      <c r="AJ874" s="319">
        <f t="shared" ref="AJ874:AJ875" si="1680">AVERAGE(AE874:AI874)</f>
        <v>-0.20259012258039247</v>
      </c>
    </row>
    <row r="875" spans="1:36">
      <c r="A875" s="93" t="str">
        <f t="shared" si="1669"/>
        <v>201827</v>
      </c>
      <c r="B875" s="93">
        <f>'Sub Index'!A856</f>
        <v>43285</v>
      </c>
      <c r="C875" s="319">
        <f>VLOOKUP(B875,'Sub Index'!A:M,8,0)</f>
        <v>1.0793462381637819</v>
      </c>
      <c r="D875" s="319">
        <f>VLOOKUP(B875,'Sub Index'!J:M,4,0)</f>
        <v>-3.0733999999999999</v>
      </c>
      <c r="E875" s="319">
        <f>VLOOKUP(B875,'Sub Index'!O:W,4,0)</f>
        <v>1.1141999999999999</v>
      </c>
      <c r="F875" s="319">
        <f>VLOOKUP(B875,'Sub Index'!O:W,7,0)</f>
        <v>0.11846823371391052</v>
      </c>
      <c r="G875" s="319">
        <f>VLOOKUP(B875,'Sub Index'!O:W,9,0)</f>
        <v>0.11920000000000019</v>
      </c>
      <c r="H875" s="319">
        <f>VLOOKUP(B875,'Sub Index'!Y:AE,4,0)</f>
        <v>1.9723999999999999</v>
      </c>
      <c r="I875" s="319">
        <f>VLOOKUP(B875,'Sub Index'!Y:AE,7,0)</f>
        <v>5.559375125315894E-3</v>
      </c>
      <c r="J875" s="319">
        <f>VLOOKUP(B875,'Sub Index'!AG:AK,4,0)</f>
        <v>1.2207736357066403E-2</v>
      </c>
      <c r="K875" s="319">
        <f>VLOOKUP(B875,'Sub Index'!AG:AK,5,0)</f>
        <v>91375841.284500003</v>
      </c>
      <c r="L875" s="319">
        <f>VLOOKUP(B875,'Sub Index'!AM:AX,4,0)</f>
        <v>3.3459029907799685E-3</v>
      </c>
      <c r="M875" s="319">
        <f>VLOOKUP(B875,'Sub Index'!AM:AX,7,0)</f>
        <v>8.7000000000001521E-3</v>
      </c>
      <c r="N875" s="319">
        <f>VLOOKUP(B875,'Sub Index'!AM:AX,8,0)</f>
        <v>2.1999999999999353E-2</v>
      </c>
      <c r="O875" s="319">
        <f>VLOOKUP(B875,'Sub Index'!AV:AX,3,0)</f>
        <v>297.73400000000004</v>
      </c>
      <c r="Q875" s="320">
        <f t="shared" si="1585"/>
        <v>-0.14017831744752429</v>
      </c>
      <c r="R875" s="320">
        <f t="shared" si="1458"/>
        <v>-1.5531981237014059</v>
      </c>
      <c r="S875" s="320">
        <f t="shared" si="1459"/>
        <v>-0.54862504045914284</v>
      </c>
      <c r="T875" s="320">
        <f t="shared" si="1670"/>
        <v>1.4775177710306451</v>
      </c>
      <c r="U875" s="320">
        <f t="shared" si="1671"/>
        <v>-0.35967922338070935</v>
      </c>
      <c r="V875" s="320">
        <f t="shared" si="1672"/>
        <v>-0.42137092829006439</v>
      </c>
      <c r="W875" s="320">
        <f t="shared" si="1673"/>
        <v>-0.55549216871751228</v>
      </c>
      <c r="X875" s="320">
        <f t="shared" si="1674"/>
        <v>0.11413831521810956</v>
      </c>
      <c r="Y875" s="320">
        <f t="shared" si="1675"/>
        <v>-0.5789621801168694</v>
      </c>
      <c r="Z875" s="320">
        <f t="shared" si="1676"/>
        <v>1.4259238962814613</v>
      </c>
      <c r="AA875" s="320">
        <f t="shared" si="1677"/>
        <v>-0.376582546611407</v>
      </c>
      <c r="AB875" s="320">
        <f t="shared" si="1678"/>
        <v>0.79945350234023704</v>
      </c>
      <c r="AC875" s="320">
        <f t="shared" si="1679"/>
        <v>0.31753596084084157</v>
      </c>
      <c r="AE875" s="319">
        <f t="shared" si="1470"/>
        <v>-0.84668822057446502</v>
      </c>
      <c r="AF875" s="319">
        <f t="shared" si="1471"/>
        <v>0.18973783573026429</v>
      </c>
      <c r="AG875" s="319">
        <f t="shared" si="1472"/>
        <v>-0.48843154850378834</v>
      </c>
      <c r="AH875" s="319">
        <f t="shared" si="1473"/>
        <v>-0.23241193244937991</v>
      </c>
      <c r="AI875" s="319">
        <f t="shared" si="1474"/>
        <v>0.54158270321278323</v>
      </c>
      <c r="AJ875" s="319">
        <f t="shared" si="1680"/>
        <v>-0.16724223251691714</v>
      </c>
    </row>
    <row r="876" spans="1:36">
      <c r="A876" s="93" t="str">
        <f t="shared" ref="A876" si="1681">YEAR(B876)&amp;WEEKNUM(B876)</f>
        <v>201827</v>
      </c>
      <c r="B876" s="93">
        <f>'Sub Index'!A857</f>
        <v>43286</v>
      </c>
      <c r="C876" s="319">
        <f>VLOOKUP(B876,'Sub Index'!A:M,8,0)</f>
        <v>1.1402280835991281</v>
      </c>
      <c r="D876" s="319">
        <f>VLOOKUP(B876,'Sub Index'!J:M,4,0)</f>
        <v>-3.0568</v>
      </c>
      <c r="E876" s="319">
        <f>VLOOKUP(B876,'Sub Index'!O:W,4,0)</f>
        <v>1.173</v>
      </c>
      <c r="F876" s="319">
        <f>VLOOKUP(B876,'Sub Index'!O:W,7,0)</f>
        <v>0.11964630689691584</v>
      </c>
      <c r="G876" s="319">
        <f>VLOOKUP(B876,'Sub Index'!O:W,9,0)</f>
        <v>3.4000000000000696E-3</v>
      </c>
      <c r="H876" s="319">
        <f>VLOOKUP(B876,'Sub Index'!Y:AE,4,0)</f>
        <v>2.0473999999999997</v>
      </c>
      <c r="I876" s="319">
        <f>VLOOKUP(B876,'Sub Index'!Y:AE,7,0)</f>
        <v>5.8114387462705501E-3</v>
      </c>
      <c r="J876" s="319">
        <f>VLOOKUP(B876,'Sub Index'!AG:AK,4,0)</f>
        <v>1.1972175131723349E-2</v>
      </c>
      <c r="K876" s="319">
        <f>VLOOKUP(B876,'Sub Index'!AG:AK,5,0)</f>
        <v>90887193.768399999</v>
      </c>
      <c r="L876" s="319">
        <f>VLOOKUP(B876,'Sub Index'!AM:AX,4,0)</f>
        <v>3.3137564925926725E-3</v>
      </c>
      <c r="M876" s="319">
        <f>VLOOKUP(B876,'Sub Index'!AM:AX,7,0)</f>
        <v>3.6500000000003752E-3</v>
      </c>
      <c r="N876" s="319">
        <f>VLOOKUP(B876,'Sub Index'!AM:AX,8,0)</f>
        <v>2.0749999999999602E-2</v>
      </c>
      <c r="O876" s="319">
        <f>VLOOKUP(B876,'Sub Index'!AV:AX,3,0)</f>
        <v>291.42600000000004</v>
      </c>
      <c r="Q876" s="320">
        <f t="shared" si="1585"/>
        <v>1.3633612854719321E-3</v>
      </c>
      <c r="R876" s="320">
        <f t="shared" si="1458"/>
        <v>-1.5423380452007183</v>
      </c>
      <c r="S876" s="320">
        <f t="shared" si="1459"/>
        <v>-0.51042308075297727</v>
      </c>
      <c r="T876" s="320">
        <f t="shared" ref="T876" si="1682">IF(F876=0,"",(F876-F$2)/F$3)</f>
        <v>1.508761221622583</v>
      </c>
      <c r="U876" s="320">
        <f t="shared" ref="U876" si="1683">IF(G876=0,"",(G876-G$2)/G$3)</f>
        <v>-0.7066570116094244</v>
      </c>
      <c r="V876" s="320">
        <f t="shared" ref="V876" si="1684">IF(H876=0,"",(H876-H$2)/H$3)</f>
        <v>-0.37098916056010389</v>
      </c>
      <c r="W876" s="320">
        <f t="shared" ref="W876" si="1685">IF(I876=0,"",(I876-I$2)/I$3)</f>
        <v>-0.46954705852809603</v>
      </c>
      <c r="X876" s="320">
        <f t="shared" ref="X876" si="1686">IF(J876=0,"",(J876-J$2)/J$3)</f>
        <v>8.2710399504375351E-2</v>
      </c>
      <c r="Y876" s="320">
        <f t="shared" ref="Y876" si="1687">IF(K876=0,"",(K876-K$2)/K$3)</f>
        <v>-0.59504008060491342</v>
      </c>
      <c r="Z876" s="320">
        <f t="shared" ref="Z876" si="1688">IF(L876=0,"",(L876-L$2)/L$3)</f>
        <v>1.3910135968676283</v>
      </c>
      <c r="AA876" s="320">
        <f t="shared" ref="AA876" si="1689">IF(M876=0,"",(M876-M$2)/M$3)</f>
        <v>-0.76381280862066603</v>
      </c>
      <c r="AB876" s="320">
        <f t="shared" ref="AB876" si="1690">IF(N876=0,"",(N876-N$2)/N$3)</f>
        <v>0.74166107664541847</v>
      </c>
      <c r="AC876" s="320">
        <f t="shared" ref="AC876" si="1691">IF(O876=0,"",(O876-O$2)/O$3)</f>
        <v>0.22489775217765662</v>
      </c>
      <c r="AE876" s="319">
        <f t="shared" si="1470"/>
        <v>-0.77048734195762314</v>
      </c>
      <c r="AF876" s="319">
        <f t="shared" si="1471"/>
        <v>9.7227043086727097E-2</v>
      </c>
      <c r="AG876" s="319">
        <f t="shared" si="1472"/>
        <v>-0.42026810954409999</v>
      </c>
      <c r="AH876" s="319">
        <f t="shared" si="1473"/>
        <v>-0.25616484055026906</v>
      </c>
      <c r="AI876" s="319">
        <f t="shared" si="1474"/>
        <v>0.3984399042675093</v>
      </c>
      <c r="AJ876" s="319">
        <f t="shared" ref="AJ876" si="1692">AVERAGE(AE876:AI876)</f>
        <v>-0.19025066893955117</v>
      </c>
    </row>
    <row r="877" spans="1:36">
      <c r="A877" s="93" t="str">
        <f t="shared" ref="A877:A879" si="1693">YEAR(B877)&amp;WEEKNUM(B877)</f>
        <v>201827</v>
      </c>
      <c r="B877" s="93">
        <f>'Sub Index'!A858</f>
        <v>43287</v>
      </c>
      <c r="C877" s="324">
        <f>VLOOKUP(B877,'Sub Index'!A:M,8,0)</f>
        <v>1.1846519323920583</v>
      </c>
      <c r="D877" s="324">
        <f>VLOOKUP(B877,'Sub Index'!J:M,4,0)</f>
        <v>-3.0529000000000002</v>
      </c>
      <c r="E877" s="324">
        <f>VLOOKUP(B877,'Sub Index'!O:W,4,0)</f>
        <v>1.1273000000000004</v>
      </c>
      <c r="F877" s="324">
        <f>VLOOKUP(B877,'Sub Index'!O:W,7,0)</f>
        <v>0.11967148243211627</v>
      </c>
      <c r="G877" s="324">
        <f>VLOOKUP(B877,'Sub Index'!O:W,9,0)</f>
        <v>8.1999999999999851E-2</v>
      </c>
      <c r="H877" s="324">
        <f>VLOOKUP(B877,'Sub Index'!Y:AE,4,0)</f>
        <v>1.9264000000000001</v>
      </c>
      <c r="I877" s="324">
        <f>VLOOKUP(B877,'Sub Index'!Y:AE,7,0)</f>
        <v>6.2770399799791897E-3</v>
      </c>
      <c r="J877" s="324">
        <f>VLOOKUP(B877,'Sub Index'!AG:AK,4,0)</f>
        <v>1.1974727600846174E-2</v>
      </c>
      <c r="K877" s="324">
        <f>VLOOKUP(B877,'Sub Index'!AG:AK,5,0)</f>
        <v>90535295.124799997</v>
      </c>
      <c r="L877" s="324">
        <f>VLOOKUP(B877,'Sub Index'!AM:AX,4,0)</f>
        <v>3.3102901338153646E-3</v>
      </c>
      <c r="M877" s="324">
        <f>VLOOKUP(B877,'Sub Index'!AM:AX,7,0)</f>
        <v>4.2999999999997485E-3</v>
      </c>
      <c r="N877" s="324">
        <f>VLOOKUP(B877,'Sub Index'!AM:AX,8,0)</f>
        <v>1.4200000000000657E-2</v>
      </c>
      <c r="O877" s="324">
        <f>VLOOKUP(B877,'Sub Index'!AV:AX,3,0)</f>
        <v>281.15199999999993</v>
      </c>
      <c r="Q877" s="323">
        <f t="shared" si="1585"/>
        <v>0.10464252585366056</v>
      </c>
      <c r="R877" s="323">
        <f t="shared" si="1458"/>
        <v>-1.5397865809746532</v>
      </c>
      <c r="S877" s="323">
        <f t="shared" si="1459"/>
        <v>-0.54011405964025194</v>
      </c>
      <c r="T877" s="323">
        <f t="shared" ref="T877:T879" si="1694">IF(F877=0,"",(F877-F$2)/F$3)</f>
        <v>1.5094288971129577</v>
      </c>
      <c r="U877" s="323">
        <f t="shared" ref="U877:U879" si="1695">IF(G877=0,"",(G877-G$2)/G$3)</f>
        <v>-0.47114359058371719</v>
      </c>
      <c r="V877" s="323">
        <f t="shared" ref="V877:V879" si="1696">IF(H877=0,"",(H877-H$2)/H$3)</f>
        <v>-0.4522717458311068</v>
      </c>
      <c r="W877" s="323">
        <f t="shared" ref="W877:W879" si="1697">IF(I877=0,"",(I877-I$2)/I$3)</f>
        <v>-0.31079289486155198</v>
      </c>
      <c r="X877" s="323">
        <f t="shared" ref="X877:X879" si="1698">IF(J877=0,"",(J877-J$2)/J$3)</f>
        <v>8.3050942750986637E-2</v>
      </c>
      <c r="Y877" s="323">
        <f t="shared" ref="Y877:Y879" si="1699">IF(K877=0,"",(K877-K$2)/K$3)</f>
        <v>-0.60661855217647598</v>
      </c>
      <c r="Z877" s="323">
        <f t="shared" ref="Z877:Z879" si="1700">IF(L877=0,"",(L877-L$2)/L$3)</f>
        <v>1.3872492172426212</v>
      </c>
      <c r="AA877" s="323">
        <f t="shared" ref="AA877:AA879" si="1701">IF(M877=0,"",(M877-M$2)/M$3)</f>
        <v>-0.71397128974823298</v>
      </c>
      <c r="AB877" s="323">
        <f t="shared" ref="AB877:AB879" si="1702">IF(N877=0,"",(N877-N$2)/N$3)</f>
        <v>0.43882876600455806</v>
      </c>
      <c r="AC877" s="323">
        <f t="shared" ref="AC877:AC879" si="1703">IF(O877=0,"",(O877-O$2)/O$3)</f>
        <v>7.401554612097079E-2</v>
      </c>
      <c r="AE877" s="324">
        <f t="shared" si="1470"/>
        <v>-0.71757202756049632</v>
      </c>
      <c r="AF877" s="324">
        <f t="shared" si="1471"/>
        <v>0.16605708229632951</v>
      </c>
      <c r="AG877" s="324">
        <f t="shared" si="1472"/>
        <v>-0.38153232034632939</v>
      </c>
      <c r="AH877" s="324">
        <f t="shared" si="1473"/>
        <v>-0.26178380471274465</v>
      </c>
      <c r="AI877" s="324">
        <f t="shared" si="1474"/>
        <v>0.29653055990497929</v>
      </c>
      <c r="AJ877" s="324">
        <f t="shared" ref="AJ877:AJ879" si="1704">AVERAGE(AE877:AI877)</f>
        <v>-0.1796601020836523</v>
      </c>
    </row>
    <row r="878" spans="1:36">
      <c r="A878" s="93" t="str">
        <f t="shared" si="1693"/>
        <v>201828</v>
      </c>
      <c r="B878" s="93">
        <f>'Sub Index'!A859</f>
        <v>43290</v>
      </c>
      <c r="C878" s="324">
        <f>VLOOKUP(B878,'Sub Index'!A:M,8,0)</f>
        <v>1.2039711118898033</v>
      </c>
      <c r="D878" s="324">
        <f>VLOOKUP(B878,'Sub Index'!J:M,4,0)</f>
        <v>-3.0377999999999998</v>
      </c>
      <c r="E878" s="324">
        <f>VLOOKUP(B878,'Sub Index'!O:W,4,0)</f>
        <v>1.1884000000000001</v>
      </c>
      <c r="F878" s="324">
        <f>VLOOKUP(B878,'Sub Index'!O:W,7,0)</f>
        <v>0.11917079760338374</v>
      </c>
      <c r="G878" s="324">
        <f>VLOOKUP(B878,'Sub Index'!O:W,9,0)</f>
        <v>5.3199999999999914E-2</v>
      </c>
      <c r="H878" s="324">
        <f>VLOOKUP(B878,'Sub Index'!Y:AE,4,0)</f>
        <v>1.9264000000000001</v>
      </c>
      <c r="I878" s="324">
        <f>VLOOKUP(B878,'Sub Index'!Y:AE,7,0)</f>
        <v>6.1929986295417476E-3</v>
      </c>
      <c r="J878" s="324">
        <f>VLOOKUP(B878,'Sub Index'!AG:AK,4,0)</f>
        <v>1.4660294465191209E-2</v>
      </c>
      <c r="K878" s="324">
        <f>VLOOKUP(B878,'Sub Index'!AG:AK,5,0)</f>
        <v>90381957.486400008</v>
      </c>
      <c r="L878" s="324">
        <f>VLOOKUP(B878,'Sub Index'!AM:AX,4,0)</f>
        <v>3.5378023103153004E-3</v>
      </c>
      <c r="M878" s="324">
        <f>VLOOKUP(B878,'Sub Index'!AM:AX,7,0)</f>
        <v>4.7000000000005926E-3</v>
      </c>
      <c r="N878" s="324">
        <f>VLOOKUP(B878,'Sub Index'!AM:AX,8,0)</f>
        <v>4.9999999999998934E-3</v>
      </c>
      <c r="O878" s="324">
        <f>VLOOKUP(B878,'Sub Index'!AV:AX,3,0)</f>
        <v>268.78399999999999</v>
      </c>
      <c r="Q878" s="323">
        <f t="shared" si="1585"/>
        <v>0.14955688543493825</v>
      </c>
      <c r="R878" s="323">
        <f t="shared" si="1458"/>
        <v>-1.5299078348686059</v>
      </c>
      <c r="S878" s="323">
        <f t="shared" si="1459"/>
        <v>-0.50041780559183857</v>
      </c>
      <c r="T878" s="323">
        <f t="shared" si="1694"/>
        <v>1.4961503317960463</v>
      </c>
      <c r="U878" s="323">
        <f t="shared" si="1695"/>
        <v>-0.55743858454733519</v>
      </c>
      <c r="V878" s="323">
        <f t="shared" si="1696"/>
        <v>-0.4522717458311068</v>
      </c>
      <c r="W878" s="323">
        <f t="shared" si="1697"/>
        <v>-0.33944813315598499</v>
      </c>
      <c r="X878" s="323">
        <f t="shared" si="1698"/>
        <v>0.44135171544104573</v>
      </c>
      <c r="Y878" s="323">
        <f t="shared" si="1699"/>
        <v>-0.61166379892395384</v>
      </c>
      <c r="Z878" s="323">
        <f t="shared" si="1700"/>
        <v>1.63432179589893</v>
      </c>
      <c r="AA878" s="323">
        <f t="shared" si="1701"/>
        <v>-0.68329958582664141</v>
      </c>
      <c r="AB878" s="323">
        <f t="shared" si="1702"/>
        <v>1.3476512890574005E-2</v>
      </c>
      <c r="AC878" s="323">
        <f t="shared" si="1703"/>
        <v>-0.10761878563969304</v>
      </c>
      <c r="AE878" s="324">
        <f t="shared" si="1470"/>
        <v>-0.69017547471683383</v>
      </c>
      <c r="AF878" s="324">
        <f t="shared" si="1471"/>
        <v>0.14609798055229084</v>
      </c>
      <c r="AG878" s="324">
        <f t="shared" si="1472"/>
        <v>-0.39585993949354592</v>
      </c>
      <c r="AH878" s="324">
        <f t="shared" si="1473"/>
        <v>-8.5156041741454053E-2</v>
      </c>
      <c r="AI878" s="324">
        <f t="shared" si="1474"/>
        <v>0.2142199843307924</v>
      </c>
      <c r="AJ878" s="324">
        <f t="shared" si="1704"/>
        <v>-0.16217469821375011</v>
      </c>
    </row>
    <row r="879" spans="1:36">
      <c r="A879" s="93" t="str">
        <f t="shared" si="1693"/>
        <v>201828</v>
      </c>
      <c r="B879" s="93">
        <f>'Sub Index'!A860</f>
        <v>43291</v>
      </c>
      <c r="C879" s="324">
        <f>VLOOKUP(B879,'Sub Index'!A:M,8,0)</f>
        <v>1.1500934651274153</v>
      </c>
      <c r="D879" s="324">
        <f>VLOOKUP(B879,'Sub Index'!J:M,4,0)</f>
        <v>-3.0541999999999998</v>
      </c>
      <c r="E879" s="324">
        <f>VLOOKUP(B879,'Sub Index'!O:W,4,0)</f>
        <v>1.1372</v>
      </c>
      <c r="F879" s="324">
        <f>VLOOKUP(B879,'Sub Index'!O:W,7,0)</f>
        <v>0.11897785712860351</v>
      </c>
      <c r="G879" s="324">
        <f>VLOOKUP(B879,'Sub Index'!O:W,9,0)</f>
        <v>8.6900000000000421E-2</v>
      </c>
      <c r="H879" s="324">
        <f>VLOOKUP(B879,'Sub Index'!Y:AE,4,0)</f>
        <v>1.8463000000000003</v>
      </c>
      <c r="I879" s="324">
        <f>VLOOKUP(B879,'Sub Index'!Y:AE,7,0)</f>
        <v>6.2832180454746823E-3</v>
      </c>
      <c r="J879" s="324">
        <f>VLOOKUP(B879,'Sub Index'!AG:AK,4,0)</f>
        <v>1.4705927436865241E-2</v>
      </c>
      <c r="K879" s="324">
        <f>VLOOKUP(B879,'Sub Index'!AG:AK,5,0)</f>
        <v>90330664.0977</v>
      </c>
      <c r="L879" s="324">
        <f>VLOOKUP(B879,'Sub Index'!AM:AX,4,0)</f>
        <v>3.5312065053272742E-3</v>
      </c>
      <c r="M879" s="324">
        <f>VLOOKUP(B879,'Sub Index'!AM:AX,7,0)</f>
        <v>3.9500000000005642E-3</v>
      </c>
      <c r="N879" s="324">
        <f>VLOOKUP(B879,'Sub Index'!AM:AX,8,0)</f>
        <v>2.644999999999964E-2</v>
      </c>
      <c r="O879" s="324">
        <f>VLOOKUP(B879,'Sub Index'!AV:AX,3,0)</f>
        <v>259.49833333333333</v>
      </c>
      <c r="Q879" s="323">
        <f t="shared" si="1585"/>
        <v>2.4298977853437796E-2</v>
      </c>
      <c r="R879" s="323">
        <f t="shared" si="1458"/>
        <v>-1.540637069050008</v>
      </c>
      <c r="S879" s="323">
        <f t="shared" si="1459"/>
        <v>-0.53368209703666314</v>
      </c>
      <c r="T879" s="323">
        <f t="shared" si="1694"/>
        <v>1.4910333948536374</v>
      </c>
      <c r="U879" s="323">
        <f t="shared" si="1695"/>
        <v>-0.45646145619407213</v>
      </c>
      <c r="V879" s="323">
        <f t="shared" si="1696"/>
        <v>-0.5060794737667047</v>
      </c>
      <c r="W879" s="323">
        <f t="shared" si="1697"/>
        <v>-0.30868638493458772</v>
      </c>
      <c r="X879" s="323">
        <f t="shared" si="1698"/>
        <v>0.44743993809080523</v>
      </c>
      <c r="Y879" s="323">
        <f t="shared" si="1699"/>
        <v>-0.61335149807731348</v>
      </c>
      <c r="Z879" s="323">
        <f t="shared" si="1700"/>
        <v>1.6271589153367716</v>
      </c>
      <c r="AA879" s="323">
        <f t="shared" si="1701"/>
        <v>-0.74080903067950643</v>
      </c>
      <c r="AB879" s="323">
        <f t="shared" si="1702"/>
        <v>1.0051945378138452</v>
      </c>
      <c r="AC879" s="323">
        <f t="shared" si="1703"/>
        <v>-0.24398649747283321</v>
      </c>
      <c r="AE879" s="324">
        <f t="shared" si="1470"/>
        <v>-0.75816904559828513</v>
      </c>
      <c r="AF879" s="324">
        <f t="shared" si="1471"/>
        <v>0.1669632805409674</v>
      </c>
      <c r="AG879" s="324">
        <f t="shared" si="1472"/>
        <v>-0.40738292935064624</v>
      </c>
      <c r="AH879" s="324">
        <f t="shared" si="1473"/>
        <v>-8.2955779993254125E-2</v>
      </c>
      <c r="AI879" s="324">
        <f t="shared" si="1474"/>
        <v>0.41188948124956926</v>
      </c>
      <c r="AJ879" s="324">
        <f t="shared" si="1704"/>
        <v>-0.13393099863032978</v>
      </c>
    </row>
    <row r="880" spans="1:36">
      <c r="A880" s="93" t="str">
        <f t="shared" ref="A880" si="1705">YEAR(B880)&amp;WEEKNUM(B880)</f>
        <v>201828</v>
      </c>
      <c r="B880" s="93">
        <f>'Sub Index'!A861</f>
        <v>43292</v>
      </c>
      <c r="C880" s="324">
        <f>VLOOKUP(B880,'Sub Index'!A:M,8,0)</f>
        <v>1.0908282423773201</v>
      </c>
      <c r="D880" s="324">
        <f>VLOOKUP(B880,'Sub Index'!J:M,4,0)</f>
        <v>-3.0750999999999999</v>
      </c>
      <c r="E880" s="324">
        <f>VLOOKUP(B880,'Sub Index'!O:W,4,0)</f>
        <v>1.1272000000000002</v>
      </c>
      <c r="F880" s="324">
        <f>VLOOKUP(B880,'Sub Index'!O:W,7,0)</f>
        <v>0.11903163792417959</v>
      </c>
      <c r="G880" s="324">
        <f>VLOOKUP(B880,'Sub Index'!O:W,9,0)</f>
        <v>9.360000000000035E-2</v>
      </c>
      <c r="H880" s="324">
        <f>VLOOKUP(B880,'Sub Index'!Y:AE,4,0)</f>
        <v>1.8463000000000003</v>
      </c>
      <c r="I880" s="324">
        <f>VLOOKUP(B880,'Sub Index'!Y:AE,7,0)</f>
        <v>6.2338139211076202E-3</v>
      </c>
      <c r="J880" s="324">
        <f>VLOOKUP(B880,'Sub Index'!AG:AK,4,0)</f>
        <v>1.5309811210130194E-2</v>
      </c>
      <c r="K880" s="324">
        <f>VLOOKUP(B880,'Sub Index'!AG:AK,5,0)</f>
        <v>89885676.986900002</v>
      </c>
      <c r="L880" s="324">
        <f>VLOOKUP(B880,'Sub Index'!AM:AX,4,0)</f>
        <v>3.6738674413380121E-3</v>
      </c>
      <c r="M880" s="324">
        <f>VLOOKUP(B880,'Sub Index'!AM:AX,7,0)</f>
        <v>4.550000000000054E-3</v>
      </c>
      <c r="N880" s="324">
        <f>VLOOKUP(B880,'Sub Index'!AM:AX,8,0)</f>
        <v>5.6049999999999933E-2</v>
      </c>
      <c r="O880" s="324">
        <f>VLOOKUP(B880,'Sub Index'!AV:AX,3,0)</f>
        <v>268.78399999999999</v>
      </c>
      <c r="Q880" s="323">
        <f t="shared" si="1585"/>
        <v>-0.11348428181206704</v>
      </c>
      <c r="R880" s="323">
        <f t="shared" si="1458"/>
        <v>-1.5543103004153316</v>
      </c>
      <c r="S880" s="323">
        <f t="shared" si="1459"/>
        <v>-0.54017902895948022</v>
      </c>
      <c r="T880" s="323">
        <f t="shared" ref="T880" si="1706">IF(F880=0,"",(F880-F$2)/F$3)</f>
        <v>1.4924597049111246</v>
      </c>
      <c r="U880" s="323">
        <f t="shared" ref="U880" si="1707">IF(G880=0,"",(G880-G$2)/G$3)</f>
        <v>-0.43638588468170281</v>
      </c>
      <c r="V880" s="323">
        <f t="shared" ref="V880" si="1708">IF(H880=0,"",(H880-H$2)/H$3)</f>
        <v>-0.5060794737667047</v>
      </c>
      <c r="W880" s="323">
        <f t="shared" ref="W880" si="1709">IF(I880=0,"",(I880-I$2)/I$3)</f>
        <v>-0.32553150878251735</v>
      </c>
      <c r="X880" s="323">
        <f t="shared" ref="X880" si="1710">IF(J880=0,"",(J880-J$2)/J$3)</f>
        <v>0.52800841152875511</v>
      </c>
      <c r="Y880" s="323">
        <f t="shared" ref="Y880" si="1711">IF(K880=0,"",(K880-K$2)/K$3)</f>
        <v>-0.62799284639113651</v>
      </c>
      <c r="Z880" s="323">
        <f t="shared" ref="Z880" si="1712">IF(L880=0,"",(L880-L$2)/L$3)</f>
        <v>1.7820851521472467</v>
      </c>
      <c r="AA880" s="323">
        <f t="shared" ref="AA880" si="1713">IF(M880=0,"",(M880-M$2)/M$3)</f>
        <v>-0.69480147479725529</v>
      </c>
      <c r="AB880" s="323">
        <f t="shared" ref="AB880" si="1714">IF(N880=0,"",(N880-N$2)/N$3)</f>
        <v>2.3737191782674332</v>
      </c>
      <c r="AC880" s="323">
        <f t="shared" ref="AC880" si="1715">IF(O880=0,"",(O880-O$2)/O$3)</f>
        <v>-0.10761878563969304</v>
      </c>
      <c r="AE880" s="324">
        <f t="shared" si="1470"/>
        <v>-0.83389729111369926</v>
      </c>
      <c r="AF880" s="324">
        <f t="shared" si="1471"/>
        <v>0.17196493042331384</v>
      </c>
      <c r="AG880" s="324">
        <f t="shared" si="1472"/>
        <v>-0.41580549127461103</v>
      </c>
      <c r="AH880" s="324">
        <f t="shared" si="1473"/>
        <v>-4.99922174311907E-2</v>
      </c>
      <c r="AI880" s="324">
        <f t="shared" si="1474"/>
        <v>0.83834601749443294</v>
      </c>
      <c r="AJ880" s="324">
        <f t="shared" ref="AJ880" si="1716">AVERAGE(AE880:AI880)</f>
        <v>-5.7876810380350842E-2</v>
      </c>
    </row>
    <row r="881" spans="1:36">
      <c r="A881" s="93" t="str">
        <f t="shared" ref="A881" si="1717">YEAR(B881)&amp;WEEKNUM(B881)</f>
        <v>201828</v>
      </c>
      <c r="B881" s="93">
        <f>'Sub Index'!A862</f>
        <v>43293</v>
      </c>
      <c r="C881" s="324">
        <f>VLOOKUP(B881,'Sub Index'!A:M,8,0)</f>
        <v>1.020994877325196</v>
      </c>
      <c r="D881" s="324">
        <f>VLOOKUP(B881,'Sub Index'!J:M,4,0)</f>
        <v>-3.0653999999999999</v>
      </c>
      <c r="E881" s="324">
        <f>VLOOKUP(B881,'Sub Index'!O:W,4,0)</f>
        <v>1.1074999999999999</v>
      </c>
      <c r="F881" s="324">
        <f>VLOOKUP(B881,'Sub Index'!O:W,7,0)</f>
        <v>0.11884393156591999</v>
      </c>
      <c r="G881" s="324">
        <f>VLOOKUP(B881,'Sub Index'!O:W,9,0)</f>
        <v>3.2999999999998586E-3</v>
      </c>
      <c r="H881" s="324">
        <f>VLOOKUP(B881,'Sub Index'!Y:AE,4,0)</f>
        <v>1.8499000000000003</v>
      </c>
      <c r="I881" s="324">
        <f>VLOOKUP(B881,'Sub Index'!Y:AE,7,0)</f>
        <v>6.0765895237366299E-3</v>
      </c>
      <c r="J881" s="324">
        <f>VLOOKUP(B881,'Sub Index'!AG:AK,4,0)</f>
        <v>1.6414181619346564E-2</v>
      </c>
      <c r="K881" s="324">
        <f>VLOOKUP(B881,'Sub Index'!AG:AK,5,0)</f>
        <v>90118405.719900012</v>
      </c>
      <c r="L881" s="324">
        <f>VLOOKUP(B881,'Sub Index'!AM:AX,4,0)</f>
        <v>3.5875129287742894E-3</v>
      </c>
      <c r="M881" s="324">
        <f>VLOOKUP(B881,'Sub Index'!AM:AX,7,0)</f>
        <v>5.4499999999997328E-3</v>
      </c>
      <c r="N881" s="324">
        <f>VLOOKUP(B881,'Sub Index'!AM:AX,8,0)</f>
        <v>2.4949999999999584E-2</v>
      </c>
      <c r="O881" s="324">
        <f>VLOOKUP(B881,'Sub Index'!AV:AX,3,0)</f>
        <v>266.56166666666667</v>
      </c>
      <c r="Q881" s="323">
        <f t="shared" si="1585"/>
        <v>-0.27583697743704649</v>
      </c>
      <c r="R881" s="323">
        <f t="shared" si="1458"/>
        <v>-1.5479643509299901</v>
      </c>
      <c r="S881" s="323">
        <f t="shared" si="1459"/>
        <v>-0.55297798484743044</v>
      </c>
      <c r="T881" s="323">
        <f t="shared" ref="T881" si="1718">IF(F881=0,"",(F881-F$2)/F$3)</f>
        <v>1.4874815809586588</v>
      </c>
      <c r="U881" s="323">
        <f t="shared" ref="U881" si="1719">IF(G881=0,"",(G881-G$2)/G$3)</f>
        <v>-0.70695664700513206</v>
      </c>
      <c r="V881" s="323">
        <f t="shared" ref="V881" si="1720">IF(H881=0,"",(H881-H$2)/H$3)</f>
        <v>-0.50366114891566649</v>
      </c>
      <c r="W881" s="323">
        <f t="shared" ref="W881" si="1721">IF(I881=0,"",(I881-I$2)/I$3)</f>
        <v>-0.37913967367889145</v>
      </c>
      <c r="X881" s="323">
        <f t="shared" ref="X881" si="1722">IF(J881=0,"",(J881-J$2)/J$3)</f>
        <v>0.67535040334870766</v>
      </c>
      <c r="Y881" s="323">
        <f t="shared" ref="Y881" si="1723">IF(K881=0,"",(K881-K$2)/K$3)</f>
        <v>-0.62033540562535361</v>
      </c>
      <c r="Z881" s="323">
        <f t="shared" ref="Z881" si="1724">IF(L881=0,"",(L881-L$2)/L$3)</f>
        <v>1.688306294127603</v>
      </c>
      <c r="AA881" s="323">
        <f t="shared" ref="AA881" si="1725">IF(M881=0,"",(M881-M$2)/M$3)</f>
        <v>-0.62579014097384456</v>
      </c>
      <c r="AB881" s="323">
        <f t="shared" ref="AB881" si="1726">IF(N881=0,"",(N881-N$2)/N$3)</f>
        <v>0.93584362698004642</v>
      </c>
      <c r="AC881" s="323">
        <f t="shared" ref="AC881" si="1727">IF(O881=0,"",(O881-O$2)/O$3)</f>
        <v>-0.1402555927184001</v>
      </c>
      <c r="AE881" s="324">
        <f t="shared" si="1470"/>
        <v>-0.91190066418351834</v>
      </c>
      <c r="AF881" s="324">
        <f t="shared" si="1471"/>
        <v>7.5848983035365428E-2</v>
      </c>
      <c r="AG881" s="324">
        <f t="shared" si="1472"/>
        <v>-0.44140041129727897</v>
      </c>
      <c r="AH881" s="324">
        <f t="shared" si="1473"/>
        <v>2.7507498861677027E-2</v>
      </c>
      <c r="AI881" s="324">
        <f t="shared" si="1474"/>
        <v>0.46452604685385118</v>
      </c>
      <c r="AJ881" s="324">
        <f t="shared" ref="AJ881" si="1728">AVERAGE(AE881:AI881)</f>
        <v>-0.1570837093459807</v>
      </c>
    </row>
    <row r="882" spans="1:36">
      <c r="A882" s="93" t="str">
        <f t="shared" ref="A882" si="1729">YEAR(B882)&amp;WEEKNUM(B882)</f>
        <v>201828</v>
      </c>
      <c r="B882" s="93">
        <f>'Sub Index'!A863</f>
        <v>43294</v>
      </c>
      <c r="C882" s="325">
        <f>VLOOKUP(B882,'Sub Index'!A:M,8,0)</f>
        <v>1.0962021314790351</v>
      </c>
      <c r="D882" s="325">
        <f>VLOOKUP(B882,'Sub Index'!J:M,4,0)</f>
        <v>-3.0598999999999998</v>
      </c>
      <c r="E882" s="325">
        <f>VLOOKUP(B882,'Sub Index'!O:W,4,0)</f>
        <v>1.0935000000000001</v>
      </c>
      <c r="F882" s="325">
        <f>VLOOKUP(B882,'Sub Index'!O:W,7,0)</f>
        <v>0.11899218347581027</v>
      </c>
      <c r="G882" s="325">
        <f>VLOOKUP(B882,'Sub Index'!O:W,9,0)</f>
        <v>6.6100000000000048E-2</v>
      </c>
      <c r="H882" s="325">
        <f>VLOOKUP(B882,'Sub Index'!Y:AE,4,0)</f>
        <v>1.8498999999999999</v>
      </c>
      <c r="I882" s="325">
        <f>VLOOKUP(B882,'Sub Index'!Y:AE,7,0)</f>
        <v>6.0095511384536471E-3</v>
      </c>
      <c r="J882" s="325">
        <f>VLOOKUP(B882,'Sub Index'!AG:AK,4,0)</f>
        <v>1.5057299478009899E-2</v>
      </c>
      <c r="K882" s="325">
        <f>VLOOKUP(B882,'Sub Index'!AG:AK,5,0)</f>
        <v>89746245.319799989</v>
      </c>
      <c r="L882" s="325">
        <f>VLOOKUP(B882,'Sub Index'!AM:AX,4,0)</f>
        <v>3.5782344314384184E-3</v>
      </c>
      <c r="M882" s="325">
        <f>VLOOKUP(B882,'Sub Index'!AM:AX,7,0)</f>
        <v>4.1999999999999815E-3</v>
      </c>
      <c r="N882" s="325">
        <f>VLOOKUP(B882,'Sub Index'!AM:AX,8,0)</f>
        <v>2.1300000000000097E-2</v>
      </c>
      <c r="O882" s="325">
        <f>VLOOKUP(B882,'Sub Index'!AV:AX,3,0)</f>
        <v>273.49833333333333</v>
      </c>
      <c r="Q882" s="326">
        <f t="shared" si="1585"/>
        <v>-0.10099074980194675</v>
      </c>
      <c r="R882" s="326">
        <f t="shared" si="1458"/>
        <v>-1.5443661321496418</v>
      </c>
      <c r="S882" s="326">
        <f t="shared" si="1459"/>
        <v>-0.56207368953937442</v>
      </c>
      <c r="T882" s="326">
        <f t="shared" ref="T882" si="1730">IF(F882=0,"",(F882-F$2)/F$3)</f>
        <v>1.4914133411316568</v>
      </c>
      <c r="U882" s="326">
        <f t="shared" ref="U882" si="1731">IF(G882=0,"",(G882-G$2)/G$3)</f>
        <v>-0.51878561850113081</v>
      </c>
      <c r="V882" s="326">
        <f t="shared" ref="V882" si="1732">IF(H882=0,"",(H882-H$2)/H$3)</f>
        <v>-0.50366114891566682</v>
      </c>
      <c r="W882" s="326">
        <f t="shared" ref="W882" si="1733">IF(I882=0,"",(I882-I$2)/I$3)</f>
        <v>-0.4019974799273503</v>
      </c>
      <c r="X882" s="326">
        <f t="shared" ref="X882" si="1734">IF(J882=0,"",(J882-J$2)/J$3)</f>
        <v>0.49431900690688491</v>
      </c>
      <c r="Y882" s="326">
        <f t="shared" ref="Y882" si="1735">IF(K882=0,"",(K882-K$2)/K$3)</f>
        <v>-0.63258054692097465</v>
      </c>
      <c r="Z882" s="326">
        <f t="shared" ref="Z882" si="1736">IF(L882=0,"",(L882-L$2)/L$3)</f>
        <v>1.6782300762385356</v>
      </c>
      <c r="AA882" s="326">
        <f t="shared" ref="AA882" si="1737">IF(M882=0,"",(M882-M$2)/M$3)</f>
        <v>-0.72163921572859679</v>
      </c>
      <c r="AB882" s="326">
        <f t="shared" ref="AB882" si="1738">IF(N882=0,"",(N882-N$2)/N$3)</f>
        <v>0.76708974395116658</v>
      </c>
      <c r="AC882" s="326">
        <f t="shared" ref="AC882" si="1739">IF(O882=0,"",(O882-O$2)/O$3)</f>
        <v>-3.8384892957203647E-2</v>
      </c>
      <c r="AE882" s="325">
        <f t="shared" si="1470"/>
        <v>-0.82267844097579423</v>
      </c>
      <c r="AF882" s="325">
        <f t="shared" si="1471"/>
        <v>0.13685134436371718</v>
      </c>
      <c r="AG882" s="325">
        <f t="shared" si="1472"/>
        <v>-0.45282931442150853</v>
      </c>
      <c r="AH882" s="325">
        <f t="shared" si="1473"/>
        <v>-6.9130770007044873E-2</v>
      </c>
      <c r="AI882" s="325">
        <f t="shared" si="1474"/>
        <v>0.42132392787597545</v>
      </c>
      <c r="AJ882" s="325">
        <f t="shared" ref="AJ882" si="1740">AVERAGE(AE882:AI882)</f>
        <v>-0.15729265063293099</v>
      </c>
    </row>
    <row r="883" spans="1:36">
      <c r="A883" s="93" t="str">
        <f t="shared" ref="A883:A886" si="1741">YEAR(B883)&amp;WEEKNUM(B883)</f>
        <v>201829</v>
      </c>
      <c r="B883" s="93">
        <f>'Sub Index'!A864</f>
        <v>43297</v>
      </c>
      <c r="C883" s="332">
        <f>VLOOKUP(B883,'Sub Index'!A:M,8,0)</f>
        <v>1.0828979792187048</v>
      </c>
      <c r="D883" s="332">
        <f>VLOOKUP(B883,'Sub Index'!J:M,4,0)</f>
        <v>-3.0594999999999999</v>
      </c>
      <c r="E883" s="332">
        <f>VLOOKUP(B883,'Sub Index'!O:W,4,0)</f>
        <v>1.1006</v>
      </c>
      <c r="F883" s="332">
        <f>VLOOKUP(B883,'Sub Index'!O:W,7,0)</f>
        <v>0.11910028065707494</v>
      </c>
      <c r="G883" s="332">
        <f>VLOOKUP(B883,'Sub Index'!O:W,9,0)</f>
        <v>0.16629999999999967</v>
      </c>
      <c r="H883" s="332">
        <f>VLOOKUP(B883,'Sub Index'!Y:AE,4,0)</f>
        <v>1.9083000000000006</v>
      </c>
      <c r="I883" s="332">
        <f>VLOOKUP(B883,'Sub Index'!Y:AE,7,0)</f>
        <v>5.9002430588899427E-3</v>
      </c>
      <c r="J883" s="332">
        <f>VLOOKUP(B883,'Sub Index'!AG:AK,4,0)</f>
        <v>1.278685536981824E-2</v>
      </c>
      <c r="K883" s="332">
        <f>VLOOKUP(B883,'Sub Index'!AG:AK,5,0)</f>
        <v>89785281.574300006</v>
      </c>
      <c r="L883" s="332">
        <f>VLOOKUP(B883,'Sub Index'!AM:AX,4,0)</f>
        <v>3.6139578039234774E-3</v>
      </c>
      <c r="M883" s="332">
        <f>VLOOKUP(B883,'Sub Index'!AM:AX,7,0)</f>
        <v>3.0499999999999972E-3</v>
      </c>
      <c r="N883" s="332">
        <f>VLOOKUP(B883,'Sub Index'!AM:AX,8,0)</f>
        <v>1.8950000000000244E-2</v>
      </c>
      <c r="O883" s="332">
        <f>VLOOKUP(B883,'Sub Index'!AV:AX,3,0)</f>
        <v>286.25400000000002</v>
      </c>
      <c r="Q883" s="331">
        <f t="shared" si="1585"/>
        <v>-0.13192102189835195</v>
      </c>
      <c r="R883" s="331">
        <f t="shared" si="1458"/>
        <v>-1.5441044435110709</v>
      </c>
      <c r="S883" s="331">
        <f t="shared" si="1459"/>
        <v>-0.55746086787417426</v>
      </c>
      <c r="T883" s="331">
        <f t="shared" ref="T883:T886" si="1742">IF(F883=0,"",(F883-F$2)/F$3)</f>
        <v>1.494280165528215</v>
      </c>
      <c r="U883" s="331">
        <f t="shared" ref="U883:U886" si="1743">IF(G883=0,"",(G883-G$2)/G$3)</f>
        <v>-0.21855095200271041</v>
      </c>
      <c r="V883" s="331">
        <f t="shared" ref="V883:V886" si="1744">IF(H883=0,"",(H883-H$2)/H$3)</f>
        <v>-0.46443054577660364</v>
      </c>
      <c r="W883" s="331">
        <f t="shared" ref="W883:W886" si="1745">IF(I883=0,"",(I883-I$2)/I$3)</f>
        <v>-0.43926781234230056</v>
      </c>
      <c r="X883" s="331">
        <f t="shared" ref="X883:X886" si="1746">IF(J883=0,"",(J883-J$2)/J$3)</f>
        <v>0.19140274400718496</v>
      </c>
      <c r="Y883" s="331">
        <f t="shared" ref="Y883:Y886" si="1747">IF(K883=0,"",(K883-K$2)/K$3)</f>
        <v>-0.63129614253008282</v>
      </c>
      <c r="Z883" s="331">
        <f t="shared" ref="Z883:Z886" si="1748">IF(L883=0,"",(L883-L$2)/L$3)</f>
        <v>1.7170247723904835</v>
      </c>
      <c r="AA883" s="331">
        <f t="shared" ref="AA883:AA886" si="1749">IF(M883=0,"",(M883-M$2)/M$3)</f>
        <v>-0.80982036450298522</v>
      </c>
      <c r="AB883" s="331">
        <f t="shared" ref="AB883:AB886" si="1750">IF(N883=0,"",(N883-N$2)/N$3)</f>
        <v>0.65843998364489298</v>
      </c>
      <c r="AC883" s="331">
        <f t="shared" ref="AC883:AC886" si="1751">IF(O883=0,"",(O883-O$2)/O$3)</f>
        <v>0.1489426451380251</v>
      </c>
      <c r="AE883" s="332">
        <f t="shared" si="1470"/>
        <v>-0.83801273270471144</v>
      </c>
      <c r="AF883" s="332">
        <f t="shared" si="1471"/>
        <v>0.23942278188377678</v>
      </c>
      <c r="AG883" s="332">
        <f t="shared" si="1472"/>
        <v>-0.4518491790594521</v>
      </c>
      <c r="AH883" s="332">
        <f t="shared" si="1473"/>
        <v>-0.21994669926144894</v>
      </c>
      <c r="AI883" s="332">
        <f t="shared" si="1474"/>
        <v>0.42864675916760409</v>
      </c>
      <c r="AJ883" s="332">
        <f t="shared" ref="AJ883:AJ886" si="1752">AVERAGE(AE883:AI883)</f>
        <v>-0.16834781399484633</v>
      </c>
    </row>
    <row r="884" spans="1:36">
      <c r="A884" s="93" t="str">
        <f t="shared" si="1741"/>
        <v>201829</v>
      </c>
      <c r="B884" s="93">
        <f>'Sub Index'!A865</f>
        <v>43298</v>
      </c>
      <c r="C884" s="332">
        <f>VLOOKUP(B884,'Sub Index'!A:M,8,0)</f>
        <v>1.084602473857476</v>
      </c>
      <c r="D884" s="332">
        <f>VLOOKUP(B884,'Sub Index'!J:M,4,0)</f>
        <v>-3.0182000000000002</v>
      </c>
      <c r="E884" s="332">
        <f>VLOOKUP(B884,'Sub Index'!O:W,4,0)</f>
        <v>1.1686999999999999</v>
      </c>
      <c r="F884" s="332">
        <f>VLOOKUP(B884,'Sub Index'!O:W,7,0)</f>
        <v>0.11902799840249945</v>
      </c>
      <c r="G884" s="332">
        <f>VLOOKUP(B884,'Sub Index'!O:W,9,0)</f>
        <v>0.19269999999999987</v>
      </c>
      <c r="H884" s="332">
        <f>VLOOKUP(B884,'Sub Index'!Y:AE,4,0)</f>
        <v>1.9539999999999997</v>
      </c>
      <c r="I884" s="332">
        <f>VLOOKUP(B884,'Sub Index'!Y:AE,7,0)</f>
        <v>5.7604635160034539E-3</v>
      </c>
      <c r="J884" s="332">
        <f>VLOOKUP(B884,'Sub Index'!AG:AK,4,0)</f>
        <v>1.2914923674747822E-2</v>
      </c>
      <c r="K884" s="332">
        <f>VLOOKUP(B884,'Sub Index'!AG:AK,5,0)</f>
        <v>89866134.267900005</v>
      </c>
      <c r="L884" s="332">
        <f>VLOOKUP(B884,'Sub Index'!AM:AX,4,0)</f>
        <v>3.2923984593846351E-3</v>
      </c>
      <c r="M884" s="332">
        <f>VLOOKUP(B884,'Sub Index'!AM:AX,7,0)</f>
        <v>4.8000000000003595E-3</v>
      </c>
      <c r="N884" s="332">
        <f>VLOOKUP(B884,'Sub Index'!AM:AX,8,0)</f>
        <v>4.3699999999999406E-2</v>
      </c>
      <c r="O884" s="332">
        <f>VLOOKUP(B884,'Sub Index'!AV:AX,3,0)</f>
        <v>296.03200000000004</v>
      </c>
      <c r="Q884" s="331">
        <f t="shared" si="1585"/>
        <v>-0.12795831296865512</v>
      </c>
      <c r="R884" s="331">
        <f t="shared" si="1458"/>
        <v>-1.5170850915786376</v>
      </c>
      <c r="S884" s="331">
        <f t="shared" si="1459"/>
        <v>-0.51321676147978879</v>
      </c>
      <c r="T884" s="331">
        <f t="shared" si="1742"/>
        <v>1.4923631818619352</v>
      </c>
      <c r="U884" s="331">
        <f t="shared" si="1743"/>
        <v>-0.13944720753605983</v>
      </c>
      <c r="V884" s="331">
        <f t="shared" si="1744"/>
        <v>-0.43373125530648154</v>
      </c>
      <c r="W884" s="331">
        <f t="shared" si="1745"/>
        <v>-0.48692787598062548</v>
      </c>
      <c r="X884" s="331">
        <f t="shared" si="1746"/>
        <v>0.20848925681109026</v>
      </c>
      <c r="Y884" s="331">
        <f t="shared" si="1747"/>
        <v>-0.62863585772547315</v>
      </c>
      <c r="Z884" s="331">
        <f t="shared" si="1748"/>
        <v>1.3678193027383276</v>
      </c>
      <c r="AA884" s="331">
        <f t="shared" si="1749"/>
        <v>-0.6756316598462776</v>
      </c>
      <c r="AB884" s="331">
        <f t="shared" si="1750"/>
        <v>1.8027300124024883</v>
      </c>
      <c r="AC884" s="331">
        <f t="shared" si="1751"/>
        <v>0.29254068006329864</v>
      </c>
      <c r="AE884" s="332">
        <f t="shared" si="1470"/>
        <v>-0.8225217022736464</v>
      </c>
      <c r="AF884" s="332">
        <f t="shared" si="1471"/>
        <v>0.27989973761536219</v>
      </c>
      <c r="AG884" s="332">
        <f t="shared" si="1472"/>
        <v>-0.46032956564355354</v>
      </c>
      <c r="AH884" s="332">
        <f t="shared" si="1473"/>
        <v>-0.21007330045719144</v>
      </c>
      <c r="AI884" s="332">
        <f t="shared" si="1474"/>
        <v>0.69686458383945926</v>
      </c>
      <c r="AJ884" s="332">
        <f t="shared" si="1752"/>
        <v>-0.10323204938391399</v>
      </c>
    </row>
    <row r="885" spans="1:36">
      <c r="A885" s="93" t="str">
        <f t="shared" si="1741"/>
        <v>201829</v>
      </c>
      <c r="B885" s="93">
        <f>'Sub Index'!A866</f>
        <v>43299</v>
      </c>
      <c r="C885" s="332">
        <f>VLOOKUP(B885,'Sub Index'!A:M,8,0)</f>
        <v>1.114249980792259</v>
      </c>
      <c r="D885" s="332">
        <f>VLOOKUP(B885,'Sub Index'!J:M,4,0)</f>
        <v>-3.0133999999999999</v>
      </c>
      <c r="E885" s="332">
        <f>VLOOKUP(B885,'Sub Index'!O:W,4,0)</f>
        <v>1.0872999999999999</v>
      </c>
      <c r="F885" s="332">
        <f>VLOOKUP(B885,'Sub Index'!O:W,7,0)</f>
        <v>0.11830165895875568</v>
      </c>
      <c r="G885" s="332">
        <f>VLOOKUP(B885,'Sub Index'!O:W,9,0)</f>
        <v>0.15579999999999972</v>
      </c>
      <c r="H885" s="332">
        <f>VLOOKUP(B885,'Sub Index'!Y:AE,4,0)</f>
        <v>1.9468000000000005</v>
      </c>
      <c r="I885" s="332">
        <f>VLOOKUP(B885,'Sub Index'!Y:AE,7,0)</f>
        <v>5.7684307051158352E-3</v>
      </c>
      <c r="J885" s="332">
        <f>VLOOKUP(B885,'Sub Index'!AG:AK,4,0)</f>
        <v>1.2546706206474426E-2</v>
      </c>
      <c r="K885" s="332">
        <f>VLOOKUP(B885,'Sub Index'!AG:AK,5,0)</f>
        <v>89797523.390599996</v>
      </c>
      <c r="L885" s="332">
        <f>VLOOKUP(B885,'Sub Index'!AM:AX,4,0)</f>
        <v>3.35574755043337E-3</v>
      </c>
      <c r="M885" s="332">
        <f>VLOOKUP(B885,'Sub Index'!AM:AX,7,0)</f>
        <v>5.550000000000388E-3</v>
      </c>
      <c r="N885" s="332">
        <f>VLOOKUP(B885,'Sub Index'!AM:AX,8,0)</f>
        <v>3.184999999999949E-2</v>
      </c>
      <c r="O885" s="332">
        <f>VLOOKUP(B885,'Sub Index'!AV:AX,3,0)</f>
        <v>313.58600000000001</v>
      </c>
      <c r="Q885" s="331">
        <f t="shared" si="1585"/>
        <v>-5.9032053066535625E-2</v>
      </c>
      <c r="R885" s="331">
        <f t="shared" si="1458"/>
        <v>-1.5139448279157879</v>
      </c>
      <c r="S885" s="331">
        <f t="shared" si="1459"/>
        <v>-0.56610178733152128</v>
      </c>
      <c r="T885" s="331">
        <f t="shared" si="1742"/>
        <v>1.4731000742291036</v>
      </c>
      <c r="U885" s="331">
        <f t="shared" si="1743"/>
        <v>-0.25001266855194604</v>
      </c>
      <c r="V885" s="331">
        <f t="shared" si="1744"/>
        <v>-0.43856790500855719</v>
      </c>
      <c r="W885" s="331">
        <f t="shared" si="1745"/>
        <v>-0.48421133583266529</v>
      </c>
      <c r="X885" s="331">
        <f t="shared" si="1746"/>
        <v>0.15936271851783823</v>
      </c>
      <c r="Y885" s="331">
        <f t="shared" si="1747"/>
        <v>-0.63089335177032413</v>
      </c>
      <c r="Z885" s="331">
        <f t="shared" si="1748"/>
        <v>1.4366148438022524</v>
      </c>
      <c r="AA885" s="331">
        <f t="shared" si="1749"/>
        <v>-0.61812221499341258</v>
      </c>
      <c r="AB885" s="331">
        <f t="shared" si="1750"/>
        <v>1.2548578168155038</v>
      </c>
      <c r="AC885" s="331">
        <f t="shared" si="1751"/>
        <v>0.55033572046810975</v>
      </c>
      <c r="AE885" s="332">
        <f t="shared" si="1470"/>
        <v>-0.78648844049116173</v>
      </c>
      <c r="AF885" s="332">
        <f t="shared" si="1471"/>
        <v>0.21899520611521209</v>
      </c>
      <c r="AG885" s="332">
        <f t="shared" si="1472"/>
        <v>-0.46138962042061127</v>
      </c>
      <c r="AH885" s="332">
        <f t="shared" si="1473"/>
        <v>-0.23576531662624295</v>
      </c>
      <c r="AI885" s="332">
        <f t="shared" si="1474"/>
        <v>0.65592154152311333</v>
      </c>
      <c r="AJ885" s="332">
        <f t="shared" si="1752"/>
        <v>-0.12174532597993812</v>
      </c>
    </row>
    <row r="886" spans="1:36">
      <c r="A886" s="93" t="str">
        <f t="shared" si="1741"/>
        <v>201829</v>
      </c>
      <c r="B886" s="93">
        <f>'Sub Index'!A867</f>
        <v>43300</v>
      </c>
      <c r="C886" s="332">
        <f>VLOOKUP(B886,'Sub Index'!A:M,8,0)</f>
        <v>1.1303062819668817</v>
      </c>
      <c r="D886" s="332">
        <f>VLOOKUP(B886,'Sub Index'!J:M,4,0)</f>
        <v>-3.0445000000000002</v>
      </c>
      <c r="E886" s="332">
        <f>VLOOKUP(B886,'Sub Index'!O:W,4,0)</f>
        <v>1.0112000000000001</v>
      </c>
      <c r="F886" s="332">
        <f>VLOOKUP(B886,'Sub Index'!O:W,7,0)</f>
        <v>8.9313970429665185E-2</v>
      </c>
      <c r="G886" s="332">
        <f>VLOOKUP(B886,'Sub Index'!O:W,9,0)</f>
        <v>3.9699999999999847E-2</v>
      </c>
      <c r="H886" s="332">
        <f>VLOOKUP(B886,'Sub Index'!Y:AE,4,0)</f>
        <v>1.9505999999999997</v>
      </c>
      <c r="I886" s="332">
        <f>VLOOKUP(B886,'Sub Index'!Y:AE,7,0)</f>
        <v>5.7642509673171182E-3</v>
      </c>
      <c r="J886" s="332">
        <f>VLOOKUP(B886,'Sub Index'!AG:AK,4,0)</f>
        <v>1.2281252402644745E-2</v>
      </c>
      <c r="K886" s="332">
        <f>VLOOKUP(B886,'Sub Index'!AG:AK,5,0)</f>
        <v>89613622.080799997</v>
      </c>
      <c r="L886" s="332">
        <f>VLOOKUP(B886,'Sub Index'!AM:AX,4,0)</f>
        <v>3.6708563789951262E-3</v>
      </c>
      <c r="M886" s="332">
        <f>VLOOKUP(B886,'Sub Index'!AM:AX,7,0)</f>
        <v>3.2999999999994145E-3</v>
      </c>
      <c r="N886" s="332">
        <f>VLOOKUP(B886,'Sub Index'!AM:AX,8,0)</f>
        <v>1.7300000000000537E-2</v>
      </c>
      <c r="O886" s="332">
        <f>VLOOKUP(B886,'Sub Index'!AV:AX,3,0)</f>
        <v>333.18400000000003</v>
      </c>
      <c r="Q886" s="331">
        <f t="shared" si="1585"/>
        <v>-2.1703424043420544E-2</v>
      </c>
      <c r="R886" s="331">
        <f t="shared" si="1458"/>
        <v>-1.5342911195646667</v>
      </c>
      <c r="S886" s="331">
        <f t="shared" si="1459"/>
        <v>-0.61554343926416055</v>
      </c>
      <c r="T886" s="331">
        <f t="shared" si="1742"/>
        <v>0.70432320416853378</v>
      </c>
      <c r="U886" s="331">
        <f t="shared" si="1743"/>
        <v>-0.59788936296778139</v>
      </c>
      <c r="V886" s="331">
        <f t="shared" si="1744"/>
        <v>-0.43601522877690646</v>
      </c>
      <c r="W886" s="331">
        <f t="shared" si="1745"/>
        <v>-0.48563648407227672</v>
      </c>
      <c r="X886" s="331">
        <f t="shared" si="1746"/>
        <v>0.12394661911310932</v>
      </c>
      <c r="Y886" s="331">
        <f t="shared" si="1747"/>
        <v>-0.63694423069872586</v>
      </c>
      <c r="Z886" s="331">
        <f t="shared" si="1748"/>
        <v>1.7788152131532258</v>
      </c>
      <c r="AA886" s="331">
        <f t="shared" si="1749"/>
        <v>-0.7906505495520757</v>
      </c>
      <c r="AB886" s="331">
        <f t="shared" si="1750"/>
        <v>0.58215398172773092</v>
      </c>
      <c r="AC886" s="331">
        <f t="shared" si="1751"/>
        <v>0.83814859513220341</v>
      </c>
      <c r="AE886" s="332">
        <f t="shared" si="1470"/>
        <v>-0.77799727180404366</v>
      </c>
      <c r="AF886" s="332">
        <f t="shared" si="1471"/>
        <v>-0.1697031993544694</v>
      </c>
      <c r="AG886" s="332">
        <f t="shared" si="1472"/>
        <v>-0.46082585642459162</v>
      </c>
      <c r="AH886" s="332">
        <f t="shared" si="1473"/>
        <v>-0.25649880579280826</v>
      </c>
      <c r="AI886" s="332">
        <f t="shared" si="1474"/>
        <v>0.60211681011527107</v>
      </c>
      <c r="AJ886" s="332">
        <f t="shared" si="1752"/>
        <v>-0.21258166465212841</v>
      </c>
    </row>
    <row r="887" spans="1:36">
      <c r="A887" s="93" t="str">
        <f t="shared" ref="A887" si="1753">YEAR(B887)&amp;WEEKNUM(B887)</f>
        <v>201829</v>
      </c>
      <c r="B887" s="93">
        <f>'Sub Index'!A868</f>
        <v>43301</v>
      </c>
      <c r="C887" s="333">
        <f>VLOOKUP(B887,'Sub Index'!A:M,8,0)</f>
        <v>1.4035996264203157</v>
      </c>
      <c r="D887" s="333">
        <f>VLOOKUP(B887,'Sub Index'!J:M,4,0)</f>
        <v>-3.0356000000000001</v>
      </c>
      <c r="E887" s="333">
        <f>VLOOKUP(B887,'Sub Index'!O:W,4,0)</f>
        <v>0.98220000000000018</v>
      </c>
      <c r="F887" s="333">
        <f>VLOOKUP(B887,'Sub Index'!O:W,7,0)</f>
        <v>8.2873105369160441E-2</v>
      </c>
      <c r="G887" s="333">
        <f>VLOOKUP(B887,'Sub Index'!O:W,9,0)</f>
        <v>3.1900000000000261E-2</v>
      </c>
      <c r="H887" s="333">
        <f>VLOOKUP(B887,'Sub Index'!Y:AE,4,0)</f>
        <v>1.8935999999999997</v>
      </c>
      <c r="I887" s="333">
        <f>VLOOKUP(B887,'Sub Index'!Y:AE,7,0)</f>
        <v>5.8308772558526897E-3</v>
      </c>
      <c r="J887" s="333">
        <f>VLOOKUP(B887,'Sub Index'!AG:AK,4,0)</f>
        <v>1.3519988883035619E-2</v>
      </c>
      <c r="K887" s="333">
        <f>VLOOKUP(B887,'Sub Index'!AG:AK,5,0)</f>
        <v>89364681.325599998</v>
      </c>
      <c r="L887" s="333">
        <f>VLOOKUP(B887,'Sub Index'!AM:AX,4,0)</f>
        <v>3.6676914500228465E-3</v>
      </c>
      <c r="M887" s="333">
        <f>VLOOKUP(B887,'Sub Index'!AM:AX,7,0)</f>
        <v>5.9000000000004604E-3</v>
      </c>
      <c r="N887" s="333">
        <f>VLOOKUP(B887,'Sub Index'!AM:AX,8,0)</f>
        <v>-1.1999999999998678E-3</v>
      </c>
      <c r="O887" s="333">
        <f>VLOOKUP(B887,'Sub Index'!AV:AX,3,0)</f>
        <v>336.42399999999998</v>
      </c>
      <c r="Q887" s="334">
        <f t="shared" si="1585"/>
        <v>0.61366494371693336</v>
      </c>
      <c r="R887" s="334">
        <f t="shared" si="1458"/>
        <v>-1.5284685473564668</v>
      </c>
      <c r="S887" s="334">
        <f t="shared" si="1459"/>
        <v>-0.63438454184033055</v>
      </c>
      <c r="T887" s="334">
        <f t="shared" ref="T887" si="1754">IF(F887=0,"",(F887-F$2)/F$3)</f>
        <v>0.53350627005085927</v>
      </c>
      <c r="U887" s="334">
        <f t="shared" ref="U887" si="1755">IF(G887=0,"",(G887-G$2)/G$3)</f>
        <v>-0.62126092383292675</v>
      </c>
      <c r="V887" s="334">
        <f t="shared" ref="V887" si="1756">IF(H887=0,"",(H887-H$2)/H$3)</f>
        <v>-0.47430537225167652</v>
      </c>
      <c r="W887" s="334">
        <f t="shared" ref="W887" si="1757">IF(I887=0,"",(I887-I$2)/I$3)</f>
        <v>-0.46291918877986471</v>
      </c>
      <c r="X887" s="334">
        <f t="shared" ref="X887" si="1758">IF(J887=0,"",(J887-J$2)/J$3)</f>
        <v>0.28921535398471693</v>
      </c>
      <c r="Y887" s="334">
        <f t="shared" ref="Y887" si="1759">IF(K887=0,"",(K887-K$2)/K$3)</f>
        <v>-0.64513509335053754</v>
      </c>
      <c r="Z887" s="334">
        <f t="shared" ref="Z887" si="1760">IF(L887=0,"",(L887-L$2)/L$3)</f>
        <v>1.7753781788174154</v>
      </c>
      <c r="AA887" s="334">
        <f t="shared" ref="AA887" si="1761">IF(M887=0,"",(M887-M$2)/M$3)</f>
        <v>-0.59128447406207107</v>
      </c>
      <c r="AB887" s="334">
        <f t="shared" ref="AB887" si="1762">IF(N887=0,"",(N887-N$2)/N$3)</f>
        <v>-0.27317391855577172</v>
      </c>
      <c r="AC887" s="334">
        <f t="shared" ref="AC887" si="1763">IF(O887=0,"",(O887-O$2)/O$3)</f>
        <v>0.885730680748677</v>
      </c>
      <c r="AE887" s="333">
        <f t="shared" si="1470"/>
        <v>-0.4574018018197667</v>
      </c>
      <c r="AF887" s="333">
        <f t="shared" si="1471"/>
        <v>-0.24071306520746602</v>
      </c>
      <c r="AG887" s="333">
        <f t="shared" si="1472"/>
        <v>-0.46861228051577064</v>
      </c>
      <c r="AH887" s="333">
        <f t="shared" si="1473"/>
        <v>-0.1779598696829103</v>
      </c>
      <c r="AI887" s="333">
        <f t="shared" si="1474"/>
        <v>0.44916261673706237</v>
      </c>
      <c r="AJ887" s="333">
        <f t="shared" ref="AJ887" si="1764">AVERAGE(AE887:AI887)</f>
        <v>-0.17910488009777029</v>
      </c>
    </row>
    <row r="888" spans="1:36">
      <c r="A888" s="93" t="str">
        <f t="shared" ref="A888:A889" si="1765">YEAR(B888)&amp;WEEKNUM(B888)</f>
        <v>201830</v>
      </c>
      <c r="B888" s="93">
        <f>'Sub Index'!A869</f>
        <v>43304</v>
      </c>
      <c r="C888" s="338">
        <f>VLOOKUP(B888,'Sub Index'!A:M,8,0)</f>
        <v>1.4370808295208082</v>
      </c>
      <c r="D888" s="338">
        <f>VLOOKUP(B888,'Sub Index'!J:M,4,0)</f>
        <v>-3.0501</v>
      </c>
      <c r="E888" s="338">
        <f>VLOOKUP(B888,'Sub Index'!O:W,4,0)</f>
        <v>0.97590000000000021</v>
      </c>
      <c r="F888" s="338">
        <f>VLOOKUP(B888,'Sub Index'!O:W,7,0)</f>
        <v>8.3472757548811907E-2</v>
      </c>
      <c r="G888" s="338">
        <f>VLOOKUP(B888,'Sub Index'!O:W,9,0)</f>
        <v>8.130000000000015E-2</v>
      </c>
      <c r="H888" s="338">
        <f>VLOOKUP(B888,'Sub Index'!Y:AE,4,0)</f>
        <v>1.8835999999999999</v>
      </c>
      <c r="I888" s="338">
        <f>VLOOKUP(B888,'Sub Index'!Y:AE,7,0)</f>
        <v>7.1826214372431099E-3</v>
      </c>
      <c r="J888" s="338">
        <f>VLOOKUP(B888,'Sub Index'!AG:AK,4,0)</f>
        <v>1.1863607194684916E-2</v>
      </c>
      <c r="K888" s="338">
        <f>VLOOKUP(B888,'Sub Index'!AG:AK,5,0)</f>
        <v>89227056.734499991</v>
      </c>
      <c r="L888" s="338">
        <f>VLOOKUP(B888,'Sub Index'!AM:AX,4,0)</f>
        <v>3.6493542791314797E-3</v>
      </c>
      <c r="M888" s="338">
        <f>VLOOKUP(B888,'Sub Index'!AM:AX,7,0)</f>
        <v>6.2499999999996447E-3</v>
      </c>
      <c r="N888" s="338">
        <f>VLOOKUP(B888,'Sub Index'!AM:AX,8,0)</f>
        <v>2.2149999999999892E-2</v>
      </c>
      <c r="O888" s="338">
        <f>VLOOKUP(B888,'Sub Index'!AV:AX,3,0)</f>
        <v>328.05399999999997</v>
      </c>
      <c r="Q888" s="337">
        <f t="shared" si="1585"/>
        <v>0.69150400491747965</v>
      </c>
      <c r="R888" s="337">
        <f t="shared" si="1458"/>
        <v>-1.5379547605046577</v>
      </c>
      <c r="S888" s="337">
        <f t="shared" si="1459"/>
        <v>-0.63847760895170547</v>
      </c>
      <c r="T888" s="337">
        <f t="shared" ref="T888:T889" si="1766">IF(F888=0,"",(F888-F$2)/F$3)</f>
        <v>0.54940952930296616</v>
      </c>
      <c r="U888" s="337">
        <f t="shared" ref="U888:U889" si="1767">IF(G888=0,"",(G888-G$2)/G$3)</f>
        <v>-0.47324103835366532</v>
      </c>
      <c r="V888" s="337">
        <f t="shared" ref="V888:V889" si="1768">IF(H888=0,"",(H888-H$2)/H$3)</f>
        <v>-0.4810229412823378</v>
      </c>
      <c r="W888" s="337">
        <f t="shared" ref="W888:W889" si="1769">IF(I888=0,"",(I888-I$2)/I$3)</f>
        <v>-2.020459413436581E-3</v>
      </c>
      <c r="X888" s="337">
        <f t="shared" ref="X888:X889" si="1770">IF(J888=0,"",(J888-J$2)/J$3)</f>
        <v>6.8225570902007482E-2</v>
      </c>
      <c r="Y888" s="337">
        <f t="shared" ref="Y888:Y889" si="1771">IF(K888=0,"",(K888-K$2)/K$3)</f>
        <v>-0.64966333591293468</v>
      </c>
      <c r="Z888" s="337">
        <f t="shared" ref="Z888:Z889" si="1772">IF(L888=0,"",(L888-L$2)/L$3)</f>
        <v>1.7554644662105094</v>
      </c>
      <c r="AA888" s="337">
        <f t="shared" ref="AA888:AA889" si="1773">IF(M888=0,"",(M888-M$2)/M$3)</f>
        <v>-0.56444673313079763</v>
      </c>
      <c r="AB888" s="337">
        <f t="shared" ref="AB888:AB889" si="1774">IF(N888=0,"",(N888-N$2)/N$3)</f>
        <v>0.80638859342364155</v>
      </c>
      <c r="AC888" s="337">
        <f t="shared" ref="AC888:AC889" si="1775">IF(O888=0,"",(O888-O$2)/O$3)</f>
        <v>0.76281029290611835</v>
      </c>
      <c r="AE888" s="338">
        <f t="shared" si="1470"/>
        <v>-0.42322537779358904</v>
      </c>
      <c r="AF888" s="338">
        <f t="shared" si="1471"/>
        <v>-0.18743637266746824</v>
      </c>
      <c r="AG888" s="338">
        <f t="shared" si="1472"/>
        <v>-0.2415217003478872</v>
      </c>
      <c r="AH888" s="338">
        <f t="shared" si="1473"/>
        <v>-0.29071888250546363</v>
      </c>
      <c r="AI888" s="338">
        <f t="shared" si="1474"/>
        <v>0.69005415485236798</v>
      </c>
      <c r="AJ888" s="338">
        <f t="shared" ref="AJ888:AJ889" si="1776">AVERAGE(AE888:AI888)</f>
        <v>-9.0569635692408029E-2</v>
      </c>
    </row>
    <row r="889" spans="1:36">
      <c r="A889" s="93" t="str">
        <f t="shared" si="1765"/>
        <v>201830</v>
      </c>
      <c r="B889" s="93">
        <f>'Sub Index'!A870</f>
        <v>43305</v>
      </c>
      <c r="C889" s="338">
        <f>VLOOKUP(B889,'Sub Index'!A:M,8,0)</f>
        <v>1.3429504260672918</v>
      </c>
      <c r="D889" s="338">
        <f>VLOOKUP(B889,'Sub Index'!J:M,4,0)</f>
        <v>-3.0558999999999998</v>
      </c>
      <c r="E889" s="338">
        <f>VLOOKUP(B889,'Sub Index'!O:W,4,0)</f>
        <v>0.98660000000000014</v>
      </c>
      <c r="F889" s="338">
        <f>VLOOKUP(B889,'Sub Index'!O:W,7,0)</f>
        <v>8.1289436838950874E-2</v>
      </c>
      <c r="G889" s="338">
        <f>VLOOKUP(B889,'Sub Index'!O:W,9,0)</f>
        <v>6.9799999999999862E-2</v>
      </c>
      <c r="H889" s="338">
        <f>VLOOKUP(B889,'Sub Index'!Y:AE,4,0)</f>
        <v>1.8835999999999999</v>
      </c>
      <c r="I889" s="338">
        <f>VLOOKUP(B889,'Sub Index'!Y:AE,7,0)</f>
        <v>7.2436952691230481E-3</v>
      </c>
      <c r="J889" s="338">
        <f>VLOOKUP(B889,'Sub Index'!AG:AK,4,0)</f>
        <v>1.2622428638698342E-2</v>
      </c>
      <c r="K889" s="338">
        <f>VLOOKUP(B889,'Sub Index'!AG:AK,5,0)</f>
        <v>89210108.540199995</v>
      </c>
      <c r="L889" s="338">
        <f>VLOOKUP(B889,'Sub Index'!AM:AX,4,0)</f>
        <v>3.6159491431617709E-3</v>
      </c>
      <c r="M889" s="338">
        <f>VLOOKUP(B889,'Sub Index'!AM:AX,7,0)</f>
        <v>2.8499999999995751E-3</v>
      </c>
      <c r="N889" s="338">
        <f>VLOOKUP(B889,'Sub Index'!AM:AX,8,0)</f>
        <v>9.5000000000045048E-4</v>
      </c>
      <c r="O889" s="338">
        <f>VLOOKUP(B889,'Sub Index'!AV:AX,3,0)</f>
        <v>333.84999999999997</v>
      </c>
      <c r="Q889" s="337">
        <f t="shared" si="1585"/>
        <v>0.47266413189205075</v>
      </c>
      <c r="R889" s="337">
        <f t="shared" si="1458"/>
        <v>-1.5417492457639339</v>
      </c>
      <c r="S889" s="337">
        <f t="shared" si="1459"/>
        <v>-0.63152589179429108</v>
      </c>
      <c r="T889" s="337">
        <f t="shared" si="1766"/>
        <v>0.49150610385457461</v>
      </c>
      <c r="U889" s="337">
        <f t="shared" si="1767"/>
        <v>-0.50769910885997205</v>
      </c>
      <c r="V889" s="337">
        <f t="shared" si="1768"/>
        <v>-0.4810229412823378</v>
      </c>
      <c r="W889" s="337">
        <f t="shared" si="1769"/>
        <v>1.8803637259979935E-2</v>
      </c>
      <c r="X889" s="337">
        <f t="shared" si="1770"/>
        <v>0.16946539230936078</v>
      </c>
      <c r="Y889" s="337">
        <f t="shared" si="1771"/>
        <v>-0.65022097996601858</v>
      </c>
      <c r="Z889" s="337">
        <f t="shared" si="1772"/>
        <v>1.7191873173942442</v>
      </c>
      <c r="AA889" s="337">
        <f t="shared" si="1773"/>
        <v>-0.82515621646378101</v>
      </c>
      <c r="AB889" s="337">
        <f t="shared" si="1774"/>
        <v>-0.17377094636064944</v>
      </c>
      <c r="AC889" s="337">
        <f t="shared" si="1775"/>
        <v>0.84792935717558893</v>
      </c>
      <c r="AE889" s="338">
        <f t="shared" si="1470"/>
        <v>-0.53454255693594155</v>
      </c>
      <c r="AF889" s="338">
        <f t="shared" si="1471"/>
        <v>-0.21590629893322952</v>
      </c>
      <c r="AG889" s="338">
        <f t="shared" si="1472"/>
        <v>-0.23110965201117895</v>
      </c>
      <c r="AH889" s="338">
        <f t="shared" si="1473"/>
        <v>-0.24037779382832891</v>
      </c>
      <c r="AI889" s="338">
        <f t="shared" si="1474"/>
        <v>0.39204737793635069</v>
      </c>
      <c r="AJ889" s="338">
        <f t="shared" si="1776"/>
        <v>-0.16597778475446562</v>
      </c>
    </row>
    <row r="890" spans="1:36">
      <c r="A890" s="93" t="str">
        <f t="shared" ref="A890:A891" si="1777">YEAR(B890)&amp;WEEKNUM(B890)</f>
        <v>201830</v>
      </c>
      <c r="B890" s="93">
        <f>'Sub Index'!A871</f>
        <v>43306</v>
      </c>
      <c r="C890" s="342">
        <f>VLOOKUP(B890,'Sub Index'!A:M,8,0)</f>
        <v>1.5090183938687691</v>
      </c>
      <c r="D890" s="342">
        <f>VLOOKUP(B890,'Sub Index'!J:M,4,0)</f>
        <v>-3.0581</v>
      </c>
      <c r="E890" s="342">
        <f>VLOOKUP(B890,'Sub Index'!O:W,4,0)</f>
        <v>0.94730000000000025</v>
      </c>
      <c r="F890" s="342">
        <f>VLOOKUP(B890,'Sub Index'!O:W,7,0)</f>
        <v>6.5216416854057907E-2</v>
      </c>
      <c r="G890" s="342">
        <f>VLOOKUP(B890,'Sub Index'!O:W,9,0)</f>
        <v>0.25259999999999971</v>
      </c>
      <c r="H890" s="342">
        <f>VLOOKUP(B890,'Sub Index'!Y:AE,4,0)</f>
        <v>1.8835999999999999</v>
      </c>
      <c r="I890" s="342">
        <f>VLOOKUP(B890,'Sub Index'!Y:AE,7,0)</f>
        <v>7.4507906295567554E-3</v>
      </c>
      <c r="J890" s="342">
        <f>VLOOKUP(B890,'Sub Index'!AG:AK,4,0)</f>
        <v>1.0746066058648794E-2</v>
      </c>
      <c r="K890" s="342">
        <f>VLOOKUP(B890,'Sub Index'!AG:AK,5,0)</f>
        <v>89327912.679700002</v>
      </c>
      <c r="L890" s="342">
        <f>VLOOKUP(B890,'Sub Index'!AM:AX,4,0)</f>
        <v>3.7588619571551989E-3</v>
      </c>
      <c r="M890" s="342">
        <f>VLOOKUP(B890,'Sub Index'!AM:AX,7,0)</f>
        <v>2.4499999999996191E-3</v>
      </c>
      <c r="N890" s="342">
        <f>VLOOKUP(B890,'Sub Index'!AM:AX,8,0)</f>
        <v>-2.1950000000000358E-2</v>
      </c>
      <c r="O890" s="342">
        <f>VLOOKUP(B890,'Sub Index'!AV:AX,3,0)</f>
        <v>323.53800000000001</v>
      </c>
      <c r="Q890" s="341">
        <f t="shared" si="1585"/>
        <v>0.85874866626051249</v>
      </c>
      <c r="R890" s="341">
        <f t="shared" si="1458"/>
        <v>-1.5431885332760733</v>
      </c>
      <c r="S890" s="341">
        <f t="shared" si="1459"/>
        <v>-0.65705883425096279</v>
      </c>
      <c r="T890" s="341">
        <f t="shared" ref="T890:T891" si="1778">IF(F890=0,"",(F890-F$2)/F$3)</f>
        <v>6.5236655567705734E-2</v>
      </c>
      <c r="U890" s="341">
        <f t="shared" ref="U890:U891" si="1779">IF(G890=0,"",(G890-G$2)/G$3)</f>
        <v>4.0034394492437196E-2</v>
      </c>
      <c r="V890" s="341">
        <f t="shared" ref="V890:V891" si="1780">IF(H890=0,"",(H890-H$2)/H$3)</f>
        <v>-0.4810229412823378</v>
      </c>
      <c r="W890" s="341">
        <f t="shared" ref="W890:W891" si="1781">IF(I890=0,"",(I890-I$2)/I$3)</f>
        <v>8.9416102100329464E-2</v>
      </c>
      <c r="X890" s="341">
        <f t="shared" ref="X890:X891" si="1782">IF(J890=0,"",(J890-J$2)/J$3)</f>
        <v>-8.0873622222094238E-2</v>
      </c>
      <c r="Y890" s="341">
        <f t="shared" ref="Y890:Y891" si="1783">IF(K890=0,"",(K890-K$2)/K$3)</f>
        <v>-0.64634488693462955</v>
      </c>
      <c r="Z890" s="341">
        <f t="shared" ref="Z890:Z891" si="1784">IF(L890=0,"",(L890-L$2)/L$3)</f>
        <v>1.8743870874443349</v>
      </c>
      <c r="AA890" s="341">
        <f t="shared" ref="AA890:AA891" si="1785">IF(M890=0,"",(M890-M$2)/M$3)</f>
        <v>-0.85582792038530442</v>
      </c>
      <c r="AB890" s="341">
        <f t="shared" ref="AB890:AB891" si="1786">IF(N890=0,"",(N890-N$2)/N$3)</f>
        <v>-1.2325281850899723</v>
      </c>
      <c r="AC890" s="341">
        <f t="shared" ref="AC890:AC891" si="1787">IF(O890=0,"",(O890-O$2)/O$3)</f>
        <v>0.69648908962093448</v>
      </c>
      <c r="AE890" s="342">
        <f t="shared" si="1470"/>
        <v>-0.3422199335077804</v>
      </c>
      <c r="AF890" s="342">
        <f t="shared" si="1471"/>
        <v>-0.18392926139693996</v>
      </c>
      <c r="AG890" s="342">
        <f t="shared" si="1472"/>
        <v>-0.19580341959100417</v>
      </c>
      <c r="AH890" s="342">
        <f t="shared" si="1473"/>
        <v>-0.36360925457836191</v>
      </c>
      <c r="AI890" s="342">
        <f t="shared" si="1474"/>
        <v>0.12063001789749814</v>
      </c>
      <c r="AJ890" s="342">
        <f t="shared" ref="AJ890:AJ891" si="1788">AVERAGE(AE890:AI890)</f>
        <v>-0.19298637023531762</v>
      </c>
    </row>
    <row r="891" spans="1:36">
      <c r="A891" s="93" t="str">
        <f t="shared" si="1777"/>
        <v>201830</v>
      </c>
      <c r="B891" s="93">
        <f>'Sub Index'!A872</f>
        <v>43307</v>
      </c>
      <c r="C891" s="342">
        <f>VLOOKUP(B891,'Sub Index'!A:M,8,0)</f>
        <v>1.692386674043767</v>
      </c>
      <c r="D891" s="342">
        <f>VLOOKUP(B891,'Sub Index'!J:M,4,0)</f>
        <v>-3.0062000000000002</v>
      </c>
      <c r="E891" s="342">
        <f>VLOOKUP(B891,'Sub Index'!O:W,4,0)</f>
        <v>0.93949999999999978</v>
      </c>
      <c r="F891" s="342">
        <f>VLOOKUP(B891,'Sub Index'!O:W,7,0)</f>
        <v>3.6683159807767193E-2</v>
      </c>
      <c r="G891" s="342">
        <f>VLOOKUP(B891,'Sub Index'!O:W,9,0)</f>
        <v>0.20489999999999986</v>
      </c>
      <c r="H891" s="342">
        <f>VLOOKUP(B891,'Sub Index'!Y:AE,4,0)</f>
        <v>1.8635999999999995</v>
      </c>
      <c r="I891" s="342">
        <f>VLOOKUP(B891,'Sub Index'!Y:AE,7,0)</f>
        <v>7.209539458120552E-3</v>
      </c>
      <c r="J891" s="342">
        <f>VLOOKUP(B891,'Sub Index'!AG:AK,4,0)</f>
        <v>9.6267926907916204E-3</v>
      </c>
      <c r="K891" s="342">
        <f>VLOOKUP(B891,'Sub Index'!AG:AK,5,0)</f>
        <v>89526181.208499998</v>
      </c>
      <c r="L891" s="342">
        <f>VLOOKUP(B891,'Sub Index'!AM:AX,4,0)</f>
        <v>3.690287180823891E-3</v>
      </c>
      <c r="M891" s="342">
        <f>VLOOKUP(B891,'Sub Index'!AM:AX,7,0)</f>
        <v>1.7500000000003624E-3</v>
      </c>
      <c r="N891" s="342">
        <f>VLOOKUP(B891,'Sub Index'!AM:AX,8,0)</f>
        <v>4.3050000000000033E-2</v>
      </c>
      <c r="O891" s="342">
        <f>VLOOKUP(B891,'Sub Index'!AV:AX,3,0)</f>
        <v>308.99799999999993</v>
      </c>
      <c r="Q891" s="341">
        <f t="shared" si="1585"/>
        <v>1.2850539797207272</v>
      </c>
      <c r="R891" s="341">
        <f t="shared" si="1458"/>
        <v>-1.5092344324215141</v>
      </c>
      <c r="S891" s="341">
        <f t="shared" si="1459"/>
        <v>-0.66212644115076058</v>
      </c>
      <c r="T891" s="341">
        <f t="shared" si="1778"/>
        <v>-0.69148832520016656</v>
      </c>
      <c r="U891" s="341">
        <f t="shared" si="1779"/>
        <v>-0.10289168925980495</v>
      </c>
      <c r="V891" s="341">
        <f t="shared" si="1780"/>
        <v>-0.49445807934366093</v>
      </c>
      <c r="W891" s="341">
        <f t="shared" si="1781"/>
        <v>7.1576689560235093E-3</v>
      </c>
      <c r="X891" s="341">
        <f t="shared" si="1782"/>
        <v>-0.23020392484050858</v>
      </c>
      <c r="Y891" s="341">
        <f t="shared" si="1783"/>
        <v>-0.6398212854203944</v>
      </c>
      <c r="Z891" s="341">
        <f t="shared" si="1784"/>
        <v>1.7999165818230209</v>
      </c>
      <c r="AA891" s="341">
        <f t="shared" si="1785"/>
        <v>-0.90950340224791937</v>
      </c>
      <c r="AB891" s="341">
        <f t="shared" si="1786"/>
        <v>1.7726779510412056</v>
      </c>
      <c r="AC891" s="341">
        <f t="shared" si="1787"/>
        <v>0.48295713750255803</v>
      </c>
      <c r="AE891" s="342">
        <f t="shared" si="1470"/>
        <v>-0.11209022635039345</v>
      </c>
      <c r="AF891" s="342">
        <f t="shared" si="1471"/>
        <v>-0.48550215187024398</v>
      </c>
      <c r="AG891" s="342">
        <f t="shared" si="1472"/>
        <v>-0.24365020519381872</v>
      </c>
      <c r="AH891" s="342">
        <f t="shared" si="1473"/>
        <v>-0.43501260513045148</v>
      </c>
      <c r="AI891" s="342">
        <f t="shared" si="1474"/>
        <v>0.78651206702971632</v>
      </c>
      <c r="AJ891" s="342">
        <f t="shared" si="1788"/>
        <v>-9.7948624303038259E-2</v>
      </c>
    </row>
    <row r="892" spans="1:36">
      <c r="A892" s="93" t="str">
        <f t="shared" ref="A892" si="1789">YEAR(B892)&amp;WEEKNUM(B892)</f>
        <v>201830</v>
      </c>
      <c r="B892" s="93">
        <f>'Sub Index'!A873</f>
        <v>43308</v>
      </c>
      <c r="C892" s="344">
        <f>VLOOKUP(B892,'Sub Index'!A:M,8,0)</f>
        <v>1.6578032773649165</v>
      </c>
      <c r="D892" s="344">
        <f>VLOOKUP(B892,'Sub Index'!J:M,4,0)</f>
        <v>-2.9973999999999998</v>
      </c>
      <c r="E892" s="344">
        <f>VLOOKUP(B892,'Sub Index'!O:W,4,0)</f>
        <v>0.85089999999999977</v>
      </c>
      <c r="F892" s="344">
        <f>VLOOKUP(B892,'Sub Index'!O:W,7,0)</f>
        <v>3.647988182388439E-2</v>
      </c>
      <c r="G892" s="344">
        <f>VLOOKUP(B892,'Sub Index'!O:W,9,0)</f>
        <v>0.17969999999999997</v>
      </c>
      <c r="H892" s="344">
        <f>VLOOKUP(B892,'Sub Index'!Y:AE,4,0)</f>
        <v>1.8334999999999999</v>
      </c>
      <c r="I892" s="344">
        <f>VLOOKUP(B892,'Sub Index'!Y:AE,7,0)</f>
        <v>7.1507269764379813E-3</v>
      </c>
      <c r="J892" s="344">
        <f>VLOOKUP(B892,'Sub Index'!AG:AK,4,0)</f>
        <v>9.6576679204643887E-3</v>
      </c>
      <c r="K892" s="344">
        <f>VLOOKUP(B892,'Sub Index'!AG:AK,5,0)</f>
        <v>89245029.756500006</v>
      </c>
      <c r="L892" s="344">
        <f>VLOOKUP(B892,'Sub Index'!AM:AX,4,0)</f>
        <v>3.8341807523950755E-3</v>
      </c>
      <c r="M892" s="344">
        <f>VLOOKUP(B892,'Sub Index'!AM:AX,7,0)</f>
        <v>5.5000000000005045E-3</v>
      </c>
      <c r="N892" s="344">
        <f>VLOOKUP(B892,'Sub Index'!AM:AX,8,0)</f>
        <v>-6.0000000000037801E-4</v>
      </c>
      <c r="O892" s="344">
        <f>VLOOKUP(B892,'Sub Index'!AV:AX,3,0)</f>
        <v>309.38800000000003</v>
      </c>
      <c r="Q892" s="343">
        <f t="shared" si="1585"/>
        <v>1.2046524743588065</v>
      </c>
      <c r="R892" s="343">
        <f t="shared" si="1458"/>
        <v>-1.5034772823729565</v>
      </c>
      <c r="S892" s="343">
        <f t="shared" si="1459"/>
        <v>-0.71968925798692163</v>
      </c>
      <c r="T892" s="343">
        <f t="shared" ref="T892" si="1790">IF(F892=0,"",(F892-F$2)/F$3)</f>
        <v>-0.69687942121821622</v>
      </c>
      <c r="U892" s="343">
        <f t="shared" ref="U892" si="1791">IF(G892=0,"",(G892-G$2)/G$3)</f>
        <v>-0.1783998089779705</v>
      </c>
      <c r="V892" s="343">
        <f t="shared" ref="V892" si="1792">IF(H892=0,"",(H892-H$2)/H$3)</f>
        <v>-0.51467796212595152</v>
      </c>
      <c r="W892" s="343">
        <f t="shared" ref="W892" si="1793">IF(I892=0,"",(I892-I$2)/I$3)</f>
        <v>-1.2895384315122055E-2</v>
      </c>
      <c r="X892" s="343">
        <f t="shared" ref="X892" si="1794">IF(J892=0,"",(J892-J$2)/J$3)</f>
        <v>-0.22608463859386588</v>
      </c>
      <c r="Y892" s="343">
        <f t="shared" ref="Y892" si="1795">IF(K892=0,"",(K892-K$2)/K$3)</f>
        <v>-0.64907197209819156</v>
      </c>
      <c r="Z892" s="343">
        <f t="shared" ref="Z892" si="1796">IF(L892=0,"",(L892-L$2)/L$3)</f>
        <v>1.9561814302680391</v>
      </c>
      <c r="AA892" s="343">
        <f t="shared" ref="AA892" si="1797">IF(M892=0,"",(M892-M$2)/M$3)</f>
        <v>-0.62195617798359459</v>
      </c>
      <c r="AB892" s="343">
        <f t="shared" ref="AB892" si="1798">IF(N892=0,"",(N892-N$2)/N$3)</f>
        <v>-0.24543355422227695</v>
      </c>
      <c r="AC892" s="343">
        <f t="shared" ref="AC892" si="1799">IF(O892=0,"",(O892-O$2)/O$3)</f>
        <v>0.48868461077120917</v>
      </c>
      <c r="AE892" s="344">
        <f t="shared" si="1470"/>
        <v>-0.14941240400707501</v>
      </c>
      <c r="AF892" s="344">
        <f t="shared" si="1471"/>
        <v>-0.53165616272770277</v>
      </c>
      <c r="AG892" s="344">
        <f t="shared" si="1472"/>
        <v>-0.26378667322053678</v>
      </c>
      <c r="AH892" s="344">
        <f t="shared" si="1473"/>
        <v>-0.43757830534602871</v>
      </c>
      <c r="AI892" s="344">
        <f t="shared" si="1474"/>
        <v>0.39436907720834413</v>
      </c>
      <c r="AJ892" s="344">
        <f t="shared" ref="AJ892" si="1800">AVERAGE(AE892:AI892)</f>
        <v>-0.19761289361859982</v>
      </c>
    </row>
    <row r="893" spans="1:36">
      <c r="A893" s="93" t="str">
        <f t="shared" ref="A893" si="1801">YEAR(B893)&amp;WEEKNUM(B893)</f>
        <v>201831</v>
      </c>
      <c r="B893" s="93">
        <f>'Sub Index'!A874</f>
        <v>43311</v>
      </c>
      <c r="C893" s="345">
        <f>VLOOKUP(B893,'Sub Index'!A:M,8,0)</f>
        <v>1.5212751260227293</v>
      </c>
      <c r="D893" s="345">
        <f>VLOOKUP(B893,'Sub Index'!J:M,4,0)</f>
        <v>-2.8986000000000001</v>
      </c>
      <c r="E893" s="345">
        <f>VLOOKUP(B893,'Sub Index'!O:W,4,0)</f>
        <v>0.83689999999999998</v>
      </c>
      <c r="F893" s="345">
        <f>VLOOKUP(B893,'Sub Index'!O:W,7,0)</f>
        <v>3.6149787678459888E-2</v>
      </c>
      <c r="G893" s="345">
        <f>VLOOKUP(B893,'Sub Index'!O:W,9,0)</f>
        <v>0.14799999999999969</v>
      </c>
      <c r="H893" s="345">
        <f>VLOOKUP(B893,'Sub Index'!Y:AE,4,0)</f>
        <v>1.6601999999999997</v>
      </c>
      <c r="I893" s="345">
        <f>VLOOKUP(B893,'Sub Index'!Y:AE,7,0)</f>
        <v>5.8951410571414543E-3</v>
      </c>
      <c r="J893" s="345">
        <f>VLOOKUP(B893,'Sub Index'!AG:AK,4,0)</f>
        <v>9.396586382596956E-3</v>
      </c>
      <c r="K893" s="345">
        <f>VLOOKUP(B893,'Sub Index'!AG:AK,5,0)</f>
        <v>89230933.171799988</v>
      </c>
      <c r="L893" s="345">
        <f>VLOOKUP(B893,'Sub Index'!AM:AX,4,0)</f>
        <v>3.8105132412067483E-3</v>
      </c>
      <c r="M893" s="345">
        <f>VLOOKUP(B893,'Sub Index'!AM:AX,7,0)</f>
        <v>-1.8499999999992411E-3</v>
      </c>
      <c r="N893" s="345">
        <f>VLOOKUP(B893,'Sub Index'!AM:AX,8,0)</f>
        <v>5.7499999999999218E-3</v>
      </c>
      <c r="O893" s="345">
        <f>VLOOKUP(B893,'Sub Index'!AV:AX,3,0)</f>
        <v>304.78399999999999</v>
      </c>
      <c r="Q893" s="346">
        <f t="shared" si="1585"/>
        <v>0.88724383477005675</v>
      </c>
      <c r="R893" s="346">
        <f t="shared" si="1458"/>
        <v>-1.4388401886459725</v>
      </c>
      <c r="S893" s="346">
        <f t="shared" si="1459"/>
        <v>-0.72878496267886561</v>
      </c>
      <c r="T893" s="346">
        <f t="shared" ref="T893" si="1802">IF(F893=0,"",(F893-F$2)/F$3)</f>
        <v>-0.70563378408126753</v>
      </c>
      <c r="U893" s="346">
        <f t="shared" ref="U893" si="1803">IF(G893=0,"",(G893-G$2)/G$3)</f>
        <v>-0.27338422941709273</v>
      </c>
      <c r="V893" s="346">
        <f t="shared" ref="V893" si="1804">IF(H893=0,"",(H893-H$2)/H$3)</f>
        <v>-0.63109343342731405</v>
      </c>
      <c r="W893" s="346">
        <f t="shared" ref="W893" si="1805">IF(I893=0,"",(I893-I$2)/I$3)</f>
        <v>-0.44100742117914776</v>
      </c>
      <c r="X893" s="346">
        <f t="shared" ref="X893" si="1806">IF(J893=0,"",(J893-J$2)/J$3)</f>
        <v>-0.26091740257936591</v>
      </c>
      <c r="Y893" s="346">
        <f t="shared" ref="Y893" si="1807">IF(K893=0,"",(K893-K$2)/K$3)</f>
        <v>-0.6495357900417208</v>
      </c>
      <c r="Z893" s="346">
        <f t="shared" ref="Z893" si="1808">IF(L893=0,"",(L893-L$2)/L$3)</f>
        <v>1.930479100354815</v>
      </c>
      <c r="AA893" s="346">
        <f t="shared" ref="AA893" si="1809">IF(M893=0,"",(M893-M$2)/M$3)</f>
        <v>-1.1855487375416305</v>
      </c>
      <c r="AB893" s="346">
        <f t="shared" ref="AB893" si="1810">IF(N893=0,"",(N893-N$2)/N$3)</f>
        <v>4.8151968307473314E-2</v>
      </c>
      <c r="AC893" s="346">
        <f t="shared" ref="AC893" si="1811">IF(O893=0,"",(O893-O$2)/O$3)</f>
        <v>0.42107105454335436</v>
      </c>
      <c r="AE893" s="345">
        <f t="shared" si="1470"/>
        <v>-0.27579817693795788</v>
      </c>
      <c r="AF893" s="345">
        <f t="shared" si="1471"/>
        <v>-0.56926765872574203</v>
      </c>
      <c r="AG893" s="345">
        <f t="shared" si="1472"/>
        <v>-0.53605042730323094</v>
      </c>
      <c r="AH893" s="345">
        <f t="shared" si="1473"/>
        <v>-0.45522659631054335</v>
      </c>
      <c r="AI893" s="345">
        <f t="shared" si="1474"/>
        <v>0.30353834641600308</v>
      </c>
      <c r="AJ893" s="345">
        <f t="shared" ref="AJ893" si="1812">AVERAGE(AE893:AI893)</f>
        <v>-0.30656090257229424</v>
      </c>
    </row>
    <row r="894" spans="1:36">
      <c r="A894" s="93" t="str">
        <f t="shared" ref="A894" si="1813">YEAR(B894)&amp;WEEKNUM(B894)</f>
        <v>201831</v>
      </c>
      <c r="B894" s="93">
        <f>'Sub Index'!A875</f>
        <v>43312</v>
      </c>
      <c r="C894" s="350">
        <f>VLOOKUP(B894,'Sub Index'!A:M,8,0)</f>
        <v>1.5135896153918447</v>
      </c>
      <c r="D894" s="350">
        <f>VLOOKUP(B894,'Sub Index'!J:M,4,0)</f>
        <v>-2.8631000000000002</v>
      </c>
      <c r="E894" s="350">
        <f>VLOOKUP(B894,'Sub Index'!O:W,4,0)</f>
        <v>0.84059999999999979</v>
      </c>
      <c r="F894" s="350">
        <f>VLOOKUP(B894,'Sub Index'!O:W,7,0)</f>
        <v>3.0767849472188687E-2</v>
      </c>
      <c r="G894" s="350">
        <f>VLOOKUP(B894,'Sub Index'!O:W,9,0)</f>
        <v>0.13449999999999962</v>
      </c>
      <c r="H894" s="350">
        <f>VLOOKUP(B894,'Sub Index'!Y:AE,4,0)</f>
        <v>1.6173000000000002</v>
      </c>
      <c r="I894" s="350">
        <f>VLOOKUP(B894,'Sub Index'!Y:AE,7,0)</f>
        <v>5.954131770033946E-3</v>
      </c>
      <c r="J894" s="350">
        <f>VLOOKUP(B894,'Sub Index'!AG:AK,4,0)</f>
        <v>9.0481630507198187E-3</v>
      </c>
      <c r="K894" s="350">
        <f>VLOOKUP(B894,'Sub Index'!AG:AK,5,0)</f>
        <v>89173992.455199987</v>
      </c>
      <c r="L894" s="350">
        <f>VLOOKUP(B894,'Sub Index'!AM:AX,4,0)</f>
        <v>3.8062757198566656E-3</v>
      </c>
      <c r="M894" s="350">
        <f>VLOOKUP(B894,'Sub Index'!AM:AX,7,0)</f>
        <v>4.1500000000000981E-3</v>
      </c>
      <c r="N894" s="350">
        <f>VLOOKUP(B894,'Sub Index'!AM:AX,8,0)</f>
        <v>-2.0249999999999879E-2</v>
      </c>
      <c r="O894" s="350">
        <f>VLOOKUP(B894,'Sub Index'!AV:AX,3,0)</f>
        <v>291.536</v>
      </c>
      <c r="Q894" s="349">
        <f t="shared" si="1585"/>
        <v>0.8693761096898287</v>
      </c>
      <c r="R894" s="349">
        <f t="shared" si="1458"/>
        <v>-1.4156153219728156</v>
      </c>
      <c r="S894" s="349">
        <f t="shared" si="1459"/>
        <v>-0.72638109786742333</v>
      </c>
      <c r="T894" s="349">
        <f t="shared" ref="T894" si="1814">IF(F894=0,"",(F894-F$2)/F$3)</f>
        <v>-0.84836712430342376</v>
      </c>
      <c r="U894" s="349">
        <f t="shared" ref="U894" si="1815">IF(G894=0,"",(G894-G$2)/G$3)</f>
        <v>-0.31383500783753893</v>
      </c>
      <c r="V894" s="349">
        <f t="shared" ref="V894" si="1816">IF(H894=0,"",(H894-H$2)/H$3)</f>
        <v>-0.65991180456885123</v>
      </c>
      <c r="W894" s="349">
        <f t="shared" ref="W894" si="1817">IF(I894=0,"",(I894-I$2)/I$3)</f>
        <v>-0.42089359713545743</v>
      </c>
      <c r="X894" s="349">
        <f t="shared" ref="X894" si="1818">IF(J894=0,"",(J894-J$2)/J$3)</f>
        <v>-0.30740306290392078</v>
      </c>
      <c r="Y894" s="349">
        <f t="shared" ref="Y894" si="1819">IF(K894=0,"",(K894-K$2)/K$3)</f>
        <v>-0.65140930243060879</v>
      </c>
      <c r="Z894" s="349">
        <f t="shared" ref="Z894" si="1820">IF(L894=0,"",(L894-L$2)/L$3)</f>
        <v>1.925877257309828</v>
      </c>
      <c r="AA894" s="349">
        <f t="shared" ref="AA894" si="1821">IF(M894=0,"",(M894-M$2)/M$3)</f>
        <v>-0.7254731787187787</v>
      </c>
      <c r="AB894" s="349">
        <f t="shared" ref="AB894" si="1822">IF(N894=0,"",(N894-N$2)/N$3)</f>
        <v>-1.1539304861449815</v>
      </c>
      <c r="AC894" s="349">
        <f t="shared" ref="AC894" si="1823">IF(O894=0,"",(O894-O$2)/O$3)</f>
        <v>0.22651319335599307</v>
      </c>
      <c r="AE894" s="350">
        <f t="shared" si="1470"/>
        <v>-0.27311960614149344</v>
      </c>
      <c r="AF894" s="350">
        <f t="shared" si="1471"/>
        <v>-0.62952774333612871</v>
      </c>
      <c r="AG894" s="350">
        <f t="shared" si="1472"/>
        <v>-0.54040270085215436</v>
      </c>
      <c r="AH894" s="350">
        <f t="shared" si="1473"/>
        <v>-0.47940618266726476</v>
      </c>
      <c r="AI894" s="350">
        <f t="shared" si="1474"/>
        <v>6.8246696450515204E-2</v>
      </c>
      <c r="AJ894" s="350">
        <f t="shared" ref="AJ894" si="1824">AVERAGE(AE894:AI894)</f>
        <v>-0.37084190730930516</v>
      </c>
    </row>
    <row r="895" spans="1:36">
      <c r="A895" s="93" t="str">
        <f t="shared" ref="A895" si="1825">YEAR(B895)&amp;WEEKNUM(B895)</f>
        <v>201831</v>
      </c>
      <c r="B895" s="93">
        <f>'Sub Index'!A876</f>
        <v>43313</v>
      </c>
      <c r="C895" s="351">
        <f>VLOOKUP(B895,'Sub Index'!A:M,8,0)</f>
        <v>1.431054976438948</v>
      </c>
      <c r="D895" s="351">
        <f>VLOOKUP(B895,'Sub Index'!J:M,4,0)</f>
        <v>-2.8346</v>
      </c>
      <c r="E895" s="351">
        <f>VLOOKUP(B895,'Sub Index'!O:W,4,0)</f>
        <v>0.77140000000000031</v>
      </c>
      <c r="F895" s="351">
        <f>VLOOKUP(B895,'Sub Index'!O:W,7,0)</f>
        <v>3.2524110498491229E-2</v>
      </c>
      <c r="G895" s="351">
        <f>VLOOKUP(B895,'Sub Index'!O:W,9,0)</f>
        <v>7.1299999999999919E-2</v>
      </c>
      <c r="H895" s="351">
        <f>VLOOKUP(B895,'Sub Index'!Y:AE,4,0)</f>
        <v>1.6529999999999996</v>
      </c>
      <c r="I895" s="351">
        <f>VLOOKUP(B895,'Sub Index'!Y:AE,7,0)</f>
        <v>6.1186856605373154E-3</v>
      </c>
      <c r="J895" s="351">
        <f>VLOOKUP(B895,'Sub Index'!AG:AK,4,0)</f>
        <v>1.0923049174538567E-2</v>
      </c>
      <c r="K895" s="351">
        <f>VLOOKUP(B895,'Sub Index'!AG:AK,5,0)</f>
        <v>89021120.464599997</v>
      </c>
      <c r="L895" s="351">
        <f>VLOOKUP(B895,'Sub Index'!AM:AX,4,0)</f>
        <v>3.577259675827036E-3</v>
      </c>
      <c r="M895" s="351">
        <f>VLOOKUP(B895,'Sub Index'!AM:AX,7,0)</f>
        <v>3.1999999999996476E-3</v>
      </c>
      <c r="N895" s="351">
        <f>VLOOKUP(B895,'Sub Index'!AM:AX,8,0)</f>
        <v>3.139999999999965E-2</v>
      </c>
      <c r="O895" s="351">
        <f>VLOOKUP(B895,'Sub Index'!AV:AX,3,0)</f>
        <v>287.89999999999998</v>
      </c>
      <c r="Q895" s="352">
        <f t="shared" si="1585"/>
        <v>0.67749474887561667</v>
      </c>
      <c r="R895" s="352">
        <f t="shared" si="1458"/>
        <v>-1.3969700064746469</v>
      </c>
      <c r="S895" s="352">
        <f t="shared" si="1459"/>
        <v>-0.77133986677331845</v>
      </c>
      <c r="T895" s="352">
        <f t="shared" ref="T895" si="1826">IF(F895=0,"",(F895-F$2)/F$3)</f>
        <v>-0.80178966596433376</v>
      </c>
      <c r="U895" s="352">
        <f t="shared" ref="U895" si="1827">IF(G895=0,"",(G895-G$2)/G$3)</f>
        <v>-0.50320457792436679</v>
      </c>
      <c r="V895" s="352">
        <f t="shared" ref="V895" si="1828">IF(H895=0,"",(H895-H$2)/H$3)</f>
        <v>-0.63593008312939037</v>
      </c>
      <c r="W895" s="352">
        <f t="shared" ref="W895" si="1829">IF(I895=0,"",(I895-I$2)/I$3)</f>
        <v>-0.36478632470222777</v>
      </c>
      <c r="X895" s="352">
        <f t="shared" ref="X895" si="1830">IF(J895=0,"",(J895-J$2)/J$3)</f>
        <v>-5.7261033007390397E-2</v>
      </c>
      <c r="Y895" s="352">
        <f t="shared" ref="Y895" si="1831">IF(K895=0,"",(K895-K$2)/K$3)</f>
        <v>-0.65643922803402233</v>
      </c>
      <c r="Z895" s="352">
        <f t="shared" ref="Z895" si="1832">IF(L895=0,"",(L895-L$2)/L$3)</f>
        <v>1.6771715158301697</v>
      </c>
      <c r="AA895" s="352">
        <f t="shared" ref="AA895" si="1833">IF(M895=0,"",(M895-M$2)/M$3)</f>
        <v>-0.79831847553243951</v>
      </c>
      <c r="AB895" s="352">
        <f t="shared" ref="AB895" si="1834">IF(N895=0,"",(N895-N$2)/N$3)</f>
        <v>1.2340525435653724</v>
      </c>
      <c r="AC895" s="352">
        <f t="shared" ref="AC895" si="1835">IF(O895=0,"",(O895-O$2)/O$3)</f>
        <v>0.17311551949750492</v>
      </c>
      <c r="AE895" s="351">
        <f t="shared" si="1470"/>
        <v>-0.3597376287995151</v>
      </c>
      <c r="AF895" s="351">
        <f t="shared" si="1471"/>
        <v>-0.69211137022067304</v>
      </c>
      <c r="AG895" s="351">
        <f t="shared" si="1472"/>
        <v>-0.5003582039158091</v>
      </c>
      <c r="AH895" s="351">
        <f t="shared" si="1473"/>
        <v>-0.35685013052070635</v>
      </c>
      <c r="AI895" s="351">
        <f t="shared" si="1474"/>
        <v>0.57150527584015176</v>
      </c>
      <c r="AJ895" s="351">
        <f t="shared" ref="AJ895" si="1836">AVERAGE(AE895:AI895)</f>
        <v>-0.26751041152331034</v>
      </c>
    </row>
    <row r="896" spans="1:36">
      <c r="A896" s="93" t="str">
        <f t="shared" ref="A896:A897" si="1837">YEAR(B896)&amp;WEEKNUM(B896)</f>
        <v>201831</v>
      </c>
      <c r="B896" s="93">
        <f>'Sub Index'!A877</f>
        <v>43314</v>
      </c>
      <c r="C896" s="354">
        <f>VLOOKUP(B896,'Sub Index'!A:M,8,0)</f>
        <v>1.3726089385211737</v>
      </c>
      <c r="D896" s="354">
        <f>VLOOKUP(B896,'Sub Index'!J:M,4,0)</f>
        <v>-2.798</v>
      </c>
      <c r="E896" s="354">
        <f>VLOOKUP(B896,'Sub Index'!O:W,4,0)</f>
        <v>0.73859999999999992</v>
      </c>
      <c r="F896" s="354">
        <f>VLOOKUP(B896,'Sub Index'!O:W,7,0)</f>
        <v>3.7464835441842023E-2</v>
      </c>
      <c r="G896" s="354">
        <f>VLOOKUP(B896,'Sub Index'!O:W,9,0)</f>
        <v>-6.2999999999999723E-3</v>
      </c>
      <c r="H896" s="354">
        <f>VLOOKUP(B896,'Sub Index'!Y:AE,4,0)</f>
        <v>1.6106999999999996</v>
      </c>
      <c r="I896" s="354">
        <f>VLOOKUP(B896,'Sub Index'!Y:AE,7,0)</f>
        <v>6.1153271729259048E-3</v>
      </c>
      <c r="J896" s="354">
        <f>VLOOKUP(B896,'Sub Index'!AG:AK,4,0)</f>
        <v>1.2613229106892429E-2</v>
      </c>
      <c r="K896" s="354">
        <f>VLOOKUP(B896,'Sub Index'!AG:AK,5,0)</f>
        <v>88779303.769500002</v>
      </c>
      <c r="L896" s="354">
        <f>VLOOKUP(B896,'Sub Index'!AM:AX,4,0)</f>
        <v>3.6692608849839933E-3</v>
      </c>
      <c r="M896" s="354">
        <f>VLOOKUP(B896,'Sub Index'!AM:AX,7,0)</f>
        <v>2.5500000000002743E-3</v>
      </c>
      <c r="N896" s="354">
        <f>VLOOKUP(B896,'Sub Index'!AM:AX,8,0)</f>
        <v>5.2550000000000097E-2</v>
      </c>
      <c r="O896" s="354">
        <f>VLOOKUP(B896,'Sub Index'!AV:AX,3,0)</f>
        <v>288.85000000000002</v>
      </c>
      <c r="Q896" s="353">
        <f t="shared" si="1585"/>
        <v>0.54161597806931439</v>
      </c>
      <c r="R896" s="353">
        <f t="shared" si="1458"/>
        <v>-1.37302549604542</v>
      </c>
      <c r="S896" s="353">
        <f t="shared" si="1459"/>
        <v>-0.79264980348015934</v>
      </c>
      <c r="T896" s="353">
        <f t="shared" ref="T896:T897" si="1838">IF(F896=0,"",(F896-F$2)/F$3)</f>
        <v>-0.67075765718696523</v>
      </c>
      <c r="U896" s="353">
        <f t="shared" ref="U896:U897" si="1839">IF(G896=0,"",(G896-G$2)/G$3)</f>
        <v>-0.7357216449930043</v>
      </c>
      <c r="V896" s="353">
        <f t="shared" ref="V896:V897" si="1840">IF(H896=0,"",(H896-H$2)/H$3)</f>
        <v>-0.66434540012908816</v>
      </c>
      <c r="W896" s="353">
        <f t="shared" ref="W896:W897" si="1841">IF(I896=0,"",(I896-I$2)/I$3)</f>
        <v>-0.36593145459736798</v>
      </c>
      <c r="X896" s="353">
        <f t="shared" ref="X896:X897" si="1842">IF(J896=0,"",(J896-J$2)/J$3)</f>
        <v>0.16823801666729149</v>
      </c>
      <c r="Y896" s="353">
        <f t="shared" ref="Y896:Y897" si="1843">IF(K896=0,"",(K896-K$2)/K$3)</f>
        <v>-0.66439568873844912</v>
      </c>
      <c r="Z896" s="353">
        <f t="shared" ref="Z896:Z897" si="1844">IF(L896=0,"",(L896-L$2)/L$3)</f>
        <v>1.7770825462444662</v>
      </c>
      <c r="AA896" s="353">
        <f t="shared" ref="AA896:AA897" si="1845">IF(M896=0,"",(M896-M$2)/M$3)</f>
        <v>-0.84815999440487255</v>
      </c>
      <c r="AB896" s="353">
        <f t="shared" ref="AB896:AB897" si="1846">IF(N896=0,"",(N896-N$2)/N$3)</f>
        <v>2.2119003863219167</v>
      </c>
      <c r="AC896" s="353">
        <f t="shared" ref="AC896:AC897" si="1847">IF(O896=0,"",(O896-O$2)/O$3)</f>
        <v>0.18706705694678047</v>
      </c>
      <c r="AE896" s="354">
        <f t="shared" si="1470"/>
        <v>-0.41570475898805281</v>
      </c>
      <c r="AF896" s="354">
        <f t="shared" si="1471"/>
        <v>-0.73304303522004288</v>
      </c>
      <c r="AG896" s="354">
        <f t="shared" si="1472"/>
        <v>-0.51513842736322801</v>
      </c>
      <c r="AH896" s="354">
        <f t="shared" si="1473"/>
        <v>-0.24807883603557881</v>
      </c>
      <c r="AI896" s="354">
        <f t="shared" si="1474"/>
        <v>0.83197249877707269</v>
      </c>
      <c r="AJ896" s="354">
        <f t="shared" ref="AJ896:AJ897" si="1848">AVERAGE(AE896:AI896)</f>
        <v>-0.21599851176596596</v>
      </c>
    </row>
    <row r="897" spans="1:36">
      <c r="A897" s="93" t="str">
        <f t="shared" si="1837"/>
        <v>201831</v>
      </c>
      <c r="B897" s="93">
        <f>'Sub Index'!A878</f>
        <v>43315</v>
      </c>
      <c r="C897" s="357">
        <f>VLOOKUP(B897,'Sub Index'!A:M,8,0)</f>
        <v>1.0390121666141736</v>
      </c>
      <c r="D897" s="357">
        <f>VLOOKUP(B897,'Sub Index'!J:M,4,0)</f>
        <v>-2.7717000000000001</v>
      </c>
      <c r="E897" s="357">
        <f>VLOOKUP(B897,'Sub Index'!O:W,4,0)</f>
        <v>0.73980000000000024</v>
      </c>
      <c r="F897" s="357">
        <f>VLOOKUP(B897,'Sub Index'!O:W,7,0)</f>
        <v>3.634471864476229E-2</v>
      </c>
      <c r="G897" s="357">
        <f>VLOOKUP(B897,'Sub Index'!O:W,9,0)</f>
        <v>-4.7199999999999687E-2</v>
      </c>
      <c r="H897" s="357">
        <f>VLOOKUP(B897,'Sub Index'!Y:AE,4,0)</f>
        <v>1.4866000000000001</v>
      </c>
      <c r="I897" s="357">
        <f>VLOOKUP(B897,'Sub Index'!Y:AE,7,0)</f>
        <v>5.5835896783848846E-3</v>
      </c>
      <c r="J897" s="357">
        <f>VLOOKUP(B897,'Sub Index'!AG:AK,4,0)</f>
        <v>1.0860609602505017E-2</v>
      </c>
      <c r="K897" s="357">
        <f>VLOOKUP(B897,'Sub Index'!AG:AK,5,0)</f>
        <v>88340100.579300001</v>
      </c>
      <c r="L897" s="357">
        <f>VLOOKUP(B897,'Sub Index'!AM:AX,4,0)</f>
        <v>3.7368521989891859E-3</v>
      </c>
      <c r="M897" s="357">
        <f>VLOOKUP(B897,'Sub Index'!AM:AX,7,0)</f>
        <v>3.5999999999996035E-3</v>
      </c>
      <c r="N897" s="357">
        <f>VLOOKUP(B897,'Sub Index'!AM:AX,8,0)</f>
        <v>-1.4499999999999957E-2</v>
      </c>
      <c r="O897" s="357">
        <f>VLOOKUP(B897,'Sub Index'!AV:AX,3,0)</f>
        <v>281.84000000000003</v>
      </c>
      <c r="Q897" s="358">
        <f t="shared" si="1585"/>
        <v>-0.23394932843520866</v>
      </c>
      <c r="R897" s="358">
        <f t="shared" si="1458"/>
        <v>-1.3558194680593909</v>
      </c>
      <c r="S897" s="358">
        <f t="shared" si="1459"/>
        <v>-0.79187017164942108</v>
      </c>
      <c r="T897" s="358">
        <f t="shared" si="1838"/>
        <v>-0.70046405769892928</v>
      </c>
      <c r="U897" s="358">
        <f t="shared" si="1839"/>
        <v>-0.85827252183716962</v>
      </c>
      <c r="V897" s="358">
        <f t="shared" si="1840"/>
        <v>-0.74771043179959606</v>
      </c>
      <c r="W897" s="358">
        <f t="shared" si="1841"/>
        <v>-0.54723583079845872</v>
      </c>
      <c r="X897" s="358">
        <f t="shared" si="1842"/>
        <v>-6.5591544976048355E-2</v>
      </c>
      <c r="Y897" s="358">
        <f t="shared" si="1843"/>
        <v>-0.67884672952634895</v>
      </c>
      <c r="Z897" s="358">
        <f t="shared" si="1844"/>
        <v>1.8504850361812453</v>
      </c>
      <c r="AA897" s="358">
        <f t="shared" si="1845"/>
        <v>-0.76764677161091599</v>
      </c>
      <c r="AB897" s="358">
        <f t="shared" si="1846"/>
        <v>-0.88808532794876704</v>
      </c>
      <c r="AC897" s="358">
        <f t="shared" si="1847"/>
        <v>8.4119396400026081E-2</v>
      </c>
      <c r="AE897" s="357">
        <f t="shared" si="1470"/>
        <v>-0.79488439824729973</v>
      </c>
      <c r="AF897" s="357">
        <f t="shared" si="1471"/>
        <v>-0.78353558372850662</v>
      </c>
      <c r="AG897" s="357">
        <f t="shared" si="1472"/>
        <v>-0.64747313129902739</v>
      </c>
      <c r="AH897" s="357">
        <f t="shared" si="1473"/>
        <v>-0.37221913725119865</v>
      </c>
      <c r="AI897" s="357">
        <f t="shared" si="1474"/>
        <v>6.9718083255397106E-2</v>
      </c>
      <c r="AJ897" s="357">
        <f t="shared" si="1848"/>
        <v>-0.50567883345412701</v>
      </c>
    </row>
    <row r="898" spans="1:36">
      <c r="A898" s="93" t="str">
        <f t="shared" ref="A898:A902" si="1849">YEAR(B898)&amp;WEEKNUM(B898)</f>
        <v>201832</v>
      </c>
      <c r="B898" s="93">
        <f>'Sub Index'!A879</f>
        <v>43318</v>
      </c>
      <c r="C898" s="362">
        <f>VLOOKUP(B898,'Sub Index'!A:M,8,0)</f>
        <v>0.9597072712280148</v>
      </c>
      <c r="D898" s="362">
        <f>VLOOKUP(B898,'Sub Index'!J:M,4,0)</f>
        <v>-2.7259000000000002</v>
      </c>
      <c r="E898" s="362">
        <f>VLOOKUP(B898,'Sub Index'!O:W,4,0)</f>
        <v>0.79100000000000037</v>
      </c>
      <c r="F898" s="362">
        <f>VLOOKUP(B898,'Sub Index'!O:W,7,0)</f>
        <v>3.6323301470176726E-2</v>
      </c>
      <c r="G898" s="362">
        <f>VLOOKUP(B898,'Sub Index'!O:W,9,0)</f>
        <v>1.6900000000000137E-2</v>
      </c>
      <c r="H898" s="362">
        <f>VLOOKUP(B898,'Sub Index'!Y:AE,4,0)</f>
        <v>1.5062999999999995</v>
      </c>
      <c r="I898" s="362">
        <f>VLOOKUP(B898,'Sub Index'!Y:AE,7,0)</f>
        <v>5.5858161742676051E-3</v>
      </c>
      <c r="J898" s="362">
        <f>VLOOKUP(B898,'Sub Index'!AG:AK,4,0)</f>
        <v>1.0138714964666619E-2</v>
      </c>
      <c r="K898" s="362">
        <f>VLOOKUP(B898,'Sub Index'!AG:AK,5,0)</f>
        <v>88063497.683899999</v>
      </c>
      <c r="L898" s="362">
        <f>VLOOKUP(B898,'Sub Index'!AM:AX,4,0)</f>
        <v>3.61381645923278E-3</v>
      </c>
      <c r="M898" s="362">
        <f>VLOOKUP(B898,'Sub Index'!AM:AX,7,0)</f>
        <v>5.550000000000388E-3</v>
      </c>
      <c r="N898" s="362">
        <f>VLOOKUP(B898,'Sub Index'!AM:AX,8,0)</f>
        <v>2.3649999999999949E-2</v>
      </c>
      <c r="O898" s="362">
        <f>VLOOKUP(B898,'Sub Index'!AV:AX,3,0)</f>
        <v>279.29399999999998</v>
      </c>
      <c r="Q898" s="361">
        <f t="shared" si="1585"/>
        <v>-0.41832199231284967</v>
      </c>
      <c r="R898" s="361">
        <f t="shared" si="1458"/>
        <v>-1.325856118943036</v>
      </c>
      <c r="S898" s="361">
        <f t="shared" si="1459"/>
        <v>-0.75860588020459663</v>
      </c>
      <c r="T898" s="361">
        <f t="shared" ref="T898:T902" si="1850">IF(F898=0,"",(F898-F$2)/F$3)</f>
        <v>-0.70103205843575611</v>
      </c>
      <c r="U898" s="361">
        <f t="shared" ref="U898:U902" si="1851">IF(G898=0,"",(G898-G$2)/G$3)</f>
        <v>-0.6662062331889782</v>
      </c>
      <c r="V898" s="361">
        <f t="shared" ref="V898:V902" si="1852">IF(H898=0,"",(H898-H$2)/H$3)</f>
        <v>-0.73447682080919341</v>
      </c>
      <c r="W898" s="361">
        <f t="shared" ref="W898:W902" si="1853">IF(I898=0,"",(I898-I$2)/I$3)</f>
        <v>-0.54647667153044555</v>
      </c>
      <c r="X898" s="361">
        <f t="shared" ref="X898:X902" si="1854">IF(J898=0,"",(J898-J$2)/J$3)</f>
        <v>-0.16190469583159031</v>
      </c>
      <c r="Y898" s="361">
        <f t="shared" ref="Y898:Y902" si="1855">IF(K898=0,"",(K898-K$2)/K$3)</f>
        <v>-0.68794775568614619</v>
      </c>
      <c r="Z898" s="361">
        <f t="shared" ref="Z898:Z902" si="1856">IF(L898=0,"",(L898-L$2)/L$3)</f>
        <v>1.7168712755634248</v>
      </c>
      <c r="AA898" s="361">
        <f t="shared" ref="AA898:AA902" si="1857">IF(M898=0,"",(M898-M$2)/M$3)</f>
        <v>-0.61812221499341258</v>
      </c>
      <c r="AB898" s="361">
        <f t="shared" ref="AB898:AB902" si="1858">IF(N898=0,"",(N898-N$2)/N$3)</f>
        <v>0.87573950425744018</v>
      </c>
      <c r="AC898" s="361">
        <f t="shared" ref="AC898:AC902" si="1859">IF(O898=0,"",(O898-O$2)/O$3)</f>
        <v>4.6729276035968721E-2</v>
      </c>
      <c r="AE898" s="362">
        <f t="shared" si="1470"/>
        <v>-0.87208905562794281</v>
      </c>
      <c r="AF898" s="362">
        <f t="shared" si="1471"/>
        <v>-0.70861472394311031</v>
      </c>
      <c r="AG898" s="362">
        <f t="shared" si="1472"/>
        <v>-0.64047674616981953</v>
      </c>
      <c r="AH898" s="362">
        <f t="shared" si="1473"/>
        <v>-0.42492622575886824</v>
      </c>
      <c r="AI898" s="362">
        <f t="shared" si="1474"/>
        <v>0.50530446021585529</v>
      </c>
      <c r="AJ898" s="362">
        <f t="shared" ref="AJ898:AJ902" si="1860">AVERAGE(AE898:AI898)</f>
        <v>-0.42816045825677707</v>
      </c>
    </row>
    <row r="899" spans="1:36">
      <c r="A899" s="93" t="str">
        <f t="shared" si="1849"/>
        <v>201832</v>
      </c>
      <c r="B899" s="93">
        <f>'Sub Index'!A880</f>
        <v>43319</v>
      </c>
      <c r="C899" s="362">
        <f>VLOOKUP(B899,'Sub Index'!A:M,8,0)</f>
        <v>0.9269290007756178</v>
      </c>
      <c r="D899" s="362">
        <f>VLOOKUP(B899,'Sub Index'!J:M,4,0)</f>
        <v>-2.6543999999999999</v>
      </c>
      <c r="E899" s="362">
        <f>VLOOKUP(B899,'Sub Index'!O:W,4,0)</f>
        <v>0.83990000000000009</v>
      </c>
      <c r="F899" s="362">
        <f>VLOOKUP(B899,'Sub Index'!O:W,7,0)</f>
        <v>3.5579521620747893E-2</v>
      </c>
      <c r="G899" s="362">
        <f>VLOOKUP(B899,'Sub Index'!O:W,9,0)</f>
        <v>7.3599999999999888E-2</v>
      </c>
      <c r="H899" s="362">
        <f>VLOOKUP(B899,'Sub Index'!Y:AE,4,0)</f>
        <v>1.5425000000000004</v>
      </c>
      <c r="I899" s="362">
        <f>VLOOKUP(B899,'Sub Index'!Y:AE,7,0)</f>
        <v>5.52116628854331E-3</v>
      </c>
      <c r="J899" s="362">
        <f>VLOOKUP(B899,'Sub Index'!AG:AK,4,0)</f>
        <v>1.2714226743671543E-2</v>
      </c>
      <c r="K899" s="362">
        <f>VLOOKUP(B899,'Sub Index'!AG:AK,5,0)</f>
        <v>87903668.054800004</v>
      </c>
      <c r="L899" s="362">
        <f>VLOOKUP(B899,'Sub Index'!AM:AX,4,0)</f>
        <v>3.6629678127852523E-3</v>
      </c>
      <c r="M899" s="362">
        <f>VLOOKUP(B899,'Sub Index'!AM:AX,7,0)</f>
        <v>5.4999999999996163E-3</v>
      </c>
      <c r="N899" s="362">
        <f>VLOOKUP(B899,'Sub Index'!AM:AX,8,0)</f>
        <v>-1.2399999999999523E-2</v>
      </c>
      <c r="O899" s="362">
        <f>VLOOKUP(B899,'Sub Index'!AV:AX,3,0)</f>
        <v>282.22399999999999</v>
      </c>
      <c r="Q899" s="361">
        <f t="shared" si="1585"/>
        <v>-0.4945268345383268</v>
      </c>
      <c r="R899" s="361">
        <f t="shared" si="1458"/>
        <v>-1.2790792747985078</v>
      </c>
      <c r="S899" s="361">
        <f t="shared" si="1459"/>
        <v>-0.72683588310202041</v>
      </c>
      <c r="T899" s="361">
        <f t="shared" si="1850"/>
        <v>-0.72075769968804815</v>
      </c>
      <c r="U899" s="361">
        <f t="shared" si="1851"/>
        <v>-0.49631296382310569</v>
      </c>
      <c r="V899" s="361">
        <f t="shared" si="1852"/>
        <v>-0.7101592209181985</v>
      </c>
      <c r="W899" s="361">
        <f t="shared" si="1853"/>
        <v>-0.5685200807747619</v>
      </c>
      <c r="X899" s="361">
        <f t="shared" si="1854"/>
        <v>0.18171283711517189</v>
      </c>
      <c r="Y899" s="361">
        <f t="shared" si="1855"/>
        <v>-0.69320660749044927</v>
      </c>
      <c r="Z899" s="361">
        <f t="shared" si="1856"/>
        <v>1.7702484259800781</v>
      </c>
      <c r="AA899" s="361">
        <f t="shared" si="1857"/>
        <v>-0.62195617798366265</v>
      </c>
      <c r="AB899" s="361">
        <f t="shared" si="1858"/>
        <v>-0.79099405278143253</v>
      </c>
      <c r="AC899" s="361">
        <f t="shared" si="1859"/>
        <v>8.9758754695311291E-2</v>
      </c>
      <c r="AE899" s="362">
        <f t="shared" si="1470"/>
        <v>-0.88680305466841736</v>
      </c>
      <c r="AF899" s="362">
        <f t="shared" si="1471"/>
        <v>-0.6479688488710581</v>
      </c>
      <c r="AG899" s="362">
        <f t="shared" si="1472"/>
        <v>-0.63933965084648015</v>
      </c>
      <c r="AH899" s="362">
        <f t="shared" si="1473"/>
        <v>-0.25574688518763866</v>
      </c>
      <c r="AI899" s="362">
        <f t="shared" si="1474"/>
        <v>0.11176423747757357</v>
      </c>
      <c r="AJ899" s="362">
        <f t="shared" si="1860"/>
        <v>-0.46361884041920415</v>
      </c>
    </row>
    <row r="900" spans="1:36">
      <c r="A900" s="93" t="str">
        <f t="shared" si="1849"/>
        <v>201832</v>
      </c>
      <c r="B900" s="93">
        <f>'Sub Index'!A881</f>
        <v>43320</v>
      </c>
      <c r="C900" s="362">
        <f>VLOOKUP(B900,'Sub Index'!A:M,8,0)</f>
        <v>0.95134390534426283</v>
      </c>
      <c r="D900" s="362">
        <f>VLOOKUP(B900,'Sub Index'!J:M,4,0)</f>
        <v>-2.6402999999999999</v>
      </c>
      <c r="E900" s="362">
        <f>VLOOKUP(B900,'Sub Index'!O:W,4,0)</f>
        <v>0.75419999999999998</v>
      </c>
      <c r="F900" s="362">
        <f>VLOOKUP(B900,'Sub Index'!O:W,7,0)</f>
        <v>3.4907607757640992E-2</v>
      </c>
      <c r="G900" s="362">
        <f>VLOOKUP(B900,'Sub Index'!O:W,9,0)</f>
        <v>9.2399999999999594E-2</v>
      </c>
      <c r="H900" s="362">
        <f>VLOOKUP(B900,'Sub Index'!Y:AE,4,0)</f>
        <v>1.5831</v>
      </c>
      <c r="I900" s="362">
        <f>VLOOKUP(B900,'Sub Index'!Y:AE,7,0)</f>
        <v>5.888230189163058E-3</v>
      </c>
      <c r="J900" s="362">
        <f>VLOOKUP(B900,'Sub Index'!AG:AK,4,0)</f>
        <v>1.2872980290902459E-2</v>
      </c>
      <c r="K900" s="362">
        <f>VLOOKUP(B900,'Sub Index'!AG:AK,5,0)</f>
        <v>87610856.103799999</v>
      </c>
      <c r="L900" s="362">
        <f>VLOOKUP(B900,'Sub Index'!AM:AX,4,0)</f>
        <v>3.4886250130665036E-3</v>
      </c>
      <c r="M900" s="362">
        <f>VLOOKUP(B900,'Sub Index'!AM:AX,7,0)</f>
        <v>2.4999999999995026E-3</v>
      </c>
      <c r="N900" s="362">
        <f>VLOOKUP(B900,'Sub Index'!AM:AX,8,0)</f>
        <v>-7.799999999999585E-3</v>
      </c>
      <c r="O900" s="362">
        <f>VLOOKUP(B900,'Sub Index'!AV:AX,3,0)</f>
        <v>287.99</v>
      </c>
      <c r="Q900" s="361">
        <f t="shared" si="1585"/>
        <v>-0.43776563497150772</v>
      </c>
      <c r="R900" s="361">
        <f t="shared" si="1458"/>
        <v>-1.2698547502888877</v>
      </c>
      <c r="S900" s="361">
        <f t="shared" si="1459"/>
        <v>-0.78251458968056442</v>
      </c>
      <c r="T900" s="361">
        <f t="shared" si="1850"/>
        <v>-0.73857739704374614</v>
      </c>
      <c r="U900" s="361">
        <f t="shared" si="1851"/>
        <v>-0.43998150943018915</v>
      </c>
      <c r="V900" s="361">
        <f t="shared" si="1852"/>
        <v>-0.68288589065371341</v>
      </c>
      <c r="W900" s="361">
        <f t="shared" si="1853"/>
        <v>-0.44336379179565427</v>
      </c>
      <c r="X900" s="361">
        <f t="shared" si="1854"/>
        <v>0.20289328858533012</v>
      </c>
      <c r="Y900" s="361">
        <f t="shared" si="1855"/>
        <v>-0.70284095792665335</v>
      </c>
      <c r="Z900" s="361">
        <f t="shared" si="1856"/>
        <v>1.5809164712717823</v>
      </c>
      <c r="AA900" s="361">
        <f t="shared" si="1857"/>
        <v>-0.85199395739512251</v>
      </c>
      <c r="AB900" s="361">
        <f t="shared" si="1858"/>
        <v>-0.5783179262244611</v>
      </c>
      <c r="AC900" s="361">
        <f t="shared" si="1859"/>
        <v>0.17443724409796302</v>
      </c>
      <c r="AE900" s="362">
        <f t="shared" si="1470"/>
        <v>-0.85381019263019775</v>
      </c>
      <c r="AF900" s="362">
        <f t="shared" si="1471"/>
        <v>-0.65369116538483318</v>
      </c>
      <c r="AG900" s="362">
        <f t="shared" si="1472"/>
        <v>-0.56312484122468387</v>
      </c>
      <c r="AH900" s="362">
        <f t="shared" si="1473"/>
        <v>-0.24997383467066162</v>
      </c>
      <c r="AI900" s="362">
        <f t="shared" si="1474"/>
        <v>8.1260457937540415E-2</v>
      </c>
      <c r="AJ900" s="362">
        <f t="shared" si="1860"/>
        <v>-0.44786791519456726</v>
      </c>
    </row>
    <row r="901" spans="1:36">
      <c r="A901" s="93" t="str">
        <f t="shared" si="1849"/>
        <v>201832</v>
      </c>
      <c r="B901" s="93">
        <f>'Sub Index'!A882</f>
        <v>43321</v>
      </c>
      <c r="C901" s="362">
        <f>VLOOKUP(B901,'Sub Index'!A:M,8,0)</f>
        <v>0.89049388361019011</v>
      </c>
      <c r="D901" s="362">
        <f>VLOOKUP(B901,'Sub Index'!J:M,4,0)</f>
        <v>-2.6463999999999999</v>
      </c>
      <c r="E901" s="362">
        <f>VLOOKUP(B901,'Sub Index'!O:W,4,0)</f>
        <v>0.81469999999999976</v>
      </c>
      <c r="F901" s="362">
        <f>VLOOKUP(B901,'Sub Index'!O:W,7,0)</f>
        <v>3.2930110229891341E-2</v>
      </c>
      <c r="G901" s="362">
        <f>VLOOKUP(B901,'Sub Index'!O:W,9,0)</f>
        <v>-8.4000000000000075E-2</v>
      </c>
      <c r="H901" s="362">
        <f>VLOOKUP(B901,'Sub Index'!Y:AE,4,0)</f>
        <v>1.5591999999999997</v>
      </c>
      <c r="I901" s="362">
        <f>VLOOKUP(B901,'Sub Index'!Y:AE,7,0)</f>
        <v>6.0532742173801408E-3</v>
      </c>
      <c r="J901" s="362">
        <f>VLOOKUP(B901,'Sub Index'!AG:AK,4,0)</f>
        <v>1.4683741763846255E-2</v>
      </c>
      <c r="K901" s="362">
        <f>VLOOKUP(B901,'Sub Index'!AG:AK,5,0)</f>
        <v>87691197.298999995</v>
      </c>
      <c r="L901" s="362">
        <f>VLOOKUP(B901,'Sub Index'!AM:AX,4,0)</f>
        <v>3.4998590698549262E-3</v>
      </c>
      <c r="M901" s="362">
        <f>VLOOKUP(B901,'Sub Index'!AM:AX,7,0)</f>
        <v>9.5000000000045048E-4</v>
      </c>
      <c r="N901" s="362">
        <f>VLOOKUP(B901,'Sub Index'!AM:AX,8,0)</f>
        <v>1.7750000000000377E-2</v>
      </c>
      <c r="O901" s="362">
        <f>VLOOKUP(B901,'Sub Index'!AV:AX,3,0)</f>
        <v>287.80399999999997</v>
      </c>
      <c r="Q901" s="361">
        <f t="shared" si="1585"/>
        <v>-0.57923332810059314</v>
      </c>
      <c r="R901" s="361">
        <f t="shared" si="1458"/>
        <v>-1.2738455020270922</v>
      </c>
      <c r="S901" s="361">
        <f t="shared" si="1459"/>
        <v>-0.74320815154752007</v>
      </c>
      <c r="T901" s="361">
        <f t="shared" si="1850"/>
        <v>-0.79102222576509262</v>
      </c>
      <c r="U901" s="361">
        <f t="shared" si="1851"/>
        <v>-0.96853834745734946</v>
      </c>
      <c r="V901" s="361">
        <f t="shared" si="1852"/>
        <v>-0.69894088063699444</v>
      </c>
      <c r="W901" s="361">
        <f t="shared" si="1853"/>
        <v>-0.38708939909471779</v>
      </c>
      <c r="X901" s="361">
        <f t="shared" si="1854"/>
        <v>0.444479988036726</v>
      </c>
      <c r="Y901" s="361">
        <f t="shared" si="1855"/>
        <v>-0.70019750288195048</v>
      </c>
      <c r="Z901" s="361">
        <f t="shared" si="1856"/>
        <v>1.5931163782050612</v>
      </c>
      <c r="AA901" s="361">
        <f t="shared" si="1857"/>
        <v>-0.97084681009096629</v>
      </c>
      <c r="AB901" s="361">
        <f t="shared" si="1858"/>
        <v>0.60295925497786229</v>
      </c>
      <c r="AC901" s="361">
        <f t="shared" si="1859"/>
        <v>0.17170567992368341</v>
      </c>
      <c r="AE901" s="362">
        <f t="shared" si="1470"/>
        <v>-0.92653941506384263</v>
      </c>
      <c r="AF901" s="362">
        <f t="shared" si="1471"/>
        <v>-0.83425624158998735</v>
      </c>
      <c r="AG901" s="362">
        <f t="shared" si="1472"/>
        <v>-0.54301513986585614</v>
      </c>
      <c r="AH901" s="362">
        <f t="shared" si="1473"/>
        <v>-0.12785875742261224</v>
      </c>
      <c r="AI901" s="362">
        <f t="shared" si="1474"/>
        <v>0.34923362575391015</v>
      </c>
      <c r="AJ901" s="362">
        <f t="shared" si="1860"/>
        <v>-0.41648718563767773</v>
      </c>
    </row>
    <row r="902" spans="1:36">
      <c r="A902" s="93" t="str">
        <f t="shared" si="1849"/>
        <v>201832</v>
      </c>
      <c r="B902" s="93">
        <f>'Sub Index'!A883</f>
        <v>43322</v>
      </c>
      <c r="C902" s="362">
        <f>VLOOKUP(B902,'Sub Index'!A:M,8,0)</f>
        <v>0.89677120560893098</v>
      </c>
      <c r="D902" s="362">
        <f>VLOOKUP(B902,'Sub Index'!J:M,4,0)</f>
        <v>-2.677</v>
      </c>
      <c r="E902" s="362">
        <f>VLOOKUP(B902,'Sub Index'!O:W,4,0)</f>
        <v>0.79269999999999996</v>
      </c>
      <c r="F902" s="362">
        <f>VLOOKUP(B902,'Sub Index'!O:W,7,0)</f>
        <v>3.2679981124421317E-2</v>
      </c>
      <c r="G902" s="362">
        <f>VLOOKUP(B902,'Sub Index'!O:W,9,0)</f>
        <v>-3.6299999999999777E-2</v>
      </c>
      <c r="H902" s="362">
        <f>VLOOKUP(B902,'Sub Index'!Y:AE,4,0)</f>
        <v>1.5990999999999995</v>
      </c>
      <c r="I902" s="362">
        <f>VLOOKUP(B902,'Sub Index'!Y:AE,7,0)</f>
        <v>6.2580184587989274E-3</v>
      </c>
      <c r="J902" s="362">
        <f>VLOOKUP(B902,'Sub Index'!AG:AK,4,0)</f>
        <v>1.4719883908519634E-2</v>
      </c>
      <c r="K902" s="362">
        <f>VLOOKUP(B902,'Sub Index'!AG:AK,5,0)</f>
        <v>87336327.17050001</v>
      </c>
      <c r="L902" s="362">
        <f>VLOOKUP(B902,'Sub Index'!AM:AX,4,0)</f>
        <v>3.5320860169918604E-3</v>
      </c>
      <c r="M902" s="362">
        <f>VLOOKUP(B902,'Sub Index'!AM:AX,7,0)</f>
        <v>7.9999999999991189E-4</v>
      </c>
      <c r="N902" s="362">
        <f>VLOOKUP(B902,'Sub Index'!AM:AX,8,0)</f>
        <v>1.1400000000000077E-2</v>
      </c>
      <c r="O902" s="362">
        <f>VLOOKUP(B902,'Sub Index'!AV:AX,3,0)</f>
        <v>288.46399999999994</v>
      </c>
      <c r="Q902" s="361">
        <f t="shared" si="1585"/>
        <v>-0.56463944239795127</v>
      </c>
      <c r="R902" s="361">
        <f t="shared" ref="R902:R965" si="1861">IF(D902=0,"",(D902-D$2)/D$3)</f>
        <v>-1.2938646828777574</v>
      </c>
      <c r="S902" s="361">
        <f t="shared" ref="S902:S965" si="1862">IF(E902=0,"",(E902-E$2)/E$3)</f>
        <v>-0.75750140177771796</v>
      </c>
      <c r="T902" s="361">
        <f t="shared" si="1850"/>
        <v>-0.79765585129964733</v>
      </c>
      <c r="U902" s="361">
        <f t="shared" si="1851"/>
        <v>-0.82561226370510599</v>
      </c>
      <c r="V902" s="361">
        <f t="shared" si="1852"/>
        <v>-0.67213778020465542</v>
      </c>
      <c r="W902" s="361">
        <f t="shared" si="1853"/>
        <v>-0.31727858576615914</v>
      </c>
      <c r="X902" s="361">
        <f t="shared" si="1854"/>
        <v>0.44930197125936522</v>
      </c>
      <c r="Y902" s="361">
        <f t="shared" si="1855"/>
        <v>-0.71187374480320176</v>
      </c>
      <c r="Z902" s="361">
        <f t="shared" si="1856"/>
        <v>1.6281140431821055</v>
      </c>
      <c r="AA902" s="361">
        <f t="shared" si="1857"/>
        <v>-0.98234869906158018</v>
      </c>
      <c r="AB902" s="361">
        <f t="shared" si="1858"/>
        <v>0.30937373244811206</v>
      </c>
      <c r="AC902" s="361">
        <f t="shared" si="1859"/>
        <v>0.18139832699370548</v>
      </c>
      <c r="AE902" s="362">
        <f t="shared" ref="AE902:AE965" si="1863">AVERAGE(Q902:R902)</f>
        <v>-0.92925206263785431</v>
      </c>
      <c r="AF902" s="362">
        <f t="shared" ref="AF902:AF965" si="1864">AVERAGE(S902:U902)</f>
        <v>-0.79358983892749035</v>
      </c>
      <c r="AG902" s="362">
        <f t="shared" ref="AG902:AG965" si="1865">AVERAGE(V902:W902)</f>
        <v>-0.49470818298540731</v>
      </c>
      <c r="AH902" s="362">
        <f t="shared" ref="AH902:AH965" si="1866">AVERAGE(X902:Y902)</f>
        <v>-0.13128588677191827</v>
      </c>
      <c r="AI902" s="362">
        <f t="shared" ref="AI902:AI965" si="1867">AVERAGE(Z902:AC902)</f>
        <v>0.2841343508905857</v>
      </c>
      <c r="AJ902" s="362">
        <f t="shared" si="1860"/>
        <v>-0.41294032408641684</v>
      </c>
    </row>
    <row r="903" spans="1:36">
      <c r="A903" s="93" t="str">
        <f t="shared" ref="A903:A906" si="1868">YEAR(B903)&amp;WEEKNUM(B903)</f>
        <v>201833</v>
      </c>
      <c r="B903" s="93">
        <f>'Sub Index'!A884</f>
        <v>43325</v>
      </c>
      <c r="C903" s="365">
        <f>VLOOKUP(B903,'Sub Index'!A:M,8,0)</f>
        <v>0.90237790753133063</v>
      </c>
      <c r="D903" s="365">
        <f>VLOOKUP(B903,'Sub Index'!J:M,4,0)</f>
        <v>-2.7294</v>
      </c>
      <c r="E903" s="365">
        <f>VLOOKUP(B903,'Sub Index'!O:W,4,0)</f>
        <v>0.80109999999999992</v>
      </c>
      <c r="F903" s="365">
        <f>VLOOKUP(B903,'Sub Index'!O:W,7,0)</f>
        <v>3.4560356296343471E-2</v>
      </c>
      <c r="G903" s="365">
        <f>VLOOKUP(B903,'Sub Index'!O:W,9,0)</f>
        <v>-8.680000000000021E-2</v>
      </c>
      <c r="H903" s="365">
        <f>VLOOKUP(B903,'Sub Index'!Y:AE,4,0)</f>
        <v>1.6448999999999998</v>
      </c>
      <c r="I903" s="365">
        <f>VLOOKUP(B903,'Sub Index'!Y:AE,7,0)</f>
        <v>6.3278244548531362E-3</v>
      </c>
      <c r="J903" s="365">
        <f>VLOOKUP(B903,'Sub Index'!AG:AK,4,0)</f>
        <v>1.4715364310256478E-2</v>
      </c>
      <c r="K903" s="365">
        <f>VLOOKUP(B903,'Sub Index'!AG:AK,5,0)</f>
        <v>87463890.423900008</v>
      </c>
      <c r="L903" s="365">
        <f>VLOOKUP(B903,'Sub Index'!AM:AX,4,0)</f>
        <v>3.5091831230355738E-3</v>
      </c>
      <c r="M903" s="365">
        <f>VLOOKUP(B903,'Sub Index'!AM:AX,7,0)</f>
        <v>3.9999999999995595E-3</v>
      </c>
      <c r="N903" s="365">
        <f>VLOOKUP(B903,'Sub Index'!AM:AX,8,0)</f>
        <v>1.8800000000000594E-2</v>
      </c>
      <c r="O903" s="365">
        <f>VLOOKUP(B903,'Sub Index'!AV:AX,3,0)</f>
        <v>290.13600000000002</v>
      </c>
      <c r="Q903" s="366">
        <f t="shared" si="1585"/>
        <v>-0.55160465351175181</v>
      </c>
      <c r="R903" s="366">
        <f t="shared" si="1861"/>
        <v>-1.3281458945305302</v>
      </c>
      <c r="S903" s="366">
        <f t="shared" si="1862"/>
        <v>-0.75204397896255148</v>
      </c>
      <c r="T903" s="366">
        <f t="shared" ref="T903:T906" si="1869">IF(F903=0,"",(F903-F$2)/F$3)</f>
        <v>-0.74778678575621149</v>
      </c>
      <c r="U903" s="366">
        <f t="shared" ref="U903:U906" si="1870">IF(G903=0,"",(G903-G$2)/G$3)</f>
        <v>-0.97692813853714611</v>
      </c>
      <c r="V903" s="366">
        <f t="shared" ref="V903:V906" si="1871">IF(H903=0,"",(H903-H$2)/H$3)</f>
        <v>-0.64137131404422598</v>
      </c>
      <c r="W903" s="366">
        <f t="shared" ref="W903:W906" si="1872">IF(I903=0,"",(I903-I$2)/I$3)</f>
        <v>-0.29347711850151098</v>
      </c>
      <c r="X903" s="366">
        <f t="shared" ref="X903:X906" si="1873">IF(J903=0,"",(J903-J$2)/J$3)</f>
        <v>0.44869897917920626</v>
      </c>
      <c r="Y903" s="366">
        <f t="shared" ref="Y903:Y906" si="1874">IF(K903=0,"",(K903-K$2)/K$3)</f>
        <v>-0.70767654901989896</v>
      </c>
      <c r="Z903" s="366">
        <f t="shared" ref="Z903:Z906" si="1875">IF(L903=0,"",(L903-L$2)/L$3)</f>
        <v>1.6032420686112265</v>
      </c>
      <c r="AA903" s="366">
        <f t="shared" ref="AA903:AA906" si="1876">IF(M903=0,"",(M903-M$2)/M$3)</f>
        <v>-0.73697506768939258</v>
      </c>
      <c r="AB903" s="366">
        <f t="shared" ref="AB903:AB906" si="1877">IF(N903=0,"",(N903-N$2)/N$3)</f>
        <v>0.65150489256152955</v>
      </c>
      <c r="AC903" s="366">
        <f t="shared" ref="AC903:AC906" si="1878">IF(O903=0,"",(O903-O$2)/O$3)</f>
        <v>0.20595303290443046</v>
      </c>
      <c r="AE903" s="365">
        <f t="shared" si="1863"/>
        <v>-0.93987527402114102</v>
      </c>
      <c r="AF903" s="365">
        <f t="shared" si="1864"/>
        <v>-0.82558630108530295</v>
      </c>
      <c r="AG903" s="365">
        <f t="shared" si="1865"/>
        <v>-0.46742421627286845</v>
      </c>
      <c r="AH903" s="365">
        <f t="shared" si="1866"/>
        <v>-0.12948878492034635</v>
      </c>
      <c r="AI903" s="365">
        <f t="shared" si="1867"/>
        <v>0.43093123159694846</v>
      </c>
      <c r="AJ903" s="365">
        <f t="shared" ref="AJ903:AJ906" si="1879">AVERAGE(AE903:AI903)</f>
        <v>-0.38628866894054203</v>
      </c>
    </row>
    <row r="904" spans="1:36">
      <c r="A904" s="93" t="str">
        <f t="shared" si="1868"/>
        <v>201833</v>
      </c>
      <c r="B904" s="93">
        <f>'Sub Index'!A885</f>
        <v>43326</v>
      </c>
      <c r="C904" s="365">
        <f>VLOOKUP(B904,'Sub Index'!A:M,8,0)</f>
        <v>0.90133723446882041</v>
      </c>
      <c r="D904" s="365">
        <f>VLOOKUP(B904,'Sub Index'!J:M,4,0)</f>
        <v>-2.8140999999999998</v>
      </c>
      <c r="E904" s="365">
        <f>VLOOKUP(B904,'Sub Index'!O:W,4,0)</f>
        <v>0.72029999999999994</v>
      </c>
      <c r="F904" s="365">
        <f>VLOOKUP(B904,'Sub Index'!O:W,7,0)</f>
        <v>3.9627560160577002E-2</v>
      </c>
      <c r="G904" s="365">
        <f>VLOOKUP(B904,'Sub Index'!O:W,9,0)</f>
        <v>-1.1700000000000266E-2</v>
      </c>
      <c r="H904" s="365">
        <f>VLOOKUP(B904,'Sub Index'!Y:AE,4,0)</f>
        <v>1.6326000000000001</v>
      </c>
      <c r="I904" s="365">
        <f>VLOOKUP(B904,'Sub Index'!Y:AE,7,0)</f>
        <v>6.280296572740581E-3</v>
      </c>
      <c r="J904" s="365">
        <f>VLOOKUP(B904,'Sub Index'!AG:AK,4,0)</f>
        <v>1.4610544050990548E-2</v>
      </c>
      <c r="K904" s="365">
        <f>VLOOKUP(B904,'Sub Index'!AG:AK,5,0)</f>
        <v>87523673.5185</v>
      </c>
      <c r="L904" s="365">
        <f>VLOOKUP(B904,'Sub Index'!AM:AX,4,0)</f>
        <v>3.4772601879850132E-3</v>
      </c>
      <c r="M904" s="365">
        <f>VLOOKUP(B904,'Sub Index'!AM:AX,7,0)</f>
        <v>-2.1500000000003183E-3</v>
      </c>
      <c r="N904" s="365">
        <f>VLOOKUP(B904,'Sub Index'!AM:AX,8,0)</f>
        <v>1.3550000000000395E-2</v>
      </c>
      <c r="O904" s="365">
        <f>VLOOKUP(B904,'Sub Index'!AV:AX,3,0)</f>
        <v>290.346</v>
      </c>
      <c r="Q904" s="366">
        <f t="shared" si="1585"/>
        <v>-0.55402407117602626</v>
      </c>
      <c r="R904" s="366">
        <f t="shared" si="1861"/>
        <v>-1.3835584637478939</v>
      </c>
      <c r="S904" s="366">
        <f t="shared" si="1862"/>
        <v>-0.80453918889891496</v>
      </c>
      <c r="T904" s="366">
        <f t="shared" si="1869"/>
        <v>-0.61340045402800503</v>
      </c>
      <c r="U904" s="366">
        <f t="shared" si="1870"/>
        <v>-0.75190195636118362</v>
      </c>
      <c r="V904" s="366">
        <f t="shared" si="1871"/>
        <v>-0.64963392395193931</v>
      </c>
      <c r="W904" s="366">
        <f t="shared" si="1872"/>
        <v>-0.3096825076400252</v>
      </c>
      <c r="X904" s="366">
        <f t="shared" si="1873"/>
        <v>0.43471415519765377</v>
      </c>
      <c r="Y904" s="366">
        <f t="shared" si="1874"/>
        <v>-0.70570951426749207</v>
      </c>
      <c r="Z904" s="366">
        <f t="shared" si="1875"/>
        <v>1.5685745532168489</v>
      </c>
      <c r="AA904" s="366">
        <f t="shared" si="1876"/>
        <v>-1.208552515482858</v>
      </c>
      <c r="AB904" s="366">
        <f t="shared" si="1877"/>
        <v>0.4087767046432344</v>
      </c>
      <c r="AC904" s="366">
        <f t="shared" si="1878"/>
        <v>0.2090370569721646</v>
      </c>
      <c r="AE904" s="365">
        <f t="shared" si="1863"/>
        <v>-0.96879126746196009</v>
      </c>
      <c r="AF904" s="365">
        <f t="shared" si="1864"/>
        <v>-0.72328053309603446</v>
      </c>
      <c r="AG904" s="365">
        <f t="shared" si="1865"/>
        <v>-0.47965821579598222</v>
      </c>
      <c r="AH904" s="365">
        <f t="shared" si="1866"/>
        <v>-0.13549767953491915</v>
      </c>
      <c r="AI904" s="365">
        <f t="shared" si="1867"/>
        <v>0.24445894983734748</v>
      </c>
      <c r="AJ904" s="365">
        <f t="shared" si="1879"/>
        <v>-0.41255374921030963</v>
      </c>
    </row>
    <row r="905" spans="1:36">
      <c r="A905" s="93" t="str">
        <f t="shared" si="1868"/>
        <v>201833</v>
      </c>
      <c r="B905" s="93">
        <f>'Sub Index'!A886</f>
        <v>43327</v>
      </c>
      <c r="C905" s="365">
        <f>VLOOKUP(B905,'Sub Index'!A:M,8,0)</f>
        <v>0.87990698581408011</v>
      </c>
      <c r="D905" s="365">
        <f>VLOOKUP(B905,'Sub Index'!J:M,4,0)</f>
        <v>-2.8016999999999999</v>
      </c>
      <c r="E905" s="365">
        <f>VLOOKUP(B905,'Sub Index'!O:W,4,0)</f>
        <v>0.70069999999999988</v>
      </c>
      <c r="F905" s="365">
        <f>VLOOKUP(B905,'Sub Index'!O:W,7,0)</f>
        <v>3.9894551672814922E-2</v>
      </c>
      <c r="G905" s="365">
        <f>VLOOKUP(B905,'Sub Index'!O:W,9,0)</f>
        <v>6.1199999999999921E-2</v>
      </c>
      <c r="H905" s="365">
        <f>VLOOKUP(B905,'Sub Index'!Y:AE,4,0)</f>
        <v>1.6261000000000005</v>
      </c>
      <c r="I905" s="365">
        <f>VLOOKUP(B905,'Sub Index'!Y:AE,7,0)</f>
        <v>6.3970728978488753E-3</v>
      </c>
      <c r="J905" s="365">
        <f>VLOOKUP(B905,'Sub Index'!AG:AK,4,0)</f>
        <v>1.4912370328816687E-2</v>
      </c>
      <c r="K905" s="365">
        <f>VLOOKUP(B905,'Sub Index'!AG:AK,5,0)</f>
        <v>87491691.925400004</v>
      </c>
      <c r="L905" s="365">
        <f>VLOOKUP(B905,'Sub Index'!AM:AX,4,0)</f>
        <v>3.3910358848983262E-3</v>
      </c>
      <c r="M905" s="365">
        <f>VLOOKUP(B905,'Sub Index'!AM:AX,7,0)</f>
        <v>3.6000000000004917E-3</v>
      </c>
      <c r="N905" s="365">
        <f>VLOOKUP(B905,'Sub Index'!AM:AX,8,0)</f>
        <v>4.1800000000000281E-2</v>
      </c>
      <c r="O905" s="365">
        <f>VLOOKUP(B905,'Sub Index'!AV:AX,3,0)</f>
        <v>280.35399999999998</v>
      </c>
      <c r="Q905" s="366">
        <f t="shared" si="1585"/>
        <v>-0.60384636793079005</v>
      </c>
      <c r="R905" s="366">
        <f t="shared" si="1861"/>
        <v>-1.3754461159521996</v>
      </c>
      <c r="S905" s="366">
        <f t="shared" si="1862"/>
        <v>-0.81727317546763689</v>
      </c>
      <c r="T905" s="366">
        <f t="shared" si="1869"/>
        <v>-0.60631962387126381</v>
      </c>
      <c r="U905" s="366">
        <f t="shared" si="1870"/>
        <v>-0.53346775289077453</v>
      </c>
      <c r="V905" s="366">
        <f t="shared" si="1871"/>
        <v>-0.65400034382186889</v>
      </c>
      <c r="W905" s="366">
        <f t="shared" si="1872"/>
        <v>-0.26986575784116035</v>
      </c>
      <c r="X905" s="366">
        <f t="shared" si="1873"/>
        <v>0.47498296771506043</v>
      </c>
      <c r="Y905" s="366">
        <f t="shared" si="1874"/>
        <v>-0.70676180012666268</v>
      </c>
      <c r="Z905" s="366">
        <f t="shared" si="1875"/>
        <v>1.4749370994585138</v>
      </c>
      <c r="AA905" s="366">
        <f t="shared" si="1876"/>
        <v>-0.76764677161084793</v>
      </c>
      <c r="AB905" s="366">
        <f t="shared" si="1877"/>
        <v>1.7148855253463873</v>
      </c>
      <c r="AC905" s="366">
        <f t="shared" si="1878"/>
        <v>6.2296254663580707E-2</v>
      </c>
      <c r="AE905" s="365">
        <f t="shared" si="1863"/>
        <v>-0.98964624194149486</v>
      </c>
      <c r="AF905" s="365">
        <f t="shared" si="1864"/>
        <v>-0.65235351740989167</v>
      </c>
      <c r="AG905" s="365">
        <f t="shared" si="1865"/>
        <v>-0.46193305083151459</v>
      </c>
      <c r="AH905" s="365">
        <f t="shared" si="1866"/>
        <v>-0.11588941620580112</v>
      </c>
      <c r="AI905" s="365">
        <f t="shared" si="1867"/>
        <v>0.62111802696440854</v>
      </c>
      <c r="AJ905" s="365">
        <f t="shared" si="1879"/>
        <v>-0.31974083988485874</v>
      </c>
    </row>
    <row r="906" spans="1:36">
      <c r="A906" s="93" t="str">
        <f t="shared" si="1868"/>
        <v>201833</v>
      </c>
      <c r="B906" s="93">
        <f>'Sub Index'!A887</f>
        <v>43328</v>
      </c>
      <c r="C906" s="365">
        <f>VLOOKUP(B906,'Sub Index'!A:M,8,0)</f>
        <v>0.86005773809590791</v>
      </c>
      <c r="D906" s="365">
        <f>VLOOKUP(B906,'Sub Index'!J:M,4,0)</f>
        <v>-2.7911000000000001</v>
      </c>
      <c r="E906" s="365">
        <f>VLOOKUP(B906,'Sub Index'!O:W,4,0)</f>
        <v>0.7211000000000003</v>
      </c>
      <c r="F906" s="365">
        <f>VLOOKUP(B906,'Sub Index'!O:W,7,0)</f>
        <v>4.0272629454206725E-2</v>
      </c>
      <c r="G906" s="365">
        <f>VLOOKUP(B906,'Sub Index'!O:W,9,0)</f>
        <v>-3.3100000000000129E-2</v>
      </c>
      <c r="H906" s="365">
        <f>VLOOKUP(B906,'Sub Index'!Y:AE,4,0)</f>
        <v>1.6034999999999995</v>
      </c>
      <c r="I906" s="365">
        <f>VLOOKUP(B906,'Sub Index'!Y:AE,7,0)</f>
        <v>6.8916005652094039E-3</v>
      </c>
      <c r="J906" s="365">
        <f>VLOOKUP(B906,'Sub Index'!AG:AK,4,0)</f>
        <v>1.392936641104401E-2</v>
      </c>
      <c r="K906" s="365">
        <f>VLOOKUP(B906,'Sub Index'!AG:AK,5,0)</f>
        <v>87480329.538599998</v>
      </c>
      <c r="L906" s="365">
        <f>VLOOKUP(B906,'Sub Index'!AM:AX,4,0)</f>
        <v>2.9863927580137907E-3</v>
      </c>
      <c r="M906" s="365">
        <f>VLOOKUP(B906,'Sub Index'!AM:AX,7,0)</f>
        <v>1.1800000000000033E-2</v>
      </c>
      <c r="N906" s="365">
        <f>VLOOKUP(B906,'Sub Index'!AM:AX,8,0)</f>
        <v>-3.4499999999999531E-2</v>
      </c>
      <c r="O906" s="365">
        <f>VLOOKUP(B906,'Sub Index'!AV:AX,3,0)</f>
        <v>279.68399999999997</v>
      </c>
      <c r="Q906" s="366">
        <f t="shared" si="1585"/>
        <v>-0.64999306114495603</v>
      </c>
      <c r="R906" s="366">
        <f t="shared" si="1861"/>
        <v>-1.3685113670300741</v>
      </c>
      <c r="S906" s="366">
        <f t="shared" si="1862"/>
        <v>-0.80401943434508938</v>
      </c>
      <c r="T906" s="366">
        <f t="shared" si="1869"/>
        <v>-0.5962926962972992</v>
      </c>
      <c r="U906" s="366">
        <f t="shared" si="1870"/>
        <v>-0.81602393104248283</v>
      </c>
      <c r="V906" s="366">
        <f t="shared" si="1871"/>
        <v>-0.66918204983116447</v>
      </c>
      <c r="W906" s="366">
        <f t="shared" si="1872"/>
        <v>-0.1012486654497859</v>
      </c>
      <c r="X906" s="366">
        <f t="shared" si="1873"/>
        <v>0.34383335160553796</v>
      </c>
      <c r="Y906" s="366">
        <f t="shared" si="1874"/>
        <v>-0.70713565514128585</v>
      </c>
      <c r="Z906" s="366">
        <f t="shared" si="1875"/>
        <v>1.0355047036502727</v>
      </c>
      <c r="AA906" s="366">
        <f t="shared" si="1876"/>
        <v>-0.13887684121958327</v>
      </c>
      <c r="AB906" s="366">
        <f t="shared" si="1877"/>
        <v>-1.8127641390660272</v>
      </c>
      <c r="AC906" s="366">
        <f t="shared" si="1878"/>
        <v>5.2456749304618203E-2</v>
      </c>
      <c r="AE906" s="365">
        <f t="shared" si="1863"/>
        <v>-1.0092522140875151</v>
      </c>
      <c r="AF906" s="365">
        <f t="shared" si="1864"/>
        <v>-0.73877868722829054</v>
      </c>
      <c r="AG906" s="365">
        <f t="shared" si="1865"/>
        <v>-0.38521535764047521</v>
      </c>
      <c r="AH906" s="365">
        <f t="shared" si="1866"/>
        <v>-0.18165115176787394</v>
      </c>
      <c r="AI906" s="365">
        <f t="shared" si="1867"/>
        <v>-0.21591988183267991</v>
      </c>
      <c r="AJ906" s="365">
        <f t="shared" si="1879"/>
        <v>-0.50616345851136679</v>
      </c>
    </row>
    <row r="907" spans="1:36">
      <c r="A907" s="93" t="str">
        <f t="shared" ref="A907" si="1880">YEAR(B907)&amp;WEEKNUM(B907)</f>
        <v>201833</v>
      </c>
      <c r="B907" s="93">
        <f>'Sub Index'!A888</f>
        <v>43329</v>
      </c>
      <c r="C907" s="367">
        <f>VLOOKUP(B907,'Sub Index'!A:M,8,0)</f>
        <v>0.85285941029011425</v>
      </c>
      <c r="D907" s="367">
        <f>VLOOKUP(B907,'Sub Index'!J:M,4,0)</f>
        <v>-2.8047</v>
      </c>
      <c r="E907" s="367">
        <f>VLOOKUP(B907,'Sub Index'!O:W,4,0)</f>
        <v>0.64290000000000003</v>
      </c>
      <c r="F907" s="367">
        <f>VLOOKUP(B907,'Sub Index'!O:W,7,0)</f>
        <v>4.2921117617218764E-2</v>
      </c>
      <c r="G907" s="367">
        <f>VLOOKUP(B907,'Sub Index'!O:W,9,0)</f>
        <v>5.5899999999999839E-2</v>
      </c>
      <c r="H907" s="367">
        <f>VLOOKUP(B907,'Sub Index'!Y:AE,4,0)</f>
        <v>1.6171000000000002</v>
      </c>
      <c r="I907" s="367">
        <f>VLOOKUP(B907,'Sub Index'!Y:AE,7,0)</f>
        <v>6.5683033574021324E-3</v>
      </c>
      <c r="J907" s="367">
        <f>VLOOKUP(B907,'Sub Index'!AG:AK,4,0)</f>
        <v>1.4158456059708037E-2</v>
      </c>
      <c r="K907" s="367">
        <f>VLOOKUP(B907,'Sub Index'!AG:AK,5,0)</f>
        <v>87100827.371800005</v>
      </c>
      <c r="L907" s="367">
        <f>VLOOKUP(B907,'Sub Index'!AM:AX,4,0)</f>
        <v>3.0572054767609544E-3</v>
      </c>
      <c r="M907" s="367">
        <f>VLOOKUP(B907,'Sub Index'!AM:AX,7,0)</f>
        <v>8.7500000000000355E-3</v>
      </c>
      <c r="N907" s="367">
        <f>VLOOKUP(B907,'Sub Index'!AM:AX,8,0)</f>
        <v>-4.6549999999999869E-2</v>
      </c>
      <c r="O907" s="367">
        <f>VLOOKUP(B907,'Sub Index'!AV:AX,3,0)</f>
        <v>286.89</v>
      </c>
      <c r="Q907" s="368">
        <f t="shared" si="1585"/>
        <v>-0.66672815507019567</v>
      </c>
      <c r="R907" s="368">
        <f t="shared" si="1861"/>
        <v>-1.3774087807414805</v>
      </c>
      <c r="S907" s="368">
        <f t="shared" si="1862"/>
        <v>-0.85482544198152055</v>
      </c>
      <c r="T907" s="368">
        <f t="shared" ref="T907" si="1881">IF(F907=0,"",(F907-F$2)/F$3)</f>
        <v>-0.52605265496701004</v>
      </c>
      <c r="U907" s="368">
        <f t="shared" ref="U907" si="1882">IF(G907=0,"",(G907-G$2)/G$3)</f>
        <v>-0.5493484288632462</v>
      </c>
      <c r="V907" s="368">
        <f t="shared" ref="V907" si="1883">IF(H907=0,"",(H907-H$2)/H$3)</f>
        <v>-0.66004615594946447</v>
      </c>
      <c r="W907" s="368">
        <f t="shared" ref="W907" si="1884">IF(I907=0,"",(I907-I$2)/I$3)</f>
        <v>-0.21148200274650344</v>
      </c>
      <c r="X907" s="368">
        <f t="shared" ref="X907" si="1885">IF(J907=0,"",(J907-J$2)/J$3)</f>
        <v>0.37439784777258228</v>
      </c>
      <c r="Y907" s="368">
        <f t="shared" ref="Y907" si="1886">IF(K907=0,"",(K907-K$2)/K$3)</f>
        <v>-0.71962236155392767</v>
      </c>
      <c r="Z907" s="368">
        <f t="shared" ref="Z907" si="1887">IF(L907=0,"",(L907-L$2)/L$3)</f>
        <v>1.1124055592074724</v>
      </c>
      <c r="AA907" s="368">
        <f t="shared" ref="AA907" si="1888">IF(M907=0,"",(M907-M$2)/M$3)</f>
        <v>-0.37274858362122509</v>
      </c>
      <c r="AB907" s="368">
        <f t="shared" ref="AB907" si="1889">IF(N907=0,"",(N907-N$2)/N$3)</f>
        <v>-2.3698831227642039</v>
      </c>
      <c r="AC907" s="368">
        <f t="shared" ref="AC907" si="1890">IF(O907=0,"",(O907-O$2)/O$3)</f>
        <v>0.15828283231459178</v>
      </c>
      <c r="AE907" s="367">
        <f t="shared" si="1863"/>
        <v>-1.0220684679058381</v>
      </c>
      <c r="AF907" s="367">
        <f t="shared" si="1864"/>
        <v>-0.64340884193725889</v>
      </c>
      <c r="AG907" s="367">
        <f t="shared" si="1865"/>
        <v>-0.43576407934798395</v>
      </c>
      <c r="AH907" s="367">
        <f t="shared" si="1866"/>
        <v>-0.17261225689067269</v>
      </c>
      <c r="AI907" s="367">
        <f t="shared" si="1867"/>
        <v>-0.36798582871584118</v>
      </c>
      <c r="AJ907" s="367">
        <f t="shared" ref="AJ907" si="1891">AVERAGE(AE907:AI907)</f>
        <v>-0.52836789495951897</v>
      </c>
    </row>
    <row r="908" spans="1:36">
      <c r="A908" s="93" t="str">
        <f t="shared" ref="A908:A909" si="1892">YEAR(B908)&amp;WEEKNUM(B908)</f>
        <v>201834</v>
      </c>
      <c r="B908" s="93">
        <f>'Sub Index'!A889</f>
        <v>43332</v>
      </c>
      <c r="C908" s="371">
        <f>VLOOKUP(B908,'Sub Index'!A:M,8,0)</f>
        <v>0.90979365065530482</v>
      </c>
      <c r="D908" s="371">
        <f>VLOOKUP(B908,'Sub Index'!J:M,4,0)</f>
        <v>-2.8241999999999998</v>
      </c>
      <c r="E908" s="371">
        <f>VLOOKUP(B908,'Sub Index'!O:W,4,0)</f>
        <v>0.64749999999999996</v>
      </c>
      <c r="F908" s="371">
        <f>VLOOKUP(B908,'Sub Index'!O:W,7,0)</f>
        <v>3.9792400074803121E-2</v>
      </c>
      <c r="G908" s="371">
        <f>VLOOKUP(B908,'Sub Index'!O:W,9,0)</f>
        <v>0.11719999999999997</v>
      </c>
      <c r="H908" s="371">
        <f>VLOOKUP(B908,'Sub Index'!Y:AE,4,0)</f>
        <v>1.6637</v>
      </c>
      <c r="I908" s="371">
        <f>VLOOKUP(B908,'Sub Index'!Y:AE,7,0)</f>
        <v>5.5683123743566791E-3</v>
      </c>
      <c r="J908" s="371">
        <f>VLOOKUP(B908,'Sub Index'!AG:AK,4,0)</f>
        <v>1.4236310669016051E-2</v>
      </c>
      <c r="K908" s="371">
        <f>VLOOKUP(B908,'Sub Index'!AG:AK,5,0)</f>
        <v>86938757.287200004</v>
      </c>
      <c r="L908" s="371">
        <f>VLOOKUP(B908,'Sub Index'!AM:AX,4,0)</f>
        <v>3.2438258332381105E-3</v>
      </c>
      <c r="M908" s="371">
        <f>VLOOKUP(B908,'Sub Index'!AM:AX,7,0)</f>
        <v>7.2499999999999787E-3</v>
      </c>
      <c r="N908" s="371">
        <f>VLOOKUP(B908,'Sub Index'!AM:AX,8,0)</f>
        <v>-1.7249999999999766E-2</v>
      </c>
      <c r="O908" s="371">
        <f>VLOOKUP(B908,'Sub Index'!AV:AX,3,0)</f>
        <v>294.50799999999992</v>
      </c>
      <c r="Q908" s="372">
        <f t="shared" si="1585"/>
        <v>-0.53436409972573606</v>
      </c>
      <c r="R908" s="372">
        <f t="shared" si="1861"/>
        <v>-1.3901661018718063</v>
      </c>
      <c r="S908" s="372">
        <f t="shared" si="1862"/>
        <v>-0.85183685329702463</v>
      </c>
      <c r="T908" s="372">
        <f t="shared" ref="T908:T909" si="1893">IF(F908=0,"",(F908-F$2)/F$3)</f>
        <v>-0.60902876660654559</v>
      </c>
      <c r="U908" s="372">
        <f t="shared" ref="U908:U909" si="1894">IF(G908=0,"",(G908-G$2)/G$3)</f>
        <v>-0.36567193129485021</v>
      </c>
      <c r="V908" s="372">
        <f t="shared" ref="V908:V909" si="1895">IF(H908=0,"",(H908-H$2)/H$3)</f>
        <v>-0.62874228426658241</v>
      </c>
      <c r="W908" s="372">
        <f t="shared" ref="W908:W909" si="1896">IF(I908=0,"",(I908-I$2)/I$3)</f>
        <v>-0.55244487117139518</v>
      </c>
      <c r="X908" s="372">
        <f t="shared" ref="X908:X909" si="1897">IF(J908=0,"",(J908-J$2)/J$3)</f>
        <v>0.38478499062979332</v>
      </c>
      <c r="Y908" s="372">
        <f t="shared" ref="Y908:Y909" si="1898">IF(K908=0,"",(K908-K$2)/K$3)</f>
        <v>-0.72495493075040018</v>
      </c>
      <c r="Z908" s="372">
        <f t="shared" ref="Z908:Z909" si="1899">IF(L908=0,"",(L908-L$2)/L$3)</f>
        <v>1.3150706359251731</v>
      </c>
      <c r="AA908" s="372">
        <f t="shared" ref="AA908:AA909" si="1900">IF(M908=0,"",(M908-M$2)/M$3)</f>
        <v>-0.48776747332695503</v>
      </c>
      <c r="AB908" s="372">
        <f t="shared" ref="AB908:AB909" si="1901">IF(N908=0,"",(N908-N$2)/N$3)</f>
        <v>-1.0152286644773842</v>
      </c>
      <c r="AC908" s="372">
        <f t="shared" ref="AC908:AC909" si="1902">IF(O908=0,"",(O908-O$2)/O$3)</f>
        <v>0.27015947682888131</v>
      </c>
      <c r="AE908" s="371">
        <f t="shared" si="1863"/>
        <v>-0.96226510079877126</v>
      </c>
      <c r="AF908" s="371">
        <f t="shared" si="1864"/>
        <v>-0.60884585039947348</v>
      </c>
      <c r="AG908" s="371">
        <f t="shared" si="1865"/>
        <v>-0.59059357771898879</v>
      </c>
      <c r="AH908" s="371">
        <f t="shared" si="1866"/>
        <v>-0.17008497006030343</v>
      </c>
      <c r="AI908" s="371">
        <f t="shared" si="1867"/>
        <v>2.0558493737428796E-2</v>
      </c>
      <c r="AJ908" s="371">
        <f t="shared" ref="AJ908:AJ909" si="1903">AVERAGE(AE908:AI908)</f>
        <v>-0.46224620104802161</v>
      </c>
    </row>
    <row r="909" spans="1:36">
      <c r="A909" s="93" t="str">
        <f t="shared" si="1892"/>
        <v>201834</v>
      </c>
      <c r="B909" s="93">
        <f>'Sub Index'!A890</f>
        <v>43333</v>
      </c>
      <c r="C909" s="371">
        <f>VLOOKUP(B909,'Sub Index'!A:M,8,0)</f>
        <v>0.93993221920697279</v>
      </c>
      <c r="D909" s="371">
        <f>VLOOKUP(B909,'Sub Index'!J:M,4,0)</f>
        <v>-2.8900999999999999</v>
      </c>
      <c r="E909" s="371">
        <f>VLOOKUP(B909,'Sub Index'!O:W,4,0)</f>
        <v>0.62219999999999986</v>
      </c>
      <c r="F909" s="371">
        <f>VLOOKUP(B909,'Sub Index'!O:W,7,0)</f>
        <v>3.9476921227659952E-2</v>
      </c>
      <c r="G909" s="371">
        <f>VLOOKUP(B909,'Sub Index'!O:W,9,0)</f>
        <v>0.14080000000000004</v>
      </c>
      <c r="H909" s="371">
        <f>VLOOKUP(B909,'Sub Index'!Y:AE,4,0)</f>
        <v>1.6284000000000005</v>
      </c>
      <c r="I909" s="371">
        <f>VLOOKUP(B909,'Sub Index'!Y:AE,7,0)</f>
        <v>5.7918456045360743E-3</v>
      </c>
      <c r="J909" s="371">
        <f>VLOOKUP(B909,'Sub Index'!AG:AK,4,0)</f>
        <v>1.1987329129726934E-2</v>
      </c>
      <c r="K909" s="371">
        <f>VLOOKUP(B909,'Sub Index'!AG:AK,5,0)</f>
        <v>86668361.189799994</v>
      </c>
      <c r="L909" s="371">
        <f>VLOOKUP(B909,'Sub Index'!AM:AX,4,0)</f>
        <v>3.1930592122467508E-3</v>
      </c>
      <c r="M909" s="371">
        <f>VLOOKUP(B909,'Sub Index'!AM:AX,7,0)</f>
        <v>6.9499999999997897E-3</v>
      </c>
      <c r="N909" s="371">
        <f>VLOOKUP(B909,'Sub Index'!AM:AX,8,0)</f>
        <v>-9.5499999999999474E-3</v>
      </c>
      <c r="O909" s="371">
        <f>VLOOKUP(B909,'Sub Index'!AV:AX,3,0)</f>
        <v>297.33800000000002</v>
      </c>
      <c r="Q909" s="372">
        <f t="shared" si="1585"/>
        <v>-0.46429619102637298</v>
      </c>
      <c r="R909" s="372">
        <f t="shared" si="1861"/>
        <v>-1.4332793050763433</v>
      </c>
      <c r="S909" s="372">
        <f t="shared" si="1862"/>
        <v>-0.86827409106175235</v>
      </c>
      <c r="T909" s="372">
        <f t="shared" si="1893"/>
        <v>-0.61739551997612352</v>
      </c>
      <c r="U909" s="372">
        <f t="shared" si="1894"/>
        <v>-0.29495797790799622</v>
      </c>
      <c r="V909" s="372">
        <f t="shared" si="1895"/>
        <v>-0.6524553029448168</v>
      </c>
      <c r="W909" s="372">
        <f t="shared" si="1896"/>
        <v>-0.47622765257395122</v>
      </c>
      <c r="X909" s="372">
        <f t="shared" si="1897"/>
        <v>8.4732203268085476E-2</v>
      </c>
      <c r="Y909" s="372">
        <f t="shared" si="1898"/>
        <v>-0.733851735508665</v>
      </c>
      <c r="Z909" s="372">
        <f t="shared" si="1899"/>
        <v>1.2599393451478365</v>
      </c>
      <c r="AA909" s="372">
        <f t="shared" si="1900"/>
        <v>-0.51077125126811462</v>
      </c>
      <c r="AB909" s="372">
        <f t="shared" si="1901"/>
        <v>-0.65922732219723978</v>
      </c>
      <c r="AC909" s="372">
        <f t="shared" si="1902"/>
        <v>0.31172037259882784</v>
      </c>
      <c r="AE909" s="371">
        <f t="shared" si="1863"/>
        <v>-0.94878774805135813</v>
      </c>
      <c r="AF909" s="371">
        <f t="shared" si="1864"/>
        <v>-0.59354252964862408</v>
      </c>
      <c r="AG909" s="371">
        <f t="shared" si="1865"/>
        <v>-0.56434147775938404</v>
      </c>
      <c r="AH909" s="371">
        <f t="shared" si="1866"/>
        <v>-0.32455976612028975</v>
      </c>
      <c r="AI909" s="371">
        <f t="shared" si="1867"/>
        <v>0.10041528607032747</v>
      </c>
      <c r="AJ909" s="371">
        <f t="shared" si="1903"/>
        <v>-0.4661632471018658</v>
      </c>
    </row>
    <row r="910" spans="1:36">
      <c r="A910" s="93" t="str">
        <f t="shared" ref="A910" si="1904">YEAR(B910)&amp;WEEKNUM(B910)</f>
        <v>201834</v>
      </c>
      <c r="B910" s="93">
        <f>'Sub Index'!A891</f>
        <v>43334</v>
      </c>
      <c r="C910" s="374">
        <f>VLOOKUP(B910,'Sub Index'!A:M,8,0)</f>
        <v>0.93387395566146303</v>
      </c>
      <c r="D910" s="374">
        <f>VLOOKUP(B910,'Sub Index'!J:M,4,0)</f>
        <v>-2.9203999999999999</v>
      </c>
      <c r="E910" s="374">
        <f>VLOOKUP(B910,'Sub Index'!O:W,4,0)</f>
        <v>0.6041000000000003</v>
      </c>
      <c r="F910" s="374">
        <f>VLOOKUP(B910,'Sub Index'!O:W,7,0)</f>
        <v>3.9883568302882484E-2</v>
      </c>
      <c r="G910" s="374">
        <f>VLOOKUP(B910,'Sub Index'!O:W,9,0)</f>
        <v>8.1299999999999706E-2</v>
      </c>
      <c r="H910" s="374">
        <f>VLOOKUP(B910,'Sub Index'!Y:AE,4,0)</f>
        <v>1.6611000000000002</v>
      </c>
      <c r="I910" s="374">
        <f>VLOOKUP(B910,'Sub Index'!Y:AE,7,0)</f>
        <v>5.7707807131135175E-3</v>
      </c>
      <c r="J910" s="374">
        <f>VLOOKUP(B910,'Sub Index'!AG:AK,4,0)</f>
        <v>1.15713307249152E-2</v>
      </c>
      <c r="K910" s="374">
        <f>VLOOKUP(B910,'Sub Index'!AG:AK,5,0)</f>
        <v>86482421.535799995</v>
      </c>
      <c r="L910" s="374">
        <f>VLOOKUP(B910,'Sub Index'!AM:AX,4,0)</f>
        <v>2.9963779752619703E-3</v>
      </c>
      <c r="M910" s="374">
        <f>VLOOKUP(B910,'Sub Index'!AM:AX,7,0)</f>
        <v>5.9500000000003439E-3</v>
      </c>
      <c r="N910" s="374">
        <f>VLOOKUP(B910,'Sub Index'!AM:AX,8,0)</f>
        <v>9.4999999999956231E-4</v>
      </c>
      <c r="O910" s="374">
        <f>VLOOKUP(B910,'Sub Index'!AV:AX,3,0)</f>
        <v>297.678</v>
      </c>
      <c r="Q910" s="373">
        <f t="shared" si="1585"/>
        <v>-0.47838079681167212</v>
      </c>
      <c r="R910" s="373">
        <f t="shared" si="1861"/>
        <v>-1.4531022194480803</v>
      </c>
      <c r="S910" s="373">
        <f t="shared" si="1862"/>
        <v>-0.88003353784205141</v>
      </c>
      <c r="T910" s="373">
        <f t="shared" ref="T910" si="1905">IF(F910=0,"",(F910-F$2)/F$3)</f>
        <v>-0.60661091169681436</v>
      </c>
      <c r="U910" s="373">
        <f t="shared" ref="U910" si="1906">IF(G910=0,"",(G910-G$2)/G$3)</f>
        <v>-0.47324103835366665</v>
      </c>
      <c r="V910" s="373">
        <f t="shared" ref="V910" si="1907">IF(H910=0,"",(H910-H$2)/H$3)</f>
        <v>-0.6304888522145542</v>
      </c>
      <c r="W910" s="373">
        <f t="shared" ref="W910" si="1908">IF(I910=0,"",(I910-I$2)/I$3)</f>
        <v>-0.48341006313991464</v>
      </c>
      <c r="X910" s="373">
        <f t="shared" ref="X910" si="1909">IF(J910=0,"",(J910-J$2)/J$3)</f>
        <v>2.9230866898183723E-2</v>
      </c>
      <c r="Y910" s="373">
        <f t="shared" ref="Y910" si="1910">IF(K910=0,"",(K910-K$2)/K$3)</f>
        <v>-0.73996968178956146</v>
      </c>
      <c r="Z910" s="373">
        <f t="shared" ref="Z910" si="1911">IF(L910=0,"",(L910-L$2)/L$3)</f>
        <v>1.0463484018290024</v>
      </c>
      <c r="AA910" s="373">
        <f t="shared" ref="AA910" si="1912">IF(M910=0,"",(M910-M$2)/M$3)</f>
        <v>-0.58745051107188917</v>
      </c>
      <c r="AB910" s="373">
        <f t="shared" ref="AB910" si="1913">IF(N910=0,"",(N910-N$2)/N$3)</f>
        <v>-0.17377094636069049</v>
      </c>
      <c r="AC910" s="373">
        <f t="shared" ref="AC910" si="1914">IF(O910=0,"",(O910-O$2)/O$3)</f>
        <v>0.31671355442277849</v>
      </c>
      <c r="AE910" s="374">
        <f t="shared" si="1863"/>
        <v>-0.96574150812987614</v>
      </c>
      <c r="AF910" s="374">
        <f t="shared" si="1864"/>
        <v>-0.6532951626308442</v>
      </c>
      <c r="AG910" s="374">
        <f t="shared" si="1865"/>
        <v>-0.55694945767723447</v>
      </c>
      <c r="AH910" s="374">
        <f t="shared" si="1866"/>
        <v>-0.35536940744568885</v>
      </c>
      <c r="AI910" s="374">
        <f t="shared" si="1867"/>
        <v>0.1504601247048003</v>
      </c>
      <c r="AJ910" s="374">
        <f t="shared" ref="AJ910" si="1915">AVERAGE(AE910:AI910)</f>
        <v>-0.47617908223576855</v>
      </c>
    </row>
    <row r="911" spans="1:36">
      <c r="A911" s="93" t="str">
        <f t="shared" ref="A911" si="1916">YEAR(B911)&amp;WEEKNUM(B911)</f>
        <v>201834</v>
      </c>
      <c r="B911" s="93">
        <f>'Sub Index'!A892</f>
        <v>43335</v>
      </c>
      <c r="C911" s="377">
        <f>VLOOKUP(B911,'Sub Index'!A:M,8,0)</f>
        <v>0.97373031077680872</v>
      </c>
      <c r="D911" s="377">
        <f>VLOOKUP(B911,'Sub Index'!J:M,4,0)</f>
        <v>-2.8679999999999999</v>
      </c>
      <c r="E911" s="377">
        <f>VLOOKUP(B911,'Sub Index'!O:W,4,0)</f>
        <v>0.63269999999999982</v>
      </c>
      <c r="F911" s="377">
        <f>VLOOKUP(B911,'Sub Index'!O:W,7,0)</f>
        <v>4.1774295128598336E-2</v>
      </c>
      <c r="G911" s="377">
        <f>VLOOKUP(B911,'Sub Index'!O:W,9,0)</f>
        <v>-3.3100000000000129E-2</v>
      </c>
      <c r="H911" s="377">
        <f>VLOOKUP(B911,'Sub Index'!Y:AE,4,0)</f>
        <v>1.6511</v>
      </c>
      <c r="I911" s="377">
        <f>VLOOKUP(B911,'Sub Index'!Y:AE,7,0)</f>
        <v>5.7665975889082347E-3</v>
      </c>
      <c r="J911" s="377">
        <f>VLOOKUP(B911,'Sub Index'!AG:AK,4,0)</f>
        <v>9.8496564664029996E-3</v>
      </c>
      <c r="K911" s="377">
        <f>VLOOKUP(B911,'Sub Index'!AG:AK,5,0)</f>
        <v>86511217.5317</v>
      </c>
      <c r="L911" s="377">
        <f>VLOOKUP(B911,'Sub Index'!AM:AX,4,0)</f>
        <v>3.060580482725588E-3</v>
      </c>
      <c r="M911" s="377">
        <f>VLOOKUP(B911,'Sub Index'!AM:AX,7,0)</f>
        <v>3.7000000000002586E-3</v>
      </c>
      <c r="N911" s="377">
        <f>VLOOKUP(B911,'Sub Index'!AM:AX,8,0)</f>
        <v>2.4700000000000166E-2</v>
      </c>
      <c r="O911" s="377">
        <f>VLOOKUP(B911,'Sub Index'!AV:AX,3,0)</f>
        <v>308.02199999999999</v>
      </c>
      <c r="Q911" s="378">
        <f t="shared" si="1585"/>
        <v>-0.38572040895934723</v>
      </c>
      <c r="R911" s="378">
        <f t="shared" si="1861"/>
        <v>-1.4188210077953074</v>
      </c>
      <c r="S911" s="378">
        <f t="shared" si="1862"/>
        <v>-0.86145231254279431</v>
      </c>
      <c r="T911" s="378">
        <f t="shared" ref="T911" si="1917">IF(F911=0,"",(F911-F$2)/F$3)</f>
        <v>-0.55646731194912535</v>
      </c>
      <c r="U911" s="378">
        <f t="shared" ref="U911" si="1918">IF(G911=0,"",(G911-G$2)/G$3)</f>
        <v>-0.81602393104248283</v>
      </c>
      <c r="V911" s="378">
        <f t="shared" ref="V911" si="1919">IF(H911=0,"",(H911-H$2)/H$3)</f>
        <v>-0.63720642124521576</v>
      </c>
      <c r="W911" s="378">
        <f t="shared" ref="W911" si="1920">IF(I911=0,"",(I911-I$2)/I$3)</f>
        <v>-0.48483636602883379</v>
      </c>
      <c r="X911" s="378">
        <f t="shared" ref="X911" si="1921">IF(J911=0,"",(J911-J$2)/J$3)</f>
        <v>-0.20047006713383939</v>
      </c>
      <c r="Y911" s="378">
        <f t="shared" ref="Y911" si="1922">IF(K911=0,"",(K911-K$2)/K$3)</f>
        <v>-0.73902221118696942</v>
      </c>
      <c r="Z911" s="378">
        <f t="shared" ref="Z911" si="1923">IF(L911=0,"",(L911-L$2)/L$3)</f>
        <v>1.1160707319445575</v>
      </c>
      <c r="AA911" s="378">
        <f t="shared" ref="AA911" si="1924">IF(M911=0,"",(M911-M$2)/M$3)</f>
        <v>-0.75997884563048412</v>
      </c>
      <c r="AB911" s="378">
        <f t="shared" ref="AB911" si="1925">IF(N911=0,"",(N911-N$2)/N$3)</f>
        <v>0.92428514184110733</v>
      </c>
      <c r="AC911" s="378">
        <f t="shared" ref="AC911" si="1926">IF(O911=0,"",(O911-O$2)/O$3)</f>
        <v>0.46862376850204068</v>
      </c>
      <c r="AE911" s="377">
        <f t="shared" si="1863"/>
        <v>-0.90227070837732737</v>
      </c>
      <c r="AF911" s="377">
        <f t="shared" si="1864"/>
        <v>-0.74464785184480087</v>
      </c>
      <c r="AG911" s="377">
        <f t="shared" si="1865"/>
        <v>-0.56102139363702475</v>
      </c>
      <c r="AH911" s="377">
        <f t="shared" si="1866"/>
        <v>-0.46974613916040442</v>
      </c>
      <c r="AI911" s="377">
        <f t="shared" si="1867"/>
        <v>0.43725019916430535</v>
      </c>
      <c r="AJ911" s="377">
        <f t="shared" ref="AJ911" si="1927">AVERAGE(AE911:AI911)</f>
        <v>-0.44808717877105042</v>
      </c>
    </row>
    <row r="912" spans="1:36">
      <c r="A912" s="93" t="str">
        <f t="shared" ref="A912" si="1928">YEAR(B912)&amp;WEEKNUM(B912)</f>
        <v>201834</v>
      </c>
      <c r="B912" s="93">
        <f>'Sub Index'!A893</f>
        <v>43336</v>
      </c>
      <c r="C912" s="381">
        <f>VLOOKUP(B912,'Sub Index'!A:M,8,0)</f>
        <v>1.1760231388441493</v>
      </c>
      <c r="D912" s="381">
        <f>VLOOKUP(B912,'Sub Index'!J:M,4,0)</f>
        <v>-2.8414999999999999</v>
      </c>
      <c r="E912" s="381">
        <f>VLOOKUP(B912,'Sub Index'!O:W,4,0)</f>
        <v>0.63249999999999984</v>
      </c>
      <c r="F912" s="381">
        <f>VLOOKUP(B912,'Sub Index'!O:W,7,0)</f>
        <v>4.1765947070098147E-2</v>
      </c>
      <c r="G912" s="381">
        <f>VLOOKUP(B912,'Sub Index'!O:W,9,0)</f>
        <v>-3.6999999999998145E-3</v>
      </c>
      <c r="H912" s="381">
        <f>VLOOKUP(B912,'Sub Index'!Y:AE,4,0)</f>
        <v>1.6574</v>
      </c>
      <c r="I912" s="381">
        <f>VLOOKUP(B912,'Sub Index'!Y:AE,7,0)</f>
        <v>5.659546488499703E-3</v>
      </c>
      <c r="J912" s="381">
        <f>VLOOKUP(B912,'Sub Index'!AG:AK,4,0)</f>
        <v>9.9004101354447354E-3</v>
      </c>
      <c r="K912" s="381">
        <f>VLOOKUP(B912,'Sub Index'!AG:AK,5,0)</f>
        <v>86232309.624900013</v>
      </c>
      <c r="L912" s="381">
        <f>VLOOKUP(B912,'Sub Index'!AM:AX,4,0)</f>
        <v>2.7929914626810223E-3</v>
      </c>
      <c r="M912" s="381">
        <f>VLOOKUP(B912,'Sub Index'!AM:AX,7,0)</f>
        <v>8.3999999999999631E-3</v>
      </c>
      <c r="N912" s="381">
        <f>VLOOKUP(B912,'Sub Index'!AM:AX,8,0)</f>
        <v>-7.3399999999999466E-2</v>
      </c>
      <c r="O912" s="381">
        <f>VLOOKUP(B912,'Sub Index'!AV:AX,3,0)</f>
        <v>308.63200000000001</v>
      </c>
      <c r="Q912" s="382">
        <f t="shared" si="1585"/>
        <v>8.4581801421309166E-2</v>
      </c>
      <c r="R912" s="382">
        <f t="shared" si="1861"/>
        <v>-1.401484135489993</v>
      </c>
      <c r="S912" s="382">
        <f t="shared" si="1862"/>
        <v>-0.86158225118125065</v>
      </c>
      <c r="T912" s="382">
        <f t="shared" ref="T912" si="1929">IF(F912=0,"",(F912-F$2)/F$3)</f>
        <v>-0.55668870919086877</v>
      </c>
      <c r="U912" s="382">
        <f t="shared" ref="U912" si="1930">IF(G912=0,"",(G912-G$2)/G$3)</f>
        <v>-0.72793112470462162</v>
      </c>
      <c r="V912" s="382">
        <f t="shared" ref="V912" si="1931">IF(H912=0,"",(H912-H$2)/H$3)</f>
        <v>-0.63297435275589908</v>
      </c>
      <c r="W912" s="382">
        <f t="shared" ref="W912" si="1932">IF(I912=0,"",(I912-I$2)/I$3)</f>
        <v>-0.52133714541803655</v>
      </c>
      <c r="X912" s="382">
        <f t="shared" ref="X912" si="1933">IF(J912=0,"",(J912-J$2)/J$3)</f>
        <v>-0.19369865545314585</v>
      </c>
      <c r="Y912" s="382">
        <f t="shared" ref="Y912" si="1934">IF(K912=0,"",(K912-K$2)/K$3)</f>
        <v>-0.74819907881263259</v>
      </c>
      <c r="Z912" s="382">
        <f t="shared" ref="Z912" si="1935">IF(L912=0,"",(L912-L$2)/L$3)</f>
        <v>0.82547569558374867</v>
      </c>
      <c r="AA912" s="382">
        <f t="shared" ref="AA912" si="1936">IF(M912=0,"",(M912-M$2)/M$3)</f>
        <v>-0.3995863245525666</v>
      </c>
      <c r="AB912" s="382">
        <f t="shared" ref="AB912" si="1937">IF(N912=0,"",(N912-N$2)/N$3)</f>
        <v>-3.6112644266891336</v>
      </c>
      <c r="AC912" s="382">
        <f t="shared" ref="AC912" si="1938">IF(O912=0,"",(O912-O$2)/O$3)</f>
        <v>0.47758212412736478</v>
      </c>
      <c r="AE912" s="381">
        <f t="shared" si="1863"/>
        <v>-0.65845116703434192</v>
      </c>
      <c r="AF912" s="381">
        <f t="shared" si="1864"/>
        <v>-0.71540069502558035</v>
      </c>
      <c r="AG912" s="381">
        <f t="shared" si="1865"/>
        <v>-0.57715574908696787</v>
      </c>
      <c r="AH912" s="381">
        <f t="shared" si="1866"/>
        <v>-0.47094886713288919</v>
      </c>
      <c r="AI912" s="381">
        <f t="shared" si="1867"/>
        <v>-0.67694823288264672</v>
      </c>
      <c r="AJ912" s="381">
        <f t="shared" ref="AJ912" si="1939">AVERAGE(AE912:AI912)</f>
        <v>-0.61978094223248514</v>
      </c>
    </row>
    <row r="913" spans="1:36">
      <c r="A913" s="93" t="str">
        <f t="shared" ref="A913:A915" si="1940">YEAR(B913)&amp;WEEKNUM(B913)</f>
        <v>201835</v>
      </c>
      <c r="B913" s="93">
        <f>'Sub Index'!A894</f>
        <v>43339</v>
      </c>
      <c r="C913" s="384">
        <f>VLOOKUP(B913,'Sub Index'!A:M,8,0)</f>
        <v>0.93707977102323081</v>
      </c>
      <c r="D913" s="384">
        <f>VLOOKUP(B913,'Sub Index'!J:M,4,0)</f>
        <v>-2.8241000000000001</v>
      </c>
      <c r="E913" s="384">
        <f>VLOOKUP(B913,'Sub Index'!O:W,4,0)</f>
        <v>0.63200000000000012</v>
      </c>
      <c r="F913" s="384">
        <f>VLOOKUP(B913,'Sub Index'!O:W,7,0)</f>
        <v>4.3425365563334435E-2</v>
      </c>
      <c r="G913" s="384">
        <f>VLOOKUP(B913,'Sub Index'!O:W,9,0)</f>
        <v>0.10619999999999985</v>
      </c>
      <c r="H913" s="384">
        <f>VLOOKUP(B913,'Sub Index'!Y:AE,4,0)</f>
        <v>1.6</v>
      </c>
      <c r="I913" s="384">
        <f>VLOOKUP(B913,'Sub Index'!Y:AE,7,0)</f>
        <v>5.5299474390158856E-3</v>
      </c>
      <c r="J913" s="384">
        <f>VLOOKUP(B913,'Sub Index'!AG:AK,4,0)</f>
        <v>1.1723017867759263E-2</v>
      </c>
      <c r="K913" s="384">
        <f>VLOOKUP(B913,'Sub Index'!AG:AK,5,0)</f>
        <v>86267054.199999988</v>
      </c>
      <c r="L913" s="384">
        <f>VLOOKUP(B913,'Sub Index'!AM:AX,4,0)</f>
        <v>3.4677119146506738E-3</v>
      </c>
      <c r="M913" s="384">
        <f>VLOOKUP(B913,'Sub Index'!AM:AX,7,0)</f>
        <v>6.4999999999999503E-3</v>
      </c>
      <c r="N913" s="384">
        <f>VLOOKUP(B913,'Sub Index'!AM:AX,8,0)</f>
        <v>-2.2199999999999775E-2</v>
      </c>
      <c r="O913" s="384">
        <f>VLOOKUP(B913,'Sub Index'!AV:AX,3,0)</f>
        <v>316.18600000000004</v>
      </c>
      <c r="Q913" s="383">
        <f t="shared" si="1585"/>
        <v>-0.47092772956694628</v>
      </c>
      <c r="R913" s="383">
        <f t="shared" si="1861"/>
        <v>-1.3901006797121638</v>
      </c>
      <c r="S913" s="383">
        <f t="shared" si="1862"/>
        <v>-0.86190709777739127</v>
      </c>
      <c r="T913" s="383">
        <f t="shared" ref="T913:T915" si="1941">IF(F913=0,"",(F913-F$2)/F$3)</f>
        <v>-0.51267959290446419</v>
      </c>
      <c r="U913" s="383">
        <f t="shared" ref="U913:U915" si="1942">IF(G913=0,"",(G913-G$2)/G$3)</f>
        <v>-0.39863182482262138</v>
      </c>
      <c r="V913" s="383">
        <f t="shared" ref="V913:V915" si="1943">IF(H913=0,"",(H913-H$2)/H$3)</f>
        <v>-0.67153319899189556</v>
      </c>
      <c r="W913" s="383">
        <f t="shared" ref="W913:W915" si="1944">IF(I913=0,"",(I913-I$2)/I$3)</f>
        <v>-0.56552600752413951</v>
      </c>
      <c r="X913" s="383">
        <f t="shared" ref="X913:X915" si="1945">IF(J913=0,"",(J913-J$2)/J$3)</f>
        <v>4.946853858297711E-2</v>
      </c>
      <c r="Y913" s="383">
        <f t="shared" ref="Y913:Y915" si="1946">IF(K913=0,"",(K913-K$2)/K$3)</f>
        <v>-0.74705588294536363</v>
      </c>
      <c r="Z913" s="383">
        <f t="shared" ref="Z913:Z915" si="1947">IF(L913=0,"",(L913-L$2)/L$3)</f>
        <v>1.5582053652871155</v>
      </c>
      <c r="AA913" s="383">
        <f t="shared" ref="AA913:AA915" si="1948">IF(M913=0,"",(M913-M$2)/M$3)</f>
        <v>-0.54527691817981994</v>
      </c>
      <c r="AB913" s="383">
        <f t="shared" ref="AB913:AB915" si="1949">IF(N913=0,"",(N913-N$2)/N$3)</f>
        <v>-1.2440866702289115</v>
      </c>
      <c r="AC913" s="383">
        <f t="shared" ref="AC913:AC915" si="1950">IF(O913=0,"",(O913-O$2)/O$3)</f>
        <v>0.58851887559244132</v>
      </c>
      <c r="AE913" s="384">
        <f t="shared" si="1863"/>
        <v>-0.93051420463955503</v>
      </c>
      <c r="AF913" s="384">
        <f t="shared" si="1864"/>
        <v>-0.59107283850149228</v>
      </c>
      <c r="AG913" s="384">
        <f t="shared" si="1865"/>
        <v>-0.61852960325801754</v>
      </c>
      <c r="AH913" s="384">
        <f t="shared" si="1866"/>
        <v>-0.34879367218119328</v>
      </c>
      <c r="AI913" s="384">
        <f t="shared" si="1867"/>
        <v>8.9340163117706373E-2</v>
      </c>
      <c r="AJ913" s="384">
        <f t="shared" ref="AJ913:AJ915" si="1951">AVERAGE(AE913:AI913)</f>
        <v>-0.4799140310925103</v>
      </c>
    </row>
    <row r="914" spans="1:36">
      <c r="A914" s="93" t="str">
        <f t="shared" si="1940"/>
        <v>201835</v>
      </c>
      <c r="B914" s="93">
        <f>'Sub Index'!A895</f>
        <v>43340</v>
      </c>
      <c r="C914" s="384">
        <f>VLOOKUP(B914,'Sub Index'!A:M,8,0)</f>
        <v>0.93769459586519432</v>
      </c>
      <c r="D914" s="384">
        <f>VLOOKUP(B914,'Sub Index'!J:M,4,0)</f>
        <v>-2.8269000000000002</v>
      </c>
      <c r="E914" s="384">
        <f>VLOOKUP(B914,'Sub Index'!O:W,4,0)</f>
        <v>0.68109999999999982</v>
      </c>
      <c r="F914" s="384">
        <f>VLOOKUP(B914,'Sub Index'!O:W,7,0)</f>
        <v>3.7439706261512953E-2</v>
      </c>
      <c r="G914" s="384">
        <f>VLOOKUP(B914,'Sub Index'!O:W,9,0)</f>
        <v>0.11739999999999995</v>
      </c>
      <c r="H914" s="384">
        <f>VLOOKUP(B914,'Sub Index'!Y:AE,4,0)</f>
        <v>1.6059000000000001</v>
      </c>
      <c r="I914" s="384">
        <f>VLOOKUP(B914,'Sub Index'!Y:AE,7,0)</f>
        <v>5.4510026904840189E-3</v>
      </c>
      <c r="J914" s="384">
        <f>VLOOKUP(B914,'Sub Index'!AG:AK,4,0)</f>
        <v>1.171532897593709E-2</v>
      </c>
      <c r="K914" s="384">
        <f>VLOOKUP(B914,'Sub Index'!AG:AK,5,0)</f>
        <v>86210926.6479</v>
      </c>
      <c r="L914" s="384">
        <f>VLOOKUP(B914,'Sub Index'!AM:AX,4,0)</f>
        <v>3.4814359394674758E-3</v>
      </c>
      <c r="M914" s="384">
        <f>VLOOKUP(B914,'Sub Index'!AM:AX,7,0)</f>
        <v>3.3000000000003027E-3</v>
      </c>
      <c r="N914" s="384">
        <f>VLOOKUP(B914,'Sub Index'!AM:AX,8,0)</f>
        <v>-4.8000000000003595E-3</v>
      </c>
      <c r="O914" s="384">
        <f>VLOOKUP(B914,'Sub Index'!AV:AX,3,0)</f>
        <v>323.58599999999996</v>
      </c>
      <c r="Q914" s="383">
        <f t="shared" si="1585"/>
        <v>-0.46949834877804297</v>
      </c>
      <c r="R914" s="383">
        <f t="shared" si="1861"/>
        <v>-1.3919325001821594</v>
      </c>
      <c r="S914" s="383">
        <f t="shared" si="1862"/>
        <v>-0.83000716203635871</v>
      </c>
      <c r="T914" s="383">
        <f t="shared" si="1941"/>
        <v>-0.67142410330877944</v>
      </c>
      <c r="U914" s="383">
        <f t="shared" si="1942"/>
        <v>-0.36507266050343623</v>
      </c>
      <c r="V914" s="383">
        <f t="shared" si="1943"/>
        <v>-0.66756983326380526</v>
      </c>
      <c r="W914" s="383">
        <f t="shared" si="1944"/>
        <v>-0.59244347814425558</v>
      </c>
      <c r="X914" s="383">
        <f t="shared" si="1945"/>
        <v>4.8442708275941937E-2</v>
      </c>
      <c r="Y914" s="383">
        <f t="shared" si="1946"/>
        <v>-0.74890263989708916</v>
      </c>
      <c r="Z914" s="383">
        <f t="shared" si="1947"/>
        <v>1.5731093157182319</v>
      </c>
      <c r="AA914" s="383">
        <f t="shared" si="1948"/>
        <v>-0.79065054955200753</v>
      </c>
      <c r="AB914" s="383">
        <f t="shared" si="1949"/>
        <v>-0.43961610455690486</v>
      </c>
      <c r="AC914" s="383">
        <f t="shared" si="1950"/>
        <v>0.69719400940784437</v>
      </c>
      <c r="AE914" s="384">
        <f t="shared" si="1863"/>
        <v>-0.93071542448010125</v>
      </c>
      <c r="AF914" s="384">
        <f t="shared" si="1864"/>
        <v>-0.62216797528285805</v>
      </c>
      <c r="AG914" s="384">
        <f t="shared" si="1865"/>
        <v>-0.63000665570403047</v>
      </c>
      <c r="AH914" s="384">
        <f t="shared" si="1866"/>
        <v>-0.35022996581057364</v>
      </c>
      <c r="AI914" s="384">
        <f t="shared" si="1867"/>
        <v>0.26000916775429095</v>
      </c>
      <c r="AJ914" s="384">
        <f t="shared" si="1951"/>
        <v>-0.45462217070465438</v>
      </c>
    </row>
    <row r="915" spans="1:36">
      <c r="A915" s="93" t="str">
        <f t="shared" si="1940"/>
        <v>201835</v>
      </c>
      <c r="B915" s="93">
        <f>'Sub Index'!A896</f>
        <v>43341</v>
      </c>
      <c r="C915" s="384">
        <f>VLOOKUP(B915,'Sub Index'!A:M,8,0)</f>
        <v>0.89829464316956242</v>
      </c>
      <c r="D915" s="384">
        <f>VLOOKUP(B915,'Sub Index'!J:M,4,0)</f>
        <v>-2.8391999999999999</v>
      </c>
      <c r="E915" s="384">
        <f>VLOOKUP(B915,'Sub Index'!O:W,4,0)</f>
        <v>0.66209999999999969</v>
      </c>
      <c r="F915" s="384">
        <f>VLOOKUP(B915,'Sub Index'!O:W,7,0)</f>
        <v>3.6077064954876954E-2</v>
      </c>
      <c r="G915" s="384">
        <f>VLOOKUP(B915,'Sub Index'!O:W,9,0)</f>
        <v>0.13270000000000026</v>
      </c>
      <c r="H915" s="384">
        <f>VLOOKUP(B915,'Sub Index'!Y:AE,4,0)</f>
        <v>1.6444999999999999</v>
      </c>
      <c r="I915" s="384">
        <f>VLOOKUP(B915,'Sub Index'!Y:AE,7,0)</f>
        <v>5.2697900962012526E-3</v>
      </c>
      <c r="J915" s="384">
        <f>VLOOKUP(B915,'Sub Index'!AG:AK,4,0)</f>
        <v>9.5635180865856536E-3</v>
      </c>
      <c r="K915" s="384">
        <f>VLOOKUP(B915,'Sub Index'!AG:AK,5,0)</f>
        <v>86231884.114299998</v>
      </c>
      <c r="L915" s="384">
        <f>VLOOKUP(B915,'Sub Index'!AM:AX,4,0)</f>
        <v>3.3644091976941216E-3</v>
      </c>
      <c r="M915" s="384">
        <f>VLOOKUP(B915,'Sub Index'!AM:AX,7,0)</f>
        <v>3.0000000000001137E-3</v>
      </c>
      <c r="N915" s="384">
        <f>VLOOKUP(B915,'Sub Index'!AM:AX,8,0)</f>
        <v>-2.2999999999999687E-3</v>
      </c>
      <c r="O915" s="384">
        <f>VLOOKUP(B915,'Sub Index'!AV:AX,3,0)</f>
        <v>337.28799999999995</v>
      </c>
      <c r="Q915" s="383">
        <f t="shared" si="1585"/>
        <v>-0.56109766556390861</v>
      </c>
      <c r="R915" s="383">
        <f t="shared" si="1861"/>
        <v>-1.3999794258182108</v>
      </c>
      <c r="S915" s="383">
        <f t="shared" si="1862"/>
        <v>-0.84235133268971163</v>
      </c>
      <c r="T915" s="383">
        <f t="shared" si="1941"/>
        <v>-0.70756244934073664</v>
      </c>
      <c r="U915" s="383">
        <f t="shared" si="1942"/>
        <v>-0.31922844496026315</v>
      </c>
      <c r="V915" s="383">
        <f t="shared" si="1943"/>
        <v>-0.64164001680545235</v>
      </c>
      <c r="W915" s="383">
        <f t="shared" si="1944"/>
        <v>-0.65423080121910748</v>
      </c>
      <c r="X915" s="383">
        <f t="shared" si="1945"/>
        <v>-0.23864584445146741</v>
      </c>
      <c r="Y915" s="383">
        <f t="shared" si="1946"/>
        <v>-0.7482130793280517</v>
      </c>
      <c r="Z915" s="383">
        <f t="shared" si="1947"/>
        <v>1.4460211778149985</v>
      </c>
      <c r="AA915" s="383">
        <f t="shared" si="1948"/>
        <v>-0.81365432749316713</v>
      </c>
      <c r="AB915" s="383">
        <f t="shared" si="1949"/>
        <v>-0.32403125316722681</v>
      </c>
      <c r="AC915" s="383">
        <f t="shared" si="1950"/>
        <v>0.8984192369130698</v>
      </c>
      <c r="AE915" s="384">
        <f t="shared" si="1863"/>
        <v>-0.98053854569105969</v>
      </c>
      <c r="AF915" s="384">
        <f t="shared" si="1864"/>
        <v>-0.62304740899690381</v>
      </c>
      <c r="AG915" s="384">
        <f t="shared" si="1865"/>
        <v>-0.64793540901227997</v>
      </c>
      <c r="AH915" s="384">
        <f t="shared" si="1866"/>
        <v>-0.49342946188975956</v>
      </c>
      <c r="AI915" s="384">
        <f t="shared" si="1867"/>
        <v>0.30168870851691859</v>
      </c>
      <c r="AJ915" s="384">
        <f t="shared" si="1951"/>
        <v>-0.48865242341461695</v>
      </c>
    </row>
    <row r="916" spans="1:36">
      <c r="A916" s="93" t="str">
        <f t="shared" ref="A916" si="1952">YEAR(B916)&amp;WEEKNUM(B916)</f>
        <v>201835</v>
      </c>
      <c r="B916" s="93">
        <f>'Sub Index'!A897</f>
        <v>43342</v>
      </c>
      <c r="C916" s="387">
        <f>VLOOKUP(B916,'Sub Index'!A:M,8,0)</f>
        <v>0.99039759233638625</v>
      </c>
      <c r="D916" s="387">
        <f>VLOOKUP(B916,'Sub Index'!J:M,4,0)</f>
        <v>-2.8348</v>
      </c>
      <c r="E916" s="387">
        <f>VLOOKUP(B916,'Sub Index'!O:W,4,0)</f>
        <v>0.65260000000000007</v>
      </c>
      <c r="F916" s="387">
        <f>VLOOKUP(B916,'Sub Index'!O:W,7,0)</f>
        <v>3.6558773889437679E-2</v>
      </c>
      <c r="G916" s="387">
        <f>VLOOKUP(B916,'Sub Index'!O:W,9,0)</f>
        <v>0.10619999999999985</v>
      </c>
      <c r="H916" s="387">
        <f>VLOOKUP(B916,'Sub Index'!Y:AE,4,0)</f>
        <v>1.6624000000000003</v>
      </c>
      <c r="I916" s="387">
        <f>VLOOKUP(B916,'Sub Index'!Y:AE,7,0)</f>
        <v>5.0619952964715128E-3</v>
      </c>
      <c r="J916" s="387">
        <f>VLOOKUP(B916,'Sub Index'!AG:AK,4,0)</f>
        <v>1.0077025854590711E-2</v>
      </c>
      <c r="K916" s="387">
        <f>VLOOKUP(B916,'Sub Index'!AG:AK,5,0)</f>
        <v>86153411.077399999</v>
      </c>
      <c r="L916" s="387">
        <f>VLOOKUP(B916,'Sub Index'!AM:AX,4,0)</f>
        <v>3.1996732951019434E-3</v>
      </c>
      <c r="M916" s="387">
        <f>VLOOKUP(B916,'Sub Index'!AM:AX,7,0)</f>
        <v>4.9999999999998934E-3</v>
      </c>
      <c r="N916" s="387">
        <f>VLOOKUP(B916,'Sub Index'!AM:AX,8,0)</f>
        <v>3.1299999999999883E-2</v>
      </c>
      <c r="O916" s="387">
        <f>VLOOKUP(B916,'Sub Index'!AV:AX,3,0)</f>
        <v>332.05799999999999</v>
      </c>
      <c r="Q916" s="388">
        <f t="shared" si="1585"/>
        <v>-0.34697133696606491</v>
      </c>
      <c r="R916" s="388">
        <f t="shared" si="1861"/>
        <v>-1.3971008507939322</v>
      </c>
      <c r="S916" s="388">
        <f t="shared" si="1862"/>
        <v>-0.84852341801638775</v>
      </c>
      <c r="T916" s="388">
        <f t="shared" ref="T916" si="1953">IF(F916=0,"",(F916-F$2)/F$3)</f>
        <v>-0.69478714003588582</v>
      </c>
      <c r="U916" s="388">
        <f t="shared" ref="U916" si="1954">IF(G916=0,"",(G916-G$2)/G$3)</f>
        <v>-0.39863182482262138</v>
      </c>
      <c r="V916" s="388">
        <f t="shared" ref="V916" si="1955">IF(H916=0,"",(H916-H$2)/H$3)</f>
        <v>-0.62961556824056819</v>
      </c>
      <c r="W916" s="388">
        <f t="shared" ref="W916" si="1956">IF(I916=0,"",(I916-I$2)/I$3)</f>
        <v>-0.72508175103852957</v>
      </c>
      <c r="X916" s="388">
        <f t="shared" ref="X916" si="1957">IF(J916=0,"",(J916-J$2)/J$3)</f>
        <v>-0.17013508327798546</v>
      </c>
      <c r="Y916" s="388">
        <f t="shared" ref="Y916" si="1958">IF(K916=0,"",(K916-K$2)/K$3)</f>
        <v>-0.75079506662298878</v>
      </c>
      <c r="Z916" s="388">
        <f t="shared" ref="Z916" si="1959">IF(L916=0,"",(L916-L$2)/L$3)</f>
        <v>1.2671220750202279</v>
      </c>
      <c r="AA916" s="388">
        <f t="shared" ref="AA916" si="1960">IF(M916=0,"",(M916-M$2)/M$3)</f>
        <v>-0.66029580788554998</v>
      </c>
      <c r="AB916" s="388">
        <f t="shared" ref="AB916" si="1961">IF(N916=0,"",(N916-N$2)/N$3)</f>
        <v>1.2294291495097966</v>
      </c>
      <c r="AC916" s="388">
        <f t="shared" ref="AC916" si="1962">IF(O916=0,"",(O916-O$2)/O$3)</f>
        <v>0.82161235179758874</v>
      </c>
      <c r="AE916" s="387">
        <f t="shared" si="1863"/>
        <v>-0.87203609387999859</v>
      </c>
      <c r="AF916" s="387">
        <f t="shared" si="1864"/>
        <v>-0.64731412762496499</v>
      </c>
      <c r="AG916" s="387">
        <f t="shared" si="1865"/>
        <v>-0.67734865963954882</v>
      </c>
      <c r="AH916" s="387">
        <f t="shared" si="1866"/>
        <v>-0.46046507495048711</v>
      </c>
      <c r="AI916" s="387">
        <f t="shared" si="1867"/>
        <v>0.66446694211051582</v>
      </c>
      <c r="AJ916" s="387">
        <f t="shared" ref="AJ916" si="1963">AVERAGE(AE916:AI916)</f>
        <v>-0.39853940279689681</v>
      </c>
    </row>
    <row r="917" spans="1:36">
      <c r="A917" s="93" t="str">
        <f t="shared" ref="A917:A919" si="1964">YEAR(B917)&amp;WEEKNUM(B917)</f>
        <v>201835</v>
      </c>
      <c r="B917" s="93">
        <f>'Sub Index'!A898</f>
        <v>43343</v>
      </c>
      <c r="C917" s="392">
        <f>VLOOKUP(B917,'Sub Index'!A:M,8,0)</f>
        <v>1.0426778761349056</v>
      </c>
      <c r="D917" s="392">
        <f>VLOOKUP(B917,'Sub Index'!J:M,4,0)</f>
        <v>-2.8338000000000001</v>
      </c>
      <c r="E917" s="392">
        <f>VLOOKUP(B917,'Sub Index'!O:W,4,0)</f>
        <v>0.63230000000000031</v>
      </c>
      <c r="F917" s="392">
        <f>VLOOKUP(B917,'Sub Index'!O:W,7,0)</f>
        <v>3.7447902242176534E-2</v>
      </c>
      <c r="G917" s="392">
        <f>VLOOKUP(B917,'Sub Index'!O:W,9,0)</f>
        <v>2.4199999999999999E-2</v>
      </c>
      <c r="H917" s="392">
        <f>VLOOKUP(B917,'Sub Index'!Y:AE,4,0)</f>
        <v>1.6533999999999995</v>
      </c>
      <c r="I917" s="392">
        <f>VLOOKUP(B917,'Sub Index'!Y:AE,7,0)</f>
        <v>5.5330451297139933E-3</v>
      </c>
      <c r="J917" s="392">
        <f>VLOOKUP(B917,'Sub Index'!AG:AK,4,0)</f>
        <v>9.0849180721961874E-3</v>
      </c>
      <c r="K917" s="392">
        <f>VLOOKUP(B917,'Sub Index'!AG:AK,5,0)</f>
        <v>85757423.4736</v>
      </c>
      <c r="L917" s="392">
        <f>VLOOKUP(B917,'Sub Index'!AM:AX,4,0)</f>
        <v>3.0219662933925716E-3</v>
      </c>
      <c r="M917" s="392">
        <f>VLOOKUP(B917,'Sub Index'!AM:AX,7,0)</f>
        <v>5.6499999999992667E-3</v>
      </c>
      <c r="N917" s="392">
        <f>VLOOKUP(B917,'Sub Index'!AM:AX,8,0)</f>
        <v>1.485000000000003E-2</v>
      </c>
      <c r="O917" s="392">
        <f>VLOOKUP(B917,'Sub Index'!AV:AX,3,0)</f>
        <v>328.57000000000005</v>
      </c>
      <c r="Q917" s="391">
        <f t="shared" si="1585"/>
        <v>-0.22542707232418249</v>
      </c>
      <c r="R917" s="391">
        <f t="shared" si="1861"/>
        <v>-1.3964466291975053</v>
      </c>
      <c r="S917" s="391">
        <f t="shared" si="1862"/>
        <v>-0.86171218981970665</v>
      </c>
      <c r="T917" s="391">
        <f t="shared" ref="T917:T919" si="1965">IF(F917=0,"",(F917-F$2)/F$3)</f>
        <v>-0.67120673929387009</v>
      </c>
      <c r="U917" s="391">
        <f t="shared" ref="U917:U919" si="1966">IF(G917=0,"",(G917-G$2)/G$3)</f>
        <v>-0.64433284930236712</v>
      </c>
      <c r="V917" s="391">
        <f t="shared" ref="V917:V919" si="1967">IF(H917=0,"",(H917-H$2)/H$3)</f>
        <v>-0.635661380368164</v>
      </c>
      <c r="W917" s="391">
        <f t="shared" ref="W917:W919" si="1968">IF(I917=0,"",(I917-I$2)/I$3)</f>
        <v>-0.56446980049444884</v>
      </c>
      <c r="X917" s="391">
        <f t="shared" ref="X917:X919" si="1969">IF(J917=0,"",(J917-J$2)/J$3)</f>
        <v>-0.30249931138312802</v>
      </c>
      <c r="Y917" s="391">
        <f t="shared" ref="Y917:Y919" si="1970">IF(K917=0,"",(K917-K$2)/K$3)</f>
        <v>-0.76382419105036525</v>
      </c>
      <c r="Z917" s="391">
        <f t="shared" ref="Z917:Z919" si="1971">IF(L917=0,"",(L917-L$2)/L$3)</f>
        <v>1.0741366804225547</v>
      </c>
      <c r="AA917" s="391">
        <f t="shared" ref="AA917:AA919" si="1972">IF(M917=0,"",(M917-M$2)/M$3)</f>
        <v>-0.61045428901311694</v>
      </c>
      <c r="AB917" s="391">
        <f t="shared" ref="AB917:AB919" si="1973">IF(N917=0,"",(N917-N$2)/N$3)</f>
        <v>0.46888082736584069</v>
      </c>
      <c r="AC917" s="391">
        <f t="shared" ref="AC917:AC919" si="1974">IF(O917=0,"",(O917-O$2)/O$3)</f>
        <v>0.77038818061540981</v>
      </c>
      <c r="AE917" s="392">
        <f t="shared" si="1863"/>
        <v>-0.81093685076084387</v>
      </c>
      <c r="AF917" s="392">
        <f t="shared" si="1864"/>
        <v>-0.72575059280531462</v>
      </c>
      <c r="AG917" s="392">
        <f t="shared" si="1865"/>
        <v>-0.60006559043130636</v>
      </c>
      <c r="AH917" s="392">
        <f t="shared" si="1866"/>
        <v>-0.53316175121674658</v>
      </c>
      <c r="AI917" s="392">
        <f t="shared" si="1867"/>
        <v>0.42573784984767205</v>
      </c>
      <c r="AJ917" s="392">
        <f t="shared" ref="AJ917:AJ919" si="1975">AVERAGE(AE917:AI917)</f>
        <v>-0.44883538707330783</v>
      </c>
    </row>
    <row r="918" spans="1:36">
      <c r="A918" s="93" t="str">
        <f t="shared" si="1964"/>
        <v>201836</v>
      </c>
      <c r="B918" s="93">
        <f>'Sub Index'!A899</f>
        <v>43346</v>
      </c>
      <c r="C918" s="392">
        <f>VLOOKUP(B918,'Sub Index'!A:M,8,0)</f>
        <v>1.0381852310857855</v>
      </c>
      <c r="D918" s="392">
        <f>VLOOKUP(B918,'Sub Index'!J:M,4,0)</f>
        <v>-2.8527999999999998</v>
      </c>
      <c r="E918" s="392">
        <f>VLOOKUP(B918,'Sub Index'!O:W,4,0)</f>
        <v>0.71709999999999985</v>
      </c>
      <c r="F918" s="392">
        <f>VLOOKUP(B918,'Sub Index'!O:W,7,0)</f>
        <v>3.8207685599778995E-2</v>
      </c>
      <c r="G918" s="392">
        <f>VLOOKUP(B918,'Sub Index'!O:W,9,0)</f>
        <v>-1.0199999999999765E-2</v>
      </c>
      <c r="H918" s="392">
        <f>VLOOKUP(B918,'Sub Index'!Y:AE,4,0)</f>
        <v>1.5684</v>
      </c>
      <c r="I918" s="392">
        <f>VLOOKUP(B918,'Sub Index'!Y:AE,7,0)</f>
        <v>5.6352398924458796E-3</v>
      </c>
      <c r="J918" s="392">
        <f>VLOOKUP(B918,'Sub Index'!AG:AK,4,0)</f>
        <v>8.6259768023707745E-3</v>
      </c>
      <c r="K918" s="392">
        <f>VLOOKUP(B918,'Sub Index'!AG:AK,5,0)</f>
        <v>85721280.365700006</v>
      </c>
      <c r="L918" s="392">
        <f>VLOOKUP(B918,'Sub Index'!AM:AX,4,0)</f>
        <v>2.9865105965797322E-3</v>
      </c>
      <c r="M918" s="392">
        <f>VLOOKUP(B918,'Sub Index'!AM:AX,7,0)</f>
        <v>8.9500000000004576E-3</v>
      </c>
      <c r="N918" s="392">
        <f>VLOOKUP(B918,'Sub Index'!AM:AX,8,0)</f>
        <v>1.8650000000000055E-2</v>
      </c>
      <c r="O918" s="392">
        <f>VLOOKUP(B918,'Sub Index'!AV:AX,3,0)</f>
        <v>327.47000000000003</v>
      </c>
      <c r="Q918" s="391">
        <f t="shared" si="1585"/>
        <v>-0.23587183656641017</v>
      </c>
      <c r="R918" s="391">
        <f t="shared" si="1861"/>
        <v>-1.4088768395296174</v>
      </c>
      <c r="S918" s="391">
        <f t="shared" si="1862"/>
        <v>-0.8066182071142165</v>
      </c>
      <c r="T918" s="391">
        <f t="shared" si="1965"/>
        <v>-0.65105667210256724</v>
      </c>
      <c r="U918" s="391">
        <f t="shared" si="1966"/>
        <v>-0.74740742542557692</v>
      </c>
      <c r="V918" s="391">
        <f t="shared" si="1967"/>
        <v>-0.69276071712878573</v>
      </c>
      <c r="W918" s="391">
        <f t="shared" si="1968"/>
        <v>-0.52962486686020083</v>
      </c>
      <c r="X918" s="391">
        <f t="shared" si="1969"/>
        <v>-0.36372996394329293</v>
      </c>
      <c r="Y918" s="391">
        <f t="shared" si="1970"/>
        <v>-0.76501340264563267</v>
      </c>
      <c r="Z918" s="391">
        <f t="shared" si="1971"/>
        <v>1.0356326734090795</v>
      </c>
      <c r="AA918" s="391">
        <f t="shared" si="1972"/>
        <v>-0.35741273166042931</v>
      </c>
      <c r="AB918" s="391">
        <f t="shared" si="1973"/>
        <v>0.64456980147812504</v>
      </c>
      <c r="AC918" s="391">
        <f t="shared" si="1974"/>
        <v>0.75423376883203863</v>
      </c>
      <c r="AE918" s="392">
        <f t="shared" si="1863"/>
        <v>-0.82237433804801374</v>
      </c>
      <c r="AF918" s="392">
        <f t="shared" si="1864"/>
        <v>-0.73502743488078692</v>
      </c>
      <c r="AG918" s="392">
        <f t="shared" si="1865"/>
        <v>-0.61119279199449328</v>
      </c>
      <c r="AH918" s="392">
        <f t="shared" si="1866"/>
        <v>-0.56437168329446274</v>
      </c>
      <c r="AI918" s="392">
        <f t="shared" si="1867"/>
        <v>0.51925587801470341</v>
      </c>
      <c r="AJ918" s="392">
        <f t="shared" si="1975"/>
        <v>-0.44274207404061061</v>
      </c>
    </row>
    <row r="919" spans="1:36">
      <c r="A919" s="93" t="str">
        <f t="shared" si="1964"/>
        <v>201836</v>
      </c>
      <c r="B919" s="93">
        <f>'Sub Index'!A900</f>
        <v>43347</v>
      </c>
      <c r="C919" s="392">
        <f>VLOOKUP(B919,'Sub Index'!A:M,8,0)</f>
        <v>1.1080700568078174</v>
      </c>
      <c r="D919" s="392">
        <f>VLOOKUP(B919,'Sub Index'!J:M,4,0)</f>
        <v>-2.8645999999999998</v>
      </c>
      <c r="E919" s="392">
        <f>VLOOKUP(B919,'Sub Index'!O:W,4,0)</f>
        <v>0.67650000000000032</v>
      </c>
      <c r="F919" s="392">
        <f>VLOOKUP(B919,'Sub Index'!O:W,7,0)</f>
        <v>3.8354263886458156E-2</v>
      </c>
      <c r="G919" s="392">
        <f>VLOOKUP(B919,'Sub Index'!O:W,9,0)</f>
        <v>-4.2200000000000237E-2</v>
      </c>
      <c r="H919" s="392">
        <f>VLOOKUP(B919,'Sub Index'!Y:AE,4,0)</f>
        <v>1.5413000000000001</v>
      </c>
      <c r="I919" s="392">
        <f>VLOOKUP(B919,'Sub Index'!Y:AE,7,0)</f>
        <v>5.6377270156249748E-3</v>
      </c>
      <c r="J919" s="392">
        <f>VLOOKUP(B919,'Sub Index'!AG:AK,4,0)</f>
        <v>8.3464724877829813E-3</v>
      </c>
      <c r="K919" s="392">
        <f>VLOOKUP(B919,'Sub Index'!AG:AK,5,0)</f>
        <v>85751225.994300008</v>
      </c>
      <c r="L919" s="392">
        <f>VLOOKUP(B919,'Sub Index'!AM:AX,4,0)</f>
        <v>3.0086800587688588E-3</v>
      </c>
      <c r="M919" s="392">
        <f>VLOOKUP(B919,'Sub Index'!AM:AX,7,0)</f>
        <v>1.0100000000000442E-2</v>
      </c>
      <c r="N919" s="392">
        <f>VLOOKUP(B919,'Sub Index'!AM:AX,8,0)</f>
        <v>2.0599999999999952E-2</v>
      </c>
      <c r="O919" s="392">
        <f>VLOOKUP(B919,'Sub Index'!AV:AX,3,0)</f>
        <v>316.07</v>
      </c>
      <c r="Q919" s="391">
        <f t="shared" si="1585"/>
        <v>-7.3399502163148111E-2</v>
      </c>
      <c r="R919" s="391">
        <f t="shared" si="1861"/>
        <v>-1.4165966543674557</v>
      </c>
      <c r="S919" s="391">
        <f t="shared" si="1862"/>
        <v>-0.8329957507208543</v>
      </c>
      <c r="T919" s="391">
        <f t="shared" si="1965"/>
        <v>-0.64716929776642584</v>
      </c>
      <c r="U919" s="391">
        <f t="shared" si="1966"/>
        <v>-0.8432907520518208</v>
      </c>
      <c r="V919" s="391">
        <f t="shared" si="1967"/>
        <v>-0.71096532920187805</v>
      </c>
      <c r="W919" s="391">
        <f t="shared" si="1968"/>
        <v>-0.52877684256033397</v>
      </c>
      <c r="X919" s="391">
        <f t="shared" si="1969"/>
        <v>-0.4010206429491332</v>
      </c>
      <c r="Y919" s="391">
        <f t="shared" si="1970"/>
        <v>-0.76402810584002234</v>
      </c>
      <c r="Z919" s="391">
        <f t="shared" si="1971"/>
        <v>1.0597081592787012</v>
      </c>
      <c r="AA919" s="391">
        <f t="shared" si="1972"/>
        <v>-0.26923158288604088</v>
      </c>
      <c r="AB919" s="391">
        <f t="shared" si="1973"/>
        <v>0.73472598556205504</v>
      </c>
      <c r="AC919" s="391">
        <f t="shared" si="1974"/>
        <v>0.58681531944073972</v>
      </c>
      <c r="AE919" s="392">
        <f t="shared" si="1863"/>
        <v>-0.74499807826530196</v>
      </c>
      <c r="AF919" s="392">
        <f t="shared" si="1864"/>
        <v>-0.77448526684636698</v>
      </c>
      <c r="AG919" s="392">
        <f t="shared" si="1865"/>
        <v>-0.61987108588110607</v>
      </c>
      <c r="AH919" s="392">
        <f t="shared" si="1866"/>
        <v>-0.58252437439457783</v>
      </c>
      <c r="AI919" s="392">
        <f t="shared" si="1867"/>
        <v>0.52800447034886377</v>
      </c>
      <c r="AJ919" s="392">
        <f t="shared" si="1975"/>
        <v>-0.43877486700769774</v>
      </c>
    </row>
    <row r="920" spans="1:36">
      <c r="A920" s="93" t="str">
        <f t="shared" ref="A920:A921" si="1976">YEAR(B920)&amp;WEEKNUM(B920)</f>
        <v>201836</v>
      </c>
      <c r="B920" s="93">
        <f>'Sub Index'!A901</f>
        <v>43348</v>
      </c>
      <c r="C920" s="395">
        <f>VLOOKUP(B920,'Sub Index'!A:M,8,0)</f>
        <v>1.2297419036976509</v>
      </c>
      <c r="D920" s="395">
        <f>VLOOKUP(B920,'Sub Index'!J:M,4,0)</f>
        <v>-2.8408000000000002</v>
      </c>
      <c r="E920" s="395">
        <f>VLOOKUP(B920,'Sub Index'!O:W,4,0)</f>
        <v>0.6514000000000002</v>
      </c>
      <c r="F920" s="395">
        <f>VLOOKUP(B920,'Sub Index'!O:W,7,0)</f>
        <v>3.8694553278690418E-2</v>
      </c>
      <c r="G920" s="395">
        <f>VLOOKUP(B920,'Sub Index'!O:W,9,0)</f>
        <v>3.1700000000000284E-2</v>
      </c>
      <c r="H920" s="395">
        <f>VLOOKUP(B920,'Sub Index'!Y:AE,4,0)</f>
        <v>1.5661</v>
      </c>
      <c r="I920" s="395">
        <f>VLOOKUP(B920,'Sub Index'!Y:AE,7,0)</f>
        <v>5.6305147806825356E-3</v>
      </c>
      <c r="J920" s="395">
        <f>VLOOKUP(B920,'Sub Index'!AG:AK,4,0)</f>
        <v>9.6780389163515137E-3</v>
      </c>
      <c r="K920" s="395">
        <f>VLOOKUP(B920,'Sub Index'!AG:AK,5,0)</f>
        <v>85668530.4683</v>
      </c>
      <c r="L920" s="395">
        <f>VLOOKUP(B920,'Sub Index'!AM:AX,4,0)</f>
        <v>3.0222064394541002E-3</v>
      </c>
      <c r="M920" s="395">
        <f>VLOOKUP(B920,'Sub Index'!AM:AX,7,0)</f>
        <v>6.8999999999999062E-3</v>
      </c>
      <c r="N920" s="395">
        <f>VLOOKUP(B920,'Sub Index'!AM:AX,8,0)</f>
        <v>4.1000000000002146E-3</v>
      </c>
      <c r="O920" s="395">
        <f>VLOOKUP(B920,'Sub Index'!AV:AX,3,0)</f>
        <v>309.09800000000007</v>
      </c>
      <c r="Q920" s="396">
        <f t="shared" si="1585"/>
        <v>0.20947033103893081</v>
      </c>
      <c r="R920" s="396">
        <f t="shared" si="1861"/>
        <v>-1.4010261803724942</v>
      </c>
      <c r="S920" s="396">
        <f t="shared" si="1862"/>
        <v>-0.84930304984712579</v>
      </c>
      <c r="T920" s="396">
        <f t="shared" ref="T920:T921" si="1977">IF(F920=0,"",(F920-F$2)/F$3)</f>
        <v>-0.63814454873848614</v>
      </c>
      <c r="U920" s="396">
        <f t="shared" ref="U920:U921" si="1978">IF(G920=0,"",(G920-G$2)/G$3)</f>
        <v>-0.62186019462434072</v>
      </c>
      <c r="V920" s="396">
        <f t="shared" ref="V920:V921" si="1979">IF(H920=0,"",(H920-H$2)/H$3)</f>
        <v>-0.69430575800583783</v>
      </c>
      <c r="W920" s="396">
        <f t="shared" ref="W920:W921" si="1980">IF(I920=0,"",(I920-I$2)/I$3)</f>
        <v>-0.53123596904789405</v>
      </c>
      <c r="X920" s="396">
        <f t="shared" ref="X920:X921" si="1981">IF(J920=0,"",(J920-J$2)/J$3)</f>
        <v>-0.22336679765543033</v>
      </c>
      <c r="Y920" s="396">
        <f t="shared" ref="Y920:Y921" si="1982">IF(K920=0,"",(K920-K$2)/K$3)</f>
        <v>-0.76674902509987275</v>
      </c>
      <c r="Z920" s="396">
        <f t="shared" ref="Z920:Z921" si="1983">IF(L920=0,"",(L920-L$2)/L$3)</f>
        <v>1.0743974730868806</v>
      </c>
      <c r="AA920" s="396">
        <f t="shared" ref="AA920:AA921" si="1984">IF(M920=0,"",(M920-M$2)/M$3)</f>
        <v>-0.51460521425829653</v>
      </c>
      <c r="AB920" s="396">
        <f t="shared" ref="AB920:AB921" si="1985">IF(N920=0,"",(N920-N$2)/N$3)</f>
        <v>-2.8134033609688743E-2</v>
      </c>
      <c r="AC920" s="396">
        <f t="shared" ref="AC920:AC921" si="1986">IF(O920=0,"",(O920-O$2)/O$3)</f>
        <v>0.48442572039195736</v>
      </c>
      <c r="AE920" s="395">
        <f t="shared" si="1863"/>
        <v>-0.5957779246667817</v>
      </c>
      <c r="AF920" s="395">
        <f t="shared" si="1864"/>
        <v>-0.70310259773665085</v>
      </c>
      <c r="AG920" s="395">
        <f t="shared" si="1865"/>
        <v>-0.61277086352686594</v>
      </c>
      <c r="AH920" s="395">
        <f t="shared" si="1866"/>
        <v>-0.49505791137765154</v>
      </c>
      <c r="AI920" s="395">
        <f t="shared" si="1867"/>
        <v>0.2540209864027132</v>
      </c>
      <c r="AJ920" s="395">
        <f t="shared" ref="AJ920:AJ921" si="1987">AVERAGE(AE920:AI920)</f>
        <v>-0.43053766218104739</v>
      </c>
    </row>
    <row r="921" spans="1:36">
      <c r="A921" s="93" t="str">
        <f t="shared" si="1976"/>
        <v>201836</v>
      </c>
      <c r="B921" s="93">
        <f>'Sub Index'!A902</f>
        <v>43349</v>
      </c>
      <c r="C921" s="395">
        <f>VLOOKUP(B921,'Sub Index'!A:M,8,0)</f>
        <v>1.2427335517407561</v>
      </c>
      <c r="D921" s="395">
        <f>VLOOKUP(B921,'Sub Index'!J:M,4,0)</f>
        <v>-2.8439999999999999</v>
      </c>
      <c r="E921" s="395">
        <f>VLOOKUP(B921,'Sub Index'!O:W,4,0)</f>
        <v>0.67130000000000001</v>
      </c>
      <c r="F921" s="395">
        <f>VLOOKUP(B921,'Sub Index'!O:W,7,0)</f>
        <v>3.9187286348180451E-2</v>
      </c>
      <c r="G921" s="395">
        <f>VLOOKUP(B921,'Sub Index'!O:W,9,0)</f>
        <v>-6.25E-2</v>
      </c>
      <c r="H921" s="395">
        <f>VLOOKUP(B921,'Sub Index'!Y:AE,4,0)</f>
        <v>1.5805000000000002</v>
      </c>
      <c r="I921" s="395">
        <f>VLOOKUP(B921,'Sub Index'!Y:AE,7,0)</f>
        <v>5.546465191381929E-3</v>
      </c>
      <c r="J921" s="395">
        <f>VLOOKUP(B921,'Sub Index'!AG:AK,4,0)</f>
        <v>9.6537632043459075E-3</v>
      </c>
      <c r="K921" s="395">
        <f>VLOOKUP(B921,'Sub Index'!AG:AK,5,0)</f>
        <v>85680850.080899999</v>
      </c>
      <c r="L921" s="395">
        <f>VLOOKUP(B921,'Sub Index'!AM:AX,4,0)</f>
        <v>3.0302854378323318E-3</v>
      </c>
      <c r="M921" s="395">
        <f>VLOOKUP(B921,'Sub Index'!AM:AX,7,0)</f>
        <v>1.2400000000000411E-2</v>
      </c>
      <c r="N921" s="395">
        <f>VLOOKUP(B921,'Sub Index'!AM:AX,8,0)</f>
        <v>1.3999999999999346E-2</v>
      </c>
      <c r="O921" s="395">
        <f>VLOOKUP(B921,'Sub Index'!AV:AX,3,0)</f>
        <v>316.16399999999999</v>
      </c>
      <c r="Q921" s="396">
        <f t="shared" si="1585"/>
        <v>0.23967407503486696</v>
      </c>
      <c r="R921" s="396">
        <f t="shared" si="1861"/>
        <v>-1.4031196894810603</v>
      </c>
      <c r="S921" s="396">
        <f t="shared" si="1862"/>
        <v>-0.83637415532071957</v>
      </c>
      <c r="T921" s="396">
        <f t="shared" si="1977"/>
        <v>-0.62507687048750238</v>
      </c>
      <c r="U921" s="396">
        <f t="shared" si="1978"/>
        <v>-0.90411673738034271</v>
      </c>
      <c r="V921" s="396">
        <f t="shared" si="1979"/>
        <v>-0.6846324586016852</v>
      </c>
      <c r="W921" s="396">
        <f t="shared" si="1980"/>
        <v>-0.55989401651407433</v>
      </c>
      <c r="X921" s="396">
        <f t="shared" si="1981"/>
        <v>-0.22660559482882758</v>
      </c>
      <c r="Y921" s="396">
        <f t="shared" si="1982"/>
        <v>-0.76634367461939779</v>
      </c>
      <c r="Z921" s="396">
        <f t="shared" si="1983"/>
        <v>1.0831710648698698</v>
      </c>
      <c r="AA921" s="396">
        <f t="shared" si="1984"/>
        <v>-9.286928533726406E-2</v>
      </c>
      <c r="AB921" s="396">
        <f t="shared" si="1985"/>
        <v>0.4295819778933247</v>
      </c>
      <c r="AC921" s="396">
        <f t="shared" si="1986"/>
        <v>0.58819578735677325</v>
      </c>
      <c r="AE921" s="395">
        <f t="shared" si="1863"/>
        <v>-0.58172280722309666</v>
      </c>
      <c r="AF921" s="395">
        <f t="shared" si="1864"/>
        <v>-0.78852258772952155</v>
      </c>
      <c r="AG921" s="395">
        <f t="shared" si="1865"/>
        <v>-0.62226323755787982</v>
      </c>
      <c r="AH921" s="395">
        <f t="shared" si="1866"/>
        <v>-0.49647463472411268</v>
      </c>
      <c r="AI921" s="395">
        <f t="shared" si="1867"/>
        <v>0.50201988619567595</v>
      </c>
      <c r="AJ921" s="395">
        <f t="shared" si="1987"/>
        <v>-0.39739267620778695</v>
      </c>
    </row>
    <row r="922" spans="1:36">
      <c r="A922" s="93" t="str">
        <f t="shared" ref="A922" si="1988">YEAR(B922)&amp;WEEKNUM(B922)</f>
        <v>201836</v>
      </c>
      <c r="B922" s="93">
        <f>'Sub Index'!A903</f>
        <v>43350</v>
      </c>
      <c r="C922" s="398">
        <f>VLOOKUP(B922,'Sub Index'!A:M,8,0)</f>
        <v>1.0521790556577004</v>
      </c>
      <c r="D922" s="398">
        <f>VLOOKUP(B922,'Sub Index'!J:M,4,0)</f>
        <v>-2.8738999999999999</v>
      </c>
      <c r="E922" s="398">
        <f>VLOOKUP(B922,'Sub Index'!O:W,4,0)</f>
        <v>0.6328999999999998</v>
      </c>
      <c r="F922" s="398">
        <f>VLOOKUP(B922,'Sub Index'!O:W,7,0)</f>
        <v>3.7738987951829651E-2</v>
      </c>
      <c r="G922" s="398">
        <f>VLOOKUP(B922,'Sub Index'!O:W,9,0)</f>
        <v>6.7299999999999915E-2</v>
      </c>
      <c r="H922" s="398">
        <f>VLOOKUP(B922,'Sub Index'!Y:AE,4,0)</f>
        <v>1.5316000000000001</v>
      </c>
      <c r="I922" s="398">
        <f>VLOOKUP(B922,'Sub Index'!Y:AE,7,0)</f>
        <v>5.2857601488228529E-3</v>
      </c>
      <c r="J922" s="398">
        <f>VLOOKUP(B922,'Sub Index'!AG:AK,4,0)</f>
        <v>9.7442660076361258E-3</v>
      </c>
      <c r="K922" s="398">
        <f>VLOOKUP(B922,'Sub Index'!AG:AK,5,0)</f>
        <v>85342994.744199991</v>
      </c>
      <c r="L922" s="398">
        <f>VLOOKUP(B922,'Sub Index'!AM:AX,4,0)</f>
        <v>2.883386941095347E-3</v>
      </c>
      <c r="M922" s="398">
        <f>VLOOKUP(B922,'Sub Index'!AM:AX,7,0)</f>
        <v>1.8599999999999284E-2</v>
      </c>
      <c r="N922" s="398">
        <f>VLOOKUP(B922,'Sub Index'!AM:AX,8,0)</f>
        <v>3.1200000000000117E-2</v>
      </c>
      <c r="O922" s="398">
        <f>VLOOKUP(B922,'Sub Index'!AV:AX,3,0)</f>
        <v>317.23400000000004</v>
      </c>
      <c r="Q922" s="397">
        <f t="shared" si="1585"/>
        <v>-0.2033381739016128</v>
      </c>
      <c r="R922" s="397">
        <f t="shared" si="1861"/>
        <v>-1.4226809152142266</v>
      </c>
      <c r="S922" s="397">
        <f t="shared" si="1862"/>
        <v>-0.86132237390433797</v>
      </c>
      <c r="T922" s="397">
        <f t="shared" ref="T922" si="1989">IF(F922=0,"",(F922-F$2)/F$3)</f>
        <v>-0.66348691159660789</v>
      </c>
      <c r="U922" s="397">
        <f t="shared" ref="U922" si="1990">IF(G922=0,"",(G922-G$2)/G$3)</f>
        <v>-0.51518999375264707</v>
      </c>
      <c r="V922" s="397">
        <f t="shared" ref="V922" si="1991">IF(H922=0,"",(H922-H$2)/H$3)</f>
        <v>-0.7174813711616197</v>
      </c>
      <c r="W922" s="397">
        <f t="shared" ref="W922" si="1992">IF(I922=0,"",(I922-I$2)/I$3)</f>
        <v>-0.64878555716883202</v>
      </c>
      <c r="X922" s="397">
        <f t="shared" ref="X922" si="1993">IF(J922=0,"",(J922-J$2)/J$3)</f>
        <v>-0.21453096552801884</v>
      </c>
      <c r="Y922" s="397">
        <f t="shared" ref="Y922" si="1994">IF(K922=0,"",(K922-K$2)/K$3)</f>
        <v>-0.77746008123939103</v>
      </c>
      <c r="Z922" s="397">
        <f t="shared" ref="Z922" si="1995">IF(L922=0,"",(L922-L$2)/L$3)</f>
        <v>0.92364294225287025</v>
      </c>
      <c r="AA922" s="397">
        <f t="shared" ref="AA922" si="1996">IF(M922=0,"",(M922-M$2)/M$3)</f>
        <v>0.38254212544631527</v>
      </c>
      <c r="AB922" s="397">
        <f t="shared" ref="AB922" si="1997">IF(N922=0,"",(N922-N$2)/N$3)</f>
        <v>1.2248057554542211</v>
      </c>
      <c r="AC922" s="397">
        <f t="shared" ref="AC922" si="1998">IF(O922=0,"",(O922-O$2)/O$3)</f>
        <v>0.60390962427332562</v>
      </c>
      <c r="AE922" s="398">
        <f t="shared" si="1863"/>
        <v>-0.81300954455791974</v>
      </c>
      <c r="AF922" s="398">
        <f t="shared" si="1864"/>
        <v>-0.67999975975119764</v>
      </c>
      <c r="AG922" s="398">
        <f t="shared" si="1865"/>
        <v>-0.6831334641652258</v>
      </c>
      <c r="AH922" s="398">
        <f t="shared" si="1866"/>
        <v>-0.49599552338370495</v>
      </c>
      <c r="AI922" s="398">
        <f t="shared" si="1867"/>
        <v>0.78372511185668314</v>
      </c>
      <c r="AJ922" s="398">
        <f t="shared" ref="AJ922" si="1999">AVERAGE(AE922:AI922)</f>
        <v>-0.37768263600027308</v>
      </c>
    </row>
    <row r="923" spans="1:36">
      <c r="A923" s="93" t="str">
        <f t="shared" ref="A923:A925" si="2000">YEAR(B923)&amp;WEEKNUM(B923)</f>
        <v>201837</v>
      </c>
      <c r="B923" s="93">
        <f>'Sub Index'!A904</f>
        <v>43353</v>
      </c>
      <c r="C923" s="402">
        <f>VLOOKUP(B923,'Sub Index'!A:M,8,0)</f>
        <v>1.1944871724077486</v>
      </c>
      <c r="D923" s="402">
        <f>VLOOKUP(B923,'Sub Index'!J:M,4,0)</f>
        <v>-2.8714</v>
      </c>
      <c r="E923" s="402">
        <f>VLOOKUP(B923,'Sub Index'!O:W,4,0)</f>
        <v>0.66510000000000025</v>
      </c>
      <c r="F923" s="402">
        <f>VLOOKUP(B923,'Sub Index'!O:W,7,0)</f>
        <v>3.7586743778816233E-2</v>
      </c>
      <c r="G923" s="402">
        <f>VLOOKUP(B923,'Sub Index'!O:W,9,0)</f>
        <v>5.7900000000000063E-2</v>
      </c>
      <c r="H923" s="402">
        <f>VLOOKUP(B923,'Sub Index'!Y:AE,4,0)</f>
        <v>1.5683000000000002</v>
      </c>
      <c r="I923" s="402">
        <f>VLOOKUP(B923,'Sub Index'!Y:AE,7,0)</f>
        <v>5.2521071966446864E-3</v>
      </c>
      <c r="J923" s="402">
        <f>VLOOKUP(B923,'Sub Index'!AG:AK,4,0)</f>
        <v>7.6980077977309462E-3</v>
      </c>
      <c r="K923" s="402">
        <f>VLOOKUP(B923,'Sub Index'!AG:AK,5,0)</f>
        <v>85057344.010100007</v>
      </c>
      <c r="L923" s="402">
        <f>VLOOKUP(B923,'Sub Index'!AM:AX,4,0)</f>
        <v>2.9570119653353662E-3</v>
      </c>
      <c r="M923" s="402">
        <f>VLOOKUP(B923,'Sub Index'!AM:AX,7,0)</f>
        <v>1.7250000000000654E-2</v>
      </c>
      <c r="N923" s="402">
        <f>VLOOKUP(B923,'Sub Index'!AM:AX,8,0)</f>
        <v>4.6499999999998209E-3</v>
      </c>
      <c r="O923" s="402">
        <f>VLOOKUP(B923,'Sub Index'!AV:AX,3,0)</f>
        <v>299.012</v>
      </c>
      <c r="Q923" s="401">
        <f t="shared" ref="Q923:Q986" si="2001">IF(C923=0,"",(C923-C$2)/C$3)</f>
        <v>0.12750806766843822</v>
      </c>
      <c r="R923" s="401">
        <f t="shared" si="1861"/>
        <v>-1.4210453612231591</v>
      </c>
      <c r="S923" s="401">
        <f t="shared" si="1862"/>
        <v>-0.84040225311286609</v>
      </c>
      <c r="T923" s="401">
        <f t="shared" ref="T923:T925" si="2002">IF(F923=0,"",(F923-F$2)/F$3)</f>
        <v>-0.66752454980624842</v>
      </c>
      <c r="U923" s="401">
        <f t="shared" ref="U923:U925" si="2003">IF(G923=0,"",(G923-G$2)/G$3)</f>
        <v>-0.54335572094910534</v>
      </c>
      <c r="V923" s="401">
        <f t="shared" ref="V923:V925" si="2004">IF(H923=0,"",(H923-H$2)/H$3)</f>
        <v>-0.69282789281909218</v>
      </c>
      <c r="W923" s="401">
        <f t="shared" ref="W923:W925" si="2005">IF(I923=0,"",(I923-I$2)/I$3)</f>
        <v>-0.66026006773960566</v>
      </c>
      <c r="X923" s="401">
        <f t="shared" ref="X923:X925" si="2006">IF(J923=0,"",(J923-J$2)/J$3)</f>
        <v>-0.48753697683476482</v>
      </c>
      <c r="Y923" s="401">
        <f t="shared" ref="Y923:Y925" si="2007">IF(K923=0,"",(K923-K$2)/K$3)</f>
        <v>-0.78685880716324574</v>
      </c>
      <c r="Z923" s="401">
        <f t="shared" ref="Z923:Z925" si="2008">IF(L923=0,"",(L923-L$2)/L$3)</f>
        <v>1.0035978917965045</v>
      </c>
      <c r="AA923" s="401">
        <f t="shared" ref="AA923:AA925" si="2009">IF(M923=0,"",(M923-M$2)/M$3)</f>
        <v>0.27902512471126728</v>
      </c>
      <c r="AB923" s="401">
        <f t="shared" ref="AB923:AB925" si="2010">IF(N923=0,"",(N923-N$2)/N$3)</f>
        <v>-2.7053663039817454E-3</v>
      </c>
      <c r="AC923" s="401">
        <f t="shared" ref="AC923:AC925" si="2011">IF(O923=0,"",(O923-O$2)/O$3)</f>
        <v>0.33630445016733923</v>
      </c>
      <c r="AE923" s="402">
        <f t="shared" si="1863"/>
        <v>-0.64676864677736046</v>
      </c>
      <c r="AF923" s="402">
        <f t="shared" si="1864"/>
        <v>-0.68376084128940662</v>
      </c>
      <c r="AG923" s="402">
        <f t="shared" si="1865"/>
        <v>-0.67654398027934892</v>
      </c>
      <c r="AH923" s="402">
        <f t="shared" si="1866"/>
        <v>-0.63719789199900534</v>
      </c>
      <c r="AI923" s="402">
        <f t="shared" si="1867"/>
        <v>0.40405552509278231</v>
      </c>
      <c r="AJ923" s="402">
        <f t="shared" ref="AJ923:AJ925" si="2012">AVERAGE(AE923:AI923)</f>
        <v>-0.44804316705046776</v>
      </c>
    </row>
    <row r="924" spans="1:36">
      <c r="A924" s="93" t="str">
        <f t="shared" si="2000"/>
        <v>201837</v>
      </c>
      <c r="B924" s="93">
        <f>'Sub Index'!A905</f>
        <v>43354</v>
      </c>
      <c r="C924" s="402">
        <f>VLOOKUP(B924,'Sub Index'!A:M,8,0)</f>
        <v>1.2159327091054628</v>
      </c>
      <c r="D924" s="402">
        <f>VLOOKUP(B924,'Sub Index'!J:M,4,0)</f>
        <v>-2.9034</v>
      </c>
      <c r="E924" s="402">
        <f>VLOOKUP(B924,'Sub Index'!O:W,4,0)</f>
        <v>0.61629999999999985</v>
      </c>
      <c r="F924" s="402">
        <f>VLOOKUP(B924,'Sub Index'!O:W,7,0)</f>
        <v>3.6795909289924968E-2</v>
      </c>
      <c r="G924" s="402">
        <f>VLOOKUP(B924,'Sub Index'!O:W,9,0)</f>
        <v>0.10709999999999997</v>
      </c>
      <c r="H924" s="402">
        <f>VLOOKUP(B924,'Sub Index'!Y:AE,4,0)</f>
        <v>1.5554000000000001</v>
      </c>
      <c r="I924" s="402">
        <f>VLOOKUP(B924,'Sub Index'!Y:AE,7,0)</f>
        <v>5.3254617590378682E-3</v>
      </c>
      <c r="J924" s="402">
        <f>VLOOKUP(B924,'Sub Index'!AG:AK,4,0)</f>
        <v>7.6729922989732906E-3</v>
      </c>
      <c r="K924" s="402">
        <f>VLOOKUP(B924,'Sub Index'!AG:AK,5,0)</f>
        <v>84934822.863299996</v>
      </c>
      <c r="L924" s="402">
        <f>VLOOKUP(B924,'Sub Index'!AM:AX,4,0)</f>
        <v>2.9482811249830548E-3</v>
      </c>
      <c r="M924" s="402">
        <f>VLOOKUP(B924,'Sub Index'!AM:AX,7,0)</f>
        <v>1.625000000000032E-2</v>
      </c>
      <c r="N924" s="402">
        <f>VLOOKUP(B924,'Sub Index'!AM:AX,8,0)</f>
        <v>1.144999999999996E-2</v>
      </c>
      <c r="O924" s="402">
        <f>VLOOKUP(B924,'Sub Index'!AV:AX,3,0)</f>
        <v>303.98400000000004</v>
      </c>
      <c r="Q924" s="401">
        <f t="shared" si="2001"/>
        <v>0.17736590696058069</v>
      </c>
      <c r="R924" s="401">
        <f t="shared" si="1861"/>
        <v>-1.441980452308822</v>
      </c>
      <c r="S924" s="401">
        <f t="shared" si="1862"/>
        <v>-0.87210728089621459</v>
      </c>
      <c r="T924" s="401">
        <f t="shared" si="2002"/>
        <v>-0.68849811803317507</v>
      </c>
      <c r="U924" s="401">
        <f t="shared" si="2003"/>
        <v>-0.39593510626125794</v>
      </c>
      <c r="V924" s="401">
        <f t="shared" si="2004"/>
        <v>-0.70149355686864545</v>
      </c>
      <c r="W924" s="401">
        <f t="shared" si="2005"/>
        <v>-0.63524866020724891</v>
      </c>
      <c r="X924" s="401">
        <f t="shared" si="2006"/>
        <v>-0.49087447427453945</v>
      </c>
      <c r="Y924" s="401">
        <f t="shared" si="2007"/>
        <v>-0.79089010322232245</v>
      </c>
      <c r="Z924" s="401">
        <f t="shared" si="2008"/>
        <v>0.99411641580314059</v>
      </c>
      <c r="AA924" s="401">
        <f t="shared" si="2009"/>
        <v>0.20234586490742462</v>
      </c>
      <c r="AB924" s="401">
        <f t="shared" si="2010"/>
        <v>0.31168542947589989</v>
      </c>
      <c r="AC924" s="401">
        <f t="shared" si="2011"/>
        <v>0.40932239142817622</v>
      </c>
      <c r="AE924" s="402">
        <f t="shared" si="1863"/>
        <v>-0.63230727267412068</v>
      </c>
      <c r="AF924" s="402">
        <f t="shared" si="1864"/>
        <v>-0.65218016839688253</v>
      </c>
      <c r="AG924" s="402">
        <f t="shared" si="1865"/>
        <v>-0.66837110853794712</v>
      </c>
      <c r="AH924" s="402">
        <f t="shared" si="1866"/>
        <v>-0.64088228874843089</v>
      </c>
      <c r="AI924" s="402">
        <f t="shared" si="1867"/>
        <v>0.47936752540366034</v>
      </c>
      <c r="AJ924" s="402">
        <f t="shared" si="2012"/>
        <v>-0.42287466259074413</v>
      </c>
    </row>
    <row r="925" spans="1:36">
      <c r="A925" s="93" t="str">
        <f t="shared" si="2000"/>
        <v>201837</v>
      </c>
      <c r="B925" s="93">
        <f>'Sub Index'!A906</f>
        <v>43355</v>
      </c>
      <c r="C925" s="402">
        <f>VLOOKUP(B925,'Sub Index'!A:M,8,0)</f>
        <v>1.2272381216734132</v>
      </c>
      <c r="D925" s="402">
        <f>VLOOKUP(B925,'Sub Index'!J:M,4,0)</f>
        <v>-2.8715999999999999</v>
      </c>
      <c r="E925" s="402">
        <f>VLOOKUP(B925,'Sub Index'!O:W,4,0)</f>
        <v>0.62340000000000018</v>
      </c>
      <c r="F925" s="402">
        <f>VLOOKUP(B925,'Sub Index'!O:W,7,0)</f>
        <v>3.4640270371397296E-2</v>
      </c>
      <c r="G925" s="402">
        <f>VLOOKUP(B925,'Sub Index'!O:W,9,0)</f>
        <v>5.2700000000000191E-2</v>
      </c>
      <c r="H925" s="402">
        <f>VLOOKUP(B925,'Sub Index'!Y:AE,4,0)</f>
        <v>1.6191000000000004</v>
      </c>
      <c r="I925" s="402">
        <f>VLOOKUP(B925,'Sub Index'!Y:AE,7,0)</f>
        <v>5.1907981316220691E-3</v>
      </c>
      <c r="J925" s="402">
        <f>VLOOKUP(B925,'Sub Index'!AG:AK,4,0)</f>
        <v>7.6712959028406502E-3</v>
      </c>
      <c r="K925" s="402">
        <f>VLOOKUP(B925,'Sub Index'!AG:AK,5,0)</f>
        <v>84944118.348399997</v>
      </c>
      <c r="L925" s="402">
        <f>VLOOKUP(B925,'Sub Index'!AM:AX,4,0)</f>
        <v>2.8557544162498625E-3</v>
      </c>
      <c r="M925" s="402">
        <f>VLOOKUP(B925,'Sub Index'!AM:AX,7,0)</f>
        <v>1.4299999999999535E-2</v>
      </c>
      <c r="N925" s="402">
        <f>VLOOKUP(B925,'Sub Index'!AM:AX,8,0)</f>
        <v>-3.3100000000000129E-2</v>
      </c>
      <c r="O925" s="402">
        <f>VLOOKUP(B925,'Sub Index'!AV:AX,3,0)</f>
        <v>304.64999999999998</v>
      </c>
      <c r="Q925" s="401">
        <f t="shared" si="2001"/>
        <v>0.20364939199941937</v>
      </c>
      <c r="R925" s="401">
        <f t="shared" si="1861"/>
        <v>-1.4211762055424444</v>
      </c>
      <c r="S925" s="401">
        <f t="shared" si="1862"/>
        <v>-0.86749445923101409</v>
      </c>
      <c r="T925" s="401">
        <f t="shared" si="2002"/>
        <v>-0.74566740005796883</v>
      </c>
      <c r="U925" s="401">
        <f t="shared" si="2003"/>
        <v>-0.55893676152586935</v>
      </c>
      <c r="V925" s="401">
        <f t="shared" si="2004"/>
        <v>-0.65870264214333207</v>
      </c>
      <c r="W925" s="401">
        <f t="shared" si="2005"/>
        <v>-0.68116437090331694</v>
      </c>
      <c r="X925" s="401">
        <f t="shared" si="2006"/>
        <v>-0.49110080267216127</v>
      </c>
      <c r="Y925" s="401">
        <f t="shared" si="2007"/>
        <v>-0.79058425518359976</v>
      </c>
      <c r="Z925" s="401">
        <f t="shared" si="2008"/>
        <v>0.89363470588772653</v>
      </c>
      <c r="AA925" s="401">
        <f t="shared" si="2009"/>
        <v>5.2821308289921223E-2</v>
      </c>
      <c r="AB925" s="401">
        <f t="shared" si="2010"/>
        <v>-1.7480366222878452</v>
      </c>
      <c r="AC925" s="401">
        <f t="shared" si="2011"/>
        <v>0.41910315347156174</v>
      </c>
      <c r="AE925" s="402">
        <f t="shared" si="1863"/>
        <v>-0.60876340677151253</v>
      </c>
      <c r="AF925" s="402">
        <f t="shared" si="1864"/>
        <v>-0.72403287360495072</v>
      </c>
      <c r="AG925" s="402">
        <f t="shared" si="1865"/>
        <v>-0.66993350652332451</v>
      </c>
      <c r="AH925" s="402">
        <f t="shared" si="1866"/>
        <v>-0.64084252892788052</v>
      </c>
      <c r="AI925" s="402">
        <f t="shared" si="1867"/>
        <v>-9.561936365965891E-2</v>
      </c>
      <c r="AJ925" s="402">
        <f t="shared" si="2012"/>
        <v>-0.54783833589746533</v>
      </c>
    </row>
    <row r="926" spans="1:36">
      <c r="A926" s="93" t="str">
        <f t="shared" ref="A926" si="2013">YEAR(B926)&amp;WEEKNUM(B926)</f>
        <v>201837</v>
      </c>
      <c r="B926" s="93">
        <f>'Sub Index'!A907</f>
        <v>43356</v>
      </c>
      <c r="C926" s="404">
        <f>VLOOKUP(B926,'Sub Index'!A:M,8,0)</f>
        <v>1.1508216471384469</v>
      </c>
      <c r="D926" s="404">
        <f>VLOOKUP(B926,'Sub Index'!J:M,4,0)</f>
        <v>-2.8384999999999998</v>
      </c>
      <c r="E926" s="404">
        <f>VLOOKUP(B926,'Sub Index'!O:W,4,0)</f>
        <v>0.64840000000000009</v>
      </c>
      <c r="F926" s="404">
        <f>VLOOKUP(B926,'Sub Index'!O:W,7,0)</f>
        <v>3.44325588034688E-2</v>
      </c>
      <c r="G926" s="404">
        <f>VLOOKUP(B926,'Sub Index'!O:W,9,0)</f>
        <v>-7.7000000000002622E-3</v>
      </c>
      <c r="H926" s="404">
        <f>VLOOKUP(B926,'Sub Index'!Y:AE,4,0)</f>
        <v>1.6401000000000003</v>
      </c>
      <c r="I926" s="404">
        <f>VLOOKUP(B926,'Sub Index'!Y:AE,7,0)</f>
        <v>4.428714308271962E-3</v>
      </c>
      <c r="J926" s="404">
        <f>VLOOKUP(B926,'Sub Index'!AG:AK,4,0)</f>
        <v>8.5192650506443948E-3</v>
      </c>
      <c r="K926" s="404">
        <f>VLOOKUP(B926,'Sub Index'!AG:AK,5,0)</f>
        <v>84921582.069999993</v>
      </c>
      <c r="L926" s="404">
        <f>VLOOKUP(B926,'Sub Index'!AM:AX,4,0)</f>
        <v>2.9019760086804475E-3</v>
      </c>
      <c r="M926" s="404">
        <f>VLOOKUP(B926,'Sub Index'!AM:AX,7,0)</f>
        <v>7.1500000000002117E-3</v>
      </c>
      <c r="N926" s="404">
        <f>VLOOKUP(B926,'Sub Index'!AM:AX,8,0)</f>
        <v>-3.7500000000001421E-3</v>
      </c>
      <c r="O926" s="404">
        <f>VLOOKUP(B926,'Sub Index'!AV:AX,3,0)</f>
        <v>313.416</v>
      </c>
      <c r="Q926" s="403">
        <f t="shared" si="2001"/>
        <v>2.5991898025741731E-2</v>
      </c>
      <c r="R926" s="403">
        <f t="shared" si="1861"/>
        <v>-1.399521470700712</v>
      </c>
      <c r="S926" s="403">
        <f t="shared" si="1862"/>
        <v>-0.85125212942397099</v>
      </c>
      <c r="T926" s="403">
        <f t="shared" ref="T926" si="2014">IF(F926=0,"",(F926-F$2)/F$3)</f>
        <v>-0.75117607829932609</v>
      </c>
      <c r="U926" s="403">
        <f t="shared" ref="U926" si="2015">IF(G926=0,"",(G926-G$2)/G$3)</f>
        <v>-0.73991654053290323</v>
      </c>
      <c r="V926" s="403">
        <f t="shared" ref="V926" si="2016">IF(H926=0,"",(H926-H$2)/H$3)</f>
        <v>-0.64459574717894308</v>
      </c>
      <c r="W926" s="403">
        <f t="shared" ref="W926" si="2017">IF(I926=0,"",(I926-I$2)/I$3)</f>
        <v>-0.94100900030019041</v>
      </c>
      <c r="X926" s="403">
        <f t="shared" ref="X926" si="2018">IF(J926=0,"",(J926-J$2)/J$3)</f>
        <v>-0.37796714552543775</v>
      </c>
      <c r="Y926" s="403">
        <f t="shared" ref="Y926" si="2019">IF(K926=0,"",(K926-K$2)/K$3)</f>
        <v>-0.79132576318179448</v>
      </c>
      <c r="Z926" s="403">
        <f t="shared" ref="Z926" si="2020">IF(L926=0,"",(L926-L$2)/L$3)</f>
        <v>0.9438302084191208</v>
      </c>
      <c r="AA926" s="403">
        <f t="shared" ref="AA926" si="2021">IF(M926=0,"",(M926-M$2)/M$3)</f>
        <v>-0.49543539930731884</v>
      </c>
      <c r="AB926" s="403">
        <f t="shared" ref="AB926" si="2022">IF(N926=0,"",(N926-N$2)/N$3)</f>
        <v>-0.39107046697323761</v>
      </c>
      <c r="AC926" s="403">
        <f t="shared" ref="AC926" si="2023">IF(O926=0,"",(O926-O$2)/O$3)</f>
        <v>0.54783912955613401</v>
      </c>
      <c r="AE926" s="404">
        <f t="shared" si="1863"/>
        <v>-0.68676478633748517</v>
      </c>
      <c r="AF926" s="404">
        <f t="shared" si="1864"/>
        <v>-0.78078158275206677</v>
      </c>
      <c r="AG926" s="404">
        <f t="shared" si="1865"/>
        <v>-0.79280237373956675</v>
      </c>
      <c r="AH926" s="404">
        <f t="shared" si="1866"/>
        <v>-0.58464645435361606</v>
      </c>
      <c r="AI926" s="404">
        <f t="shared" si="1867"/>
        <v>0.15129086792367458</v>
      </c>
      <c r="AJ926" s="404">
        <f t="shared" ref="AJ926" si="2024">AVERAGE(AE926:AI926)</f>
        <v>-0.53874086585181202</v>
      </c>
    </row>
    <row r="927" spans="1:36">
      <c r="A927" s="93" t="str">
        <f t="shared" ref="A927" si="2025">YEAR(B927)&amp;WEEKNUM(B927)</f>
        <v>201837</v>
      </c>
      <c r="B927" s="93">
        <f>'Sub Index'!A908</f>
        <v>43357</v>
      </c>
      <c r="C927" s="405">
        <f>VLOOKUP(B927,'Sub Index'!A:M,8,0)</f>
        <v>1.1066221833765704</v>
      </c>
      <c r="D927" s="405">
        <f>VLOOKUP(B927,'Sub Index'!J:M,4,0)</f>
        <v>-2.8435999999999999</v>
      </c>
      <c r="E927" s="405">
        <f>VLOOKUP(B927,'Sub Index'!O:W,4,0)</f>
        <v>0.59909999999999997</v>
      </c>
      <c r="F927" s="405">
        <f>VLOOKUP(B927,'Sub Index'!O:W,7,0)</f>
        <v>3.4467690851384299E-2</v>
      </c>
      <c r="G927" s="405">
        <f>VLOOKUP(B927,'Sub Index'!O:W,9,0)</f>
        <v>-2.7599999999999625E-2</v>
      </c>
      <c r="H927" s="405">
        <f>VLOOKUP(B927,'Sub Index'!Y:AE,4,0)</f>
        <v>1.6556000000000002</v>
      </c>
      <c r="I927" s="405">
        <f>VLOOKUP(B927,'Sub Index'!Y:AE,7,0)</f>
        <v>4.3478376349900807E-3</v>
      </c>
      <c r="J927" s="405">
        <f>VLOOKUP(B927,'Sub Index'!AG:AK,4,0)</f>
        <v>8.4724520244310424E-3</v>
      </c>
      <c r="K927" s="405">
        <f>VLOOKUP(B927,'Sub Index'!AG:AK,5,0)</f>
        <v>84507741.586800009</v>
      </c>
      <c r="L927" s="405">
        <f>VLOOKUP(B927,'Sub Index'!AM:AX,4,0)</f>
        <v>2.8783425283598518E-3</v>
      </c>
      <c r="M927" s="405">
        <f>VLOOKUP(B927,'Sub Index'!AM:AX,7,0)</f>
        <v>1.1149999999999771E-2</v>
      </c>
      <c r="N927" s="405">
        <f>VLOOKUP(B927,'Sub Index'!AM:AX,8,0)</f>
        <v>2.8050000000000352E-2</v>
      </c>
      <c r="O927" s="405">
        <f>VLOOKUP(B927,'Sub Index'!AV:AX,3,0)</f>
        <v>331</v>
      </c>
      <c r="Q927" s="406">
        <f t="shared" si="2001"/>
        <v>-7.67656030851257E-2</v>
      </c>
      <c r="R927" s="406">
        <f t="shared" si="1861"/>
        <v>-1.4028580008424896</v>
      </c>
      <c r="S927" s="406">
        <f t="shared" si="1862"/>
        <v>-0.88328200380346023</v>
      </c>
      <c r="T927" s="406">
        <f t="shared" ref="T927" si="2026">IF(F927=0,"",(F927-F$2)/F$3)</f>
        <v>-0.75024434806467188</v>
      </c>
      <c r="U927" s="406">
        <f t="shared" ref="U927" si="2027">IF(G927=0,"",(G927-G$2)/G$3)</f>
        <v>-0.79954398427859596</v>
      </c>
      <c r="V927" s="406">
        <f t="shared" ref="V927" si="2028">IF(H927=0,"",(H927-H$2)/H$3)</f>
        <v>-0.63418351518141802</v>
      </c>
      <c r="W927" s="406">
        <f t="shared" ref="W927" si="2029">IF(I927=0,"",(I927-I$2)/I$3)</f>
        <v>-0.96858519146430577</v>
      </c>
      <c r="X927" s="406">
        <f t="shared" ref="X927" si="2030">IF(J927=0,"",(J927-J$2)/J$3)</f>
        <v>-0.38421280773064775</v>
      </c>
      <c r="Y927" s="406">
        <f t="shared" ref="Y927" si="2031">IF(K927=0,"",(K927-K$2)/K$3)</f>
        <v>-0.80494229838884479</v>
      </c>
      <c r="Z927" s="406">
        <f t="shared" ref="Z927" si="2032">IF(L927=0,"",(L927-L$2)/L$3)</f>
        <v>0.91816483518388059</v>
      </c>
      <c r="AA927" s="406">
        <f t="shared" ref="AA927" si="2033">IF(M927=0,"",(M927-M$2)/M$3)</f>
        <v>-0.18871836009208443</v>
      </c>
      <c r="AB927" s="406">
        <f t="shared" ref="AB927" si="2034">IF(N927=0,"",(N927-N$2)/N$3)</f>
        <v>1.0791688427032604</v>
      </c>
      <c r="AC927" s="406">
        <f t="shared" ref="AC927" si="2035">IF(O927=0,"",(O927-O$2)/O$3)</f>
        <v>0.80607474482776487</v>
      </c>
      <c r="AE927" s="405">
        <f t="shared" si="1863"/>
        <v>-0.73981180196380758</v>
      </c>
      <c r="AF927" s="405">
        <f t="shared" si="1864"/>
        <v>-0.81102344538224269</v>
      </c>
      <c r="AG927" s="405">
        <f t="shared" si="1865"/>
        <v>-0.80138435332286195</v>
      </c>
      <c r="AH927" s="405">
        <f t="shared" si="1866"/>
        <v>-0.59457755305974624</v>
      </c>
      <c r="AI927" s="405">
        <f t="shared" si="1867"/>
        <v>0.65367251565570539</v>
      </c>
      <c r="AJ927" s="405">
        <f t="shared" ref="AJ927" si="2036">AVERAGE(AE927:AI927)</f>
        <v>-0.45862492761459056</v>
      </c>
    </row>
    <row r="928" spans="1:36">
      <c r="A928" s="93" t="str">
        <f t="shared" ref="A928:A929" si="2037">YEAR(B928)&amp;WEEKNUM(B928)</f>
        <v>201838</v>
      </c>
      <c r="B928" s="93">
        <f>'Sub Index'!A909</f>
        <v>43360</v>
      </c>
      <c r="C928" s="410">
        <f>VLOOKUP(B928,'Sub Index'!A:M,8,0)</f>
        <v>1.0832932708443286</v>
      </c>
      <c r="D928" s="410">
        <f>VLOOKUP(B928,'Sub Index'!J:M,4,0)</f>
        <v>-2.8285</v>
      </c>
      <c r="E928" s="410">
        <f>VLOOKUP(B928,'Sub Index'!O:W,4,0)</f>
        <v>0.63439999999999985</v>
      </c>
      <c r="F928" s="410">
        <f>VLOOKUP(B928,'Sub Index'!O:W,7,0)</f>
        <v>3.4158970073996979E-2</v>
      </c>
      <c r="G928" s="410">
        <f>VLOOKUP(B928,'Sub Index'!O:W,9,0)</f>
        <v>-2.9999999999974492E-4</v>
      </c>
      <c r="H928" s="410">
        <f>VLOOKUP(B928,'Sub Index'!Y:AE,4,0)</f>
        <v>1.6250999999999998</v>
      </c>
      <c r="I928" s="410">
        <f>VLOOKUP(B928,'Sub Index'!Y:AE,7,0)</f>
        <v>4.3017889875437421E-3</v>
      </c>
      <c r="J928" s="410">
        <f>VLOOKUP(B928,'Sub Index'!AG:AK,4,0)</f>
        <v>8.9473314815511698E-3</v>
      </c>
      <c r="K928" s="410">
        <f>VLOOKUP(B928,'Sub Index'!AG:AK,5,0)</f>
        <v>84313676.674600005</v>
      </c>
      <c r="L928" s="410">
        <f>VLOOKUP(B928,'Sub Index'!AM:AX,4,0)</f>
        <v>2.7799102627670586E-3</v>
      </c>
      <c r="M928" s="410">
        <f>VLOOKUP(B928,'Sub Index'!AM:AX,7,0)</f>
        <v>1.5849999999999476E-2</v>
      </c>
      <c r="N928" s="410">
        <f>VLOOKUP(B928,'Sub Index'!AM:AX,8,0)</f>
        <v>1.2500000000006395E-3</v>
      </c>
      <c r="O928" s="410">
        <f>VLOOKUP(B928,'Sub Index'!AV:AX,3,0)</f>
        <v>338.63599999999997</v>
      </c>
      <c r="Q928" s="409">
        <f t="shared" si="2001"/>
        <v>-0.1310020247838623</v>
      </c>
      <c r="R928" s="409">
        <f t="shared" si="1861"/>
        <v>-1.3929792547364424</v>
      </c>
      <c r="S928" s="409">
        <f t="shared" si="1862"/>
        <v>-0.86034783411591531</v>
      </c>
      <c r="T928" s="409">
        <f t="shared" ref="T928:T929" si="2038">IF(F928=0,"",(F928-F$2)/F$3)</f>
        <v>-0.7584318719758768</v>
      </c>
      <c r="U928" s="409">
        <f t="shared" ref="U928:U929" si="2039">IF(G928=0,"",(G928-G$2)/G$3)</f>
        <v>-0.71774352125058316</v>
      </c>
      <c r="V928" s="409">
        <f t="shared" ref="V928:V929" si="2040">IF(H928=0,"",(H928-H$2)/H$3)</f>
        <v>-0.65467210072493565</v>
      </c>
      <c r="W928" s="409">
        <f t="shared" ref="W928:W929" si="2041">IF(I928=0,"",(I928-I$2)/I$3)</f>
        <v>-0.98428621196008403</v>
      </c>
      <c r="X928" s="409">
        <f t="shared" ref="X928:X929" si="2042">IF(J928=0,"",(J928-J$2)/J$3)</f>
        <v>-0.32085572707859927</v>
      </c>
      <c r="Y928" s="409">
        <f t="shared" ref="Y928:Y929" si="2043">IF(K928=0,"",(K928-K$2)/K$3)</f>
        <v>-0.81132758889737999</v>
      </c>
      <c r="Z928" s="409">
        <f t="shared" ref="Z928:Z929" si="2044">IF(L928=0,"",(L928-L$2)/L$3)</f>
        <v>0.81126983704736999</v>
      </c>
      <c r="AA928" s="409">
        <f t="shared" ref="AA928:AA929" si="2045">IF(M928=0,"",(M928-M$2)/M$3)</f>
        <v>0.17167416098583307</v>
      </c>
      <c r="AB928" s="409">
        <f t="shared" ref="AB928:AB929" si="2046">IF(N928=0,"",(N928-N$2)/N$3)</f>
        <v>-0.15990076419388149</v>
      </c>
      <c r="AC928" s="409">
        <f t="shared" ref="AC928:AC929" si="2047">IF(O928=0,"",(O928-O$2)/O$3)</f>
        <v>0.91821573426214631</v>
      </c>
      <c r="AE928" s="410">
        <f t="shared" si="1863"/>
        <v>-0.76199063976015236</v>
      </c>
      <c r="AF928" s="410">
        <f t="shared" si="1864"/>
        <v>-0.77884107578079176</v>
      </c>
      <c r="AG928" s="410">
        <f t="shared" si="1865"/>
        <v>-0.8194791563425099</v>
      </c>
      <c r="AH928" s="410">
        <f t="shared" si="1866"/>
        <v>-0.56609165798798966</v>
      </c>
      <c r="AI928" s="410">
        <f t="shared" si="1867"/>
        <v>0.43531474202536702</v>
      </c>
      <c r="AJ928" s="410">
        <f t="shared" ref="AJ928:AJ929" si="2048">AVERAGE(AE928:AI928)</f>
        <v>-0.49821755756921532</v>
      </c>
    </row>
    <row r="929" spans="1:36">
      <c r="A929" s="93" t="str">
        <f t="shared" si="2037"/>
        <v>201838</v>
      </c>
      <c r="B929" s="93">
        <f>'Sub Index'!A910</f>
        <v>43361</v>
      </c>
      <c r="C929" s="410">
        <f>VLOOKUP(B929,'Sub Index'!A:M,8,0)</f>
        <v>1.0212524948289146</v>
      </c>
      <c r="D929" s="410">
        <f>VLOOKUP(B929,'Sub Index'!J:M,4,0)</f>
        <v>-2.8468</v>
      </c>
      <c r="E929" s="410">
        <f>VLOOKUP(B929,'Sub Index'!O:W,4,0)</f>
        <v>0.64670000000000005</v>
      </c>
      <c r="F929" s="410">
        <f>VLOOKUP(B929,'Sub Index'!O:W,7,0)</f>
        <v>3.6431017059100457E-2</v>
      </c>
      <c r="G929" s="410">
        <f>VLOOKUP(B929,'Sub Index'!O:W,9,0)</f>
        <v>0.12979999999999992</v>
      </c>
      <c r="H929" s="410">
        <f>VLOOKUP(B929,'Sub Index'!Y:AE,4,0)</f>
        <v>1.6055999999999999</v>
      </c>
      <c r="I929" s="410">
        <f>VLOOKUP(B929,'Sub Index'!Y:AE,7,0)</f>
        <v>4.1991290899551564E-3</v>
      </c>
      <c r="J929" s="410">
        <f>VLOOKUP(B929,'Sub Index'!AG:AK,4,0)</f>
        <v>1.0182554531903719E-2</v>
      </c>
      <c r="K929" s="410">
        <f>VLOOKUP(B929,'Sub Index'!AG:AK,5,0)</f>
        <v>84341404.744200006</v>
      </c>
      <c r="L929" s="410">
        <f>VLOOKUP(B929,'Sub Index'!AM:AX,4,0)</f>
        <v>2.7392202802592686E-3</v>
      </c>
      <c r="M929" s="410">
        <f>VLOOKUP(B929,'Sub Index'!AM:AX,7,0)</f>
        <v>1.5249999999999986E-2</v>
      </c>
      <c r="N929" s="410">
        <f>VLOOKUP(B929,'Sub Index'!AM:AX,8,0)</f>
        <v>-3.3500000000001862E-3</v>
      </c>
      <c r="O929" s="410">
        <f>VLOOKUP(B929,'Sub Index'!AV:AX,3,0)</f>
        <v>336.416</v>
      </c>
      <c r="Q929" s="409">
        <f t="shared" si="2001"/>
        <v>-0.27523805318160405</v>
      </c>
      <c r="R929" s="409">
        <f t="shared" si="1861"/>
        <v>-1.4049515099510559</v>
      </c>
      <c r="S929" s="409">
        <f t="shared" si="1862"/>
        <v>-0.85235660785084999</v>
      </c>
      <c r="T929" s="409">
        <f t="shared" si="2038"/>
        <v>-0.69817535417572474</v>
      </c>
      <c r="U929" s="409">
        <f t="shared" si="2039"/>
        <v>-0.32791787143576739</v>
      </c>
      <c r="V929" s="409">
        <f t="shared" si="2040"/>
        <v>-0.66777136033472528</v>
      </c>
      <c r="W929" s="409">
        <f t="shared" si="2041"/>
        <v>-1.0192897407393218</v>
      </c>
      <c r="X929" s="409">
        <f t="shared" si="2042"/>
        <v>-0.15605574415438772</v>
      </c>
      <c r="Y929" s="409">
        <f t="shared" si="2043"/>
        <v>-0.8104152561236202</v>
      </c>
      <c r="Z929" s="409">
        <f t="shared" si="2044"/>
        <v>0.76708152564205667</v>
      </c>
      <c r="AA929" s="409">
        <f t="shared" si="2045"/>
        <v>0.12566660510358196</v>
      </c>
      <c r="AB929" s="409">
        <f t="shared" si="2046"/>
        <v>-0.37257689075089406</v>
      </c>
      <c r="AC929" s="409">
        <f t="shared" si="2047"/>
        <v>0.88561319411752548</v>
      </c>
      <c r="AE929" s="410">
        <f t="shared" si="1863"/>
        <v>-0.84009478156633</v>
      </c>
      <c r="AF929" s="410">
        <f t="shared" si="1864"/>
        <v>-0.62614994448744732</v>
      </c>
      <c r="AG929" s="410">
        <f t="shared" si="1865"/>
        <v>-0.84353055053702353</v>
      </c>
      <c r="AH929" s="410">
        <f t="shared" si="1866"/>
        <v>-0.48323550013900396</v>
      </c>
      <c r="AI929" s="410">
        <f t="shared" si="1867"/>
        <v>0.35144610852806751</v>
      </c>
      <c r="AJ929" s="410">
        <f t="shared" si="2048"/>
        <v>-0.48831293364034745</v>
      </c>
    </row>
    <row r="930" spans="1:36">
      <c r="A930" s="93" t="str">
        <f t="shared" ref="A930" si="2049">YEAR(B930)&amp;WEEKNUM(B930)</f>
        <v>201838</v>
      </c>
      <c r="B930" s="93">
        <f>'Sub Index'!A911</f>
        <v>43362</v>
      </c>
      <c r="C930" s="411">
        <f>VLOOKUP(B930,'Sub Index'!A:M,8,0)</f>
        <v>0.83750678671195566</v>
      </c>
      <c r="D930" s="411">
        <f>VLOOKUP(B930,'Sub Index'!J:M,4,0)</f>
        <v>-2.8771</v>
      </c>
      <c r="E930" s="411">
        <f>VLOOKUP(B930,'Sub Index'!O:W,4,0)</f>
        <v>0.64170000000000016</v>
      </c>
      <c r="F930" s="411">
        <f>VLOOKUP(B930,'Sub Index'!O:W,7,0)</f>
        <v>3.7838509276813856E-2</v>
      </c>
      <c r="G930" s="411">
        <f>VLOOKUP(B930,'Sub Index'!O:W,9,0)</f>
        <v>6.9500000000000117E-2</v>
      </c>
      <c r="H930" s="411">
        <f>VLOOKUP(B930,'Sub Index'!Y:AE,4,0)</f>
        <v>1.5939999999999999</v>
      </c>
      <c r="I930" s="411">
        <f>VLOOKUP(B930,'Sub Index'!Y:AE,7,0)</f>
        <v>4.171266830817557E-3</v>
      </c>
      <c r="J930" s="411">
        <f>VLOOKUP(B930,'Sub Index'!AG:AK,4,0)</f>
        <v>9.5071578846481208E-3</v>
      </c>
      <c r="K930" s="411">
        <f>VLOOKUP(B930,'Sub Index'!AG:AK,5,0)</f>
        <v>84064756.679700002</v>
      </c>
      <c r="L930" s="411">
        <f>VLOOKUP(B930,'Sub Index'!AM:AX,4,0)</f>
        <v>2.7564061913508222E-3</v>
      </c>
      <c r="M930" s="411">
        <f>VLOOKUP(B930,'Sub Index'!AM:AX,7,0)</f>
        <v>1.4450000000000074E-2</v>
      </c>
      <c r="N930" s="411">
        <f>VLOOKUP(B930,'Sub Index'!AM:AX,8,0)</f>
        <v>-1.2499999999997513E-3</v>
      </c>
      <c r="O930" s="411">
        <f>VLOOKUP(B930,'Sub Index'!AV:AX,3,0)</f>
        <v>335.26599999999996</v>
      </c>
      <c r="Q930" s="412">
        <f t="shared" si="2001"/>
        <v>-0.70242083321865967</v>
      </c>
      <c r="R930" s="412">
        <f t="shared" si="1861"/>
        <v>-1.4247744243227929</v>
      </c>
      <c r="S930" s="412">
        <f t="shared" si="1862"/>
        <v>-0.85560507381225859</v>
      </c>
      <c r="T930" s="412">
        <f t="shared" ref="T930" si="2050">IF(F930=0,"",(F930-F$2)/F$3)</f>
        <v>-0.66084752582257977</v>
      </c>
      <c r="U930" s="412">
        <f t="shared" ref="U930" si="2051">IF(G930=0,"",(G930-G$2)/G$3)</f>
        <v>-0.50859801504709234</v>
      </c>
      <c r="V930" s="412">
        <f t="shared" ref="V930" si="2052">IF(H930=0,"",(H930-H$2)/H$3)</f>
        <v>-0.67556374041029255</v>
      </c>
      <c r="W930" s="412">
        <f t="shared" ref="W930" si="2053">IF(I930=0,"",(I930-I$2)/I$3)</f>
        <v>-1.0287898221974781</v>
      </c>
      <c r="X930" s="412">
        <f t="shared" ref="X930" si="2054">IF(J930=0,"",(J930-J$2)/J$3)</f>
        <v>-0.24616526397190103</v>
      </c>
      <c r="Y930" s="412">
        <f t="shared" ref="Y930" si="2055">IF(K930=0,"",(K930-K$2)/K$3)</f>
        <v>-0.81951776847596125</v>
      </c>
      <c r="Z930" s="412">
        <f t="shared" ref="Z930" si="2056">IF(L930=0,"",(L930-L$2)/L$3)</f>
        <v>0.78574499867137559</v>
      </c>
      <c r="AA930" s="412">
        <f t="shared" ref="AA930" si="2057">IF(M930=0,"",(M930-M$2)/M$3)</f>
        <v>6.4323197260535078E-2</v>
      </c>
      <c r="AB930" s="412">
        <f t="shared" ref="AB930" si="2058">IF(N930=0,"",(N930-N$2)/N$3)</f>
        <v>-0.27548561558355955</v>
      </c>
      <c r="AC930" s="412">
        <f t="shared" ref="AC930" si="2059">IF(O930=0,"",(O930-O$2)/O$3)</f>
        <v>0.86872449088945536</v>
      </c>
      <c r="AE930" s="411">
        <f t="shared" si="1863"/>
        <v>-1.0635976287707263</v>
      </c>
      <c r="AF930" s="411">
        <f t="shared" si="1864"/>
        <v>-0.67501687156064349</v>
      </c>
      <c r="AG930" s="411">
        <f t="shared" si="1865"/>
        <v>-0.8521767813038853</v>
      </c>
      <c r="AH930" s="411">
        <f t="shared" si="1866"/>
        <v>-0.53284151622393117</v>
      </c>
      <c r="AI930" s="411">
        <f t="shared" si="1867"/>
        <v>0.36082676780945161</v>
      </c>
      <c r="AJ930" s="411">
        <f t="shared" ref="AJ930" si="2060">AVERAGE(AE930:AI930)</f>
        <v>-0.55256120600994696</v>
      </c>
    </row>
    <row r="931" spans="1:36">
      <c r="A931" s="93" t="str">
        <f t="shared" ref="A931" si="2061">YEAR(B931)&amp;WEEKNUM(B931)</f>
        <v>201838</v>
      </c>
      <c r="B931" s="93">
        <f>'Sub Index'!A912</f>
        <v>43363</v>
      </c>
      <c r="C931" s="416">
        <f>VLOOKUP(B931,'Sub Index'!A:M,8,0)</f>
        <v>0.83736130039195655</v>
      </c>
      <c r="D931" s="416">
        <f>VLOOKUP(B931,'Sub Index'!J:M,4,0)</f>
        <v>-2.9262000000000001</v>
      </c>
      <c r="E931" s="416">
        <f>VLOOKUP(B931,'Sub Index'!O:W,4,0)</f>
        <v>0.66369999999999996</v>
      </c>
      <c r="F931" s="416">
        <f>VLOOKUP(B931,'Sub Index'!O:W,7,0)</f>
        <v>3.5050590469099689E-2</v>
      </c>
      <c r="G931" s="416">
        <f>VLOOKUP(B931,'Sub Index'!O:W,9,0)</f>
        <v>4.0200000000000014E-2</v>
      </c>
      <c r="H931" s="416">
        <f>VLOOKUP(B931,'Sub Index'!Y:AE,4,0)</f>
        <v>1.5631999999999997</v>
      </c>
      <c r="I931" s="416">
        <f>VLOOKUP(B931,'Sub Index'!Y:AE,7,0)</f>
        <v>4.3720101398234505E-3</v>
      </c>
      <c r="J931" s="416">
        <f>VLOOKUP(B931,'Sub Index'!AG:AK,4,0)</f>
        <v>9.3387178282275021E-3</v>
      </c>
      <c r="K931" s="416">
        <f>VLOOKUP(B931,'Sub Index'!AG:AK,5,0)</f>
        <v>83827225.435699999</v>
      </c>
      <c r="L931" s="416">
        <f>VLOOKUP(B931,'Sub Index'!AM:AX,4,0)</f>
        <v>2.6504101143213017E-3</v>
      </c>
      <c r="M931" s="416">
        <f>VLOOKUP(B931,'Sub Index'!AM:AX,7,0)</f>
        <v>1.5849999999999476E-2</v>
      </c>
      <c r="N931" s="416">
        <f>VLOOKUP(B931,'Sub Index'!AM:AX,8,0)</f>
        <v>-1.7149999999999999E-2</v>
      </c>
      <c r="O931" s="416">
        <f>VLOOKUP(B931,'Sub Index'!AV:AX,3,0)</f>
        <v>320.142</v>
      </c>
      <c r="Q931" s="415">
        <f t="shared" si="2001"/>
        <v>-0.70275906833321822</v>
      </c>
      <c r="R931" s="415">
        <f t="shared" si="1861"/>
        <v>-1.4568967047073569</v>
      </c>
      <c r="S931" s="415">
        <f t="shared" si="1862"/>
        <v>-0.84131182358206069</v>
      </c>
      <c r="T931" s="415">
        <f t="shared" ref="T931" si="2062">IF(F931=0,"",(F931-F$2)/F$3)</f>
        <v>-0.73478538026125306</v>
      </c>
      <c r="U931" s="415">
        <f t="shared" ref="U931" si="2063">IF(G931=0,"",(G931-G$2)/G$3)</f>
        <v>-0.59639118598924579</v>
      </c>
      <c r="V931" s="415">
        <f t="shared" ref="V931" si="2064">IF(H931=0,"",(H931-H$2)/H$3)</f>
        <v>-0.69625385302472986</v>
      </c>
      <c r="W931" s="415">
        <f t="shared" ref="W931" si="2065">IF(I931=0,"",(I931-I$2)/I$3)</f>
        <v>-0.96034319056155792</v>
      </c>
      <c r="X931" s="415">
        <f t="shared" ref="X931" si="2066">IF(J931=0,"",(J931-J$2)/J$3)</f>
        <v>-0.26863806223610803</v>
      </c>
      <c r="Y931" s="415">
        <f t="shared" ref="Y931" si="2067">IF(K931=0,"",(K931-K$2)/K$3)</f>
        <v>-0.82733322558564559</v>
      </c>
      <c r="Z931" s="415">
        <f t="shared" ref="Z931" si="2068">IF(L931=0,"",(L931-L$2)/L$3)</f>
        <v>0.67063588898755278</v>
      </c>
      <c r="AA931" s="415">
        <f t="shared" ref="AA931" si="2069">IF(M931=0,"",(M931-M$2)/M$3)</f>
        <v>0.17167416098583307</v>
      </c>
      <c r="AB931" s="415">
        <f t="shared" ref="AB931" si="2070">IF(N931=0,"",(N931-N$2)/N$3)</f>
        <v>-1.0106052704218085</v>
      </c>
      <c r="AC931" s="415">
        <f t="shared" ref="AC931" si="2071">IF(O931=0,"",(O931-O$2)/O$3)</f>
        <v>0.64661601469700003</v>
      </c>
      <c r="AE931" s="416">
        <f t="shared" si="1863"/>
        <v>-1.0798278865202875</v>
      </c>
      <c r="AF931" s="416">
        <f t="shared" si="1864"/>
        <v>-0.72416279661085314</v>
      </c>
      <c r="AG931" s="416">
        <f t="shared" si="1865"/>
        <v>-0.82829852179314389</v>
      </c>
      <c r="AH931" s="416">
        <f t="shared" si="1866"/>
        <v>-0.54798564391087679</v>
      </c>
      <c r="AI931" s="416">
        <f t="shared" si="1867"/>
        <v>0.11958019856214436</v>
      </c>
      <c r="AJ931" s="416">
        <f t="shared" ref="AJ931" si="2072">AVERAGE(AE931:AI931)</f>
        <v>-0.6121389300546034</v>
      </c>
    </row>
    <row r="932" spans="1:36">
      <c r="A932" s="93" t="str">
        <f t="shared" ref="A932" si="2073">YEAR(B932)&amp;WEEKNUM(B932)</f>
        <v>201838</v>
      </c>
      <c r="B932" s="93">
        <f>'Sub Index'!A913</f>
        <v>43364</v>
      </c>
      <c r="C932" s="417">
        <f>VLOOKUP(B932,'Sub Index'!A:M,8,0)</f>
        <v>1.1559539352552144</v>
      </c>
      <c r="D932" s="417">
        <f>VLOOKUP(B932,'Sub Index'!J:M,4,0)</f>
        <v>-2.9639000000000002</v>
      </c>
      <c r="E932" s="417">
        <f>VLOOKUP(B932,'Sub Index'!O:W,4,0)</f>
        <v>0.66749999999999998</v>
      </c>
      <c r="F932" s="417">
        <f>VLOOKUP(B932,'Sub Index'!O:W,7,0)</f>
        <v>3.5103577439196038E-2</v>
      </c>
      <c r="G932" s="417">
        <f>VLOOKUP(B932,'Sub Index'!O:W,9,0)</f>
        <v>1.7199999999999882E-2</v>
      </c>
      <c r="H932" s="417">
        <f>VLOOKUP(B932,'Sub Index'!Y:AE,4,0)</f>
        <v>1.5331999999999995</v>
      </c>
      <c r="I932" s="417">
        <f>VLOOKUP(B932,'Sub Index'!Y:AE,7,0)</f>
        <v>4.4048595616174276E-3</v>
      </c>
      <c r="J932" s="417">
        <f>VLOOKUP(B932,'Sub Index'!AG:AK,4,0)</f>
        <v>1.1686380281002981E-2</v>
      </c>
      <c r="K932" s="417">
        <f>VLOOKUP(B932,'Sub Index'!AG:AK,5,0)</f>
        <v>83417194.176100001</v>
      </c>
      <c r="L932" s="417">
        <f>VLOOKUP(B932,'Sub Index'!AM:AX,4,0)</f>
        <v>2.6558376167725604E-3</v>
      </c>
      <c r="M932" s="417">
        <f>VLOOKUP(B932,'Sub Index'!AM:AX,7,0)</f>
        <v>1.5949999999999243E-2</v>
      </c>
      <c r="N932" s="417">
        <f>VLOOKUP(B932,'Sub Index'!AM:AX,8,0)</f>
        <v>9.1499999999999915E-3</v>
      </c>
      <c r="O932" s="417">
        <f>VLOOKUP(B932,'Sub Index'!AV:AX,3,0)</f>
        <v>306.53399999999999</v>
      </c>
      <c r="Q932" s="418">
        <f t="shared" si="2001"/>
        <v>3.7923741920981656E-2</v>
      </c>
      <c r="R932" s="418">
        <f t="shared" si="1861"/>
        <v>-1.4815608588926534</v>
      </c>
      <c r="S932" s="418">
        <f t="shared" si="1862"/>
        <v>-0.83884298945139013</v>
      </c>
      <c r="T932" s="418">
        <f t="shared" ref="T932" si="2074">IF(F932=0,"",(F932-F$2)/F$3)</f>
        <v>-0.7333801230954814</v>
      </c>
      <c r="U932" s="418">
        <f t="shared" ref="U932" si="2075">IF(G932=0,"",(G932-G$2)/G$3)</f>
        <v>-0.66530732700185791</v>
      </c>
      <c r="V932" s="418">
        <f t="shared" ref="V932" si="2076">IF(H932=0,"",(H932-H$2)/H$3)</f>
        <v>-0.71640656011671422</v>
      </c>
      <c r="W932" s="418">
        <f t="shared" ref="W932" si="2077">IF(I932=0,"",(I932-I$2)/I$3)</f>
        <v>-0.9491426564858777</v>
      </c>
      <c r="X932" s="418">
        <f t="shared" ref="X932" si="2078">IF(J932=0,"",(J932-J$2)/J$3)</f>
        <v>4.4580454872026096E-2</v>
      </c>
      <c r="Y932" s="418">
        <f t="shared" ref="Y932" si="2079">IF(K932=0,"",(K932-K$2)/K$3)</f>
        <v>-0.84082442644439903</v>
      </c>
      <c r="Z932" s="418">
        <f t="shared" ref="Z932" si="2080">IF(L932=0,"",(L932-L$2)/L$3)</f>
        <v>0.67653002198265555</v>
      </c>
      <c r="AA932" s="418">
        <f t="shared" ref="AA932" si="2081">IF(M932=0,"",(M932-M$2)/M$3)</f>
        <v>0.17934208696619691</v>
      </c>
      <c r="AB932" s="418">
        <f t="shared" ref="AB932" si="2082">IF(N932=0,"",(N932-N$2)/N$3)</f>
        <v>0.20534736619741412</v>
      </c>
      <c r="AC932" s="418">
        <f t="shared" ref="AC932" si="2083">IF(O932=0,"",(O932-O$2)/O$3)</f>
        <v>0.44677125510780807</v>
      </c>
      <c r="AE932" s="417">
        <f t="shared" si="1863"/>
        <v>-0.72181855848583587</v>
      </c>
      <c r="AF932" s="417">
        <f t="shared" si="1864"/>
        <v>-0.74584347984957644</v>
      </c>
      <c r="AG932" s="417">
        <f t="shared" si="1865"/>
        <v>-0.8327746083012959</v>
      </c>
      <c r="AH932" s="417">
        <f t="shared" si="1866"/>
        <v>-0.39812198578618646</v>
      </c>
      <c r="AI932" s="417">
        <f t="shared" si="1867"/>
        <v>0.37699768256351868</v>
      </c>
      <c r="AJ932" s="417">
        <f t="shared" ref="AJ932" si="2084">AVERAGE(AE932:AI932)</f>
        <v>-0.46431218997187518</v>
      </c>
    </row>
    <row r="933" spans="1:36">
      <c r="A933" s="93" t="str">
        <f t="shared" ref="A933" si="2085">YEAR(B933)&amp;WEEKNUM(B933)</f>
        <v>201839</v>
      </c>
      <c r="B933" s="93">
        <f>'Sub Index'!A914</f>
        <v>43368</v>
      </c>
      <c r="C933" s="420">
        <f>VLOOKUP(B933,'Sub Index'!A:M,8,0)</f>
        <v>1.310114394657093</v>
      </c>
      <c r="D933" s="420">
        <f>VLOOKUP(B933,'Sub Index'!J:M,4,0)</f>
        <v>-2.9655</v>
      </c>
      <c r="E933" s="420">
        <f>VLOOKUP(B933,'Sub Index'!O:W,4,0)</f>
        <v>0.67669999999999986</v>
      </c>
      <c r="F933" s="420">
        <f>VLOOKUP(B933,'Sub Index'!O:W,7,0)</f>
        <v>3.7759185495066322E-2</v>
      </c>
      <c r="G933" s="420">
        <f>VLOOKUP(B933,'Sub Index'!O:W,9,0)</f>
        <v>0.13370000000000015</v>
      </c>
      <c r="H933" s="420">
        <f>VLOOKUP(B933,'Sub Index'!Y:AE,4,0)</f>
        <v>1.5005000000000002</v>
      </c>
      <c r="I933" s="420">
        <f>VLOOKUP(B933,'Sub Index'!Y:AE,7,0)</f>
        <v>4.413434561740392E-3</v>
      </c>
      <c r="J933" s="420">
        <f>VLOOKUP(B933,'Sub Index'!AG:AK,4,0)</f>
        <v>1.0966839728646803E-2</v>
      </c>
      <c r="K933" s="420">
        <f>VLOOKUP(B933,'Sub Index'!AG:AK,5,0)</f>
        <v>83507818.467199996</v>
      </c>
      <c r="L933" s="420">
        <f>VLOOKUP(B933,'Sub Index'!AM:AX,4,0)</f>
        <v>2.0565595990207405E-3</v>
      </c>
      <c r="M933" s="420">
        <f>VLOOKUP(B933,'Sub Index'!AM:AX,7,0)</f>
        <v>1.4050000000000118E-2</v>
      </c>
      <c r="N933" s="420">
        <f>VLOOKUP(B933,'Sub Index'!AM:AX,8,0)</f>
        <v>-8.3500000000000796E-3</v>
      </c>
      <c r="O933" s="420">
        <f>VLOOKUP(B933,'Sub Index'!AV:AX,3,0)</f>
        <v>312.12199999999996</v>
      </c>
      <c r="Q933" s="419">
        <f t="shared" si="2001"/>
        <v>0.39632500361013057</v>
      </c>
      <c r="R933" s="419">
        <f t="shared" si="1861"/>
        <v>-1.4826076134469366</v>
      </c>
      <c r="S933" s="419">
        <f t="shared" si="1862"/>
        <v>-0.83286581208239829</v>
      </c>
      <c r="T933" s="419">
        <f t="shared" ref="T933" si="2086">IF(F933=0,"",(F933-F$2)/F$3)</f>
        <v>-0.66295125646643704</v>
      </c>
      <c r="U933" s="419">
        <f t="shared" ref="U933" si="2087">IF(G933=0,"",(G933-G$2)/G$3)</f>
        <v>-0.31623209100319338</v>
      </c>
      <c r="V933" s="419">
        <f t="shared" ref="V933" si="2088">IF(H933=0,"",(H933-H$2)/H$3)</f>
        <v>-0.7383730108469766</v>
      </c>
      <c r="W933" s="419">
        <f t="shared" ref="W933" si="2089">IF(I933=0,"",(I933-I$2)/I$3)</f>
        <v>-0.94621887348358946</v>
      </c>
      <c r="X933" s="419">
        <f t="shared" ref="X933" si="2090">IF(J933=0,"",(J933-J$2)/J$3)</f>
        <v>-5.1418620523896452E-2</v>
      </c>
      <c r="Y933" s="419">
        <f t="shared" ref="Y933" si="2091">IF(K933=0,"",(K933-K$2)/K$3)</f>
        <v>-0.8378426281417406</v>
      </c>
      <c r="Z933" s="419">
        <f t="shared" ref="Z933" si="2092">IF(L933=0,"",(L933-L$2)/L$3)</f>
        <v>2.5728963965326802E-2</v>
      </c>
      <c r="AA933" s="419">
        <f t="shared" ref="AA933" si="2093">IF(M933=0,"",(M933-M$2)/M$3)</f>
        <v>3.3651493339011636E-2</v>
      </c>
      <c r="AB933" s="419">
        <f t="shared" ref="AB933" si="2094">IF(N933=0,"",(N933-N$2)/N$3)</f>
        <v>-0.6037465935302091</v>
      </c>
      <c r="AC933" s="419">
        <f t="shared" ref="AC933" si="2095">IF(O933=0,"",(O933-O$2)/O$3)</f>
        <v>0.52883566696733175</v>
      </c>
      <c r="AE933" s="420">
        <f t="shared" si="1863"/>
        <v>-0.54314130491840307</v>
      </c>
      <c r="AF933" s="420">
        <f t="shared" si="1864"/>
        <v>-0.6040163865173428</v>
      </c>
      <c r="AG933" s="420">
        <f t="shared" si="1865"/>
        <v>-0.84229594216528303</v>
      </c>
      <c r="AH933" s="420">
        <f t="shared" si="1866"/>
        <v>-0.44463062433281852</v>
      </c>
      <c r="AI933" s="420">
        <f t="shared" si="1867"/>
        <v>-3.8826173146347398E-3</v>
      </c>
      <c r="AJ933" s="420">
        <f t="shared" ref="AJ933" si="2096">AVERAGE(AE933:AI933)</f>
        <v>-0.48759337504969646</v>
      </c>
    </row>
    <row r="934" spans="1:36">
      <c r="A934" s="93" t="str">
        <f t="shared" ref="A934" si="2097">YEAR(B934)&amp;WEEKNUM(B934)</f>
        <v>201839</v>
      </c>
      <c r="B934" s="93">
        <f>'Sub Index'!A915</f>
        <v>43369</v>
      </c>
      <c r="C934" s="421">
        <f>VLOOKUP(B934,'Sub Index'!A:M,8,0)</f>
        <v>1.2731644463479779</v>
      </c>
      <c r="D934" s="421">
        <f>VLOOKUP(B934,'Sub Index'!J:M,4,0)</f>
        <v>-3.0108999999999999</v>
      </c>
      <c r="E934" s="421">
        <f>VLOOKUP(B934,'Sub Index'!O:W,4,0)</f>
        <v>0.67649999999999988</v>
      </c>
      <c r="F934" s="421">
        <f>VLOOKUP(B934,'Sub Index'!O:W,7,0)</f>
        <v>3.888453229423635E-2</v>
      </c>
      <c r="G934" s="421">
        <f>VLOOKUP(B934,'Sub Index'!O:W,9,0)</f>
        <v>0.26130000000000031</v>
      </c>
      <c r="H934" s="421">
        <f>VLOOKUP(B934,'Sub Index'!Y:AE,4,0)</f>
        <v>1.4674</v>
      </c>
      <c r="I934" s="421">
        <f>VLOOKUP(B934,'Sub Index'!Y:AE,7,0)</f>
        <v>4.797381061688295E-3</v>
      </c>
      <c r="J934" s="421">
        <f>VLOOKUP(B934,'Sub Index'!AG:AK,4,0)</f>
        <v>1.0873788837695256E-2</v>
      </c>
      <c r="K934" s="421">
        <f>VLOOKUP(B934,'Sub Index'!AG:AK,5,0)</f>
        <v>83369594.519000009</v>
      </c>
      <c r="L934" s="421">
        <f>VLOOKUP(B934,'Sub Index'!AM:AX,4,0)</f>
        <v>2.0296603872745319E-3</v>
      </c>
      <c r="M934" s="421">
        <f>VLOOKUP(B934,'Sub Index'!AM:AX,7,0)</f>
        <v>1.0099999999999554E-2</v>
      </c>
      <c r="N934" s="421">
        <f>VLOOKUP(B934,'Sub Index'!AM:AX,8,0)</f>
        <v>2.1000000000004349E-3</v>
      </c>
      <c r="O934" s="421">
        <f>VLOOKUP(B934,'Sub Index'!AV:AX,3,0)</f>
        <v>317.06599999999997</v>
      </c>
      <c r="Q934" s="422">
        <f t="shared" si="2001"/>
        <v>0.31042160046306966</v>
      </c>
      <c r="R934" s="422">
        <f t="shared" si="1861"/>
        <v>-1.5123092739247206</v>
      </c>
      <c r="S934" s="422">
        <f t="shared" si="1862"/>
        <v>-0.83299575072085463</v>
      </c>
      <c r="T934" s="422">
        <f t="shared" ref="T934" si="2098">IF(F934=0,"",(F934-F$2)/F$3)</f>
        <v>-0.63310615208253951</v>
      </c>
      <c r="U934" s="422">
        <f t="shared" ref="U934" si="2099">IF(G934=0,"",(G934-G$2)/G$3)</f>
        <v>6.610267391894864E-2</v>
      </c>
      <c r="V934" s="422">
        <f t="shared" ref="V934" si="2100">IF(H934=0,"",(H934-H$2)/H$3)</f>
        <v>-0.76060816433846601</v>
      </c>
      <c r="W934" s="422">
        <f t="shared" ref="W934" si="2101">IF(I934=0,"",(I934-I$2)/I$3)</f>
        <v>-0.81530619310596641</v>
      </c>
      <c r="X934" s="422">
        <f t="shared" ref="X934" si="2102">IF(J934=0,"",(J934-J$2)/J$3)</f>
        <v>-6.3833208509055064E-2</v>
      </c>
      <c r="Y934" s="422">
        <f t="shared" ref="Y934" si="2103">IF(K934=0,"",(K934-K$2)/K$3)</f>
        <v>-0.84239059126649152</v>
      </c>
      <c r="Z934" s="422">
        <f t="shared" ref="Z934" si="2104">IF(L934=0,"",(L934-L$2)/L$3)</f>
        <v>-3.4829125689373398E-3</v>
      </c>
      <c r="AA934" s="422">
        <f t="shared" ref="AA934" si="2105">IF(M934=0,"",(M934-M$2)/M$3)</f>
        <v>-0.26923158288610899</v>
      </c>
      <c r="AB934" s="422">
        <f t="shared" ref="AB934" si="2106">IF(N934=0,"",(N934-N$2)/N$3)</f>
        <v>-0.12060191472140655</v>
      </c>
      <c r="AC934" s="422">
        <f t="shared" ref="AC934" si="2107">IF(O934=0,"",(O934-O$2)/O$3)</f>
        <v>0.60144240501913715</v>
      </c>
      <c r="AE934" s="421">
        <f t="shared" si="1863"/>
        <v>-0.60094383673082552</v>
      </c>
      <c r="AF934" s="421">
        <f t="shared" si="1864"/>
        <v>-0.46666640962814848</v>
      </c>
      <c r="AG934" s="421">
        <f t="shared" si="1865"/>
        <v>-0.78795717872221616</v>
      </c>
      <c r="AH934" s="421">
        <f t="shared" si="1866"/>
        <v>-0.45311189988777328</v>
      </c>
      <c r="AI934" s="421">
        <f t="shared" si="1867"/>
        <v>5.2031498710671059E-2</v>
      </c>
      <c r="AJ934" s="421">
        <f t="shared" ref="AJ934" si="2108">AVERAGE(AE934:AI934)</f>
        <v>-0.45132956525165852</v>
      </c>
    </row>
    <row r="935" spans="1:36">
      <c r="A935" s="93" t="str">
        <f t="shared" ref="A935" si="2109">YEAR(B935)&amp;WEEKNUM(B935)</f>
        <v>201839</v>
      </c>
      <c r="B935" s="93">
        <f>'Sub Index'!A916</f>
        <v>43370</v>
      </c>
      <c r="C935" s="426">
        <f>VLOOKUP(B935,'Sub Index'!A:M,8,0)</f>
        <v>1.2576170043875565</v>
      </c>
      <c r="D935" s="426">
        <f>VLOOKUP(B935,'Sub Index'!J:M,4,0)</f>
        <v>-2.9605000000000001</v>
      </c>
      <c r="E935" s="426">
        <f>VLOOKUP(B935,'Sub Index'!O:W,4,0)</f>
        <v>0.68150000000000022</v>
      </c>
      <c r="F935" s="426">
        <f>VLOOKUP(B935,'Sub Index'!O:W,7,0)</f>
        <v>4.0215512208532964E-2</v>
      </c>
      <c r="G935" s="426">
        <f>VLOOKUP(B935,'Sub Index'!O:W,9,0)</f>
        <v>0.45929999999999982</v>
      </c>
      <c r="H935" s="426">
        <f>VLOOKUP(B935,'Sub Index'!Y:AE,4,0)</f>
        <v>1.5074999999999998</v>
      </c>
      <c r="I935" s="426">
        <f>VLOOKUP(B935,'Sub Index'!Y:AE,7,0)</f>
        <v>4.7223094406964568E-3</v>
      </c>
      <c r="J935" s="426">
        <f>VLOOKUP(B935,'Sub Index'!AG:AK,4,0)</f>
        <v>1.1054464815959515E-2</v>
      </c>
      <c r="K935" s="426">
        <f>VLOOKUP(B935,'Sub Index'!AG:AK,5,0)</f>
        <v>83092211.377799988</v>
      </c>
      <c r="L935" s="426">
        <f>VLOOKUP(B935,'Sub Index'!AM:AX,4,0)</f>
        <v>1.9921647540629443E-3</v>
      </c>
      <c r="M935" s="426">
        <f>VLOOKUP(B935,'Sub Index'!AM:AX,7,0)</f>
        <v>1.1099999999999888E-2</v>
      </c>
      <c r="N935" s="426">
        <f>VLOOKUP(B935,'Sub Index'!AM:AX,8,0)</f>
        <v>1.0800000000000587E-2</v>
      </c>
      <c r="O935" s="426">
        <f>VLOOKUP(B935,'Sub Index'!AV:AX,3,0)</f>
        <v>317.77199999999999</v>
      </c>
      <c r="Q935" s="425">
        <f t="shared" si="2001"/>
        <v>0.2742759971334397</v>
      </c>
      <c r="R935" s="425">
        <f t="shared" si="1861"/>
        <v>-1.4793365054648018</v>
      </c>
      <c r="S935" s="425">
        <f t="shared" si="1862"/>
        <v>-0.82974728475944581</v>
      </c>
      <c r="T935" s="425">
        <f t="shared" ref="T935" si="2110">IF(F935=0,"",(F935-F$2)/F$3)</f>
        <v>-0.59780749170126835</v>
      </c>
      <c r="U935" s="425">
        <f t="shared" ref="U935" si="2111">IF(G935=0,"",(G935-G$2)/G$3)</f>
        <v>0.65938075741882207</v>
      </c>
      <c r="V935" s="425">
        <f t="shared" ref="V935" si="2112">IF(H935=0,"",(H935-H$2)/H$3)</f>
        <v>-0.73367071252551386</v>
      </c>
      <c r="W935" s="425">
        <f t="shared" ref="W935" si="2113">IF(I935=0,"",(I935-I$2)/I$3)</f>
        <v>-0.84090305914242747</v>
      </c>
      <c r="X935" s="425">
        <f t="shared" ref="X935" si="2114">IF(J935=0,"",(J935-J$2)/J$3)</f>
        <v>-3.9727927989664756E-2</v>
      </c>
      <c r="Y935" s="425">
        <f t="shared" ref="Y935" si="2115">IF(K935=0,"",(K935-K$2)/K$3)</f>
        <v>-0.8515172897440958</v>
      </c>
      <c r="Z935" s="425">
        <f t="shared" ref="Z935" si="2116">IF(L935=0,"",(L935-L$2)/L$3)</f>
        <v>-4.4202239896636186E-2</v>
      </c>
      <c r="AA935" s="425">
        <f t="shared" ref="AA935" si="2117">IF(M935=0,"",(M935-M$2)/M$3)</f>
        <v>-0.19255232308226633</v>
      </c>
      <c r="AB935" s="425">
        <f t="shared" ref="AB935" si="2118">IF(N935=0,"",(N935-N$2)/N$3)</f>
        <v>0.28163336811461726</v>
      </c>
      <c r="AC935" s="425">
        <f t="shared" ref="AC935" si="2119">IF(O935=0,"",(O935-O$2)/O$3)</f>
        <v>0.61181060021828271</v>
      </c>
      <c r="AE935" s="426">
        <f t="shared" si="1863"/>
        <v>-0.60253025416568107</v>
      </c>
      <c r="AF935" s="426">
        <f t="shared" si="1864"/>
        <v>-0.25605800634729736</v>
      </c>
      <c r="AG935" s="426">
        <f t="shared" si="1865"/>
        <v>-0.78728688583397066</v>
      </c>
      <c r="AH935" s="426">
        <f t="shared" si="1866"/>
        <v>-0.44562260886688027</v>
      </c>
      <c r="AI935" s="426">
        <f t="shared" si="1867"/>
        <v>0.16417235133849936</v>
      </c>
      <c r="AJ935" s="426">
        <f t="shared" ref="AJ935" si="2120">AVERAGE(AE935:AI935)</f>
        <v>-0.38546508077506597</v>
      </c>
    </row>
    <row r="936" spans="1:36">
      <c r="A936" s="93" t="str">
        <f t="shared" ref="A936" si="2121">YEAR(B936)&amp;WEEKNUM(B936)</f>
        <v>201839</v>
      </c>
      <c r="B936" s="93">
        <f>'Sub Index'!A917</f>
        <v>43371</v>
      </c>
      <c r="C936" s="429">
        <f>VLOOKUP(B936,'Sub Index'!A:M,8,0)</f>
        <v>1.2639130241356109</v>
      </c>
      <c r="D936" s="429">
        <f>VLOOKUP(B936,'Sub Index'!J:M,4,0)</f>
        <v>-2.9765999999999999</v>
      </c>
      <c r="E936" s="429">
        <f>VLOOKUP(B936,'Sub Index'!O:W,4,0)</f>
        <v>0.67260000000000009</v>
      </c>
      <c r="F936" s="429">
        <f>VLOOKUP(B936,'Sub Index'!O:W,7,0)</f>
        <v>4.0958801942986858E-2</v>
      </c>
      <c r="G936" s="429">
        <f>VLOOKUP(B936,'Sub Index'!O:W,9,0)</f>
        <v>0.34819999999999984</v>
      </c>
      <c r="H936" s="429">
        <f>VLOOKUP(B936,'Sub Index'!Y:AE,4,0)</f>
        <v>1.4781</v>
      </c>
      <c r="I936" s="429">
        <f>VLOOKUP(B936,'Sub Index'!Y:AE,7,0)</f>
        <v>4.9771676867618117E-3</v>
      </c>
      <c r="J936" s="429">
        <f>VLOOKUP(B936,'Sub Index'!AG:AK,4,0)</f>
        <v>1.1007000684502905E-2</v>
      </c>
      <c r="K936" s="429">
        <f>VLOOKUP(B936,'Sub Index'!AG:AK,5,0)</f>
        <v>82272038.602699995</v>
      </c>
      <c r="L936" s="429">
        <f>VLOOKUP(B936,'Sub Index'!AM:AX,4,0)</f>
        <v>1.9742445458303341E-3</v>
      </c>
      <c r="M936" s="429">
        <f>VLOOKUP(B936,'Sub Index'!AM:AX,7,0)</f>
        <v>1.4750000000000263E-2</v>
      </c>
      <c r="N936" s="429">
        <f>VLOOKUP(B936,'Sub Index'!AM:AX,8,0)</f>
        <v>-2.6500000000000412E-3</v>
      </c>
      <c r="O936" s="429">
        <f>VLOOKUP(B936,'Sub Index'!AV:AX,3,0)</f>
        <v>311.01000000000005</v>
      </c>
      <c r="Q936" s="430">
        <f t="shared" si="2001"/>
        <v>0.28891335245838751</v>
      </c>
      <c r="R936" s="430">
        <f t="shared" si="1861"/>
        <v>-1.4898694731672757</v>
      </c>
      <c r="S936" s="430">
        <f t="shared" si="1862"/>
        <v>-0.83552955417075325</v>
      </c>
      <c r="T936" s="430">
        <f t="shared" ref="T936" si="2122">IF(F936=0,"",(F936-F$2)/F$3)</f>
        <v>-0.57809484869324901</v>
      </c>
      <c r="U936" s="430">
        <f t="shared" ref="U936" si="2123">IF(G936=0,"",(G936-G$2)/G$3)</f>
        <v>0.32648583278833676</v>
      </c>
      <c r="V936" s="430">
        <f t="shared" ref="V936" si="2124">IF(H936=0,"",(H936-H$2)/H$3)</f>
        <v>-0.75342036547565838</v>
      </c>
      <c r="W936" s="430">
        <f t="shared" ref="W936" si="2125">IF(I936=0,"",(I936-I$2)/I$3)</f>
        <v>-0.75400507696709174</v>
      </c>
      <c r="X936" s="430">
        <f t="shared" ref="X936" si="2126">IF(J936=0,"",(J936-J$2)/J$3)</f>
        <v>-4.6060458823937431E-2</v>
      </c>
      <c r="Y936" s="430">
        <f t="shared" ref="Y936" si="2127">IF(K936=0,"",(K936-K$2)/K$3)</f>
        <v>-0.87850331919597147</v>
      </c>
      <c r="Z936" s="430">
        <f t="shared" ref="Z936" si="2128">IF(L936=0,"",(L936-L$2)/L$3)</f>
        <v>-6.3663141401792675E-2</v>
      </c>
      <c r="AA936" s="430">
        <f t="shared" ref="AA936" si="2129">IF(M936=0,"",(M936-M$2)/M$3)</f>
        <v>8.732697520169469E-2</v>
      </c>
      <c r="AB936" s="430">
        <f t="shared" ref="AB936" si="2130">IF(N936=0,"",(N936-N$2)/N$3)</f>
        <v>-0.34021313236178258</v>
      </c>
      <c r="AC936" s="430">
        <f t="shared" ref="AC936" si="2131">IF(O936=0,"",(O936-O$2)/O$3)</f>
        <v>0.51250502523723451</v>
      </c>
      <c r="AE936" s="429">
        <f t="shared" si="1863"/>
        <v>-0.60047806035444407</v>
      </c>
      <c r="AF936" s="429">
        <f t="shared" si="1864"/>
        <v>-0.36237952335855511</v>
      </c>
      <c r="AG936" s="429">
        <f t="shared" si="1865"/>
        <v>-0.753712721221375</v>
      </c>
      <c r="AH936" s="429">
        <f t="shared" si="1866"/>
        <v>-0.46228188900995443</v>
      </c>
      <c r="AI936" s="429">
        <f t="shared" si="1867"/>
        <v>4.8988931668838484E-2</v>
      </c>
      <c r="AJ936" s="429">
        <f t="shared" ref="AJ936" si="2132">AVERAGE(AE936:AI936)</f>
        <v>-0.42597265245509802</v>
      </c>
    </row>
    <row r="937" spans="1:36">
      <c r="A937" s="93" t="str">
        <f t="shared" ref="A937:A938" si="2133">YEAR(B937)&amp;WEEKNUM(B937)</f>
        <v>201841</v>
      </c>
      <c r="B937" s="93">
        <f>'Sub Index'!A918</f>
        <v>43381</v>
      </c>
      <c r="C937" s="432">
        <f>VLOOKUP(B937,'Sub Index'!A:M,8,0)</f>
        <v>1.1199421877661428</v>
      </c>
      <c r="D937" s="432">
        <f>VLOOKUP(B937,'Sub Index'!J:M,4,0)</f>
        <v>-2.9542999999999999</v>
      </c>
      <c r="E937" s="432">
        <f>VLOOKUP(B937,'Sub Index'!O:W,4,0)</f>
        <v>0.56119999999999992</v>
      </c>
      <c r="F937" s="432">
        <f>VLOOKUP(B937,'Sub Index'!O:W,7,0)</f>
        <v>4.9669052652681824E-2</v>
      </c>
      <c r="G937" s="432">
        <f>VLOOKUP(B937,'Sub Index'!O:W,9,0)</f>
        <v>7.6300000000000257E-2</v>
      </c>
      <c r="H937" s="432">
        <f>VLOOKUP(B937,'Sub Index'!Y:AE,4,0)</f>
        <v>1.4900000000000002</v>
      </c>
      <c r="I937" s="432">
        <f>VLOOKUP(B937,'Sub Index'!Y:AE,7,0)</f>
        <v>4.696784126681214E-3</v>
      </c>
      <c r="J937" s="432">
        <f>VLOOKUP(B937,'Sub Index'!AG:AK,4,0)</f>
        <v>1.6926294008824866E-2</v>
      </c>
      <c r="K937" s="432">
        <f>VLOOKUP(B937,'Sub Index'!AG:AK,5,0)</f>
        <v>82732983.653300002</v>
      </c>
      <c r="L937" s="432">
        <f>VLOOKUP(B937,'Sub Index'!AM:AX,4,0)</f>
        <v>1.9040834998368655E-3</v>
      </c>
      <c r="M937" s="432">
        <f>VLOOKUP(B937,'Sub Index'!AM:AX,7,0)</f>
        <v>3.2399999999999984E-2</v>
      </c>
      <c r="N937" s="432">
        <f>VLOOKUP(B937,'Sub Index'!AM:AX,8,0)</f>
        <v>5.7999999999998053E-3</v>
      </c>
      <c r="O937" s="432">
        <f>VLOOKUP(B937,'Sub Index'!AV:AX,3,0)</f>
        <v>302.90800000000002</v>
      </c>
      <c r="Q937" s="431">
        <f t="shared" si="2001"/>
        <v>-4.5798477030559698E-2</v>
      </c>
      <c r="R937" s="431">
        <f t="shared" si="1861"/>
        <v>-1.4752803315669545</v>
      </c>
      <c r="S937" s="431">
        <f t="shared" si="1862"/>
        <v>-0.90790537579093766</v>
      </c>
      <c r="T937" s="431">
        <f t="shared" ref="T937:T938" si="2134">IF(F937=0,"",(F937-F$2)/F$3)</f>
        <v>-0.34709197754944721</v>
      </c>
      <c r="U937" s="431">
        <f t="shared" ref="U937:U938" si="2135">IF(G937=0,"",(G937-G$2)/G$3)</f>
        <v>-0.48822280813901542</v>
      </c>
      <c r="V937" s="431">
        <f t="shared" ref="V937:V938" si="2136">IF(H937=0,"",(H937-H$2)/H$3)</f>
        <v>-0.74542645832917109</v>
      </c>
      <c r="W937" s="431">
        <f t="shared" ref="W937:W938" si="2137">IF(I937=0,"",(I937-I$2)/I$3)</f>
        <v>-0.84960632190343544</v>
      </c>
      <c r="X937" s="431">
        <f t="shared" ref="X937:X938" si="2138">IF(J937=0,"",(J937-J$2)/J$3)</f>
        <v>0.74367499704635087</v>
      </c>
      <c r="Y937" s="431">
        <f t="shared" ref="Y937:Y938" si="2139">IF(K937=0,"",(K937-K$2)/K$3)</f>
        <v>-0.8633369090335864</v>
      </c>
      <c r="Z937" s="431">
        <f t="shared" ref="Z937:Z938" si="2140">IF(L937=0,"",(L937-L$2)/L$3)</f>
        <v>-0.13985629651775663</v>
      </c>
      <c r="AA937" s="431">
        <f t="shared" ref="AA937:AA938" si="2141">IF(M937=0,"",(M937-M$2)/M$3)</f>
        <v>1.4407159107390444</v>
      </c>
      <c r="AB937" s="431">
        <f t="shared" ref="AB937:AB938" si="2142">IF(N937=0,"",(N937-N$2)/N$3)</f>
        <v>5.0463665335261129E-2</v>
      </c>
      <c r="AC937" s="431">
        <f t="shared" ref="AC937:AC938" si="2143">IF(O937=0,"",(O937-O$2)/O$3)</f>
        <v>0.39352043953826038</v>
      </c>
      <c r="AE937" s="432">
        <f t="shared" si="1863"/>
        <v>-0.7605394042987571</v>
      </c>
      <c r="AF937" s="432">
        <f t="shared" si="1864"/>
        <v>-0.58107338715980006</v>
      </c>
      <c r="AG937" s="432">
        <f t="shared" si="1865"/>
        <v>-0.79751639011630326</v>
      </c>
      <c r="AH937" s="432">
        <f t="shared" si="1866"/>
        <v>-5.9830955993617763E-2</v>
      </c>
      <c r="AI937" s="432">
        <f t="shared" si="1867"/>
        <v>0.43621092977370229</v>
      </c>
      <c r="AJ937" s="432">
        <f t="shared" ref="AJ937:AJ938" si="2144">AVERAGE(AE937:AI937)</f>
        <v>-0.35254984155895525</v>
      </c>
    </row>
    <row r="938" spans="1:36">
      <c r="A938" s="93" t="str">
        <f t="shared" si="2133"/>
        <v>201841</v>
      </c>
      <c r="B938" s="93">
        <f>'Sub Index'!A919</f>
        <v>43382</v>
      </c>
      <c r="C938" s="432">
        <f>VLOOKUP(B938,'Sub Index'!A:M,8,0)</f>
        <v>1.1333164152851367</v>
      </c>
      <c r="D938" s="432">
        <f>VLOOKUP(B938,'Sub Index'!J:M,4,0)</f>
        <v>-2.9348000000000001</v>
      </c>
      <c r="E938" s="432">
        <f>VLOOKUP(B938,'Sub Index'!O:W,4,0)</f>
        <v>0.63639999999999963</v>
      </c>
      <c r="F938" s="432">
        <f>VLOOKUP(B938,'Sub Index'!O:W,7,0)</f>
        <v>4.6553216120909589E-2</v>
      </c>
      <c r="G938" s="432">
        <f>VLOOKUP(B938,'Sub Index'!O:W,9,0)</f>
        <v>6.3300000000000356E-2</v>
      </c>
      <c r="H938" s="432">
        <f>VLOOKUP(B938,'Sub Index'!Y:AE,4,0)</f>
        <v>1.4993999999999996</v>
      </c>
      <c r="I938" s="432">
        <f>VLOOKUP(B938,'Sub Index'!Y:AE,7,0)</f>
        <v>4.5936602259696487E-3</v>
      </c>
      <c r="J938" s="432">
        <f>VLOOKUP(B938,'Sub Index'!AG:AK,4,0)</f>
        <v>1.6409390814417956E-2</v>
      </c>
      <c r="K938" s="432">
        <f>VLOOKUP(B938,'Sub Index'!AG:AK,5,0)</f>
        <v>82755545.820600003</v>
      </c>
      <c r="L938" s="432">
        <f>VLOOKUP(B938,'Sub Index'!AM:AX,4,0)</f>
        <v>1.913054964067116E-3</v>
      </c>
      <c r="M938" s="432">
        <f>VLOOKUP(B938,'Sub Index'!AM:AX,7,0)</f>
        <v>2.2349999999999426E-2</v>
      </c>
      <c r="N938" s="432">
        <f>VLOOKUP(B938,'Sub Index'!AM:AX,8,0)</f>
        <v>-7.1499999999993236E-3</v>
      </c>
      <c r="O938" s="432">
        <f>VLOOKUP(B938,'Sub Index'!AV:AX,3,0)</f>
        <v>319.09000000000003</v>
      </c>
      <c r="Q938" s="431">
        <f t="shared" si="2001"/>
        <v>-1.4705289870099503E-2</v>
      </c>
      <c r="R938" s="431">
        <f t="shared" si="1861"/>
        <v>-1.4625230104366287</v>
      </c>
      <c r="S938" s="431">
        <f t="shared" si="1862"/>
        <v>-0.85904844773135203</v>
      </c>
      <c r="T938" s="431">
        <f t="shared" si="2134"/>
        <v>-0.42972647440187339</v>
      </c>
      <c r="U938" s="431">
        <f t="shared" si="2135"/>
        <v>-0.52717540958092612</v>
      </c>
      <c r="V938" s="431">
        <f t="shared" si="2136"/>
        <v>-0.73911194344034981</v>
      </c>
      <c r="W938" s="431">
        <f t="shared" si="2137"/>
        <v>-0.88476805994500818</v>
      </c>
      <c r="X938" s="431">
        <f t="shared" si="2138"/>
        <v>0.67471122763853741</v>
      </c>
      <c r="Y938" s="431">
        <f t="shared" si="2139"/>
        <v>-0.86259454921655665</v>
      </c>
      <c r="Z938" s="431">
        <f t="shared" si="2140"/>
        <v>-0.13011350896330029</v>
      </c>
      <c r="AA938" s="431">
        <f t="shared" si="2141"/>
        <v>0.67008934971064016</v>
      </c>
      <c r="AB938" s="431">
        <f t="shared" si="2142"/>
        <v>-0.54826586486313733</v>
      </c>
      <c r="AC938" s="431">
        <f t="shared" si="2143"/>
        <v>0.63116652270054041</v>
      </c>
      <c r="AE938" s="432">
        <f t="shared" si="1863"/>
        <v>-0.73861415015336407</v>
      </c>
      <c r="AF938" s="432">
        <f t="shared" si="1864"/>
        <v>-0.60531677723805055</v>
      </c>
      <c r="AG938" s="432">
        <f t="shared" si="1865"/>
        <v>-0.81194000169267899</v>
      </c>
      <c r="AH938" s="432">
        <f t="shared" si="1866"/>
        <v>-9.3941660789009618E-2</v>
      </c>
      <c r="AI938" s="432">
        <f t="shared" si="1867"/>
        <v>0.15571912464618573</v>
      </c>
      <c r="AJ938" s="432">
        <f t="shared" si="2144"/>
        <v>-0.41881869304538349</v>
      </c>
    </row>
    <row r="939" spans="1:36">
      <c r="A939" s="93" t="str">
        <f t="shared" ref="A939:A940" si="2145">YEAR(B939)&amp;WEEKNUM(B939)</f>
        <v>201841</v>
      </c>
      <c r="B939" s="93">
        <f>'Sub Index'!A920</f>
        <v>43383</v>
      </c>
      <c r="C939" s="435">
        <f>VLOOKUP(B939,'Sub Index'!A:M,8,0)</f>
        <v>1.1645590055684054</v>
      </c>
      <c r="D939" s="435">
        <f>VLOOKUP(B939,'Sub Index'!J:M,4,0)</f>
        <v>-2.9302000000000001</v>
      </c>
      <c r="E939" s="435">
        <f>VLOOKUP(B939,'Sub Index'!O:W,4,0)</f>
        <v>0.61319999999999997</v>
      </c>
      <c r="F939" s="435">
        <f>VLOOKUP(B939,'Sub Index'!O:W,7,0)</f>
        <v>4.6552743816172262E-2</v>
      </c>
      <c r="G939" s="435">
        <f>VLOOKUP(B939,'Sub Index'!O:W,9,0)</f>
        <v>6.5599999999999881E-2</v>
      </c>
      <c r="H939" s="435">
        <f>VLOOKUP(B939,'Sub Index'!Y:AE,4,0)</f>
        <v>1.4885999999999999</v>
      </c>
      <c r="I939" s="435">
        <f>VLOOKUP(B939,'Sub Index'!Y:AE,7,0)</f>
        <v>4.5256388092297824E-3</v>
      </c>
      <c r="J939" s="435">
        <f>VLOOKUP(B939,'Sub Index'!AG:AK,4,0)</f>
        <v>1.5585762548996908E-2</v>
      </c>
      <c r="K939" s="435">
        <f>VLOOKUP(B939,'Sub Index'!AG:AK,5,0)</f>
        <v>82731469.435499996</v>
      </c>
      <c r="L939" s="435">
        <f>VLOOKUP(B939,'Sub Index'!AM:AX,4,0)</f>
        <v>1.9253199212008218E-3</v>
      </c>
      <c r="M939" s="435">
        <f>VLOOKUP(B939,'Sub Index'!AM:AX,7,0)</f>
        <v>2.0599999999999952E-2</v>
      </c>
      <c r="N939" s="435">
        <f>VLOOKUP(B939,'Sub Index'!AM:AX,8,0)</f>
        <v>4.8999999999992383E-3</v>
      </c>
      <c r="O939" s="435">
        <f>VLOOKUP(B939,'Sub Index'!AV:AX,3,0)</f>
        <v>322.63600000000008</v>
      </c>
      <c r="Q939" s="436">
        <f t="shared" si="2001"/>
        <v>5.7929313188330375E-2</v>
      </c>
      <c r="R939" s="436">
        <f t="shared" si="1861"/>
        <v>-1.4595135910930648</v>
      </c>
      <c r="S939" s="436">
        <f t="shared" si="1862"/>
        <v>-0.87412132979228785</v>
      </c>
      <c r="T939" s="436">
        <f t="shared" ref="T939:T940" si="2146">IF(F939=0,"",(F939-F$2)/F$3)</f>
        <v>-0.42973900030428586</v>
      </c>
      <c r="U939" s="436">
        <f t="shared" ref="U939:U940" si="2147">IF(G939=0,"",(G939-G$2)/G$3)</f>
        <v>-0.5202837954796663</v>
      </c>
      <c r="V939" s="436">
        <f t="shared" ref="V939:V940" si="2148">IF(H939=0,"",(H939-H$2)/H$3)</f>
        <v>-0.74636691799346389</v>
      </c>
      <c r="W939" s="436">
        <f t="shared" ref="W939:W940" si="2149">IF(I939=0,"",(I939-I$2)/I$3)</f>
        <v>-0.90796104644106301</v>
      </c>
      <c r="X939" s="436">
        <f t="shared" ref="X939:X940" si="2150">IF(J939=0,"",(J939-J$2)/J$3)</f>
        <v>0.56482506251350484</v>
      </c>
      <c r="Y939" s="436">
        <f t="shared" ref="Y939:Y940" si="2151">IF(K939=0,"",(K939-K$2)/K$3)</f>
        <v>-0.86338673112886688</v>
      </c>
      <c r="Z939" s="436">
        <f t="shared" ref="Z939:Z940" si="2152">IF(L939=0,"",(L939-L$2)/L$3)</f>
        <v>-0.11679406983370003</v>
      </c>
      <c r="AA939" s="436">
        <f t="shared" ref="AA939:AA940" si="2153">IF(M939=0,"",(M939-M$2)/M$3)</f>
        <v>0.53590064505400059</v>
      </c>
      <c r="AB939" s="436">
        <f t="shared" ref="AB939:AB940" si="2154">IF(N939=0,"",(N939-N$2)/N$3)</f>
        <v>8.8531188349573152E-3</v>
      </c>
      <c r="AC939" s="436">
        <f t="shared" ref="AC939:AC940" si="2155">IF(O939=0,"",(O939-O$2)/O$3)</f>
        <v>0.68324247195857135</v>
      </c>
      <c r="AE939" s="435">
        <f t="shared" si="1863"/>
        <v>-0.70079213895236725</v>
      </c>
      <c r="AF939" s="435">
        <f t="shared" si="1864"/>
        <v>-0.60804804185874672</v>
      </c>
      <c r="AG939" s="435">
        <f t="shared" si="1865"/>
        <v>-0.82716398221726339</v>
      </c>
      <c r="AH939" s="435">
        <f t="shared" si="1866"/>
        <v>-0.14928083430768102</v>
      </c>
      <c r="AI939" s="435">
        <f t="shared" si="1867"/>
        <v>0.27780054150345734</v>
      </c>
      <c r="AJ939" s="435">
        <f t="shared" ref="AJ939:AJ940" si="2156">AVERAGE(AE939:AI939)</f>
        <v>-0.40149689116652015</v>
      </c>
    </row>
    <row r="940" spans="1:36">
      <c r="A940" s="93" t="str">
        <f t="shared" si="2145"/>
        <v>201841</v>
      </c>
      <c r="B940" s="93">
        <f>'Sub Index'!A921</f>
        <v>43384</v>
      </c>
      <c r="C940" s="435">
        <f>VLOOKUP(B940,'Sub Index'!A:M,8,0)</f>
        <v>0.98993878856415352</v>
      </c>
      <c r="D940" s="435">
        <f>VLOOKUP(B940,'Sub Index'!J:M,4,0)</f>
        <v>-2.9359000000000002</v>
      </c>
      <c r="E940" s="435">
        <f>VLOOKUP(B940,'Sub Index'!O:W,4,0)</f>
        <v>0.66680000000000028</v>
      </c>
      <c r="F940" s="435">
        <f>VLOOKUP(B940,'Sub Index'!O:W,7,0)</f>
        <v>4.6368407394392977E-2</v>
      </c>
      <c r="G940" s="435">
        <f>VLOOKUP(B940,'Sub Index'!O:W,9,0)</f>
        <v>3.8399999999999768E-2</v>
      </c>
      <c r="H940" s="435">
        <f>VLOOKUP(B940,'Sub Index'!Y:AE,4,0)</f>
        <v>1.4664000000000001</v>
      </c>
      <c r="I940" s="435">
        <f>VLOOKUP(B940,'Sub Index'!Y:AE,7,0)</f>
        <v>4.5646534397757333E-3</v>
      </c>
      <c r="J940" s="435">
        <f>VLOOKUP(B940,'Sub Index'!AG:AK,4,0)</f>
        <v>2.2088220756780293E-2</v>
      </c>
      <c r="K940" s="435">
        <f>VLOOKUP(B940,'Sub Index'!AG:AK,5,0)</f>
        <v>81276014.242200002</v>
      </c>
      <c r="L940" s="435">
        <f>VLOOKUP(B940,'Sub Index'!AM:AX,4,0)</f>
        <v>1.7848176915293472E-3</v>
      </c>
      <c r="M940" s="435">
        <f>VLOOKUP(B940,'Sub Index'!AM:AX,7,0)</f>
        <v>1.3050000000000672E-2</v>
      </c>
      <c r="N940" s="435">
        <f>VLOOKUP(B940,'Sub Index'!AM:AX,8,0)</f>
        <v>-4.8250000000000348E-2</v>
      </c>
      <c r="O940" s="435">
        <f>VLOOKUP(B940,'Sub Index'!AV:AX,3,0)</f>
        <v>335.96200000000005</v>
      </c>
      <c r="Q940" s="436">
        <f t="shared" si="2001"/>
        <v>-0.34803799083745279</v>
      </c>
      <c r="R940" s="436">
        <f t="shared" si="1861"/>
        <v>-1.4632426541926984</v>
      </c>
      <c r="S940" s="436">
        <f t="shared" si="1862"/>
        <v>-0.8392977746859871</v>
      </c>
      <c r="T940" s="436">
        <f t="shared" si="2146"/>
        <v>-0.43462775082440502</v>
      </c>
      <c r="U940" s="436">
        <f t="shared" si="2147"/>
        <v>-0.60178462311197267</v>
      </c>
      <c r="V940" s="436">
        <f t="shared" si="2148"/>
        <v>-0.7612799212415321</v>
      </c>
      <c r="W940" s="436">
        <f t="shared" si="2149"/>
        <v>-0.89465838615009496</v>
      </c>
      <c r="X940" s="436">
        <f t="shared" si="2150"/>
        <v>1.4323647358561054</v>
      </c>
      <c r="Y940" s="436">
        <f t="shared" si="2151"/>
        <v>-0.91127536862660696</v>
      </c>
      <c r="Z940" s="436">
        <f t="shared" si="2152"/>
        <v>-0.26937600512146687</v>
      </c>
      <c r="AA940" s="436">
        <f t="shared" si="2153"/>
        <v>-4.3027766464762925E-2</v>
      </c>
      <c r="AB940" s="436">
        <f t="shared" si="2154"/>
        <v>-2.4484808217091949</v>
      </c>
      <c r="AC940" s="436">
        <f t="shared" si="2155"/>
        <v>0.87894582779966224</v>
      </c>
      <c r="AE940" s="435">
        <f t="shared" si="1863"/>
        <v>-0.90564032251507554</v>
      </c>
      <c r="AF940" s="435">
        <f t="shared" si="1864"/>
        <v>-0.62523671620745491</v>
      </c>
      <c r="AG940" s="435">
        <f t="shared" si="1865"/>
        <v>-0.82796915369581359</v>
      </c>
      <c r="AH940" s="435">
        <f t="shared" si="1866"/>
        <v>0.2605446836147492</v>
      </c>
      <c r="AI940" s="435">
        <f t="shared" si="1867"/>
        <v>-0.47048469137394061</v>
      </c>
      <c r="AJ940" s="435">
        <f t="shared" si="2156"/>
        <v>-0.51375724003550716</v>
      </c>
    </row>
    <row r="941" spans="1:36">
      <c r="A941" s="93" t="str">
        <f t="shared" ref="A941" si="2157">YEAR(B941)&amp;WEEKNUM(B941)</f>
        <v>201841</v>
      </c>
      <c r="B941" s="93">
        <f>'Sub Index'!A922</f>
        <v>43385</v>
      </c>
      <c r="C941" s="437">
        <f>VLOOKUP(B941,'Sub Index'!A:M,8,0)</f>
        <v>1.013911555700566</v>
      </c>
      <c r="D941" s="437">
        <f>VLOOKUP(B941,'Sub Index'!J:M,4,0)</f>
        <v>-2.9108000000000001</v>
      </c>
      <c r="E941" s="437">
        <f>VLOOKUP(B941,'Sub Index'!O:W,4,0)</f>
        <v>0.65649999999999986</v>
      </c>
      <c r="F941" s="437">
        <f>VLOOKUP(B941,'Sub Index'!O:W,7,0)</f>
        <v>4.6129232543272412E-2</v>
      </c>
      <c r="G941" s="437">
        <f>VLOOKUP(B941,'Sub Index'!O:W,9,0)</f>
        <v>1.4199999999999768E-2</v>
      </c>
      <c r="H941" s="437">
        <f>VLOOKUP(B941,'Sub Index'!Y:AE,4,0)</f>
        <v>1.4924999999999997</v>
      </c>
      <c r="I941" s="437">
        <f>VLOOKUP(B941,'Sub Index'!Y:AE,7,0)</f>
        <v>4.3255118989191689E-3</v>
      </c>
      <c r="J941" s="437">
        <f>VLOOKUP(B941,'Sub Index'!AG:AK,4,0)</f>
        <v>2.2489529965558822E-2</v>
      </c>
      <c r="K941" s="437">
        <f>VLOOKUP(B941,'Sub Index'!AG:AK,5,0)</f>
        <v>80021340.793899998</v>
      </c>
      <c r="L941" s="437">
        <f>VLOOKUP(B941,'Sub Index'!AM:AX,4,0)</f>
        <v>1.7996799351173872E-3</v>
      </c>
      <c r="M941" s="437">
        <f>VLOOKUP(B941,'Sub Index'!AM:AX,7,0)</f>
        <v>1.3100000000000556E-2</v>
      </c>
      <c r="N941" s="437">
        <f>VLOOKUP(B941,'Sub Index'!AM:AX,8,0)</f>
        <v>-2.2000000000002018E-3</v>
      </c>
      <c r="O941" s="437">
        <f>VLOOKUP(B941,'Sub Index'!AV:AX,3,0)</f>
        <v>360.31</v>
      </c>
      <c r="Q941" s="438">
        <f t="shared" si="2001"/>
        <v>-0.29230469825902067</v>
      </c>
      <c r="R941" s="438">
        <f t="shared" si="1861"/>
        <v>-1.4468216921223815</v>
      </c>
      <c r="S941" s="438">
        <f t="shared" si="1862"/>
        <v>-0.84598961456648913</v>
      </c>
      <c r="T941" s="438">
        <f t="shared" ref="T941" si="2158">IF(F941=0,"",(F941-F$2)/F$3)</f>
        <v>-0.44097086070214314</v>
      </c>
      <c r="U941" s="438">
        <f t="shared" ref="U941" si="2159">IF(G941=0,"",(G941-G$2)/G$3)</f>
        <v>-0.67429638887306853</v>
      </c>
      <c r="V941" s="438">
        <f t="shared" ref="V941" si="2160">IF(H941=0,"",(H941-H$2)/H$3)</f>
        <v>-0.74374706607150609</v>
      </c>
      <c r="W941" s="438">
        <f t="shared" ref="W941" si="2161">IF(I941=0,"",(I941-I$2)/I$3)</f>
        <v>-0.97619750711464515</v>
      </c>
      <c r="X941" s="438">
        <f t="shared" ref="X941" si="2162">IF(J941=0,"",(J941-J$2)/J$3)</f>
        <v>1.4859062810330306</v>
      </c>
      <c r="Y941" s="438">
        <f t="shared" ref="Y941" si="2163">IF(K941=0,"",(K941-K$2)/K$3)</f>
        <v>-0.95255771261099786</v>
      </c>
      <c r="Z941" s="438">
        <f t="shared" ref="Z941" si="2164">IF(L941=0,"",(L941-L$2)/L$3)</f>
        <v>-0.25323597734622266</v>
      </c>
      <c r="AA941" s="438">
        <f t="shared" ref="AA941" si="2165">IF(M941=0,"",(M941-M$2)/M$3)</f>
        <v>-3.9193803474581006E-2</v>
      </c>
      <c r="AB941" s="438">
        <f t="shared" ref="AB941" si="2166">IF(N941=0,"",(N941-N$2)/N$3)</f>
        <v>-0.3194078591116512</v>
      </c>
      <c r="AC941" s="438">
        <f t="shared" ref="AC941" si="2167">IF(O941=0,"",(O941-O$2)/O$3)</f>
        <v>1.2365163897101292</v>
      </c>
      <c r="AE941" s="437">
        <f t="shared" si="1863"/>
        <v>-0.86956319519070113</v>
      </c>
      <c r="AF941" s="437">
        <f t="shared" si="1864"/>
        <v>-0.65375228804723362</v>
      </c>
      <c r="AG941" s="437">
        <f t="shared" si="1865"/>
        <v>-0.85997228659307567</v>
      </c>
      <c r="AH941" s="437">
        <f t="shared" si="1866"/>
        <v>0.26667428421101635</v>
      </c>
      <c r="AI941" s="437">
        <f t="shared" si="1867"/>
        <v>0.15616968744441859</v>
      </c>
      <c r="AJ941" s="437">
        <f t="shared" ref="AJ941" si="2168">AVERAGE(AE941:AI941)</f>
        <v>-0.39208875963511514</v>
      </c>
    </row>
    <row r="942" spans="1:36">
      <c r="A942" s="93" t="str">
        <f t="shared" ref="A942:A944" si="2169">YEAR(B942)&amp;WEEKNUM(B942)</f>
        <v>201842</v>
      </c>
      <c r="B942" s="93">
        <f>'Sub Index'!A923</f>
        <v>43388</v>
      </c>
      <c r="C942" s="443">
        <f>VLOOKUP(B942,'Sub Index'!A:M,8,0)</f>
        <v>0.92873625346046784</v>
      </c>
      <c r="D942" s="443">
        <f>VLOOKUP(B942,'Sub Index'!J:M,4,0)</f>
        <v>-2.88</v>
      </c>
      <c r="E942" s="443">
        <f>VLOOKUP(B942,'Sub Index'!O:W,4,0)</f>
        <v>0.82130000000000014</v>
      </c>
      <c r="F942" s="443">
        <f>VLOOKUP(B942,'Sub Index'!O:W,7,0)</f>
        <v>4.5604253986669813E-2</v>
      </c>
      <c r="G942" s="443">
        <f>VLOOKUP(B942,'Sub Index'!O:W,9,0)</f>
        <v>6.5999999999997172E-3</v>
      </c>
      <c r="H942" s="443">
        <f>VLOOKUP(B942,'Sub Index'!Y:AE,4,0)</f>
        <v>1.4793000000000003</v>
      </c>
      <c r="I942" s="443">
        <f>VLOOKUP(B942,'Sub Index'!Y:AE,7,0)</f>
        <v>4.2280135812054042E-3</v>
      </c>
      <c r="J942" s="443">
        <f>VLOOKUP(B942,'Sub Index'!AG:AK,4,0)</f>
        <v>2.0374604430158681E-2</v>
      </c>
      <c r="K942" s="443">
        <f>VLOOKUP(B942,'Sub Index'!AG:AK,5,0)</f>
        <v>79523258.902999997</v>
      </c>
      <c r="L942" s="443">
        <f>VLOOKUP(B942,'Sub Index'!AM:AX,4,0)</f>
        <v>1.7435893505318035E-3</v>
      </c>
      <c r="M942" s="443">
        <f>VLOOKUP(B942,'Sub Index'!AM:AX,7,0)</f>
        <v>1.085000000000047E-2</v>
      </c>
      <c r="N942" s="443">
        <f>VLOOKUP(B942,'Sub Index'!AM:AX,8,0)</f>
        <v>-3.949999999999676E-3</v>
      </c>
      <c r="O942" s="443">
        <f>VLOOKUP(B942,'Sub Index'!AV:AX,3,0)</f>
        <v>382.07399999999996</v>
      </c>
      <c r="Q942" s="442">
        <f t="shared" si="2001"/>
        <v>-0.4903252276869044</v>
      </c>
      <c r="R942" s="442">
        <f t="shared" si="1861"/>
        <v>-1.4266716669524311</v>
      </c>
      <c r="S942" s="442">
        <f t="shared" si="1862"/>
        <v>-0.73892017647846042</v>
      </c>
      <c r="T942" s="442">
        <f t="shared" ref="T942:T944" si="2170">IF(F942=0,"",(F942-F$2)/F$3)</f>
        <v>-0.45489371526810274</v>
      </c>
      <c r="U942" s="442">
        <f t="shared" ref="U942:U944" si="2171">IF(G942=0,"",(G942-G$2)/G$3)</f>
        <v>-0.69706867894680125</v>
      </c>
      <c r="V942" s="442">
        <f t="shared" ref="V942:V944" si="2172">IF(H942=0,"",(H942-H$2)/H$3)</f>
        <v>-0.75261425719197872</v>
      </c>
      <c r="W942" s="442">
        <f t="shared" ref="W942:W944" si="2173">IF(I942=0,"",(I942-I$2)/I$3)</f>
        <v>-1.0094411129450145</v>
      </c>
      <c r="X942" s="442">
        <f t="shared" ref="X942:X944" si="2174">IF(J942=0,"",(J942-J$2)/J$3)</f>
        <v>1.2037388684184065</v>
      </c>
      <c r="Y942" s="442">
        <f t="shared" ref="Y942:Y944" si="2175">IF(K942=0,"",(K942-K$2)/K$3)</f>
        <v>-0.96894603100602705</v>
      </c>
      <c r="Z942" s="442">
        <f t="shared" ref="Z942:Z944" si="2176">IF(L942=0,"",(L942-L$2)/L$3)</f>
        <v>-0.31414896048892438</v>
      </c>
      <c r="AA942" s="442">
        <f t="shared" ref="AA942:AA944" si="2177">IF(M942=0,"",(M942-M$2)/M$3)</f>
        <v>-0.21172213803317591</v>
      </c>
      <c r="AB942" s="442">
        <f t="shared" ref="AB942:AB944" si="2178">IF(N942=0,"",(N942-N$2)/N$3)</f>
        <v>-0.40031725508438887</v>
      </c>
      <c r="AC942" s="442">
        <f t="shared" ref="AC942:AC944" si="2179">IF(O942=0,"",(O942-O$2)/O$3)</f>
        <v>1.5561387697585687</v>
      </c>
      <c r="AE942" s="443">
        <f t="shared" si="1863"/>
        <v>-0.95849844731966771</v>
      </c>
      <c r="AF942" s="443">
        <f t="shared" si="1864"/>
        <v>-0.63029419023112154</v>
      </c>
      <c r="AG942" s="443">
        <f t="shared" si="1865"/>
        <v>-0.8810276850684966</v>
      </c>
      <c r="AH942" s="443">
        <f t="shared" si="1866"/>
        <v>0.11739641870618972</v>
      </c>
      <c r="AI942" s="443">
        <f t="shared" si="1867"/>
        <v>0.1574876040380199</v>
      </c>
      <c r="AJ942" s="443">
        <f t="shared" ref="AJ942:AJ944" si="2180">AVERAGE(AE942:AI942)</f>
        <v>-0.43898725997501531</v>
      </c>
    </row>
    <row r="943" spans="1:36">
      <c r="A943" s="93" t="str">
        <f t="shared" si="2169"/>
        <v>201842</v>
      </c>
      <c r="B943" s="93">
        <f>'Sub Index'!A924</f>
        <v>43389</v>
      </c>
      <c r="C943" s="443">
        <f>VLOOKUP(B943,'Sub Index'!A:M,8,0)</f>
        <v>0.93383915040417875</v>
      </c>
      <c r="D943" s="443">
        <f>VLOOKUP(B943,'Sub Index'!J:M,4,0)</f>
        <v>-2.8694000000000002</v>
      </c>
      <c r="E943" s="443">
        <f>VLOOKUP(B943,'Sub Index'!O:W,4,0)</f>
        <v>0.79999999999999982</v>
      </c>
      <c r="F943" s="443">
        <f>VLOOKUP(B943,'Sub Index'!O:W,7,0)</f>
        <v>4.5474724209451201E-2</v>
      </c>
      <c r="G943" s="443">
        <f>VLOOKUP(B943,'Sub Index'!O:W,9,0)</f>
        <v>3.0000000000000249E-2</v>
      </c>
      <c r="H943" s="443">
        <f>VLOOKUP(B943,'Sub Index'!Y:AE,4,0)</f>
        <v>1.5116000000000001</v>
      </c>
      <c r="I943" s="443">
        <f>VLOOKUP(B943,'Sub Index'!Y:AE,7,0)</f>
        <v>4.2700493485148417E-3</v>
      </c>
      <c r="J943" s="443">
        <f>VLOOKUP(B943,'Sub Index'!AG:AK,4,0)</f>
        <v>2.0355047340179989E-2</v>
      </c>
      <c r="K943" s="443">
        <f>VLOOKUP(B943,'Sub Index'!AG:AK,5,0)</f>
        <v>78669971.630899996</v>
      </c>
      <c r="L943" s="443">
        <f>VLOOKUP(B943,'Sub Index'!AM:AX,4,0)</f>
        <v>1.764480284870643E-3</v>
      </c>
      <c r="M943" s="443">
        <f>VLOOKUP(B943,'Sub Index'!AM:AX,7,0)</f>
        <v>5.2000000000003155E-3</v>
      </c>
      <c r="N943" s="443">
        <f>VLOOKUP(B943,'Sub Index'!AM:AX,8,0)</f>
        <v>-5.4999999999996163E-3</v>
      </c>
      <c r="O943" s="443">
        <f>VLOOKUP(B943,'Sub Index'!AV:AX,3,0)</f>
        <v>380.82599999999996</v>
      </c>
      <c r="Q943" s="442">
        <f t="shared" si="2001"/>
        <v>-0.47846171411155886</v>
      </c>
      <c r="R943" s="442">
        <f t="shared" si="1861"/>
        <v>-1.4197369180303054</v>
      </c>
      <c r="S943" s="442">
        <f t="shared" si="1862"/>
        <v>-0.75275864147406146</v>
      </c>
      <c r="T943" s="442">
        <f t="shared" si="2170"/>
        <v>-0.45832894938860996</v>
      </c>
      <c r="U943" s="442">
        <f t="shared" si="2171"/>
        <v>-0.62695399635135995</v>
      </c>
      <c r="V943" s="442">
        <f t="shared" si="2172"/>
        <v>-0.73091650922294249</v>
      </c>
      <c r="W943" s="442">
        <f t="shared" si="2173"/>
        <v>-0.99510834790885649</v>
      </c>
      <c r="X943" s="442">
        <f t="shared" si="2174"/>
        <v>1.2011296165155898</v>
      </c>
      <c r="Y943" s="442">
        <f t="shared" si="2175"/>
        <v>-0.99702162209473877</v>
      </c>
      <c r="Z943" s="442">
        <f t="shared" si="2176"/>
        <v>-0.29146192414193495</v>
      </c>
      <c r="AA943" s="442">
        <f t="shared" si="2177"/>
        <v>-0.64495995592475419</v>
      </c>
      <c r="AB943" s="442">
        <f t="shared" si="2178"/>
        <v>-0.47197986294597533</v>
      </c>
      <c r="AC943" s="442">
        <f t="shared" si="2179"/>
        <v>1.5378108552988898</v>
      </c>
      <c r="AE943" s="443">
        <f t="shared" si="1863"/>
        <v>-0.94909931607093212</v>
      </c>
      <c r="AF943" s="443">
        <f t="shared" si="1864"/>
        <v>-0.61268052907134385</v>
      </c>
      <c r="AG943" s="443">
        <f t="shared" si="1865"/>
        <v>-0.86301242856589955</v>
      </c>
      <c r="AH943" s="443">
        <f t="shared" si="1866"/>
        <v>0.10205399721042552</v>
      </c>
      <c r="AI943" s="443">
        <f t="shared" si="1867"/>
        <v>3.2352278071556329E-2</v>
      </c>
      <c r="AJ943" s="443">
        <f t="shared" si="2180"/>
        <v>-0.45807719968523869</v>
      </c>
    </row>
    <row r="944" spans="1:36">
      <c r="A944" s="93" t="str">
        <f t="shared" si="2169"/>
        <v>201842</v>
      </c>
      <c r="B944" s="93">
        <f>'Sub Index'!A925</f>
        <v>43390</v>
      </c>
      <c r="C944" s="443">
        <f>VLOOKUP(B944,'Sub Index'!A:M,8,0)</f>
        <v>0.93301192729615035</v>
      </c>
      <c r="D944" s="443">
        <f>VLOOKUP(B944,'Sub Index'!J:M,4,0)</f>
        <v>-2.8889</v>
      </c>
      <c r="E944" s="443">
        <f>VLOOKUP(B944,'Sub Index'!O:W,4,0)</f>
        <v>0.8147000000000002</v>
      </c>
      <c r="F944" s="443">
        <f>VLOOKUP(B944,'Sub Index'!O:W,7,0)</f>
        <v>4.5396833739970714E-2</v>
      </c>
      <c r="G944" s="443">
        <f>VLOOKUP(B944,'Sub Index'!O:W,9,0)</f>
        <v>2.6499999999999968E-2</v>
      </c>
      <c r="H944" s="443">
        <f>VLOOKUP(B944,'Sub Index'!Y:AE,4,0)</f>
        <v>1.4739</v>
      </c>
      <c r="I944" s="443">
        <f>VLOOKUP(B944,'Sub Index'!Y:AE,7,0)</f>
        <v>4.3035552412684442E-3</v>
      </c>
      <c r="J944" s="443">
        <f>VLOOKUP(B944,'Sub Index'!AG:AK,4,0)</f>
        <v>2.0092497349777631E-2</v>
      </c>
      <c r="K944" s="443">
        <f>VLOOKUP(B944,'Sub Index'!AG:AK,5,0)</f>
        <v>78224800.16170001</v>
      </c>
      <c r="L944" s="443">
        <f>VLOOKUP(B944,'Sub Index'!AM:AX,4,0)</f>
        <v>1.7063271795625147E-3</v>
      </c>
      <c r="M944" s="443">
        <f>VLOOKUP(B944,'Sub Index'!AM:AX,7,0)</f>
        <v>6.4000000000001833E-3</v>
      </c>
      <c r="N944" s="443">
        <f>VLOOKUP(B944,'Sub Index'!AM:AX,8,0)</f>
        <v>5.4999999999996163E-3</v>
      </c>
      <c r="O944" s="443">
        <f>VLOOKUP(B944,'Sub Index'!AV:AX,3,0)</f>
        <v>386.964</v>
      </c>
      <c r="Q944" s="442">
        <f t="shared" si="2001"/>
        <v>-0.48038489082474523</v>
      </c>
      <c r="R944" s="442">
        <f t="shared" si="1861"/>
        <v>-1.432494239160631</v>
      </c>
      <c r="S944" s="442">
        <f t="shared" si="1862"/>
        <v>-0.74320815154751985</v>
      </c>
      <c r="T944" s="442">
        <f t="shared" si="2170"/>
        <v>-0.46039466743558927</v>
      </c>
      <c r="U944" s="442">
        <f t="shared" si="2171"/>
        <v>-0.63744123520110596</v>
      </c>
      <c r="V944" s="442">
        <f t="shared" si="2172"/>
        <v>-0.75624174446853609</v>
      </c>
      <c r="W944" s="442">
        <f t="shared" si="2173"/>
        <v>-0.98368397959344167</v>
      </c>
      <c r="X944" s="442">
        <f t="shared" si="2174"/>
        <v>1.1661009357257428</v>
      </c>
      <c r="Y944" s="442">
        <f t="shared" si="2175"/>
        <v>-1.0116690363270644</v>
      </c>
      <c r="Z944" s="442">
        <f t="shared" si="2176"/>
        <v>-0.35461475361414219</v>
      </c>
      <c r="AA944" s="442">
        <f t="shared" si="2177"/>
        <v>-0.55294484416018386</v>
      </c>
      <c r="AB944" s="442">
        <f t="shared" si="2178"/>
        <v>3.6593483168493195E-2</v>
      </c>
      <c r="AC944" s="442">
        <f t="shared" si="2179"/>
        <v>1.6279524730501</v>
      </c>
      <c r="AE944" s="443">
        <f t="shared" si="1863"/>
        <v>-0.95643956499268812</v>
      </c>
      <c r="AF944" s="443">
        <f t="shared" si="1864"/>
        <v>-0.61368135139473834</v>
      </c>
      <c r="AG944" s="443">
        <f t="shared" si="1865"/>
        <v>-0.86996286203098894</v>
      </c>
      <c r="AH944" s="443">
        <f t="shared" si="1866"/>
        <v>7.7215949699339204E-2</v>
      </c>
      <c r="AI944" s="443">
        <f t="shared" si="1867"/>
        <v>0.1892465896110668</v>
      </c>
      <c r="AJ944" s="443">
        <f t="shared" si="2180"/>
        <v>-0.43472424782160185</v>
      </c>
    </row>
    <row r="945" spans="1:36">
      <c r="A945" s="93" t="str">
        <f t="shared" ref="A945" si="2181">YEAR(B945)&amp;WEEKNUM(B945)</f>
        <v>201842</v>
      </c>
      <c r="B945" s="93">
        <f>'Sub Index'!A926</f>
        <v>43391</v>
      </c>
      <c r="C945" s="445">
        <f>VLOOKUP(B945,'Sub Index'!A:M,8,0)</f>
        <v>0.9195256841480125</v>
      </c>
      <c r="D945" s="445">
        <f>VLOOKUP(B945,'Sub Index'!J:M,4,0)</f>
        <v>-2.8931</v>
      </c>
      <c r="E945" s="445">
        <f>VLOOKUP(B945,'Sub Index'!O:W,4,0)</f>
        <v>0.81049999999999978</v>
      </c>
      <c r="F945" s="445">
        <f>VLOOKUP(B945,'Sub Index'!O:W,7,0)</f>
        <v>4.0969144854598627E-2</v>
      </c>
      <c r="G945" s="445">
        <f>VLOOKUP(B945,'Sub Index'!O:W,9,0)</f>
        <v>2.1400000000000308E-2</v>
      </c>
      <c r="H945" s="445">
        <f>VLOOKUP(B945,'Sub Index'!Y:AE,4,0)</f>
        <v>1.5231999999999997</v>
      </c>
      <c r="I945" s="445">
        <f>VLOOKUP(B945,'Sub Index'!Y:AE,7,0)</f>
        <v>4.2896042049872683E-3</v>
      </c>
      <c r="J945" s="445">
        <f>VLOOKUP(B945,'Sub Index'!AG:AK,4,0)</f>
        <v>2.095180286151737E-2</v>
      </c>
      <c r="K945" s="445">
        <f>VLOOKUP(B945,'Sub Index'!AG:AK,5,0)</f>
        <v>77703914.3583</v>
      </c>
      <c r="L945" s="445">
        <f>VLOOKUP(B945,'Sub Index'!AM:AX,4,0)</f>
        <v>1.7432224918735159E-3</v>
      </c>
      <c r="M945" s="445">
        <f>VLOOKUP(B945,'Sub Index'!AM:AX,7,0)</f>
        <v>9.3500000000004135E-3</v>
      </c>
      <c r="N945" s="445">
        <f>VLOOKUP(B945,'Sub Index'!AM:AX,8,0)</f>
        <v>-2.4500000000005073E-3</v>
      </c>
      <c r="O945" s="445">
        <f>VLOOKUP(B945,'Sub Index'!AV:AX,3,0)</f>
        <v>398.87599999999998</v>
      </c>
      <c r="Q945" s="444">
        <f t="shared" si="2001"/>
        <v>-0.51173849847804687</v>
      </c>
      <c r="R945" s="444">
        <f t="shared" si="1861"/>
        <v>-1.4352419698656242</v>
      </c>
      <c r="S945" s="444">
        <f t="shared" si="1862"/>
        <v>-0.74593686295510331</v>
      </c>
      <c r="T945" s="444">
        <f t="shared" ref="T945" si="2182">IF(F945=0,"",(F945-F$2)/F$3)</f>
        <v>-0.57782054633870872</v>
      </c>
      <c r="U945" s="444">
        <f t="shared" ref="U945" si="2183">IF(G945=0,"",(G945-G$2)/G$3)</f>
        <v>-0.65272264038216232</v>
      </c>
      <c r="V945" s="444">
        <f t="shared" ref="V945" si="2184">IF(H945=0,"",(H945-H$2)/H$3)</f>
        <v>-0.72312412914737556</v>
      </c>
      <c r="W945" s="444">
        <f t="shared" ref="W945" si="2185">IF(I945=0,"",(I945-I$2)/I$3)</f>
        <v>-0.9884408078334751</v>
      </c>
      <c r="X945" s="444">
        <f t="shared" ref="X945" si="2186">IF(J945=0,"",(J945-J$2)/J$3)</f>
        <v>1.2807470586433578</v>
      </c>
      <c r="Y945" s="444">
        <f t="shared" ref="Y945" si="2187">IF(K945=0,"",(K945-K$2)/K$3)</f>
        <v>-1.0288076686474348</v>
      </c>
      <c r="Z945" s="444">
        <f t="shared" ref="Z945" si="2188">IF(L945=0,"",(L945-L$2)/L$3)</f>
        <v>-0.31454735988934301</v>
      </c>
      <c r="AA945" s="444">
        <f t="shared" ref="AA945" si="2189">IF(M945=0,"",(M945-M$2)/M$3)</f>
        <v>-0.32674102773890584</v>
      </c>
      <c r="AB945" s="444">
        <f t="shared" ref="AB945" si="2190">IF(N945=0,"",(N945-N$2)/N$3)</f>
        <v>-0.33096634425063132</v>
      </c>
      <c r="AC945" s="444">
        <f>IF(O945=0,"",(O945-O$2)/O$3)</f>
        <v>1.8028900668351124</v>
      </c>
      <c r="AE945" s="445">
        <f t="shared" si="1863"/>
        <v>-0.97349023417183556</v>
      </c>
      <c r="AF945" s="445">
        <f t="shared" si="1864"/>
        <v>-0.65882668322532478</v>
      </c>
      <c r="AG945" s="445">
        <f t="shared" si="1865"/>
        <v>-0.85578246849042539</v>
      </c>
      <c r="AH945" s="445">
        <f t="shared" si="1866"/>
        <v>0.12596969499796151</v>
      </c>
      <c r="AI945" s="445">
        <f t="shared" si="1867"/>
        <v>0.20765883373905805</v>
      </c>
      <c r="AJ945" s="445">
        <f t="shared" ref="AJ945" si="2191">AVERAGE(AE945:AI945)</f>
        <v>-0.43089417143011327</v>
      </c>
    </row>
    <row r="946" spans="1:36">
      <c r="A946" s="93" t="str">
        <f t="shared" ref="A946:A949" si="2192">YEAR(B946)&amp;WEEKNUM(B946)</f>
        <v>201843</v>
      </c>
      <c r="B946" s="93">
        <f>'Sub Index'!A928</f>
        <v>43395</v>
      </c>
      <c r="C946" s="449">
        <f>VLOOKUP(B946,'Sub Index'!A:M,8,0)</f>
        <v>0.80786138441147459</v>
      </c>
      <c r="D946" s="449">
        <f>VLOOKUP(B946,'Sub Index'!J:M,4,0)</f>
        <v>-2.8942999999999999</v>
      </c>
      <c r="E946" s="449">
        <f>VLOOKUP(B946,'Sub Index'!O:W,4,0)</f>
        <v>0.72740000000000027</v>
      </c>
      <c r="F946" s="449">
        <f>VLOOKUP(B946,'Sub Index'!O:W,7,0)</f>
        <v>4.025974131453907E-2</v>
      </c>
      <c r="G946" s="449">
        <f>VLOOKUP(B946,'Sub Index'!O:W,9,0)</f>
        <v>1.8899999999999917E-2</v>
      </c>
      <c r="H946" s="449">
        <f>VLOOKUP(B946,'Sub Index'!Y:AE,4,0)</f>
        <v>1.5115000000000003</v>
      </c>
      <c r="I946" s="449">
        <f>VLOOKUP(B946,'Sub Index'!Y:AE,7,0)</f>
        <v>4.2747456599432302E-3</v>
      </c>
      <c r="J946" s="449">
        <f>VLOOKUP(B946,'Sub Index'!AG:AK,4,0)</f>
        <v>2.5279392827925587E-2</v>
      </c>
      <c r="K946" s="449">
        <f>VLOOKUP(B946,'Sub Index'!AG:AK,5,0)</f>
        <v>77346296.997800007</v>
      </c>
      <c r="L946" s="449">
        <f>VLOOKUP(B946,'Sub Index'!AM:AX,4,0)</f>
        <v>1.6861135875967501E-3</v>
      </c>
      <c r="M946" s="449">
        <f>VLOOKUP(B946,'Sub Index'!AM:AX,7,0)</f>
        <v>1.0250000000000092E-2</v>
      </c>
      <c r="N946" s="449">
        <f>VLOOKUP(B946,'Sub Index'!AM:AX,8,0)</f>
        <v>2.5000000000030553E-4</v>
      </c>
      <c r="O946" s="449">
        <f>VLOOKUP(B946,'Sub Index'!AV:AX,3,0)</f>
        <v>417.404</v>
      </c>
      <c r="Q946" s="448">
        <f t="shared" si="2001"/>
        <v>-0.77134220014373345</v>
      </c>
      <c r="R946" s="448">
        <f t="shared" si="1861"/>
        <v>-1.4360270357813365</v>
      </c>
      <c r="S946" s="448">
        <f t="shared" si="1862"/>
        <v>-0.79992636723371446</v>
      </c>
      <c r="T946" s="448">
        <f t="shared" ref="T946:T949" si="2193">IF(F946=0,"",(F946-F$2)/F$3)</f>
        <v>-0.59663450015187902</v>
      </c>
      <c r="U946" s="448">
        <f t="shared" ref="U946:U949" si="2194">IF(G946=0,"",(G946-G$2)/G$3)</f>
        <v>-0.66021352527483868</v>
      </c>
      <c r="V946" s="448">
        <f t="shared" ref="V946:V949" si="2195">IF(H946=0,"",(H946-H$2)/H$3)</f>
        <v>-0.73098368491324894</v>
      </c>
      <c r="W946" s="448">
        <f t="shared" ref="W946:W949" si="2196">IF(I946=0,"",(I946-I$2)/I$3)</f>
        <v>-0.99350706565452729</v>
      </c>
      <c r="X946" s="448">
        <f t="shared" ref="X946:X949" si="2197">IF(J946=0,"",(J946-J$2)/J$3)</f>
        <v>1.8581219322449396</v>
      </c>
      <c r="Y946" s="448">
        <f t="shared" ref="Y946:Y949" si="2198">IF(K946=0,"",(K946-K$2)/K$3)</f>
        <v>-1.0405743023567509</v>
      </c>
      <c r="Z946" s="448">
        <f t="shared" ref="Z946:Z949" si="2199">IF(L946=0,"",(L946-L$2)/L$3)</f>
        <v>-0.37656621295016296</v>
      </c>
      <c r="AA946" s="448">
        <f t="shared" ref="AA946:AA949" si="2200">IF(M946=0,"",(M946-M$2)/M$3)</f>
        <v>-0.25772969391549516</v>
      </c>
      <c r="AB946" s="448">
        <f t="shared" ref="AB946:AB949" si="2201">IF(N946=0,"",(N946-N$2)/N$3)</f>
        <v>-0.20613470474976092</v>
      </c>
      <c r="AC946" s="448">
        <f t="shared" ref="AC946:AC949" si="2202">IF(O946=0,"",(O946-O$2)/O$3)</f>
        <v>2.0749891045826545</v>
      </c>
      <c r="AE946" s="449">
        <f t="shared" si="1863"/>
        <v>-1.103684617962535</v>
      </c>
      <c r="AF946" s="449">
        <f t="shared" si="1864"/>
        <v>-0.68559146422014405</v>
      </c>
      <c r="AG946" s="449">
        <f t="shared" si="1865"/>
        <v>-0.86224537528388812</v>
      </c>
      <c r="AH946" s="449">
        <f t="shared" si="1866"/>
        <v>0.40877381494409437</v>
      </c>
      <c r="AI946" s="449">
        <f t="shared" si="1867"/>
        <v>0.30863962324180882</v>
      </c>
      <c r="AJ946" s="449">
        <f t="shared" ref="AJ946:AJ949" si="2203">AVERAGE(AE946:AI946)</f>
        <v>-0.38682160385613279</v>
      </c>
    </row>
    <row r="947" spans="1:36">
      <c r="A947" s="93" t="str">
        <f t="shared" si="2192"/>
        <v>201843</v>
      </c>
      <c r="B947" s="93">
        <f>'Sub Index'!A929</f>
        <v>43396</v>
      </c>
      <c r="C947" s="449">
        <f>VLOOKUP(B947,'Sub Index'!A:M,8,0)</f>
        <v>0.84282921284739343</v>
      </c>
      <c r="D947" s="449">
        <f>VLOOKUP(B947,'Sub Index'!J:M,4,0)</f>
        <v>-2.8879000000000001</v>
      </c>
      <c r="E947" s="449">
        <f>VLOOKUP(B947,'Sub Index'!O:W,4,0)</f>
        <v>0.6554000000000002</v>
      </c>
      <c r="F947" s="449">
        <f>VLOOKUP(B947,'Sub Index'!O:W,7,0)</f>
        <v>4.0117124064509256E-2</v>
      </c>
      <c r="G947" s="449">
        <f>VLOOKUP(B947,'Sub Index'!O:W,9,0)</f>
        <v>2.9800000000000271E-2</v>
      </c>
      <c r="H947" s="449">
        <f>VLOOKUP(B947,'Sub Index'!Y:AE,4,0)</f>
        <v>1.4972000000000003</v>
      </c>
      <c r="I947" s="449">
        <f>VLOOKUP(B947,'Sub Index'!Y:AE,7,0)</f>
        <v>4.4910754732298223E-3</v>
      </c>
      <c r="J947" s="449">
        <f>VLOOKUP(B947,'Sub Index'!AG:AK,4,0)</f>
        <v>2.5958351557643786E-2</v>
      </c>
      <c r="K947" s="449">
        <f>VLOOKUP(B947,'Sub Index'!AG:AK,5,0)</f>
        <v>77431602.965499997</v>
      </c>
      <c r="L947" s="449">
        <f>VLOOKUP(B947,'Sub Index'!AM:AX,4,0)</f>
        <v>1.2746998239053413E-3</v>
      </c>
      <c r="M947" s="449">
        <f>VLOOKUP(B947,'Sub Index'!AM:AX,7,0)</f>
        <v>1.2750000000000483E-2</v>
      </c>
      <c r="N947" s="449">
        <f>VLOOKUP(B947,'Sub Index'!AM:AX,8,0)</f>
        <v>1.0499999999993292E-3</v>
      </c>
      <c r="O947" s="449">
        <f>VLOOKUP(B947,'Sub Index'!AV:AX,3,0)</f>
        <v>446.71399999999994</v>
      </c>
      <c r="Q947" s="448">
        <f t="shared" si="2001"/>
        <v>-0.6900469453255561</v>
      </c>
      <c r="R947" s="448">
        <f t="shared" si="1861"/>
        <v>-1.4318400175642041</v>
      </c>
      <c r="S947" s="448">
        <f t="shared" si="1862"/>
        <v>-0.84670427707799889</v>
      </c>
      <c r="T947" s="448">
        <f t="shared" si="2193"/>
        <v>-0.60041682460263812</v>
      </c>
      <c r="U947" s="448">
        <f t="shared" si="2194"/>
        <v>-0.62755326714277382</v>
      </c>
      <c r="V947" s="448">
        <f t="shared" si="2195"/>
        <v>-0.74058980862709478</v>
      </c>
      <c r="W947" s="448">
        <f t="shared" si="2196"/>
        <v>-0.91974596689003474</v>
      </c>
      <c r="X947" s="448">
        <f t="shared" si="2197"/>
        <v>1.948706695079367</v>
      </c>
      <c r="Y947" s="448">
        <f t="shared" si="2198"/>
        <v>-1.0377674921008362</v>
      </c>
      <c r="Z947" s="448">
        <f t="shared" si="2199"/>
        <v>-0.82335135233791068</v>
      </c>
      <c r="AA947" s="448">
        <f t="shared" si="2200"/>
        <v>-6.6031544405922529E-2</v>
      </c>
      <c r="AB947" s="448">
        <f t="shared" si="2201"/>
        <v>-0.16914755230511488</v>
      </c>
      <c r="AC947" s="448">
        <f t="shared" si="2202"/>
        <v>2.5054307494650181</v>
      </c>
      <c r="AE947" s="449">
        <f t="shared" si="1863"/>
        <v>-1.0609434814448802</v>
      </c>
      <c r="AF947" s="449">
        <f t="shared" si="1864"/>
        <v>-0.69155812294113694</v>
      </c>
      <c r="AG947" s="449">
        <f t="shared" si="1865"/>
        <v>-0.83016788775856476</v>
      </c>
      <c r="AH947" s="449">
        <f t="shared" si="1866"/>
        <v>0.45546960148926541</v>
      </c>
      <c r="AI947" s="449">
        <f t="shared" si="1867"/>
        <v>0.36172507510401752</v>
      </c>
      <c r="AJ947" s="449">
        <f t="shared" si="2203"/>
        <v>-0.35309496311025984</v>
      </c>
    </row>
    <row r="948" spans="1:36">
      <c r="A948" s="93" t="str">
        <f t="shared" si="2192"/>
        <v>201843</v>
      </c>
      <c r="B948" s="93">
        <f>'Sub Index'!A930</f>
        <v>43397</v>
      </c>
      <c r="C948" s="449">
        <f>VLOOKUP(B948,'Sub Index'!A:M,8,0)</f>
        <v>0.87079582896469765</v>
      </c>
      <c r="D948" s="449">
        <f>VLOOKUP(B948,'Sub Index'!J:M,4,0)</f>
        <v>-2.8683999999999998</v>
      </c>
      <c r="E948" s="449">
        <f>VLOOKUP(B948,'Sub Index'!O:W,4,0)</f>
        <v>0.67280000000000006</v>
      </c>
      <c r="F948" s="449">
        <f>VLOOKUP(B948,'Sub Index'!O:W,7,0)</f>
        <v>4.0093611465498516E-2</v>
      </c>
      <c r="G948" s="449">
        <f>VLOOKUP(B948,'Sub Index'!O:W,9,0)</f>
        <v>2.0800000000000374E-2</v>
      </c>
      <c r="H948" s="449">
        <f>VLOOKUP(B948,'Sub Index'!Y:AE,4,0)</f>
        <v>1.5367000000000002</v>
      </c>
      <c r="I948" s="449">
        <f>VLOOKUP(B948,'Sub Index'!Y:AE,7,0)</f>
        <v>4.5254993327948469E-3</v>
      </c>
      <c r="J948" s="449">
        <f>VLOOKUP(B948,'Sub Index'!AG:AK,4,0)</f>
        <v>2.5999515533679907E-2</v>
      </c>
      <c r="K948" s="449">
        <f>VLOOKUP(B948,'Sub Index'!AG:AK,5,0)</f>
        <v>77463003.425300002</v>
      </c>
      <c r="L948" s="449">
        <f>VLOOKUP(B948,'Sub Index'!AM:AX,4,0)</f>
        <v>1.259014145732696E-3</v>
      </c>
      <c r="M948" s="449">
        <f>VLOOKUP(B948,'Sub Index'!AM:AX,7,0)</f>
        <v>1.0600000000000165E-2</v>
      </c>
      <c r="N948" s="449">
        <f>VLOOKUP(B948,'Sub Index'!AM:AX,8,0)</f>
        <v>3.8999999999997925E-3</v>
      </c>
      <c r="O948" s="449">
        <f>VLOOKUP(B948,'Sub Index'!AV:AX,3,0)</f>
        <v>503.86599999999999</v>
      </c>
      <c r="Q948" s="448">
        <f t="shared" si="2001"/>
        <v>-0.62502851880745391</v>
      </c>
      <c r="R948" s="448">
        <f t="shared" si="1861"/>
        <v>-1.4190826964338781</v>
      </c>
      <c r="S948" s="448">
        <f t="shared" si="1862"/>
        <v>-0.83539961553229691</v>
      </c>
      <c r="T948" s="448">
        <f>IF(F948=0,"",(F948-F$2)/F$3)</f>
        <v>-0.60104039768458029</v>
      </c>
      <c r="U948" s="448">
        <f t="shared" si="2194"/>
        <v>-0.65452045275640425</v>
      </c>
      <c r="V948" s="448">
        <f t="shared" si="2195"/>
        <v>-0.71405541095598224</v>
      </c>
      <c r="W948" s="448">
        <f t="shared" si="2196"/>
        <v>-0.90800860315521303</v>
      </c>
      <c r="X948" s="448">
        <f t="shared" si="2197"/>
        <v>1.95419867690881</v>
      </c>
      <c r="Y948" s="448">
        <f t="shared" si="2198"/>
        <v>-1.0367343271888916</v>
      </c>
      <c r="Z948" s="448">
        <f t="shared" si="2199"/>
        <v>-0.84038560964101183</v>
      </c>
      <c r="AA948" s="448">
        <f t="shared" si="2200"/>
        <v>-0.2308919529841536</v>
      </c>
      <c r="AB948" s="448">
        <f t="shared" si="2201"/>
        <v>-3.7380821720881058E-2</v>
      </c>
      <c r="AC948" s="448">
        <f t="shared" si="2202"/>
        <v>3.3447552424133944</v>
      </c>
      <c r="AE948" s="449">
        <f t="shared" si="1863"/>
        <v>-1.0220556076206659</v>
      </c>
      <c r="AF948" s="449">
        <f t="shared" si="1864"/>
        <v>-0.69698682199109374</v>
      </c>
      <c r="AG948" s="449">
        <f t="shared" si="1865"/>
        <v>-0.81103200705559764</v>
      </c>
      <c r="AH948" s="449">
        <f t="shared" si="1866"/>
        <v>0.45873217485995921</v>
      </c>
      <c r="AI948" s="449">
        <f t="shared" si="1867"/>
        <v>0.55902421451683693</v>
      </c>
      <c r="AJ948" s="449">
        <f t="shared" si="2203"/>
        <v>-0.30246360945811224</v>
      </c>
    </row>
    <row r="949" spans="1:36">
      <c r="A949" s="93" t="str">
        <f t="shared" si="2192"/>
        <v>201843</v>
      </c>
      <c r="B949" s="93">
        <f>'Sub Index'!A931</f>
        <v>43398</v>
      </c>
      <c r="C949" s="449">
        <f>VLOOKUP(B949,'Sub Index'!A:M,8,0)</f>
        <v>0.9052222253810468</v>
      </c>
      <c r="D949" s="449">
        <f>VLOOKUP(B949,'Sub Index'!J:M,4,0)</f>
        <v>-2.8605</v>
      </c>
      <c r="E949" s="449">
        <f>VLOOKUP(B949,'Sub Index'!O:W,4,0)</f>
        <v>0.65939999999999976</v>
      </c>
      <c r="F949" s="449">
        <f>VLOOKUP(B949,'Sub Index'!O:W,7,0)</f>
        <v>3.8639127034056926E-2</v>
      </c>
      <c r="G949" s="449">
        <f>VLOOKUP(B949,'Sub Index'!O:W,9,0)</f>
        <v>0.11899999999999977</v>
      </c>
      <c r="H949" s="449">
        <f>VLOOKUP(B949,'Sub Index'!Y:AE,4,0)</f>
        <v>1.5414000000000003</v>
      </c>
      <c r="I949" s="449">
        <f>VLOOKUP(B949,'Sub Index'!Y:AE,7,0)</f>
        <v>4.4137500668125357E-3</v>
      </c>
      <c r="J949" s="449">
        <f>VLOOKUP(B949,'Sub Index'!AG:AK,4,0)</f>
        <v>2.0216900153599567E-2</v>
      </c>
      <c r="K949" s="449">
        <f>VLOOKUP(B949,'Sub Index'!AG:AK,5,0)</f>
        <v>77378359.636800006</v>
      </c>
      <c r="L949" s="449">
        <f>VLOOKUP(B949,'Sub Index'!AM:AX,4,0)</f>
        <v>1.2747063799869358E-3</v>
      </c>
      <c r="M949" s="449">
        <f>VLOOKUP(B949,'Sub Index'!AM:AX,7,0)</f>
        <v>1.2599999999999945E-2</v>
      </c>
      <c r="N949" s="449">
        <f>VLOOKUP(B949,'Sub Index'!AM:AX,8,0)</f>
        <v>6.2000000000006494E-3</v>
      </c>
      <c r="O949" s="449">
        <f>VLOOKUP(B949,'Sub Index'!AV:AX,3,0)</f>
        <v>477.43</v>
      </c>
      <c r="Q949" s="448">
        <f t="shared" si="2001"/>
        <v>-0.54499201684773046</v>
      </c>
      <c r="R949" s="448">
        <f t="shared" si="1861"/>
        <v>-1.4139143458221053</v>
      </c>
      <c r="S949" s="448">
        <f t="shared" si="1862"/>
        <v>-0.84410550430887221</v>
      </c>
      <c r="T949" s="448">
        <f t="shared" si="2193"/>
        <v>-0.63961449743155918</v>
      </c>
      <c r="U949" s="448">
        <f t="shared" si="2194"/>
        <v>-0.36027849417212465</v>
      </c>
      <c r="V949" s="448">
        <f t="shared" si="2195"/>
        <v>-0.71089815351157137</v>
      </c>
      <c r="W949" s="448">
        <f t="shared" si="2196"/>
        <v>-0.94611129699917651</v>
      </c>
      <c r="X949" s="448">
        <f t="shared" si="2197"/>
        <v>1.182698407688177</v>
      </c>
      <c r="Y949" s="448">
        <f t="shared" si="2198"/>
        <v>-1.0395193498557325</v>
      </c>
      <c r="Z949" s="448">
        <f t="shared" si="2199"/>
        <v>-0.82334423259596834</v>
      </c>
      <c r="AA949" s="448">
        <f t="shared" si="2200"/>
        <v>-7.7533433376536384E-2</v>
      </c>
      <c r="AB949" s="448">
        <f t="shared" si="2201"/>
        <v>6.8957241557645751E-2</v>
      </c>
      <c r="AC949" s="448">
        <f t="shared" si="2202"/>
        <v>2.9565206697723103</v>
      </c>
      <c r="AE949" s="449">
        <f t="shared" si="1863"/>
        <v>-0.97945318133491788</v>
      </c>
      <c r="AF949" s="449">
        <f t="shared" si="1864"/>
        <v>-0.61466616530418527</v>
      </c>
      <c r="AG949" s="449">
        <f t="shared" si="1865"/>
        <v>-0.82850472525537389</v>
      </c>
      <c r="AH949" s="449">
        <f t="shared" si="1866"/>
        <v>7.1589528916222278E-2</v>
      </c>
      <c r="AI949" s="449">
        <f t="shared" si="1867"/>
        <v>0.53115006133936282</v>
      </c>
      <c r="AJ949" s="449">
        <f t="shared" si="2203"/>
        <v>-0.36397689632777841</v>
      </c>
    </row>
    <row r="950" spans="1:36">
      <c r="A950" s="93" t="str">
        <f t="shared" ref="A950:A951" si="2204">YEAR(B950)&amp;WEEKNUM(B950)</f>
        <v>201843</v>
      </c>
      <c r="B950" s="93">
        <f>'Sub Index'!A932</f>
        <v>43399</v>
      </c>
      <c r="C950" s="450">
        <f>VLOOKUP(B950,'Sub Index'!A:M,8,0)</f>
        <v>0.89243519332782362</v>
      </c>
      <c r="D950" s="450">
        <f>VLOOKUP(B950,'Sub Index'!J:M,4,0)</f>
        <v>-2.8368000000000002</v>
      </c>
      <c r="E950" s="450">
        <f>VLOOKUP(B950,'Sub Index'!O:W,4,0)</f>
        <v>0.68400000000000016</v>
      </c>
      <c r="F950" s="450">
        <f>VLOOKUP(B950,'Sub Index'!O:W,7,0)</f>
        <v>3.7007851625584294E-2</v>
      </c>
      <c r="G950" s="450">
        <f>VLOOKUP(B950,'Sub Index'!O:W,9,0)</f>
        <v>8.1399999999999917E-2</v>
      </c>
      <c r="H950" s="450">
        <f>VLOOKUP(B950,'Sub Index'!Y:AE,4,0)</f>
        <v>1.5811000000000002</v>
      </c>
      <c r="I950" s="450">
        <f>VLOOKUP(B950,'Sub Index'!Y:AE,7,0)</f>
        <v>4.4780787000817E-3</v>
      </c>
      <c r="J950" s="450">
        <f>VLOOKUP(B950,'Sub Index'!AG:AK,4,0)</f>
        <v>2.0035872884635056E-2</v>
      </c>
      <c r="K950" s="450">
        <f>VLOOKUP(B950,'Sub Index'!AG:AK,5,0)</f>
        <v>77196749.789900005</v>
      </c>
      <c r="L950" s="450">
        <f>VLOOKUP(B950,'Sub Index'!AM:AX,4,0)</f>
        <v>1.2865628218946964E-3</v>
      </c>
      <c r="M950" s="450">
        <f>VLOOKUP(B950,'Sub Index'!AM:AX,7,0)</f>
        <v>1.2400000000000411E-2</v>
      </c>
      <c r="N950" s="450">
        <f>VLOOKUP(B950,'Sub Index'!AM:AX,8,0)</f>
        <v>4.9999999999998934E-3</v>
      </c>
      <c r="O950" s="450">
        <f>VLOOKUP(B950,'Sub Index'!AV:AX,3,0)</f>
        <v>443.18400000000003</v>
      </c>
      <c r="Q950" s="451">
        <f t="shared" si="2001"/>
        <v>-0.57472005761068456</v>
      </c>
      <c r="R950" s="451">
        <f t="shared" si="1861"/>
        <v>-1.3984092939867863</v>
      </c>
      <c r="S950" s="451">
        <f t="shared" si="1862"/>
        <v>-0.82812305177874146</v>
      </c>
      <c r="T950" s="451">
        <f t="shared" ref="T950:T951" si="2205">IF(F950=0,"",(F950-F$2)/F$3)</f>
        <v>-0.68287723642069365</v>
      </c>
      <c r="U950" s="451">
        <f t="shared" ref="U950:U951" si="2206">IF(G950=0,"",(G950-G$2)/G$3)</f>
        <v>-0.47294140295795906</v>
      </c>
      <c r="V950" s="451">
        <f t="shared" ref="V950:V951" si="2207">IF(H950=0,"",(H950-H$2)/H$3)</f>
        <v>-0.68422940445984559</v>
      </c>
      <c r="W950" s="451">
        <f t="shared" ref="W950:W951" si="2208">IF(I950=0,"",(I950-I$2)/I$3)</f>
        <v>-0.92417742390113256</v>
      </c>
      <c r="X950" s="451">
        <f t="shared" ref="X950:X951" si="2209">IF(J950=0,"",(J950-J$2)/J$3)</f>
        <v>1.1585462589522437</v>
      </c>
      <c r="Y950" s="451">
        <f t="shared" ref="Y950:Y951" si="2210">IF(K950=0,"",(K950-K$2)/K$3)</f>
        <v>-1.0454948331026577</v>
      </c>
      <c r="Z950" s="451">
        <f t="shared" ref="Z950:Z951" si="2211">IF(L950=0,"",(L950-L$2)/L$3)</f>
        <v>-0.81046843086568177</v>
      </c>
      <c r="AA950" s="451">
        <f t="shared" ref="AA950:AA951" si="2212">IF(M950=0,"",(M950-M$2)/M$3)</f>
        <v>-9.286928533726406E-2</v>
      </c>
      <c r="AB950" s="451">
        <f t="shared" ref="AB950:AB951" si="2213">IF(N950=0,"",(N950-N$2)/N$3)</f>
        <v>1.3476512890574005E-2</v>
      </c>
      <c r="AC950" s="451">
        <f t="shared" ref="AC950:AC951" si="2214">IF(O950=0,"",(O950-O$2)/O$3)</f>
        <v>2.4535897734692926</v>
      </c>
      <c r="AE950" s="450">
        <f t="shared" si="1863"/>
        <v>-0.98656467579873541</v>
      </c>
      <c r="AF950" s="450">
        <f t="shared" si="1864"/>
        <v>-0.66131389705246468</v>
      </c>
      <c r="AG950" s="450">
        <f t="shared" si="1865"/>
        <v>-0.80420341418048902</v>
      </c>
      <c r="AH950" s="450">
        <f t="shared" si="1866"/>
        <v>5.6525712924793026E-2</v>
      </c>
      <c r="AI950" s="450">
        <f t="shared" si="1867"/>
        <v>0.39093214253923025</v>
      </c>
      <c r="AJ950" s="450">
        <f t="shared" ref="AJ950:AJ951" si="2215">AVERAGE(AE950:AI950)</f>
        <v>-0.40092482631353316</v>
      </c>
    </row>
    <row r="951" spans="1:36">
      <c r="A951" s="93" t="str">
        <f t="shared" si="2204"/>
        <v>201844</v>
      </c>
      <c r="B951" s="93">
        <f>'Sub Index'!A933</f>
        <v>43402</v>
      </c>
      <c r="C951" s="455">
        <f>VLOOKUP(B951,'Sub Index'!A:M,8,0)</f>
        <v>0.90303368039619025</v>
      </c>
      <c r="D951" s="455">
        <f>VLOOKUP(B951,'Sub Index'!J:M,4,0)</f>
        <v>-2.8397999999999999</v>
      </c>
      <c r="E951" s="455">
        <f>VLOOKUP(B951,'Sub Index'!O:W,4,0)</f>
        <v>0.71729999999999983</v>
      </c>
      <c r="F951" s="455">
        <f>VLOOKUP(B951,'Sub Index'!O:W,7,0)</f>
        <v>3.2757455041800422E-2</v>
      </c>
      <c r="G951" s="455">
        <f>VLOOKUP(B951,'Sub Index'!O:W,9,0)</f>
        <v>4.919999999999991E-2</v>
      </c>
      <c r="H951" s="455">
        <f>VLOOKUP(B951,'Sub Index'!Y:AE,4,0)</f>
        <v>1.5954000000000002</v>
      </c>
      <c r="I951" s="455">
        <f>VLOOKUP(B951,'Sub Index'!Y:AE,7,0)</f>
        <v>4.5063882058465204E-3</v>
      </c>
      <c r="J951" s="455">
        <f>VLOOKUP(B951,'Sub Index'!AG:AK,4,0)</f>
        <v>2.0657432394066755E-2</v>
      </c>
      <c r="K951" s="455">
        <f>VLOOKUP(B951,'Sub Index'!AG:AK,5,0)</f>
        <v>77267347.775200009</v>
      </c>
      <c r="L951" s="455">
        <f>VLOOKUP(B951,'Sub Index'!AM:AX,4,0)</f>
        <v>1.2902308566919405E-3</v>
      </c>
      <c r="M951" s="455">
        <f>VLOOKUP(B951,'Sub Index'!AM:AX,7,0)</f>
        <v>8.5999999999994969E-3</v>
      </c>
      <c r="N951" s="455">
        <f>VLOOKUP(B951,'Sub Index'!AM:AX,8,0)</f>
        <v>1.9199999999999662E-2</v>
      </c>
      <c r="O951" s="455">
        <f>VLOOKUP(B951,'Sub Index'!AV:AX,3,0)</f>
        <v>412.678</v>
      </c>
      <c r="Q951" s="454">
        <f t="shared" si="2001"/>
        <v>-0.55008007436182527</v>
      </c>
      <c r="R951" s="454">
        <f t="shared" si="1861"/>
        <v>-1.400371958776067</v>
      </c>
      <c r="S951" s="454">
        <f t="shared" si="1862"/>
        <v>-0.80648826847576027</v>
      </c>
      <c r="T951" s="454">
        <f t="shared" si="2205"/>
        <v>-0.79560118055022666</v>
      </c>
      <c r="U951" s="454">
        <f t="shared" si="2206"/>
        <v>-0.56942400037561547</v>
      </c>
      <c r="V951" s="454">
        <f t="shared" si="2207"/>
        <v>-0.67462328074599975</v>
      </c>
      <c r="W951" s="454">
        <f t="shared" si="2208"/>
        <v>-0.91452484657501731</v>
      </c>
      <c r="X951" s="454">
        <f t="shared" si="2209"/>
        <v>1.2414729793623669</v>
      </c>
      <c r="Y951" s="454">
        <f t="shared" si="2210"/>
        <v>-1.0431719575227938</v>
      </c>
      <c r="Z951" s="454">
        <f t="shared" si="2211"/>
        <v>-0.80648503608700084</v>
      </c>
      <c r="AA951" s="454">
        <f t="shared" si="2212"/>
        <v>-0.38425047259183892</v>
      </c>
      <c r="AB951" s="454">
        <f t="shared" si="2213"/>
        <v>0.66999846878383207</v>
      </c>
      <c r="AC951" s="454">
        <f t="shared" si="2214"/>
        <v>2.0055838772297356</v>
      </c>
      <c r="AE951" s="455">
        <f t="shared" si="1863"/>
        <v>-0.97522601656894614</v>
      </c>
      <c r="AF951" s="455">
        <f t="shared" si="1864"/>
        <v>-0.72383781646720069</v>
      </c>
      <c r="AG951" s="455">
        <f t="shared" si="1865"/>
        <v>-0.79457406366050853</v>
      </c>
      <c r="AH951" s="455">
        <f t="shared" si="1866"/>
        <v>9.915051091978655E-2</v>
      </c>
      <c r="AI951" s="455">
        <f t="shared" si="1867"/>
        <v>0.37121170933368197</v>
      </c>
      <c r="AJ951" s="455">
        <f t="shared" si="2215"/>
        <v>-0.40465513528863734</v>
      </c>
    </row>
    <row r="952" spans="1:36">
      <c r="A952" s="93" t="str">
        <f t="shared" ref="A952:A953" si="2216">YEAR(B952)&amp;WEEKNUM(B952)</f>
        <v>201844</v>
      </c>
      <c r="B952" s="93">
        <f>'Sub Index'!A934</f>
        <v>43403</v>
      </c>
      <c r="C952" s="455">
        <f>VLOOKUP(B952,'Sub Index'!A:M,8,0)</f>
        <v>0.91704544309515656</v>
      </c>
      <c r="D952" s="455">
        <f>VLOOKUP(B952,'Sub Index'!J:M,4,0)</f>
        <v>-2.8186</v>
      </c>
      <c r="E952" s="455">
        <f>VLOOKUP(B952,'Sub Index'!O:W,4,0)</f>
        <v>0.73540000000000028</v>
      </c>
      <c r="F952" s="455">
        <f>VLOOKUP(B952,'Sub Index'!O:W,7,0)</f>
        <v>3.2000692071660612E-2</v>
      </c>
      <c r="G952" s="455">
        <f>VLOOKUP(B952,'Sub Index'!O:W,9,0)</f>
        <v>8.6799999999999766E-2</v>
      </c>
      <c r="H952" s="455">
        <f>VLOOKUP(B952,'Sub Index'!Y:AE,4,0)</f>
        <v>1.6115000000000004</v>
      </c>
      <c r="I952" s="455">
        <f>VLOOKUP(B952,'Sub Index'!Y:AE,7,0)</f>
        <v>4.439325888597587E-3</v>
      </c>
      <c r="J952" s="455">
        <f>VLOOKUP(B952,'Sub Index'!AG:AK,4,0)</f>
        <v>2.0739034544828672E-2</v>
      </c>
      <c r="K952" s="455">
        <f>VLOOKUP(B952,'Sub Index'!AG:AK,5,0)</f>
        <v>77085514.726400003</v>
      </c>
      <c r="L952" s="455">
        <f>VLOOKUP(B952,'Sub Index'!AM:AX,4,0)</f>
        <v>1.2849857618551655E-3</v>
      </c>
      <c r="M952" s="455">
        <f>VLOOKUP(B952,'Sub Index'!AM:AX,7,0)</f>
        <v>1.4299999999999535E-2</v>
      </c>
      <c r="N952" s="455">
        <f>VLOOKUP(B952,'Sub Index'!AM:AX,8,0)</f>
        <v>8.5000000000006182E-3</v>
      </c>
      <c r="O952" s="455">
        <f>VLOOKUP(B952,'Sub Index'!AV:AX,3,0)</f>
        <v>368.41200000000003</v>
      </c>
      <c r="Q952" s="454">
        <f t="shared" si="2001"/>
        <v>-0.51750470808903071</v>
      </c>
      <c r="R952" s="454">
        <f t="shared" si="1861"/>
        <v>-1.3865024609318155</v>
      </c>
      <c r="S952" s="454">
        <f t="shared" si="1862"/>
        <v>-0.79472882169546066</v>
      </c>
      <c r="T952" s="454">
        <f t="shared" ref="T952:T953" si="2217">IF(F952=0,"",(F952-F$2)/F$3)</f>
        <v>-0.81567114463094248</v>
      </c>
      <c r="U952" s="454">
        <f t="shared" ref="U952:U953" si="2218">IF(G952=0,"",(G952-G$2)/G$3)</f>
        <v>-0.45676109158978107</v>
      </c>
      <c r="V952" s="454">
        <f t="shared" ref="V952:V953" si="2219">IF(H952=0,"",(H952-H$2)/H$3)</f>
        <v>-0.66380799460663475</v>
      </c>
      <c r="W952" s="454">
        <f t="shared" ref="W952:W953" si="2220">IF(I952=0,"",(I952-I$2)/I$3)</f>
        <v>-0.93739081280881198</v>
      </c>
      <c r="X952" s="454">
        <f t="shared" ref="X952:X953" si="2221">IF(J952=0,"",(J952-J$2)/J$3)</f>
        <v>1.2523601086531493</v>
      </c>
      <c r="Y952" s="454">
        <f t="shared" ref="Y952:Y953" si="2222">IF(K952=0,"",(K952-K$2)/K$3)</f>
        <v>-1.0491547847504386</v>
      </c>
      <c r="Z952" s="454">
        <f t="shared" ref="Z952:Z953" si="2223">IF(L952=0,"",(L952-L$2)/L$3)</f>
        <v>-0.81218107893866442</v>
      </c>
      <c r="AA952" s="454">
        <f t="shared" ref="AA952:AA953" si="2224">IF(M952=0,"",(M952-M$2)/M$3)</f>
        <v>5.2821308289921223E-2</v>
      </c>
      <c r="AB952" s="454">
        <f t="shared" ref="AB952:AB953" si="2225">IF(N952=0,"",(N952-N$2)/N$3)</f>
        <v>0.17529530483613151</v>
      </c>
      <c r="AC952" s="454">
        <f t="shared" ref="AC952:AC953" si="2226">IF(O952=0,"",(O952-O$2)/O$3)</f>
        <v>1.3555009754091034</v>
      </c>
      <c r="AE952" s="455">
        <f t="shared" si="1863"/>
        <v>-0.95200358451042311</v>
      </c>
      <c r="AF952" s="455">
        <f t="shared" si="1864"/>
        <v>-0.6890536859720614</v>
      </c>
      <c r="AG952" s="455">
        <f t="shared" si="1865"/>
        <v>-0.80059940370772331</v>
      </c>
      <c r="AH952" s="455">
        <f t="shared" si="1866"/>
        <v>0.10160266195135537</v>
      </c>
      <c r="AI952" s="455">
        <f t="shared" si="1867"/>
        <v>0.19285912739912295</v>
      </c>
      <c r="AJ952" s="455">
        <f t="shared" ref="AJ952:AJ954" si="2227">AVERAGE(AE952:AI952)</f>
        <v>-0.42943897696794586</v>
      </c>
    </row>
    <row r="953" spans="1:36">
      <c r="A953" s="93" t="str">
        <f t="shared" si="2216"/>
        <v>201844</v>
      </c>
      <c r="B953" s="93">
        <f>'Sub Index'!A935</f>
        <v>43404</v>
      </c>
      <c r="C953" s="455">
        <f>VLOOKUP(B953,'Sub Index'!A:M,8,0)</f>
        <v>0.90375994928122294</v>
      </c>
      <c r="D953" s="455">
        <f>VLOOKUP(B953,'Sub Index'!J:M,4,0)</f>
        <v>-2.8429000000000002</v>
      </c>
      <c r="E953" s="455">
        <f>VLOOKUP(B953,'Sub Index'!O:W,4,0)</f>
        <v>0.74390000000000001</v>
      </c>
      <c r="F953" s="455">
        <f>VLOOKUP(B953,'Sub Index'!O:W,7,0)</f>
        <v>3.8593743607864647E-2</v>
      </c>
      <c r="G953" s="455">
        <f>VLOOKUP(B953,'Sub Index'!O:W,9,0)</f>
        <v>0.18999999999999995</v>
      </c>
      <c r="H953" s="455">
        <f>VLOOKUP(B953,'Sub Index'!Y:AE,4,0)</f>
        <v>1.5747999999999998</v>
      </c>
      <c r="I953" s="455">
        <f>VLOOKUP(B953,'Sub Index'!Y:AE,7,0)</f>
        <v>4.4624066232757924E-3</v>
      </c>
      <c r="J953" s="455">
        <f>VLOOKUP(B953,'Sub Index'!AG:AK,4,0)</f>
        <v>2.1041764012450011E-2</v>
      </c>
      <c r="K953" s="455">
        <f>VLOOKUP(B953,'Sub Index'!AG:AK,5,0)</f>
        <v>77019268.353499994</v>
      </c>
      <c r="L953" s="455">
        <f>VLOOKUP(B953,'Sub Index'!AM:AX,4,0)</f>
        <v>1.3016174925320598E-3</v>
      </c>
      <c r="M953" s="455">
        <f>VLOOKUP(B953,'Sub Index'!AM:AX,7,0)</f>
        <v>1.2999999999999901E-2</v>
      </c>
      <c r="N953" s="455">
        <f>VLOOKUP(B953,'Sub Index'!AM:AX,8,0)</f>
        <v>7.9999999999991189E-4</v>
      </c>
      <c r="O953" s="455">
        <f>VLOOKUP(B953,'Sub Index'!AV:AX,3,0)</f>
        <v>293.60199999999998</v>
      </c>
      <c r="Q953" s="454">
        <f t="shared" si="2001"/>
        <v>-0.54839160193685199</v>
      </c>
      <c r="R953" s="454">
        <f t="shared" si="1861"/>
        <v>-1.4024000457249908</v>
      </c>
      <c r="S953" s="454">
        <f t="shared" si="1862"/>
        <v>-0.78920642956106613</v>
      </c>
      <c r="T953" s="454">
        <f t="shared" si="2217"/>
        <v>-0.64081810248291438</v>
      </c>
      <c r="U953" s="454">
        <f t="shared" si="2218"/>
        <v>-0.14753736322014879</v>
      </c>
      <c r="V953" s="454">
        <f t="shared" si="2219"/>
        <v>-0.6884614729491626</v>
      </c>
      <c r="W953" s="454">
        <f t="shared" si="2220"/>
        <v>-0.9295210683464491</v>
      </c>
      <c r="X953" s="454">
        <f t="shared" si="2221"/>
        <v>1.2927494222110634</v>
      </c>
      <c r="Y953" s="454">
        <f t="shared" si="2222"/>
        <v>-1.0513344798396125</v>
      </c>
      <c r="Z953" s="454">
        <f t="shared" si="2223"/>
        <v>-0.7941194320893642</v>
      </c>
      <c r="AA953" s="454">
        <f t="shared" si="2224"/>
        <v>-4.6861729455012949E-2</v>
      </c>
      <c r="AB953" s="454">
        <f t="shared" si="2225"/>
        <v>-0.18070603744405395</v>
      </c>
      <c r="AC953" s="454">
        <f t="shared" si="2226"/>
        <v>0.25685411585094203</v>
      </c>
      <c r="AE953" s="455">
        <f t="shared" si="1863"/>
        <v>-0.97539582383092138</v>
      </c>
      <c r="AF953" s="455">
        <f t="shared" si="1864"/>
        <v>-0.52585396508804305</v>
      </c>
      <c r="AG953" s="455">
        <f t="shared" si="1865"/>
        <v>-0.80899127064780585</v>
      </c>
      <c r="AH953" s="455">
        <f t="shared" si="1866"/>
        <v>0.12070747118572545</v>
      </c>
      <c r="AI953" s="455">
        <f t="shared" si="1867"/>
        <v>-0.19120827078437225</v>
      </c>
      <c r="AJ953" s="455">
        <f t="shared" si="2227"/>
        <v>-0.47614837183308339</v>
      </c>
    </row>
    <row r="954" spans="1:36">
      <c r="A954" s="93" t="str">
        <f t="shared" ref="A954" si="2228">YEAR(B954)&amp;WEEKNUM(B954)</f>
        <v>201844</v>
      </c>
      <c r="B954" s="93">
        <f>'Sub Index'!A936</f>
        <v>43405</v>
      </c>
      <c r="C954" s="455">
        <f>VLOOKUP(B954,'Sub Index'!A:M,8,0)</f>
        <v>0.97738302878775274</v>
      </c>
      <c r="D954" s="455">
        <f>VLOOKUP(B954,'Sub Index'!J:M,4,0)</f>
        <v>-2.8435999999999999</v>
      </c>
      <c r="E954" s="455">
        <f>VLOOKUP(B954,'Sub Index'!O:W,4,0)</f>
        <v>0.70849999999999991</v>
      </c>
      <c r="F954" s="455">
        <f>VLOOKUP(B954,'Sub Index'!O:W,7,0)</f>
        <v>3.9768180912311719E-2</v>
      </c>
      <c r="G954" s="455">
        <f>VLOOKUP(B954,'Sub Index'!O:W,9,0)</f>
        <v>6.1800000000000299E-2</v>
      </c>
      <c r="H954" s="455">
        <f>VLOOKUP(B954,'Sub Index'!Y:AE,4,0)</f>
        <v>1.5865000000000005</v>
      </c>
      <c r="I954" s="455">
        <f>VLOOKUP(B954,'Sub Index'!Y:AE,7,0)</f>
        <v>4.3072086639029889E-3</v>
      </c>
      <c r="J954" s="455">
        <f>VLOOKUP(B954,'Sub Index'!AG:AK,4,0)</f>
        <v>1.8290822530259356E-2</v>
      </c>
      <c r="K954" s="455">
        <f>VLOOKUP(B954,'Sub Index'!AG:AK,5,0)</f>
        <v>77004279.570800006</v>
      </c>
      <c r="L954" s="455">
        <f>VLOOKUP(B954,'Sub Index'!AM:AX,4,0)</f>
        <v>1.5736650750140992E-3</v>
      </c>
      <c r="M954" s="455">
        <f>VLOOKUP(B954,'Sub Index'!AM:AX,7,0)</f>
        <v>8.099999999999774E-3</v>
      </c>
      <c r="N954" s="455">
        <f>VLOOKUP(B954,'Sub Index'!AM:AX,8,0)</f>
        <v>-3.2600000000000406E-2</v>
      </c>
      <c r="O954" s="455">
        <f>VLOOKUP(B954,'Sub Index'!AV:AX,3,0)</f>
        <v>303.58600000000001</v>
      </c>
      <c r="Q954" s="454">
        <f t="shared" si="2001"/>
        <v>-0.37722835627089329</v>
      </c>
      <c r="R954" s="454">
        <f t="shared" si="1861"/>
        <v>-1.4028580008424896</v>
      </c>
      <c r="S954" s="454">
        <f t="shared" si="1862"/>
        <v>-0.81220556856783932</v>
      </c>
      <c r="T954" s="454">
        <f t="shared" ref="T954" si="2229">IF(F954=0,"",(F954-F$2)/F$3)</f>
        <v>-0.60967107832163603</v>
      </c>
      <c r="U954" s="454">
        <f t="shared" ref="U954" si="2230">IF(G954=0,"",(G954-G$2)/G$3)</f>
        <v>-0.53166994051653138</v>
      </c>
      <c r="V954" s="454">
        <f t="shared" ref="V954" si="2231">IF(H954=0,"",(H954-H$2)/H$3)</f>
        <v>-0.68060191718328822</v>
      </c>
      <c r="W954" s="454">
        <f t="shared" ref="W954" si="2232">IF(I954=0,"",(I954-I$2)/I$3)</f>
        <v>-0.98243828690004442</v>
      </c>
      <c r="X954" s="454">
        <f t="shared" ref="X954" si="2233">IF(J954=0,"",(J954-J$2)/J$3)</f>
        <v>0.92572655200059284</v>
      </c>
      <c r="Y954" s="454">
        <f t="shared" ref="Y954" si="2234">IF(K954=0,"",(K954-K$2)/K$3)</f>
        <v>-1.0518276536484363</v>
      </c>
      <c r="Z954" s="454">
        <f t="shared" ref="Z954" si="2235">IF(L954=0,"",(L954-L$2)/L$3)</f>
        <v>-0.4986825075471239</v>
      </c>
      <c r="AA954" s="454">
        <f t="shared" ref="AA954" si="2236">IF(M954=0,"",(M954-M$2)/M$3)</f>
        <v>-0.42259010249372619</v>
      </c>
      <c r="AB954" s="454">
        <f t="shared" ref="AB954" si="2237">IF(N954=0,"",(N954-N$2)/N$3)</f>
        <v>-1.7249196520099259</v>
      </c>
      <c r="AC954" s="454">
        <f t="shared" ref="AC954" si="2238">IF(O954=0,"",(O954-O$2)/O$3)</f>
        <v>0.4034774315283744</v>
      </c>
      <c r="AE954" s="455">
        <f t="shared" si="1863"/>
        <v>-0.89004317855669146</v>
      </c>
      <c r="AF954" s="455">
        <f t="shared" si="1864"/>
        <v>-0.65118219580200221</v>
      </c>
      <c r="AG954" s="455">
        <f t="shared" si="1865"/>
        <v>-0.83152010204166626</v>
      </c>
      <c r="AH954" s="455">
        <f t="shared" si="1866"/>
        <v>-6.3050550823921747E-2</v>
      </c>
      <c r="AI954" s="455">
        <f t="shared" si="1867"/>
        <v>-0.56067870763060035</v>
      </c>
      <c r="AJ954" s="455">
        <f t="shared" si="2227"/>
        <v>-0.59929494697097641</v>
      </c>
    </row>
    <row r="955" spans="1:36">
      <c r="A955" s="93" t="str">
        <f t="shared" ref="A955" si="2239">YEAR(B955)&amp;WEEKNUM(B955)</f>
        <v>201844</v>
      </c>
      <c r="B955" s="93">
        <f>'Sub Index'!A937</f>
        <v>43406</v>
      </c>
      <c r="C955" s="456">
        <f>VLOOKUP(B955,'Sub Index'!A:M,8,0)</f>
        <v>0.91058329634274859</v>
      </c>
      <c r="D955" s="456">
        <f>VLOOKUP(B955,'Sub Index'!J:M,4,0)</f>
        <v>-2.8319999999999999</v>
      </c>
      <c r="E955" s="456">
        <f>VLOOKUP(B955,'Sub Index'!O:W,4,0)</f>
        <v>0.66380000000000017</v>
      </c>
      <c r="F955" s="456">
        <f>VLOOKUP(B955,'Sub Index'!O:W,7,0)</f>
        <v>3.2737452171556561E-2</v>
      </c>
      <c r="G955" s="456">
        <f>VLOOKUP(B955,'Sub Index'!O:W,9,0)</f>
        <v>1.3900000000000023E-2</v>
      </c>
      <c r="H955" s="456">
        <f>VLOOKUP(B955,'Sub Index'!Y:AE,4,0)</f>
        <v>1.6089000000000002</v>
      </c>
      <c r="I955" s="456">
        <f>VLOOKUP(B955,'Sub Index'!Y:AE,7,0)</f>
        <v>4.4168894244595632E-3</v>
      </c>
      <c r="J955" s="456">
        <f>VLOOKUP(B955,'Sub Index'!AG:AK,4,0)</f>
        <v>1.8425222505624061E-2</v>
      </c>
      <c r="K955" s="456">
        <f>VLOOKUP(B955,'Sub Index'!AG:AK,5,0)</f>
        <v>76758631.98089999</v>
      </c>
      <c r="L955" s="456">
        <f>VLOOKUP(B955,'Sub Index'!AM:AX,4,0)</f>
        <v>2.5421916977961525E-3</v>
      </c>
      <c r="M955" s="456">
        <f>VLOOKUP(B955,'Sub Index'!AM:AX,7,0)</f>
        <v>4.2999999999997485E-3</v>
      </c>
      <c r="N955" s="456">
        <f>VLOOKUP(B955,'Sub Index'!AM:AX,8,0)</f>
        <v>1.049999999999951E-2</v>
      </c>
      <c r="O955" s="456">
        <f>VLOOKUP(B955,'Sub Index'!AV:AX,3,0)</f>
        <v>309.01</v>
      </c>
      <c r="Q955" s="457">
        <f t="shared" si="2001"/>
        <v>-0.53252828519997975</v>
      </c>
      <c r="R955" s="457">
        <f t="shared" si="1861"/>
        <v>-1.3952690303239366</v>
      </c>
      <c r="S955" s="457">
        <f t="shared" si="1862"/>
        <v>-0.84124685426283241</v>
      </c>
      <c r="T955" s="457">
        <f t="shared" ref="T955" si="2240">IF(F955=0,"",(F955-F$2)/F$3)</f>
        <v>-0.7961316727956802</v>
      </c>
      <c r="U955" s="457">
        <f t="shared" ref="U955" si="2241">IF(G955=0,"",(G955-G$2)/G$3)</f>
        <v>-0.67519529506018883</v>
      </c>
      <c r="V955" s="457">
        <f t="shared" ref="V955" si="2242">IF(H955=0,"",(H955-H$2)/H$3)</f>
        <v>-0.66555456255460677</v>
      </c>
      <c r="W955" s="457">
        <f t="shared" ref="W955" si="2243">IF(I955=0,"",(I955-I$2)/I$3)</f>
        <v>-0.9450408829589596</v>
      </c>
      <c r="X955" s="457">
        <f t="shared" ref="X955" si="2244">IF(J955=0,"",(J955-J$2)/J$3)</f>
        <v>0.94365781845388352</v>
      </c>
      <c r="Y955" s="457">
        <f t="shared" ref="Y955" si="2245">IF(K955=0,"",(K955-K$2)/K$3)</f>
        <v>-1.0599101617456064</v>
      </c>
      <c r="Z955" s="457">
        <f t="shared" ref="Z955" si="2246">IF(L955=0,"",(L955-L$2)/L$3)</f>
        <v>0.55311337375207181</v>
      </c>
      <c r="AA955" s="457">
        <f t="shared" ref="AA955" si="2247">IF(M955=0,"",(M955-M$2)/M$3)</f>
        <v>-0.71397128974823298</v>
      </c>
      <c r="AB955" s="457">
        <f t="shared" ref="AB955" si="2248">IF(N955=0,"",(N955-N$2)/N$3)</f>
        <v>0.26776318594780824</v>
      </c>
      <c r="AC955" s="457">
        <f t="shared" ref="AC955" si="2249">IF(O955=0,"",(O955-O$2)/O$3)</f>
        <v>0.48313336744928653</v>
      </c>
      <c r="AE955" s="456">
        <f t="shared" si="1863"/>
        <v>-0.96389865776195816</v>
      </c>
      <c r="AF955" s="456">
        <f t="shared" si="1864"/>
        <v>-0.77085794070623381</v>
      </c>
      <c r="AG955" s="456">
        <f t="shared" si="1865"/>
        <v>-0.80529772275678324</v>
      </c>
      <c r="AH955" s="456">
        <f t="shared" si="1866"/>
        <v>-5.8126171645861424E-2</v>
      </c>
      <c r="AI955" s="456">
        <f t="shared" si="1867"/>
        <v>0.14750965935023341</v>
      </c>
      <c r="AJ955" s="456">
        <f t="shared" ref="AJ955" si="2250">AVERAGE(AE955:AI955)</f>
        <v>-0.49013416670412069</v>
      </c>
    </row>
    <row r="956" spans="1:36">
      <c r="A956" s="93" t="str">
        <f t="shared" ref="A956:A959" si="2251">YEAR(B956)&amp;WEEKNUM(B956)</f>
        <v>201845</v>
      </c>
      <c r="B956" s="93">
        <f>'Sub Index'!A938</f>
        <v>43409</v>
      </c>
      <c r="C956" s="462">
        <f>VLOOKUP(B956,'Sub Index'!A:M,8,0)</f>
        <v>1.0826158295325188</v>
      </c>
      <c r="D956" s="462">
        <f>VLOOKUP(B956,'Sub Index'!J:M,4,0)</f>
        <v>-2.8660000000000001</v>
      </c>
      <c r="E956" s="462">
        <f>VLOOKUP(B956,'Sub Index'!O:W,4,0)</f>
        <v>0.66670000000000007</v>
      </c>
      <c r="F956" s="462">
        <f>VLOOKUP(B956,'Sub Index'!O:W,7,0)</f>
        <v>3.2605155298814817E-2</v>
      </c>
      <c r="G956" s="462">
        <f>VLOOKUP(B956,'Sub Index'!O:W,9,0)</f>
        <v>5.5999999999998273E-3</v>
      </c>
      <c r="H956" s="462">
        <f>VLOOKUP(B956,'Sub Index'!Y:AE,4,0)</f>
        <v>1.5369999999999995</v>
      </c>
      <c r="I956" s="462">
        <f>VLOOKUP(B956,'Sub Index'!Y:AE,7,0)</f>
        <v>4.1136086535894598E-3</v>
      </c>
      <c r="J956" s="462">
        <f>VLOOKUP(B956,'Sub Index'!AG:AK,4,0)</f>
        <v>1.4258993917485158E-2</v>
      </c>
      <c r="K956" s="462">
        <f>VLOOKUP(B956,'Sub Index'!AG:AK,5,0)</f>
        <v>76930313.252299994</v>
      </c>
      <c r="L956" s="462">
        <f>VLOOKUP(B956,'Sub Index'!AM:AX,4,0)</f>
        <v>2.6064350453738664E-3</v>
      </c>
      <c r="M956" s="462">
        <f>VLOOKUP(B956,'Sub Index'!AM:AX,7,0)</f>
        <v>4.5999999999999375E-3</v>
      </c>
      <c r="N956" s="462">
        <f>VLOOKUP(B956,'Sub Index'!AM:AX,8,0)</f>
        <v>-1.2500000000000178E-2</v>
      </c>
      <c r="O956" s="462">
        <f>VLOOKUP(B956,'Sub Index'!AV:AX,3,0)</f>
        <v>310.024</v>
      </c>
      <c r="Q956" s="463">
        <f t="shared" si="2001"/>
        <v>-0.13257698000788667</v>
      </c>
      <c r="R956" s="463">
        <f t="shared" si="1861"/>
        <v>-1.4175125646024536</v>
      </c>
      <c r="S956" s="463">
        <f t="shared" si="1862"/>
        <v>-0.83936274400521538</v>
      </c>
      <c r="T956" s="463">
        <f t="shared" ref="T956:T959" si="2252">IF(F956=0,"",(F956-F$2)/F$3)</f>
        <v>-0.79964029252033098</v>
      </c>
      <c r="U956" s="463">
        <f t="shared" ref="U956:U959" si="2253">IF(G956=0,"",(G956-G$2)/G$3)</f>
        <v>-0.70006503290387101</v>
      </c>
      <c r="V956" s="463">
        <f t="shared" ref="V956:V959" si="2254">IF(H956=0,"",(H956-H$2)/H$3)</f>
        <v>-0.71385388388506288</v>
      </c>
      <c r="W956" s="463">
        <f t="shared" ref="W956:W959" si="2255">IF(I956=0,"",(I956-I$2)/I$3)</f>
        <v>-1.0484492969619112</v>
      </c>
      <c r="X956" s="463">
        <f t="shared" ref="X956:X959" si="2256">IF(J956=0,"",(J956-J$2)/J$3)</f>
        <v>0.38781132580003447</v>
      </c>
      <c r="Y956" s="463">
        <f t="shared" ref="Y956:Y959" si="2257">IF(K956=0,"",(K956-K$2)/K$3)</f>
        <v>-1.0542613570217831</v>
      </c>
      <c r="Z956" s="463">
        <f t="shared" ref="Z956:Z959" si="2258">IF(L956=0,"",(L956-L$2)/L$3)</f>
        <v>0.6228800552182121</v>
      </c>
      <c r="AA956" s="463">
        <f t="shared" ref="AA956:AA959" si="2259">IF(M956=0,"",(M956-M$2)/M$3)</f>
        <v>-0.69096751180707339</v>
      </c>
      <c r="AB956" s="463">
        <f t="shared" ref="AB956:AB959" si="2260">IF(N956=0,"",(N956-N$2)/N$3)</f>
        <v>-0.79561744683704927</v>
      </c>
      <c r="AC956" s="463">
        <f t="shared" ref="AC956:AC959" si="2261">IF(O956=0,"",(O956-O$2)/O$3)</f>
        <v>0.49802479794777588</v>
      </c>
      <c r="AE956" s="462">
        <f t="shared" si="1863"/>
        <v>-0.7750447723051701</v>
      </c>
      <c r="AF956" s="462">
        <f t="shared" si="1864"/>
        <v>-0.77968935647647253</v>
      </c>
      <c r="AG956" s="462">
        <f t="shared" si="1865"/>
        <v>-0.88115159042348701</v>
      </c>
      <c r="AH956" s="462">
        <f t="shared" si="1866"/>
        <v>-0.33322501561087436</v>
      </c>
      <c r="AI956" s="462">
        <f t="shared" si="1867"/>
        <v>-9.1420026369533669E-2</v>
      </c>
      <c r="AJ956" s="462">
        <f t="shared" ref="AJ956:AJ959" si="2262">AVERAGE(AE956:AI956)</f>
        <v>-0.57210615223710748</v>
      </c>
    </row>
    <row r="957" spans="1:36">
      <c r="A957" s="93" t="str">
        <f t="shared" si="2251"/>
        <v>201845</v>
      </c>
      <c r="B957" s="93">
        <f>'Sub Index'!A939</f>
        <v>43410</v>
      </c>
      <c r="C957" s="462">
        <f>VLOOKUP(B957,'Sub Index'!A:M,8,0)</f>
        <v>1.1212266328881364</v>
      </c>
      <c r="D957" s="462">
        <f>VLOOKUP(B957,'Sub Index'!J:M,4,0)</f>
        <v>-2.8281999999999998</v>
      </c>
      <c r="E957" s="462">
        <f>VLOOKUP(B957,'Sub Index'!O:W,4,0)</f>
        <v>0.64060000000000006</v>
      </c>
      <c r="F957" s="462">
        <f>VLOOKUP(B957,'Sub Index'!O:W,7,0)</f>
        <v>3.2757312595411377E-2</v>
      </c>
      <c r="G957" s="462">
        <f>VLOOKUP(B957,'Sub Index'!O:W,9,0)</f>
        <v>2.220000000000022E-2</v>
      </c>
      <c r="H957" s="462">
        <f>VLOOKUP(B957,'Sub Index'!Y:AE,4,0)</f>
        <v>1.5949999999999998</v>
      </c>
      <c r="I957" s="462">
        <f>VLOOKUP(B957,'Sub Index'!Y:AE,7,0)</f>
        <v>4.047888235114149E-3</v>
      </c>
      <c r="J957" s="462">
        <f>VLOOKUP(B957,'Sub Index'!AG:AK,4,0)</f>
        <v>1.2067260294242798E-2</v>
      </c>
      <c r="K957" s="462">
        <f>VLOOKUP(B957,'Sub Index'!AG:AK,5,0)</f>
        <v>77035916.968100011</v>
      </c>
      <c r="L957" s="462">
        <f>VLOOKUP(B957,'Sub Index'!AM:AX,4,0)</f>
        <v>2.6179735884722635E-3</v>
      </c>
      <c r="M957" s="462">
        <f>VLOOKUP(B957,'Sub Index'!AM:AX,7,0)</f>
        <v>4.850000000000243E-3</v>
      </c>
      <c r="N957" s="462">
        <f>VLOOKUP(B957,'Sub Index'!AM:AX,8,0)</f>
        <v>8.6499999999993804E-3</v>
      </c>
      <c r="O957" s="462">
        <f>VLOOKUP(B957,'Sub Index'!AV:AX,3,0)</f>
        <v>311.74200000000002</v>
      </c>
      <c r="Q957" s="463">
        <f t="shared" si="2001"/>
        <v>-4.2812323810213548E-2</v>
      </c>
      <c r="R957" s="463">
        <f t="shared" si="1861"/>
        <v>-1.3927829882575142</v>
      </c>
      <c r="S957" s="463">
        <f t="shared" si="1862"/>
        <v>-0.85631973632376845</v>
      </c>
      <c r="T957" s="463">
        <f t="shared" si="2252"/>
        <v>-0.79560495834330636</v>
      </c>
      <c r="U957" s="463">
        <f t="shared" si="2253"/>
        <v>-0.65032555721650653</v>
      </c>
      <c r="V957" s="463">
        <f t="shared" si="2254"/>
        <v>-0.67489198350722646</v>
      </c>
      <c r="W957" s="463">
        <f t="shared" si="2255"/>
        <v>-1.0708577214150823</v>
      </c>
      <c r="X957" s="463">
        <f t="shared" si="2256"/>
        <v>9.5396394276800203E-2</v>
      </c>
      <c r="Y957" s="463">
        <f t="shared" si="2257"/>
        <v>-1.0507866928152576</v>
      </c>
      <c r="Z957" s="463">
        <f t="shared" si="2258"/>
        <v>0.63541062672922188</v>
      </c>
      <c r="AA957" s="463">
        <f t="shared" si="2259"/>
        <v>-0.67179769685609569</v>
      </c>
      <c r="AB957" s="463">
        <f t="shared" si="2260"/>
        <v>0.18223039591945389</v>
      </c>
      <c r="AC957" s="463">
        <f t="shared" si="2261"/>
        <v>0.52325505198762268</v>
      </c>
      <c r="AE957" s="462">
        <f t="shared" si="1863"/>
        <v>-0.71779765603386392</v>
      </c>
      <c r="AF957" s="462">
        <f t="shared" si="1864"/>
        <v>-0.76741675062786052</v>
      </c>
      <c r="AG957" s="462">
        <f t="shared" si="1865"/>
        <v>-0.87287485246115437</v>
      </c>
      <c r="AH957" s="462">
        <f t="shared" si="1866"/>
        <v>-0.47769514926922868</v>
      </c>
      <c r="AI957" s="462">
        <f t="shared" si="1867"/>
        <v>0.16727459444505069</v>
      </c>
      <c r="AJ957" s="462">
        <f t="shared" si="2262"/>
        <v>-0.53370196278941129</v>
      </c>
    </row>
    <row r="958" spans="1:36">
      <c r="A958" s="93" t="str">
        <f t="shared" si="2251"/>
        <v>201845</v>
      </c>
      <c r="B958" s="93">
        <f>'Sub Index'!A940</f>
        <v>43411</v>
      </c>
      <c r="C958" s="462">
        <f>VLOOKUP(B958,'Sub Index'!A:M,8,0)</f>
        <v>0.99033464926554948</v>
      </c>
      <c r="D958" s="462">
        <f>VLOOKUP(B958,'Sub Index'!J:M,4,0)</f>
        <v>-2.7907999999999999</v>
      </c>
      <c r="E958" s="462">
        <f>VLOOKUP(B958,'Sub Index'!O:W,4,0)</f>
        <v>0.6333000000000002</v>
      </c>
      <c r="F958" s="462">
        <f>VLOOKUP(B958,'Sub Index'!O:W,7,0)</f>
        <v>3.2757762505952692E-2</v>
      </c>
      <c r="G958" s="462">
        <f>VLOOKUP(B958,'Sub Index'!O:W,9,0)</f>
        <v>1.6000000000002679E-3</v>
      </c>
      <c r="H958" s="462">
        <f>VLOOKUP(B958,'Sub Index'!Y:AE,4,0)</f>
        <v>1.6120999999999999</v>
      </c>
      <c r="I958" s="462">
        <f>VLOOKUP(B958,'Sub Index'!Y:AE,7,0)</f>
        <v>4.0451348549373238E-3</v>
      </c>
      <c r="J958" s="462">
        <f>VLOOKUP(B958,'Sub Index'!AG:AK,4,0)</f>
        <v>1.2373599678074608E-2</v>
      </c>
      <c r="K958" s="462">
        <f>VLOOKUP(B958,'Sub Index'!AG:AK,5,0)</f>
        <v>77050824.437600002</v>
      </c>
      <c r="L958" s="462">
        <f>VLOOKUP(B958,'Sub Index'!AM:AX,4,0)</f>
        <v>2.6400809985732215E-3</v>
      </c>
      <c r="M958" s="462">
        <f>VLOOKUP(B958,'Sub Index'!AM:AX,7,0)</f>
        <v>-3.9999999999995595E-4</v>
      </c>
      <c r="N958" s="462">
        <f>VLOOKUP(B958,'Sub Index'!AM:AX,8,0)</f>
        <v>-7.2000000000000952E-3</v>
      </c>
      <c r="O958" s="462">
        <f>VLOOKUP(B958,'Sub Index'!AV:AX,3,0)</f>
        <v>316.69799999999998</v>
      </c>
      <c r="Q958" s="463">
        <f t="shared" si="2001"/>
        <v>-0.34711767070229022</v>
      </c>
      <c r="R958" s="463">
        <f t="shared" si="1861"/>
        <v>-1.3683151005511458</v>
      </c>
      <c r="S958" s="463">
        <f t="shared" si="1862"/>
        <v>-0.86106249662742507</v>
      </c>
      <c r="T958" s="463">
        <f t="shared" si="2252"/>
        <v>-0.79559302635302676</v>
      </c>
      <c r="U958" s="463">
        <f t="shared" si="2253"/>
        <v>-0.71205044873214995</v>
      </c>
      <c r="V958" s="463">
        <f t="shared" si="2254"/>
        <v>-0.66340494046479537</v>
      </c>
      <c r="W958" s="463">
        <f t="shared" si="2255"/>
        <v>-1.0717965302832337</v>
      </c>
      <c r="X958" s="463">
        <f t="shared" si="2256"/>
        <v>0.13626733269564417</v>
      </c>
      <c r="Y958" s="463">
        <f t="shared" si="2257"/>
        <v>-1.0502961944432156</v>
      </c>
      <c r="Z958" s="463">
        <f t="shared" si="2258"/>
        <v>0.65941872557072612</v>
      </c>
      <c r="AA958" s="463">
        <f t="shared" si="2259"/>
        <v>-1.0743638108261504</v>
      </c>
      <c r="AB958" s="463">
        <f t="shared" si="2260"/>
        <v>-0.55057756189096629</v>
      </c>
      <c r="AC958" s="463">
        <f t="shared" si="2261"/>
        <v>0.59603801998615491</v>
      </c>
      <c r="AE958" s="462">
        <f t="shared" si="1863"/>
        <v>-0.85771638562671804</v>
      </c>
      <c r="AF958" s="462">
        <f t="shared" si="1864"/>
        <v>-0.78956865723753389</v>
      </c>
      <c r="AG958" s="462">
        <f t="shared" si="1865"/>
        <v>-0.8676007353740145</v>
      </c>
      <c r="AH958" s="462">
        <f t="shared" si="1866"/>
        <v>-0.45701443087378574</v>
      </c>
      <c r="AI958" s="462">
        <f t="shared" si="1867"/>
        <v>-9.2371156790058917E-2</v>
      </c>
      <c r="AJ958" s="462">
        <f t="shared" si="2262"/>
        <v>-0.61285427318042218</v>
      </c>
    </row>
    <row r="959" spans="1:36">
      <c r="A959" s="93" t="str">
        <f t="shared" si="2251"/>
        <v>201845</v>
      </c>
      <c r="B959" s="93">
        <f>'Sub Index'!A941</f>
        <v>43412</v>
      </c>
      <c r="C959" s="462">
        <f>VLOOKUP(B959,'Sub Index'!A:M,8,0)</f>
        <v>0.96203187042981719</v>
      </c>
      <c r="D959" s="462">
        <f>VLOOKUP(B959,'Sub Index'!J:M,4,0)</f>
        <v>-2.7528999999999999</v>
      </c>
      <c r="E959" s="462">
        <f>VLOOKUP(B959,'Sub Index'!O:W,4,0)</f>
        <v>0.66769999999999996</v>
      </c>
      <c r="F959" s="462">
        <f>VLOOKUP(B959,'Sub Index'!O:W,7,0)</f>
        <v>3.2728416953773348E-2</v>
      </c>
      <c r="G959" s="462">
        <f>VLOOKUP(B959,'Sub Index'!O:W,9,0)</f>
        <v>-1.4899999999999913E-2</v>
      </c>
      <c r="H959" s="462">
        <f>VLOOKUP(B959,'Sub Index'!Y:AE,4,0)</f>
        <v>1.6339999999999999</v>
      </c>
      <c r="I959" s="462">
        <f>VLOOKUP(B959,'Sub Index'!Y:AE,7,0)</f>
        <v>4.0134860503562618E-3</v>
      </c>
      <c r="J959" s="462">
        <f>VLOOKUP(B959,'Sub Index'!AG:AK,4,0)</f>
        <v>1.2417693819948967E-2</v>
      </c>
      <c r="K959" s="462">
        <f>VLOOKUP(B959,'Sub Index'!AG:AK,5,0)</f>
        <v>76987860.029700011</v>
      </c>
      <c r="L959" s="462">
        <f>VLOOKUP(B959,'Sub Index'!AM:AX,4,0)</f>
        <v>2.6315847128163248E-3</v>
      </c>
      <c r="M959" s="462">
        <f>VLOOKUP(B959,'Sub Index'!AM:AX,7,0)</f>
        <v>-1.5000000000053859E-4</v>
      </c>
      <c r="N959" s="462">
        <f>VLOOKUP(B959,'Sub Index'!AM:AX,8,0)</f>
        <v>1.225000000000076E-2</v>
      </c>
      <c r="O959" s="462">
        <f>VLOOKUP(B959,'Sub Index'!AV:AX,3,0)</f>
        <v>306.40800000000002</v>
      </c>
      <c r="Q959" s="463">
        <f t="shared" si="2001"/>
        <v>-0.41291762798959819</v>
      </c>
      <c r="R959" s="463">
        <f t="shared" si="1861"/>
        <v>-1.3435201020465639</v>
      </c>
      <c r="S959" s="463">
        <f t="shared" si="1862"/>
        <v>-0.83871305081293379</v>
      </c>
      <c r="T959" s="463">
        <f t="shared" si="2252"/>
        <v>-0.79637129405560658</v>
      </c>
      <c r="U959" s="463">
        <f t="shared" si="2253"/>
        <v>-0.76149028902380689</v>
      </c>
      <c r="V959" s="463">
        <f t="shared" si="2254"/>
        <v>-0.64869346428764685</v>
      </c>
      <c r="W959" s="463">
        <f t="shared" si="2255"/>
        <v>-1.0825876947788511</v>
      </c>
      <c r="X959" s="463">
        <f t="shared" si="2256"/>
        <v>0.14215024900446641</v>
      </c>
      <c r="Y959" s="463">
        <f t="shared" si="2257"/>
        <v>-1.052367903499642</v>
      </c>
      <c r="Z959" s="463">
        <f t="shared" si="2258"/>
        <v>0.65019197004822371</v>
      </c>
      <c r="AA959" s="463">
        <f t="shared" si="2259"/>
        <v>-1.055193995875241</v>
      </c>
      <c r="AB959" s="463">
        <f t="shared" si="2260"/>
        <v>0.34867258192062806</v>
      </c>
      <c r="AC959" s="463">
        <f t="shared" si="2261"/>
        <v>0.44492084066716775</v>
      </c>
      <c r="AE959" s="462">
        <f t="shared" si="1863"/>
        <v>-0.87821886501808111</v>
      </c>
      <c r="AF959" s="462">
        <f t="shared" si="1864"/>
        <v>-0.79885821129744905</v>
      </c>
      <c r="AG959" s="462">
        <f t="shared" si="1865"/>
        <v>-0.86564057953324891</v>
      </c>
      <c r="AH959" s="462">
        <f t="shared" si="1866"/>
        <v>-0.45510882724758783</v>
      </c>
      <c r="AI959" s="462">
        <f t="shared" si="1867"/>
        <v>9.7147849190194632E-2</v>
      </c>
      <c r="AJ959" s="462">
        <f t="shared" si="2262"/>
        <v>-0.58013572678123437</v>
      </c>
    </row>
    <row r="960" spans="1:36">
      <c r="A960" s="93" t="str">
        <f t="shared" ref="A960" si="2263">YEAR(B960)&amp;WEEKNUM(B960)</f>
        <v>201845</v>
      </c>
      <c r="B960" s="93">
        <f>'Sub Index'!A942</f>
        <v>43413</v>
      </c>
      <c r="C960" s="469">
        <f>VLOOKUP(B960,'Sub Index'!A:M,8,0)</f>
        <v>1.1365158022731181</v>
      </c>
      <c r="D960" s="469">
        <f>VLOOKUP(B960,'Sub Index'!J:M,4,0)</f>
        <v>-2.7685</v>
      </c>
      <c r="E960" s="469">
        <f>VLOOKUP(B960,'Sub Index'!O:W,4,0)</f>
        <v>0.65649999999999986</v>
      </c>
      <c r="F960" s="469">
        <f>VLOOKUP(B960,'Sub Index'!O:W,7,0)</f>
        <v>3.2791376322612566E-2</v>
      </c>
      <c r="G960" s="469">
        <f>VLOOKUP(B960,'Sub Index'!O:W,9,0)</f>
        <v>-3.6699999999999733E-2</v>
      </c>
      <c r="H960" s="469">
        <f>VLOOKUP(B960,'Sub Index'!Y:AE,4,0)</f>
        <v>1.6122999999999998</v>
      </c>
      <c r="I960" s="469">
        <f>VLOOKUP(B960,'Sub Index'!Y:AE,7,0)</f>
        <v>4.161991419653871E-3</v>
      </c>
      <c r="J960" s="469">
        <f>VLOOKUP(B960,'Sub Index'!AG:AK,4,0)</f>
        <v>1.3230326311454068E-2</v>
      </c>
      <c r="K960" s="469">
        <f>VLOOKUP(B960,'Sub Index'!AG:AK,5,0)</f>
        <v>76932086.629700005</v>
      </c>
      <c r="L960" s="469">
        <f>VLOOKUP(B960,'Sub Index'!AM:AX,4,0)</f>
        <v>2.6722554898094323E-3</v>
      </c>
      <c r="M960" s="469">
        <f>VLOOKUP(B960,'Sub Index'!AM:AX,7,0)</f>
        <v>5.7999999999998053E-3</v>
      </c>
      <c r="N960" s="469">
        <f>VLOOKUP(B960,'Sub Index'!AM:AX,8,0)</f>
        <v>4.4000000000004036E-3</v>
      </c>
      <c r="O960" s="469">
        <f>VLOOKUP(B960,'Sub Index'!AV:AX,3,0)</f>
        <v>300.666</v>
      </c>
      <c r="Q960" s="470">
        <f t="shared" si="2001"/>
        <v>-7.2671676851159082E-3</v>
      </c>
      <c r="R960" s="470">
        <f t="shared" si="1861"/>
        <v>-1.3537259589508246</v>
      </c>
      <c r="S960" s="470">
        <f t="shared" si="1862"/>
        <v>-0.84598961456648913</v>
      </c>
      <c r="T960" s="470">
        <f t="shared" ref="T960" si="2264">IF(F960=0,"",(F960-F$2)/F$3)</f>
        <v>-0.79470156083529031</v>
      </c>
      <c r="U960" s="470">
        <f t="shared" ref="U960" si="2265">IF(G960=0,"",(G960-G$2)/G$3)</f>
        <v>-0.82681080528793394</v>
      </c>
      <c r="V960" s="470">
        <f t="shared" ref="V960" si="2266">IF(H960=0,"",(H960-H$2)/H$3)</f>
        <v>-0.66327058908418213</v>
      </c>
      <c r="W960" s="470">
        <f t="shared" ref="W960" si="2267">IF(I960=0,"",(I960-I$2)/I$3)</f>
        <v>-1.031952421510683</v>
      </c>
      <c r="X960" s="470">
        <f t="shared" ref="X960" si="2268">IF(J960=0,"",(J960-J$2)/J$3)</f>
        <v>0.250569388920514</v>
      </c>
      <c r="Y960" s="470">
        <f t="shared" ref="Y960" si="2269">IF(K960=0,"",(K960-K$2)/K$3)</f>
        <v>-1.0542030078346376</v>
      </c>
      <c r="Z960" s="470">
        <f t="shared" ref="Z960" si="2270">IF(L960=0,"",(L960-L$2)/L$3)</f>
        <v>0.69435942474111823</v>
      </c>
      <c r="AA960" s="470">
        <f t="shared" ref="AA960" si="2271">IF(M960=0,"",(M960-M$2)/M$3)</f>
        <v>-0.59895240004250305</v>
      </c>
      <c r="AB960" s="470">
        <f t="shared" ref="AB960" si="2272">IF(N960=0,"",(N960-N$2)/N$3)</f>
        <v>-1.4263851442920807E-2</v>
      </c>
      <c r="AC960" s="470">
        <f t="shared" ref="AC960" si="2273">IF(O960=0,"",(O960-O$2)/O$3)</f>
        <v>0.36059481115797143</v>
      </c>
      <c r="AE960" s="469">
        <f t="shared" si="1863"/>
        <v>-0.68049656331797026</v>
      </c>
      <c r="AF960" s="469">
        <f t="shared" si="1864"/>
        <v>-0.82250066022990442</v>
      </c>
      <c r="AG960" s="469">
        <f t="shared" si="1865"/>
        <v>-0.84761150529743257</v>
      </c>
      <c r="AH960" s="469">
        <f t="shared" si="1866"/>
        <v>-0.40181680945706177</v>
      </c>
      <c r="AI960" s="469">
        <f t="shared" si="1867"/>
        <v>0.11043449610341645</v>
      </c>
      <c r="AJ960" s="469">
        <f t="shared" ref="AJ960" si="2274">AVERAGE(AE960:AI960)</f>
        <v>-0.52839820843979046</v>
      </c>
    </row>
    <row r="961" spans="1:36">
      <c r="A961" s="93" t="str">
        <f t="shared" ref="A961" si="2275">YEAR(B961)&amp;WEEKNUM(B961)</f>
        <v>201846</v>
      </c>
      <c r="B961" s="93">
        <f>'Sub Index'!A943</f>
        <v>43416</v>
      </c>
      <c r="C961" s="472">
        <f>VLOOKUP(B961,'Sub Index'!A:M,8,0)</f>
        <v>1.2425184649542487</v>
      </c>
      <c r="D961" s="472">
        <f>VLOOKUP(B961,'Sub Index'!J:M,4,0)</f>
        <v>-2.6476999999999999</v>
      </c>
      <c r="E961" s="472">
        <f>VLOOKUP(B961,'Sub Index'!O:W,4,0)</f>
        <v>0.72199999999999998</v>
      </c>
      <c r="F961" s="472">
        <f>VLOOKUP(B961,'Sub Index'!O:W,7,0)</f>
        <v>3.4297972463641878E-2</v>
      </c>
      <c r="G961" s="472">
        <f>VLOOKUP(B961,'Sub Index'!O:W,9,0)</f>
        <v>1.9200000000000106E-2</v>
      </c>
      <c r="H961" s="472">
        <f>VLOOKUP(B961,'Sub Index'!Y:AE,4,0)</f>
        <v>1.7681999999999998</v>
      </c>
      <c r="I961" s="472">
        <f>VLOOKUP(B961,'Sub Index'!Y:AE,7,0)</f>
        <v>4.2301950837628733E-3</v>
      </c>
      <c r="J961" s="472">
        <f>VLOOKUP(B961,'Sub Index'!AG:AK,4,0)</f>
        <v>1.1369612883101848E-2</v>
      </c>
      <c r="K961" s="472">
        <f>VLOOKUP(B961,'Sub Index'!AG:AK,5,0)</f>
        <v>77218883.681199998</v>
      </c>
      <c r="L961" s="472">
        <f>VLOOKUP(B961,'Sub Index'!AM:AX,4,0)</f>
        <v>2.7522972335182094E-3</v>
      </c>
      <c r="M961" s="472">
        <f>VLOOKUP(B961,'Sub Index'!AM:AX,7,0)</f>
        <v>1.6550000000000509E-2</v>
      </c>
      <c r="N961" s="472">
        <f>VLOOKUP(B961,'Sub Index'!AM:AX,8,0)</f>
        <v>-1.7500000000003624E-3</v>
      </c>
      <c r="O961" s="472">
        <f>VLOOKUP(B961,'Sub Index'!AV:AX,3,0)</f>
        <v>297.44799999999998</v>
      </c>
      <c r="Q961" s="471">
        <f t="shared" si="2001"/>
        <v>0.23917402868085375</v>
      </c>
      <c r="R961" s="471">
        <f t="shared" si="1861"/>
        <v>-1.2746959901024473</v>
      </c>
      <c r="S961" s="471">
        <f t="shared" si="1862"/>
        <v>-0.80343471047203596</v>
      </c>
      <c r="T961" s="471">
        <f t="shared" ref="T961" si="2276">IF(F961=0,"",(F961-F$2)/F$3)</f>
        <v>-0.75474541653687532</v>
      </c>
      <c r="U961" s="471">
        <f t="shared" ref="U961" si="2277">IF(G961=0,"",(G961-G$2)/G$3)</f>
        <v>-0.65931461908771716</v>
      </c>
      <c r="V961" s="471">
        <f t="shared" ref="V961" si="2278">IF(H961=0,"",(H961-H$2)/H$3)</f>
        <v>-0.5585436878961707</v>
      </c>
      <c r="W961" s="471">
        <f t="shared" ref="W961" si="2279">IF(I961=0,"",(I961-I$2)/I$3)</f>
        <v>-1.0086972948685697</v>
      </c>
      <c r="X961" s="471">
        <f t="shared" ref="X961" si="2280">IF(J961=0,"",(J961-J$2)/J$3)</f>
        <v>2.3182401650109347E-3</v>
      </c>
      <c r="Y961" s="471">
        <f t="shared" ref="Y961" si="2281">IF(K961=0,"",(K961-K$2)/K$3)</f>
        <v>-1.0447665647906139</v>
      </c>
      <c r="Z961" s="471">
        <f t="shared" ref="Z961" si="2282">IF(L961=0,"",(L961-L$2)/L$3)</f>
        <v>0.78128277241644828</v>
      </c>
      <c r="AA961" s="471">
        <f t="shared" ref="AA961" si="2283">IF(M961=0,"",(M961-M$2)/M$3)</f>
        <v>0.22534964284858425</v>
      </c>
      <c r="AB961" s="471">
        <f t="shared" ref="AB961" si="2284">IF(N961=0,"",(N961-N$2)/N$3)</f>
        <v>-0.29860258586151983</v>
      </c>
      <c r="AC961" s="471">
        <f t="shared" ref="AC961" si="2285">IF(O961=0,"",(O961-O$2)/O$3)</f>
        <v>0.3133358137771643</v>
      </c>
      <c r="AE961" s="472">
        <f t="shared" si="1863"/>
        <v>-0.51776098071079679</v>
      </c>
      <c r="AF961" s="472">
        <f t="shared" si="1864"/>
        <v>-0.73916491536554274</v>
      </c>
      <c r="AG961" s="472">
        <f t="shared" si="1865"/>
        <v>-0.78362049138237022</v>
      </c>
      <c r="AH961" s="472">
        <f t="shared" si="1866"/>
        <v>-0.52122416231280144</v>
      </c>
      <c r="AI961" s="472">
        <f t="shared" si="1867"/>
        <v>0.25534141079516925</v>
      </c>
      <c r="AJ961" s="472">
        <f t="shared" ref="AJ961" si="2286">AVERAGE(AE961:AI961)</f>
        <v>-0.46128582779526839</v>
      </c>
    </row>
    <row r="962" spans="1:36">
      <c r="A962" s="93" t="str">
        <f t="shared" ref="A962:A963" si="2287">YEAR(B962)&amp;WEEKNUM(B962)</f>
        <v>201846</v>
      </c>
      <c r="B962" s="93">
        <f>'Sub Index'!A944</f>
        <v>43417</v>
      </c>
      <c r="C962" s="475">
        <f>VLOOKUP(B962,'Sub Index'!A:M,8,0)</f>
        <v>1.1546565037007923</v>
      </c>
      <c r="D962" s="475">
        <f>VLOOKUP(B962,'Sub Index'!J:M,4,0)</f>
        <v>-2.6240999999999999</v>
      </c>
      <c r="E962" s="475">
        <f>VLOOKUP(B962,'Sub Index'!O:W,4,0)</f>
        <v>0.72500000000000009</v>
      </c>
      <c r="F962" s="475">
        <f>VLOOKUP(B962,'Sub Index'!O:W,7,0)</f>
        <v>3.4803660437154549E-2</v>
      </c>
      <c r="G962" s="475">
        <f>VLOOKUP(B962,'Sub Index'!O:W,9,0)</f>
        <v>6.0699999999999754E-2</v>
      </c>
      <c r="H962" s="475">
        <f>VLOOKUP(B962,'Sub Index'!Y:AE,4,0)</f>
        <v>1.7833999999999999</v>
      </c>
      <c r="I962" s="475">
        <f>VLOOKUP(B962,'Sub Index'!Y:AE,7,0)</f>
        <v>4.1130334981961053E-3</v>
      </c>
      <c r="J962" s="475">
        <f>VLOOKUP(B962,'Sub Index'!AG:AK,4,0)</f>
        <v>1.1317491895100503E-2</v>
      </c>
      <c r="K962" s="475">
        <f>VLOOKUP(B962,'Sub Index'!AG:AK,5,0)</f>
        <v>77354188.366300002</v>
      </c>
      <c r="L962" s="475">
        <f>VLOOKUP(B962,'Sub Index'!AM:AX,4,0)</f>
        <v>2.7736856946290085E-3</v>
      </c>
      <c r="M962" s="475">
        <f>VLOOKUP(B962,'Sub Index'!AM:AX,7,0)</f>
        <v>1.1499999999999844E-2</v>
      </c>
      <c r="N962" s="475">
        <f>VLOOKUP(B962,'Sub Index'!AM:AX,8,0)</f>
        <v>-6.8000000000001393E-3</v>
      </c>
      <c r="O962" s="475">
        <f>VLOOKUP(B962,'Sub Index'!AV:AX,3,0)</f>
        <v>289.19999999999993</v>
      </c>
      <c r="Q962" s="476">
        <f t="shared" si="2001"/>
        <v>3.49073970822057E-2</v>
      </c>
      <c r="R962" s="476">
        <f t="shared" si="1861"/>
        <v>-1.2592563604267708</v>
      </c>
      <c r="S962" s="476">
        <f t="shared" si="1862"/>
        <v>-0.80148563089519076</v>
      </c>
      <c r="T962" s="476">
        <f t="shared" ref="T962:T963" si="2288">IF(F962=0,"",(F962-F$2)/F$3)</f>
        <v>-0.74133416378679129</v>
      </c>
      <c r="U962" s="476">
        <f t="shared" ref="U962:U963" si="2289">IF(G962=0,"",(G962-G$2)/G$3)</f>
        <v>-0.53496592986931013</v>
      </c>
      <c r="V962" s="476">
        <f t="shared" ref="V962:V963" si="2290">IF(H962=0,"",(H962-H$2)/H$3)</f>
        <v>-0.54833298296956523</v>
      </c>
      <c r="W962" s="476">
        <f t="shared" ref="W962:W963" si="2291">IF(I962=0,"",(I962-I$2)/I$3)</f>
        <v>-1.0486454053629199</v>
      </c>
      <c r="X962" s="476">
        <f t="shared" ref="X962:X963" si="2292">IF(J962=0,"",(J962-J$2)/J$3)</f>
        <v>-4.635595363044592E-3</v>
      </c>
      <c r="Y962" s="476">
        <f t="shared" ref="Y962:Y963" si="2293">IF(K962=0,"",(K962-K$2)/K$3)</f>
        <v>-1.040314653769012</v>
      </c>
      <c r="Z962" s="476">
        <f t="shared" ref="Z962:Z963" si="2294">IF(L962=0,"",(L962-L$2)/L$3)</f>
        <v>0.80451011049317234</v>
      </c>
      <c r="AA962" s="476">
        <f t="shared" ref="AA962:AA963" si="2295">IF(M962=0,"",(M962-M$2)/M$3)</f>
        <v>-0.16188061916074289</v>
      </c>
      <c r="AB962" s="476">
        <f t="shared" ref="AB962:AB963" si="2296">IF(N962=0,"",(N962-N$2)/N$3)</f>
        <v>-0.53208398566862269</v>
      </c>
      <c r="AC962" s="476">
        <f t="shared" ref="AC962:AC963" si="2297">IF(O962=0,"",(O962-O$2)/O$3)</f>
        <v>0.19220709705966985</v>
      </c>
      <c r="AE962" s="475">
        <f t="shared" si="1863"/>
        <v>-0.6121744816722825</v>
      </c>
      <c r="AF962" s="475">
        <f t="shared" si="1864"/>
        <v>-0.69259524151709739</v>
      </c>
      <c r="AG962" s="475">
        <f t="shared" si="1865"/>
        <v>-0.79848919416624264</v>
      </c>
      <c r="AH962" s="475">
        <f t="shared" si="1866"/>
        <v>-0.52247512456602829</v>
      </c>
      <c r="AI962" s="475">
        <f t="shared" si="1867"/>
        <v>7.5688150680869148E-2</v>
      </c>
      <c r="AJ962" s="475">
        <f t="shared" ref="AJ962:AJ963" si="2298">AVERAGE(AE962:AI962)</f>
        <v>-0.51000917824815628</v>
      </c>
    </row>
    <row r="963" spans="1:36">
      <c r="A963" s="93" t="str">
        <f t="shared" si="2287"/>
        <v>201846</v>
      </c>
      <c r="B963" s="93">
        <f>'Sub Index'!A945</f>
        <v>43418</v>
      </c>
      <c r="C963" s="475">
        <f>VLOOKUP(B963,'Sub Index'!A:M,8,0)</f>
        <v>1.1755259642600331</v>
      </c>
      <c r="D963" s="475">
        <f>VLOOKUP(B963,'Sub Index'!J:M,4,0)</f>
        <v>-2.5387</v>
      </c>
      <c r="E963" s="475">
        <f>VLOOKUP(B963,'Sub Index'!O:W,4,0)</f>
        <v>0.72650000000000015</v>
      </c>
      <c r="F963" s="475">
        <f>VLOOKUP(B963,'Sub Index'!O:W,7,0)</f>
        <v>3.52858976502535E-2</v>
      </c>
      <c r="G963" s="475">
        <f>VLOOKUP(B963,'Sub Index'!O:W,9,0)</f>
        <v>1.5100000000000335E-2</v>
      </c>
      <c r="H963" s="475">
        <f>VLOOKUP(B963,'Sub Index'!Y:AE,4,0)</f>
        <v>1.8868000000000005</v>
      </c>
      <c r="I963" s="475">
        <f>VLOOKUP(B963,'Sub Index'!Y:AE,7,0)</f>
        <v>4.9573308398621627E-3</v>
      </c>
      <c r="J963" s="475">
        <f>VLOOKUP(B963,'Sub Index'!AG:AK,4,0)</f>
        <v>1.1276472671162562E-2</v>
      </c>
      <c r="K963" s="475">
        <f>VLOOKUP(B963,'Sub Index'!AG:AK,5,0)</f>
        <v>77539873.938299999</v>
      </c>
      <c r="L963" s="475">
        <f>VLOOKUP(B963,'Sub Index'!AM:AX,4,0)</f>
        <v>2.7719423550644443E-3</v>
      </c>
      <c r="M963" s="475">
        <f>VLOOKUP(B963,'Sub Index'!AM:AX,7,0)</f>
        <v>6.4000000000001833E-3</v>
      </c>
      <c r="N963" s="475">
        <f>VLOOKUP(B963,'Sub Index'!AM:AX,8,0)</f>
        <v>-6.4000000000001833E-3</v>
      </c>
      <c r="O963" s="475">
        <f>VLOOKUP(B963,'Sub Index'!AV:AX,3,0)</f>
        <v>291.93600000000004</v>
      </c>
      <c r="Q963" s="476">
        <f t="shared" si="2001"/>
        <v>8.3425940839948781E-2</v>
      </c>
      <c r="R963" s="476">
        <f t="shared" si="1861"/>
        <v>-1.2033858360919083</v>
      </c>
      <c r="S963" s="476">
        <f t="shared" si="1862"/>
        <v>-0.8005110911067681</v>
      </c>
      <c r="T963" s="476">
        <f t="shared" si="2288"/>
        <v>-0.72854484410920139</v>
      </c>
      <c r="U963" s="476">
        <f t="shared" si="2289"/>
        <v>-0.67159967031170376</v>
      </c>
      <c r="V963" s="476">
        <f t="shared" si="2290"/>
        <v>-0.47887331919252579</v>
      </c>
      <c r="W963" s="476">
        <f t="shared" si="2291"/>
        <v>-0.76076876617437961</v>
      </c>
      <c r="X963" s="476">
        <f t="shared" si="2292"/>
        <v>-1.0108264774943667E-2</v>
      </c>
      <c r="Y963" s="476">
        <f t="shared" si="2293"/>
        <v>-1.0342050675124219</v>
      </c>
      <c r="Z963" s="476">
        <f t="shared" si="2294"/>
        <v>0.80261688698172406</v>
      </c>
      <c r="AA963" s="476">
        <f t="shared" si="2295"/>
        <v>-0.55294484416018386</v>
      </c>
      <c r="AB963" s="476">
        <f t="shared" si="2296"/>
        <v>-0.51359040944627909</v>
      </c>
      <c r="AC963" s="476">
        <f t="shared" si="2297"/>
        <v>0.232387524913583</v>
      </c>
      <c r="AE963" s="475">
        <f t="shared" si="1863"/>
        <v>-0.5599799476259798</v>
      </c>
      <c r="AF963" s="475">
        <f t="shared" si="1864"/>
        <v>-0.73355186850922449</v>
      </c>
      <c r="AG963" s="475">
        <f t="shared" si="1865"/>
        <v>-0.61982104268345273</v>
      </c>
      <c r="AH963" s="475">
        <f t="shared" si="1866"/>
        <v>-0.52215666614368283</v>
      </c>
      <c r="AI963" s="475">
        <f t="shared" si="1867"/>
        <v>-7.882710427788972E-3</v>
      </c>
      <c r="AJ963" s="475">
        <f t="shared" si="2298"/>
        <v>-0.48867844707802577</v>
      </c>
    </row>
    <row r="964" spans="1:36">
      <c r="A964" s="93" t="str">
        <f t="shared" ref="A964" si="2299">YEAR(B964)&amp;WEEKNUM(B964)</f>
        <v>201846</v>
      </c>
      <c r="B964" s="93">
        <f>'Sub Index'!A946</f>
        <v>43419</v>
      </c>
      <c r="C964" s="478">
        <f>VLOOKUP(B964,'Sub Index'!A:M,8,0)</f>
        <v>1.1469191913975989</v>
      </c>
      <c r="D964" s="478">
        <f>VLOOKUP(B964,'Sub Index'!J:M,4,0)</f>
        <v>-2.5274000000000001</v>
      </c>
      <c r="E964" s="478">
        <f>VLOOKUP(B964,'Sub Index'!O:W,4,0)</f>
        <v>0.73930000000000007</v>
      </c>
      <c r="F964" s="478">
        <f>VLOOKUP(B964,'Sub Index'!O:W,7,0)</f>
        <v>3.5287289666355533E-2</v>
      </c>
      <c r="G964" s="478">
        <f>VLOOKUP(B964,'Sub Index'!O:W,9,0)</f>
        <v>1.9400000000000084E-2</v>
      </c>
      <c r="H964" s="478">
        <f>VLOOKUP(B964,'Sub Index'!Y:AE,4,0)</f>
        <v>1.8906000000000001</v>
      </c>
      <c r="I964" s="478">
        <f>VLOOKUP(B964,'Sub Index'!Y:AE,7,0)</f>
        <v>5.0506318141073821E-3</v>
      </c>
      <c r="J964" s="478">
        <f>VLOOKUP(B964,'Sub Index'!AG:AK,4,0)</f>
        <v>1.1879091029867063E-2</v>
      </c>
      <c r="K964" s="478">
        <f>VLOOKUP(B964,'Sub Index'!AG:AK,5,0)</f>
        <v>77760701.572500005</v>
      </c>
      <c r="L964" s="478">
        <f>VLOOKUP(B964,'Sub Index'!AM:AX,4,0)</f>
        <v>2.7720968385025473E-3</v>
      </c>
      <c r="M964" s="478">
        <f>VLOOKUP(B964,'Sub Index'!AM:AX,7,0)</f>
        <v>5.7000000000000384E-3</v>
      </c>
      <c r="N964" s="478">
        <f>VLOOKUP(B964,'Sub Index'!AM:AX,8,0)</f>
        <v>-7.2000000000000952E-3</v>
      </c>
      <c r="O964" s="478">
        <f>VLOOKUP(B964,'Sub Index'!AV:AX,3,0)</f>
        <v>291.23400000000004</v>
      </c>
      <c r="Q964" s="477">
        <f t="shared" si="2001"/>
        <v>1.6919240441348536E-2</v>
      </c>
      <c r="R964" s="477">
        <f t="shared" si="1861"/>
        <v>-1.1959931320522836</v>
      </c>
      <c r="S964" s="477">
        <f t="shared" si="1862"/>
        <v>-0.79219501824556204</v>
      </c>
      <c r="T964" s="477">
        <f t="shared" ref="T964" si="2300">IF(F964=0,"",(F964-F$2)/F$3)</f>
        <v>-0.72850792671991327</v>
      </c>
      <c r="U964" s="477">
        <f t="shared" ref="U964" si="2301">IF(G964=0,"",(G964-G$2)/G$3)</f>
        <v>-0.65871534829630318</v>
      </c>
      <c r="V964" s="477">
        <f t="shared" ref="V964" si="2302">IF(H964=0,"",(H964-H$2)/H$3)</f>
        <v>-0.47632064296087473</v>
      </c>
      <c r="W964" s="477">
        <f t="shared" ref="W964" si="2303">IF(I964=0,"",(I964-I$2)/I$3)</f>
        <v>-0.72895631151743501</v>
      </c>
      <c r="X964" s="477">
        <f t="shared" ref="X964" si="2304">IF(J964=0,"",(J964-J$2)/J$3)</f>
        <v>7.0291380613776475E-2</v>
      </c>
      <c r="Y964" s="477">
        <f t="shared" ref="Y964" si="2305">IF(K964=0,"",(K964-K$2)/K$3)</f>
        <v>-1.0269392069264218</v>
      </c>
      <c r="Z964" s="477">
        <f t="shared" ref="Z964" si="2306">IF(L964=0,"",(L964-L$2)/L$3)</f>
        <v>0.80278465216246719</v>
      </c>
      <c r="AA964" s="477">
        <f t="shared" ref="AA964" si="2307">IF(M964=0,"",(M964-M$2)/M$3)</f>
        <v>-0.60662032602286686</v>
      </c>
      <c r="AB964" s="477">
        <f t="shared" ref="AB964" si="2308">IF(N964=0,"",(N964-N$2)/N$3)</f>
        <v>-0.55057756189096629</v>
      </c>
      <c r="AC964" s="477">
        <f t="shared" ref="AC964" si="2309">IF(O964=0,"",(O964-O$2)/O$3)</f>
        <v>0.22207807303001359</v>
      </c>
      <c r="AE964" s="478">
        <f t="shared" si="1863"/>
        <v>-0.58953694580546756</v>
      </c>
      <c r="AF964" s="478">
        <f t="shared" si="1864"/>
        <v>-0.72647276442059283</v>
      </c>
      <c r="AG964" s="478">
        <f t="shared" si="1865"/>
        <v>-0.60263847723915487</v>
      </c>
      <c r="AH964" s="478">
        <f t="shared" si="1866"/>
        <v>-0.47832391315632267</v>
      </c>
      <c r="AI964" s="478">
        <f t="shared" si="1867"/>
        <v>-3.3083790680338093E-2</v>
      </c>
      <c r="AJ964" s="478">
        <f t="shared" ref="AJ964" si="2310">AVERAGE(AE964:AI964)</f>
        <v>-0.48601117826037521</v>
      </c>
    </row>
    <row r="965" spans="1:36">
      <c r="A965" s="93" t="str">
        <f t="shared" ref="A965" si="2311">YEAR(B965)&amp;WEEKNUM(B965)</f>
        <v>201846</v>
      </c>
      <c r="B965" s="93">
        <f>'Sub Index'!A947</f>
        <v>43420</v>
      </c>
      <c r="C965" s="480">
        <f>VLOOKUP(B965,'Sub Index'!A:M,8,0)</f>
        <v>1.2579376381090999</v>
      </c>
      <c r="D965" s="480">
        <f>VLOOKUP(B965,'Sub Index'!J:M,4,0)</f>
        <v>-2.5021</v>
      </c>
      <c r="E965" s="480">
        <f>VLOOKUP(B965,'Sub Index'!O:W,4,0)</f>
        <v>0.72509999999999986</v>
      </c>
      <c r="F965" s="480">
        <f>VLOOKUP(B965,'Sub Index'!O:W,7,0)</f>
        <v>3.5372575328764012E-2</v>
      </c>
      <c r="G965" s="480">
        <f>VLOOKUP(B965,'Sub Index'!O:W,9,0)</f>
        <v>1.7900000000000027E-2</v>
      </c>
      <c r="H965" s="480">
        <f>VLOOKUP(B965,'Sub Index'!Y:AE,4,0)</f>
        <v>1.8492000000000002</v>
      </c>
      <c r="I965" s="480">
        <f>VLOOKUP(B965,'Sub Index'!Y:AE,7,0)</f>
        <v>5.5722056747402778E-3</v>
      </c>
      <c r="J965" s="480">
        <f>VLOOKUP(B965,'Sub Index'!AG:AK,4,0)</f>
        <v>8.807441397328775E-3</v>
      </c>
      <c r="K965" s="480">
        <f>VLOOKUP(B965,'Sub Index'!AG:AK,5,0)</f>
        <v>77631278.497999996</v>
      </c>
      <c r="L965" s="480">
        <f>VLOOKUP(B965,'Sub Index'!AM:AX,4,0)</f>
        <v>2.7803634530258942E-3</v>
      </c>
      <c r="M965" s="480">
        <f>VLOOKUP(B965,'Sub Index'!AM:AX,7,0)</f>
        <v>4.1500000000000981E-3</v>
      </c>
      <c r="N965" s="480">
        <f>VLOOKUP(B965,'Sub Index'!AM:AX,8,0)</f>
        <v>-2.5549999999999962E-2</v>
      </c>
      <c r="O965" s="480">
        <f>VLOOKUP(B965,'Sub Index'!AV:AX,3,0)</f>
        <v>290.20400000000001</v>
      </c>
      <c r="Q965" s="479">
        <f t="shared" si="2001"/>
        <v>0.27502142518150779</v>
      </c>
      <c r="R965" s="479">
        <f t="shared" si="1861"/>
        <v>-1.1794413256626812</v>
      </c>
      <c r="S965" s="479">
        <f t="shared" si="1862"/>
        <v>-0.8014206615759627</v>
      </c>
      <c r="T965" s="479">
        <f t="shared" ref="T965" si="2312">IF(F965=0,"",(F965-F$2)/F$3)</f>
        <v>-0.72624608219437836</v>
      </c>
      <c r="U965" s="479">
        <f t="shared" ref="U965" si="2313">IF(G965=0,"",(G965-G$2)/G$3)</f>
        <v>-0.66320987923190844</v>
      </c>
      <c r="V965" s="479">
        <f t="shared" ref="V965" si="2314">IF(H965=0,"",(H965-H$2)/H$3)</f>
        <v>-0.50413137874781289</v>
      </c>
      <c r="W965" s="479">
        <f t="shared" ref="W965" si="2315">IF(I965=0,"",(I965-I$2)/I$3)</f>
        <v>-0.55111738833511126</v>
      </c>
      <c r="X965" s="479">
        <f t="shared" ref="X965" si="2316">IF(J965=0,"",(J965-J$2)/J$3)</f>
        <v>-0.33951946840413338</v>
      </c>
      <c r="Y965" s="479">
        <f t="shared" ref="Y965" si="2317">IF(K965=0,"",(K965-K$2)/K$3)</f>
        <v>-1.0311975961417719</v>
      </c>
      <c r="Z965" s="479">
        <f t="shared" ref="Z965" si="2318">IF(L965=0,"",(L965-L$2)/L$3)</f>
        <v>0.81176199042392772</v>
      </c>
      <c r="AA965" s="479">
        <f t="shared" ref="AA965" si="2319">IF(M965=0,"",(M965-M$2)/M$3)</f>
        <v>-0.7254731787187787</v>
      </c>
      <c r="AB965" s="479">
        <f t="shared" ref="AB965" si="2320">IF(N965=0,"",(N965-N$2)/N$3)</f>
        <v>-1.3989703710910644</v>
      </c>
      <c r="AC965" s="479">
        <f t="shared" ref="AC965" si="2321">IF(O965=0,"",(O965-O$2)/O$3)</f>
        <v>0.2069516692692204</v>
      </c>
      <c r="AE965" s="480">
        <f t="shared" si="1863"/>
        <v>-0.45220995024058674</v>
      </c>
      <c r="AF965" s="480">
        <f t="shared" si="1864"/>
        <v>-0.73029220766741654</v>
      </c>
      <c r="AG965" s="480">
        <f t="shared" si="1865"/>
        <v>-0.52762438354146202</v>
      </c>
      <c r="AH965" s="480">
        <f t="shared" si="1866"/>
        <v>-0.68535853227295263</v>
      </c>
      <c r="AI965" s="480">
        <f t="shared" si="1867"/>
        <v>-0.27643247252917375</v>
      </c>
      <c r="AJ965" s="480">
        <f t="shared" ref="AJ965" si="2322">AVERAGE(AE965:AI965)</f>
        <v>-0.5343835092503183</v>
      </c>
    </row>
    <row r="966" spans="1:36">
      <c r="A966" s="93" t="str">
        <f t="shared" ref="A966:A968" si="2323">YEAR(B966)&amp;WEEKNUM(B966)</f>
        <v>201847</v>
      </c>
      <c r="B966" s="93">
        <f>'Sub Index'!A948</f>
        <v>43423</v>
      </c>
      <c r="C966" s="481">
        <f>VLOOKUP(B966,'Sub Index'!A:M,8,0)</f>
        <v>1.3297977288745184</v>
      </c>
      <c r="D966" s="481">
        <f>VLOOKUP(B966,'Sub Index'!J:M,4,0)</f>
        <v>-2.4845999999999999</v>
      </c>
      <c r="E966" s="481">
        <f>VLOOKUP(B966,'Sub Index'!O:W,4,0)</f>
        <v>0.75859999999999994</v>
      </c>
      <c r="F966" s="481">
        <f>VLOOKUP(B966,'Sub Index'!O:W,7,0)</f>
        <v>3.5762076692194916E-2</v>
      </c>
      <c r="G966" s="481">
        <f>VLOOKUP(B966,'Sub Index'!O:W,9,0)</f>
        <v>5.3200000000000358E-2</v>
      </c>
      <c r="H966" s="481">
        <f>VLOOKUP(B966,'Sub Index'!Y:AE,4,0)</f>
        <v>1.8739000000000003</v>
      </c>
      <c r="I966" s="481">
        <f>VLOOKUP(B966,'Sub Index'!Y:AE,7,0)</f>
        <v>5.585306653707379E-3</v>
      </c>
      <c r="J966" s="481">
        <f>VLOOKUP(B966,'Sub Index'!AG:AK,4,0)</f>
        <v>9.059752454782969E-3</v>
      </c>
      <c r="K966" s="481">
        <f>VLOOKUP(B966,'Sub Index'!AG:AK,5,0)</f>
        <v>77936239.184100002</v>
      </c>
      <c r="L966" s="481">
        <f>VLOOKUP(B966,'Sub Index'!AM:AX,4,0)</f>
        <v>2.7811569012976406E-3</v>
      </c>
      <c r="M966" s="481">
        <f>VLOOKUP(B966,'Sub Index'!AM:AX,7,0)</f>
        <v>6.3999999999992951E-3</v>
      </c>
      <c r="N966" s="481">
        <f>VLOOKUP(B966,'Sub Index'!AM:AX,8,0)</f>
        <v>-8.9999999999994529E-3</v>
      </c>
      <c r="O966" s="481">
        <f>VLOOKUP(B966,'Sub Index'!AV:AX,3,0)</f>
        <v>304.70999999999998</v>
      </c>
      <c r="Q966" s="482">
        <f t="shared" si="2001"/>
        <v>0.44208597140398043</v>
      </c>
      <c r="R966" s="482">
        <f t="shared" ref="R966:R1012" si="2324">IF(D966=0,"",(D966-D$2)/D$3)</f>
        <v>-1.1679924477252095</v>
      </c>
      <c r="S966" s="482">
        <f t="shared" ref="S966:S1012" si="2325">IF(E966=0,"",(E966-E$2)/E$3)</f>
        <v>-0.77965593963452484</v>
      </c>
      <c r="T966" s="482">
        <f t="shared" ref="T966:T968" si="2326">IF(F966=0,"",(F966-F$2)/F$3)</f>
        <v>-0.71591619201488943</v>
      </c>
      <c r="U966" s="482">
        <f t="shared" ref="U966:U968" si="2327">IF(G966=0,"",(G966-G$2)/G$3)</f>
        <v>-0.55743858454733386</v>
      </c>
      <c r="V966" s="482">
        <f t="shared" ref="V966:V968" si="2328">IF(H966=0,"",(H966-H$2)/H$3)</f>
        <v>-0.48753898324207912</v>
      </c>
      <c r="W966" s="482">
        <f t="shared" ref="W966:W968" si="2329">IF(I966=0,"",(I966-I$2)/I$3)</f>
        <v>-0.54665040068868964</v>
      </c>
      <c r="X966" s="482">
        <f t="shared" ref="X966:X968" si="2330">IF(J966=0,"",(J966-J$2)/J$3)</f>
        <v>-0.30585683723142881</v>
      </c>
      <c r="Y966" s="482">
        <f t="shared" ref="Y966:Y968" si="2331">IF(K966=0,"",(K966-K$2)/K$3)</f>
        <v>-1.0211635175834393</v>
      </c>
      <c r="Z966" s="482">
        <f t="shared" ref="Z966:Z968" si="2332">IF(L966=0,"",(L966-L$2)/L$3)</f>
        <v>0.8126236555600389</v>
      </c>
      <c r="AA966" s="482">
        <f t="shared" ref="AA966:AA968" si="2333">IF(M966=0,"",(M966-M$2)/M$3)</f>
        <v>-0.55294484416025191</v>
      </c>
      <c r="AB966" s="482">
        <f t="shared" ref="AB966:AB968" si="2334">IF(N966=0,"",(N966-N$2)/N$3)</f>
        <v>-0.63379865489149179</v>
      </c>
      <c r="AC966" s="482">
        <f t="shared" ref="AC966:AC968" si="2335">IF(O966=0,"",(O966-O$2)/O$3)</f>
        <v>0.41998430320520014</v>
      </c>
      <c r="AE966" s="481">
        <f t="shared" ref="AE966:AE1029" si="2336">AVERAGE(Q966:R966)</f>
        <v>-0.36295323816061453</v>
      </c>
      <c r="AF966" s="481">
        <f t="shared" ref="AF966:AF1029" si="2337">AVERAGE(S966:U966)</f>
        <v>-0.68433690539891601</v>
      </c>
      <c r="AG966" s="481">
        <f t="shared" ref="AG966:AG1029" si="2338">AVERAGE(V966:W966)</f>
        <v>-0.51709469196538438</v>
      </c>
      <c r="AH966" s="481">
        <f t="shared" ref="AH966:AH1029" si="2339">AVERAGE(X966:Y966)</f>
        <v>-0.66351017740743401</v>
      </c>
      <c r="AI966" s="481">
        <f t="shared" ref="AI966:AI1029" si="2340">AVERAGE(Z966:AC966)</f>
        <v>1.1466114928373836E-2</v>
      </c>
      <c r="AJ966" s="481">
        <f t="shared" ref="AJ966:AJ968" si="2341">AVERAGE(AE966:AI966)</f>
        <v>-0.44328577960079507</v>
      </c>
    </row>
    <row r="967" spans="1:36">
      <c r="A967" s="93" t="str">
        <f t="shared" si="2323"/>
        <v>201847</v>
      </c>
      <c r="B967" s="93">
        <f>'Sub Index'!A949</f>
        <v>43424</v>
      </c>
      <c r="C967" s="481">
        <f>VLOOKUP(B967,'Sub Index'!A:M,8,0)</f>
        <v>1.1053572438344148</v>
      </c>
      <c r="D967" s="481">
        <f>VLOOKUP(B967,'Sub Index'!J:M,4,0)</f>
        <v>-2.5064000000000002</v>
      </c>
      <c r="E967" s="481">
        <f>VLOOKUP(B967,'Sub Index'!O:W,4,0)</f>
        <v>0.72340000000000027</v>
      </c>
      <c r="F967" s="481">
        <f>VLOOKUP(B967,'Sub Index'!O:W,7,0)</f>
        <v>3.6906211733444771E-2</v>
      </c>
      <c r="G967" s="481">
        <f>VLOOKUP(B967,'Sub Index'!O:W,9,0)</f>
        <v>0.16789999999999994</v>
      </c>
      <c r="H967" s="481">
        <f>VLOOKUP(B967,'Sub Index'!Y:AE,4,0)</f>
        <v>1.8453999999999997</v>
      </c>
      <c r="I967" s="481">
        <f>VLOOKUP(B967,'Sub Index'!Y:AE,7,0)</f>
        <v>5.7899674589879727E-3</v>
      </c>
      <c r="J967" s="481">
        <f>VLOOKUP(B967,'Sub Index'!AG:AK,4,0)</f>
        <v>1.1392289165317456E-2</v>
      </c>
      <c r="K967" s="481">
        <f>VLOOKUP(B967,'Sub Index'!AG:AK,5,0)</f>
        <v>78149326.752700001</v>
      </c>
      <c r="L967" s="481">
        <f>VLOOKUP(B967,'Sub Index'!AM:AX,4,0)</f>
        <v>2.7838356590704784E-3</v>
      </c>
      <c r="M967" s="481">
        <f>VLOOKUP(B967,'Sub Index'!AM:AX,7,0)</f>
        <v>3.8999999999997925E-3</v>
      </c>
      <c r="N967" s="481">
        <f>VLOOKUP(B967,'Sub Index'!AM:AX,8,0)</f>
        <v>5.7000000000000384E-3</v>
      </c>
      <c r="O967" s="481">
        <f>VLOOKUP(B967,'Sub Index'!AV:AX,3,0)</f>
        <v>320.13800000000003</v>
      </c>
      <c r="Q967" s="482">
        <f t="shared" si="2001"/>
        <v>-7.9706408591466341E-2</v>
      </c>
      <c r="R967" s="482">
        <f t="shared" si="2324"/>
        <v>-1.1822544785273175</v>
      </c>
      <c r="S967" s="482">
        <f t="shared" si="2325"/>
        <v>-0.80252514000284136</v>
      </c>
      <c r="T967" s="482">
        <f t="shared" si="2326"/>
        <v>-0.68557280830369838</v>
      </c>
      <c r="U967" s="482">
        <f t="shared" si="2327"/>
        <v>-0.2137567856713975</v>
      </c>
      <c r="V967" s="482">
        <f t="shared" si="2328"/>
        <v>-0.50668405497946456</v>
      </c>
      <c r="W967" s="482">
        <f t="shared" si="2329"/>
        <v>-0.4768680362416618</v>
      </c>
      <c r="X967" s="482">
        <f t="shared" si="2330"/>
        <v>5.3436459173162847E-3</v>
      </c>
      <c r="Y967" s="482">
        <f t="shared" si="2331"/>
        <v>-1.0141523272871422</v>
      </c>
      <c r="Z967" s="482">
        <f t="shared" si="2332"/>
        <v>0.81553272003611488</v>
      </c>
      <c r="AA967" s="482">
        <f t="shared" si="2333"/>
        <v>-0.74464299366975639</v>
      </c>
      <c r="AB967" s="482">
        <f t="shared" si="2334"/>
        <v>4.5840271279685506E-2</v>
      </c>
      <c r="AC967" s="482">
        <f t="shared" si="2335"/>
        <v>0.64655727138142471</v>
      </c>
      <c r="AE967" s="481">
        <f t="shared" si="2336"/>
        <v>-0.63098044355939187</v>
      </c>
      <c r="AF967" s="481">
        <f t="shared" si="2337"/>
        <v>-0.56728491132597914</v>
      </c>
      <c r="AG967" s="481">
        <f t="shared" si="2338"/>
        <v>-0.49177604561056321</v>
      </c>
      <c r="AH967" s="481">
        <f t="shared" si="2339"/>
        <v>-0.50440434068491302</v>
      </c>
      <c r="AI967" s="481">
        <f t="shared" si="2340"/>
        <v>0.19082181725686717</v>
      </c>
      <c r="AJ967" s="481">
        <f t="shared" si="2341"/>
        <v>-0.40072478478479601</v>
      </c>
    </row>
    <row r="968" spans="1:36">
      <c r="A968" s="93" t="str">
        <f t="shared" si="2323"/>
        <v>201847</v>
      </c>
      <c r="B968" s="93">
        <f>'Sub Index'!A950</f>
        <v>43425</v>
      </c>
      <c r="C968" s="481">
        <f>VLOOKUP(B968,'Sub Index'!A:M,8,0)</f>
        <v>1.1253938033176212</v>
      </c>
      <c r="D968" s="481">
        <f>VLOOKUP(B968,'Sub Index'!J:M,4,0)</f>
        <v>-2.5491000000000001</v>
      </c>
      <c r="E968" s="481">
        <f>VLOOKUP(B968,'Sub Index'!O:W,4,0)</f>
        <v>0.73530000000000006</v>
      </c>
      <c r="F968" s="481">
        <f>VLOOKUP(B968,'Sub Index'!O:W,7,0)</f>
        <v>3.7215938206691702E-2</v>
      </c>
      <c r="G968" s="481">
        <f>VLOOKUP(B968,'Sub Index'!O:W,9,0)</f>
        <v>0.10629999999999962</v>
      </c>
      <c r="H968" s="481">
        <f>VLOOKUP(B968,'Sub Index'!Y:AE,4,0)</f>
        <v>1.8056000000000001</v>
      </c>
      <c r="I968" s="481">
        <f>VLOOKUP(B968,'Sub Index'!Y:AE,7,0)</f>
        <v>5.7633415594801757E-3</v>
      </c>
      <c r="J968" s="481">
        <f>VLOOKUP(B968,'Sub Index'!AG:AK,4,0)</f>
        <v>1.1212986494073374E-2</v>
      </c>
      <c r="K968" s="481">
        <f>VLOOKUP(B968,'Sub Index'!AG:AK,5,0)</f>
        <v>78179587.164100006</v>
      </c>
      <c r="L968" s="481">
        <f>VLOOKUP(B968,'Sub Index'!AM:AX,4,0)</f>
        <v>2.7825032869736462E-3</v>
      </c>
      <c r="M968" s="481">
        <f>VLOOKUP(B968,'Sub Index'!AM:AX,7,0)</f>
        <v>6.8000000000001393E-3</v>
      </c>
      <c r="N968" s="481">
        <f>VLOOKUP(B968,'Sub Index'!AM:AX,8,0)</f>
        <v>-1.2900000000000134E-2</v>
      </c>
      <c r="O968" s="481">
        <f>VLOOKUP(B968,'Sub Index'!AV:AX,3,0)</f>
        <v>321.93799999999999</v>
      </c>
      <c r="Q968" s="482">
        <f t="shared" si="2001"/>
        <v>-3.312424201935936E-2</v>
      </c>
      <c r="R968" s="482">
        <f t="shared" si="2324"/>
        <v>-1.2101897406947488</v>
      </c>
      <c r="S968" s="482">
        <f t="shared" si="2325"/>
        <v>-0.79479379101468894</v>
      </c>
      <c r="T968" s="482">
        <f t="shared" si="2326"/>
        <v>-0.67735861252749086</v>
      </c>
      <c r="U968" s="482">
        <f t="shared" si="2327"/>
        <v>-0.39833218942691506</v>
      </c>
      <c r="V968" s="482">
        <f t="shared" si="2328"/>
        <v>-0.5334199797214968</v>
      </c>
      <c r="W968" s="482">
        <f t="shared" si="2329"/>
        <v>-0.48594656117287982</v>
      </c>
      <c r="X968" s="482">
        <f t="shared" si="2330"/>
        <v>-1.8578411844524016E-2</v>
      </c>
      <c r="Y968" s="482">
        <f t="shared" si="2331"/>
        <v>-1.0131566732273414</v>
      </c>
      <c r="Z968" s="482">
        <f t="shared" si="2332"/>
        <v>0.81408579699771588</v>
      </c>
      <c r="AA968" s="482">
        <f t="shared" si="2333"/>
        <v>-0.52227314023866034</v>
      </c>
      <c r="AB968" s="482">
        <f t="shared" si="2334"/>
        <v>-0.81411102305939276</v>
      </c>
      <c r="AC968" s="482">
        <f t="shared" si="2335"/>
        <v>0.67299176339057643</v>
      </c>
      <c r="AE968" s="481">
        <f t="shared" si="2336"/>
        <v>-0.6216569913570541</v>
      </c>
      <c r="AF968" s="481">
        <f t="shared" si="2337"/>
        <v>-0.62349486432303169</v>
      </c>
      <c r="AG968" s="481">
        <f t="shared" si="2338"/>
        <v>-0.50968327044718831</v>
      </c>
      <c r="AH968" s="481">
        <f t="shared" si="2339"/>
        <v>-0.5158675425359327</v>
      </c>
      <c r="AI968" s="481">
        <f t="shared" si="2340"/>
        <v>3.7673349272559803E-2</v>
      </c>
      <c r="AJ968" s="481">
        <f t="shared" si="2341"/>
        <v>-0.44660586387812939</v>
      </c>
    </row>
    <row r="969" spans="1:36">
      <c r="A969" s="93" t="str">
        <f t="shared" ref="A969:A970" si="2342">YEAR(B969)&amp;WEEKNUM(B969)</f>
        <v>201847</v>
      </c>
      <c r="B969" s="93">
        <f>'Sub Index'!A951</f>
        <v>43426</v>
      </c>
      <c r="C969" s="485">
        <f>VLOOKUP(B969,'Sub Index'!A:M,8,0)</f>
        <v>1.0967944130288927</v>
      </c>
      <c r="D969" s="485">
        <f>VLOOKUP(B969,'Sub Index'!J:M,4,0)</f>
        <v>-2.504</v>
      </c>
      <c r="E969" s="485">
        <f>VLOOKUP(B969,'Sub Index'!O:W,4,0)</f>
        <v>0.70960000000000001</v>
      </c>
      <c r="F969" s="485">
        <f>VLOOKUP(B969,'Sub Index'!O:W,7,0)</f>
        <v>3.7935130244454919E-2</v>
      </c>
      <c r="G969" s="485">
        <f>VLOOKUP(B969,'Sub Index'!O:W,9,0)</f>
        <v>6.6999999999999726E-2</v>
      </c>
      <c r="H969" s="485">
        <f>VLOOKUP(B969,'Sub Index'!Y:AE,4,0)</f>
        <v>1.8301000000000003</v>
      </c>
      <c r="I969" s="485">
        <f>VLOOKUP(B969,'Sub Index'!Y:AE,7,0)</f>
        <v>5.6942232587589197E-3</v>
      </c>
      <c r="J969" s="485">
        <f>VLOOKUP(B969,'Sub Index'!AG:AK,4,0)</f>
        <v>1.1215969485047586E-2</v>
      </c>
      <c r="K969" s="485">
        <f>VLOOKUP(B969,'Sub Index'!AG:AK,5,0)</f>
        <v>78220377.529799998</v>
      </c>
      <c r="L969" s="485">
        <f>VLOOKUP(B969,'Sub Index'!AM:AX,4,0)</f>
        <v>2.7663456874360364E-3</v>
      </c>
      <c r="M969" s="485">
        <f>VLOOKUP(B969,'Sub Index'!AM:AX,7,0)</f>
        <v>8.0499999999998906E-3</v>
      </c>
      <c r="N969" s="485">
        <f>VLOOKUP(B969,'Sub Index'!AM:AX,8,0)</f>
        <v>-9.0499999999993364E-3</v>
      </c>
      <c r="O969" s="485">
        <f>VLOOKUP(B969,'Sub Index'!AV:AX,3,0)</f>
        <v>316.75200000000001</v>
      </c>
      <c r="Q969" s="486">
        <f t="shared" si="2001"/>
        <v>-9.9613778978379183E-2</v>
      </c>
      <c r="R969" s="486">
        <f t="shared" si="2324"/>
        <v>-1.1806843466958925</v>
      </c>
      <c r="S969" s="486">
        <f t="shared" si="2325"/>
        <v>-0.81149090605632934</v>
      </c>
      <c r="T969" s="486">
        <f t="shared" ref="T969:T970" si="2343">IF(F969=0,"",(F969-F$2)/F$3)</f>
        <v>-0.65828505986359942</v>
      </c>
      <c r="U969" s="486">
        <f t="shared" ref="U969:U970" si="2344">IF(G969=0,"",(G969-G$2)/G$3)</f>
        <v>-0.5160888999397687</v>
      </c>
      <c r="V969" s="486">
        <f t="shared" ref="V969:V970" si="2345">IF(H969=0,"",(H969-H$2)/H$3)</f>
        <v>-0.51696193559637615</v>
      </c>
      <c r="W969" s="486">
        <f t="shared" ref="W969:W970" si="2346">IF(I969=0,"",(I969-I$2)/I$3)</f>
        <v>-0.50951354774990032</v>
      </c>
      <c r="X969" s="486">
        <f t="shared" ref="X969:X970" si="2347">IF(J969=0,"",(J969-J$2)/J$3)</f>
        <v>-1.8180429584175952E-2</v>
      </c>
      <c r="Y969" s="486">
        <f t="shared" ref="Y969:Y970" si="2348">IF(K969=0,"",(K969-K$2)/K$3)</f>
        <v>-1.0118145535623737</v>
      </c>
      <c r="Z969" s="486">
        <f t="shared" ref="Z969:Z970" si="2349">IF(L969=0,"",(L969-L$2)/L$3)</f>
        <v>0.79653904480155646</v>
      </c>
      <c r="AA969" s="486">
        <f t="shared" ref="AA969:AA970" si="2350">IF(M969=0,"",(M969-M$2)/M$3)</f>
        <v>-0.42642406548390815</v>
      </c>
      <c r="AB969" s="486">
        <f t="shared" ref="AB969:AB970" si="2351">IF(N969=0,"",(N969-N$2)/N$3)</f>
        <v>-0.63611035191927956</v>
      </c>
      <c r="AC969" s="486">
        <f t="shared" ref="AC969:AC970" si="2352">IF(O969=0,"",(O969-O$2)/O$3)</f>
        <v>0.59683105474642995</v>
      </c>
      <c r="AE969" s="485">
        <f t="shared" si="2336"/>
        <v>-0.6401490628371358</v>
      </c>
      <c r="AF969" s="485">
        <f t="shared" si="2337"/>
        <v>-0.66195495528656589</v>
      </c>
      <c r="AG969" s="485">
        <f t="shared" si="2338"/>
        <v>-0.51323774167313818</v>
      </c>
      <c r="AH969" s="485">
        <f t="shared" si="2339"/>
        <v>-0.51499749157327479</v>
      </c>
      <c r="AI969" s="485">
        <f t="shared" si="2340"/>
        <v>8.2708920536199673E-2</v>
      </c>
      <c r="AJ969" s="485">
        <f t="shared" ref="AJ969:AJ970" si="2353">AVERAGE(AE969:AI969)</f>
        <v>-0.44952606616678298</v>
      </c>
    </row>
    <row r="970" spans="1:36">
      <c r="A970" s="93" t="str">
        <f t="shared" si="2342"/>
        <v>201847</v>
      </c>
      <c r="B970" s="93">
        <f>'Sub Index'!A952</f>
        <v>43427</v>
      </c>
      <c r="C970" s="485">
        <f>VLOOKUP(B970,'Sub Index'!A:M,8,0)</f>
        <v>0.68954627592023232</v>
      </c>
      <c r="D970" s="485">
        <f>VLOOKUP(B970,'Sub Index'!J:M,4,0)</f>
        <v>-2.5169999999999999</v>
      </c>
      <c r="E970" s="485">
        <f>VLOOKUP(B970,'Sub Index'!O:W,4,0)</f>
        <v>0.69629999999999992</v>
      </c>
      <c r="F970" s="485">
        <f>VLOOKUP(B970,'Sub Index'!O:W,7,0)</f>
        <v>3.8559952148065159E-2</v>
      </c>
      <c r="G970" s="485">
        <f>VLOOKUP(B970,'Sub Index'!O:W,9,0)</f>
        <v>1.2599999999999945E-2</v>
      </c>
      <c r="H970" s="485">
        <f>VLOOKUP(B970,'Sub Index'!Y:AE,4,0)</f>
        <v>1.8039999999999998</v>
      </c>
      <c r="I970" s="485">
        <f>VLOOKUP(B970,'Sub Index'!Y:AE,7,0)</f>
        <v>5.9666581453236148E-3</v>
      </c>
      <c r="J970" s="485">
        <f>VLOOKUP(B970,'Sub Index'!AG:AK,4,0)</f>
        <v>1.3014724670048078E-2</v>
      </c>
      <c r="K970" s="485">
        <f>VLOOKUP(B970,'Sub Index'!AG:AK,5,0)</f>
        <v>77648163.328299999</v>
      </c>
      <c r="L970" s="485">
        <f>VLOOKUP(B970,'Sub Index'!AM:AX,4,0)</f>
        <v>2.7767891690868292E-3</v>
      </c>
      <c r="M970" s="485">
        <f>VLOOKUP(B970,'Sub Index'!AM:AX,7,0)</f>
        <v>6.5999999999997172E-3</v>
      </c>
      <c r="N970" s="485">
        <f>VLOOKUP(B970,'Sub Index'!AM:AX,8,0)</f>
        <v>2.2999999999999687E-3</v>
      </c>
      <c r="O970" s="485">
        <f>VLOOKUP(B970,'Sub Index'!AV:AX,3,0)</f>
        <v>316.69599999999997</v>
      </c>
      <c r="Q970" s="486">
        <f t="shared" si="2001"/>
        <v>-1.04640809138895</v>
      </c>
      <c r="R970" s="486">
        <f t="shared" si="2324"/>
        <v>-1.1891892274494431</v>
      </c>
      <c r="S970" s="486">
        <f t="shared" si="2325"/>
        <v>-0.82013182551367647</v>
      </c>
      <c r="T970" s="486">
        <f t="shared" si="2343"/>
        <v>-0.64171427923993174</v>
      </c>
      <c r="U970" s="486">
        <f t="shared" si="2344"/>
        <v>-0.67909055520438011</v>
      </c>
      <c r="V970" s="486">
        <f t="shared" si="2345"/>
        <v>-0.53449479076640272</v>
      </c>
      <c r="W970" s="486">
        <f t="shared" si="2346"/>
        <v>-0.41662252977370495</v>
      </c>
      <c r="X970" s="486">
        <f t="shared" si="2347"/>
        <v>0.22180442472072995</v>
      </c>
      <c r="Y970" s="486">
        <f t="shared" si="2348"/>
        <v>-1.0306420369454667</v>
      </c>
      <c r="Z970" s="486">
        <f t="shared" si="2349"/>
        <v>0.80788040675108685</v>
      </c>
      <c r="AA970" s="486">
        <f t="shared" si="2350"/>
        <v>-0.53760899219945613</v>
      </c>
      <c r="AB970" s="486">
        <f t="shared" si="2351"/>
        <v>-0.1113551266102553</v>
      </c>
      <c r="AC970" s="486">
        <f t="shared" si="2352"/>
        <v>0.59600864832836686</v>
      </c>
      <c r="AE970" s="485">
        <f t="shared" si="2336"/>
        <v>-1.1177986594191966</v>
      </c>
      <c r="AF970" s="485">
        <f t="shared" si="2337"/>
        <v>-0.71364555331932944</v>
      </c>
      <c r="AG970" s="485">
        <f t="shared" si="2338"/>
        <v>-0.47555866027005383</v>
      </c>
      <c r="AH970" s="485">
        <f t="shared" si="2339"/>
        <v>-0.40441880611236841</v>
      </c>
      <c r="AI970" s="485">
        <f t="shared" si="2340"/>
        <v>0.18873123406743558</v>
      </c>
      <c r="AJ970" s="485">
        <f t="shared" si="2353"/>
        <v>-0.50453808901070263</v>
      </c>
    </row>
    <row r="971" spans="1:36">
      <c r="A971" s="93" t="str">
        <f t="shared" ref="A971:A973" si="2354">YEAR(B971)&amp;WEEKNUM(B971)</f>
        <v>201848</v>
      </c>
      <c r="B971" s="93">
        <f>'Sub Index'!A953</f>
        <v>43430</v>
      </c>
      <c r="C971" s="490">
        <f>VLOOKUP(B971,'Sub Index'!A:M,8,0)</f>
        <v>0.7355729404139828</v>
      </c>
      <c r="D971" s="490">
        <f>VLOOKUP(B971,'Sub Index'!J:M,4,0)</f>
        <v>-2.4824000000000002</v>
      </c>
      <c r="E971" s="490">
        <f>VLOOKUP(B971,'Sub Index'!O:W,4,0)</f>
        <v>0.75009999999999977</v>
      </c>
      <c r="F971" s="490">
        <f>VLOOKUP(B971,'Sub Index'!O:W,7,0)</f>
        <v>3.5476103235796128E-2</v>
      </c>
      <c r="G971" s="490">
        <f>VLOOKUP(B971,'Sub Index'!O:W,9,0)</f>
        <v>0.16429999999999989</v>
      </c>
      <c r="H971" s="490">
        <f>VLOOKUP(B971,'Sub Index'!Y:AE,4,0)</f>
        <v>1.8468</v>
      </c>
      <c r="I971" s="490">
        <f>VLOOKUP(B971,'Sub Index'!Y:AE,7,0)</f>
        <v>6.4357198592187408E-3</v>
      </c>
      <c r="J971" s="490">
        <f>VLOOKUP(B971,'Sub Index'!AG:AK,4,0)</f>
        <v>1.2291411928246228E-2</v>
      </c>
      <c r="K971" s="490">
        <f>VLOOKUP(B971,'Sub Index'!AG:AK,5,0)</f>
        <v>77573441.758100003</v>
      </c>
      <c r="L971" s="490">
        <f>VLOOKUP(B971,'Sub Index'!AM:AX,4,0)</f>
        <v>2.7696441829974335E-3</v>
      </c>
      <c r="M971" s="490">
        <f>VLOOKUP(B971,'Sub Index'!AM:AX,7,0)</f>
        <v>-4.7500000000004761E-3</v>
      </c>
      <c r="N971" s="490">
        <f>VLOOKUP(B971,'Sub Index'!AM:AX,8,0)</f>
        <v>1.5249999999999986E-2</v>
      </c>
      <c r="O971" s="490">
        <f>VLOOKUP(B971,'Sub Index'!AV:AX,3,0)</f>
        <v>325.90199999999999</v>
      </c>
      <c r="Q971" s="489">
        <f t="shared" si="2001"/>
        <v>-0.93940260703903578</v>
      </c>
      <c r="R971" s="489">
        <f t="shared" si="2324"/>
        <v>-1.1665531602130703</v>
      </c>
      <c r="S971" s="489">
        <f t="shared" si="2325"/>
        <v>-0.7851783317689196</v>
      </c>
      <c r="T971" s="489">
        <f t="shared" ref="T971:T973" si="2355">IF(F971=0,"",(F971-F$2)/F$3)</f>
        <v>-0.72350043863427871</v>
      </c>
      <c r="U971" s="489">
        <f t="shared" ref="U971:U973" si="2356">IF(G971=0,"",(G971-G$2)/G$3)</f>
        <v>-0.22454365991684991</v>
      </c>
      <c r="V971" s="489">
        <f t="shared" ref="V971:V973" si="2357">IF(H971=0,"",(H971-H$2)/H$3)</f>
        <v>-0.50574359531517177</v>
      </c>
      <c r="W971" s="489">
        <f t="shared" ref="W971:W973" si="2358">IF(I971=0,"",(I971-I$2)/I$3)</f>
        <v>-0.25668846021749131</v>
      </c>
      <c r="X971" s="489">
        <f t="shared" ref="X971:X973" si="2359">IF(J971=0,"",(J971-J$2)/J$3)</f>
        <v>0.12530207442554434</v>
      </c>
      <c r="Y971" s="489">
        <f t="shared" ref="Y971:Y973" si="2360">IF(K971=0,"",(K971-K$2)/K$3)</f>
        <v>-1.0331005902592629</v>
      </c>
      <c r="Z971" s="489">
        <f t="shared" ref="Z971:Z973" si="2361">IF(L971=0,"",(L971-L$2)/L$3)</f>
        <v>0.80012112913909972</v>
      </c>
      <c r="AA971" s="489">
        <f t="shared" ref="AA971:AA973" si="2362">IF(M971=0,"",(M971-M$2)/M$3)</f>
        <v>-1.4079185909727945</v>
      </c>
      <c r="AB971" s="489">
        <f t="shared" ref="AB971:AB973" si="2363">IF(N971=0,"",(N971-N$2)/N$3)</f>
        <v>0.48737440358818424</v>
      </c>
      <c r="AC971" s="489">
        <f t="shared" ref="AC971:AC973" si="2364">IF(O971=0,"",(O971-O$2)/O$3)</f>
        <v>0.73120638912628755</v>
      </c>
      <c r="AE971" s="490">
        <f t="shared" si="2336"/>
        <v>-1.052977883626053</v>
      </c>
      <c r="AF971" s="490">
        <f t="shared" si="2337"/>
        <v>-0.57774081010668277</v>
      </c>
      <c r="AG971" s="490">
        <f t="shared" si="2338"/>
        <v>-0.38121602776633157</v>
      </c>
      <c r="AH971" s="490">
        <f t="shared" si="2339"/>
        <v>-0.45389925791685931</v>
      </c>
      <c r="AI971" s="490">
        <f t="shared" si="2340"/>
        <v>0.15269583272019427</v>
      </c>
      <c r="AJ971" s="490">
        <f t="shared" ref="AJ971:AJ973" si="2365">AVERAGE(AE971:AI971)</f>
        <v>-0.46262762933914647</v>
      </c>
    </row>
    <row r="972" spans="1:36">
      <c r="A972" s="93" t="str">
        <f t="shared" si="2354"/>
        <v>201848</v>
      </c>
      <c r="B972" s="93">
        <f>'Sub Index'!A954</f>
        <v>43431</v>
      </c>
      <c r="C972" s="490">
        <f>VLOOKUP(B972,'Sub Index'!A:M,8,0)</f>
        <v>0.76420567385578786</v>
      </c>
      <c r="D972" s="490">
        <f>VLOOKUP(B972,'Sub Index'!J:M,4,0)</f>
        <v>-2.5013000000000001</v>
      </c>
      <c r="E972" s="490">
        <f>VLOOKUP(B972,'Sub Index'!O:W,4,0)</f>
        <v>0.77380000000000004</v>
      </c>
      <c r="F972" s="490">
        <f>VLOOKUP(B972,'Sub Index'!O:W,7,0)</f>
        <v>3.1614430318657384E-2</v>
      </c>
      <c r="G972" s="490">
        <f>VLOOKUP(B972,'Sub Index'!O:W,9,0)</f>
        <v>0.19720000000000004</v>
      </c>
      <c r="H972" s="490">
        <f>VLOOKUP(B972,'Sub Index'!Y:AE,4,0)</f>
        <v>1.8271000000000002</v>
      </c>
      <c r="I972" s="490">
        <f>VLOOKUP(B972,'Sub Index'!Y:AE,7,0)</f>
        <v>7.0913153642034321E-3</v>
      </c>
      <c r="J972" s="490">
        <f>VLOOKUP(B972,'Sub Index'!AG:AK,4,0)</f>
        <v>1.1730695432944105E-2</v>
      </c>
      <c r="K972" s="490">
        <f>VLOOKUP(B972,'Sub Index'!AG:AK,5,0)</f>
        <v>77572717.296299994</v>
      </c>
      <c r="L972" s="490">
        <f>VLOOKUP(B972,'Sub Index'!AM:AX,4,0)</f>
        <v>2.8004290503288185E-3</v>
      </c>
      <c r="M972" s="490">
        <f>VLOOKUP(B972,'Sub Index'!AM:AX,7,0)</f>
        <v>7.5500000000001677E-3</v>
      </c>
      <c r="N972" s="490">
        <f>VLOOKUP(B972,'Sub Index'!AM:AX,8,0)</f>
        <v>5.4499999999997328E-3</v>
      </c>
      <c r="O972" s="490">
        <f>VLOOKUP(B972,'Sub Index'!AV:AX,3,0)</f>
        <v>335.05599999999998</v>
      </c>
      <c r="Q972" s="489">
        <f t="shared" si="2001"/>
        <v>-0.87283555196559348</v>
      </c>
      <c r="R972" s="489">
        <f t="shared" si="2324"/>
        <v>-1.1789179483855399</v>
      </c>
      <c r="S972" s="489">
        <f t="shared" si="2325"/>
        <v>-0.76978060311184249</v>
      </c>
      <c r="T972" s="489">
        <f t="shared" si="2355"/>
        <v>-0.82591511773007142</v>
      </c>
      <c r="U972" s="489">
        <f t="shared" si="2356"/>
        <v>-0.12596361472924397</v>
      </c>
      <c r="V972" s="489">
        <f t="shared" si="2357"/>
        <v>-0.51897720630557465</v>
      </c>
      <c r="W972" s="489">
        <f t="shared" si="2358"/>
        <v>-3.315272069984275E-2</v>
      </c>
      <c r="X972" s="489">
        <f t="shared" si="2359"/>
        <v>5.0492857721937866E-2</v>
      </c>
      <c r="Y972" s="489">
        <f t="shared" si="2360"/>
        <v>-1.0331244271239644</v>
      </c>
      <c r="Z972" s="489">
        <f t="shared" si="2361"/>
        <v>0.83355273122814122</v>
      </c>
      <c r="AA972" s="489">
        <f t="shared" si="2362"/>
        <v>-0.46476369538579543</v>
      </c>
      <c r="AB972" s="489">
        <f t="shared" si="2363"/>
        <v>3.4281786140705379E-2</v>
      </c>
      <c r="AC972" s="489">
        <f t="shared" si="2364"/>
        <v>0.86564046682172124</v>
      </c>
      <c r="AE972" s="490">
        <f t="shared" si="2336"/>
        <v>-1.0258767501755668</v>
      </c>
      <c r="AF972" s="490">
        <f t="shared" si="2337"/>
        <v>-0.5738864451903859</v>
      </c>
      <c r="AG972" s="490">
        <f t="shared" si="2338"/>
        <v>-0.2760649635027087</v>
      </c>
      <c r="AH972" s="490">
        <f t="shared" si="2339"/>
        <v>-0.49131578470101323</v>
      </c>
      <c r="AI972" s="490">
        <f t="shared" si="2340"/>
        <v>0.31717782220119312</v>
      </c>
      <c r="AJ972" s="490">
        <f t="shared" si="2365"/>
        <v>-0.40999322427369628</v>
      </c>
    </row>
    <row r="973" spans="1:36">
      <c r="A973" s="93" t="str">
        <f t="shared" si="2354"/>
        <v>201848</v>
      </c>
      <c r="B973" s="93">
        <f>'Sub Index'!A955</f>
        <v>43432</v>
      </c>
      <c r="C973" s="490">
        <f>VLOOKUP(B973,'Sub Index'!A:M,8,0)</f>
        <v>0.71383661394594</v>
      </c>
      <c r="D973" s="490">
        <f>VLOOKUP(B973,'Sub Index'!J:M,4,0)</f>
        <v>-2.4889999999999999</v>
      </c>
      <c r="E973" s="490">
        <f>VLOOKUP(B973,'Sub Index'!O:W,4,0)</f>
        <v>0.77229999999999999</v>
      </c>
      <c r="F973" s="490">
        <f>VLOOKUP(B973,'Sub Index'!O:W,7,0)</f>
        <v>3.0342348867824571E-2</v>
      </c>
      <c r="G973" s="490">
        <f>VLOOKUP(B973,'Sub Index'!O:W,9,0)</f>
        <v>0.20989999999999975</v>
      </c>
      <c r="H973" s="490">
        <f>VLOOKUP(B973,'Sub Index'!Y:AE,4,0)</f>
        <v>1.8495999999999997</v>
      </c>
      <c r="I973" s="490">
        <f>VLOOKUP(B973,'Sub Index'!Y:AE,7,0)</f>
        <v>7.2694949539057396E-3</v>
      </c>
      <c r="J973" s="490">
        <f>VLOOKUP(B973,'Sub Index'!AG:AK,4,0)</f>
        <v>1.2217026471934836E-2</v>
      </c>
      <c r="K973" s="490">
        <f>VLOOKUP(B973,'Sub Index'!AG:AK,5,0)</f>
        <v>77524074.25999999</v>
      </c>
      <c r="L973" s="490">
        <f>VLOOKUP(B973,'Sub Index'!AM:AX,4,0)</f>
        <v>2.7825625771899427E-3</v>
      </c>
      <c r="M973" s="490">
        <f>VLOOKUP(B973,'Sub Index'!AM:AX,7,0)</f>
        <v>5.0500000000006651E-3</v>
      </c>
      <c r="N973" s="490">
        <f>VLOOKUP(B973,'Sub Index'!AM:AX,8,0)</f>
        <v>-1.5350000000000641E-2</v>
      </c>
      <c r="O973" s="490">
        <f>VLOOKUP(B973,'Sub Index'!AV:AX,3,0)</f>
        <v>336.60399999999998</v>
      </c>
      <c r="Q973" s="489">
        <f t="shared" si="2001"/>
        <v>-0.98993649141418083</v>
      </c>
      <c r="R973" s="489">
        <f t="shared" si="2324"/>
        <v>-1.1708710227494881</v>
      </c>
      <c r="S973" s="489">
        <f t="shared" si="2325"/>
        <v>-0.77075514290026514</v>
      </c>
      <c r="T973" s="489">
        <f t="shared" si="2355"/>
        <v>-0.85965174337553973</v>
      </c>
      <c r="U973" s="489">
        <f t="shared" si="2356"/>
        <v>-8.7909919474454881E-2</v>
      </c>
      <c r="V973" s="489">
        <f t="shared" si="2357"/>
        <v>-0.50386267598658674</v>
      </c>
      <c r="W973" s="489">
        <f t="shared" si="2358"/>
        <v>2.7600451108415067E-2</v>
      </c>
      <c r="X973" s="489">
        <f t="shared" si="2359"/>
        <v>0.11537777619744016</v>
      </c>
      <c r="Y973" s="489">
        <f t="shared" si="2360"/>
        <v>-1.0347249221051109</v>
      </c>
      <c r="Z973" s="489">
        <f t="shared" si="2361"/>
        <v>0.81415018470150746</v>
      </c>
      <c r="AA973" s="489">
        <f t="shared" si="2362"/>
        <v>-0.65646184489529991</v>
      </c>
      <c r="AB973" s="489">
        <f t="shared" si="2363"/>
        <v>-0.9273841774212831</v>
      </c>
      <c r="AC973" s="489">
        <f t="shared" si="2364"/>
        <v>0.88837412994959231</v>
      </c>
      <c r="AE973" s="490">
        <f t="shared" si="2336"/>
        <v>-1.0804037570818346</v>
      </c>
      <c r="AF973" s="490">
        <f t="shared" si="2337"/>
        <v>-0.5727722685834199</v>
      </c>
      <c r="AG973" s="490">
        <f t="shared" si="2338"/>
        <v>-0.23813111243908583</v>
      </c>
      <c r="AH973" s="490">
        <f t="shared" si="2339"/>
        <v>-0.45967357295383537</v>
      </c>
      <c r="AI973" s="490">
        <f t="shared" si="2340"/>
        <v>2.9669573083629192E-2</v>
      </c>
      <c r="AJ973" s="490">
        <f t="shared" si="2365"/>
        <v>-0.46426222759490932</v>
      </c>
    </row>
    <row r="974" spans="1:36">
      <c r="A974" s="93" t="str">
        <f t="shared" ref="A974" si="2366">YEAR(B974)&amp;WEEKNUM(B974)</f>
        <v>201848</v>
      </c>
      <c r="B974" s="93">
        <f>'Sub Index'!A956</f>
        <v>43433</v>
      </c>
      <c r="C974" s="492">
        <f>VLOOKUP(B974,'Sub Index'!A:M,8,0)</f>
        <v>0.71832866435682108</v>
      </c>
      <c r="D974" s="492">
        <f>VLOOKUP(B974,'Sub Index'!J:M,4,0)</f>
        <v>-2.4718</v>
      </c>
      <c r="E974" s="492">
        <f>VLOOKUP(B974,'Sub Index'!O:W,4,0)</f>
        <v>0.72219999999999995</v>
      </c>
      <c r="F974" s="492">
        <f>VLOOKUP(B974,'Sub Index'!O:W,7,0)</f>
        <v>3.0364456694660823E-2</v>
      </c>
      <c r="G974" s="492">
        <f>VLOOKUP(B974,'Sub Index'!O:W,9,0)</f>
        <v>0.21799999999999997</v>
      </c>
      <c r="H974" s="492">
        <f>VLOOKUP(B974,'Sub Index'!Y:AE,4,0)</f>
        <v>1.8832000000000004</v>
      </c>
      <c r="I974" s="492">
        <f>VLOOKUP(B974,'Sub Index'!Y:AE,7,0)</f>
        <v>7.2739841072865501E-3</v>
      </c>
      <c r="J974" s="492">
        <f>VLOOKUP(B974,'Sub Index'!AG:AK,4,0)</f>
        <v>1.1620332653067134E-2</v>
      </c>
      <c r="K974" s="492">
        <f>VLOOKUP(B974,'Sub Index'!AG:AK,5,0)</f>
        <v>77269681.411899999</v>
      </c>
      <c r="L974" s="492">
        <f>VLOOKUP(B974,'Sub Index'!AM:AX,4,0)</f>
        <v>2.7010671057017817E-3</v>
      </c>
      <c r="M974" s="492">
        <f>VLOOKUP(B974,'Sub Index'!AM:AX,7,0)</f>
        <v>4.5999999999999375E-3</v>
      </c>
      <c r="N974" s="492">
        <f>VLOOKUP(B974,'Sub Index'!AM:AX,8,0)</f>
        <v>-9.2999999999996419E-3</v>
      </c>
      <c r="O974" s="492">
        <f>VLOOKUP(B974,'Sub Index'!AV:AX,3,0)</f>
        <v>347.80600000000004</v>
      </c>
      <c r="Q974" s="491">
        <f t="shared" si="2001"/>
        <v>-0.97949310962174552</v>
      </c>
      <c r="R974" s="491">
        <f t="shared" si="2324"/>
        <v>-1.1596184112909442</v>
      </c>
      <c r="S974" s="491">
        <f t="shared" si="2325"/>
        <v>-0.80330477183357962</v>
      </c>
      <c r="T974" s="491">
        <f t="shared" ref="T974" si="2367">IF(F974=0,"",(F974-F$2)/F$3)</f>
        <v>-0.85906542598421121</v>
      </c>
      <c r="U974" s="491">
        <f t="shared" ref="U974" si="2368">IF(G974=0,"",(G974-G$2)/G$3)</f>
        <v>-6.3639452422186632E-2</v>
      </c>
      <c r="V974" s="491">
        <f t="shared" ref="V974" si="2369">IF(H974=0,"",(H974-H$2)/H$3)</f>
        <v>-0.48129164404356389</v>
      </c>
      <c r="W974" s="491">
        <f t="shared" ref="W974" si="2370">IF(I974=0,"",(I974-I$2)/I$3)</f>
        <v>2.9131099523722715E-2</v>
      </c>
      <c r="X974" s="491">
        <f t="shared" ref="X974" si="2371">IF(J974=0,"",(J974-J$2)/J$3)</f>
        <v>3.576856623951908E-2</v>
      </c>
      <c r="Y974" s="491">
        <f t="shared" ref="Y974" si="2372">IF(K974=0,"",(K974-K$2)/K$3)</f>
        <v>-1.0430951742027081</v>
      </c>
      <c r="Z974" s="491">
        <f t="shared" ref="Z974" si="2373">IF(L974=0,"",(L974-L$2)/L$3)</f>
        <v>0.72564812472759954</v>
      </c>
      <c r="AA974" s="491">
        <f t="shared" ref="AA974" si="2374">IF(M974=0,"",(M974-M$2)/M$3)</f>
        <v>-0.69096751180707339</v>
      </c>
      <c r="AB974" s="491">
        <f t="shared" ref="AB974" si="2375">IF(N974=0,"",(N974-N$2)/N$3)</f>
        <v>-0.64766883705825973</v>
      </c>
      <c r="AC974" s="491">
        <f t="shared" ref="AC974" si="2376">IF(O974=0,"",(O974-O$2)/O$3)</f>
        <v>1.0528847852198848</v>
      </c>
      <c r="AE974" s="492">
        <f t="shared" si="2336"/>
        <v>-1.0695557604563448</v>
      </c>
      <c r="AF974" s="492">
        <f t="shared" si="2337"/>
        <v>-0.5753365500799924</v>
      </c>
      <c r="AG974" s="492">
        <f t="shared" si="2338"/>
        <v>-0.22608027225992058</v>
      </c>
      <c r="AH974" s="492">
        <f t="shared" si="2339"/>
        <v>-0.50366330398159453</v>
      </c>
      <c r="AI974" s="492">
        <f t="shared" si="2340"/>
        <v>0.10997414027053781</v>
      </c>
      <c r="AJ974" s="492">
        <f t="shared" ref="AJ974" si="2377">AVERAGE(AE974:AI974)</f>
        <v>-0.45293234930146298</v>
      </c>
    </row>
    <row r="975" spans="1:36">
      <c r="A975" s="93" t="str">
        <f t="shared" ref="A975" si="2378">YEAR(B975)&amp;WEEKNUM(B975)</f>
        <v>201848</v>
      </c>
      <c r="B975" s="93">
        <f>'Sub Index'!A957</f>
        <v>43434</v>
      </c>
      <c r="C975" s="495">
        <f>VLOOKUP(B975,'Sub Index'!A:M,8,0)</f>
        <v>0.74263936272088871</v>
      </c>
      <c r="D975" s="495">
        <f>VLOOKUP(B975,'Sub Index'!J:M,4,0)</f>
        <v>-2.4634</v>
      </c>
      <c r="E975" s="495">
        <f>VLOOKUP(B975,'Sub Index'!O:W,4,0)</f>
        <v>0.69919999999999982</v>
      </c>
      <c r="F975" s="495">
        <f>VLOOKUP(B975,'Sub Index'!O:W,7,0)</f>
        <v>3.007963358511128E-2</v>
      </c>
      <c r="G975" s="495">
        <f>VLOOKUP(B975,'Sub Index'!O:W,9,0)</f>
        <v>0.23200000000000021</v>
      </c>
      <c r="H975" s="495">
        <f>VLOOKUP(B975,'Sub Index'!Y:AE,4,0)</f>
        <v>1.9099000000000004</v>
      </c>
      <c r="I975" s="495">
        <f>VLOOKUP(B975,'Sub Index'!Y:AE,7,0)</f>
        <v>7.3420471829543097E-3</v>
      </c>
      <c r="J975" s="495">
        <f>VLOOKUP(B975,'Sub Index'!AG:AK,4,0)</f>
        <v>1.1946623095420651E-2</v>
      </c>
      <c r="K975" s="495">
        <f>VLOOKUP(B975,'Sub Index'!AG:AK,5,0)</f>
        <v>77007721.8046</v>
      </c>
      <c r="L975" s="495">
        <f>VLOOKUP(B975,'Sub Index'!AM:AX,4,0)</f>
        <v>1.8440504738167947E-3</v>
      </c>
      <c r="M975" s="495">
        <f>VLOOKUP(B975,'Sub Index'!AM:AX,7,0)</f>
        <v>6.7500000000002558E-3</v>
      </c>
      <c r="N975" s="495">
        <f>VLOOKUP(B975,'Sub Index'!AM:AX,8,0)</f>
        <v>7.7499999999997016E-3</v>
      </c>
      <c r="O975" s="495">
        <f>VLOOKUP(B975,'Sub Index'!AV:AX,3,0)</f>
        <v>355.75599999999997</v>
      </c>
      <c r="Q975" s="496">
        <f t="shared" si="2001"/>
        <v>-0.92297417474031518</v>
      </c>
      <c r="R975" s="496">
        <f t="shared" si="2324"/>
        <v>-1.1541229498809578</v>
      </c>
      <c r="S975" s="496">
        <f t="shared" si="2325"/>
        <v>-0.81824771525605944</v>
      </c>
      <c r="T975" s="496">
        <f t="shared" ref="T975" si="2379">IF(F975=0,"",(F975-F$2)/F$3)</f>
        <v>-0.86661916447773324</v>
      </c>
      <c r="U975" s="496">
        <f t="shared" ref="U975" si="2380">IF(G975=0,"",(G975-G$2)/G$3)</f>
        <v>-2.1690497023204872E-2</v>
      </c>
      <c r="V975" s="496">
        <f t="shared" ref="V975" si="2381">IF(H975=0,"",(H975-H$2)/H$3)</f>
        <v>-0.46335573473169794</v>
      </c>
      <c r="W975" s="496">
        <f t="shared" ref="W975" si="2382">IF(I975=0,"",(I975-I$2)/I$3)</f>
        <v>5.2338290295406806E-2</v>
      </c>
      <c r="X975" s="496">
        <f t="shared" ref="X975" si="2383">IF(J975=0,"",(J975-J$2)/J$3)</f>
        <v>7.9301318735390605E-2</v>
      </c>
      <c r="Y975" s="496">
        <f t="shared" ref="Y975" si="2384">IF(K975=0,"",(K975-K$2)/K$3)</f>
        <v>-1.0517143943139069</v>
      </c>
      <c r="Z975" s="496">
        <f t="shared" ref="Z975" si="2385">IF(L975=0,"",(L975-L$2)/L$3)</f>
        <v>-0.20505067323861917</v>
      </c>
      <c r="AA975" s="496">
        <f t="shared" ref="AA975" si="2386">IF(M975=0,"",(M975-M$2)/M$3)</f>
        <v>-0.52610710322884235</v>
      </c>
      <c r="AB975" s="496">
        <f t="shared" ref="AB975" si="2387">IF(N975=0,"",(N975-N$2)/N$3)</f>
        <v>0.14061984941919112</v>
      </c>
      <c r="AC975" s="496">
        <f t="shared" ref="AC975" si="2388">IF(O975=0,"",(O975-O$2)/O$3)</f>
        <v>1.1696371249269732</v>
      </c>
      <c r="AE975" s="495">
        <f t="shared" si="2336"/>
        <v>-1.0385485623106365</v>
      </c>
      <c r="AF975" s="495">
        <f t="shared" si="2337"/>
        <v>-0.56885245891899916</v>
      </c>
      <c r="AG975" s="495">
        <f t="shared" si="2338"/>
        <v>-0.20550872221814556</v>
      </c>
      <c r="AH975" s="495">
        <f t="shared" si="2339"/>
        <v>-0.48620653778925815</v>
      </c>
      <c r="AI975" s="495">
        <f t="shared" si="2340"/>
        <v>0.14477479946967572</v>
      </c>
      <c r="AJ975" s="495">
        <f t="shared" ref="AJ975" si="2389">AVERAGE(AE975:AI975)</f>
        <v>-0.43086829635347279</v>
      </c>
    </row>
    <row r="976" spans="1:36">
      <c r="A976" s="93" t="str">
        <f t="shared" ref="A976:A979" si="2390">YEAR(B976)&amp;WEEKNUM(B976)</f>
        <v>201849</v>
      </c>
      <c r="B976" s="93">
        <f>'Sub Index'!A958</f>
        <v>43437</v>
      </c>
      <c r="C976" s="500">
        <f>VLOOKUP(B976,'Sub Index'!A:M,8,0)</f>
        <v>0.6663843077245073</v>
      </c>
      <c r="D976" s="500">
        <f>VLOOKUP(B976,'Sub Index'!J:M,4,0)</f>
        <v>-2.4811000000000001</v>
      </c>
      <c r="E976" s="500">
        <f>VLOOKUP(B976,'Sub Index'!O:W,4,0)</f>
        <v>0.69720000000000004</v>
      </c>
      <c r="F976" s="500">
        <f>VLOOKUP(B976,'Sub Index'!O:W,7,0)</f>
        <v>3.7989876273682721E-2</v>
      </c>
      <c r="G976" s="500">
        <f>VLOOKUP(B976,'Sub Index'!O:W,9,0)</f>
        <v>5.6900000000000173E-2</v>
      </c>
      <c r="H976" s="500">
        <f>VLOOKUP(B976,'Sub Index'!Y:AE,4,0)</f>
        <v>1.8782000000000001</v>
      </c>
      <c r="I976" s="500">
        <f>VLOOKUP(B976,'Sub Index'!Y:AE,7,0)</f>
        <v>7.4437770790039522E-3</v>
      </c>
      <c r="J976" s="500">
        <f>VLOOKUP(B976,'Sub Index'!AG:AK,4,0)</f>
        <v>1.4411319345427914E-2</v>
      </c>
      <c r="K976" s="500">
        <f>VLOOKUP(B976,'Sub Index'!AG:AK,5,0)</f>
        <v>77141079.162599996</v>
      </c>
      <c r="L976" s="500">
        <f>VLOOKUP(B976,'Sub Index'!AM:AX,4,0)</f>
        <v>2.2872374443907925E-3</v>
      </c>
      <c r="M976" s="500">
        <f>VLOOKUP(B976,'Sub Index'!AM:AX,7,0)</f>
        <v>6.5499999999998337E-3</v>
      </c>
      <c r="N976" s="500">
        <f>VLOOKUP(B976,'Sub Index'!AM:AX,8,0)</f>
        <v>-1.2349999999999639E-2</v>
      </c>
      <c r="O976" s="500">
        <f>VLOOKUP(B976,'Sub Index'!AV:AX,3,0)</f>
        <v>341.85399999999998</v>
      </c>
      <c r="Q976" s="499">
        <f t="shared" si="2001"/>
        <v>-1.10025639112002</v>
      </c>
      <c r="R976" s="499">
        <f t="shared" si="2324"/>
        <v>-1.1657026721377151</v>
      </c>
      <c r="S976" s="499">
        <f t="shared" si="2325"/>
        <v>-0.81954710164062283</v>
      </c>
      <c r="T976" s="499">
        <f t="shared" ref="T976:T979" si="2391">IF(F976=0,"",(F976-F$2)/F$3)</f>
        <v>-0.6568331510314841</v>
      </c>
      <c r="U976" s="499">
        <f t="shared" ref="U976:U979" si="2392">IF(G976=0,"",(G976-G$2)/G$3)</f>
        <v>-0.5463520749061751</v>
      </c>
      <c r="V976" s="499">
        <f t="shared" ref="V976:V979" si="2393">IF(H976=0,"",(H976-H$2)/H$3)</f>
        <v>-0.48465042855889484</v>
      </c>
      <c r="W976" s="499">
        <f t="shared" ref="W976:W979" si="2394">IF(I976=0,"",(I976-I$2)/I$3)</f>
        <v>8.7024720223021018E-2</v>
      </c>
      <c r="X976" s="499">
        <f t="shared" ref="X976:X979" si="2395">IF(J976=0,"",(J976-J$2)/J$3)</f>
        <v>0.40813415568628425</v>
      </c>
      <c r="Y976" s="499">
        <f t="shared" ref="Y976:Y979" si="2396">IF(K976=0,"",(K976-K$2)/K$3)</f>
        <v>-1.0473265559219616</v>
      </c>
      <c r="Z976" s="499">
        <f t="shared" ref="Z976:Z979" si="2397">IF(L976=0,"",(L976-L$2)/L$3)</f>
        <v>0.27623938046813823</v>
      </c>
      <c r="AA976" s="499">
        <f t="shared" ref="AA976:AA979" si="2398">IF(M976=0,"",(M976-M$2)/M$3)</f>
        <v>-0.54144295518963803</v>
      </c>
      <c r="AB976" s="499">
        <f t="shared" ref="AB976:AB979" si="2399">IF(N976=0,"",(N976-N$2)/N$3)</f>
        <v>-0.78868235575364476</v>
      </c>
      <c r="AC976" s="499">
        <f t="shared" ref="AC976:AC979" si="2400">IF(O976=0,"",(O976-O$2)/O$3)</f>
        <v>0.96547473164295339</v>
      </c>
      <c r="AE976" s="500">
        <f t="shared" si="2336"/>
        <v>-1.1329795316288676</v>
      </c>
      <c r="AF976" s="500">
        <f t="shared" si="2337"/>
        <v>-0.67424410919276079</v>
      </c>
      <c r="AG976" s="500">
        <f t="shared" si="2338"/>
        <v>-0.19881285416793693</v>
      </c>
      <c r="AH976" s="500">
        <f t="shared" si="2339"/>
        <v>-0.31959620011783862</v>
      </c>
      <c r="AI976" s="500">
        <f t="shared" si="2340"/>
        <v>-2.2102799708047821E-2</v>
      </c>
      <c r="AJ976" s="500">
        <f t="shared" ref="AJ976:AJ979" si="2401">AVERAGE(AE976:AI976)</f>
        <v>-0.46954709896309027</v>
      </c>
    </row>
    <row r="977" spans="1:36">
      <c r="A977" s="93" t="str">
        <f t="shared" si="2390"/>
        <v>201849</v>
      </c>
      <c r="B977" s="93">
        <f>'Sub Index'!A959</f>
        <v>43438</v>
      </c>
      <c r="C977" s="500">
        <f>VLOOKUP(B977,'Sub Index'!A:M,8,0)</f>
        <v>0.64681633265657967</v>
      </c>
      <c r="D977" s="500">
        <f>VLOOKUP(B977,'Sub Index'!J:M,4,0)</f>
        <v>-2.4975000000000001</v>
      </c>
      <c r="E977" s="500">
        <f>VLOOKUP(B977,'Sub Index'!O:W,4,0)</f>
        <v>0.70140000000000002</v>
      </c>
      <c r="F977" s="500">
        <f>VLOOKUP(B977,'Sub Index'!O:W,7,0)</f>
        <v>3.8084135795861083E-2</v>
      </c>
      <c r="G977" s="500">
        <f>VLOOKUP(B977,'Sub Index'!O:W,9,0)</f>
        <v>4.9000000000000377E-2</v>
      </c>
      <c r="H977" s="500">
        <f>VLOOKUP(B977,'Sub Index'!Y:AE,4,0)</f>
        <v>1.8329</v>
      </c>
      <c r="I977" s="500">
        <f>VLOOKUP(B977,'Sub Index'!Y:AE,7,0)</f>
        <v>7.6629069169160185E-3</v>
      </c>
      <c r="J977" s="500">
        <f>VLOOKUP(B977,'Sub Index'!AG:AK,4,0)</f>
        <v>1.2872709974530471E-2</v>
      </c>
      <c r="K977" s="500">
        <f>VLOOKUP(B977,'Sub Index'!AG:AK,5,0)</f>
        <v>77149478.807600006</v>
      </c>
      <c r="L977" s="500">
        <f>VLOOKUP(B977,'Sub Index'!AM:AX,4,0)</f>
        <v>2.7097871487422281E-3</v>
      </c>
      <c r="M977" s="500">
        <f>VLOOKUP(B977,'Sub Index'!AM:AX,7,0)</f>
        <v>2.9999999999992255E-3</v>
      </c>
      <c r="N977" s="500">
        <f>VLOOKUP(B977,'Sub Index'!AM:AX,8,0)</f>
        <v>9.2000000000007631E-3</v>
      </c>
      <c r="O977" s="500">
        <f>VLOOKUP(B977,'Sub Index'!AV:AX,3,0)</f>
        <v>329.74599999999998</v>
      </c>
      <c r="Q977" s="499">
        <f t="shared" si="2001"/>
        <v>-1.1457491652091558</v>
      </c>
      <c r="R977" s="499">
        <f t="shared" si="2324"/>
        <v>-1.1764319063191173</v>
      </c>
      <c r="S977" s="499">
        <f t="shared" si="2325"/>
        <v>-0.81681839023303959</v>
      </c>
      <c r="T977" s="499">
        <f t="shared" si="2391"/>
        <v>-0.65433331251000404</v>
      </c>
      <c r="U977" s="499">
        <f t="shared" si="2392"/>
        <v>-0.57002327116702811</v>
      </c>
      <c r="V977" s="499">
        <f t="shared" si="2393"/>
        <v>-0.51508101626779113</v>
      </c>
      <c r="W977" s="499">
        <f t="shared" si="2394"/>
        <v>0.16174053202407968</v>
      </c>
      <c r="X977" s="499">
        <f t="shared" si="2395"/>
        <v>0.20285722373576712</v>
      </c>
      <c r="Y977" s="499">
        <f t="shared" si="2396"/>
        <v>-1.047050183584038</v>
      </c>
      <c r="Z977" s="499">
        <f t="shared" si="2397"/>
        <v>0.73511787510818061</v>
      </c>
      <c r="AA977" s="499">
        <f t="shared" si="2398"/>
        <v>-0.8136543274932353</v>
      </c>
      <c r="AB977" s="499">
        <f t="shared" si="2399"/>
        <v>0.207659063225243</v>
      </c>
      <c r="AC977" s="499">
        <f t="shared" si="2400"/>
        <v>0.78765871539472176</v>
      </c>
      <c r="AE977" s="500">
        <f t="shared" si="2336"/>
        <v>-1.1610905357641366</v>
      </c>
      <c r="AF977" s="500">
        <f t="shared" si="2337"/>
        <v>-0.68039165797002388</v>
      </c>
      <c r="AG977" s="500">
        <f t="shared" si="2338"/>
        <v>-0.17667024212185573</v>
      </c>
      <c r="AH977" s="500">
        <f t="shared" si="2339"/>
        <v>-0.42209647992413546</v>
      </c>
      <c r="AI977" s="500">
        <f t="shared" si="2340"/>
        <v>0.22919533155872751</v>
      </c>
      <c r="AJ977" s="500">
        <f t="shared" si="2401"/>
        <v>-0.44221071684428476</v>
      </c>
    </row>
    <row r="978" spans="1:36">
      <c r="A978" s="93" t="str">
        <f t="shared" si="2390"/>
        <v>201849</v>
      </c>
      <c r="B978" s="93">
        <f>'Sub Index'!A960</f>
        <v>43439</v>
      </c>
      <c r="C978" s="500">
        <f>VLOOKUP(B978,'Sub Index'!A:M,8,0)</f>
        <v>0.66978396634217652</v>
      </c>
      <c r="D978" s="500">
        <f>VLOOKUP(B978,'Sub Index'!J:M,4,0)</f>
        <v>-2.5026000000000002</v>
      </c>
      <c r="E978" s="500">
        <f>VLOOKUP(B978,'Sub Index'!O:W,4,0)</f>
        <v>0.69329999999999981</v>
      </c>
      <c r="F978" s="500">
        <f>VLOOKUP(B978,'Sub Index'!O:W,7,0)</f>
        <v>3.8311679287382161E-2</v>
      </c>
      <c r="G978" s="500">
        <f>VLOOKUP(B978,'Sub Index'!O:W,9,0)</f>
        <v>0.12040000000000006</v>
      </c>
      <c r="H978" s="500">
        <f>VLOOKUP(B978,'Sub Index'!Y:AE,4,0)</f>
        <v>1.8330000000000002</v>
      </c>
      <c r="I978" s="500">
        <f>VLOOKUP(B978,'Sub Index'!Y:AE,7,0)</f>
        <v>7.6471186869734135E-3</v>
      </c>
      <c r="J978" s="500">
        <f>VLOOKUP(B978,'Sub Index'!AG:AK,4,0)</f>
        <v>1.3019740618225577E-2</v>
      </c>
      <c r="K978" s="500">
        <f>VLOOKUP(B978,'Sub Index'!AG:AK,5,0)</f>
        <v>77156570.5079</v>
      </c>
      <c r="L978" s="500">
        <f>VLOOKUP(B978,'Sub Index'!AM:AX,4,0)</f>
        <v>2.8360208039480083E-3</v>
      </c>
      <c r="M978" s="500">
        <f>VLOOKUP(B978,'Sub Index'!AM:AX,7,0)</f>
        <v>1.1999999999998678E-3</v>
      </c>
      <c r="N978" s="500">
        <f>VLOOKUP(B978,'Sub Index'!AM:AX,8,0)</f>
        <v>-6.8999999999999062E-3</v>
      </c>
      <c r="O978" s="500">
        <f>VLOOKUP(B978,'Sub Index'!AV:AX,3,0)</f>
        <v>327.71400000000006</v>
      </c>
      <c r="Q978" s="499">
        <f t="shared" si="2001"/>
        <v>-1.092352665724984</v>
      </c>
      <c r="R978" s="499">
        <f t="shared" si="2324"/>
        <v>-1.1797684364608949</v>
      </c>
      <c r="S978" s="499">
        <f t="shared" si="2325"/>
        <v>-0.82208090509052167</v>
      </c>
      <c r="T978" s="499">
        <f t="shared" si="2391"/>
        <v>-0.6482986756662048</v>
      </c>
      <c r="U978" s="499">
        <f t="shared" si="2392"/>
        <v>-0.35608359863222566</v>
      </c>
      <c r="V978" s="499">
        <f t="shared" si="2393"/>
        <v>-0.51501384057748445</v>
      </c>
      <c r="W978" s="499">
        <f t="shared" si="2394"/>
        <v>0.15635728331498838</v>
      </c>
      <c r="X978" s="499">
        <f t="shared" si="2395"/>
        <v>0.22247363840951645</v>
      </c>
      <c r="Y978" s="499">
        <f t="shared" si="2396"/>
        <v>-1.046816846366601</v>
      </c>
      <c r="Z978" s="499">
        <f t="shared" si="2397"/>
        <v>0.87220449255747701</v>
      </c>
      <c r="AA978" s="499">
        <f t="shared" si="2398"/>
        <v>-0.95167699514005666</v>
      </c>
      <c r="AB978" s="499">
        <f t="shared" si="2399"/>
        <v>-0.53670737972419835</v>
      </c>
      <c r="AC978" s="499">
        <f t="shared" si="2400"/>
        <v>0.75781711108216854</v>
      </c>
      <c r="AE978" s="500">
        <f t="shared" si="2336"/>
        <v>-1.1360605510929394</v>
      </c>
      <c r="AF978" s="500">
        <f t="shared" si="2337"/>
        <v>-0.6088210597963174</v>
      </c>
      <c r="AG978" s="500">
        <f t="shared" si="2338"/>
        <v>-0.17932827863124803</v>
      </c>
      <c r="AH978" s="500">
        <f t="shared" si="2339"/>
        <v>-0.41217160397854224</v>
      </c>
      <c r="AI978" s="500">
        <f t="shared" si="2340"/>
        <v>3.5409307193847633E-2</v>
      </c>
      <c r="AJ978" s="500">
        <f t="shared" si="2401"/>
        <v>-0.46019443726103992</v>
      </c>
    </row>
    <row r="979" spans="1:36">
      <c r="A979" s="93" t="str">
        <f t="shared" si="2390"/>
        <v>201849</v>
      </c>
      <c r="B979" s="93">
        <f>'Sub Index'!A961</f>
        <v>43440</v>
      </c>
      <c r="C979" s="500">
        <f>VLOOKUP(B979,'Sub Index'!A:M,8,0)</f>
        <v>0.67347104792895152</v>
      </c>
      <c r="D979" s="500">
        <f>VLOOKUP(B979,'Sub Index'!J:M,4,0)</f>
        <v>-2.5209999999999999</v>
      </c>
      <c r="E979" s="500">
        <f>VLOOKUP(B979,'Sub Index'!O:W,4,0)</f>
        <v>0.75260000000000016</v>
      </c>
      <c r="F979" s="500">
        <f>VLOOKUP(B979,'Sub Index'!O:W,7,0)</f>
        <v>3.7006549340606369E-2</v>
      </c>
      <c r="G979" s="500">
        <f>VLOOKUP(B979,'Sub Index'!O:W,9,0)</f>
        <v>6.1799999999999855E-2</v>
      </c>
      <c r="H979" s="500">
        <f>VLOOKUP(B979,'Sub Index'!Y:AE,4,0)</f>
        <v>1.8212000000000002</v>
      </c>
      <c r="I979" s="500">
        <f>VLOOKUP(B979,'Sub Index'!Y:AE,7,0)</f>
        <v>7.7881132230529226E-3</v>
      </c>
      <c r="J979" s="500">
        <f>VLOOKUP(B979,'Sub Index'!AG:AK,4,0)</f>
        <v>1.3981641571283962E-2</v>
      </c>
      <c r="K979" s="500">
        <f>VLOOKUP(B979,'Sub Index'!AG:AK,5,0)</f>
        <v>77266494.325599998</v>
      </c>
      <c r="L979" s="500">
        <f>VLOOKUP(B979,'Sub Index'!AM:AX,4,0)</f>
        <v>2.9042635593332575E-3</v>
      </c>
      <c r="M979" s="500">
        <f>VLOOKUP(B979,'Sub Index'!AM:AX,7,0)</f>
        <v>3.3000000000003027E-3</v>
      </c>
      <c r="N979" s="500">
        <f>VLOOKUP(B979,'Sub Index'!AM:AX,8,0)</f>
        <v>-2.1000000000004349E-3</v>
      </c>
      <c r="O979" s="500">
        <f>VLOOKUP(B979,'Sub Index'!AV:AX,3,0)</f>
        <v>327.41999999999996</v>
      </c>
      <c r="Q979" s="499">
        <f t="shared" si="2001"/>
        <v>-1.0837807225835452</v>
      </c>
      <c r="R979" s="499">
        <f t="shared" si="2324"/>
        <v>-1.191806113835151</v>
      </c>
      <c r="S979" s="499">
        <f t="shared" si="2325"/>
        <v>-0.78355409878821503</v>
      </c>
      <c r="T979" s="499">
        <f t="shared" si="2391"/>
        <v>-0.68291177406822801</v>
      </c>
      <c r="U979" s="499">
        <f t="shared" si="2392"/>
        <v>-0.53166994051653271</v>
      </c>
      <c r="V979" s="499">
        <f t="shared" si="2393"/>
        <v>-0.52294057203366495</v>
      </c>
      <c r="W979" s="499">
        <f t="shared" si="2394"/>
        <v>0.2044316182529877</v>
      </c>
      <c r="X979" s="499">
        <f t="shared" si="2395"/>
        <v>0.35080775635976091</v>
      </c>
      <c r="Y979" s="499">
        <f t="shared" si="2396"/>
        <v>-1.0432000384549349</v>
      </c>
      <c r="Z979" s="499">
        <f t="shared" si="2397"/>
        <v>0.94631443166946116</v>
      </c>
      <c r="AA979" s="499">
        <f t="shared" si="2398"/>
        <v>-0.79065054955200753</v>
      </c>
      <c r="AB979" s="499">
        <f t="shared" si="2399"/>
        <v>-0.31478446505607555</v>
      </c>
      <c r="AC979" s="499">
        <f t="shared" si="2400"/>
        <v>0.75349947738733891</v>
      </c>
      <c r="AE979" s="500">
        <f t="shared" si="2336"/>
        <v>-1.1377934182093481</v>
      </c>
      <c r="AF979" s="500">
        <f t="shared" si="2337"/>
        <v>-0.66604527112432521</v>
      </c>
      <c r="AG979" s="500">
        <f t="shared" si="2338"/>
        <v>-0.15925447689033861</v>
      </c>
      <c r="AH979" s="500">
        <f t="shared" si="2339"/>
        <v>-0.346196141047587</v>
      </c>
      <c r="AI979" s="500">
        <f t="shared" si="2340"/>
        <v>0.14859472361217924</v>
      </c>
      <c r="AJ979" s="500">
        <f t="shared" si="2401"/>
        <v>-0.43213891673188398</v>
      </c>
    </row>
    <row r="980" spans="1:36">
      <c r="A980" s="93" t="str">
        <f t="shared" ref="A980" si="2402">YEAR(B980)&amp;WEEKNUM(B980)</f>
        <v>201849</v>
      </c>
      <c r="B980" s="93">
        <f>'Sub Index'!A962</f>
        <v>43441</v>
      </c>
      <c r="C980" s="503">
        <f>VLOOKUP(B980,'Sub Index'!A:M,8,0)</f>
        <v>0.73203605350538958</v>
      </c>
      <c r="D980" s="503">
        <f>VLOOKUP(B980,'Sub Index'!J:M,4,0)</f>
        <v>-2.5091999999999999</v>
      </c>
      <c r="E980" s="503">
        <f>VLOOKUP(B980,'Sub Index'!O:W,4,0)</f>
        <v>0.71669999999999989</v>
      </c>
      <c r="F980" s="503">
        <f>VLOOKUP(B980,'Sub Index'!O:W,7,0)</f>
        <v>3.6523630025796588E-2</v>
      </c>
      <c r="G980" s="503">
        <f>VLOOKUP(B980,'Sub Index'!O:W,9,0)</f>
        <v>3.279999999999994E-2</v>
      </c>
      <c r="H980" s="503">
        <f>VLOOKUP(B980,'Sub Index'!Y:AE,4,0)</f>
        <v>1.8323</v>
      </c>
      <c r="I980" s="503">
        <f>VLOOKUP(B980,'Sub Index'!Y:AE,7,0)</f>
        <v>7.6631145363496751E-3</v>
      </c>
      <c r="J980" s="503">
        <f>VLOOKUP(B980,'Sub Index'!AG:AK,4,0)</f>
        <v>1.1535640916173923E-2</v>
      </c>
      <c r="K980" s="503">
        <f>VLOOKUP(B980,'Sub Index'!AG:AK,5,0)</f>
        <v>77103001.029700011</v>
      </c>
      <c r="L980" s="503">
        <f>VLOOKUP(B980,'Sub Index'!AM:AX,4,0)</f>
        <v>2.8444056360292058E-3</v>
      </c>
      <c r="M980" s="503">
        <f>VLOOKUP(B980,'Sub Index'!AM:AX,7,0)</f>
        <v>2.6500000000000412E-3</v>
      </c>
      <c r="N980" s="503">
        <f>VLOOKUP(B980,'Sub Index'!AM:AX,8,0)</f>
        <v>6.6499999999996007E-3</v>
      </c>
      <c r="O980" s="503">
        <f>VLOOKUP(B980,'Sub Index'!AV:AX,3,0)</f>
        <v>333.38199999999995</v>
      </c>
      <c r="Q980" s="504">
        <f t="shared" si="2001"/>
        <v>-0.94762536879915149</v>
      </c>
      <c r="R980" s="504">
        <f t="shared" si="2324"/>
        <v>-1.1840862989973127</v>
      </c>
      <c r="S980" s="504">
        <f t="shared" si="2325"/>
        <v>-0.80687808439112918</v>
      </c>
      <c r="T980" s="504">
        <f t="shared" ref="T980" si="2403">IF(F980=0,"",(F980-F$2)/F$3)</f>
        <v>-0.69571918363310881</v>
      </c>
      <c r="U980" s="504">
        <f t="shared" ref="U980" si="2404">IF(G980=0,"",(G980-G$2)/G$3)</f>
        <v>-0.61856420527156464</v>
      </c>
      <c r="V980" s="504">
        <f t="shared" ref="V980" si="2405">IF(H980=0,"",(H980-H$2)/H$3)</f>
        <v>-0.51548407040963085</v>
      </c>
      <c r="W980" s="504">
        <f t="shared" ref="W980" si="2406">IF(I980=0,"",(I980-I$2)/I$3)</f>
        <v>0.1618113231800406</v>
      </c>
      <c r="X980" s="504">
        <f t="shared" ref="X980" si="2407">IF(J980=0,"",(J980-J$2)/J$3)</f>
        <v>2.4469233062535851E-2</v>
      </c>
      <c r="Y980" s="504">
        <f t="shared" ref="Y980" si="2408">IF(K980=0,"",(K980-K$2)/K$3)</f>
        <v>-1.0485794353726188</v>
      </c>
      <c r="Z980" s="504">
        <f t="shared" ref="Z980" si="2409">IF(L980=0,"",(L980-L$2)/L$3)</f>
        <v>0.8813102121535541</v>
      </c>
      <c r="AA980" s="504">
        <f t="shared" ref="AA980" si="2410">IF(M980=0,"",(M980-M$2)/M$3)</f>
        <v>-0.84049206842450863</v>
      </c>
      <c r="AB980" s="504">
        <f t="shared" ref="AB980" si="2411">IF(N980=0,"",(N980-N$2)/N$3)</f>
        <v>8.976251480773606E-2</v>
      </c>
      <c r="AC980" s="504">
        <f t="shared" ref="AC980" si="2412">IF(O980=0,"",(O980-O$2)/O$3)</f>
        <v>0.84105638925320902</v>
      </c>
      <c r="AE980" s="503">
        <f t="shared" si="2336"/>
        <v>-1.065855833898232</v>
      </c>
      <c r="AF980" s="503">
        <f t="shared" si="2337"/>
        <v>-0.70705382443193432</v>
      </c>
      <c r="AG980" s="503">
        <f t="shared" si="2338"/>
        <v>-0.17683637361479512</v>
      </c>
      <c r="AH980" s="503">
        <f t="shared" si="2339"/>
        <v>-0.51205510115504149</v>
      </c>
      <c r="AI980" s="503">
        <f t="shared" si="2340"/>
        <v>0.24290926194749762</v>
      </c>
      <c r="AJ980" s="503">
        <f t="shared" ref="AJ980" si="2413">AVERAGE(AE980:AI980)</f>
        <v>-0.44377837423050109</v>
      </c>
    </row>
    <row r="981" spans="1:36">
      <c r="A981" s="93" t="str">
        <f t="shared" ref="A981:A983" si="2414">YEAR(B981)&amp;WEEKNUM(B981)</f>
        <v>201850</v>
      </c>
      <c r="B981" s="93">
        <f>'Sub Index'!A963</f>
        <v>43444</v>
      </c>
      <c r="C981" s="508">
        <f>VLOOKUP(B981,'Sub Index'!A:M,8,0)</f>
        <v>0.74851499342080241</v>
      </c>
      <c r="D981" s="508">
        <f>VLOOKUP(B981,'Sub Index'!J:M,4,0)</f>
        <v>-2.5247000000000002</v>
      </c>
      <c r="E981" s="508">
        <f>VLOOKUP(B981,'Sub Index'!O:W,4,0)</f>
        <v>0.74219999999999997</v>
      </c>
      <c r="F981" s="508">
        <f>VLOOKUP(B981,'Sub Index'!O:W,7,0)</f>
        <v>3.6172620178768315E-2</v>
      </c>
      <c r="G981" s="508">
        <f>VLOOKUP(B981,'Sub Index'!O:W,9,0)</f>
        <v>8.0500000000000238E-2</v>
      </c>
      <c r="H981" s="508">
        <f>VLOOKUP(B981,'Sub Index'!Y:AE,4,0)</f>
        <v>1.8128000000000002</v>
      </c>
      <c r="I981" s="508">
        <f>VLOOKUP(B981,'Sub Index'!Y:AE,7,0)</f>
        <v>7.6669822782829272E-3</v>
      </c>
      <c r="J981" s="508">
        <f>VLOOKUP(B981,'Sub Index'!AG:AK,4,0)</f>
        <v>1.1854498428154144E-2</v>
      </c>
      <c r="K981" s="508">
        <f>VLOOKUP(B981,'Sub Index'!AG:AK,5,0)</f>
        <v>77174436.185200006</v>
      </c>
      <c r="L981" s="508">
        <f>VLOOKUP(B981,'Sub Index'!AM:AX,4,0)</f>
        <v>2.9751858026583994E-3</v>
      </c>
      <c r="M981" s="508">
        <f>VLOOKUP(B981,'Sub Index'!AM:AX,7,0)</f>
        <v>1.9499999999998963E-3</v>
      </c>
      <c r="N981" s="508">
        <f>VLOOKUP(B981,'Sub Index'!AM:AX,8,0)</f>
        <v>1.0500000000002174E-3</v>
      </c>
      <c r="O981" s="508">
        <f>VLOOKUP(B981,'Sub Index'!AV:AX,3,0)</f>
        <v>332.86800000000005</v>
      </c>
      <c r="Q981" s="507">
        <f t="shared" si="2001"/>
        <v>-0.90931416448710944</v>
      </c>
      <c r="R981" s="507">
        <f t="shared" si="2324"/>
        <v>-1.1942267337419308</v>
      </c>
      <c r="S981" s="507">
        <f t="shared" si="2325"/>
        <v>-0.79031090798794512</v>
      </c>
      <c r="T981" s="507">
        <f t="shared" ref="T981:T983" si="2415">IF(F981=0,"",(F981-F$2)/F$3)</f>
        <v>-0.70502824776521544</v>
      </c>
      <c r="U981" s="507">
        <f t="shared" ref="U981:U983" si="2416">IF(G981=0,"",(G981-G$2)/G$3)</f>
        <v>-0.47563812151932117</v>
      </c>
      <c r="V981" s="507">
        <f t="shared" ref="V981:V983" si="2417">IF(H981=0,"",(H981-H$2)/H$3)</f>
        <v>-0.52858333001942048</v>
      </c>
      <c r="W981" s="507">
        <f t="shared" ref="W981:W983" si="2418">IF(I981=0,"",(I981-I$2)/I$3)</f>
        <v>0.16313009145520307</v>
      </c>
      <c r="X981" s="507">
        <f t="shared" ref="X981:X983" si="2419">IF(J981=0,"",(J981-J$2)/J$3)</f>
        <v>6.7010304907494669E-2</v>
      </c>
      <c r="Y981" s="507">
        <f t="shared" ref="Y981:Y983" si="2420">IF(K981=0,"",(K981-K$2)/K$3)</f>
        <v>-1.0462290144994228</v>
      </c>
      <c r="Z981" s="507">
        <f t="shared" ref="Z981:Z983" si="2421">IF(L981=0,"",(L981-L$2)/L$3)</f>
        <v>1.023334228200826</v>
      </c>
      <c r="AA981" s="507">
        <f t="shared" ref="AA981:AA983" si="2422">IF(M981=0,"",(M981-M$2)/M$3)</f>
        <v>-0.89416755028719175</v>
      </c>
      <c r="AB981" s="507">
        <f t="shared" ref="AB981:AB983" si="2423">IF(N981=0,"",(N981-N$2)/N$3)</f>
        <v>-0.16914755230507381</v>
      </c>
      <c r="AC981" s="507">
        <f t="shared" ref="AC981:AC983" si="2424">IF(O981=0,"",(O981-O$2)/O$3)</f>
        <v>0.83350787320170816</v>
      </c>
      <c r="AE981" s="508">
        <f t="shared" si="2336"/>
        <v>-1.0517704491145201</v>
      </c>
      <c r="AF981" s="508">
        <f t="shared" si="2337"/>
        <v>-0.65699242575749395</v>
      </c>
      <c r="AG981" s="508">
        <f t="shared" si="2338"/>
        <v>-0.1827266192821087</v>
      </c>
      <c r="AH981" s="508">
        <f t="shared" si="2339"/>
        <v>-0.48960935479596407</v>
      </c>
      <c r="AI981" s="508">
        <f t="shared" si="2340"/>
        <v>0.19838174970256714</v>
      </c>
      <c r="AJ981" s="508">
        <f t="shared" ref="AJ981:AJ983" si="2425">AVERAGE(AE981:AI981)</f>
        <v>-0.43654341984950396</v>
      </c>
    </row>
    <row r="982" spans="1:36">
      <c r="A982" s="93" t="str">
        <f t="shared" si="2414"/>
        <v>201850</v>
      </c>
      <c r="B982" s="93">
        <f>'Sub Index'!A964</f>
        <v>43445</v>
      </c>
      <c r="C982" s="508">
        <f>VLOOKUP(B982,'Sub Index'!A:M,8,0)</f>
        <v>0.73318383830667333</v>
      </c>
      <c r="D982" s="508">
        <f>VLOOKUP(B982,'Sub Index'!J:M,4,0)</f>
        <v>-2.4719000000000002</v>
      </c>
      <c r="E982" s="508">
        <f>VLOOKUP(B982,'Sub Index'!O:W,4,0)</f>
        <v>0.7229000000000001</v>
      </c>
      <c r="F982" s="508">
        <f>VLOOKUP(B982,'Sub Index'!O:W,7,0)</f>
        <v>3.6071098749849137E-2</v>
      </c>
      <c r="G982" s="508">
        <f>VLOOKUP(B982,'Sub Index'!O:W,9,0)</f>
        <v>3.1900000000000261E-2</v>
      </c>
      <c r="H982" s="508">
        <f>VLOOKUP(B982,'Sub Index'!Y:AE,4,0)</f>
        <v>1.8714</v>
      </c>
      <c r="I982" s="508">
        <f>VLOOKUP(B982,'Sub Index'!Y:AE,7,0)</f>
        <v>7.7520671360603267E-3</v>
      </c>
      <c r="J982" s="508">
        <f>VLOOKUP(B982,'Sub Index'!AG:AK,4,0)</f>
        <v>1.1891558848718262E-2</v>
      </c>
      <c r="K982" s="508">
        <f>VLOOKUP(B982,'Sub Index'!AG:AK,5,0)</f>
        <v>77113719.721900001</v>
      </c>
      <c r="L982" s="508">
        <f>VLOOKUP(B982,'Sub Index'!AM:AX,4,0)</f>
        <v>2.9814034608301137E-3</v>
      </c>
      <c r="M982" s="508">
        <f>VLOOKUP(B982,'Sub Index'!AM:AX,7,0)</f>
        <v>7.9999999999991189E-4</v>
      </c>
      <c r="N982" s="508">
        <f>VLOOKUP(B982,'Sub Index'!AM:AX,8,0)</f>
        <v>8.099999999999774E-3</v>
      </c>
      <c r="O982" s="508">
        <f>VLOOKUP(B982,'Sub Index'!AV:AX,3,0)</f>
        <v>333.14400000000001</v>
      </c>
      <c r="Q982" s="507">
        <f t="shared" si="2001"/>
        <v>-0.94495693149347804</v>
      </c>
      <c r="R982" s="507">
        <f t="shared" si="2324"/>
        <v>-1.1596838334505872</v>
      </c>
      <c r="S982" s="507">
        <f t="shared" si="2325"/>
        <v>-0.80284998659898232</v>
      </c>
      <c r="T982" s="507">
        <f t="shared" si="2415"/>
        <v>-0.70772067790811</v>
      </c>
      <c r="U982" s="507">
        <f t="shared" si="2416"/>
        <v>-0.62126092383292675</v>
      </c>
      <c r="V982" s="507">
        <f t="shared" si="2417"/>
        <v>-0.48921837549974473</v>
      </c>
      <c r="W982" s="507">
        <f t="shared" si="2418"/>
        <v>0.192141130213727</v>
      </c>
      <c r="X982" s="507">
        <f t="shared" si="2419"/>
        <v>7.195480191504941E-2</v>
      </c>
      <c r="Y982" s="507">
        <f t="shared" si="2420"/>
        <v>-1.0482267597508765</v>
      </c>
      <c r="Z982" s="507">
        <f t="shared" si="2421"/>
        <v>1.030086450703033</v>
      </c>
      <c r="AA982" s="507">
        <f t="shared" si="2422"/>
        <v>-0.98234869906158018</v>
      </c>
      <c r="AB982" s="507">
        <f t="shared" si="2423"/>
        <v>0.15680172861374689</v>
      </c>
      <c r="AC982" s="507">
        <f t="shared" si="2424"/>
        <v>0.83756116197644415</v>
      </c>
      <c r="AE982" s="508">
        <f t="shared" si="2336"/>
        <v>-1.0523203824720326</v>
      </c>
      <c r="AF982" s="508">
        <f t="shared" si="2337"/>
        <v>-0.71061052944667313</v>
      </c>
      <c r="AG982" s="508">
        <f t="shared" si="2338"/>
        <v>-0.14853862264300888</v>
      </c>
      <c r="AH982" s="508">
        <f t="shared" si="2339"/>
        <v>-0.48813597891791355</v>
      </c>
      <c r="AI982" s="508">
        <f t="shared" si="2340"/>
        <v>0.26052516055791097</v>
      </c>
      <c r="AJ982" s="508">
        <f t="shared" si="2425"/>
        <v>-0.42781607058434351</v>
      </c>
    </row>
    <row r="983" spans="1:36">
      <c r="A983" s="93" t="str">
        <f t="shared" si="2414"/>
        <v>201850</v>
      </c>
      <c r="B983" s="93">
        <f>'Sub Index'!A965</f>
        <v>43446</v>
      </c>
      <c r="C983" s="508">
        <f>VLOOKUP(B983,'Sub Index'!A:M,8,0)</f>
        <v>0.73346855977497361</v>
      </c>
      <c r="D983" s="508">
        <f>VLOOKUP(B983,'Sub Index'!J:M,4,0)</f>
        <v>-2.4716999999999998</v>
      </c>
      <c r="E983" s="508">
        <f>VLOOKUP(B983,'Sub Index'!O:W,4,0)</f>
        <v>0.72990000000000022</v>
      </c>
      <c r="F983" s="508">
        <f>VLOOKUP(B983,'Sub Index'!O:W,7,0)</f>
        <v>3.6000618031799055E-2</v>
      </c>
      <c r="G983" s="508">
        <f>VLOOKUP(B983,'Sub Index'!O:W,9,0)</f>
        <v>7.0899999999999963E-2</v>
      </c>
      <c r="H983" s="508">
        <f>VLOOKUP(B983,'Sub Index'!Y:AE,4,0)</f>
        <v>1.8603000000000001</v>
      </c>
      <c r="I983" s="508">
        <f>VLOOKUP(B983,'Sub Index'!Y:AE,7,0)</f>
        <v>7.3198127182313097E-3</v>
      </c>
      <c r="J983" s="508">
        <f>VLOOKUP(B983,'Sub Index'!AG:AK,4,0)</f>
        <v>1.1489449427197703E-2</v>
      </c>
      <c r="K983" s="508">
        <f>VLOOKUP(B983,'Sub Index'!AG:AK,5,0)</f>
        <v>77047664.924799994</v>
      </c>
      <c r="L983" s="508">
        <f>VLOOKUP(B983,'Sub Index'!AM:AX,4,0)</f>
        <v>2.9895109570691621E-3</v>
      </c>
      <c r="M983" s="508">
        <f>VLOOKUP(B983,'Sub Index'!AM:AX,7,0)</f>
        <v>6.3500000000002998E-3</v>
      </c>
      <c r="N983" s="508">
        <f>VLOOKUP(B983,'Sub Index'!AM:AX,8,0)</f>
        <v>-1.9950000000000578E-2</v>
      </c>
      <c r="O983" s="508">
        <f>VLOOKUP(B983,'Sub Index'!AV:AX,3,0)</f>
        <v>326.65800000000002</v>
      </c>
      <c r="Q983" s="507">
        <f t="shared" si="2001"/>
        <v>-0.9442949943543133</v>
      </c>
      <c r="R983" s="507">
        <f t="shared" si="2324"/>
        <v>-1.1595529891313014</v>
      </c>
      <c r="S983" s="507">
        <f t="shared" si="2325"/>
        <v>-0.79830213425301022</v>
      </c>
      <c r="T983" s="507">
        <f t="shared" si="2415"/>
        <v>-0.70958988337331252</v>
      </c>
      <c r="U983" s="507">
        <f t="shared" si="2416"/>
        <v>-0.50440311950719474</v>
      </c>
      <c r="V983" s="507">
        <f t="shared" si="2417"/>
        <v>-0.49667487712377884</v>
      </c>
      <c r="W983" s="507">
        <f t="shared" si="2418"/>
        <v>4.475709506626787E-2</v>
      </c>
      <c r="X983" s="507">
        <f t="shared" si="2419"/>
        <v>1.8306494606228491E-2</v>
      </c>
      <c r="Y983" s="507">
        <f t="shared" si="2420"/>
        <v>-1.0504001514484504</v>
      </c>
      <c r="Z983" s="507">
        <f t="shared" si="2421"/>
        <v>1.0388909904557813</v>
      </c>
      <c r="AA983" s="507">
        <f t="shared" si="2422"/>
        <v>-0.55677880715036576</v>
      </c>
      <c r="AB983" s="507">
        <f t="shared" si="2423"/>
        <v>-1.1400603039782546</v>
      </c>
      <c r="AC983" s="507">
        <f t="shared" si="2424"/>
        <v>0.74230887577013194</v>
      </c>
      <c r="AE983" s="508">
        <f t="shared" si="2336"/>
        <v>-1.0519239917428074</v>
      </c>
      <c r="AF983" s="508">
        <f t="shared" si="2337"/>
        <v>-0.67076504571117246</v>
      </c>
      <c r="AG983" s="508">
        <f t="shared" si="2338"/>
        <v>-0.22595889102875549</v>
      </c>
      <c r="AH983" s="508">
        <f t="shared" si="2339"/>
        <v>-0.51604682842111094</v>
      </c>
      <c r="AI983" s="508">
        <f t="shared" si="2340"/>
        <v>2.1090188774323199E-2</v>
      </c>
      <c r="AJ983" s="508">
        <f t="shared" si="2425"/>
        <v>-0.48872091362590464</v>
      </c>
    </row>
    <row r="984" spans="1:36">
      <c r="A984" s="93" t="str">
        <f t="shared" ref="A984" si="2426">YEAR(B984)&amp;WEEKNUM(B984)</f>
        <v>201850</v>
      </c>
      <c r="B984" s="93">
        <f>'Sub Index'!A966</f>
        <v>43447</v>
      </c>
      <c r="C984" s="509">
        <f>VLOOKUP(B984,'Sub Index'!A:M,8,0)</f>
        <v>0.76672145995852969</v>
      </c>
      <c r="D984" s="509">
        <f>VLOOKUP(B984,'Sub Index'!J:M,4,0)</f>
        <v>-2.4375</v>
      </c>
      <c r="E984" s="509">
        <f>VLOOKUP(B984,'Sub Index'!O:W,4,0)</f>
        <v>0.64219999999999988</v>
      </c>
      <c r="F984" s="509">
        <f>VLOOKUP(B984,'Sub Index'!O:W,7,0)</f>
        <v>3.5682332109467856E-2</v>
      </c>
      <c r="G984" s="509">
        <f>VLOOKUP(B984,'Sub Index'!O:W,9,0)</f>
        <v>6.0100000000000264E-2</v>
      </c>
      <c r="H984" s="509">
        <f>VLOOKUP(B984,'Sub Index'!Y:AE,4,0)</f>
        <v>1.8745000000000003</v>
      </c>
      <c r="I984" s="509">
        <f>VLOOKUP(B984,'Sub Index'!Y:AE,7,0)</f>
        <v>8.0826928324441577E-3</v>
      </c>
      <c r="J984" s="509">
        <f>VLOOKUP(B984,'Sub Index'!AG:AK,4,0)</f>
        <v>1.1076369045139919E-2</v>
      </c>
      <c r="K984" s="509">
        <f>VLOOKUP(B984,'Sub Index'!AG:AK,5,0)</f>
        <v>77086642.138700008</v>
      </c>
      <c r="L984" s="509">
        <f>VLOOKUP(B984,'Sub Index'!AM:AX,4,0)</f>
        <v>3.0170313472335929E-3</v>
      </c>
      <c r="M984" s="509">
        <f>VLOOKUP(B984,'Sub Index'!AM:AX,7,0)</f>
        <v>3.4000000000000696E-3</v>
      </c>
      <c r="N984" s="509">
        <f>VLOOKUP(B984,'Sub Index'!AM:AX,8,0)</f>
        <v>9.100000000000108E-3</v>
      </c>
      <c r="O984" s="509">
        <f>VLOOKUP(B984,'Sub Index'!AV:AX,3,0)</f>
        <v>328.65199999999993</v>
      </c>
      <c r="Q984" s="510">
        <f t="shared" si="2001"/>
        <v>-0.86698670514156984</v>
      </c>
      <c r="R984" s="510">
        <f t="shared" si="2324"/>
        <v>-1.1371786105334996</v>
      </c>
      <c r="S984" s="510">
        <f t="shared" si="2325"/>
        <v>-0.85528022721611785</v>
      </c>
      <c r="T984" s="510">
        <f t="shared" ref="T984" si="2427">IF(F984=0,"",(F984-F$2)/F$3)</f>
        <v>-0.71803108263997917</v>
      </c>
      <c r="U984" s="510">
        <f t="shared" ref="U984" si="2428">IF(G984=0,"",(G984-G$2)/G$3)</f>
        <v>-0.53676374224355061</v>
      </c>
      <c r="V984" s="510">
        <f t="shared" ref="V984" si="2429">IF(H984=0,"",(H984-H$2)/H$3)</f>
        <v>-0.48713592910023945</v>
      </c>
      <c r="W984" s="510">
        <f t="shared" ref="W984" si="2430">IF(I984=0,"",(I984-I$2)/I$3)</f>
        <v>0.30487323252797788</v>
      </c>
      <c r="X984" s="510">
        <f t="shared" ref="X984" si="2431">IF(J984=0,"",(J984-J$2)/J$3)</f>
        <v>-3.6805527380424002E-2</v>
      </c>
      <c r="Y984" s="510">
        <f t="shared" ref="Y984" si="2432">IF(K984=0,"",(K984-K$2)/K$3)</f>
        <v>-1.0491176896621157</v>
      </c>
      <c r="Z984" s="510">
        <f t="shared" ref="Z984" si="2433">IF(L984=0,"",(L984-L$2)/L$3)</f>
        <v>1.0687774513395818</v>
      </c>
      <c r="AA984" s="510">
        <f t="shared" ref="AA984" si="2434">IF(M984=0,"",(M984-M$2)/M$3)</f>
        <v>-0.78298262357164372</v>
      </c>
      <c r="AB984" s="510">
        <f t="shared" ref="AB984" si="2435">IF(N984=0,"",(N984-N$2)/N$3)</f>
        <v>0.20303566916962631</v>
      </c>
      <c r="AC984" s="510">
        <f t="shared" ref="AC984" si="2436">IF(O984=0,"",(O984-O$2)/O$3)</f>
        <v>0.77159241858471395</v>
      </c>
      <c r="AE984" s="509">
        <f t="shared" si="2336"/>
        <v>-1.0020826578375348</v>
      </c>
      <c r="AF984" s="509">
        <f t="shared" si="2337"/>
        <v>-0.70335835069988262</v>
      </c>
      <c r="AG984" s="509">
        <f t="shared" si="2338"/>
        <v>-9.1131348286130787E-2</v>
      </c>
      <c r="AH984" s="509">
        <f t="shared" si="2339"/>
        <v>-0.54296160852126985</v>
      </c>
      <c r="AI984" s="509">
        <f t="shared" si="2340"/>
        <v>0.31510572888056959</v>
      </c>
      <c r="AJ984" s="509">
        <f t="shared" ref="AJ984" si="2437">AVERAGE(AE984:AI984)</f>
        <v>-0.4048856472928497</v>
      </c>
    </row>
    <row r="985" spans="1:36">
      <c r="A985" s="93" t="str">
        <f t="shared" ref="A985" si="2438">YEAR(B985)&amp;WEEKNUM(B985)</f>
        <v>201850</v>
      </c>
      <c r="B985" s="93">
        <f>'Sub Index'!A967</f>
        <v>43448</v>
      </c>
      <c r="C985" s="511">
        <f>VLOOKUP(B985,'Sub Index'!A:M,8,0)</f>
        <v>0.72714090786214336</v>
      </c>
      <c r="D985" s="511">
        <f>VLOOKUP(B985,'Sub Index'!J:M,4,0)</f>
        <v>-2.4529000000000001</v>
      </c>
      <c r="E985" s="511">
        <f>VLOOKUP(B985,'Sub Index'!O:W,4,0)</f>
        <v>0.60639999999999983</v>
      </c>
      <c r="F985" s="511">
        <f>VLOOKUP(B985,'Sub Index'!O:W,7,0)</f>
        <v>3.862797370723995E-2</v>
      </c>
      <c r="G985" s="511">
        <f>VLOOKUP(B985,'Sub Index'!O:W,9,0)</f>
        <v>0.19510000000000005</v>
      </c>
      <c r="H985" s="511">
        <f>VLOOKUP(B985,'Sub Index'!Y:AE,4,0)</f>
        <v>1.8494999999999995</v>
      </c>
      <c r="I985" s="511">
        <f>VLOOKUP(B985,'Sub Index'!Y:AE,7,0)</f>
        <v>7.9212964065226883E-3</v>
      </c>
      <c r="J985" s="511">
        <f>VLOOKUP(B985,'Sub Index'!AG:AK,4,0)</f>
        <v>1.2103921837004705E-2</v>
      </c>
      <c r="K985" s="511">
        <f>VLOOKUP(B985,'Sub Index'!AG:AK,5,0)</f>
        <v>76652601.321400002</v>
      </c>
      <c r="L985" s="511">
        <f>VLOOKUP(B985,'Sub Index'!AM:AX,4,0)</f>
        <v>3.1507746294793331E-3</v>
      </c>
      <c r="M985" s="511">
        <f>VLOOKUP(B985,'Sub Index'!AM:AX,7,0)</f>
        <v>2.4499999999996191E-3</v>
      </c>
      <c r="N985" s="511">
        <f>VLOOKUP(B985,'Sub Index'!AM:AX,8,0)</f>
        <v>4.850000000000243E-3</v>
      </c>
      <c r="O985" s="511">
        <f>VLOOKUP(B985,'Sub Index'!AV:AX,3,0)</f>
        <v>358.54599999999999</v>
      </c>
      <c r="Q985" s="512">
        <f t="shared" si="2001"/>
        <v>-0.95900588998790848</v>
      </c>
      <c r="R985" s="512">
        <f t="shared" si="2324"/>
        <v>-1.1472536231184747</v>
      </c>
      <c r="S985" s="512">
        <f t="shared" si="2325"/>
        <v>-0.87853924349980372</v>
      </c>
      <c r="T985" s="512">
        <f t="shared" ref="T985" si="2439">IF(F985=0,"",(F985-F$2)/F$3)</f>
        <v>-0.63991029265070931</v>
      </c>
      <c r="U985" s="512">
        <f t="shared" ref="U985" si="2440">IF(G985=0,"",(G985-G$2)/G$3)</f>
        <v>-0.1322559580390911</v>
      </c>
      <c r="V985" s="512">
        <f t="shared" ref="V985" si="2441">IF(H985=0,"",(H985-H$2)/H$3)</f>
        <v>-0.50392985167689353</v>
      </c>
      <c r="W985" s="512">
        <f t="shared" ref="W985" si="2442">IF(I985=0,"",(I985-I$2)/I$3)</f>
        <v>0.24984254798308692</v>
      </c>
      <c r="X985" s="512">
        <f t="shared" ref="X985" si="2443">IF(J985=0,"",(J985-J$2)/J$3)</f>
        <v>0.10028767413059915</v>
      </c>
      <c r="Y985" s="512">
        <f t="shared" ref="Y985" si="2444">IF(K985=0,"",(K985-K$2)/K$3)</f>
        <v>-1.0633988736206375</v>
      </c>
      <c r="Z985" s="512">
        <f t="shared" ref="Z985" si="2445">IF(L985=0,"",(L985-L$2)/L$3)</f>
        <v>1.2140193374257222</v>
      </c>
      <c r="AA985" s="512">
        <f t="shared" ref="AA985" si="2446">IF(M985=0,"",(M985-M$2)/M$3)</f>
        <v>-0.85582792038530442</v>
      </c>
      <c r="AB985" s="512">
        <f t="shared" ref="AB985" si="2447">IF(N985=0,"",(N985-N$2)/N$3)</f>
        <v>6.5414218072105679E-3</v>
      </c>
      <c r="AC985" s="512">
        <f t="shared" ref="AC985" si="2448">IF(O985=0,"",(O985-O$2)/O$3)</f>
        <v>1.2106105875411599</v>
      </c>
      <c r="AE985" s="511">
        <f t="shared" si="2336"/>
        <v>-1.0531297565531916</v>
      </c>
      <c r="AF985" s="511">
        <f t="shared" si="2337"/>
        <v>-0.55023516472986811</v>
      </c>
      <c r="AG985" s="511">
        <f t="shared" si="2338"/>
        <v>-0.1270436518469033</v>
      </c>
      <c r="AH985" s="511">
        <f t="shared" si="2339"/>
        <v>-0.48155559974501916</v>
      </c>
      <c r="AI985" s="511">
        <f t="shared" si="2340"/>
        <v>0.39383585659719705</v>
      </c>
      <c r="AJ985" s="511">
        <f t="shared" ref="AJ985" si="2449">AVERAGE(AE985:AI985)</f>
        <v>-0.36362566325555695</v>
      </c>
    </row>
    <row r="986" spans="1:36">
      <c r="A986" s="93" t="str">
        <f t="shared" ref="A986:A987" si="2450">YEAR(B986)&amp;WEEKNUM(B986)</f>
        <v>201851</v>
      </c>
      <c r="B986" s="93">
        <f>'Sub Index'!A968</f>
        <v>43451</v>
      </c>
      <c r="C986" s="516">
        <f>VLOOKUP(B986,'Sub Index'!A:M,8,0)</f>
        <v>0.72712051815769718</v>
      </c>
      <c r="D986" s="516">
        <f>VLOOKUP(B986,'Sub Index'!J:M,4,0)</f>
        <v>-2.5179</v>
      </c>
      <c r="E986" s="516">
        <f>VLOOKUP(B986,'Sub Index'!O:W,4,0)</f>
        <v>0.70710000000000006</v>
      </c>
      <c r="F986" s="516">
        <f>VLOOKUP(B986,'Sub Index'!O:W,7,0)</f>
        <v>3.7886462723888882E-2</v>
      </c>
      <c r="G986" s="516">
        <f>VLOOKUP(B986,'Sub Index'!O:W,9,0)</f>
        <v>0.18559999999999999</v>
      </c>
      <c r="H986" s="516">
        <f>VLOOKUP(B986,'Sub Index'!Y:AE,4,0)</f>
        <v>1.851</v>
      </c>
      <c r="I986" s="516">
        <f>VLOOKUP(B986,'Sub Index'!Y:AE,7,0)</f>
        <v>7.7969669242562182E-3</v>
      </c>
      <c r="J986" s="516">
        <f>VLOOKUP(B986,'Sub Index'!AG:AK,4,0)</f>
        <v>8.8070809295555542E-3</v>
      </c>
      <c r="K986" s="516">
        <f>VLOOKUP(B986,'Sub Index'!AG:AK,5,0)</f>
        <v>76743078.315099999</v>
      </c>
      <c r="L986" s="516">
        <f>VLOOKUP(B986,'Sub Index'!AM:AX,4,0)</f>
        <v>3.1545007791063322E-3</v>
      </c>
      <c r="M986" s="516">
        <f>VLOOKUP(B986,'Sub Index'!AM:AX,7,0)</f>
        <v>-1.5499999999999403E-3</v>
      </c>
      <c r="N986" s="516">
        <f>VLOOKUP(B986,'Sub Index'!AM:AX,8,0)</f>
        <v>3.5000000000007248E-4</v>
      </c>
      <c r="O986" s="516">
        <f>VLOOKUP(B986,'Sub Index'!AV:AX,3,0)</f>
        <v>376.58199999999999</v>
      </c>
      <c r="Q986" s="515">
        <f t="shared" si="2001"/>
        <v>-0.95905329316656618</v>
      </c>
      <c r="R986" s="515">
        <f t="shared" si="2324"/>
        <v>-1.1897780268862275</v>
      </c>
      <c r="S986" s="515">
        <f t="shared" si="2325"/>
        <v>-0.8131151390370337</v>
      </c>
      <c r="T986" s="515">
        <f t="shared" ref="T986:T987" si="2451">IF(F986=0,"",(F986-F$2)/F$3)</f>
        <v>-0.65957576174542831</v>
      </c>
      <c r="U986" s="515">
        <f t="shared" ref="U986:U987" si="2452">IF(G986=0,"",(G986-G$2)/G$3)</f>
        <v>-0.16072132063125702</v>
      </c>
      <c r="V986" s="515">
        <f t="shared" ref="V986:V987" si="2453">IF(H986=0,"",(H986-H$2)/H$3)</f>
        <v>-0.50292221632229395</v>
      </c>
      <c r="W986" s="515">
        <f t="shared" ref="W986:W987" si="2454">IF(I986=0,"",(I986-I$2)/I$3)</f>
        <v>0.20745042883191805</v>
      </c>
      <c r="X986" s="515">
        <f t="shared" ref="X986:X987" si="2455">IF(J986=0,"",(J986-J$2)/J$3)</f>
        <v>-0.33956756099992369</v>
      </c>
      <c r="Y986" s="515">
        <f t="shared" ref="Y986:Y987" si="2456">IF(K986=0,"",(K986-K$2)/K$3)</f>
        <v>-1.0604219218236119</v>
      </c>
      <c r="Z986" s="515">
        <f t="shared" ref="Z986:Z987" si="2457">IF(L986=0,"",(L986-L$2)/L$3)</f>
        <v>1.2180658434675744</v>
      </c>
      <c r="AA986" s="515">
        <f t="shared" ref="AA986:AA987" si="2458">IF(M986=0,"",(M986-M$2)/M$3)</f>
        <v>-1.1625449596005388</v>
      </c>
      <c r="AB986" s="515">
        <f t="shared" ref="AB986:AB987" si="2459">IF(N986=0,"",(N986-N$2)/N$3)</f>
        <v>-0.20151131069418532</v>
      </c>
      <c r="AC986" s="515">
        <f t="shared" ref="AC986:AC987" si="2460">IF(O986=0,"",(O986-O$2)/O$3)</f>
        <v>1.4754841974728665</v>
      </c>
      <c r="AE986" s="516">
        <f t="shared" si="2336"/>
        <v>-1.0744156600263968</v>
      </c>
      <c r="AF986" s="516">
        <f t="shared" si="2337"/>
        <v>-0.54447074047123967</v>
      </c>
      <c r="AG986" s="516">
        <f t="shared" si="2338"/>
        <v>-0.14773589374518795</v>
      </c>
      <c r="AH986" s="516">
        <f t="shared" si="2339"/>
        <v>-0.69999474141176776</v>
      </c>
      <c r="AI986" s="516">
        <f t="shared" si="2340"/>
        <v>0.33237344266142921</v>
      </c>
      <c r="AJ986" s="516">
        <f t="shared" ref="AJ986:AJ987" si="2461">AVERAGE(AE986:AI986)</f>
        <v>-0.4268487185986326</v>
      </c>
    </row>
    <row r="987" spans="1:36">
      <c r="A987" s="93" t="str">
        <f t="shared" si="2450"/>
        <v>201851</v>
      </c>
      <c r="B987" s="93">
        <f>'Sub Index'!A969</f>
        <v>43452</v>
      </c>
      <c r="C987" s="516">
        <f>VLOOKUP(B987,'Sub Index'!A:M,8,0)</f>
        <v>0.74056372608630971</v>
      </c>
      <c r="D987" s="516">
        <f>VLOOKUP(B987,'Sub Index'!J:M,4,0)</f>
        <v>-2.4847000000000001</v>
      </c>
      <c r="E987" s="516">
        <f>VLOOKUP(B987,'Sub Index'!O:W,4,0)</f>
        <v>0.65820000000000034</v>
      </c>
      <c r="F987" s="516">
        <f>VLOOKUP(B987,'Sub Index'!O:W,7,0)</f>
        <v>3.8893744517147048E-2</v>
      </c>
      <c r="G987" s="516">
        <f>VLOOKUP(B987,'Sub Index'!O:W,9,0)</f>
        <v>0.36940000000000017</v>
      </c>
      <c r="H987" s="516">
        <f>VLOOKUP(B987,'Sub Index'!Y:AE,4,0)</f>
        <v>1.9157000000000002</v>
      </c>
      <c r="I987" s="516">
        <f>VLOOKUP(B987,'Sub Index'!Y:AE,7,0)</f>
        <v>8.493287678488887E-3</v>
      </c>
      <c r="J987" s="516">
        <f>VLOOKUP(B987,'Sub Index'!AG:AK,4,0)</f>
        <v>8.6988171566227956E-3</v>
      </c>
      <c r="K987" s="516">
        <f>VLOOKUP(B987,'Sub Index'!AG:AK,5,0)</f>
        <v>76736940.207100004</v>
      </c>
      <c r="L987" s="516">
        <f>VLOOKUP(B987,'Sub Index'!AM:AX,4,0)</f>
        <v>3.1591938600574495E-3</v>
      </c>
      <c r="M987" s="516">
        <f>VLOOKUP(B987,'Sub Index'!AM:AX,7,0)</f>
        <v>-2.0000000000042206E-4</v>
      </c>
      <c r="N987" s="516">
        <f>VLOOKUP(B987,'Sub Index'!AM:AX,8,0)</f>
        <v>-1.9999999999953388E-4</v>
      </c>
      <c r="O987" s="516">
        <f>VLOOKUP(B987,'Sub Index'!AV:AX,3,0)</f>
        <v>401.56600000000003</v>
      </c>
      <c r="Q987" s="515">
        <f t="shared" ref="Q987:Q1023" si="2462">IF(C987=0,"",(C987-C$2)/C$3)</f>
        <v>-0.92779973631121082</v>
      </c>
      <c r="R987" s="515">
        <f t="shared" si="2324"/>
        <v>-1.1680578698848523</v>
      </c>
      <c r="S987" s="515">
        <f t="shared" si="2325"/>
        <v>-0.84488513613960992</v>
      </c>
      <c r="T987" s="515">
        <f t="shared" si="2451"/>
        <v>-0.63286183650392824</v>
      </c>
      <c r="U987" s="515">
        <f t="shared" si="2452"/>
        <v>0.39000853667822333</v>
      </c>
      <c r="V987" s="515">
        <f t="shared" si="2453"/>
        <v>-0.45945954469391448</v>
      </c>
      <c r="W987" s="515">
        <f t="shared" si="2454"/>
        <v>0.44487209135921224</v>
      </c>
      <c r="X987" s="515">
        <f t="shared" si="2455"/>
        <v>-0.35401180888336226</v>
      </c>
      <c r="Y987" s="515">
        <f t="shared" si="2456"/>
        <v>-1.0606238831277364</v>
      </c>
      <c r="Z987" s="515">
        <f t="shared" si="2457"/>
        <v>1.2231624129359593</v>
      </c>
      <c r="AA987" s="515">
        <f t="shared" si="2458"/>
        <v>-1.0590279588654228</v>
      </c>
      <c r="AB987" s="515">
        <f t="shared" si="2459"/>
        <v>-0.2269399779998923</v>
      </c>
      <c r="AC987" s="515">
        <f t="shared" si="2460"/>
        <v>1.8423949465599021</v>
      </c>
      <c r="AE987" s="516">
        <f t="shared" si="2336"/>
        <v>-1.0479288030980316</v>
      </c>
      <c r="AF987" s="516">
        <f t="shared" si="2337"/>
        <v>-0.36257947865510493</v>
      </c>
      <c r="AG987" s="516">
        <f t="shared" si="2338"/>
        <v>-7.2937266673511192E-3</v>
      </c>
      <c r="AH987" s="516">
        <f t="shared" si="2339"/>
        <v>-0.70731784600554937</v>
      </c>
      <c r="AI987" s="516">
        <f t="shared" si="2340"/>
        <v>0.44489735565763655</v>
      </c>
      <c r="AJ987" s="516">
        <f t="shared" si="2461"/>
        <v>-0.33604449975368011</v>
      </c>
    </row>
    <row r="988" spans="1:36">
      <c r="A988" s="93" t="str">
        <f t="shared" ref="A988:A989" si="2463">YEAR(B988)&amp;WEEKNUM(B988)</f>
        <v>201851</v>
      </c>
      <c r="B988" s="93">
        <f>'Sub Index'!A970</f>
        <v>43453</v>
      </c>
      <c r="C988" s="517">
        <f>VLOOKUP(B988,'Sub Index'!A:M,8,0)</f>
        <v>0.75590661511851398</v>
      </c>
      <c r="D988" s="517">
        <f>VLOOKUP(B988,'Sub Index'!J:M,4,0)</f>
        <v>-2.5175000000000001</v>
      </c>
      <c r="E988" s="517">
        <f>VLOOKUP(B988,'Sub Index'!O:W,4,0)</f>
        <v>0.43820000000000014</v>
      </c>
      <c r="F988" s="517">
        <f>VLOOKUP(B988,'Sub Index'!O:W,7,0)</f>
        <v>3.8103549314841993E-2</v>
      </c>
      <c r="G988" s="517">
        <f>VLOOKUP(B988,'Sub Index'!O:W,9,0)</f>
        <v>0.34050000000000002</v>
      </c>
      <c r="H988" s="517">
        <f>VLOOKUP(B988,'Sub Index'!Y:AE,4,0)</f>
        <v>1.8860999999999999</v>
      </c>
      <c r="I988" s="517">
        <f>VLOOKUP(B988,'Sub Index'!Y:AE,7,0)</f>
        <v>8.5825859543547413E-3</v>
      </c>
      <c r="J988" s="517">
        <f>VLOOKUP(B988,'Sub Index'!AG:AK,4,0)</f>
        <v>8.9376793717843087E-3</v>
      </c>
      <c r="K988" s="517">
        <f>VLOOKUP(B988,'Sub Index'!AG:AK,5,0)</f>
        <v>76532862.275199994</v>
      </c>
      <c r="L988" s="517">
        <f>VLOOKUP(B988,'Sub Index'!AM:AX,4,0)</f>
        <v>3.162433561581089E-3</v>
      </c>
      <c r="M988" s="517">
        <f>VLOOKUP(B988,'Sub Index'!AM:AX,7,0)</f>
        <v>-1.1000000000001009E-3</v>
      </c>
      <c r="N988" s="517">
        <f>VLOOKUP(B988,'Sub Index'!AM:AX,8,0)</f>
        <v>1.049999999999951E-2</v>
      </c>
      <c r="O988" s="517">
        <f>VLOOKUP(B988,'Sub Index'!AV:AX,3,0)</f>
        <v>438.31800000000004</v>
      </c>
      <c r="Q988" s="518">
        <f t="shared" si="2462"/>
        <v>-0.8921296896051123</v>
      </c>
      <c r="R988" s="518">
        <f t="shared" si="2324"/>
        <v>-1.1895163382476566</v>
      </c>
      <c r="S988" s="518">
        <f t="shared" si="2325"/>
        <v>-0.98781763844158987</v>
      </c>
      <c r="T988" s="518">
        <f t="shared" ref="T988:T989" si="2464">IF(F988=0,"",(F988-F$2)/F$3)</f>
        <v>-0.65381845033518704</v>
      </c>
      <c r="U988" s="518">
        <f t="shared" ref="U988:U989" si="2465">IF(G988=0,"",(G988-G$2)/G$3)</f>
        <v>0.30341390731889772</v>
      </c>
      <c r="V988" s="518">
        <f t="shared" ref="V988:V989" si="2466">IF(H988=0,"",(H988-H$2)/H$3)</f>
        <v>-0.47934354902467247</v>
      </c>
      <c r="W988" s="518">
        <f t="shared" ref="W988:W989" si="2467">IF(I988=0,"",(I988-I$2)/I$3)</f>
        <v>0.47531976218909511</v>
      </c>
      <c r="X988" s="518">
        <f t="shared" ref="X988:X989" si="2468">IF(J988=0,"",(J988-J$2)/J$3)</f>
        <v>-0.32214348439846735</v>
      </c>
      <c r="Y988" s="518">
        <f t="shared" ref="Y988:Y989" si="2469">IF(K988=0,"",(K988-K$2)/K$3)</f>
        <v>-1.0673386306150083</v>
      </c>
      <c r="Z988" s="518">
        <f t="shared" ref="Z988:Z989" si="2470">IF(L988=0,"",(L988-L$2)/L$3)</f>
        <v>1.226680648407293</v>
      </c>
      <c r="AA988" s="518">
        <f t="shared" ref="AA988:AA989" si="2471">IF(M988=0,"",(M988-M$2)/M$3)</f>
        <v>-1.1280392926888336</v>
      </c>
      <c r="AB988" s="518">
        <f t="shared" ref="AB988:AB989" si="2472">IF(N988=0,"",(N988-N$2)/N$3)</f>
        <v>0.26776318594780824</v>
      </c>
      <c r="AC988" s="518">
        <f t="shared" ref="AC988:AC989" si="2473">IF(O988=0,"",(O988-O$2)/O$3)</f>
        <v>2.3821285300712178</v>
      </c>
      <c r="AE988" s="517">
        <f t="shared" si="2336"/>
        <v>-1.0408230139263845</v>
      </c>
      <c r="AF988" s="517">
        <f t="shared" si="2337"/>
        <v>-0.44607406048595971</v>
      </c>
      <c r="AG988" s="517">
        <f t="shared" si="2338"/>
        <v>-2.0118934177886794E-3</v>
      </c>
      <c r="AH988" s="517">
        <f t="shared" si="2339"/>
        <v>-0.69474105750673787</v>
      </c>
      <c r="AI988" s="517">
        <f t="shared" si="2340"/>
        <v>0.68713326793437135</v>
      </c>
      <c r="AJ988" s="517">
        <f t="shared" ref="AJ988:AJ989" si="2474">AVERAGE(AE988:AI988)</f>
        <v>-0.2993033514804998</v>
      </c>
    </row>
    <row r="989" spans="1:36">
      <c r="A989" s="93" t="str">
        <f t="shared" si="2463"/>
        <v>201851</v>
      </c>
      <c r="B989" s="93">
        <f>'Sub Index'!A971</f>
        <v>43454</v>
      </c>
      <c r="C989" s="517">
        <f>VLOOKUP(B989,'Sub Index'!A:M,8,0)</f>
        <v>0.98687484747836896</v>
      </c>
      <c r="D989" s="517">
        <f>VLOOKUP(B989,'Sub Index'!J:M,4,0)</f>
        <v>-2.6046999999999998</v>
      </c>
      <c r="E989" s="517">
        <f>VLOOKUP(B989,'Sub Index'!O:W,4,0)</f>
        <v>0.42059999999999986</v>
      </c>
      <c r="F989" s="517">
        <f>VLOOKUP(B989,'Sub Index'!O:W,7,0)</f>
        <v>3.7633290544920005E-2</v>
      </c>
      <c r="G989" s="517">
        <f>VLOOKUP(B989,'Sub Index'!O:W,9,0)</f>
        <v>0.17819999999999991</v>
      </c>
      <c r="H989" s="517">
        <f>VLOOKUP(B989,'Sub Index'!Y:AE,4,0)</f>
        <v>1.8149999999999999</v>
      </c>
      <c r="I989" s="517">
        <f>VLOOKUP(B989,'Sub Index'!Y:AE,7,0)</f>
        <v>1.0186273684767183E-2</v>
      </c>
      <c r="J989" s="517">
        <f>VLOOKUP(B989,'Sub Index'!AG:AK,4,0)</f>
        <v>7.839364549115704E-3</v>
      </c>
      <c r="K989" s="517">
        <f>VLOOKUP(B989,'Sub Index'!AG:AK,5,0)</f>
        <v>76659759.880199999</v>
      </c>
      <c r="L989" s="517">
        <f>VLOOKUP(B989,'Sub Index'!AM:AX,4,0)</f>
        <v>3.1638084327557342E-3</v>
      </c>
      <c r="M989" s="517">
        <f>VLOOKUP(B989,'Sub Index'!AM:AX,7,0)</f>
        <v>-5.9999999999948983E-4</v>
      </c>
      <c r="N989" s="517">
        <f>VLOOKUP(B989,'Sub Index'!AM:AX,8,0)</f>
        <v>-3.9000000000006807E-3</v>
      </c>
      <c r="O989" s="517">
        <f>VLOOKUP(B989,'Sub Index'!AV:AX,3,0)</f>
        <v>446.98</v>
      </c>
      <c r="Q989" s="518">
        <f t="shared" si="2462"/>
        <v>-0.35516122045902349</v>
      </c>
      <c r="R989" s="518">
        <f t="shared" si="2324"/>
        <v>-1.2465644614560878</v>
      </c>
      <c r="S989" s="518">
        <f t="shared" si="2325"/>
        <v>-0.99925223862574852</v>
      </c>
      <c r="T989" s="518">
        <f t="shared" si="2464"/>
        <v>-0.66629009204253997</v>
      </c>
      <c r="U989" s="518">
        <f t="shared" si="2465"/>
        <v>-0.18289433991357579</v>
      </c>
      <c r="V989" s="518">
        <f t="shared" si="2466"/>
        <v>-0.52710546483267517</v>
      </c>
      <c r="W989" s="518">
        <f t="shared" si="2467"/>
        <v>1.022122661305213</v>
      </c>
      <c r="X989" s="518">
        <f t="shared" si="2468"/>
        <v>-0.46867755690426621</v>
      </c>
      <c r="Y989" s="518">
        <f t="shared" si="2469"/>
        <v>-1.0631633365673792</v>
      </c>
      <c r="Z989" s="518">
        <f t="shared" si="2470"/>
        <v>1.2281737243897113</v>
      </c>
      <c r="AA989" s="518">
        <f t="shared" si="2471"/>
        <v>-1.0896996627868782</v>
      </c>
      <c r="AB989" s="518">
        <f t="shared" si="2472"/>
        <v>-0.39800555805664212</v>
      </c>
      <c r="AC989" s="518">
        <f t="shared" si="2473"/>
        <v>2.5093371799508164</v>
      </c>
      <c r="AE989" s="517">
        <f t="shared" si="2336"/>
        <v>-0.80086284095755567</v>
      </c>
      <c r="AF989" s="517">
        <f t="shared" si="2337"/>
        <v>-0.61614555686062145</v>
      </c>
      <c r="AG989" s="517">
        <f t="shared" si="2338"/>
        <v>0.24750859823626892</v>
      </c>
      <c r="AH989" s="517">
        <f t="shared" si="2339"/>
        <v>-0.76592044673582271</v>
      </c>
      <c r="AI989" s="517">
        <f t="shared" si="2340"/>
        <v>0.56245142087425182</v>
      </c>
      <c r="AJ989" s="517">
        <f t="shared" si="2474"/>
        <v>-0.27459376508869582</v>
      </c>
    </row>
    <row r="990" spans="1:36">
      <c r="A990" s="93" t="str">
        <f t="shared" ref="A990" si="2475">YEAR(B990)&amp;WEEKNUM(B990)</f>
        <v>201851</v>
      </c>
      <c r="B990" s="93">
        <f>'Sub Index'!A972</f>
        <v>43455</v>
      </c>
      <c r="C990" s="520">
        <f>VLOOKUP(B990,'Sub Index'!A:M,8,0)</f>
        <v>0.98960978879770822</v>
      </c>
      <c r="D990" s="520">
        <f>VLOOKUP(B990,'Sub Index'!J:M,4,0)</f>
        <v>-2.6907000000000001</v>
      </c>
      <c r="E990" s="520">
        <f>VLOOKUP(B990,'Sub Index'!O:W,4,0)</f>
        <v>0.43330000000000002</v>
      </c>
      <c r="F990" s="520">
        <f>VLOOKUP(B990,'Sub Index'!O:W,7,0)</f>
        <v>3.970780211899444E-2</v>
      </c>
      <c r="G990" s="520">
        <f>VLOOKUP(B990,'Sub Index'!O:W,9,0)</f>
        <v>7.8999999999999737E-2</v>
      </c>
      <c r="H990" s="520">
        <f>VLOOKUP(B990,'Sub Index'!Y:AE,4,0)</f>
        <v>1.7087999999999997</v>
      </c>
      <c r="I990" s="520">
        <f>VLOOKUP(B990,'Sub Index'!Y:AE,7,0)</f>
        <v>1.0028534747026877E-2</v>
      </c>
      <c r="J990" s="520">
        <f>VLOOKUP(B990,'Sub Index'!AG:AK,4,0)</f>
        <v>7.9158891513649975E-3</v>
      </c>
      <c r="K990" s="520">
        <f>VLOOKUP(B990,'Sub Index'!AG:AK,5,0)</f>
        <v>76443133.561399996</v>
      </c>
      <c r="L990" s="520">
        <f>VLOOKUP(B990,'Sub Index'!AM:AX,4,0)</f>
        <v>3.1581170630956877E-3</v>
      </c>
      <c r="M990" s="520">
        <f>VLOOKUP(B990,'Sub Index'!AM:AX,7,0)</f>
        <v>-2.0999999999995467E-3</v>
      </c>
      <c r="N990" s="520">
        <f>VLOOKUP(B990,'Sub Index'!AM:AX,8,0)</f>
        <v>2.1999999999999353E-2</v>
      </c>
      <c r="O990" s="520">
        <f>VLOOKUP(B990,'Sub Index'!AV:AX,3,0)</f>
        <v>424.91800000000001</v>
      </c>
      <c r="Q990" s="519">
        <f t="shared" si="2462"/>
        <v>-0.34880286875651789</v>
      </c>
      <c r="R990" s="519">
        <f t="shared" si="2324"/>
        <v>-1.3028275187488068</v>
      </c>
      <c r="S990" s="519">
        <f t="shared" si="2325"/>
        <v>-0.99100113508377041</v>
      </c>
      <c r="T990" s="519">
        <f t="shared" ref="T990" si="2476">IF(F990=0,"",(F990-F$2)/F$3)</f>
        <v>-0.61127237259861544</v>
      </c>
      <c r="U990" s="519">
        <f t="shared" ref="U990" si="2477">IF(G990=0,"",(G990-G$2)/G$3)</f>
        <v>-0.48013265245492776</v>
      </c>
      <c r="V990" s="519">
        <f t="shared" ref="V990" si="2478">IF(H990=0,"",(H990-H$2)/H$3)</f>
        <v>-0.59844604793829959</v>
      </c>
      <c r="W990" s="519">
        <f t="shared" ref="W990" si="2479">IF(I990=0,"",(I990-I$2)/I$3)</f>
        <v>0.96833905566665535</v>
      </c>
      <c r="X990" s="519">
        <f t="shared" ref="X990" si="2480">IF(J990=0,"",(J990-J$2)/J$3)</f>
        <v>-0.45846785984561256</v>
      </c>
      <c r="Y990" s="519">
        <f t="shared" ref="Y990" si="2481">IF(K990=0,"",(K990-K$2)/K$3)</f>
        <v>-1.0702909618637388</v>
      </c>
      <c r="Z990" s="519">
        <f t="shared" ref="Z990" si="2482">IF(L990=0,"",(L990-L$2)/L$3)</f>
        <v>1.2219930381529271</v>
      </c>
      <c r="AA990" s="519">
        <f t="shared" ref="AA990" si="2483">IF(M990=0,"",(M990-M$2)/M$3)</f>
        <v>-1.2047185524926081</v>
      </c>
      <c r="AB990" s="519">
        <f t="shared" ref="AB990" si="2484">IF(N990=0,"",(N990-N$2)/N$3)</f>
        <v>0.79945350234023704</v>
      </c>
      <c r="AC990" s="519">
        <f t="shared" ref="AC990" si="2485">IF(O990=0,"",(O990-O$2)/O$3)</f>
        <v>2.1853384228919719</v>
      </c>
      <c r="AE990" s="520">
        <f t="shared" si="2336"/>
        <v>-0.82581519375266232</v>
      </c>
      <c r="AF990" s="520">
        <f t="shared" si="2337"/>
        <v>-0.6941353867124378</v>
      </c>
      <c r="AG990" s="520">
        <f t="shared" si="2338"/>
        <v>0.18494650386417788</v>
      </c>
      <c r="AH990" s="520">
        <f t="shared" si="2339"/>
        <v>-0.76437941085467576</v>
      </c>
      <c r="AI990" s="520">
        <f t="shared" si="2340"/>
        <v>0.75051660272313203</v>
      </c>
      <c r="AJ990" s="520">
        <f t="shared" ref="AJ990" si="2486">AVERAGE(AE990:AI990)</f>
        <v>-0.26977337694649323</v>
      </c>
    </row>
    <row r="991" spans="1:36">
      <c r="A991" s="93" t="str">
        <f t="shared" ref="A991:A994" si="2487">YEAR(B991)&amp;WEEKNUM(B991)</f>
        <v>201852</v>
      </c>
      <c r="B991" s="93">
        <f>'Sub Index'!A973</f>
        <v>43458</v>
      </c>
      <c r="C991" s="523">
        <f>VLOOKUP(B991,'Sub Index'!A:M,8,0)</f>
        <v>0.97119439654966377</v>
      </c>
      <c r="D991" s="523">
        <f>VLOOKUP(B991,'Sub Index'!J:M,4,0)</f>
        <v>-2.6284999999999998</v>
      </c>
      <c r="E991" s="523">
        <f>VLOOKUP(B991,'Sub Index'!O:W,4,0)</f>
        <v>0.50590000000000002</v>
      </c>
      <c r="F991" s="523">
        <f>VLOOKUP(B991,'Sub Index'!O:W,7,0)</f>
        <v>4.9308973582819611E-2</v>
      </c>
      <c r="G991" s="523">
        <f>VLOOKUP(B991,'Sub Index'!O:W,9,0)</f>
        <v>0.38079999999999981</v>
      </c>
      <c r="H991" s="523">
        <f>VLOOKUP(B991,'Sub Index'!Y:AE,4,0)</f>
        <v>1.7279</v>
      </c>
      <c r="I991" s="523">
        <f>VLOOKUP(B991,'Sub Index'!Y:AE,7,0)</f>
        <v>9.5841065200938588E-3</v>
      </c>
      <c r="J991" s="523">
        <f>VLOOKUP(B991,'Sub Index'!AG:AK,4,0)</f>
        <v>8.0572046405038601E-3</v>
      </c>
      <c r="K991" s="523">
        <f>VLOOKUP(B991,'Sub Index'!AG:AK,5,0)</f>
        <v>76473896.588100001</v>
      </c>
      <c r="L991" s="523">
        <f>VLOOKUP(B991,'Sub Index'!AM:AX,4,0)</f>
        <v>3.1559284748871328E-3</v>
      </c>
      <c r="M991" s="523">
        <f>VLOOKUP(B991,'Sub Index'!AM:AX,7,0)</f>
        <v>7.7499999999997016E-3</v>
      </c>
      <c r="N991" s="523">
        <f>VLOOKUP(B991,'Sub Index'!AM:AX,8,0)</f>
        <v>6.2500000000005329E-3</v>
      </c>
      <c r="O991" s="523">
        <f>VLOOKUP(B991,'Sub Index'!AV:AX,3,0)</f>
        <v>412.28999999999996</v>
      </c>
      <c r="Q991" s="524">
        <f t="shared" si="2462"/>
        <v>-0.39161605082542961</v>
      </c>
      <c r="R991" s="524">
        <f t="shared" si="2324"/>
        <v>-1.2621349354510494</v>
      </c>
      <c r="S991" s="524">
        <f t="shared" si="2325"/>
        <v>-0.94383340932411708</v>
      </c>
      <c r="T991" s="524">
        <f t="shared" ref="T991:T994" si="2488">IF(F991=0,"",(F991-F$2)/F$3)</f>
        <v>-0.35664156478284081</v>
      </c>
      <c r="U991" s="524">
        <f t="shared" ref="U991:U994" si="2489">IF(G991=0,"",(G991-G$2)/G$3)</f>
        <v>0.42416697178882107</v>
      </c>
      <c r="V991" s="524">
        <f t="shared" ref="V991:V994" si="2490">IF(H991=0,"",(H991-H$2)/H$3)</f>
        <v>-0.5856154910897361</v>
      </c>
      <c r="W991" s="524">
        <f t="shared" ref="W991:W994" si="2491">IF(I991=0,"",(I991-I$2)/I$3)</f>
        <v>0.81680416621937446</v>
      </c>
      <c r="X991" s="524">
        <f t="shared" ref="X991:X994" si="2492">IF(J991=0,"",(J991-J$2)/J$3)</f>
        <v>-0.43961394500783146</v>
      </c>
      <c r="Y991" s="524">
        <f t="shared" ref="Y991:Y994" si="2493">IF(K991=0,"",(K991-K$2)/K$3)</f>
        <v>-1.069278770323421</v>
      </c>
      <c r="Z991" s="524">
        <f t="shared" ref="Z991:Z994" si="2494">IF(L991=0,"",(L991-L$2)/L$3)</f>
        <v>1.2196162856615957</v>
      </c>
      <c r="AA991" s="524">
        <f t="shared" ref="AA991:AA994" si="2495">IF(M991=0,"",(M991-M$2)/M$3)</f>
        <v>-0.44942784342506775</v>
      </c>
      <c r="AB991" s="524">
        <f t="shared" ref="AB991:AB994" si="2496">IF(N991=0,"",(N991-N$2)/N$3)</f>
        <v>7.1268938585433567E-2</v>
      </c>
      <c r="AC991" s="524">
        <f t="shared" ref="AC991:AC994" si="2497">IF(O991=0,"",(O991-O$2)/O$3)</f>
        <v>1.9998857756188733</v>
      </c>
      <c r="AE991" s="523">
        <f t="shared" si="2336"/>
        <v>-0.82687549313823949</v>
      </c>
      <c r="AF991" s="523">
        <f t="shared" si="2337"/>
        <v>-0.29210266743937896</v>
      </c>
      <c r="AG991" s="523">
        <f t="shared" si="2338"/>
        <v>0.11559433756481918</v>
      </c>
      <c r="AH991" s="523">
        <f t="shared" si="2339"/>
        <v>-0.75444635766562618</v>
      </c>
      <c r="AI991" s="523">
        <f t="shared" si="2340"/>
        <v>0.71033578911020867</v>
      </c>
      <c r="AJ991" s="523">
        <f t="shared" ref="AJ991:AJ994" si="2498">AVERAGE(AE991:AI991)</f>
        <v>-0.20949887831364339</v>
      </c>
    </row>
    <row r="992" spans="1:36">
      <c r="A992" s="93" t="str">
        <f t="shared" si="2487"/>
        <v>201852</v>
      </c>
      <c r="B992" s="93">
        <f>'Sub Index'!A974</f>
        <v>43459</v>
      </c>
      <c r="C992" s="523">
        <f>VLOOKUP(B992,'Sub Index'!A:M,8,0)</f>
        <v>0.9528857435285073</v>
      </c>
      <c r="D992" s="523">
        <f>VLOOKUP(B992,'Sub Index'!J:M,4,0)</f>
        <v>-2.6593</v>
      </c>
      <c r="E992" s="523">
        <f>VLOOKUP(B992,'Sub Index'!O:W,4,0)</f>
        <v>0.47889999999999988</v>
      </c>
      <c r="F992" s="523">
        <f>VLOOKUP(B992,'Sub Index'!O:W,7,0)</f>
        <v>5.6222289539043555E-2</v>
      </c>
      <c r="G992" s="523">
        <f>VLOOKUP(B992,'Sub Index'!O:W,9,0)</f>
        <v>0.82309999999999972</v>
      </c>
      <c r="H992" s="523">
        <f>VLOOKUP(B992,'Sub Index'!Y:AE,4,0)</f>
        <v>1.6694000000000004</v>
      </c>
      <c r="I992" s="523">
        <f>VLOOKUP(B992,'Sub Index'!Y:AE,7,0)</f>
        <v>9.2147379371037876E-3</v>
      </c>
      <c r="J992" s="523">
        <f>VLOOKUP(B992,'Sub Index'!AG:AK,4,0)</f>
        <v>8.0100412933098355E-3</v>
      </c>
      <c r="K992" s="523">
        <f>VLOOKUP(B992,'Sub Index'!AG:AK,5,0)</f>
        <v>76349883.176400006</v>
      </c>
      <c r="L992" s="523">
        <f>VLOOKUP(B992,'Sub Index'!AM:AX,4,0)</f>
        <v>3.1246498166273202E-3</v>
      </c>
      <c r="M992" s="523">
        <f>VLOOKUP(B992,'Sub Index'!AM:AX,7,0)</f>
        <v>7.5500000000001677E-3</v>
      </c>
      <c r="N992" s="523">
        <f>VLOOKUP(B992,'Sub Index'!AM:AX,8,0)</f>
        <v>1.0349999999999859E-2</v>
      </c>
      <c r="O992" s="523">
        <f>VLOOKUP(B992,'Sub Index'!AV:AX,3,0)</f>
        <v>374.83000000000004</v>
      </c>
      <c r="Q992" s="524">
        <f t="shared" si="2462"/>
        <v>-0.43418107929038346</v>
      </c>
      <c r="R992" s="524">
        <f t="shared" si="2324"/>
        <v>-1.2822849606210001</v>
      </c>
      <c r="S992" s="524">
        <f t="shared" si="2325"/>
        <v>-0.96137512551572379</v>
      </c>
      <c r="T992" s="524">
        <f t="shared" si="2488"/>
        <v>-0.17329485201434972</v>
      </c>
      <c r="U992" s="524">
        <f t="shared" si="2489"/>
        <v>1.7494543270009149</v>
      </c>
      <c r="V992" s="524">
        <f t="shared" si="2490"/>
        <v>-0.62491326991910512</v>
      </c>
      <c r="W992" s="524">
        <f t="shared" si="2491"/>
        <v>0.69086205904278619</v>
      </c>
      <c r="X992" s="524">
        <f t="shared" si="2492"/>
        <v>-0.44590634605232743</v>
      </c>
      <c r="Y992" s="524">
        <f t="shared" si="2493"/>
        <v>-1.0733591661645969</v>
      </c>
      <c r="Z992" s="524">
        <f t="shared" si="2494"/>
        <v>1.1856484388762016</v>
      </c>
      <c r="AA992" s="524">
        <f t="shared" si="2495"/>
        <v>-0.46476369538579543</v>
      </c>
      <c r="AB992" s="524">
        <f t="shared" si="2496"/>
        <v>0.2608280948644448</v>
      </c>
      <c r="AC992" s="524">
        <f t="shared" si="2497"/>
        <v>1.4497546252506257</v>
      </c>
      <c r="AE992" s="523">
        <f t="shared" si="2336"/>
        <v>-0.85823301995569179</v>
      </c>
      <c r="AF992" s="523">
        <f t="shared" si="2337"/>
        <v>0.20492811649028045</v>
      </c>
      <c r="AG992" s="523">
        <f t="shared" si="2338"/>
        <v>3.2974394561840537E-2</v>
      </c>
      <c r="AH992" s="523">
        <f t="shared" si="2339"/>
        <v>-0.75963275610846215</v>
      </c>
      <c r="AI992" s="523">
        <f t="shared" si="2340"/>
        <v>0.60786686590136918</v>
      </c>
      <c r="AJ992" s="523">
        <f t="shared" si="2498"/>
        <v>-0.15441927982213277</v>
      </c>
    </row>
    <row r="993" spans="1:36">
      <c r="A993" s="93" t="str">
        <f t="shared" si="2487"/>
        <v>201852</v>
      </c>
      <c r="B993" s="93">
        <f>'Sub Index'!A975</f>
        <v>43460</v>
      </c>
      <c r="C993" s="523">
        <f>VLOOKUP(B993,'Sub Index'!A:M,8,0)</f>
        <v>0.9459311778244256</v>
      </c>
      <c r="D993" s="523">
        <f>VLOOKUP(B993,'Sub Index'!J:M,4,0)</f>
        <v>-2.6886999999999999</v>
      </c>
      <c r="E993" s="523">
        <f>VLOOKUP(B993,'Sub Index'!O:W,4,0)</f>
        <v>0.46160000000000023</v>
      </c>
      <c r="F993" s="523">
        <f>VLOOKUP(B993,'Sub Index'!O:W,7,0)</f>
        <v>9.6916961268613197E-2</v>
      </c>
      <c r="G993" s="523">
        <f>VLOOKUP(B993,'Sub Index'!O:W,9,0)</f>
        <v>2.0882000000000001</v>
      </c>
      <c r="H993" s="523">
        <f>VLOOKUP(B993,'Sub Index'!Y:AE,4,0)</f>
        <v>1.6368</v>
      </c>
      <c r="I993" s="523">
        <f>VLOOKUP(B993,'Sub Index'!Y:AE,7,0)</f>
        <v>9.1307240586923823E-3</v>
      </c>
      <c r="J993" s="523">
        <f>VLOOKUP(B993,'Sub Index'!AG:AK,4,0)</f>
        <v>7.716901292046878E-3</v>
      </c>
      <c r="K993" s="523">
        <f>VLOOKUP(B993,'Sub Index'!AG:AK,5,0)</f>
        <v>76288504.045300007</v>
      </c>
      <c r="L993" s="523">
        <f>VLOOKUP(B993,'Sub Index'!AM:AX,4,0)</f>
        <v>3.1048665997980033E-3</v>
      </c>
      <c r="M993" s="523">
        <f>VLOOKUP(B993,'Sub Index'!AM:AX,7,0)</f>
        <v>6.3500000000002998E-3</v>
      </c>
      <c r="N993" s="523">
        <f>VLOOKUP(B993,'Sub Index'!AM:AX,8,0)</f>
        <v>1.2349999999999639E-2</v>
      </c>
      <c r="O993" s="523">
        <f>VLOOKUP(B993,'Sub Index'!AV:AX,3,0)</f>
        <v>344.66400000000004</v>
      </c>
      <c r="Q993" s="524">
        <f t="shared" si="2462"/>
        <v>-0.45034946080996135</v>
      </c>
      <c r="R993" s="524">
        <f t="shared" si="2324"/>
        <v>-1.3015190755559527</v>
      </c>
      <c r="S993" s="524">
        <f t="shared" si="2325"/>
        <v>-0.97261481774219749</v>
      </c>
      <c r="T993" s="524">
        <f t="shared" si="2488"/>
        <v>0.90596065085214594</v>
      </c>
      <c r="U993" s="524">
        <f t="shared" si="2489"/>
        <v>5.5401417180902675</v>
      </c>
      <c r="V993" s="524">
        <f t="shared" si="2490"/>
        <v>-0.6468125449590616</v>
      </c>
      <c r="W993" s="524">
        <f t="shared" si="2491"/>
        <v>0.66221618777361424</v>
      </c>
      <c r="X993" s="524">
        <f t="shared" si="2492"/>
        <v>-0.4850162599976271</v>
      </c>
      <c r="Y993" s="524">
        <f t="shared" si="2493"/>
        <v>-1.0753787150814615</v>
      </c>
      <c r="Z993" s="524">
        <f t="shared" si="2494"/>
        <v>1.1641643562599133</v>
      </c>
      <c r="AA993" s="524">
        <f t="shared" si="2495"/>
        <v>-0.55677880715036576</v>
      </c>
      <c r="AB993" s="524">
        <f t="shared" si="2496"/>
        <v>0.35329597597616264</v>
      </c>
      <c r="AC993" s="524">
        <f t="shared" si="2497"/>
        <v>1.00674191083502</v>
      </c>
      <c r="AE993" s="523">
        <f t="shared" si="2336"/>
        <v>-0.87593426818295705</v>
      </c>
      <c r="AF993" s="523">
        <f t="shared" si="2337"/>
        <v>1.8244958504000719</v>
      </c>
      <c r="AG993" s="523">
        <f t="shared" si="2338"/>
        <v>7.7018214072763214E-3</v>
      </c>
      <c r="AH993" s="523">
        <f t="shared" si="2339"/>
        <v>-0.78019748753954432</v>
      </c>
      <c r="AI993" s="523">
        <f t="shared" si="2340"/>
        <v>0.49185585898018253</v>
      </c>
      <c r="AJ993" s="523">
        <f t="shared" si="2498"/>
        <v>0.13358435501300586</v>
      </c>
    </row>
    <row r="994" spans="1:36">
      <c r="A994" s="93" t="str">
        <f t="shared" si="2487"/>
        <v>201852</v>
      </c>
      <c r="B994" s="93">
        <f>'Sub Index'!A976</f>
        <v>43461</v>
      </c>
      <c r="C994" s="523">
        <f>VLOOKUP(B994,'Sub Index'!A:M,8,0)</f>
        <v>1.1746951343541423</v>
      </c>
      <c r="D994" s="523">
        <f>VLOOKUP(B994,'Sub Index'!J:M,4,0)</f>
        <v>-2.6764999999999999</v>
      </c>
      <c r="E994" s="523">
        <f>VLOOKUP(B994,'Sub Index'!O:W,4,0)</f>
        <v>0.50930000000000009</v>
      </c>
      <c r="F994" s="523">
        <f>VLOOKUP(B994,'Sub Index'!O:W,7,0)</f>
        <v>9.9759662009500719E-2</v>
      </c>
      <c r="G994" s="523">
        <f>VLOOKUP(B994,'Sub Index'!O:W,9,0)</f>
        <v>3.1366000000000001</v>
      </c>
      <c r="H994" s="523">
        <f>VLOOKUP(B994,'Sub Index'!Y:AE,4,0)</f>
        <v>1.7194000000000003</v>
      </c>
      <c r="I994" s="523">
        <f>VLOOKUP(B994,'Sub Index'!Y:AE,7,0)</f>
        <v>9.1898509161379618E-3</v>
      </c>
      <c r="J994" s="523">
        <f>VLOOKUP(B994,'Sub Index'!AG:AK,4,0)</f>
        <v>5.494733118781083E-3</v>
      </c>
      <c r="K994" s="523">
        <f>VLOOKUP(B994,'Sub Index'!AG:AK,5,0)</f>
        <v>76216811.649800003</v>
      </c>
      <c r="L994" s="523">
        <f>VLOOKUP(B994,'Sub Index'!AM:AX,4,0)</f>
        <v>3.1222883607968936E-3</v>
      </c>
      <c r="M994" s="523">
        <f>VLOOKUP(B994,'Sub Index'!AM:AX,7,0)</f>
        <v>1.9499999999998963E-3</v>
      </c>
      <c r="N994" s="523">
        <f>VLOOKUP(B994,'Sub Index'!AM:AX,8,0)</f>
        <v>8.3500000000000796E-3</v>
      </c>
      <c r="O994" s="523">
        <f>VLOOKUP(B994,'Sub Index'!AV:AX,3,0)</f>
        <v>339.404</v>
      </c>
      <c r="Q994" s="524">
        <f t="shared" si="2462"/>
        <v>8.1494378831923883E-2</v>
      </c>
      <c r="R994" s="524">
        <f t="shared" si="2324"/>
        <v>-1.2935375720795439</v>
      </c>
      <c r="S994" s="524">
        <f t="shared" si="2325"/>
        <v>-0.9416244524703592</v>
      </c>
      <c r="T994" s="524">
        <f t="shared" si="2488"/>
        <v>0.98135136632451681</v>
      </c>
      <c r="U994" s="524">
        <f t="shared" si="2489"/>
        <v>8.6815192066825357</v>
      </c>
      <c r="V994" s="524">
        <f t="shared" si="2490"/>
        <v>-0.59132542476579808</v>
      </c>
      <c r="W994" s="524">
        <f t="shared" si="2491"/>
        <v>0.68237643247321877</v>
      </c>
      <c r="X994" s="524">
        <f t="shared" si="2492"/>
        <v>-0.78149168352895393</v>
      </c>
      <c r="Y994" s="524">
        <f t="shared" si="2493"/>
        <v>-1.077737599886194</v>
      </c>
      <c r="Z994" s="524">
        <f t="shared" si="2494"/>
        <v>1.1830839564367019</v>
      </c>
      <c r="AA994" s="524">
        <f t="shared" si="2495"/>
        <v>-0.89416755028719175</v>
      </c>
      <c r="AB994" s="524">
        <f t="shared" si="2496"/>
        <v>0.168360213752727</v>
      </c>
      <c r="AC994" s="524">
        <f t="shared" si="2497"/>
        <v>0.92949445085271842</v>
      </c>
      <c r="AE994" s="523">
        <f t="shared" si="2336"/>
        <v>-0.60602159662381005</v>
      </c>
      <c r="AF994" s="523">
        <f t="shared" si="2337"/>
        <v>2.9070820401788979</v>
      </c>
      <c r="AG994" s="523">
        <f t="shared" si="2338"/>
        <v>4.5525503853710347E-2</v>
      </c>
      <c r="AH994" s="523">
        <f t="shared" si="2339"/>
        <v>-0.92961464170757391</v>
      </c>
      <c r="AI994" s="523">
        <f t="shared" si="2340"/>
        <v>0.34669276768873891</v>
      </c>
      <c r="AJ994" s="523">
        <f t="shared" si="2498"/>
        <v>0.35273281467799267</v>
      </c>
    </row>
    <row r="995" spans="1:36">
      <c r="A995" s="93" t="str">
        <f t="shared" ref="A995" si="2499">YEAR(B995)&amp;WEEKNUM(B995)</f>
        <v>201852</v>
      </c>
      <c r="B995" s="93">
        <f>'Sub Index'!A977</f>
        <v>43462</v>
      </c>
      <c r="C995" s="525">
        <f>VLOOKUP(B995,'Sub Index'!A:M,8,0)</f>
        <v>1.4849083810824184</v>
      </c>
      <c r="D995" s="525">
        <f>VLOOKUP(B995,'Sub Index'!J:M,4,0)</f>
        <v>-2.6316999999999999</v>
      </c>
      <c r="E995" s="525">
        <f>VLOOKUP(B995,'Sub Index'!O:W,4,0)</f>
        <v>0.58869999999999978</v>
      </c>
      <c r="F995" s="525">
        <f>VLOOKUP(B995,'Sub Index'!O:W,7,0)</f>
        <v>0.11449334263242078</v>
      </c>
      <c r="G995" s="525">
        <f>VLOOKUP(B995,'Sub Index'!O:W,9,0)</f>
        <v>1.7544</v>
      </c>
      <c r="H995" s="525">
        <f>VLOOKUP(B995,'Sub Index'!Y:AE,4,0)</f>
        <v>1.7387999999999999</v>
      </c>
      <c r="I995" s="525">
        <f>VLOOKUP(B995,'Sub Index'!Y:AE,7,0)</f>
        <v>9.2029452317143965E-3</v>
      </c>
      <c r="J995" s="525">
        <f>VLOOKUP(B995,'Sub Index'!AG:AK,4,0)</f>
        <v>5.2651704674173735E-3</v>
      </c>
      <c r="K995" s="525">
        <f>VLOOKUP(B995,'Sub Index'!AG:AK,5,0)</f>
        <v>75570386.760399997</v>
      </c>
      <c r="L995" s="525">
        <f>VLOOKUP(B995,'Sub Index'!AM:AX,4,0)</f>
        <v>3.123621255148101E-3</v>
      </c>
      <c r="M995" s="525">
        <f>VLOOKUP(B995,'Sub Index'!AM:AX,7,0)</f>
        <v>2.6500000000000412E-3</v>
      </c>
      <c r="N995" s="525">
        <f>VLOOKUP(B995,'Sub Index'!AM:AX,8,0)</f>
        <v>1.6049999999999898E-2</v>
      </c>
      <c r="O995" s="525">
        <f>VLOOKUP(B995,'Sub Index'!AV:AX,3,0)</f>
        <v>310.91399999999993</v>
      </c>
      <c r="Q995" s="526">
        <f t="shared" si="2462"/>
        <v>0.80269629695974798</v>
      </c>
      <c r="R995" s="526">
        <f t="shared" si="2324"/>
        <v>-1.2642284445596159</v>
      </c>
      <c r="S995" s="526">
        <f t="shared" si="2325"/>
        <v>-0.89003881300319032</v>
      </c>
      <c r="T995" s="526">
        <f t="shared" ref="T995" si="2500">IF(F995=0,"",(F995-F$2)/F$3)</f>
        <v>1.3721004549382387</v>
      </c>
      <c r="U995" s="526">
        <f t="shared" ref="U995" si="2501">IF(G995=0,"",(G995-G$2)/G$3)</f>
        <v>4.5399587672202761</v>
      </c>
      <c r="V995" s="526">
        <f t="shared" ref="V995" si="2502">IF(H995=0,"",(H995-H$2)/H$3)</f>
        <v>-0.57829334084631512</v>
      </c>
      <c r="W995" s="526">
        <f t="shared" ref="W995" si="2503">IF(I995=0,"",(I995-I$2)/I$3)</f>
        <v>0.68684114813035879</v>
      </c>
      <c r="X995" s="526">
        <f t="shared" ref="X995" si="2504">IF(J995=0,"",(J995-J$2)/J$3)</f>
        <v>-0.8121192863849549</v>
      </c>
      <c r="Y995" s="526">
        <f t="shared" ref="Y995" si="2505">IF(K995=0,"",(K995-K$2)/K$3)</f>
        <v>-1.0990068270946287</v>
      </c>
      <c r="Z995" s="526">
        <f t="shared" ref="Z995" si="2506">IF(L995=0,"",(L995-L$2)/L$3)</f>
        <v>1.1845314466303942</v>
      </c>
      <c r="AA995" s="526">
        <f t="shared" ref="AA995" si="2507">IF(M995=0,"",(M995-M$2)/M$3)</f>
        <v>-0.84049206842450863</v>
      </c>
      <c r="AB995" s="526">
        <f t="shared" ref="AB995" si="2508">IF(N995=0,"",(N995-N$2)/N$3)</f>
        <v>0.52436155603287138</v>
      </c>
      <c r="AC995" s="526">
        <f t="shared" ref="AC995" si="2509">IF(O995=0,"",(O995-O$2)/O$3)</f>
        <v>0.51109518566341128</v>
      </c>
      <c r="AE995" s="525">
        <f t="shared" si="2336"/>
        <v>-0.23076607379993397</v>
      </c>
      <c r="AF995" s="525">
        <f t="shared" si="2337"/>
        <v>1.6740068030517747</v>
      </c>
      <c r="AG995" s="525">
        <f t="shared" si="2338"/>
        <v>5.4273903642021837E-2</v>
      </c>
      <c r="AH995" s="525">
        <f t="shared" si="2339"/>
        <v>-0.95556305673979181</v>
      </c>
      <c r="AI995" s="525">
        <f t="shared" si="2340"/>
        <v>0.34487402997554206</v>
      </c>
      <c r="AJ995" s="525">
        <f t="shared" ref="AJ995" si="2510">AVERAGE(AE995:AI995)</f>
        <v>0.17736512122592257</v>
      </c>
    </row>
    <row r="996" spans="1:36">
      <c r="A996" s="93" t="str">
        <f t="shared" ref="A996" si="2511">YEAR(B996)&amp;WEEKNUM(B996)</f>
        <v>20191</v>
      </c>
      <c r="B996" s="93">
        <f>'Sub Index'!A978</f>
        <v>43467</v>
      </c>
      <c r="C996" s="529">
        <f>VLOOKUP(B996,'Sub Index'!A:M,8,0)</f>
        <v>1.5123256342217111</v>
      </c>
      <c r="D996" s="529">
        <f>VLOOKUP(B996,'Sub Index'!J:M,4,0)</f>
        <v>-2.5312000000000001</v>
      </c>
      <c r="E996" s="529">
        <f>VLOOKUP(B996,'Sub Index'!O:W,4,0)</f>
        <v>0.67260000000000009</v>
      </c>
      <c r="F996" s="529">
        <f>VLOOKUP(B996,'Sub Index'!O:W,7,0)</f>
        <v>0.16301173210257458</v>
      </c>
      <c r="G996" s="529">
        <f>VLOOKUP(B996,'Sub Index'!O:W,9,0)</f>
        <v>0.12559999999999993</v>
      </c>
      <c r="H996" s="529">
        <f>VLOOKUP(B996,'Sub Index'!Y:AE,4,0)</f>
        <v>1.6757</v>
      </c>
      <c r="I996" s="529">
        <f>VLOOKUP(B996,'Sub Index'!Y:AE,7,0)</f>
        <v>9.4310904363306171E-3</v>
      </c>
      <c r="J996" s="529">
        <f>VLOOKUP(B996,'Sub Index'!AG:AK,4,0)</f>
        <v>5.3566563207782083E-3</v>
      </c>
      <c r="K996" s="529">
        <f>VLOOKUP(B996,'Sub Index'!AG:AK,5,0)</f>
        <v>75637302.579799995</v>
      </c>
      <c r="L996" s="529">
        <f>VLOOKUP(B996,'Sub Index'!AM:AX,4,0)</f>
        <v>1.9715464170457103E-3</v>
      </c>
      <c r="M996" s="529">
        <f>VLOOKUP(B996,'Sub Index'!AM:AX,7,0)</f>
        <v>-2.5499999999993861E-3</v>
      </c>
      <c r="N996" s="529">
        <f>VLOOKUP(B996,'Sub Index'!AM:AX,8,0)</f>
        <v>2.784999999999993E-2</v>
      </c>
      <c r="O996" s="529">
        <f>VLOOKUP(B996,'Sub Index'!AV:AX,3,0)</f>
        <v>316.92</v>
      </c>
      <c r="Q996" s="530">
        <f t="shared" si="2462"/>
        <v>0.86643753226287479</v>
      </c>
      <c r="R996" s="530">
        <f t="shared" si="2324"/>
        <v>-1.198479174118706</v>
      </c>
      <c r="S996" s="530">
        <f t="shared" si="2325"/>
        <v>-0.83552955417075325</v>
      </c>
      <c r="T996" s="530">
        <f t="shared" ref="T996" si="2512">IF(F996=0,"",(F996-F$2)/F$3)</f>
        <v>2.6588472598727697</v>
      </c>
      <c r="U996" s="530">
        <f t="shared" ref="U996" si="2513">IF(G996=0,"",(G996-G$2)/G$3)</f>
        <v>-0.34050255805546165</v>
      </c>
      <c r="V996" s="530">
        <f t="shared" ref="V996" si="2514">IF(H996=0,"",(H996-H$2)/H$3)</f>
        <v>-0.62068120142978866</v>
      </c>
      <c r="W996" s="530">
        <f t="shared" ref="W996" si="2515">IF(I996=0,"",(I996-I$2)/I$3)</f>
        <v>0.76463089294028241</v>
      </c>
      <c r="X996" s="530">
        <f t="shared" ref="X996" si="2516">IF(J996=0,"",(J996-J$2)/J$3)</f>
        <v>-0.79991350131045413</v>
      </c>
      <c r="Y996" s="530">
        <f t="shared" ref="Y996" si="2517">IF(K996=0,"",(K996-K$2)/K$3)</f>
        <v>-1.0968051053014314</v>
      </c>
      <c r="Z996" s="530">
        <f t="shared" ref="Z996" si="2518">IF(L996=0,"",(L996-L$2)/L$3)</f>
        <v>-6.6593242316035389E-2</v>
      </c>
      <c r="AA996" s="530">
        <f t="shared" ref="AA996" si="2519">IF(M996=0,"",(M996-M$2)/M$3)</f>
        <v>-1.2392242194043135</v>
      </c>
      <c r="AB996" s="530">
        <f t="shared" ref="AB996" si="2520">IF(N996=0,"",(N996-N$2)/N$3)</f>
        <v>1.069922054592068</v>
      </c>
      <c r="AC996" s="530">
        <f t="shared" ref="AC996" si="2521">IF(O996=0,"",(O996-O$2)/O$3)</f>
        <v>0.59929827400061764</v>
      </c>
      <c r="AE996" s="529">
        <f t="shared" si="2336"/>
        <v>-0.16602082092791559</v>
      </c>
      <c r="AF996" s="529">
        <f t="shared" si="2337"/>
        <v>0.49427171588218494</v>
      </c>
      <c r="AG996" s="529">
        <f t="shared" si="2338"/>
        <v>7.1974845755246875E-2</v>
      </c>
      <c r="AH996" s="529">
        <f t="shared" si="2339"/>
        <v>-0.94835930330594276</v>
      </c>
      <c r="AI996" s="529">
        <f t="shared" si="2340"/>
        <v>9.0850716718084201E-2</v>
      </c>
      <c r="AJ996" s="529">
        <f t="shared" ref="AJ996" si="2522">AVERAGE(AE996:AI996)</f>
        <v>-9.1456569175668467E-2</v>
      </c>
    </row>
    <row r="997" spans="1:36">
      <c r="A997" s="93" t="str">
        <f>YEAR(B997)&amp;WEEKNUM(B997)</f>
        <v>20191</v>
      </c>
      <c r="B997" s="93">
        <f>'Sub Index'!A979</f>
        <v>43468</v>
      </c>
      <c r="C997" s="529">
        <f>VLOOKUP(B997,'Sub Index'!A:M,8,0)</f>
        <v>1.6922664781822143</v>
      </c>
      <c r="D997" s="529">
        <f>VLOOKUP(B997,'Sub Index'!J:M,4,0)</f>
        <v>-2.5160999999999998</v>
      </c>
      <c r="E997" s="529">
        <f>VLOOKUP(B997,'Sub Index'!O:W,4,0)</f>
        <v>0.84420000000000028</v>
      </c>
      <c r="F997" s="529">
        <f>VLOOKUP(B997,'Sub Index'!O:W,7,0)</f>
        <v>0.16335721259609803</v>
      </c>
      <c r="G997" s="529">
        <f>VLOOKUP(B997,'Sub Index'!O:W,9,0)</f>
        <v>0.17689999999999984</v>
      </c>
      <c r="H997" s="529">
        <f>VLOOKUP(B997,'Sub Index'!Y:AE,4,0)</f>
        <v>1.6406000000000001</v>
      </c>
      <c r="I997" s="529">
        <f>VLOOKUP(B997,'Sub Index'!Y:AE,7,0)</f>
        <v>1.0786970141189093E-2</v>
      </c>
      <c r="J997" s="529">
        <f>VLOOKUP(B997,'Sub Index'!AG:AK,4,0)</f>
        <v>5.4353238161905246E-3</v>
      </c>
      <c r="K997" s="529">
        <f>VLOOKUP(B997,'Sub Index'!AG:AK,5,0)</f>
        <v>75573874.278099999</v>
      </c>
      <c r="L997" s="529">
        <f>VLOOKUP(B997,'Sub Index'!AM:AX,4,0)</f>
        <v>2.0011300085484339E-3</v>
      </c>
      <c r="M997" s="529">
        <f>VLOOKUP(B997,'Sub Index'!AM:AX,7,0)</f>
        <v>-2.1000000000004349E-3</v>
      </c>
      <c r="N997" s="529">
        <f>VLOOKUP(B997,'Sub Index'!AM:AX,8,0)</f>
        <v>1.0000000000000675E-2</v>
      </c>
      <c r="O997" s="529">
        <f>VLOOKUP(B997,'Sub Index'!AV:AX,3,0)</f>
        <v>334.56599999999997</v>
      </c>
      <c r="Q997" s="530">
        <f t="shared" si="2462"/>
        <v>1.2847745413446521</v>
      </c>
      <c r="R997" s="530">
        <f t="shared" si="2324"/>
        <v>-1.1886004280126587</v>
      </c>
      <c r="S997" s="530">
        <f t="shared" si="2325"/>
        <v>-0.72404220237520878</v>
      </c>
      <c r="T997" s="530">
        <f t="shared" ref="T997:AC998" si="2523">IF(F997=0,"",(F997-F$2)/F$3)</f>
        <v>2.6680096810920886</v>
      </c>
      <c r="U997" s="530">
        <f t="shared" si="2523"/>
        <v>-0.18678960005776712</v>
      </c>
      <c r="V997" s="530">
        <f t="shared" si="2523"/>
        <v>-0.64425986872741026</v>
      </c>
      <c r="W997" s="530">
        <f t="shared" si="2523"/>
        <v>1.2269396949653784</v>
      </c>
      <c r="X997" s="530">
        <f t="shared" si="2523"/>
        <v>-0.7894179054770214</v>
      </c>
      <c r="Y997" s="530">
        <f t="shared" si="2523"/>
        <v>-1.0988920777903071</v>
      </c>
      <c r="Z997" s="530">
        <f t="shared" si="2523"/>
        <v>-3.4466195970914298E-2</v>
      </c>
      <c r="AA997" s="530">
        <f t="shared" si="2523"/>
        <v>-1.2047185524926762</v>
      </c>
      <c r="AB997" s="530">
        <f t="shared" si="2523"/>
        <v>0.24464621566993014</v>
      </c>
      <c r="AC997" s="530">
        <f t="shared" si="2523"/>
        <v>0.85844441066367405</v>
      </c>
      <c r="AE997" s="529">
        <f t="shared" si="2336"/>
        <v>4.8087056665996664E-2</v>
      </c>
      <c r="AF997" s="529">
        <f t="shared" si="2337"/>
        <v>0.58572595955303752</v>
      </c>
      <c r="AG997" s="529">
        <f t="shared" si="2338"/>
        <v>0.29133991311898405</v>
      </c>
      <c r="AH997" s="529">
        <f t="shared" si="2339"/>
        <v>-0.94415499163366423</v>
      </c>
      <c r="AI997" s="529">
        <f t="shared" si="2340"/>
        <v>-3.4023530532496571E-2</v>
      </c>
      <c r="AJ997" s="529">
        <f>AVERAGE(AE997:AI997)</f>
        <v>-1.0605118565628503E-2</v>
      </c>
    </row>
    <row r="998" spans="1:36">
      <c r="A998" s="93" t="str">
        <f t="shared" ref="A998:A999" si="2524">YEAR(B998)&amp;WEEKNUM(B998)</f>
        <v>20191</v>
      </c>
      <c r="B998" s="93">
        <f>'Sub Index'!A980</f>
        <v>43469</v>
      </c>
      <c r="C998" s="532">
        <f>VLOOKUP(B998,'Sub Index'!A:M,8,0)</f>
        <v>1.3126511437564841</v>
      </c>
      <c r="D998" s="532">
        <f>VLOOKUP(B998,'Sub Index'!J:M,4,0)</f>
        <v>-2.4731999999999998</v>
      </c>
      <c r="E998" s="532">
        <f>VLOOKUP(B998,'Sub Index'!O:W,4,0)</f>
        <v>0.78969999999999985</v>
      </c>
      <c r="F998" s="532">
        <f>VLOOKUP(B998,'Sub Index'!O:W,7,0)</f>
        <v>0.1634254238694258</v>
      </c>
      <c r="G998" s="532">
        <f>VLOOKUP(B998,'Sub Index'!O:W,9,0)</f>
        <v>7.3700000000000099E-2</v>
      </c>
      <c r="H998" s="532">
        <f>VLOOKUP(B998,'Sub Index'!Y:AE,4,0)</f>
        <v>1.5862000000000003</v>
      </c>
      <c r="I998" s="532">
        <f>VLOOKUP(B998,'Sub Index'!Y:AE,7,0)</f>
        <v>1.1762339747198654E-2</v>
      </c>
      <c r="J998" s="532">
        <f>VLOOKUP(B998,'Sub Index'!AG:AK,4,0)</f>
        <v>8.8038193775295173E-3</v>
      </c>
      <c r="K998" s="532">
        <f>VLOOKUP(B998,'Sub Index'!AG:AK,5,0)</f>
        <v>75713214.669599995</v>
      </c>
      <c r="L998" s="532">
        <f>VLOOKUP(B998,'Sub Index'!AM:AX,4,0)</f>
        <v>2.0110701210940083E-3</v>
      </c>
      <c r="M998" s="532">
        <f>VLOOKUP(B998,'Sub Index'!AM:AX,7,0)</f>
        <v>8.9999999999967883E-4</v>
      </c>
      <c r="N998" s="532">
        <f>VLOOKUP(B998,'Sub Index'!AM:AX,8,0)</f>
        <v>8.0000000000080007E-4</v>
      </c>
      <c r="O998" s="532">
        <f>VLOOKUP(B998,'Sub Index'!AV:AX,3,0)</f>
        <v>330.85199999999998</v>
      </c>
      <c r="Q998" s="531">
        <f t="shared" si="2462"/>
        <v>0.40222258643609021</v>
      </c>
      <c r="R998" s="531">
        <f t="shared" si="2324"/>
        <v>-1.160534321525942</v>
      </c>
      <c r="S998" s="531">
        <f t="shared" si="2325"/>
        <v>-0.75945048135456317</v>
      </c>
      <c r="T998" s="531">
        <f t="shared" si="2523"/>
        <v>2.6698186990535979</v>
      </c>
      <c r="U998" s="531">
        <f t="shared" si="2523"/>
        <v>-0.49601332842739809</v>
      </c>
      <c r="V998" s="531">
        <f t="shared" si="2523"/>
        <v>-0.68080344425420825</v>
      </c>
      <c r="W998" s="531">
        <f t="shared" si="2523"/>
        <v>1.5595075123537476</v>
      </c>
      <c r="X998" s="531">
        <f t="shared" si="2523"/>
        <v>-0.34000270809181443</v>
      </c>
      <c r="Y998" s="531">
        <f t="shared" si="2523"/>
        <v>-1.0943073804886974</v>
      </c>
      <c r="Z998" s="531">
        <f t="shared" si="2523"/>
        <v>-2.367148038007787E-2</v>
      </c>
      <c r="AA998" s="531">
        <f t="shared" si="2523"/>
        <v>-0.97468077308121637</v>
      </c>
      <c r="AB998" s="531">
        <f t="shared" si="2523"/>
        <v>-0.18070603744401287</v>
      </c>
      <c r="AC998" s="531">
        <f t="shared" si="2523"/>
        <v>0.80390124215145642</v>
      </c>
      <c r="AE998" s="532">
        <f t="shared" si="2336"/>
        <v>-0.37915586754492592</v>
      </c>
      <c r="AF998" s="532">
        <f t="shared" si="2337"/>
        <v>0.47145162975721222</v>
      </c>
      <c r="AG998" s="532">
        <f t="shared" si="2338"/>
        <v>0.43935203404976969</v>
      </c>
      <c r="AH998" s="532">
        <f t="shared" si="2339"/>
        <v>-0.71715504429025589</v>
      </c>
      <c r="AI998" s="532">
        <f t="shared" si="2340"/>
        <v>-9.3789262188462674E-2</v>
      </c>
      <c r="AJ998" s="532">
        <f t="shared" ref="AJ998:AJ999" si="2525">AVERAGE(AE998:AI998)</f>
        <v>-5.5859302043332504E-2</v>
      </c>
    </row>
    <row r="999" spans="1:36">
      <c r="A999" s="93" t="str">
        <f t="shared" si="2524"/>
        <v>20192</v>
      </c>
      <c r="B999" s="93">
        <f>'Sub Index'!A981</f>
        <v>43472</v>
      </c>
      <c r="C999" s="537">
        <f>VLOOKUP(B999,'Sub Index'!A:M,8,0)</f>
        <v>1.1183217634248468</v>
      </c>
      <c r="D999" s="537">
        <f>VLOOKUP(B999,'Sub Index'!J:M,4,0)</f>
        <v>-2.4156</v>
      </c>
      <c r="E999" s="537">
        <f>VLOOKUP(B999,'Sub Index'!O:W,4,0)</f>
        <v>0.84799999999999986</v>
      </c>
      <c r="F999" s="537">
        <f>VLOOKUP(B999,'Sub Index'!O:W,7,0)</f>
        <v>0.16346165129250426</v>
      </c>
      <c r="G999" s="537">
        <f>VLOOKUP(B999,'Sub Index'!O:W,9,0)</f>
        <v>6.009999999999982E-2</v>
      </c>
      <c r="H999" s="537">
        <f>VLOOKUP(B999,'Sub Index'!Y:AE,4,0)</f>
        <v>1.6426000000000003</v>
      </c>
      <c r="I999" s="537">
        <f>VLOOKUP(B999,'Sub Index'!Y:AE,7,0)</f>
        <v>1.1946475022094673E-2</v>
      </c>
      <c r="J999" s="537">
        <f>VLOOKUP(B999,'Sub Index'!AG:AK,4,0)</f>
        <v>9.0469012724521021E-3</v>
      </c>
      <c r="K999" s="537">
        <f>VLOOKUP(B999,'Sub Index'!AG:AK,5,0)</f>
        <v>75815075.567200005</v>
      </c>
      <c r="L999" s="537">
        <f>VLOOKUP(B999,'Sub Index'!AM:AX,4,0)</f>
        <v>1.6958947734030602E-3</v>
      </c>
      <c r="M999" s="537">
        <f>VLOOKUP(B999,'Sub Index'!AM:AX,7,0)</f>
        <v>7.5000000000002842E-4</v>
      </c>
      <c r="N999" s="537">
        <f>VLOOKUP(B999,'Sub Index'!AM:AX,8,0)</f>
        <v>-4.1500000000000981E-3</v>
      </c>
      <c r="O999" s="537">
        <f>VLOOKUP(B999,'Sub Index'!AV:AX,3,0)</f>
        <v>323.41400000000004</v>
      </c>
      <c r="Q999" s="536">
        <f t="shared" si="2462"/>
        <v>-4.9565734410601192E-2</v>
      </c>
      <c r="R999" s="536">
        <f t="shared" si="2324"/>
        <v>-1.122851157571749</v>
      </c>
      <c r="S999" s="536">
        <f t="shared" si="2325"/>
        <v>-0.72157336824453855</v>
      </c>
      <c r="T999" s="536">
        <f t="shared" ref="T999:T1001" si="2526">IF(F999=0,"",(F999-F$2)/F$3)</f>
        <v>2.6707794795206805</v>
      </c>
      <c r="U999" s="536">
        <f t="shared" ref="U999:U1001" si="2527">IF(G999=0,"",(G999-G$2)/G$3)</f>
        <v>-0.53676374224355194</v>
      </c>
      <c r="V999" s="536">
        <f t="shared" ref="V999:V1001" si="2528">IF(H999=0,"",(H999-H$2)/H$3)</f>
        <v>-0.64291635492127774</v>
      </c>
      <c r="W999" s="536">
        <f t="shared" ref="W999:W1001" si="2529">IF(I999=0,"",(I999-I$2)/I$3)</f>
        <v>1.6222913699796908</v>
      </c>
      <c r="X999" s="536">
        <f t="shared" ref="X999:X1001" si="2530">IF(J999=0,"",(J999-J$2)/J$3)</f>
        <v>-0.30757140580920778</v>
      </c>
      <c r="Y999" s="536">
        <f t="shared" ref="Y999:Y1001" si="2531">IF(K999=0,"",(K999-K$2)/K$3)</f>
        <v>-1.0909558657029337</v>
      </c>
      <c r="Z999" s="536">
        <f t="shared" ref="Z999:Z1001" si="2532">IF(L999=0,"",(L999-L$2)/L$3)</f>
        <v>-0.3659440878548838</v>
      </c>
      <c r="AA999" s="536">
        <f t="shared" ref="AA999:AA1001" si="2533">IF(M999=0,"",(M999-M$2)/M$3)</f>
        <v>-0.98618266205176208</v>
      </c>
      <c r="AB999" s="536">
        <f t="shared" ref="AB999:AB1001" si="2534">IF(N999=0,"",(N999-N$2)/N$3)</f>
        <v>-0.40956404319558121</v>
      </c>
      <c r="AC999" s="536">
        <f t="shared" ref="AC999:AC1001" si="2535">IF(O999=0,"",(O999-O$2)/O$3)</f>
        <v>0.69466804683808214</v>
      </c>
      <c r="AE999" s="537">
        <f t="shared" si="2336"/>
        <v>-0.58620844599117516</v>
      </c>
      <c r="AF999" s="537">
        <f t="shared" si="2337"/>
        <v>0.47081412301086328</v>
      </c>
      <c r="AG999" s="537">
        <f t="shared" si="2338"/>
        <v>0.48968750752920653</v>
      </c>
      <c r="AH999" s="537">
        <f t="shared" si="2339"/>
        <v>-0.69926363575607076</v>
      </c>
      <c r="AI999" s="537">
        <f t="shared" si="2340"/>
        <v>-0.26675568656603621</v>
      </c>
      <c r="AJ999" s="537">
        <f t="shared" si="2525"/>
        <v>-0.11834522755464247</v>
      </c>
    </row>
    <row r="1000" spans="1:36">
      <c r="A1000" s="93" t="str">
        <f t="shared" ref="A1000:A1001" si="2536">YEAR(B1000)&amp;WEEKNUM(B1000)</f>
        <v>20192</v>
      </c>
      <c r="B1000" s="93">
        <f>'Sub Index'!A982</f>
        <v>43473</v>
      </c>
      <c r="C1000" s="537">
        <f>VLOOKUP(B1000,'Sub Index'!A:M,8,0)</f>
        <v>1.0971900735132389</v>
      </c>
      <c r="D1000" s="537">
        <f>VLOOKUP(B1000,'Sub Index'!J:M,4,0)</f>
        <v>-2.3654000000000002</v>
      </c>
      <c r="E1000" s="537">
        <f>VLOOKUP(B1000,'Sub Index'!O:W,4,0)</f>
        <v>0.85289999999999999</v>
      </c>
      <c r="F1000" s="537">
        <f>VLOOKUP(B1000,'Sub Index'!O:W,7,0)</f>
        <v>0.16198555790269206</v>
      </c>
      <c r="G1000" s="537">
        <f>VLOOKUP(B1000,'Sub Index'!O:W,9,0)</f>
        <v>8.6500000000000021E-2</v>
      </c>
      <c r="H1000" s="537">
        <f>VLOOKUP(B1000,'Sub Index'!Y:AE,4,0)</f>
        <v>1.6686999999999994</v>
      </c>
      <c r="I1000" s="537">
        <f>VLOOKUP(B1000,'Sub Index'!Y:AE,7,0)</f>
        <v>1.269375297720758E-2</v>
      </c>
      <c r="J1000" s="537">
        <f>VLOOKUP(B1000,'Sub Index'!AG:AK,4,0)</f>
        <v>8.723872110602925E-3</v>
      </c>
      <c r="K1000" s="537">
        <f>VLOOKUP(B1000,'Sub Index'!AG:AK,5,0)</f>
        <v>75765596.469700009</v>
      </c>
      <c r="L1000" s="537">
        <f>VLOOKUP(B1000,'Sub Index'!AM:AX,4,0)</f>
        <v>1.6771528627508091E-3</v>
      </c>
      <c r="M1000" s="537">
        <f>VLOOKUP(B1000,'Sub Index'!AM:AX,7,0)</f>
        <v>1.300000000000523E-3</v>
      </c>
      <c r="N1000" s="537">
        <f>VLOOKUP(B1000,'Sub Index'!AM:AX,8,0)</f>
        <v>-1.9000000000000128E-3</v>
      </c>
      <c r="O1000" s="537">
        <f>VLOOKUP(B1000,'Sub Index'!AV:AX,3,0)</f>
        <v>348.61</v>
      </c>
      <c r="Q1000" s="536">
        <f t="shared" si="2462"/>
        <v>-9.8693924319535928E-2</v>
      </c>
      <c r="R1000" s="536">
        <f t="shared" si="2324"/>
        <v>-1.0900092334311156</v>
      </c>
      <c r="S1000" s="536">
        <f t="shared" si="2325"/>
        <v>-0.71838987160235801</v>
      </c>
      <c r="T1000" s="536">
        <f t="shared" si="2526"/>
        <v>2.6316322927762767</v>
      </c>
      <c r="U1000" s="536">
        <f t="shared" si="2527"/>
        <v>-0.45765999777690136</v>
      </c>
      <c r="V1000" s="536">
        <f t="shared" si="2528"/>
        <v>-0.62538349975125207</v>
      </c>
      <c r="W1000" s="536">
        <f t="shared" si="2529"/>
        <v>1.8770877025526245</v>
      </c>
      <c r="X1000" s="536">
        <f t="shared" si="2530"/>
        <v>-0.3506690474388493</v>
      </c>
      <c r="Y1000" s="536">
        <f t="shared" si="2531"/>
        <v>-1.0925838694881413</v>
      </c>
      <c r="Z1000" s="536">
        <f t="shared" si="2532"/>
        <v>-0.38629733779972425</v>
      </c>
      <c r="AA1000" s="536">
        <f t="shared" si="2533"/>
        <v>-0.94400906915962479</v>
      </c>
      <c r="AB1000" s="536">
        <f t="shared" si="2534"/>
        <v>-0.30553767694488326</v>
      </c>
      <c r="AC1000" s="536">
        <f t="shared" si="2535"/>
        <v>1.0646921916506391</v>
      </c>
      <c r="AE1000" s="537">
        <f t="shared" si="2336"/>
        <v>-0.59435157887532575</v>
      </c>
      <c r="AF1000" s="537">
        <f t="shared" si="2337"/>
        <v>0.48519414113233911</v>
      </c>
      <c r="AG1000" s="537">
        <f t="shared" si="2338"/>
        <v>0.62585210140068614</v>
      </c>
      <c r="AH1000" s="537">
        <f t="shared" si="2339"/>
        <v>-0.72162645846349527</v>
      </c>
      <c r="AI1000" s="537">
        <f t="shared" si="2340"/>
        <v>-0.1427879730633983</v>
      </c>
      <c r="AJ1000" s="537">
        <f t="shared" ref="AJ1000:AJ1001" si="2537">AVERAGE(AE1000:AI1000)</f>
        <v>-6.9543953573838829E-2</v>
      </c>
    </row>
    <row r="1001" spans="1:36">
      <c r="A1001" s="93" t="str">
        <f t="shared" si="2536"/>
        <v>20192</v>
      </c>
      <c r="B1001" s="93">
        <f>'Sub Index'!A983</f>
        <v>43474</v>
      </c>
      <c r="C1001" s="537">
        <f>VLOOKUP(B1001,'Sub Index'!A:M,8,0)</f>
        <v>1.1010159610975649</v>
      </c>
      <c r="D1001" s="537">
        <f>VLOOKUP(B1001,'Sub Index'!J:M,4,0)</f>
        <v>-2.3573</v>
      </c>
      <c r="E1001" s="537">
        <f>VLOOKUP(B1001,'Sub Index'!O:W,4,0)</f>
        <v>0.72460000000000013</v>
      </c>
      <c r="F1001" s="537">
        <f>VLOOKUP(B1001,'Sub Index'!O:W,7,0)</f>
        <v>0.16241396143468886</v>
      </c>
      <c r="G1001" s="537">
        <f>VLOOKUP(B1001,'Sub Index'!O:W,9,0)</f>
        <v>7.0999999999998842E-3</v>
      </c>
      <c r="H1001" s="537">
        <f>VLOOKUP(B1001,'Sub Index'!Y:AE,4,0)</f>
        <v>1.6841000000000004</v>
      </c>
      <c r="I1001" s="537">
        <f>VLOOKUP(B1001,'Sub Index'!Y:AE,7,0)</f>
        <v>1.2141832776601316E-2</v>
      </c>
      <c r="J1001" s="537">
        <f>VLOOKUP(B1001,'Sub Index'!AG:AK,4,0)</f>
        <v>8.8858104946333335E-3</v>
      </c>
      <c r="K1001" s="537">
        <f>VLOOKUP(B1001,'Sub Index'!AG:AK,5,0)</f>
        <v>75672743.404100001</v>
      </c>
      <c r="L1001" s="537">
        <f>VLOOKUP(B1001,'Sub Index'!AM:AX,4,0)</f>
        <v>1.7922933426268871E-3</v>
      </c>
      <c r="M1001" s="537">
        <f>VLOOKUP(B1001,'Sub Index'!AM:AX,7,0)</f>
        <v>3.5000000000007248E-4</v>
      </c>
      <c r="N1001" s="537">
        <f>VLOOKUP(B1001,'Sub Index'!AM:AX,8,0)</f>
        <v>-2.0550000000000068E-2</v>
      </c>
      <c r="O1001" s="537">
        <f>VLOOKUP(B1001,'Sub Index'!AV:AX,3,0)</f>
        <v>337.072</v>
      </c>
      <c r="Q1001" s="536">
        <f t="shared" si="2462"/>
        <v>-8.9799276868280459E-2</v>
      </c>
      <c r="R1001" s="536">
        <f t="shared" si="2324"/>
        <v>-1.084710038500057</v>
      </c>
      <c r="S1001" s="536">
        <f t="shared" si="2325"/>
        <v>-0.80174550817210344</v>
      </c>
      <c r="T1001" s="536">
        <f t="shared" si="2526"/>
        <v>2.642993899829591</v>
      </c>
      <c r="U1001" s="536">
        <f t="shared" si="2527"/>
        <v>-0.69557050196826575</v>
      </c>
      <c r="V1001" s="536">
        <f t="shared" si="2528"/>
        <v>-0.6150384434440328</v>
      </c>
      <c r="W1001" s="536">
        <f t="shared" si="2529"/>
        <v>1.6889017109477387</v>
      </c>
      <c r="X1001" s="536">
        <f t="shared" si="2530"/>
        <v>-0.32906368400641595</v>
      </c>
      <c r="Y1001" s="536">
        <f t="shared" si="2531"/>
        <v>-1.0956390008446697</v>
      </c>
      <c r="Z1001" s="536">
        <f t="shared" si="2532"/>
        <v>-0.26125763351508136</v>
      </c>
      <c r="AA1001" s="536">
        <f t="shared" si="2533"/>
        <v>-1.0168543659732856</v>
      </c>
      <c r="AB1001" s="536">
        <f t="shared" si="2534"/>
        <v>-1.1678006683117494</v>
      </c>
      <c r="AC1001" s="536">
        <f t="shared" si="2535"/>
        <v>0.89524709787197221</v>
      </c>
      <c r="AE1001" s="537">
        <f t="shared" si="2336"/>
        <v>-0.58725465768416873</v>
      </c>
      <c r="AF1001" s="537">
        <f t="shared" si="2337"/>
        <v>0.38189262989640732</v>
      </c>
      <c r="AG1001" s="537">
        <f t="shared" si="2338"/>
        <v>0.53693163375185293</v>
      </c>
      <c r="AH1001" s="537">
        <f t="shared" si="2339"/>
        <v>-0.71235134242554277</v>
      </c>
      <c r="AI1001" s="537">
        <f t="shared" si="2340"/>
        <v>-0.38766639248203605</v>
      </c>
      <c r="AJ1001" s="537">
        <f t="shared" si="2537"/>
        <v>-0.15368962578869744</v>
      </c>
    </row>
    <row r="1002" spans="1:36">
      <c r="A1002" s="93" t="str">
        <f>YEAR(B1002)&amp;WEEKNUM(B1002)</f>
        <v>20192</v>
      </c>
      <c r="B1002" s="93">
        <f>'Sub Index'!A984</f>
        <v>43475</v>
      </c>
      <c r="C1002" s="537">
        <f>VLOOKUP(B1002,'Sub Index'!A:M,8,0)</f>
        <v>1.1491197802145627</v>
      </c>
      <c r="D1002" s="537">
        <f>VLOOKUP(B1002,'Sub Index'!J:M,4,0)</f>
        <v>-2.3428</v>
      </c>
      <c r="E1002" s="537">
        <f>VLOOKUP(B1002,'Sub Index'!O:W,4,0)</f>
        <v>0.70750000000000002</v>
      </c>
      <c r="F1002" s="537">
        <f>VLOOKUP(B1002,'Sub Index'!O:W,7,0)</f>
        <v>0.16257406046097789</v>
      </c>
      <c r="G1002" s="537">
        <f>VLOOKUP(B1002,'Sub Index'!O:W,9,0)</f>
        <v>6.6300000000000026E-2</v>
      </c>
      <c r="H1002" s="537">
        <f>VLOOKUP(B1002,'Sub Index'!Y:AE,4,0)</f>
        <v>1.6004999999999998</v>
      </c>
      <c r="I1002" s="537">
        <f>VLOOKUP(B1002,'Sub Index'!Y:AE,7,0)</f>
        <v>1.1844218103849948E-2</v>
      </c>
      <c r="J1002" s="537">
        <f>VLOOKUP(B1002,'Sub Index'!AG:AK,4,0)</f>
        <v>8.4574835028978883E-3</v>
      </c>
      <c r="K1002" s="537">
        <f>VLOOKUP(B1002,'Sub Index'!AG:AK,5,0)</f>
        <v>75618514.746399999</v>
      </c>
      <c r="L1002" s="537">
        <f>VLOOKUP(B1002,'Sub Index'!AM:AX,4,0)</f>
        <v>2.3011125313896819E-3</v>
      </c>
      <c r="M1002" s="537">
        <f>VLOOKUP(B1002,'Sub Index'!AM:AX,7,0)</f>
        <v>-4.9999999999883471E-5</v>
      </c>
      <c r="N1002" s="537">
        <f>VLOOKUP(B1002,'Sub Index'!AM:AX,8,0)</f>
        <v>1.0650000000000048E-2</v>
      </c>
      <c r="O1002" s="537">
        <f>VLOOKUP(B1002,'Sub Index'!AV:AX,3,0)</f>
        <v>340.87</v>
      </c>
      <c r="Q1002" s="536">
        <f t="shared" si="2462"/>
        <v>2.2035298161459733E-2</v>
      </c>
      <c r="R1002" s="536">
        <f t="shared" si="2324"/>
        <v>-1.075223825351866</v>
      </c>
      <c r="S1002" s="536">
        <f t="shared" si="2325"/>
        <v>-0.81285526176012102</v>
      </c>
      <c r="T1002" s="536">
        <f t="shared" ref="T1002:AC1002" si="2538">IF(F1002=0,"",(F1002-F$2)/F$3)</f>
        <v>2.6472398550807901</v>
      </c>
      <c r="U1002" s="536">
        <f t="shared" si="2538"/>
        <v>-0.51818634770971683</v>
      </c>
      <c r="V1002" s="536">
        <f t="shared" si="2538"/>
        <v>-0.67119732054036263</v>
      </c>
      <c r="W1002" s="536">
        <f t="shared" si="2538"/>
        <v>1.5874252434324014</v>
      </c>
      <c r="X1002" s="536">
        <f t="shared" si="2538"/>
        <v>-0.38620986574568433</v>
      </c>
      <c r="Y1002" s="536">
        <f t="shared" si="2538"/>
        <v>-1.0974232787410549</v>
      </c>
      <c r="Z1002" s="536">
        <f t="shared" si="2538"/>
        <v>0.29130738068085299</v>
      </c>
      <c r="AA1002" s="536">
        <f t="shared" si="2538"/>
        <v>-1.047526069894809</v>
      </c>
      <c r="AB1002" s="536">
        <f t="shared" si="2538"/>
        <v>0.27469827703121275</v>
      </c>
      <c r="AC1002" s="536">
        <f t="shared" si="2538"/>
        <v>0.95102387601128369</v>
      </c>
      <c r="AE1002" s="537">
        <f t="shared" si="2336"/>
        <v>-0.52659426359520312</v>
      </c>
      <c r="AF1002" s="537">
        <f t="shared" si="2337"/>
        <v>0.43873274853698407</v>
      </c>
      <c r="AG1002" s="537">
        <f t="shared" si="2338"/>
        <v>0.4581139614460194</v>
      </c>
      <c r="AH1002" s="537">
        <f t="shared" si="2339"/>
        <v>-0.74181657224336961</v>
      </c>
      <c r="AI1002" s="537">
        <f t="shared" si="2340"/>
        <v>0.11737586595713512</v>
      </c>
      <c r="AJ1002" s="537">
        <f>AVERAGE(AE1002:AI1002)</f>
        <v>-5.0837651979686829E-2</v>
      </c>
    </row>
    <row r="1003" spans="1:36">
      <c r="A1003" s="93" t="str">
        <f t="shared" ref="A1003:A1005" si="2539">YEAR(B1003)&amp;WEEKNUM(B1003)</f>
        <v>20192</v>
      </c>
      <c r="B1003" s="93">
        <f>'Sub Index'!A985</f>
        <v>43476</v>
      </c>
      <c r="C1003" s="541">
        <f>VLOOKUP(B1003,'Sub Index'!A:M,8,0)</f>
        <v>1.1367816570696367</v>
      </c>
      <c r="D1003" s="541">
        <f>VLOOKUP(B1003,'Sub Index'!J:M,4,0)</f>
        <v>-2.3353999999999999</v>
      </c>
      <c r="E1003" s="541">
        <f>VLOOKUP(B1003,'Sub Index'!O:W,4,0)</f>
        <v>0.65670000000000028</v>
      </c>
      <c r="F1003" s="541">
        <f>VLOOKUP(B1003,'Sub Index'!O:W,7,0)</f>
        <v>0.16256975967713297</v>
      </c>
      <c r="G1003" s="541">
        <f>VLOOKUP(B1003,'Sub Index'!O:W,9,0)</f>
        <v>0.14580000000000037</v>
      </c>
      <c r="H1003" s="541">
        <f>VLOOKUP(B1003,'Sub Index'!Y:AE,4,0)</f>
        <v>1.5912000000000002</v>
      </c>
      <c r="I1003" s="541">
        <f>VLOOKUP(B1003,'Sub Index'!Y:AE,7,0)</f>
        <v>1.1884555136010324E-2</v>
      </c>
      <c r="J1003" s="541">
        <f>VLOOKUP(B1003,'Sub Index'!AG:AK,4,0)</f>
        <v>8.5368951014532651E-3</v>
      </c>
      <c r="K1003" s="541">
        <f>VLOOKUP(B1003,'Sub Index'!AG:AK,5,0)</f>
        <v>75442888.177299991</v>
      </c>
      <c r="L1003" s="541">
        <f>VLOOKUP(B1003,'Sub Index'!AM:AX,4,0)</f>
        <v>2.219790613511621E-3</v>
      </c>
      <c r="M1003" s="541">
        <f>VLOOKUP(B1003,'Sub Index'!AM:AX,7,0)</f>
        <v>-2.0700000000000607E-2</v>
      </c>
      <c r="N1003" s="541">
        <f>VLOOKUP(B1003,'Sub Index'!AM:AX,8,0)</f>
        <v>1.27000000000006E-2</v>
      </c>
      <c r="O1003" s="541">
        <f>VLOOKUP(B1003,'Sub Index'!AV:AX,3,0)</f>
        <v>338.75400000000002</v>
      </c>
      <c r="Q1003" s="540">
        <f t="shared" si="2462"/>
        <v>-6.6490928891009262E-3</v>
      </c>
      <c r="R1003" s="540">
        <f t="shared" si="2324"/>
        <v>-1.0703825855383065</v>
      </c>
      <c r="S1003" s="540">
        <f t="shared" si="2325"/>
        <v>-0.84585967592803257</v>
      </c>
      <c r="T1003" s="540">
        <f t="shared" ref="T1003:T1006" si="2540">IF(F1003=0,"",(F1003-F$2)/F$3)</f>
        <v>2.6471257948258726</v>
      </c>
      <c r="U1003" s="540">
        <f t="shared" ref="U1003:U1006" si="2541">IF(G1003=0,"",(G1003-G$2)/G$3)</f>
        <v>-0.27997620812264484</v>
      </c>
      <c r="V1003" s="540">
        <f t="shared" ref="V1003:V1006" si="2542">IF(H1003=0,"",(H1003-H$2)/H$3)</f>
        <v>-0.67744465973887757</v>
      </c>
      <c r="W1003" s="540">
        <f t="shared" ref="W1003:W1006" si="2543">IF(I1003=0,"",(I1003-I$2)/I$3)</f>
        <v>1.6011787976367235</v>
      </c>
      <c r="X1003" s="540">
        <f t="shared" ref="X1003:X1006" si="2544">IF(J1003=0,"",(J1003-J$2)/J$3)</f>
        <v>-0.37561499376513374</v>
      </c>
      <c r="Y1003" s="540">
        <f t="shared" ref="Y1003:Y1006" si="2545">IF(K1003=0,"",(K1003-K$2)/K$3)</f>
        <v>-1.1032018950401474</v>
      </c>
      <c r="Z1003" s="540">
        <f t="shared" ref="Z1003:Z1006" si="2546">IF(L1003=0,"",(L1003-L$2)/L$3)</f>
        <v>0.20299379562130879</v>
      </c>
      <c r="AA1003" s="540">
        <f t="shared" ref="AA1003:AA1006" si="2547">IF(M1003=0,"",(M1003-M$2)/M$3)</f>
        <v>-2.6309527848436867</v>
      </c>
      <c r="AB1003" s="540">
        <f t="shared" ref="AB1003:AB1006" si="2548">IF(N1003=0,"",(N1003-N$2)/N$3)</f>
        <v>0.36947785517075943</v>
      </c>
      <c r="AC1003" s="540">
        <f t="shared" ref="AC1003:AC1006" si="2549">IF(O1003=0,"",(O1003-O$2)/O$3)</f>
        <v>0.91994866207163595</v>
      </c>
      <c r="AE1003" s="541">
        <f t="shared" si="2336"/>
        <v>-0.53851583921370372</v>
      </c>
      <c r="AF1003" s="541">
        <f t="shared" si="2337"/>
        <v>0.50709663692506501</v>
      </c>
      <c r="AG1003" s="541">
        <f t="shared" si="2338"/>
        <v>0.46186706894892299</v>
      </c>
      <c r="AH1003" s="541">
        <f t="shared" si="2339"/>
        <v>-0.73940844440264053</v>
      </c>
      <c r="AI1003" s="541">
        <f t="shared" si="2340"/>
        <v>-0.28463311799499569</v>
      </c>
      <c r="AJ1003" s="541">
        <f t="shared" ref="AJ1003:AJ1005" si="2550">AVERAGE(AE1003:AI1003)</f>
        <v>-0.1187187391474704</v>
      </c>
    </row>
    <row r="1004" spans="1:36">
      <c r="A1004" s="93" t="str">
        <f t="shared" si="2539"/>
        <v>20193</v>
      </c>
      <c r="B1004" s="93">
        <f>'Sub Index'!A986</f>
        <v>43479</v>
      </c>
      <c r="C1004" s="541">
        <f>VLOOKUP(B1004,'Sub Index'!A:M,8,0)</f>
        <v>1.1758230374357967</v>
      </c>
      <c r="D1004" s="541">
        <f>VLOOKUP(B1004,'Sub Index'!J:M,4,0)</f>
        <v>-2.4415</v>
      </c>
      <c r="E1004" s="541">
        <f>VLOOKUP(B1004,'Sub Index'!O:W,4,0)</f>
        <v>0.67260000000000009</v>
      </c>
      <c r="F1004" s="541">
        <f>VLOOKUP(B1004,'Sub Index'!O:W,7,0)</f>
        <v>0.16224546401846698</v>
      </c>
      <c r="G1004" s="541">
        <f>VLOOKUP(B1004,'Sub Index'!O:W,9,0)</f>
        <v>7.5699999999999878E-2</v>
      </c>
      <c r="H1004" s="541">
        <f>VLOOKUP(B1004,'Sub Index'!Y:AE,4,0)</f>
        <v>1.4708999999999999</v>
      </c>
      <c r="I1004" s="541">
        <f>VLOOKUP(B1004,'Sub Index'!Y:AE,7,0)</f>
        <v>1.1103169884844589E-2</v>
      </c>
      <c r="J1004" s="541">
        <f>VLOOKUP(B1004,'Sub Index'!AG:AK,4,0)</f>
        <v>8.6381380007111205E-3</v>
      </c>
      <c r="K1004" s="541">
        <f>VLOOKUP(B1004,'Sub Index'!AG:AK,5,0)</f>
        <v>75491721.355800003</v>
      </c>
      <c r="L1004" s="541">
        <f>VLOOKUP(B1004,'Sub Index'!AM:AX,4,0)</f>
        <v>2.2642276300375679E-3</v>
      </c>
      <c r="M1004" s="541">
        <f>VLOOKUP(B1004,'Sub Index'!AM:AX,7,0)</f>
        <v>2.6500000000000412E-3</v>
      </c>
      <c r="N1004" s="541">
        <f>VLOOKUP(B1004,'Sub Index'!AM:AX,8,0)</f>
        <v>5.250000000000199E-3</v>
      </c>
      <c r="O1004" s="541">
        <f>VLOOKUP(B1004,'Sub Index'!AV:AX,3,0)</f>
        <v>339.97799999999995</v>
      </c>
      <c r="Q1004" s="540">
        <f t="shared" si="2462"/>
        <v>8.4116593951782989E-2</v>
      </c>
      <c r="R1004" s="540">
        <f t="shared" si="2324"/>
        <v>-1.1397954969192072</v>
      </c>
      <c r="S1004" s="540">
        <f t="shared" si="2325"/>
        <v>-0.83552955417075325</v>
      </c>
      <c r="T1004" s="540">
        <f t="shared" si="2540"/>
        <v>2.638525212506476</v>
      </c>
      <c r="U1004" s="540">
        <f t="shared" si="2541"/>
        <v>-0.49002062051325856</v>
      </c>
      <c r="V1004" s="540">
        <f t="shared" si="2542"/>
        <v>-0.75825701517773458</v>
      </c>
      <c r="W1004" s="540">
        <f t="shared" si="2543"/>
        <v>1.3347530387053919</v>
      </c>
      <c r="X1004" s="540">
        <f t="shared" si="2544"/>
        <v>-0.36210745108761477</v>
      </c>
      <c r="Y1004" s="540">
        <f t="shared" si="2545"/>
        <v>-1.1015951438369398</v>
      </c>
      <c r="Z1004" s="540">
        <f t="shared" si="2546"/>
        <v>0.25125129299908899</v>
      </c>
      <c r="AA1004" s="540">
        <f t="shared" si="2547"/>
        <v>-0.84049206842450863</v>
      </c>
      <c r="AB1004" s="540">
        <f t="shared" si="2548"/>
        <v>2.5034998029554129E-2</v>
      </c>
      <c r="AC1004" s="540">
        <f t="shared" si="2549"/>
        <v>0.93792411663785857</v>
      </c>
      <c r="AE1004" s="541">
        <f t="shared" si="2336"/>
        <v>-0.52783945148371214</v>
      </c>
      <c r="AF1004" s="541">
        <f t="shared" si="2337"/>
        <v>0.43765834594082137</v>
      </c>
      <c r="AG1004" s="541">
        <f t="shared" si="2338"/>
        <v>0.28824801176382864</v>
      </c>
      <c r="AH1004" s="541">
        <f t="shared" si="2339"/>
        <v>-0.73185129746227728</v>
      </c>
      <c r="AI1004" s="541">
        <f t="shared" si="2340"/>
        <v>9.3429584810498262E-2</v>
      </c>
      <c r="AJ1004" s="541">
        <f t="shared" si="2550"/>
        <v>-8.8070961286168231E-2</v>
      </c>
    </row>
    <row r="1005" spans="1:36">
      <c r="A1005" s="93" t="str">
        <f t="shared" si="2539"/>
        <v>20193</v>
      </c>
      <c r="B1005" s="93">
        <f>'Sub Index'!A987</f>
        <v>43480</v>
      </c>
      <c r="C1005" s="541">
        <f>VLOOKUP(B1005,'Sub Index'!A:M,8,0)</f>
        <v>1.1022332445783569</v>
      </c>
      <c r="D1005" s="541">
        <f>VLOOKUP(B1005,'Sub Index'!J:M,4,0)</f>
        <v>-2.427</v>
      </c>
      <c r="E1005" s="541">
        <f>VLOOKUP(B1005,'Sub Index'!O:W,4,0)</f>
        <v>0.65149999999999997</v>
      </c>
      <c r="F1005" s="541">
        <f>VLOOKUP(B1005,'Sub Index'!O:W,7,0)</f>
        <v>0.16240091120598935</v>
      </c>
      <c r="G1005" s="541">
        <f>VLOOKUP(B1005,'Sub Index'!O:W,9,0)</f>
        <v>0.14569999999999972</v>
      </c>
      <c r="H1005" s="541">
        <f>VLOOKUP(B1005,'Sub Index'!Y:AE,4,0)</f>
        <v>1.4916999999999998</v>
      </c>
      <c r="I1005" s="541">
        <f>VLOOKUP(B1005,'Sub Index'!Y:AE,7,0)</f>
        <v>1.1145979099722864E-2</v>
      </c>
      <c r="J1005" s="541">
        <f>VLOOKUP(B1005,'Sub Index'!AG:AK,4,0)</f>
        <v>9.2933600478262695E-3</v>
      </c>
      <c r="K1005" s="541">
        <f>VLOOKUP(B1005,'Sub Index'!AG:AK,5,0)</f>
        <v>75444418.064899996</v>
      </c>
      <c r="L1005" s="541">
        <f>VLOOKUP(B1005,'Sub Index'!AM:AX,4,0)</f>
        <v>2.2671899860046488E-3</v>
      </c>
      <c r="M1005" s="541">
        <f>VLOOKUP(B1005,'Sub Index'!AM:AX,7,0)</f>
        <v>-1.1149999999999771E-2</v>
      </c>
      <c r="N1005" s="541">
        <f>VLOOKUP(B1005,'Sub Index'!AM:AX,8,0)</f>
        <v>1.9349999999999312E-2</v>
      </c>
      <c r="O1005" s="541">
        <f>VLOOKUP(B1005,'Sub Index'!AV:AX,3,0)</f>
        <v>332.73400000000004</v>
      </c>
      <c r="Q1005" s="540">
        <f t="shared" si="2462"/>
        <v>-8.6969264963529441E-2</v>
      </c>
      <c r="R1005" s="540">
        <f t="shared" si="2324"/>
        <v>-1.1303092837710165</v>
      </c>
      <c r="S1005" s="540">
        <f t="shared" si="2325"/>
        <v>-0.84923808052789773</v>
      </c>
      <c r="T1005" s="540">
        <f t="shared" si="2540"/>
        <v>2.6426477972432076</v>
      </c>
      <c r="U1005" s="540">
        <f t="shared" si="2541"/>
        <v>-0.28027584351835383</v>
      </c>
      <c r="V1005" s="540">
        <f t="shared" si="2542"/>
        <v>-0.74428447159395894</v>
      </c>
      <c r="W1005" s="540">
        <f t="shared" si="2543"/>
        <v>1.3493495230211414</v>
      </c>
      <c r="X1005" s="540">
        <f t="shared" si="2544"/>
        <v>-0.27468956964075836</v>
      </c>
      <c r="Y1005" s="540">
        <f t="shared" si="2545"/>
        <v>-1.1031515573636417</v>
      </c>
      <c r="Z1005" s="540">
        <f t="shared" si="2546"/>
        <v>0.25446833807748631</v>
      </c>
      <c r="AA1005" s="540">
        <f t="shared" si="2547"/>
        <v>-1.8986658537171697</v>
      </c>
      <c r="AB1005" s="540">
        <f t="shared" si="2548"/>
        <v>0.6769335598671955</v>
      </c>
      <c r="AC1005" s="540">
        <f t="shared" si="2549"/>
        <v>0.83153997212991548</v>
      </c>
      <c r="AE1005" s="541">
        <f t="shared" si="2336"/>
        <v>-0.60863927436727294</v>
      </c>
      <c r="AF1005" s="541">
        <f t="shared" si="2337"/>
        <v>0.50437795773231864</v>
      </c>
      <c r="AG1005" s="541">
        <f t="shared" si="2338"/>
        <v>0.30253252571359124</v>
      </c>
      <c r="AH1005" s="541">
        <f t="shared" si="2339"/>
        <v>-0.68892056350219999</v>
      </c>
      <c r="AI1005" s="541">
        <f t="shared" si="2340"/>
        <v>-3.393099591064308E-2</v>
      </c>
      <c r="AJ1005" s="541">
        <f t="shared" si="2550"/>
        <v>-0.10491607006684123</v>
      </c>
    </row>
    <row r="1006" spans="1:36">
      <c r="A1006" s="93" t="str">
        <f>YEAR(B1006)&amp;WEEKNUM(B1006)</f>
        <v>20193</v>
      </c>
      <c r="B1006" s="93">
        <f>'Sub Index'!A988</f>
        <v>43481</v>
      </c>
      <c r="C1006" s="541">
        <f>VLOOKUP(B1006,'Sub Index'!A:M,8,0)</f>
        <v>0.99905954262472818</v>
      </c>
      <c r="D1006" s="541">
        <f>VLOOKUP(B1006,'Sub Index'!J:M,4,0)</f>
        <v>-2.3851</v>
      </c>
      <c r="E1006" s="541">
        <f>VLOOKUP(B1006,'Sub Index'!O:W,4,0)</f>
        <v>0.60970000000000013</v>
      </c>
      <c r="F1006" s="541">
        <f>VLOOKUP(B1006,'Sub Index'!O:W,7,0)</f>
        <v>0.15988931499470255</v>
      </c>
      <c r="G1006" s="541">
        <f>VLOOKUP(B1006,'Sub Index'!O:W,9,0)</f>
        <v>7.7599999999999891E-2</v>
      </c>
      <c r="H1006" s="541">
        <f>VLOOKUP(B1006,'Sub Index'!Y:AE,4,0)</f>
        <v>1.5493999999999999</v>
      </c>
      <c r="I1006" s="541">
        <f>VLOOKUP(B1006,'Sub Index'!Y:AE,7,0)</f>
        <v>1.0647119510447519E-2</v>
      </c>
      <c r="J1006" s="541">
        <f>VLOOKUP(B1006,'Sub Index'!AG:AK,4,0)</f>
        <v>8.0458269537200828E-3</v>
      </c>
      <c r="K1006" s="541">
        <f>VLOOKUP(B1006,'Sub Index'!AG:AK,5,0)</f>
        <v>75195591.814400002</v>
      </c>
      <c r="L1006" s="541">
        <f>VLOOKUP(B1006,'Sub Index'!AM:AX,4,0)</f>
        <v>2.2587514552446361E-3</v>
      </c>
      <c r="M1006" s="541">
        <f>VLOOKUP(B1006,'Sub Index'!AM:AX,7,0)</f>
        <v>4.9999999999998934E-3</v>
      </c>
      <c r="N1006" s="541">
        <f>VLOOKUP(B1006,'Sub Index'!AM:AX,8,0)</f>
        <v>8.099999999999774E-3</v>
      </c>
      <c r="O1006" s="541">
        <f>VLOOKUP(B1006,'Sub Index'!AV:AX,3,0)</f>
        <v>327.01799999999997</v>
      </c>
      <c r="Q1006" s="540">
        <f t="shared" si="2462"/>
        <v>-0.32683352780231895</v>
      </c>
      <c r="R1006" s="540">
        <f t="shared" si="2324"/>
        <v>-1.1028973988807265</v>
      </c>
      <c r="S1006" s="540">
        <f t="shared" si="2325"/>
        <v>-0.87639525596527379</v>
      </c>
      <c r="T1006" s="540">
        <f t="shared" si="2540"/>
        <v>2.576038240836827</v>
      </c>
      <c r="U1006" s="540">
        <f t="shared" si="2541"/>
        <v>-0.48432754799482541</v>
      </c>
      <c r="V1006" s="540">
        <f t="shared" si="2542"/>
        <v>-0.70552409828704243</v>
      </c>
      <c r="W1006" s="540">
        <f t="shared" si="2543"/>
        <v>1.1792553927895157</v>
      </c>
      <c r="X1006" s="540">
        <f t="shared" si="2544"/>
        <v>-0.44113192395677381</v>
      </c>
      <c r="Y1006" s="540">
        <f t="shared" si="2545"/>
        <v>-1.1113386524834157</v>
      </c>
      <c r="Z1006" s="540">
        <f t="shared" si="2546"/>
        <v>0.2453043030485853</v>
      </c>
      <c r="AA1006" s="540">
        <f t="shared" si="2547"/>
        <v>-0.66029580788554998</v>
      </c>
      <c r="AB1006" s="540">
        <f t="shared" si="2548"/>
        <v>0.15680172861374689</v>
      </c>
      <c r="AC1006" s="540">
        <f t="shared" si="2549"/>
        <v>0.74759577417196177</v>
      </c>
      <c r="AE1006" s="541">
        <f t="shared" si="2336"/>
        <v>-0.71486546334152268</v>
      </c>
      <c r="AF1006" s="541">
        <f t="shared" si="2337"/>
        <v>0.40510514562557587</v>
      </c>
      <c r="AG1006" s="541">
        <f t="shared" si="2338"/>
        <v>0.23686564725123666</v>
      </c>
      <c r="AH1006" s="541">
        <f t="shared" si="2339"/>
        <v>-0.77623528822009469</v>
      </c>
      <c r="AI1006" s="541">
        <f t="shared" si="2340"/>
        <v>0.12235149948718599</v>
      </c>
      <c r="AJ1006" s="541">
        <f>AVERAGE(AE1006:AI1006)</f>
        <v>-0.14535569183952379</v>
      </c>
    </row>
    <row r="1007" spans="1:36">
      <c r="A1007" s="93" t="str">
        <f>YEAR(B1007)&amp;WEEKNUM(B1007)</f>
        <v>20193</v>
      </c>
      <c r="B1007" s="93">
        <f>'Sub Index'!A989</f>
        <v>43482</v>
      </c>
      <c r="C1007" s="543">
        <f>VLOOKUP(B1007,'Sub Index'!A:M,8,0)</f>
        <v>1.0005244140798424</v>
      </c>
      <c r="D1007" s="543">
        <f>VLOOKUP(B1007,'Sub Index'!J:M,4,0)</f>
        <v>-2.3691</v>
      </c>
      <c r="E1007" s="543">
        <f>VLOOKUP(B1007,'Sub Index'!O:W,4,0)</f>
        <v>0.59930000000000039</v>
      </c>
      <c r="F1007" s="543">
        <f>VLOOKUP(B1007,'Sub Index'!O:W,7,0)</f>
        <v>0.15711362335338255</v>
      </c>
      <c r="G1007" s="543">
        <f>VLOOKUP(B1007,'Sub Index'!O:W,9,0)</f>
        <v>2.3600000000000065E-2</v>
      </c>
      <c r="H1007" s="543">
        <f>VLOOKUP(B1007,'Sub Index'!Y:AE,4,0)</f>
        <v>1.6109</v>
      </c>
      <c r="I1007" s="543">
        <f>VLOOKUP(B1007,'Sub Index'!Y:AE,7,0)</f>
        <v>1.0606720901096371E-2</v>
      </c>
      <c r="J1007" s="543">
        <f>VLOOKUP(B1007,'Sub Index'!AG:AK,4,0)</f>
        <v>8.3390517301156503E-3</v>
      </c>
      <c r="K1007" s="543">
        <f>VLOOKUP(B1007,'Sub Index'!AG:AK,5,0)</f>
        <v>75072460.081</v>
      </c>
      <c r="L1007" s="543">
        <f>VLOOKUP(B1007,'Sub Index'!AM:AX,4,0)</f>
        <v>2.404370803067928E-3</v>
      </c>
      <c r="M1007" s="543">
        <f>VLOOKUP(B1007,'Sub Index'!AM:AX,7,0)</f>
        <v>1.3500000000004064E-3</v>
      </c>
      <c r="N1007" s="543">
        <f>VLOOKUP(B1007,'Sub Index'!AM:AX,8,0)</f>
        <v>2.4499999999996191E-3</v>
      </c>
      <c r="O1007" s="543">
        <f>VLOOKUP(B1007,'Sub Index'!AV:AX,3,0)</f>
        <v>327.762</v>
      </c>
      <c r="Q1007" s="542">
        <f t="shared" si="2462"/>
        <v>-0.32342790887926742</v>
      </c>
      <c r="R1007" s="542">
        <f t="shared" si="2324"/>
        <v>-1.0924298533378951</v>
      </c>
      <c r="S1007" s="542">
        <f t="shared" si="2325"/>
        <v>-0.88315206516500355</v>
      </c>
      <c r="T1007" s="542">
        <f t="shared" ref="T1007" si="2551">IF(F1007=0,"",(F1007-F$2)/F$3)</f>
        <v>2.5024246607086349</v>
      </c>
      <c r="U1007" s="542">
        <f t="shared" ref="U1007" si="2552">IF(G1007=0,"",(G1007-G$2)/G$3)</f>
        <v>-0.64613066167660893</v>
      </c>
      <c r="V1007" s="542">
        <f t="shared" ref="V1007" si="2553">IF(H1007=0,"",(H1007-H$2)/H$3)</f>
        <v>-0.6642110487484747</v>
      </c>
      <c r="W1007" s="542">
        <f t="shared" ref="W1007" si="2554">IF(I1007=0,"",(I1007-I$2)/I$3)</f>
        <v>1.165480842860281</v>
      </c>
      <c r="X1007" s="542">
        <f t="shared" ref="X1007" si="2555">IF(J1007=0,"",(J1007-J$2)/J$3)</f>
        <v>-0.40201069955187535</v>
      </c>
      <c r="Y1007" s="542">
        <f t="shared" ref="Y1007" si="2556">IF(K1007=0,"",(K1007-K$2)/K$3)</f>
        <v>-1.1153900385875055</v>
      </c>
      <c r="Z1007" s="542">
        <f t="shared" ref="Z1007" si="2557">IF(L1007=0,"",(L1007-L$2)/L$3)</f>
        <v>0.4034433016835039</v>
      </c>
      <c r="AA1007" s="542">
        <f t="shared" ref="AA1007" si="2558">IF(M1007=0,"",(M1007-M$2)/M$3)</f>
        <v>-0.94017510616944289</v>
      </c>
      <c r="AB1007" s="542">
        <f t="shared" ref="AB1007" si="2559">IF(N1007=0,"",(N1007-N$2)/N$3)</f>
        <v>-0.10442003552689187</v>
      </c>
      <c r="AC1007" s="542">
        <f t="shared" ref="AC1007" si="2560">IF(O1007=0,"",(O1007-O$2)/O$3)</f>
        <v>0.75852203086907855</v>
      </c>
      <c r="AE1007" s="543">
        <f t="shared" si="2336"/>
        <v>-0.70792888110858132</v>
      </c>
      <c r="AF1007" s="543">
        <f t="shared" si="2337"/>
        <v>0.32438064462234079</v>
      </c>
      <c r="AG1007" s="543">
        <f t="shared" si="2338"/>
        <v>0.25063489705590314</v>
      </c>
      <c r="AH1007" s="543">
        <f t="shared" si="2339"/>
        <v>-0.75870036906969041</v>
      </c>
      <c r="AI1007" s="543">
        <f t="shared" si="2340"/>
        <v>2.9342547714061917E-2</v>
      </c>
      <c r="AJ1007" s="543">
        <f>AVERAGE(AE1007:AI1007)</f>
        <v>-0.17245423215719319</v>
      </c>
    </row>
    <row r="1008" spans="1:36">
      <c r="A1008" s="93" t="str">
        <f>YEAR(B1008)&amp;WEEKNUM(B1008)</f>
        <v>20193</v>
      </c>
      <c r="B1008" s="93">
        <f>'Sub Index'!A990</f>
        <v>43483</v>
      </c>
      <c r="C1008" s="544">
        <f>VLOOKUP(B1008,'Sub Index'!A:M,8,0)</f>
        <v>1.0885825571281738</v>
      </c>
      <c r="D1008" s="544">
        <f>VLOOKUP(B1008,'Sub Index'!J:M,4,0)</f>
        <v>-2.3822000000000001</v>
      </c>
      <c r="E1008" s="544">
        <f>VLOOKUP(B1008,'Sub Index'!O:W,4,0)</f>
        <v>0.60050000000000026</v>
      </c>
      <c r="F1008" s="544">
        <f>VLOOKUP(B1008,'Sub Index'!O:W,7,0)</f>
        <v>0.12924979998469052</v>
      </c>
      <c r="G1008" s="544">
        <f>VLOOKUP(B1008,'Sub Index'!O:W,9,0)</f>
        <v>-2.0999999999999908E-3</v>
      </c>
      <c r="H1008" s="544">
        <f>VLOOKUP(B1008,'Sub Index'!Y:AE,4,0)</f>
        <v>1.5678000000000001</v>
      </c>
      <c r="I1008" s="544">
        <f>VLOOKUP(B1008,'Sub Index'!Y:AE,7,0)</f>
        <v>1.1272120835816642E-2</v>
      </c>
      <c r="J1008" s="544">
        <f>VLOOKUP(B1008,'Sub Index'!AG:AK,4,0)</f>
        <v>7.2521485325391689E-3</v>
      </c>
      <c r="K1008" s="544">
        <f>VLOOKUP(B1008,'Sub Index'!AG:AK,5,0)</f>
        <v>74744411.158700004</v>
      </c>
      <c r="L1008" s="544">
        <f>VLOOKUP(B1008,'Sub Index'!AM:AX,4,0)</f>
        <v>2.3774122154498053E-3</v>
      </c>
      <c r="M1008" s="544">
        <f>VLOOKUP(B1008,'Sub Index'!AM:AX,7,0)</f>
        <v>-1.6750000000000043E-2</v>
      </c>
      <c r="N1008" s="544">
        <f>VLOOKUP(B1008,'Sub Index'!AM:AX,8,0)</f>
        <v>3.2049999999999912E-2</v>
      </c>
      <c r="O1008" s="544">
        <f>VLOOKUP(B1008,'Sub Index'!AV:AX,3,0)</f>
        <v>328.32400000000001</v>
      </c>
      <c r="Q1008" s="545">
        <f t="shared" si="2462"/>
        <v>-0.11870518235798849</v>
      </c>
      <c r="R1008" s="545">
        <f t="shared" si="2324"/>
        <v>-1.1010001562510885</v>
      </c>
      <c r="S1008" s="545">
        <f t="shared" si="2325"/>
        <v>-0.88237243333426563</v>
      </c>
      <c r="T1008" s="545">
        <f t="shared" ref="T1008" si="2561">IF(F1008=0,"",(F1008-F$2)/F$3)</f>
        <v>1.7634536007772235</v>
      </c>
      <c r="U1008" s="545">
        <f t="shared" ref="U1008" si="2562">IF(G1008=0,"",(G1008-G$2)/G$3)</f>
        <v>-0.72313695837331005</v>
      </c>
      <c r="V1008" s="545">
        <f t="shared" ref="V1008" si="2563">IF(H1008=0,"",(H1008-H$2)/H$3)</f>
        <v>-0.69316377127062534</v>
      </c>
      <c r="W1008" s="545">
        <f t="shared" ref="W1008" si="2564">IF(I1008=0,"",(I1008-I$2)/I$3)</f>
        <v>1.3923595590073112</v>
      </c>
      <c r="X1008" s="545">
        <f t="shared" ref="X1008" si="2565">IF(J1008=0,"",(J1008-J$2)/J$3)</f>
        <v>-0.54702226515514951</v>
      </c>
      <c r="Y1008" s="545">
        <f t="shared" ref="Y1008" si="2566">IF(K1008=0,"",(K1008-K$2)/K$3)</f>
        <v>-1.1261837861338864</v>
      </c>
      <c r="Z1008" s="545">
        <f t="shared" ref="Z1008" si="2567">IF(L1008=0,"",(L1008-L$2)/L$3)</f>
        <v>0.37416694442557275</v>
      </c>
      <c r="AA1008" s="545">
        <f t="shared" ref="AA1008" si="2568">IF(M1008=0,"",(M1008-M$2)/M$3)</f>
        <v>-2.3280697086185658</v>
      </c>
      <c r="AB1008" s="545">
        <f t="shared" ref="AB1008" si="2569">IF(N1008=0,"",(N1008-N$2)/N$3)</f>
        <v>1.264104604926696</v>
      </c>
      <c r="AC1008" s="545">
        <f t="shared" ref="AC1008" si="2570">IF(O1008=0,"",(O1008-O$2)/O$3)</f>
        <v>0.76677546670749186</v>
      </c>
      <c r="AE1008" s="544">
        <f t="shared" si="2336"/>
        <v>-0.60985266930453852</v>
      </c>
      <c r="AF1008" s="544">
        <f t="shared" si="2337"/>
        <v>5.2648069689882594E-2</v>
      </c>
      <c r="AG1008" s="544">
        <f t="shared" si="2338"/>
        <v>0.34959789386834295</v>
      </c>
      <c r="AH1008" s="544">
        <f t="shared" si="2339"/>
        <v>-0.83660302564451794</v>
      </c>
      <c r="AI1008" s="544">
        <f t="shared" si="2340"/>
        <v>1.9244326860298672E-2</v>
      </c>
      <c r="AJ1008" s="544">
        <f>AVERAGE(AE1008:AI1008)</f>
        <v>-0.20499308090610646</v>
      </c>
    </row>
    <row r="1009" spans="1:36">
      <c r="A1009" s="93" t="str">
        <f t="shared" ref="A1009:A1012" si="2571">YEAR(B1009)&amp;WEEKNUM(B1009)</f>
        <v>20194</v>
      </c>
      <c r="B1009" s="93">
        <f>'Sub Index'!A991</f>
        <v>43486</v>
      </c>
      <c r="C1009" s="548">
        <f>VLOOKUP(B1009,'Sub Index'!A:M,8,0)</f>
        <v>1.0777897681142925</v>
      </c>
      <c r="D1009" s="548">
        <f>VLOOKUP(B1009,'Sub Index'!J:M,4,0)</f>
        <v>-2.3656000000000001</v>
      </c>
      <c r="E1009" s="548">
        <f>VLOOKUP(B1009,'Sub Index'!O:W,4,0)</f>
        <v>0.53510000000000035</v>
      </c>
      <c r="F1009" s="548">
        <f>VLOOKUP(B1009,'Sub Index'!O:W,7,0)</f>
        <v>0.11634011184940636</v>
      </c>
      <c r="G1009" s="548">
        <f>VLOOKUP(B1009,'Sub Index'!O:W,9,0)</f>
        <v>4.8999999999996824E-3</v>
      </c>
      <c r="H1009" s="548">
        <f>VLOOKUP(B1009,'Sub Index'!Y:AE,4,0)</f>
        <v>1.5061</v>
      </c>
      <c r="I1009" s="548">
        <f>VLOOKUP(B1009,'Sub Index'!Y:AE,7,0)</f>
        <v>1.157513402624678E-2</v>
      </c>
      <c r="J1009" s="548">
        <f>VLOOKUP(B1009,'Sub Index'!AG:AK,4,0)</f>
        <v>7.1767350617720944E-3</v>
      </c>
      <c r="K1009" s="548">
        <f>VLOOKUP(B1009,'Sub Index'!AG:AK,5,0)</f>
        <v>74720862.025800005</v>
      </c>
      <c r="L1009" s="548">
        <f>VLOOKUP(B1009,'Sub Index'!AM:AX,4,0)</f>
        <v>2.5204980636258823E-3</v>
      </c>
      <c r="M1009" s="548">
        <f>VLOOKUP(B1009,'Sub Index'!AM:AX,7,0)</f>
        <v>5.5499999999994998E-3</v>
      </c>
      <c r="N1009" s="548">
        <f>VLOOKUP(B1009,'Sub Index'!AM:AX,8,0)</f>
        <v>1.0450000000000514E-2</v>
      </c>
      <c r="O1009" s="548">
        <f>VLOOKUP(B1009,'Sub Index'!AV:AX,3,0)</f>
        <v>329.51400000000001</v>
      </c>
      <c r="Q1009" s="549">
        <f t="shared" si="2462"/>
        <v>-0.14379689014562558</v>
      </c>
      <c r="R1009" s="549">
        <f t="shared" si="2324"/>
        <v>-1.0901400777504009</v>
      </c>
      <c r="S1009" s="549">
        <f t="shared" si="2325"/>
        <v>-0.92486236810949052</v>
      </c>
      <c r="T1009" s="549">
        <f t="shared" ref="T1009:T1012" si="2572">IF(F1009=0,"",(F1009-F$2)/F$3)</f>
        <v>1.4210782634631784</v>
      </c>
      <c r="U1009" s="549">
        <f t="shared" ref="U1009:U1012" si="2573">IF(G1009=0,"",(G1009-G$2)/G$3)</f>
        <v>-0.70216248067382048</v>
      </c>
      <c r="V1009" s="549">
        <f t="shared" ref="V1009:V1012" si="2574">IF(H1009=0,"",(H1009-H$2)/H$3)</f>
        <v>-0.73461117218980632</v>
      </c>
      <c r="W1009" s="549">
        <f t="shared" ref="W1009:W1012" si="2575">IF(I1009=0,"",(I1009-I$2)/I$3)</f>
        <v>1.4956767371932487</v>
      </c>
      <c r="X1009" s="549">
        <f t="shared" ref="X1009:X1012" si="2576">IF(J1009=0,"",(J1009-J$2)/J$3)</f>
        <v>-0.55708371817865177</v>
      </c>
      <c r="Y1009" s="549">
        <f t="shared" ref="Y1009:Y1012" si="2577">IF(K1009=0,"",(K1009-K$2)/K$3)</f>
        <v>-1.126958619941224</v>
      </c>
      <c r="Z1009" s="549">
        <f t="shared" ref="Z1009:Z1012" si="2578">IF(L1009=0,"",(L1009-L$2)/L$3)</f>
        <v>0.52955462530470332</v>
      </c>
      <c r="AA1009" s="549">
        <f t="shared" ref="AA1009:AA1012" si="2579">IF(M1009=0,"",(M1009-M$2)/M$3)</f>
        <v>-0.61812221499348075</v>
      </c>
      <c r="AB1009" s="549">
        <f t="shared" ref="AB1009:AB1012" si="2580">IF(N1009=0,"",(N1009-N$2)/N$3)</f>
        <v>0.26545148892006148</v>
      </c>
      <c r="AC1009" s="549">
        <f t="shared" ref="AC1009:AC1012" si="2581">IF(O1009=0,"",(O1009-O$2)/O$3)</f>
        <v>0.78425160309132025</v>
      </c>
      <c r="AE1009" s="548">
        <f t="shared" si="2336"/>
        <v>-0.61696848394801318</v>
      </c>
      <c r="AF1009" s="548">
        <f t="shared" si="2337"/>
        <v>-6.864886177337752E-2</v>
      </c>
      <c r="AG1009" s="548">
        <f t="shared" si="2338"/>
        <v>0.38053278250172118</v>
      </c>
      <c r="AH1009" s="548">
        <f t="shared" si="2339"/>
        <v>-0.84202116905993796</v>
      </c>
      <c r="AI1009" s="548">
        <f t="shared" si="2340"/>
        <v>0.24028387558065106</v>
      </c>
      <c r="AJ1009" s="548">
        <f t="shared" ref="AJ1009:AJ1012" si="2582">AVERAGE(AE1009:AI1009)</f>
        <v>-0.18136437133979127</v>
      </c>
    </row>
    <row r="1010" spans="1:36">
      <c r="A1010" s="93" t="str">
        <f t="shared" si="2571"/>
        <v>20194</v>
      </c>
      <c r="B1010" s="93">
        <f>'Sub Index'!A992</f>
        <v>43487</v>
      </c>
      <c r="C1010" s="548">
        <f>VLOOKUP(B1010,'Sub Index'!A:M,8,0)</f>
        <v>0.97943485131497321</v>
      </c>
      <c r="D1010" s="548">
        <f>VLOOKUP(B1010,'Sub Index'!J:M,4,0)</f>
        <v>-2.3727999999999998</v>
      </c>
      <c r="E1010" s="548">
        <f>VLOOKUP(B1010,'Sub Index'!O:W,4,0)</f>
        <v>0.54430000000000023</v>
      </c>
      <c r="F1010" s="548">
        <f>VLOOKUP(B1010,'Sub Index'!O:W,7,0)</f>
        <v>0.11028789626545961</v>
      </c>
      <c r="G1010" s="548">
        <f>VLOOKUP(B1010,'Sub Index'!O:W,9,0)</f>
        <v>6.6100000000000048E-2</v>
      </c>
      <c r="H1010" s="548">
        <f>VLOOKUP(B1010,'Sub Index'!Y:AE,4,0)</f>
        <v>1.4796</v>
      </c>
      <c r="I1010" s="548">
        <f>VLOOKUP(B1010,'Sub Index'!Y:AE,7,0)</f>
        <v>1.1568718286068922E-2</v>
      </c>
      <c r="J1010" s="548">
        <f>VLOOKUP(B1010,'Sub Index'!AG:AK,4,0)</f>
        <v>8.3441713788145345E-3</v>
      </c>
      <c r="K1010" s="548">
        <f>VLOOKUP(B1010,'Sub Index'!AG:AK,5,0)</f>
        <v>74835451.056800008</v>
      </c>
      <c r="L1010" s="548">
        <f>VLOOKUP(B1010,'Sub Index'!AM:AX,4,0)</f>
        <v>2.6413855323652526E-3</v>
      </c>
      <c r="M1010" s="548">
        <f>VLOOKUP(B1010,'Sub Index'!AM:AX,7,0)</f>
        <v>4.9999999999883471E-5</v>
      </c>
      <c r="N1010" s="548">
        <f>VLOOKUP(B1010,'Sub Index'!AM:AX,8,0)</f>
        <v>5.850000000000577E-3</v>
      </c>
      <c r="O1010" s="548">
        <f>VLOOKUP(B1010,'Sub Index'!AV:AX,3,0)</f>
        <v>343.12200000000001</v>
      </c>
      <c r="Q1010" s="549">
        <f t="shared" si="2462"/>
        <v>-0.3724581591310353</v>
      </c>
      <c r="R1010" s="549">
        <f t="shared" si="2324"/>
        <v>-1.0948504732446747</v>
      </c>
      <c r="S1010" s="549">
        <f t="shared" si="2325"/>
        <v>-0.91888519074049868</v>
      </c>
      <c r="T1010" s="549">
        <f t="shared" si="2572"/>
        <v>1.2605686267983205</v>
      </c>
      <c r="U1010" s="549">
        <f t="shared" si="2573"/>
        <v>-0.51878561850113081</v>
      </c>
      <c r="V1010" s="549">
        <f t="shared" si="2574"/>
        <v>-0.75241273012105914</v>
      </c>
      <c r="W1010" s="549">
        <f t="shared" si="2575"/>
        <v>1.4934891882941086</v>
      </c>
      <c r="X1010" s="549">
        <f t="shared" si="2576"/>
        <v>-0.40132765043138391</v>
      </c>
      <c r="Y1010" s="549">
        <f t="shared" si="2577"/>
        <v>-1.1231883131725666</v>
      </c>
      <c r="Z1010" s="549">
        <f t="shared" si="2578"/>
        <v>0.66083541690083392</v>
      </c>
      <c r="AA1010" s="549">
        <f t="shared" si="2579"/>
        <v>-1.0398581439144452</v>
      </c>
      <c r="AB1010" s="549">
        <f t="shared" si="2580"/>
        <v>5.2775362363090009E-2</v>
      </c>
      <c r="AC1010" s="549">
        <f t="shared" si="2581"/>
        <v>0.98409636268051226</v>
      </c>
      <c r="AE1010" s="548">
        <f t="shared" si="2336"/>
        <v>-0.73365431618785504</v>
      </c>
      <c r="AF1010" s="548">
        <f t="shared" si="2337"/>
        <v>-5.903406081443633E-2</v>
      </c>
      <c r="AG1010" s="548">
        <f t="shared" si="2338"/>
        <v>0.37053822908652473</v>
      </c>
      <c r="AH1010" s="548">
        <f t="shared" si="2339"/>
        <v>-0.76225798180197524</v>
      </c>
      <c r="AI1010" s="548">
        <f t="shared" si="2340"/>
        <v>0.16446224950749774</v>
      </c>
      <c r="AJ1010" s="548">
        <f t="shared" si="2582"/>
        <v>-0.20398917604204883</v>
      </c>
    </row>
    <row r="1011" spans="1:36">
      <c r="A1011" s="93" t="str">
        <f t="shared" si="2571"/>
        <v>20194</v>
      </c>
      <c r="B1011" s="93">
        <f>'Sub Index'!A993</f>
        <v>43488</v>
      </c>
      <c r="C1011" s="548">
        <f>VLOOKUP(B1011,'Sub Index'!A:M,8,0)</f>
        <v>0.97053016240822432</v>
      </c>
      <c r="D1011" s="548">
        <f>VLOOKUP(B1011,'Sub Index'!J:M,4,0)</f>
        <v>-2.3799000000000001</v>
      </c>
      <c r="E1011" s="548">
        <f>VLOOKUP(B1011,'Sub Index'!O:W,4,0)</f>
        <v>0.57060000000000022</v>
      </c>
      <c r="F1011" s="548">
        <f>VLOOKUP(B1011,'Sub Index'!O:W,7,0)</f>
        <v>5.4407332765100076E-2</v>
      </c>
      <c r="G1011" s="548">
        <f>VLOOKUP(B1011,'Sub Index'!O:W,9,0)</f>
        <v>6.2599999999999767E-2</v>
      </c>
      <c r="H1011" s="548">
        <f>VLOOKUP(B1011,'Sub Index'!Y:AE,4,0)</f>
        <v>1.476</v>
      </c>
      <c r="I1011" s="548">
        <f>VLOOKUP(B1011,'Sub Index'!Y:AE,7,0)</f>
        <v>1.1579801257369297E-2</v>
      </c>
      <c r="J1011" s="548">
        <f>VLOOKUP(B1011,'Sub Index'!AG:AK,4,0)</f>
        <v>8.1840427287006735E-3</v>
      </c>
      <c r="K1011" s="548">
        <f>VLOOKUP(B1011,'Sub Index'!AG:AK,5,0)</f>
        <v>74789132.147</v>
      </c>
      <c r="L1011" s="548">
        <f>VLOOKUP(B1011,'Sub Index'!AM:AX,4,0)</f>
        <v>2.7019401895133298E-3</v>
      </c>
      <c r="M1011" s="548">
        <f>VLOOKUP(B1011,'Sub Index'!AM:AX,7,0)</f>
        <v>3.0499999999999972E-3</v>
      </c>
      <c r="N1011" s="548">
        <f>VLOOKUP(B1011,'Sub Index'!AM:AX,8,0)</f>
        <v>4.550000000000054E-3</v>
      </c>
      <c r="O1011" s="548">
        <f>VLOOKUP(B1011,'Sub Index'!AV:AX,3,0)</f>
        <v>362.15199999999993</v>
      </c>
      <c r="Q1011" s="549">
        <f t="shared" si="2462"/>
        <v>-0.39316030124653345</v>
      </c>
      <c r="R1011" s="549">
        <f t="shared" si="2324"/>
        <v>-1.0994954465793063</v>
      </c>
      <c r="S1011" s="549">
        <f t="shared" si="2325"/>
        <v>-0.90179825978348926</v>
      </c>
      <c r="T1011" s="549">
        <f t="shared" si="2572"/>
        <v>-0.22142896890218819</v>
      </c>
      <c r="U1011" s="549">
        <f t="shared" si="2573"/>
        <v>-0.52927285735087692</v>
      </c>
      <c r="V1011" s="549">
        <f t="shared" si="2574"/>
        <v>-0.75483105497209724</v>
      </c>
      <c r="W1011" s="549">
        <f t="shared" si="2575"/>
        <v>1.4972681040536666</v>
      </c>
      <c r="X1011" s="549">
        <f t="shared" si="2576"/>
        <v>-0.42269156425804821</v>
      </c>
      <c r="Y1011" s="549">
        <f t="shared" si="2577"/>
        <v>-1.1247123377464003</v>
      </c>
      <c r="Z1011" s="549">
        <f t="shared" si="2578"/>
        <v>0.72659627208402178</v>
      </c>
      <c r="AA1011" s="549">
        <f t="shared" si="2579"/>
        <v>-0.80982036450298522</v>
      </c>
      <c r="AB1011" s="549">
        <f t="shared" si="2580"/>
        <v>-7.3287603595573701E-3</v>
      </c>
      <c r="AC1011" s="549">
        <f t="shared" si="2581"/>
        <v>1.2635676865328276</v>
      </c>
      <c r="AE1011" s="548">
        <f t="shared" si="2336"/>
        <v>-0.74632787391291988</v>
      </c>
      <c r="AF1011" s="548">
        <f t="shared" si="2337"/>
        <v>-0.5508333620121848</v>
      </c>
      <c r="AG1011" s="548">
        <f t="shared" si="2338"/>
        <v>0.37121852454078469</v>
      </c>
      <c r="AH1011" s="548">
        <f t="shared" si="2339"/>
        <v>-0.77370195100222428</v>
      </c>
      <c r="AI1011" s="548">
        <f t="shared" si="2340"/>
        <v>0.29325370843857668</v>
      </c>
      <c r="AJ1011" s="548">
        <f t="shared" si="2582"/>
        <v>-0.28127819078959354</v>
      </c>
    </row>
    <row r="1012" spans="1:36">
      <c r="A1012" s="93" t="str">
        <f t="shared" si="2571"/>
        <v>20194</v>
      </c>
      <c r="B1012" s="93">
        <f>'Sub Index'!A994</f>
        <v>43489</v>
      </c>
      <c r="C1012" s="548">
        <f>VLOOKUP(B1012,'Sub Index'!A:M,8,0)</f>
        <v>0.99177075506158863</v>
      </c>
      <c r="D1012" s="548">
        <f>VLOOKUP(B1012,'Sub Index'!J:M,4,0)</f>
        <v>-2.3919000000000001</v>
      </c>
      <c r="E1012" s="548">
        <f>VLOOKUP(B1012,'Sub Index'!O:W,4,0)</f>
        <v>0.55569999999999986</v>
      </c>
      <c r="F1012" s="548">
        <f>VLOOKUP(B1012,'Sub Index'!O:W,7,0)</f>
        <v>3.262059188486021E-2</v>
      </c>
      <c r="G1012" s="548">
        <f>VLOOKUP(B1012,'Sub Index'!O:W,9,0)</f>
        <v>1.9000000000000128E-2</v>
      </c>
      <c r="H1012" s="548">
        <f>VLOOKUP(B1012,'Sub Index'!Y:AE,4,0)</f>
        <v>1.4581</v>
      </c>
      <c r="I1012" s="548">
        <f>VLOOKUP(B1012,'Sub Index'!Y:AE,7,0)</f>
        <v>1.14523438400041E-2</v>
      </c>
      <c r="J1012" s="548">
        <f>VLOOKUP(B1012,'Sub Index'!AG:AK,4,0)</f>
        <v>8.0332330250420612E-3</v>
      </c>
      <c r="K1012" s="548">
        <f>VLOOKUP(B1012,'Sub Index'!AG:AK,5,0)</f>
        <v>74736182.992399991</v>
      </c>
      <c r="L1012" s="548">
        <f>VLOOKUP(B1012,'Sub Index'!AM:AX,4,0)</f>
        <v>2.6931839044577331E-3</v>
      </c>
      <c r="M1012" s="548">
        <f>VLOOKUP(B1012,'Sub Index'!AM:AX,7,0)</f>
        <v>8.099999999999774E-3</v>
      </c>
      <c r="N1012" s="548">
        <f>VLOOKUP(B1012,'Sub Index'!AM:AX,8,0)</f>
        <v>7.0000000000014495E-4</v>
      </c>
      <c r="O1012" s="548">
        <f>VLOOKUP(B1012,'Sub Index'!AV:AX,3,0)</f>
        <v>358</v>
      </c>
      <c r="Q1012" s="549">
        <f t="shared" si="2462"/>
        <v>-0.34377892786760678</v>
      </c>
      <c r="R1012" s="549">
        <f t="shared" si="2324"/>
        <v>-1.10734610573643</v>
      </c>
      <c r="S1012" s="549">
        <f t="shared" si="2325"/>
        <v>-0.91147868834848722</v>
      </c>
      <c r="T1012" s="549">
        <f t="shared" si="2572"/>
        <v>-0.79923090181322132</v>
      </c>
      <c r="U1012" s="549">
        <f t="shared" si="2573"/>
        <v>-0.65991388987913113</v>
      </c>
      <c r="V1012" s="549">
        <f t="shared" si="2574"/>
        <v>-0.76685550353698118</v>
      </c>
      <c r="W1012" s="549">
        <f t="shared" si="2575"/>
        <v>1.4538094655622325</v>
      </c>
      <c r="X1012" s="549">
        <f t="shared" si="2576"/>
        <v>-0.44281217047621363</v>
      </c>
      <c r="Y1012" s="549">
        <f t="shared" si="2577"/>
        <v>-1.1264545163322643</v>
      </c>
      <c r="Z1012" s="549">
        <f t="shared" si="2578"/>
        <v>0.71708716377422277</v>
      </c>
      <c r="AA1012" s="549">
        <f t="shared" si="2579"/>
        <v>-0.42259010249372619</v>
      </c>
      <c r="AB1012" s="549">
        <f t="shared" si="2580"/>
        <v>-0.18532943149962955</v>
      </c>
      <c r="AC1012" s="549">
        <f t="shared" si="2581"/>
        <v>1.2025921249650504</v>
      </c>
      <c r="AE1012" s="548">
        <f t="shared" si="2336"/>
        <v>-0.72556251680201833</v>
      </c>
      <c r="AF1012" s="548">
        <f t="shared" si="2337"/>
        <v>-0.79020782668027989</v>
      </c>
      <c r="AG1012" s="548">
        <f t="shared" si="2338"/>
        <v>0.34347698101262564</v>
      </c>
      <c r="AH1012" s="548">
        <f t="shared" si="2339"/>
        <v>-0.78463334340423896</v>
      </c>
      <c r="AI1012" s="548">
        <f t="shared" si="2340"/>
        <v>0.32793993868647936</v>
      </c>
      <c r="AJ1012" s="548">
        <f t="shared" si="2582"/>
        <v>-0.32579735343748639</v>
      </c>
    </row>
    <row r="1013" spans="1:36">
      <c r="A1013" s="93" t="str">
        <f t="shared" ref="A1013" si="2583">YEAR(B1013)&amp;WEEKNUM(B1013)</f>
        <v>20194</v>
      </c>
      <c r="B1013" s="93">
        <f>'Sub Index'!A995</f>
        <v>43490</v>
      </c>
      <c r="C1013" s="551">
        <f>VLOOKUP(B1013,'Sub Index'!A:M,8,0)</f>
        <v>1.1106124432927436</v>
      </c>
      <c r="D1013" s="551">
        <f>VLOOKUP(B1013,'Sub Index'!J:M,4,0)</f>
        <v>-2.3908999999999998</v>
      </c>
      <c r="E1013" s="551">
        <f>VLOOKUP(B1013,'Sub Index'!O:W,4,0)</f>
        <v>0.55229999999999979</v>
      </c>
      <c r="F1013" s="551">
        <f>VLOOKUP(B1013,'Sub Index'!O:W,7,0)</f>
        <v>3.2637412634164614E-2</v>
      </c>
      <c r="G1013" s="551">
        <f>VLOOKUP(B1013,'Sub Index'!O:W,9,0)</f>
        <v>2.9599999999999849E-2</v>
      </c>
      <c r="H1013" s="551">
        <f>VLOOKUP(B1013,'Sub Index'!Y:AE,4,0)</f>
        <v>1.4873000000000003</v>
      </c>
      <c r="I1013" s="551">
        <f>VLOOKUP(B1013,'Sub Index'!Y:AE,7,0)</f>
        <v>1.155310358297199E-2</v>
      </c>
      <c r="J1013" s="551">
        <f>VLOOKUP(B1013,'Sub Index'!AG:AK,4,0)</f>
        <v>7.8757510021394417E-3</v>
      </c>
      <c r="K1013" s="551">
        <f>VLOOKUP(B1013,'Sub Index'!AG:AK,5,0)</f>
        <v>74205354.846599996</v>
      </c>
      <c r="L1013" s="551">
        <f>VLOOKUP(B1013,'Sub Index'!AM:AX,4,0)</f>
        <v>2.8251284836806534E-3</v>
      </c>
      <c r="M1013" s="551">
        <f>VLOOKUP(B1013,'Sub Index'!AM:AX,7,0)</f>
        <v>1.144999999999996E-2</v>
      </c>
      <c r="N1013" s="551">
        <f>VLOOKUP(B1013,'Sub Index'!AM:AX,8,0)</f>
        <v>-1.1050000000000004E-2</v>
      </c>
      <c r="O1013" s="551">
        <f>VLOOKUP(B1013,'Sub Index'!AV:AX,3,0)</f>
        <v>357.98200000000008</v>
      </c>
      <c r="Q1013" s="550">
        <f t="shared" si="2462"/>
        <v>-6.7488813213243154E-2</v>
      </c>
      <c r="R1013" s="550">
        <f t="shared" ref="R1013" si="2584">IF(D1013=0,"",(D1013-D$2)/D$3)</f>
        <v>-1.1066918841400029</v>
      </c>
      <c r="S1013" s="550">
        <f t="shared" ref="S1013" si="2585">IF(E1013=0,"",(E1013-E$2)/E$3)</f>
        <v>-0.9136876452022451</v>
      </c>
      <c r="T1013" s="550">
        <f t="shared" ref="T1013" si="2586">IF(F1013=0,"",(F1013-F$2)/F$3)</f>
        <v>-0.79878480198055146</v>
      </c>
      <c r="U1013" s="550">
        <f t="shared" ref="U1013" si="2587">IF(G1013=0,"",(G1013-G$2)/G$3)</f>
        <v>-0.62815253793418913</v>
      </c>
      <c r="V1013" s="550">
        <f t="shared" ref="V1013" si="2588">IF(H1013=0,"",(H1013-H$2)/H$3)</f>
        <v>-0.74724020196744967</v>
      </c>
      <c r="W1013" s="550">
        <f t="shared" ref="W1013" si="2589">IF(I1013=0,"",(I1013-I$2)/I$3)</f>
        <v>1.4881651063295704</v>
      </c>
      <c r="X1013" s="550">
        <f t="shared" ref="X1013" si="2590">IF(J1013=0,"",(J1013-J$2)/J$3)</f>
        <v>-0.46382297874911188</v>
      </c>
      <c r="Y1013" s="550">
        <f t="shared" ref="Y1013" si="2591">IF(K1013=0,"",(K1013-K$2)/K$3)</f>
        <v>-1.1439202801461104</v>
      </c>
      <c r="Z1013" s="550">
        <f t="shared" ref="Z1013" si="2592">IF(L1013=0,"",(L1013-L$2)/L$3)</f>
        <v>0.86037570300692512</v>
      </c>
      <c r="AA1013" s="550">
        <f t="shared" ref="AA1013" si="2593">IF(M1013=0,"",(M1013-M$2)/M$3)</f>
        <v>-0.1657145821509248</v>
      </c>
      <c r="AB1013" s="550">
        <f t="shared" ref="AB1013" si="2594">IF(N1013=0,"",(N1013-N$2)/N$3)</f>
        <v>-0.72857823303103841</v>
      </c>
      <c r="AC1013" s="550">
        <f t="shared" ref="AC1013" si="2595">IF(O1013=0,"",(O1013-O$2)/O$3)</f>
        <v>1.2023277800449601</v>
      </c>
      <c r="AE1013" s="551">
        <f t="shared" si="2336"/>
        <v>-0.58709034867662302</v>
      </c>
      <c r="AF1013" s="551">
        <f t="shared" si="2337"/>
        <v>-0.78020832837232856</v>
      </c>
      <c r="AG1013" s="551">
        <f t="shared" si="2338"/>
        <v>0.37046245218106039</v>
      </c>
      <c r="AH1013" s="551">
        <f t="shared" si="2339"/>
        <v>-0.80387162944761115</v>
      </c>
      <c r="AI1013" s="551">
        <f t="shared" si="2340"/>
        <v>0.2921026669674805</v>
      </c>
      <c r="AJ1013" s="551">
        <f t="shared" ref="AJ1013" si="2596">AVERAGE(AE1013:AI1013)</f>
        <v>-0.30172103746960433</v>
      </c>
    </row>
    <row r="1014" spans="1:36">
      <c r="A1014" s="93" t="str">
        <f t="shared" ref="A1014:A1018" si="2597">YEAR(B1014)&amp;WEEKNUM(B1014)</f>
        <v>20195</v>
      </c>
      <c r="B1014" s="93">
        <f>'Sub Index'!A996</f>
        <v>43493</v>
      </c>
      <c r="C1014" s="554">
        <f>VLOOKUP(B1014,'Sub Index'!A:M,8,0)</f>
        <v>1.1058317106047528</v>
      </c>
      <c r="D1014" s="554">
        <f>VLOOKUP(B1014,'Sub Index'!J:M,4,0)</f>
        <v>-2.3757000000000001</v>
      </c>
      <c r="E1014" s="554">
        <f>VLOOKUP(B1014,'Sub Index'!O:W,4,0)</f>
        <v>0.54530000000000012</v>
      </c>
      <c r="F1014" s="554">
        <f>VLOOKUP(B1014,'Sub Index'!O:W,7,0)</f>
        <v>3.2644191861595992E-2</v>
      </c>
      <c r="G1014" s="554">
        <f>VLOOKUP(B1014,'Sub Index'!O:W,9,0)</f>
        <v>0.16659999999999986</v>
      </c>
      <c r="H1014" s="554">
        <f>VLOOKUP(B1014,'Sub Index'!Y:AE,4,0)</f>
        <v>1.5202</v>
      </c>
      <c r="I1014" s="554">
        <f>VLOOKUP(B1014,'Sub Index'!Y:AE,7,0)</f>
        <v>1.1587365956606092E-2</v>
      </c>
      <c r="J1014" s="554">
        <f>VLOOKUP(B1014,'Sub Index'!AG:AK,4,0)</f>
        <v>7.4218297683152626E-3</v>
      </c>
      <c r="K1014" s="554">
        <f>VLOOKUP(B1014,'Sub Index'!AG:AK,5,0)</f>
        <v>73991951.985200003</v>
      </c>
      <c r="L1014" s="554">
        <f>VLOOKUP(B1014,'Sub Index'!AM:AX,4,0)</f>
        <v>2.8913995919849617E-3</v>
      </c>
      <c r="M1014" s="554">
        <f>VLOOKUP(B1014,'Sub Index'!AM:AX,7,0)</f>
        <v>-6.7500000000002558E-3</v>
      </c>
      <c r="N1014" s="554">
        <f>VLOOKUP(B1014,'Sub Index'!AM:AX,8,0)</f>
        <v>1.6049999999999898E-2</v>
      </c>
      <c r="O1014" s="554">
        <f>VLOOKUP(B1014,'Sub Index'!AV:AX,3,0)</f>
        <v>344.92200000000003</v>
      </c>
      <c r="Q1014" s="555">
        <f t="shared" si="2462"/>
        <v>-7.8603340465057722E-2</v>
      </c>
      <c r="R1014" s="555">
        <f t="shared" ref="R1014:R1018" si="2598">IF(D1014=0,"",(D1014-D$2)/D$3)</f>
        <v>-1.0967477158743131</v>
      </c>
      <c r="S1014" s="555">
        <f t="shared" ref="S1014:S1018" si="2599">IF(E1014=0,"",(E1014-E$2)/E$3)</f>
        <v>-0.91823549754821698</v>
      </c>
      <c r="T1014" s="555">
        <f t="shared" ref="T1014:T1018" si="2600">IF(F1014=0,"",(F1014-F$2)/F$3)</f>
        <v>-0.79860501140356588</v>
      </c>
      <c r="U1014" s="555">
        <f t="shared" ref="U1014:U1018" si="2601">IF(G1014=0,"",(G1014-G$2)/G$3)</f>
        <v>-0.21765204581558881</v>
      </c>
      <c r="V1014" s="555">
        <f t="shared" ref="V1014:V1018" si="2602">IF(H1014=0,"",(H1014-H$2)/H$3)</f>
        <v>-0.72513939985657372</v>
      </c>
      <c r="W1014" s="555">
        <f t="shared" ref="W1014:W1018" si="2603">IF(I1014=0,"",(I1014-I$2)/I$3)</f>
        <v>1.49984740886169</v>
      </c>
      <c r="X1014" s="555">
        <f t="shared" ref="X1014:X1018" si="2604">IF(J1014=0,"",(J1014-J$2)/J$3)</f>
        <v>-0.52438387223455252</v>
      </c>
      <c r="Y1014" s="555">
        <f t="shared" ref="Y1014:Y1018" si="2605">IF(K1014=0,"",(K1014-K$2)/K$3)</f>
        <v>-1.1509418444770561</v>
      </c>
      <c r="Z1014" s="555">
        <f t="shared" ref="Z1014:Z1018" si="2606">IF(L1014=0,"",(L1014-L$2)/L$3)</f>
        <v>0.93234448230943257</v>
      </c>
      <c r="AA1014" s="555">
        <f t="shared" ref="AA1014:AA1018" si="2607">IF(M1014=0,"",(M1014-M$2)/M$3)</f>
        <v>-1.5612771105804117</v>
      </c>
      <c r="AB1014" s="555">
        <f t="shared" ref="AB1014:AB1018" si="2608">IF(N1014=0,"",(N1014-N$2)/N$3)</f>
        <v>0.52436155603287138</v>
      </c>
      <c r="AC1014" s="555">
        <f t="shared" ref="AC1014:AC1018" si="2609">IF(O1014=0,"",(O1014-O$2)/O$3)</f>
        <v>1.0105308546896647</v>
      </c>
      <c r="AE1014" s="554">
        <f t="shared" si="2336"/>
        <v>-0.58767552816968538</v>
      </c>
      <c r="AF1014" s="554">
        <f t="shared" si="2337"/>
        <v>-0.6448308515891239</v>
      </c>
      <c r="AG1014" s="554">
        <f t="shared" si="2338"/>
        <v>0.38735400450255814</v>
      </c>
      <c r="AH1014" s="554">
        <f t="shared" si="2339"/>
        <v>-0.83766285835580434</v>
      </c>
      <c r="AI1014" s="554">
        <f t="shared" si="2340"/>
        <v>0.22648994561288924</v>
      </c>
      <c r="AJ1014" s="554">
        <f t="shared" ref="AJ1014:AJ1018" si="2610">AVERAGE(AE1014:AI1014)</f>
        <v>-0.29126505759983323</v>
      </c>
    </row>
    <row r="1015" spans="1:36">
      <c r="A1015" s="93" t="str">
        <f t="shared" si="2597"/>
        <v>20195</v>
      </c>
      <c r="B1015" s="93">
        <f>'Sub Index'!A997</f>
        <v>43494</v>
      </c>
      <c r="C1015" s="554">
        <f>VLOOKUP(B1015,'Sub Index'!A:M,8,0)</f>
        <v>1.2405683900409246</v>
      </c>
      <c r="D1015" s="554">
        <f>VLOOKUP(B1015,'Sub Index'!J:M,4,0)</f>
        <v>-2.3607999999999998</v>
      </c>
      <c r="E1015" s="554">
        <f>VLOOKUP(B1015,'Sub Index'!O:W,4,0)</f>
        <v>0.56579999999999986</v>
      </c>
      <c r="F1015" s="554">
        <f>VLOOKUP(B1015,'Sub Index'!O:W,7,0)</f>
        <v>3.2956848673395836E-2</v>
      </c>
      <c r="G1015" s="554">
        <f>VLOOKUP(B1015,'Sub Index'!O:W,9,0)</f>
        <v>-6.4000000000001833E-3</v>
      </c>
      <c r="H1015" s="554">
        <f>VLOOKUP(B1015,'Sub Index'!Y:AE,4,0)</f>
        <v>1.5042000000000004</v>
      </c>
      <c r="I1015" s="554">
        <f>VLOOKUP(B1015,'Sub Index'!Y:AE,7,0)</f>
        <v>1.1633232199290737E-2</v>
      </c>
      <c r="J1015" s="554">
        <f>VLOOKUP(B1015,'Sub Index'!AG:AK,4,0)</f>
        <v>6.456016094152613E-3</v>
      </c>
      <c r="K1015" s="554">
        <f>VLOOKUP(B1015,'Sub Index'!AG:AK,5,0)</f>
        <v>73712472.306099996</v>
      </c>
      <c r="L1015" s="554">
        <f>VLOOKUP(B1015,'Sub Index'!AM:AX,4,0)</f>
        <v>2.8838189191437791E-3</v>
      </c>
      <c r="M1015" s="554">
        <f>VLOOKUP(B1015,'Sub Index'!AM:AX,7,0)</f>
        <v>5.5000000000005045E-3</v>
      </c>
      <c r="N1015" s="554">
        <f>VLOOKUP(B1015,'Sub Index'!AM:AX,8,0)</f>
        <v>1.6599999999999504E-2</v>
      </c>
      <c r="O1015" s="554">
        <f>VLOOKUP(B1015,'Sub Index'!AV:AX,3,0)</f>
        <v>334.34000000000003</v>
      </c>
      <c r="Q1015" s="555">
        <f t="shared" si="2462"/>
        <v>0.23464038035082546</v>
      </c>
      <c r="R1015" s="555">
        <f t="shared" si="2598"/>
        <v>-1.0869998140875512</v>
      </c>
      <c r="S1015" s="555">
        <f t="shared" si="2599"/>
        <v>-0.90491678710644174</v>
      </c>
      <c r="T1015" s="555">
        <f t="shared" si="2600"/>
        <v>-0.79031310068645622</v>
      </c>
      <c r="U1015" s="555">
        <f t="shared" si="2601"/>
        <v>-0.73602128038871195</v>
      </c>
      <c r="V1015" s="555">
        <f t="shared" si="2602"/>
        <v>-0.73588751030563171</v>
      </c>
      <c r="W1015" s="555">
        <f t="shared" si="2603"/>
        <v>1.5154862355459082</v>
      </c>
      <c r="X1015" s="555">
        <f t="shared" si="2604"/>
        <v>-0.65324001442243229</v>
      </c>
      <c r="Y1015" s="555">
        <f t="shared" si="2605"/>
        <v>-1.16013752504628</v>
      </c>
      <c r="Z1015" s="555">
        <f t="shared" si="2606"/>
        <v>0.92411205969524624</v>
      </c>
      <c r="AA1015" s="555">
        <f t="shared" si="2607"/>
        <v>-0.62195617798359459</v>
      </c>
      <c r="AB1015" s="555">
        <f t="shared" si="2608"/>
        <v>0.54979022333857841</v>
      </c>
      <c r="AC1015" s="555">
        <f t="shared" si="2609"/>
        <v>0.8551254133336369</v>
      </c>
      <c r="AE1015" s="554">
        <f t="shared" si="2336"/>
        <v>-0.42617971686836287</v>
      </c>
      <c r="AF1015" s="554">
        <f t="shared" si="2337"/>
        <v>-0.81041705606053671</v>
      </c>
      <c r="AG1015" s="554">
        <f t="shared" si="2338"/>
        <v>0.38979936262013826</v>
      </c>
      <c r="AH1015" s="554">
        <f t="shared" si="2339"/>
        <v>-0.90668876973435619</v>
      </c>
      <c r="AI1015" s="554">
        <f t="shared" si="2340"/>
        <v>0.42676787959596674</v>
      </c>
      <c r="AJ1015" s="554">
        <f t="shared" si="2610"/>
        <v>-0.26534366008943017</v>
      </c>
    </row>
    <row r="1016" spans="1:36">
      <c r="A1016" s="93" t="str">
        <f t="shared" si="2597"/>
        <v>20195</v>
      </c>
      <c r="B1016" s="93">
        <f>'Sub Index'!A998</f>
        <v>43495</v>
      </c>
      <c r="C1016" s="554">
        <f>VLOOKUP(B1016,'Sub Index'!A:M,8,0)</f>
        <v>1.2050151994900433</v>
      </c>
      <c r="D1016" s="554">
        <f>VLOOKUP(B1016,'Sub Index'!J:M,4,0)</f>
        <v>-2.3395000000000001</v>
      </c>
      <c r="E1016" s="554">
        <f>VLOOKUP(B1016,'Sub Index'!O:W,4,0)</f>
        <v>0.61539999999999973</v>
      </c>
      <c r="F1016" s="554">
        <f>VLOOKUP(B1016,'Sub Index'!O:W,7,0)</f>
        <v>3.2180968993646197E-2</v>
      </c>
      <c r="G1016" s="554">
        <f>VLOOKUP(B1016,'Sub Index'!O:W,9,0)</f>
        <v>6.6500000000000004E-2</v>
      </c>
      <c r="H1016" s="554">
        <f>VLOOKUP(B1016,'Sub Index'!Y:AE,4,0)</f>
        <v>1.5225999999999997</v>
      </c>
      <c r="I1016" s="554">
        <f>VLOOKUP(B1016,'Sub Index'!Y:AE,7,0)</f>
        <v>1.1013508811558485E-2</v>
      </c>
      <c r="J1016" s="554">
        <f>VLOOKUP(B1016,'Sub Index'!AG:AK,4,0)</f>
        <v>6.9078508579632075E-3</v>
      </c>
      <c r="K1016" s="554">
        <f>VLOOKUP(B1016,'Sub Index'!AG:AK,5,0)</f>
        <v>73341854.191100001</v>
      </c>
      <c r="L1016" s="554">
        <f>VLOOKUP(B1016,'Sub Index'!AM:AX,4,0)</f>
        <v>2.8978547158102271E-3</v>
      </c>
      <c r="M1016" s="554">
        <f>VLOOKUP(B1016,'Sub Index'!AM:AX,7,0)</f>
        <v>1.7000000000000348E-2</v>
      </c>
      <c r="N1016" s="554">
        <f>VLOOKUP(B1016,'Sub Index'!AM:AX,8,0)</f>
        <v>-1.5000000000000568E-3</v>
      </c>
      <c r="O1016" s="554">
        <f>VLOOKUP(B1016,'Sub Index'!AV:AX,3,0)</f>
        <v>300.92600000000004</v>
      </c>
      <c r="Q1016" s="555">
        <f t="shared" si="2462"/>
        <v>0.15198424141643874</v>
      </c>
      <c r="R1016" s="555">
        <f t="shared" si="2598"/>
        <v>-1.0730648940836571</v>
      </c>
      <c r="S1016" s="555">
        <f t="shared" si="2599"/>
        <v>-0.87269200476926823</v>
      </c>
      <c r="T1016" s="555">
        <f t="shared" si="2600"/>
        <v>-0.81089005531817626</v>
      </c>
      <c r="U1016" s="555">
        <f t="shared" si="2601"/>
        <v>-0.51758707691830286</v>
      </c>
      <c r="V1016" s="555">
        <f t="shared" si="2602"/>
        <v>-0.72352718328921517</v>
      </c>
      <c r="W1016" s="555">
        <f t="shared" si="2603"/>
        <v>1.3041816663110322</v>
      </c>
      <c r="X1016" s="555">
        <f t="shared" si="2604"/>
        <v>-0.59295749189397184</v>
      </c>
      <c r="Y1016" s="555">
        <f t="shared" si="2605"/>
        <v>-1.1723319207521961</v>
      </c>
      <c r="Z1016" s="555">
        <f t="shared" si="2606"/>
        <v>0.93935458661940807</v>
      </c>
      <c r="AA1016" s="555">
        <f t="shared" si="2607"/>
        <v>0.25985530976028959</v>
      </c>
      <c r="AB1016" s="555">
        <f t="shared" si="2608"/>
        <v>-0.28704410072253966</v>
      </c>
      <c r="AC1016" s="555">
        <f t="shared" si="2609"/>
        <v>0.36441312667040526</v>
      </c>
      <c r="AE1016" s="554">
        <f t="shared" si="2336"/>
        <v>-0.4605403263336092</v>
      </c>
      <c r="AF1016" s="554">
        <f t="shared" si="2337"/>
        <v>-0.73372304566858249</v>
      </c>
      <c r="AG1016" s="554">
        <f t="shared" si="2338"/>
        <v>0.2903272415109085</v>
      </c>
      <c r="AH1016" s="554">
        <f t="shared" si="2339"/>
        <v>-0.88264470632308401</v>
      </c>
      <c r="AI1016" s="554">
        <f t="shared" si="2340"/>
        <v>0.31914473058189086</v>
      </c>
      <c r="AJ1016" s="554">
        <f t="shared" si="2610"/>
        <v>-0.29348722124649523</v>
      </c>
    </row>
    <row r="1017" spans="1:36">
      <c r="A1017" s="93" t="str">
        <f t="shared" si="2597"/>
        <v>20195</v>
      </c>
      <c r="B1017" s="93">
        <f>'Sub Index'!A999</f>
        <v>43496</v>
      </c>
      <c r="C1017" s="554">
        <f>VLOOKUP(B1017,'Sub Index'!A:M,8,0)</f>
        <v>1.2755758833547732</v>
      </c>
      <c r="D1017" s="554">
        <f>VLOOKUP(B1017,'Sub Index'!J:M,4,0)</f>
        <v>-2.3548</v>
      </c>
      <c r="E1017" s="554">
        <f>VLOOKUP(B1017,'Sub Index'!O:W,4,0)</f>
        <v>0.59889999999999999</v>
      </c>
      <c r="F1017" s="554">
        <f>VLOOKUP(B1017,'Sub Index'!O:W,7,0)</f>
        <v>3.1245859245685251E-2</v>
      </c>
      <c r="G1017" s="554">
        <f>VLOOKUP(B1017,'Sub Index'!O:W,9,0)</f>
        <v>0.21229999999999993</v>
      </c>
      <c r="H1017" s="554">
        <f>VLOOKUP(B1017,'Sub Index'!Y:AE,4,0)</f>
        <v>1.5283000000000002</v>
      </c>
      <c r="I1017" s="554">
        <f>VLOOKUP(B1017,'Sub Index'!Y:AE,7,0)</f>
        <v>9.7168237816716817E-3</v>
      </c>
      <c r="J1017" s="554">
        <f>VLOOKUP(B1017,'Sub Index'!AG:AK,4,0)</f>
        <v>6.8019610823920659E-3</v>
      </c>
      <c r="K1017" s="554">
        <f>VLOOKUP(B1017,'Sub Index'!AG:AK,5,0)</f>
        <v>72819003.617200002</v>
      </c>
      <c r="L1017" s="554">
        <f>VLOOKUP(B1017,'Sub Index'!AM:AX,4,0)</f>
        <v>2.7502653407490661E-3</v>
      </c>
      <c r="M1017" s="554">
        <f>VLOOKUP(B1017,'Sub Index'!AM:AX,7,0)</f>
        <v>-2.949999999999342E-3</v>
      </c>
      <c r="N1017" s="554">
        <f>VLOOKUP(B1017,'Sub Index'!AM:AX,8,0)</f>
        <v>3.8499999999999091E-3</v>
      </c>
      <c r="O1017" s="554">
        <f>VLOOKUP(B1017,'Sub Index'!AV:AX,3,0)</f>
        <v>280.33199999999999</v>
      </c>
      <c r="Q1017" s="555">
        <f t="shared" si="2462"/>
        <v>0.31602785039948383</v>
      </c>
      <c r="R1017" s="555">
        <f t="shared" si="2598"/>
        <v>-1.0830744845089895</v>
      </c>
      <c r="S1017" s="555">
        <f t="shared" si="2599"/>
        <v>-0.88341194244191656</v>
      </c>
      <c r="T1017" s="555">
        <f t="shared" si="2600"/>
        <v>-0.83568991973230866</v>
      </c>
      <c r="U1017" s="555">
        <f t="shared" si="2601"/>
        <v>-8.0718669977486168E-2</v>
      </c>
      <c r="V1017" s="555">
        <f t="shared" si="2602"/>
        <v>-0.71969816894173788</v>
      </c>
      <c r="W1017" s="555">
        <f t="shared" si="2603"/>
        <v>0.86205623245227003</v>
      </c>
      <c r="X1017" s="555">
        <f t="shared" si="2604"/>
        <v>-0.60708500773088248</v>
      </c>
      <c r="Y1017" s="555">
        <f t="shared" si="2605"/>
        <v>-1.1895351996399588</v>
      </c>
      <c r="Z1017" s="555">
        <f t="shared" si="2606"/>
        <v>0.7790761872843972</v>
      </c>
      <c r="AA1017" s="555">
        <f t="shared" si="2607"/>
        <v>-1.2698959233258369</v>
      </c>
      <c r="AB1017" s="555">
        <f t="shared" si="2608"/>
        <v>-3.9692518748668873E-2</v>
      </c>
      <c r="AC1017" s="555">
        <f t="shared" si="2609"/>
        <v>6.1973166427913416E-2</v>
      </c>
      <c r="AE1017" s="554">
        <f t="shared" si="2336"/>
        <v>-0.38352331705475284</v>
      </c>
      <c r="AF1017" s="554">
        <f t="shared" si="2337"/>
        <v>-0.59994017738390382</v>
      </c>
      <c r="AG1017" s="554">
        <f t="shared" si="2338"/>
        <v>7.1179031755266076E-2</v>
      </c>
      <c r="AH1017" s="554">
        <f t="shared" si="2339"/>
        <v>-0.89831010368542064</v>
      </c>
      <c r="AI1017" s="554">
        <f t="shared" si="2340"/>
        <v>-0.11713477209054879</v>
      </c>
      <c r="AJ1017" s="554">
        <f t="shared" si="2610"/>
        <v>-0.38554586769187199</v>
      </c>
    </row>
    <row r="1018" spans="1:36">
      <c r="A1018" s="93" t="str">
        <f t="shared" si="2597"/>
        <v>20195</v>
      </c>
      <c r="B1018" s="93">
        <f>'Sub Index'!A1000</f>
        <v>43497</v>
      </c>
      <c r="C1018" s="554">
        <f>VLOOKUP(B1018,'Sub Index'!A:M,8,0)</f>
        <v>1.170081928080309</v>
      </c>
      <c r="D1018" s="554">
        <f>VLOOKUP(B1018,'Sub Index'!J:M,4,0)</f>
        <v>-2.3336000000000001</v>
      </c>
      <c r="E1018" s="554">
        <f>VLOOKUP(B1018,'Sub Index'!O:W,4,0)</f>
        <v>0.63559999999999972</v>
      </c>
      <c r="F1018" s="554">
        <f>VLOOKUP(B1018,'Sub Index'!O:W,7,0)</f>
        <v>3.4325192267501629E-2</v>
      </c>
      <c r="G1018" s="554">
        <f>VLOOKUP(B1018,'Sub Index'!O:W,9,0)</f>
        <v>5.5200000000000138E-2</v>
      </c>
      <c r="H1018" s="554">
        <f>VLOOKUP(B1018,'Sub Index'!Y:AE,4,0)</f>
        <v>1.5156000000000001</v>
      </c>
      <c r="I1018" s="554">
        <f>VLOOKUP(B1018,'Sub Index'!Y:AE,7,0)</f>
        <v>8.458457083463277E-3</v>
      </c>
      <c r="J1018" s="554">
        <f>VLOOKUP(B1018,'Sub Index'!AG:AK,4,0)</f>
        <v>6.5815882546820265E-3</v>
      </c>
      <c r="K1018" s="554">
        <f>VLOOKUP(B1018,'Sub Index'!AG:AK,5,0)</f>
        <v>71695110.061199993</v>
      </c>
      <c r="L1018" s="554">
        <f>VLOOKUP(B1018,'Sub Index'!AM:AX,4,0)</f>
        <v>3.0672185416704008E-3</v>
      </c>
      <c r="M1018" s="554">
        <f>VLOOKUP(B1018,'Sub Index'!AM:AX,7,0)</f>
        <v>-1.6649999999999388E-2</v>
      </c>
      <c r="N1018" s="554">
        <f>VLOOKUP(B1018,'Sub Index'!AM:AX,8,0)</f>
        <v>1.7850000000000144E-2</v>
      </c>
      <c r="O1018" s="554">
        <f>VLOOKUP(B1018,'Sub Index'!AV:AX,3,0)</f>
        <v>255.46000000000004</v>
      </c>
      <c r="Q1018" s="555">
        <f t="shared" si="2462"/>
        <v>7.076932679595406E-2</v>
      </c>
      <c r="R1018" s="555">
        <f t="shared" si="2598"/>
        <v>-1.069204986664738</v>
      </c>
      <c r="S1018" s="555">
        <f t="shared" si="2599"/>
        <v>-0.85956820228517739</v>
      </c>
      <c r="T1018" s="555">
        <f t="shared" si="2600"/>
        <v>-0.75402352539353834</v>
      </c>
      <c r="U1018" s="555">
        <f t="shared" si="2601"/>
        <v>-0.55144587663319433</v>
      </c>
      <c r="V1018" s="555">
        <f t="shared" si="2602"/>
        <v>-0.72822948161067802</v>
      </c>
      <c r="W1018" s="555">
        <f t="shared" si="2603"/>
        <v>0.43299604468456143</v>
      </c>
      <c r="X1018" s="555">
        <f t="shared" si="2604"/>
        <v>-0.63648653017916357</v>
      </c>
      <c r="Y1018" s="555">
        <f t="shared" si="2605"/>
        <v>-1.2265145112237794</v>
      </c>
      <c r="Z1018" s="555">
        <f t="shared" si="2606"/>
        <v>1.123279499255383</v>
      </c>
      <c r="AA1018" s="555">
        <f t="shared" si="2607"/>
        <v>-2.3204017826381342</v>
      </c>
      <c r="AB1018" s="555">
        <f t="shared" si="2608"/>
        <v>0.60758264903343795</v>
      </c>
      <c r="AC1018" s="555">
        <f t="shared" si="2609"/>
        <v>-0.30329276982299586</v>
      </c>
      <c r="AE1018" s="554">
        <f t="shared" si="2336"/>
        <v>-0.49921782993439195</v>
      </c>
      <c r="AF1018" s="554">
        <f t="shared" si="2337"/>
        <v>-0.72167920143730335</v>
      </c>
      <c r="AG1018" s="554">
        <f t="shared" si="2338"/>
        <v>-0.14761671846305829</v>
      </c>
      <c r="AH1018" s="554">
        <f t="shared" si="2339"/>
        <v>-0.93150052070147149</v>
      </c>
      <c r="AI1018" s="554">
        <f t="shared" si="2340"/>
        <v>-0.22320810104307731</v>
      </c>
      <c r="AJ1018" s="554">
        <f t="shared" si="2610"/>
        <v>-0.50464447431586057</v>
      </c>
    </row>
    <row r="1019" spans="1:36">
      <c r="A1019" s="93" t="str">
        <f t="shared" ref="A1019:A1020" si="2611">YEAR(B1019)&amp;WEEKNUM(B1019)</f>
        <v>20197</v>
      </c>
      <c r="B1019" s="93">
        <f>'Sub Index'!A1001</f>
        <v>43507</v>
      </c>
      <c r="C1019" s="558">
        <f>VLOOKUP(B1019,'Sub Index'!A:M,8,0)</f>
        <v>1.0364509347690949</v>
      </c>
      <c r="D1019" s="558">
        <f>VLOOKUP(B1019,'Sub Index'!J:M,4,0)</f>
        <v>-2.3227000000000002</v>
      </c>
      <c r="E1019" s="558">
        <f>VLOOKUP(B1019,'Sub Index'!O:W,4,0)</f>
        <v>0.65660000000000007</v>
      </c>
      <c r="F1019" s="558">
        <f>VLOOKUP(B1019,'Sub Index'!O:W,7,0)</f>
        <v>6.3643034018385211E-2</v>
      </c>
      <c r="G1019" s="558">
        <f>VLOOKUP(B1019,'Sub Index'!O:W,9,0)</f>
        <v>6.1799999999999855E-2</v>
      </c>
      <c r="H1019" s="558">
        <f>VLOOKUP(B1019,'Sub Index'!Y:AE,4,0)</f>
        <v>1.4183999999999997</v>
      </c>
      <c r="I1019" s="558">
        <f>VLOOKUP(B1019,'Sub Index'!Y:AE,7,0)</f>
        <v>7.0177702025666314E-3</v>
      </c>
      <c r="J1019" s="558">
        <f>VLOOKUP(B1019,'Sub Index'!AG:AK,4,0)</f>
        <v>7.5184698636894766E-3</v>
      </c>
      <c r="K1019" s="558">
        <f>VLOOKUP(B1019,'Sub Index'!AG:AK,5,0)</f>
        <v>72256589.235599995</v>
      </c>
      <c r="L1019" s="558">
        <f>VLOOKUP(B1019,'Sub Index'!AM:AX,4,0)</f>
        <v>2.6686012324913014E-3</v>
      </c>
      <c r="M1019" s="558">
        <f>VLOOKUP(B1019,'Sub Index'!AM:AX,7,0)</f>
        <v>-4.7499999999995879E-3</v>
      </c>
      <c r="N1019" s="558">
        <f>VLOOKUP(B1019,'Sub Index'!AM:AX,8,0)</f>
        <v>2.1049999999999791E-2</v>
      </c>
      <c r="O1019" s="558">
        <f>VLOOKUP(B1019,'Sub Index'!AV:AX,3,0)</f>
        <v>240.96599999999998</v>
      </c>
      <c r="Q1019" s="559">
        <f t="shared" si="2462"/>
        <v>-0.23990383018174055</v>
      </c>
      <c r="R1019" s="559">
        <f t="shared" ref="R1019:R1020" si="2612">IF(D1019=0,"",(D1019-D$2)/D$3)</f>
        <v>-1.0620739712636842</v>
      </c>
      <c r="S1019" s="559">
        <f t="shared" ref="S1019:S1020" si="2613">IF(E1019=0,"",(E1019-E$2)/E$3)</f>
        <v>-0.84592464524726085</v>
      </c>
      <c r="T1019" s="559">
        <f t="shared" ref="T1019:T1020" si="2614">IF(F1019=0,"",(F1019-F$2)/F$3)</f>
        <v>2.3509274283005886E-2</v>
      </c>
      <c r="U1019" s="559">
        <f t="shared" ref="U1019:U1020" si="2615">IF(G1019=0,"",(G1019-G$2)/G$3)</f>
        <v>-0.53166994051653271</v>
      </c>
      <c r="V1019" s="559">
        <f t="shared" ref="V1019:V1020" si="2616">IF(H1019=0,"",(H1019-H$2)/H$3)</f>
        <v>-0.79352425258870729</v>
      </c>
      <c r="W1019" s="559">
        <f t="shared" ref="W1019:W1020" si="2617">IF(I1019=0,"",(I1019-I$2)/I$3)</f>
        <v>-5.822911608301598E-2</v>
      </c>
      <c r="X1019" s="559">
        <f t="shared" ref="X1019:X1020" si="2618">IF(J1019=0,"",(J1019-J$2)/J$3)</f>
        <v>-0.51149042269690093</v>
      </c>
      <c r="Y1019" s="559">
        <f t="shared" ref="Y1019:Y1020" si="2619">IF(K1019=0,"",(K1019-K$2)/K$3)</f>
        <v>-1.2080402409273459</v>
      </c>
      <c r="Z1019" s="559">
        <f t="shared" ref="Z1019:Z1020" si="2620">IF(L1019=0,"",(L1019-L$2)/L$3)</f>
        <v>0.6903909919629081</v>
      </c>
      <c r="AA1019" s="559">
        <f t="shared" ref="AA1019:AA1020" si="2621">IF(M1019=0,"",(M1019-M$2)/M$3)</f>
        <v>-1.4079185909727265</v>
      </c>
      <c r="AB1019" s="559">
        <f t="shared" ref="AB1019:AB1020" si="2622">IF(N1019=0,"",(N1019-N$2)/N$3)</f>
        <v>0.75553125881218641</v>
      </c>
      <c r="AC1019" s="559">
        <f t="shared" ref="AC1019:AC1020" si="2623">IF(O1019=0,"",(O1019-O$2)/O$3)</f>
        <v>-0.51614917381224912</v>
      </c>
      <c r="AE1019" s="558">
        <f t="shared" si="2336"/>
        <v>-0.65098890072271232</v>
      </c>
      <c r="AF1019" s="558">
        <f t="shared" si="2337"/>
        <v>-0.45136177049359594</v>
      </c>
      <c r="AG1019" s="558">
        <f t="shared" si="2338"/>
        <v>-0.42587668433586162</v>
      </c>
      <c r="AH1019" s="558">
        <f t="shared" si="2339"/>
        <v>-0.85976533181212345</v>
      </c>
      <c r="AI1019" s="558">
        <f t="shared" si="2340"/>
        <v>-0.11953637850247029</v>
      </c>
      <c r="AJ1019" s="558">
        <f t="shared" ref="AJ1019:AJ1020" si="2624">AVERAGE(AE1019:AI1019)</f>
        <v>-0.50150581317335274</v>
      </c>
    </row>
    <row r="1020" spans="1:36">
      <c r="A1020" s="93" t="str">
        <f t="shared" si="2611"/>
        <v>20197</v>
      </c>
      <c r="B1020" s="93">
        <f>'Sub Index'!A1002</f>
        <v>43508</v>
      </c>
      <c r="C1020" s="558">
        <f>VLOOKUP(B1020,'Sub Index'!A:M,8,0)</f>
        <v>1.1148350730606973</v>
      </c>
      <c r="D1020" s="558">
        <f>VLOOKUP(B1020,'Sub Index'!J:M,4,0)</f>
        <v>-2.3075000000000001</v>
      </c>
      <c r="E1020" s="558">
        <f>VLOOKUP(B1020,'Sub Index'!O:W,4,0)</f>
        <v>0.68850000000000033</v>
      </c>
      <c r="F1020" s="558">
        <f>VLOOKUP(B1020,'Sub Index'!O:W,7,0)</f>
        <v>6.3259688401167538E-2</v>
      </c>
      <c r="G1020" s="558">
        <f>VLOOKUP(B1020,'Sub Index'!O:W,9,0)</f>
        <v>0.11039999999999983</v>
      </c>
      <c r="H1020" s="558">
        <f>VLOOKUP(B1020,'Sub Index'!Y:AE,4,0)</f>
        <v>1.4110999999999998</v>
      </c>
      <c r="I1020" s="558">
        <f>VLOOKUP(B1020,'Sub Index'!Y:AE,7,0)</f>
        <v>7.2244865384030257E-3</v>
      </c>
      <c r="J1020" s="558">
        <f>VLOOKUP(B1020,'Sub Index'!AG:AK,4,0)</f>
        <v>6.1149069582021849E-3</v>
      </c>
      <c r="K1020" s="558">
        <f>VLOOKUP(B1020,'Sub Index'!AG:AK,5,0)</f>
        <v>72608571.517800003</v>
      </c>
      <c r="L1020" s="558">
        <f>VLOOKUP(B1020,'Sub Index'!AM:AX,4,0)</f>
        <v>2.6642836811313097E-3</v>
      </c>
      <c r="M1020" s="558">
        <f>VLOOKUP(B1020,'Sub Index'!AM:AX,7,0)</f>
        <v>-3.54999999999972E-3</v>
      </c>
      <c r="N1020" s="558">
        <f>VLOOKUP(B1020,'Sub Index'!AM:AX,8,0)</f>
        <v>-7.3499999999997456E-3</v>
      </c>
      <c r="O1020" s="558">
        <f>VLOOKUP(B1020,'Sub Index'!AV:AX,3,0)</f>
        <v>236.81</v>
      </c>
      <c r="Q1020" s="559">
        <f t="shared" si="2462"/>
        <v>-5.7671796305324319E-2</v>
      </c>
      <c r="R1020" s="559">
        <f t="shared" si="2612"/>
        <v>-1.0521298029979942</v>
      </c>
      <c r="S1020" s="559">
        <f t="shared" si="2613"/>
        <v>-0.8251994324134736</v>
      </c>
      <c r="T1020" s="559">
        <f t="shared" si="2614"/>
        <v>1.3342639455938266E-2</v>
      </c>
      <c r="U1020" s="559">
        <f t="shared" si="2615"/>
        <v>-0.38604713820292713</v>
      </c>
      <c r="V1020" s="559">
        <f t="shared" si="2616"/>
        <v>-0.79842807798108995</v>
      </c>
      <c r="W1020" s="559">
        <f t="shared" si="2617"/>
        <v>1.2254114278128727E-2</v>
      </c>
      <c r="X1020" s="559">
        <f t="shared" si="2618"/>
        <v>-0.69874983531176771</v>
      </c>
      <c r="Y1020" s="559">
        <f t="shared" si="2619"/>
        <v>-1.1964590174066922</v>
      </c>
      <c r="Z1020" s="559">
        <f t="shared" si="2620"/>
        <v>0.68570223831286115</v>
      </c>
      <c r="AA1020" s="559">
        <f t="shared" si="2621"/>
        <v>-1.3159034792081561</v>
      </c>
      <c r="AB1020" s="559">
        <f t="shared" si="2622"/>
        <v>-0.55751265297432973</v>
      </c>
      <c r="AC1020" s="559">
        <f t="shared" si="2623"/>
        <v>-0.57718347869560283</v>
      </c>
      <c r="AE1020" s="558">
        <f t="shared" si="2336"/>
        <v>-0.55490079965165928</v>
      </c>
      <c r="AF1020" s="558">
        <f t="shared" si="2337"/>
        <v>-0.39930131038682082</v>
      </c>
      <c r="AG1020" s="558">
        <f t="shared" si="2338"/>
        <v>-0.39308698185148061</v>
      </c>
      <c r="AH1020" s="558">
        <f t="shared" si="2339"/>
        <v>-0.94760442635923003</v>
      </c>
      <c r="AI1020" s="558">
        <f t="shared" si="2340"/>
        <v>-0.44122434314130687</v>
      </c>
      <c r="AJ1020" s="558">
        <f t="shared" si="2624"/>
        <v>-0.54722357227809959</v>
      </c>
    </row>
    <row r="1021" spans="1:36">
      <c r="A1021" s="93" t="str">
        <f t="shared" ref="A1021:A1022" si="2625">YEAR(B1021)&amp;WEEKNUM(B1021)</f>
        <v>20197</v>
      </c>
      <c r="B1021" s="93">
        <f>'Sub Index'!A1003</f>
        <v>43509</v>
      </c>
      <c r="C1021" s="561">
        <f>VLOOKUP(B1021,'Sub Index'!A:M,8,0)</f>
        <v>0.981535710817665</v>
      </c>
      <c r="D1021" s="561">
        <f>VLOOKUP(B1021,'Sub Index'!J:M,4,0)</f>
        <v>-2.2965</v>
      </c>
      <c r="E1021" s="561">
        <f>VLOOKUP(B1021,'Sub Index'!O:W,4,0)</f>
        <v>0.66949999999999976</v>
      </c>
      <c r="F1021" s="561">
        <f>VLOOKUP(B1021,'Sub Index'!O:W,7,0)</f>
        <v>6.2172931124994467E-2</v>
      </c>
      <c r="G1021" s="561">
        <f>VLOOKUP(B1021,'Sub Index'!O:W,9,0)</f>
        <v>0.18299999999999983</v>
      </c>
      <c r="H1021" s="561">
        <f>VLOOKUP(B1021,'Sub Index'!Y:AE,4,0)</f>
        <v>1.399</v>
      </c>
      <c r="I1021" s="561">
        <f>VLOOKUP(B1021,'Sub Index'!Y:AE,7,0)</f>
        <v>7.3806163190536398E-3</v>
      </c>
      <c r="J1021" s="561">
        <f>VLOOKUP(B1021,'Sub Index'!AG:AK,4,0)</f>
        <v>7.4180765372331694E-3</v>
      </c>
      <c r="K1021" s="561">
        <f>VLOOKUP(B1021,'Sub Index'!AG:AK,5,0)</f>
        <v>73160354.786200002</v>
      </c>
      <c r="L1021" s="561">
        <f>VLOOKUP(B1021,'Sub Index'!AM:AX,4,0)</f>
        <v>2.763155691841769E-3</v>
      </c>
      <c r="M1021" s="561">
        <f>VLOOKUP(B1021,'Sub Index'!AM:AX,7,0)</f>
        <v>-4.9500000000000099E-3</v>
      </c>
      <c r="N1021" s="561">
        <f>VLOOKUP(B1021,'Sub Index'!AM:AX,8,0)</f>
        <v>2.3649999999999949E-2</v>
      </c>
      <c r="O1021" s="561">
        <f>VLOOKUP(B1021,'Sub Index'!AV:AX,3,0)</f>
        <v>248.11999999999998</v>
      </c>
      <c r="Q1021" s="560">
        <f t="shared" si="2462"/>
        <v>-0.36757395795962133</v>
      </c>
      <c r="R1021" s="560">
        <f t="shared" ref="R1021:R1022" si="2626">IF(D1021=0,"",(D1021-D$2)/D$3)</f>
        <v>-1.0449333654372974</v>
      </c>
      <c r="S1021" s="560">
        <f t="shared" ref="S1021:S1022" si="2627">IF(E1021=0,"",(E1021-E$2)/E$3)</f>
        <v>-0.83754360306682685</v>
      </c>
      <c r="T1021" s="560">
        <f t="shared" ref="T1021:T1022" si="2628">IF(F1021=0,"",(F1021-F$2)/F$3)</f>
        <v>-1.5479039666681226E-2</v>
      </c>
      <c r="U1021" s="560">
        <f t="shared" ref="U1021:U1022" si="2629">IF(G1021=0,"",(G1021-G$2)/G$3)</f>
        <v>-0.16851184091963967</v>
      </c>
      <c r="V1021" s="560">
        <f t="shared" ref="V1021:V1022" si="2630">IF(H1021=0,"",(H1021-H$2)/H$3)</f>
        <v>-0.80655633650819014</v>
      </c>
      <c r="W1021" s="560">
        <f t="shared" ref="W1021:W1022" si="2631">IF(I1021=0,"",(I1021-I$2)/I$3)</f>
        <v>6.548905215232638E-2</v>
      </c>
      <c r="X1021" s="560">
        <f t="shared" ref="X1021:X1022" si="2632">IF(J1021=0,"",(J1021-J$2)/J$3)</f>
        <v>-0.524884617762304</v>
      </c>
      <c r="Y1021" s="560">
        <f t="shared" ref="Y1021:Y1022" si="2633">IF(K1021=0,"",(K1021-K$2)/K$3)</f>
        <v>-1.17830377014153</v>
      </c>
      <c r="Z1021" s="560">
        <f t="shared" ref="Z1021:Z1022" si="2634">IF(L1021=0,"",(L1021-L$2)/L$3)</f>
        <v>0.7930747887362195</v>
      </c>
      <c r="AA1021" s="560">
        <f t="shared" ref="AA1021:AA1022" si="2635">IF(M1021=0,"",(M1021-M$2)/M$3)</f>
        <v>-1.4232544429335223</v>
      </c>
      <c r="AB1021" s="560">
        <f t="shared" ref="AB1021:AB1022" si="2636">IF(N1021=0,"",(N1021-N$2)/N$3)</f>
        <v>0.87573950425744018</v>
      </c>
      <c r="AC1021" s="560">
        <f t="shared" ref="AC1021:AC1022" si="2637">IF(O1021=0,"",(O1021-O$2)/O$3)</f>
        <v>-0.41108675390476251</v>
      </c>
      <c r="AE1021" s="561">
        <f t="shared" si="2336"/>
        <v>-0.70625366169845938</v>
      </c>
      <c r="AF1021" s="561">
        <f t="shared" si="2337"/>
        <v>-0.34051149455104923</v>
      </c>
      <c r="AG1021" s="561">
        <f t="shared" si="2338"/>
        <v>-0.37053364217793189</v>
      </c>
      <c r="AH1021" s="561">
        <f t="shared" si="2339"/>
        <v>-0.85159419395191693</v>
      </c>
      <c r="AI1021" s="561">
        <f t="shared" si="2340"/>
        <v>-4.1381725961156288E-2</v>
      </c>
      <c r="AJ1021" s="561">
        <f t="shared" ref="AJ1021:AJ1022" si="2638">AVERAGE(AE1021:AI1021)</f>
        <v>-0.46205494366810279</v>
      </c>
    </row>
    <row r="1022" spans="1:36">
      <c r="A1022" s="93" t="str">
        <f t="shared" si="2625"/>
        <v>20197</v>
      </c>
      <c r="B1022" s="93">
        <f>'Sub Index'!A1004</f>
        <v>43510</v>
      </c>
      <c r="C1022" s="561">
        <f>VLOOKUP(B1022,'Sub Index'!A:M,8,0)</f>
        <v>1.0413938726341743</v>
      </c>
      <c r="D1022" s="561">
        <f>VLOOKUP(B1022,'Sub Index'!J:M,4,0)</f>
        <v>-2.3132000000000001</v>
      </c>
      <c r="E1022" s="561">
        <f>VLOOKUP(B1022,'Sub Index'!O:W,4,0)</f>
        <v>0.65649999999999986</v>
      </c>
      <c r="F1022" s="561">
        <f>VLOOKUP(B1022,'Sub Index'!O:W,7,0)</f>
        <v>6.1834560117833254E-2</v>
      </c>
      <c r="G1022" s="561">
        <f>VLOOKUP(B1022,'Sub Index'!O:W,9,0)</f>
        <v>0.16409999999999991</v>
      </c>
      <c r="H1022" s="561">
        <f>VLOOKUP(B1022,'Sub Index'!Y:AE,4,0)</f>
        <v>1.3559999999999999</v>
      </c>
      <c r="I1022" s="561">
        <f>VLOOKUP(B1022,'Sub Index'!Y:AE,7,0)</f>
        <v>7.2952788318088393E-3</v>
      </c>
      <c r="J1022" s="561">
        <f>VLOOKUP(B1022,'Sub Index'!AG:AK,4,0)</f>
        <v>7.6177406526766103E-3</v>
      </c>
      <c r="K1022" s="561">
        <f>VLOOKUP(B1022,'Sub Index'!AG:AK,5,0)</f>
        <v>73536411.178900003</v>
      </c>
      <c r="L1022" s="561">
        <f>VLOOKUP(B1022,'Sub Index'!AM:AX,4,0)</f>
        <v>2.7076689733530751E-3</v>
      </c>
      <c r="M1022" s="561">
        <f>VLOOKUP(B1022,'Sub Index'!AM:AX,7,0)</f>
        <v>-4.7999999999994714E-3</v>
      </c>
      <c r="N1022" s="561">
        <f>VLOOKUP(B1022,'Sub Index'!AM:AX,8,0)</f>
        <v>8.9999999999994529E-3</v>
      </c>
      <c r="O1022" s="561">
        <f>VLOOKUP(B1022,'Sub Index'!AV:AX,3,0)</f>
        <v>269.584</v>
      </c>
      <c r="Q1022" s="560">
        <f t="shared" si="2462"/>
        <v>-0.22841219883756247</v>
      </c>
      <c r="R1022" s="560">
        <f t="shared" si="2626"/>
        <v>-1.055858866097628</v>
      </c>
      <c r="S1022" s="560">
        <f t="shared" si="2627"/>
        <v>-0.84598961456648913</v>
      </c>
      <c r="T1022" s="560">
        <f t="shared" si="2628"/>
        <v>-2.4452911575908679E-2</v>
      </c>
      <c r="U1022" s="560">
        <f t="shared" si="2629"/>
        <v>-0.22514293070826386</v>
      </c>
      <c r="V1022" s="560">
        <f t="shared" si="2630"/>
        <v>-0.83544188334003433</v>
      </c>
      <c r="W1022" s="560">
        <f t="shared" si="2631"/>
        <v>3.6391875349245921E-2</v>
      </c>
      <c r="X1022" s="560">
        <f t="shared" si="2632"/>
        <v>-0.4982459934213273</v>
      </c>
      <c r="Y1022" s="560">
        <f t="shared" si="2633"/>
        <v>-1.1659304395494103</v>
      </c>
      <c r="Z1022" s="560">
        <f t="shared" si="2634"/>
        <v>0.73281758919163975</v>
      </c>
      <c r="AA1022" s="560">
        <f t="shared" si="2635"/>
        <v>-1.4117525539629083</v>
      </c>
      <c r="AB1022" s="560">
        <f t="shared" si="2636"/>
        <v>0.19841227511400963</v>
      </c>
      <c r="AC1022" s="560">
        <f t="shared" si="2637"/>
        <v>-9.5870122524514045E-2</v>
      </c>
      <c r="AE1022" s="561">
        <f t="shared" si="2336"/>
        <v>-0.64213553246759525</v>
      </c>
      <c r="AF1022" s="561">
        <f t="shared" si="2337"/>
        <v>-0.36519515228355387</v>
      </c>
      <c r="AG1022" s="561">
        <f t="shared" si="2338"/>
        <v>-0.3995250039953942</v>
      </c>
      <c r="AH1022" s="561">
        <f t="shared" si="2339"/>
        <v>-0.83208821648536879</v>
      </c>
      <c r="AI1022" s="561">
        <f t="shared" si="2340"/>
        <v>-0.14409820304544324</v>
      </c>
      <c r="AJ1022" s="561">
        <f t="shared" si="2638"/>
        <v>-0.47660842165547102</v>
      </c>
    </row>
    <row r="1023" spans="1:36">
      <c r="A1023" s="93" t="str">
        <f t="shared" ref="A1023" si="2639">YEAR(B1023)&amp;WEEKNUM(B1023)</f>
        <v>20197</v>
      </c>
      <c r="B1023" s="93">
        <f>'Sub Index'!A1005</f>
        <v>43511</v>
      </c>
      <c r="C1023" s="562">
        <f>VLOOKUP(B1023,'Sub Index'!A:M,8,0)</f>
        <v>1.0286955287511479</v>
      </c>
      <c r="D1023" s="562">
        <f>VLOOKUP(B1023,'Sub Index'!J:M,4,0)</f>
        <v>-2.3166000000000002</v>
      </c>
      <c r="E1023" s="562">
        <f>VLOOKUP(B1023,'Sub Index'!O:W,4,0)</f>
        <v>0.62400000000000011</v>
      </c>
      <c r="F1023" s="562">
        <f>VLOOKUP(B1023,'Sub Index'!O:W,7,0)</f>
        <v>6.0954832260964445E-2</v>
      </c>
      <c r="G1023" s="562">
        <f>VLOOKUP(B1023,'Sub Index'!O:W,9,0)</f>
        <v>0.1278999999999999</v>
      </c>
      <c r="H1023" s="562">
        <f>VLOOKUP(B1023,'Sub Index'!Y:AE,4,0)</f>
        <v>1.3151999999999999</v>
      </c>
      <c r="I1023" s="562">
        <f>VLOOKUP(B1023,'Sub Index'!Y:AE,7,0)</f>
        <v>7.276022687320337E-3</v>
      </c>
      <c r="J1023" s="562">
        <f>VLOOKUP(B1023,'Sub Index'!AG:AK,4,0)</f>
        <v>9.4627664433347015E-3</v>
      </c>
      <c r="K1023" s="562">
        <f>VLOOKUP(B1023,'Sub Index'!AG:AK,5,0)</f>
        <v>73922700.452600002</v>
      </c>
      <c r="L1023" s="562">
        <f>VLOOKUP(B1023,'Sub Index'!AM:AX,4,0)</f>
        <v>2.7240406200206724E-3</v>
      </c>
      <c r="M1023" s="562">
        <f>VLOOKUP(B1023,'Sub Index'!AM:AX,7,0)</f>
        <v>-2.2000000000002018E-3</v>
      </c>
      <c r="N1023" s="562">
        <f>VLOOKUP(B1023,'Sub Index'!AM:AX,8,0)</f>
        <v>-9.9000000000000199E-3</v>
      </c>
      <c r="O1023" s="562">
        <f>VLOOKUP(B1023,'Sub Index'!AV:AX,3,0)</f>
        <v>289.91000000000003</v>
      </c>
      <c r="Q1023" s="563">
        <f t="shared" si="2462"/>
        <v>-0.25793405214999415</v>
      </c>
      <c r="R1023" s="563">
        <f t="shared" ref="R1023" si="2640">IF(D1023=0,"",(D1023-D$2)/D$3)</f>
        <v>-1.0580832195254797</v>
      </c>
      <c r="S1023" s="563">
        <f t="shared" ref="S1023" si="2641">IF(E1023=0,"",(E1023-E$2)/E$3)</f>
        <v>-0.86710464331564518</v>
      </c>
      <c r="T1023" s="563">
        <f t="shared" ref="T1023" si="2642">IF(F1023=0,"",(F1023-F$2)/F$3)</f>
        <v>-4.7784003588643084E-2</v>
      </c>
      <c r="U1023" s="563">
        <f t="shared" ref="U1023" si="2643">IF(G1023=0,"",(G1023-G$2)/G$3)</f>
        <v>-0.3336109439542006</v>
      </c>
      <c r="V1023" s="563">
        <f t="shared" ref="V1023" si="2644">IF(H1023=0,"",(H1023-H$2)/H$3)</f>
        <v>-0.86284956498513288</v>
      </c>
      <c r="W1023" s="563">
        <f t="shared" ref="W1023" si="2645">IF(I1023=0,"",(I1023-I$2)/I$3)</f>
        <v>2.9826185887118533E-2</v>
      </c>
      <c r="X1023" s="563">
        <f t="shared" ref="X1023" si="2646">IF(J1023=0,"",(J1023-J$2)/J$3)</f>
        <v>-0.25208784513515303</v>
      </c>
      <c r="Y1023" s="563">
        <f t="shared" ref="Y1023" si="2647">IF(K1023=0,"",(K1023-K$2)/K$3)</f>
        <v>-1.1532204179131267</v>
      </c>
      <c r="Z1023" s="563">
        <f t="shared" ref="Z1023" si="2648">IF(L1023=0,"",(L1023-L$2)/L$3)</f>
        <v>0.75059679126003709</v>
      </c>
      <c r="AA1023" s="563">
        <f t="shared" ref="AA1023" si="2649">IF(M1023=0,"",(M1023-M$2)/M$3)</f>
        <v>-1.21238647847304</v>
      </c>
      <c r="AB1023" s="563">
        <f t="shared" ref="AB1023" si="2650">IF(N1023=0,"",(N1023-N$2)/N$3)</f>
        <v>-0.67540920139179561</v>
      </c>
      <c r="AC1023" s="563">
        <f t="shared" ref="AC1023" si="2651">IF(O1023=0,"",(O1023-O$2)/O$3)</f>
        <v>0.20263403557439244</v>
      </c>
      <c r="AE1023" s="562">
        <f t="shared" si="2336"/>
        <v>-0.65800863583773694</v>
      </c>
      <c r="AF1023" s="562">
        <f t="shared" si="2337"/>
        <v>-0.41616653028616296</v>
      </c>
      <c r="AG1023" s="562">
        <f t="shared" si="2338"/>
        <v>-0.41651168954900719</v>
      </c>
      <c r="AH1023" s="562">
        <f t="shared" si="2339"/>
        <v>-0.70265413152413991</v>
      </c>
      <c r="AI1023" s="562">
        <f t="shared" si="2340"/>
        <v>-0.23364121325760154</v>
      </c>
      <c r="AJ1023" s="562">
        <f t="shared" ref="AJ1023" si="2652">AVERAGE(AE1023:AI1023)</f>
        <v>-0.48539644009092964</v>
      </c>
    </row>
    <row r="1024" spans="1:36">
      <c r="A1024" s="93" t="str">
        <f t="shared" ref="A1024:A1027" si="2653">YEAR(B1024)&amp;WEEKNUM(B1024)</f>
        <v>20198</v>
      </c>
      <c r="B1024" s="93">
        <f>'Sub Index'!A1006</f>
        <v>43514</v>
      </c>
      <c r="C1024" s="567">
        <f>VLOOKUP(B1024,'Sub Index'!A:M,8,0)</f>
        <v>0.95489410774848049</v>
      </c>
      <c r="D1024" s="567">
        <f>VLOOKUP(B1024,'Sub Index'!J:M,4,0)</f>
        <v>-2.3066</v>
      </c>
      <c r="E1024" s="567">
        <f>VLOOKUP(B1024,'Sub Index'!O:W,4,0)</f>
        <v>0.68320000000000025</v>
      </c>
      <c r="F1024" s="567">
        <f>VLOOKUP(B1024,'Sub Index'!O:W,7,0)</f>
        <v>6.1029765108005597E-2</v>
      </c>
      <c r="G1024" s="567">
        <f>VLOOKUP(B1024,'Sub Index'!O:W,9,0)</f>
        <v>0.10539999999999994</v>
      </c>
      <c r="H1024" s="567">
        <f>VLOOKUP(B1024,'Sub Index'!Y:AE,4,0)</f>
        <v>1.3104</v>
      </c>
      <c r="I1024" s="567">
        <f>VLOOKUP(B1024,'Sub Index'!Y:AE,7,0)</f>
        <v>5.9848427842892626E-3</v>
      </c>
      <c r="J1024" s="567">
        <f>VLOOKUP(B1024,'Sub Index'!AG:AK,4,0)</f>
        <v>1.1576791109587363E-2</v>
      </c>
      <c r="K1024" s="567">
        <f>VLOOKUP(B1024,'Sub Index'!AG:AK,5,0)</f>
        <v>74518669.947600007</v>
      </c>
      <c r="L1024" s="567">
        <f>VLOOKUP(B1024,'Sub Index'!AM:AX,4,0)</f>
        <v>2.6777020783818007E-3</v>
      </c>
      <c r="M1024" s="567">
        <f>VLOOKUP(B1024,'Sub Index'!AM:AX,7,0)</f>
        <v>-1.9499999999998963E-3</v>
      </c>
      <c r="N1024" s="567">
        <f>VLOOKUP(B1024,'Sub Index'!AM:AX,8,0)</f>
        <v>6.2499999999996447E-3</v>
      </c>
      <c r="O1024" s="567">
        <f>VLOOKUP(B1024,'Sub Index'!AV:AX,3,0)</f>
        <v>322.10399999999998</v>
      </c>
      <c r="Q1024" s="566">
        <f t="shared" ref="Q1024:Q1027" si="2654">IF(C1024=0,"",(C1024-C$2)/C$3)</f>
        <v>-0.42951191656757853</v>
      </c>
      <c r="R1024" s="566">
        <f t="shared" ref="R1024:R1027" si="2655">IF(D1024=0,"",(D1024-D$2)/D$3)</f>
        <v>-1.0515410035612098</v>
      </c>
      <c r="S1024" s="566">
        <f t="shared" ref="S1024:S1027" si="2656">IF(E1024=0,"",(E1024-E$2)/E$3)</f>
        <v>-0.82864280633256682</v>
      </c>
      <c r="T1024" s="566">
        <f t="shared" ref="T1024:T1027" si="2657">IF(F1024=0,"",(F1024-F$2)/F$3)</f>
        <v>-4.5796724073230412E-2</v>
      </c>
      <c r="U1024" s="566">
        <f t="shared" ref="U1024:U1027" si="2658">IF(G1024=0,"",(G1024-G$2)/G$3)</f>
        <v>-0.40102890798827717</v>
      </c>
      <c r="V1024" s="566">
        <f t="shared" ref="V1024:V1027" si="2659">IF(H1024=0,"",(H1024-H$2)/H$3)</f>
        <v>-0.86607399811985031</v>
      </c>
      <c r="W1024" s="566">
        <f t="shared" ref="W1024:W1027" si="2660">IF(I1024=0,"",(I1024-I$2)/I$3)</f>
        <v>-0.41042218720249951</v>
      </c>
      <c r="X1024" s="566">
        <f t="shared" ref="X1024:X1027" si="2661">IF(J1024=0,"",(J1024-J$2)/J$3)</f>
        <v>2.9959376053251066E-2</v>
      </c>
      <c r="Y1024" s="566">
        <f t="shared" ref="Y1024:Y1027" si="2662">IF(K1024=0,"",(K1024-K$2)/K$3)</f>
        <v>-1.1336113174494726</v>
      </c>
      <c r="Z1024" s="566">
        <f t="shared" ref="Z1024:Z1027" si="2663">IF(L1024=0,"",(L1024-L$2)/L$3)</f>
        <v>0.70027428479018228</v>
      </c>
      <c r="AA1024" s="566">
        <f t="shared" ref="AA1024:AA1027" si="2664">IF(M1024=0,"",(M1024-M$2)/M$3)</f>
        <v>-1.1932166635220622</v>
      </c>
      <c r="AB1024" s="566">
        <f t="shared" ref="AB1024:AB1027" si="2665">IF(N1024=0,"",(N1024-N$2)/N$3)</f>
        <v>7.1268938585392502E-2</v>
      </c>
      <c r="AC1024" s="566">
        <f t="shared" ref="AC1024:AC1027" si="2666">IF(O1024=0,"",(O1024-O$2)/O$3)</f>
        <v>0.67542961098697596</v>
      </c>
      <c r="AE1024" s="567">
        <f t="shared" si="2336"/>
        <v>-0.74052646006439415</v>
      </c>
      <c r="AF1024" s="567">
        <f t="shared" si="2337"/>
        <v>-0.42515614613135816</v>
      </c>
      <c r="AG1024" s="567">
        <f t="shared" si="2338"/>
        <v>-0.63824809266117488</v>
      </c>
      <c r="AH1024" s="567">
        <f t="shared" si="2339"/>
        <v>-0.55182597069811079</v>
      </c>
      <c r="AI1024" s="567">
        <f t="shared" si="2340"/>
        <v>6.3439042710122129E-2</v>
      </c>
      <c r="AJ1024" s="567">
        <f t="shared" ref="AJ1024:AJ1027" si="2667">AVERAGE(AE1024:AI1024)</f>
        <v>-0.45846352536898322</v>
      </c>
    </row>
    <row r="1025" spans="1:36">
      <c r="A1025" s="93" t="str">
        <f t="shared" si="2653"/>
        <v>20198</v>
      </c>
      <c r="B1025" s="93">
        <f>'Sub Index'!A1007</f>
        <v>43515</v>
      </c>
      <c r="C1025" s="567">
        <f>VLOOKUP(B1025,'Sub Index'!A:M,8,0)</f>
        <v>0.96018655367563144</v>
      </c>
      <c r="D1025" s="567">
        <f>VLOOKUP(B1025,'Sub Index'!J:M,4,0)</f>
        <v>-2.3279000000000001</v>
      </c>
      <c r="E1025" s="567">
        <f>VLOOKUP(B1025,'Sub Index'!O:W,4,0)</f>
        <v>0.66000000000000014</v>
      </c>
      <c r="F1025" s="567">
        <f>VLOOKUP(B1025,'Sub Index'!O:W,7,0)</f>
        <v>6.1033579690271983E-2</v>
      </c>
      <c r="G1025" s="567">
        <f>VLOOKUP(B1025,'Sub Index'!O:W,9,0)</f>
        <v>9.3100000000000183E-2</v>
      </c>
      <c r="H1025" s="567">
        <f>VLOOKUP(B1025,'Sub Index'!Y:AE,4,0)</f>
        <v>1.2862999999999998</v>
      </c>
      <c r="I1025" s="567">
        <f>VLOOKUP(B1025,'Sub Index'!Y:AE,7,0)</f>
        <v>6.0536783580391927E-3</v>
      </c>
      <c r="J1025" s="567">
        <f>VLOOKUP(B1025,'Sub Index'!AG:AK,4,0)</f>
        <v>1.1494594937717048E-2</v>
      </c>
      <c r="K1025" s="567">
        <f>VLOOKUP(B1025,'Sub Index'!AG:AK,5,0)</f>
        <v>75105161.0484</v>
      </c>
      <c r="L1025" s="567">
        <f>VLOOKUP(B1025,'Sub Index'!AM:AX,4,0)</f>
        <v>2.5804041954499497E-3</v>
      </c>
      <c r="M1025" s="567">
        <f>VLOOKUP(B1025,'Sub Index'!AM:AX,7,0)</f>
        <v>-2.3499999999998522E-3</v>
      </c>
      <c r="N1025" s="567">
        <f>VLOOKUP(B1025,'Sub Index'!AM:AX,8,0)</f>
        <v>-2.1650000000000169E-2</v>
      </c>
      <c r="O1025" s="567">
        <f>VLOOKUP(B1025,'Sub Index'!AV:AX,3,0)</f>
        <v>328.46199999999999</v>
      </c>
      <c r="Q1025" s="566">
        <f t="shared" si="2654"/>
        <v>-0.41720772841795906</v>
      </c>
      <c r="R1025" s="566">
        <f t="shared" si="2655"/>
        <v>-1.0654759235651043</v>
      </c>
      <c r="S1025" s="566">
        <f t="shared" si="2656"/>
        <v>-0.84371568839350297</v>
      </c>
      <c r="T1025" s="566">
        <f t="shared" si="2657"/>
        <v>-4.5695558276157712E-2</v>
      </c>
      <c r="U1025" s="566">
        <f t="shared" si="2658"/>
        <v>-0.43788406166023836</v>
      </c>
      <c r="V1025" s="566">
        <f t="shared" si="2659"/>
        <v>-0.88226333948374447</v>
      </c>
      <c r="W1025" s="566">
        <f t="shared" si="2660"/>
        <v>-0.38695160089384023</v>
      </c>
      <c r="X1025" s="566">
        <f t="shared" si="2661"/>
        <v>1.899299413801948E-2</v>
      </c>
      <c r="Y1025" s="566">
        <f t="shared" si="2662"/>
        <v>-1.1143140832569307</v>
      </c>
      <c r="Z1025" s="566">
        <f t="shared" si="2663"/>
        <v>0.59461119807719975</v>
      </c>
      <c r="AA1025" s="566">
        <f t="shared" si="2664"/>
        <v>-1.2238883674435859</v>
      </c>
      <c r="AB1025" s="566">
        <f t="shared" si="2665"/>
        <v>-1.2186580029232044</v>
      </c>
      <c r="AC1025" s="566">
        <f t="shared" si="2666"/>
        <v>0.76880211109485985</v>
      </c>
      <c r="AE1025" s="567">
        <f t="shared" si="2336"/>
        <v>-0.74134182599153164</v>
      </c>
      <c r="AF1025" s="567">
        <f t="shared" si="2337"/>
        <v>-0.44243176944329971</v>
      </c>
      <c r="AG1025" s="567">
        <f t="shared" si="2338"/>
        <v>-0.63460747018879238</v>
      </c>
      <c r="AH1025" s="567">
        <f t="shared" si="2339"/>
        <v>-0.54766054455945556</v>
      </c>
      <c r="AI1025" s="567">
        <f t="shared" si="2340"/>
        <v>-0.26978326529868268</v>
      </c>
      <c r="AJ1025" s="567">
        <f t="shared" si="2667"/>
        <v>-0.52716497509635241</v>
      </c>
    </row>
    <row r="1026" spans="1:36">
      <c r="A1026" s="93" t="str">
        <f t="shared" si="2653"/>
        <v>20198</v>
      </c>
      <c r="B1026" s="93">
        <f>'Sub Index'!A1008</f>
        <v>43516</v>
      </c>
      <c r="C1026" s="567">
        <f>VLOOKUP(B1026,'Sub Index'!A:M,8,0)</f>
        <v>1.0130069633472052</v>
      </c>
      <c r="D1026" s="567">
        <f>VLOOKUP(B1026,'Sub Index'!J:M,4,0)</f>
        <v>-2.3151000000000002</v>
      </c>
      <c r="E1026" s="567">
        <f>VLOOKUP(B1026,'Sub Index'!O:W,4,0)</f>
        <v>0.68509999999999982</v>
      </c>
      <c r="F1026" s="567">
        <f>VLOOKUP(B1026,'Sub Index'!O:W,7,0)</f>
        <v>6.0999225763753634E-2</v>
      </c>
      <c r="G1026" s="567">
        <f>VLOOKUP(B1026,'Sub Index'!O:W,9,0)</f>
        <v>0.10099999999999998</v>
      </c>
      <c r="H1026" s="567">
        <f>VLOOKUP(B1026,'Sub Index'!Y:AE,4,0)</f>
        <v>1.3342999999999998</v>
      </c>
      <c r="I1026" s="567">
        <f>VLOOKUP(B1026,'Sub Index'!Y:AE,7,0)</f>
        <v>5.1473101467183601E-3</v>
      </c>
      <c r="J1026" s="567">
        <f>VLOOKUP(B1026,'Sub Index'!AG:AK,4,0)</f>
        <v>1.0737648482485757E-2</v>
      </c>
      <c r="K1026" s="567">
        <f>VLOOKUP(B1026,'Sub Index'!AG:AK,5,0)</f>
        <v>75563509.439799994</v>
      </c>
      <c r="L1026" s="567">
        <f>VLOOKUP(B1026,'Sub Index'!AM:AX,4,0)</f>
        <v>2.8535646146065838E-3</v>
      </c>
      <c r="M1026" s="567">
        <f>VLOOKUP(B1026,'Sub Index'!AM:AX,7,0)</f>
        <v>-2.5000000000030553E-4</v>
      </c>
      <c r="N1026" s="567">
        <f>VLOOKUP(B1026,'Sub Index'!AM:AX,8,0)</f>
        <v>-4.6499999999998209E-3</v>
      </c>
      <c r="O1026" s="567">
        <f>VLOOKUP(B1026,'Sub Index'!AV:AX,3,0)</f>
        <v>339.81</v>
      </c>
      <c r="Q1026" s="566">
        <f t="shared" si="2654"/>
        <v>-0.29440774752351273</v>
      </c>
      <c r="R1026" s="566">
        <f t="shared" si="2655"/>
        <v>-1.0571018871308391</v>
      </c>
      <c r="S1026" s="566">
        <f t="shared" si="2656"/>
        <v>-0.82740838926723181</v>
      </c>
      <c r="T1026" s="566">
        <f t="shared" si="2657"/>
        <v>-4.6606652104027535E-2</v>
      </c>
      <c r="U1026" s="566">
        <f t="shared" si="2658"/>
        <v>-0.4142128653993854</v>
      </c>
      <c r="V1026" s="566">
        <f t="shared" si="2659"/>
        <v>-0.85001900813656972</v>
      </c>
      <c r="W1026" s="566">
        <f t="shared" si="2660"/>
        <v>-0.69599229268080065</v>
      </c>
      <c r="X1026" s="566">
        <f t="shared" si="2661"/>
        <v>-8.1996671543053651E-2</v>
      </c>
      <c r="Y1026" s="566">
        <f t="shared" si="2662"/>
        <v>-1.0992331106069519</v>
      </c>
      <c r="Z1026" s="566">
        <f t="shared" si="2663"/>
        <v>0.89125663563639268</v>
      </c>
      <c r="AA1026" s="566">
        <f t="shared" si="2664"/>
        <v>-1.0628619218556048</v>
      </c>
      <c r="AB1026" s="566">
        <f t="shared" si="2665"/>
        <v>-0.43268101347350035</v>
      </c>
      <c r="AC1026" s="566">
        <f t="shared" si="2666"/>
        <v>0.93545689738367177</v>
      </c>
      <c r="AE1026" s="567">
        <f t="shared" si="2336"/>
        <v>-0.67575481732717591</v>
      </c>
      <c r="AF1026" s="567">
        <f t="shared" si="2337"/>
        <v>-0.42940930225688162</v>
      </c>
      <c r="AG1026" s="567">
        <f t="shared" si="2338"/>
        <v>-0.77300565040868519</v>
      </c>
      <c r="AH1026" s="567">
        <f t="shared" si="2339"/>
        <v>-0.59061489107500276</v>
      </c>
      <c r="AI1026" s="567">
        <f t="shared" si="2340"/>
        <v>8.2792649422739811E-2</v>
      </c>
      <c r="AJ1026" s="567">
        <f t="shared" si="2667"/>
        <v>-0.47719840232900107</v>
      </c>
    </row>
    <row r="1027" spans="1:36">
      <c r="A1027" s="93" t="str">
        <f t="shared" si="2653"/>
        <v>20198</v>
      </c>
      <c r="B1027" s="93">
        <f>'Sub Index'!A1009</f>
        <v>43517</v>
      </c>
      <c r="C1027" s="567">
        <f>VLOOKUP(B1027,'Sub Index'!A:M,8,0)</f>
        <v>0.88716517439804832</v>
      </c>
      <c r="D1027" s="567">
        <f>VLOOKUP(B1027,'Sub Index'!J:M,4,0)</f>
        <v>-2.3129</v>
      </c>
      <c r="E1027" s="567">
        <f>VLOOKUP(B1027,'Sub Index'!O:W,4,0)</f>
        <v>0.64929999999999977</v>
      </c>
      <c r="F1027" s="567">
        <f>VLOOKUP(B1027,'Sub Index'!O:W,7,0)</f>
        <v>6.0921325814204126E-2</v>
      </c>
      <c r="G1027" s="567">
        <f>VLOOKUP(B1027,'Sub Index'!O:W,9,0)</f>
        <v>3.2100000000000239E-2</v>
      </c>
      <c r="H1027" s="567">
        <f>VLOOKUP(B1027,'Sub Index'!Y:AE,4,0)</f>
        <v>1.31</v>
      </c>
      <c r="I1027" s="567">
        <f>VLOOKUP(B1027,'Sub Index'!Y:AE,7,0)</f>
        <v>4.7110657136286826E-3</v>
      </c>
      <c r="J1027" s="567">
        <f>VLOOKUP(B1027,'Sub Index'!AG:AK,4,0)</f>
        <v>1.1152644716909349E-2</v>
      </c>
      <c r="K1027" s="567">
        <f>VLOOKUP(B1027,'Sub Index'!AG:AK,5,0)</f>
        <v>75960185.406500012</v>
      </c>
      <c r="L1027" s="567">
        <f>VLOOKUP(B1027,'Sub Index'!AM:AX,4,0)</f>
        <v>2.8551392723059092E-3</v>
      </c>
      <c r="M1027" s="567">
        <f>VLOOKUP(B1027,'Sub Index'!AM:AX,7,0)</f>
        <v>-6.5000000000026148E-4</v>
      </c>
      <c r="N1027" s="567">
        <f>VLOOKUP(B1027,'Sub Index'!AM:AX,8,0)</f>
        <v>1.5550000000000175E-2</v>
      </c>
      <c r="O1027" s="567">
        <f>VLOOKUP(B1027,'Sub Index'!AV:AX,3,0)</f>
        <v>333.21199999999999</v>
      </c>
      <c r="Q1027" s="566">
        <f t="shared" si="2654"/>
        <v>-0.58697210616376605</v>
      </c>
      <c r="R1027" s="566">
        <f t="shared" si="2655"/>
        <v>-1.0556625996186997</v>
      </c>
      <c r="S1027" s="566">
        <f t="shared" si="2656"/>
        <v>-0.85066740555091769</v>
      </c>
      <c r="T1027" s="566">
        <f t="shared" si="2657"/>
        <v>-4.8672621570080225E-2</v>
      </c>
      <c r="U1027" s="566">
        <f t="shared" si="2658"/>
        <v>-0.62066165304151277</v>
      </c>
      <c r="V1027" s="566">
        <f t="shared" si="2659"/>
        <v>-0.86634270088107679</v>
      </c>
      <c r="W1027" s="566">
        <f t="shared" si="2660"/>
        <v>-0.84473678714379352</v>
      </c>
      <c r="X1027" s="566">
        <f t="shared" si="2661"/>
        <v>-2.6629041925795204E-2</v>
      </c>
      <c r="Y1027" s="566">
        <f t="shared" si="2662"/>
        <v>-1.0861813370719029</v>
      </c>
      <c r="Z1027" s="566">
        <f t="shared" si="2663"/>
        <v>0.89296667482751901</v>
      </c>
      <c r="AA1027" s="566">
        <f t="shared" si="2664"/>
        <v>-1.0935336257771282</v>
      </c>
      <c r="AB1027" s="566">
        <f t="shared" si="2665"/>
        <v>0.50124458575495223</v>
      </c>
      <c r="AC1027" s="566">
        <f t="shared" si="2666"/>
        <v>0.83855979834123417</v>
      </c>
      <c r="AE1027" s="567">
        <f t="shared" si="2336"/>
        <v>-0.82131735289123287</v>
      </c>
      <c r="AF1027" s="567">
        <f t="shared" si="2337"/>
        <v>-0.50666722672083686</v>
      </c>
      <c r="AG1027" s="567">
        <f t="shared" si="2338"/>
        <v>-0.85553974401243515</v>
      </c>
      <c r="AH1027" s="567">
        <f t="shared" si="2339"/>
        <v>-0.5564051894988491</v>
      </c>
      <c r="AI1027" s="567">
        <f t="shared" si="2340"/>
        <v>0.28480935828664433</v>
      </c>
      <c r="AJ1027" s="567">
        <f t="shared" si="2667"/>
        <v>-0.49102403096734182</v>
      </c>
    </row>
    <row r="1028" spans="1:36">
      <c r="A1028" s="93" t="str">
        <f t="shared" ref="A1028" si="2668">YEAR(B1028)&amp;WEEKNUM(B1028)</f>
        <v>20198</v>
      </c>
      <c r="B1028" s="93">
        <f>'Sub Index'!A1010</f>
        <v>43518</v>
      </c>
      <c r="C1028" s="570">
        <f>VLOOKUP(B1028,'Sub Index'!A:M,8,0)</f>
        <v>0.91600026599430839</v>
      </c>
      <c r="D1028" s="570">
        <f>VLOOKUP(B1028,'Sub Index'!J:M,4,0)</f>
        <v>-2.3349000000000002</v>
      </c>
      <c r="E1028" s="570">
        <f>VLOOKUP(B1028,'Sub Index'!O:W,4,0)</f>
        <v>0.64660000000000029</v>
      </c>
      <c r="F1028" s="570">
        <f>VLOOKUP(B1028,'Sub Index'!O:W,7,0)</f>
        <v>6.9973991436395294E-2</v>
      </c>
      <c r="G1028" s="570">
        <f>VLOOKUP(B1028,'Sub Index'!O:W,9,0)</f>
        <v>0.11280000000000001</v>
      </c>
      <c r="H1028" s="570">
        <f>VLOOKUP(B1028,'Sub Index'!Y:AE,4,0)</f>
        <v>1.2904999999999998</v>
      </c>
      <c r="I1028" s="570">
        <f>VLOOKUP(B1028,'Sub Index'!Y:AE,7,0)</f>
        <v>4.9961462916855099E-3</v>
      </c>
      <c r="J1028" s="570">
        <f>VLOOKUP(B1028,'Sub Index'!AG:AK,4,0)</f>
        <v>1.163885723900455E-2</v>
      </c>
      <c r="K1028" s="570">
        <f>VLOOKUP(B1028,'Sub Index'!AG:AK,5,0)</f>
        <v>76515017.546999991</v>
      </c>
      <c r="L1028" s="570">
        <f>VLOOKUP(B1028,'Sub Index'!AM:AX,4,0)</f>
        <v>2.7380832291275946E-3</v>
      </c>
      <c r="M1028" s="570">
        <f>VLOOKUP(B1028,'Sub Index'!AM:AX,7,0)</f>
        <v>-1.2500000000006395E-3</v>
      </c>
      <c r="N1028" s="570">
        <f>VLOOKUP(B1028,'Sub Index'!AM:AX,8,0)</f>
        <v>-1.6350000000000087E-2</v>
      </c>
      <c r="O1028" s="570">
        <f>VLOOKUP(B1028,'Sub Index'!AV:AX,3,0)</f>
        <v>344.56400000000002</v>
      </c>
      <c r="Q1028" s="571">
        <f t="shared" ref="Q1028" si="2669">IF(C1028=0,"",(C1028-C$2)/C$3)</f>
        <v>-0.51993459700533229</v>
      </c>
      <c r="R1028" s="571">
        <f t="shared" ref="R1028" si="2670">IF(D1028=0,"",(D1028-D$2)/D$3)</f>
        <v>-1.070055474740093</v>
      </c>
      <c r="S1028" s="571">
        <f t="shared" ref="S1028" si="2671">IF(E1028=0,"",(E1028-E$2)/E$3)</f>
        <v>-0.85242157717007805</v>
      </c>
      <c r="T1028" s="571">
        <f t="shared" ref="T1028" si="2672">IF(F1028=0,"",(F1028-F$2)/F$3)</f>
        <v>0.19141136911268447</v>
      </c>
      <c r="U1028" s="571">
        <f t="shared" ref="U1028" si="2673">IF(G1028=0,"",(G1028-G$2)/G$3)</f>
        <v>-0.37885588870595838</v>
      </c>
      <c r="V1028" s="571">
        <f t="shared" ref="V1028" si="2674">IF(H1028=0,"",(H1028-H$2)/H$3)</f>
        <v>-0.87944196049086676</v>
      </c>
      <c r="W1028" s="571">
        <f t="shared" ref="W1028" si="2675">IF(I1028=0,"",(I1028-I$2)/I$3)</f>
        <v>-0.74753401904436967</v>
      </c>
      <c r="X1028" s="571">
        <f t="shared" ref="X1028" si="2676">IF(J1028=0,"",(J1028-J$2)/J$3)</f>
        <v>3.8240064359063443E-2</v>
      </c>
      <c r="Y1028" s="571">
        <f t="shared" ref="Y1028" si="2677">IF(K1028=0,"",(K1028-K$2)/K$3)</f>
        <v>-1.0679257731968959</v>
      </c>
      <c r="Z1028" s="571">
        <f t="shared" ref="Z1028" si="2678">IF(L1028=0,"",(L1028-L$2)/L$3)</f>
        <v>0.76584671632552392</v>
      </c>
      <c r="AA1028" s="571">
        <f t="shared" ref="AA1028" si="2679">IF(M1028=0,"",(M1028-M$2)/M$3)</f>
        <v>-1.1395411816594474</v>
      </c>
      <c r="AB1028" s="571">
        <f t="shared" ref="AB1028" si="2680">IF(N1028=0,"",(N1028-N$2)/N$3)</f>
        <v>-0.97361811797712139</v>
      </c>
      <c r="AC1028" s="571">
        <f t="shared" ref="AC1028" si="2681">IF(O1028=0,"",(O1028-O$2)/O$3)</f>
        <v>1.0052733279456223</v>
      </c>
      <c r="AE1028" s="570">
        <f t="shared" si="2336"/>
        <v>-0.7949950358727127</v>
      </c>
      <c r="AF1028" s="570">
        <f t="shared" si="2337"/>
        <v>-0.34662203225445065</v>
      </c>
      <c r="AG1028" s="570">
        <f t="shared" si="2338"/>
        <v>-0.81348798976761816</v>
      </c>
      <c r="AH1028" s="570">
        <f t="shared" si="2339"/>
        <v>-0.5148428544189162</v>
      </c>
      <c r="AI1028" s="570">
        <f t="shared" si="2340"/>
        <v>-8.5509813841355642E-2</v>
      </c>
      <c r="AJ1028" s="570">
        <f t="shared" ref="AJ1028" si="2682">AVERAGE(AE1028:AI1028)</f>
        <v>-0.51109154523101075</v>
      </c>
    </row>
    <row r="1029" spans="1:36">
      <c r="A1029" s="93" t="str">
        <f t="shared" ref="A1029:A1030" si="2683">YEAR(B1029)&amp;WEEKNUM(B1029)</f>
        <v>20199</v>
      </c>
      <c r="B1029" s="93">
        <f>'Sub Index'!A1011</f>
        <v>43521</v>
      </c>
      <c r="C1029" s="575">
        <f>VLOOKUP(B1029,'Sub Index'!A:M,8,0)</f>
        <v>1.1791352069963272</v>
      </c>
      <c r="D1029" s="575">
        <f>VLOOKUP(B1029,'Sub Index'!J:M,4,0)</f>
        <v>-2.3570000000000002</v>
      </c>
      <c r="E1029" s="575">
        <f>VLOOKUP(B1029,'Sub Index'!O:W,4,0)</f>
        <v>0.64610000000000012</v>
      </c>
      <c r="F1029" s="575">
        <f>VLOOKUP(B1029,'Sub Index'!O:W,7,0)</f>
        <v>7.084731665322766E-2</v>
      </c>
      <c r="G1029" s="575">
        <f>VLOOKUP(B1029,'Sub Index'!O:W,9,0)</f>
        <v>0.15010000000000012</v>
      </c>
      <c r="H1029" s="575">
        <f>VLOOKUP(B1029,'Sub Index'!Y:AE,4,0)</f>
        <v>1.2535999999999996</v>
      </c>
      <c r="I1029" s="575">
        <f>VLOOKUP(B1029,'Sub Index'!Y:AE,7,0)</f>
        <v>5.495002532266661E-3</v>
      </c>
      <c r="J1029" s="575">
        <f>VLOOKUP(B1029,'Sub Index'!AG:AK,4,0)</f>
        <v>1.8469443662242426E-2</v>
      </c>
      <c r="K1029" s="575">
        <f>VLOOKUP(B1029,'Sub Index'!AG:AK,5,0)</f>
        <v>78406163.7597</v>
      </c>
      <c r="L1029" s="575">
        <f>VLOOKUP(B1029,'Sub Index'!AM:AX,4,0)</f>
        <v>2.7341362858501021E-3</v>
      </c>
      <c r="M1029" s="575">
        <f>VLOOKUP(B1029,'Sub Index'!AM:AX,7,0)</f>
        <v>2.9999999999930083E-4</v>
      </c>
      <c r="N1029" s="575">
        <f>VLOOKUP(B1029,'Sub Index'!AM:AX,8,0)</f>
        <v>-1.0599999999999277E-2</v>
      </c>
      <c r="O1029" s="575">
        <f>VLOOKUP(B1029,'Sub Index'!AV:AX,3,0)</f>
        <v>337.97200000000004</v>
      </c>
      <c r="Q1029" s="574">
        <f t="shared" ref="Q1029:Q1030" si="2684">IF(C1029=0,"",(C1029-C$2)/C$3)</f>
        <v>9.1816919664538713E-2</v>
      </c>
      <c r="R1029" s="574">
        <f t="shared" ref="R1029:R1030" si="2685">IF(D1029=0,"",(D1029-D$2)/D$3)</f>
        <v>-1.0845137720211291</v>
      </c>
      <c r="S1029" s="574">
        <f t="shared" ref="S1029:S1030" si="2686">IF(E1029=0,"",(E1029-E$2)/E$3)</f>
        <v>-0.85274642376621901</v>
      </c>
      <c r="T1029" s="574">
        <f t="shared" ref="T1029:T1030" si="2687">IF(F1029=0,"",(F1029-F$2)/F$3)</f>
        <v>0.21457265794975686</v>
      </c>
      <c r="U1029" s="574">
        <f t="shared" ref="U1029:U1030" si="2688">IF(G1029=0,"",(G1029-G$2)/G$3)</f>
        <v>-0.26709188610724427</v>
      </c>
      <c r="V1029" s="574">
        <f t="shared" ref="V1029:V1030" si="2689">IF(H1029=0,"",(H1029-H$2)/H$3)</f>
        <v>-0.90422979021400751</v>
      </c>
      <c r="W1029" s="574">
        <f t="shared" ref="W1029:W1030" si="2690">IF(I1029=0,"",(I1029-I$2)/I$3)</f>
        <v>-0.577441030603417</v>
      </c>
      <c r="X1029" s="574">
        <f t="shared" ref="X1029:X1030" si="2691">IF(J1029=0,"",(J1029-J$2)/J$3)</f>
        <v>0.94955768071237634</v>
      </c>
      <c r="Y1029" s="574">
        <f t="shared" ref="Y1029:Y1030" si="2692">IF(K1029=0,"",(K1029-K$2)/K$3)</f>
        <v>-1.0057016553730584</v>
      </c>
      <c r="Z1029" s="574">
        <f t="shared" ref="Z1029:Z1030" si="2693">IF(L1029=0,"",(L1029-L$2)/L$3)</f>
        <v>0.76156043385755878</v>
      </c>
      <c r="AA1029" s="574">
        <f t="shared" ref="AA1029:AA1030" si="2694">IF(M1029=0,"",(M1029-M$2)/M$3)</f>
        <v>-1.0206883289635356</v>
      </c>
      <c r="AB1029" s="574">
        <f t="shared" ref="AB1029:AB1030" si="2695">IF(N1029=0,"",(N1029-N$2)/N$3)</f>
        <v>-0.70777295978086596</v>
      </c>
      <c r="AC1029" s="574">
        <f t="shared" ref="AC1029:AC1030" si="2696">IF(O1029=0,"",(O1029-O$2)/O$3)</f>
        <v>0.90846434387654884</v>
      </c>
      <c r="AE1029" s="575">
        <f t="shared" si="2336"/>
        <v>-0.49634842617829517</v>
      </c>
      <c r="AF1029" s="575">
        <f t="shared" si="2337"/>
        <v>-0.30175521730790211</v>
      </c>
      <c r="AG1029" s="575">
        <f t="shared" si="2338"/>
        <v>-0.74083541040871226</v>
      </c>
      <c r="AH1029" s="575">
        <f t="shared" si="2339"/>
        <v>-2.8071987330341053E-2</v>
      </c>
      <c r="AI1029" s="575">
        <f t="shared" si="2340"/>
        <v>-1.4609127752573475E-2</v>
      </c>
      <c r="AJ1029" s="575">
        <f t="shared" ref="AJ1029:AJ1030" si="2697">AVERAGE(AE1029:AI1029)</f>
        <v>-0.31632403379556479</v>
      </c>
    </row>
    <row r="1030" spans="1:36">
      <c r="A1030" s="93" t="str">
        <f t="shared" si="2683"/>
        <v>20199</v>
      </c>
      <c r="B1030" s="93">
        <f>'Sub Index'!A1012</f>
        <v>43522</v>
      </c>
      <c r="C1030" s="575">
        <f>VLOOKUP(B1030,'Sub Index'!A:M,8,0)</f>
        <v>1.2329995492593941</v>
      </c>
      <c r="D1030" s="575">
        <f>VLOOKUP(B1030,'Sub Index'!J:M,4,0)</f>
        <v>-2.3755000000000002</v>
      </c>
      <c r="E1030" s="575">
        <f>VLOOKUP(B1030,'Sub Index'!O:W,4,0)</f>
        <v>0.60199999999999987</v>
      </c>
      <c r="F1030" s="575">
        <f>VLOOKUP(B1030,'Sub Index'!O:W,7,0)</f>
        <v>8.4659508221492902E-2</v>
      </c>
      <c r="G1030" s="575">
        <f>VLOOKUP(B1030,'Sub Index'!O:W,9,0)</f>
        <v>0.62840000000000007</v>
      </c>
      <c r="H1030" s="575">
        <f>VLOOKUP(B1030,'Sub Index'!Y:AE,4,0)</f>
        <v>1.2435999999999998</v>
      </c>
      <c r="I1030" s="575">
        <f>VLOOKUP(B1030,'Sub Index'!Y:AE,7,0)</f>
        <v>6.1607974198923587E-3</v>
      </c>
      <c r="J1030" s="575">
        <f>VLOOKUP(B1030,'Sub Index'!AG:AK,4,0)</f>
        <v>1.9202132335038816E-2</v>
      </c>
      <c r="K1030" s="575">
        <f>VLOOKUP(B1030,'Sub Index'!AG:AK,5,0)</f>
        <v>79351285.246299997</v>
      </c>
      <c r="L1030" s="575">
        <f>VLOOKUP(B1030,'Sub Index'!AM:AX,4,0)</f>
        <v>2.7301040574575614E-3</v>
      </c>
      <c r="M1030" s="575">
        <f>VLOOKUP(B1030,'Sub Index'!AM:AX,7,0)</f>
        <v>7.0000000000014495E-4</v>
      </c>
      <c r="N1030" s="575">
        <f>VLOOKUP(B1030,'Sub Index'!AM:AX,8,0)</f>
        <v>-9.700000000000486E-3</v>
      </c>
      <c r="O1030" s="575">
        <f>VLOOKUP(B1030,'Sub Index'!AV:AX,3,0)</f>
        <v>341.74599999999998</v>
      </c>
      <c r="Q1030" s="574">
        <f t="shared" si="2684"/>
        <v>0.21704389616707551</v>
      </c>
      <c r="R1030" s="574">
        <f t="shared" si="2685"/>
        <v>-1.0966168715550277</v>
      </c>
      <c r="S1030" s="574">
        <f t="shared" si="2686"/>
        <v>-0.8813978935458433</v>
      </c>
      <c r="T1030" s="574">
        <f t="shared" si="2687"/>
        <v>0.58088311391701331</v>
      </c>
      <c r="U1030" s="574">
        <f t="shared" si="2688"/>
        <v>1.1660642115593725</v>
      </c>
      <c r="V1030" s="574">
        <f t="shared" si="2689"/>
        <v>-0.91094735924466874</v>
      </c>
      <c r="W1030" s="574">
        <f t="shared" si="2690"/>
        <v>-0.35042764896658696</v>
      </c>
      <c r="X1030" s="574">
        <f t="shared" si="2691"/>
        <v>1.047310941332914</v>
      </c>
      <c r="Y1030" s="574">
        <f t="shared" si="2692"/>
        <v>-0.97460445604224843</v>
      </c>
      <c r="Z1030" s="574">
        <f t="shared" si="2693"/>
        <v>0.75718153387074205</v>
      </c>
      <c r="AA1030" s="574">
        <f t="shared" si="2694"/>
        <v>-0.99001662504194399</v>
      </c>
      <c r="AB1030" s="574">
        <f t="shared" si="2695"/>
        <v>-0.66616241328064429</v>
      </c>
      <c r="AC1030" s="574">
        <f t="shared" si="2696"/>
        <v>0.96388866212240421</v>
      </c>
      <c r="AE1030" s="575">
        <f t="shared" ref="AE1030:AE1093" si="2698">AVERAGE(Q1030:R1030)</f>
        <v>-0.4397864876939761</v>
      </c>
      <c r="AF1030" s="575">
        <f t="shared" ref="AF1030:AF1093" si="2699">AVERAGE(S1030:U1030)</f>
        <v>0.28851647731018082</v>
      </c>
      <c r="AG1030" s="575">
        <f t="shared" ref="AG1030:AG1093" si="2700">AVERAGE(V1030:W1030)</f>
        <v>-0.63068750410562791</v>
      </c>
      <c r="AH1030" s="575">
        <f t="shared" ref="AH1030:AH1093" si="2701">AVERAGE(X1030:Y1030)</f>
        <v>3.6353242645332795E-2</v>
      </c>
      <c r="AI1030" s="575">
        <f t="shared" ref="AI1030:AI1093" si="2702">AVERAGE(Z1030:AC1030)</f>
        <v>1.6222789417639494E-2</v>
      </c>
      <c r="AJ1030" s="575">
        <f t="shared" si="2697"/>
        <v>-0.14587629648529016</v>
      </c>
    </row>
    <row r="1031" spans="1:36">
      <c r="A1031" s="93" t="str">
        <f t="shared" ref="A1031:A1032" si="2703">YEAR(B1031)&amp;WEEKNUM(B1031)</f>
        <v>20199</v>
      </c>
      <c r="B1031" s="93">
        <f>'Sub Index'!A1013</f>
        <v>43523</v>
      </c>
      <c r="C1031" s="577">
        <f>VLOOKUP(B1031,'Sub Index'!A:M,8,0)</f>
        <v>1.2495983009209366</v>
      </c>
      <c r="D1031" s="577">
        <f>VLOOKUP(B1031,'Sub Index'!J:M,4,0)</f>
        <v>-2.3506999999999998</v>
      </c>
      <c r="E1031" s="577">
        <f>VLOOKUP(B1031,'Sub Index'!O:W,4,0)</f>
        <v>0.56999999999999984</v>
      </c>
      <c r="F1031" s="577">
        <f>VLOOKUP(B1031,'Sub Index'!O:W,7,0)</f>
        <v>8.5262578136638359E-2</v>
      </c>
      <c r="G1031" s="577">
        <f>VLOOKUP(B1031,'Sub Index'!O:W,9,0)</f>
        <v>0.49580000000000002</v>
      </c>
      <c r="H1031" s="577">
        <f>VLOOKUP(B1031,'Sub Index'!Y:AE,4,0)</f>
        <v>1.3354000000000004</v>
      </c>
      <c r="I1031" s="577">
        <f>VLOOKUP(B1031,'Sub Index'!Y:AE,7,0)</f>
        <v>6.3046336487541672E-3</v>
      </c>
      <c r="J1031" s="577">
        <f>VLOOKUP(B1031,'Sub Index'!AG:AK,4,0)</f>
        <v>1.9033285260273168E-2</v>
      </c>
      <c r="K1031" s="577">
        <f>VLOOKUP(B1031,'Sub Index'!AG:AK,5,0)</f>
        <v>80322518.782999992</v>
      </c>
      <c r="L1031" s="577">
        <f>VLOOKUP(B1031,'Sub Index'!AM:AX,4,0)</f>
        <v>2.7015908870917813E-3</v>
      </c>
      <c r="M1031" s="577">
        <f>VLOOKUP(B1031,'Sub Index'!AM:AX,7,0)</f>
        <v>-4.3999999999995154E-3</v>
      </c>
      <c r="N1031" s="577">
        <f>VLOOKUP(B1031,'Sub Index'!AM:AX,8,0)</f>
        <v>2.8999999999994586E-3</v>
      </c>
      <c r="O1031" s="577">
        <f>VLOOKUP(B1031,'Sub Index'!AV:AX,3,0)</f>
        <v>332.16399999999993</v>
      </c>
      <c r="Q1031" s="576">
        <f t="shared" ref="Q1031:Q1032" si="2704">IF(C1031=0,"",(C1031-C$2)/C$3)</f>
        <v>0.25563364584116849</v>
      </c>
      <c r="R1031" s="576">
        <f t="shared" ref="R1031:R1032" si="2705">IF(D1031=0,"",(D1031-D$2)/D$3)</f>
        <v>-1.0803921759636388</v>
      </c>
      <c r="S1031" s="576">
        <f t="shared" ref="S1031:S1032" si="2706">IF(E1031=0,"",(E1031-E$2)/E$3)</f>
        <v>-0.9021880756988585</v>
      </c>
      <c r="T1031" s="576">
        <f t="shared" ref="T1031:T1032" si="2707">IF(F1031=0,"",(F1031-F$2)/F$3)</f>
        <v>0.59687701426984574</v>
      </c>
      <c r="U1031" s="576">
        <f t="shared" ref="U1031:U1032" si="2708">IF(G1031=0,"",(G1031-G$2)/G$3)</f>
        <v>0.76874767685188028</v>
      </c>
      <c r="V1031" s="576">
        <f t="shared" ref="V1031:V1032" si="2709">IF(H1031=0,"",(H1031-H$2)/H$3)</f>
        <v>-0.84928007554319651</v>
      </c>
      <c r="W1031" s="576">
        <f t="shared" ref="W1031:W1032" si="2710">IF(I1031=0,"",(I1031-I$2)/I$3)</f>
        <v>-0.30138439356964081</v>
      </c>
      <c r="X1031" s="576">
        <f t="shared" ref="X1031:X1032" si="2711">IF(J1031=0,"",(J1031-J$2)/J$3)</f>
        <v>1.0247838398266396</v>
      </c>
      <c r="Y1031" s="576">
        <f t="shared" ref="Y1031:Y1032" si="2712">IF(K1031=0,"",(K1031-K$2)/K$3)</f>
        <v>-0.94264809559997453</v>
      </c>
      <c r="Z1031" s="576">
        <f t="shared" ref="Z1031:Z1032" si="2713">IF(L1031=0,"",(L1031-L$2)/L$3)</f>
        <v>0.72621693832109713</v>
      </c>
      <c r="AA1031" s="576">
        <f t="shared" ref="AA1031:AA1032" si="2714">IF(M1031=0,"",(M1031-M$2)/M$3)</f>
        <v>-1.3810808500413849</v>
      </c>
      <c r="AB1031" s="576">
        <f t="shared" ref="AB1031:AB1032" si="2715">IF(N1031=0,"",(N1031-N$2)/N$3)</f>
        <v>-8.3614762276760499E-2</v>
      </c>
      <c r="AC1031" s="576">
        <f t="shared" ref="AC1031:AC1032" si="2716">IF(O1031=0,"",(O1031-O$2)/O$3)</f>
        <v>0.82316904966034898</v>
      </c>
      <c r="AE1031" s="577">
        <f t="shared" si="2698"/>
        <v>-0.41237926506123512</v>
      </c>
      <c r="AF1031" s="577">
        <f t="shared" si="2699"/>
        <v>0.15447887180762251</v>
      </c>
      <c r="AG1031" s="577">
        <f t="shared" si="2700"/>
        <v>-0.57533223455641869</v>
      </c>
      <c r="AH1031" s="577">
        <f t="shared" si="2701"/>
        <v>4.1067872113332515E-2</v>
      </c>
      <c r="AI1031" s="577">
        <f t="shared" si="2702"/>
        <v>2.1172593915825183E-2</v>
      </c>
      <c r="AJ1031" s="577">
        <f t="shared" ref="AJ1031:AJ1032" si="2717">AVERAGE(AE1031:AI1031)</f>
        <v>-0.15419843235617472</v>
      </c>
    </row>
    <row r="1032" spans="1:36">
      <c r="A1032" s="93" t="str">
        <f t="shared" si="2703"/>
        <v>20199</v>
      </c>
      <c r="B1032" s="93">
        <f>'Sub Index'!A1014</f>
        <v>43524</v>
      </c>
      <c r="C1032" s="577">
        <f>VLOOKUP(B1032,'Sub Index'!A:M,8,0)</f>
        <v>1.2335636660879901</v>
      </c>
      <c r="D1032" s="577">
        <f>VLOOKUP(B1032,'Sub Index'!J:M,4,0)</f>
        <v>-2.3931</v>
      </c>
      <c r="E1032" s="577">
        <f>VLOOKUP(B1032,'Sub Index'!O:W,4,0)</f>
        <v>0.56729999999999992</v>
      </c>
      <c r="F1032" s="577">
        <f>VLOOKUP(B1032,'Sub Index'!O:W,7,0)</f>
        <v>9.4300900498564544E-2</v>
      </c>
      <c r="G1032" s="577">
        <f>VLOOKUP(B1032,'Sub Index'!O:W,9,0)</f>
        <v>0.1452</v>
      </c>
      <c r="H1032" s="577">
        <f>VLOOKUP(B1032,'Sub Index'!Y:AE,4,0)</f>
        <v>1.2751000000000001</v>
      </c>
      <c r="I1032" s="577">
        <f>VLOOKUP(B1032,'Sub Index'!Y:AE,7,0)</f>
        <v>6.5076791535983863E-3</v>
      </c>
      <c r="J1032" s="577">
        <f>VLOOKUP(B1032,'Sub Index'!AG:AK,4,0)</f>
        <v>1.9244233933389348E-2</v>
      </c>
      <c r="K1032" s="577">
        <f>VLOOKUP(B1032,'Sub Index'!AG:AK,5,0)</f>
        <v>80466735.111200005</v>
      </c>
      <c r="L1032" s="577">
        <f>VLOOKUP(B1032,'Sub Index'!AM:AX,4,0)</f>
        <v>2.6973955223170893E-3</v>
      </c>
      <c r="M1032" s="577">
        <f>VLOOKUP(B1032,'Sub Index'!AM:AX,7,0)</f>
        <v>-3.5000000000007248E-4</v>
      </c>
      <c r="N1032" s="577">
        <f>VLOOKUP(B1032,'Sub Index'!AM:AX,8,0)</f>
        <v>1.6550000000000509E-2</v>
      </c>
      <c r="O1032" s="577">
        <f>VLOOKUP(B1032,'Sub Index'!AV:AX,3,0)</f>
        <v>325.476</v>
      </c>
      <c r="Q1032" s="576">
        <f t="shared" si="2704"/>
        <v>0.21835538799768686</v>
      </c>
      <c r="R1032" s="576">
        <f t="shared" si="2705"/>
        <v>-1.1081311716521423</v>
      </c>
      <c r="S1032" s="576">
        <f t="shared" si="2706"/>
        <v>-0.9039422473180192</v>
      </c>
      <c r="T1032" s="576">
        <f t="shared" si="2707"/>
        <v>0.83658061012665141</v>
      </c>
      <c r="U1032" s="576">
        <f t="shared" si="2708"/>
        <v>-0.28177402049688799</v>
      </c>
      <c r="V1032" s="576">
        <f t="shared" si="2709"/>
        <v>-0.88978701679808503</v>
      </c>
      <c r="W1032" s="576">
        <f t="shared" si="2710"/>
        <v>-0.23215279155896709</v>
      </c>
      <c r="X1032" s="576">
        <f t="shared" si="2711"/>
        <v>1.0529280180926694</v>
      </c>
      <c r="Y1032" s="576">
        <f t="shared" si="2712"/>
        <v>-0.9379029660389836</v>
      </c>
      <c r="Z1032" s="576">
        <f t="shared" si="2713"/>
        <v>0.72166087627099718</v>
      </c>
      <c r="AA1032" s="576">
        <f t="shared" si="2714"/>
        <v>-1.0705298478359686</v>
      </c>
      <c r="AB1032" s="576">
        <f t="shared" si="2715"/>
        <v>0.5474785263108316</v>
      </c>
      <c r="AC1032" s="576">
        <f t="shared" si="2716"/>
        <v>0.72495022601745496</v>
      </c>
      <c r="AE1032" s="577">
        <f t="shared" si="2698"/>
        <v>-0.44488789182722771</v>
      </c>
      <c r="AF1032" s="577">
        <f t="shared" si="2699"/>
        <v>-0.11637855256275192</v>
      </c>
      <c r="AG1032" s="577">
        <f t="shared" si="2700"/>
        <v>-0.5609699041785261</v>
      </c>
      <c r="AH1032" s="577">
        <f t="shared" si="2701"/>
        <v>5.7512526026842925E-2</v>
      </c>
      <c r="AI1032" s="577">
        <f t="shared" si="2702"/>
        <v>0.23088994519082878</v>
      </c>
      <c r="AJ1032" s="577">
        <f t="shared" si="2717"/>
        <v>-0.16676677547016677</v>
      </c>
    </row>
    <row r="1033" spans="1:36">
      <c r="A1033" s="93" t="str">
        <f t="shared" ref="A1033" si="2718">YEAR(B1033)&amp;WEEKNUM(B1033)</f>
        <v>20199</v>
      </c>
      <c r="B1033" s="93">
        <f>'Sub Index'!A1015</f>
        <v>43525</v>
      </c>
      <c r="C1033" s="578">
        <f>VLOOKUP(B1033,'Sub Index'!A:M,8,0)</f>
        <v>1.2874105564458556</v>
      </c>
      <c r="D1033" s="578">
        <f>VLOOKUP(B1033,'Sub Index'!J:M,4,0)</f>
        <v>-2.4053</v>
      </c>
      <c r="E1033" s="578">
        <f>VLOOKUP(B1033,'Sub Index'!O:W,4,0)</f>
        <v>0.57069999999999999</v>
      </c>
      <c r="F1033" s="578">
        <f>VLOOKUP(B1033,'Sub Index'!O:W,7,0)</f>
        <v>9.8822420611731118E-2</v>
      </c>
      <c r="G1033" s="578">
        <f>VLOOKUP(B1033,'Sub Index'!O:W,9,0)</f>
        <v>2.929999999999966E-2</v>
      </c>
      <c r="H1033" s="578">
        <f>VLOOKUP(B1033,'Sub Index'!Y:AE,4,0)</f>
        <v>1.2730999999999999</v>
      </c>
      <c r="I1033" s="578">
        <f>VLOOKUP(B1033,'Sub Index'!Y:AE,7,0)</f>
        <v>6.3824125443247438E-3</v>
      </c>
      <c r="J1033" s="578">
        <f>VLOOKUP(B1033,'Sub Index'!AG:AK,4,0)</f>
        <v>1.7988778358170358E-2</v>
      </c>
      <c r="K1033" s="578">
        <f>VLOOKUP(B1033,'Sub Index'!AG:AK,5,0)</f>
        <v>80462132.139299989</v>
      </c>
      <c r="L1033" s="578">
        <f>VLOOKUP(B1033,'Sub Index'!AM:AX,4,0)</f>
        <v>2.5463123655282481E-3</v>
      </c>
      <c r="M1033" s="578">
        <f>VLOOKUP(B1033,'Sub Index'!AM:AX,7,0)</f>
        <v>-3.6999999999993705E-3</v>
      </c>
      <c r="N1033" s="578">
        <f>VLOOKUP(B1033,'Sub Index'!AM:AX,8,0)</f>
        <v>6.0999999999999943E-3</v>
      </c>
      <c r="O1033" s="578">
        <f>VLOOKUP(B1033,'Sub Index'!AV:AX,3,0)</f>
        <v>318.31</v>
      </c>
      <c r="Q1033" s="579">
        <f t="shared" ref="Q1033" si="2719">IF(C1033=0,"",(C1033-C$2)/C$3)</f>
        <v>0.34354179128925028</v>
      </c>
      <c r="R1033" s="579">
        <f t="shared" ref="R1033" si="2720">IF(D1033=0,"",(D1033-D$2)/D$3)</f>
        <v>-1.1161126751285513</v>
      </c>
      <c r="S1033" s="579">
        <f t="shared" ref="S1033" si="2721">IF(E1033=0,"",(E1033-E$2)/E$3)</f>
        <v>-0.90173329046426121</v>
      </c>
      <c r="T1033" s="579">
        <f t="shared" ref="T1033" si="2722">IF(F1033=0,"",(F1033-F$2)/F$3)</f>
        <v>0.95649496883889384</v>
      </c>
      <c r="U1033" s="579">
        <f t="shared" ref="U1033" si="2723">IF(G1033=0,"",(G1033-G$2)/G$3)</f>
        <v>-0.62905144412131075</v>
      </c>
      <c r="V1033" s="579">
        <f t="shared" ref="V1033" si="2724">IF(H1033=0,"",(H1033-H$2)/H$3)</f>
        <v>-0.89113053060421754</v>
      </c>
      <c r="W1033" s="579">
        <f t="shared" ref="W1033" si="2725">IF(I1033=0,"",(I1033-I$2)/I$3)</f>
        <v>-0.27486443910375291</v>
      </c>
      <c r="X1033" s="579">
        <f t="shared" ref="X1033" si="2726">IF(J1033=0,"",(J1033-J$2)/J$3)</f>
        <v>0.8854286686438847</v>
      </c>
      <c r="Y1033" s="579">
        <f t="shared" ref="Y1033" si="2727">IF(K1033=0,"",(K1033-K$2)/K$3)</f>
        <v>-0.93805441697594605</v>
      </c>
      <c r="Z1033" s="579">
        <f t="shared" ref="Z1033" si="2728">IF(L1033=0,"",(L1033-L$2)/L$3)</f>
        <v>0.55758831666729192</v>
      </c>
      <c r="AA1033" s="579">
        <f t="shared" ref="AA1033" si="2729">IF(M1033=0,"",(M1033-M$2)/M$3)</f>
        <v>-1.3274053681787019</v>
      </c>
      <c r="AB1033" s="579">
        <f t="shared" ref="AB1033" si="2730">IF(N1033=0,"",(N1033-N$2)/N$3)</f>
        <v>6.4333847502029071E-2</v>
      </c>
      <c r="AC1033" s="579">
        <f t="shared" ref="AC1033" si="2731">IF(O1033=0,"",(O1033-O$2)/O$3)</f>
        <v>0.61971157616324068</v>
      </c>
      <c r="AE1033" s="578">
        <f t="shared" si="2698"/>
        <v>-0.38628544191965053</v>
      </c>
      <c r="AF1033" s="578">
        <f t="shared" si="2699"/>
        <v>-0.19142992191555938</v>
      </c>
      <c r="AG1033" s="578">
        <f t="shared" si="2700"/>
        <v>-0.58299748485398517</v>
      </c>
      <c r="AH1033" s="578">
        <f t="shared" si="2701"/>
        <v>-2.6312874166030675E-2</v>
      </c>
      <c r="AI1033" s="578">
        <f t="shared" si="2702"/>
        <v>-2.1442906961535058E-2</v>
      </c>
      <c r="AJ1033" s="578">
        <f t="shared" ref="AJ1033" si="2732">AVERAGE(AE1033:AI1033)</f>
        <v>-0.24169372596335217</v>
      </c>
    </row>
    <row r="1034" spans="1:36">
      <c r="A1034" s="93" t="str">
        <f t="shared" ref="A1034:A1037" si="2733">YEAR(B1034)&amp;WEEKNUM(B1034)</f>
        <v>201910</v>
      </c>
      <c r="B1034" s="93">
        <f>'Sub Index'!A1016</f>
        <v>43528</v>
      </c>
      <c r="C1034" s="582">
        <f>VLOOKUP(B1034,'Sub Index'!A:M,8,0)</f>
        <v>1.3381348780086972</v>
      </c>
      <c r="D1034" s="582">
        <f>VLOOKUP(B1034,'Sub Index'!J:M,4,0)</f>
        <v>-2.4453999999999998</v>
      </c>
      <c r="E1034" s="582">
        <f>VLOOKUP(B1034,'Sub Index'!O:W,4,0)</f>
        <v>0.6785000000000001</v>
      </c>
      <c r="F1034" s="582">
        <f>VLOOKUP(B1034,'Sub Index'!O:W,7,0)</f>
        <v>9.8459779144763712E-2</v>
      </c>
      <c r="G1034" s="582">
        <f>VLOOKUP(B1034,'Sub Index'!O:W,9,0)</f>
        <v>9.4699999999999562E-2</v>
      </c>
      <c r="H1034" s="582">
        <f>VLOOKUP(B1034,'Sub Index'!Y:AE,4,0)</f>
        <v>1.2503000000000002</v>
      </c>
      <c r="I1034" s="582">
        <f>VLOOKUP(B1034,'Sub Index'!Y:AE,7,0)</f>
        <v>6.3741758490543313E-3</v>
      </c>
      <c r="J1034" s="582">
        <f>VLOOKUP(B1034,'Sub Index'!AG:AK,4,0)</f>
        <v>1.7241366762193473E-2</v>
      </c>
      <c r="K1034" s="582">
        <f>VLOOKUP(B1034,'Sub Index'!AG:AK,5,0)</f>
        <v>81615042.443899989</v>
      </c>
      <c r="L1034" s="582">
        <f>VLOOKUP(B1034,'Sub Index'!AM:AX,4,0)</f>
        <v>2.5560722839206192E-3</v>
      </c>
      <c r="M1034" s="582">
        <f>VLOOKUP(B1034,'Sub Index'!AM:AX,7,0)</f>
        <v>-8.8499999999998025E-3</v>
      </c>
      <c r="N1034" s="582">
        <f>VLOOKUP(B1034,'Sub Index'!AM:AX,8,0)</f>
        <v>8.1500000000005457E-3</v>
      </c>
      <c r="O1034" s="582">
        <f>VLOOKUP(B1034,'Sub Index'!AV:AX,3,0)</f>
        <v>321.988</v>
      </c>
      <c r="Q1034" s="583">
        <f t="shared" ref="Q1034:Q1037" si="2734">IF(C1034=0,"",(C1034-C$2)/C$3)</f>
        <v>0.46146866382831214</v>
      </c>
      <c r="R1034" s="583">
        <f t="shared" ref="R1034:R1037" si="2735">IF(D1034=0,"",(D1034-D$2)/D$3)</f>
        <v>-1.1423469611452723</v>
      </c>
      <c r="S1034" s="583">
        <f t="shared" ref="S1034:S1037" si="2736">IF(E1034=0,"",(E1034-E$2)/E$3)</f>
        <v>-0.83169636433629102</v>
      </c>
      <c r="T1034" s="583">
        <f t="shared" ref="T1034:T1037" si="2737">IF(F1034=0,"",(F1034-F$2)/F$3)</f>
        <v>0.94687742476843106</v>
      </c>
      <c r="U1034" s="583">
        <f t="shared" ref="U1034:U1037" si="2738">IF(G1034=0,"",(G1034-G$2)/G$3)</f>
        <v>-0.43308989532892811</v>
      </c>
      <c r="V1034" s="583">
        <f t="shared" ref="V1034:V1037" si="2739">IF(H1034=0,"",(H1034-H$2)/H$3)</f>
        <v>-0.90644658799412536</v>
      </c>
      <c r="W1034" s="583">
        <f t="shared" ref="W1034:W1037" si="2740">IF(I1034=0,"",(I1034-I$2)/I$3)</f>
        <v>-0.27767287167300331</v>
      </c>
      <c r="X1034" s="583">
        <f t="shared" ref="X1034:X1037" si="2741">IF(J1034=0,"",(J1034-J$2)/J$3)</f>
        <v>0.78571111704930163</v>
      </c>
      <c r="Y1034" s="583">
        <f t="shared" ref="Y1034:Y1037" si="2742">IF(K1034=0,"",(K1034-K$2)/K$3)</f>
        <v>-0.90012037139449708</v>
      </c>
      <c r="Z1034" s="583">
        <f t="shared" ref="Z1034:Z1037" si="2743">IF(L1034=0,"",(L1034-L$2)/L$3)</f>
        <v>0.56818734587871933</v>
      </c>
      <c r="AA1034" s="583">
        <f t="shared" ref="AA1034:AA1037" si="2744">IF(M1034=0,"",(M1034-M$2)/M$3)</f>
        <v>-1.7223035561683928</v>
      </c>
      <c r="AB1034" s="583">
        <f t="shared" ref="AB1034:AB1037" si="2745">IF(N1034=0,"",(N1034-N$2)/N$3)</f>
        <v>0.15911342564157577</v>
      </c>
      <c r="AC1034" s="583">
        <f t="shared" ref="AC1034:AC1037" si="2746">IF(O1034=0,"",(O1034-O$2)/O$3)</f>
        <v>0.67372605483527526</v>
      </c>
      <c r="AE1034" s="582">
        <f t="shared" si="2698"/>
        <v>-0.34043914865848013</v>
      </c>
      <c r="AF1034" s="582">
        <f t="shared" si="2699"/>
        <v>-0.10596961163226269</v>
      </c>
      <c r="AG1034" s="582">
        <f t="shared" si="2700"/>
        <v>-0.59205972983356436</v>
      </c>
      <c r="AH1034" s="582">
        <f t="shared" si="2701"/>
        <v>-5.7204627172597722E-2</v>
      </c>
      <c r="AI1034" s="582">
        <f t="shared" si="2702"/>
        <v>-8.0319182453205573E-2</v>
      </c>
      <c r="AJ1034" s="582">
        <f t="shared" ref="AJ1034:AJ1037" si="2747">AVERAGE(AE1034:AI1034)</f>
        <v>-0.23519845995002209</v>
      </c>
    </row>
    <row r="1035" spans="1:36">
      <c r="A1035" s="93" t="str">
        <f t="shared" si="2733"/>
        <v>201910</v>
      </c>
      <c r="B1035" s="93">
        <f>'Sub Index'!A1017</f>
        <v>43529</v>
      </c>
      <c r="C1035" s="582">
        <f>VLOOKUP(B1035,'Sub Index'!A:M,8,0)</f>
        <v>1.3680787936457506</v>
      </c>
      <c r="D1035" s="582">
        <f>VLOOKUP(B1035,'Sub Index'!J:M,4,0)</f>
        <v>-2.452</v>
      </c>
      <c r="E1035" s="582">
        <f>VLOOKUP(B1035,'Sub Index'!O:W,4,0)</f>
        <v>0.7258</v>
      </c>
      <c r="F1035" s="582">
        <f>VLOOKUP(B1035,'Sub Index'!O:W,7,0)</f>
        <v>8.7118842940244218E-2</v>
      </c>
      <c r="G1035" s="582">
        <f>VLOOKUP(B1035,'Sub Index'!O:W,9,0)</f>
        <v>-2.7000000000000135E-2</v>
      </c>
      <c r="H1035" s="582">
        <f>VLOOKUP(B1035,'Sub Index'!Y:AE,4,0)</f>
        <v>1.2345999999999999</v>
      </c>
      <c r="I1035" s="582">
        <f>VLOOKUP(B1035,'Sub Index'!Y:AE,7,0)</f>
        <v>6.4746236146886581E-3</v>
      </c>
      <c r="J1035" s="582">
        <f>VLOOKUP(B1035,'Sub Index'!AG:AK,4,0)</f>
        <v>1.6986489716290593E-2</v>
      </c>
      <c r="K1035" s="582">
        <f>VLOOKUP(B1035,'Sub Index'!AG:AK,5,0)</f>
        <v>82938880.094999999</v>
      </c>
      <c r="L1035" s="582">
        <f>VLOOKUP(B1035,'Sub Index'!AM:AX,4,0)</f>
        <v>2.5647116530447588E-3</v>
      </c>
      <c r="M1035" s="582">
        <f>VLOOKUP(B1035,'Sub Index'!AM:AX,7,0)</f>
        <v>-1.4000000000002899E-3</v>
      </c>
      <c r="N1035" s="582">
        <f>VLOOKUP(B1035,'Sub Index'!AM:AX,8,0)</f>
        <v>7.0000000000014495E-4</v>
      </c>
      <c r="O1035" s="582">
        <f>VLOOKUP(B1035,'Sub Index'!AV:AX,3,0)</f>
        <v>315.31400000000002</v>
      </c>
      <c r="Q1035" s="583">
        <f t="shared" si="2734"/>
        <v>0.53108403203538546</v>
      </c>
      <c r="R1035" s="583">
        <f t="shared" si="2735"/>
        <v>-1.1466648236816903</v>
      </c>
      <c r="S1035" s="583">
        <f t="shared" si="2736"/>
        <v>-0.8009658763413654</v>
      </c>
      <c r="T1035" s="583">
        <f t="shared" si="2737"/>
        <v>0.64610665340742635</v>
      </c>
      <c r="U1035" s="583">
        <f t="shared" si="2738"/>
        <v>-0.79774617190435537</v>
      </c>
      <c r="V1035" s="583">
        <f t="shared" si="2739"/>
        <v>-0.91699317137226399</v>
      </c>
      <c r="W1035" s="583">
        <f t="shared" si="2740"/>
        <v>-0.24342360455136708</v>
      </c>
      <c r="X1035" s="583">
        <f t="shared" si="2741"/>
        <v>0.75170613891957883</v>
      </c>
      <c r="Y1035" s="583">
        <f t="shared" si="2742"/>
        <v>-0.85656232737416083</v>
      </c>
      <c r="Z1035" s="583">
        <f t="shared" si="2743"/>
        <v>0.57756948638786909</v>
      </c>
      <c r="AA1035" s="583">
        <f t="shared" si="2744"/>
        <v>-1.1510430706299932</v>
      </c>
      <c r="AB1035" s="583">
        <f t="shared" si="2745"/>
        <v>-0.18532943149962955</v>
      </c>
      <c r="AC1035" s="583">
        <f t="shared" si="2746"/>
        <v>0.57571283279689622</v>
      </c>
      <c r="AE1035" s="582">
        <f t="shared" si="2698"/>
        <v>-0.30779039582315243</v>
      </c>
      <c r="AF1035" s="582">
        <f t="shared" si="2699"/>
        <v>-0.31753513161276481</v>
      </c>
      <c r="AG1035" s="582">
        <f t="shared" si="2700"/>
        <v>-0.58020838796181551</v>
      </c>
      <c r="AH1035" s="582">
        <f t="shared" si="2701"/>
        <v>-5.2428094227291E-2</v>
      </c>
      <c r="AI1035" s="582">
        <f t="shared" si="2702"/>
        <v>-4.5772545736214365E-2</v>
      </c>
      <c r="AJ1035" s="582">
        <f t="shared" si="2747"/>
        <v>-0.26074691107224762</v>
      </c>
    </row>
    <row r="1036" spans="1:36">
      <c r="A1036" s="93" t="str">
        <f t="shared" si="2733"/>
        <v>201910</v>
      </c>
      <c r="B1036" s="93">
        <f>'Sub Index'!A1018</f>
        <v>43530</v>
      </c>
      <c r="C1036" s="582">
        <f>VLOOKUP(B1036,'Sub Index'!A:M,8,0)</f>
        <v>1.3765634336065264</v>
      </c>
      <c r="D1036" s="582">
        <f>VLOOKUP(B1036,'Sub Index'!J:M,4,0)</f>
        <v>-2.4630999999999998</v>
      </c>
      <c r="E1036" s="582">
        <f>VLOOKUP(B1036,'Sub Index'!O:W,4,0)</f>
        <v>0.69629999999999992</v>
      </c>
      <c r="F1036" s="582">
        <f>VLOOKUP(B1036,'Sub Index'!O:W,7,0)</f>
        <v>8.732894274140815E-2</v>
      </c>
      <c r="G1036" s="582">
        <f>VLOOKUP(B1036,'Sub Index'!O:W,9,0)</f>
        <v>2.4999999999999911E-2</v>
      </c>
      <c r="H1036" s="582">
        <f>VLOOKUP(B1036,'Sub Index'!Y:AE,4,0)</f>
        <v>1.2511000000000001</v>
      </c>
      <c r="I1036" s="582">
        <f>VLOOKUP(B1036,'Sub Index'!Y:AE,7,0)</f>
        <v>6.413943366816016E-3</v>
      </c>
      <c r="J1036" s="582">
        <f>VLOOKUP(B1036,'Sub Index'!AG:AK,4,0)</f>
        <v>1.6811912712271827E-2</v>
      </c>
      <c r="K1036" s="582">
        <f>VLOOKUP(B1036,'Sub Index'!AG:AK,5,0)</f>
        <v>84276310.874899998</v>
      </c>
      <c r="L1036" s="582">
        <f>VLOOKUP(B1036,'Sub Index'!AM:AX,4,0)</f>
        <v>2.5793782139665765E-3</v>
      </c>
      <c r="M1036" s="582">
        <f>VLOOKUP(B1036,'Sub Index'!AM:AX,7,0)</f>
        <v>-1.1999999999998678E-3</v>
      </c>
      <c r="N1036" s="582">
        <f>VLOOKUP(B1036,'Sub Index'!AM:AX,8,0)</f>
        <v>5.9999999999993392E-3</v>
      </c>
      <c r="O1036" s="582">
        <f>VLOOKUP(B1036,'Sub Index'!AV:AX,3,0)</f>
        <v>328.72999999999996</v>
      </c>
      <c r="Q1036" s="583">
        <f t="shared" si="2734"/>
        <v>0.5508096197685729</v>
      </c>
      <c r="R1036" s="583">
        <f t="shared" si="2735"/>
        <v>-1.1539266834020296</v>
      </c>
      <c r="S1036" s="583">
        <f t="shared" si="2736"/>
        <v>-0.82013182551367647</v>
      </c>
      <c r="T1036" s="583">
        <f t="shared" si="2737"/>
        <v>0.65167866951961351</v>
      </c>
      <c r="U1036" s="583">
        <f t="shared" si="2738"/>
        <v>-0.64193576613671133</v>
      </c>
      <c r="V1036" s="583">
        <f t="shared" si="2739"/>
        <v>-0.90590918247167251</v>
      </c>
      <c r="W1036" s="583">
        <f t="shared" si="2740"/>
        <v>-0.26411350248262577</v>
      </c>
      <c r="X1036" s="583">
        <f t="shared" si="2741"/>
        <v>0.72841456637886126</v>
      </c>
      <c r="Y1036" s="583">
        <f t="shared" si="2742"/>
        <v>-0.81255703054895689</v>
      </c>
      <c r="Z1036" s="583">
        <f t="shared" si="2743"/>
        <v>0.59349700764286606</v>
      </c>
      <c r="AA1036" s="583">
        <f t="shared" si="2744"/>
        <v>-1.1357072186691974</v>
      </c>
      <c r="AB1036" s="583">
        <f t="shared" si="2745"/>
        <v>5.9710453446412376E-2</v>
      </c>
      <c r="AC1036" s="583">
        <f t="shared" si="2746"/>
        <v>0.77273791323844432</v>
      </c>
      <c r="AE1036" s="582">
        <f t="shared" si="2698"/>
        <v>-0.30155853181672837</v>
      </c>
      <c r="AF1036" s="582">
        <f t="shared" si="2699"/>
        <v>-0.27012964071025808</v>
      </c>
      <c r="AG1036" s="582">
        <f t="shared" si="2700"/>
        <v>-0.58501134247714914</v>
      </c>
      <c r="AH1036" s="582">
        <f t="shared" si="2701"/>
        <v>-4.2071232085047816E-2</v>
      </c>
      <c r="AI1036" s="582">
        <f t="shared" si="2702"/>
        <v>7.2559538914631322E-2</v>
      </c>
      <c r="AJ1036" s="582">
        <f t="shared" si="2747"/>
        <v>-0.22524224163491038</v>
      </c>
    </row>
    <row r="1037" spans="1:36">
      <c r="A1037" s="93" t="str">
        <f t="shared" si="2733"/>
        <v>201910</v>
      </c>
      <c r="B1037" s="93">
        <f>'Sub Index'!A1019</f>
        <v>43531</v>
      </c>
      <c r="C1037" s="582">
        <f>VLOOKUP(B1037,'Sub Index'!A:M,8,0)</f>
        <v>1.4584873318636462</v>
      </c>
      <c r="D1037" s="582">
        <f>VLOOKUP(B1037,'Sub Index'!J:M,4,0)</f>
        <v>-2.4617</v>
      </c>
      <c r="E1037" s="582">
        <f>VLOOKUP(B1037,'Sub Index'!O:W,4,0)</f>
        <v>0.71559999999999979</v>
      </c>
      <c r="F1037" s="582">
        <f>VLOOKUP(B1037,'Sub Index'!O:W,7,0)</f>
        <v>8.3698480162716221E-2</v>
      </c>
      <c r="G1037" s="582">
        <f>VLOOKUP(B1037,'Sub Index'!O:W,9,0)</f>
        <v>-2.6899999999999924E-2</v>
      </c>
      <c r="H1037" s="582">
        <f>VLOOKUP(B1037,'Sub Index'!Y:AE,4,0)</f>
        <v>1.2648999999999999</v>
      </c>
      <c r="I1037" s="582">
        <f>VLOOKUP(B1037,'Sub Index'!Y:AE,7,0)</f>
        <v>6.4591418792757241E-3</v>
      </c>
      <c r="J1037" s="582">
        <f>VLOOKUP(B1037,'Sub Index'!AG:AK,4,0)</f>
        <v>1.6439050278192167E-2</v>
      </c>
      <c r="K1037" s="582">
        <f>VLOOKUP(B1037,'Sub Index'!AG:AK,5,0)</f>
        <v>85873761.945500001</v>
      </c>
      <c r="L1037" s="582">
        <f>VLOOKUP(B1037,'Sub Index'!AM:AX,4,0)</f>
        <v>2.5795137582326306E-3</v>
      </c>
      <c r="M1037" s="582">
        <f>VLOOKUP(B1037,'Sub Index'!AM:AX,7,0)</f>
        <v>-1.2999999999996348E-3</v>
      </c>
      <c r="N1037" s="582">
        <f>VLOOKUP(B1037,'Sub Index'!AM:AX,8,0)</f>
        <v>2.6699999999999946E-2</v>
      </c>
      <c r="O1037" s="582">
        <f>VLOOKUP(B1037,'Sub Index'!AV:AX,3,0)</f>
        <v>336.64</v>
      </c>
      <c r="Q1037" s="583">
        <f t="shared" si="2734"/>
        <v>0.74127109485605169</v>
      </c>
      <c r="R1037" s="583">
        <f t="shared" si="2735"/>
        <v>-1.153010773167032</v>
      </c>
      <c r="S1037" s="583">
        <f t="shared" si="2736"/>
        <v>-0.80759274690263916</v>
      </c>
      <c r="T1037" s="583">
        <f t="shared" si="2737"/>
        <v>0.55539587500435261</v>
      </c>
      <c r="U1037" s="583">
        <f t="shared" si="2738"/>
        <v>-0.79744653650864772</v>
      </c>
      <c r="V1037" s="583">
        <f t="shared" si="2739"/>
        <v>-0.89663893720935983</v>
      </c>
      <c r="W1037" s="583">
        <f t="shared" si="2740"/>
        <v>-0.24870234906415561</v>
      </c>
      <c r="X1037" s="583">
        <f t="shared" si="2741"/>
        <v>0.6786683098206876</v>
      </c>
      <c r="Y1037" s="583">
        <f t="shared" si="2742"/>
        <v>-0.75999632267385531</v>
      </c>
      <c r="Z1037" s="583">
        <f t="shared" si="2743"/>
        <v>0.59364420535268225</v>
      </c>
      <c r="AA1037" s="583">
        <f t="shared" si="2744"/>
        <v>-1.1433751446495612</v>
      </c>
      <c r="AB1037" s="583">
        <f t="shared" si="2745"/>
        <v>1.0167530229528252</v>
      </c>
      <c r="AC1037" s="583">
        <f t="shared" si="2746"/>
        <v>0.88890281978977537</v>
      </c>
      <c r="AE1037" s="582">
        <f t="shared" si="2698"/>
        <v>-0.20586983915549018</v>
      </c>
      <c r="AF1037" s="582">
        <f t="shared" si="2699"/>
        <v>-0.3498811361356447</v>
      </c>
      <c r="AG1037" s="582">
        <f t="shared" si="2700"/>
        <v>-0.57267064313675775</v>
      </c>
      <c r="AH1037" s="582">
        <f t="shared" si="2701"/>
        <v>-4.0664006426583854E-2</v>
      </c>
      <c r="AI1037" s="582">
        <f t="shared" si="2702"/>
        <v>0.33898122586143042</v>
      </c>
      <c r="AJ1037" s="582">
        <f t="shared" si="2747"/>
        <v>-0.16602087979860922</v>
      </c>
    </row>
    <row r="1038" spans="1:36">
      <c r="A1038" s="93" t="str">
        <f t="shared" ref="A1038" si="2748">YEAR(B1038)&amp;WEEKNUM(B1038)</f>
        <v>201910</v>
      </c>
      <c r="B1038" s="93">
        <f>'Sub Index'!A1020</f>
        <v>43532</v>
      </c>
      <c r="C1038" s="582">
        <f>VLOOKUP(B1038,'Sub Index'!A:M,8,0)</f>
        <v>1.1881721811036163</v>
      </c>
      <c r="D1038" s="582">
        <f>VLOOKUP(B1038,'Sub Index'!J:M,4,0)</f>
        <v>-2.4739</v>
      </c>
      <c r="E1038" s="582">
        <f>VLOOKUP(B1038,'Sub Index'!O:W,4,0)</f>
        <v>0.72949999999999982</v>
      </c>
      <c r="F1038" s="582">
        <f>VLOOKUP(B1038,'Sub Index'!O:W,7,0)</f>
        <v>8.3655046282026621E-2</v>
      </c>
      <c r="G1038" s="582">
        <f>VLOOKUP(B1038,'Sub Index'!O:W,9,0)</f>
        <v>3.0100000000000016E-2</v>
      </c>
      <c r="H1038" s="582">
        <f>VLOOKUP(B1038,'Sub Index'!Y:AE,4,0)</f>
        <v>1.2923</v>
      </c>
      <c r="I1038" s="582">
        <f>VLOOKUP(B1038,'Sub Index'!Y:AE,7,0)</f>
        <v>6.9395379043655E-3</v>
      </c>
      <c r="J1038" s="582">
        <f>VLOOKUP(B1038,'Sub Index'!AG:AK,4,0)</f>
        <v>2.3467394777713965E-2</v>
      </c>
      <c r="K1038" s="582">
        <f>VLOOKUP(B1038,'Sub Index'!AG:AK,5,0)</f>
        <v>86337964.068199992</v>
      </c>
      <c r="L1038" s="582">
        <f>VLOOKUP(B1038,'Sub Index'!AM:AX,4,0)</f>
        <v>2.6688268793427579E-3</v>
      </c>
      <c r="M1038" s="582">
        <f>VLOOKUP(B1038,'Sub Index'!AM:AX,7,0)</f>
        <v>-9.9999999999766942E-5</v>
      </c>
      <c r="N1038" s="582">
        <f>VLOOKUP(B1038,'Sub Index'!AM:AX,8,0)</f>
        <v>4.1999999999999815E-3</v>
      </c>
      <c r="O1038" s="582">
        <f>VLOOKUP(B1038,'Sub Index'!AV:AX,3,0)</f>
        <v>339.12399999999997</v>
      </c>
      <c r="Q1038" s="583">
        <f t="shared" ref="Q1038" si="2749">IF(C1038=0,"",(C1038-C$2)/C$3)</f>
        <v>0.11282660615918803</v>
      </c>
      <c r="R1038" s="583">
        <f t="shared" ref="R1038" si="2750">IF(D1038=0,"",(D1038-D$2)/D$3)</f>
        <v>-1.1609922766434408</v>
      </c>
      <c r="S1038" s="583">
        <f t="shared" ref="S1038" si="2751">IF(E1038=0,"",(E1038-E$2)/E$3)</f>
        <v>-0.79856201152992312</v>
      </c>
      <c r="T1038" s="583">
        <f t="shared" ref="T1038" si="2752">IF(F1038=0,"",(F1038-F$2)/F$3)</f>
        <v>0.55424397347147858</v>
      </c>
      <c r="U1038" s="583">
        <f t="shared" ref="U1038" si="2753">IF(G1038=0,"",(G1038-G$2)/G$3)</f>
        <v>-0.62665436095565363</v>
      </c>
      <c r="V1038" s="583">
        <f t="shared" ref="V1038" si="2754">IF(H1038=0,"",(H1038-H$2)/H$3)</f>
        <v>-0.87823279806534749</v>
      </c>
      <c r="W1038" s="583">
        <f t="shared" ref="W1038" si="2755">IF(I1038=0,"",(I1038-I$2)/I$3)</f>
        <v>-8.4903665404344034E-2</v>
      </c>
      <c r="X1038" s="583">
        <f t="shared" ref="X1038" si="2756">IF(J1038=0,"",(J1038-J$2)/J$3)</f>
        <v>1.6163702521347356</v>
      </c>
      <c r="Y1038" s="583">
        <f t="shared" ref="Y1038" si="2757">IF(K1038=0,"",(K1038-K$2)/K$3)</f>
        <v>-0.74472274552631113</v>
      </c>
      <c r="Z1038" s="583">
        <f t="shared" ref="Z1038" si="2758">IF(L1038=0,"",(L1038-L$2)/L$3)</f>
        <v>0.69063603884484959</v>
      </c>
      <c r="AA1038" s="583">
        <f t="shared" ref="AA1038" si="2759">IF(M1038=0,"",(M1038-M$2)/M$3)</f>
        <v>-1.0513600328849908</v>
      </c>
      <c r="AB1038" s="583">
        <f t="shared" ref="AB1038" si="2760">IF(N1038=0,"",(N1038-N$2)/N$3)</f>
        <v>-2.351063955411312E-2</v>
      </c>
      <c r="AC1038" s="583">
        <f t="shared" ref="AC1038" si="2761">IF(O1038=0,"",(O1038-O$2)/O$3)</f>
        <v>0.92538241876240535</v>
      </c>
      <c r="AE1038" s="582">
        <f t="shared" si="2698"/>
        <v>-0.5240828352421264</v>
      </c>
      <c r="AF1038" s="582">
        <f t="shared" si="2699"/>
        <v>-0.29032413300469939</v>
      </c>
      <c r="AG1038" s="582">
        <f t="shared" si="2700"/>
        <v>-0.48156823173484575</v>
      </c>
      <c r="AH1038" s="582">
        <f t="shared" si="2701"/>
        <v>0.43582375330421225</v>
      </c>
      <c r="AI1038" s="582">
        <f t="shared" si="2702"/>
        <v>0.13528694629203775</v>
      </c>
      <c r="AJ1038" s="582">
        <f t="shared" ref="AJ1038" si="2762">AVERAGE(AE1038:AI1038)</f>
        <v>-0.14497290007708433</v>
      </c>
    </row>
    <row r="1039" spans="1:36">
      <c r="A1039" s="93" t="str">
        <f t="shared" ref="A1039:A1041" si="2763">YEAR(B1039)&amp;WEEKNUM(B1039)</f>
        <v>201911</v>
      </c>
      <c r="B1039" s="93">
        <f>'Sub Index'!A1021</f>
        <v>43535</v>
      </c>
      <c r="C1039" s="584">
        <f>VLOOKUP(B1039,'Sub Index'!A:M,8,0)</f>
        <v>1.0666166427093715</v>
      </c>
      <c r="D1039" s="584">
        <f>VLOOKUP(B1039,'Sub Index'!J:M,4,0)</f>
        <v>-2.4590999999999998</v>
      </c>
      <c r="E1039" s="584">
        <f>VLOOKUP(B1039,'Sub Index'!O:W,4,0)</f>
        <v>0.7770999999999999</v>
      </c>
      <c r="F1039" s="584">
        <f>VLOOKUP(B1039,'Sub Index'!O:W,7,0)</f>
        <v>8.2890724238766977E-2</v>
      </c>
      <c r="G1039" s="584">
        <f>VLOOKUP(B1039,'Sub Index'!O:W,9,0)</f>
        <v>4.3400000000000105E-2</v>
      </c>
      <c r="H1039" s="584">
        <f>VLOOKUP(B1039,'Sub Index'!Y:AE,4,0)</f>
        <v>1.2984</v>
      </c>
      <c r="I1039" s="584">
        <f>VLOOKUP(B1039,'Sub Index'!Y:AE,7,0)</f>
        <v>6.8576041931346773E-3</v>
      </c>
      <c r="J1039" s="584">
        <f>VLOOKUP(B1039,'Sub Index'!AG:AK,4,0)</f>
        <v>1.7837324096968189E-2</v>
      </c>
      <c r="K1039" s="584">
        <f>VLOOKUP(B1039,'Sub Index'!AG:AK,5,0)</f>
        <v>87703599.001100004</v>
      </c>
      <c r="L1039" s="584">
        <f>VLOOKUP(B1039,'Sub Index'!AM:AX,4,0)</f>
        <v>2.2583921343002542E-3</v>
      </c>
      <c r="M1039" s="584">
        <f>VLOOKUP(B1039,'Sub Index'!AM:AX,7,0)</f>
        <v>-2.4999999999941735E-4</v>
      </c>
      <c r="N1039" s="584">
        <f>VLOOKUP(B1039,'Sub Index'!AM:AX,8,0)</f>
        <v>7.1499999999993236E-3</v>
      </c>
      <c r="O1039" s="584">
        <f>VLOOKUP(B1039,'Sub Index'!AV:AX,3,0)</f>
        <v>328.02</v>
      </c>
      <c r="Q1039" s="585">
        <f t="shared" ref="Q1039:Q1041" si="2764">IF(C1039=0,"",(C1039-C$2)/C$3)</f>
        <v>-0.16977282624280332</v>
      </c>
      <c r="R1039" s="585">
        <f t="shared" ref="R1039:R1041" si="2765">IF(D1039=0,"",(D1039-D$2)/D$3)</f>
        <v>-1.1513097970163217</v>
      </c>
      <c r="S1039" s="585">
        <f t="shared" ref="S1039:S1041" si="2766">IF(E1039=0,"",(E1039-E$2)/E$3)</f>
        <v>-0.76763661557731289</v>
      </c>
      <c r="T1039" s="585">
        <f t="shared" ref="T1039:T1041" si="2767">IF(F1039=0,"",(F1039-F$2)/F$3)</f>
        <v>0.53397353667739711</v>
      </c>
      <c r="U1039" s="585">
        <f t="shared" ref="U1039:U1041" si="2768">IF(G1039=0,"",(G1039-G$2)/G$3)</f>
        <v>-0.5868028533266213</v>
      </c>
      <c r="V1039" s="585">
        <f t="shared" ref="V1039:V1041" si="2769">IF(H1039=0,"",(H1039-H$2)/H$3)</f>
        <v>-0.87413508095664405</v>
      </c>
      <c r="W1039" s="585">
        <f t="shared" ref="W1039:W1041" si="2770">IF(I1039=0,"",(I1039-I$2)/I$3)</f>
        <v>-0.11284027050940053</v>
      </c>
      <c r="X1039" s="585">
        <f t="shared" ref="X1039:X1041" si="2771">IF(J1039=0,"",(J1039-J$2)/J$3)</f>
        <v>0.86522206737232255</v>
      </c>
      <c r="Y1039" s="585">
        <f t="shared" ref="Y1039:Y1041" si="2772">IF(K1039=0,"",(K1039-K$2)/K$3)</f>
        <v>-0.69978945142220361</v>
      </c>
      <c r="Z1039" s="585">
        <f t="shared" ref="Z1039:Z1041" si="2773">IF(L1039=0,"",(L1039-L$2)/L$3)</f>
        <v>0.24491408941844287</v>
      </c>
      <c r="AA1039" s="585">
        <f t="shared" ref="AA1039:AA1041" si="2774">IF(M1039=0,"",(M1039-M$2)/M$3)</f>
        <v>-1.0628619218555366</v>
      </c>
      <c r="AB1039" s="585">
        <f t="shared" ref="AB1039:AB1041" si="2775">IF(N1039=0,"",(N1039-N$2)/N$3)</f>
        <v>0.11287948508565525</v>
      </c>
      <c r="AC1039" s="585">
        <f t="shared" ref="AC1039:AC1041" si="2776">IF(O1039=0,"",(O1039-O$2)/O$3)</f>
        <v>0.76231097472372344</v>
      </c>
      <c r="AE1039" s="584">
        <f t="shared" si="2698"/>
        <v>-0.66054131162956253</v>
      </c>
      <c r="AF1039" s="584">
        <f t="shared" si="2699"/>
        <v>-0.27348864407551238</v>
      </c>
      <c r="AG1039" s="584">
        <f t="shared" si="2700"/>
        <v>-0.49348767573302227</v>
      </c>
      <c r="AH1039" s="584">
        <f t="shared" si="2701"/>
        <v>8.2716307975059467E-2</v>
      </c>
      <c r="AI1039" s="584">
        <f t="shared" si="2702"/>
        <v>1.4310656843071229E-2</v>
      </c>
      <c r="AJ1039" s="584">
        <f t="shared" ref="AJ1039:AJ1041" si="2777">AVERAGE(AE1039:AI1039)</f>
        <v>-0.26609813332399324</v>
      </c>
    </row>
    <row r="1040" spans="1:36">
      <c r="A1040" s="93" t="str">
        <f t="shared" si="2763"/>
        <v>201911</v>
      </c>
      <c r="B1040" s="93">
        <f>'Sub Index'!A1022</f>
        <v>43536</v>
      </c>
      <c r="C1040" s="584">
        <f>VLOOKUP(B1040,'Sub Index'!A:M,8,0)</f>
        <v>1.0012682979189256</v>
      </c>
      <c r="D1040" s="584">
        <f>VLOOKUP(B1040,'Sub Index'!J:M,4,0)</f>
        <v>-2.4788999999999999</v>
      </c>
      <c r="E1040" s="584">
        <f>VLOOKUP(B1040,'Sub Index'!O:W,4,0)</f>
        <v>0.77749999999999986</v>
      </c>
      <c r="F1040" s="584">
        <f>VLOOKUP(B1040,'Sub Index'!O:W,7,0)</f>
        <v>8.4773641956046253E-2</v>
      </c>
      <c r="G1040" s="584">
        <f>VLOOKUP(B1040,'Sub Index'!O:W,9,0)</f>
        <v>-2.5599999999999845E-2</v>
      </c>
      <c r="H1040" s="584">
        <f>VLOOKUP(B1040,'Sub Index'!Y:AE,4,0)</f>
        <v>1.2111000000000001</v>
      </c>
      <c r="I1040" s="584">
        <f>VLOOKUP(B1040,'Sub Index'!Y:AE,7,0)</f>
        <v>6.7611465485916886E-3</v>
      </c>
      <c r="J1040" s="584">
        <f>VLOOKUP(B1040,'Sub Index'!AG:AK,4,0)</f>
        <v>1.7742836495898522E-2</v>
      </c>
      <c r="K1040" s="584">
        <f>VLOOKUP(B1040,'Sub Index'!AG:AK,5,0)</f>
        <v>88622437.9278</v>
      </c>
      <c r="L1040" s="584">
        <f>VLOOKUP(B1040,'Sub Index'!AM:AX,4,0)</f>
        <v>2.282416438826481E-3</v>
      </c>
      <c r="M1040" s="584">
        <f>VLOOKUP(B1040,'Sub Index'!AM:AX,7,0)</f>
        <v>-2.2999999999999687E-3</v>
      </c>
      <c r="N1040" s="584">
        <f>VLOOKUP(B1040,'Sub Index'!AM:AX,8,0)</f>
        <v>-4.5999999999999375E-3</v>
      </c>
      <c r="O1040" s="584">
        <f>VLOOKUP(B1040,'Sub Index'!AV:AX,3,0)</f>
        <v>336.39600000000002</v>
      </c>
      <c r="Q1040" s="585">
        <f t="shared" si="2764"/>
        <v>-0.32169848417781033</v>
      </c>
      <c r="R1040" s="585">
        <f t="shared" si="2765"/>
        <v>-1.1642633846255757</v>
      </c>
      <c r="S1040" s="585">
        <f t="shared" si="2766"/>
        <v>-0.76737673830040021</v>
      </c>
      <c r="T1040" s="585">
        <f t="shared" si="2767"/>
        <v>0.58391003257353857</v>
      </c>
      <c r="U1040" s="585">
        <f t="shared" si="2768"/>
        <v>-0.79355127636445644</v>
      </c>
      <c r="V1040" s="585">
        <f t="shared" si="2769"/>
        <v>-0.93277945859431821</v>
      </c>
      <c r="W1040" s="585">
        <f t="shared" si="2770"/>
        <v>-0.14572904223084626</v>
      </c>
      <c r="X1040" s="585">
        <f t="shared" si="2771"/>
        <v>0.85261579756673034</v>
      </c>
      <c r="Y1040" s="585">
        <f t="shared" si="2772"/>
        <v>-0.66955702346282275</v>
      </c>
      <c r="Z1040" s="585">
        <f t="shared" si="2773"/>
        <v>0.27100388804388464</v>
      </c>
      <c r="AA1040" s="585">
        <f t="shared" si="2774"/>
        <v>-1.2200544044534039</v>
      </c>
      <c r="AB1040" s="585">
        <f t="shared" si="2775"/>
        <v>-0.43036931644571258</v>
      </c>
      <c r="AC1040" s="585">
        <f t="shared" si="2776"/>
        <v>0.88531947753964624</v>
      </c>
      <c r="AE1040" s="584">
        <f t="shared" si="2698"/>
        <v>-0.74298093440169299</v>
      </c>
      <c r="AF1040" s="584">
        <f t="shared" si="2699"/>
        <v>-0.32567266069710604</v>
      </c>
      <c r="AG1040" s="584">
        <f t="shared" si="2700"/>
        <v>-0.53925425041258224</v>
      </c>
      <c r="AH1040" s="584">
        <f t="shared" si="2701"/>
        <v>9.1529387051953792E-2</v>
      </c>
      <c r="AI1040" s="584">
        <f t="shared" si="2702"/>
        <v>-0.1235250888288964</v>
      </c>
      <c r="AJ1040" s="584">
        <f t="shared" si="2777"/>
        <v>-0.32798070945766478</v>
      </c>
    </row>
    <row r="1041" spans="1:39">
      <c r="A1041" s="93" t="str">
        <f t="shared" si="2763"/>
        <v>201911</v>
      </c>
      <c r="B1041" s="93">
        <f>'Sub Index'!A1023</f>
        <v>43537</v>
      </c>
      <c r="C1041" s="584">
        <f>VLOOKUP(B1041,'Sub Index'!A:M,8,0)</f>
        <v>0.92484483890042801</v>
      </c>
      <c r="D1041" s="584">
        <f>VLOOKUP(B1041,'Sub Index'!J:M,4,0)</f>
        <v>-2.4655999999999998</v>
      </c>
      <c r="E1041" s="584">
        <f>VLOOKUP(B1041,'Sub Index'!O:W,4,0)</f>
        <v>0.73100000000000032</v>
      </c>
      <c r="F1041" s="584">
        <f>VLOOKUP(B1041,'Sub Index'!O:W,7,0)</f>
        <v>8.5185075401967708E-2</v>
      </c>
      <c r="G1041" s="584">
        <f>VLOOKUP(B1041,'Sub Index'!O:W,9,0)</f>
        <v>4.3200000000000127E-2</v>
      </c>
      <c r="H1041" s="584">
        <f>VLOOKUP(B1041,'Sub Index'!Y:AE,4,0)</f>
        <v>1.2501000000000002</v>
      </c>
      <c r="I1041" s="584">
        <f>VLOOKUP(B1041,'Sub Index'!Y:AE,7,0)</f>
        <v>6.5999645532747774E-3</v>
      </c>
      <c r="J1041" s="584">
        <f>VLOOKUP(B1041,'Sub Index'!AG:AK,4,0)</f>
        <v>1.8296688495811668E-2</v>
      </c>
      <c r="K1041" s="584">
        <f>VLOOKUP(B1041,'Sub Index'!AG:AK,5,0)</f>
        <v>88990584.169100001</v>
      </c>
      <c r="L1041" s="584">
        <f>VLOOKUP(B1041,'Sub Index'!AM:AX,4,0)</f>
        <v>2.2003003029999898E-3</v>
      </c>
      <c r="M1041" s="584">
        <f>VLOOKUP(B1041,'Sub Index'!AM:AX,7,0)</f>
        <v>-1.2499999999997513E-3</v>
      </c>
      <c r="N1041" s="584">
        <f>VLOOKUP(B1041,'Sub Index'!AM:AX,8,0)</f>
        <v>-7.8500000000003567E-3</v>
      </c>
      <c r="O1041" s="584">
        <f>VLOOKUP(B1041,'Sub Index'!AV:AX,3,0)</f>
        <v>337.904</v>
      </c>
      <c r="Q1041" s="585">
        <f t="shared" si="2764"/>
        <v>-0.49937221608772392</v>
      </c>
      <c r="R1041" s="585">
        <f t="shared" si="2765"/>
        <v>-1.1555622373930969</v>
      </c>
      <c r="S1041" s="585">
        <f t="shared" si="2766"/>
        <v>-0.79758747174150024</v>
      </c>
      <c r="T1041" s="585">
        <f t="shared" si="2767"/>
        <v>0.59482157926262036</v>
      </c>
      <c r="U1041" s="585">
        <f t="shared" si="2768"/>
        <v>-0.58740212411803527</v>
      </c>
      <c r="V1041" s="585">
        <f t="shared" si="2769"/>
        <v>-0.9065809393747386</v>
      </c>
      <c r="W1041" s="585">
        <f t="shared" si="2770"/>
        <v>-0.20068661324246759</v>
      </c>
      <c r="X1041" s="585">
        <f t="shared" si="2771"/>
        <v>0.92650917261520915</v>
      </c>
      <c r="Y1041" s="585">
        <f t="shared" si="2772"/>
        <v>-0.65744395946955869</v>
      </c>
      <c r="Z1041" s="585">
        <f t="shared" si="2773"/>
        <v>0.1818278019984477</v>
      </c>
      <c r="AA1041" s="585">
        <f t="shared" si="2774"/>
        <v>-1.1395411816593792</v>
      </c>
      <c r="AB1041" s="585">
        <f t="shared" si="2775"/>
        <v>-0.58062962325228995</v>
      </c>
      <c r="AC1041" s="585">
        <f t="shared" si="2776"/>
        <v>0.90746570751175804</v>
      </c>
      <c r="AE1041" s="584">
        <f t="shared" si="2698"/>
        <v>-0.8274672267404104</v>
      </c>
      <c r="AF1041" s="584">
        <f t="shared" si="2699"/>
        <v>-0.26338933886563837</v>
      </c>
      <c r="AG1041" s="584">
        <f t="shared" si="2700"/>
        <v>-0.55363377630860311</v>
      </c>
      <c r="AH1041" s="584">
        <f t="shared" si="2701"/>
        <v>0.13453260657282523</v>
      </c>
      <c r="AI1041" s="584">
        <f t="shared" si="2702"/>
        <v>-0.15771932385036586</v>
      </c>
      <c r="AJ1041" s="584">
        <f t="shared" si="2777"/>
        <v>-0.33353541183843849</v>
      </c>
    </row>
    <row r="1042" spans="1:39">
      <c r="A1042" s="93" t="str">
        <f t="shared" ref="A1042" si="2778">YEAR(B1042)&amp;WEEKNUM(B1042)</f>
        <v>201911</v>
      </c>
      <c r="B1042" s="93">
        <f>'Sub Index'!A1024</f>
        <v>43538</v>
      </c>
      <c r="C1042" s="589">
        <f>VLOOKUP(B1042,'Sub Index'!A:M,8,0)</f>
        <v>0.90229745390083771</v>
      </c>
      <c r="D1042" s="589">
        <f>VLOOKUP(B1042,'Sub Index'!J:M,4,0)</f>
        <v>-2.4849999999999999</v>
      </c>
      <c r="E1042" s="589">
        <f>VLOOKUP(B1042,'Sub Index'!O:W,4,0)</f>
        <v>0.73399999999999999</v>
      </c>
      <c r="F1042" s="589">
        <f>VLOOKUP(B1042,'Sub Index'!O:W,7,0)</f>
        <v>8.5297059392984306E-2</v>
      </c>
      <c r="G1042" s="589">
        <f>VLOOKUP(B1042,'Sub Index'!O:W,9,0)</f>
        <v>-4.9300000000000122E-2</v>
      </c>
      <c r="H1042" s="589">
        <f>VLOOKUP(B1042,'Sub Index'!Y:AE,4,0)</f>
        <v>1.2343000000000002</v>
      </c>
      <c r="I1042" s="589">
        <f>VLOOKUP(B1042,'Sub Index'!Y:AE,7,0)</f>
        <v>6.64104659044091E-3</v>
      </c>
      <c r="J1042" s="589">
        <f>VLOOKUP(B1042,'Sub Index'!AG:AK,4,0)</f>
        <v>1.8723231732768908E-2</v>
      </c>
      <c r="K1042" s="589">
        <f>VLOOKUP(B1042,'Sub Index'!AG:AK,5,0)</f>
        <v>88832471.310499996</v>
      </c>
      <c r="L1042" s="589">
        <f>VLOOKUP(B1042,'Sub Index'!AM:AX,4,0)</f>
        <v>2.1848072027699627E-3</v>
      </c>
      <c r="M1042" s="589">
        <f>VLOOKUP(B1042,'Sub Index'!AM:AX,7,0)</f>
        <v>-7.5000000000002842E-4</v>
      </c>
      <c r="N1042" s="589">
        <f>VLOOKUP(B1042,'Sub Index'!AM:AX,8,0)</f>
        <v>4.850000000000243E-3</v>
      </c>
      <c r="O1042" s="589">
        <f>VLOOKUP(B1042,'Sub Index'!AV:AX,3,0)</f>
        <v>329.90199999999999</v>
      </c>
      <c r="Q1042" s="588">
        <f t="shared" ref="Q1042" si="2779">IF(C1042=0,"",(C1042-C$2)/C$3)</f>
        <v>-0.55179169682226092</v>
      </c>
      <c r="R1042" s="588">
        <f t="shared" ref="R1042" si="2780">IF(D1042=0,"",(D1042-D$2)/D$3)</f>
        <v>-1.1682541363637802</v>
      </c>
      <c r="S1042" s="588">
        <f t="shared" ref="S1042" si="2781">IF(E1042=0,"",(E1042-E$2)/E$3)</f>
        <v>-0.79563839216465526</v>
      </c>
      <c r="T1042" s="588">
        <f t="shared" ref="T1042" si="2782">IF(F1042=0,"",(F1042-F$2)/F$3)</f>
        <v>0.59779148498739854</v>
      </c>
      <c r="U1042" s="588">
        <f t="shared" ref="U1042" si="2783">IF(G1042=0,"",(G1042-G$2)/G$3)</f>
        <v>-0.86456486514701802</v>
      </c>
      <c r="V1042" s="588">
        <f t="shared" ref="V1042" si="2784">IF(H1042=0,"",(H1042-H$2)/H$3)</f>
        <v>-0.91719469844318369</v>
      </c>
      <c r="W1042" s="588">
        <f t="shared" ref="W1042" si="2785">IF(I1042=0,"",(I1042-I$2)/I$3)</f>
        <v>-0.18667903770389305</v>
      </c>
      <c r="X1042" s="588">
        <f t="shared" ref="X1042" si="2786">IF(J1042=0,"",(J1042-J$2)/J$3)</f>
        <v>0.98341737081222957</v>
      </c>
      <c r="Y1042" s="588">
        <f t="shared" ref="Y1042" si="2787">IF(K1042=0,"",(K1042-K$2)/K$3)</f>
        <v>-0.66264632461558526</v>
      </c>
      <c r="Z1042" s="588">
        <f t="shared" ref="Z1042" si="2788">IF(L1042=0,"",(L1042-L$2)/L$3)</f>
        <v>0.16500267956279416</v>
      </c>
      <c r="AA1042" s="588">
        <f t="shared" ref="AA1042" si="2789">IF(M1042=0,"",(M1042-M$2)/M$3)</f>
        <v>-1.101201551757492</v>
      </c>
      <c r="AB1042" s="588">
        <f t="shared" ref="AB1042" si="2790">IF(N1042=0,"",(N1042-N$2)/N$3)</f>
        <v>6.5414218072105679E-3</v>
      </c>
      <c r="AC1042" s="588">
        <f t="shared" ref="AC1042" si="2791">IF(O1042=0,"",(O1042-O$2)/O$3)</f>
        <v>0.78994970470218173</v>
      </c>
      <c r="AE1042" s="589">
        <f t="shared" si="2698"/>
        <v>-0.86002291659302055</v>
      </c>
      <c r="AF1042" s="589">
        <f t="shared" si="2699"/>
        <v>-0.35413725744142494</v>
      </c>
      <c r="AG1042" s="589">
        <f t="shared" si="2700"/>
        <v>-0.55193686807353837</v>
      </c>
      <c r="AH1042" s="589">
        <f t="shared" si="2701"/>
        <v>0.16038552309832216</v>
      </c>
      <c r="AI1042" s="589">
        <f t="shared" si="2702"/>
        <v>-3.4926936421326382E-2</v>
      </c>
      <c r="AJ1042" s="589">
        <f t="shared" ref="AJ1042" si="2792">AVERAGE(AE1042:AI1042)</f>
        <v>-0.3281276910861976</v>
      </c>
    </row>
    <row r="1043" spans="1:39">
      <c r="A1043" s="93" t="str">
        <f>YEAR(B1043)&amp;WEEKNUM(B1043)</f>
        <v>201911</v>
      </c>
      <c r="B1043" s="93">
        <f>'Sub Index'!A1025</f>
        <v>43539</v>
      </c>
      <c r="C1043" s="590">
        <f>VLOOKUP(B1043,'Sub Index'!A:M,8,0)</f>
        <v>0.71991294539620732</v>
      </c>
      <c r="D1043" s="590">
        <f>VLOOKUP(B1043,'Sub Index'!J:M,4,0)</f>
        <v>-2.4851999999999999</v>
      </c>
      <c r="E1043" s="590">
        <f>VLOOKUP(B1043,'Sub Index'!O:W,4,0)</f>
        <v>0.66720000000000024</v>
      </c>
      <c r="F1043" s="590">
        <f>VLOOKUP(B1043,'Sub Index'!O:W,7,0)</f>
        <v>9.1090517543870472E-2</v>
      </c>
      <c r="G1043" s="590">
        <f>VLOOKUP(B1043,'Sub Index'!O:W,9,0)</f>
        <v>0.15870000000000006</v>
      </c>
      <c r="H1043" s="590">
        <f>VLOOKUP(B1043,'Sub Index'!Y:AE,4,0)</f>
        <v>1.2370000000000001</v>
      </c>
      <c r="I1043" s="590">
        <f>VLOOKUP(B1043,'Sub Index'!Y:AE,7,0)</f>
        <v>6.7458506633978153E-3</v>
      </c>
      <c r="J1043" s="590">
        <f>VLOOKUP(B1043,'Sub Index'!AG:AK,4,0)</f>
        <v>1.8199925962567864E-2</v>
      </c>
      <c r="K1043" s="590">
        <f>VLOOKUP(B1043,'Sub Index'!AG:AK,5,0)</f>
        <v>88581539.466199994</v>
      </c>
      <c r="L1043" s="590">
        <f>VLOOKUP(B1043,'Sub Index'!AM:AX,4,0)</f>
        <v>2.1425811000087007E-3</v>
      </c>
      <c r="M1043" s="590">
        <f>VLOOKUP(B1043,'Sub Index'!AM:AX,7,0)</f>
        <v>-3.9999999999995595E-4</v>
      </c>
      <c r="N1043" s="590">
        <f>VLOOKUP(B1043,'Sub Index'!AM:AX,8,0)</f>
        <v>1.7999999999993577E-3</v>
      </c>
      <c r="O1043" s="590">
        <f>VLOOKUP(B1043,'Sub Index'!AV:AX,3,0)</f>
        <v>320.20799999999997</v>
      </c>
      <c r="Q1043" s="591">
        <f t="shared" ref="Q1043" si="2793">IF(C1043=0,"",(C1043-C$2)/C$3)</f>
        <v>-0.97580988030607507</v>
      </c>
      <c r="R1043" s="591">
        <f t="shared" ref="R1043" si="2794">IF(D1043=0,"",(D1043-D$2)/D$3)</f>
        <v>-1.1683849806830655</v>
      </c>
      <c r="S1043" s="591">
        <f t="shared" ref="S1043" si="2795">IF(E1043=0,"",(E1043-E$2)/E$3)</f>
        <v>-0.83903789740907442</v>
      </c>
      <c r="T1043" s="591">
        <f t="shared" ref="T1043" si="2796">IF(F1043=0,"",(F1043-F$2)/F$3)</f>
        <v>0.75143866591372488</v>
      </c>
      <c r="U1043" s="591">
        <f t="shared" ref="U1043" si="2797">IF(G1043=0,"",(G1043-G$2)/G$3)</f>
        <v>-0.24132324207644179</v>
      </c>
      <c r="V1043" s="591">
        <f t="shared" ref="V1043" si="2798">IF(H1043=0,"",(H1043-H$2)/H$3)</f>
        <v>-0.91538095480490511</v>
      </c>
      <c r="W1043" s="591">
        <f t="shared" ref="W1043" si="2799">IF(I1043=0,"",(I1043-I$2)/I$3)</f>
        <v>-0.15094441814845475</v>
      </c>
      <c r="X1043" s="591">
        <f t="shared" ref="X1043" si="2800">IF(J1043=0,"",(J1043-J$2)/J$3)</f>
        <v>0.91359938776159022</v>
      </c>
      <c r="Y1043" s="591">
        <f t="shared" ref="Y1043" si="2801">IF(K1043=0,"",(K1043-K$2)/K$3)</f>
        <v>-0.67090269979198358</v>
      </c>
      <c r="Z1043" s="591">
        <f t="shared" ref="Z1043" si="2802">IF(L1043=0,"",(L1043-L$2)/L$3)</f>
        <v>0.11914617967636179</v>
      </c>
      <c r="AA1043" s="591">
        <f t="shared" ref="AA1043" si="2803">IF(M1043=0,"",(M1043-M$2)/M$3)</f>
        <v>-1.0743638108261504</v>
      </c>
      <c r="AB1043" s="591">
        <f t="shared" ref="AB1043" si="2804">IF(N1043=0,"",(N1043-N$2)/N$3)</f>
        <v>-0.13447209688821557</v>
      </c>
      <c r="AC1043" s="591">
        <f t="shared" ref="AC1043" si="2805">IF(O1043=0,"",(O1043-O$2)/O$3)</f>
        <v>0.6475852794040019</v>
      </c>
      <c r="AE1043" s="590">
        <f t="shared" si="2698"/>
        <v>-1.0720974304945703</v>
      </c>
      <c r="AF1043" s="590">
        <f t="shared" si="2699"/>
        <v>-0.10964082452393044</v>
      </c>
      <c r="AG1043" s="590">
        <f t="shared" si="2700"/>
        <v>-0.53316268647667997</v>
      </c>
      <c r="AH1043" s="590">
        <f t="shared" si="2701"/>
        <v>0.12134834398480332</v>
      </c>
      <c r="AI1043" s="590">
        <f t="shared" si="2702"/>
        <v>-0.11052611215850058</v>
      </c>
      <c r="AJ1043" s="590">
        <f t="shared" ref="AJ1043" si="2806">AVERAGE(AE1043:AI1043)</f>
        <v>-0.34081574193377556</v>
      </c>
    </row>
    <row r="1044" spans="1:39">
      <c r="A1044" s="93" t="str">
        <f>YEAR(B1044)&amp;WEEKNUM(B1044)</f>
        <v>201912</v>
      </c>
      <c r="B1044" s="93">
        <f>'Sub Index'!A1026</f>
        <v>43542</v>
      </c>
      <c r="C1044" s="593">
        <f>VLOOKUP(B1044,'Sub Index'!A:M,8,0)</f>
        <v>0.7438097986461043</v>
      </c>
      <c r="D1044" s="593">
        <f>VLOOKUP(B1044,'Sub Index'!J:M,4,0)</f>
        <v>-2.4723999999999999</v>
      </c>
      <c r="E1044" s="593">
        <f>VLOOKUP(B1044,'Sub Index'!O:W,4,0)</f>
        <v>0.6509999999999998</v>
      </c>
      <c r="F1044" s="593">
        <f>VLOOKUP(B1044,'Sub Index'!O:W,7,0)</f>
        <v>9.1088479746103845E-2</v>
      </c>
      <c r="G1044" s="593">
        <f>VLOOKUP(B1044,'Sub Index'!O:W,9,0)</f>
        <v>0.26920000000000011</v>
      </c>
      <c r="H1044" s="593">
        <f>VLOOKUP(B1044,'Sub Index'!Y:AE,4,0)</f>
        <v>1.2431999999999999</v>
      </c>
      <c r="I1044" s="593">
        <f>VLOOKUP(B1044,'Sub Index'!Y:AE,7,0)</f>
        <v>6.906171261265668E-3</v>
      </c>
      <c r="J1044" s="593">
        <f>VLOOKUP(B1044,'Sub Index'!AG:AK,4,0)</f>
        <v>1.9343779610722433E-2</v>
      </c>
      <c r="K1044" s="593">
        <f>VLOOKUP(B1044,'Sub Index'!AG:AK,5,0)</f>
        <v>89270647.273400009</v>
      </c>
      <c r="L1044" s="593">
        <f>VLOOKUP(B1044,'Sub Index'!AM:AX,4,0)</f>
        <v>2.1205038232540718E-3</v>
      </c>
      <c r="M1044" s="593">
        <f>VLOOKUP(B1044,'Sub Index'!AM:AX,7,0)</f>
        <v>-2.6500000000000412E-3</v>
      </c>
      <c r="N1044" s="593">
        <f>VLOOKUP(B1044,'Sub Index'!AM:AX,8,0)</f>
        <v>8.5500000000005016E-3</v>
      </c>
      <c r="O1044" s="593">
        <f>VLOOKUP(B1044,'Sub Index'!AV:AX,3,0)</f>
        <v>324.84000000000003</v>
      </c>
      <c r="Q1044" s="592">
        <f t="shared" ref="Q1044" si="2807">IF(C1044=0,"",(C1044-C$2)/C$3)</f>
        <v>-0.92025307677556389</v>
      </c>
      <c r="R1044" s="592">
        <f t="shared" ref="R1044" si="2808">IF(D1044=0,"",(D1044-D$2)/D$3)</f>
        <v>-1.1600109442488005</v>
      </c>
      <c r="S1044" s="592">
        <f t="shared" ref="S1044" si="2809">IF(E1044=0,"",(E1044-E$2)/E$3)</f>
        <v>-0.84956292712403869</v>
      </c>
      <c r="T1044" s="592">
        <f t="shared" ref="T1044" si="2810">IF(F1044=0,"",(F1044-F$2)/F$3)</f>
        <v>0.75138462187405364</v>
      </c>
      <c r="U1044" s="592">
        <f t="shared" ref="U1044" si="2811">IF(G1044=0,"",(G1044-G$2)/G$3)</f>
        <v>8.9773870179801624E-2</v>
      </c>
      <c r="V1044" s="592">
        <f t="shared" ref="V1044" si="2812">IF(H1044=0,"",(H1044-H$2)/H$3)</f>
        <v>-0.91121606200589522</v>
      </c>
      <c r="W1044" s="592">
        <f t="shared" ref="W1044" si="2813">IF(I1044=0,"",(I1044-I$2)/I$3)</f>
        <v>-9.628055433026271E-2</v>
      </c>
      <c r="X1044" s="592">
        <f t="shared" ref="X1044" si="2814">IF(J1044=0,"",(J1044-J$2)/J$3)</f>
        <v>1.0662091221977048</v>
      </c>
      <c r="Y1044" s="592">
        <f t="shared" ref="Y1044" si="2815">IF(K1044=0,"",(K1044-K$2)/K$3)</f>
        <v>-0.6482290825430449</v>
      </c>
      <c r="Z1044" s="592">
        <f t="shared" ref="Z1044" si="2816">IF(L1044=0,"",(L1044-L$2)/L$3)</f>
        <v>9.5170804901303599E-2</v>
      </c>
      <c r="AA1044" s="592">
        <f t="shared" ref="AA1044" si="2817">IF(M1044=0,"",(M1044-M$2)/M$3)</f>
        <v>-1.2468921453847455</v>
      </c>
      <c r="AB1044" s="592">
        <f t="shared" ref="AB1044" si="2818">IF(N1044=0,"",(N1044-N$2)/N$3)</f>
        <v>0.17760700186391931</v>
      </c>
      <c r="AC1044" s="592">
        <f t="shared" ref="AC1044" si="2819">IF(O1044=0,"",(O1044-O$2)/O$3)</f>
        <v>0.71561003884088825</v>
      </c>
      <c r="AE1044" s="593">
        <f t="shared" si="2698"/>
        <v>-1.0401320105121821</v>
      </c>
      <c r="AF1044" s="593">
        <f t="shared" si="2699"/>
        <v>-2.8014783567278101E-3</v>
      </c>
      <c r="AG1044" s="593">
        <f t="shared" si="2700"/>
        <v>-0.50374830816807892</v>
      </c>
      <c r="AH1044" s="593">
        <f t="shared" si="2701"/>
        <v>0.20899001982732995</v>
      </c>
      <c r="AI1044" s="593">
        <f t="shared" si="2702"/>
        <v>-6.4626074944658579E-2</v>
      </c>
      <c r="AJ1044" s="593">
        <f t="shared" ref="AJ1044" si="2820">AVERAGE(AE1044:AI1044)</f>
        <v>-0.28046357043086345</v>
      </c>
    </row>
    <row r="1045" spans="1:39">
      <c r="A1045" s="93" t="str">
        <f t="shared" ref="A1045:A1046" si="2821">YEAR(B1045)&amp;WEEKNUM(B1045)</f>
        <v>201912</v>
      </c>
      <c r="B1045" s="93">
        <f>'Sub Index'!A1027</f>
        <v>43543</v>
      </c>
      <c r="C1045" s="594">
        <f>VLOOKUP(B1045,'Sub Index'!A:M,8,0)</f>
        <v>0.74802101732679371</v>
      </c>
      <c r="D1045" s="594">
        <f>VLOOKUP(B1045,'Sub Index'!J:M,4,0)</f>
        <v>-2.4803000000000002</v>
      </c>
      <c r="E1045" s="594">
        <f>VLOOKUP(B1045,'Sub Index'!O:W,4,0)</f>
        <v>0.66310000000000002</v>
      </c>
      <c r="F1045" s="594">
        <f>VLOOKUP(B1045,'Sub Index'!O:W,7,0)</f>
        <v>9.1399668347448865E-2</v>
      </c>
      <c r="G1045" s="594">
        <f>VLOOKUP(B1045,'Sub Index'!O:W,9,0)</f>
        <v>0.18820000000000014</v>
      </c>
      <c r="H1045" s="594">
        <f>VLOOKUP(B1045,'Sub Index'!Y:AE,4,0)</f>
        <v>1.2498999999999998</v>
      </c>
      <c r="I1045" s="594">
        <f>VLOOKUP(B1045,'Sub Index'!Y:AE,7,0)</f>
        <v>6.6537169130900633E-3</v>
      </c>
      <c r="J1045" s="594">
        <f>VLOOKUP(B1045,'Sub Index'!AG:AK,4,0)</f>
        <v>1.9246424623567616E-2</v>
      </c>
      <c r="K1045" s="594">
        <f>VLOOKUP(B1045,'Sub Index'!AG:AK,5,0)</f>
        <v>89819645.737100005</v>
      </c>
      <c r="L1045" s="594">
        <f>VLOOKUP(B1045,'Sub Index'!AM:AX,4,0)</f>
        <v>2.1267310529360702E-3</v>
      </c>
      <c r="M1045" s="594">
        <f>VLOOKUP(B1045,'Sub Index'!AM:AX,7,0)</f>
        <v>3.00000000000189E-4</v>
      </c>
      <c r="N1045" s="594">
        <f>VLOOKUP(B1045,'Sub Index'!AM:AX,8,0)</f>
        <v>2.2999999999999687E-3</v>
      </c>
      <c r="O1045" s="594">
        <f>VLOOKUP(B1045,'Sub Index'!AV:AX,3,0)</f>
        <v>307.63199999999995</v>
      </c>
      <c r="Q1045" s="595">
        <f t="shared" ref="Q1045:Q1046" si="2822">IF(C1045=0,"",(C1045-C$2)/C$3)</f>
        <v>-0.91046258903140498</v>
      </c>
      <c r="R1045" s="595">
        <f t="shared" ref="R1045:R1046" si="2823">IF(D1045=0,"",(D1045-D$2)/D$3)</f>
        <v>-1.1651792948605737</v>
      </c>
      <c r="S1045" s="595">
        <f t="shared" ref="S1045:S1046" si="2824">IF(E1045=0,"",(E1045-E$2)/E$3)</f>
        <v>-0.84170163949742971</v>
      </c>
      <c r="T1045" s="595">
        <f t="shared" ref="T1045:T1046" si="2825">IF(F1045=0,"",(F1045-F$2)/F$3)</f>
        <v>0.75963759446621004</v>
      </c>
      <c r="U1045" s="595">
        <f t="shared" ref="U1045:U1046" si="2826">IF(G1045=0,"",(G1045-G$2)/G$3)</f>
        <v>-0.15293080034287435</v>
      </c>
      <c r="V1045" s="595">
        <f t="shared" ref="V1045:V1046" si="2827">IF(H1045=0,"",(H1045-H$2)/H$3)</f>
        <v>-0.90671529075535207</v>
      </c>
      <c r="W1045" s="595">
        <f t="shared" ref="W1045:W1046" si="2828">IF(I1045=0,"",(I1045-I$2)/I$3)</f>
        <v>-0.18235888919498616</v>
      </c>
      <c r="X1045" s="595">
        <f t="shared" ref="X1045:X1046" si="2829">IF(J1045=0,"",(J1045-J$2)/J$3)</f>
        <v>1.0532202938107009</v>
      </c>
      <c r="Y1045" s="595">
        <f t="shared" ref="Y1045:Y1046" si="2830">IF(K1045=0,"",(K1045-K$2)/K$3)</f>
        <v>-0.63016546331521039</v>
      </c>
      <c r="Z1045" s="595">
        <f t="shared" ref="Z1045:Z1046" si="2831">IF(L1045=0,"",(L1045-L$2)/L$3)</f>
        <v>0.10193342182619106</v>
      </c>
      <c r="AA1045" s="595">
        <f t="shared" ref="AA1045:AA1046" si="2832">IF(M1045=0,"",(M1045-M$2)/M$3)</f>
        <v>-1.0206883289634674</v>
      </c>
      <c r="AB1045" s="595">
        <f t="shared" ref="AB1045:AB1046" si="2833">IF(N1045=0,"",(N1045-N$2)/N$3)</f>
        <v>-0.1113551266102553</v>
      </c>
      <c r="AC1045" s="595">
        <f t="shared" ref="AC1045:AC1046" si="2834">IF(O1045=0,"",(O1045-O$2)/O$3)</f>
        <v>0.46289629523339038</v>
      </c>
      <c r="AE1045" s="594">
        <f t="shared" si="2698"/>
        <v>-1.0378209419459894</v>
      </c>
      <c r="AF1045" s="594">
        <f t="shared" si="2699"/>
        <v>-7.8331615124698009E-2</v>
      </c>
      <c r="AG1045" s="594">
        <f t="shared" si="2700"/>
        <v>-0.54453708997516914</v>
      </c>
      <c r="AH1045" s="594">
        <f t="shared" si="2701"/>
        <v>0.21152741524774527</v>
      </c>
      <c r="AI1045" s="594">
        <f t="shared" si="2702"/>
        <v>-0.14180343462853534</v>
      </c>
      <c r="AJ1045" s="594">
        <f t="shared" ref="AJ1045:AJ1046" si="2835">AVERAGE(AE1045:AI1045)</f>
        <v>-0.31819313328532928</v>
      </c>
    </row>
    <row r="1046" spans="1:39">
      <c r="A1046" s="93" t="str">
        <f t="shared" si="2821"/>
        <v>201912</v>
      </c>
      <c r="B1046" s="93">
        <f>'Sub Index'!A1028</f>
        <v>43544</v>
      </c>
      <c r="C1046" s="594">
        <f>VLOOKUP(B1046,'Sub Index'!A:M,8,0)</f>
        <v>0.76618980590375407</v>
      </c>
      <c r="D1046" s="594">
        <f>VLOOKUP(B1046,'Sub Index'!J:M,4,0)</f>
        <v>-2.4750999999999999</v>
      </c>
      <c r="E1046" s="594">
        <f>VLOOKUP(B1046,'Sub Index'!O:W,4,0)</f>
        <v>0.64179999999999993</v>
      </c>
      <c r="F1046" s="594">
        <f>VLOOKUP(B1046,'Sub Index'!O:W,7,0)</f>
        <v>8.5767068856126519E-2</v>
      </c>
      <c r="G1046" s="594">
        <f>VLOOKUP(B1046,'Sub Index'!O:W,9,0)</f>
        <v>0.20190000000000019</v>
      </c>
      <c r="H1046" s="594">
        <f>VLOOKUP(B1046,'Sub Index'!Y:AE,4,0)</f>
        <v>1.2560000000000002</v>
      </c>
      <c r="I1046" s="594">
        <f>VLOOKUP(B1046,'Sub Index'!Y:AE,7,0)</f>
        <v>6.638025709781491E-3</v>
      </c>
      <c r="J1046" s="594">
        <f>VLOOKUP(B1046,'Sub Index'!AG:AK,4,0)</f>
        <v>1.8642692111540335E-2</v>
      </c>
      <c r="K1046" s="594">
        <f>VLOOKUP(B1046,'Sub Index'!AG:AK,5,0)</f>
        <v>90221896.060499996</v>
      </c>
      <c r="L1046" s="594">
        <f>VLOOKUP(B1046,'Sub Index'!AM:AX,4,0)</f>
        <v>1.6714071074287677E-3</v>
      </c>
      <c r="M1046" s="594">
        <f>VLOOKUP(B1046,'Sub Index'!AM:AX,7,0)</f>
        <v>0</v>
      </c>
      <c r="N1046" s="594">
        <f>VLOOKUP(B1046,'Sub Index'!AM:AX,8,0)</f>
        <v>-1.1199999999999655E-2</v>
      </c>
      <c r="O1046" s="594">
        <f>VLOOKUP(B1046,'Sub Index'!AV:AX,3,0)</f>
        <v>300.64599999999996</v>
      </c>
      <c r="Q1046" s="595">
        <f t="shared" si="2822"/>
        <v>-0.86822272561499747</v>
      </c>
      <c r="R1046" s="595">
        <f t="shared" si="2823"/>
        <v>-1.1617773425591533</v>
      </c>
      <c r="S1046" s="595">
        <f t="shared" si="2824"/>
        <v>-0.85554010449303053</v>
      </c>
      <c r="T1046" s="595">
        <f t="shared" si="2825"/>
        <v>0.61025651487795718</v>
      </c>
      <c r="U1046" s="595">
        <f t="shared" si="2826"/>
        <v>-0.11188075113101417</v>
      </c>
      <c r="V1046" s="595">
        <f t="shared" si="2827"/>
        <v>-0.9026175736466483</v>
      </c>
      <c r="W1046" s="595">
        <f t="shared" si="2828"/>
        <v>-0.18770905512631811</v>
      </c>
      <c r="X1046" s="595">
        <f t="shared" si="2829"/>
        <v>0.97267200122136666</v>
      </c>
      <c r="Y1046" s="595">
        <f t="shared" si="2830"/>
        <v>-0.61693027750576279</v>
      </c>
      <c r="Z1046" s="595">
        <f t="shared" si="2831"/>
        <v>-0.39253708551602007</v>
      </c>
      <c r="AA1046" s="595" t="str">
        <f t="shared" si="2832"/>
        <v/>
      </c>
      <c r="AB1046" s="595">
        <f t="shared" si="2833"/>
        <v>-0.73551332411440185</v>
      </c>
      <c r="AC1046" s="595">
        <f t="shared" si="2834"/>
        <v>0.36030109458009141</v>
      </c>
      <c r="AE1046" s="594">
        <f t="shared" si="2698"/>
        <v>-1.0150000340870755</v>
      </c>
      <c r="AF1046" s="594">
        <f t="shared" si="2699"/>
        <v>-0.11905478024869583</v>
      </c>
      <c r="AG1046" s="594">
        <f t="shared" si="2700"/>
        <v>-0.54516331438648324</v>
      </c>
      <c r="AH1046" s="594">
        <f t="shared" si="2701"/>
        <v>0.17787086185780193</v>
      </c>
      <c r="AI1046" s="594">
        <f t="shared" si="2702"/>
        <v>-0.25591643835011019</v>
      </c>
      <c r="AJ1046" s="594">
        <f t="shared" si="2835"/>
        <v>-0.35145274104291258</v>
      </c>
    </row>
    <row r="1047" spans="1:39">
      <c r="A1047" s="93" t="str">
        <f t="shared" ref="A1047" si="2836">YEAR(B1047)&amp;WEEKNUM(B1047)</f>
        <v>201912</v>
      </c>
      <c r="B1047" s="93">
        <f>'Sub Index'!A1029</f>
        <v>43545</v>
      </c>
      <c r="C1047" s="597">
        <f>VLOOKUP(B1047,'Sub Index'!A:M,8,0)</f>
        <v>0.74029317810232009</v>
      </c>
      <c r="D1047" s="597">
        <f>VLOOKUP(B1047,'Sub Index'!J:M,4,0)</f>
        <v>-2.4695</v>
      </c>
      <c r="E1047" s="597">
        <f>VLOOKUP(B1047,'Sub Index'!O:W,4,0)</f>
        <v>0.6575000000000002</v>
      </c>
      <c r="F1047" s="597">
        <f>VLOOKUP(B1047,'Sub Index'!O:W,7,0)</f>
        <v>8.5622587006236206E-2</v>
      </c>
      <c r="G1047" s="597">
        <f>VLOOKUP(B1047,'Sub Index'!O:W,9,0)</f>
        <v>0.12089999999999979</v>
      </c>
      <c r="H1047" s="597">
        <f>VLOOKUP(B1047,'Sub Index'!Y:AE,4,0)</f>
        <v>1.2717000000000001</v>
      </c>
      <c r="I1047" s="597">
        <f>VLOOKUP(B1047,'Sub Index'!Y:AE,7,0)</f>
        <v>6.6308343799166194E-3</v>
      </c>
      <c r="J1047" s="597">
        <f>VLOOKUP(B1047,'Sub Index'!AG:AK,4,0)</f>
        <v>1.8673188100964459E-2</v>
      </c>
      <c r="K1047" s="597">
        <f>VLOOKUP(B1047,'Sub Index'!AG:AK,5,0)</f>
        <v>91162989.210299999</v>
      </c>
      <c r="L1047" s="597">
        <f>VLOOKUP(B1047,'Sub Index'!AM:AX,4,0)</f>
        <v>1.6608692993942003E-3</v>
      </c>
      <c r="M1047" s="597">
        <f>VLOOKUP(B1047,'Sub Index'!AM:AX,7,0)</f>
        <v>-2.5000000000030553E-4</v>
      </c>
      <c r="N1047" s="597">
        <f>VLOOKUP(B1047,'Sub Index'!AM:AX,8,0)</f>
        <v>1.9549999999999734E-2</v>
      </c>
      <c r="O1047" s="597">
        <f>VLOOKUP(B1047,'Sub Index'!AV:AX,3,0)</f>
        <v>302.69999999999993</v>
      </c>
      <c r="Q1047" s="596">
        <f t="shared" ref="Q1047" si="2837">IF(C1047=0,"",(C1047-C$2)/C$3)</f>
        <v>-0.92842872210423166</v>
      </c>
      <c r="R1047" s="596">
        <f t="shared" ref="R1047" si="2838">IF(D1047=0,"",(D1047-D$2)/D$3)</f>
        <v>-1.1581137016191623</v>
      </c>
      <c r="S1047" s="596">
        <f t="shared" ref="S1047" si="2839">IF(E1047=0,"",(E1047-E$2)/E$3)</f>
        <v>-0.84533992137420721</v>
      </c>
      <c r="T1047" s="596">
        <f t="shared" ref="T1047" si="2840">IF(F1047=0,"",(F1047-F$2)/F$3)</f>
        <v>0.60642473973563193</v>
      </c>
      <c r="U1047" s="596">
        <f t="shared" ref="U1047" si="2841">IF(G1047=0,"",(G1047-G$2)/G$3)</f>
        <v>-0.35458542165369145</v>
      </c>
      <c r="V1047" s="596">
        <f t="shared" ref="V1047" si="2842">IF(H1047=0,"",(H1047-H$2)/H$3)</f>
        <v>-0.89207099026851</v>
      </c>
      <c r="W1047" s="596">
        <f t="shared" ref="W1047" si="2843">IF(I1047=0,"",(I1047-I$2)/I$3)</f>
        <v>-0.19016105369439396</v>
      </c>
      <c r="X1047" s="596">
        <f t="shared" ref="X1047" si="2844">IF(J1047=0,"",(J1047-J$2)/J$3)</f>
        <v>0.976740690301382</v>
      </c>
      <c r="Y1047" s="596">
        <f t="shared" ref="Y1047" si="2845">IF(K1047=0,"",(K1047-K$2)/K$3)</f>
        <v>-0.58596562197404867</v>
      </c>
      <c r="Z1047" s="596">
        <f t="shared" ref="Z1047" si="2846">IF(L1047=0,"",(L1047-L$2)/L$3)</f>
        <v>-0.40398088357790735</v>
      </c>
      <c r="AA1047" s="596">
        <f t="shared" ref="AA1047" si="2847">IF(M1047=0,"",(M1047-M$2)/M$3)</f>
        <v>-1.0628619218556048</v>
      </c>
      <c r="AB1047" s="596">
        <f t="shared" ref="AB1047" si="2848">IF(N1047=0,"",(N1047-N$2)/N$3)</f>
        <v>0.68618034797838778</v>
      </c>
      <c r="AC1047" s="596">
        <f t="shared" ref="AC1047" si="2849">IF(O1047=0,"",(O1047-O$2)/O$3)</f>
        <v>0.39046578712831265</v>
      </c>
      <c r="AE1047" s="597">
        <f t="shared" si="2698"/>
        <v>-1.0432712118616969</v>
      </c>
      <c r="AF1047" s="597">
        <f t="shared" si="2699"/>
        <v>-0.19783353443075558</v>
      </c>
      <c r="AG1047" s="597">
        <f t="shared" si="2700"/>
        <v>-0.54111602198145192</v>
      </c>
      <c r="AH1047" s="597">
        <f t="shared" si="2701"/>
        <v>0.19538753416366667</v>
      </c>
      <c r="AI1047" s="597">
        <f t="shared" si="2702"/>
        <v>-9.7549167581702914E-2</v>
      </c>
      <c r="AJ1047" s="597">
        <f t="shared" ref="AJ1047" si="2850">AVERAGE(AE1047:AI1047)</f>
        <v>-0.33687648033838813</v>
      </c>
    </row>
    <row r="1048" spans="1:39">
      <c r="A1048" s="93" t="str">
        <f t="shared" ref="A1048:A1049" si="2851">YEAR(B1048)&amp;WEEKNUM(B1048)</f>
        <v>201912</v>
      </c>
      <c r="B1048" s="93">
        <f>'Sub Index'!A1030</f>
        <v>43546</v>
      </c>
      <c r="C1048" s="598">
        <f>VLOOKUP(B1048,'Sub Index'!A:M,8,0)</f>
        <v>0.57506300056440096</v>
      </c>
      <c r="D1048" s="598">
        <f>VLOOKUP(B1048,'Sub Index'!J:M,4,0)</f>
        <v>-2.4460000000000002</v>
      </c>
      <c r="E1048" s="598">
        <f>VLOOKUP(B1048,'Sub Index'!O:W,4,0)</f>
        <v>0.64429999999999987</v>
      </c>
      <c r="F1048" s="598">
        <f>VLOOKUP(B1048,'Sub Index'!O:W,7,0)</f>
        <v>6.9345476591506292E-2</v>
      </c>
      <c r="G1048" s="598">
        <f>VLOOKUP(B1048,'Sub Index'!O:W,9,0)</f>
        <v>0.12299999999999978</v>
      </c>
      <c r="H1048" s="598">
        <f>VLOOKUP(B1048,'Sub Index'!Y:AE,4,0)</f>
        <v>1.3060999999999998</v>
      </c>
      <c r="I1048" s="598">
        <f>VLOOKUP(B1048,'Sub Index'!Y:AE,7,0)</f>
        <v>6.551185834646445E-3</v>
      </c>
      <c r="J1048" s="598">
        <f>VLOOKUP(B1048,'Sub Index'!AG:AK,4,0)</f>
        <v>1.127546347885589E-2</v>
      </c>
      <c r="K1048" s="598">
        <f>VLOOKUP(B1048,'Sub Index'!AG:AK,5,0)</f>
        <v>91081508.274300009</v>
      </c>
      <c r="L1048" s="598">
        <f>VLOOKUP(B1048,'Sub Index'!AM:AX,4,0)</f>
        <v>1.7523878109236735E-3</v>
      </c>
      <c r="M1048" s="598">
        <f>VLOOKUP(B1048,'Sub Index'!AM:AX,7,0)</f>
        <v>-3.5000000000007248E-4</v>
      </c>
      <c r="N1048" s="598">
        <f>VLOOKUP(B1048,'Sub Index'!AM:AX,8,0)</f>
        <v>1.7549999999999955E-2</v>
      </c>
      <c r="O1048" s="598">
        <f>VLOOKUP(B1048,'Sub Index'!AV:AX,3,0)</f>
        <v>320.81199999999995</v>
      </c>
      <c r="Q1048" s="599">
        <f t="shared" ref="Q1048:Q1049" si="2852">IF(C1048=0,"",(C1048-C$2)/C$3)</f>
        <v>-1.3125655126176534</v>
      </c>
      <c r="R1048" s="599">
        <f t="shared" ref="R1048:R1049" si="2853">IF(D1048=0,"",(D1048-D$2)/D$3)</f>
        <v>-1.1427394941031288</v>
      </c>
      <c r="S1048" s="599">
        <f t="shared" ref="S1048:S1049" si="2854">IF(E1048=0,"",(E1048-E$2)/E$3)</f>
        <v>-0.85391587151232629</v>
      </c>
      <c r="T1048" s="599">
        <f t="shared" ref="T1048:T1049" si="2855">IF(F1048=0,"",(F1048-F$2)/F$3)</f>
        <v>0.17474264870900447</v>
      </c>
      <c r="U1048" s="599">
        <f t="shared" ref="U1048:U1049" si="2856">IF(G1048=0,"",(G1048-G$2)/G$3)</f>
        <v>-0.34829307834384432</v>
      </c>
      <c r="V1048" s="599">
        <f t="shared" ref="V1048:V1049" si="2857">IF(H1048=0,"",(H1048-H$2)/H$3)</f>
        <v>-0.86896255280303492</v>
      </c>
      <c r="W1048" s="599">
        <f t="shared" ref="W1048:W1049" si="2858">IF(I1048=0,"",(I1048-I$2)/I$3)</f>
        <v>-0.21731849503299661</v>
      </c>
      <c r="X1048" s="599">
        <f t="shared" ref="X1048:X1049" si="2859">IF(J1048=0,"",(J1048-J$2)/J$3)</f>
        <v>-1.024290837219465E-2</v>
      </c>
      <c r="Y1048" s="599">
        <f t="shared" ref="Y1048:Y1049" si="2860">IF(K1048=0,"",(K1048-K$2)/K$3)</f>
        <v>-0.58864657774997531</v>
      </c>
      <c r="Z1048" s="599">
        <f t="shared" ref="Z1048:Z1049" si="2861">IF(L1048=0,"",(L1048-L$2)/L$3)</f>
        <v>-0.30459405081038537</v>
      </c>
      <c r="AA1048" s="599">
        <f t="shared" ref="AA1048:AA1049" si="2862">IF(M1048=0,"",(M1048-M$2)/M$3)</f>
        <v>-1.0705298478359686</v>
      </c>
      <c r="AB1048" s="599">
        <f t="shared" ref="AB1048:AB1049" si="2863">IF(N1048=0,"",(N1048-N$2)/N$3)</f>
        <v>0.59371246686667001</v>
      </c>
      <c r="AC1048" s="599">
        <f t="shared" ref="AC1048:AC1049" si="2864">IF(O1048=0,"",(O1048-O$2)/O$3)</f>
        <v>0.65645552005596175</v>
      </c>
      <c r="AE1048" s="598">
        <f t="shared" si="2698"/>
        <v>-1.2276525033603911</v>
      </c>
      <c r="AF1048" s="598">
        <f t="shared" si="2699"/>
        <v>-0.34248876704905534</v>
      </c>
      <c r="AG1048" s="598">
        <f t="shared" si="2700"/>
        <v>-0.54314052391801582</v>
      </c>
      <c r="AH1048" s="598">
        <f t="shared" si="2701"/>
        <v>-0.29944474306108498</v>
      </c>
      <c r="AI1048" s="598">
        <f t="shared" si="2702"/>
        <v>-3.1238977930930584E-2</v>
      </c>
      <c r="AJ1048" s="598">
        <f t="shared" ref="AJ1048:AJ1049" si="2865">AVERAGE(AE1048:AI1048)</f>
        <v>-0.48879310306389556</v>
      </c>
    </row>
    <row r="1049" spans="1:39">
      <c r="A1049" s="93" t="str">
        <f t="shared" si="2851"/>
        <v>201913</v>
      </c>
      <c r="B1049" s="93">
        <f>'Sub Index'!A1031</f>
        <v>43549</v>
      </c>
      <c r="C1049" s="601">
        <f>VLOOKUP(B1049,'Sub Index'!A:M,8,0)</f>
        <v>0.87521464432414298</v>
      </c>
      <c r="D1049" s="601">
        <f>VLOOKUP(B1049,'Sub Index'!J:M,4,0)</f>
        <v>-2.4645999999999999</v>
      </c>
      <c r="E1049" s="601">
        <f>VLOOKUP(B1049,'Sub Index'!O:W,4,0)</f>
        <v>0.69750000000000023</v>
      </c>
      <c r="F1049" s="601">
        <f>VLOOKUP(B1049,'Sub Index'!O:W,7,0)</f>
        <v>8.2945531501645423E-2</v>
      </c>
      <c r="G1049" s="601">
        <f>VLOOKUP(B1049,'Sub Index'!O:W,9,0)</f>
        <v>0.64670000000000005</v>
      </c>
      <c r="H1049" s="601">
        <f>VLOOKUP(B1049,'Sub Index'!Y:AE,4,0)</f>
        <v>1.2322000000000002</v>
      </c>
      <c r="I1049" s="601">
        <f>VLOOKUP(B1049,'Sub Index'!Y:AE,7,0)</f>
        <v>6.730549857773143E-3</v>
      </c>
      <c r="J1049" s="601">
        <f>VLOOKUP(B1049,'Sub Index'!AG:AK,4,0)</f>
        <v>1.2233185604503498E-2</v>
      </c>
      <c r="K1049" s="601">
        <f>VLOOKUP(B1049,'Sub Index'!AG:AK,5,0)</f>
        <v>91840896.583000004</v>
      </c>
      <c r="L1049" s="601">
        <f>VLOOKUP(B1049,'Sub Index'!AM:AX,4,0)</f>
        <v>1.5576028079747641E-3</v>
      </c>
      <c r="M1049" s="601">
        <f>VLOOKUP(B1049,'Sub Index'!AM:AX,7,0)</f>
        <v>-1.9000000000000128E-3</v>
      </c>
      <c r="N1049" s="601">
        <f>VLOOKUP(B1049,'Sub Index'!AM:AX,8,0)</f>
        <v>6.0000000000002274E-3</v>
      </c>
      <c r="O1049" s="601">
        <f>VLOOKUP(B1049,'Sub Index'!AV:AX,3,0)</f>
        <v>326.56200000000001</v>
      </c>
      <c r="Q1049" s="600">
        <f t="shared" si="2852"/>
        <v>-0.61475539815030766</v>
      </c>
      <c r="R1049" s="600">
        <f t="shared" si="2853"/>
        <v>-1.15490801579667</v>
      </c>
      <c r="S1049" s="600">
        <f t="shared" si="2854"/>
        <v>-0.8193521936829381</v>
      </c>
      <c r="T1049" s="600">
        <f t="shared" si="2855"/>
        <v>0.53542706947529484</v>
      </c>
      <c r="U1049" s="600">
        <f t="shared" si="2856"/>
        <v>1.2208974889737547</v>
      </c>
      <c r="V1049" s="600">
        <f t="shared" si="2857"/>
        <v>-0.91860538793962254</v>
      </c>
      <c r="W1049" s="600">
        <f t="shared" si="2858"/>
        <v>-0.15616147176539003</v>
      </c>
      <c r="X1049" s="600">
        <f t="shared" si="2859"/>
        <v>0.11753368218593803</v>
      </c>
      <c r="Y1049" s="600">
        <f t="shared" si="2860"/>
        <v>-0.5636605310459869</v>
      </c>
      <c r="Z1049" s="600">
        <f t="shared" si="2861"/>
        <v>-0.51612573101554293</v>
      </c>
      <c r="AA1049" s="600">
        <f t="shared" si="2862"/>
        <v>-1.1893827005318804</v>
      </c>
      <c r="AB1049" s="600">
        <f t="shared" si="2863"/>
        <v>5.971045344645344E-2</v>
      </c>
      <c r="AC1049" s="600">
        <f t="shared" si="2864"/>
        <v>0.74089903619631048</v>
      </c>
      <c r="AE1049" s="601">
        <f t="shared" si="2698"/>
        <v>-0.88483170697348879</v>
      </c>
      <c r="AF1049" s="601">
        <f t="shared" si="2699"/>
        <v>0.31232412158870382</v>
      </c>
      <c r="AG1049" s="601">
        <f t="shared" si="2700"/>
        <v>-0.53738342985250631</v>
      </c>
      <c r="AH1049" s="601">
        <f t="shared" si="2701"/>
        <v>-0.22306342443002444</v>
      </c>
      <c r="AI1049" s="601">
        <f t="shared" si="2702"/>
        <v>-0.22622473547616487</v>
      </c>
      <c r="AJ1049" s="601">
        <f t="shared" si="2865"/>
        <v>-0.31183583502869611</v>
      </c>
    </row>
    <row r="1050" spans="1:39">
      <c r="A1050" s="93" t="str">
        <f t="shared" ref="A1050:A1051" si="2866">YEAR(B1050)&amp;WEEKNUM(B1050)</f>
        <v>201913</v>
      </c>
      <c r="B1050" s="93">
        <f>'Sub Index'!A1032</f>
        <v>43550</v>
      </c>
      <c r="C1050" s="603">
        <f>VLOOKUP(B1050,'Sub Index'!A:M,8,0)</f>
        <v>0.84434299725814133</v>
      </c>
      <c r="D1050" s="603">
        <f>VLOOKUP(B1050,'Sub Index'!J:M,4,0)</f>
        <v>-2.4756999999999998</v>
      </c>
      <c r="E1050" s="603">
        <f>VLOOKUP(B1050,'Sub Index'!O:W,4,0)</f>
        <v>0.69119999999999981</v>
      </c>
      <c r="F1050" s="603">
        <f>VLOOKUP(B1050,'Sub Index'!O:W,7,0)</f>
        <v>7.2452595999795588E-2</v>
      </c>
      <c r="G1050" s="603">
        <f>VLOOKUP(B1050,'Sub Index'!O:W,9,0)</f>
        <v>0.68800000000000017</v>
      </c>
      <c r="H1050" s="603">
        <f>VLOOKUP(B1050,'Sub Index'!Y:AE,4,0)</f>
        <v>1.2639</v>
      </c>
      <c r="I1050" s="603">
        <f>VLOOKUP(B1050,'Sub Index'!Y:AE,7,0)</f>
        <v>5.6374621818522453E-3</v>
      </c>
      <c r="J1050" s="603">
        <f>VLOOKUP(B1050,'Sub Index'!AG:AK,4,0)</f>
        <v>1.2519139010762187E-2</v>
      </c>
      <c r="K1050" s="603">
        <f>VLOOKUP(B1050,'Sub Index'!AG:AK,5,0)</f>
        <v>91672870.92019999</v>
      </c>
      <c r="L1050" s="603">
        <f>VLOOKUP(B1050,'Sub Index'!AM:AX,4,0)</f>
        <v>1.5573845654703411E-3</v>
      </c>
      <c r="M1050" s="603">
        <f>VLOOKUP(B1050,'Sub Index'!AM:AX,7,0)</f>
        <v>-4.3000000000006366E-3</v>
      </c>
      <c r="N1050" s="603">
        <f>VLOOKUP(B1050,'Sub Index'!AM:AX,8,0)</f>
        <v>1.0699999999999932E-2</v>
      </c>
      <c r="O1050" s="603">
        <f>VLOOKUP(B1050,'Sub Index'!AV:AX,3,0)</f>
        <v>333.036</v>
      </c>
      <c r="Q1050" s="602">
        <f t="shared" ref="Q1050:Q1051" si="2867">IF(C1050=0,"",(C1050-C$2)/C$3)</f>
        <v>-0.68652761069952817</v>
      </c>
      <c r="R1050" s="602">
        <f t="shared" ref="R1050:R1051" si="2868">IF(D1050=0,"",(D1050-D$2)/D$3)</f>
        <v>-1.1621698755170093</v>
      </c>
      <c r="S1050" s="602">
        <f t="shared" ref="S1050:S1051" si="2869">IF(E1050=0,"",(E1050-E$2)/E$3)</f>
        <v>-0.82344526079431324</v>
      </c>
      <c r="T1050" s="602">
        <f t="shared" ref="T1050:T1051" si="2870">IF(F1050=0,"",(F1050-F$2)/F$3)</f>
        <v>0.25714596041879956</v>
      </c>
      <c r="U1050" s="602">
        <f t="shared" ref="U1050:U1051" si="2871">IF(G1050=0,"",(G1050-G$2)/G$3)</f>
        <v>1.3446469074007492</v>
      </c>
      <c r="V1050" s="602">
        <f t="shared" ref="V1050:V1051" si="2872">IF(H1050=0,"",(H1050-H$2)/H$3)</f>
        <v>-0.89731069411242592</v>
      </c>
      <c r="W1050" s="602">
        <f t="shared" ref="W1050:W1051" si="2873">IF(I1050=0,"",(I1050-I$2)/I$3)</f>
        <v>-0.52886714185736428</v>
      </c>
      <c r="X1050" s="602">
        <f t="shared" ref="X1050:X1051" si="2874">IF(J1050=0,"",(J1050-J$2)/J$3)</f>
        <v>0.15568478085196588</v>
      </c>
      <c r="Y1050" s="602">
        <f t="shared" ref="Y1050:Y1051" si="2875">IF(K1050=0,"",(K1050-K$2)/K$3)</f>
        <v>-0.56918905579425028</v>
      </c>
      <c r="Z1050" s="602">
        <f t="shared" ref="Z1050:Z1051" si="2876">IF(L1050=0,"",(L1050-L$2)/L$3)</f>
        <v>-0.51636273696032242</v>
      </c>
      <c r="AA1050" s="602">
        <f t="shared" ref="AA1050:AA1051" si="2877">IF(M1050=0,"",(M1050-M$2)/M$3)</f>
        <v>-1.3734129240610893</v>
      </c>
      <c r="AB1050" s="602">
        <f t="shared" ref="AB1050:AB1051" si="2878">IF(N1050=0,"",(N1050-N$2)/N$3)</f>
        <v>0.27700997405900057</v>
      </c>
      <c r="AC1050" s="602">
        <f t="shared" ref="AC1050:AC1051" si="2879">IF(O1050=0,"",(O1050-O$2)/O$3)</f>
        <v>0.83597509245589496</v>
      </c>
      <c r="AE1050" s="603">
        <f t="shared" si="2698"/>
        <v>-0.92434874310826876</v>
      </c>
      <c r="AF1050" s="603">
        <f t="shared" si="2699"/>
        <v>0.25944920234174518</v>
      </c>
      <c r="AG1050" s="603">
        <f t="shared" si="2700"/>
        <v>-0.71308891798489515</v>
      </c>
      <c r="AH1050" s="603">
        <f t="shared" si="2701"/>
        <v>-0.20675213747114218</v>
      </c>
      <c r="AI1050" s="603">
        <f t="shared" si="2702"/>
        <v>-0.194197648626629</v>
      </c>
      <c r="AJ1050" s="603">
        <f t="shared" ref="AJ1050:AJ1051" si="2880">AVERAGE(AE1050:AI1050)</f>
        <v>-0.35578764896983806</v>
      </c>
      <c r="AM1050" s="92" t="s">
        <v>102</v>
      </c>
    </row>
    <row r="1051" spans="1:39">
      <c r="A1051" s="93" t="str">
        <f t="shared" si="2866"/>
        <v>201913</v>
      </c>
      <c r="B1051" s="93">
        <f>'Sub Index'!A1033</f>
        <v>43551</v>
      </c>
      <c r="C1051" s="603">
        <f>VLOOKUP(B1051,'Sub Index'!A:M,8,0)</f>
        <v>0.88912203998474326</v>
      </c>
      <c r="D1051" s="603">
        <f>VLOOKUP(B1051,'Sub Index'!J:M,4,0)</f>
        <v>-2.4708000000000001</v>
      </c>
      <c r="E1051" s="603">
        <f>VLOOKUP(B1051,'Sub Index'!O:W,4,0)</f>
        <v>0.71340000000000003</v>
      </c>
      <c r="F1051" s="603">
        <f>VLOOKUP(B1051,'Sub Index'!O:W,7,0)</f>
        <v>6.2930818969193572E-2</v>
      </c>
      <c r="G1051" s="603">
        <f>VLOOKUP(B1051,'Sub Index'!O:W,9,0)</f>
        <v>0.63700000000000001</v>
      </c>
      <c r="H1051" s="603">
        <f>VLOOKUP(B1051,'Sub Index'!Y:AE,4,0)</f>
        <v>1.2092000000000001</v>
      </c>
      <c r="I1051" s="603">
        <f>VLOOKUP(B1051,'Sub Index'!Y:AE,7,0)</f>
        <v>5.5193161047663482E-3</v>
      </c>
      <c r="J1051" s="603">
        <f>VLOOKUP(B1051,'Sub Index'!AG:AK,4,0)</f>
        <v>1.2502096314455145E-2</v>
      </c>
      <c r="K1051" s="603">
        <f>VLOOKUP(B1051,'Sub Index'!AG:AK,5,0)</f>
        <v>91917119.808400005</v>
      </c>
      <c r="L1051" s="603">
        <f>VLOOKUP(B1051,'Sub Index'!AM:AX,4,0)</f>
        <v>1.5051148143023732E-3</v>
      </c>
      <c r="M1051" s="603">
        <f>VLOOKUP(B1051,'Sub Index'!AM:AX,7,0)</f>
        <v>2.0000000000042206E-4</v>
      </c>
      <c r="N1051" s="603">
        <f>VLOOKUP(B1051,'Sub Index'!AM:AX,8,0)</f>
        <v>1.6700000000000159E-2</v>
      </c>
      <c r="O1051" s="603">
        <f>VLOOKUP(B1051,'Sub Index'!AV:AX,3,0)</f>
        <v>332.63399999999996</v>
      </c>
      <c r="Q1051" s="602">
        <f t="shared" si="2867"/>
        <v>-0.58242267047870999</v>
      </c>
      <c r="R1051" s="602">
        <f t="shared" si="2868"/>
        <v>-1.1589641896945175</v>
      </c>
      <c r="S1051" s="602">
        <f t="shared" si="2869"/>
        <v>-0.80902207192565878</v>
      </c>
      <c r="T1051" s="602">
        <f t="shared" si="2870"/>
        <v>4.6207569809758615E-3</v>
      </c>
      <c r="U1051" s="602">
        <f t="shared" si="2871"/>
        <v>1.1918328555901749</v>
      </c>
      <c r="V1051" s="602">
        <f t="shared" si="2872"/>
        <v>-0.93405579671014394</v>
      </c>
      <c r="W1051" s="602">
        <f t="shared" si="2873"/>
        <v>-0.56915093043081066</v>
      </c>
      <c r="X1051" s="602">
        <f t="shared" si="2874"/>
        <v>0.15341099227622534</v>
      </c>
      <c r="Y1051" s="602">
        <f t="shared" si="2875"/>
        <v>-0.56115256898237098</v>
      </c>
      <c r="Z1051" s="602">
        <f t="shared" si="2876"/>
        <v>-0.57312638981385255</v>
      </c>
      <c r="AA1051" s="602">
        <f t="shared" si="2877"/>
        <v>-1.0283562549438312</v>
      </c>
      <c r="AB1051" s="602">
        <f t="shared" si="2878"/>
        <v>0.55441361739419504</v>
      </c>
      <c r="AC1051" s="602">
        <f t="shared" si="2879"/>
        <v>0.83007138924051693</v>
      </c>
      <c r="AE1051" s="603">
        <f t="shared" si="2698"/>
        <v>-0.87069343008661382</v>
      </c>
      <c r="AF1051" s="603">
        <f t="shared" si="2699"/>
        <v>0.12914384688183067</v>
      </c>
      <c r="AG1051" s="603">
        <f t="shared" si="2700"/>
        <v>-0.7516033635704773</v>
      </c>
      <c r="AH1051" s="603">
        <f t="shared" si="2701"/>
        <v>-0.20387078835307282</v>
      </c>
      <c r="AI1051" s="603">
        <f t="shared" si="2702"/>
        <v>-5.4249409530742976E-2</v>
      </c>
      <c r="AJ1051" s="603">
        <f t="shared" si="2880"/>
        <v>-0.35025462893181525</v>
      </c>
    </row>
    <row r="1052" spans="1:39">
      <c r="A1052" s="93" t="str">
        <f t="shared" ref="A1052" si="2881">YEAR(B1052)&amp;WEEKNUM(B1052)</f>
        <v>201913</v>
      </c>
      <c r="B1052" s="93">
        <f>'Sub Index'!A1034</f>
        <v>43552</v>
      </c>
      <c r="C1052" s="604">
        <f>VLOOKUP(B1052,'Sub Index'!A:M,8,0)</f>
        <v>0.9141263534808729</v>
      </c>
      <c r="D1052" s="604">
        <f>VLOOKUP(B1052,'Sub Index'!J:M,4,0)</f>
        <v>-2.4693999999999998</v>
      </c>
      <c r="E1052" s="604">
        <f>VLOOKUP(B1052,'Sub Index'!O:W,4,0)</f>
        <v>0.67609999999999992</v>
      </c>
      <c r="F1052" s="604">
        <f>VLOOKUP(B1052,'Sub Index'!O:W,7,0)</f>
        <v>6.5157639358570316E-2</v>
      </c>
      <c r="G1052" s="604">
        <f>VLOOKUP(B1052,'Sub Index'!O:W,9,0)</f>
        <v>0.5134000000000003</v>
      </c>
      <c r="H1052" s="604">
        <f>VLOOKUP(B1052,'Sub Index'!Y:AE,4,0)</f>
        <v>1.2098</v>
      </c>
      <c r="I1052" s="604">
        <f>VLOOKUP(B1052,'Sub Index'!Y:AE,7,0)</f>
        <v>5.5305045630877044E-3</v>
      </c>
      <c r="J1052" s="604">
        <f>VLOOKUP(B1052,'Sub Index'!AG:AK,4,0)</f>
        <v>1.225950154662217E-2</v>
      </c>
      <c r="K1052" s="604">
        <f>VLOOKUP(B1052,'Sub Index'!AG:AK,5,0)</f>
        <v>91995017.276899993</v>
      </c>
      <c r="L1052" s="604">
        <f>VLOOKUP(B1052,'Sub Index'!AM:AX,4,0)</f>
        <v>1.5147431832308704E-3</v>
      </c>
      <c r="M1052" s="604">
        <f>VLOOKUP(B1052,'Sub Index'!AM:AX,7,0)</f>
        <v>-1.9999999999953388E-4</v>
      </c>
      <c r="N1052" s="604">
        <f>VLOOKUP(B1052,'Sub Index'!AM:AX,8,0)</f>
        <v>1.0699999999999932E-2</v>
      </c>
      <c r="O1052" s="604">
        <f>VLOOKUP(B1052,'Sub Index'!AV:AX,3,0)</f>
        <v>342.42599999999999</v>
      </c>
      <c r="Q1052" s="605">
        <f t="shared" ref="Q1052" si="2882">IF(C1052=0,"",(C1052-C$2)/C$3)</f>
        <v>-0.52429117852900009</v>
      </c>
      <c r="R1052" s="605">
        <f t="shared" ref="R1052" si="2883">IF(D1052=0,"",(D1052-D$2)/D$3)</f>
        <v>-1.1580482794595195</v>
      </c>
      <c r="S1052" s="605">
        <f t="shared" ref="S1052" si="2884">IF(E1052=0,"",(E1052-E$2)/E$3)</f>
        <v>-0.83325562799776731</v>
      </c>
      <c r="T1052" s="605">
        <f t="shared" ref="T1052" si="2885">IF(F1052=0,"",(F1052-F$2)/F$3)</f>
        <v>6.3677829000157837E-2</v>
      </c>
      <c r="U1052" s="605">
        <f t="shared" ref="U1052" si="2886">IF(G1052=0,"",(G1052-G$2)/G$3)</f>
        <v>0.82148350649631441</v>
      </c>
      <c r="V1052" s="605">
        <f t="shared" ref="V1052" si="2887">IF(H1052=0,"",(H1052-H$2)/H$3)</f>
        <v>-0.93365274256830422</v>
      </c>
      <c r="W1052" s="605">
        <f t="shared" ref="W1052" si="2888">IF(I1052=0,"",(I1052-I$2)/I$3)</f>
        <v>-0.56533604718967989</v>
      </c>
      <c r="X1052" s="605">
        <f t="shared" ref="X1052" si="2889">IF(J1052=0,"",(J1052-J$2)/J$3)</f>
        <v>0.12104468111892741</v>
      </c>
      <c r="Y1052" s="605">
        <f t="shared" ref="Y1052" si="2890">IF(K1052=0,"",(K1052-K$2)/K$3)</f>
        <v>-0.55858951953353875</v>
      </c>
      <c r="Z1052" s="605">
        <f t="shared" ref="Z1052" si="2891">IF(L1052=0,"",(L1052-L$2)/L$3)</f>
        <v>-0.56267022005619238</v>
      </c>
      <c r="AA1052" s="605">
        <f t="shared" ref="AA1052" si="2892">IF(M1052=0,"",(M1052-M$2)/M$3)</f>
        <v>-1.0590279588653546</v>
      </c>
      <c r="AB1052" s="605">
        <f t="shared" ref="AB1052" si="2893">IF(N1052=0,"",(N1052-N$2)/N$3)</f>
        <v>0.27700997405900057</v>
      </c>
      <c r="AC1052" s="605">
        <f t="shared" ref="AC1052" si="2894">IF(O1052=0,"",(O1052-O$2)/O$3)</f>
        <v>0.97387502577030627</v>
      </c>
      <c r="AE1052" s="604">
        <f t="shared" si="2698"/>
        <v>-0.84116972899425979</v>
      </c>
      <c r="AF1052" s="604">
        <f t="shared" si="2699"/>
        <v>1.7301902499568311E-2</v>
      </c>
      <c r="AG1052" s="604">
        <f t="shared" si="2700"/>
        <v>-0.74949439487899205</v>
      </c>
      <c r="AH1052" s="604">
        <f t="shared" si="2701"/>
        <v>-0.21877241920730567</v>
      </c>
      <c r="AI1052" s="604">
        <f t="shared" si="2702"/>
        <v>-9.2703294773060024E-2</v>
      </c>
      <c r="AJ1052" s="604">
        <f t="shared" ref="AJ1052" si="2895">AVERAGE(AE1052:AI1052)</f>
        <v>-0.37696758707080985</v>
      </c>
    </row>
    <row r="1053" spans="1:39">
      <c r="A1053" s="93" t="str">
        <f t="shared" ref="A1053" si="2896">YEAR(B1053)&amp;WEEKNUM(B1053)</f>
        <v>201913</v>
      </c>
      <c r="B1053" s="93">
        <f>'Sub Index'!A1035</f>
        <v>43553</v>
      </c>
      <c r="C1053" s="609">
        <f>VLOOKUP(B1053,'Sub Index'!A:M,8,0)</f>
        <v>0.9616539259324558</v>
      </c>
      <c r="D1053" s="609">
        <f>VLOOKUP(B1053,'Sub Index'!J:M,4,0)</f>
        <v>-2.4502000000000002</v>
      </c>
      <c r="E1053" s="609">
        <f>VLOOKUP(B1053,'Sub Index'!O:W,4,0)</f>
        <v>0.64040000000000008</v>
      </c>
      <c r="F1053" s="609">
        <f>VLOOKUP(B1053,'Sub Index'!O:W,7,0)</f>
        <v>6.4406227869205634E-2</v>
      </c>
      <c r="G1053" s="609">
        <f>VLOOKUP(B1053,'Sub Index'!O:W,9,0)</f>
        <v>0.47140000000000004</v>
      </c>
      <c r="H1053" s="609">
        <f>VLOOKUP(B1053,'Sub Index'!Y:AE,4,0)</f>
        <v>1.2409999999999997</v>
      </c>
      <c r="I1053" s="609">
        <f>VLOOKUP(B1053,'Sub Index'!Y:AE,7,0)</f>
        <v>5.6590885200411781E-3</v>
      </c>
      <c r="J1053" s="609">
        <f>VLOOKUP(B1053,'Sub Index'!AG:AK,4,0)</f>
        <v>1.5287457481613413E-2</v>
      </c>
      <c r="K1053" s="609">
        <f>VLOOKUP(B1053,'Sub Index'!AG:AK,5,0)</f>
        <v>92224729.585799992</v>
      </c>
      <c r="L1053" s="609">
        <f>VLOOKUP(B1053,'Sub Index'!AM:AX,4,0)</f>
        <v>1.4050317450226427E-3</v>
      </c>
      <c r="M1053" s="609">
        <f>VLOOKUP(B1053,'Sub Index'!AM:AX,7,0)</f>
        <v>4.9999999999883471E-5</v>
      </c>
      <c r="N1053" s="609">
        <f>VLOOKUP(B1053,'Sub Index'!AM:AX,8,0)</f>
        <v>2.9500000000002302E-3</v>
      </c>
      <c r="O1053" s="609">
        <f>VLOOKUP(B1053,'Sub Index'!AV:AX,3,0)</f>
        <v>329.25599999999997</v>
      </c>
      <c r="Q1053" s="608">
        <f t="shared" ref="Q1053" si="2897">IF(C1053=0,"",(C1053-C$2)/C$3)</f>
        <v>-0.41379629548467667</v>
      </c>
      <c r="R1053" s="608">
        <f t="shared" ref="R1053" si="2898">IF(D1053=0,"",(D1053-D$2)/D$3)</f>
        <v>-1.145487224808122</v>
      </c>
      <c r="S1053" s="608">
        <f t="shared" ref="S1053" si="2899">IF(E1053=0,"",(E1053-E$2)/E$3)</f>
        <v>-0.85644967496222479</v>
      </c>
      <c r="T1053" s="608">
        <f t="shared" ref="T1053" si="2900">IF(F1053=0,"",(F1053-F$2)/F$3)</f>
        <v>4.3749790504035095E-2</v>
      </c>
      <c r="U1053" s="608">
        <f t="shared" ref="U1053" si="2901">IF(G1053=0,"",(G1053-G$2)/G$3)</f>
        <v>0.69563664029937056</v>
      </c>
      <c r="V1053" s="608">
        <f t="shared" ref="V1053" si="2902">IF(H1053=0,"",(H1053-H$2)/H$3)</f>
        <v>-0.91269392719264086</v>
      </c>
      <c r="W1053" s="608">
        <f t="shared" ref="W1053" si="2903">IF(I1053=0,"",(I1053-I$2)/I$3)</f>
        <v>-0.52149329706531566</v>
      </c>
      <c r="X1053" s="608">
        <f t="shared" ref="X1053" si="2904">IF(J1053=0,"",(J1053-J$2)/J$3)</f>
        <v>0.52502603998314112</v>
      </c>
      <c r="Y1053" s="608">
        <f t="shared" ref="Y1053" si="2905">IF(K1053=0,"",(K1053-K$2)/K$3)</f>
        <v>-0.55103132774562191</v>
      </c>
      <c r="Z1053" s="608">
        <f t="shared" ref="Z1053" si="2906">IF(L1053=0,"",(L1053-L$2)/L$3)</f>
        <v>-0.68181411979470485</v>
      </c>
      <c r="AA1053" s="608">
        <f t="shared" ref="AA1053" si="2907">IF(M1053=0,"",(M1053-M$2)/M$3)</f>
        <v>-1.0398581439144452</v>
      </c>
      <c r="AB1053" s="608">
        <f t="shared" ref="AB1053" si="2908">IF(N1053=0,"",(N1053-N$2)/N$3)</f>
        <v>-8.1303065248931619E-2</v>
      </c>
      <c r="AC1053" s="608">
        <f t="shared" ref="AC1053" si="2909">IF(O1053=0,"",(O1053-O$2)/O$3)</f>
        <v>0.78046265923667457</v>
      </c>
      <c r="AE1053" s="609">
        <f t="shared" si="2698"/>
        <v>-0.77964176014639941</v>
      </c>
      <c r="AF1053" s="609">
        <f t="shared" si="2699"/>
        <v>-3.9021081386273061E-2</v>
      </c>
      <c r="AG1053" s="609">
        <f t="shared" si="2700"/>
        <v>-0.71709361212897826</v>
      </c>
      <c r="AH1053" s="609">
        <f t="shared" si="2701"/>
        <v>-1.3002643881240394E-2</v>
      </c>
      <c r="AI1053" s="609">
        <f t="shared" si="2702"/>
        <v>-0.25562816743035177</v>
      </c>
      <c r="AJ1053" s="609">
        <f t="shared" ref="AJ1053" si="2910">AVERAGE(AE1053:AI1053)</f>
        <v>-0.36087745299464857</v>
      </c>
    </row>
    <row r="1054" spans="1:39">
      <c r="A1054" s="93" t="str">
        <f t="shared" ref="A1054" si="2911">YEAR(B1054)&amp;WEEKNUM(B1054)</f>
        <v>201914</v>
      </c>
      <c r="B1054" s="93">
        <f>'Sub Index'!A1036</f>
        <v>43556</v>
      </c>
      <c r="C1054" s="610">
        <f>VLOOKUP(B1054,'Sub Index'!A:M,8,0)</f>
        <v>0.95215506711482756</v>
      </c>
      <c r="D1054" s="610">
        <f>VLOOKUP(B1054,'Sub Index'!J:M,4,0)</f>
        <v>-2.4376000000000002</v>
      </c>
      <c r="E1054" s="610">
        <f>VLOOKUP(B1054,'Sub Index'!O:W,4,0)</f>
        <v>0.63660000000000005</v>
      </c>
      <c r="F1054" s="610">
        <f>VLOOKUP(B1054,'Sub Index'!O:W,7,0)</f>
        <v>7.9884871962006318E-2</v>
      </c>
      <c r="G1054" s="610">
        <f>VLOOKUP(B1054,'Sub Index'!O:W,9,0)</f>
        <v>0.13639999999999963</v>
      </c>
      <c r="H1054" s="610">
        <f>VLOOKUP(B1054,'Sub Index'!Y:AE,4,0)</f>
        <v>1.2338999999999998</v>
      </c>
      <c r="I1054" s="610">
        <f>VLOOKUP(B1054,'Sub Index'!Y:AE,7,0)</f>
        <v>5.5235126894903376E-3</v>
      </c>
      <c r="J1054" s="610">
        <f>VLOOKUP(B1054,'Sub Index'!AG:AK,4,0)</f>
        <v>1.5437548679390114E-2</v>
      </c>
      <c r="K1054" s="610">
        <f>VLOOKUP(B1054,'Sub Index'!AG:AK,5,0)</f>
        <v>93119510.128000006</v>
      </c>
      <c r="L1054" s="610">
        <f>VLOOKUP(B1054,'Sub Index'!AM:AX,4,0)</f>
        <v>1.4110283260326587E-3</v>
      </c>
      <c r="M1054" s="610">
        <f>VLOOKUP(B1054,'Sub Index'!AM:AX,7,0)</f>
        <v>-2.7999999999996916E-3</v>
      </c>
      <c r="N1054" s="610">
        <f>VLOOKUP(B1054,'Sub Index'!AM:AX,8,0)</f>
        <v>8.3999999999999631E-3</v>
      </c>
      <c r="O1054" s="610">
        <f>VLOOKUP(B1054,'Sub Index'!AV:AX,3,0)</f>
        <v>319.596</v>
      </c>
      <c r="Q1054" s="611">
        <f t="shared" ref="Q1054" si="2912">IF(C1054=0,"",(C1054-C$2)/C$3)</f>
        <v>-0.43587979859600418</v>
      </c>
      <c r="R1054" s="611">
        <f t="shared" ref="R1054" si="2913">IF(D1054=0,"",(D1054-D$2)/D$3)</f>
        <v>-1.1372440326931423</v>
      </c>
      <c r="S1054" s="611">
        <f t="shared" ref="S1054" si="2914">IF(E1054=0,"",(E1054-E$2)/E$3)</f>
        <v>-0.85891850909289547</v>
      </c>
      <c r="T1054" s="611">
        <f t="shared" ref="T1054" si="2915">IF(F1054=0,"",(F1054-F$2)/F$3)</f>
        <v>0.45425591093868145</v>
      </c>
      <c r="U1054" s="611">
        <f t="shared" ref="U1054" si="2916">IF(G1054=0,"",(G1054-G$2)/G$3)</f>
        <v>-0.30814193531910578</v>
      </c>
      <c r="V1054" s="611">
        <f t="shared" ref="V1054" si="2917">IF(H1054=0,"",(H1054-H$2)/H$3)</f>
        <v>-0.91746340120441039</v>
      </c>
      <c r="W1054" s="611">
        <f t="shared" ref="W1054" si="2918">IF(I1054=0,"",(I1054-I$2)/I$3)</f>
        <v>-0.56772003796343884</v>
      </c>
      <c r="X1054" s="611">
        <f t="shared" ref="X1054" si="2919">IF(J1054=0,"",(J1054-J$2)/J$3)</f>
        <v>0.54505078516872929</v>
      </c>
      <c r="Y1054" s="611">
        <f t="shared" ref="Y1054" si="2920">IF(K1054=0,"",(K1054-K$2)/K$3)</f>
        <v>-0.52159048942734076</v>
      </c>
      <c r="Z1054" s="611">
        <f t="shared" ref="Z1054" si="2921">IF(L1054=0,"",(L1054-L$2)/L$3)</f>
        <v>-0.67530198160474508</v>
      </c>
      <c r="AA1054" s="611">
        <f t="shared" ref="AA1054" si="2922">IF(M1054=0,"",(M1054-M$2)/M$3)</f>
        <v>-1.2583940343552911</v>
      </c>
      <c r="AB1054" s="611">
        <f t="shared" ref="AB1054" si="2923">IF(N1054=0,"",(N1054-N$2)/N$3)</f>
        <v>0.17067191078051483</v>
      </c>
      <c r="AC1054" s="611">
        <f t="shared" ref="AC1054" si="2924">IF(O1054=0,"",(O1054-O$2)/O$3)</f>
        <v>0.63859755212089064</v>
      </c>
      <c r="AE1054" s="610">
        <f t="shared" si="2698"/>
        <v>-0.78656191564457323</v>
      </c>
      <c r="AF1054" s="610">
        <f t="shared" si="2699"/>
        <v>-0.23760151115777325</v>
      </c>
      <c r="AG1054" s="610">
        <f t="shared" si="2700"/>
        <v>-0.74259171958392467</v>
      </c>
      <c r="AH1054" s="610">
        <f t="shared" si="2701"/>
        <v>1.1730147870694263E-2</v>
      </c>
      <c r="AI1054" s="610">
        <f t="shared" si="2702"/>
        <v>-0.2811066382646577</v>
      </c>
      <c r="AJ1054" s="610">
        <f t="shared" ref="AJ1054" si="2925">AVERAGE(AE1054:AI1054)</f>
        <v>-0.40722632735604697</v>
      </c>
    </row>
    <row r="1055" spans="1:39">
      <c r="A1055" s="93" t="str">
        <f t="shared" ref="A1055" si="2926">YEAR(B1055)&amp;WEEKNUM(B1055)</f>
        <v>201914</v>
      </c>
      <c r="B1055" s="93">
        <f>'Sub Index'!A1037</f>
        <v>43557</v>
      </c>
      <c r="C1055" s="613">
        <f>VLOOKUP(B1055,'Sub Index'!A:M,8,0)</f>
        <v>0.94832119146417715</v>
      </c>
      <c r="D1055" s="613">
        <f>VLOOKUP(B1055,'Sub Index'!J:M,4,0)</f>
        <v>-2.4447999999999999</v>
      </c>
      <c r="E1055" s="613">
        <f>VLOOKUP(B1055,'Sub Index'!O:W,4,0)</f>
        <v>0.67539999999999978</v>
      </c>
      <c r="F1055" s="613">
        <f>VLOOKUP(B1055,'Sub Index'!O:W,7,0)</f>
        <v>8.1463293159754216E-2</v>
      </c>
      <c r="G1055" s="613">
        <f>VLOOKUP(B1055,'Sub Index'!O:W,9,0)</f>
        <v>8.1900000000000084E-2</v>
      </c>
      <c r="H1055" s="613">
        <f>VLOOKUP(B1055,'Sub Index'!Y:AE,4,0)</f>
        <v>1.2143999999999999</v>
      </c>
      <c r="I1055" s="613">
        <f>VLOOKUP(B1055,'Sub Index'!Y:AE,7,0)</f>
        <v>7.7511945193818876E-3</v>
      </c>
      <c r="J1055" s="613">
        <f>VLOOKUP(B1055,'Sub Index'!AG:AK,4,0)</f>
        <v>1.5378151933793837E-2</v>
      </c>
      <c r="K1055" s="613">
        <f>VLOOKUP(B1055,'Sub Index'!AG:AK,5,0)</f>
        <v>93884616.316500008</v>
      </c>
      <c r="L1055" s="613">
        <f>VLOOKUP(B1055,'Sub Index'!AM:AX,4,0)</f>
        <v>1.4427241098994819E-3</v>
      </c>
      <c r="M1055" s="613">
        <f>VLOOKUP(B1055,'Sub Index'!AM:AX,7,0)</f>
        <v>-8.4999999999979536E-4</v>
      </c>
      <c r="N1055" s="613">
        <f>VLOOKUP(B1055,'Sub Index'!AM:AX,8,0)</f>
        <v>4.3499999999996319E-3</v>
      </c>
      <c r="O1055" s="613">
        <f>VLOOKUP(B1055,'Sub Index'!AV:AX,3,0)</f>
        <v>311.24599999999998</v>
      </c>
      <c r="Q1055" s="612">
        <f t="shared" ref="Q1055" si="2927">IF(C1055=0,"",(C1055-C$2)/C$3)</f>
        <v>-0.44479301717152997</v>
      </c>
      <c r="R1055" s="612">
        <f t="shared" ref="R1055" si="2928">IF(D1055=0,"",(D1055-D$2)/D$3)</f>
        <v>-1.1419544281874163</v>
      </c>
      <c r="S1055" s="612">
        <f t="shared" ref="S1055" si="2929">IF(E1055=0,"",(E1055-E$2)/E$3)</f>
        <v>-0.83371041323236461</v>
      </c>
      <c r="T1055" s="612">
        <f t="shared" ref="T1055" si="2930">IF(F1055=0,"",(F1055-F$2)/F$3)</f>
        <v>0.49611691364761173</v>
      </c>
      <c r="U1055" s="612">
        <f t="shared" ref="U1055" si="2931">IF(G1055=0,"",(G1055-G$2)/G$3)</f>
        <v>-0.47144322597942351</v>
      </c>
      <c r="V1055" s="612">
        <f t="shared" ref="V1055" si="2932">IF(H1055=0,"",(H1055-H$2)/H$3)</f>
        <v>-0.93056266081420003</v>
      </c>
      <c r="W1055" s="612">
        <f t="shared" ref="W1055" si="2933">IF(I1055=0,"",(I1055-I$2)/I$3)</f>
        <v>0.19184359764517336</v>
      </c>
      <c r="X1055" s="612">
        <f t="shared" ref="X1055" si="2934">IF(J1055=0,"",(J1055-J$2)/J$3)</f>
        <v>0.53712623853949792</v>
      </c>
      <c r="Y1055" s="612">
        <f t="shared" ref="Y1055" si="2935">IF(K1055=0,"",(K1055-K$2)/K$3)</f>
        <v>-0.49641630812858184</v>
      </c>
      <c r="Z1055" s="612">
        <f t="shared" ref="Z1055" si="2936">IF(L1055=0,"",(L1055-L$2)/L$3)</f>
        <v>-0.64088114675984065</v>
      </c>
      <c r="AA1055" s="612">
        <f t="shared" ref="AA1055" si="2937">IF(M1055=0,"",(M1055-M$2)/M$3)</f>
        <v>-1.1088694777378558</v>
      </c>
      <c r="AB1055" s="612">
        <f t="shared" ref="AB1055" si="2938">IF(N1055=0,"",(N1055-N$2)/N$3)</f>
        <v>-1.6575548470749685E-2</v>
      </c>
      <c r="AC1055" s="612">
        <f t="shared" ref="AC1055" si="2939">IF(O1055=0,"",(O1055-O$2)/O$3)</f>
        <v>0.51597088085621123</v>
      </c>
      <c r="AE1055" s="613">
        <f t="shared" si="2698"/>
        <v>-0.79337372267947315</v>
      </c>
      <c r="AF1055" s="613">
        <f t="shared" si="2699"/>
        <v>-0.26967890852139215</v>
      </c>
      <c r="AG1055" s="613">
        <f t="shared" si="2700"/>
        <v>-0.36935953158451335</v>
      </c>
      <c r="AH1055" s="613">
        <f t="shared" si="2701"/>
        <v>2.0354965205458042E-2</v>
      </c>
      <c r="AI1055" s="613">
        <f t="shared" si="2702"/>
        <v>-0.31258882302805868</v>
      </c>
      <c r="AJ1055" s="613">
        <f t="shared" ref="AJ1055" si="2940">AVERAGE(AE1055:AI1055)</f>
        <v>-0.34492920412159583</v>
      </c>
    </row>
    <row r="1056" spans="1:39">
      <c r="A1056" s="93" t="str">
        <f t="shared" ref="A1056" si="2941">YEAR(B1056)&amp;WEEKNUM(B1056)</f>
        <v>201914</v>
      </c>
      <c r="B1056" s="93">
        <f>'Sub Index'!A1038</f>
        <v>43558</v>
      </c>
      <c r="C1056" s="614">
        <f>VLOOKUP(B1056,'Sub Index'!A:M,8,0)</f>
        <v>0.94148986566585779</v>
      </c>
      <c r="D1056" s="614">
        <f>VLOOKUP(B1056,'Sub Index'!J:M,4,0)</f>
        <v>-2.4554</v>
      </c>
      <c r="E1056" s="614">
        <f>VLOOKUP(B1056,'Sub Index'!O:W,4,0)</f>
        <v>0.65520000000000023</v>
      </c>
      <c r="F1056" s="614">
        <f>VLOOKUP(B1056,'Sub Index'!O:W,7,0)</f>
        <v>8.2578837061589361E-2</v>
      </c>
      <c r="G1056" s="614">
        <f>VLOOKUP(B1056,'Sub Index'!O:W,9,0)</f>
        <v>0.12709999999999999</v>
      </c>
      <c r="H1056" s="614">
        <f>VLOOKUP(B1056,'Sub Index'!Y:AE,4,0)</f>
        <v>1.2443</v>
      </c>
      <c r="I1056" s="614">
        <f>VLOOKUP(B1056,'Sub Index'!Y:AE,7,0)</f>
        <v>8.1456017485050623E-3</v>
      </c>
      <c r="J1056" s="614">
        <f>VLOOKUP(B1056,'Sub Index'!AG:AK,4,0)</f>
        <v>1.5599945502195787E-2</v>
      </c>
      <c r="K1056" s="614">
        <f>VLOOKUP(B1056,'Sub Index'!AG:AK,5,0)</f>
        <v>94515937.517800003</v>
      </c>
      <c r="L1056" s="614">
        <f>VLOOKUP(B1056,'Sub Index'!AM:AX,4,0)</f>
        <v>1.5015686737487007E-3</v>
      </c>
      <c r="M1056" s="614">
        <f>VLOOKUP(B1056,'Sub Index'!AM:AX,7,0)</f>
        <v>-2.2000000000002018E-3</v>
      </c>
      <c r="N1056" s="614">
        <f>VLOOKUP(B1056,'Sub Index'!AM:AX,8,0)</f>
        <v>7.2999999999998622E-3</v>
      </c>
      <c r="O1056" s="614">
        <f>VLOOKUP(B1056,'Sub Index'!AV:AX,3,0)</f>
        <v>324.66800000000001</v>
      </c>
      <c r="Q1056" s="615">
        <f t="shared" ref="Q1056" si="2942">IF(C1056=0,"",(C1056-C$2)/C$3)</f>
        <v>-0.46067488334283335</v>
      </c>
      <c r="R1056" s="615">
        <f t="shared" ref="R1056" si="2943">IF(D1056=0,"",(D1056-D$2)/D$3)</f>
        <v>-1.1488891771095422</v>
      </c>
      <c r="S1056" s="615">
        <f t="shared" ref="S1056" si="2944">IF(E1056=0,"",(E1056-E$2)/E$3)</f>
        <v>-0.84683421571645523</v>
      </c>
      <c r="T1056" s="615">
        <f t="shared" ref="T1056" si="2945">IF(F1056=0,"",(F1056-F$2)/F$3)</f>
        <v>0.52570203729095888</v>
      </c>
      <c r="U1056" s="615">
        <f t="shared" ref="U1056" si="2946">IF(G1056=0,"",(G1056-G$2)/G$3)</f>
        <v>-0.33600802711985639</v>
      </c>
      <c r="V1056" s="615">
        <f t="shared" ref="V1056" si="2947">IF(H1056=0,"",(H1056-H$2)/H$3)</f>
        <v>-0.91047712941252235</v>
      </c>
      <c r="W1056" s="615">
        <f t="shared" ref="W1056" si="2948">IF(I1056=0,"",(I1056-I$2)/I$3)</f>
        <v>0.3263230304094572</v>
      </c>
      <c r="X1056" s="615">
        <f t="shared" ref="X1056" si="2949">IF(J1056=0,"",(J1056-J$2)/J$3)</f>
        <v>0.5667173122123127</v>
      </c>
      <c r="Y1056" s="615">
        <f t="shared" ref="Y1056" si="2950">IF(K1056=0,"",(K1056-K$2)/K$3)</f>
        <v>-0.47564403544518519</v>
      </c>
      <c r="Z1056" s="615">
        <f t="shared" ref="Z1056" si="2951">IF(L1056=0,"",(L1056-L$2)/L$3)</f>
        <v>-0.57697741046844964</v>
      </c>
      <c r="AA1056" s="615">
        <f t="shared" ref="AA1056" si="2952">IF(M1056=0,"",(M1056-M$2)/M$3)</f>
        <v>-1.21238647847304</v>
      </c>
      <c r="AB1056" s="615">
        <f t="shared" ref="AB1056" si="2953">IF(N1056=0,"",(N1056-N$2)/N$3)</f>
        <v>0.11981457616905976</v>
      </c>
      <c r="AC1056" s="615">
        <f t="shared" ref="AC1056" si="2954">IF(O1056=0,"",(O1056-O$2)/O$3)</f>
        <v>0.71308407627112447</v>
      </c>
      <c r="AE1056" s="614">
        <f t="shared" si="2698"/>
        <v>-0.80478203022618777</v>
      </c>
      <c r="AF1056" s="614">
        <f t="shared" si="2699"/>
        <v>-0.21904673518178427</v>
      </c>
      <c r="AG1056" s="614">
        <f t="shared" si="2700"/>
        <v>-0.29207704950153257</v>
      </c>
      <c r="AH1056" s="614">
        <f t="shared" si="2701"/>
        <v>4.5536638383563754E-2</v>
      </c>
      <c r="AI1056" s="614">
        <f t="shared" si="2702"/>
        <v>-0.23911630912532636</v>
      </c>
      <c r="AJ1056" s="614">
        <f t="shared" ref="AJ1056" si="2955">AVERAGE(AE1056:AI1056)</f>
        <v>-0.30189709713025342</v>
      </c>
    </row>
    <row r="1057" spans="1:36">
      <c r="A1057" s="93" t="str">
        <f t="shared" ref="A1057:A1058" si="2956">YEAR(B1057)&amp;WEEKNUM(B1057)</f>
        <v>201914</v>
      </c>
      <c r="B1057" s="93">
        <f>'Sub Index'!A1039</f>
        <v>43559</v>
      </c>
      <c r="C1057" s="616">
        <f>VLOOKUP(B1057,'Sub Index'!A:M,8,0)</f>
        <v>0.95062327641639655</v>
      </c>
      <c r="D1057" s="616">
        <f>VLOOKUP(B1057,'Sub Index'!J:M,4,0)</f>
        <v>-2.4630000000000001</v>
      </c>
      <c r="E1057" s="616">
        <f>VLOOKUP(B1057,'Sub Index'!O:W,4,0)</f>
        <v>0.63379999999999992</v>
      </c>
      <c r="F1057" s="616">
        <f>VLOOKUP(B1057,'Sub Index'!O:W,7,0)</f>
        <v>8.2888230108380492E-2</v>
      </c>
      <c r="G1057" s="616">
        <f>VLOOKUP(B1057,'Sub Index'!O:W,9,0)</f>
        <v>-3.180000000000005E-2</v>
      </c>
      <c r="H1057" s="616">
        <f>VLOOKUP(B1057,'Sub Index'!Y:AE,4,0)</f>
        <v>1.2589000000000001</v>
      </c>
      <c r="I1057" s="616">
        <f>VLOOKUP(B1057,'Sub Index'!Y:AE,7,0)</f>
        <v>9.6068302850347547E-3</v>
      </c>
      <c r="J1057" s="616">
        <f>VLOOKUP(B1057,'Sub Index'!AG:AK,4,0)</f>
        <v>1.5680806609459523E-2</v>
      </c>
      <c r="K1057" s="616">
        <f>VLOOKUP(B1057,'Sub Index'!AG:AK,5,0)</f>
        <v>94665110.253199995</v>
      </c>
      <c r="L1057" s="616">
        <f>VLOOKUP(B1057,'Sub Index'!AM:AX,4,0)</f>
        <v>1.539096678560725E-3</v>
      </c>
      <c r="M1057" s="616">
        <f>VLOOKUP(B1057,'Sub Index'!AM:AX,7,0)</f>
        <v>6.4000000000001833E-3</v>
      </c>
      <c r="N1057" s="616">
        <f>VLOOKUP(B1057,'Sub Index'!AM:AX,8,0)</f>
        <v>-2.0999999999995467E-3</v>
      </c>
      <c r="O1057" s="616">
        <f>VLOOKUP(B1057,'Sub Index'!AV:AX,3,0)</f>
        <v>312.65400000000005</v>
      </c>
      <c r="Q1057" s="617">
        <f t="shared" ref="Q1057:Q1058" si="2957">IF(C1057=0,"",(C1057-C$2)/C$3)</f>
        <v>-0.43944099529385655</v>
      </c>
      <c r="R1057" s="617">
        <f t="shared" ref="R1057:R1058" si="2958">IF(D1057=0,"",(D1057-D$2)/D$3)</f>
        <v>-1.1538612612423871</v>
      </c>
      <c r="S1057" s="617">
        <f t="shared" ref="S1057:S1058" si="2959">IF(E1057=0,"",(E1057-E$2)/E$3)</f>
        <v>-0.86073765003128433</v>
      </c>
      <c r="T1057" s="617">
        <f t="shared" ref="T1057:T1058" si="2960">IF(F1057=0,"",(F1057-F$2)/F$3)</f>
        <v>0.53390739032874568</v>
      </c>
      <c r="U1057" s="617">
        <f t="shared" ref="U1057:U1058" si="2961">IF(G1057=0,"",(G1057-G$2)/G$3)</f>
        <v>-0.81212867089829155</v>
      </c>
      <c r="V1057" s="617">
        <f t="shared" ref="V1057:V1058" si="2962">IF(H1057=0,"",(H1057-H$2)/H$3)</f>
        <v>-0.90066947862775659</v>
      </c>
      <c r="W1057" s="617">
        <f t="shared" ref="W1057:W1058" si="2963">IF(I1057=0,"",(I1057-I$2)/I$3)</f>
        <v>0.82455219615866915</v>
      </c>
      <c r="X1057" s="617">
        <f t="shared" ref="X1057:X1058" si="2964">IF(J1057=0,"",(J1057-J$2)/J$3)</f>
        <v>0.57750557356518584</v>
      </c>
      <c r="Y1057" s="617">
        <f t="shared" ref="Y1057:Y1058" si="2965">IF(K1057=0,"",(K1057-K$2)/K$3)</f>
        <v>-0.47073582591527213</v>
      </c>
      <c r="Z1057" s="617">
        <f t="shared" ref="Z1057:Z1058" si="2966">IF(L1057=0,"",(L1057-L$2)/L$3)</f>
        <v>-0.53622292838587926</v>
      </c>
      <c r="AA1057" s="617">
        <f t="shared" ref="AA1057:AA1058" si="2967">IF(M1057=0,"",(M1057-M$2)/M$3)</f>
        <v>-0.55294484416018386</v>
      </c>
      <c r="AB1057" s="617">
        <f t="shared" ref="AB1057:AB1058" si="2968">IF(N1057=0,"",(N1057-N$2)/N$3)</f>
        <v>-0.31478446505603447</v>
      </c>
      <c r="AC1057" s="617">
        <f t="shared" ref="AC1057:AC1058" si="2969">IF(O1057=0,"",(O1057-O$2)/O$3)</f>
        <v>0.53664852793892703</v>
      </c>
      <c r="AE1057" s="616">
        <f t="shared" si="2698"/>
        <v>-0.79665112826812179</v>
      </c>
      <c r="AF1057" s="616">
        <f t="shared" si="2699"/>
        <v>-0.37965297686694344</v>
      </c>
      <c r="AG1057" s="616">
        <f t="shared" si="2700"/>
        <v>-3.8058641234543722E-2</v>
      </c>
      <c r="AH1057" s="616">
        <f t="shared" si="2701"/>
        <v>5.3384873824956852E-2</v>
      </c>
      <c r="AI1057" s="616">
        <f t="shared" si="2702"/>
        <v>-0.21682592741579265</v>
      </c>
      <c r="AJ1057" s="616">
        <f t="shared" ref="AJ1057:AJ1058" si="2970">AVERAGE(AE1057:AI1057)</f>
        <v>-0.2755607599920889</v>
      </c>
    </row>
    <row r="1058" spans="1:36">
      <c r="A1058" s="93" t="str">
        <f t="shared" si="2956"/>
        <v>201915</v>
      </c>
      <c r="B1058" s="93">
        <f>'Sub Index'!A1040</f>
        <v>43563</v>
      </c>
      <c r="C1058" s="621">
        <f>VLOOKUP(B1058,'Sub Index'!A:M,8,0)</f>
        <v>0.93575221126769392</v>
      </c>
      <c r="D1058" s="621">
        <f>VLOOKUP(B1058,'Sub Index'!J:M,4,0)</f>
        <v>-2.5047999999999999</v>
      </c>
      <c r="E1058" s="621">
        <f>VLOOKUP(B1058,'Sub Index'!O:W,4,0)</f>
        <v>0.6171000000000002</v>
      </c>
      <c r="F1058" s="621">
        <f>VLOOKUP(B1058,'Sub Index'!O:W,7,0)</f>
        <v>8.1597803443771974E-2</v>
      </c>
      <c r="G1058" s="621">
        <f>VLOOKUP(B1058,'Sub Index'!O:W,9,0)</f>
        <v>2.6500000000000412E-2</v>
      </c>
      <c r="H1058" s="621">
        <f>VLOOKUP(B1058,'Sub Index'!Y:AE,4,0)</f>
        <v>1.1324000000000001</v>
      </c>
      <c r="I1058" s="621">
        <f>VLOOKUP(B1058,'Sub Index'!Y:AE,7,0)</f>
        <v>9.3964820469685274E-3</v>
      </c>
      <c r="J1058" s="621">
        <f>VLOOKUP(B1058,'Sub Index'!AG:AK,4,0)</f>
        <v>1.5719799075768866E-2</v>
      </c>
      <c r="K1058" s="621">
        <f>VLOOKUP(B1058,'Sub Index'!AG:AK,5,0)</f>
        <v>96099796.075800002</v>
      </c>
      <c r="L1058" s="621">
        <f>VLOOKUP(B1058,'Sub Index'!AM:AX,4,0)</f>
        <v>1.397501526499155E-3</v>
      </c>
      <c r="M1058" s="621">
        <f>VLOOKUP(B1058,'Sub Index'!AM:AX,7,0)</f>
        <v>5.8000000000006935E-3</v>
      </c>
      <c r="N1058" s="621">
        <f>VLOOKUP(B1058,'Sub Index'!AM:AX,8,0)</f>
        <v>-2.9000000000003467E-3</v>
      </c>
      <c r="O1058" s="621">
        <f>VLOOKUP(B1058,'Sub Index'!AV:AX,3,0)</f>
        <v>314.05200000000002</v>
      </c>
      <c r="Q1058" s="620">
        <f t="shared" si="2957"/>
        <v>-0.47401411821159745</v>
      </c>
      <c r="R1058" s="620">
        <f t="shared" si="2958"/>
        <v>-1.1812077239730341</v>
      </c>
      <c r="S1058" s="620">
        <f t="shared" si="2959"/>
        <v>-0.87158752634238901</v>
      </c>
      <c r="T1058" s="620">
        <f t="shared" si="2960"/>
        <v>0.49968423482378471</v>
      </c>
      <c r="U1058" s="620">
        <f t="shared" si="2961"/>
        <v>-0.63744123520110463</v>
      </c>
      <c r="V1058" s="620">
        <f t="shared" si="2962"/>
        <v>-0.9856467268656236</v>
      </c>
      <c r="W1058" s="620">
        <f t="shared" si="2963"/>
        <v>0.75283061082921132</v>
      </c>
      <c r="X1058" s="620">
        <f t="shared" si="2964"/>
        <v>0.58270783867845322</v>
      </c>
      <c r="Y1058" s="620">
        <f t="shared" si="2965"/>
        <v>-0.42353056010021001</v>
      </c>
      <c r="Z1058" s="620">
        <f t="shared" si="2966"/>
        <v>-0.68999175027174497</v>
      </c>
      <c r="AA1058" s="620">
        <f t="shared" si="2967"/>
        <v>-0.59895240004243488</v>
      </c>
      <c r="AB1058" s="620">
        <f t="shared" si="2968"/>
        <v>-0.35177161750076269</v>
      </c>
      <c r="AC1058" s="620">
        <f t="shared" si="2969"/>
        <v>0.5571793167327016</v>
      </c>
      <c r="AE1058" s="621">
        <f t="shared" si="2698"/>
        <v>-0.82761092109231571</v>
      </c>
      <c r="AF1058" s="621">
        <f t="shared" si="2699"/>
        <v>-0.33644817557323631</v>
      </c>
      <c r="AG1058" s="621">
        <f t="shared" si="2700"/>
        <v>-0.11640805801820614</v>
      </c>
      <c r="AH1058" s="621">
        <f t="shared" si="2701"/>
        <v>7.9588639289121604E-2</v>
      </c>
      <c r="AI1058" s="621">
        <f t="shared" si="2702"/>
        <v>-0.27088411277056024</v>
      </c>
      <c r="AJ1058" s="621">
        <f t="shared" si="2970"/>
        <v>-0.29435252563303937</v>
      </c>
    </row>
    <row r="1059" spans="1:36">
      <c r="A1059" s="93" t="str">
        <f t="shared" ref="A1059" si="2971">YEAR(B1059)&amp;WEEKNUM(B1059)</f>
        <v>201915</v>
      </c>
      <c r="B1059" s="93">
        <f>'Sub Index'!A1041</f>
        <v>43564</v>
      </c>
      <c r="C1059" s="621">
        <f>VLOOKUP(B1059,'Sub Index'!A:M,8,0)</f>
        <v>0.84745362042848882</v>
      </c>
      <c r="D1059" s="621">
        <f>VLOOKUP(B1059,'Sub Index'!J:M,4,0)</f>
        <v>-2.4681999999999999</v>
      </c>
      <c r="E1059" s="621">
        <f>VLOOKUP(B1059,'Sub Index'!O:W,4,0)</f>
        <v>0.59750000000000014</v>
      </c>
      <c r="F1059" s="621">
        <f>VLOOKUP(B1059,'Sub Index'!O:W,7,0)</f>
        <v>8.2247638454479272E-2</v>
      </c>
      <c r="G1059" s="621">
        <f>VLOOKUP(B1059,'Sub Index'!O:W,9,0)</f>
        <v>9.3200000000000394E-2</v>
      </c>
      <c r="H1059" s="621">
        <f>VLOOKUP(B1059,'Sub Index'!Y:AE,4,0)</f>
        <v>1.0849000000000002</v>
      </c>
      <c r="I1059" s="621">
        <f>VLOOKUP(B1059,'Sub Index'!Y:AE,7,0)</f>
        <v>1.0019551768654059E-2</v>
      </c>
      <c r="J1059" s="621">
        <f>VLOOKUP(B1059,'Sub Index'!AG:AK,4,0)</f>
        <v>1.372059394280575E-2</v>
      </c>
      <c r="K1059" s="621">
        <f>VLOOKUP(B1059,'Sub Index'!AG:AK,5,0)</f>
        <v>96532087.5528</v>
      </c>
      <c r="L1059" s="621">
        <f>VLOOKUP(B1059,'Sub Index'!AM:AX,4,0)</f>
        <v>1.3467485364765603E-3</v>
      </c>
      <c r="M1059" s="621">
        <f>VLOOKUP(B1059,'Sub Index'!AM:AX,7,0)</f>
        <v>-5.5999999999993832E-3</v>
      </c>
      <c r="N1059" s="621">
        <f>VLOOKUP(B1059,'Sub Index'!AM:AX,8,0)</f>
        <v>6.7999999999992511E-3</v>
      </c>
      <c r="O1059" s="621">
        <f>VLOOKUP(B1059,'Sub Index'!AV:AX,3,0)</f>
        <v>307.78999999999996</v>
      </c>
      <c r="Q1059" s="620">
        <f t="shared" ref="Q1059" si="2972">IF(C1059=0,"",(C1059-C$2)/C$3)</f>
        <v>-0.67929585183465768</v>
      </c>
      <c r="R1059" s="620">
        <f t="shared" ref="R1059" si="2973">IF(D1059=0,"",(D1059-D$2)/D$3)</f>
        <v>-1.1572632135438072</v>
      </c>
      <c r="S1059" s="620">
        <f t="shared" ref="S1059" si="2974">IF(E1059=0,"",(E1059-E$2)/E$3)</f>
        <v>-0.88432151291111083</v>
      </c>
      <c r="T1059" s="620">
        <f t="shared" ref="T1059" si="2975">IF(F1059=0,"",(F1059-F$2)/F$3)</f>
        <v>0.51691838321357375</v>
      </c>
      <c r="U1059" s="620">
        <f t="shared" ref="U1059" si="2976">IF(G1059=0,"",(G1059-G$2)/G$3)</f>
        <v>-0.4375844262645307</v>
      </c>
      <c r="V1059" s="620">
        <f t="shared" ref="V1059" si="2977">IF(H1059=0,"",(H1059-H$2)/H$3)</f>
        <v>-1.0175551797612652</v>
      </c>
      <c r="W1059" s="620">
        <f t="shared" ref="W1059" si="2978">IF(I1059=0,"",(I1059-I$2)/I$3)</f>
        <v>0.96527616597572341</v>
      </c>
      <c r="X1059" s="620">
        <f t="shared" ref="X1059" si="2979">IF(J1059=0,"",(J1059-J$2)/J$3)</f>
        <v>0.31597951646953487</v>
      </c>
      <c r="Y1059" s="620">
        <f t="shared" ref="Y1059" si="2980">IF(K1059=0,"",(K1059-K$2)/K$3)</f>
        <v>-0.40930693443951366</v>
      </c>
      <c r="Z1059" s="620">
        <f t="shared" ref="Z1059" si="2981">IF(L1059=0,"",(L1059-L$2)/L$3)</f>
        <v>-0.74510823815521421</v>
      </c>
      <c r="AA1059" s="620">
        <f t="shared" ref="AA1059" si="2982">IF(M1059=0,"",(M1059-M$2)/M$3)</f>
        <v>-1.4730959618059551</v>
      </c>
      <c r="AB1059" s="620">
        <f t="shared" ref="AB1059" si="2983">IF(N1059=0,"",(N1059-N$2)/N$3)</f>
        <v>9.6697605891099506E-2</v>
      </c>
      <c r="AC1059" s="620">
        <f t="shared" ref="AC1059" si="2984">IF(O1059=0,"",(O1059-O$2)/O$3)</f>
        <v>0.46521665619863845</v>
      </c>
      <c r="AE1059" s="621">
        <f t="shared" si="2698"/>
        <v>-0.91827953268923246</v>
      </c>
      <c r="AF1059" s="621">
        <f t="shared" si="2699"/>
        <v>-0.26832918532068928</v>
      </c>
      <c r="AG1059" s="621">
        <f t="shared" si="2700"/>
        <v>-2.6139506892770892E-2</v>
      </c>
      <c r="AH1059" s="621">
        <f t="shared" si="2701"/>
        <v>-4.6663708984989394E-2</v>
      </c>
      <c r="AI1059" s="621">
        <f t="shared" si="2702"/>
        <v>-0.41407248446785794</v>
      </c>
      <c r="AJ1059" s="621">
        <f t="shared" ref="AJ1059" si="2985">AVERAGE(AE1059:AI1059)</f>
        <v>-0.33469688367110806</v>
      </c>
    </row>
    <row r="1060" spans="1:36">
      <c r="A1060" s="93" t="str">
        <f t="shared" ref="A1060:A1061" si="2986">YEAR(B1060)&amp;WEEKNUM(B1060)</f>
        <v>201915</v>
      </c>
      <c r="B1060" s="93">
        <f>'Sub Index'!A1042</f>
        <v>43565</v>
      </c>
      <c r="C1060" s="624">
        <f>VLOOKUP(B1060,'Sub Index'!A:M,8,0)</f>
        <v>0.97846610057336825</v>
      </c>
      <c r="D1060" s="624">
        <f>VLOOKUP(B1060,'Sub Index'!J:M,4,0)</f>
        <v>-2.4609999999999999</v>
      </c>
      <c r="E1060" s="624">
        <f>VLOOKUP(B1060,'Sub Index'!O:W,4,0)</f>
        <v>0.64759999999999973</v>
      </c>
      <c r="F1060" s="624">
        <f>VLOOKUP(B1060,'Sub Index'!O:W,7,0)</f>
        <v>8.4423045346703626E-2</v>
      </c>
      <c r="G1060" s="624">
        <f>VLOOKUP(B1060,'Sub Index'!O:W,9,0)</f>
        <v>5.6300000000000239E-2</v>
      </c>
      <c r="H1060" s="624">
        <f>VLOOKUP(B1060,'Sub Index'!Y:AE,4,0)</f>
        <v>1.1099000000000001</v>
      </c>
      <c r="I1060" s="624">
        <f>VLOOKUP(B1060,'Sub Index'!Y:AE,7,0)</f>
        <v>1.0985992259068949E-2</v>
      </c>
      <c r="J1060" s="624">
        <f>VLOOKUP(B1060,'Sub Index'!AG:AK,4,0)</f>
        <v>1.1946230701366054E-2</v>
      </c>
      <c r="K1060" s="624">
        <f>VLOOKUP(B1060,'Sub Index'!AG:AK,5,0)</f>
        <v>97015981.996299997</v>
      </c>
      <c r="L1060" s="624">
        <f>VLOOKUP(B1060,'Sub Index'!AM:AX,4,0)</f>
        <v>1.3505661298682981E-3</v>
      </c>
      <c r="M1060" s="624">
        <f>VLOOKUP(B1060,'Sub Index'!AM:AX,7,0)</f>
        <v>4.5000000000001705E-3</v>
      </c>
      <c r="N1060" s="624">
        <f>VLOOKUP(B1060,'Sub Index'!AM:AX,8,0)</f>
        <v>2.2000000000002018E-3</v>
      </c>
      <c r="O1060" s="624">
        <f>VLOOKUP(B1060,'Sub Index'!AV:AX,3,0)</f>
        <v>307.90600000000006</v>
      </c>
      <c r="Q1060" s="625">
        <f t="shared" ref="Q1060:Q1061" si="2987">IF(C1060=0,"",(C1060-C$2)/C$3)</f>
        <v>-0.37471036757281484</v>
      </c>
      <c r="R1060" s="625">
        <f t="shared" ref="R1060:R1061" si="2988">IF(D1060=0,"",(D1060-D$2)/D$3)</f>
        <v>-1.152552818049533</v>
      </c>
      <c r="S1060" s="625">
        <f t="shared" ref="S1060:S1061" si="2989">IF(E1060=0,"",(E1060-E$2)/E$3)</f>
        <v>-0.85177188397779657</v>
      </c>
      <c r="T1060" s="625">
        <f t="shared" ref="T1060:T1061" si="2990">IF(F1060=0,"",(F1060-F$2)/F$3)</f>
        <v>0.57461192783801318</v>
      </c>
      <c r="U1060" s="625">
        <f t="shared" ref="U1060:U1061" si="2991">IF(G1060=0,"",(G1060-G$2)/G$3)</f>
        <v>-0.54814988728041691</v>
      </c>
      <c r="V1060" s="625">
        <f t="shared" ref="V1060:V1061" si="2992">IF(H1060=0,"",(H1060-H$2)/H$3)</f>
        <v>-1.0007612571846118</v>
      </c>
      <c r="W1060" s="625">
        <f t="shared" ref="W1060:W1061" si="2993">IF(I1060=0,"",(I1060-I$2)/I$3)</f>
        <v>1.2947994590460992</v>
      </c>
      <c r="X1060" s="625">
        <f t="shared" ref="X1060:X1061" si="2994">IF(J1060=0,"",(J1060-J$2)/J$3)</f>
        <v>7.9248966624993547E-2</v>
      </c>
      <c r="Y1060" s="625">
        <f t="shared" ref="Y1060:Y1061" si="2995">IF(K1060=0,"",(K1060-K$2)/K$3)</f>
        <v>-0.39338542363065038</v>
      </c>
      <c r="Z1060" s="625">
        <f t="shared" ref="Z1060:Z1061" si="2996">IF(L1060=0,"",(L1060-L$2)/L$3)</f>
        <v>-0.74096242645375465</v>
      </c>
      <c r="AA1060" s="625">
        <f t="shared" ref="AA1060:AA1061" si="2997">IF(M1060=0,"",(M1060-M$2)/M$3)</f>
        <v>-0.6986354377874372</v>
      </c>
      <c r="AB1060" s="625">
        <f t="shared" ref="AB1060:AB1061" si="2998">IF(N1060=0,"",(N1060-N$2)/N$3)</f>
        <v>-0.11597852066583093</v>
      </c>
      <c r="AC1060" s="625">
        <f t="shared" ref="AC1060:AC1061" si="2999">IF(O1060=0,"",(O1060-O$2)/O$3)</f>
        <v>0.46692021235034081</v>
      </c>
      <c r="AE1060" s="624">
        <f t="shared" si="2698"/>
        <v>-0.76363159281117388</v>
      </c>
      <c r="AF1060" s="624">
        <f t="shared" si="2699"/>
        <v>-0.27510328114006677</v>
      </c>
      <c r="AG1060" s="624">
        <f t="shared" si="2700"/>
        <v>0.14701910093074366</v>
      </c>
      <c r="AH1060" s="624">
        <f t="shared" si="2701"/>
        <v>-0.15706822850282842</v>
      </c>
      <c r="AI1060" s="624">
        <f t="shared" si="2702"/>
        <v>-0.27216404313917053</v>
      </c>
      <c r="AJ1060" s="624">
        <f t="shared" ref="AJ1060:AJ1061" si="3000">AVERAGE(AE1060:AI1060)</f>
        <v>-0.26418960893249921</v>
      </c>
    </row>
    <row r="1061" spans="1:36">
      <c r="A1061" s="93" t="str">
        <f t="shared" si="2986"/>
        <v>201915</v>
      </c>
      <c r="B1061" s="93">
        <f>'Sub Index'!A1043</f>
        <v>43566</v>
      </c>
      <c r="C1061" s="624">
        <f>VLOOKUP(B1061,'Sub Index'!A:M,8,0)</f>
        <v>0.89285164974356113</v>
      </c>
      <c r="D1061" s="624">
        <f>VLOOKUP(B1061,'Sub Index'!J:M,4,0)</f>
        <v>-2.4868999999999999</v>
      </c>
      <c r="E1061" s="624">
        <f>VLOOKUP(B1061,'Sub Index'!O:W,4,0)</f>
        <v>0.6069</v>
      </c>
      <c r="F1061" s="624">
        <f>VLOOKUP(B1061,'Sub Index'!O:W,7,0)</f>
        <v>7.7347138874189328E-2</v>
      </c>
      <c r="G1061" s="624">
        <f>VLOOKUP(B1061,'Sub Index'!O:W,9,0)</f>
        <v>8.099999999999774E-3</v>
      </c>
      <c r="H1061" s="624">
        <f>VLOOKUP(B1061,'Sub Index'!Y:AE,4,0)</f>
        <v>1.0824000000000003</v>
      </c>
      <c r="I1061" s="624">
        <f>VLOOKUP(B1061,'Sub Index'!Y:AE,7,0)</f>
        <v>1.0912063822367785E-2</v>
      </c>
      <c r="J1061" s="624">
        <f>VLOOKUP(B1061,'Sub Index'!AG:AK,4,0)</f>
        <v>1.3937014880220311E-2</v>
      </c>
      <c r="K1061" s="624">
        <f>VLOOKUP(B1061,'Sub Index'!AG:AK,5,0)</f>
        <v>96924964.716199994</v>
      </c>
      <c r="L1061" s="624">
        <f>VLOOKUP(B1061,'Sub Index'!AM:AX,4,0)</f>
        <v>1.3264884053063152E-3</v>
      </c>
      <c r="M1061" s="624">
        <f>VLOOKUP(B1061,'Sub Index'!AM:AX,7,0)</f>
        <v>-5.4999999999960636E-4</v>
      </c>
      <c r="N1061" s="624">
        <f>VLOOKUP(B1061,'Sub Index'!AM:AX,8,0)</f>
        <v>1.204999999999945E-2</v>
      </c>
      <c r="O1061" s="624">
        <f>VLOOKUP(B1061,'Sub Index'!AV:AX,3,0)</f>
        <v>283.20200000000006</v>
      </c>
      <c r="Q1061" s="625">
        <f t="shared" si="2987"/>
        <v>-0.57375185535299822</v>
      </c>
      <c r="R1061" s="625">
        <f t="shared" si="2988"/>
        <v>-1.1694971573969914</v>
      </c>
      <c r="S1061" s="625">
        <f t="shared" si="2989"/>
        <v>-0.87821439690366276</v>
      </c>
      <c r="T1061" s="625">
        <f t="shared" si="2990"/>
        <v>0.38695318349481433</v>
      </c>
      <c r="U1061" s="625">
        <f t="shared" si="2991"/>
        <v>-0.69257414801119599</v>
      </c>
      <c r="V1061" s="625">
        <f t="shared" si="2992"/>
        <v>-1.0192345720189306</v>
      </c>
      <c r="W1061" s="625">
        <f t="shared" si="2993"/>
        <v>1.2695923799192155</v>
      </c>
      <c r="X1061" s="625">
        <f t="shared" si="2994"/>
        <v>0.34485378883692785</v>
      </c>
      <c r="Y1061" s="625">
        <f t="shared" si="2995"/>
        <v>-0.39638015239509744</v>
      </c>
      <c r="Z1061" s="625">
        <f t="shared" si="2996"/>
        <v>-0.76711023791257182</v>
      </c>
      <c r="AA1061" s="625">
        <f t="shared" si="2997"/>
        <v>-1.0858656997966962</v>
      </c>
      <c r="AB1061" s="625">
        <f t="shared" si="2998"/>
        <v>0.33942579380939469</v>
      </c>
      <c r="AC1061" s="625">
        <f t="shared" si="2999"/>
        <v>0.10412149535361838</v>
      </c>
      <c r="AE1061" s="624">
        <f t="shared" si="2698"/>
        <v>-0.87162450637499478</v>
      </c>
      <c r="AF1061" s="624">
        <f t="shared" si="2699"/>
        <v>-0.39461178714001477</v>
      </c>
      <c r="AG1061" s="624">
        <f t="shared" si="2700"/>
        <v>0.12517890395014242</v>
      </c>
      <c r="AH1061" s="624">
        <f t="shared" si="2701"/>
        <v>-2.5763181779084793E-2</v>
      </c>
      <c r="AI1061" s="624">
        <f t="shared" si="2702"/>
        <v>-0.35235716213656371</v>
      </c>
      <c r="AJ1061" s="624">
        <f t="shared" si="3000"/>
        <v>-0.30383554669610313</v>
      </c>
    </row>
    <row r="1062" spans="1:36">
      <c r="A1062" s="93" t="str">
        <f t="shared" ref="A1062" si="3001">YEAR(B1062)&amp;WEEKNUM(B1062)</f>
        <v>201915</v>
      </c>
      <c r="B1062" s="93">
        <f>'Sub Index'!A1044</f>
        <v>43567</v>
      </c>
      <c r="C1062" s="627">
        <f>VLOOKUP(B1062,'Sub Index'!A:M,8,0)</f>
        <v>0.9066685903882109</v>
      </c>
      <c r="D1062" s="627">
        <f>VLOOKUP(B1062,'Sub Index'!J:M,4,0)</f>
        <v>-2.4714</v>
      </c>
      <c r="E1062" s="627">
        <f>VLOOKUP(B1062,'Sub Index'!O:W,4,0)</f>
        <v>0.60229999999999961</v>
      </c>
      <c r="F1062" s="627">
        <f>VLOOKUP(B1062,'Sub Index'!O:W,7,0)</f>
        <v>7.703197619839007E-2</v>
      </c>
      <c r="G1062" s="627">
        <f>VLOOKUP(B1062,'Sub Index'!O:W,9,0)</f>
        <v>5.6300000000000239E-2</v>
      </c>
      <c r="H1062" s="627">
        <f>VLOOKUP(B1062,'Sub Index'!Y:AE,4,0)</f>
        <v>1.0922000000000001</v>
      </c>
      <c r="I1062" s="627">
        <f>VLOOKUP(B1062,'Sub Index'!Y:AE,7,0)</f>
        <v>1.104195261443316E-2</v>
      </c>
      <c r="J1062" s="627">
        <f>VLOOKUP(B1062,'Sub Index'!AG:AK,4,0)</f>
        <v>1.3246413655999531E-2</v>
      </c>
      <c r="K1062" s="627">
        <f>VLOOKUP(B1062,'Sub Index'!AG:AK,5,0)</f>
        <v>96610177.165699989</v>
      </c>
      <c r="L1062" s="627">
        <f>VLOOKUP(B1062,'Sub Index'!AM:AX,4,0)</f>
        <v>1.3165688335934978E-3</v>
      </c>
      <c r="M1062" s="627">
        <f>VLOOKUP(B1062,'Sub Index'!AM:AX,7,0)</f>
        <v>9.9999999999766942E-5</v>
      </c>
      <c r="N1062" s="627">
        <f>VLOOKUP(B1062,'Sub Index'!AM:AX,8,0)</f>
        <v>-4.9000000000001265E-3</v>
      </c>
      <c r="O1062" s="627">
        <f>VLOOKUP(B1062,'Sub Index'!AV:AX,3,0)</f>
        <v>279.74</v>
      </c>
      <c r="Q1062" s="626">
        <f t="shared" ref="Q1062" si="3002">IF(C1062=0,"",(C1062-C$2)/C$3)</f>
        <v>-0.541629422798375</v>
      </c>
      <c r="R1062" s="626">
        <f t="shared" ref="R1062" si="3003">IF(D1062=0,"",(D1062-D$2)/D$3)</f>
        <v>-1.1593567226523736</v>
      </c>
      <c r="S1062" s="626">
        <f t="shared" ref="S1062" si="3004">IF(E1062=0,"",(E1062-E$2)/E$3)</f>
        <v>-0.8812029855881589</v>
      </c>
      <c r="T1062" s="626">
        <f t="shared" ref="T1062" si="3005">IF(F1062=0,"",(F1062-F$2)/F$3)</f>
        <v>0.3785948152441786</v>
      </c>
      <c r="U1062" s="626">
        <f t="shared" ref="U1062" si="3006">IF(G1062=0,"",(G1062-G$2)/G$3)</f>
        <v>-0.54814988728041691</v>
      </c>
      <c r="V1062" s="626">
        <f t="shared" ref="V1062" si="3007">IF(H1062=0,"",(H1062-H$2)/H$3)</f>
        <v>-1.0126513543688824</v>
      </c>
      <c r="W1062" s="626">
        <f t="shared" ref="W1062" si="3008">IF(I1062=0,"",(I1062-I$2)/I$3)</f>
        <v>1.3138800343778372</v>
      </c>
      <c r="X1062" s="626">
        <f t="shared" ref="X1062" si="3009">IF(J1062=0,"",(J1062-J$2)/J$3)</f>
        <v>0.25271571715299929</v>
      </c>
      <c r="Y1062" s="626">
        <f t="shared" ref="Y1062" si="3010">IF(K1062=0,"",(K1062-K$2)/K$3)</f>
        <v>-0.40673756289051566</v>
      </c>
      <c r="Z1062" s="626">
        <f t="shared" ref="Z1062" si="3011">IF(L1062=0,"",(L1062-L$2)/L$3)</f>
        <v>-0.77788264666869256</v>
      </c>
      <c r="AA1062" s="626">
        <f t="shared" ref="AA1062" si="3012">IF(M1062=0,"",(M1062-M$2)/M$3)</f>
        <v>-1.0360241809242632</v>
      </c>
      <c r="AB1062" s="626">
        <f t="shared" ref="AB1062" si="3013">IF(N1062=0,"",(N1062-N$2)/N$3)</f>
        <v>-0.44423949861248052</v>
      </c>
      <c r="AC1062" s="626">
        <f t="shared" ref="AC1062" si="3014">IF(O1062=0,"",(O1062-O$2)/O$3)</f>
        <v>5.3279155722681305E-2</v>
      </c>
      <c r="AE1062" s="627">
        <f t="shared" si="2698"/>
        <v>-0.85049307272537433</v>
      </c>
      <c r="AF1062" s="627">
        <f t="shared" si="2699"/>
        <v>-0.35025268587479913</v>
      </c>
      <c r="AG1062" s="627">
        <f t="shared" si="2700"/>
        <v>0.15061434000447738</v>
      </c>
      <c r="AH1062" s="627">
        <f t="shared" si="2701"/>
        <v>-7.7010922868758186E-2</v>
      </c>
      <c r="AI1062" s="627">
        <f t="shared" si="2702"/>
        <v>-0.55121679262068879</v>
      </c>
      <c r="AJ1062" s="627">
        <f t="shared" ref="AJ1062" si="3015">AVERAGE(AE1062:AI1062)</f>
        <v>-0.33567182681702862</v>
      </c>
    </row>
    <row r="1063" spans="1:36">
      <c r="A1063" s="93" t="str">
        <f t="shared" ref="A1063:A1066" si="3016">YEAR(B1063)&amp;WEEKNUM(B1063)</f>
        <v>201916</v>
      </c>
      <c r="B1063" s="93">
        <f>'Sub Index'!A1045</f>
        <v>43570</v>
      </c>
      <c r="C1063" s="628">
        <f>VLOOKUP(B1063,'Sub Index'!A:M,8,0)</f>
        <v>0.85925877492205394</v>
      </c>
      <c r="D1063" s="628">
        <f>VLOOKUP(B1063,'Sub Index'!J:M,4,0)</f>
        <v>-2.5611000000000002</v>
      </c>
      <c r="E1063" s="628">
        <f>VLOOKUP(B1063,'Sub Index'!O:W,4,0)</f>
        <v>0.62530000000000019</v>
      </c>
      <c r="F1063" s="628">
        <f>VLOOKUP(B1063,'Sub Index'!O:W,7,0)</f>
        <v>8.1925215326023315E-2</v>
      </c>
      <c r="G1063" s="628">
        <f>VLOOKUP(B1063,'Sub Index'!O:W,9,0)</f>
        <v>0.26860000000000017</v>
      </c>
      <c r="H1063" s="628">
        <f>VLOOKUP(B1063,'Sub Index'!Y:AE,4,0)</f>
        <v>1.0177999999999998</v>
      </c>
      <c r="I1063" s="628">
        <f>VLOOKUP(B1063,'Sub Index'!Y:AE,7,0)</f>
        <v>1.2248976417520308E-2</v>
      </c>
      <c r="J1063" s="628">
        <f>VLOOKUP(B1063,'Sub Index'!AG:AK,4,0)</f>
        <v>1.0441074826814105E-2</v>
      </c>
      <c r="K1063" s="628">
        <f>VLOOKUP(B1063,'Sub Index'!AG:AK,5,0)</f>
        <v>96847459.504299998</v>
      </c>
      <c r="L1063" s="628">
        <f>VLOOKUP(B1063,'Sub Index'!AM:AX,4,0)</f>
        <v>1.3465670556495354E-3</v>
      </c>
      <c r="M1063" s="628">
        <f>VLOOKUP(B1063,'Sub Index'!AM:AX,7,0)</f>
        <v>-4.9999999999883471E-5</v>
      </c>
      <c r="N1063" s="628">
        <f>VLOOKUP(B1063,'Sub Index'!AM:AX,8,0)</f>
        <v>1.3500000000004064E-3</v>
      </c>
      <c r="O1063" s="628">
        <f>VLOOKUP(B1063,'Sub Index'!AV:AX,3,0)</f>
        <v>283.50200000000001</v>
      </c>
      <c r="Q1063" s="629">
        <f t="shared" ref="Q1063:Q1066" si="3017">IF(C1063=0,"",(C1063-C$2)/C$3)</f>
        <v>-0.65185053750863209</v>
      </c>
      <c r="R1063" s="629">
        <f t="shared" ref="R1063:R1066" si="3018">IF(D1063=0,"",(D1063-D$2)/D$3)</f>
        <v>-1.2180403998518723</v>
      </c>
      <c r="S1063" s="629">
        <f t="shared" ref="S1063:S1066" si="3019">IF(E1063=0,"",(E1063-E$2)/E$3)</f>
        <v>-0.86626004216567887</v>
      </c>
      <c r="T1063" s="629">
        <f t="shared" ref="T1063:T1066" si="3020">IF(F1063=0,"",(F1063-F$2)/F$3)</f>
        <v>0.5083674619050067</v>
      </c>
      <c r="U1063" s="629">
        <f t="shared" ref="U1063:U1066" si="3021">IF(G1063=0,"",(G1063-G$2)/G$3)</f>
        <v>8.7976057805559768E-2</v>
      </c>
      <c r="V1063" s="629">
        <f t="shared" ref="V1063:V1066" si="3022">IF(H1063=0,"",(H1063-H$2)/H$3)</f>
        <v>-1.0626300679570035</v>
      </c>
      <c r="W1063" s="629">
        <f t="shared" ref="W1063:W1066" si="3023">IF(I1063=0,"",(I1063-I$2)/I$3)</f>
        <v>1.7254340434993469</v>
      </c>
      <c r="X1063" s="629">
        <f t="shared" ref="X1063:X1066" si="3024">IF(J1063=0,"",(J1063-J$2)/J$3)</f>
        <v>-0.12156469399576741</v>
      </c>
      <c r="Y1063" s="629">
        <f t="shared" ref="Y1063:Y1066" si="3025">IF(K1063=0,"",(K1063-K$2)/K$3)</f>
        <v>-0.39893029548019576</v>
      </c>
      <c r="Z1063" s="629">
        <f t="shared" ref="Z1063:Z1066" si="3026">IF(L1063=0,"",(L1063-L$2)/L$3)</f>
        <v>-0.74530532183046838</v>
      </c>
      <c r="AA1063" s="629">
        <f t="shared" ref="AA1063:AA1066" si="3027">IF(M1063=0,"",(M1063-M$2)/M$3)</f>
        <v>-1.047526069894809</v>
      </c>
      <c r="AB1063" s="629">
        <f t="shared" ref="AB1063:AB1066" si="3028">IF(N1063=0,"",(N1063-N$2)/N$3)</f>
        <v>-0.15527737013830586</v>
      </c>
      <c r="AC1063" s="629">
        <f t="shared" ref="AC1063:AC1066" si="3029">IF(O1063=0,"",(O1063-O$2)/O$3)</f>
        <v>0.10852724402180977</v>
      </c>
      <c r="AE1063" s="628">
        <f t="shared" si="2698"/>
        <v>-0.93494546868025219</v>
      </c>
      <c r="AF1063" s="628">
        <f t="shared" si="2699"/>
        <v>-8.9972174151704123E-2</v>
      </c>
      <c r="AG1063" s="628">
        <f t="shared" si="2700"/>
        <v>0.33140198777117169</v>
      </c>
      <c r="AH1063" s="628">
        <f t="shared" si="2701"/>
        <v>-0.26024749473798159</v>
      </c>
      <c r="AI1063" s="628">
        <f t="shared" si="2702"/>
        <v>-0.4598953794604434</v>
      </c>
      <c r="AJ1063" s="628">
        <f t="shared" ref="AJ1063:AJ1066" si="3030">AVERAGE(AE1063:AI1063)</f>
        <v>-0.28273170585184193</v>
      </c>
    </row>
    <row r="1064" spans="1:36">
      <c r="A1064" s="93" t="str">
        <f t="shared" si="3016"/>
        <v>201916</v>
      </c>
      <c r="B1064" s="93">
        <f>'Sub Index'!A1046</f>
        <v>43571</v>
      </c>
      <c r="C1064" s="628">
        <f>VLOOKUP(B1064,'Sub Index'!A:M,8,0)</f>
        <v>1.3655138770476511</v>
      </c>
      <c r="D1064" s="628">
        <f>VLOOKUP(B1064,'Sub Index'!J:M,4,0)</f>
        <v>-2.5388999999999999</v>
      </c>
      <c r="E1064" s="628">
        <f>VLOOKUP(B1064,'Sub Index'!O:W,4,0)</f>
        <v>0.55079999999999973</v>
      </c>
      <c r="F1064" s="628">
        <f>VLOOKUP(B1064,'Sub Index'!O:W,7,0)</f>
        <v>8.264639239964984E-2</v>
      </c>
      <c r="G1064" s="628">
        <f>VLOOKUP(B1064,'Sub Index'!O:W,9,0)</f>
        <v>0.36349999999999971</v>
      </c>
      <c r="H1064" s="628">
        <f>VLOOKUP(B1064,'Sub Index'!Y:AE,4,0)</f>
        <v>1.0238</v>
      </c>
      <c r="I1064" s="628">
        <f>VLOOKUP(B1064,'Sub Index'!Y:AE,7,0)</f>
        <v>1.2088384733501248E-2</v>
      </c>
      <c r="J1064" s="628">
        <f>VLOOKUP(B1064,'Sub Index'!AG:AK,4,0)</f>
        <v>1.004648114298862E-2</v>
      </c>
      <c r="K1064" s="628">
        <f>VLOOKUP(B1064,'Sub Index'!AG:AK,5,0)</f>
        <v>97608567.832900003</v>
      </c>
      <c r="L1064" s="628">
        <f>VLOOKUP(B1064,'Sub Index'!AM:AX,4,0)</f>
        <v>1.3429055037843122E-3</v>
      </c>
      <c r="M1064" s="628">
        <f>VLOOKUP(B1064,'Sub Index'!AM:AX,7,0)</f>
        <v>-4.4999999999983942E-4</v>
      </c>
      <c r="N1064" s="628">
        <f>VLOOKUP(B1064,'Sub Index'!AM:AX,8,0)</f>
        <v>5.3499999999999659E-3</v>
      </c>
      <c r="O1064" s="628">
        <f>VLOOKUP(B1064,'Sub Index'!AV:AX,3,0)</f>
        <v>298.30800000000005</v>
      </c>
      <c r="Q1064" s="629">
        <f t="shared" si="3017"/>
        <v>0.52512096375929884</v>
      </c>
      <c r="R1064" s="629">
        <f t="shared" si="3018"/>
        <v>-1.2035166804111936</v>
      </c>
      <c r="S1064" s="629">
        <f t="shared" si="3019"/>
        <v>-0.91466218499066776</v>
      </c>
      <c r="T1064" s="629">
        <f t="shared" si="3020"/>
        <v>0.52749365932035597</v>
      </c>
      <c r="U1064" s="629">
        <f t="shared" si="3021"/>
        <v>0.37233004833150851</v>
      </c>
      <c r="V1064" s="629">
        <f t="shared" si="3022"/>
        <v>-1.0585995265386066</v>
      </c>
      <c r="W1064" s="629">
        <f t="shared" si="3023"/>
        <v>1.6706777485360014</v>
      </c>
      <c r="X1064" s="629">
        <f t="shared" si="3024"/>
        <v>-0.17421027273385964</v>
      </c>
      <c r="Y1064" s="629">
        <f t="shared" si="3025"/>
        <v>-0.37388765520337902</v>
      </c>
      <c r="Z1064" s="629">
        <f t="shared" si="3026"/>
        <v>-0.74928167630582898</v>
      </c>
      <c r="AA1064" s="629">
        <f t="shared" si="3027"/>
        <v>-1.0781977738163324</v>
      </c>
      <c r="AB1064" s="629">
        <f t="shared" si="3028"/>
        <v>2.9658392085129756E-2</v>
      </c>
      <c r="AC1064" s="629">
        <f t="shared" si="3029"/>
        <v>0.32596562662598261</v>
      </c>
      <c r="AE1064" s="628">
        <f t="shared" si="2698"/>
        <v>-0.3391978583259474</v>
      </c>
      <c r="AF1064" s="628">
        <f t="shared" si="2699"/>
        <v>-4.9461591129344269E-3</v>
      </c>
      <c r="AG1064" s="628">
        <f t="shared" si="2700"/>
        <v>0.30603911099869741</v>
      </c>
      <c r="AH1064" s="628">
        <f t="shared" si="2701"/>
        <v>-0.27404896396861933</v>
      </c>
      <c r="AI1064" s="628">
        <f t="shared" si="2702"/>
        <v>-0.36796385785276231</v>
      </c>
      <c r="AJ1064" s="628">
        <f t="shared" si="3030"/>
        <v>-0.1360235456523132</v>
      </c>
    </row>
    <row r="1065" spans="1:36">
      <c r="A1065" s="93" t="str">
        <f t="shared" si="3016"/>
        <v>201916</v>
      </c>
      <c r="B1065" s="93">
        <f>'Sub Index'!A1047</f>
        <v>43572</v>
      </c>
      <c r="C1065" s="628">
        <f>VLOOKUP(B1065,'Sub Index'!A:M,8,0)</f>
        <v>1.4072188459999428</v>
      </c>
      <c r="D1065" s="628">
        <f>VLOOKUP(B1065,'Sub Index'!J:M,4,0)</f>
        <v>-2.5985</v>
      </c>
      <c r="E1065" s="628">
        <f>VLOOKUP(B1065,'Sub Index'!O:W,4,0)</f>
        <v>0.52910000000000013</v>
      </c>
      <c r="F1065" s="628">
        <f>VLOOKUP(B1065,'Sub Index'!O:W,7,0)</f>
        <v>8.2329874498382763E-2</v>
      </c>
      <c r="G1065" s="628">
        <f>VLOOKUP(B1065,'Sub Index'!O:W,9,0)</f>
        <v>0.34929999999999994</v>
      </c>
      <c r="H1065" s="628">
        <f>VLOOKUP(B1065,'Sub Index'!Y:AE,4,0)</f>
        <v>0.9847999999999999</v>
      </c>
      <c r="I1065" s="628">
        <f>VLOOKUP(B1065,'Sub Index'!Y:AE,7,0)</f>
        <v>1.2098202414737478E-2</v>
      </c>
      <c r="J1065" s="628">
        <f>VLOOKUP(B1065,'Sub Index'!AG:AK,4,0)</f>
        <v>1.0045097342313448E-2</v>
      </c>
      <c r="K1065" s="628">
        <f>VLOOKUP(B1065,'Sub Index'!AG:AK,5,0)</f>
        <v>98137202.496300012</v>
      </c>
      <c r="L1065" s="628">
        <f>VLOOKUP(B1065,'Sub Index'!AM:AX,4,0)</f>
        <v>1.4286532037223853E-3</v>
      </c>
      <c r="M1065" s="628">
        <f>VLOOKUP(B1065,'Sub Index'!AM:AX,7,0)</f>
        <v>1.4999999999965041E-4</v>
      </c>
      <c r="N1065" s="628">
        <f>VLOOKUP(B1065,'Sub Index'!AM:AX,8,0)</f>
        <v>-9.1499999999999915E-3</v>
      </c>
      <c r="O1065" s="628">
        <f>VLOOKUP(B1065,'Sub Index'!AV:AX,3,0)</f>
        <v>321.39800000000002</v>
      </c>
      <c r="Q1065" s="629">
        <f t="shared" si="3017"/>
        <v>0.62207911729102072</v>
      </c>
      <c r="R1065" s="629">
        <f t="shared" si="3018"/>
        <v>-1.2425082875582407</v>
      </c>
      <c r="S1065" s="629">
        <f t="shared" si="3019"/>
        <v>-0.92876052726318092</v>
      </c>
      <c r="T1065" s="629">
        <f t="shared" si="3020"/>
        <v>0.51909934939771241</v>
      </c>
      <c r="U1065" s="629">
        <f t="shared" si="3021"/>
        <v>0.32978182214111412</v>
      </c>
      <c r="V1065" s="629">
        <f t="shared" si="3022"/>
        <v>-1.0847980457581863</v>
      </c>
      <c r="W1065" s="629">
        <f t="shared" si="3023"/>
        <v>1.6740252434757972</v>
      </c>
      <c r="X1065" s="629">
        <f t="shared" si="3024"/>
        <v>-0.17439489552532542</v>
      </c>
      <c r="Y1065" s="629">
        <f t="shared" si="3025"/>
        <v>-0.35649406323239974</v>
      </c>
      <c r="Z1065" s="629">
        <f t="shared" si="3026"/>
        <v>-0.65616180174143113</v>
      </c>
      <c r="AA1065" s="629">
        <f t="shared" si="3027"/>
        <v>-1.0321902179340814</v>
      </c>
      <c r="AB1065" s="629">
        <f t="shared" si="3028"/>
        <v>-0.6407337459748963</v>
      </c>
      <c r="AC1065" s="629">
        <f t="shared" si="3029"/>
        <v>0.66506141578783129</v>
      </c>
      <c r="AE1065" s="628">
        <f t="shared" si="2698"/>
        <v>-0.31021458513361</v>
      </c>
      <c r="AF1065" s="628">
        <f t="shared" si="2699"/>
        <v>-2.6626451908118132E-2</v>
      </c>
      <c r="AG1065" s="628">
        <f t="shared" si="2700"/>
        <v>0.29461359885880545</v>
      </c>
      <c r="AH1065" s="628">
        <f t="shared" si="2701"/>
        <v>-0.26544447937886256</v>
      </c>
      <c r="AI1065" s="628">
        <f t="shared" si="2702"/>
        <v>-0.41600608746564438</v>
      </c>
      <c r="AJ1065" s="628">
        <f t="shared" si="3030"/>
        <v>-0.14473560100548594</v>
      </c>
    </row>
    <row r="1066" spans="1:36">
      <c r="A1066" s="93" t="str">
        <f t="shared" si="3016"/>
        <v>201916</v>
      </c>
      <c r="B1066" s="93">
        <f>'Sub Index'!A1048</f>
        <v>43573</v>
      </c>
      <c r="C1066" s="628">
        <f>VLOOKUP(B1066,'Sub Index'!A:M,8,0)</f>
        <v>1.5123233228121966</v>
      </c>
      <c r="D1066" s="628">
        <f>VLOOKUP(B1066,'Sub Index'!J:M,4,0)</f>
        <v>-2.6981999999999999</v>
      </c>
      <c r="E1066" s="628">
        <f>VLOOKUP(B1066,'Sub Index'!O:W,4,0)</f>
        <v>0.52510000000000012</v>
      </c>
      <c r="F1066" s="628">
        <f>VLOOKUP(B1066,'Sub Index'!O:W,7,0)</f>
        <v>8.3444658015730991E-2</v>
      </c>
      <c r="G1066" s="628">
        <f>VLOOKUP(B1066,'Sub Index'!O:W,9,0)</f>
        <v>0.21209999999999996</v>
      </c>
      <c r="H1066" s="628">
        <f>VLOOKUP(B1066,'Sub Index'!Y:AE,4,0)</f>
        <v>0.93230000000000013</v>
      </c>
      <c r="I1066" s="628">
        <f>VLOOKUP(B1066,'Sub Index'!Y:AE,7,0)</f>
        <v>1.2271976303007418E-2</v>
      </c>
      <c r="J1066" s="628">
        <f>VLOOKUP(B1066,'Sub Index'!AG:AK,4,0)</f>
        <v>9.6598062850544245E-3</v>
      </c>
      <c r="K1066" s="628">
        <f>VLOOKUP(B1066,'Sub Index'!AG:AK,5,0)</f>
        <v>98373997.002700001</v>
      </c>
      <c r="L1066" s="628">
        <f>VLOOKUP(B1066,'Sub Index'!AM:AX,4,0)</f>
        <v>1.4977656309699773E-3</v>
      </c>
      <c r="M1066" s="628">
        <f>VLOOKUP(B1066,'Sub Index'!AM:AX,7,0)</f>
        <v>-4.9999999999883471E-5</v>
      </c>
      <c r="N1066" s="628">
        <f>VLOOKUP(B1066,'Sub Index'!AM:AX,8,0)</f>
        <v>3.8499999999999091E-3</v>
      </c>
      <c r="O1066" s="628">
        <f>VLOOKUP(B1066,'Sub Index'!AV:AX,3,0)</f>
        <v>334.18799999999999</v>
      </c>
      <c r="Q1066" s="629">
        <f t="shared" si="3017"/>
        <v>0.86643215856270883</v>
      </c>
      <c r="R1066" s="629">
        <f t="shared" si="3018"/>
        <v>-1.3077341807220089</v>
      </c>
      <c r="S1066" s="629">
        <f t="shared" si="3019"/>
        <v>-0.93135930003230794</v>
      </c>
      <c r="T1066" s="629">
        <f t="shared" si="3020"/>
        <v>0.54866430703143421</v>
      </c>
      <c r="U1066" s="629">
        <f t="shared" si="3021"/>
        <v>-8.1317940768900115E-2</v>
      </c>
      <c r="V1066" s="629">
        <f t="shared" si="3022"/>
        <v>-1.1200652831691587</v>
      </c>
      <c r="W1066" s="629">
        <f t="shared" si="3023"/>
        <v>1.7332762211410353</v>
      </c>
      <c r="X1066" s="629">
        <f t="shared" si="3024"/>
        <v>-0.22579934400854942</v>
      </c>
      <c r="Y1066" s="629">
        <f t="shared" si="3025"/>
        <v>-0.34870284689633763</v>
      </c>
      <c r="Z1066" s="629">
        <f t="shared" si="3026"/>
        <v>-0.58110742056520459</v>
      </c>
      <c r="AA1066" s="629">
        <f t="shared" si="3027"/>
        <v>-1.047526069894809</v>
      </c>
      <c r="AB1066" s="629">
        <f t="shared" si="3028"/>
        <v>-3.9692518748668873E-2</v>
      </c>
      <c r="AC1066" s="629">
        <f t="shared" si="3029"/>
        <v>0.85289316734175225</v>
      </c>
      <c r="AE1066" s="628">
        <f t="shared" si="2698"/>
        <v>-0.22065101107965002</v>
      </c>
      <c r="AF1066" s="628">
        <f t="shared" si="2699"/>
        <v>-0.15467097792325793</v>
      </c>
      <c r="AG1066" s="628">
        <f t="shared" si="2700"/>
        <v>0.30660546898593832</v>
      </c>
      <c r="AH1066" s="628">
        <f t="shared" si="2701"/>
        <v>-0.28725109545244354</v>
      </c>
      <c r="AI1066" s="628">
        <f t="shared" si="2702"/>
        <v>-0.20385821046673261</v>
      </c>
      <c r="AJ1066" s="628">
        <f t="shared" si="3030"/>
        <v>-0.11196516518722914</v>
      </c>
    </row>
    <row r="1067" spans="1:36">
      <c r="A1067" s="93" t="str">
        <f t="shared" ref="A1067" si="3031">YEAR(B1067)&amp;WEEKNUM(B1067)</f>
        <v>201916</v>
      </c>
      <c r="B1067" s="93">
        <f>'Sub Index'!A1049</f>
        <v>43574</v>
      </c>
      <c r="C1067" s="630">
        <f>VLOOKUP(B1067,'Sub Index'!A:M,8,0)</f>
        <v>1.4848055705453551</v>
      </c>
      <c r="D1067" s="630">
        <f>VLOOKUP(B1067,'Sub Index'!J:M,4,0)</f>
        <v>-2.6547000000000001</v>
      </c>
      <c r="E1067" s="630">
        <f>VLOOKUP(B1067,'Sub Index'!O:W,4,0)</f>
        <v>0.57600000000000007</v>
      </c>
      <c r="F1067" s="630">
        <f>VLOOKUP(B1067,'Sub Index'!O:W,7,0)</f>
        <v>7.1559273646541105E-2</v>
      </c>
      <c r="G1067" s="630">
        <f>VLOOKUP(B1067,'Sub Index'!O:W,9,0)</f>
        <v>7.0300000000000029E-2</v>
      </c>
      <c r="H1067" s="630">
        <f>VLOOKUP(B1067,'Sub Index'!Y:AE,4,0)</f>
        <v>0.94410000000000016</v>
      </c>
      <c r="I1067" s="630">
        <f>VLOOKUP(B1067,'Sub Index'!Y:AE,7,0)</f>
        <v>1.2551220993592656E-2</v>
      </c>
      <c r="J1067" s="630">
        <f>VLOOKUP(B1067,'Sub Index'!AG:AK,4,0)</f>
        <v>9.4377283956502012E-3</v>
      </c>
      <c r="K1067" s="630">
        <f>VLOOKUP(B1067,'Sub Index'!AG:AK,5,0)</f>
        <v>98525178.795399994</v>
      </c>
      <c r="L1067" s="630">
        <f>VLOOKUP(B1067,'Sub Index'!AM:AX,4,0)</f>
        <v>1.3728722813131334E-3</v>
      </c>
      <c r="M1067" s="630">
        <f>VLOOKUP(B1067,'Sub Index'!AM:AX,7,0)</f>
        <v>-1.4999999999965041E-4</v>
      </c>
      <c r="N1067" s="630">
        <f>VLOOKUP(B1067,'Sub Index'!AM:AX,8,0)</f>
        <v>-9.5000000000045048E-4</v>
      </c>
      <c r="O1067" s="630">
        <f>VLOOKUP(B1067,'Sub Index'!AV:AX,3,0)</f>
        <v>338.548</v>
      </c>
      <c r="Q1067" s="631">
        <f t="shared" ref="Q1067" si="3032">IF(C1067=0,"",(C1067-C$2)/C$3)</f>
        <v>0.80245727700390856</v>
      </c>
      <c r="R1067" s="631">
        <f t="shared" ref="R1067" si="3033">IF(D1067=0,"",(D1067-D$2)/D$3)</f>
        <v>-1.2792755412774361</v>
      </c>
      <c r="S1067" s="631">
        <f t="shared" ref="S1067" si="3034">IF(E1067=0,"",(E1067-E$2)/E$3)</f>
        <v>-0.89828991654516799</v>
      </c>
      <c r="T1067" s="631">
        <f t="shared" ref="T1067" si="3035">IF(F1067=0,"",(F1067-F$2)/F$3)</f>
        <v>0.23345433140184901</v>
      </c>
      <c r="U1067" s="631">
        <f t="shared" ref="U1067" si="3036">IF(G1067=0,"",(G1067-G$2)/G$3)</f>
        <v>-0.50620093188143656</v>
      </c>
      <c r="V1067" s="631">
        <f t="shared" ref="V1067" si="3037">IF(H1067=0,"",(H1067-H$2)/H$3)</f>
        <v>-1.112138551712978</v>
      </c>
      <c r="W1067" s="631">
        <f t="shared" ref="W1067" si="3038">IF(I1067=0,"",(I1067-I$2)/I$3)</f>
        <v>1.8284891503660543</v>
      </c>
      <c r="X1067" s="631">
        <f t="shared" ref="X1067" si="3039">IF(J1067=0,"",(J1067-J$2)/J$3)</f>
        <v>-0.25542835098928479</v>
      </c>
      <c r="Y1067" s="631">
        <f t="shared" ref="Y1067" si="3040">IF(K1067=0,"",(K1067-K$2)/K$3)</f>
        <v>-0.34372853363668088</v>
      </c>
      <c r="Z1067" s="631">
        <f t="shared" ref="Z1067" si="3041">IF(L1067=0,"",(L1067-L$2)/L$3)</f>
        <v>-0.71673849944396162</v>
      </c>
      <c r="AA1067" s="631">
        <f t="shared" ref="AA1067" si="3042">IF(M1067=0,"",(M1067-M$2)/M$3)</f>
        <v>-1.0551939958751728</v>
      </c>
      <c r="AB1067" s="631">
        <f t="shared" ref="AB1067" si="3043">IF(N1067=0,"",(N1067-N$2)/N$3)</f>
        <v>-0.26161543341683269</v>
      </c>
      <c r="AC1067" s="631">
        <f t="shared" ref="AC1067" si="3044">IF(O1067=0,"",(O1067-O$2)/O$3)</f>
        <v>0.91692338131947715</v>
      </c>
      <c r="AE1067" s="630">
        <f t="shared" si="2698"/>
        <v>-0.23840913213676379</v>
      </c>
      <c r="AF1067" s="630">
        <f t="shared" si="2699"/>
        <v>-0.39034550567491849</v>
      </c>
      <c r="AG1067" s="630">
        <f t="shared" si="2700"/>
        <v>0.35817529932653813</v>
      </c>
      <c r="AH1067" s="630">
        <f t="shared" si="2701"/>
        <v>-0.29957844231298281</v>
      </c>
      <c r="AI1067" s="630">
        <f t="shared" si="2702"/>
        <v>-0.27915613685412255</v>
      </c>
      <c r="AJ1067" s="630">
        <f t="shared" ref="AJ1067" si="3045">AVERAGE(AE1067:AI1067)</f>
        <v>-0.1698627835304499</v>
      </c>
    </row>
    <row r="1068" spans="1:36">
      <c r="A1068" s="93" t="str">
        <f t="shared" ref="A1068:A1069" si="3046">YEAR(B1068)&amp;WEEKNUM(B1068)</f>
        <v>201917</v>
      </c>
      <c r="B1068" s="93">
        <f>'Sub Index'!A1050</f>
        <v>43577</v>
      </c>
      <c r="C1068" s="635">
        <f>VLOOKUP(B1068,'Sub Index'!A:M,8,0)</f>
        <v>1.5353705981489498</v>
      </c>
      <c r="D1068" s="635">
        <f>VLOOKUP(B1068,'Sub Index'!J:M,4,0)</f>
        <v>-2.6888000000000001</v>
      </c>
      <c r="E1068" s="635">
        <f>VLOOKUP(B1068,'Sub Index'!O:W,4,0)</f>
        <v>0.63810000000000011</v>
      </c>
      <c r="F1068" s="635">
        <f>VLOOKUP(B1068,'Sub Index'!O:W,7,0)</f>
        <v>7.0809983229093085E-2</v>
      </c>
      <c r="G1068" s="635">
        <f>VLOOKUP(B1068,'Sub Index'!O:W,9,0)</f>
        <v>2.289999999999992E-2</v>
      </c>
      <c r="H1068" s="635">
        <f>VLOOKUP(B1068,'Sub Index'!Y:AE,4,0)</f>
        <v>0.87519999999999998</v>
      </c>
      <c r="I1068" s="635">
        <f>VLOOKUP(B1068,'Sub Index'!Y:AE,7,0)</f>
        <v>1.2504866112083502E-2</v>
      </c>
      <c r="J1068" s="635">
        <f>VLOOKUP(B1068,'Sub Index'!AG:AK,4,0)</f>
        <v>1.0876813580213928E-2</v>
      </c>
      <c r="K1068" s="635">
        <f>VLOOKUP(B1068,'Sub Index'!AG:AK,5,0)</f>
        <v>98956575.085199997</v>
      </c>
      <c r="L1068" s="635">
        <f>VLOOKUP(B1068,'Sub Index'!AM:AX,4,0)</f>
        <v>1.3953629161693553E-3</v>
      </c>
      <c r="M1068" s="635">
        <f>VLOOKUP(B1068,'Sub Index'!AM:AX,7,0)</f>
        <v>-2.5000000000030553E-4</v>
      </c>
      <c r="N1068" s="635">
        <f>VLOOKUP(B1068,'Sub Index'!AM:AX,8,0)</f>
        <v>4.9999999999883471E-5</v>
      </c>
      <c r="O1068" s="635">
        <f>VLOOKUP(B1068,'Sub Index'!AV:AX,3,0)</f>
        <v>335.98400000000004</v>
      </c>
      <c r="Q1068" s="634">
        <f t="shared" ref="Q1068:Q1069" si="3047">IF(C1068=0,"",(C1068-C$2)/C$3)</f>
        <v>0.92001381362028911</v>
      </c>
      <c r="R1068" s="634">
        <f t="shared" ref="R1068:R1069" si="3048">IF(D1068=0,"",(D1068-D$2)/D$3)</f>
        <v>-1.3015844977155955</v>
      </c>
      <c r="S1068" s="634">
        <f t="shared" ref="S1068:S1069" si="3049">IF(E1068=0,"",(E1068-E$2)/E$3)</f>
        <v>-0.85794396930447281</v>
      </c>
      <c r="T1068" s="634">
        <f t="shared" ref="T1068:T1069" si="3050">IF(F1068=0,"",(F1068-F$2)/F$3)</f>
        <v>0.21358254544299318</v>
      </c>
      <c r="U1068" s="634">
        <f t="shared" ref="U1068:U1069" si="3051">IF(G1068=0,"",(G1068-G$2)/G$3)</f>
        <v>-0.6482281094465584</v>
      </c>
      <c r="V1068" s="634">
        <f t="shared" ref="V1068:V1069" si="3052">IF(H1068=0,"",(H1068-H$2)/H$3)</f>
        <v>-1.1584226023342354</v>
      </c>
      <c r="W1068" s="634">
        <f t="shared" ref="W1068:W1069" si="3053">IF(I1068=0,"",(I1068-I$2)/I$3)</f>
        <v>1.8126837144843002</v>
      </c>
      <c r="X1068" s="634">
        <f t="shared" ref="X1068:X1069" si="3054">IF(J1068=0,"",(J1068-J$2)/J$3)</f>
        <v>-6.3429655875152174E-2</v>
      </c>
      <c r="Y1068" s="634">
        <f t="shared" ref="Y1068:Y1069" si="3055">IF(K1068=0,"",(K1068-K$2)/K$3)</f>
        <v>-0.32953436219450699</v>
      </c>
      <c r="Z1068" s="634">
        <f t="shared" ref="Z1068:Z1069" si="3056">IF(L1068=0,"",(L1068-L$2)/L$3)</f>
        <v>-0.69231422802679732</v>
      </c>
      <c r="AA1068" s="634">
        <f t="shared" ref="AA1068:AA1069" si="3057">IF(M1068=0,"",(M1068-M$2)/M$3)</f>
        <v>-1.0628619218556048</v>
      </c>
      <c r="AB1068" s="634">
        <f t="shared" ref="AB1068:AB1069" si="3058">IF(N1068=0,"",(N1068-N$2)/N$3)</f>
        <v>-0.21538149286095323</v>
      </c>
      <c r="AC1068" s="634">
        <f t="shared" ref="AC1068:AC1069" si="3059">IF(O1068=0,"",(O1068-O$2)/O$3)</f>
        <v>0.87926891603532953</v>
      </c>
      <c r="AE1068" s="635">
        <f t="shared" si="2698"/>
        <v>-0.19078534204765318</v>
      </c>
      <c r="AF1068" s="635">
        <f t="shared" si="2699"/>
        <v>-0.43086317776934607</v>
      </c>
      <c r="AG1068" s="635">
        <f t="shared" si="2700"/>
        <v>0.32713055607503239</v>
      </c>
      <c r="AH1068" s="635">
        <f t="shared" si="2701"/>
        <v>-0.1964820090348296</v>
      </c>
      <c r="AI1068" s="635">
        <f t="shared" si="2702"/>
        <v>-0.27282218167700645</v>
      </c>
      <c r="AJ1068" s="635">
        <f t="shared" ref="AJ1068:AJ1069" si="3060">AVERAGE(AE1068:AI1068)</f>
        <v>-0.15276443089076058</v>
      </c>
    </row>
    <row r="1069" spans="1:36">
      <c r="A1069" s="93" t="str">
        <f t="shared" si="3046"/>
        <v>201917</v>
      </c>
      <c r="B1069" s="93">
        <f>'Sub Index'!A1051</f>
        <v>43578</v>
      </c>
      <c r="C1069" s="635">
        <f>VLOOKUP(B1069,'Sub Index'!A:M,8,0)</f>
        <v>1.4935067346844249</v>
      </c>
      <c r="D1069" s="635">
        <f>VLOOKUP(B1069,'Sub Index'!J:M,4,0)</f>
        <v>-2.6776</v>
      </c>
      <c r="E1069" s="635">
        <f>VLOOKUP(B1069,'Sub Index'!O:W,4,0)</f>
        <v>0.7341000000000002</v>
      </c>
      <c r="F1069" s="635">
        <f>VLOOKUP(B1069,'Sub Index'!O:W,7,0)</f>
        <v>7.5330069235217609E-2</v>
      </c>
      <c r="G1069" s="635">
        <f>VLOOKUP(B1069,'Sub Index'!O:W,9,0)</f>
        <v>0.19830000000000014</v>
      </c>
      <c r="H1069" s="635">
        <f>VLOOKUP(B1069,'Sub Index'!Y:AE,4,0)</f>
        <v>0.92059999999999986</v>
      </c>
      <c r="I1069" s="635">
        <f>VLOOKUP(B1069,'Sub Index'!Y:AE,7,0)</f>
        <v>1.1775268219214995E-2</v>
      </c>
      <c r="J1069" s="635">
        <f>VLOOKUP(B1069,'Sub Index'!AG:AK,4,0)</f>
        <v>1.0950149737576669E-2</v>
      </c>
      <c r="K1069" s="635">
        <f>VLOOKUP(B1069,'Sub Index'!AG:AK,5,0)</f>
        <v>98789300.863600001</v>
      </c>
      <c r="L1069" s="635">
        <f>VLOOKUP(B1069,'Sub Index'!AM:AX,4,0)</f>
        <v>1.411201066154103E-3</v>
      </c>
      <c r="M1069" s="635">
        <f>VLOOKUP(B1069,'Sub Index'!AM:AX,7,0)</f>
        <v>-8.8499999999998025E-3</v>
      </c>
      <c r="N1069" s="635">
        <f>VLOOKUP(B1069,'Sub Index'!AM:AX,8,0)</f>
        <v>1.0150000000000325E-2</v>
      </c>
      <c r="O1069" s="635">
        <f>VLOOKUP(B1069,'Sub Index'!AV:AX,3,0)</f>
        <v>342.15</v>
      </c>
      <c r="Q1069" s="634">
        <f t="shared" si="3047"/>
        <v>0.82268625282368979</v>
      </c>
      <c r="R1069" s="634">
        <f t="shared" si="3048"/>
        <v>-1.2942572158356136</v>
      </c>
      <c r="S1069" s="634">
        <f t="shared" si="3049"/>
        <v>-0.79557342284542698</v>
      </c>
      <c r="T1069" s="634">
        <f t="shared" si="3050"/>
        <v>0.33345887048028383</v>
      </c>
      <c r="U1069" s="634">
        <f t="shared" si="3051"/>
        <v>-0.1226676253764666</v>
      </c>
      <c r="V1069" s="634">
        <f t="shared" si="3052"/>
        <v>-1.1279248389350327</v>
      </c>
      <c r="W1069" s="634">
        <f t="shared" si="3053"/>
        <v>1.5639156810050467</v>
      </c>
      <c r="X1069" s="634">
        <f t="shared" si="3054"/>
        <v>-5.3645352159594421E-2</v>
      </c>
      <c r="Y1069" s="634">
        <f t="shared" si="3055"/>
        <v>-0.33503816237866546</v>
      </c>
      <c r="Z1069" s="634">
        <f t="shared" si="3056"/>
        <v>-0.67511439011887731</v>
      </c>
      <c r="AA1069" s="634">
        <f t="shared" si="3057"/>
        <v>-1.7223035561683928</v>
      </c>
      <c r="AB1069" s="634">
        <f t="shared" si="3058"/>
        <v>0.25158130675329354</v>
      </c>
      <c r="AC1069" s="634">
        <f t="shared" si="3059"/>
        <v>0.96982173699556951</v>
      </c>
      <c r="AE1069" s="635">
        <f t="shared" si="2698"/>
        <v>-0.2357854815059619</v>
      </c>
      <c r="AF1069" s="635">
        <f t="shared" si="2699"/>
        <v>-0.1949273925805366</v>
      </c>
      <c r="AG1069" s="635">
        <f t="shared" si="2700"/>
        <v>0.21799542103500702</v>
      </c>
      <c r="AH1069" s="635">
        <f t="shared" si="2701"/>
        <v>-0.19434175726912994</v>
      </c>
      <c r="AI1069" s="635">
        <f t="shared" si="2702"/>
        <v>-0.29400372563460175</v>
      </c>
      <c r="AJ1069" s="635">
        <f t="shared" si="3060"/>
        <v>-0.14021258719104462</v>
      </c>
    </row>
    <row r="1070" spans="1:36">
      <c r="A1070" s="93" t="str">
        <f t="shared" ref="A1070:A1071" si="3061">YEAR(B1070)&amp;WEEKNUM(B1070)</f>
        <v>201917</v>
      </c>
      <c r="B1070" s="93">
        <f>'Sub Index'!A1052</f>
        <v>43579</v>
      </c>
      <c r="C1070" s="636">
        <f>VLOOKUP(B1070,'Sub Index'!A:M,8,0)</f>
        <v>1.4909915717175259</v>
      </c>
      <c r="D1070" s="636">
        <f>VLOOKUP(B1070,'Sub Index'!J:M,4,0)</f>
        <v>-2.6865999999999999</v>
      </c>
      <c r="E1070" s="636">
        <f>VLOOKUP(B1070,'Sub Index'!O:W,4,0)</f>
        <v>0.68440000000000012</v>
      </c>
      <c r="F1070" s="636">
        <f>VLOOKUP(B1070,'Sub Index'!O:W,7,0)</f>
        <v>7.3926177756135303E-2</v>
      </c>
      <c r="G1070" s="636">
        <f>VLOOKUP(B1070,'Sub Index'!O:W,9,0)</f>
        <v>0.1774</v>
      </c>
      <c r="H1070" s="636">
        <f>VLOOKUP(B1070,'Sub Index'!Y:AE,4,0)</f>
        <v>0.92390000000000017</v>
      </c>
      <c r="I1070" s="636">
        <f>VLOOKUP(B1070,'Sub Index'!Y:AE,7,0)</f>
        <v>1.1770781996090357E-2</v>
      </c>
      <c r="J1070" s="636">
        <f>VLOOKUP(B1070,'Sub Index'!AG:AK,4,0)</f>
        <v>1.0954803930829569E-2</v>
      </c>
      <c r="K1070" s="636">
        <f>VLOOKUP(B1070,'Sub Index'!AG:AK,5,0)</f>
        <v>99152090.716199994</v>
      </c>
      <c r="L1070" s="636">
        <f>VLOOKUP(B1070,'Sub Index'!AM:AX,4,0)</f>
        <v>1.3830708325435869E-3</v>
      </c>
      <c r="M1070" s="636">
        <f>VLOOKUP(B1070,'Sub Index'!AM:AX,7,0)</f>
        <v>-1.1000000000001009E-3</v>
      </c>
      <c r="N1070" s="636">
        <f>VLOOKUP(B1070,'Sub Index'!AM:AX,8,0)</f>
        <v>1.6599999999999504E-2</v>
      </c>
      <c r="O1070" s="636">
        <f>VLOOKUP(B1070,'Sub Index'!AV:AX,3,0)</f>
        <v>325.39400000000001</v>
      </c>
      <c r="Q1070" s="637">
        <f t="shared" ref="Q1070:Q1071" si="3062">IF(C1070=0,"",(C1070-C$2)/C$3)</f>
        <v>0.81683885470235673</v>
      </c>
      <c r="R1070" s="637">
        <f t="shared" ref="R1070:R1071" si="3063">IF(D1070=0,"",(D1070-D$2)/D$3)</f>
        <v>-1.3001452102034561</v>
      </c>
      <c r="S1070" s="637">
        <f t="shared" ref="S1070:S1071" si="3064">IF(E1070=0,"",(E1070-E$2)/E$3)</f>
        <v>-0.82786317450182889</v>
      </c>
      <c r="T1070" s="637">
        <f t="shared" ref="T1070:T1071" si="3065">IF(F1070=0,"",(F1070-F$2)/F$3)</f>
        <v>0.29622653661860004</v>
      </c>
      <c r="U1070" s="637">
        <f t="shared" ref="U1070:U1071" si="3066">IF(G1070=0,"",(G1070-G$2)/G$3)</f>
        <v>-0.18529142307923158</v>
      </c>
      <c r="V1070" s="637">
        <f t="shared" ref="V1070:V1071" si="3067">IF(H1070=0,"",(H1070-H$2)/H$3)</f>
        <v>-1.1257080411549141</v>
      </c>
      <c r="W1070" s="637">
        <f t="shared" ref="W1070:W1071" si="3068">IF(I1070=0,"",(I1070-I$2)/I$3)</f>
        <v>1.562386031707298</v>
      </c>
      <c r="X1070" s="637">
        <f t="shared" ref="X1070:X1071" si="3069">IF(J1070=0,"",(J1070-J$2)/J$3)</f>
        <v>-5.3024402794712579E-2</v>
      </c>
      <c r="Y1070" s="637">
        <f t="shared" ref="Y1070:Y1071" si="3070">IF(K1070=0,"",(K1070-K$2)/K$3)</f>
        <v>-0.32310133888935677</v>
      </c>
      <c r="Z1070" s="637">
        <f t="shared" ref="Z1070:Z1071" si="3071">IF(L1070=0,"",(L1070-L$2)/L$3)</f>
        <v>-0.70566312585371627</v>
      </c>
      <c r="AA1070" s="637">
        <f t="shared" ref="AA1070:AA1071" si="3072">IF(M1070=0,"",(M1070-M$2)/M$3)</f>
        <v>-1.1280392926888336</v>
      </c>
      <c r="AB1070" s="637">
        <f t="shared" ref="AB1070:AB1071" si="3073">IF(N1070=0,"",(N1070-N$2)/N$3)</f>
        <v>0.54979022333857841</v>
      </c>
      <c r="AC1070" s="637">
        <f t="shared" ref="AC1070:AC1071" si="3074">IF(O1070=0,"",(O1070-O$2)/O$3)</f>
        <v>0.72374598804814927</v>
      </c>
      <c r="AE1070" s="636">
        <f t="shared" si="2698"/>
        <v>-0.24165317775054967</v>
      </c>
      <c r="AF1070" s="636">
        <f t="shared" si="2699"/>
        <v>-0.23897602032082013</v>
      </c>
      <c r="AG1070" s="636">
        <f t="shared" si="2700"/>
        <v>0.21833899527619194</v>
      </c>
      <c r="AH1070" s="636">
        <f t="shared" si="2701"/>
        <v>-0.18806287084203469</v>
      </c>
      <c r="AI1070" s="636">
        <f t="shared" si="2702"/>
        <v>-0.14004155178895558</v>
      </c>
      <c r="AJ1070" s="636">
        <f t="shared" ref="AJ1070:AJ1071" si="3075">AVERAGE(AE1070:AI1070)</f>
        <v>-0.11807892508523363</v>
      </c>
    </row>
    <row r="1071" spans="1:36">
      <c r="A1071" s="93" t="str">
        <f t="shared" si="3061"/>
        <v>201917</v>
      </c>
      <c r="B1071" s="93">
        <f>'Sub Index'!A1053</f>
        <v>43580</v>
      </c>
      <c r="C1071" s="636">
        <f>VLOOKUP(B1071,'Sub Index'!A:M,8,0)</f>
        <v>1.3415001391330892</v>
      </c>
      <c r="D1071" s="636">
        <f>VLOOKUP(B1071,'Sub Index'!J:M,4,0)</f>
        <v>-2.6739999999999999</v>
      </c>
      <c r="E1071" s="636">
        <f>VLOOKUP(B1071,'Sub Index'!O:W,4,0)</f>
        <v>0.69550000000000001</v>
      </c>
      <c r="F1071" s="636">
        <f>VLOOKUP(B1071,'Sub Index'!O:W,7,0)</f>
        <v>7.4308789271785164E-2</v>
      </c>
      <c r="G1071" s="636">
        <f>VLOOKUP(B1071,'Sub Index'!O:W,9,0)</f>
        <v>7.4899999999999967E-2</v>
      </c>
      <c r="H1071" s="636">
        <f>VLOOKUP(B1071,'Sub Index'!Y:AE,4,0)</f>
        <v>0.91409999999999991</v>
      </c>
      <c r="I1071" s="636">
        <f>VLOOKUP(B1071,'Sub Index'!Y:AE,7,0)</f>
        <v>1.1661948203569814E-2</v>
      </c>
      <c r="J1071" s="636">
        <f>VLOOKUP(B1071,'Sub Index'!AG:AK,4,0)</f>
        <v>1.2311327210790132E-2</v>
      </c>
      <c r="K1071" s="636">
        <f>VLOOKUP(B1071,'Sub Index'!AG:AK,5,0)</f>
        <v>98579335.460599989</v>
      </c>
      <c r="L1071" s="636">
        <f>VLOOKUP(B1071,'Sub Index'!AM:AX,4,0)</f>
        <v>1.5606566516966308E-3</v>
      </c>
      <c r="M1071" s="636">
        <f>VLOOKUP(B1071,'Sub Index'!AM:AX,7,0)</f>
        <v>-4.4999999999983942E-4</v>
      </c>
      <c r="N1071" s="636">
        <f>VLOOKUP(B1071,'Sub Index'!AM:AX,8,0)</f>
        <v>9.4500000000001805E-3</v>
      </c>
      <c r="O1071" s="636">
        <f>VLOOKUP(B1071,'Sub Index'!AV:AX,3,0)</f>
        <v>342.42199999999997</v>
      </c>
      <c r="Q1071" s="637">
        <f t="shared" si="3062"/>
        <v>0.4692924199170983</v>
      </c>
      <c r="R1071" s="637">
        <f t="shared" si="3063"/>
        <v>-1.2919020180884764</v>
      </c>
      <c r="S1071" s="637">
        <f t="shared" si="3064"/>
        <v>-0.82065158006750172</v>
      </c>
      <c r="T1071" s="637">
        <f t="shared" si="3065"/>
        <v>0.30637370248024659</v>
      </c>
      <c r="U1071" s="637">
        <f t="shared" si="3066"/>
        <v>-0.49241770367891435</v>
      </c>
      <c r="V1071" s="637">
        <f t="shared" si="3067"/>
        <v>-1.1322912588049625</v>
      </c>
      <c r="W1071" s="637">
        <f t="shared" si="3068"/>
        <v>1.525277415021224</v>
      </c>
      <c r="X1071" s="637">
        <f t="shared" si="3069"/>
        <v>0.12795911537230245</v>
      </c>
      <c r="Y1071" s="637">
        <f t="shared" si="3070"/>
        <v>-0.34194662449939661</v>
      </c>
      <c r="Z1071" s="637">
        <f t="shared" si="3071"/>
        <v>-0.51280933250543859</v>
      </c>
      <c r="AA1071" s="637">
        <f t="shared" si="3072"/>
        <v>-1.0781977738163324</v>
      </c>
      <c r="AB1071" s="637">
        <f t="shared" si="3073"/>
        <v>0.21921754836418206</v>
      </c>
      <c r="AC1071" s="637">
        <f t="shared" si="3074"/>
        <v>0.97381628245473018</v>
      </c>
      <c r="AE1071" s="636">
        <f t="shared" si="2698"/>
        <v>-0.41130479908568907</v>
      </c>
      <c r="AF1071" s="636">
        <f t="shared" si="2699"/>
        <v>-0.33556519375538985</v>
      </c>
      <c r="AG1071" s="636">
        <f t="shared" si="2700"/>
        <v>0.19649307810813077</v>
      </c>
      <c r="AH1071" s="636">
        <f t="shared" si="2701"/>
        <v>-0.10699375456354708</v>
      </c>
      <c r="AI1071" s="636">
        <f t="shared" si="2702"/>
        <v>-9.9493318875714692E-2</v>
      </c>
      <c r="AJ1071" s="636">
        <f t="shared" si="3075"/>
        <v>-0.15137279763444197</v>
      </c>
    </row>
    <row r="1072" spans="1:36">
      <c r="A1072" s="93" t="str">
        <f t="shared" ref="A1072" si="3076">YEAR(B1072)&amp;WEEKNUM(B1072)</f>
        <v>201917</v>
      </c>
      <c r="B1072" s="93">
        <f>'Sub Index'!A1054</f>
        <v>43581</v>
      </c>
      <c r="C1072" s="639">
        <f>VLOOKUP(B1072,'Sub Index'!A:M,8,0)</f>
        <v>1.3675171370943016</v>
      </c>
      <c r="D1072" s="639">
        <f>VLOOKUP(B1072,'Sub Index'!J:M,4,0)</f>
        <v>-2.6894</v>
      </c>
      <c r="E1072" s="639">
        <f>VLOOKUP(B1072,'Sub Index'!O:W,4,0)</f>
        <v>0.7174999999999998</v>
      </c>
      <c r="F1072" s="639">
        <f>VLOOKUP(B1072,'Sub Index'!O:W,7,0)</f>
        <v>5.9945123128880423E-2</v>
      </c>
      <c r="G1072" s="639">
        <f>VLOOKUP(B1072,'Sub Index'!O:W,9,0)</f>
        <v>2.5700000000000056E-2</v>
      </c>
      <c r="H1072" s="639">
        <f>VLOOKUP(B1072,'Sub Index'!Y:AE,4,0)</f>
        <v>0.94749999999999979</v>
      </c>
      <c r="I1072" s="639">
        <f>VLOOKUP(B1072,'Sub Index'!Y:AE,7,0)</f>
        <v>1.1953363044508737E-2</v>
      </c>
      <c r="J1072" s="639">
        <f>VLOOKUP(B1072,'Sub Index'!AG:AK,4,0)</f>
        <v>1.2643236951127824E-2</v>
      </c>
      <c r="K1072" s="639">
        <f>VLOOKUP(B1072,'Sub Index'!AG:AK,5,0)</f>
        <v>98201627.428499997</v>
      </c>
      <c r="L1072" s="639">
        <f>VLOOKUP(B1072,'Sub Index'!AM:AX,4,0)</f>
        <v>1.5341578995654891E-3</v>
      </c>
      <c r="M1072" s="639">
        <f>VLOOKUP(B1072,'Sub Index'!AM:AX,7,0)</f>
        <v>-3.9999999999995595E-4</v>
      </c>
      <c r="N1072" s="639">
        <f>VLOOKUP(B1072,'Sub Index'!AM:AX,8,0)</f>
        <v>3.00000000000189E-4</v>
      </c>
      <c r="O1072" s="639">
        <f>VLOOKUP(B1072,'Sub Index'!AV:AX,3,0)</f>
        <v>352.76600000000002</v>
      </c>
      <c r="Q1072" s="638">
        <f t="shared" ref="Q1072" si="3077">IF(C1072=0,"",(C1072-C$2)/C$3)</f>
        <v>0.5297782600011276</v>
      </c>
      <c r="R1072" s="638">
        <f t="shared" ref="R1072" si="3078">IF(D1072=0,"",(D1072-D$2)/D$3)</f>
        <v>-1.3019770306734517</v>
      </c>
      <c r="S1072" s="638">
        <f t="shared" ref="S1072" si="3079">IF(E1072=0,"",(E1072-E$2)/E$3)</f>
        <v>-0.80635832983730393</v>
      </c>
      <c r="T1072" s="638">
        <f t="shared" ref="T1072" si="3080">IF(F1072=0,"",(F1072-F$2)/F$3)</f>
        <v>-7.4562303812758399E-2</v>
      </c>
      <c r="U1072" s="638">
        <f t="shared" ref="U1072" si="3081">IF(G1072=0,"",(G1072-G$2)/G$3)</f>
        <v>-0.63983831836676175</v>
      </c>
      <c r="V1072" s="638">
        <f t="shared" ref="V1072" si="3082">IF(H1072=0,"",(H1072-H$2)/H$3)</f>
        <v>-1.1098545782425535</v>
      </c>
      <c r="W1072" s="638">
        <f t="shared" ref="W1072" si="3083">IF(I1072=0,"",(I1072-I$2)/I$3)</f>
        <v>1.6246399510368137</v>
      </c>
      <c r="X1072" s="638">
        <f t="shared" ref="X1072" si="3084">IF(J1072=0,"",(J1072-J$2)/J$3)</f>
        <v>0.17224157879007904</v>
      </c>
      <c r="Y1072" s="638">
        <f t="shared" ref="Y1072" si="3085">IF(K1072=0,"",(K1072-K$2)/K$3)</f>
        <v>-0.35437429875037102</v>
      </c>
      <c r="Z1072" s="638">
        <f t="shared" ref="Z1072" si="3086">IF(L1072=0,"",(L1072-L$2)/L$3)</f>
        <v>-0.54158631983392724</v>
      </c>
      <c r="AA1072" s="638">
        <f t="shared" ref="AA1072" si="3087">IF(M1072=0,"",(M1072-M$2)/M$3)</f>
        <v>-1.0743638108261504</v>
      </c>
      <c r="AB1072" s="638">
        <f t="shared" ref="AB1072" si="3088">IF(N1072=0,"",(N1072-N$2)/N$3)</f>
        <v>-0.20382300772197312</v>
      </c>
      <c r="AC1072" s="638">
        <f t="shared" ref="AC1072" si="3089">IF(O1072=0,"",(O1072-O$2)/O$3)</f>
        <v>1.1257264965339933</v>
      </c>
      <c r="AE1072" s="639">
        <f t="shared" si="2698"/>
        <v>-0.38609938533616206</v>
      </c>
      <c r="AF1072" s="639">
        <f t="shared" si="2699"/>
        <v>-0.50691965067227474</v>
      </c>
      <c r="AG1072" s="639">
        <f t="shared" si="2700"/>
        <v>0.25739268639713009</v>
      </c>
      <c r="AH1072" s="639">
        <f t="shared" si="2701"/>
        <v>-9.1066359980145992E-2</v>
      </c>
      <c r="AI1072" s="639">
        <f t="shared" si="2702"/>
        <v>-0.17351166046201438</v>
      </c>
      <c r="AJ1072" s="639">
        <f t="shared" ref="AJ1072:AJ1073" si="3090">AVERAGE(AE1072:AI1072)</f>
        <v>-0.18004087401069341</v>
      </c>
    </row>
    <row r="1073" spans="1:36">
      <c r="A1073" s="93" t="str">
        <f t="shared" ref="A1073:A1075" si="3091">YEAR(B1073)&amp;WEEKNUM(B1073)</f>
        <v>201918</v>
      </c>
      <c r="B1073" s="93">
        <f>'Sub Index'!A1055</f>
        <v>43584</v>
      </c>
      <c r="C1073" s="642">
        <f>VLOOKUP(B1073,'Sub Index'!A:M,8,0)</f>
        <v>1.4209475086003003</v>
      </c>
      <c r="D1073" s="642">
        <f>VLOOKUP(B1073,'Sub Index'!J:M,4,0)</f>
        <v>-2.6751999999999998</v>
      </c>
      <c r="E1073" s="642">
        <f>VLOOKUP(B1073,'Sub Index'!O:W,4,0)</f>
        <v>0.72669999999999968</v>
      </c>
      <c r="F1073" s="642">
        <f>VLOOKUP(B1073,'Sub Index'!O:W,7,0)</f>
        <v>5.6252910898225254E-2</v>
      </c>
      <c r="G1073" s="642">
        <f>VLOOKUP(B1073,'Sub Index'!O:W,9,0)</f>
        <v>0.23579999999999979</v>
      </c>
      <c r="H1073" s="642">
        <f>VLOOKUP(B1073,'Sub Index'!Y:AE,4,0)</f>
        <v>1.0472000000000001</v>
      </c>
      <c r="I1073" s="642">
        <f>VLOOKUP(B1073,'Sub Index'!Y:AE,7,0)</f>
        <v>1.155280534226987E-2</v>
      </c>
      <c r="J1073" s="642">
        <f>VLOOKUP(B1073,'Sub Index'!AG:AK,4,0)</f>
        <v>1.2716026430675804E-2</v>
      </c>
      <c r="K1073" s="642">
        <f>VLOOKUP(B1073,'Sub Index'!AG:AK,5,0)</f>
        <v>97316697.872099996</v>
      </c>
      <c r="L1073" s="642">
        <f>VLOOKUP(B1073,'Sub Index'!AM:AX,4,0)</f>
        <v>1.4997315367764191E-3</v>
      </c>
      <c r="M1073" s="642">
        <f>VLOOKUP(B1073,'Sub Index'!AM:AX,7,0)</f>
        <v>-3.9999999999995595E-4</v>
      </c>
      <c r="N1073" s="642">
        <f>VLOOKUP(B1073,'Sub Index'!AM:AX,8,0)</f>
        <v>3.8000000000000256E-3</v>
      </c>
      <c r="O1073" s="642">
        <f>VLOOKUP(B1073,'Sub Index'!AV:AX,3,0)</f>
        <v>353.24800000000005</v>
      </c>
      <c r="Q1073" s="643">
        <f t="shared" ref="Q1073:Q1074" si="3092">IF(C1073=0,"",(C1073-C$2)/C$3)</f>
        <v>0.65399631587983587</v>
      </c>
      <c r="R1073" s="643">
        <f t="shared" ref="R1073:R1074" si="3093">IF(D1073=0,"",(D1073-D$2)/D$3)</f>
        <v>-1.2926870840041886</v>
      </c>
      <c r="S1073" s="643">
        <f t="shared" ref="S1073:S1074" si="3094">IF(E1073=0,"",(E1073-E$2)/E$3)</f>
        <v>-0.8003811524683121</v>
      </c>
      <c r="T1073" s="643">
        <f t="shared" ref="T1073:T1074" si="3095">IF(F1073=0,"",(F1073-F$2)/F$3)</f>
        <v>-0.17248274888149442</v>
      </c>
      <c r="U1073" s="643">
        <f t="shared" ref="U1073:U1074" si="3096">IF(G1073=0,"",(G1073-G$2)/G$3)</f>
        <v>-1.0304351986339841E-2</v>
      </c>
      <c r="V1073" s="643">
        <f t="shared" ref="V1073:V1074" si="3097">IF(H1073=0,"",(H1073-H$2)/H$3)</f>
        <v>-1.0428804150068589</v>
      </c>
      <c r="W1073" s="643">
        <f t="shared" ref="W1073:W1074" si="3098">IF(I1073=0,"",(I1073-I$2)/I$3)</f>
        <v>1.488063416407361</v>
      </c>
      <c r="X1073" s="643">
        <f t="shared" ref="X1073:X1074" si="3099">IF(J1073=0,"",(J1073-J$2)/J$3)</f>
        <v>0.18195294629017997</v>
      </c>
      <c r="Y1073" s="643">
        <f t="shared" ref="Y1073:Y1074" si="3100">IF(K1073=0,"",(K1073-K$2)/K$3)</f>
        <v>-0.38349101146853493</v>
      </c>
      <c r="Z1073" s="643">
        <f t="shared" ref="Z1073:Z1074" si="3101">IF(L1073=0,"",(L1073-L$2)/L$3)</f>
        <v>-0.57897249563738162</v>
      </c>
      <c r="AA1073" s="643">
        <f t="shared" ref="AA1073:AA1074" si="3102">IF(M1073=0,"",(M1073-M$2)/M$3)</f>
        <v>-1.0743638108261504</v>
      </c>
      <c r="AB1073" s="643">
        <f t="shared" ref="AB1073:AB1074" si="3103">IF(N1073=0,"",(N1073-N$2)/N$3)</f>
        <v>-4.2004215776456681E-2</v>
      </c>
      <c r="AC1073" s="643">
        <f t="shared" ref="AC1073:AC1074" si="3104">IF(O1073=0,"",(O1073-O$2)/O$3)</f>
        <v>1.1328050660608888</v>
      </c>
      <c r="AE1073" s="642">
        <f t="shared" si="2698"/>
        <v>-0.31934538406217639</v>
      </c>
      <c r="AF1073" s="642">
        <f t="shared" si="2699"/>
        <v>-0.32772275111204879</v>
      </c>
      <c r="AG1073" s="642">
        <f t="shared" si="2700"/>
        <v>0.22259150070025102</v>
      </c>
      <c r="AH1073" s="642">
        <f t="shared" si="2701"/>
        <v>-0.10076903258917748</v>
      </c>
      <c r="AI1073" s="642">
        <f t="shared" si="2702"/>
        <v>-0.14063386404477496</v>
      </c>
      <c r="AJ1073" s="642">
        <f t="shared" si="3090"/>
        <v>-0.13317590622158532</v>
      </c>
    </row>
    <row r="1074" spans="1:36">
      <c r="A1074" s="93" t="str">
        <f t="shared" si="3091"/>
        <v>201918</v>
      </c>
      <c r="B1074" s="93">
        <f>'Sub Index'!A1056</f>
        <v>43585</v>
      </c>
      <c r="C1074" s="642">
        <f>VLOOKUP(B1074,'Sub Index'!A:M,8,0)</f>
        <v>1.2936594582729533</v>
      </c>
      <c r="D1074" s="642">
        <f>VLOOKUP(B1074,'Sub Index'!J:M,4,0)</f>
        <v>-2.6903999999999999</v>
      </c>
      <c r="E1074" s="642">
        <f>VLOOKUP(B1074,'Sub Index'!O:W,4,0)</f>
        <v>0.65419999999999989</v>
      </c>
      <c r="F1074" s="642">
        <f>VLOOKUP(B1074,'Sub Index'!O:W,7,0)</f>
        <v>5.826475586685044E-2</v>
      </c>
      <c r="G1074" s="642">
        <f>VLOOKUP(B1074,'Sub Index'!O:W,9,0)</f>
        <v>8.8200000000000056E-2</v>
      </c>
      <c r="H1074" s="642">
        <f>VLOOKUP(B1074,'Sub Index'!Y:AE,4,0)</f>
        <v>1.0550999999999999</v>
      </c>
      <c r="I1074" s="642">
        <f>VLOOKUP(B1074,'Sub Index'!Y:AE,7,0)</f>
        <v>1.0774582912312E-2</v>
      </c>
      <c r="J1074" s="642">
        <f>VLOOKUP(B1074,'Sub Index'!AG:AK,4,0)</f>
        <v>9.5796626311329437E-3</v>
      </c>
      <c r="K1074" s="642">
        <f>VLOOKUP(B1074,'Sub Index'!AG:AK,5,0)</f>
        <v>95990905.849099994</v>
      </c>
      <c r="L1074" s="642">
        <f>VLOOKUP(B1074,'Sub Index'!AM:AX,4,0)</f>
        <v>1.4653321794428859E-3</v>
      </c>
      <c r="M1074" s="642">
        <f>VLOOKUP(B1074,'Sub Index'!AM:AX,7,0)</f>
        <v>3.7000000000002586E-3</v>
      </c>
      <c r="N1074" s="642">
        <f>VLOOKUP(B1074,'Sub Index'!AM:AX,8,0)</f>
        <v>1.1999999999998678E-3</v>
      </c>
      <c r="O1074" s="642">
        <f>VLOOKUP(B1074,'Sub Index'!AV:AX,3,0)</f>
        <v>324.72800000000001</v>
      </c>
      <c r="Q1074" s="643">
        <f t="shared" si="3092"/>
        <v>0.35806960411293304</v>
      </c>
      <c r="R1074" s="643">
        <f t="shared" si="3093"/>
        <v>-1.3026312522698786</v>
      </c>
      <c r="S1074" s="643">
        <f t="shared" si="3094"/>
        <v>-0.84748390890873715</v>
      </c>
      <c r="T1074" s="643">
        <f t="shared" si="3095"/>
        <v>-0.11912699833675436</v>
      </c>
      <c r="U1074" s="643">
        <f t="shared" si="3096"/>
        <v>-0.45256619604988213</v>
      </c>
      <c r="V1074" s="643">
        <f t="shared" si="3097"/>
        <v>-1.0375735354726365</v>
      </c>
      <c r="W1074" s="643">
        <f t="shared" si="3098"/>
        <v>1.2227160717913907</v>
      </c>
      <c r="X1074" s="643">
        <f t="shared" si="3099"/>
        <v>-0.23649188475572405</v>
      </c>
      <c r="Y1074" s="643">
        <f t="shared" si="3100"/>
        <v>-0.42711335991259053</v>
      </c>
      <c r="Z1074" s="643">
        <f t="shared" si="3101"/>
        <v>-0.61632934418618124</v>
      </c>
      <c r="AA1074" s="643">
        <f t="shared" si="3102"/>
        <v>-0.75997884563048412</v>
      </c>
      <c r="AB1074" s="643">
        <f t="shared" si="3103"/>
        <v>-0.16221246122171037</v>
      </c>
      <c r="AC1074" s="643">
        <f t="shared" si="3104"/>
        <v>0.71396522600476287</v>
      </c>
      <c r="AE1074" s="642">
        <f t="shared" si="2698"/>
        <v>-0.47228082407847283</v>
      </c>
      <c r="AF1074" s="642">
        <f t="shared" si="2699"/>
        <v>-0.47305903443179115</v>
      </c>
      <c r="AG1074" s="642">
        <f t="shared" si="2700"/>
        <v>9.2571268159377107E-2</v>
      </c>
      <c r="AH1074" s="642">
        <f t="shared" si="2701"/>
        <v>-0.3318026223341573</v>
      </c>
      <c r="AI1074" s="642">
        <f t="shared" si="2702"/>
        <v>-0.20613885625840322</v>
      </c>
      <c r="AJ1074" s="642">
        <f t="shared" ref="AJ1074" si="3105">AVERAGE(AE1074:AI1074)</f>
        <v>-0.27814201378868947</v>
      </c>
    </row>
    <row r="1075" spans="1:36">
      <c r="A1075" s="93" t="str">
        <f t="shared" si="3091"/>
        <v>201919</v>
      </c>
      <c r="B1075" s="93">
        <f>'Sub Index'!A1057</f>
        <v>43591</v>
      </c>
      <c r="C1075" s="647">
        <f>VLOOKUP(B1075,'Sub Index'!A:M,8,0)</f>
        <v>0.8009931261877653</v>
      </c>
      <c r="D1075" s="647">
        <f>VLOOKUP(B1075,'Sub Index'!J:M,4,0)</f>
        <v>-2.6597</v>
      </c>
      <c r="E1075" s="647">
        <f>VLOOKUP(B1075,'Sub Index'!O:W,4,0)</f>
        <v>0.68679999999999986</v>
      </c>
      <c r="F1075" s="647">
        <f>VLOOKUP(B1075,'Sub Index'!O:W,7,0)</f>
        <v>6.3132812324839957E-2</v>
      </c>
      <c r="G1075" s="647">
        <f>VLOOKUP(B1075,'Sub Index'!O:W,9,0)</f>
        <v>-8.799999999999919E-3</v>
      </c>
      <c r="H1075" s="647">
        <f>VLOOKUP(B1075,'Sub Index'!Y:AE,4,0)</f>
        <v>1.0615999999999999</v>
      </c>
      <c r="I1075" s="647">
        <f>VLOOKUP(B1075,'Sub Index'!Y:AE,7,0)</f>
        <v>1.0347304216257746E-2</v>
      </c>
      <c r="J1075" s="647">
        <f>VLOOKUP(B1075,'Sub Index'!AG:AK,4,0)</f>
        <v>1.782381972065341E-2</v>
      </c>
      <c r="K1075" s="647">
        <f>VLOOKUP(B1075,'Sub Index'!AG:AK,5,0)</f>
        <v>94905307.331699997</v>
      </c>
      <c r="L1075" s="647">
        <f>VLOOKUP(B1075,'Sub Index'!AM:AX,4,0)</f>
        <v>1.6388698216177609E-3</v>
      </c>
      <c r="M1075" s="647">
        <f>VLOOKUP(B1075,'Sub Index'!AM:AX,7,0)</f>
        <v>-6.5000000000026148E-4</v>
      </c>
      <c r="N1075" s="647">
        <f>VLOOKUP(B1075,'Sub Index'!AM:AX,8,0)</f>
        <v>7.2499999999999787E-3</v>
      </c>
      <c r="O1075" s="647">
        <f>VLOOKUP(B1075,'Sub Index'!AV:AX,3,0)</f>
        <v>331.05</v>
      </c>
      <c r="Q1075" s="646">
        <f t="shared" ref="Q1075:Q1076" si="3106">IF(C1075=0,"",(C1075-C$2)/C$3)</f>
        <v>-0.78730992897987551</v>
      </c>
      <c r="R1075" s="646">
        <f t="shared" ref="R1075:R1076" si="3107">IF(D1075=0,"",(D1075-D$2)/D$3)</f>
        <v>-1.2825466492595707</v>
      </c>
      <c r="S1075" s="646">
        <f t="shared" ref="S1075:S1076" si="3108">IF(E1075=0,"",(E1075-E$2)/E$3)</f>
        <v>-0.82630391084035282</v>
      </c>
      <c r="T1075" s="646">
        <f t="shared" ref="T1075:T1076" si="3109">IF(F1075=0,"",(F1075-F$2)/F$3)</f>
        <v>9.9777836225109651E-3</v>
      </c>
      <c r="U1075" s="646">
        <f t="shared" ref="U1075:U1076" si="3110">IF(G1075=0,"",(G1075-G$2)/G$3)</f>
        <v>-0.74321252988567932</v>
      </c>
      <c r="V1075" s="646">
        <f t="shared" ref="V1075:V1076" si="3111">IF(H1075=0,"",(H1075-H$2)/H$3)</f>
        <v>-1.0332071156027065</v>
      </c>
      <c r="W1075" s="646">
        <f t="shared" ref="W1075:W1076" si="3112">IF(I1075=0,"",(I1075-I$2)/I$3)</f>
        <v>1.0770285883104684</v>
      </c>
      <c r="X1075" s="646">
        <f t="shared" ref="X1075:X1076" si="3113">IF(J1075=0,"",(J1075-J$2)/J$3)</f>
        <v>0.86342035149158136</v>
      </c>
      <c r="Y1075" s="646">
        <f t="shared" ref="Y1075:Y1076" si="3114">IF(K1075=0,"",(K1075-K$2)/K$3)</f>
        <v>-0.46283265522801625</v>
      </c>
      <c r="Z1075" s="646">
        <f t="shared" ref="Z1075:Z1076" si="3115">IF(L1075=0,"",(L1075-L$2)/L$3)</f>
        <v>-0.42787177059299686</v>
      </c>
      <c r="AA1075" s="646">
        <f t="shared" ref="AA1075:AA1076" si="3116">IF(M1075=0,"",(M1075-M$2)/M$3)</f>
        <v>-1.0935336257771282</v>
      </c>
      <c r="AB1075" s="646">
        <f t="shared" ref="AB1075:AB1076" si="3117">IF(N1075=0,"",(N1075-N$2)/N$3)</f>
        <v>0.11750287914127194</v>
      </c>
      <c r="AC1075" s="646">
        <f t="shared" ref="AC1075:AC1076" si="3118">IF(O1075=0,"",(O1075-O$2)/O$3)</f>
        <v>0.8068090362724637</v>
      </c>
      <c r="AE1075" s="647">
        <f t="shared" si="2698"/>
        <v>-1.0349282891197231</v>
      </c>
      <c r="AF1075" s="647">
        <f t="shared" si="2699"/>
        <v>-0.51984621903450712</v>
      </c>
      <c r="AG1075" s="647">
        <f t="shared" si="2700"/>
        <v>2.1910736353880966E-2</v>
      </c>
      <c r="AH1075" s="647">
        <f t="shared" si="2701"/>
        <v>0.20029384813178255</v>
      </c>
      <c r="AI1075" s="647">
        <f t="shared" si="2702"/>
        <v>-0.14927337023909734</v>
      </c>
      <c r="AJ1075" s="647">
        <f t="shared" ref="AJ1075:AJ1076" si="3119">AVERAGE(AE1075:AI1075)</f>
        <v>-0.29636865878153279</v>
      </c>
    </row>
    <row r="1076" spans="1:36">
      <c r="A1076" s="93" t="str">
        <f t="shared" ref="A1076" si="3120">YEAR(B1076)&amp;WEEKNUM(B1076)</f>
        <v>201919</v>
      </c>
      <c r="B1076" s="93">
        <f>'Sub Index'!A1058</f>
        <v>43592</v>
      </c>
      <c r="C1076" s="647">
        <f>VLOOKUP(B1076,'Sub Index'!A:M,8,0)</f>
        <v>0.77122868247254339</v>
      </c>
      <c r="D1076" s="647">
        <f>VLOOKUP(B1076,'Sub Index'!J:M,4,0)</f>
        <v>-2.6574</v>
      </c>
      <c r="E1076" s="647">
        <f>VLOOKUP(B1076,'Sub Index'!O:W,4,0)</f>
        <v>0.71230000000000038</v>
      </c>
      <c r="F1076" s="647">
        <f>VLOOKUP(B1076,'Sub Index'!O:W,7,0)</f>
        <v>6.0204229899837564E-2</v>
      </c>
      <c r="G1076" s="647">
        <f>VLOOKUP(B1076,'Sub Index'!O:W,9,0)</f>
        <v>2.9399999999999871E-2</v>
      </c>
      <c r="H1076" s="647">
        <f>VLOOKUP(B1076,'Sub Index'!Y:AE,4,0)</f>
        <v>1.0478999999999998</v>
      </c>
      <c r="I1076" s="647">
        <f>VLOOKUP(B1076,'Sub Index'!Y:AE,7,0)</f>
        <v>1.0166644551745327E-2</v>
      </c>
      <c r="J1076" s="647">
        <f>VLOOKUP(B1076,'Sub Index'!AG:AK,4,0)</f>
        <v>1.85638437399358E-2</v>
      </c>
      <c r="K1076" s="647">
        <f>VLOOKUP(B1076,'Sub Index'!AG:AK,5,0)</f>
        <v>94458413.593099996</v>
      </c>
      <c r="L1076" s="647">
        <f>VLOOKUP(B1076,'Sub Index'!AM:AX,4,0)</f>
        <v>1.6267680736254098E-3</v>
      </c>
      <c r="M1076" s="647">
        <f>VLOOKUP(B1076,'Sub Index'!AM:AX,7,0)</f>
        <v>-5.9999999999948983E-4</v>
      </c>
      <c r="N1076" s="647">
        <f>VLOOKUP(B1076,'Sub Index'!AM:AX,8,0)</f>
        <v>3.4299999999999997E-2</v>
      </c>
      <c r="O1076" s="647">
        <f>VLOOKUP(B1076,'Sub Index'!AV:AX,3,0)</f>
        <v>315.62199999999996</v>
      </c>
      <c r="Q1076" s="646">
        <f t="shared" si="3106"/>
        <v>-0.85650805035548683</v>
      </c>
      <c r="R1076" s="646">
        <f t="shared" si="3107"/>
        <v>-1.2810419395877888</v>
      </c>
      <c r="S1076" s="646">
        <f t="shared" si="3108"/>
        <v>-0.80973673443716854</v>
      </c>
      <c r="T1076" s="646">
        <f t="shared" si="3109"/>
        <v>-6.7690583351569161E-2</v>
      </c>
      <c r="U1076" s="646">
        <f t="shared" si="3110"/>
        <v>-0.6287518087256031</v>
      </c>
      <c r="V1076" s="646">
        <f t="shared" si="3111"/>
        <v>-1.0424101851747127</v>
      </c>
      <c r="W1076" s="646">
        <f t="shared" si="3112"/>
        <v>1.0154297954561202</v>
      </c>
      <c r="X1076" s="646">
        <f t="shared" si="3113"/>
        <v>0.9621522733954323</v>
      </c>
      <c r="Y1076" s="646">
        <f t="shared" si="3114"/>
        <v>-0.47753673704815247</v>
      </c>
      <c r="Z1076" s="646">
        <f t="shared" si="3115"/>
        <v>-0.44101396864462433</v>
      </c>
      <c r="AA1076" s="646">
        <f t="shared" si="3116"/>
        <v>-1.0896996627868782</v>
      </c>
      <c r="AB1076" s="646">
        <f t="shared" si="3117"/>
        <v>1.3681309711773939</v>
      </c>
      <c r="AC1076" s="646">
        <f t="shared" si="3118"/>
        <v>0.58023606809623907</v>
      </c>
      <c r="AE1076" s="647">
        <f t="shared" si="2698"/>
        <v>-1.0687749949716379</v>
      </c>
      <c r="AF1076" s="647">
        <f t="shared" si="2699"/>
        <v>-0.50205970883811357</v>
      </c>
      <c r="AG1076" s="647">
        <f t="shared" si="2700"/>
        <v>-1.3490194859296256E-2</v>
      </c>
      <c r="AH1076" s="647">
        <f t="shared" si="2701"/>
        <v>0.24230776817363991</v>
      </c>
      <c r="AI1076" s="647">
        <f t="shared" si="2702"/>
        <v>0.10441335196053259</v>
      </c>
      <c r="AJ1076" s="647">
        <f t="shared" si="3119"/>
        <v>-0.24752075570697504</v>
      </c>
    </row>
    <row r="1077" spans="1:36">
      <c r="A1077" s="93" t="str">
        <f t="shared" ref="A1077:A1078" si="3121">YEAR(B1077)&amp;WEEKNUM(B1077)</f>
        <v>201919</v>
      </c>
      <c r="B1077" s="93">
        <f>'Sub Index'!A1059</f>
        <v>43593</v>
      </c>
      <c r="C1077" s="650">
        <f>VLOOKUP(B1077,'Sub Index'!A:M,8,0)</f>
        <v>0.79079260954985009</v>
      </c>
      <c r="D1077" s="650">
        <f>VLOOKUP(B1077,'Sub Index'!J:M,4,0)</f>
        <v>-2.6581999999999999</v>
      </c>
      <c r="E1077" s="650">
        <f>VLOOKUP(B1077,'Sub Index'!O:W,4,0)</f>
        <v>0.68720000000000026</v>
      </c>
      <c r="F1077" s="650">
        <f>VLOOKUP(B1077,'Sub Index'!O:W,7,0)</f>
        <v>6.0288344538521554E-2</v>
      </c>
      <c r="G1077" s="650">
        <f>VLOOKUP(B1077,'Sub Index'!O:W,9,0)</f>
        <v>5.6500000000000217E-2</v>
      </c>
      <c r="H1077" s="650">
        <f>VLOOKUP(B1077,'Sub Index'!Y:AE,4,0)</f>
        <v>1.0154000000000001</v>
      </c>
      <c r="I1077" s="650">
        <f>VLOOKUP(B1077,'Sub Index'!Y:AE,7,0)</f>
        <v>9.6112850690954765E-3</v>
      </c>
      <c r="J1077" s="650">
        <f>VLOOKUP(B1077,'Sub Index'!AG:AK,4,0)</f>
        <v>1.7701178806377404E-2</v>
      </c>
      <c r="K1077" s="650">
        <f>VLOOKUP(B1077,'Sub Index'!AG:AK,5,0)</f>
        <v>94340972.31220001</v>
      </c>
      <c r="L1077" s="650">
        <f>VLOOKUP(B1077,'Sub Index'!AM:AX,4,0)</f>
        <v>1.649000486322362E-3</v>
      </c>
      <c r="M1077" s="650">
        <f>VLOOKUP(B1077,'Sub Index'!AM:AX,7,0)</f>
        <v>-3.9999999999995595E-4</v>
      </c>
      <c r="N1077" s="650">
        <f>VLOOKUP(B1077,'Sub Index'!AM:AX,8,0)</f>
        <v>3.6399999999999544E-2</v>
      </c>
      <c r="O1077" s="650">
        <f>VLOOKUP(B1077,'Sub Index'!AV:AX,3,0)</f>
        <v>322.25799999999998</v>
      </c>
      <c r="Q1077" s="651">
        <f t="shared" ref="Q1077:Q1078" si="3122">IF(C1077=0,"",(C1077-C$2)/C$3)</f>
        <v>-0.81102468727194521</v>
      </c>
      <c r="R1077" s="651">
        <f t="shared" ref="R1077:R1078" si="3123">IF(D1077=0,"",(D1077-D$2)/D$3)</f>
        <v>-1.2815653168649304</v>
      </c>
      <c r="S1077" s="651">
        <f t="shared" ref="S1077:S1078" si="3124">IF(E1077=0,"",(E1077-E$2)/E$3)</f>
        <v>-0.82604403356343992</v>
      </c>
      <c r="T1077" s="651">
        <f t="shared" ref="T1077:T1078" si="3125">IF(F1077=0,"",(F1077-F$2)/F$3)</f>
        <v>-6.5459795319303002E-2</v>
      </c>
      <c r="U1077" s="651">
        <f t="shared" ref="U1077:U1078" si="3126">IF(G1077=0,"",(G1077-G$2)/G$3)</f>
        <v>-0.54755061648900305</v>
      </c>
      <c r="V1077" s="651">
        <f t="shared" ref="V1077:V1078" si="3127">IF(H1077=0,"",(H1077-H$2)/H$3)</f>
        <v>-1.0642422845243622</v>
      </c>
      <c r="W1077" s="651">
        <f t="shared" ref="W1077:W1078" si="3128">IF(I1077=0,"",(I1077-I$2)/I$3)</f>
        <v>0.8260711258063459</v>
      </c>
      <c r="X1077" s="651">
        <f t="shared" ref="X1077:X1078" si="3129">IF(J1077=0,"",(J1077-J$2)/J$3)</f>
        <v>0.84705794587364303</v>
      </c>
      <c r="Y1077" s="651">
        <f t="shared" ref="Y1077:Y1078" si="3130">IF(K1077=0,"",(K1077-K$2)/K$3)</f>
        <v>-0.48140089099406547</v>
      </c>
      <c r="Z1077" s="651">
        <f t="shared" ref="Z1077:Z1078" si="3131">IF(L1077=0,"",(L1077-L$2)/L$3)</f>
        <v>-0.41687012008542956</v>
      </c>
      <c r="AA1077" s="651">
        <f t="shared" ref="AA1077:AA1078" si="3132">IF(M1077=0,"",(M1077-M$2)/M$3)</f>
        <v>-1.0743638108261504</v>
      </c>
      <c r="AB1077" s="651">
        <f t="shared" ref="AB1077:AB1078" si="3133">IF(N1077=0,"",(N1077-N$2)/N$3)</f>
        <v>1.4652222463446876</v>
      </c>
      <c r="AC1077" s="651">
        <f t="shared" ref="AC1077:AC1078" si="3134">IF(O1077=0,"",(O1077-O$2)/O$3)</f>
        <v>0.67769122863664788</v>
      </c>
      <c r="AE1077" s="650">
        <f t="shared" si="2698"/>
        <v>-1.0462950020684378</v>
      </c>
      <c r="AF1077" s="650">
        <f t="shared" si="2699"/>
        <v>-0.47968481512391531</v>
      </c>
      <c r="AG1077" s="650">
        <f t="shared" si="2700"/>
        <v>-0.11908557935900815</v>
      </c>
      <c r="AH1077" s="650">
        <f t="shared" si="2701"/>
        <v>0.18282852743978878</v>
      </c>
      <c r="AI1077" s="650">
        <f t="shared" si="2702"/>
        <v>0.16291988601743884</v>
      </c>
      <c r="AJ1077" s="650">
        <f t="shared" ref="AJ1077:AJ1078" si="3135">AVERAGE(AE1077:AI1077)</f>
        <v>-0.25986339661882674</v>
      </c>
    </row>
    <row r="1078" spans="1:36">
      <c r="A1078" s="93" t="str">
        <f t="shared" si="3121"/>
        <v>201919</v>
      </c>
      <c r="B1078" s="93">
        <f>'Sub Index'!A1060</f>
        <v>43594</v>
      </c>
      <c r="C1078" s="650">
        <f>VLOOKUP(B1078,'Sub Index'!A:M,8,0)</f>
        <v>0.72888748075750187</v>
      </c>
      <c r="D1078" s="650">
        <f>VLOOKUP(B1078,'Sub Index'!J:M,4,0)</f>
        <v>-2.6564999999999999</v>
      </c>
      <c r="E1078" s="650">
        <f>VLOOKUP(B1078,'Sub Index'!O:W,4,0)</f>
        <v>0.67640000000000011</v>
      </c>
      <c r="F1078" s="650">
        <f>VLOOKUP(B1078,'Sub Index'!O:W,7,0)</f>
        <v>6.089400375177477E-2</v>
      </c>
      <c r="G1078" s="650">
        <f>VLOOKUP(B1078,'Sub Index'!O:W,9,0)</f>
        <v>-0.15180000000000016</v>
      </c>
      <c r="H1078" s="650">
        <f>VLOOKUP(B1078,'Sub Index'!Y:AE,4,0)</f>
        <v>1.0195000000000003</v>
      </c>
      <c r="I1078" s="650">
        <f>VLOOKUP(B1078,'Sub Index'!Y:AE,7,0)</f>
        <v>8.5427350064092664E-3</v>
      </c>
      <c r="J1078" s="650">
        <f>VLOOKUP(B1078,'Sub Index'!AG:AK,4,0)</f>
        <v>1.7650440425905918E-2</v>
      </c>
      <c r="K1078" s="650">
        <f>VLOOKUP(B1078,'Sub Index'!AG:AK,5,0)</f>
        <v>94145172.556700006</v>
      </c>
      <c r="L1078" s="650">
        <f>VLOOKUP(B1078,'Sub Index'!AM:AX,4,0)</f>
        <v>2.2579729701841839E-3</v>
      </c>
      <c r="M1078" s="650">
        <f>VLOOKUP(B1078,'Sub Index'!AM:AX,7,0)</f>
        <v>2.1500000000003183E-3</v>
      </c>
      <c r="N1078" s="650">
        <f>VLOOKUP(B1078,'Sub Index'!AM:AX,8,0)</f>
        <v>1.5049999999999564E-2</v>
      </c>
      <c r="O1078" s="650">
        <f>VLOOKUP(B1078,'Sub Index'!AV:AX,3,0)</f>
        <v>344.66800000000001</v>
      </c>
      <c r="Q1078" s="651">
        <f t="shared" si="3122"/>
        <v>-0.95494535506373102</v>
      </c>
      <c r="R1078" s="651">
        <f t="shared" si="3123"/>
        <v>-1.2804531401510044</v>
      </c>
      <c r="S1078" s="651">
        <f t="shared" si="3124"/>
        <v>-0.83306072004008269</v>
      </c>
      <c r="T1078" s="651">
        <f t="shared" si="3125"/>
        <v>-4.9397224693125415E-2</v>
      </c>
      <c r="U1078" s="651">
        <f t="shared" si="3126"/>
        <v>-1.1716911457467007</v>
      </c>
      <c r="V1078" s="651">
        <f t="shared" si="3127"/>
        <v>-1.0614880812217908</v>
      </c>
      <c r="W1078" s="651">
        <f t="shared" si="3128"/>
        <v>0.46173194614743535</v>
      </c>
      <c r="X1078" s="651">
        <f t="shared" si="3129"/>
        <v>0.84028857395096368</v>
      </c>
      <c r="Y1078" s="651">
        <f t="shared" si="3130"/>
        <v>-0.48784326280767382</v>
      </c>
      <c r="Z1078" s="651">
        <f t="shared" si="3131"/>
        <v>0.24445888758867301</v>
      </c>
      <c r="AA1078" s="651">
        <f t="shared" si="3132"/>
        <v>-0.87883169832639596</v>
      </c>
      <c r="AB1078" s="651">
        <f t="shared" si="3133"/>
        <v>0.47812761547699195</v>
      </c>
      <c r="AC1078" s="651">
        <f t="shared" si="3134"/>
        <v>1.0068006541505952</v>
      </c>
      <c r="AE1078" s="650">
        <f t="shared" si="2698"/>
        <v>-1.1176992476073677</v>
      </c>
      <c r="AF1078" s="650">
        <f t="shared" si="2699"/>
        <v>-0.68471636349330289</v>
      </c>
      <c r="AG1078" s="650">
        <f t="shared" si="2700"/>
        <v>-0.29987806753717772</v>
      </c>
      <c r="AH1078" s="650">
        <f t="shared" si="2701"/>
        <v>0.17622265557164493</v>
      </c>
      <c r="AI1078" s="650">
        <f t="shared" si="2702"/>
        <v>0.21263886472246607</v>
      </c>
      <c r="AJ1078" s="650">
        <f t="shared" si="3135"/>
        <v>-0.34268643166874757</v>
      </c>
    </row>
    <row r="1079" spans="1:36">
      <c r="A1079" s="93" t="str">
        <f t="shared" ref="A1079" si="3136">YEAR(B1079)&amp;WEEKNUM(B1079)</f>
        <v>201919</v>
      </c>
      <c r="B1079" s="93">
        <f>'Sub Index'!A1061</f>
        <v>43595</v>
      </c>
      <c r="C1079" s="653">
        <f>VLOOKUP(B1079,'Sub Index'!A:M,8,0)</f>
        <v>0.70342668975693579</v>
      </c>
      <c r="D1079" s="653">
        <f>VLOOKUP(B1079,'Sub Index'!J:M,4,0)</f>
        <v>-2.6499000000000001</v>
      </c>
      <c r="E1079" s="653">
        <f>VLOOKUP(B1079,'Sub Index'!O:W,4,0)</f>
        <v>0.66800000000000015</v>
      </c>
      <c r="F1079" s="653">
        <f>VLOOKUP(B1079,'Sub Index'!O:W,7,0)</f>
        <v>5.2884538433916994E-2</v>
      </c>
      <c r="G1079" s="653">
        <f>VLOOKUP(B1079,'Sub Index'!O:W,9,0)</f>
        <v>-0.10360000000000014</v>
      </c>
      <c r="H1079" s="653">
        <f>VLOOKUP(B1079,'Sub Index'!Y:AE,4,0)</f>
        <v>1.0069999999999997</v>
      </c>
      <c r="I1079" s="653">
        <f>VLOOKUP(B1079,'Sub Index'!Y:AE,7,0)</f>
        <v>8.5824681039904475E-3</v>
      </c>
      <c r="J1079" s="653">
        <f>VLOOKUP(B1079,'Sub Index'!AG:AK,4,0)</f>
        <v>2.1789530376880636E-2</v>
      </c>
      <c r="K1079" s="653">
        <f>VLOOKUP(B1079,'Sub Index'!AG:AK,5,0)</f>
        <v>94184393.956799999</v>
      </c>
      <c r="L1079" s="653">
        <f>VLOOKUP(B1079,'Sub Index'!AM:AX,4,0)</f>
        <v>2.3057295293959544E-3</v>
      </c>
      <c r="M1079" s="653">
        <f>VLOOKUP(B1079,'Sub Index'!AM:AX,7,0)</f>
        <v>2.3499999999998522E-3</v>
      </c>
      <c r="N1079" s="653">
        <f>VLOOKUP(B1079,'Sub Index'!AM:AX,8,0)</f>
        <v>3.3150000000000013E-2</v>
      </c>
      <c r="O1079" s="653">
        <f>VLOOKUP(B1079,'Sub Index'!AV:AX,3,0)</f>
        <v>368.80200000000002</v>
      </c>
      <c r="Q1079" s="652">
        <f t="shared" ref="Q1079" si="3137">IF(C1079=0,"",(C1079-C$2)/C$3)</f>
        <v>-1.0141380926412593</v>
      </c>
      <c r="R1079" s="652">
        <f t="shared" ref="R1079" si="3138">IF(D1079=0,"",(D1079-D$2)/D$3)</f>
        <v>-1.2761352776145867</v>
      </c>
      <c r="S1079" s="652">
        <f t="shared" ref="S1079" si="3139">IF(E1079=0,"",(E1079-E$2)/E$3)</f>
        <v>-0.83851814285524917</v>
      </c>
      <c r="T1079" s="652">
        <f t="shared" ref="T1079" si="3140">IF(F1079=0,"",(F1079-F$2)/F$3)</f>
        <v>-0.2618147022626825</v>
      </c>
      <c r="U1079" s="652">
        <f t="shared" ref="U1079" si="3141">IF(G1079=0,"",(G1079-G$2)/G$3)</f>
        <v>-1.0272668850159232</v>
      </c>
      <c r="V1079" s="652">
        <f t="shared" ref="V1079" si="3142">IF(H1079=0,"",(H1079-H$2)/H$3)</f>
        <v>-1.0698850425101181</v>
      </c>
      <c r="W1079" s="652">
        <f t="shared" ref="W1079" si="3143">IF(I1079=0,"",(I1079-I$2)/I$3)</f>
        <v>0.47527957922851272</v>
      </c>
      <c r="X1079" s="652">
        <f t="shared" ref="X1079" si="3144">IF(J1079=0,"",(J1079-J$2)/J$3)</f>
        <v>1.3925143060142717</v>
      </c>
      <c r="Y1079" s="652">
        <f t="shared" ref="Y1079" si="3145">IF(K1079=0,"",(K1079-K$2)/K$3)</f>
        <v>-0.48655276659714897</v>
      </c>
      <c r="Z1079" s="652">
        <f t="shared" ref="Z1079" si="3146">IF(L1079=0,"",(L1079-L$2)/L$3)</f>
        <v>0.29632132595890326</v>
      </c>
      <c r="AA1079" s="652">
        <f t="shared" ref="AA1079" si="3147">IF(M1079=0,"",(M1079-M$2)/M$3)</f>
        <v>-0.86349584636566834</v>
      </c>
      <c r="AB1079" s="652">
        <f t="shared" ref="AB1079" si="3148">IF(N1079=0,"",(N1079-N$2)/N$3)</f>
        <v>1.3149619395381511</v>
      </c>
      <c r="AC1079" s="652">
        <f t="shared" ref="AC1079" si="3149">IF(O1079=0,"",(O1079-O$2)/O$3)</f>
        <v>1.3612284486777528</v>
      </c>
      <c r="AE1079" s="653">
        <f t="shared" si="2698"/>
        <v>-1.145136685127923</v>
      </c>
      <c r="AF1079" s="653">
        <f t="shared" si="2699"/>
        <v>-0.70919991004461824</v>
      </c>
      <c r="AG1079" s="653">
        <f t="shared" si="2700"/>
        <v>-0.29730273164080268</v>
      </c>
      <c r="AH1079" s="653">
        <f t="shared" si="2701"/>
        <v>0.45298076970856138</v>
      </c>
      <c r="AI1079" s="653">
        <f t="shared" si="2702"/>
        <v>0.52725396695228466</v>
      </c>
      <c r="AJ1079" s="653">
        <f t="shared" ref="AJ1079" si="3150">AVERAGE(AE1079:AI1079)</f>
        <v>-0.23428091803049952</v>
      </c>
    </row>
    <row r="1080" spans="1:36">
      <c r="A1080" s="93" t="str">
        <f t="shared" ref="A1080:A1084" si="3151">YEAR(B1080)&amp;WEEKNUM(B1080)</f>
        <v>201920</v>
      </c>
      <c r="B1080" s="93">
        <f>'Sub Index'!A1062</f>
        <v>43598</v>
      </c>
      <c r="C1080" s="656">
        <f>VLOOKUP(B1080,'Sub Index'!A:M,8,0)</f>
        <v>0.7126847226727715</v>
      </c>
      <c r="D1080" s="656">
        <f>VLOOKUP(B1080,'Sub Index'!J:M,4,0)</f>
        <v>-2.6558999999999999</v>
      </c>
      <c r="E1080" s="656">
        <f>VLOOKUP(B1080,'Sub Index'!O:W,4,0)</f>
        <v>0.60780000000000012</v>
      </c>
      <c r="F1080" s="656">
        <f>VLOOKUP(B1080,'Sub Index'!O:W,7,0)</f>
        <v>5.1467348062203815E-2</v>
      </c>
      <c r="G1080" s="656">
        <f>VLOOKUP(B1080,'Sub Index'!O:W,9,0)</f>
        <v>-6.6899999999999959E-2</v>
      </c>
      <c r="H1080" s="656">
        <f>VLOOKUP(B1080,'Sub Index'!Y:AE,4,0)</f>
        <v>0.97889999999999988</v>
      </c>
      <c r="I1080" s="656">
        <f>VLOOKUP(B1080,'Sub Index'!Y:AE,7,0)</f>
        <v>9.0548834058697489E-3</v>
      </c>
      <c r="J1080" s="656">
        <f>VLOOKUP(B1080,'Sub Index'!AG:AK,4,0)</f>
        <v>2.1577673926932345E-2</v>
      </c>
      <c r="K1080" s="656">
        <f>VLOOKUP(B1080,'Sub Index'!AG:AK,5,0)</f>
        <v>93826899.1171</v>
      </c>
      <c r="L1080" s="656">
        <f>VLOOKUP(B1080,'Sub Index'!AM:AX,4,0)</f>
        <v>2.8525512482738737E-3</v>
      </c>
      <c r="M1080" s="656">
        <f>VLOOKUP(B1080,'Sub Index'!AM:AX,7,0)</f>
        <v>6.1999999999997613E-3</v>
      </c>
      <c r="N1080" s="656">
        <f>VLOOKUP(B1080,'Sub Index'!AM:AX,8,0)</f>
        <v>3.9900000000000269E-2</v>
      </c>
      <c r="O1080" s="656">
        <f>VLOOKUP(B1080,'Sub Index'!AV:AX,3,0)</f>
        <v>380.11599999999999</v>
      </c>
      <c r="Q1080" s="657">
        <f t="shared" ref="Q1080:Q1084" si="3152">IF(C1080=0,"",(C1080-C$2)/C$3)</f>
        <v>-0.99261447568611461</v>
      </c>
      <c r="R1080" s="657">
        <f t="shared" ref="R1080:R1084" si="3153">IF(D1080=0,"",(D1080-D$2)/D$3)</f>
        <v>-1.2800606071931484</v>
      </c>
      <c r="S1080" s="657">
        <f t="shared" ref="S1080:S1084" si="3154">IF(E1080=0,"",(E1080-E$2)/E$3)</f>
        <v>-0.87762967303060913</v>
      </c>
      <c r="T1080" s="657">
        <f t="shared" ref="T1080:T1084" si="3155">IF(F1080=0,"",(F1080-F$2)/F$3)</f>
        <v>-0.29939973347868537</v>
      </c>
      <c r="U1080" s="657">
        <f t="shared" ref="U1080:U1084" si="3156">IF(G1080=0,"",(G1080-G$2)/G$3)</f>
        <v>-0.91730069479145093</v>
      </c>
      <c r="V1080" s="657">
        <f t="shared" ref="V1080:V1084" si="3157">IF(H1080=0,"",(H1080-H$2)/H$3)</f>
        <v>-1.0887614114862765</v>
      </c>
      <c r="W1080" s="657">
        <f t="shared" ref="W1080:W1084" si="3158">IF(I1080=0,"",(I1080-I$2)/I$3)</f>
        <v>0.63635710807384649</v>
      </c>
      <c r="X1080" s="657">
        <f t="shared" ref="X1080:X1084" si="3159">IF(J1080=0,"",(J1080-J$2)/J$3)</f>
        <v>1.3642490147181796</v>
      </c>
      <c r="Y1080" s="657">
        <f t="shared" ref="Y1080:Y1084" si="3160">IF(K1080=0,"",(K1080-K$2)/K$3)</f>
        <v>-0.49831536902181683</v>
      </c>
      <c r="Z1080" s="657">
        <f t="shared" ref="Z1080:Z1084" si="3161">IF(L1080=0,"",(L1080-L$2)/L$3)</f>
        <v>0.8901561449426727</v>
      </c>
      <c r="AA1080" s="657">
        <f t="shared" ref="AA1080:AA1084" si="3162">IF(M1080=0,"",(M1080-M$2)/M$3)</f>
        <v>-0.56828069612097964</v>
      </c>
      <c r="AB1080" s="657">
        <f t="shared" ref="AB1080:AB1084" si="3163">IF(N1080=0,"",(N1080-N$2)/N$3)</f>
        <v>1.6270410382902449</v>
      </c>
      <c r="AC1080" s="657">
        <f t="shared" ref="AC1080:AC1084" si="3164">IF(O1080=0,"",(O1080-O$2)/O$3)</f>
        <v>1.527383916784169</v>
      </c>
      <c r="AE1080" s="656">
        <f t="shared" si="2698"/>
        <v>-1.1363375414396315</v>
      </c>
      <c r="AF1080" s="656">
        <f t="shared" si="2699"/>
        <v>-0.69811003376691516</v>
      </c>
      <c r="AG1080" s="656">
        <f t="shared" si="2700"/>
        <v>-0.22620215170621499</v>
      </c>
      <c r="AH1080" s="656">
        <f t="shared" si="2701"/>
        <v>0.43296682284818139</v>
      </c>
      <c r="AI1080" s="656">
        <f t="shared" si="2702"/>
        <v>0.86907510097402674</v>
      </c>
      <c r="AJ1080" s="656">
        <f t="shared" ref="AJ1080:AJ1084" si="3165">AVERAGE(AE1080:AI1080)</f>
        <v>-0.15172156061811073</v>
      </c>
    </row>
    <row r="1081" spans="1:36">
      <c r="A1081" s="93" t="str">
        <f t="shared" si="3151"/>
        <v>201920</v>
      </c>
      <c r="B1081" s="93">
        <f>'Sub Index'!A1063</f>
        <v>43599</v>
      </c>
      <c r="C1081" s="656">
        <f>VLOOKUP(B1081,'Sub Index'!A:M,8,0)</f>
        <v>0.73007157161357961</v>
      </c>
      <c r="D1081" s="656">
        <f>VLOOKUP(B1081,'Sub Index'!J:M,4,0)</f>
        <v>-2.6726999999999999</v>
      </c>
      <c r="E1081" s="656">
        <f>VLOOKUP(B1081,'Sub Index'!O:W,4,0)</f>
        <v>0.53409999999999958</v>
      </c>
      <c r="F1081" s="656">
        <f>VLOOKUP(B1081,'Sub Index'!O:W,7,0)</f>
        <v>5.4081106767864588E-2</v>
      </c>
      <c r="G1081" s="656">
        <f>VLOOKUP(B1081,'Sub Index'!O:W,9,0)</f>
        <v>-4.0100000000000247E-2</v>
      </c>
      <c r="H1081" s="656">
        <f>VLOOKUP(B1081,'Sub Index'!Y:AE,4,0)</f>
        <v>0.96480000000000032</v>
      </c>
      <c r="I1081" s="656">
        <f>VLOOKUP(B1081,'Sub Index'!Y:AE,7,0)</f>
        <v>6.7410498974404039E-3</v>
      </c>
      <c r="J1081" s="656">
        <f>VLOOKUP(B1081,'Sub Index'!AG:AK,4,0)</f>
        <v>2.1006742551622576E-2</v>
      </c>
      <c r="K1081" s="656">
        <f>VLOOKUP(B1081,'Sub Index'!AG:AK,5,0)</f>
        <v>93729029.291299999</v>
      </c>
      <c r="L1081" s="656">
        <f>VLOOKUP(B1081,'Sub Index'!AM:AX,4,0)</f>
        <v>2.8466167235968024E-3</v>
      </c>
      <c r="M1081" s="656">
        <f>VLOOKUP(B1081,'Sub Index'!AM:AX,7,0)</f>
        <v>3.5500000000006082E-3</v>
      </c>
      <c r="N1081" s="656">
        <f>VLOOKUP(B1081,'Sub Index'!AM:AX,8,0)</f>
        <v>1.9050000000000011E-2</v>
      </c>
      <c r="O1081" s="656">
        <f>VLOOKUP(B1081,'Sub Index'!AV:AX,3,0)</f>
        <v>379.30399999999997</v>
      </c>
      <c r="Q1081" s="657">
        <f t="shared" si="3152"/>
        <v>-0.95219251131625271</v>
      </c>
      <c r="R1081" s="657">
        <f t="shared" si="3153"/>
        <v>-1.2910515300131213</v>
      </c>
      <c r="S1081" s="657">
        <f t="shared" si="3154"/>
        <v>-0.92551206130177266</v>
      </c>
      <c r="T1081" s="657">
        <f t="shared" si="3155"/>
        <v>-0.23008074535671311</v>
      </c>
      <c r="U1081" s="657">
        <f t="shared" si="3156"/>
        <v>-0.83699840874197373</v>
      </c>
      <c r="V1081" s="657">
        <f t="shared" si="3157"/>
        <v>-1.0982331838195087</v>
      </c>
      <c r="W1081" s="657">
        <f t="shared" si="3158"/>
        <v>-0.15258131583976237</v>
      </c>
      <c r="X1081" s="657">
        <f t="shared" si="3159"/>
        <v>1.2880769574730593</v>
      </c>
      <c r="Y1081" s="657">
        <f t="shared" si="3160"/>
        <v>-0.50153556613353734</v>
      </c>
      <c r="Z1081" s="657">
        <f t="shared" si="3161"/>
        <v>0.88371139839055168</v>
      </c>
      <c r="AA1081" s="657">
        <f t="shared" si="3162"/>
        <v>-0.77148073460102984</v>
      </c>
      <c r="AB1081" s="657">
        <f t="shared" si="3163"/>
        <v>0.66306337770046864</v>
      </c>
      <c r="AC1081" s="657">
        <f t="shared" si="3164"/>
        <v>1.5154590237222623</v>
      </c>
      <c r="AE1081" s="656">
        <f t="shared" si="2698"/>
        <v>-1.121622020664687</v>
      </c>
      <c r="AF1081" s="656">
        <f t="shared" si="2699"/>
        <v>-0.66419707180015319</v>
      </c>
      <c r="AG1081" s="656">
        <f t="shared" si="2700"/>
        <v>-0.62540724982963558</v>
      </c>
      <c r="AH1081" s="656">
        <f t="shared" si="2701"/>
        <v>0.39327069566976097</v>
      </c>
      <c r="AI1081" s="656">
        <f t="shared" si="2702"/>
        <v>0.57268826630306324</v>
      </c>
      <c r="AJ1081" s="656">
        <f t="shared" si="3165"/>
        <v>-0.28905347606433029</v>
      </c>
    </row>
    <row r="1082" spans="1:36">
      <c r="A1082" s="93" t="str">
        <f t="shared" si="3151"/>
        <v>201920</v>
      </c>
      <c r="B1082" s="93">
        <f>'Sub Index'!A1064</f>
        <v>43600</v>
      </c>
      <c r="C1082" s="656">
        <f>VLOOKUP(B1082,'Sub Index'!A:M,8,0)</f>
        <v>0.7212292364642694</v>
      </c>
      <c r="D1082" s="656">
        <f>VLOOKUP(B1082,'Sub Index'!J:M,4,0)</f>
        <v>-2.6903999999999999</v>
      </c>
      <c r="E1082" s="656">
        <f>VLOOKUP(B1082,'Sub Index'!O:W,4,0)</f>
        <v>0.55629999999999979</v>
      </c>
      <c r="F1082" s="656">
        <f>VLOOKUP(B1082,'Sub Index'!O:W,7,0)</f>
        <v>5.3295293915543163E-2</v>
      </c>
      <c r="G1082" s="656">
        <f>VLOOKUP(B1082,'Sub Index'!O:W,9,0)</f>
        <v>1.4800000000000146E-2</v>
      </c>
      <c r="H1082" s="656">
        <f>VLOOKUP(B1082,'Sub Index'!Y:AE,4,0)</f>
        <v>0.94950000000000001</v>
      </c>
      <c r="I1082" s="656">
        <f>VLOOKUP(B1082,'Sub Index'!Y:AE,7,0)</f>
        <v>6.897017204684568E-3</v>
      </c>
      <c r="J1082" s="656">
        <f>VLOOKUP(B1082,'Sub Index'!AG:AK,4,0)</f>
        <v>2.2416703016281073E-2</v>
      </c>
      <c r="K1082" s="656">
        <f>VLOOKUP(B1082,'Sub Index'!AG:AK,5,0)</f>
        <v>93791095.348700002</v>
      </c>
      <c r="L1082" s="656">
        <f>VLOOKUP(B1082,'Sub Index'!AM:AX,4,0)</f>
        <v>2.7447029003579751E-3</v>
      </c>
      <c r="M1082" s="656">
        <f>VLOOKUP(B1082,'Sub Index'!AM:AX,7,0)</f>
        <v>2.8499999999995751E-3</v>
      </c>
      <c r="N1082" s="656">
        <f>VLOOKUP(B1082,'Sub Index'!AM:AX,8,0)</f>
        <v>2.9850000000000598E-2</v>
      </c>
      <c r="O1082" s="656">
        <f>VLOOKUP(B1082,'Sub Index'!AV:AX,3,0)</f>
        <v>374.07600000000002</v>
      </c>
      <c r="Q1082" s="657">
        <f t="shared" si="3152"/>
        <v>-0.97274968976581611</v>
      </c>
      <c r="R1082" s="657">
        <f t="shared" si="3153"/>
        <v>-1.3026312522698786</v>
      </c>
      <c r="S1082" s="657">
        <f t="shared" si="3154"/>
        <v>-0.9110888724331182</v>
      </c>
      <c r="T1082" s="657">
        <f t="shared" si="3155"/>
        <v>-0.25092113573329583</v>
      </c>
      <c r="U1082" s="657">
        <f t="shared" si="3156"/>
        <v>-0.67249857649882538</v>
      </c>
      <c r="V1082" s="657">
        <f t="shared" si="3157"/>
        <v>-1.1085110644364209</v>
      </c>
      <c r="W1082" s="657">
        <f t="shared" si="3158"/>
        <v>-9.9401775863791009E-2</v>
      </c>
      <c r="X1082" s="657">
        <f t="shared" si="3159"/>
        <v>1.4761899144270398</v>
      </c>
      <c r="Y1082" s="657">
        <f t="shared" si="3160"/>
        <v>-0.49949341537724812</v>
      </c>
      <c r="Z1082" s="657">
        <f t="shared" si="3161"/>
        <v>0.77303551503471102</v>
      </c>
      <c r="AA1082" s="657">
        <f t="shared" si="3162"/>
        <v>-0.82515621646378101</v>
      </c>
      <c r="AB1082" s="657">
        <f t="shared" si="3163"/>
        <v>1.162389935703827</v>
      </c>
      <c r="AC1082" s="657">
        <f t="shared" si="3164"/>
        <v>1.4386815102645694</v>
      </c>
      <c r="AE1082" s="656">
        <f t="shared" si="2698"/>
        <v>-1.1376904710178475</v>
      </c>
      <c r="AF1082" s="656">
        <f t="shared" si="2699"/>
        <v>-0.61150286155507982</v>
      </c>
      <c r="AG1082" s="656">
        <f t="shared" si="2700"/>
        <v>-0.60395642015010598</v>
      </c>
      <c r="AH1082" s="656">
        <f t="shared" si="2701"/>
        <v>0.48834824952489586</v>
      </c>
      <c r="AI1082" s="656">
        <f t="shared" si="2702"/>
        <v>0.63723768613483167</v>
      </c>
      <c r="AJ1082" s="656">
        <f t="shared" si="3165"/>
        <v>-0.24551276341266118</v>
      </c>
    </row>
    <row r="1083" spans="1:36">
      <c r="A1083" s="93" t="str">
        <f t="shared" si="3151"/>
        <v>201920</v>
      </c>
      <c r="B1083" s="93">
        <f>'Sub Index'!A1065</f>
        <v>43601</v>
      </c>
      <c r="C1083" s="656">
        <f>VLOOKUP(B1083,'Sub Index'!A:M,8,0)</f>
        <v>0.65850395868524547</v>
      </c>
      <c r="D1083" s="656">
        <f>VLOOKUP(B1083,'Sub Index'!J:M,4,0)</f>
        <v>-2.6739000000000002</v>
      </c>
      <c r="E1083" s="656">
        <f>VLOOKUP(B1083,'Sub Index'!O:W,4,0)</f>
        <v>0.57159999999999966</v>
      </c>
      <c r="F1083" s="656">
        <f>VLOOKUP(B1083,'Sub Index'!O:W,7,0)</f>
        <v>5.0596742711958305E-2</v>
      </c>
      <c r="G1083" s="656">
        <f>VLOOKUP(B1083,'Sub Index'!O:W,9,0)</f>
        <v>2.2000000000000242E-2</v>
      </c>
      <c r="H1083" s="656">
        <f>VLOOKUP(B1083,'Sub Index'!Y:AE,4,0)</f>
        <v>0.9623999999999997</v>
      </c>
      <c r="I1083" s="656">
        <f>VLOOKUP(B1083,'Sub Index'!Y:AE,7,0)</f>
        <v>6.7765352562900883E-3</v>
      </c>
      <c r="J1083" s="656">
        <f>VLOOKUP(B1083,'Sub Index'!AG:AK,4,0)</f>
        <v>2.2611122512626501E-2</v>
      </c>
      <c r="K1083" s="656">
        <f>VLOOKUP(B1083,'Sub Index'!AG:AK,5,0)</f>
        <v>93793485.935900003</v>
      </c>
      <c r="L1083" s="656">
        <f>VLOOKUP(B1083,'Sub Index'!AM:AX,4,0)</f>
        <v>2.727657744140511E-3</v>
      </c>
      <c r="M1083" s="656">
        <f>VLOOKUP(B1083,'Sub Index'!AM:AX,7,0)</f>
        <v>-1.6700000000000159E-2</v>
      </c>
      <c r="N1083" s="656">
        <f>VLOOKUP(B1083,'Sub Index'!AM:AX,8,0)</f>
        <v>4.6999999999999709E-2</v>
      </c>
      <c r="O1083" s="656">
        <f>VLOOKUP(B1083,'Sub Index'!AV:AX,3,0)</f>
        <v>353.53000000000003</v>
      </c>
      <c r="Q1083" s="657">
        <f t="shared" si="3152"/>
        <v>-1.1185770879392971</v>
      </c>
      <c r="R1083" s="657">
        <f t="shared" si="3153"/>
        <v>-1.2918365959288338</v>
      </c>
      <c r="S1083" s="657">
        <f t="shared" si="3154"/>
        <v>-0.9011485665912079</v>
      </c>
      <c r="T1083" s="657">
        <f t="shared" si="3155"/>
        <v>-0.32248888926108088</v>
      </c>
      <c r="U1083" s="657">
        <f t="shared" si="3156"/>
        <v>-0.65092482800792051</v>
      </c>
      <c r="V1083" s="657">
        <f t="shared" si="3157"/>
        <v>-1.0998454003868681</v>
      </c>
      <c r="W1083" s="657">
        <f t="shared" si="3158"/>
        <v>-0.14048201700045967</v>
      </c>
      <c r="X1083" s="657">
        <f t="shared" si="3159"/>
        <v>1.5021288164485942</v>
      </c>
      <c r="Y1083" s="657">
        <f t="shared" si="3160"/>
        <v>-0.49941475822287151</v>
      </c>
      <c r="Z1083" s="657">
        <f t="shared" si="3161"/>
        <v>0.75452489830624914</v>
      </c>
      <c r="AA1083" s="657">
        <f t="shared" si="3162"/>
        <v>-2.3242357456283842</v>
      </c>
      <c r="AB1083" s="657">
        <f t="shared" si="3163"/>
        <v>1.9553020162368535</v>
      </c>
      <c r="AC1083" s="657">
        <f t="shared" si="3164"/>
        <v>1.1369464698089891</v>
      </c>
      <c r="AE1083" s="656">
        <f t="shared" si="2698"/>
        <v>-1.2052068419340656</v>
      </c>
      <c r="AF1083" s="656">
        <f t="shared" si="2699"/>
        <v>-0.6248540946200698</v>
      </c>
      <c r="AG1083" s="656">
        <f t="shared" si="2700"/>
        <v>-0.62016370869366388</v>
      </c>
      <c r="AH1083" s="656">
        <f t="shared" si="2701"/>
        <v>0.50135702911286129</v>
      </c>
      <c r="AI1083" s="656">
        <f t="shared" si="2702"/>
        <v>0.38063440968092688</v>
      </c>
      <c r="AJ1083" s="656">
        <f t="shared" si="3165"/>
        <v>-0.31364664129080222</v>
      </c>
    </row>
    <row r="1084" spans="1:36">
      <c r="A1084" s="93" t="str">
        <f t="shared" si="3151"/>
        <v>201920</v>
      </c>
      <c r="B1084" s="93">
        <f>'Sub Index'!A1066</f>
        <v>43602</v>
      </c>
      <c r="C1084" s="656">
        <f>VLOOKUP(B1084,'Sub Index'!A:M,8,0)</f>
        <v>0.63901012316573391</v>
      </c>
      <c r="D1084" s="656">
        <f>VLOOKUP(B1084,'Sub Index'!J:M,4,0)</f>
        <v>-2.6674000000000002</v>
      </c>
      <c r="E1084" s="656">
        <f>VLOOKUP(B1084,'Sub Index'!O:W,4,0)</f>
        <v>0.58199999999999985</v>
      </c>
      <c r="F1084" s="656">
        <f>VLOOKUP(B1084,'Sub Index'!O:W,7,0)</f>
        <v>5.0227212431944938E-2</v>
      </c>
      <c r="G1084" s="656">
        <f>VLOOKUP(B1084,'Sub Index'!O:W,9,0)</f>
        <v>1.6999999999999904E-2</v>
      </c>
      <c r="H1084" s="656">
        <f>VLOOKUP(B1084,'Sub Index'!Y:AE,4,0)</f>
        <v>0.94679999999999964</v>
      </c>
      <c r="I1084" s="656">
        <f>VLOOKUP(B1084,'Sub Index'!Y:AE,7,0)</f>
        <v>6.744700699201329E-3</v>
      </c>
      <c r="J1084" s="656">
        <f>VLOOKUP(B1084,'Sub Index'!AG:AK,4,0)</f>
        <v>2.3262844953282586E-2</v>
      </c>
      <c r="K1084" s="656">
        <f>VLOOKUP(B1084,'Sub Index'!AG:AK,5,0)</f>
        <v>93173851.433600008</v>
      </c>
      <c r="L1084" s="656">
        <f>VLOOKUP(B1084,'Sub Index'!AM:AX,4,0)</f>
        <v>2.7976071625577218E-3</v>
      </c>
      <c r="M1084" s="656">
        <f>VLOOKUP(B1084,'Sub Index'!AM:AX,7,0)</f>
        <v>-1.4500000000001734E-3</v>
      </c>
      <c r="N1084" s="656">
        <f>VLOOKUP(B1084,'Sub Index'!AM:AX,8,0)</f>
        <v>3.4749999999999837E-2</v>
      </c>
      <c r="O1084" s="656">
        <f>VLOOKUP(B1084,'Sub Index'!AV:AX,3,0)</f>
        <v>350.36</v>
      </c>
      <c r="Q1084" s="657">
        <f t="shared" si="3152"/>
        <v>-1.1638974980656083</v>
      </c>
      <c r="R1084" s="657">
        <f t="shared" si="3153"/>
        <v>-1.2875841555520586</v>
      </c>
      <c r="S1084" s="657">
        <f t="shared" si="3154"/>
        <v>-0.8943917573914778</v>
      </c>
      <c r="T1084" s="657">
        <f t="shared" si="3155"/>
        <v>-0.33228913020737738</v>
      </c>
      <c r="U1084" s="657">
        <f t="shared" si="3156"/>
        <v>-0.66590659779327188</v>
      </c>
      <c r="V1084" s="657">
        <f t="shared" si="3157"/>
        <v>-1.1103248080746999</v>
      </c>
      <c r="W1084" s="657">
        <f t="shared" si="3158"/>
        <v>-0.15133651677501014</v>
      </c>
      <c r="X1084" s="657">
        <f t="shared" si="3159"/>
        <v>1.589079790251094</v>
      </c>
      <c r="Y1084" s="657">
        <f t="shared" si="3160"/>
        <v>-0.51980250509294701</v>
      </c>
      <c r="Z1084" s="657">
        <f t="shared" si="3161"/>
        <v>0.83048823112529169</v>
      </c>
      <c r="AA1084" s="657">
        <f t="shared" si="3162"/>
        <v>-1.154877033620175</v>
      </c>
      <c r="AB1084" s="657">
        <f t="shared" si="3163"/>
        <v>1.3889362444275253</v>
      </c>
      <c r="AC1084" s="657">
        <f t="shared" si="3164"/>
        <v>1.0903923922150927</v>
      </c>
      <c r="AE1084" s="656">
        <f t="shared" si="2698"/>
        <v>-1.2257408268088335</v>
      </c>
      <c r="AF1084" s="656">
        <f t="shared" si="2699"/>
        <v>-0.63086249513070902</v>
      </c>
      <c r="AG1084" s="656">
        <f t="shared" si="2700"/>
        <v>-0.63083066242485497</v>
      </c>
      <c r="AH1084" s="656">
        <f t="shared" si="2701"/>
        <v>0.53463864257907345</v>
      </c>
      <c r="AI1084" s="656">
        <f t="shared" si="2702"/>
        <v>0.53873495853693365</v>
      </c>
      <c r="AJ1084" s="656">
        <f t="shared" si="3165"/>
        <v>-0.28281207664967806</v>
      </c>
    </row>
    <row r="1085" spans="1:36">
      <c r="A1085" s="93" t="str">
        <f t="shared" ref="A1085:A1089" si="3166">YEAR(B1085)&amp;WEEKNUM(B1085)</f>
        <v>201921</v>
      </c>
      <c r="B1085" s="93">
        <f>'Sub Index'!A1067</f>
        <v>43605</v>
      </c>
      <c r="C1085" s="660">
        <f>VLOOKUP(B1085,'Sub Index'!A:M,8,0)</f>
        <v>0.82014120583264738</v>
      </c>
      <c r="D1085" s="660">
        <f>VLOOKUP(B1085,'Sub Index'!J:M,4,0)</f>
        <v>-2.6638999999999999</v>
      </c>
      <c r="E1085" s="660">
        <f>VLOOKUP(B1085,'Sub Index'!O:W,4,0)</f>
        <v>0.59889999999999999</v>
      </c>
      <c r="F1085" s="660">
        <f>VLOOKUP(B1085,'Sub Index'!O:W,7,0)</f>
        <v>5.166618299717847E-2</v>
      </c>
      <c r="G1085" s="660">
        <f>VLOOKUP(B1085,'Sub Index'!O:W,9,0)</f>
        <v>0.16820000000000013</v>
      </c>
      <c r="H1085" s="660">
        <f>VLOOKUP(B1085,'Sub Index'!Y:AE,4,0)</f>
        <v>0.95690000000000008</v>
      </c>
      <c r="I1085" s="660">
        <f>VLOOKUP(B1085,'Sub Index'!Y:AE,7,0)</f>
        <v>6.639777075145307E-3</v>
      </c>
      <c r="J1085" s="660">
        <f>VLOOKUP(B1085,'Sub Index'!AG:AK,4,0)</f>
        <v>1.5952658388424822E-2</v>
      </c>
      <c r="K1085" s="660">
        <f>VLOOKUP(B1085,'Sub Index'!AG:AK,5,0)</f>
        <v>93150432.970200002</v>
      </c>
      <c r="L1085" s="660">
        <f>VLOOKUP(B1085,'Sub Index'!AM:AX,4,0)</f>
        <v>2.8166098866995288E-3</v>
      </c>
      <c r="M1085" s="660">
        <f>VLOOKUP(B1085,'Sub Index'!AM:AX,7,0)</f>
        <v>5.9499999999994557E-3</v>
      </c>
      <c r="N1085" s="660">
        <f>VLOOKUP(B1085,'Sub Index'!AM:AX,8,0)</f>
        <v>2.5549999999999962E-2</v>
      </c>
      <c r="O1085" s="660">
        <f>VLOOKUP(B1085,'Sub Index'!AV:AX,3,0)</f>
        <v>341.92600000000004</v>
      </c>
      <c r="Q1085" s="661">
        <f t="shared" ref="Q1085:Q1089" si="3167">IF(C1085=0,"",(C1085-C$2)/C$3)</f>
        <v>-0.74279335235396016</v>
      </c>
      <c r="R1085" s="661">
        <f t="shared" ref="R1085:R1089" si="3168">IF(D1085=0,"",(D1085-D$2)/D$3)</f>
        <v>-1.285294379964564</v>
      </c>
      <c r="S1085" s="661">
        <f t="shared" ref="S1085:S1089" si="3169">IF(E1085=0,"",(E1085-E$2)/E$3)</f>
        <v>-0.88341194244191656</v>
      </c>
      <c r="T1085" s="661">
        <f t="shared" ref="T1085:T1089" si="3170">IF(F1085=0,"",(F1085-F$2)/F$3)</f>
        <v>-0.29412647069972631</v>
      </c>
      <c r="U1085" s="661">
        <f t="shared" ref="U1085:U1089" si="3171">IF(G1085=0,"",(G1085-G$2)/G$3)</f>
        <v>-0.2128578794842759</v>
      </c>
      <c r="V1085" s="661">
        <f t="shared" ref="V1085:V1089" si="3172">IF(H1085=0,"",(H1085-H$2)/H$3)</f>
        <v>-1.1035400633537316</v>
      </c>
      <c r="W1085" s="661">
        <f t="shared" ref="W1085:W1089" si="3173">IF(I1085=0,"",(I1085-I$2)/I$3)</f>
        <v>-0.18711189918368343</v>
      </c>
      <c r="X1085" s="661">
        <f t="shared" ref="X1085:X1089" si="3174">IF(J1085=0,"",(J1085-J$2)/J$3)</f>
        <v>0.61377527280582977</v>
      </c>
      <c r="Y1085" s="661">
        <f t="shared" ref="Y1085:Y1089" si="3175">IF(K1085=0,"",(K1085-K$2)/K$3)</f>
        <v>-0.52057303950010669</v>
      </c>
      <c r="Z1085" s="661">
        <f t="shared" ref="Z1085:Z1089" si="3176">IF(L1085=0,"",(L1085-L$2)/L$3)</f>
        <v>0.85112471804849632</v>
      </c>
      <c r="AA1085" s="661">
        <f t="shared" ref="AA1085:AA1089" si="3177">IF(M1085=0,"",(M1085-M$2)/M$3)</f>
        <v>-0.58745051107195734</v>
      </c>
      <c r="AB1085" s="661">
        <f t="shared" ref="AB1085:AB1089" si="3178">IF(N1085=0,"",(N1085-N$2)/N$3)</f>
        <v>0.9635839913135823</v>
      </c>
      <c r="AC1085" s="661">
        <f t="shared" ref="AC1085:AC1089" si="3179">IF(O1085=0,"",(O1085-O$2)/O$3)</f>
        <v>0.9665321113233204</v>
      </c>
      <c r="AE1085" s="660">
        <f t="shared" si="2698"/>
        <v>-1.0140438661592621</v>
      </c>
      <c r="AF1085" s="660">
        <f t="shared" si="2699"/>
        <v>-0.46346543087530628</v>
      </c>
      <c r="AG1085" s="660">
        <f t="shared" si="2700"/>
        <v>-0.64532598126870755</v>
      </c>
      <c r="AH1085" s="660">
        <f t="shared" si="2701"/>
        <v>4.6601116652861541E-2</v>
      </c>
      <c r="AI1085" s="660">
        <f t="shared" si="2702"/>
        <v>0.54844757740336036</v>
      </c>
      <c r="AJ1085" s="660">
        <f t="shared" ref="AJ1085:AJ1089" si="3180">AVERAGE(AE1085:AI1085)</f>
        <v>-0.30555731684941079</v>
      </c>
    </row>
    <row r="1086" spans="1:36">
      <c r="A1086" s="93" t="str">
        <f t="shared" si="3166"/>
        <v>201921</v>
      </c>
      <c r="B1086" s="93">
        <f>'Sub Index'!A1068</f>
        <v>43606</v>
      </c>
      <c r="C1086" s="660">
        <f>VLOOKUP(B1086,'Sub Index'!A:M,8,0)</f>
        <v>0.8243001921917148</v>
      </c>
      <c r="D1086" s="660">
        <f>VLOOKUP(B1086,'Sub Index'!J:M,4,0)</f>
        <v>-2.6394000000000002</v>
      </c>
      <c r="E1086" s="660">
        <f>VLOOKUP(B1086,'Sub Index'!O:W,4,0)</f>
        <v>0.61329999999999973</v>
      </c>
      <c r="F1086" s="660">
        <f>VLOOKUP(B1086,'Sub Index'!O:W,7,0)</f>
        <v>5.1487422740735984E-2</v>
      </c>
      <c r="G1086" s="660">
        <f>VLOOKUP(B1086,'Sub Index'!O:W,9,0)</f>
        <v>0.14109999999999978</v>
      </c>
      <c r="H1086" s="660">
        <f>VLOOKUP(B1086,'Sub Index'!Y:AE,4,0)</f>
        <v>0.98049999999999971</v>
      </c>
      <c r="I1086" s="660">
        <f>VLOOKUP(B1086,'Sub Index'!Y:AE,7,0)</f>
        <v>5.9467910574375338E-3</v>
      </c>
      <c r="J1086" s="660">
        <f>VLOOKUP(B1086,'Sub Index'!AG:AK,4,0)</f>
        <v>1.6305261515000724E-2</v>
      </c>
      <c r="K1086" s="660">
        <f>VLOOKUP(B1086,'Sub Index'!AG:AK,5,0)</f>
        <v>93289833.511299998</v>
      </c>
      <c r="L1086" s="660">
        <f>VLOOKUP(B1086,'Sub Index'!AM:AX,4,0)</f>
        <v>2.8254502308087425E-3</v>
      </c>
      <c r="M1086" s="660">
        <f>VLOOKUP(B1086,'Sub Index'!AM:AX,7,0)</f>
        <v>7.499999999999396E-3</v>
      </c>
      <c r="N1086" s="660">
        <f>VLOOKUP(B1086,'Sub Index'!AM:AX,8,0)</f>
        <v>1.6900000000000581E-2</v>
      </c>
      <c r="O1086" s="660">
        <f>VLOOKUP(B1086,'Sub Index'!AV:AX,3,0)</f>
        <v>342.13200000000001</v>
      </c>
      <c r="Q1086" s="661">
        <f t="shared" si="3167"/>
        <v>-0.73312429736916707</v>
      </c>
      <c r="R1086" s="661">
        <f t="shared" si="3168"/>
        <v>-1.2692659508521036</v>
      </c>
      <c r="S1086" s="661">
        <f t="shared" si="3169"/>
        <v>-0.8740563604730599</v>
      </c>
      <c r="T1086" s="661">
        <f t="shared" si="3170"/>
        <v>-0.29886733681953315</v>
      </c>
      <c r="U1086" s="661">
        <f t="shared" si="3171"/>
        <v>-0.29405907172087598</v>
      </c>
      <c r="V1086" s="661">
        <f t="shared" si="3172"/>
        <v>-1.0876866004413708</v>
      </c>
      <c r="W1086" s="661">
        <f t="shared" si="3173"/>
        <v>-0.42339653012744588</v>
      </c>
      <c r="X1086" s="661">
        <f t="shared" si="3174"/>
        <v>0.66081858957533735</v>
      </c>
      <c r="Y1086" s="661">
        <f t="shared" si="3175"/>
        <v>-0.51598636310466894</v>
      </c>
      <c r="Z1086" s="661">
        <f t="shared" si="3176"/>
        <v>0.86072511240485372</v>
      </c>
      <c r="AA1086" s="661">
        <f t="shared" si="3177"/>
        <v>-0.46859765837604545</v>
      </c>
      <c r="AB1086" s="661">
        <f t="shared" si="3178"/>
        <v>0.56366040550538743</v>
      </c>
      <c r="AC1086" s="661">
        <f t="shared" si="3179"/>
        <v>0.96955739207547831</v>
      </c>
      <c r="AE1086" s="660">
        <f t="shared" si="2698"/>
        <v>-1.0011951241106354</v>
      </c>
      <c r="AF1086" s="660">
        <f t="shared" si="2699"/>
        <v>-0.48899425633782295</v>
      </c>
      <c r="AG1086" s="660">
        <f t="shared" si="2700"/>
        <v>-0.7555415652844083</v>
      </c>
      <c r="AH1086" s="660">
        <f t="shared" si="2701"/>
        <v>7.2416113235334201E-2</v>
      </c>
      <c r="AI1086" s="660">
        <f t="shared" si="2702"/>
        <v>0.48133631290241852</v>
      </c>
      <c r="AJ1086" s="660">
        <f t="shared" si="3180"/>
        <v>-0.33839570391902285</v>
      </c>
    </row>
    <row r="1087" spans="1:36">
      <c r="A1087" s="93" t="str">
        <f t="shared" si="3166"/>
        <v>201921</v>
      </c>
      <c r="B1087" s="93">
        <f>'Sub Index'!A1069</f>
        <v>43607</v>
      </c>
      <c r="C1087" s="660">
        <f>VLOOKUP(B1087,'Sub Index'!A:M,8,0)</f>
        <v>0.78456378620279565</v>
      </c>
      <c r="D1087" s="660">
        <f>VLOOKUP(B1087,'Sub Index'!J:M,4,0)</f>
        <v>-2.6457000000000002</v>
      </c>
      <c r="E1087" s="660">
        <f>VLOOKUP(B1087,'Sub Index'!O:W,4,0)</f>
        <v>0.60739999999999972</v>
      </c>
      <c r="F1087" s="660">
        <f>VLOOKUP(B1087,'Sub Index'!O:W,7,0)</f>
        <v>5.2123787595411995E-2</v>
      </c>
      <c r="G1087" s="660">
        <f>VLOOKUP(B1087,'Sub Index'!O:W,9,0)</f>
        <v>5.8699999999999974E-2</v>
      </c>
      <c r="H1087" s="660">
        <f>VLOOKUP(B1087,'Sub Index'!Y:AE,4,0)</f>
        <v>0.9081999999999999</v>
      </c>
      <c r="I1087" s="660">
        <f>VLOOKUP(B1087,'Sub Index'!Y:AE,7,0)</f>
        <v>6.5366592735141464E-3</v>
      </c>
      <c r="J1087" s="660">
        <f>VLOOKUP(B1087,'Sub Index'!AG:AK,4,0)</f>
        <v>1.6006004908323448E-2</v>
      </c>
      <c r="K1087" s="660">
        <f>VLOOKUP(B1087,'Sub Index'!AG:AK,5,0)</f>
        <v>93112302.727899998</v>
      </c>
      <c r="L1087" s="660">
        <f>VLOOKUP(B1087,'Sub Index'!AM:AX,4,0)</f>
        <v>2.8942797636979018E-3</v>
      </c>
      <c r="M1087" s="660">
        <f>VLOOKUP(B1087,'Sub Index'!AM:AX,7,0)</f>
        <v>-8.099999999999774E-3</v>
      </c>
      <c r="N1087" s="660">
        <f>VLOOKUP(B1087,'Sub Index'!AM:AX,8,0)</f>
        <v>3.2099999999999795E-2</v>
      </c>
      <c r="O1087" s="660">
        <f>VLOOKUP(B1087,'Sub Index'!AV:AX,3,0)</f>
        <v>343.70799999999997</v>
      </c>
      <c r="Q1087" s="661">
        <f t="shared" si="3167"/>
        <v>-0.82550582046968357</v>
      </c>
      <c r="R1087" s="661">
        <f t="shared" si="3168"/>
        <v>-1.2733875469095934</v>
      </c>
      <c r="S1087" s="661">
        <f t="shared" si="3169"/>
        <v>-0.87788955030752203</v>
      </c>
      <c r="T1087" s="661">
        <f t="shared" si="3170"/>
        <v>-0.28199042782751688</v>
      </c>
      <c r="U1087" s="661">
        <f t="shared" si="3171"/>
        <v>-0.54095863778344955</v>
      </c>
      <c r="V1087" s="661">
        <f t="shared" si="3172"/>
        <v>-1.1362546245330527</v>
      </c>
      <c r="W1087" s="661">
        <f t="shared" si="3173"/>
        <v>-0.22227155764655512</v>
      </c>
      <c r="X1087" s="661">
        <f t="shared" si="3174"/>
        <v>0.62089261535044193</v>
      </c>
      <c r="Y1087" s="661">
        <f t="shared" si="3175"/>
        <v>-0.52182763349902317</v>
      </c>
      <c r="Z1087" s="661">
        <f t="shared" si="3176"/>
        <v>0.93547227732698524</v>
      </c>
      <c r="AA1087" s="661">
        <f t="shared" si="3177"/>
        <v>-1.6647941113155278</v>
      </c>
      <c r="AB1087" s="661">
        <f t="shared" si="3178"/>
        <v>1.2664163019544838</v>
      </c>
      <c r="AC1087" s="661">
        <f t="shared" si="3179"/>
        <v>0.99270225841238013</v>
      </c>
      <c r="AE1087" s="660">
        <f t="shared" si="2698"/>
        <v>-1.0494466836896386</v>
      </c>
      <c r="AF1087" s="660">
        <f t="shared" si="2699"/>
        <v>-0.5669462053061628</v>
      </c>
      <c r="AG1087" s="660">
        <f t="shared" si="2700"/>
        <v>-0.67926309108980387</v>
      </c>
      <c r="AH1087" s="660">
        <f t="shared" si="2701"/>
        <v>4.9532490925709383E-2</v>
      </c>
      <c r="AI1087" s="660">
        <f t="shared" si="2702"/>
        <v>0.38244918159458036</v>
      </c>
      <c r="AJ1087" s="660">
        <f t="shared" si="3180"/>
        <v>-0.37273486151306306</v>
      </c>
    </row>
    <row r="1088" spans="1:36">
      <c r="A1088" s="93" t="str">
        <f t="shared" si="3166"/>
        <v>201921</v>
      </c>
      <c r="B1088" s="93">
        <f>'Sub Index'!A1070</f>
        <v>43608</v>
      </c>
      <c r="C1088" s="660">
        <f>VLOOKUP(B1088,'Sub Index'!A:M,8,0)</f>
        <v>0.69555637408540594</v>
      </c>
      <c r="D1088" s="660">
        <f>VLOOKUP(B1088,'Sub Index'!J:M,4,0)</f>
        <v>-2.6537999999999999</v>
      </c>
      <c r="E1088" s="660">
        <f>VLOOKUP(B1088,'Sub Index'!O:W,4,0)</f>
        <v>0.59129999999999994</v>
      </c>
      <c r="F1088" s="660">
        <f>VLOOKUP(B1088,'Sub Index'!O:W,7,0)</f>
        <v>5.1924389079211229E-2</v>
      </c>
      <c r="G1088" s="660">
        <f>VLOOKUP(B1088,'Sub Index'!O:W,9,0)</f>
        <v>-2.5900000000000034E-2</v>
      </c>
      <c r="H1088" s="660">
        <f>VLOOKUP(B1088,'Sub Index'!Y:AE,4,0)</f>
        <v>0.96620000000000017</v>
      </c>
      <c r="I1088" s="660">
        <f>VLOOKUP(B1088,'Sub Index'!Y:AE,7,0)</f>
        <v>6.5614869028495218E-3</v>
      </c>
      <c r="J1088" s="660">
        <f>VLOOKUP(B1088,'Sub Index'!AG:AK,4,0)</f>
        <v>1.5893580000684877E-2</v>
      </c>
      <c r="K1088" s="660">
        <f>VLOOKUP(B1088,'Sub Index'!AG:AK,5,0)</f>
        <v>92814063.764699996</v>
      </c>
      <c r="L1088" s="660">
        <f>VLOOKUP(B1088,'Sub Index'!AM:AX,4,0)</f>
        <v>2.8621132479182613E-3</v>
      </c>
      <c r="M1088" s="660">
        <f>VLOOKUP(B1088,'Sub Index'!AM:AX,7,0)</f>
        <v>1.6700000000000159E-2</v>
      </c>
      <c r="N1088" s="660">
        <f>VLOOKUP(B1088,'Sub Index'!AM:AX,8,0)</f>
        <v>7.8000000000004732E-3</v>
      </c>
      <c r="O1088" s="660">
        <f>VLOOKUP(B1088,'Sub Index'!AV:AX,3,0)</f>
        <v>353.71400000000006</v>
      </c>
      <c r="Q1088" s="661">
        <f t="shared" si="3167"/>
        <v>-1.0324354632998072</v>
      </c>
      <c r="R1088" s="661">
        <f t="shared" si="3168"/>
        <v>-1.2786867418406518</v>
      </c>
      <c r="S1088" s="661">
        <f t="shared" si="3169"/>
        <v>-0.88834961070325769</v>
      </c>
      <c r="T1088" s="661">
        <f t="shared" si="3170"/>
        <v>-0.28727863723495933</v>
      </c>
      <c r="U1088" s="661">
        <f t="shared" si="3171"/>
        <v>-0.79445018255157807</v>
      </c>
      <c r="V1088" s="661">
        <f t="shared" si="3172"/>
        <v>-1.0972927241552164</v>
      </c>
      <c r="W1088" s="661">
        <f t="shared" si="3173"/>
        <v>-0.21380618160026454</v>
      </c>
      <c r="X1088" s="661">
        <f t="shared" si="3174"/>
        <v>0.6058932005857931</v>
      </c>
      <c r="Y1088" s="661">
        <f t="shared" si="3175"/>
        <v>-0.53164054815426875</v>
      </c>
      <c r="Z1088" s="661">
        <f t="shared" si="3176"/>
        <v>0.90054023930454186</v>
      </c>
      <c r="AA1088" s="661">
        <f t="shared" si="3177"/>
        <v>0.23685153181912999</v>
      </c>
      <c r="AB1088" s="661">
        <f t="shared" si="3178"/>
        <v>0.14293154644702</v>
      </c>
      <c r="AC1088" s="661">
        <f t="shared" si="3179"/>
        <v>1.1396486623254807</v>
      </c>
      <c r="AE1088" s="660">
        <f t="shared" si="2698"/>
        <v>-1.1555611025702295</v>
      </c>
      <c r="AF1088" s="660">
        <f t="shared" si="2699"/>
        <v>-0.65669281016326497</v>
      </c>
      <c r="AG1088" s="660">
        <f t="shared" si="2700"/>
        <v>-0.65554945287774047</v>
      </c>
      <c r="AH1088" s="660">
        <f t="shared" si="2701"/>
        <v>3.7126326215762173E-2</v>
      </c>
      <c r="AI1088" s="660">
        <f t="shared" si="2702"/>
        <v>0.60499299497404313</v>
      </c>
      <c r="AJ1088" s="660">
        <f t="shared" si="3180"/>
        <v>-0.36513680888428596</v>
      </c>
    </row>
    <row r="1089" spans="1:36">
      <c r="A1089" s="93" t="str">
        <f t="shared" si="3166"/>
        <v>201921</v>
      </c>
      <c r="B1089" s="93">
        <f>'Sub Index'!A1071</f>
        <v>43609</v>
      </c>
      <c r="C1089" s="660">
        <f>VLOOKUP(B1089,'Sub Index'!A:M,8,0)</f>
        <v>0.72428621942806271</v>
      </c>
      <c r="D1089" s="660">
        <f>VLOOKUP(B1089,'Sub Index'!J:M,4,0)</f>
        <v>-2.6678999999999999</v>
      </c>
      <c r="E1089" s="660">
        <f>VLOOKUP(B1089,'Sub Index'!O:W,4,0)</f>
        <v>0.57499999999999973</v>
      </c>
      <c r="F1089" s="660">
        <f>VLOOKUP(B1089,'Sub Index'!O:W,7,0)</f>
        <v>5.1915975965594725E-2</v>
      </c>
      <c r="G1089" s="660">
        <f>VLOOKUP(B1089,'Sub Index'!O:W,9,0)</f>
        <v>-1.4800000000000146E-2</v>
      </c>
      <c r="H1089" s="660">
        <f>VLOOKUP(B1089,'Sub Index'!Y:AE,4,0)</f>
        <v>0.97370000000000001</v>
      </c>
      <c r="I1089" s="660">
        <f>VLOOKUP(B1089,'Sub Index'!Y:AE,7,0)</f>
        <v>6.2491874049613932E-3</v>
      </c>
      <c r="J1089" s="660">
        <f>VLOOKUP(B1089,'Sub Index'!AG:AK,4,0)</f>
        <v>1.228004551724592E-2</v>
      </c>
      <c r="K1089" s="660">
        <f>VLOOKUP(B1089,'Sub Index'!AG:AK,5,0)</f>
        <v>92361297.585799992</v>
      </c>
      <c r="L1089" s="660">
        <f>VLOOKUP(B1089,'Sub Index'!AM:AX,4,0)</f>
        <v>2.9307119133811909E-3</v>
      </c>
      <c r="M1089" s="660">
        <f>VLOOKUP(B1089,'Sub Index'!AM:AX,7,0)</f>
        <v>7.599999999999163E-3</v>
      </c>
      <c r="N1089" s="660">
        <f>VLOOKUP(B1089,'Sub Index'!AM:AX,8,0)</f>
        <v>1.2500000000000178E-2</v>
      </c>
      <c r="O1089" s="660">
        <f>VLOOKUP(B1089,'Sub Index'!AV:AX,3,0)</f>
        <v>350.12600000000003</v>
      </c>
      <c r="Q1089" s="661">
        <f t="shared" si="3167"/>
        <v>-0.96564263679362961</v>
      </c>
      <c r="R1089" s="661">
        <f t="shared" si="3168"/>
        <v>-1.2879112663502719</v>
      </c>
      <c r="S1089" s="661">
        <f t="shared" si="3169"/>
        <v>-0.89893960973745002</v>
      </c>
      <c r="T1089" s="661">
        <f t="shared" si="3170"/>
        <v>-0.2875017597908357</v>
      </c>
      <c r="U1089" s="661">
        <f t="shared" si="3171"/>
        <v>-0.76119065362810057</v>
      </c>
      <c r="V1089" s="661">
        <f t="shared" si="3172"/>
        <v>-1.0922545473822203</v>
      </c>
      <c r="W1089" s="661">
        <f t="shared" si="3173"/>
        <v>-0.32028967436466849</v>
      </c>
      <c r="X1089" s="661">
        <f t="shared" si="3174"/>
        <v>0.12378559985989739</v>
      </c>
      <c r="Y1089" s="661">
        <f t="shared" si="3175"/>
        <v>-0.54653785005156597</v>
      </c>
      <c r="Z1089" s="661">
        <f t="shared" si="3176"/>
        <v>0.97503668793006082</v>
      </c>
      <c r="AA1089" s="661">
        <f t="shared" si="3177"/>
        <v>-0.46092973239568158</v>
      </c>
      <c r="AB1089" s="661">
        <f t="shared" si="3178"/>
        <v>0.36023106705956714</v>
      </c>
      <c r="AC1089" s="661">
        <f t="shared" si="3179"/>
        <v>1.0869559082539033</v>
      </c>
      <c r="AE1089" s="660">
        <f t="shared" si="2698"/>
        <v>-1.1267769515719508</v>
      </c>
      <c r="AF1089" s="660">
        <f t="shared" si="2699"/>
        <v>-0.64921067438546209</v>
      </c>
      <c r="AG1089" s="660">
        <f t="shared" si="2700"/>
        <v>-0.70627211087344444</v>
      </c>
      <c r="AH1089" s="660">
        <f t="shared" si="2701"/>
        <v>-0.21137612509583428</v>
      </c>
      <c r="AI1089" s="660">
        <f t="shared" si="2702"/>
        <v>0.49032348271196241</v>
      </c>
      <c r="AJ1089" s="660">
        <f t="shared" si="3180"/>
        <v>-0.44066247584294577</v>
      </c>
    </row>
    <row r="1090" spans="1:36">
      <c r="A1090" s="93" t="str">
        <f t="shared" ref="A1090:A1093" si="3181">YEAR(B1090)&amp;WEEKNUM(B1090)</f>
        <v>201922</v>
      </c>
      <c r="B1090" s="93">
        <f>'Sub Index'!A1072</f>
        <v>43612</v>
      </c>
      <c r="C1090" s="665">
        <f>VLOOKUP(B1090,'Sub Index'!A:M,8,0)</f>
        <v>0.59592615763069612</v>
      </c>
      <c r="D1090" s="665">
        <f>VLOOKUP(B1090,'Sub Index'!J:M,4,0)</f>
        <v>-2.6667999999999998</v>
      </c>
      <c r="E1090" s="665">
        <f>VLOOKUP(B1090,'Sub Index'!O:W,4,0)</f>
        <v>0.59710000000000019</v>
      </c>
      <c r="F1090" s="665">
        <f>VLOOKUP(B1090,'Sub Index'!O:W,7,0)</f>
        <v>6.7170771678793789E-2</v>
      </c>
      <c r="G1090" s="665">
        <f>VLOOKUP(B1090,'Sub Index'!O:W,9,0)</f>
        <v>0.28549999999999986</v>
      </c>
      <c r="H1090" s="665">
        <f>VLOOKUP(B1090,'Sub Index'!Y:AE,4,0)</f>
        <v>0.96690000000000031</v>
      </c>
      <c r="I1090" s="665">
        <f>VLOOKUP(B1090,'Sub Index'!Y:AE,7,0)</f>
        <v>7.2428305292464379E-3</v>
      </c>
      <c r="J1090" s="665">
        <f>VLOOKUP(B1090,'Sub Index'!AG:AK,4,0)</f>
        <v>1.2788353925210655E-2</v>
      </c>
      <c r="K1090" s="665">
        <f>VLOOKUP(B1090,'Sub Index'!AG:AK,5,0)</f>
        <v>92861079.629299998</v>
      </c>
      <c r="L1090" s="665">
        <f>VLOOKUP(B1090,'Sub Index'!AM:AX,4,0)</f>
        <v>2.9587663104910099E-3</v>
      </c>
      <c r="M1090" s="665">
        <f>VLOOKUP(B1090,'Sub Index'!AM:AX,7,0)</f>
        <v>3.9999999999995595E-3</v>
      </c>
      <c r="N1090" s="665">
        <f>VLOOKUP(B1090,'Sub Index'!AM:AX,8,0)</f>
        <v>1.2199999999999989E-2</v>
      </c>
      <c r="O1090" s="665">
        <f>VLOOKUP(B1090,'Sub Index'!AV:AX,3,0)</f>
        <v>341.37800000000004</v>
      </c>
      <c r="Q1090" s="664">
        <f t="shared" ref="Q1090:Q1093" si="3182">IF(C1090=0,"",(C1090-C$2)/C$3)</f>
        <v>-1.2640616235893625</v>
      </c>
      <c r="R1090" s="664">
        <f t="shared" ref="R1090:R1093" si="3183">IF(D1090=0,"",(D1090-D$2)/D$3)</f>
        <v>-1.2871916225942022</v>
      </c>
      <c r="S1090" s="664">
        <f t="shared" ref="S1090:S1093" si="3184">IF(E1090=0,"",(E1090-E$2)/E$3)</f>
        <v>-0.88458139018802351</v>
      </c>
      <c r="T1090" s="664">
        <f t="shared" ref="T1090:T1093" si="3185">IF(F1090=0,"",(F1090-F$2)/F$3)</f>
        <v>0.11706772114716488</v>
      </c>
      <c r="U1090" s="664">
        <f t="shared" ref="U1090:U1093" si="3186">IF(G1090=0,"",(G1090-G$2)/G$3)</f>
        <v>0.13861443968004311</v>
      </c>
      <c r="V1090" s="664">
        <f t="shared" ref="V1090:V1093" si="3187">IF(H1090=0,"",(H1090-H$2)/H$3)</f>
        <v>-1.09682249432307</v>
      </c>
      <c r="W1090" s="664">
        <f t="shared" ref="W1090:W1093" si="3188">IF(I1090=0,"",(I1090-I$2)/I$3)</f>
        <v>1.8508790412588905E-2</v>
      </c>
      <c r="X1090" s="664">
        <f t="shared" ref="X1090:X1093" si="3189">IF(J1090=0,"",(J1090-J$2)/J$3)</f>
        <v>0.19160267705005565</v>
      </c>
      <c r="Y1090" s="664">
        <f t="shared" ref="Y1090:Y1093" si="3190">IF(K1090=0,"",(K1090-K$2)/K$3)</f>
        <v>-0.53009359177468585</v>
      </c>
      <c r="Z1090" s="664">
        <f t="shared" ref="Z1090:Z1093" si="3191">IF(L1090=0,"",(L1090-L$2)/L$3)</f>
        <v>1.0055030671067948</v>
      </c>
      <c r="AA1090" s="664">
        <f t="shared" ref="AA1090:AA1093" si="3192">IF(M1090=0,"",(M1090-M$2)/M$3)</f>
        <v>-0.73697506768939258</v>
      </c>
      <c r="AB1090" s="664">
        <f t="shared" ref="AB1090:AB1093" si="3193">IF(N1090=0,"",(N1090-N$2)/N$3)</f>
        <v>0.3463608848927992</v>
      </c>
      <c r="AC1090" s="664">
        <f t="shared" ref="AC1090:AC1093" si="3194">IF(O1090=0,"",(O1090-O$2)/O$3)</f>
        <v>0.95848427708942285</v>
      </c>
      <c r="AE1090" s="665">
        <f t="shared" si="2698"/>
        <v>-1.2756266230917823</v>
      </c>
      <c r="AF1090" s="665">
        <f t="shared" si="2699"/>
        <v>-0.20963307645360518</v>
      </c>
      <c r="AG1090" s="665">
        <f t="shared" si="2700"/>
        <v>-0.53915685195524055</v>
      </c>
      <c r="AH1090" s="665">
        <f t="shared" si="2701"/>
        <v>-0.16924545736231511</v>
      </c>
      <c r="AI1090" s="665">
        <f t="shared" si="2702"/>
        <v>0.39334329034990606</v>
      </c>
      <c r="AJ1090" s="665">
        <f t="shared" ref="AJ1090:AJ1093" si="3195">AVERAGE(AE1090:AI1090)</f>
        <v>-0.36006374370260741</v>
      </c>
    </row>
    <row r="1091" spans="1:36">
      <c r="A1091" s="93" t="str">
        <f t="shared" si="3181"/>
        <v>201922</v>
      </c>
      <c r="B1091" s="93">
        <f>'Sub Index'!A1073</f>
        <v>43613</v>
      </c>
      <c r="C1091" s="665">
        <f>VLOOKUP(B1091,'Sub Index'!A:M,8,0)</f>
        <v>0.59928757282324929</v>
      </c>
      <c r="D1091" s="665">
        <f>VLOOKUP(B1091,'Sub Index'!J:M,4,0)</f>
        <v>-2.7742</v>
      </c>
      <c r="E1091" s="665">
        <f>VLOOKUP(B1091,'Sub Index'!O:W,4,0)</f>
        <v>0.53239999999999998</v>
      </c>
      <c r="F1091" s="665">
        <f>VLOOKUP(B1091,'Sub Index'!O:W,7,0)</f>
        <v>7.5010511093797042E-2</v>
      </c>
      <c r="G1091" s="665">
        <f>VLOOKUP(B1091,'Sub Index'!O:W,9,0)</f>
        <v>0.76069999999999993</v>
      </c>
      <c r="H1091" s="665">
        <f>VLOOKUP(B1091,'Sub Index'!Y:AE,4,0)</f>
        <v>0.88850000000000007</v>
      </c>
      <c r="I1091" s="665">
        <f>VLOOKUP(B1091,'Sub Index'!Y:AE,7,0)</f>
        <v>7.3438903696716844E-3</v>
      </c>
      <c r="J1091" s="665">
        <f>VLOOKUP(B1091,'Sub Index'!AG:AK,4,0)</f>
        <v>1.2715998489218705E-2</v>
      </c>
      <c r="K1091" s="665">
        <f>VLOOKUP(B1091,'Sub Index'!AG:AK,5,0)</f>
        <v>92660048.334399998</v>
      </c>
      <c r="L1091" s="665">
        <f>VLOOKUP(B1091,'Sub Index'!AM:AX,4,0)</f>
        <v>2.9620894471351317E-3</v>
      </c>
      <c r="M1091" s="665">
        <f>VLOOKUP(B1091,'Sub Index'!AM:AX,7,0)</f>
        <v>9.6499999999997144E-3</v>
      </c>
      <c r="N1091" s="665">
        <f>VLOOKUP(B1091,'Sub Index'!AM:AX,8,0)</f>
        <v>8.4499999999998465E-3</v>
      </c>
      <c r="O1091" s="665">
        <f>VLOOKUP(B1091,'Sub Index'!AV:AX,3,0)</f>
        <v>334.42399999999998</v>
      </c>
      <c r="Q1091" s="664">
        <f t="shared" si="3182"/>
        <v>-1.2562468087480838</v>
      </c>
      <c r="R1091" s="664">
        <f t="shared" si="3183"/>
        <v>-1.3574550220504582</v>
      </c>
      <c r="S1091" s="664">
        <f t="shared" si="3184"/>
        <v>-0.92661653972865132</v>
      </c>
      <c r="T1091" s="664">
        <f t="shared" si="3185"/>
        <v>0.32498393093768674</v>
      </c>
      <c r="U1091" s="664">
        <f t="shared" si="3186"/>
        <v>1.5624818400797429</v>
      </c>
      <c r="V1091" s="664">
        <f t="shared" si="3187"/>
        <v>-1.1494882355234557</v>
      </c>
      <c r="W1091" s="664">
        <f t="shared" si="3188"/>
        <v>5.2966754192435933E-2</v>
      </c>
      <c r="X1091" s="664">
        <f t="shared" si="3189"/>
        <v>0.18194921841961315</v>
      </c>
      <c r="Y1091" s="664">
        <f t="shared" si="3190"/>
        <v>-0.53670809619329296</v>
      </c>
      <c r="Z1091" s="664">
        <f t="shared" si="3191"/>
        <v>1.0091119110487834</v>
      </c>
      <c r="AA1091" s="664">
        <f t="shared" si="3192"/>
        <v>-0.30373724979781436</v>
      </c>
      <c r="AB1091" s="664">
        <f t="shared" si="3193"/>
        <v>0.17298360780830263</v>
      </c>
      <c r="AC1091" s="664">
        <f t="shared" si="3194"/>
        <v>0.85635902296072985</v>
      </c>
      <c r="AE1091" s="665">
        <f t="shared" si="2698"/>
        <v>-1.3068509153992709</v>
      </c>
      <c r="AF1091" s="665">
        <f t="shared" si="2699"/>
        <v>0.32028307709625942</v>
      </c>
      <c r="AG1091" s="665">
        <f t="shared" si="2700"/>
        <v>-0.54826074066550989</v>
      </c>
      <c r="AH1091" s="665">
        <f t="shared" si="2701"/>
        <v>-0.17737943888683991</v>
      </c>
      <c r="AI1091" s="665">
        <f t="shared" si="2702"/>
        <v>0.43367932300500039</v>
      </c>
      <c r="AJ1091" s="665">
        <f t="shared" si="3195"/>
        <v>-0.25570573897007215</v>
      </c>
    </row>
    <row r="1092" spans="1:36">
      <c r="A1092" s="93" t="str">
        <f t="shared" si="3181"/>
        <v>201922</v>
      </c>
      <c r="B1092" s="93">
        <f>'Sub Index'!A1074</f>
        <v>43614</v>
      </c>
      <c r="C1092" s="665">
        <f>VLOOKUP(B1092,'Sub Index'!A:M,8,0)</f>
        <v>0.56859941218799404</v>
      </c>
      <c r="D1092" s="665">
        <f>VLOOKUP(B1092,'Sub Index'!J:M,4,0)</f>
        <v>-2.7149999999999999</v>
      </c>
      <c r="E1092" s="665">
        <f>VLOOKUP(B1092,'Sub Index'!O:W,4,0)</f>
        <v>0.5181</v>
      </c>
      <c r="F1092" s="665">
        <f>VLOOKUP(B1092,'Sub Index'!O:W,7,0)</f>
        <v>8.1474486781901931E-2</v>
      </c>
      <c r="G1092" s="665">
        <f>VLOOKUP(B1092,'Sub Index'!O:W,9,0)</f>
        <v>0.24619999999999997</v>
      </c>
      <c r="H1092" s="665">
        <f>VLOOKUP(B1092,'Sub Index'!Y:AE,4,0)</f>
        <v>0.95930000000000026</v>
      </c>
      <c r="I1092" s="665">
        <f>VLOOKUP(B1092,'Sub Index'!Y:AE,7,0)</f>
        <v>7.8580795162664745E-3</v>
      </c>
      <c r="J1092" s="665">
        <f>VLOOKUP(B1092,'Sub Index'!AG:AK,4,0)</f>
        <v>1.1239912451258488E-2</v>
      </c>
      <c r="K1092" s="665">
        <f>VLOOKUP(B1092,'Sub Index'!AG:AK,5,0)</f>
        <v>92697867.4542</v>
      </c>
      <c r="L1092" s="665">
        <f>VLOOKUP(B1092,'Sub Index'!AM:AX,4,0)</f>
        <v>2.9730492448647649E-3</v>
      </c>
      <c r="M1092" s="665">
        <f>VLOOKUP(B1092,'Sub Index'!AM:AX,7,0)</f>
        <v>-1.5499999999999403E-3</v>
      </c>
      <c r="N1092" s="665">
        <f>VLOOKUP(B1092,'Sub Index'!AM:AX,8,0)</f>
        <v>2.3150000000000226E-2</v>
      </c>
      <c r="O1092" s="665">
        <f>VLOOKUP(B1092,'Sub Index'!AV:AX,3,0)</f>
        <v>319.25599999999997</v>
      </c>
      <c r="Q1092" s="664">
        <f t="shared" si="3182"/>
        <v>-1.3275924413004783</v>
      </c>
      <c r="R1092" s="664">
        <f t="shared" si="3183"/>
        <v>-1.3187251035419818</v>
      </c>
      <c r="S1092" s="664">
        <f t="shared" si="3184"/>
        <v>-0.93590715237828004</v>
      </c>
      <c r="T1092" s="664">
        <f t="shared" si="3185"/>
        <v>0.49641377753141969</v>
      </c>
      <c r="U1092" s="664">
        <f t="shared" si="3186"/>
        <v>2.0857729167189497E-2</v>
      </c>
      <c r="V1092" s="664">
        <f t="shared" si="3187"/>
        <v>-1.1019278467863727</v>
      </c>
      <c r="W1092" s="664">
        <f t="shared" si="3188"/>
        <v>0.22828774138971533</v>
      </c>
      <c r="X1092" s="664">
        <f t="shared" si="3189"/>
        <v>-1.4986026418217032E-2</v>
      </c>
      <c r="Y1092" s="664">
        <f t="shared" si="3190"/>
        <v>-0.53546373901423094</v>
      </c>
      <c r="Z1092" s="664">
        <f t="shared" si="3191"/>
        <v>1.0210139794491218</v>
      </c>
      <c r="AA1092" s="664">
        <f t="shared" si="3192"/>
        <v>-1.1625449596005388</v>
      </c>
      <c r="AB1092" s="664">
        <f t="shared" si="3193"/>
        <v>0.85262253397952092</v>
      </c>
      <c r="AC1092" s="664">
        <f t="shared" si="3194"/>
        <v>0.63360437029693917</v>
      </c>
      <c r="AE1092" s="665">
        <f t="shared" si="2698"/>
        <v>-1.3231587724212299</v>
      </c>
      <c r="AF1092" s="665">
        <f t="shared" si="2699"/>
        <v>-0.13954521522655697</v>
      </c>
      <c r="AG1092" s="665">
        <f t="shared" si="2700"/>
        <v>-0.43682005269832869</v>
      </c>
      <c r="AH1092" s="665">
        <f t="shared" si="2701"/>
        <v>-0.27522488271622397</v>
      </c>
      <c r="AI1092" s="665">
        <f t="shared" si="2702"/>
        <v>0.33617398103126073</v>
      </c>
      <c r="AJ1092" s="665">
        <f t="shared" si="3195"/>
        <v>-0.36771498840621575</v>
      </c>
    </row>
    <row r="1093" spans="1:36">
      <c r="A1093" s="93" t="str">
        <f t="shared" si="3181"/>
        <v>201922</v>
      </c>
      <c r="B1093" s="93">
        <f>'Sub Index'!A1075</f>
        <v>43615</v>
      </c>
      <c r="C1093" s="665">
        <f>VLOOKUP(B1093,'Sub Index'!A:M,8,0)</f>
        <v>0.57828408425177324</v>
      </c>
      <c r="D1093" s="665">
        <f>VLOOKUP(B1093,'Sub Index'!J:M,4,0)</f>
        <v>-2.7002000000000002</v>
      </c>
      <c r="E1093" s="665">
        <f>VLOOKUP(B1093,'Sub Index'!O:W,4,0)</f>
        <v>0.50599999999999978</v>
      </c>
      <c r="F1093" s="665">
        <f>VLOOKUP(B1093,'Sub Index'!O:W,7,0)</f>
        <v>8.5537886644409158E-2</v>
      </c>
      <c r="G1093" s="665">
        <f>VLOOKUP(B1093,'Sub Index'!O:W,9,0)</f>
        <v>9.7300000000000164E-2</v>
      </c>
      <c r="H1093" s="665">
        <f>VLOOKUP(B1093,'Sub Index'!Y:AE,4,0)</f>
        <v>0.96019999999999994</v>
      </c>
      <c r="I1093" s="665">
        <f>VLOOKUP(B1093,'Sub Index'!Y:AE,7,0)</f>
        <v>7.8108652174909672E-3</v>
      </c>
      <c r="J1093" s="665">
        <f>VLOOKUP(B1093,'Sub Index'!AG:AK,4,0)</f>
        <v>1.1031797638870411E-2</v>
      </c>
      <c r="K1093" s="665">
        <f>VLOOKUP(B1093,'Sub Index'!AG:AK,5,0)</f>
        <v>92621029.730199993</v>
      </c>
      <c r="L1093" s="665">
        <f>VLOOKUP(B1093,'Sub Index'!AM:AX,4,0)</f>
        <v>2.9921671955331929E-3</v>
      </c>
      <c r="M1093" s="665">
        <f>VLOOKUP(B1093,'Sub Index'!AM:AX,7,0)</f>
        <v>2.4999999999941735E-4</v>
      </c>
      <c r="N1093" s="665">
        <f>VLOOKUP(B1093,'Sub Index'!AM:AX,8,0)</f>
        <v>2.3950000000000138E-2</v>
      </c>
      <c r="O1093" s="665">
        <f>VLOOKUP(B1093,'Sub Index'!AV:AX,3,0)</f>
        <v>293.48999999999995</v>
      </c>
      <c r="Q1093" s="664">
        <f t="shared" si="3182"/>
        <v>-1.3050769486756435</v>
      </c>
      <c r="R1093" s="664">
        <f t="shared" si="3183"/>
        <v>-1.3090426239148629</v>
      </c>
      <c r="S1093" s="664">
        <f t="shared" si="3184"/>
        <v>-0.94376844000488913</v>
      </c>
      <c r="T1093" s="664">
        <f t="shared" si="3185"/>
        <v>0.60417841785339399</v>
      </c>
      <c r="U1093" s="664">
        <f t="shared" si="3186"/>
        <v>-0.4252993750405441</v>
      </c>
      <c r="V1093" s="664">
        <f t="shared" si="3187"/>
        <v>-1.1013232655736134</v>
      </c>
      <c r="W1093" s="664">
        <f t="shared" si="3188"/>
        <v>0.21218927348939523</v>
      </c>
      <c r="X1093" s="664">
        <f t="shared" si="3189"/>
        <v>-4.2752118961617798E-2</v>
      </c>
      <c r="Y1093" s="664">
        <f t="shared" si="3190"/>
        <v>-0.5379919198388462</v>
      </c>
      <c r="Z1093" s="664">
        <f t="shared" si="3191"/>
        <v>1.041775599521241</v>
      </c>
      <c r="AA1093" s="664">
        <f t="shared" si="3192"/>
        <v>-1.0245222919537174</v>
      </c>
      <c r="AB1093" s="664">
        <f t="shared" si="3193"/>
        <v>0.88960968642420801</v>
      </c>
      <c r="AC1093" s="664">
        <f t="shared" si="3194"/>
        <v>0.25520930301481665</v>
      </c>
      <c r="AE1093" s="665">
        <f t="shared" si="2698"/>
        <v>-1.3070597862952531</v>
      </c>
      <c r="AF1093" s="665">
        <f t="shared" si="2699"/>
        <v>-0.25496313239734641</v>
      </c>
      <c r="AG1093" s="665">
        <f t="shared" si="2700"/>
        <v>-0.44456699604210909</v>
      </c>
      <c r="AH1093" s="665">
        <f t="shared" si="2701"/>
        <v>-0.290372019400232</v>
      </c>
      <c r="AI1093" s="665">
        <f t="shared" si="2702"/>
        <v>0.29051807425163706</v>
      </c>
      <c r="AJ1093" s="665">
        <f t="shared" si="3195"/>
        <v>-0.4012887719766608</v>
      </c>
    </row>
    <row r="1094" spans="1:36">
      <c r="A1094" s="93" t="str">
        <f t="shared" ref="A1094" si="3196">YEAR(B1094)&amp;WEEKNUM(B1094)</f>
        <v>201922</v>
      </c>
      <c r="B1094" s="93">
        <f>'Sub Index'!A1076</f>
        <v>43616</v>
      </c>
      <c r="C1094" s="666">
        <f>VLOOKUP(B1094,'Sub Index'!A:M,8,0)</f>
        <v>0.64340377041285191</v>
      </c>
      <c r="D1094" s="666">
        <f>VLOOKUP(B1094,'Sub Index'!J:M,4,0)</f>
        <v>-2.6934999999999998</v>
      </c>
      <c r="E1094" s="666">
        <f>VLOOKUP(B1094,'Sub Index'!O:W,4,0)</f>
        <v>0.50320000000000009</v>
      </c>
      <c r="F1094" s="666">
        <f>VLOOKUP(B1094,'Sub Index'!O:W,7,0)</f>
        <v>8.6071346401514259E-2</v>
      </c>
      <c r="G1094" s="666">
        <f>VLOOKUP(B1094,'Sub Index'!O:W,9,0)</f>
        <v>-4.2300000000000004E-2</v>
      </c>
      <c r="H1094" s="666">
        <f>VLOOKUP(B1094,'Sub Index'!Y:AE,4,0)</f>
        <v>0.9722000000000004</v>
      </c>
      <c r="I1094" s="666">
        <f>VLOOKUP(B1094,'Sub Index'!Y:AE,7,0)</f>
        <v>7.8138725794154647E-3</v>
      </c>
      <c r="J1094" s="666">
        <f>VLOOKUP(B1094,'Sub Index'!AG:AK,4,0)</f>
        <v>7.8496057424665752E-3</v>
      </c>
      <c r="K1094" s="666">
        <f>VLOOKUP(B1094,'Sub Index'!AG:AK,5,0)</f>
        <v>92245944.542499989</v>
      </c>
      <c r="L1094" s="666">
        <f>VLOOKUP(B1094,'Sub Index'!AM:AX,4,0)</f>
        <v>3.0030168985200698E-3</v>
      </c>
      <c r="M1094" s="666">
        <f>VLOOKUP(B1094,'Sub Index'!AM:AX,7,0)</f>
        <v>-8.49999999999973E-3</v>
      </c>
      <c r="N1094" s="666">
        <f>VLOOKUP(B1094,'Sub Index'!AM:AX,8,0)</f>
        <v>3.4899999999999487E-2</v>
      </c>
      <c r="O1094" s="666">
        <f>VLOOKUP(B1094,'Sub Index'!AV:AX,3,0)</f>
        <v>282.57599999999996</v>
      </c>
      <c r="Q1094" s="667">
        <f t="shared" ref="Q1094" si="3197">IF(C1094=0,"",(C1094-C$2)/C$3)</f>
        <v>-1.1536828897095246</v>
      </c>
      <c r="R1094" s="667">
        <f t="shared" ref="R1094" si="3198">IF(D1094=0,"",(D1094-D$2)/D$3)</f>
        <v>-1.3046593392188022</v>
      </c>
      <c r="S1094" s="667">
        <f t="shared" ref="S1094" si="3199">IF(E1094=0,"",(E1094-E$2)/E$3)</f>
        <v>-0.94558758094327777</v>
      </c>
      <c r="T1094" s="667">
        <f t="shared" ref="T1094" si="3200">IF(F1094=0,"",(F1094-F$2)/F$3)</f>
        <v>0.61832620069433919</v>
      </c>
      <c r="U1094" s="667">
        <f t="shared" ref="U1094" si="3201">IF(G1094=0,"",(G1094-G$2)/G$3)</f>
        <v>-0.84359038744752712</v>
      </c>
      <c r="V1094" s="667">
        <f t="shared" ref="V1094" si="3202">IF(H1094=0,"",(H1094-H$2)/H$3)</f>
        <v>-1.0932621827368194</v>
      </c>
      <c r="W1094" s="667">
        <f t="shared" ref="W1094" si="3203">IF(I1094=0,"",(I1094-I$2)/I$3)</f>
        <v>0.21321468148362097</v>
      </c>
      <c r="X1094" s="667">
        <f t="shared" ref="X1094" si="3204">IF(J1094=0,"",(J1094-J$2)/J$3)</f>
        <v>-0.4673112057105564</v>
      </c>
      <c r="Y1094" s="667">
        <f t="shared" ref="Y1094" si="3205">IF(K1094=0,"",(K1094-K$2)/K$3)</f>
        <v>-0.55033329500946271</v>
      </c>
      <c r="Z1094" s="667">
        <f t="shared" ref="Z1094" si="3206">IF(L1094=0,"",(L1094-L$2)/L$3)</f>
        <v>1.0535581077626119</v>
      </c>
      <c r="AA1094" s="667">
        <f t="shared" ref="AA1094" si="3207">IF(M1094=0,"",(M1094-M$2)/M$3)</f>
        <v>-1.6954658152370512</v>
      </c>
      <c r="AB1094" s="667">
        <f t="shared" ref="AB1094" si="3208">IF(N1094=0,"",(N1094-N$2)/N$3)</f>
        <v>1.3958713355108887</v>
      </c>
      <c r="AC1094" s="667">
        <f t="shared" ref="AC1094" si="3209">IF(O1094=0,"",(O1094-O$2)/O$3)</f>
        <v>9.4928166465989616E-2</v>
      </c>
      <c r="AE1094" s="666">
        <f t="shared" ref="AE1094:AE1157" si="3210">AVERAGE(Q1094:R1094)</f>
        <v>-1.2291711144641635</v>
      </c>
      <c r="AF1094" s="666">
        <f t="shared" ref="AF1094:AF1157" si="3211">AVERAGE(S1094:U1094)</f>
        <v>-0.39028392256548861</v>
      </c>
      <c r="AG1094" s="666">
        <f t="shared" ref="AG1094:AG1157" si="3212">AVERAGE(V1094:W1094)</f>
        <v>-0.44002375062659921</v>
      </c>
      <c r="AH1094" s="666">
        <f t="shared" ref="AH1094:AH1157" si="3213">AVERAGE(X1094:Y1094)</f>
        <v>-0.5088222503600095</v>
      </c>
      <c r="AI1094" s="666">
        <f t="shared" ref="AI1094:AI1157" si="3214">AVERAGE(Z1094:AC1094)</f>
        <v>0.21222294862560975</v>
      </c>
      <c r="AJ1094" s="666">
        <f t="shared" ref="AJ1094" si="3215">AVERAGE(AE1094:AI1094)</f>
        <v>-0.47121561787813021</v>
      </c>
    </row>
    <row r="1095" spans="1:36">
      <c r="A1095" s="93" t="str">
        <f t="shared" ref="A1095:A1097" si="3216">YEAR(B1095)&amp;WEEKNUM(B1095)</f>
        <v>201923</v>
      </c>
      <c r="B1095" s="93">
        <f>'Sub Index'!A1077</f>
        <v>43619</v>
      </c>
      <c r="C1095" s="669">
        <f>VLOOKUP(B1095,'Sub Index'!A:M,8,0)</f>
        <v>0.65330619932610456</v>
      </c>
      <c r="D1095" s="669">
        <f>VLOOKUP(B1095,'Sub Index'!J:M,4,0)</f>
        <v>-2.6682999999999999</v>
      </c>
      <c r="E1095" s="669">
        <f>VLOOKUP(B1095,'Sub Index'!O:W,4,0)</f>
        <v>0.48979999999999979</v>
      </c>
      <c r="F1095" s="669">
        <f>VLOOKUP(B1095,'Sub Index'!O:W,7,0)</f>
        <v>8.6951299941876017E-2</v>
      </c>
      <c r="G1095" s="669">
        <f>VLOOKUP(B1095,'Sub Index'!O:W,9,0)</f>
        <v>-3.4000000000000696E-3</v>
      </c>
      <c r="H1095" s="669">
        <f>VLOOKUP(B1095,'Sub Index'!Y:AE,4,0)</f>
        <v>0.97710000000000008</v>
      </c>
      <c r="I1095" s="669">
        <f>VLOOKUP(B1095,'Sub Index'!Y:AE,7,0)</f>
        <v>7.4718888143256394E-3</v>
      </c>
      <c r="J1095" s="669">
        <f>VLOOKUP(B1095,'Sub Index'!AG:AK,4,0)</f>
        <v>7.7919748969803651E-3</v>
      </c>
      <c r="K1095" s="669">
        <f>VLOOKUP(B1095,'Sub Index'!AG:AK,5,0)</f>
        <v>92085585.051899999</v>
      </c>
      <c r="L1095" s="669">
        <f>VLOOKUP(B1095,'Sub Index'!AM:AX,4,0)</f>
        <v>2.9101636992776166E-3</v>
      </c>
      <c r="M1095" s="669">
        <f>VLOOKUP(B1095,'Sub Index'!AM:AX,7,0)</f>
        <v>5.9500000000003439E-3</v>
      </c>
      <c r="N1095" s="669">
        <f>VLOOKUP(B1095,'Sub Index'!AM:AX,8,0)</f>
        <v>1.2249999999999872E-2</v>
      </c>
      <c r="O1095" s="669">
        <f>VLOOKUP(B1095,'Sub Index'!AV:AX,3,0)</f>
        <v>277.16200000000003</v>
      </c>
      <c r="Q1095" s="668">
        <f t="shared" ref="Q1095:Q1097" si="3217">IF(C1095=0,"",(C1095-C$2)/C$3)</f>
        <v>-1.1306611432119684</v>
      </c>
      <c r="R1095" s="668">
        <f t="shared" ref="R1095:R1097" si="3218">IF(D1095=0,"",(D1095-D$2)/D$3)</f>
        <v>-1.2881729549888428</v>
      </c>
      <c r="S1095" s="668">
        <f t="shared" ref="S1095:S1097" si="3219">IF(E1095=0,"",(E1095-E$2)/E$3)</f>
        <v>-0.95429346971985307</v>
      </c>
      <c r="T1095" s="668">
        <f t="shared" ref="T1095:T1097" si="3220">IF(F1095=0,"",(F1095-F$2)/F$3)</f>
        <v>0.64166327801525569</v>
      </c>
      <c r="U1095" s="668">
        <f t="shared" ref="U1095:U1097" si="3221">IF(G1095=0,"",(G1095-G$2)/G$3)</f>
        <v>-0.72703221851750133</v>
      </c>
      <c r="V1095" s="668">
        <f t="shared" ref="V1095:V1097" si="3222">IF(H1095=0,"",(H1095-H$2)/H$3)</f>
        <v>-1.0899705739117955</v>
      </c>
      <c r="W1095" s="668">
        <f t="shared" ref="W1095:W1097" si="3223">IF(I1095=0,"",(I1095-I$2)/I$3)</f>
        <v>9.6609864563515654E-2</v>
      </c>
      <c r="X1095" s="668">
        <f t="shared" ref="X1095:X1097" si="3224">IF(J1095=0,"",(J1095-J$2)/J$3)</f>
        <v>-0.47500015091711206</v>
      </c>
      <c r="Y1095" s="668">
        <f t="shared" ref="Y1095:Y1097" si="3225">IF(K1095=0,"",(K1095-K$2)/K$3)</f>
        <v>-0.5556095807721686</v>
      </c>
      <c r="Z1095" s="668">
        <f t="shared" ref="Z1095:Z1097" si="3226">IF(L1095=0,"",(L1095-L$2)/L$3)</f>
        <v>0.95272183725500936</v>
      </c>
      <c r="AA1095" s="668">
        <f t="shared" ref="AA1095:AA1097" si="3227">IF(M1095=0,"",(M1095-M$2)/M$3)</f>
        <v>-0.58745051107188917</v>
      </c>
      <c r="AB1095" s="668">
        <f t="shared" ref="AB1095:AB1097" si="3228">IF(N1095=0,"",(N1095-N$2)/N$3)</f>
        <v>0.34867258192058698</v>
      </c>
      <c r="AC1095" s="668">
        <f t="shared" ref="AC1095:AC1097" si="3229">IF(O1095=0,"",(O1095-O$2)/O$3)</f>
        <v>1.5419088834017896E-2</v>
      </c>
      <c r="AE1095" s="669">
        <f t="shared" si="3210"/>
        <v>-1.2094170491004057</v>
      </c>
      <c r="AF1095" s="669">
        <f t="shared" si="3211"/>
        <v>-0.34655413674069963</v>
      </c>
      <c r="AG1095" s="669">
        <f t="shared" si="3212"/>
        <v>-0.49668035467413996</v>
      </c>
      <c r="AH1095" s="669">
        <f t="shared" si="3213"/>
        <v>-0.5153048658446403</v>
      </c>
      <c r="AI1095" s="669">
        <f t="shared" si="3214"/>
        <v>0.18234074923443125</v>
      </c>
      <c r="AJ1095" s="669">
        <f t="shared" ref="AJ1095:AJ1097" si="3230">AVERAGE(AE1095:AI1095)</f>
        <v>-0.47712313142509089</v>
      </c>
    </row>
    <row r="1096" spans="1:36">
      <c r="A1096" s="93" t="str">
        <f t="shared" si="3216"/>
        <v>201923</v>
      </c>
      <c r="B1096" s="93">
        <f>'Sub Index'!A1078</f>
        <v>43620</v>
      </c>
      <c r="C1096" s="669">
        <f>VLOOKUP(B1096,'Sub Index'!A:M,8,0)</f>
        <v>0.62469619177701818</v>
      </c>
      <c r="D1096" s="669">
        <f>VLOOKUP(B1096,'Sub Index'!J:M,4,0)</f>
        <v>-2.6688000000000001</v>
      </c>
      <c r="E1096" s="669">
        <f>VLOOKUP(B1096,'Sub Index'!O:W,4,0)</f>
        <v>0.49900000000000011</v>
      </c>
      <c r="F1096" s="669">
        <f>VLOOKUP(B1096,'Sub Index'!O:W,7,0)</f>
        <v>8.6614781049008271E-2</v>
      </c>
      <c r="G1096" s="669">
        <f>VLOOKUP(B1096,'Sub Index'!O:W,9,0)</f>
        <v>7.2799999999999976E-2</v>
      </c>
      <c r="H1096" s="669">
        <f>VLOOKUP(B1096,'Sub Index'!Y:AE,4,0)</f>
        <v>0.98639999999999972</v>
      </c>
      <c r="I1096" s="669">
        <f>VLOOKUP(B1096,'Sub Index'!Y:AE,7,0)</f>
        <v>7.5473949785994218E-3</v>
      </c>
      <c r="J1096" s="669">
        <f>VLOOKUP(B1096,'Sub Index'!AG:AK,4,0)</f>
        <v>7.2957790659272156E-3</v>
      </c>
      <c r="K1096" s="669">
        <f>VLOOKUP(B1096,'Sub Index'!AG:AK,5,0)</f>
        <v>91686230.754900008</v>
      </c>
      <c r="L1096" s="669">
        <f>VLOOKUP(B1096,'Sub Index'!AM:AX,4,0)</f>
        <v>2.8803841439556952E-3</v>
      </c>
      <c r="M1096" s="669">
        <f>VLOOKUP(B1096,'Sub Index'!AM:AX,7,0)</f>
        <v>1.0900000000000354E-2</v>
      </c>
      <c r="N1096" s="669">
        <f>VLOOKUP(B1096,'Sub Index'!AM:AX,8,0)</f>
        <v>8.199999999999541E-3</v>
      </c>
      <c r="O1096" s="669">
        <f>VLOOKUP(B1096,'Sub Index'!AV:AX,3,0)</f>
        <v>271.39800000000002</v>
      </c>
      <c r="Q1096" s="668">
        <f t="shared" si="3217"/>
        <v>-1.1971753637994798</v>
      </c>
      <c r="R1096" s="668">
        <f t="shared" si="3218"/>
        <v>-1.2885000657870562</v>
      </c>
      <c r="S1096" s="668">
        <f t="shared" si="3219"/>
        <v>-0.94831629235086101</v>
      </c>
      <c r="T1096" s="668">
        <f t="shared" si="3220"/>
        <v>0.63273852567029076</v>
      </c>
      <c r="U1096" s="668">
        <f t="shared" si="3221"/>
        <v>-0.49871004698876148</v>
      </c>
      <c r="V1096" s="668">
        <f t="shared" si="3222"/>
        <v>-1.0837232347132806</v>
      </c>
      <c r="W1096" s="668">
        <f t="shared" si="3223"/>
        <v>0.12235489505983539</v>
      </c>
      <c r="X1096" s="668">
        <f t="shared" si="3224"/>
        <v>-0.5412012021857755</v>
      </c>
      <c r="Y1096" s="668">
        <f t="shared" si="3225"/>
        <v>-0.56874947903233819</v>
      </c>
      <c r="Z1096" s="668">
        <f t="shared" si="3226"/>
        <v>0.9203819790644856</v>
      </c>
      <c r="AA1096" s="668">
        <f t="shared" si="3227"/>
        <v>-0.20788817504299401</v>
      </c>
      <c r="AB1096" s="668">
        <f t="shared" si="3228"/>
        <v>0.16142512266932249</v>
      </c>
      <c r="AC1096" s="668">
        <f t="shared" si="3229"/>
        <v>-6.9230028910845731E-2</v>
      </c>
      <c r="AE1096" s="669">
        <f t="shared" si="3210"/>
        <v>-1.2428377147932679</v>
      </c>
      <c r="AF1096" s="669">
        <f t="shared" si="3211"/>
        <v>-0.27142927122311056</v>
      </c>
      <c r="AG1096" s="669">
        <f t="shared" si="3212"/>
        <v>-0.48068416982672257</v>
      </c>
      <c r="AH1096" s="669">
        <f t="shared" si="3213"/>
        <v>-0.55497534060905684</v>
      </c>
      <c r="AI1096" s="669">
        <f t="shared" si="3214"/>
        <v>0.20117222444499211</v>
      </c>
      <c r="AJ1096" s="669">
        <f t="shared" si="3230"/>
        <v>-0.46975085440143316</v>
      </c>
    </row>
    <row r="1097" spans="1:36">
      <c r="A1097" s="93" t="str">
        <f t="shared" si="3216"/>
        <v>201923</v>
      </c>
      <c r="B1097" s="93">
        <f>'Sub Index'!A1079</f>
        <v>43621</v>
      </c>
      <c r="C1097" s="669">
        <f>VLOOKUP(B1097,'Sub Index'!A:M,8,0)</f>
        <v>0.63995783945511653</v>
      </c>
      <c r="D1097" s="669">
        <f>VLOOKUP(B1097,'Sub Index'!J:M,4,0)</f>
        <v>-2.6726000000000001</v>
      </c>
      <c r="E1097" s="669">
        <f>VLOOKUP(B1097,'Sub Index'!O:W,4,0)</f>
        <v>0.49560000000000004</v>
      </c>
      <c r="F1097" s="669">
        <f>VLOOKUP(B1097,'Sub Index'!O:W,7,0)</f>
        <v>8.6602717654001238E-2</v>
      </c>
      <c r="G1097" s="669">
        <f>VLOOKUP(B1097,'Sub Index'!O:W,9,0)</f>
        <v>2.2600000000000176E-2</v>
      </c>
      <c r="H1097" s="669">
        <f>VLOOKUP(B1097,'Sub Index'!Y:AE,4,0)</f>
        <v>0.95719999999999983</v>
      </c>
      <c r="I1097" s="669">
        <f>VLOOKUP(B1097,'Sub Index'!Y:AE,7,0)</f>
        <v>7.6612147260199772E-3</v>
      </c>
      <c r="J1097" s="669">
        <f>VLOOKUP(B1097,'Sub Index'!AG:AK,4,0)</f>
        <v>7.2112613738663685E-3</v>
      </c>
      <c r="K1097" s="669">
        <f>VLOOKUP(B1097,'Sub Index'!AG:AK,5,0)</f>
        <v>91496502.156399995</v>
      </c>
      <c r="L1097" s="669">
        <f>VLOOKUP(B1097,'Sub Index'!AM:AX,4,0)</f>
        <v>2.9017487976595582E-3</v>
      </c>
      <c r="M1097" s="669">
        <f>VLOOKUP(B1097,'Sub Index'!AM:AX,7,0)</f>
        <v>-1.2500000000000178E-2</v>
      </c>
      <c r="N1097" s="669">
        <f>VLOOKUP(B1097,'Sub Index'!AM:AX,8,0)</f>
        <v>2.0299999999999763E-2</v>
      </c>
      <c r="O1097" s="669">
        <f>VLOOKUP(B1097,'Sub Index'!AV:AX,3,0)</f>
        <v>264.75599999999997</v>
      </c>
      <c r="Q1097" s="668">
        <f t="shared" si="3217"/>
        <v>-1.1616941917498649</v>
      </c>
      <c r="R1097" s="668">
        <f t="shared" si="3218"/>
        <v>-1.2909861078534788</v>
      </c>
      <c r="S1097" s="668">
        <f t="shared" si="3219"/>
        <v>-0.95052524920461889</v>
      </c>
      <c r="T1097" s="668">
        <f t="shared" si="3220"/>
        <v>0.63241859470903095</v>
      </c>
      <c r="U1097" s="668">
        <f t="shared" si="3221"/>
        <v>-0.64912701563367869</v>
      </c>
      <c r="V1097" s="668">
        <f t="shared" si="3222"/>
        <v>-1.1033385362828119</v>
      </c>
      <c r="W1097" s="668">
        <f t="shared" si="3223"/>
        <v>0.16116355255964532</v>
      </c>
      <c r="X1097" s="668">
        <f t="shared" si="3224"/>
        <v>-0.55247731479106243</v>
      </c>
      <c r="Y1097" s="668">
        <f t="shared" si="3225"/>
        <v>-0.57499209242115767</v>
      </c>
      <c r="Z1097" s="668">
        <f t="shared" si="3226"/>
        <v>0.94358346288798534</v>
      </c>
      <c r="AA1097" s="668">
        <f t="shared" si="3227"/>
        <v>-2.0021828544523537</v>
      </c>
      <c r="AB1097" s="668">
        <f t="shared" si="3228"/>
        <v>0.7208558033952871</v>
      </c>
      <c r="AC1097" s="668">
        <f t="shared" si="3229"/>
        <v>-0.16677330442461877</v>
      </c>
      <c r="AE1097" s="669">
        <f t="shared" si="3210"/>
        <v>-1.2263401498016719</v>
      </c>
      <c r="AF1097" s="669">
        <f t="shared" si="3211"/>
        <v>-0.3224112233764222</v>
      </c>
      <c r="AG1097" s="669">
        <f t="shared" si="3212"/>
        <v>-0.47108749186158327</v>
      </c>
      <c r="AH1097" s="669">
        <f t="shared" si="3213"/>
        <v>-0.56373470360611</v>
      </c>
      <c r="AI1097" s="669">
        <f t="shared" si="3214"/>
        <v>-0.12612922314842501</v>
      </c>
      <c r="AJ1097" s="669">
        <f t="shared" si="3230"/>
        <v>-0.54194055835884247</v>
      </c>
    </row>
    <row r="1098" spans="1:36">
      <c r="A1098" s="93" t="str">
        <f t="shared" ref="A1098" si="3231">YEAR(B1098)&amp;WEEKNUM(B1098)</f>
        <v>201923</v>
      </c>
      <c r="B1098" s="93">
        <f>'Sub Index'!A1080</f>
        <v>43622</v>
      </c>
      <c r="C1098" s="671">
        <f>VLOOKUP(B1098,'Sub Index'!A:M,8,0)</f>
        <v>0.60080580362674318</v>
      </c>
      <c r="D1098" s="671">
        <f>VLOOKUP(B1098,'Sub Index'!J:M,4,0)</f>
        <v>-2.6576</v>
      </c>
      <c r="E1098" s="671">
        <f>VLOOKUP(B1098,'Sub Index'!O:W,4,0)</f>
        <v>0.53259999999999996</v>
      </c>
      <c r="F1098" s="671">
        <f>VLOOKUP(B1098,'Sub Index'!O:W,7,0)</f>
        <v>8.6441557353627213E-2</v>
      </c>
      <c r="G1098" s="671">
        <f>VLOOKUP(B1098,'Sub Index'!O:W,9,0)</f>
        <v>-6.2299999999999578E-2</v>
      </c>
      <c r="H1098" s="671">
        <f>VLOOKUP(B1098,'Sub Index'!Y:AE,4,0)</f>
        <v>0.98499999999999988</v>
      </c>
      <c r="I1098" s="671">
        <f>VLOOKUP(B1098,'Sub Index'!Y:AE,7,0)</f>
        <v>7.6302949287422464E-3</v>
      </c>
      <c r="J1098" s="671">
        <f>VLOOKUP(B1098,'Sub Index'!AG:AK,4,0)</f>
        <v>6.9068060820193832E-3</v>
      </c>
      <c r="K1098" s="671">
        <f>VLOOKUP(B1098,'Sub Index'!AG:AK,5,0)</f>
        <v>90894282.536599994</v>
      </c>
      <c r="L1098" s="671">
        <f>VLOOKUP(B1098,'Sub Index'!AM:AX,4,0)</f>
        <v>2.4887068007515222E-3</v>
      </c>
      <c r="M1098" s="671">
        <f>VLOOKUP(B1098,'Sub Index'!AM:AX,7,0)</f>
        <v>1.9000000000000128E-3</v>
      </c>
      <c r="N1098" s="671">
        <f>VLOOKUP(B1098,'Sub Index'!AM:AX,8,0)</f>
        <v>1.1999999999999567E-2</v>
      </c>
      <c r="O1098" s="671">
        <f>VLOOKUP(B1098,'Sub Index'!AV:AX,3,0)</f>
        <v>261.70799999999997</v>
      </c>
      <c r="Q1098" s="670">
        <f t="shared" ref="Q1098" si="3232">IF(C1098=0,"",(C1098-C$2)/C$3)</f>
        <v>-1.2527171368878758</v>
      </c>
      <c r="R1098" s="670">
        <f t="shared" ref="R1098" si="3233">IF(D1098=0,"",(D1098-D$2)/D$3)</f>
        <v>-1.2811727839070741</v>
      </c>
      <c r="S1098" s="670">
        <f t="shared" ref="S1098" si="3234">IF(E1098=0,"",(E1098-E$2)/E$3)</f>
        <v>-0.92648660109019509</v>
      </c>
      <c r="T1098" s="670">
        <f t="shared" ref="T1098" si="3235">IF(F1098=0,"",(F1098-F$2)/F$3)</f>
        <v>0.62814449361348379</v>
      </c>
      <c r="U1098" s="670">
        <f t="shared" ref="U1098" si="3236">IF(G1098=0,"",(G1098-G$2)/G$3)</f>
        <v>-0.9035174665889274</v>
      </c>
      <c r="V1098" s="670">
        <f t="shared" ref="V1098" si="3237">IF(H1098=0,"",(H1098-H$2)/H$3)</f>
        <v>-1.0846636943775732</v>
      </c>
      <c r="W1098" s="670">
        <f t="shared" ref="W1098" si="3238">IF(I1098=0,"",(I1098-I$2)/I$3)</f>
        <v>0.15062095472658862</v>
      </c>
      <c r="X1098" s="670">
        <f t="shared" ref="X1098" si="3239">IF(J1098=0,"",(J1098-J$2)/J$3)</f>
        <v>-0.59309688295994389</v>
      </c>
      <c r="Y1098" s="670">
        <f t="shared" ref="Y1098" si="3240">IF(K1098=0,"",(K1098-K$2)/K$3)</f>
        <v>-0.59480683986195015</v>
      </c>
      <c r="Z1098" s="670">
        <f t="shared" ref="Z1098" si="3241">IF(L1098=0,"",(L1098-L$2)/L$3)</f>
        <v>0.49503010262663494</v>
      </c>
      <c r="AA1098" s="670">
        <f t="shared" ref="AA1098" si="3242">IF(M1098=0,"",(M1098-M$2)/M$3)</f>
        <v>-0.89800151327737365</v>
      </c>
      <c r="AB1098" s="670">
        <f t="shared" ref="AB1098" si="3243">IF(N1098=0,"",(N1098-N$2)/N$3)</f>
        <v>0.33711409678160686</v>
      </c>
      <c r="AC1098" s="670">
        <f t="shared" ref="AC1098" si="3244">IF(O1098=0,"",(O1098-O$2)/O$3)</f>
        <v>-0.21153571089345014</v>
      </c>
      <c r="AE1098" s="671">
        <f t="shared" si="3210"/>
        <v>-1.266944960397475</v>
      </c>
      <c r="AF1098" s="671">
        <f t="shared" si="3211"/>
        <v>-0.4006198580218796</v>
      </c>
      <c r="AG1098" s="671">
        <f t="shared" si="3212"/>
        <v>-0.46702136982549225</v>
      </c>
      <c r="AH1098" s="671">
        <f t="shared" si="3213"/>
        <v>-0.59395186141094702</v>
      </c>
      <c r="AI1098" s="671">
        <f t="shared" si="3214"/>
        <v>-6.9348256190645496E-2</v>
      </c>
      <c r="AJ1098" s="671">
        <f t="shared" ref="AJ1098" si="3245">AVERAGE(AE1098:AI1098)</f>
        <v>-0.55957726116928785</v>
      </c>
    </row>
    <row r="1099" spans="1:36">
      <c r="A1099" s="93" t="str">
        <f t="shared" ref="A1099:A1101" si="3246">YEAR(B1099)&amp;WEEKNUM(B1099)</f>
        <v>201924</v>
      </c>
      <c r="B1099" s="93">
        <f>'Sub Index'!A1081</f>
        <v>43626</v>
      </c>
      <c r="C1099" s="674">
        <f>VLOOKUP(B1099,'Sub Index'!A:M,8,0)</f>
        <v>0.73085397717912737</v>
      </c>
      <c r="D1099" s="674">
        <f>VLOOKUP(B1099,'Sub Index'!J:M,4,0)</f>
        <v>-2.6631999999999998</v>
      </c>
      <c r="E1099" s="674">
        <f>VLOOKUP(B1099,'Sub Index'!O:W,4,0)</f>
        <v>0.48579999999999979</v>
      </c>
      <c r="F1099" s="674">
        <f>VLOOKUP(B1099,'Sub Index'!O:W,7,0)</f>
        <v>8.5609754152022349E-2</v>
      </c>
      <c r="G1099" s="674">
        <f>VLOOKUP(B1099,'Sub Index'!O:W,9,0)</f>
        <v>3.4299999999999997E-2</v>
      </c>
      <c r="H1099" s="674">
        <f>VLOOKUP(B1099,'Sub Index'!Y:AE,4,0)</f>
        <v>0.99740000000000029</v>
      </c>
      <c r="I1099" s="674">
        <f>VLOOKUP(B1099,'Sub Index'!Y:AE,7,0)</f>
        <v>7.6315035161538744E-3</v>
      </c>
      <c r="J1099" s="674">
        <f>VLOOKUP(B1099,'Sub Index'!AG:AK,4,0)</f>
        <v>7.4698419322117848E-3</v>
      </c>
      <c r="K1099" s="674">
        <f>VLOOKUP(B1099,'Sub Index'!AG:AK,5,0)</f>
        <v>90895924.394600004</v>
      </c>
      <c r="L1099" s="674">
        <f>VLOOKUP(B1099,'Sub Index'!AM:AX,4,0)</f>
        <v>1.6593068387721658E-3</v>
      </c>
      <c r="M1099" s="674">
        <f>VLOOKUP(B1099,'Sub Index'!AM:AX,7,0)</f>
        <v>1.2100000000000222E-2</v>
      </c>
      <c r="N1099" s="674">
        <f>VLOOKUP(B1099,'Sub Index'!AM:AX,8,0)</f>
        <v>1.049999999999951E-2</v>
      </c>
      <c r="O1099" s="674">
        <f>VLOOKUP(B1099,'Sub Index'!AV:AX,3,0)</f>
        <v>256.96200000000005</v>
      </c>
      <c r="Q1099" s="675">
        <f t="shared" ref="Q1099:Q1101" si="3247">IF(C1099=0,"",(C1099-C$2)/C$3)</f>
        <v>-0.95037352904976946</v>
      </c>
      <c r="R1099" s="675">
        <f t="shared" ref="R1099:R1101" si="3248">IF(D1099=0,"",(D1099-D$2)/D$3)</f>
        <v>-1.2848364248470652</v>
      </c>
      <c r="S1099" s="675">
        <f t="shared" ref="S1099:S1101" si="3249">IF(E1099=0,"",(E1099-E$2)/E$3)</f>
        <v>-0.95689224248897997</v>
      </c>
      <c r="T1099" s="675">
        <f t="shared" ref="T1099:T1101" si="3250">IF(F1099=0,"",(F1099-F$2)/F$3)</f>
        <v>0.60608440209585868</v>
      </c>
      <c r="U1099" s="675">
        <f t="shared" ref="U1099:U1101" si="3251">IF(G1099=0,"",(G1099-G$2)/G$3)</f>
        <v>-0.61406967433595938</v>
      </c>
      <c r="V1099" s="675">
        <f t="shared" ref="V1099:V1101" si="3252">IF(H1099=0,"",(H1099-H$2)/H$3)</f>
        <v>-1.0763339087795527</v>
      </c>
      <c r="W1099" s="675">
        <f t="shared" ref="W1099:W1101" si="3253">IF(I1099=0,"",(I1099-I$2)/I$3)</f>
        <v>0.15103304187297056</v>
      </c>
      <c r="X1099" s="675">
        <f t="shared" ref="X1099:X1101" si="3254">IF(J1099=0,"",(J1099-J$2)/J$3)</f>
        <v>-0.51797822445454789</v>
      </c>
      <c r="Y1099" s="675">
        <f t="shared" ref="Y1099:Y1101" si="3255">IF(K1099=0,"",(K1099-K$2)/K$3)</f>
        <v>-0.59475281803912305</v>
      </c>
      <c r="Z1099" s="675">
        <f t="shared" ref="Z1099:Z1101" si="3256">IF(L1099=0,"",(L1099-L$2)/L$3)</f>
        <v>-0.40567767704572916</v>
      </c>
      <c r="AA1099" s="675">
        <f t="shared" ref="AA1099:AA1101" si="3257">IF(M1099=0,"",(M1099-M$2)/M$3)</f>
        <v>-0.11587306327842367</v>
      </c>
      <c r="AB1099" s="675">
        <f t="shared" ref="AB1099:AB1101" si="3258">IF(N1099=0,"",(N1099-N$2)/N$3)</f>
        <v>0.26776318594780824</v>
      </c>
      <c r="AC1099" s="675">
        <f t="shared" ref="AC1099:AC1101" si="3259">IF(O1099=0,"",(O1099-O$2)/O$3)</f>
        <v>-0.28123465482424742</v>
      </c>
      <c r="AE1099" s="674">
        <f t="shared" si="3210"/>
        <v>-1.1176049769484173</v>
      </c>
      <c r="AF1099" s="674">
        <f t="shared" si="3211"/>
        <v>-0.32162583824302687</v>
      </c>
      <c r="AG1099" s="674">
        <f t="shared" si="3212"/>
        <v>-0.46265043345329104</v>
      </c>
      <c r="AH1099" s="674">
        <f t="shared" si="3213"/>
        <v>-0.55636552124683547</v>
      </c>
      <c r="AI1099" s="674">
        <f t="shared" si="3214"/>
        <v>-0.13375555230014802</v>
      </c>
      <c r="AJ1099" s="674">
        <f t="shared" ref="AJ1099:AJ1101" si="3260">AVERAGE(AE1099:AI1099)</f>
        <v>-0.51840046443834376</v>
      </c>
    </row>
    <row r="1100" spans="1:36">
      <c r="A1100" s="93" t="str">
        <f t="shared" si="3246"/>
        <v>201924</v>
      </c>
      <c r="B1100" s="93">
        <f>'Sub Index'!A1082</f>
        <v>43627</v>
      </c>
      <c r="C1100" s="674">
        <f>VLOOKUP(B1100,'Sub Index'!A:M,8,0)</f>
        <v>0.61673954640685791</v>
      </c>
      <c r="D1100" s="674">
        <f>VLOOKUP(B1100,'Sub Index'!J:M,4,0)</f>
        <v>-2.6646999999999998</v>
      </c>
      <c r="E1100" s="674">
        <f>VLOOKUP(B1100,'Sub Index'!O:W,4,0)</f>
        <v>0.49719999999999986</v>
      </c>
      <c r="F1100" s="674">
        <f>VLOOKUP(B1100,'Sub Index'!O:W,7,0)</f>
        <v>8.5648995194491803E-2</v>
      </c>
      <c r="G1100" s="674">
        <f>VLOOKUP(B1100,'Sub Index'!O:W,9,0)</f>
        <v>4.5600000000000307E-2</v>
      </c>
      <c r="H1100" s="674">
        <f>VLOOKUP(B1100,'Sub Index'!Y:AE,4,0)</f>
        <v>1.0039000000000002</v>
      </c>
      <c r="I1100" s="674">
        <f>VLOOKUP(B1100,'Sub Index'!Y:AE,7,0)</f>
        <v>7.1175061839149172E-3</v>
      </c>
      <c r="J1100" s="674">
        <f>VLOOKUP(B1100,'Sub Index'!AG:AK,4,0)</f>
        <v>1.0028874053656109E-2</v>
      </c>
      <c r="K1100" s="674">
        <f>VLOOKUP(B1100,'Sub Index'!AG:AK,5,0)</f>
        <v>91127243.125</v>
      </c>
      <c r="L1100" s="674">
        <f>VLOOKUP(B1100,'Sub Index'!AM:AX,4,0)</f>
        <v>1.7642222349688232E-3</v>
      </c>
      <c r="M1100" s="674">
        <f>VLOOKUP(B1100,'Sub Index'!AM:AX,7,0)</f>
        <v>5.2000000000003155E-3</v>
      </c>
      <c r="N1100" s="674">
        <f>VLOOKUP(B1100,'Sub Index'!AM:AX,8,0)</f>
        <v>1.1599999999999611E-2</v>
      </c>
      <c r="O1100" s="674">
        <f>VLOOKUP(B1100,'Sub Index'!AV:AX,3,0)</f>
        <v>257.75</v>
      </c>
      <c r="Q1100" s="675">
        <f t="shared" si="3247"/>
        <v>-1.2156734387957704</v>
      </c>
      <c r="R1100" s="675">
        <f t="shared" si="3248"/>
        <v>-1.2858177572417056</v>
      </c>
      <c r="S1100" s="675">
        <f t="shared" si="3249"/>
        <v>-0.94948574009696818</v>
      </c>
      <c r="T1100" s="675">
        <f t="shared" si="3250"/>
        <v>0.60712510617881121</v>
      </c>
      <c r="U1100" s="675">
        <f t="shared" si="3251"/>
        <v>-0.58021087462106657</v>
      </c>
      <c r="V1100" s="675">
        <f t="shared" si="3252"/>
        <v>-1.0719674889096227</v>
      </c>
      <c r="W1100" s="675">
        <f t="shared" si="3253"/>
        <v>-2.4222543161610662E-2</v>
      </c>
      <c r="X1100" s="675">
        <f t="shared" si="3254"/>
        <v>-0.17655936103861133</v>
      </c>
      <c r="Y1100" s="675">
        <f t="shared" si="3255"/>
        <v>-0.58714177039055448</v>
      </c>
      <c r="Z1100" s="675">
        <f t="shared" si="3256"/>
        <v>-0.2917421599325879</v>
      </c>
      <c r="AA1100" s="675">
        <f t="shared" si="3257"/>
        <v>-0.64495995592475419</v>
      </c>
      <c r="AB1100" s="675">
        <f t="shared" si="3258"/>
        <v>0.31862052055926332</v>
      </c>
      <c r="AC1100" s="675">
        <f t="shared" si="3259"/>
        <v>-0.26966222165579695</v>
      </c>
      <c r="AE1100" s="674">
        <f t="shared" si="3210"/>
        <v>-1.2507455980187379</v>
      </c>
      <c r="AF1100" s="674">
        <f t="shared" si="3211"/>
        <v>-0.30752383617974116</v>
      </c>
      <c r="AG1100" s="674">
        <f t="shared" si="3212"/>
        <v>-0.54809501603561672</v>
      </c>
      <c r="AH1100" s="674">
        <f t="shared" si="3213"/>
        <v>-0.38185056571458292</v>
      </c>
      <c r="AI1100" s="674">
        <f t="shared" si="3214"/>
        <v>-0.2219359542384689</v>
      </c>
      <c r="AJ1100" s="674">
        <f t="shared" si="3260"/>
        <v>-0.54203019403742947</v>
      </c>
    </row>
    <row r="1101" spans="1:36">
      <c r="A1101" s="93" t="str">
        <f t="shared" si="3246"/>
        <v>201924</v>
      </c>
      <c r="B1101" s="93">
        <f>'Sub Index'!A1083</f>
        <v>43628</v>
      </c>
      <c r="C1101" s="674">
        <f>VLOOKUP(B1101,'Sub Index'!A:M,8,0)</f>
        <v>0.61301437403087378</v>
      </c>
      <c r="D1101" s="674">
        <f>VLOOKUP(B1101,'Sub Index'!J:M,4,0)</f>
        <v>-2.6646000000000001</v>
      </c>
      <c r="E1101" s="674">
        <f>VLOOKUP(B1101,'Sub Index'!O:W,4,0)</f>
        <v>0.4887999999999999</v>
      </c>
      <c r="F1101" s="674">
        <f>VLOOKUP(B1101,'Sub Index'!O:W,7,0)</f>
        <v>8.561658826123178E-2</v>
      </c>
      <c r="G1101" s="674">
        <f>VLOOKUP(B1101,'Sub Index'!O:W,9,0)</f>
        <v>8.4499999999999797E-2</v>
      </c>
      <c r="H1101" s="674">
        <f>VLOOKUP(B1101,'Sub Index'!Y:AE,4,0)</f>
        <v>0.99469999999999992</v>
      </c>
      <c r="I1101" s="674">
        <f>VLOOKUP(B1101,'Sub Index'!Y:AE,7,0)</f>
        <v>7.6692786484732368E-3</v>
      </c>
      <c r="J1101" s="674">
        <f>VLOOKUP(B1101,'Sub Index'!AG:AK,4,0)</f>
        <v>1.0068495107005578E-2</v>
      </c>
      <c r="K1101" s="674">
        <f>VLOOKUP(B1101,'Sub Index'!AG:AK,5,0)</f>
        <v>91270191.104499996</v>
      </c>
      <c r="L1101" s="674">
        <f>VLOOKUP(B1101,'Sub Index'!AM:AX,4,0)</f>
        <v>1.7084634115482281E-3</v>
      </c>
      <c r="M1101" s="674">
        <f>VLOOKUP(B1101,'Sub Index'!AM:AX,7,0)</f>
        <v>6.8500000000000227E-3</v>
      </c>
      <c r="N1101" s="674">
        <f>VLOOKUP(B1101,'Sub Index'!AM:AX,8,0)</f>
        <v>1.1950000000000571E-2</v>
      </c>
      <c r="O1101" s="674">
        <f>VLOOKUP(B1101,'Sub Index'!AV:AX,3,0)</f>
        <v>253.99</v>
      </c>
      <c r="Q1101" s="675">
        <f t="shared" si="3247"/>
        <v>-1.2243339376340736</v>
      </c>
      <c r="R1101" s="675">
        <f t="shared" si="3248"/>
        <v>-1.285752335082063</v>
      </c>
      <c r="S1101" s="675">
        <f t="shared" si="3249"/>
        <v>-0.95494316291213466</v>
      </c>
      <c r="T1101" s="675">
        <f t="shared" si="3250"/>
        <v>0.6062656481818447</v>
      </c>
      <c r="U1101" s="675">
        <f t="shared" si="3251"/>
        <v>-0.46365270569104217</v>
      </c>
      <c r="V1101" s="675">
        <f t="shared" si="3252"/>
        <v>-1.0781476524178315</v>
      </c>
      <c r="W1101" s="675">
        <f t="shared" si="3253"/>
        <v>0.16391307548238782</v>
      </c>
      <c r="X1101" s="675">
        <f t="shared" si="3254"/>
        <v>-0.17127323161156727</v>
      </c>
      <c r="Y1101" s="675">
        <f t="shared" si="3255"/>
        <v>-0.58243837312843161</v>
      </c>
      <c r="Z1101" s="675">
        <f t="shared" si="3256"/>
        <v>-0.3522948586817562</v>
      </c>
      <c r="AA1101" s="675">
        <f t="shared" si="3257"/>
        <v>-0.51843917724847843</v>
      </c>
      <c r="AB1101" s="675">
        <f t="shared" si="3258"/>
        <v>0.33480239975386011</v>
      </c>
      <c r="AC1101" s="675">
        <f t="shared" si="3259"/>
        <v>-0.32488093829713732</v>
      </c>
      <c r="AE1101" s="674">
        <f t="shared" si="3210"/>
        <v>-1.2550431363580683</v>
      </c>
      <c r="AF1101" s="674">
        <f t="shared" si="3211"/>
        <v>-0.27077674014044401</v>
      </c>
      <c r="AG1101" s="674">
        <f t="shared" si="3212"/>
        <v>-0.45711728846772182</v>
      </c>
      <c r="AH1101" s="674">
        <f t="shared" si="3213"/>
        <v>-0.37685580236999944</v>
      </c>
      <c r="AI1101" s="674">
        <f t="shared" si="3214"/>
        <v>-0.215203143618378</v>
      </c>
      <c r="AJ1101" s="674">
        <f t="shared" si="3260"/>
        <v>-0.51499922219092231</v>
      </c>
    </row>
    <row r="1102" spans="1:36">
      <c r="A1102" s="93" t="str">
        <f t="shared" ref="A1102:A1103" si="3261">YEAR(B1102)&amp;WEEKNUM(B1102)</f>
        <v>201924</v>
      </c>
      <c r="B1102" s="93">
        <f>'Sub Index'!A1084</f>
        <v>43629</v>
      </c>
      <c r="C1102" s="677">
        <f>VLOOKUP(B1102,'Sub Index'!A:M,8,0)</f>
        <v>0.53846130532444003</v>
      </c>
      <c r="D1102" s="677">
        <f>VLOOKUP(B1102,'Sub Index'!J:M,4,0)</f>
        <v>-2.6614</v>
      </c>
      <c r="E1102" s="677">
        <f>VLOOKUP(B1102,'Sub Index'!O:W,4,0)</f>
        <v>0.48629999999999995</v>
      </c>
      <c r="F1102" s="677">
        <f>VLOOKUP(B1102,'Sub Index'!O:W,7,0)</f>
        <v>8.5579037721313089E-2</v>
      </c>
      <c r="G1102" s="677">
        <f>VLOOKUP(B1102,'Sub Index'!O:W,9,0)</f>
        <v>7.1399999999999686E-2</v>
      </c>
      <c r="H1102" s="677">
        <f>VLOOKUP(B1102,'Sub Index'!Y:AE,4,0)</f>
        <v>0.98099999999999987</v>
      </c>
      <c r="I1102" s="677">
        <f>VLOOKUP(B1102,'Sub Index'!Y:AE,7,0)</f>
        <v>7.2389742096403255E-3</v>
      </c>
      <c r="J1102" s="677">
        <f>VLOOKUP(B1102,'Sub Index'!AG:AK,4,0)</f>
        <v>1.0055262817931225E-2</v>
      </c>
      <c r="K1102" s="677">
        <f>VLOOKUP(B1102,'Sub Index'!AG:AK,5,0)</f>
        <v>91451938.517900005</v>
      </c>
      <c r="L1102" s="677">
        <f>VLOOKUP(B1102,'Sub Index'!AM:AX,4,0)</f>
        <v>1.6988083680317865E-3</v>
      </c>
      <c r="M1102" s="677">
        <f>VLOOKUP(B1102,'Sub Index'!AM:AX,7,0)</f>
        <v>8.0000000000000071E-3</v>
      </c>
      <c r="N1102" s="677">
        <f>VLOOKUP(B1102,'Sub Index'!AM:AX,8,0)</f>
        <v>7.2000000000000952E-3</v>
      </c>
      <c r="O1102" s="677">
        <f>VLOOKUP(B1102,'Sub Index'!AV:AX,3,0)</f>
        <v>249.41200000000003</v>
      </c>
      <c r="Q1102" s="676">
        <f t="shared" ref="Q1102:Q1103" si="3262">IF(C1102=0,"",(C1102-C$2)/C$3)</f>
        <v>-1.3976592766402836</v>
      </c>
      <c r="R1102" s="676">
        <f t="shared" ref="R1102:R1103" si="3263">IF(D1102=0,"",(D1102-D$2)/D$3)</f>
        <v>-1.2836588259734967</v>
      </c>
      <c r="S1102" s="676">
        <f t="shared" ref="S1102:S1103" si="3264">IF(E1102=0,"",(E1102-E$2)/E$3)</f>
        <v>-0.95656739589283901</v>
      </c>
      <c r="T1102" s="676">
        <f t="shared" ref="T1102:T1103" si="3265">IF(F1102=0,"",(F1102-F$2)/F$3)</f>
        <v>0.60526977758944456</v>
      </c>
      <c r="U1102" s="676">
        <f t="shared" ref="U1102:U1103" si="3266">IF(G1102=0,"",(G1102-G$2)/G$3)</f>
        <v>-0.50290494252866047</v>
      </c>
      <c r="V1102" s="676">
        <f t="shared" ref="V1102:V1103" si="3267">IF(H1102=0,"",(H1102-H$2)/H$3)</f>
        <v>-1.0873507219898375</v>
      </c>
      <c r="W1102" s="676">
        <f t="shared" ref="W1102:W1103" si="3268">IF(I1102=0,"",(I1102-I$2)/I$3)</f>
        <v>1.7193916761969727E-2</v>
      </c>
      <c r="X1102" s="676">
        <f t="shared" ref="X1102:X1103" si="3269">IF(J1102=0,"",(J1102-J$2)/J$3)</f>
        <v>-0.17303864637846239</v>
      </c>
      <c r="Y1102" s="676">
        <f t="shared" ref="Y1102:Y1103" si="3270">IF(K1102=0,"",(K1102-K$2)/K$3)</f>
        <v>-0.57645836355030711</v>
      </c>
      <c r="Z1102" s="676">
        <f t="shared" ref="Z1102:Z1103" si="3271">IF(L1102=0,"",(L1102-L$2)/L$3)</f>
        <v>-0.36277999638007535</v>
      </c>
      <c r="AA1102" s="676">
        <f t="shared" ref="AA1102:AA1103" si="3272">IF(M1102=0,"",(M1102-M$2)/M$3)</f>
        <v>-0.43025802847409006</v>
      </c>
      <c r="AB1102" s="676">
        <f t="shared" ref="AB1102:AB1103" si="3273">IF(N1102=0,"",(N1102-N$2)/N$3)</f>
        <v>0.11519118211348413</v>
      </c>
      <c r="AC1102" s="676">
        <f t="shared" ref="AC1102:AC1103" si="3274">IF(O1102=0,"",(O1102-O$2)/O$3)</f>
        <v>-0.39211266297374781</v>
      </c>
      <c r="AE1102" s="677">
        <f t="shared" si="3210"/>
        <v>-1.3406590513068901</v>
      </c>
      <c r="AF1102" s="677">
        <f t="shared" si="3211"/>
        <v>-0.28473418694401831</v>
      </c>
      <c r="AG1102" s="677">
        <f t="shared" si="3212"/>
        <v>-0.53507840261393391</v>
      </c>
      <c r="AH1102" s="677">
        <f t="shared" si="3213"/>
        <v>-0.37474850496438472</v>
      </c>
      <c r="AI1102" s="677">
        <f t="shared" si="3214"/>
        <v>-0.26748987642860728</v>
      </c>
      <c r="AJ1102" s="677">
        <f t="shared" ref="AJ1102:AJ1103" si="3275">AVERAGE(AE1102:AI1102)</f>
        <v>-0.56054200445156688</v>
      </c>
    </row>
    <row r="1103" spans="1:36">
      <c r="A1103" s="93" t="str">
        <f t="shared" si="3261"/>
        <v>201924</v>
      </c>
      <c r="B1103" s="93">
        <f>'Sub Index'!A1085</f>
        <v>43630</v>
      </c>
      <c r="C1103" s="679">
        <f>VLOOKUP(B1103,'Sub Index'!A:M,8,0)</f>
        <v>0.5214822128660983</v>
      </c>
      <c r="D1103" s="679">
        <f>VLOOKUP(B1103,'Sub Index'!J:M,4,0)</f>
        <v>-2.7006999999999999</v>
      </c>
      <c r="E1103" s="679">
        <f>VLOOKUP(B1103,'Sub Index'!O:W,4,0)</f>
        <v>0.54990000000000006</v>
      </c>
      <c r="F1103" s="679">
        <f>VLOOKUP(B1103,'Sub Index'!O:W,7,0)</f>
        <v>8.143209550361187E-2</v>
      </c>
      <c r="G1103" s="679">
        <f>VLOOKUP(B1103,'Sub Index'!O:W,9,0)</f>
        <v>9.100000000000108E-3</v>
      </c>
      <c r="H1103" s="679">
        <f>VLOOKUP(B1103,'Sub Index'!Y:AE,4,0)</f>
        <v>0.95730000000000004</v>
      </c>
      <c r="I1103" s="679">
        <f>VLOOKUP(B1103,'Sub Index'!Y:AE,7,0)</f>
        <v>7.0497989458934793E-3</v>
      </c>
      <c r="J1103" s="679">
        <f>VLOOKUP(B1103,'Sub Index'!AG:AK,4,0)</f>
        <v>1.045847316668853E-2</v>
      </c>
      <c r="K1103" s="679">
        <f>VLOOKUP(B1103,'Sub Index'!AG:AK,5,0)</f>
        <v>90964398.101300001</v>
      </c>
      <c r="L1103" s="679">
        <f>VLOOKUP(B1103,'Sub Index'!AM:AX,4,0)</f>
        <v>1.3824565077647912E-3</v>
      </c>
      <c r="M1103" s="679">
        <f>VLOOKUP(B1103,'Sub Index'!AM:AX,7,0)</f>
        <v>7.8500000000003567E-3</v>
      </c>
      <c r="N1103" s="679">
        <f>VLOOKUP(B1103,'Sub Index'!AM:AX,8,0)</f>
        <v>6.3499999999994117E-3</v>
      </c>
      <c r="O1103" s="679">
        <f>VLOOKUP(B1103,'Sub Index'!AV:AX,3,0)</f>
        <v>249.69400000000002</v>
      </c>
      <c r="Q1103" s="678">
        <f t="shared" si="3262"/>
        <v>-1.4371332648666848</v>
      </c>
      <c r="R1103" s="678">
        <f t="shared" si="3263"/>
        <v>-1.3093697347130764</v>
      </c>
      <c r="S1103" s="678">
        <f t="shared" si="3264"/>
        <v>-0.91524690886372106</v>
      </c>
      <c r="T1103" s="678">
        <f t="shared" si="3265"/>
        <v>0.49528952665474169</v>
      </c>
      <c r="U1103" s="678">
        <f t="shared" si="3266"/>
        <v>-0.68957779405412489</v>
      </c>
      <c r="V1103" s="678">
        <f t="shared" si="3267"/>
        <v>-1.1032713605925051</v>
      </c>
      <c r="W1103" s="678">
        <f t="shared" si="3268"/>
        <v>-4.7308405414697594E-2</v>
      </c>
      <c r="X1103" s="678">
        <f t="shared" si="3269"/>
        <v>-0.11924345645620191</v>
      </c>
      <c r="Y1103" s="678">
        <f t="shared" si="3270"/>
        <v>-0.59249983729922961</v>
      </c>
      <c r="Z1103" s="678">
        <f t="shared" si="3271"/>
        <v>-0.70633026732088766</v>
      </c>
      <c r="AA1103" s="678">
        <f t="shared" si="3272"/>
        <v>-0.44175991744463577</v>
      </c>
      <c r="AB1103" s="678">
        <f t="shared" si="3273"/>
        <v>7.5892332640968133E-2</v>
      </c>
      <c r="AC1103" s="678">
        <f t="shared" si="3274"/>
        <v>-0.38797125922564757</v>
      </c>
      <c r="AE1103" s="679">
        <f t="shared" si="3210"/>
        <v>-1.3732514997898806</v>
      </c>
      <c r="AF1103" s="679">
        <f t="shared" si="3211"/>
        <v>-0.36984505875436807</v>
      </c>
      <c r="AG1103" s="679">
        <f t="shared" si="3212"/>
        <v>-0.57528988300360129</v>
      </c>
      <c r="AH1103" s="679">
        <f t="shared" si="3213"/>
        <v>-0.35587164687771577</v>
      </c>
      <c r="AI1103" s="679">
        <f t="shared" si="3214"/>
        <v>-0.36504227783755072</v>
      </c>
      <c r="AJ1103" s="679">
        <f t="shared" si="3275"/>
        <v>-0.60786007325262337</v>
      </c>
    </row>
    <row r="1104" spans="1:36">
      <c r="A1104" s="93" t="str">
        <f t="shared" ref="A1104:A1107" si="3276">YEAR(B1104)&amp;WEEKNUM(B1104)</f>
        <v>201925</v>
      </c>
      <c r="B1104" s="93">
        <f>'Sub Index'!A1086</f>
        <v>43633</v>
      </c>
      <c r="C1104" s="682">
        <f>VLOOKUP(B1104,'Sub Index'!A:M,8,0)</f>
        <v>0.49522494430128228</v>
      </c>
      <c r="D1104" s="682">
        <f>VLOOKUP(B1104,'Sub Index'!J:M,4,0)</f>
        <v>-2.7099000000000002</v>
      </c>
      <c r="E1104" s="682">
        <f>VLOOKUP(B1104,'Sub Index'!O:W,4,0)</f>
        <v>0.48680000000000012</v>
      </c>
      <c r="F1104" s="682">
        <f>VLOOKUP(B1104,'Sub Index'!O:W,7,0)</f>
        <v>8.143563985483343E-2</v>
      </c>
      <c r="G1104" s="682">
        <f>VLOOKUP(B1104,'Sub Index'!O:W,9,0)</f>
        <v>0.16959999999999997</v>
      </c>
      <c r="H1104" s="682">
        <f>VLOOKUP(B1104,'Sub Index'!Y:AE,4,0)</f>
        <v>0.96709999999999985</v>
      </c>
      <c r="I1104" s="682">
        <f>VLOOKUP(B1104,'Sub Index'!Y:AE,7,0)</f>
        <v>7.0497682773261417E-3</v>
      </c>
      <c r="J1104" s="682">
        <f>VLOOKUP(B1104,'Sub Index'!AG:AK,4,0)</f>
        <v>1.047351668041421E-2</v>
      </c>
      <c r="K1104" s="682">
        <f>VLOOKUP(B1104,'Sub Index'!AG:AK,5,0)</f>
        <v>90990056.169499993</v>
      </c>
      <c r="L1104" s="682">
        <f>VLOOKUP(B1104,'Sub Index'!AM:AX,4,0)</f>
        <v>1.3830471876208807E-3</v>
      </c>
      <c r="M1104" s="682">
        <f>VLOOKUP(B1104,'Sub Index'!AM:AX,7,0)</f>
        <v>5.250000000000199E-3</v>
      </c>
      <c r="N1104" s="682">
        <f>VLOOKUP(B1104,'Sub Index'!AM:AX,8,0)</f>
        <v>4.9500000000000099E-3</v>
      </c>
      <c r="O1104" s="682">
        <f>VLOOKUP(B1104,'Sub Index'!AV:AX,3,0)</f>
        <v>246.40799999999999</v>
      </c>
      <c r="Q1104" s="683">
        <f t="shared" ref="Q1104:Q1107" si="3277">IF(C1104=0,"",(C1104-C$2)/C$3)</f>
        <v>-1.4981777001171561</v>
      </c>
      <c r="R1104" s="683">
        <f t="shared" ref="R1104:R1107" si="3278">IF(D1104=0,"",(D1104-D$2)/D$3)</f>
        <v>-1.3153885734002047</v>
      </c>
      <c r="S1104" s="683">
        <f t="shared" ref="S1104:S1107" si="3279">IF(E1104=0,"",(E1104-E$2)/E$3)</f>
        <v>-0.95624254929669805</v>
      </c>
      <c r="T1104" s="683">
        <f t="shared" ref="T1104:T1107" si="3280">IF(F1104=0,"",(F1104-F$2)/F$3)</f>
        <v>0.49538352570664163</v>
      </c>
      <c r="U1104" s="683">
        <f t="shared" ref="U1104:U1107" si="3281">IF(G1104=0,"",(G1104-G$2)/G$3)</f>
        <v>-0.20866298394437827</v>
      </c>
      <c r="V1104" s="683">
        <f t="shared" ref="V1104:V1107" si="3282">IF(H1104=0,"",(H1104-H$2)/H$3)</f>
        <v>-1.0966881429424571</v>
      </c>
      <c r="W1104" s="683">
        <f t="shared" ref="W1104:W1107" si="3283">IF(I1104=0,"",(I1104-I$2)/I$3)</f>
        <v>-4.7318862351677225E-2</v>
      </c>
      <c r="X1104" s="683">
        <f t="shared" ref="X1104:X1107" si="3284">IF(J1104=0,"",(J1104-J$2)/J$3)</f>
        <v>-0.11723639319389918</v>
      </c>
      <c r="Y1104" s="683">
        <f t="shared" ref="Y1104:Y1107" si="3285">IF(K1104=0,"",(K1104-K$2)/K$3)</f>
        <v>-0.59165561349036344</v>
      </c>
      <c r="Z1104" s="683">
        <f t="shared" ref="Z1104:Z1107" si="3286">IF(L1104=0,"",(L1104-L$2)/L$3)</f>
        <v>-0.70568880365309827</v>
      </c>
      <c r="AA1104" s="683">
        <f t="shared" ref="AA1104:AA1107" si="3287">IF(M1104=0,"",(M1104-M$2)/M$3)</f>
        <v>-0.64112599293457229</v>
      </c>
      <c r="AB1104" s="683">
        <f t="shared" ref="AB1104:AB1107" si="3288">IF(N1104=0,"",(N1104-N$2)/N$3)</f>
        <v>1.1164815862786193E-2</v>
      </c>
      <c r="AC1104" s="683">
        <f t="shared" ref="AC1104:AC1107" si="3289">IF(O1104=0,"",(O1104-O$2)/O$3)</f>
        <v>-0.43622889297124506</v>
      </c>
      <c r="AE1104" s="682">
        <f t="shared" si="3210"/>
        <v>-1.4067831367586803</v>
      </c>
      <c r="AF1104" s="682">
        <f t="shared" si="3211"/>
        <v>-0.22317400251147823</v>
      </c>
      <c r="AG1104" s="682">
        <f t="shared" si="3212"/>
        <v>-0.57200350264706712</v>
      </c>
      <c r="AH1104" s="682">
        <f t="shared" si="3213"/>
        <v>-0.35444600334213133</v>
      </c>
      <c r="AI1104" s="682">
        <f t="shared" si="3214"/>
        <v>-0.44296971842403238</v>
      </c>
      <c r="AJ1104" s="682">
        <f t="shared" ref="AJ1104:AJ1107" si="3290">AVERAGE(AE1104:AI1104)</f>
        <v>-0.59987527273667784</v>
      </c>
    </row>
    <row r="1105" spans="1:36">
      <c r="A1105" s="93" t="str">
        <f t="shared" si="3276"/>
        <v>201925</v>
      </c>
      <c r="B1105" s="93">
        <f>'Sub Index'!A1087</f>
        <v>43634</v>
      </c>
      <c r="C1105" s="682">
        <f>VLOOKUP(B1105,'Sub Index'!A:M,8,0)</f>
        <v>0.49949120107185463</v>
      </c>
      <c r="D1105" s="682">
        <f>VLOOKUP(B1105,'Sub Index'!J:M,4,0)</f>
        <v>-2.6909000000000001</v>
      </c>
      <c r="E1105" s="682">
        <f>VLOOKUP(B1105,'Sub Index'!O:W,4,0)</f>
        <v>0.46399999999999997</v>
      </c>
      <c r="F1105" s="682">
        <f>VLOOKUP(B1105,'Sub Index'!O:W,7,0)</f>
        <v>8.1221848334264643E-2</v>
      </c>
      <c r="G1105" s="682">
        <f>VLOOKUP(B1105,'Sub Index'!O:W,9,0)</f>
        <v>0.15830000000000011</v>
      </c>
      <c r="H1105" s="682">
        <f>VLOOKUP(B1105,'Sub Index'!Y:AE,4,0)</f>
        <v>0.97509999999999986</v>
      </c>
      <c r="I1105" s="682">
        <f>VLOOKUP(B1105,'Sub Index'!Y:AE,7,0)</f>
        <v>7.0196280870964863E-3</v>
      </c>
      <c r="J1105" s="682">
        <f>VLOOKUP(B1105,'Sub Index'!AG:AK,4,0)</f>
        <v>1.0441845709916199E-2</v>
      </c>
      <c r="K1105" s="682">
        <f>VLOOKUP(B1105,'Sub Index'!AG:AK,5,0)</f>
        <v>90865027.849999994</v>
      </c>
      <c r="L1105" s="682">
        <f>VLOOKUP(B1105,'Sub Index'!AM:AX,4,0)</f>
        <v>1.381659236679743E-3</v>
      </c>
      <c r="M1105" s="682">
        <f>VLOOKUP(B1105,'Sub Index'!AM:AX,7,0)</f>
        <v>3.7349999999999994E-2</v>
      </c>
      <c r="N1105" s="682">
        <f>VLOOKUP(B1105,'Sub Index'!AM:AX,8,0)</f>
        <v>-2.3950000000000138E-2</v>
      </c>
      <c r="O1105" s="682">
        <f>VLOOKUP(B1105,'Sub Index'!AV:AX,3,0)</f>
        <v>245.53200000000001</v>
      </c>
      <c r="Q1105" s="683">
        <f t="shared" si="3277"/>
        <v>-1.4882592565993085</v>
      </c>
      <c r="R1105" s="683">
        <f t="shared" si="3278"/>
        <v>-1.3029583630680921</v>
      </c>
      <c r="S1105" s="683">
        <f t="shared" si="3279"/>
        <v>-0.97105555408072153</v>
      </c>
      <c r="T1105" s="683">
        <f t="shared" si="3280"/>
        <v>0.48971360221952326</v>
      </c>
      <c r="U1105" s="683">
        <f t="shared" si="3281"/>
        <v>-0.24252178365926969</v>
      </c>
      <c r="V1105" s="683">
        <f t="shared" si="3282"/>
        <v>-1.0913140877179279</v>
      </c>
      <c r="W1105" s="683">
        <f t="shared" si="3283"/>
        <v>-5.7595640732496005E-2</v>
      </c>
      <c r="X1105" s="683">
        <f t="shared" si="3284"/>
        <v>-0.12146184494188572</v>
      </c>
      <c r="Y1105" s="683">
        <f t="shared" si="3285"/>
        <v>-0.5957694027001238</v>
      </c>
      <c r="Z1105" s="683">
        <f t="shared" si="3286"/>
        <v>-0.70719608393739308</v>
      </c>
      <c r="AA1105" s="683">
        <f t="shared" si="3287"/>
        <v>1.8202782467679395</v>
      </c>
      <c r="AB1105" s="683">
        <f t="shared" si="3288"/>
        <v>-1.3249960662016902</v>
      </c>
      <c r="AC1105" s="683">
        <f t="shared" si="3289"/>
        <v>-0.44909367908236553</v>
      </c>
      <c r="AE1105" s="682">
        <f t="shared" si="3210"/>
        <v>-1.3956088098337003</v>
      </c>
      <c r="AF1105" s="682">
        <f t="shared" si="3211"/>
        <v>-0.24128791184015599</v>
      </c>
      <c r="AG1105" s="682">
        <f t="shared" si="3212"/>
        <v>-0.57445486422521197</v>
      </c>
      <c r="AH1105" s="682">
        <f t="shared" si="3213"/>
        <v>-0.35861562382100476</v>
      </c>
      <c r="AI1105" s="682">
        <f t="shared" si="3214"/>
        <v>-0.16525189561337736</v>
      </c>
      <c r="AJ1105" s="682">
        <f t="shared" si="3290"/>
        <v>-0.54704382106669014</v>
      </c>
    </row>
    <row r="1106" spans="1:36">
      <c r="A1106" s="93" t="str">
        <f t="shared" si="3276"/>
        <v>201925</v>
      </c>
      <c r="B1106" s="93">
        <f>'Sub Index'!A1088</f>
        <v>43635</v>
      </c>
      <c r="C1106" s="682">
        <f>VLOOKUP(B1106,'Sub Index'!A:M,8,0)</f>
        <v>0.49179756197989094</v>
      </c>
      <c r="D1106" s="682">
        <f>VLOOKUP(B1106,'Sub Index'!J:M,4,0)</f>
        <v>-2.7113</v>
      </c>
      <c r="E1106" s="682">
        <f>VLOOKUP(B1106,'Sub Index'!O:W,4,0)</f>
        <v>0.49020000000000019</v>
      </c>
      <c r="F1106" s="682">
        <f>VLOOKUP(B1106,'Sub Index'!O:W,7,0)</f>
        <v>8.0984248922673877E-2</v>
      </c>
      <c r="G1106" s="682">
        <f>VLOOKUP(B1106,'Sub Index'!O:W,9,0)</f>
        <v>8.879999999999999E-2</v>
      </c>
      <c r="H1106" s="682">
        <f>VLOOKUP(B1106,'Sub Index'!Y:AE,4,0)</f>
        <v>0.99739999999999984</v>
      </c>
      <c r="I1106" s="682">
        <f>VLOOKUP(B1106,'Sub Index'!Y:AE,7,0)</f>
        <v>7.1004665095162484E-3</v>
      </c>
      <c r="J1106" s="682">
        <f>VLOOKUP(B1106,'Sub Index'!AG:AK,4,0)</f>
        <v>1.0249908830444259E-2</v>
      </c>
      <c r="K1106" s="682">
        <f>VLOOKUP(B1106,'Sub Index'!AG:AK,5,0)</f>
        <v>90827421.859200001</v>
      </c>
      <c r="L1106" s="682">
        <f>VLOOKUP(B1106,'Sub Index'!AM:AX,4,0)</f>
        <v>1.507446839640318E-3</v>
      </c>
      <c r="M1106" s="682">
        <f>VLOOKUP(B1106,'Sub Index'!AM:AX,7,0)</f>
        <v>1.5699999999999825E-2</v>
      </c>
      <c r="N1106" s="682">
        <f>VLOOKUP(B1106,'Sub Index'!AM:AX,8,0)</f>
        <v>-9.5999999999998309E-3</v>
      </c>
      <c r="O1106" s="682">
        <f>VLOOKUP(B1106,'Sub Index'!AV:AX,3,0)</f>
        <v>255.15</v>
      </c>
      <c r="Q1106" s="683">
        <f t="shared" si="3277"/>
        <v>-1.5061458792017521</v>
      </c>
      <c r="R1106" s="683">
        <f t="shared" si="3278"/>
        <v>-1.3163044836352022</v>
      </c>
      <c r="S1106" s="683">
        <f t="shared" si="3279"/>
        <v>-0.95403359244294006</v>
      </c>
      <c r="T1106" s="683">
        <f t="shared" si="3280"/>
        <v>0.48341227426825617</v>
      </c>
      <c r="U1106" s="683">
        <f t="shared" si="3281"/>
        <v>-0.45076838367564026</v>
      </c>
      <c r="V1106" s="683">
        <f t="shared" si="3282"/>
        <v>-1.0763339087795529</v>
      </c>
      <c r="W1106" s="683">
        <f t="shared" si="3283"/>
        <v>-3.0032491809649842E-2</v>
      </c>
      <c r="X1106" s="683">
        <f t="shared" si="3284"/>
        <v>-0.14706952320734085</v>
      </c>
      <c r="Y1106" s="683">
        <f t="shared" si="3285"/>
        <v>-0.59700674732567771</v>
      </c>
      <c r="Z1106" s="683">
        <f t="shared" si="3286"/>
        <v>-0.57059386815895985</v>
      </c>
      <c r="AA1106" s="683">
        <f t="shared" si="3287"/>
        <v>0.16017227201528733</v>
      </c>
      <c r="AB1106" s="683">
        <f t="shared" si="3288"/>
        <v>-0.66153901922502767</v>
      </c>
      <c r="AC1106" s="683">
        <f t="shared" si="3289"/>
        <v>-0.30784537678012808</v>
      </c>
      <c r="AE1106" s="682">
        <f t="shared" si="3210"/>
        <v>-1.4112251814184771</v>
      </c>
      <c r="AF1106" s="682">
        <f t="shared" si="3211"/>
        <v>-0.3071299006167747</v>
      </c>
      <c r="AG1106" s="682">
        <f t="shared" si="3212"/>
        <v>-0.55318320029460133</v>
      </c>
      <c r="AH1106" s="682">
        <f t="shared" si="3213"/>
        <v>-0.37203813526650931</v>
      </c>
      <c r="AI1106" s="682">
        <f t="shared" si="3214"/>
        <v>-0.34495149803720709</v>
      </c>
      <c r="AJ1106" s="682">
        <f t="shared" si="3290"/>
        <v>-0.59770558312671396</v>
      </c>
    </row>
    <row r="1107" spans="1:36">
      <c r="A1107" s="93" t="str">
        <f t="shared" si="3276"/>
        <v>201925</v>
      </c>
      <c r="B1107" s="93">
        <f>'Sub Index'!A1089</f>
        <v>43636</v>
      </c>
      <c r="C1107" s="682">
        <f>VLOOKUP(B1107,'Sub Index'!A:M,8,0)</f>
        <v>0.67527124546833028</v>
      </c>
      <c r="D1107" s="682">
        <f>VLOOKUP(B1107,'Sub Index'!J:M,4,0)</f>
        <v>-2.7033999999999998</v>
      </c>
      <c r="E1107" s="682">
        <f>VLOOKUP(B1107,'Sub Index'!O:W,4,0)</f>
        <v>0.58359999999999967</v>
      </c>
      <c r="F1107" s="682">
        <f>VLOOKUP(B1107,'Sub Index'!O:W,7,0)</f>
        <v>8.1212113477270864E-2</v>
      </c>
      <c r="G1107" s="682">
        <f>VLOOKUP(B1107,'Sub Index'!O:W,9,0)</f>
        <v>-6.6399999999999793E-2</v>
      </c>
      <c r="H1107" s="682">
        <f>VLOOKUP(B1107,'Sub Index'!Y:AE,4,0)</f>
        <v>0.90240000000000009</v>
      </c>
      <c r="I1107" s="682">
        <f>VLOOKUP(B1107,'Sub Index'!Y:AE,7,0)</f>
        <v>6.5577959253825648E-3</v>
      </c>
      <c r="J1107" s="682">
        <f>VLOOKUP(B1107,'Sub Index'!AG:AK,4,0)</f>
        <v>1.2057482849889759E-2</v>
      </c>
      <c r="K1107" s="682">
        <f>VLOOKUP(B1107,'Sub Index'!AG:AK,5,0)</f>
        <v>91109022.608500004</v>
      </c>
      <c r="L1107" s="682">
        <f>VLOOKUP(B1107,'Sub Index'!AM:AX,4,0)</f>
        <v>2.194375575682612E-3</v>
      </c>
      <c r="M1107" s="682">
        <f>VLOOKUP(B1107,'Sub Index'!AM:AX,7,0)</f>
        <v>-1.1000000000001009E-3</v>
      </c>
      <c r="N1107" s="682">
        <f>VLOOKUP(B1107,'Sub Index'!AM:AX,8,0)</f>
        <v>1.0600000000000165E-2</v>
      </c>
      <c r="O1107" s="682">
        <f>VLOOKUP(B1107,'Sub Index'!AV:AX,3,0)</f>
        <v>285.40400000000005</v>
      </c>
      <c r="Q1107" s="683">
        <f t="shared" si="3277"/>
        <v>-1.0795955179473737</v>
      </c>
      <c r="R1107" s="683">
        <f t="shared" si="3278"/>
        <v>-1.311136133023429</v>
      </c>
      <c r="S1107" s="683">
        <f t="shared" si="3279"/>
        <v>-0.8933522482838272</v>
      </c>
      <c r="T1107" s="683">
        <f t="shared" si="3280"/>
        <v>0.48945542596367403</v>
      </c>
      <c r="U1107" s="683">
        <f t="shared" si="3281"/>
        <v>-0.91580251781291533</v>
      </c>
      <c r="V1107" s="683">
        <f t="shared" si="3282"/>
        <v>-1.1401508145708363</v>
      </c>
      <c r="W1107" s="683">
        <f t="shared" si="3283"/>
        <v>-0.21506467921250561</v>
      </c>
      <c r="X1107" s="683">
        <f t="shared" si="3284"/>
        <v>9.4091915169190091E-2</v>
      </c>
      <c r="Y1107" s="683">
        <f t="shared" si="3285"/>
        <v>-0.58774127748201743</v>
      </c>
      <c r="Z1107" s="683">
        <f t="shared" si="3286"/>
        <v>0.17539369513586217</v>
      </c>
      <c r="AA1107" s="683">
        <f t="shared" si="3287"/>
        <v>-1.1280392926888336</v>
      </c>
      <c r="AB1107" s="683">
        <f t="shared" si="3288"/>
        <v>0.27238658000342492</v>
      </c>
      <c r="AC1107" s="683">
        <f t="shared" si="3289"/>
        <v>0.13645969057814808</v>
      </c>
      <c r="AE1107" s="682">
        <f t="shared" si="3210"/>
        <v>-1.1953658254854014</v>
      </c>
      <c r="AF1107" s="682">
        <f t="shared" si="3211"/>
        <v>-0.4398997800443562</v>
      </c>
      <c r="AG1107" s="682">
        <f t="shared" si="3212"/>
        <v>-0.67760774689167103</v>
      </c>
      <c r="AH1107" s="682">
        <f t="shared" si="3213"/>
        <v>-0.24682468115641368</v>
      </c>
      <c r="AI1107" s="682">
        <f t="shared" si="3214"/>
        <v>-0.13594983174284964</v>
      </c>
      <c r="AJ1107" s="682">
        <f t="shared" si="3290"/>
        <v>-0.53912957306413845</v>
      </c>
    </row>
    <row r="1108" spans="1:36">
      <c r="A1108" s="93" t="str">
        <f t="shared" ref="A1108:A1109" si="3291">YEAR(B1108)&amp;WEEKNUM(B1108)</f>
        <v>201925</v>
      </c>
      <c r="B1108" s="93">
        <f>'Sub Index'!A1090</f>
        <v>43637</v>
      </c>
      <c r="C1108" s="685">
        <f>VLOOKUP(B1108,'Sub Index'!A:M,8,0)</f>
        <v>0.8400729730498212</v>
      </c>
      <c r="D1108" s="685">
        <f>VLOOKUP(B1108,'Sub Index'!J:M,4,0)</f>
        <v>-2.6533000000000002</v>
      </c>
      <c r="E1108" s="685">
        <f>VLOOKUP(B1108,'Sub Index'!O:W,4,0)</f>
        <v>0.55659999999999998</v>
      </c>
      <c r="F1108" s="685">
        <f>VLOOKUP(B1108,'Sub Index'!O:W,7,0)</f>
        <v>6.7324746316363079E-2</v>
      </c>
      <c r="G1108" s="685">
        <f>VLOOKUP(B1108,'Sub Index'!O:W,9,0)</f>
        <v>-0.22659999999999991</v>
      </c>
      <c r="H1108" s="685">
        <f>VLOOKUP(B1108,'Sub Index'!Y:AE,4,0)</f>
        <v>0.89999999999999991</v>
      </c>
      <c r="I1108" s="685">
        <f>VLOOKUP(B1108,'Sub Index'!Y:AE,7,0)</f>
        <v>6.5466176391955682E-3</v>
      </c>
      <c r="J1108" s="685">
        <f>VLOOKUP(B1108,'Sub Index'!AG:AK,4,0)</f>
        <v>1.079956849662468E-2</v>
      </c>
      <c r="K1108" s="685">
        <f>VLOOKUP(B1108,'Sub Index'!AG:AK,5,0)</f>
        <v>90994202.816300005</v>
      </c>
      <c r="L1108" s="685">
        <f>VLOOKUP(B1108,'Sub Index'!AM:AX,4,0)</f>
        <v>2.3339868911736428E-3</v>
      </c>
      <c r="M1108" s="685">
        <f>VLOOKUP(B1108,'Sub Index'!AM:AX,7,0)</f>
        <v>9.9999999999997868E-3</v>
      </c>
      <c r="N1108" s="685">
        <f>VLOOKUP(B1108,'Sub Index'!AM:AX,8,0)</f>
        <v>-1.1499999999999844E-2</v>
      </c>
      <c r="O1108" s="685">
        <f>VLOOKUP(B1108,'Sub Index'!AV:AX,3,0)</f>
        <v>301.58600000000001</v>
      </c>
      <c r="Q1108" s="684">
        <f t="shared" ref="Q1108:Q1109" si="3292">IF(C1108=0,"",(C1108-C$2)/C$3)</f>
        <v>-0.69645481297722511</v>
      </c>
      <c r="R1108" s="684">
        <f t="shared" ref="R1108:R1109" si="3293">IF(D1108=0,"",(D1108-D$2)/D$3)</f>
        <v>-1.2783596310424385</v>
      </c>
      <c r="S1108" s="684">
        <f t="shared" ref="S1108:S1109" si="3294">IF(E1108=0,"",(E1108-E$2)/E$3)</f>
        <v>-0.91089396447543358</v>
      </c>
      <c r="T1108" s="684">
        <f t="shared" ref="T1108:T1109" si="3295">IF(F1108=0,"",(F1108-F$2)/F$3)</f>
        <v>0.12115125267195126</v>
      </c>
      <c r="U1108" s="684">
        <f t="shared" ref="U1108:U1109" si="3296">IF(G1108=0,"",(G1108-G$2)/G$3)</f>
        <v>-1.3958184217355418</v>
      </c>
      <c r="V1108" s="684">
        <f t="shared" ref="V1108:V1109" si="3297">IF(H1108=0,"",(H1108-H$2)/H$3)</f>
        <v>-1.141763031138195</v>
      </c>
      <c r="W1108" s="684">
        <f t="shared" ref="W1108:W1109" si="3298">IF(I1108=0,"",(I1108-I$2)/I$3)</f>
        <v>-0.21887609410225312</v>
      </c>
      <c r="X1108" s="684">
        <f t="shared" ref="X1108:X1109" si="3299">IF(J1108=0,"",(J1108-J$2)/J$3)</f>
        <v>-7.3735477526435417E-2</v>
      </c>
      <c r="Y1108" s="684">
        <f t="shared" ref="Y1108:Y1109" si="3300">IF(K1108=0,"",(K1108-K$2)/K$3)</f>
        <v>-0.59151917695397882</v>
      </c>
      <c r="Z1108" s="684">
        <f t="shared" ref="Z1108:Z1109" si="3301">IF(L1108=0,"",(L1108-L$2)/L$3)</f>
        <v>0.32700811972899257</v>
      </c>
      <c r="AA1108" s="684">
        <f t="shared" ref="AA1108:AA1109" si="3302">IF(M1108=0,"",(M1108-M$2)/M$3)</f>
        <v>-0.27689950886647285</v>
      </c>
      <c r="AB1108" s="684">
        <f t="shared" ref="AB1108:AB1109" si="3303">IF(N1108=0,"",(N1108-N$2)/N$3)</f>
        <v>-0.74938350628116979</v>
      </c>
      <c r="AC1108" s="684">
        <f t="shared" ref="AC1108:AC1109" si="3304">IF(O1108=0,"",(O1108-O$2)/O$3)</f>
        <v>0.37410577374042731</v>
      </c>
      <c r="AE1108" s="685">
        <f t="shared" si="3210"/>
        <v>-0.98740722200983178</v>
      </c>
      <c r="AF1108" s="685">
        <f t="shared" si="3211"/>
        <v>-0.72852037784634138</v>
      </c>
      <c r="AG1108" s="685">
        <f t="shared" si="3212"/>
        <v>-0.68031956262022408</v>
      </c>
      <c r="AH1108" s="685">
        <f t="shared" si="3213"/>
        <v>-0.3326273272402071</v>
      </c>
      <c r="AI1108" s="685">
        <f t="shared" si="3214"/>
        <v>-8.129228041955569E-2</v>
      </c>
      <c r="AJ1108" s="685">
        <f t="shared" ref="AJ1108:AJ1109" si="3305">AVERAGE(AE1108:AI1108)</f>
        <v>-0.56203335402723198</v>
      </c>
    </row>
    <row r="1109" spans="1:36">
      <c r="A1109" s="93" t="str">
        <f t="shared" si="3291"/>
        <v>201926</v>
      </c>
      <c r="B1109" s="93">
        <f>'Sub Index'!A1091</f>
        <v>43640</v>
      </c>
      <c r="C1109" s="686">
        <f>VLOOKUP(B1109,'Sub Index'!A:M,8,0)</f>
        <v>0.79741557330605706</v>
      </c>
      <c r="D1109" s="686">
        <f>VLOOKUP(B1109,'Sub Index'!J:M,4,0)</f>
        <v>-2.6383000000000001</v>
      </c>
      <c r="E1109" s="686">
        <f>VLOOKUP(B1109,'Sub Index'!O:W,4,0)</f>
        <v>0.59980000000000011</v>
      </c>
      <c r="F1109" s="686">
        <f>VLOOKUP(B1109,'Sub Index'!O:W,7,0)</f>
        <v>8.1244082566665404E-2</v>
      </c>
      <c r="G1109" s="686">
        <f>VLOOKUP(B1109,'Sub Index'!O:W,9,0)</f>
        <v>0.36370000000000013</v>
      </c>
      <c r="H1109" s="686">
        <f>VLOOKUP(B1109,'Sub Index'!Y:AE,4,0)</f>
        <v>0.94349999999999978</v>
      </c>
      <c r="I1109" s="686">
        <f>VLOOKUP(B1109,'Sub Index'!Y:AE,7,0)</f>
        <v>6.5457357955183218E-3</v>
      </c>
      <c r="J1109" s="686">
        <f>VLOOKUP(B1109,'Sub Index'!AG:AK,4,0)</f>
        <v>1.0820148478128127E-2</v>
      </c>
      <c r="K1109" s="686">
        <f>VLOOKUP(B1109,'Sub Index'!AG:AK,5,0)</f>
        <v>91398426.521600008</v>
      </c>
      <c r="L1109" s="686">
        <f>VLOOKUP(B1109,'Sub Index'!AM:AX,4,0)</f>
        <v>2.3269172984660266E-3</v>
      </c>
      <c r="M1109" s="686">
        <f>VLOOKUP(B1109,'Sub Index'!AM:AX,7,0)</f>
        <v>5.150000000000432E-3</v>
      </c>
      <c r="N1109" s="686">
        <f>VLOOKUP(B1109,'Sub Index'!AM:AX,8,0)</f>
        <v>-3.2500000000004192E-3</v>
      </c>
      <c r="O1109" s="686">
        <f>VLOOKUP(B1109,'Sub Index'!AV:AX,3,0)</f>
        <v>306.27800000000002</v>
      </c>
      <c r="Q1109" s="687">
        <f t="shared" si="3292"/>
        <v>-0.79562723337517016</v>
      </c>
      <c r="R1109" s="687">
        <f t="shared" si="3293"/>
        <v>-1.2685463070960339</v>
      </c>
      <c r="S1109" s="687">
        <f t="shared" si="3294"/>
        <v>-0.88282721856886293</v>
      </c>
      <c r="T1109" s="687">
        <f t="shared" si="3295"/>
        <v>0.49030327198833229</v>
      </c>
      <c r="U1109" s="687">
        <f t="shared" si="3296"/>
        <v>0.37292931912292382</v>
      </c>
      <c r="V1109" s="687">
        <f t="shared" si="3297"/>
        <v>-1.1125416058548181</v>
      </c>
      <c r="W1109" s="687">
        <f t="shared" si="3298"/>
        <v>-0.21917677276315523</v>
      </c>
      <c r="X1109" s="687">
        <f t="shared" si="3299"/>
        <v>-7.0989754315246345E-2</v>
      </c>
      <c r="Y1109" s="687">
        <f t="shared" si="3300"/>
        <v>-0.57821906123745526</v>
      </c>
      <c r="Z1109" s="687">
        <f t="shared" si="3301"/>
        <v>0.31933071745896036</v>
      </c>
      <c r="AA1109" s="687">
        <f t="shared" si="3302"/>
        <v>-0.6487939189149361</v>
      </c>
      <c r="AB1109" s="687">
        <f t="shared" si="3303"/>
        <v>-0.3679534966953184</v>
      </c>
      <c r="AC1109" s="687">
        <f t="shared" si="3304"/>
        <v>0.44301168291095128</v>
      </c>
      <c r="AE1109" s="686">
        <f t="shared" si="3210"/>
        <v>-1.032086770235602</v>
      </c>
      <c r="AF1109" s="686">
        <f t="shared" si="3211"/>
        <v>-6.5315424858689393E-3</v>
      </c>
      <c r="AG1109" s="686">
        <f t="shared" si="3212"/>
        <v>-0.66585918930898669</v>
      </c>
      <c r="AH1109" s="686">
        <f t="shared" si="3213"/>
        <v>-0.3246044077763508</v>
      </c>
      <c r="AI1109" s="686">
        <f t="shared" si="3214"/>
        <v>-6.3601253810085717E-2</v>
      </c>
      <c r="AJ1109" s="686">
        <f t="shared" si="3305"/>
        <v>-0.41853663272337877</v>
      </c>
    </row>
    <row r="1110" spans="1:36">
      <c r="A1110" s="93" t="str">
        <f t="shared" ref="A1110:A1112" si="3306">YEAR(B1110)&amp;WEEKNUM(B1110)</f>
        <v>201926</v>
      </c>
      <c r="B1110" s="93">
        <f>'Sub Index'!A1092</f>
        <v>43641</v>
      </c>
      <c r="C1110" s="686">
        <f>VLOOKUP(B1110,'Sub Index'!A:M,8,0)</f>
        <v>1.2014763470833567</v>
      </c>
      <c r="D1110" s="686">
        <f>VLOOKUP(B1110,'Sub Index'!J:M,4,0)</f>
        <v>-2.6341999999999999</v>
      </c>
      <c r="E1110" s="686">
        <f>VLOOKUP(B1110,'Sub Index'!O:W,4,0)</f>
        <v>0.54269999999999996</v>
      </c>
      <c r="F1110" s="686">
        <f>VLOOKUP(B1110,'Sub Index'!O:W,7,0)</f>
        <v>7.2417689666181326E-2</v>
      </c>
      <c r="G1110" s="686">
        <f>VLOOKUP(B1110,'Sub Index'!O:W,9,0)</f>
        <v>0.29489999999999972</v>
      </c>
      <c r="H1110" s="686">
        <f>VLOOKUP(B1110,'Sub Index'!Y:AE,4,0)</f>
        <v>0.91579999999999995</v>
      </c>
      <c r="I1110" s="686">
        <f>VLOOKUP(B1110,'Sub Index'!Y:AE,7,0)</f>
        <v>5.3673982640447086E-3</v>
      </c>
      <c r="J1110" s="686">
        <f>VLOOKUP(B1110,'Sub Index'!AG:AK,4,0)</f>
        <v>9.1918708420229145E-3</v>
      </c>
      <c r="K1110" s="686">
        <f>VLOOKUP(B1110,'Sub Index'!AG:AK,5,0)</f>
        <v>91541067.312099993</v>
      </c>
      <c r="L1110" s="686">
        <f>VLOOKUP(B1110,'Sub Index'!AM:AX,4,0)</f>
        <v>2.2558127395760799E-3</v>
      </c>
      <c r="M1110" s="686">
        <f>VLOOKUP(B1110,'Sub Index'!AM:AX,7,0)</f>
        <v>-8.9999999999967883E-4</v>
      </c>
      <c r="N1110" s="686">
        <f>VLOOKUP(B1110,'Sub Index'!AM:AX,8,0)</f>
        <v>3.4000000000000696E-3</v>
      </c>
      <c r="O1110" s="686">
        <f>VLOOKUP(B1110,'Sub Index'!AV:AX,3,0)</f>
        <v>309.94400000000002</v>
      </c>
      <c r="Q1110" s="687">
        <f t="shared" ref="Q1110:Q1112" si="3307">IF(C1110=0,"",(C1110-C$2)/C$3)</f>
        <v>0.14375691015128095</v>
      </c>
      <c r="R1110" s="687">
        <f t="shared" ref="R1110:R1112" si="3308">IF(D1110=0,"",(D1110-D$2)/D$3)</f>
        <v>-1.2658639985506832</v>
      </c>
      <c r="S1110" s="687">
        <f t="shared" ref="S1110:S1112" si="3309">IF(E1110=0,"",(E1110-E$2)/E$3)</f>
        <v>-0.91992469984814962</v>
      </c>
      <c r="T1110" s="687">
        <f t="shared" ref="T1110:T1112" si="3310">IF(F1110=0,"",(F1110-F$2)/F$3)</f>
        <v>0.25622021630938796</v>
      </c>
      <c r="U1110" s="687">
        <f t="shared" ref="U1110:U1112" si="3311">IF(G1110=0,"",(G1110-G$2)/G$3)</f>
        <v>0.16678016687650138</v>
      </c>
      <c r="V1110" s="687">
        <f t="shared" ref="V1110:V1112" si="3312">IF(H1110=0,"",(H1110-H$2)/H$3)</f>
        <v>-1.13114927206975</v>
      </c>
      <c r="W1110" s="687">
        <f t="shared" ref="W1110:W1112" si="3313">IF(I1110=0,"",(I1110-I$2)/I$3)</f>
        <v>-0.62094974023569027</v>
      </c>
      <c r="X1110" s="687">
        <f t="shared" ref="X1110:X1112" si="3314">IF(J1110=0,"",(J1110-J$2)/J$3)</f>
        <v>-0.28822997384436438</v>
      </c>
      <c r="Y1110" s="687">
        <f t="shared" ref="Y1110:Y1112" si="3315">IF(K1110=0,"",(K1110-K$2)/K$3)</f>
        <v>-0.57352577137178984</v>
      </c>
      <c r="Z1110" s="687">
        <f t="shared" ref="Z1110:Z1112" si="3316">IF(L1110=0,"",(L1110-L$2)/L$3)</f>
        <v>0.24211293074782372</v>
      </c>
      <c r="AA1110" s="687">
        <f t="shared" ref="AA1110:AA1112" si="3317">IF(M1110=0,"",(M1110-M$2)/M$3)</f>
        <v>-1.1127034407280378</v>
      </c>
      <c r="AB1110" s="687">
        <f t="shared" ref="AB1110:AB1112" si="3318">IF(N1110=0,"",(N1110-N$2)/N$3)</f>
        <v>-6.0497791998800246E-2</v>
      </c>
      <c r="AC1110" s="687">
        <f t="shared" ref="AC1110:AC1112" si="3319">IF(O1110=0,"",(O1110-O$2)/O$3)</f>
        <v>0.49684993163625824</v>
      </c>
      <c r="AE1110" s="686">
        <f t="shared" si="3210"/>
        <v>-0.5610535441997011</v>
      </c>
      <c r="AF1110" s="686">
        <f t="shared" si="3211"/>
        <v>-0.16564143888742008</v>
      </c>
      <c r="AG1110" s="686">
        <f t="shared" si="3212"/>
        <v>-0.87604950615272015</v>
      </c>
      <c r="AH1110" s="686">
        <f t="shared" si="3213"/>
        <v>-0.43087787260807708</v>
      </c>
      <c r="AI1110" s="686">
        <f t="shared" si="3214"/>
        <v>-0.10855959258568904</v>
      </c>
      <c r="AJ1110" s="686">
        <f t="shared" ref="AJ1110:AJ1112" si="3320">AVERAGE(AE1110:AI1110)</f>
        <v>-0.42843639088672153</v>
      </c>
    </row>
    <row r="1111" spans="1:36">
      <c r="A1111" s="93" t="str">
        <f t="shared" si="3306"/>
        <v>201926</v>
      </c>
      <c r="B1111" s="93">
        <f>'Sub Index'!A1093</f>
        <v>43642</v>
      </c>
      <c r="C1111" s="686">
        <f>VLOOKUP(B1111,'Sub Index'!A:M,8,0)</f>
        <v>1.2460753806222211</v>
      </c>
      <c r="D1111" s="686">
        <f>VLOOKUP(B1111,'Sub Index'!J:M,4,0)</f>
        <v>-2.6423999999999999</v>
      </c>
      <c r="E1111" s="686">
        <f>VLOOKUP(B1111,'Sub Index'!O:W,4,0)</f>
        <v>0.56000000000000005</v>
      </c>
      <c r="F1111" s="686">
        <f>VLOOKUP(B1111,'Sub Index'!O:W,7,0)</f>
        <v>6.8611945195058477E-2</v>
      </c>
      <c r="G1111" s="686">
        <f>VLOOKUP(B1111,'Sub Index'!O:W,9,0)</f>
        <v>0.29020000000000001</v>
      </c>
      <c r="H1111" s="686">
        <f>VLOOKUP(B1111,'Sub Index'!Y:AE,4,0)</f>
        <v>0.92630000000000035</v>
      </c>
      <c r="I1111" s="686">
        <f>VLOOKUP(B1111,'Sub Index'!Y:AE,7,0)</f>
        <v>5.2534710026727102E-3</v>
      </c>
      <c r="J1111" s="686">
        <f>VLOOKUP(B1111,'Sub Index'!AG:AK,4,0)</f>
        <v>8.9556747363474364E-3</v>
      </c>
      <c r="K1111" s="686">
        <f>VLOOKUP(B1111,'Sub Index'!AG:AK,5,0)</f>
        <v>91492256.001800001</v>
      </c>
      <c r="L1111" s="686">
        <f>VLOOKUP(B1111,'Sub Index'!AM:AX,4,0)</f>
        <v>2.2636732759787341E-3</v>
      </c>
      <c r="M1111" s="686">
        <f>VLOOKUP(B1111,'Sub Index'!AM:AX,7,0)</f>
        <v>-1.5900000000000247E-2</v>
      </c>
      <c r="N1111" s="686">
        <f>VLOOKUP(B1111,'Sub Index'!AM:AX,8,0)</f>
        <v>2.4999999999995026E-3</v>
      </c>
      <c r="O1111" s="686">
        <f>VLOOKUP(B1111,'Sub Index'!AV:AX,3,0)</f>
        <v>315.524</v>
      </c>
      <c r="Q1111" s="687">
        <f t="shared" si="3307"/>
        <v>0.24744335447340318</v>
      </c>
      <c r="R1111" s="687">
        <f t="shared" si="3308"/>
        <v>-1.2712286156413843</v>
      </c>
      <c r="S1111" s="687">
        <f t="shared" si="3309"/>
        <v>-0.9086850076216757</v>
      </c>
      <c r="T1111" s="687">
        <f t="shared" si="3310"/>
        <v>0.15528880469221132</v>
      </c>
      <c r="U1111" s="687">
        <f t="shared" si="3311"/>
        <v>0.15269730327827291</v>
      </c>
      <c r="V1111" s="687">
        <f t="shared" si="3312"/>
        <v>-1.1240958245875552</v>
      </c>
      <c r="W1111" s="687">
        <f t="shared" si="3313"/>
        <v>-0.65979505633132884</v>
      </c>
      <c r="X1111" s="687">
        <f t="shared" si="3314"/>
        <v>-0.31974259350522183</v>
      </c>
      <c r="Y1111" s="687">
        <f t="shared" si="3315"/>
        <v>-0.57513180304868827</v>
      </c>
      <c r="Z1111" s="687">
        <f t="shared" si="3316"/>
        <v>0.2506492782458053</v>
      </c>
      <c r="AA1111" s="687">
        <f t="shared" si="3317"/>
        <v>-2.2628923377853374</v>
      </c>
      <c r="AB1111" s="687">
        <f t="shared" si="3318"/>
        <v>-0.10210833849910406</v>
      </c>
      <c r="AC1111" s="687">
        <f t="shared" si="3319"/>
        <v>0.57879685686463034</v>
      </c>
      <c r="AE1111" s="686">
        <f t="shared" si="3210"/>
        <v>-0.51189263058399059</v>
      </c>
      <c r="AF1111" s="686">
        <f t="shared" si="3211"/>
        <v>-0.20023296655039716</v>
      </c>
      <c r="AG1111" s="686">
        <f t="shared" si="3212"/>
        <v>-0.89194544045944202</v>
      </c>
      <c r="AH1111" s="686">
        <f t="shared" si="3213"/>
        <v>-0.44743719827695505</v>
      </c>
      <c r="AI1111" s="686">
        <f t="shared" si="3214"/>
        <v>-0.38388863529350148</v>
      </c>
      <c r="AJ1111" s="686">
        <f t="shared" si="3320"/>
        <v>-0.4870793742328573</v>
      </c>
    </row>
    <row r="1112" spans="1:36">
      <c r="A1112" s="93" t="str">
        <f t="shared" si="3306"/>
        <v>201926</v>
      </c>
      <c r="B1112" s="93">
        <f>'Sub Index'!A1094</f>
        <v>43643</v>
      </c>
      <c r="C1112" s="686">
        <f>VLOOKUP(B1112,'Sub Index'!A:M,8,0)</f>
        <v>1.2718897677788061</v>
      </c>
      <c r="D1112" s="686">
        <f>VLOOKUP(B1112,'Sub Index'!J:M,4,0)</f>
        <v>-2.6429</v>
      </c>
      <c r="E1112" s="686">
        <f>VLOOKUP(B1112,'Sub Index'!O:W,4,0)</f>
        <v>0.4487000000000001</v>
      </c>
      <c r="F1112" s="686">
        <f>VLOOKUP(B1112,'Sub Index'!O:W,7,0)</f>
        <v>6.7432663465544398E-2</v>
      </c>
      <c r="G1112" s="686">
        <f>VLOOKUP(B1112,'Sub Index'!O:W,9,0)</f>
        <v>0.1921999999999997</v>
      </c>
      <c r="H1112" s="686">
        <f>VLOOKUP(B1112,'Sub Index'!Y:AE,4,0)</f>
        <v>0.90770000000000017</v>
      </c>
      <c r="I1112" s="686">
        <f>VLOOKUP(B1112,'Sub Index'!Y:AE,7,0)</f>
        <v>4.4468179301913576E-3</v>
      </c>
      <c r="J1112" s="686">
        <f>VLOOKUP(B1112,'Sub Index'!AG:AK,4,0)</f>
        <v>9.0320852766066322E-3</v>
      </c>
      <c r="K1112" s="686">
        <f>VLOOKUP(B1112,'Sub Index'!AG:AK,5,0)</f>
        <v>91569401.497099996</v>
      </c>
      <c r="L1112" s="686">
        <f>VLOOKUP(B1112,'Sub Index'!AM:AX,4,0)</f>
        <v>2.2734019879256458E-3</v>
      </c>
      <c r="M1112" s="686">
        <f>VLOOKUP(B1112,'Sub Index'!AM:AX,7,0)</f>
        <v>5.3000000000000824E-3</v>
      </c>
      <c r="N1112" s="686">
        <f>VLOOKUP(B1112,'Sub Index'!AM:AX,8,0)</f>
        <v>-5.9000000000004604E-3</v>
      </c>
      <c r="O1112" s="686">
        <f>VLOOKUP(B1112,'Sub Index'!AV:AX,3,0)</f>
        <v>287.19400000000002</v>
      </c>
      <c r="Q1112" s="687">
        <f t="shared" si="3307"/>
        <v>0.30745815309652852</v>
      </c>
      <c r="R1112" s="687">
        <f t="shared" si="3308"/>
        <v>-1.2715557264395978</v>
      </c>
      <c r="S1112" s="687">
        <f t="shared" si="3309"/>
        <v>-0.98099585992263183</v>
      </c>
      <c r="T1112" s="687">
        <f t="shared" si="3310"/>
        <v>0.12401330247251455</v>
      </c>
      <c r="U1112" s="687">
        <f t="shared" si="3311"/>
        <v>-0.14094538451459537</v>
      </c>
      <c r="V1112" s="687">
        <f t="shared" si="3312"/>
        <v>-1.1365905029845855</v>
      </c>
      <c r="W1112" s="687">
        <f t="shared" si="3313"/>
        <v>-0.93483628178255118</v>
      </c>
      <c r="X1112" s="687">
        <f t="shared" si="3314"/>
        <v>-0.30954811427626705</v>
      </c>
      <c r="Y1112" s="687">
        <f t="shared" si="3315"/>
        <v>-0.57259349566828122</v>
      </c>
      <c r="Z1112" s="687">
        <f t="shared" si="3316"/>
        <v>0.26121441803175682</v>
      </c>
      <c r="AA1112" s="687">
        <f t="shared" si="3317"/>
        <v>-0.63729202994439027</v>
      </c>
      <c r="AB1112" s="687">
        <f t="shared" si="3318"/>
        <v>-0.49047343916835995</v>
      </c>
      <c r="AC1112" s="687">
        <f t="shared" si="3319"/>
        <v>0.1627473242983602</v>
      </c>
      <c r="AE1112" s="686">
        <f t="shared" si="3210"/>
        <v>-0.48204878667153461</v>
      </c>
      <c r="AF1112" s="686">
        <f t="shared" si="3211"/>
        <v>-0.33264264732157089</v>
      </c>
      <c r="AG1112" s="686">
        <f t="shared" si="3212"/>
        <v>-1.0357133923835684</v>
      </c>
      <c r="AH1112" s="686">
        <f t="shared" si="3213"/>
        <v>-0.44107080497227413</v>
      </c>
      <c r="AI1112" s="686">
        <f t="shared" si="3214"/>
        <v>-0.17595093169565829</v>
      </c>
      <c r="AJ1112" s="686">
        <f t="shared" si="3320"/>
        <v>-0.49348531260892126</v>
      </c>
    </row>
    <row r="1113" spans="1:36">
      <c r="A1113" s="93" t="str">
        <f t="shared" ref="A1113" si="3321">YEAR(B1113)&amp;WEEKNUM(B1113)</f>
        <v>201926</v>
      </c>
      <c r="B1113" s="93">
        <f>'Sub Index'!A1095</f>
        <v>43644</v>
      </c>
      <c r="C1113" s="689">
        <f>VLOOKUP(B1113,'Sub Index'!A:M,8,0)</f>
        <v>1.3532713940503409</v>
      </c>
      <c r="D1113" s="689">
        <f>VLOOKUP(B1113,'Sub Index'!J:M,4,0)</f>
        <v>-2.6442999999999999</v>
      </c>
      <c r="E1113" s="689">
        <f>VLOOKUP(B1113,'Sub Index'!O:W,4,0)</f>
        <v>0.42010000000000014</v>
      </c>
      <c r="F1113" s="689">
        <f>VLOOKUP(B1113,'Sub Index'!O:W,7,0)</f>
        <v>6.6622642909845056E-2</v>
      </c>
      <c r="G1113" s="689">
        <f>VLOOKUP(B1113,'Sub Index'!O:W,9,0)</f>
        <v>9.6699999999999786E-2</v>
      </c>
      <c r="H1113" s="689">
        <f>VLOOKUP(B1113,'Sub Index'!Y:AE,4,0)</f>
        <v>0.89230000000000009</v>
      </c>
      <c r="I1113" s="689">
        <f>VLOOKUP(B1113,'Sub Index'!Y:AE,7,0)</f>
        <v>4.4804248216331706E-3</v>
      </c>
      <c r="J1113" s="689">
        <f>VLOOKUP(B1113,'Sub Index'!AG:AK,4,0)</f>
        <v>8.5358331818686014E-3</v>
      </c>
      <c r="K1113" s="689">
        <f>VLOOKUP(B1113,'Sub Index'!AG:AK,5,0)</f>
        <v>91081656.965599999</v>
      </c>
      <c r="L1113" s="689">
        <f>VLOOKUP(B1113,'Sub Index'!AM:AX,4,0)</f>
        <v>2.284082175607203E-3</v>
      </c>
      <c r="M1113" s="689">
        <f>VLOOKUP(B1113,'Sub Index'!AM:AX,7,0)</f>
        <v>4.1000000000002146E-3</v>
      </c>
      <c r="N1113" s="689">
        <f>VLOOKUP(B1113,'Sub Index'!AM:AX,8,0)</f>
        <v>3.9999999999995595E-4</v>
      </c>
      <c r="O1113" s="689">
        <f>VLOOKUP(B1113,'Sub Index'!AV:AX,3,0)</f>
        <v>272.67399999999998</v>
      </c>
      <c r="Q1113" s="688">
        <f t="shared" ref="Q1113" si="3322">IF(C1113=0,"",(C1113-C$2)/C$3)</f>
        <v>0.49665892252338334</v>
      </c>
      <c r="R1113" s="688">
        <f t="shared" ref="R1113" si="3323">IF(D1113=0,"",(D1113-D$2)/D$3)</f>
        <v>-1.2724716366745956</v>
      </c>
      <c r="S1113" s="688">
        <f t="shared" ref="S1113" si="3324">IF(E1113=0,"",(E1113-E$2)/E$3)</f>
        <v>-0.99957708522188915</v>
      </c>
      <c r="T1113" s="688">
        <f t="shared" ref="T1113" si="3325">IF(F1113=0,"",(F1113-F$2)/F$3)</f>
        <v>0.1025309042857695</v>
      </c>
      <c r="U1113" s="688">
        <f t="shared" ref="U1113" si="3326">IF(G1113=0,"",(G1113-G$2)/G$3)</f>
        <v>-0.4270971874147873</v>
      </c>
      <c r="V1113" s="688">
        <f t="shared" ref="V1113" si="3327">IF(H1113=0,"",(H1113-H$2)/H$3)</f>
        <v>-1.1469355592918042</v>
      </c>
      <c r="W1113" s="688">
        <f t="shared" ref="W1113" si="3328">IF(I1113=0,"",(I1113-I$2)/I$3)</f>
        <v>-0.92337747635417899</v>
      </c>
      <c r="X1113" s="688">
        <f t="shared" ref="X1113" si="3329">IF(J1113=0,"",(J1113-J$2)/J$3)</f>
        <v>-0.37575667208741692</v>
      </c>
      <c r="Y1113" s="688">
        <f t="shared" ref="Y1113" si="3330">IF(K1113=0,"",(K1113-K$2)/K$3)</f>
        <v>-0.588641685381047</v>
      </c>
      <c r="Z1113" s="688">
        <f t="shared" ref="Z1113" si="3331">IF(L1113=0,"",(L1113-L$2)/L$3)</f>
        <v>0.27281283685755731</v>
      </c>
      <c r="AA1113" s="688">
        <f t="shared" ref="AA1113" si="3332">IF(M1113=0,"",(M1113-M$2)/M$3)</f>
        <v>-0.7293071417089606</v>
      </c>
      <c r="AB1113" s="688">
        <f t="shared" ref="AB1113" si="3333">IF(N1113=0,"",(N1113-N$2)/N$3)</f>
        <v>-0.19919961366639749</v>
      </c>
      <c r="AC1113" s="688">
        <f t="shared" ref="AC1113" si="3334">IF(O1113=0,"",(O1113-O$2)/O$3)</f>
        <v>-5.0490911242136179E-2</v>
      </c>
      <c r="AE1113" s="689">
        <f t="shared" si="3210"/>
        <v>-0.38790635707560617</v>
      </c>
      <c r="AF1113" s="689">
        <f t="shared" si="3211"/>
        <v>-0.44138112278363567</v>
      </c>
      <c r="AG1113" s="689">
        <f t="shared" si="3212"/>
        <v>-1.0351565178229916</v>
      </c>
      <c r="AH1113" s="689">
        <f t="shared" si="3213"/>
        <v>-0.48219917873423196</v>
      </c>
      <c r="AI1113" s="689">
        <f t="shared" si="3214"/>
        <v>-0.17654620743998425</v>
      </c>
      <c r="AJ1113" s="689">
        <f t="shared" ref="AJ1113" si="3335">AVERAGE(AE1113:AI1113)</f>
        <v>-0.50463787677128991</v>
      </c>
    </row>
    <row r="1114" spans="1:36">
      <c r="A1114" s="93" t="str">
        <f t="shared" ref="A1114:A1116" si="3336">YEAR(B1114)&amp;WEEKNUM(B1114)</f>
        <v>201927</v>
      </c>
      <c r="B1114" s="93">
        <f>'Sub Index'!A1096</f>
        <v>43647</v>
      </c>
      <c r="C1114" s="692">
        <f>VLOOKUP(B1114,'Sub Index'!A:M,8,0)</f>
        <v>1.1904476598270828</v>
      </c>
      <c r="D1114" s="692">
        <f>VLOOKUP(B1114,'Sub Index'!J:M,4,0)</f>
        <v>-2.6177999999999999</v>
      </c>
      <c r="E1114" s="692">
        <f>VLOOKUP(B1114,'Sub Index'!O:W,4,0)</f>
        <v>0.48720000000000008</v>
      </c>
      <c r="F1114" s="692">
        <f>VLOOKUP(B1114,'Sub Index'!O:W,7,0)</f>
        <v>7.7693175426983299E-2</v>
      </c>
      <c r="G1114" s="692">
        <f>VLOOKUP(B1114,'Sub Index'!O:W,9,0)</f>
        <v>3.0899999999999928E-2</v>
      </c>
      <c r="H1114" s="692">
        <f>VLOOKUP(B1114,'Sub Index'!Y:AE,4,0)</f>
        <v>0.95930000000000026</v>
      </c>
      <c r="I1114" s="692">
        <f>VLOOKUP(B1114,'Sub Index'!Y:AE,7,0)</f>
        <v>4.6884875737633015E-3</v>
      </c>
      <c r="J1114" s="692">
        <f>VLOOKUP(B1114,'Sub Index'!AG:AK,4,0)</f>
        <v>1.0165846729413413E-2</v>
      </c>
      <c r="K1114" s="692">
        <f>VLOOKUP(B1114,'Sub Index'!AG:AK,5,0)</f>
        <v>91632435.344999999</v>
      </c>
      <c r="L1114" s="692">
        <f>VLOOKUP(B1114,'Sub Index'!AM:AX,4,0)</f>
        <v>2.3657776524486814E-3</v>
      </c>
      <c r="M1114" s="692">
        <f>VLOOKUP(B1114,'Sub Index'!AM:AX,7,0)</f>
        <v>-1.1700000000000266E-2</v>
      </c>
      <c r="N1114" s="692">
        <f>VLOOKUP(B1114,'Sub Index'!AM:AX,8,0)</f>
        <v>1.330000000000009E-2</v>
      </c>
      <c r="O1114" s="692">
        <f>VLOOKUP(B1114,'Sub Index'!AV:AX,3,0)</f>
        <v>282.49799999999993</v>
      </c>
      <c r="Q1114" s="693">
        <f t="shared" ref="Q1114:Q1116" si="3337">IF(C1114=0,"",(C1114-C$2)/C$3)</f>
        <v>0.11811677231853493</v>
      </c>
      <c r="R1114" s="693">
        <f t="shared" ref="R1114:R1116" si="3338">IF(D1114=0,"",(D1114-D$2)/D$3)</f>
        <v>-1.255134764369281</v>
      </c>
      <c r="S1114" s="693">
        <f t="shared" ref="S1114:S1116" si="3339">IF(E1114=0,"",(E1114-E$2)/E$3)</f>
        <v>-0.95598267201978537</v>
      </c>
      <c r="T1114" s="693">
        <f t="shared" ref="T1114:T1116" si="3340">IF(F1114=0,"",(F1114-F$2)/F$3)</f>
        <v>0.39613035185428974</v>
      </c>
      <c r="U1114" s="693">
        <f t="shared" ref="U1114:U1116" si="3341">IF(G1114=0,"",(G1114-G$2)/G$3)</f>
        <v>-0.62425727778999784</v>
      </c>
      <c r="V1114" s="693">
        <f t="shared" ref="V1114:V1116" si="3342">IF(H1114=0,"",(H1114-H$2)/H$3)</f>
        <v>-1.1019278467863727</v>
      </c>
      <c r="W1114" s="693">
        <f t="shared" ref="W1114:W1116" si="3343">IF(I1114=0,"",(I1114-I$2)/I$3)</f>
        <v>-0.85243516389190543</v>
      </c>
      <c r="X1114" s="693">
        <f t="shared" ref="X1114:X1116" si="3344">IF(J1114=0,"",(J1114-J$2)/J$3)</f>
        <v>-0.15828485213963597</v>
      </c>
      <c r="Y1114" s="693">
        <f t="shared" ref="Y1114:Y1116" si="3345">IF(K1114=0,"",(K1114-K$2)/K$3)</f>
        <v>-0.57051950183730193</v>
      </c>
      <c r="Z1114" s="693">
        <f t="shared" ref="Z1114:Z1116" si="3346">IF(L1114=0,"",(L1114-L$2)/L$3)</f>
        <v>0.36153209768264338</v>
      </c>
      <c r="AA1114" s="693">
        <f t="shared" ref="AA1114:AA1116" si="3347">IF(M1114=0,"",(M1114-M$2)/M$3)</f>
        <v>-1.9408394466093069</v>
      </c>
      <c r="AB1114" s="693">
        <f t="shared" ref="AB1114:AB1116" si="3348">IF(N1114=0,"",(N1114-N$2)/N$3)</f>
        <v>0.39721821950425423</v>
      </c>
      <c r="AC1114" s="693">
        <f t="shared" ref="AC1114:AC1116" si="3349">IF(O1114=0,"",(O1114-O$2)/O$3)</f>
        <v>9.3782671812259216E-2</v>
      </c>
      <c r="AE1114" s="692">
        <f t="shared" si="3210"/>
        <v>-0.56850899602537297</v>
      </c>
      <c r="AF1114" s="692">
        <f t="shared" si="3211"/>
        <v>-0.39470319931849779</v>
      </c>
      <c r="AG1114" s="692">
        <f t="shared" si="3212"/>
        <v>-0.97718150533913906</v>
      </c>
      <c r="AH1114" s="692">
        <f t="shared" si="3213"/>
        <v>-0.36440217698846894</v>
      </c>
      <c r="AI1114" s="692">
        <f t="shared" si="3214"/>
        <v>-0.27207661440253755</v>
      </c>
      <c r="AJ1114" s="692">
        <f t="shared" ref="AJ1114:AJ1116" si="3350">AVERAGE(AE1114:AI1114)</f>
        <v>-0.51537449841480332</v>
      </c>
    </row>
    <row r="1115" spans="1:36">
      <c r="A1115" s="93" t="str">
        <f t="shared" si="3336"/>
        <v>201927</v>
      </c>
      <c r="B1115" s="93">
        <f>'Sub Index'!A1097</f>
        <v>43648</v>
      </c>
      <c r="C1115" s="692">
        <f>VLOOKUP(B1115,'Sub Index'!A:M,8,0)</f>
        <v>1.1824453133406148</v>
      </c>
      <c r="D1115" s="692">
        <f>VLOOKUP(B1115,'Sub Index'!J:M,4,0)</f>
        <v>-2.6358000000000001</v>
      </c>
      <c r="E1115" s="692">
        <f>VLOOKUP(B1115,'Sub Index'!O:W,4,0)</f>
        <v>0.4746999999999999</v>
      </c>
      <c r="F1115" s="692">
        <f>VLOOKUP(B1115,'Sub Index'!O:W,7,0)</f>
        <v>7.8218723462503179E-2</v>
      </c>
      <c r="G1115" s="692">
        <f>VLOOKUP(B1115,'Sub Index'!O:W,9,0)</f>
        <v>0.22130000000000005</v>
      </c>
      <c r="H1115" s="692">
        <f>VLOOKUP(B1115,'Sub Index'!Y:AE,4,0)</f>
        <v>1.0215999999999998</v>
      </c>
      <c r="I1115" s="692">
        <f>VLOOKUP(B1115,'Sub Index'!Y:AE,7,0)</f>
        <v>5.0113112259729956E-3</v>
      </c>
      <c r="J1115" s="692">
        <f>VLOOKUP(B1115,'Sub Index'!AG:AK,4,0)</f>
        <v>1.0223926465570611E-2</v>
      </c>
      <c r="K1115" s="692">
        <f>VLOOKUP(B1115,'Sub Index'!AG:AK,5,0)</f>
        <v>91783792.983999997</v>
      </c>
      <c r="L1115" s="692">
        <f>VLOOKUP(B1115,'Sub Index'!AM:AX,4,0)</f>
        <v>2.7180260921591403E-3</v>
      </c>
      <c r="M1115" s="692">
        <f>VLOOKUP(B1115,'Sub Index'!AM:AX,7,0)</f>
        <v>-6.8500000000000227E-3</v>
      </c>
      <c r="N1115" s="692">
        <f>VLOOKUP(B1115,'Sub Index'!AM:AX,8,0)</f>
        <v>4.249999999999865E-3</v>
      </c>
      <c r="O1115" s="692">
        <f>VLOOKUP(B1115,'Sub Index'!AV:AX,3,0)</f>
        <v>286.20400000000001</v>
      </c>
      <c r="Q1115" s="693">
        <f t="shared" si="3337"/>
        <v>9.9512448691377153E-2</v>
      </c>
      <c r="R1115" s="693">
        <f t="shared" si="3338"/>
        <v>-1.2669107531049666</v>
      </c>
      <c r="S1115" s="693">
        <f t="shared" si="3339"/>
        <v>-0.96410383692330703</v>
      </c>
      <c r="T1115" s="693">
        <f t="shared" si="3340"/>
        <v>0.4100683094602573</v>
      </c>
      <c r="U1115" s="693">
        <f t="shared" si="3341"/>
        <v>-5.3751484363855136E-2</v>
      </c>
      <c r="V1115" s="693">
        <f t="shared" si="3342"/>
        <v>-1.0600773917253523</v>
      </c>
      <c r="W1115" s="693">
        <f t="shared" si="3343"/>
        <v>-0.74236329292603109</v>
      </c>
      <c r="X1115" s="693">
        <f t="shared" si="3344"/>
        <v>-0.15053601720313023</v>
      </c>
      <c r="Y1115" s="693">
        <f t="shared" si="3345"/>
        <v>-0.56553940273157099</v>
      </c>
      <c r="Z1115" s="693">
        <f t="shared" si="3346"/>
        <v>0.74406516323462724</v>
      </c>
      <c r="AA1115" s="693">
        <f t="shared" si="3347"/>
        <v>-1.5689450365607756</v>
      </c>
      <c r="AB1115" s="693">
        <f t="shared" si="3348"/>
        <v>-2.1198942526325308E-2</v>
      </c>
      <c r="AC1115" s="693">
        <f t="shared" si="3349"/>
        <v>0.14820835369332624</v>
      </c>
      <c r="AE1115" s="692">
        <f t="shared" si="3210"/>
        <v>-0.58369915220679469</v>
      </c>
      <c r="AF1115" s="692">
        <f t="shared" si="3211"/>
        <v>-0.2025956706089683</v>
      </c>
      <c r="AG1115" s="692">
        <f t="shared" si="3212"/>
        <v>-0.9012203423256917</v>
      </c>
      <c r="AH1115" s="692">
        <f t="shared" si="3213"/>
        <v>-0.35803770996735063</v>
      </c>
      <c r="AI1115" s="692">
        <f t="shared" si="3214"/>
        <v>-0.17446761553978685</v>
      </c>
      <c r="AJ1115" s="692">
        <f t="shared" si="3350"/>
        <v>-0.44400409812971836</v>
      </c>
    </row>
    <row r="1116" spans="1:36">
      <c r="A1116" s="93" t="str">
        <f t="shared" si="3336"/>
        <v>201927</v>
      </c>
      <c r="B1116" s="93">
        <f>'Sub Index'!A1098</f>
        <v>43649</v>
      </c>
      <c r="C1116" s="692">
        <f>VLOOKUP(B1116,'Sub Index'!A:M,8,0)</f>
        <v>1.11822821715609</v>
      </c>
      <c r="D1116" s="692">
        <f>VLOOKUP(B1116,'Sub Index'!J:M,4,0)</f>
        <v>-2.5798000000000001</v>
      </c>
      <c r="E1116" s="692">
        <f>VLOOKUP(B1116,'Sub Index'!O:W,4,0)</f>
        <v>0.47429999999999994</v>
      </c>
      <c r="F1116" s="692">
        <f>VLOOKUP(B1116,'Sub Index'!O:W,7,0)</f>
        <v>7.8439535426833698E-2</v>
      </c>
      <c r="G1116" s="692">
        <f>VLOOKUP(B1116,'Sub Index'!O:W,9,0)</f>
        <v>0.11619999999999964</v>
      </c>
      <c r="H1116" s="692">
        <f>VLOOKUP(B1116,'Sub Index'!Y:AE,4,0)</f>
        <v>1.0970999999999997</v>
      </c>
      <c r="I1116" s="692">
        <f>VLOOKUP(B1116,'Sub Index'!Y:AE,7,0)</f>
        <v>5.7714380029280218E-3</v>
      </c>
      <c r="J1116" s="692">
        <f>VLOOKUP(B1116,'Sub Index'!AG:AK,4,0)</f>
        <v>1.0977644745461113E-2</v>
      </c>
      <c r="K1116" s="692">
        <f>VLOOKUP(B1116,'Sub Index'!AG:AK,5,0)</f>
        <v>92055768.961199999</v>
      </c>
      <c r="L1116" s="692">
        <f>VLOOKUP(B1116,'Sub Index'!AM:AX,4,0)</f>
        <v>2.7167585901299511E-3</v>
      </c>
      <c r="M1116" s="692">
        <f>VLOOKUP(B1116,'Sub Index'!AM:AX,7,0)</f>
        <v>1.4500000000001734E-3</v>
      </c>
      <c r="N1116" s="692">
        <f>VLOOKUP(B1116,'Sub Index'!AM:AX,8,0)</f>
        <v>1.9499999999998963E-3</v>
      </c>
      <c r="O1116" s="692">
        <f>VLOOKUP(B1116,'Sub Index'!AV:AX,3,0)</f>
        <v>284.45199999999994</v>
      </c>
      <c r="Q1116" s="693">
        <f t="shared" si="3337"/>
        <v>-4.9783216253084198E-2</v>
      </c>
      <c r="R1116" s="693">
        <f t="shared" si="3338"/>
        <v>-1.2302743437050565</v>
      </c>
      <c r="S1116" s="693">
        <f t="shared" si="3339"/>
        <v>-0.96436371420021971</v>
      </c>
      <c r="T1116" s="693">
        <f t="shared" si="3340"/>
        <v>0.41592442077591413</v>
      </c>
      <c r="U1116" s="693">
        <f t="shared" si="3341"/>
        <v>-0.36866828525192125</v>
      </c>
      <c r="V1116" s="693">
        <f t="shared" si="3342"/>
        <v>-1.0093597455438585</v>
      </c>
      <c r="W1116" s="693">
        <f t="shared" si="3343"/>
        <v>-0.48318594969855411</v>
      </c>
      <c r="X1116" s="693">
        <f t="shared" si="3344"/>
        <v>-4.997704559053863E-2</v>
      </c>
      <c r="Y1116" s="693">
        <f t="shared" si="3345"/>
        <v>-0.55659061541047627</v>
      </c>
      <c r="Z1116" s="693">
        <f t="shared" si="3346"/>
        <v>0.74268868748013517</v>
      </c>
      <c r="AA1116" s="693">
        <f t="shared" si="3347"/>
        <v>-0.93250718018907897</v>
      </c>
      <c r="AB1116" s="693">
        <f t="shared" si="3348"/>
        <v>-0.12753700580481106</v>
      </c>
      <c r="AC1116" s="693">
        <f t="shared" si="3349"/>
        <v>0.12247878147108363</v>
      </c>
      <c r="AE1116" s="692">
        <f t="shared" si="3210"/>
        <v>-0.64002877997907037</v>
      </c>
      <c r="AF1116" s="692">
        <f t="shared" si="3211"/>
        <v>-0.30570252622540894</v>
      </c>
      <c r="AG1116" s="692">
        <f t="shared" si="3212"/>
        <v>-0.74627284762120638</v>
      </c>
      <c r="AH1116" s="692">
        <f t="shared" si="3213"/>
        <v>-0.30328383050050745</v>
      </c>
      <c r="AI1116" s="692">
        <f t="shared" si="3214"/>
        <v>-4.8719179260667815E-2</v>
      </c>
      <c r="AJ1116" s="692">
        <f t="shared" si="3350"/>
        <v>-0.40880143271737224</v>
      </c>
    </row>
    <row r="1117" spans="1:36">
      <c r="A1117" s="93" t="str">
        <f t="shared" ref="A1117" si="3351">YEAR(B1117)&amp;WEEKNUM(B1117)</f>
        <v>201927</v>
      </c>
      <c r="B1117" s="93">
        <f>'Sub Index'!A1099</f>
        <v>43650</v>
      </c>
      <c r="C1117" s="695">
        <f>VLOOKUP(B1117,'Sub Index'!A:M,8,0)</f>
        <v>1.0476530769317263</v>
      </c>
      <c r="D1117" s="695">
        <f>VLOOKUP(B1117,'Sub Index'!J:M,4,0)</f>
        <v>-2.5832000000000002</v>
      </c>
      <c r="E1117" s="695">
        <f>VLOOKUP(B1117,'Sub Index'!O:W,4,0)</f>
        <v>0.57710000000000017</v>
      </c>
      <c r="F1117" s="695">
        <f>VLOOKUP(B1117,'Sub Index'!O:W,7,0)</f>
        <v>7.7927185560646234E-2</v>
      </c>
      <c r="G1117" s="695">
        <f>VLOOKUP(B1117,'Sub Index'!O:W,9,0)</f>
        <v>0.16439999999999988</v>
      </c>
      <c r="H1117" s="695">
        <f>VLOOKUP(B1117,'Sub Index'!Y:AE,4,0)</f>
        <v>1.0642999999999998</v>
      </c>
      <c r="I1117" s="695">
        <f>VLOOKUP(B1117,'Sub Index'!Y:AE,7,0)</f>
        <v>5.6404885272982527E-3</v>
      </c>
      <c r="J1117" s="695">
        <f>VLOOKUP(B1117,'Sub Index'!AG:AK,4,0)</f>
        <v>8.7704823567915768E-3</v>
      </c>
      <c r="K1117" s="695">
        <f>VLOOKUP(B1117,'Sub Index'!AG:AK,5,0)</f>
        <v>92074965.838</v>
      </c>
      <c r="L1117" s="695">
        <f>VLOOKUP(B1117,'Sub Index'!AM:AX,4,0)</f>
        <v>2.7261863151788585E-3</v>
      </c>
      <c r="M1117" s="695">
        <f>VLOOKUP(B1117,'Sub Index'!AM:AX,7,0)</f>
        <v>3.9999999999995595E-4</v>
      </c>
      <c r="N1117" s="695">
        <f>VLOOKUP(B1117,'Sub Index'!AM:AX,8,0)</f>
        <v>4.2999999999997485E-3</v>
      </c>
      <c r="O1117" s="695">
        <f>VLOOKUP(B1117,'Sub Index'!AV:AX,3,0)</f>
        <v>303.44400000000002</v>
      </c>
      <c r="Q1117" s="694">
        <f t="shared" ref="Q1117" si="3352">IF(C1117=0,"",(C1117-C$2)/C$3)</f>
        <v>-0.21386043422738618</v>
      </c>
      <c r="R1117" s="694">
        <f t="shared" ref="R1117" si="3353">IF(D1117=0,"",(D1117-D$2)/D$3)</f>
        <v>-1.2324986971329082</v>
      </c>
      <c r="S1117" s="694">
        <f t="shared" ref="S1117" si="3354">IF(E1117=0,"",(E1117-E$2)/E$3)</f>
        <v>-0.89757525403365812</v>
      </c>
      <c r="T1117" s="694">
        <f t="shared" ref="T1117" si="3355">IF(F1117=0,"",(F1117-F$2)/F$3)</f>
        <v>0.40233648926118604</v>
      </c>
      <c r="U1117" s="694">
        <f t="shared" ref="U1117" si="3356">IF(G1117=0,"",(G1117-G$2)/G$3)</f>
        <v>-0.22424402452114292</v>
      </c>
      <c r="V1117" s="694">
        <f t="shared" ref="V1117" si="3357">IF(H1117=0,"",(H1117-H$2)/H$3)</f>
        <v>-1.0313933719644279</v>
      </c>
      <c r="W1117" s="694">
        <f t="shared" ref="W1117" si="3358">IF(I1117=0,"",(I1117-I$2)/I$3)</f>
        <v>-0.52783526112882728</v>
      </c>
      <c r="X1117" s="694">
        <f t="shared" ref="X1117" si="3359">IF(J1117=0,"",(J1117-J$2)/J$3)</f>
        <v>-0.34445043957382382</v>
      </c>
      <c r="Y1117" s="694">
        <f t="shared" ref="Y1117" si="3360">IF(K1117=0,"",(K1117-K$2)/K$3)</f>
        <v>-0.55595898327339921</v>
      </c>
      <c r="Z1117" s="694">
        <f t="shared" ref="Z1117" si="3361">IF(L1117=0,"",(L1117-L$2)/L$3)</f>
        <v>0.75292696296292849</v>
      </c>
      <c r="AA1117" s="694">
        <f t="shared" ref="AA1117" si="3362">IF(M1117=0,"",(M1117-M$2)/M$3)</f>
        <v>-1.0130204029831036</v>
      </c>
      <c r="AB1117" s="694">
        <f t="shared" ref="AB1117" si="3363">IF(N1117=0,"",(N1117-N$2)/N$3)</f>
        <v>-1.8887245498537496E-2</v>
      </c>
      <c r="AC1117" s="694">
        <f t="shared" ref="AC1117" si="3364">IF(O1117=0,"",(O1117-O$2)/O$3)</f>
        <v>0.4013920438254302</v>
      </c>
      <c r="AE1117" s="695">
        <f t="shared" si="3210"/>
        <v>-0.72317956568014718</v>
      </c>
      <c r="AF1117" s="695">
        <f t="shared" si="3211"/>
        <v>-0.23982759643120499</v>
      </c>
      <c r="AG1117" s="695">
        <f t="shared" si="3212"/>
        <v>-0.77961431654662761</v>
      </c>
      <c r="AH1117" s="695">
        <f t="shared" si="3213"/>
        <v>-0.45020471142361151</v>
      </c>
      <c r="AI1117" s="695">
        <f t="shared" si="3214"/>
        <v>3.0602839576679405E-2</v>
      </c>
      <c r="AJ1117" s="695">
        <f t="shared" ref="AJ1117" si="3365">AVERAGE(AE1117:AI1117)</f>
        <v>-0.43244467010098236</v>
      </c>
    </row>
    <row r="1118" spans="1:36">
      <c r="A1118" s="93" t="str">
        <f t="shared" ref="A1118" si="3366">YEAR(B1118)&amp;WEEKNUM(B1118)</f>
        <v>201927</v>
      </c>
      <c r="B1118" s="93">
        <f>'Sub Index'!A1100</f>
        <v>43651</v>
      </c>
      <c r="C1118" s="696">
        <f>VLOOKUP(B1118,'Sub Index'!A:M,8,0)</f>
        <v>1.0369779363282752</v>
      </c>
      <c r="D1118" s="696">
        <f>VLOOKUP(B1118,'Sub Index'!J:M,4,0)</f>
        <v>-2.5880999999999998</v>
      </c>
      <c r="E1118" s="696">
        <f>VLOOKUP(B1118,'Sub Index'!O:W,4,0)</f>
        <v>0.55449999999999999</v>
      </c>
      <c r="F1118" s="696">
        <f>VLOOKUP(B1118,'Sub Index'!O:W,7,0)</f>
        <v>7.7668435043170211E-2</v>
      </c>
      <c r="G1118" s="696">
        <f>VLOOKUP(B1118,'Sub Index'!O:W,9,0)</f>
        <v>-6.2899999999999956E-2</v>
      </c>
      <c r="H1118" s="696">
        <f>VLOOKUP(B1118,'Sub Index'!Y:AE,4,0)</f>
        <v>1.0359000000000003</v>
      </c>
      <c r="I1118" s="696">
        <f>VLOOKUP(B1118,'Sub Index'!Y:AE,7,0)</f>
        <v>5.6444254225071116E-3</v>
      </c>
      <c r="J1118" s="696">
        <f>VLOOKUP(B1118,'Sub Index'!AG:AK,4,0)</f>
        <v>8.6663916711517998E-3</v>
      </c>
      <c r="K1118" s="696">
        <f>VLOOKUP(B1118,'Sub Index'!AG:AK,5,0)</f>
        <v>91855133.421900004</v>
      </c>
      <c r="L1118" s="696">
        <f>VLOOKUP(B1118,'Sub Index'!AM:AX,4,0)</f>
        <v>2.7450424359459318E-3</v>
      </c>
      <c r="M1118" s="696">
        <f>VLOOKUP(B1118,'Sub Index'!AM:AX,7,0)</f>
        <v>-1.544999999999952E-2</v>
      </c>
      <c r="N1118" s="696">
        <f>VLOOKUP(B1118,'Sub Index'!AM:AX,8,0)</f>
        <v>1.7249999999999766E-2</v>
      </c>
      <c r="O1118" s="696">
        <f>VLOOKUP(B1118,'Sub Index'!AV:AX,3,0)</f>
        <v>315.02200000000005</v>
      </c>
      <c r="Q1118" s="697">
        <f t="shared" ref="Q1118" si="3367">IF(C1118=0,"",(C1118-C$2)/C$3)</f>
        <v>-0.23867862610246376</v>
      </c>
      <c r="R1118" s="697">
        <f t="shared" ref="R1118" si="3368">IF(D1118=0,"",(D1118-D$2)/D$3)</f>
        <v>-1.2357043829554002</v>
      </c>
      <c r="S1118" s="697">
        <f t="shared" ref="S1118" si="3369">IF(E1118=0,"",(E1118-E$2)/E$3)</f>
        <v>-0.91225832017922526</v>
      </c>
      <c r="T1118" s="697">
        <f t="shared" ref="T1118" si="3370">IF(F1118=0,"",(F1118-F$2)/F$3)</f>
        <v>0.39547421692953244</v>
      </c>
      <c r="U1118" s="697">
        <f t="shared" ref="U1118" si="3371">IF(G1118=0,"",(G1118-G$2)/G$3)</f>
        <v>-0.90531527896317054</v>
      </c>
      <c r="V1118" s="697">
        <f t="shared" ref="V1118" si="3372">IF(H1118=0,"",(H1118-H$2)/H$3)</f>
        <v>-1.0504712680115063</v>
      </c>
      <c r="W1118" s="697">
        <f t="shared" ref="W1118" si="3373">IF(I1118=0,"",(I1118-I$2)/I$3)</f>
        <v>-0.52649291394184305</v>
      </c>
      <c r="X1118" s="697">
        <f t="shared" ref="X1118" si="3374">IF(J1118=0,"",(J1118-J$2)/J$3)</f>
        <v>-0.35833792589551178</v>
      </c>
      <c r="Y1118" s="697">
        <f t="shared" ref="Y1118" si="3375">IF(K1118=0,"",(K1118-K$2)/K$3)</f>
        <v>-0.56319209833824413</v>
      </c>
      <c r="Z1118" s="697">
        <f t="shared" ref="Z1118" si="3376">IF(L1118=0,"",(L1118-L$2)/L$3)</f>
        <v>0.77340424225868909</v>
      </c>
      <c r="AA1118" s="697">
        <f t="shared" ref="AA1118" si="3377">IF(M1118=0,"",(M1118-M$2)/M$3)</f>
        <v>-2.2283866708735638</v>
      </c>
      <c r="AB1118" s="697">
        <f t="shared" ref="AB1118" si="3378">IF(N1118=0,"",(N1118-N$2)/N$3)</f>
        <v>0.57984228469990207</v>
      </c>
      <c r="AC1118" s="697">
        <f t="shared" ref="AC1118" si="3379">IF(O1118=0,"",(O1118-O$2)/O$3)</f>
        <v>0.57142457075985631</v>
      </c>
      <c r="AE1118" s="696">
        <f t="shared" si="3210"/>
        <v>-0.73719150452893201</v>
      </c>
      <c r="AF1118" s="696">
        <f t="shared" si="3211"/>
        <v>-0.47403312740428777</v>
      </c>
      <c r="AG1118" s="696">
        <f t="shared" si="3212"/>
        <v>-0.78848209097667465</v>
      </c>
      <c r="AH1118" s="696">
        <f t="shared" si="3213"/>
        <v>-0.46076501211687793</v>
      </c>
      <c r="AI1118" s="696">
        <f t="shared" si="3214"/>
        <v>-7.5928893288779081E-2</v>
      </c>
      <c r="AJ1118" s="696">
        <f t="shared" ref="AJ1118" si="3380">AVERAGE(AE1118:AI1118)</f>
        <v>-0.50728012566311032</v>
      </c>
    </row>
    <row r="1119" spans="1:36">
      <c r="A1119" s="93" t="str">
        <f t="shared" ref="A1119:A1122" si="3381">YEAR(B1119)&amp;WEEKNUM(B1119)</f>
        <v>201928</v>
      </c>
      <c r="B1119" s="93">
        <f>'Sub Index'!A1101</f>
        <v>43654</v>
      </c>
      <c r="C1119" s="701">
        <f>VLOOKUP(B1119,'Sub Index'!A:M,8,0)</f>
        <v>0.86875495385928148</v>
      </c>
      <c r="D1119" s="701">
        <f>VLOOKUP(B1119,'Sub Index'!J:M,4,0)</f>
        <v>-2.5823999999999998</v>
      </c>
      <c r="E1119" s="701">
        <f>VLOOKUP(B1119,'Sub Index'!O:W,4,0)</f>
        <v>0.38269999999999982</v>
      </c>
      <c r="F1119" s="701">
        <f>VLOOKUP(B1119,'Sub Index'!O:W,7,0)</f>
        <v>8.4601928241235899E-2</v>
      </c>
      <c r="G1119" s="701">
        <f>VLOOKUP(B1119,'Sub Index'!O:W,9,0)</f>
        <v>1.4899999999999913E-2</v>
      </c>
      <c r="H1119" s="701">
        <f>VLOOKUP(B1119,'Sub Index'!Y:AE,4,0)</f>
        <v>1.0497000000000001</v>
      </c>
      <c r="I1119" s="701">
        <f>VLOOKUP(B1119,'Sub Index'!Y:AE,7,0)</f>
        <v>5.9878051438900289E-3</v>
      </c>
      <c r="J1119" s="701">
        <f>VLOOKUP(B1119,'Sub Index'!AG:AK,4,0)</f>
        <v>1.1695274210596233E-2</v>
      </c>
      <c r="K1119" s="701">
        <f>VLOOKUP(B1119,'Sub Index'!AG:AK,5,0)</f>
        <v>91757579.871899992</v>
      </c>
      <c r="L1119" s="701">
        <f>VLOOKUP(B1119,'Sub Index'!AM:AX,4,0)</f>
        <v>2.6745300853564307E-3</v>
      </c>
      <c r="M1119" s="701">
        <f>VLOOKUP(B1119,'Sub Index'!AM:AX,7,0)</f>
        <v>-3.8999999999997925E-3</v>
      </c>
      <c r="N1119" s="701">
        <f>VLOOKUP(B1119,'Sub Index'!AM:AX,8,0)</f>
        <v>9.700000000000486E-3</v>
      </c>
      <c r="O1119" s="701">
        <f>VLOOKUP(B1119,'Sub Index'!AV:AX,3,0)</f>
        <v>316.13200000000001</v>
      </c>
      <c r="Q1119" s="700">
        <f t="shared" ref="Q1119:Q1122" si="3382">IF(C1119=0,"",(C1119-C$2)/C$3)</f>
        <v>-0.62977326474015982</v>
      </c>
      <c r="R1119" s="700">
        <f t="shared" ref="R1119:R1122" si="3383">IF(D1119=0,"",(D1119-D$2)/D$3)</f>
        <v>-1.2319753198557664</v>
      </c>
      <c r="S1119" s="700">
        <f t="shared" ref="S1119:S1122" si="3384">IF(E1119=0,"",(E1119-E$2)/E$3)</f>
        <v>-1.0238756106132259</v>
      </c>
      <c r="T1119" s="700">
        <f t="shared" ref="T1119:T1122" si="3385">IF(F1119=0,"",(F1119-F$2)/F$3)</f>
        <v>0.57935604641883365</v>
      </c>
      <c r="U1119" s="700">
        <f t="shared" ref="U1119:U1122" si="3386">IF(G1119=0,"",(G1119-G$2)/G$3)</f>
        <v>-0.67219894110311906</v>
      </c>
      <c r="V1119" s="700">
        <f t="shared" ref="V1119:V1122" si="3387">IF(H1119=0,"",(H1119-H$2)/H$3)</f>
        <v>-1.0412010227491935</v>
      </c>
      <c r="W1119" s="700">
        <f t="shared" ref="W1119:W1122" si="3388">IF(I1119=0,"",(I1119-I$2)/I$3)</f>
        <v>-0.40941212346801742</v>
      </c>
      <c r="X1119" s="700">
        <f t="shared" ref="X1119:X1122" si="3389">IF(J1119=0,"",(J1119-J$2)/J$3)</f>
        <v>4.5767057926979465E-2</v>
      </c>
      <c r="Y1119" s="700">
        <f t="shared" ref="Y1119:Y1122" si="3390">IF(K1119=0,"",(K1119-K$2)/K$3)</f>
        <v>-0.56640188907180566</v>
      </c>
      <c r="Z1119" s="700">
        <f t="shared" ref="Z1119:Z1122" si="3391">IF(L1119=0,"",(L1119-L$2)/L$3)</f>
        <v>0.69682957906798892</v>
      </c>
      <c r="AA1119" s="700">
        <f t="shared" ref="AA1119:AA1122" si="3392">IF(M1119=0,"",(M1119-M$2)/M$3)</f>
        <v>-1.3427412201394977</v>
      </c>
      <c r="AB1119" s="700">
        <f t="shared" ref="AB1119:AB1122" si="3393">IF(N1119=0,"",(N1119-N$2)/N$3)</f>
        <v>0.2307760335031622</v>
      </c>
      <c r="AC1119" s="700">
        <f t="shared" ref="AC1119:AC1122" si="3394">IF(O1119=0,"",(O1119-O$2)/O$3)</f>
        <v>0.58772584083216628</v>
      </c>
      <c r="AE1119" s="701">
        <f t="shared" si="3210"/>
        <v>-0.93087429229796315</v>
      </c>
      <c r="AF1119" s="701">
        <f t="shared" si="3211"/>
        <v>-0.37223950176583709</v>
      </c>
      <c r="AG1119" s="701">
        <f t="shared" si="3212"/>
        <v>-0.72530657310860547</v>
      </c>
      <c r="AH1119" s="701">
        <f t="shared" si="3213"/>
        <v>-0.26031741557241311</v>
      </c>
      <c r="AI1119" s="701">
        <f t="shared" si="3214"/>
        <v>4.3147558315954931E-2</v>
      </c>
      <c r="AJ1119" s="701">
        <f t="shared" ref="AJ1119:AJ1122" si="3395">AVERAGE(AE1119:AI1119)</f>
        <v>-0.44911804488577278</v>
      </c>
    </row>
    <row r="1120" spans="1:36">
      <c r="A1120" s="93" t="str">
        <f t="shared" si="3381"/>
        <v>201928</v>
      </c>
      <c r="B1120" s="93">
        <f>'Sub Index'!A1102</f>
        <v>43655</v>
      </c>
      <c r="C1120" s="701">
        <f>VLOOKUP(B1120,'Sub Index'!A:M,8,0)</f>
        <v>0.73041571779735115</v>
      </c>
      <c r="D1120" s="701">
        <f>VLOOKUP(B1120,'Sub Index'!J:M,4,0)</f>
        <v>-2.5897000000000001</v>
      </c>
      <c r="E1120" s="701">
        <f>VLOOKUP(B1120,'Sub Index'!O:W,4,0)</f>
        <v>0.52629999999999999</v>
      </c>
      <c r="F1120" s="701">
        <f>VLOOKUP(B1120,'Sub Index'!O:W,7,0)</f>
        <v>8.4776425221363375E-2</v>
      </c>
      <c r="G1120" s="701">
        <f>VLOOKUP(B1120,'Sub Index'!O:W,9,0)</f>
        <v>-4.0099999999999802E-2</v>
      </c>
      <c r="H1120" s="701">
        <f>VLOOKUP(B1120,'Sub Index'!Y:AE,4,0)</f>
        <v>1.0227999999999997</v>
      </c>
      <c r="I1120" s="701">
        <f>VLOOKUP(B1120,'Sub Index'!Y:AE,7,0)</f>
        <v>5.8940743467278166E-3</v>
      </c>
      <c r="J1120" s="701">
        <f>VLOOKUP(B1120,'Sub Index'!AG:AK,4,0)</f>
        <v>1.1511960320381598E-2</v>
      </c>
      <c r="K1120" s="701">
        <f>VLOOKUP(B1120,'Sub Index'!AG:AK,5,0)</f>
        <v>91659865.310499996</v>
      </c>
      <c r="L1120" s="701">
        <f>VLOOKUP(B1120,'Sub Index'!AM:AX,4,0)</f>
        <v>2.627326940729069E-3</v>
      </c>
      <c r="M1120" s="701">
        <f>VLOOKUP(B1120,'Sub Index'!AM:AX,7,0)</f>
        <v>-1.6999999999995907E-3</v>
      </c>
      <c r="N1120" s="701">
        <f>VLOOKUP(B1120,'Sub Index'!AM:AX,8,0)</f>
        <v>1.1000000000000121E-2</v>
      </c>
      <c r="O1120" s="701">
        <f>VLOOKUP(B1120,'Sub Index'!AV:AX,3,0)</f>
        <v>311.13199999999995</v>
      </c>
      <c r="Q1120" s="700">
        <f t="shared" si="3382"/>
        <v>-0.95139242011940639</v>
      </c>
      <c r="R1120" s="700">
        <f t="shared" si="3383"/>
        <v>-1.2367511375096836</v>
      </c>
      <c r="S1120" s="700">
        <f t="shared" si="3384"/>
        <v>-0.9305796682015699</v>
      </c>
      <c r="T1120" s="700">
        <f t="shared" si="3385"/>
        <v>0.58398384701365502</v>
      </c>
      <c r="U1120" s="700">
        <f t="shared" si="3386"/>
        <v>-0.8369984087419724</v>
      </c>
      <c r="V1120" s="700">
        <f t="shared" si="3387"/>
        <v>-1.0592712834416731</v>
      </c>
      <c r="W1120" s="700">
        <f t="shared" si="3388"/>
        <v>-0.44137113310113424</v>
      </c>
      <c r="X1120" s="700">
        <f t="shared" si="3389"/>
        <v>2.1309834619399219E-2</v>
      </c>
      <c r="Y1120" s="700">
        <f t="shared" si="3390"/>
        <v>-0.56961697754081253</v>
      </c>
      <c r="Z1120" s="700">
        <f t="shared" si="3391"/>
        <v>0.64556813520512712</v>
      </c>
      <c r="AA1120" s="700">
        <f t="shared" si="3392"/>
        <v>-1.1740468485710847</v>
      </c>
      <c r="AB1120" s="700">
        <f t="shared" si="3393"/>
        <v>0.29088015622576852</v>
      </c>
      <c r="AC1120" s="700">
        <f t="shared" si="3394"/>
        <v>0.5142966963622978</v>
      </c>
      <c r="AE1120" s="701">
        <f t="shared" si="3210"/>
        <v>-1.0940717788145449</v>
      </c>
      <c r="AF1120" s="701">
        <f t="shared" si="3211"/>
        <v>-0.39453140997662911</v>
      </c>
      <c r="AG1120" s="701">
        <f t="shared" si="3212"/>
        <v>-0.75032120827140369</v>
      </c>
      <c r="AH1120" s="701">
        <f t="shared" si="3213"/>
        <v>-0.27415357146070668</v>
      </c>
      <c r="AI1120" s="701">
        <f t="shared" si="3214"/>
        <v>6.9174534805527196E-2</v>
      </c>
      <c r="AJ1120" s="701">
        <f t="shared" si="3395"/>
        <v>-0.48878068674355141</v>
      </c>
    </row>
    <row r="1121" spans="1:36">
      <c r="A1121" s="93" t="str">
        <f t="shared" si="3381"/>
        <v>201928</v>
      </c>
      <c r="B1121" s="93">
        <f>'Sub Index'!A1103</f>
        <v>43656</v>
      </c>
      <c r="C1121" s="701">
        <f>VLOOKUP(B1121,'Sub Index'!A:M,8,0)</f>
        <v>0.73491995364700569</v>
      </c>
      <c r="D1121" s="701">
        <f>VLOOKUP(B1121,'Sub Index'!J:M,4,0)</f>
        <v>-2.5905</v>
      </c>
      <c r="E1121" s="701">
        <f>VLOOKUP(B1121,'Sub Index'!O:W,4,0)</f>
        <v>0.53399999999999981</v>
      </c>
      <c r="F1121" s="701">
        <f>VLOOKUP(B1121,'Sub Index'!O:W,7,0)</f>
        <v>8.4637420450174E-2</v>
      </c>
      <c r="G1121" s="701">
        <f>VLOOKUP(B1121,'Sub Index'!O:W,9,0)</f>
        <v>-4.170000000000007E-2</v>
      </c>
      <c r="H1121" s="701">
        <f>VLOOKUP(B1121,'Sub Index'!Y:AE,4,0)</f>
        <v>1.0217000000000001</v>
      </c>
      <c r="I1121" s="701">
        <f>VLOOKUP(B1121,'Sub Index'!Y:AE,7,0)</f>
        <v>5.045798595555569E-3</v>
      </c>
      <c r="J1121" s="701">
        <f>VLOOKUP(B1121,'Sub Index'!AG:AK,4,0)</f>
        <v>1.153860682670208E-2</v>
      </c>
      <c r="K1121" s="701">
        <f>VLOOKUP(B1121,'Sub Index'!AG:AK,5,0)</f>
        <v>91607707.591000006</v>
      </c>
      <c r="L1121" s="701">
        <f>VLOOKUP(B1121,'Sub Index'!AM:AX,4,0)</f>
        <v>2.6241118491089881E-3</v>
      </c>
      <c r="M1121" s="701">
        <f>VLOOKUP(B1121,'Sub Index'!AM:AX,7,0)</f>
        <v>1.4249999999999652E-2</v>
      </c>
      <c r="N1121" s="701">
        <f>VLOOKUP(B1121,'Sub Index'!AM:AX,8,0)</f>
        <v>-8.3499999999991914E-3</v>
      </c>
      <c r="O1121" s="701">
        <f>VLOOKUP(B1121,'Sub Index'!AV:AX,3,0)</f>
        <v>308.94799999999998</v>
      </c>
      <c r="Q1121" s="700">
        <f t="shared" si="3382"/>
        <v>-0.94092070890548662</v>
      </c>
      <c r="R1121" s="700">
        <f t="shared" si="3383"/>
        <v>-1.2372745147868249</v>
      </c>
      <c r="S1121" s="700">
        <f t="shared" si="3384"/>
        <v>-0.92557703062100072</v>
      </c>
      <c r="T1121" s="700">
        <f t="shared" si="3385"/>
        <v>0.58029732841417403</v>
      </c>
      <c r="U1121" s="700">
        <f t="shared" si="3386"/>
        <v>-0.84179257507328531</v>
      </c>
      <c r="V1121" s="700">
        <f t="shared" si="3387"/>
        <v>-1.0600102160350455</v>
      </c>
      <c r="W1121" s="700">
        <f t="shared" si="3388"/>
        <v>-0.73060427443819231</v>
      </c>
      <c r="X1121" s="700">
        <f t="shared" si="3389"/>
        <v>2.4864936497842941E-2</v>
      </c>
      <c r="Y1121" s="700">
        <f t="shared" si="3390"/>
        <v>-0.57133311564890554</v>
      </c>
      <c r="Z1121" s="700">
        <f t="shared" si="3391"/>
        <v>0.64207662547843825</v>
      </c>
      <c r="AA1121" s="700">
        <f t="shared" si="3392"/>
        <v>4.8987345299739304E-2</v>
      </c>
      <c r="AB1121" s="700">
        <f t="shared" si="3393"/>
        <v>-0.60374659353016802</v>
      </c>
      <c r="AC1121" s="700">
        <f t="shared" si="3394"/>
        <v>0.48222284605786003</v>
      </c>
      <c r="AE1121" s="701">
        <f t="shared" si="3210"/>
        <v>-1.0890976118461557</v>
      </c>
      <c r="AF1121" s="701">
        <f t="shared" si="3211"/>
        <v>-0.39569075909337065</v>
      </c>
      <c r="AG1121" s="701">
        <f t="shared" si="3212"/>
        <v>-0.89530724523661886</v>
      </c>
      <c r="AH1121" s="701">
        <f t="shared" si="3213"/>
        <v>-0.2732340895755313</v>
      </c>
      <c r="AI1121" s="701">
        <f t="shared" si="3214"/>
        <v>0.1423850558264674</v>
      </c>
      <c r="AJ1121" s="701">
        <f t="shared" si="3395"/>
        <v>-0.50218892998504194</v>
      </c>
    </row>
    <row r="1122" spans="1:36">
      <c r="A1122" s="93" t="str">
        <f t="shared" si="3381"/>
        <v>201928</v>
      </c>
      <c r="B1122" s="93">
        <f>'Sub Index'!A1104</f>
        <v>43657</v>
      </c>
      <c r="C1122" s="701">
        <f>VLOOKUP(B1122,'Sub Index'!A:M,8,0)</f>
        <v>0.68365188025847456</v>
      </c>
      <c r="D1122" s="701">
        <f>VLOOKUP(B1122,'Sub Index'!J:M,4,0)</f>
        <v>-2.5709</v>
      </c>
      <c r="E1122" s="701">
        <f>VLOOKUP(B1122,'Sub Index'!O:W,4,0)</f>
        <v>0.55540000000000012</v>
      </c>
      <c r="F1122" s="701">
        <f>VLOOKUP(B1122,'Sub Index'!O:W,7,0)</f>
        <v>8.4621654973775398E-2</v>
      </c>
      <c r="G1122" s="701">
        <f>VLOOKUP(B1122,'Sub Index'!O:W,9,0)</f>
        <v>-1.0599999999999721E-2</v>
      </c>
      <c r="H1122" s="701">
        <f>VLOOKUP(B1122,'Sub Index'!Y:AE,4,0)</f>
        <v>1.0525000000000002</v>
      </c>
      <c r="I1122" s="701">
        <f>VLOOKUP(B1122,'Sub Index'!Y:AE,7,0)</f>
        <v>5.0819145027216931E-3</v>
      </c>
      <c r="J1122" s="701">
        <f>VLOOKUP(B1122,'Sub Index'!AG:AK,4,0)</f>
        <v>1.1208819346367652E-2</v>
      </c>
      <c r="K1122" s="701">
        <f>VLOOKUP(B1122,'Sub Index'!AG:AK,5,0)</f>
        <v>91397326.460799992</v>
      </c>
      <c r="L1122" s="701">
        <f>VLOOKUP(B1122,'Sub Index'!AM:AX,4,0)</f>
        <v>2.6455853504918736E-3</v>
      </c>
      <c r="M1122" s="701">
        <f>VLOOKUP(B1122,'Sub Index'!AM:AX,7,0)</f>
        <v>-7.7499999999997016E-3</v>
      </c>
      <c r="N1122" s="701">
        <f>VLOOKUP(B1122,'Sub Index'!AM:AX,8,0)</f>
        <v>1.0849999999999582E-2</v>
      </c>
      <c r="O1122" s="701">
        <f>VLOOKUP(B1122,'Sub Index'!AV:AX,3,0)</f>
        <v>317.07</v>
      </c>
      <c r="Q1122" s="700">
        <f t="shared" si="3382"/>
        <v>-1.0601117275240879</v>
      </c>
      <c r="R1122" s="700">
        <f t="shared" si="3383"/>
        <v>-1.2244517714968564</v>
      </c>
      <c r="S1122" s="700">
        <f t="shared" si="3384"/>
        <v>-0.91167359630617162</v>
      </c>
      <c r="T1122" s="700">
        <f t="shared" si="3385"/>
        <v>0.57987921526974151</v>
      </c>
      <c r="U1122" s="700">
        <f t="shared" si="3386"/>
        <v>-0.74860596700840487</v>
      </c>
      <c r="V1122" s="700">
        <f t="shared" si="3387"/>
        <v>-1.0393201034206083</v>
      </c>
      <c r="W1122" s="700">
        <f t="shared" si="3388"/>
        <v>-0.71828998009763123</v>
      </c>
      <c r="X1122" s="700">
        <f t="shared" si="3389"/>
        <v>-1.9134380963259007E-2</v>
      </c>
      <c r="Y1122" s="700">
        <f t="shared" si="3390"/>
        <v>-0.57825525638322128</v>
      </c>
      <c r="Z1122" s="700">
        <f t="shared" si="3391"/>
        <v>0.66539631518063236</v>
      </c>
      <c r="AA1122" s="700">
        <f t="shared" si="3392"/>
        <v>-1.6379563703841864</v>
      </c>
      <c r="AB1122" s="700">
        <f t="shared" si="3393"/>
        <v>0.28394506514236401</v>
      </c>
      <c r="AC1122" s="700">
        <f t="shared" si="3394"/>
        <v>0.60150114833471335</v>
      </c>
      <c r="AE1122" s="701">
        <f t="shared" si="3210"/>
        <v>-1.142281749510472</v>
      </c>
      <c r="AF1122" s="701">
        <f t="shared" si="3211"/>
        <v>-0.36013344934827834</v>
      </c>
      <c r="AG1122" s="701">
        <f t="shared" si="3212"/>
        <v>-0.87880504175911978</v>
      </c>
      <c r="AH1122" s="701">
        <f t="shared" si="3213"/>
        <v>-0.29869481867324016</v>
      </c>
      <c r="AI1122" s="701">
        <f t="shared" si="3214"/>
        <v>-2.1778460431619157E-2</v>
      </c>
      <c r="AJ1122" s="701">
        <f t="shared" si="3395"/>
        <v>-0.54033870394454597</v>
      </c>
    </row>
    <row r="1123" spans="1:36">
      <c r="A1123" s="93" t="str">
        <f t="shared" ref="A1123:A1124" si="3396">YEAR(B1123)&amp;WEEKNUM(B1123)</f>
        <v>201928</v>
      </c>
      <c r="B1123" s="93">
        <f>'Sub Index'!A1105</f>
        <v>43658</v>
      </c>
      <c r="C1123" s="702">
        <f>VLOOKUP(B1123,'Sub Index'!A:M,8,0)</f>
        <v>0.73635678079406885</v>
      </c>
      <c r="D1123" s="702">
        <f>VLOOKUP(B1123,'Sub Index'!J:M,4,0)</f>
        <v>-2.5928</v>
      </c>
      <c r="E1123" s="702">
        <f>VLOOKUP(B1123,'Sub Index'!O:W,4,0)</f>
        <v>0.53270000000000017</v>
      </c>
      <c r="F1123" s="702">
        <f>VLOOKUP(B1123,'Sub Index'!O:W,7,0)</f>
        <v>8.405238079321882E-2</v>
      </c>
      <c r="G1123" s="702">
        <f>VLOOKUP(B1123,'Sub Index'!O:W,9,0)</f>
        <v>-4.3900000000000272E-2</v>
      </c>
      <c r="H1123" s="702">
        <f>VLOOKUP(B1123,'Sub Index'!Y:AE,4,0)</f>
        <v>1.0306999999999999</v>
      </c>
      <c r="I1123" s="702">
        <f>VLOOKUP(B1123,'Sub Index'!Y:AE,7,0)</f>
        <v>5.1445195029594173E-3</v>
      </c>
      <c r="J1123" s="702">
        <f>VLOOKUP(B1123,'Sub Index'!AG:AK,4,0)</f>
        <v>1.1332318702846449E-2</v>
      </c>
      <c r="K1123" s="702">
        <f>VLOOKUP(B1123,'Sub Index'!AG:AK,5,0)</f>
        <v>91165518.892399997</v>
      </c>
      <c r="L1123" s="702">
        <f>VLOOKUP(B1123,'Sub Index'!AM:AX,4,0)</f>
        <v>2.6870617928466353E-3</v>
      </c>
      <c r="M1123" s="702">
        <f>VLOOKUP(B1123,'Sub Index'!AM:AX,7,0)</f>
        <v>3.2000000000005357E-3</v>
      </c>
      <c r="N1123" s="702">
        <f>VLOOKUP(B1123,'Sub Index'!AM:AX,8,0)</f>
        <v>5.9999999999948983E-4</v>
      </c>
      <c r="O1123" s="702">
        <f>VLOOKUP(B1123,'Sub Index'!AV:AX,3,0)</f>
        <v>313.41800000000001</v>
      </c>
      <c r="Q1123" s="703">
        <f t="shared" ref="Q1123:Q1124" si="3397">IF(C1123=0,"",(C1123-C$2)/C$3)</f>
        <v>-0.93758028903170942</v>
      </c>
      <c r="R1123" s="703">
        <f t="shared" ref="R1123:R1124" si="3398">IF(D1123=0,"",(D1123-D$2)/D$3)</f>
        <v>-1.2387792244586069</v>
      </c>
      <c r="S1123" s="703">
        <f t="shared" ref="S1123:S1124" si="3399">IF(E1123=0,"",(E1123-E$2)/E$3)</f>
        <v>-0.9264216317709667</v>
      </c>
      <c r="T1123" s="703">
        <f t="shared" ref="T1123:T1124" si="3400">IF(F1123=0,"",(F1123-F$2)/F$3)</f>
        <v>0.56478160504478736</v>
      </c>
      <c r="U1123" s="703">
        <f t="shared" ref="U1123:U1124" si="3401">IF(G1123=0,"",(G1123-G$2)/G$3)</f>
        <v>-0.84838455377884003</v>
      </c>
      <c r="V1123" s="703">
        <f t="shared" ref="V1123:V1124" si="3402">IF(H1123=0,"",(H1123-H$2)/H$3)</f>
        <v>-1.0539644039074503</v>
      </c>
      <c r="W1123" s="703">
        <f t="shared" ref="W1123:W1124" si="3403">IF(I1123=0,"",(I1123-I$2)/I$3)</f>
        <v>-0.69694380716136461</v>
      </c>
      <c r="X1123" s="703">
        <f t="shared" ref="X1123:X1124" si="3404">IF(J1123=0,"",(J1123-J$2)/J$3)</f>
        <v>-2.6574444026532689E-3</v>
      </c>
      <c r="Y1123" s="703">
        <f t="shared" ref="Y1123:Y1124" si="3405">IF(K1123=0,"",(K1123-K$2)/K$3)</f>
        <v>-0.58588238819974281</v>
      </c>
      <c r="Z1123" s="703">
        <f t="shared" ref="Z1123:Z1124" si="3406">IF(L1123=0,"",(L1123-L$2)/L$3)</f>
        <v>0.71043870246614815</v>
      </c>
      <c r="AA1123" s="703">
        <f t="shared" ref="AA1123:AA1124" si="3407">IF(M1123=0,"",(M1123-M$2)/M$3)</f>
        <v>-0.79831847553237134</v>
      </c>
      <c r="AB1123" s="703">
        <f t="shared" ref="AB1123:AB1124" si="3408">IF(N1123=0,"",(N1123-N$2)/N$3)</f>
        <v>-0.18995282555524626</v>
      </c>
      <c r="AC1123" s="703">
        <f t="shared" ref="AC1123:AC1124" si="3409">IF(O1123=0,"",(O1123-O$2)/O$3)</f>
        <v>0.54786850121392217</v>
      </c>
      <c r="AE1123" s="702">
        <f t="shared" si="3210"/>
        <v>-1.0881797567451581</v>
      </c>
      <c r="AF1123" s="702">
        <f t="shared" si="3211"/>
        <v>-0.40334152683500646</v>
      </c>
      <c r="AG1123" s="702">
        <f t="shared" si="3212"/>
        <v>-0.87545410553440739</v>
      </c>
      <c r="AH1123" s="702">
        <f t="shared" si="3213"/>
        <v>-0.29426991630119803</v>
      </c>
      <c r="AI1123" s="702">
        <f t="shared" si="3214"/>
        <v>6.7508975648113173E-2</v>
      </c>
      <c r="AJ1123" s="702">
        <f t="shared" ref="AJ1123:AJ1124" si="3410">AVERAGE(AE1123:AI1123)</f>
        <v>-0.51874726595353127</v>
      </c>
    </row>
    <row r="1124" spans="1:36">
      <c r="A1124" s="93" t="str">
        <f t="shared" si="3396"/>
        <v>201929</v>
      </c>
      <c r="B1124" s="93">
        <f>'Sub Index'!A1106</f>
        <v>43661</v>
      </c>
      <c r="C1124" s="707">
        <f>VLOOKUP(B1124,'Sub Index'!A:M,8,0)</f>
        <v>0.77565846418070183</v>
      </c>
      <c r="D1124" s="707">
        <f>VLOOKUP(B1124,'Sub Index'!J:M,4,0)</f>
        <v>-2.5994999999999999</v>
      </c>
      <c r="E1124" s="707">
        <f>VLOOKUP(B1124,'Sub Index'!O:W,4,0)</f>
        <v>0.53610000000000024</v>
      </c>
      <c r="F1124" s="707">
        <f>VLOOKUP(B1124,'Sub Index'!O:W,7,0)</f>
        <v>8.740623416601799E-2</v>
      </c>
      <c r="G1124" s="707">
        <f>VLOOKUP(B1124,'Sub Index'!O:W,9,0)</f>
        <v>9.4599999999999795E-2</v>
      </c>
      <c r="H1124" s="707">
        <f>VLOOKUP(B1124,'Sub Index'!Y:AE,4,0)</f>
        <v>1.0336000000000003</v>
      </c>
      <c r="I1124" s="707">
        <f>VLOOKUP(B1124,'Sub Index'!Y:AE,7,0)</f>
        <v>5.1153168426361162E-3</v>
      </c>
      <c r="J1124" s="707">
        <f>VLOOKUP(B1124,'Sub Index'!AG:AK,4,0)</f>
        <v>8.5343049682206837E-3</v>
      </c>
      <c r="K1124" s="707">
        <f>VLOOKUP(B1124,'Sub Index'!AG:AK,5,0)</f>
        <v>91431790.434900001</v>
      </c>
      <c r="L1124" s="707">
        <f>VLOOKUP(B1124,'Sub Index'!AM:AX,4,0)</f>
        <v>2.6836718894474232E-3</v>
      </c>
      <c r="M1124" s="707">
        <f>VLOOKUP(B1124,'Sub Index'!AM:AX,7,0)</f>
        <v>3.9999999999995595E-4</v>
      </c>
      <c r="N1124" s="707">
        <f>VLOOKUP(B1124,'Sub Index'!AM:AX,8,0)</f>
        <v>-2.2000000000002018E-3</v>
      </c>
      <c r="O1124" s="707">
        <f>VLOOKUP(B1124,'Sub Index'!AV:AX,3,0)</f>
        <v>310.86400000000003</v>
      </c>
      <c r="Q1124" s="706">
        <f t="shared" si="3397"/>
        <v>-0.8462094344888027</v>
      </c>
      <c r="R1124" s="706">
        <f t="shared" si="3398"/>
        <v>-1.2431625091546676</v>
      </c>
      <c r="S1124" s="706">
        <f t="shared" si="3399"/>
        <v>-0.92421267491720882</v>
      </c>
      <c r="T1124" s="706">
        <f t="shared" si="3400"/>
        <v>0.65372850041366515</v>
      </c>
      <c r="U1124" s="706">
        <f t="shared" si="3401"/>
        <v>-0.43338953072463443</v>
      </c>
      <c r="V1124" s="706">
        <f t="shared" si="3402"/>
        <v>-1.0520163088885583</v>
      </c>
      <c r="W1124" s="706">
        <f t="shared" si="3403"/>
        <v>-0.70690091977366698</v>
      </c>
      <c r="X1124" s="706">
        <f t="shared" si="3404"/>
        <v>-0.3759605620512656</v>
      </c>
      <c r="Y1124" s="706">
        <f t="shared" si="3405"/>
        <v>-0.57712129309118421</v>
      </c>
      <c r="Z1124" s="706">
        <f t="shared" si="3406"/>
        <v>0.70675735148474539</v>
      </c>
      <c r="AA1124" s="706">
        <f t="shared" si="3407"/>
        <v>-1.0130204029831036</v>
      </c>
      <c r="AB1124" s="706">
        <f t="shared" si="3408"/>
        <v>-0.3194078591116512</v>
      </c>
      <c r="AC1124" s="706">
        <f t="shared" si="3409"/>
        <v>0.51036089421871411</v>
      </c>
      <c r="AE1124" s="707">
        <f t="shared" si="3210"/>
        <v>-1.0446859718217352</v>
      </c>
      <c r="AF1124" s="707">
        <f t="shared" si="3211"/>
        <v>-0.23462456840939269</v>
      </c>
      <c r="AG1124" s="707">
        <f t="shared" si="3212"/>
        <v>-0.87945861433111272</v>
      </c>
      <c r="AH1124" s="707">
        <f t="shared" si="3213"/>
        <v>-0.4765409275712249</v>
      </c>
      <c r="AI1124" s="707">
        <f t="shared" si="3214"/>
        <v>-2.8827504097823808E-2</v>
      </c>
      <c r="AJ1124" s="707">
        <f t="shared" si="3410"/>
        <v>-0.53282751724625788</v>
      </c>
    </row>
    <row r="1125" spans="1:36">
      <c r="A1125" s="93" t="str">
        <f t="shared" ref="A1125" si="3411">YEAR(B1125)&amp;WEEKNUM(B1125)</f>
        <v>201929</v>
      </c>
      <c r="B1125" s="93">
        <f>'Sub Index'!A1107</f>
        <v>43662</v>
      </c>
      <c r="C1125" s="708">
        <f>VLOOKUP(B1125,'Sub Index'!A:M,8,0)</f>
        <v>0.77356020554932803</v>
      </c>
      <c r="D1125" s="708">
        <f>VLOOKUP(B1125,'Sub Index'!J:M,4,0)</f>
        <v>-2.6044</v>
      </c>
      <c r="E1125" s="708">
        <f>VLOOKUP(B1125,'Sub Index'!O:W,4,0)</f>
        <v>0.54669999999999996</v>
      </c>
      <c r="F1125" s="708">
        <f>VLOOKUP(B1125,'Sub Index'!O:W,7,0)</f>
        <v>8.693364653838663E-2</v>
      </c>
      <c r="G1125" s="708">
        <f>VLOOKUP(B1125,'Sub Index'!O:W,9,0)</f>
        <v>0.14559999999999995</v>
      </c>
      <c r="H1125" s="708">
        <f>VLOOKUP(B1125,'Sub Index'!Y:AE,4,0)</f>
        <v>1.0434999999999999</v>
      </c>
      <c r="I1125" s="708">
        <f>VLOOKUP(B1125,'Sub Index'!Y:AE,7,0)</f>
        <v>5.2354639517482792E-3</v>
      </c>
      <c r="J1125" s="708">
        <f>VLOOKUP(B1125,'Sub Index'!AG:AK,4,0)</f>
        <v>8.4970846809101774E-3</v>
      </c>
      <c r="K1125" s="708">
        <f>VLOOKUP(B1125,'Sub Index'!AG:AK,5,0)</f>
        <v>91362744.309399992</v>
      </c>
      <c r="L1125" s="708">
        <f>VLOOKUP(B1125,'Sub Index'!AM:AX,4,0)</f>
        <v>2.6842585554584849E-3</v>
      </c>
      <c r="M1125" s="708">
        <f>VLOOKUP(B1125,'Sub Index'!AM:AX,7,0)</f>
        <v>-4.9999999999998934E-3</v>
      </c>
      <c r="N1125" s="708">
        <f>VLOOKUP(B1125,'Sub Index'!AM:AX,8,0)</f>
        <v>4.3999999999995154E-3</v>
      </c>
      <c r="O1125" s="708">
        <f>VLOOKUP(B1125,'Sub Index'!AV:AX,3,0)</f>
        <v>304.57</v>
      </c>
      <c r="Q1125" s="709">
        <f t="shared" ref="Q1125" si="3412">IF(C1125=0,"",(C1125-C$2)/C$3)</f>
        <v>-0.85108758900230275</v>
      </c>
      <c r="R1125" s="709">
        <f t="shared" ref="R1125" si="3413">IF(D1125=0,"",(D1125-D$2)/D$3)</f>
        <v>-1.2463681949771599</v>
      </c>
      <c r="S1125" s="709">
        <f t="shared" ref="S1125" si="3414">IF(E1125=0,"",(E1125-E$2)/E$3)</f>
        <v>-0.91732592707902272</v>
      </c>
      <c r="T1125" s="709">
        <f t="shared" ref="T1125" si="3415">IF(F1125=0,"",(F1125-F$2)/F$3)</f>
        <v>0.64119509552230292</v>
      </c>
      <c r="U1125" s="709">
        <f t="shared" ref="U1125" si="3416">IF(G1125=0,"",(G1125-G$2)/G$3)</f>
        <v>-0.28057547891406009</v>
      </c>
      <c r="V1125" s="709">
        <f t="shared" ref="V1125" si="3417">IF(H1125=0,"",(H1125-H$2)/H$3)</f>
        <v>-1.0453659155482038</v>
      </c>
      <c r="W1125" s="709">
        <f t="shared" ref="W1125" si="3418">IF(I1125=0,"",(I1125-I$2)/I$3)</f>
        <v>-0.66593484742861309</v>
      </c>
      <c r="X1125" s="709">
        <f t="shared" ref="X1125" si="3419">IF(J1125=0,"",(J1125-J$2)/J$3)</f>
        <v>-0.38092638803018897</v>
      </c>
      <c r="Y1125" s="709">
        <f t="shared" ref="Y1125" si="3420">IF(K1125=0,"",(K1125-K$2)/K$3)</f>
        <v>-0.57939310804633681</v>
      </c>
      <c r="Z1125" s="709">
        <f t="shared" ref="Z1125" si="3421">IF(L1125=0,"",(L1125-L$2)/L$3)</f>
        <v>0.70739445621642583</v>
      </c>
      <c r="AA1125" s="709">
        <f t="shared" ref="AA1125" si="3422">IF(M1125=0,"",(M1125-M$2)/M$3)</f>
        <v>-1.4270884059237041</v>
      </c>
      <c r="AB1125" s="709">
        <f t="shared" ref="AB1125" si="3423">IF(N1125=0,"",(N1125-N$2)/N$3)</f>
        <v>-1.4263851442961871E-2</v>
      </c>
      <c r="AC1125" s="709">
        <f t="shared" ref="AC1125" si="3424">IF(O1125=0,"",(O1125-O$2)/O$3)</f>
        <v>0.41792828716004404</v>
      </c>
      <c r="AE1125" s="708">
        <f t="shared" si="3210"/>
        <v>-1.0487278919897314</v>
      </c>
      <c r="AF1125" s="708">
        <f t="shared" si="3211"/>
        <v>-0.18556877015692663</v>
      </c>
      <c r="AG1125" s="708">
        <f t="shared" si="3212"/>
        <v>-0.85565038148840844</v>
      </c>
      <c r="AH1125" s="708">
        <f t="shared" si="3213"/>
        <v>-0.48015974803826289</v>
      </c>
      <c r="AI1125" s="708">
        <f t="shared" si="3214"/>
        <v>-7.9007378497549019E-2</v>
      </c>
      <c r="AJ1125" s="708">
        <f t="shared" ref="AJ1125" si="3425">AVERAGE(AE1125:AI1125)</f>
        <v>-0.52982283403417574</v>
      </c>
    </row>
    <row r="1126" spans="1:36">
      <c r="A1126" s="93" t="str">
        <f t="shared" ref="A1126:A1127" si="3426">YEAR(B1126)&amp;WEEKNUM(B1126)</f>
        <v>201929</v>
      </c>
      <c r="B1126" s="93">
        <f>'Sub Index'!A1108</f>
        <v>43663</v>
      </c>
      <c r="C1126" s="711">
        <f>VLOOKUP(B1126,'Sub Index'!A:M,8,0)</f>
        <v>0.78656519637815292</v>
      </c>
      <c r="D1126" s="711">
        <f>VLOOKUP(B1126,'Sub Index'!J:M,4,0)</f>
        <v>-2.5851000000000002</v>
      </c>
      <c r="E1126" s="711">
        <f>VLOOKUP(B1126,'Sub Index'!O:W,4,0)</f>
        <v>0.54099999999999993</v>
      </c>
      <c r="F1126" s="711">
        <f>VLOOKUP(B1126,'Sub Index'!O:W,7,0)</f>
        <v>8.3898881132750888E-2</v>
      </c>
      <c r="G1126" s="711">
        <f>VLOOKUP(B1126,'Sub Index'!O:W,9,0)</f>
        <v>0.19890000000000008</v>
      </c>
      <c r="H1126" s="711">
        <f>VLOOKUP(B1126,'Sub Index'!Y:AE,4,0)</f>
        <v>1.0869999999999997</v>
      </c>
      <c r="I1126" s="711">
        <f>VLOOKUP(B1126,'Sub Index'!Y:AE,7,0)</f>
        <v>5.3445706640997221E-3</v>
      </c>
      <c r="J1126" s="711">
        <f>VLOOKUP(B1126,'Sub Index'!AG:AK,4,0)</f>
        <v>8.2697004033091669E-3</v>
      </c>
      <c r="K1126" s="711">
        <f>VLOOKUP(B1126,'Sub Index'!AG:AK,5,0)</f>
        <v>91471916.833299994</v>
      </c>
      <c r="L1126" s="711">
        <f>VLOOKUP(B1126,'Sub Index'!AM:AX,4,0)</f>
        <v>2.604159627200891E-3</v>
      </c>
      <c r="M1126" s="711">
        <f>VLOOKUP(B1126,'Sub Index'!AM:AX,7,0)</f>
        <v>1.5000000000000568E-3</v>
      </c>
      <c r="N1126" s="711">
        <f>VLOOKUP(B1126,'Sub Index'!AM:AX,8,0)</f>
        <v>-1.1000000000001009E-3</v>
      </c>
      <c r="O1126" s="711">
        <f>VLOOKUP(B1126,'Sub Index'!AV:AX,3,0)</f>
        <v>302.39199999999994</v>
      </c>
      <c r="Q1126" s="710">
        <f t="shared" ref="Q1126:Q1127" si="3427">IF(C1126=0,"",(C1126-C$2)/C$3)</f>
        <v>-0.82085282491694189</v>
      </c>
      <c r="R1126" s="710">
        <f t="shared" ref="R1126:R1127" si="3428">IF(D1126=0,"",(D1126-D$2)/D$3)</f>
        <v>-1.2337417181661194</v>
      </c>
      <c r="S1126" s="710">
        <f t="shared" ref="S1126:S1127" si="3429">IF(E1126=0,"",(E1126-E$2)/E$3)</f>
        <v>-0.92102917827502861</v>
      </c>
      <c r="T1126" s="710">
        <f t="shared" ref="T1126:T1127" si="3430">IF(F1126=0,"",(F1126-F$2)/F$3)</f>
        <v>0.56071067029566202</v>
      </c>
      <c r="U1126" s="710">
        <f t="shared" ref="U1126:U1127" si="3431">IF(G1126=0,"",(G1126-G$2)/G$3)</f>
        <v>-0.12086981300222474</v>
      </c>
      <c r="V1126" s="710">
        <f t="shared" ref="V1126:V1127" si="3432">IF(H1126=0,"",(H1126-H$2)/H$3)</f>
        <v>-1.0161444902648267</v>
      </c>
      <c r="W1126" s="710">
        <f t="shared" ref="W1126:W1127" si="3433">IF(I1126=0,"",(I1126-I$2)/I$3)</f>
        <v>-0.6287331743750606</v>
      </c>
      <c r="X1126" s="710">
        <f t="shared" ref="X1126:X1127" si="3434">IF(J1126=0,"",(J1126-J$2)/J$3)</f>
        <v>-0.41126335838966005</v>
      </c>
      <c r="Y1126" s="710">
        <f t="shared" ref="Y1126:Y1127" si="3435">IF(K1126=0,"",(K1126-K$2)/K$3)</f>
        <v>-0.57580101984889343</v>
      </c>
      <c r="Z1126" s="710">
        <f t="shared" ref="Z1126:Z1127" si="3436">IF(L1126=0,"",(L1126-L$2)/L$3)</f>
        <v>0.62040900753994155</v>
      </c>
      <c r="AA1126" s="710">
        <f t="shared" ref="AA1126:AA1127" si="3437">IF(M1126=0,"",(M1126-M$2)/M$3)</f>
        <v>-0.92867321719889706</v>
      </c>
      <c r="AB1126" s="710">
        <f t="shared" ref="AB1126:AB1127" si="3438">IF(N1126=0,"",(N1126-N$2)/N$3)</f>
        <v>-0.26855052450019612</v>
      </c>
      <c r="AC1126" s="710">
        <f t="shared" ref="AC1126:AC1127" si="3439">IF(O1126=0,"",(O1126-O$2)/O$3)</f>
        <v>0.38594255182896892</v>
      </c>
      <c r="AE1126" s="711">
        <f t="shared" si="3210"/>
        <v>-1.0272972715415307</v>
      </c>
      <c r="AF1126" s="711">
        <f t="shared" si="3211"/>
        <v>-0.16039610699386378</v>
      </c>
      <c r="AG1126" s="711">
        <f t="shared" si="3212"/>
        <v>-0.82243883231994364</v>
      </c>
      <c r="AH1126" s="711">
        <f t="shared" si="3213"/>
        <v>-0.49353218911927677</v>
      </c>
      <c r="AI1126" s="711">
        <f t="shared" si="3214"/>
        <v>-4.7718045582545679E-2</v>
      </c>
      <c r="AJ1126" s="711">
        <f t="shared" ref="AJ1126:AJ1127" si="3440">AVERAGE(AE1126:AI1126)</f>
        <v>-0.5102764891114322</v>
      </c>
    </row>
    <row r="1127" spans="1:36">
      <c r="A1127" s="93" t="str">
        <f t="shared" si="3426"/>
        <v>201929</v>
      </c>
      <c r="B1127" s="93">
        <f>'Sub Index'!A1109</f>
        <v>43664</v>
      </c>
      <c r="C1127" s="711">
        <f>VLOOKUP(B1127,'Sub Index'!A:M,8,0)</f>
        <v>0.76113069139012757</v>
      </c>
      <c r="D1127" s="711">
        <f>VLOOKUP(B1127,'Sub Index'!J:M,4,0)</f>
        <v>-2.6328</v>
      </c>
      <c r="E1127" s="711">
        <f>VLOOKUP(B1127,'Sub Index'!O:W,4,0)</f>
        <v>0.46989999999999998</v>
      </c>
      <c r="F1127" s="711">
        <f>VLOOKUP(B1127,'Sub Index'!O:W,7,0)</f>
        <v>6.328376548711491E-2</v>
      </c>
      <c r="G1127" s="711">
        <f>VLOOKUP(B1127,'Sub Index'!O:W,9,0)</f>
        <v>0.30469999999999997</v>
      </c>
      <c r="H1127" s="711">
        <f>VLOOKUP(B1127,'Sub Index'!Y:AE,4,0)</f>
        <v>1.0169000000000001</v>
      </c>
      <c r="I1127" s="711">
        <f>VLOOKUP(B1127,'Sub Index'!Y:AE,7,0)</f>
        <v>5.3750605465264873E-3</v>
      </c>
      <c r="J1127" s="711">
        <f>VLOOKUP(B1127,'Sub Index'!AG:AK,4,0)</f>
        <v>8.5853692749297134E-3</v>
      </c>
      <c r="K1127" s="711">
        <f>VLOOKUP(B1127,'Sub Index'!AG:AK,5,0)</f>
        <v>91271926.002900004</v>
      </c>
      <c r="L1127" s="711">
        <f>VLOOKUP(B1127,'Sub Index'!AM:AX,4,0)</f>
        <v>1.9434255597729948E-3</v>
      </c>
      <c r="M1127" s="711">
        <f>VLOOKUP(B1127,'Sub Index'!AM:AX,7,0)</f>
        <v>4.1999999999999815E-3</v>
      </c>
      <c r="N1127" s="711">
        <f>VLOOKUP(B1127,'Sub Index'!AM:AX,8,0)</f>
        <v>-1.5000000000000568E-3</v>
      </c>
      <c r="O1127" s="711">
        <f>VLOOKUP(B1127,'Sub Index'!AV:AX,3,0)</f>
        <v>280.20200000000006</v>
      </c>
      <c r="Q1127" s="710">
        <f t="shared" si="3427"/>
        <v>-0.87998445123354174</v>
      </c>
      <c r="R1127" s="710">
        <f t="shared" si="3428"/>
        <v>-1.2649480883156856</v>
      </c>
      <c r="S1127" s="710">
        <f t="shared" si="3429"/>
        <v>-0.96722236424625929</v>
      </c>
      <c r="T1127" s="710">
        <f t="shared" si="3430"/>
        <v>1.3981183186537002E-2</v>
      </c>
      <c r="U1127" s="710">
        <f t="shared" si="3431"/>
        <v>0.19614443565578887</v>
      </c>
      <c r="V1127" s="710">
        <f t="shared" si="3432"/>
        <v>-1.0632346491697628</v>
      </c>
      <c r="W1127" s="710">
        <f t="shared" si="3433"/>
        <v>-0.61833716286452978</v>
      </c>
      <c r="X1127" s="710">
        <f t="shared" si="3434"/>
        <v>-0.36914770596727092</v>
      </c>
      <c r="Y1127" s="710">
        <f t="shared" si="3435"/>
        <v>-0.58238129001041061</v>
      </c>
      <c r="Z1127" s="710">
        <f t="shared" si="3436"/>
        <v>-9.7131795580668187E-2</v>
      </c>
      <c r="AA1127" s="710">
        <f t="shared" si="3437"/>
        <v>-0.72163921572859679</v>
      </c>
      <c r="AB1127" s="710">
        <f t="shared" si="3438"/>
        <v>-0.28704410072253966</v>
      </c>
      <c r="AC1127" s="710">
        <f t="shared" si="3439"/>
        <v>6.0064008671697755E-2</v>
      </c>
      <c r="AE1127" s="711">
        <f t="shared" si="3210"/>
        <v>-1.0724662697746137</v>
      </c>
      <c r="AF1127" s="711">
        <f t="shared" si="3211"/>
        <v>-0.25236558180131113</v>
      </c>
      <c r="AG1127" s="711">
        <f t="shared" si="3212"/>
        <v>-0.84078590601714631</v>
      </c>
      <c r="AH1127" s="711">
        <f t="shared" si="3213"/>
        <v>-0.4757644979888408</v>
      </c>
      <c r="AI1127" s="711">
        <f t="shared" si="3214"/>
        <v>-0.26143777584002675</v>
      </c>
      <c r="AJ1127" s="711">
        <f t="shared" si="3440"/>
        <v>-0.58056400628438776</v>
      </c>
    </row>
    <row r="1128" spans="1:36">
      <c r="A1128" s="93" t="str">
        <f t="shared" ref="A1128" si="3441">YEAR(B1128)&amp;WEEKNUM(B1128)</f>
        <v>201929</v>
      </c>
      <c r="B1128" s="93">
        <f>'Sub Index'!A1110</f>
        <v>43665</v>
      </c>
      <c r="C1128" s="712">
        <f>VLOOKUP(B1128,'Sub Index'!A:M,8,0)</f>
        <v>0.88079843599624685</v>
      </c>
      <c r="D1128" s="712">
        <f>VLOOKUP(B1128,'Sub Index'!J:M,4,0)</f>
        <v>-2.6450999999999998</v>
      </c>
      <c r="E1128" s="712">
        <f>VLOOKUP(B1128,'Sub Index'!O:W,4,0)</f>
        <v>0.43820000000000014</v>
      </c>
      <c r="F1128" s="712">
        <f>VLOOKUP(B1128,'Sub Index'!O:W,7,0)</f>
        <v>6.3378871818207269E-2</v>
      </c>
      <c r="G1128" s="712">
        <f>VLOOKUP(B1128,'Sub Index'!O:W,9,0)</f>
        <v>0.22350000000000003</v>
      </c>
      <c r="H1128" s="712">
        <f>VLOOKUP(B1128,'Sub Index'!Y:AE,4,0)</f>
        <v>1.0166000000000004</v>
      </c>
      <c r="I1128" s="712">
        <f>VLOOKUP(B1128,'Sub Index'!Y:AE,7,0)</f>
        <v>5.375515839879233E-3</v>
      </c>
      <c r="J1128" s="712">
        <f>VLOOKUP(B1128,'Sub Index'!AG:AK,4,0)</f>
        <v>9.1344261866481823E-3</v>
      </c>
      <c r="K1128" s="712">
        <f>VLOOKUP(B1128,'Sub Index'!AG:AK,5,0)</f>
        <v>91045729.676200002</v>
      </c>
      <c r="L1128" s="712">
        <f>VLOOKUP(B1128,'Sub Index'!AM:AX,4,0)</f>
        <v>1.7815107069752457E-3</v>
      </c>
      <c r="M1128" s="712">
        <f>VLOOKUP(B1128,'Sub Index'!AM:AX,7,0)</f>
        <v>-4.1000000000002146E-3</v>
      </c>
      <c r="N1128" s="712">
        <f>VLOOKUP(B1128,'Sub Index'!AM:AX,8,0)</f>
        <v>6.8999999999999062E-3</v>
      </c>
      <c r="O1128" s="712">
        <f>VLOOKUP(B1128,'Sub Index'!AV:AX,3,0)</f>
        <v>274.86</v>
      </c>
      <c r="Q1128" s="713">
        <f t="shared" ref="Q1128" si="3442">IF(C1128=0,"",(C1128-C$2)/C$3)</f>
        <v>-0.60177387235532809</v>
      </c>
      <c r="R1128" s="713">
        <f t="shared" ref="R1128" si="3443">IF(D1128=0,"",(D1128-D$2)/D$3)</f>
        <v>-1.272995013951737</v>
      </c>
      <c r="S1128" s="713">
        <f t="shared" ref="S1128" si="3444">IF(E1128=0,"",(E1128-E$2)/E$3)</f>
        <v>-0.98781763844158987</v>
      </c>
      <c r="T1128" s="713">
        <f t="shared" ref="T1128" si="3445">IF(F1128=0,"",(F1128-F$2)/F$3)</f>
        <v>1.6503479763125144E-2</v>
      </c>
      <c r="U1128" s="713">
        <f t="shared" ref="U1128" si="3446">IF(G1128=0,"",(G1128-G$2)/G$3)</f>
        <v>-4.7159505658301029E-2</v>
      </c>
      <c r="V1128" s="713">
        <f t="shared" ref="V1128" si="3447">IF(H1128=0,"",(H1128-H$2)/H$3)</f>
        <v>-1.0634361762406825</v>
      </c>
      <c r="W1128" s="713">
        <f t="shared" ref="W1128" si="3448">IF(I1128=0,"",(I1128-I$2)/I$3)</f>
        <v>-0.61818192333721511</v>
      </c>
      <c r="X1128" s="713">
        <f t="shared" ref="X1128" si="3449">IF(J1128=0,"",(J1128-J$2)/J$3)</f>
        <v>-0.29589407809026647</v>
      </c>
      <c r="Y1128" s="713">
        <f t="shared" ref="Y1128" si="3450">IF(K1128=0,"",(K1128-K$2)/K$3)</f>
        <v>-0.58982379593056644</v>
      </c>
      <c r="Z1128" s="713">
        <f t="shared" ref="Z1128" si="3451">IF(L1128=0,"",(L1128-L$2)/L$3)</f>
        <v>-0.27296730829445842</v>
      </c>
      <c r="AA1128" s="713">
        <f t="shared" ref="AA1128" si="3452">IF(M1128=0,"",(M1128-M$2)/M$3)</f>
        <v>-1.3580770721002935</v>
      </c>
      <c r="AB1128" s="713">
        <f t="shared" ref="AB1128" si="3453">IF(N1128=0,"",(N1128-N$2)/N$3)</f>
        <v>0.10132099994671619</v>
      </c>
      <c r="AC1128" s="713">
        <f t="shared" ref="AC1128" si="3454">IF(O1128=0,"",(O1128-O$2)/O$3)</f>
        <v>-1.8387689279909501E-2</v>
      </c>
      <c r="AE1128" s="712">
        <f t="shared" si="3210"/>
        <v>-0.93738444315353253</v>
      </c>
      <c r="AF1128" s="712">
        <f t="shared" si="3211"/>
        <v>-0.33949122144558858</v>
      </c>
      <c r="AG1128" s="712">
        <f t="shared" si="3212"/>
        <v>-0.84080904978894888</v>
      </c>
      <c r="AH1128" s="712">
        <f t="shared" si="3213"/>
        <v>-0.44285893701041645</v>
      </c>
      <c r="AI1128" s="712">
        <f t="shared" si="3214"/>
        <v>-0.3870277674319863</v>
      </c>
      <c r="AJ1128" s="712">
        <f t="shared" ref="AJ1128" si="3455">AVERAGE(AE1128:AI1128)</f>
        <v>-0.5895142837660946</v>
      </c>
    </row>
    <row r="1129" spans="1:36">
      <c r="A1129" s="93" t="str">
        <f t="shared" ref="A1129:A1132" si="3456">YEAR(B1129)&amp;WEEKNUM(B1129)</f>
        <v>201930</v>
      </c>
      <c r="B1129" s="93">
        <f>'Sub Index'!A1111</f>
        <v>43668</v>
      </c>
      <c r="C1129" s="717">
        <f>VLOOKUP(B1129,'Sub Index'!A:M,8,0)</f>
        <v>0.94309101262707651</v>
      </c>
      <c r="D1129" s="717">
        <f>VLOOKUP(B1129,'Sub Index'!J:M,4,0)</f>
        <v>-2.6366999999999998</v>
      </c>
      <c r="E1129" s="717">
        <f>VLOOKUP(B1129,'Sub Index'!O:W,4,0)</f>
        <v>0.46309999999999985</v>
      </c>
      <c r="F1129" s="717">
        <f>VLOOKUP(B1129,'Sub Index'!O:W,7,0)</f>
        <v>6.5363107909271398E-2</v>
      </c>
      <c r="G1129" s="717">
        <f>VLOOKUP(B1129,'Sub Index'!O:W,9,0)</f>
        <v>0.16999999999999993</v>
      </c>
      <c r="H1129" s="717">
        <f>VLOOKUP(B1129,'Sub Index'!Y:AE,4,0)</f>
        <v>1.0416000000000003</v>
      </c>
      <c r="I1129" s="717">
        <f>VLOOKUP(B1129,'Sub Index'!Y:AE,7,0)</f>
        <v>5.4812810357970651E-3</v>
      </c>
      <c r="J1129" s="717">
        <f>VLOOKUP(B1129,'Sub Index'!AG:AK,4,0)</f>
        <v>6.1268927821923639E-3</v>
      </c>
      <c r="K1129" s="717">
        <f>VLOOKUP(B1129,'Sub Index'!AG:AK,5,0)</f>
        <v>90806632.013000011</v>
      </c>
      <c r="L1129" s="717">
        <f>VLOOKUP(B1129,'Sub Index'!AM:AX,4,0)</f>
        <v>1.7817325855195903E-3</v>
      </c>
      <c r="M1129" s="717">
        <f>VLOOKUP(B1129,'Sub Index'!AM:AX,7,0)</f>
        <v>-2.6500000000000412E-3</v>
      </c>
      <c r="N1129" s="717">
        <f>VLOOKUP(B1129,'Sub Index'!AM:AX,8,0)</f>
        <v>3.8499999999999091E-3</v>
      </c>
      <c r="O1129" s="717">
        <f>VLOOKUP(B1129,'Sub Index'!AV:AX,3,0)</f>
        <v>254.744</v>
      </c>
      <c r="Q1129" s="716">
        <f t="shared" ref="Q1129:Q1132" si="3457">IF(C1129=0,"",(C1129-C$2)/C$3)</f>
        <v>-0.45695244314463335</v>
      </c>
      <c r="R1129" s="716">
        <f t="shared" ref="R1129:R1132" si="3458">IF(D1129=0,"",(D1129-D$2)/D$3)</f>
        <v>-1.2674995525417505</v>
      </c>
      <c r="S1129" s="716">
        <f t="shared" ref="S1129:S1132" si="3459">IF(E1129=0,"",(E1129-E$2)/E$3)</f>
        <v>-0.97164027795377517</v>
      </c>
      <c r="T1129" s="716">
        <f t="shared" ref="T1129:T1132" si="3460">IF(F1129=0,"",(F1129-F$2)/F$3)</f>
        <v>6.9127020616293069E-2</v>
      </c>
      <c r="U1129" s="716">
        <f t="shared" ref="U1129:U1132" si="3461">IF(G1129=0,"",(G1129-G$2)/G$3)</f>
        <v>-0.20746444236155034</v>
      </c>
      <c r="V1129" s="716">
        <f t="shared" ref="V1129:V1132" si="3462">IF(H1129=0,"",(H1129-H$2)/H$3)</f>
        <v>-1.0466422536640292</v>
      </c>
      <c r="W1129" s="716">
        <f t="shared" ref="W1129:W1132" si="3463">IF(I1129=0,"",(I1129-I$2)/I$3)</f>
        <v>-0.58211959358516219</v>
      </c>
      <c r="X1129" s="716">
        <f t="shared" ref="X1129:X1132" si="3464">IF(J1129=0,"",(J1129-J$2)/J$3)</f>
        <v>-0.69715072040830928</v>
      </c>
      <c r="Y1129" s="716">
        <f t="shared" ref="Y1129:Y1132" si="3465">IF(K1129=0,"",(K1129-K$2)/K$3)</f>
        <v>-0.59769079271085213</v>
      </c>
      <c r="Z1129" s="716">
        <f t="shared" ref="Z1129:Z1132" si="3466">IF(L1129=0,"",(L1129-L$2)/L$3)</f>
        <v>-0.27272635370054132</v>
      </c>
      <c r="AA1129" s="716">
        <f t="shared" ref="AA1129:AA1132" si="3467">IF(M1129=0,"",(M1129-M$2)/M$3)</f>
        <v>-1.2468921453847455</v>
      </c>
      <c r="AB1129" s="716">
        <f t="shared" ref="AB1129:AB1132" si="3468">IF(N1129=0,"",(N1129-N$2)/N$3)</f>
        <v>-3.9692518748668873E-2</v>
      </c>
      <c r="AC1129" s="716">
        <f t="shared" ref="AC1129:AC1132" si="3469">IF(O1129=0,"",(O1129-O$2)/O$3)</f>
        <v>-0.31380782331108142</v>
      </c>
      <c r="AE1129" s="717">
        <f t="shared" si="3210"/>
        <v>-0.86222599784319187</v>
      </c>
      <c r="AF1129" s="717">
        <f t="shared" si="3211"/>
        <v>-0.36999256656634416</v>
      </c>
      <c r="AG1129" s="717">
        <f t="shared" si="3212"/>
        <v>-0.81438092362459569</v>
      </c>
      <c r="AH1129" s="717">
        <f t="shared" si="3213"/>
        <v>-0.64742075655958065</v>
      </c>
      <c r="AI1129" s="717">
        <f t="shared" si="3214"/>
        <v>-0.46827971028625931</v>
      </c>
      <c r="AJ1129" s="717">
        <f t="shared" ref="AJ1129:AJ1132" si="3470">AVERAGE(AE1129:AI1129)</f>
        <v>-0.63245999097599437</v>
      </c>
    </row>
    <row r="1130" spans="1:36">
      <c r="A1130" s="93" t="str">
        <f t="shared" si="3456"/>
        <v>201930</v>
      </c>
      <c r="B1130" s="93">
        <f>'Sub Index'!A1112</f>
        <v>43669</v>
      </c>
      <c r="C1130" s="717">
        <f>VLOOKUP(B1130,'Sub Index'!A:M,8,0)</f>
        <v>0.85246517299083457</v>
      </c>
      <c r="D1130" s="717">
        <f>VLOOKUP(B1130,'Sub Index'!J:M,4,0)</f>
        <v>-2.6168999999999998</v>
      </c>
      <c r="E1130" s="717">
        <f>VLOOKUP(B1130,'Sub Index'!O:W,4,0)</f>
        <v>0.43219999999999992</v>
      </c>
      <c r="F1130" s="717">
        <f>VLOOKUP(B1130,'Sub Index'!O:W,7,0)</f>
        <v>6.5788611627553423E-2</v>
      </c>
      <c r="G1130" s="717">
        <f>VLOOKUP(B1130,'Sub Index'!O:W,9,0)</f>
        <v>0.15260000000000007</v>
      </c>
      <c r="H1130" s="717">
        <f>VLOOKUP(B1130,'Sub Index'!Y:AE,4,0)</f>
        <v>1.0619000000000001</v>
      </c>
      <c r="I1130" s="717">
        <f>VLOOKUP(B1130,'Sub Index'!Y:AE,7,0)</f>
        <v>5.4630548447345629E-3</v>
      </c>
      <c r="J1130" s="717">
        <f>VLOOKUP(B1130,'Sub Index'!AG:AK,4,0)</f>
        <v>6.3906508366162419E-3</v>
      </c>
      <c r="K1130" s="717">
        <f>VLOOKUP(B1130,'Sub Index'!AG:AK,5,0)</f>
        <v>90660400.254299998</v>
      </c>
      <c r="L1130" s="717">
        <f>VLOOKUP(B1130,'Sub Index'!AM:AX,4,0)</f>
        <v>1.7807260306069242E-3</v>
      </c>
      <c r="M1130" s="717">
        <f>VLOOKUP(B1130,'Sub Index'!AM:AX,7,0)</f>
        <v>-1.9499999999998963E-3</v>
      </c>
      <c r="N1130" s="717">
        <f>VLOOKUP(B1130,'Sub Index'!AM:AX,8,0)</f>
        <v>5.2499999999993108E-3</v>
      </c>
      <c r="O1130" s="717">
        <f>VLOOKUP(B1130,'Sub Index'!AV:AX,3,0)</f>
        <v>248.12200000000001</v>
      </c>
      <c r="Q1130" s="716">
        <f t="shared" si="3457"/>
        <v>-0.66764470102507256</v>
      </c>
      <c r="R1130" s="716">
        <f t="shared" si="3458"/>
        <v>-1.2545459649324966</v>
      </c>
      <c r="S1130" s="716">
        <f t="shared" si="3459"/>
        <v>-0.99171579759528039</v>
      </c>
      <c r="T1130" s="716">
        <f t="shared" si="3460"/>
        <v>8.0411722272022257E-2</v>
      </c>
      <c r="U1130" s="716">
        <f t="shared" si="3461"/>
        <v>-0.25960100121456925</v>
      </c>
      <c r="V1130" s="716">
        <f t="shared" si="3462"/>
        <v>-1.0330055885317866</v>
      </c>
      <c r="W1130" s="716">
        <f t="shared" si="3463"/>
        <v>-0.58833410400625108</v>
      </c>
      <c r="X1130" s="716">
        <f t="shared" si="3464"/>
        <v>-0.66196086311672775</v>
      </c>
      <c r="Y1130" s="716">
        <f t="shared" si="3465"/>
        <v>-0.60250223569808981</v>
      </c>
      <c r="Z1130" s="716">
        <f t="shared" si="3466"/>
        <v>-0.27381944736109837</v>
      </c>
      <c r="AA1130" s="716">
        <f t="shared" si="3467"/>
        <v>-1.1932166635220622</v>
      </c>
      <c r="AB1130" s="716">
        <f t="shared" si="3468"/>
        <v>2.5034998029513065E-2</v>
      </c>
      <c r="AC1130" s="716">
        <f t="shared" si="3469"/>
        <v>-0.41105738224697402</v>
      </c>
      <c r="AE1130" s="717">
        <f t="shared" si="3210"/>
        <v>-0.96109533297878458</v>
      </c>
      <c r="AF1130" s="717">
        <f t="shared" si="3211"/>
        <v>-0.39030169217927585</v>
      </c>
      <c r="AG1130" s="717">
        <f t="shared" si="3212"/>
        <v>-0.81066984626901883</v>
      </c>
      <c r="AH1130" s="717">
        <f t="shared" si="3213"/>
        <v>-0.63223154940740878</v>
      </c>
      <c r="AI1130" s="717">
        <f t="shared" si="3214"/>
        <v>-0.46326462377515543</v>
      </c>
      <c r="AJ1130" s="717">
        <f t="shared" si="3470"/>
        <v>-0.65151260892192864</v>
      </c>
    </row>
    <row r="1131" spans="1:36">
      <c r="A1131" s="93" t="str">
        <f t="shared" si="3456"/>
        <v>201930</v>
      </c>
      <c r="B1131" s="93">
        <f>'Sub Index'!A1113</f>
        <v>43670</v>
      </c>
      <c r="C1131" s="717">
        <f>VLOOKUP(B1131,'Sub Index'!A:M,8,0)</f>
        <v>0.73502642694034437</v>
      </c>
      <c r="D1131" s="717">
        <f>VLOOKUP(B1131,'Sub Index'!J:M,4,0)</f>
        <v>-2.6255000000000002</v>
      </c>
      <c r="E1131" s="717">
        <f>VLOOKUP(B1131,'Sub Index'!O:W,4,0)</f>
        <v>0.43090000000000028</v>
      </c>
      <c r="F1131" s="717">
        <f>VLOOKUP(B1131,'Sub Index'!O:W,7,0)</f>
        <v>6.6248779997730281E-2</v>
      </c>
      <c r="G1131" s="717">
        <f>VLOOKUP(B1131,'Sub Index'!O:W,9,0)</f>
        <v>9.1600000000000126E-2</v>
      </c>
      <c r="H1131" s="717">
        <f>VLOOKUP(B1131,'Sub Index'!Y:AE,4,0)</f>
        <v>1.048</v>
      </c>
      <c r="I1131" s="717">
        <f>VLOOKUP(B1131,'Sub Index'!Y:AE,7,0)</f>
        <v>5.4928168092627811E-3</v>
      </c>
      <c r="J1131" s="717">
        <f>VLOOKUP(B1131,'Sub Index'!AG:AK,4,0)</f>
        <v>6.7950260219429405E-3</v>
      </c>
      <c r="K1131" s="717">
        <f>VLOOKUP(B1131,'Sub Index'!AG:AK,5,0)</f>
        <v>90784737.254099995</v>
      </c>
      <c r="L1131" s="717">
        <f>VLOOKUP(B1131,'Sub Index'!AM:AX,4,0)</f>
        <v>1.7798222096338178E-3</v>
      </c>
      <c r="M1131" s="717">
        <f>VLOOKUP(B1131,'Sub Index'!AM:AX,7,0)</f>
        <v>4.0999999999993264E-3</v>
      </c>
      <c r="N1131" s="717">
        <f>VLOOKUP(B1131,'Sub Index'!AM:AX,8,0)</f>
        <v>1.9000000000000128E-3</v>
      </c>
      <c r="O1131" s="717">
        <f>VLOOKUP(B1131,'Sub Index'!AV:AX,3,0)</f>
        <v>228.81799999999998</v>
      </c>
      <c r="Q1131" s="716">
        <f t="shared" si="3457"/>
        <v>-0.94067317355941382</v>
      </c>
      <c r="R1131" s="716">
        <f t="shared" si="3458"/>
        <v>-1.2601722706617688</v>
      </c>
      <c r="S1131" s="716">
        <f t="shared" si="3459"/>
        <v>-0.99256039874524649</v>
      </c>
      <c r="T1131" s="716">
        <f t="shared" si="3460"/>
        <v>9.2615758443116661E-2</v>
      </c>
      <c r="U1131" s="716">
        <f t="shared" si="3461"/>
        <v>-0.44237859259584367</v>
      </c>
      <c r="V1131" s="716">
        <f t="shared" si="3462"/>
        <v>-1.0423430094844059</v>
      </c>
      <c r="W1131" s="716">
        <f t="shared" si="3463"/>
        <v>-0.57818628770835157</v>
      </c>
      <c r="X1131" s="716">
        <f t="shared" si="3464"/>
        <v>-0.6080102639777345</v>
      </c>
      <c r="Y1131" s="716">
        <f t="shared" si="3465"/>
        <v>-0.59841119288317624</v>
      </c>
      <c r="Z1131" s="716">
        <f t="shared" si="3466"/>
        <v>-0.2748009745123236</v>
      </c>
      <c r="AA1131" s="716">
        <f t="shared" si="3467"/>
        <v>-0.72930714170902877</v>
      </c>
      <c r="AB1131" s="716">
        <f t="shared" si="3468"/>
        <v>-0.12984870283259886</v>
      </c>
      <c r="AC1131" s="716">
        <f t="shared" si="3469"/>
        <v>-0.69455262321623967</v>
      </c>
      <c r="AE1131" s="717">
        <f t="shared" si="3210"/>
        <v>-1.1004227221105913</v>
      </c>
      <c r="AF1131" s="717">
        <f t="shared" si="3211"/>
        <v>-0.44744107763265784</v>
      </c>
      <c r="AG1131" s="717">
        <f t="shared" si="3212"/>
        <v>-0.8102646485963787</v>
      </c>
      <c r="AH1131" s="717">
        <f t="shared" si="3213"/>
        <v>-0.60321072843045531</v>
      </c>
      <c r="AI1131" s="717">
        <f t="shared" si="3214"/>
        <v>-0.45712736056754777</v>
      </c>
      <c r="AJ1131" s="717">
        <f t="shared" si="3470"/>
        <v>-0.68369330746752621</v>
      </c>
    </row>
    <row r="1132" spans="1:36">
      <c r="A1132" s="93" t="str">
        <f t="shared" si="3456"/>
        <v>201930</v>
      </c>
      <c r="B1132" s="93">
        <f>'Sub Index'!A1114</f>
        <v>43671</v>
      </c>
      <c r="C1132" s="717">
        <f>VLOOKUP(B1132,'Sub Index'!A:M,8,0)</f>
        <v>0.91117501306447812</v>
      </c>
      <c r="D1132" s="717">
        <f>VLOOKUP(B1132,'Sub Index'!J:M,4,0)</f>
        <v>-2.62</v>
      </c>
      <c r="E1132" s="717">
        <f>VLOOKUP(B1132,'Sub Index'!O:W,4,0)</f>
        <v>0.4155000000000002</v>
      </c>
      <c r="F1132" s="717">
        <f>VLOOKUP(B1132,'Sub Index'!O:W,7,0)</f>
        <v>5.5399889274088489E-2</v>
      </c>
      <c r="G1132" s="717">
        <f>VLOOKUP(B1132,'Sub Index'!O:W,9,0)</f>
        <v>0.23910000000000009</v>
      </c>
      <c r="H1132" s="717">
        <f>VLOOKUP(B1132,'Sub Index'!Y:AE,4,0)</f>
        <v>1.0474000000000001</v>
      </c>
      <c r="I1132" s="717">
        <f>VLOOKUP(B1132,'Sub Index'!Y:AE,7,0)</f>
        <v>5.5530964644678717E-3</v>
      </c>
      <c r="J1132" s="717">
        <f>VLOOKUP(B1132,'Sub Index'!AG:AK,4,0)</f>
        <v>6.9308984208323885E-3</v>
      </c>
      <c r="K1132" s="717">
        <f>VLOOKUP(B1132,'Sub Index'!AG:AK,5,0)</f>
        <v>90873353.657000005</v>
      </c>
      <c r="L1132" s="717">
        <f>VLOOKUP(B1132,'Sub Index'!AM:AX,4,0)</f>
        <v>1.7590694225540881E-3</v>
      </c>
      <c r="M1132" s="717">
        <f>VLOOKUP(B1132,'Sub Index'!AM:AX,7,0)</f>
        <v>3.8499999999999091E-3</v>
      </c>
      <c r="N1132" s="717">
        <f>VLOOKUP(B1132,'Sub Index'!AM:AX,8,0)</f>
        <v>-1.2499999999997513E-3</v>
      </c>
      <c r="O1132" s="717">
        <f>VLOOKUP(B1132,'Sub Index'!AV:AX,3,0)</f>
        <v>227.82200000000003</v>
      </c>
      <c r="Q1132" s="716">
        <f t="shared" si="3457"/>
        <v>-0.53115262752191339</v>
      </c>
      <c r="R1132" s="716">
        <f t="shared" si="3458"/>
        <v>-1.2565740518814206</v>
      </c>
      <c r="S1132" s="716">
        <f t="shared" si="3459"/>
        <v>-1.0025656739063851</v>
      </c>
      <c r="T1132" s="716">
        <f t="shared" si="3460"/>
        <v>-0.19510557007124668</v>
      </c>
      <c r="U1132" s="716">
        <f t="shared" si="3461"/>
        <v>-4.1638392800768739E-4</v>
      </c>
      <c r="V1132" s="716">
        <f t="shared" si="3462"/>
        <v>-1.0427460636262456</v>
      </c>
      <c r="W1132" s="716">
        <f t="shared" si="3463"/>
        <v>-0.55763297823370317</v>
      </c>
      <c r="X1132" s="716">
        <f t="shared" si="3464"/>
        <v>-0.58988255092181174</v>
      </c>
      <c r="Y1132" s="716">
        <f t="shared" si="3465"/>
        <v>-0.59549545984352803</v>
      </c>
      <c r="Z1132" s="716">
        <f t="shared" si="3466"/>
        <v>-0.2973379863636238</v>
      </c>
      <c r="AA1132" s="716">
        <f t="shared" si="3467"/>
        <v>-0.7484769566599383</v>
      </c>
      <c r="AB1132" s="716">
        <f t="shared" si="3468"/>
        <v>-0.27548561558355955</v>
      </c>
      <c r="AC1132" s="716">
        <f t="shared" si="3469"/>
        <v>-0.70917970879463665</v>
      </c>
      <c r="AE1132" s="717">
        <f t="shared" si="3210"/>
        <v>-0.89386333970166698</v>
      </c>
      <c r="AF1132" s="717">
        <f t="shared" si="3211"/>
        <v>-0.39936254263521315</v>
      </c>
      <c r="AG1132" s="717">
        <f t="shared" si="3212"/>
        <v>-0.80018952092997431</v>
      </c>
      <c r="AH1132" s="717">
        <f t="shared" si="3213"/>
        <v>-0.59268900538266989</v>
      </c>
      <c r="AI1132" s="717">
        <f t="shared" si="3214"/>
        <v>-0.50762006685043959</v>
      </c>
      <c r="AJ1132" s="717">
        <f t="shared" si="3470"/>
        <v>-0.63874489509999277</v>
      </c>
    </row>
    <row r="1133" spans="1:36">
      <c r="A1133" s="93" t="str">
        <f t="shared" ref="A1133" si="3471">YEAR(B1133)&amp;WEEKNUM(B1133)</f>
        <v>201930</v>
      </c>
      <c r="B1133" s="93">
        <f>'Sub Index'!A1115</f>
        <v>43672</v>
      </c>
      <c r="C1133" s="718">
        <f>VLOOKUP(B1133,'Sub Index'!A:M,8,0)</f>
        <v>0.90767444522534246</v>
      </c>
      <c r="D1133" s="718">
        <f>VLOOKUP(B1133,'Sub Index'!J:M,4,0)</f>
        <v>-2.6324999999999998</v>
      </c>
      <c r="E1133" s="718">
        <f>VLOOKUP(B1133,'Sub Index'!O:W,4,0)</f>
        <v>0.39679999999999982</v>
      </c>
      <c r="F1133" s="718">
        <f>VLOOKUP(B1133,'Sub Index'!O:W,7,0)</f>
        <v>5.3414203453316531E-2</v>
      </c>
      <c r="G1133" s="718">
        <f>VLOOKUP(B1133,'Sub Index'!O:W,9,0)</f>
        <v>0.21899999999999986</v>
      </c>
      <c r="H1133" s="718">
        <f>VLOOKUP(B1133,'Sub Index'!Y:AE,4,0)</f>
        <v>1.0343</v>
      </c>
      <c r="I1133" s="718">
        <f>VLOOKUP(B1133,'Sub Index'!Y:AE,7,0)</f>
        <v>5.5119242156104822E-3</v>
      </c>
      <c r="J1133" s="718">
        <f>VLOOKUP(B1133,'Sub Index'!AG:AK,4,0)</f>
        <v>6.8515001065921587E-3</v>
      </c>
      <c r="K1133" s="718">
        <f>VLOOKUP(B1133,'Sub Index'!AG:AK,5,0)</f>
        <v>90680726.936800003</v>
      </c>
      <c r="L1133" s="718">
        <f>VLOOKUP(B1133,'Sub Index'!AM:AX,4,0)</f>
        <v>1.7422316707931353E-3</v>
      </c>
      <c r="M1133" s="718">
        <f>VLOOKUP(B1133,'Sub Index'!AM:AX,7,0)</f>
        <v>-1.6499999999997073E-3</v>
      </c>
      <c r="N1133" s="718">
        <f>VLOOKUP(B1133,'Sub Index'!AM:AX,8,0)</f>
        <v>2.949999999999342E-3</v>
      </c>
      <c r="O1133" s="718">
        <f>VLOOKUP(B1133,'Sub Index'!AV:AX,3,0)</f>
        <v>217.97800000000001</v>
      </c>
      <c r="Q1133" s="719">
        <f t="shared" ref="Q1133" si="3472">IF(C1133=0,"",(C1133-C$2)/C$3)</f>
        <v>-0.53929095258297244</v>
      </c>
      <c r="R1133" s="719">
        <f t="shared" ref="R1133" si="3473">IF(D1133=0,"",(D1133-D$2)/D$3)</f>
        <v>-1.2647518218367573</v>
      </c>
      <c r="S1133" s="719">
        <f t="shared" ref="S1133" si="3474">IF(E1133=0,"",(E1133-E$2)/E$3)</f>
        <v>-1.0147149366020536</v>
      </c>
      <c r="T1133" s="719">
        <f t="shared" ref="T1133" si="3475">IF(F1133=0,"",(F1133-F$2)/F$3)</f>
        <v>-0.24776755892505806</v>
      </c>
      <c r="U1133" s="719">
        <f t="shared" ref="U1133" si="3476">IF(G1133=0,"",(G1133-G$2)/G$3)</f>
        <v>-6.0643098465116882E-2</v>
      </c>
      <c r="V1133" s="719">
        <f t="shared" ref="V1133" si="3477">IF(H1133=0,"",(H1133-H$2)/H$3)</f>
        <v>-1.0515460790564122</v>
      </c>
      <c r="W1133" s="719">
        <f t="shared" ref="W1133" si="3478">IF(I1133=0,"",(I1133-I$2)/I$3)</f>
        <v>-0.57167131288664763</v>
      </c>
      <c r="X1133" s="719">
        <f t="shared" ref="X1133" si="3479">IF(J1133=0,"",(J1133-J$2)/J$3)</f>
        <v>-0.60047565054642316</v>
      </c>
      <c r="Y1133" s="719">
        <f t="shared" ref="Y1133" si="3480">IF(K1133=0,"",(K1133-K$2)/K$3)</f>
        <v>-0.60183342972298637</v>
      </c>
      <c r="Z1133" s="719">
        <f t="shared" ref="Z1133" si="3481">IF(L1133=0,"",(L1133-L$2)/L$3)</f>
        <v>-0.31562336699842503</v>
      </c>
      <c r="AA1133" s="719">
        <f t="shared" ref="AA1133" si="3482">IF(M1133=0,"",(M1133-M$2)/M$3)</f>
        <v>-1.1702128855809026</v>
      </c>
      <c r="AB1133" s="719">
        <f t="shared" ref="AB1133" si="3483">IF(N1133=0,"",(N1133-N$2)/N$3)</f>
        <v>-8.1303065248972683E-2</v>
      </c>
      <c r="AC1133" s="719">
        <f t="shared" ref="AC1133" si="3484">IF(O1133=0,"",(O1133-O$2)/O$3)</f>
        <v>-0.85374700842691242</v>
      </c>
      <c r="AE1133" s="718">
        <f t="shared" si="3210"/>
        <v>-0.9020213872098648</v>
      </c>
      <c r="AF1133" s="718">
        <f t="shared" si="3211"/>
        <v>-0.44104186466407619</v>
      </c>
      <c r="AG1133" s="718">
        <f t="shared" si="3212"/>
        <v>-0.81160869597152985</v>
      </c>
      <c r="AH1133" s="718">
        <f t="shared" si="3213"/>
        <v>-0.60115454013470471</v>
      </c>
      <c r="AI1133" s="718">
        <f t="shared" si="3214"/>
        <v>-0.60522158156380312</v>
      </c>
      <c r="AJ1133" s="718">
        <f t="shared" ref="AJ1133" si="3485">AVERAGE(AE1133:AI1133)</f>
        <v>-0.67220961390879574</v>
      </c>
    </row>
    <row r="1134" spans="1:36">
      <c r="A1134" s="93" t="str">
        <f t="shared" ref="A1134:A1137" si="3486">YEAR(B1134)&amp;WEEKNUM(B1134)</f>
        <v>201931</v>
      </c>
      <c r="B1134" s="93">
        <f>'Sub Index'!A1116</f>
        <v>43675</v>
      </c>
      <c r="C1134" s="722">
        <f>VLOOKUP(B1134,'Sub Index'!A:M,8,0)</f>
        <v>0.91706499076421577</v>
      </c>
      <c r="D1134" s="722">
        <f>VLOOKUP(B1134,'Sub Index'!J:M,4,0)</f>
        <v>-2.6154000000000002</v>
      </c>
      <c r="E1134" s="722">
        <f>VLOOKUP(B1134,'Sub Index'!O:W,4,0)</f>
        <v>0.39509999999999978</v>
      </c>
      <c r="F1134" s="722">
        <f>VLOOKUP(B1134,'Sub Index'!O:W,7,0)</f>
        <v>5.3448773450089214E-2</v>
      </c>
      <c r="G1134" s="722">
        <f>VLOOKUP(B1134,'Sub Index'!O:W,9,0)</f>
        <v>0.22149999999999981</v>
      </c>
      <c r="H1134" s="722">
        <f>VLOOKUP(B1134,'Sub Index'!Y:AE,4,0)</f>
        <v>1.0446</v>
      </c>
      <c r="I1134" s="722">
        <f>VLOOKUP(B1134,'Sub Index'!Y:AE,7,0)</f>
        <v>5.3714100780667285E-3</v>
      </c>
      <c r="J1134" s="722">
        <f>VLOOKUP(B1134,'Sub Index'!AG:AK,4,0)</f>
        <v>6.7632447013127213E-3</v>
      </c>
      <c r="K1134" s="722">
        <f>VLOOKUP(B1134,'Sub Index'!AG:AK,5,0)</f>
        <v>90947211.379000008</v>
      </c>
      <c r="L1134" s="722">
        <f>VLOOKUP(B1134,'Sub Index'!AM:AX,4,0)</f>
        <v>1.5721616770164825E-3</v>
      </c>
      <c r="M1134" s="722">
        <f>VLOOKUP(B1134,'Sub Index'!AM:AX,7,0)</f>
        <v>2.9000000000003467E-3</v>
      </c>
      <c r="N1134" s="722">
        <f>VLOOKUP(B1134,'Sub Index'!AM:AX,8,0)</f>
        <v>9.9999999999944578E-4</v>
      </c>
      <c r="O1134" s="722">
        <f>VLOOKUP(B1134,'Sub Index'!AV:AX,3,0)</f>
        <v>235.34399999999999</v>
      </c>
      <c r="Q1134" s="723">
        <f t="shared" ref="Q1134:Q1137" si="3487">IF(C1134=0,"",(C1134-C$2)/C$3)</f>
        <v>-0.51745926252353946</v>
      </c>
      <c r="R1134" s="723">
        <f t="shared" ref="R1134:R1137" si="3488">IF(D1134=0,"",(D1134-D$2)/D$3)</f>
        <v>-1.2535646325378564</v>
      </c>
      <c r="S1134" s="723">
        <f t="shared" ref="S1134:S1137" si="3489">IF(E1134=0,"",(E1134-E$2)/E$3)</f>
        <v>-1.0158194150289326</v>
      </c>
      <c r="T1134" s="723">
        <f t="shared" ref="T1134:T1137" si="3490">IF(F1134=0,"",(F1134-F$2)/F$3)</f>
        <v>-0.24685073473984451</v>
      </c>
      <c r="U1134" s="723">
        <f t="shared" ref="U1134:U1137" si="3491">IF(G1134=0,"",(G1134-G$2)/G$3)</f>
        <v>-5.3152213572441855E-2</v>
      </c>
      <c r="V1134" s="723">
        <f t="shared" ref="V1134:V1137" si="3492">IF(H1134=0,"",(H1134-H$2)/H$3)</f>
        <v>-1.0446269829548309</v>
      </c>
      <c r="W1134" s="723">
        <f t="shared" ref="W1134:W1137" si="3493">IF(I1134=0,"",(I1134-I$2)/I$3)</f>
        <v>-0.61958184828493568</v>
      </c>
      <c r="X1134" s="723">
        <f t="shared" ref="X1134:X1137" si="3494">IF(J1134=0,"",(J1134-J$2)/J$3)</f>
        <v>-0.61225043832978709</v>
      </c>
      <c r="Y1134" s="723">
        <f t="shared" ref="Y1134:Y1137" si="3495">IF(K1134=0,"",(K1134-K$2)/K$3)</f>
        <v>-0.59306532960554559</v>
      </c>
      <c r="Z1134" s="723">
        <f t="shared" ref="Z1134:Z1137" si="3496">IF(L1134=0,"",(L1134-L$2)/L$3)</f>
        <v>-0.50031516047028746</v>
      </c>
      <c r="AA1134" s="723">
        <f t="shared" ref="AA1134:AA1137" si="3497">IF(M1134=0,"",(M1134-M$2)/M$3)</f>
        <v>-0.82132225347353094</v>
      </c>
      <c r="AB1134" s="723">
        <f t="shared" ref="AB1134:AB1137" si="3498">IF(N1134=0,"",(N1134-N$2)/N$3)</f>
        <v>-0.17145924933290269</v>
      </c>
      <c r="AC1134" s="723">
        <f t="shared" ref="AC1134:AC1137" si="3499">IF(O1134=0,"",(O1134-O$2)/O$3)</f>
        <v>-0.5987129038541682</v>
      </c>
      <c r="AE1134" s="722">
        <f t="shared" si="3210"/>
        <v>-0.88551194753069795</v>
      </c>
      <c r="AF1134" s="722">
        <f t="shared" si="3211"/>
        <v>-0.438607454447073</v>
      </c>
      <c r="AG1134" s="722">
        <f t="shared" si="3212"/>
        <v>-0.83210441561988335</v>
      </c>
      <c r="AH1134" s="722">
        <f t="shared" si="3213"/>
        <v>-0.6026578839676664</v>
      </c>
      <c r="AI1134" s="722">
        <f t="shared" si="3214"/>
        <v>-0.52295239178272235</v>
      </c>
      <c r="AJ1134" s="722">
        <f t="shared" ref="AJ1134:AJ1137" si="3500">AVERAGE(AE1134:AI1134)</f>
        <v>-0.65636681866960855</v>
      </c>
    </row>
    <row r="1135" spans="1:36">
      <c r="A1135" s="93" t="str">
        <f t="shared" si="3486"/>
        <v>201931</v>
      </c>
      <c r="B1135" s="93">
        <f>'Sub Index'!A1117</f>
        <v>43676</v>
      </c>
      <c r="C1135" s="722">
        <f>VLOOKUP(B1135,'Sub Index'!A:M,8,0)</f>
        <v>0.88881848883019066</v>
      </c>
      <c r="D1135" s="722">
        <f>VLOOKUP(B1135,'Sub Index'!J:M,4,0)</f>
        <v>-2.5912000000000002</v>
      </c>
      <c r="E1135" s="722">
        <f>VLOOKUP(B1135,'Sub Index'!O:W,4,0)</f>
        <v>0.42899999999999983</v>
      </c>
      <c r="F1135" s="722">
        <f>VLOOKUP(B1135,'Sub Index'!O:W,7,0)</f>
        <v>5.315902044490782E-2</v>
      </c>
      <c r="G1135" s="722">
        <f>VLOOKUP(B1135,'Sub Index'!O:W,9,0)</f>
        <v>0.19430000000000014</v>
      </c>
      <c r="H1135" s="722">
        <f>VLOOKUP(B1135,'Sub Index'!Y:AE,4,0)</f>
        <v>1.0434999999999999</v>
      </c>
      <c r="I1135" s="722">
        <f>VLOOKUP(B1135,'Sub Index'!Y:AE,7,0)</f>
        <v>5.0456725909351951E-3</v>
      </c>
      <c r="J1135" s="722">
        <f>VLOOKUP(B1135,'Sub Index'!AG:AK,4,0)</f>
        <v>6.8359691156083891E-3</v>
      </c>
      <c r="K1135" s="722">
        <f>VLOOKUP(B1135,'Sub Index'!AG:AK,5,0)</f>
        <v>90906053.020799994</v>
      </c>
      <c r="L1135" s="722">
        <f>VLOOKUP(B1135,'Sub Index'!AM:AX,4,0)</f>
        <v>1.0141605582269691E-3</v>
      </c>
      <c r="M1135" s="722">
        <f>VLOOKUP(B1135,'Sub Index'!AM:AX,7,0)</f>
        <v>-2.9000000000003467E-3</v>
      </c>
      <c r="N1135" s="722">
        <f>VLOOKUP(B1135,'Sub Index'!AM:AX,8,0)</f>
        <v>4.9999999999998934E-3</v>
      </c>
      <c r="O1135" s="722">
        <f>VLOOKUP(B1135,'Sub Index'!AV:AX,3,0)</f>
        <v>244.78400000000002</v>
      </c>
      <c r="Q1135" s="723">
        <f t="shared" si="3487"/>
        <v>-0.58312838397490052</v>
      </c>
      <c r="R1135" s="723">
        <f t="shared" si="3488"/>
        <v>-1.237732469904324</v>
      </c>
      <c r="S1135" s="723">
        <f t="shared" si="3489"/>
        <v>-0.99379481581058204</v>
      </c>
      <c r="T1135" s="723">
        <f t="shared" si="3490"/>
        <v>-0.25453521804007218</v>
      </c>
      <c r="U1135" s="723">
        <f t="shared" si="3491"/>
        <v>-0.13465304120474691</v>
      </c>
      <c r="V1135" s="723">
        <f t="shared" si="3492"/>
        <v>-1.0453659155482038</v>
      </c>
      <c r="W1135" s="723">
        <f t="shared" si="3493"/>
        <v>-0.73064723772238782</v>
      </c>
      <c r="X1135" s="723">
        <f t="shared" si="3494"/>
        <v>-0.60254775165252772</v>
      </c>
      <c r="Y1135" s="723">
        <f t="shared" si="3495"/>
        <v>-0.59441955727597873</v>
      </c>
      <c r="Z1135" s="723">
        <f t="shared" si="3496"/>
        <v>-1.1062905303752444</v>
      </c>
      <c r="AA1135" s="723">
        <f t="shared" si="3497"/>
        <v>-1.266061960335723</v>
      </c>
      <c r="AB1135" s="723">
        <f t="shared" si="3498"/>
        <v>1.3476512890574005E-2</v>
      </c>
      <c r="AC1135" s="723">
        <f t="shared" si="3499"/>
        <v>-0.46007867909505756</v>
      </c>
      <c r="AE1135" s="722">
        <f t="shared" si="3210"/>
        <v>-0.91043042693961218</v>
      </c>
      <c r="AF1135" s="722">
        <f t="shared" si="3211"/>
        <v>-0.46099435835180036</v>
      </c>
      <c r="AG1135" s="722">
        <f t="shared" si="3212"/>
        <v>-0.88800657663529581</v>
      </c>
      <c r="AH1135" s="722">
        <f t="shared" si="3213"/>
        <v>-0.59848365446425322</v>
      </c>
      <c r="AI1135" s="722">
        <f t="shared" si="3214"/>
        <v>-0.70473866422886278</v>
      </c>
      <c r="AJ1135" s="722">
        <f t="shared" si="3500"/>
        <v>-0.71253073612396489</v>
      </c>
    </row>
    <row r="1136" spans="1:36">
      <c r="A1136" s="93" t="str">
        <f t="shared" si="3486"/>
        <v>201931</v>
      </c>
      <c r="B1136" s="93">
        <f>'Sub Index'!A1118</f>
        <v>43677</v>
      </c>
      <c r="C1136" s="722">
        <f>VLOOKUP(B1136,'Sub Index'!A:M,8,0)</f>
        <v>0.92013433236649811</v>
      </c>
      <c r="D1136" s="722">
        <f>VLOOKUP(B1136,'Sub Index'!J:M,4,0)</f>
        <v>-2.5901999999999998</v>
      </c>
      <c r="E1136" s="722">
        <f>VLOOKUP(B1136,'Sub Index'!O:W,4,0)</f>
        <v>0.39650000000000007</v>
      </c>
      <c r="F1136" s="722">
        <f>VLOOKUP(B1136,'Sub Index'!O:W,7,0)</f>
        <v>5.3651574115313537E-2</v>
      </c>
      <c r="G1136" s="722">
        <f>VLOOKUP(B1136,'Sub Index'!O:W,9,0)</f>
        <v>9.3100000000000183E-2</v>
      </c>
      <c r="H1136" s="722">
        <f>VLOOKUP(B1136,'Sub Index'!Y:AE,4,0)</f>
        <v>1.0654000000000003</v>
      </c>
      <c r="I1136" s="722">
        <f>VLOOKUP(B1136,'Sub Index'!Y:AE,7,0)</f>
        <v>3.7944867318167852E-3</v>
      </c>
      <c r="J1136" s="722">
        <f>VLOOKUP(B1136,'Sub Index'!AG:AK,4,0)</f>
        <v>7.1494847086385083E-3</v>
      </c>
      <c r="K1136" s="722">
        <f>VLOOKUP(B1136,'Sub Index'!AG:AK,5,0)</f>
        <v>90862453.223499998</v>
      </c>
      <c r="L1136" s="722">
        <f>VLOOKUP(B1136,'Sub Index'!AM:AX,4,0)</f>
        <v>1.0145598358605116E-3</v>
      </c>
      <c r="M1136" s="722">
        <f>VLOOKUP(B1136,'Sub Index'!AM:AX,7,0)</f>
        <v>-1.4100000000000001E-2</v>
      </c>
      <c r="N1136" s="722">
        <f>VLOOKUP(B1136,'Sub Index'!AM:AX,8,0)</f>
        <v>2.4199999999999555E-2</v>
      </c>
      <c r="O1136" s="722">
        <f>VLOOKUP(B1136,'Sub Index'!AV:AX,3,0)</f>
        <v>252.81400000000002</v>
      </c>
      <c r="Q1136" s="723">
        <f t="shared" si="3487"/>
        <v>-0.51032347746502937</v>
      </c>
      <c r="R1136" s="723">
        <f t="shared" si="3488"/>
        <v>-1.2370782483078968</v>
      </c>
      <c r="S1136" s="723">
        <f t="shared" si="3489"/>
        <v>-1.014909844559738</v>
      </c>
      <c r="T1136" s="723">
        <f t="shared" si="3490"/>
        <v>-0.24147229759743852</v>
      </c>
      <c r="U1136" s="723">
        <f t="shared" si="3491"/>
        <v>-0.43788406166023836</v>
      </c>
      <c r="V1136" s="723">
        <f t="shared" si="3492"/>
        <v>-1.0306544393710548</v>
      </c>
      <c r="W1136" s="723">
        <f t="shared" si="3493"/>
        <v>-1.1572590039189681</v>
      </c>
      <c r="X1136" s="723">
        <f t="shared" si="3494"/>
        <v>-0.56071938359941276</v>
      </c>
      <c r="Y1136" s="723">
        <f t="shared" si="3495"/>
        <v>-0.59585411527370069</v>
      </c>
      <c r="Z1136" s="723">
        <f t="shared" si="3496"/>
        <v>-1.1058569247720771</v>
      </c>
      <c r="AA1136" s="723">
        <f t="shared" si="3497"/>
        <v>-2.1248696701384477</v>
      </c>
      <c r="AB1136" s="723">
        <f t="shared" si="3498"/>
        <v>0.9011681715631471</v>
      </c>
      <c r="AC1136" s="723">
        <f t="shared" si="3499"/>
        <v>-0.34215147307645005</v>
      </c>
      <c r="AE1136" s="722">
        <f t="shared" si="3210"/>
        <v>-0.87370086288646309</v>
      </c>
      <c r="AF1136" s="722">
        <f t="shared" si="3211"/>
        <v>-0.5647554012724717</v>
      </c>
      <c r="AG1136" s="722">
        <f t="shared" si="3212"/>
        <v>-1.0939567216450115</v>
      </c>
      <c r="AH1136" s="722">
        <f t="shared" si="3213"/>
        <v>-0.57828674943655667</v>
      </c>
      <c r="AI1136" s="722">
        <f t="shared" si="3214"/>
        <v>-0.66792747410595699</v>
      </c>
      <c r="AJ1136" s="722">
        <f t="shared" si="3500"/>
        <v>-0.75572544186929191</v>
      </c>
    </row>
    <row r="1137" spans="1:36">
      <c r="A1137" s="93" t="str">
        <f t="shared" si="3486"/>
        <v>201931</v>
      </c>
      <c r="B1137" s="93">
        <f>'Sub Index'!A1119</f>
        <v>43678</v>
      </c>
      <c r="C1137" s="722">
        <f>VLOOKUP(B1137,'Sub Index'!A:M,8,0)</f>
        <v>1.0838096954900054</v>
      </c>
      <c r="D1137" s="722">
        <f>VLOOKUP(B1137,'Sub Index'!J:M,4,0)</f>
        <v>-2.5813000000000001</v>
      </c>
      <c r="E1137" s="722">
        <f>VLOOKUP(B1137,'Sub Index'!O:W,4,0)</f>
        <v>0.42189999999999994</v>
      </c>
      <c r="F1137" s="722">
        <f>VLOOKUP(B1137,'Sub Index'!O:W,7,0)</f>
        <v>4.6455371205849361E-2</v>
      </c>
      <c r="G1137" s="722">
        <f>VLOOKUP(B1137,'Sub Index'!O:W,9,0)</f>
        <v>8.7199999999999722E-2</v>
      </c>
      <c r="H1137" s="722">
        <f>VLOOKUP(B1137,'Sub Index'!Y:AE,4,0)</f>
        <v>1.0442</v>
      </c>
      <c r="I1137" s="722">
        <f>VLOOKUP(B1137,'Sub Index'!Y:AE,7,0)</f>
        <v>3.7405446418300229E-3</v>
      </c>
      <c r="J1137" s="722">
        <f>VLOOKUP(B1137,'Sub Index'!AG:AK,4,0)</f>
        <v>6.8341817945049461E-3</v>
      </c>
      <c r="K1137" s="722">
        <f>VLOOKUP(B1137,'Sub Index'!AG:AK,5,0)</f>
        <v>90908199.796700001</v>
      </c>
      <c r="L1137" s="722">
        <f>VLOOKUP(B1137,'Sub Index'!AM:AX,4,0)</f>
        <v>1.042894186706554E-3</v>
      </c>
      <c r="M1137" s="722">
        <f>VLOOKUP(B1137,'Sub Index'!AM:AX,7,0)</f>
        <v>-4.1900000000000048E-2</v>
      </c>
      <c r="N1137" s="722">
        <f>VLOOKUP(B1137,'Sub Index'!AM:AX,8,0)</f>
        <v>5.259999999999998E-2</v>
      </c>
      <c r="O1137" s="722">
        <f>VLOOKUP(B1137,'Sub Index'!AV:AX,3,0)</f>
        <v>253.52200000000002</v>
      </c>
      <c r="Q1137" s="723">
        <f t="shared" si="3487"/>
        <v>-0.12980141053234767</v>
      </c>
      <c r="R1137" s="723">
        <f t="shared" si="3488"/>
        <v>-1.2312556760996969</v>
      </c>
      <c r="S1137" s="723">
        <f t="shared" si="3489"/>
        <v>-0.99840763747578221</v>
      </c>
      <c r="T1137" s="723">
        <f t="shared" si="3490"/>
        <v>-0.43232140043317313</v>
      </c>
      <c r="U1137" s="723">
        <f t="shared" si="3491"/>
        <v>-0.45556255000695317</v>
      </c>
      <c r="V1137" s="723">
        <f t="shared" si="3492"/>
        <v>-1.0448956857160574</v>
      </c>
      <c r="W1137" s="723">
        <f t="shared" si="3493"/>
        <v>-1.1756514194932635</v>
      </c>
      <c r="X1137" s="723">
        <f t="shared" si="3494"/>
        <v>-0.60278621100385166</v>
      </c>
      <c r="Y1137" s="723">
        <f t="shared" si="3495"/>
        <v>-0.59434892221051094</v>
      </c>
      <c r="Z1137" s="723">
        <f t="shared" si="3496"/>
        <v>-1.075086522784005</v>
      </c>
      <c r="AA1137" s="723">
        <f t="shared" si="3497"/>
        <v>-4.2565530926845652</v>
      </c>
      <c r="AB1137" s="723">
        <f t="shared" si="3498"/>
        <v>2.2142120833497043</v>
      </c>
      <c r="AC1137" s="723">
        <f t="shared" si="3499"/>
        <v>-0.33175390621951678</v>
      </c>
      <c r="AE1137" s="722">
        <f t="shared" si="3210"/>
        <v>-0.68052854331602231</v>
      </c>
      <c r="AF1137" s="722">
        <f t="shared" si="3211"/>
        <v>-0.62876386263863615</v>
      </c>
      <c r="AG1137" s="722">
        <f t="shared" si="3212"/>
        <v>-1.1102735526046605</v>
      </c>
      <c r="AH1137" s="722">
        <f t="shared" si="3213"/>
        <v>-0.59856756660718125</v>
      </c>
      <c r="AI1137" s="722">
        <f t="shared" si="3214"/>
        <v>-0.86229535958459569</v>
      </c>
      <c r="AJ1137" s="722">
        <f t="shared" si="3500"/>
        <v>-0.77608577695021919</v>
      </c>
    </row>
    <row r="1138" spans="1:36">
      <c r="A1138" s="93" t="str">
        <f t="shared" ref="A1138:A1139" si="3501">YEAR(B1138)&amp;WEEKNUM(B1138)</f>
        <v>201931</v>
      </c>
      <c r="B1138" s="93">
        <f>'Sub Index'!A1120</f>
        <v>43679</v>
      </c>
      <c r="C1138" s="724">
        <f>VLOOKUP(B1138,'Sub Index'!A:M,8,0)</f>
        <v>0.99208656020099473</v>
      </c>
      <c r="D1138" s="724">
        <f>VLOOKUP(B1138,'Sub Index'!J:M,4,0)</f>
        <v>-2.5785</v>
      </c>
      <c r="E1138" s="724">
        <f>VLOOKUP(B1138,'Sub Index'!O:W,4,0)</f>
        <v>0.44359999999999999</v>
      </c>
      <c r="F1138" s="724">
        <f>VLOOKUP(B1138,'Sub Index'!O:W,7,0)</f>
        <v>4.6327582113184808E-2</v>
      </c>
      <c r="G1138" s="724">
        <f>VLOOKUP(B1138,'Sub Index'!O:W,9,0)</f>
        <v>4.5700000000000074E-2</v>
      </c>
      <c r="H1138" s="724">
        <f>VLOOKUP(B1138,'Sub Index'!Y:AE,4,0)</f>
        <v>1.0503999999999998</v>
      </c>
      <c r="I1138" s="724">
        <f>VLOOKUP(B1138,'Sub Index'!Y:AE,7,0)</f>
        <v>4.3483206732820344E-3</v>
      </c>
      <c r="J1138" s="724">
        <f>VLOOKUP(B1138,'Sub Index'!AG:AK,4,0)</f>
        <v>7.5378009429955669E-3</v>
      </c>
      <c r="K1138" s="724">
        <f>VLOOKUP(B1138,'Sub Index'!AG:AK,5,0)</f>
        <v>90553644.015399992</v>
      </c>
      <c r="L1138" s="724">
        <f>VLOOKUP(B1138,'Sub Index'!AM:AX,4,0)</f>
        <v>1.5732763860145163E-3</v>
      </c>
      <c r="M1138" s="724">
        <f>VLOOKUP(B1138,'Sub Index'!AM:AX,7,0)</f>
        <v>-3.2500000000004192E-3</v>
      </c>
      <c r="N1138" s="724">
        <f>VLOOKUP(B1138,'Sub Index'!AM:AX,8,0)</f>
        <v>3.4749999999999837E-2</v>
      </c>
      <c r="O1138" s="724">
        <f>VLOOKUP(B1138,'Sub Index'!AV:AX,3,0)</f>
        <v>278.5</v>
      </c>
      <c r="Q1138" s="725">
        <f t="shared" ref="Q1138:Q1139" si="3502">IF(C1138=0,"",(C1138-C$2)/C$3)</f>
        <v>-0.34304472558999155</v>
      </c>
      <c r="R1138" s="725">
        <f t="shared" ref="R1138:R1139" si="3503">IF(D1138=0,"",(D1138-D$2)/D$3)</f>
        <v>-1.2294238556297015</v>
      </c>
      <c r="S1138" s="725">
        <f t="shared" ref="S1138:S1139" si="3504">IF(E1138=0,"",(E1138-E$2)/E$3)</f>
        <v>-0.98430929520326871</v>
      </c>
      <c r="T1138" s="725">
        <f t="shared" ref="T1138:T1139" si="3505">IF(F1138=0,"",(F1138-F$2)/F$3)</f>
        <v>-0.43571047019594311</v>
      </c>
      <c r="U1138" s="725">
        <f t="shared" ref="U1138:U1139" si="3506">IF(G1138=0,"",(G1138-G$2)/G$3)</f>
        <v>-0.57991123922536025</v>
      </c>
      <c r="V1138" s="725">
        <f t="shared" ref="V1138:V1139" si="3507">IF(H1138=0,"",(H1138-H$2)/H$3)</f>
        <v>-1.0407307929170475</v>
      </c>
      <c r="W1138" s="725">
        <f t="shared" ref="W1138:W1139" si="3508">IF(I1138=0,"",(I1138-I$2)/I$3)</f>
        <v>-0.96842049185763324</v>
      </c>
      <c r="X1138" s="725">
        <f t="shared" ref="X1138:X1139" si="3509">IF(J1138=0,"",(J1138-J$2)/J$3)</f>
        <v>-0.50891132450193033</v>
      </c>
      <c r="Y1138" s="725">
        <f t="shared" ref="Y1138:Y1139" si="3510">IF(K1138=0,"",(K1138-K$2)/K$3)</f>
        <v>-0.60601482121005812</v>
      </c>
      <c r="Z1138" s="725">
        <f t="shared" ref="Z1138:Z1139" si="3511">IF(L1138=0,"",(L1138-L$2)/L$3)</f>
        <v>-0.49910461415653573</v>
      </c>
      <c r="AA1138" s="725">
        <f t="shared" ref="AA1138:AA1139" si="3512">IF(M1138=0,"",(M1138-M$2)/M$3)</f>
        <v>-1.2928997012670647</v>
      </c>
      <c r="AB1138" s="725">
        <f t="shared" ref="AB1138:AB1139" si="3513">IF(N1138=0,"",(N1138-N$2)/N$3)</f>
        <v>1.3889362444275253</v>
      </c>
      <c r="AC1138" s="725">
        <f t="shared" ref="AC1138:AC1139" si="3514">IF(O1138=0,"",(O1138-O$2)/O$3)</f>
        <v>3.5068727894153988E-2</v>
      </c>
      <c r="AE1138" s="724">
        <f t="shared" si="3210"/>
        <v>-0.78623429060984651</v>
      </c>
      <c r="AF1138" s="724">
        <f t="shared" si="3211"/>
        <v>-0.66664366820819076</v>
      </c>
      <c r="AG1138" s="724">
        <f t="shared" si="3212"/>
        <v>-1.0045756423873404</v>
      </c>
      <c r="AH1138" s="724">
        <f t="shared" si="3213"/>
        <v>-0.55746307285599417</v>
      </c>
      <c r="AI1138" s="724">
        <f t="shared" si="3214"/>
        <v>-9.1999835775480307E-2</v>
      </c>
      <c r="AJ1138" s="724">
        <f t="shared" ref="AJ1138:AJ1139" si="3515">AVERAGE(AE1138:AI1138)</f>
        <v>-0.62138330196737057</v>
      </c>
    </row>
    <row r="1139" spans="1:36">
      <c r="A1139" s="93" t="str">
        <f t="shared" si="3501"/>
        <v>201932</v>
      </c>
      <c r="B1139" s="93">
        <f>'Sub Index'!A1121</f>
        <v>43682</v>
      </c>
      <c r="C1139" s="729">
        <f>VLOOKUP(B1139,'Sub Index'!A:M,8,0)</f>
        <v>1.13741235885229</v>
      </c>
      <c r="D1139" s="729">
        <f>VLOOKUP(B1139,'Sub Index'!J:M,4,0)</f>
        <v>-2.5537000000000001</v>
      </c>
      <c r="E1139" s="729">
        <f>VLOOKUP(B1139,'Sub Index'!O:W,4,0)</f>
        <v>0.33400000000000007</v>
      </c>
      <c r="F1139" s="729">
        <f>VLOOKUP(B1139,'Sub Index'!O:W,7,0)</f>
        <v>4.6110250490686136E-2</v>
      </c>
      <c r="G1139" s="729">
        <f>VLOOKUP(B1139,'Sub Index'!O:W,9,0)</f>
        <v>0.10770000000000035</v>
      </c>
      <c r="H1139" s="729">
        <f>VLOOKUP(B1139,'Sub Index'!Y:AE,4,0)</f>
        <v>1.0518000000000001</v>
      </c>
      <c r="I1139" s="729">
        <f>VLOOKUP(B1139,'Sub Index'!Y:AE,7,0)</f>
        <v>5.1188196220950345E-3</v>
      </c>
      <c r="J1139" s="729">
        <f>VLOOKUP(B1139,'Sub Index'!AG:AK,4,0)</f>
        <v>8.0912326557523919E-3</v>
      </c>
      <c r="K1139" s="729">
        <f>VLOOKUP(B1139,'Sub Index'!AG:AK,5,0)</f>
        <v>90615665.430399999</v>
      </c>
      <c r="L1139" s="729">
        <f>VLOOKUP(B1139,'Sub Index'!AM:AX,4,0)</f>
        <v>3.2241088881254818E-3</v>
      </c>
      <c r="M1139" s="729">
        <f>VLOOKUP(B1139,'Sub Index'!AM:AX,7,0)</f>
        <v>6.0000000000002274E-3</v>
      </c>
      <c r="N1139" s="729">
        <f>VLOOKUP(B1139,'Sub Index'!AM:AX,8,0)</f>
        <v>6.3299999999999912E-2</v>
      </c>
      <c r="O1139" s="729">
        <f>VLOOKUP(B1139,'Sub Index'!AV:AX,3,0)</f>
        <v>296.39600000000002</v>
      </c>
      <c r="Q1139" s="728">
        <f t="shared" si="3502"/>
        <v>-5.182800458930866E-3</v>
      </c>
      <c r="R1139" s="728">
        <f t="shared" si="3503"/>
        <v>-1.2131991600383127</v>
      </c>
      <c r="S1139" s="728">
        <f t="shared" si="3504"/>
        <v>-1.055515669077346</v>
      </c>
      <c r="T1139" s="728">
        <f t="shared" si="3505"/>
        <v>-0.44147428004032041</v>
      </c>
      <c r="U1139" s="728">
        <f t="shared" si="3506"/>
        <v>-0.39413729388701474</v>
      </c>
      <c r="V1139" s="728">
        <f t="shared" si="3507"/>
        <v>-1.0397903332527547</v>
      </c>
      <c r="W1139" s="728">
        <f t="shared" si="3508"/>
        <v>-0.70570659127268864</v>
      </c>
      <c r="X1139" s="728">
        <f t="shared" si="3509"/>
        <v>-0.43507402298297748</v>
      </c>
      <c r="Y1139" s="728">
        <f t="shared" si="3510"/>
        <v>-0.60397413931637645</v>
      </c>
      <c r="Z1139" s="728">
        <f t="shared" si="3511"/>
        <v>1.293658522748877</v>
      </c>
      <c r="AA1139" s="728">
        <f t="shared" si="3512"/>
        <v>-0.58361654808170726</v>
      </c>
      <c r="AB1139" s="728">
        <f t="shared" si="3513"/>
        <v>2.7089152472974463</v>
      </c>
      <c r="AC1139" s="728">
        <f t="shared" si="3514"/>
        <v>0.29788632178070468</v>
      </c>
      <c r="AE1139" s="729">
        <f t="shared" si="3210"/>
        <v>-0.60919098024862184</v>
      </c>
      <c r="AF1139" s="729">
        <f t="shared" si="3211"/>
        <v>-0.63037574766822702</v>
      </c>
      <c r="AG1139" s="729">
        <f t="shared" si="3212"/>
        <v>-0.87274846226272174</v>
      </c>
      <c r="AH1139" s="729">
        <f t="shared" si="3213"/>
        <v>-0.51952408114967696</v>
      </c>
      <c r="AI1139" s="729">
        <f t="shared" si="3214"/>
        <v>0.92921088593633028</v>
      </c>
      <c r="AJ1139" s="729">
        <f t="shared" si="3515"/>
        <v>-0.34052567707858339</v>
      </c>
    </row>
    <row r="1140" spans="1:36">
      <c r="A1140" s="93" t="str">
        <f t="shared" ref="A1140:A1141" si="3516">YEAR(B1140)&amp;WEEKNUM(B1140)</f>
        <v>201932</v>
      </c>
      <c r="B1140" s="93">
        <f>'Sub Index'!A1122</f>
        <v>43683</v>
      </c>
      <c r="C1140" s="729">
        <f>VLOOKUP(B1140,'Sub Index'!A:M,8,0)</f>
        <v>1.0898205837346704</v>
      </c>
      <c r="D1140" s="729">
        <f>VLOOKUP(B1140,'Sub Index'!J:M,4,0)</f>
        <v>-2.5301</v>
      </c>
      <c r="E1140" s="729">
        <f>VLOOKUP(B1140,'Sub Index'!O:W,4,0)</f>
        <v>0.33570000000000011</v>
      </c>
      <c r="F1140" s="729">
        <f>VLOOKUP(B1140,'Sub Index'!O:W,7,0)</f>
        <v>4.6471363243880716E-2</v>
      </c>
      <c r="G1140" s="729">
        <f>VLOOKUP(B1140,'Sub Index'!O:W,9,0)</f>
        <v>0.20829999999999993</v>
      </c>
      <c r="H1140" s="729">
        <f>VLOOKUP(B1140,'Sub Index'!Y:AE,4,0)</f>
        <v>1.0508999999999999</v>
      </c>
      <c r="I1140" s="729">
        <f>VLOOKUP(B1140,'Sub Index'!Y:AE,7,0)</f>
        <v>5.2193319964107601E-3</v>
      </c>
      <c r="J1140" s="729">
        <f>VLOOKUP(B1140,'Sub Index'!AG:AK,4,0)</f>
        <v>8.646613772121621E-3</v>
      </c>
      <c r="K1140" s="729">
        <f>VLOOKUP(B1140,'Sub Index'!AG:AK,5,0)</f>
        <v>90117336.867700011</v>
      </c>
      <c r="L1140" s="729">
        <f>VLOOKUP(B1140,'Sub Index'!AM:AX,4,0)</f>
        <v>3.2416632560948919E-3</v>
      </c>
      <c r="M1140" s="729">
        <f>VLOOKUP(B1140,'Sub Index'!AM:AX,7,0)</f>
        <v>1.9050000000000011E-2</v>
      </c>
      <c r="N1140" s="729">
        <f>VLOOKUP(B1140,'Sub Index'!AM:AX,8,0)</f>
        <v>2.1550000000000402E-2</v>
      </c>
      <c r="O1140" s="729">
        <f>VLOOKUP(B1140,'Sub Index'!AV:AX,3,0)</f>
        <v>303.07999999999993</v>
      </c>
      <c r="Q1140" s="728">
        <f t="shared" ref="Q1140:Q1141" si="3517">IF(C1140=0,"",(C1140-C$2)/C$3)</f>
        <v>-0.11582694562014621</v>
      </c>
      <c r="R1140" s="728">
        <f t="shared" ref="R1140:R1141" si="3518">IF(D1140=0,"",(D1140-D$2)/D$3)</f>
        <v>-1.1977595303626363</v>
      </c>
      <c r="S1140" s="728">
        <f t="shared" ref="S1140:S1141" si="3519">IF(E1140=0,"",(E1140-E$2)/E$3)</f>
        <v>-1.054411190650467</v>
      </c>
      <c r="T1140" s="728">
        <f t="shared" ref="T1140:T1141" si="3520">IF(F1140=0,"",(F1140-F$2)/F$3)</f>
        <v>-0.43189727869158284</v>
      </c>
      <c r="U1140" s="728">
        <f t="shared" ref="U1140:U1141" si="3521">IF(G1140=0,"",(G1140-G$2)/G$3)</f>
        <v>-9.2704085805766473E-2</v>
      </c>
      <c r="V1140" s="728">
        <f t="shared" ref="V1140:V1141" si="3522">IF(H1140=0,"",(H1140-H$2)/H$3)</f>
        <v>-1.0403949144655142</v>
      </c>
      <c r="W1140" s="728">
        <f t="shared" ref="W1140:W1141" si="3523">IF(I1140=0,"",(I1140-I$2)/I$3)</f>
        <v>-0.67143529479107977</v>
      </c>
      <c r="X1140" s="728">
        <f t="shared" ref="X1140:X1141" si="3524">IF(J1140=0,"",(J1140-J$2)/J$3)</f>
        <v>-0.36097663752052556</v>
      </c>
      <c r="Y1140" s="728">
        <f t="shared" ref="Y1140:Y1141" si="3525">IF(K1140=0,"",(K1140-K$2)/K$3)</f>
        <v>-0.62037057391894324</v>
      </c>
      <c r="Z1140" s="728">
        <f t="shared" ref="Z1140:Z1141" si="3526">IF(L1140=0,"",(L1140-L$2)/L$3)</f>
        <v>1.3127221308054116</v>
      </c>
      <c r="AA1140" s="728">
        <f t="shared" ref="AA1140:AA1141" si="3527">IF(M1140=0,"",(M1140-M$2)/M$3)</f>
        <v>0.41704779235808875</v>
      </c>
      <c r="AB1140" s="728">
        <f t="shared" ref="AB1140:AB1141" si="3528">IF(N1140=0,"",(N1140-N$2)/N$3)</f>
        <v>0.77864822909014664</v>
      </c>
      <c r="AC1140" s="728">
        <f t="shared" ref="AC1140:AC1141" si="3529">IF(O1140=0,"",(O1140-O$2)/O$3)</f>
        <v>0.3960464021080225</v>
      </c>
      <c r="AE1140" s="729">
        <f t="shared" si="3210"/>
        <v>-0.65679323799139122</v>
      </c>
      <c r="AF1140" s="729">
        <f t="shared" si="3211"/>
        <v>-0.52633751838260545</v>
      </c>
      <c r="AG1140" s="729">
        <f t="shared" si="3212"/>
        <v>-0.85591510462829701</v>
      </c>
      <c r="AH1140" s="729">
        <f t="shared" si="3213"/>
        <v>-0.4906736057197344</v>
      </c>
      <c r="AI1140" s="729">
        <f t="shared" si="3214"/>
        <v>0.72611613859041735</v>
      </c>
      <c r="AJ1140" s="729">
        <f t="shared" ref="AJ1140:AJ1141" si="3530">AVERAGE(AE1140:AI1140)</f>
        <v>-0.36072066562632216</v>
      </c>
    </row>
    <row r="1141" spans="1:36">
      <c r="A1141" s="93" t="str">
        <f t="shared" si="3516"/>
        <v>201932</v>
      </c>
      <c r="B1141" s="93">
        <f>'Sub Index'!A1123</f>
        <v>43684</v>
      </c>
      <c r="C1141" s="729">
        <f>VLOOKUP(B1141,'Sub Index'!A:M,8,0)</f>
        <v>1.1659921080279287</v>
      </c>
      <c r="D1141" s="729">
        <f>VLOOKUP(B1141,'Sub Index'!J:M,4,0)</f>
        <v>-2.5518999999999998</v>
      </c>
      <c r="E1141" s="729">
        <f>VLOOKUP(B1141,'Sub Index'!O:W,4,0)</f>
        <v>0.28369999999999962</v>
      </c>
      <c r="F1141" s="729">
        <f>VLOOKUP(B1141,'Sub Index'!O:W,7,0)</f>
        <v>4.7217640344210519E-2</v>
      </c>
      <c r="G1141" s="729">
        <f>VLOOKUP(B1141,'Sub Index'!O:W,9,0)</f>
        <v>0.12529999999999974</v>
      </c>
      <c r="H1141" s="729">
        <f>VLOOKUP(B1141,'Sub Index'!Y:AE,4,0)</f>
        <v>1.0132000000000003</v>
      </c>
      <c r="I1141" s="729">
        <f>VLOOKUP(B1141,'Sub Index'!Y:AE,7,0)</f>
        <v>5.4243885425586226E-3</v>
      </c>
      <c r="J1141" s="729">
        <f>VLOOKUP(B1141,'Sub Index'!AG:AK,4,0)</f>
        <v>7.6444192680053301E-3</v>
      </c>
      <c r="K1141" s="729">
        <f>VLOOKUP(B1141,'Sub Index'!AG:AK,5,0)</f>
        <v>89772522.234400004</v>
      </c>
      <c r="L1141" s="729">
        <f>VLOOKUP(B1141,'Sub Index'!AM:AX,4,0)</f>
        <v>3.2211123149467591E-3</v>
      </c>
      <c r="M1141" s="729">
        <f>VLOOKUP(B1141,'Sub Index'!AM:AX,7,0)</f>
        <v>-5.7000000000000384E-3</v>
      </c>
      <c r="N1141" s="729">
        <f>VLOOKUP(B1141,'Sub Index'!AM:AX,8,0)</f>
        <v>4.129999999999967E-2</v>
      </c>
      <c r="O1141" s="729">
        <f>VLOOKUP(B1141,'Sub Index'!AV:AX,3,0)</f>
        <v>311.68599999999998</v>
      </c>
      <c r="Q1141" s="728">
        <f t="shared" si="3517"/>
        <v>6.1261073690444735E-2</v>
      </c>
      <c r="R1141" s="728">
        <f t="shared" si="3518"/>
        <v>-1.212021561164744</v>
      </c>
      <c r="S1141" s="728">
        <f t="shared" si="3519"/>
        <v>-1.088195236649117</v>
      </c>
      <c r="T1141" s="728">
        <f t="shared" si="3520"/>
        <v>-0.41210540833207937</v>
      </c>
      <c r="U1141" s="728">
        <f t="shared" si="3521"/>
        <v>-0.34140146424258327</v>
      </c>
      <c r="V1141" s="728">
        <f t="shared" si="3522"/>
        <v>-1.0657201497111075</v>
      </c>
      <c r="W1141" s="728">
        <f t="shared" si="3523"/>
        <v>-0.6015179961860998</v>
      </c>
      <c r="X1141" s="728">
        <f t="shared" si="3524"/>
        <v>-0.49468660764937317</v>
      </c>
      <c r="Y1141" s="728">
        <f t="shared" si="3525"/>
        <v>-0.63171596129605689</v>
      </c>
      <c r="Z1141" s="728">
        <f t="shared" si="3526"/>
        <v>1.2904043186276328</v>
      </c>
      <c r="AA1141" s="728">
        <f t="shared" si="3527"/>
        <v>-1.4807638877863871</v>
      </c>
      <c r="AB1141" s="728">
        <f t="shared" si="3528"/>
        <v>1.6917685550684269</v>
      </c>
      <c r="AC1141" s="728">
        <f t="shared" si="3529"/>
        <v>0.52243264556955959</v>
      </c>
      <c r="AE1141" s="729">
        <f t="shared" si="3210"/>
        <v>-0.57538024373714969</v>
      </c>
      <c r="AF1141" s="729">
        <f t="shared" si="3211"/>
        <v>-0.61390070307459321</v>
      </c>
      <c r="AG1141" s="729">
        <f t="shared" si="3212"/>
        <v>-0.83361907294860371</v>
      </c>
      <c r="AH1141" s="729">
        <f t="shared" si="3213"/>
        <v>-0.563201284472715</v>
      </c>
      <c r="AI1141" s="729">
        <f t="shared" si="3214"/>
        <v>0.50596040786980812</v>
      </c>
      <c r="AJ1141" s="729">
        <f t="shared" si="3530"/>
        <v>-0.41602817927265068</v>
      </c>
    </row>
    <row r="1142" spans="1:36">
      <c r="A1142" s="93" t="str">
        <f t="shared" ref="A1142" si="3531">YEAR(B1142)&amp;WEEKNUM(B1142)</f>
        <v>201932</v>
      </c>
      <c r="B1142" s="93">
        <f>'Sub Index'!A1124</f>
        <v>43685</v>
      </c>
      <c r="C1142" s="730">
        <f>VLOOKUP(B1142,'Sub Index'!A:M,8,0)</f>
        <v>1.1309219831994037</v>
      </c>
      <c r="D1142" s="730">
        <f>VLOOKUP(B1142,'Sub Index'!J:M,4,0)</f>
        <v>-2.5129000000000001</v>
      </c>
      <c r="E1142" s="730">
        <f>VLOOKUP(B1142,'Sub Index'!O:W,4,0)</f>
        <v>0.27890000000000015</v>
      </c>
      <c r="F1142" s="730">
        <f>VLOOKUP(B1142,'Sub Index'!O:W,7,0)</f>
        <v>3.7997144587752975E-2</v>
      </c>
      <c r="G1142" s="730">
        <f>VLOOKUP(B1142,'Sub Index'!O:W,9,0)</f>
        <v>4.5399999999999885E-2</v>
      </c>
      <c r="H1142" s="730">
        <f>VLOOKUP(B1142,'Sub Index'!Y:AE,4,0)</f>
        <v>1.0320999999999998</v>
      </c>
      <c r="I1142" s="730">
        <f>VLOOKUP(B1142,'Sub Index'!Y:AE,7,0)</f>
        <v>5.4825412259819021E-3</v>
      </c>
      <c r="J1142" s="730">
        <f>VLOOKUP(B1142,'Sub Index'!AG:AK,4,0)</f>
        <v>8.3344127062520406E-3</v>
      </c>
      <c r="K1142" s="730">
        <f>VLOOKUP(B1142,'Sub Index'!AG:AK,5,0)</f>
        <v>89649536.730199993</v>
      </c>
      <c r="L1142" s="730">
        <f>VLOOKUP(B1142,'Sub Index'!AM:AX,4,0)</f>
        <v>3.1344802438439791E-3</v>
      </c>
      <c r="M1142" s="730">
        <f>VLOOKUP(B1142,'Sub Index'!AM:AX,7,0)</f>
        <v>-4.7999999999994714E-3</v>
      </c>
      <c r="N1142" s="730">
        <f>VLOOKUP(B1142,'Sub Index'!AM:AX,8,0)</f>
        <v>3.279999999999994E-2</v>
      </c>
      <c r="O1142" s="730">
        <f>VLOOKUP(B1142,'Sub Index'!AV:AX,3,0)</f>
        <v>310.35399999999993</v>
      </c>
      <c r="Q1142" s="731">
        <f t="shared" ref="Q1142" si="3532">IF(C1142=0,"",(C1142-C$2)/C$3)</f>
        <v>-2.0272005770436408E-2</v>
      </c>
      <c r="R1142" s="731">
        <f t="shared" ref="R1142" si="3533">IF(D1142=0,"",(D1142-D$2)/D$3)</f>
        <v>-1.1865069189040927</v>
      </c>
      <c r="S1142" s="731">
        <f t="shared" ref="S1142" si="3534">IF(E1142=0,"",(E1142-E$2)/E$3)</f>
        <v>-1.0913137639720689</v>
      </c>
      <c r="T1142" s="731">
        <f t="shared" ref="T1142" si="3535">IF(F1142=0,"",(F1142-F$2)/F$3)</f>
        <v>-0.65664038948252723</v>
      </c>
      <c r="U1142" s="731">
        <f t="shared" ref="U1142" si="3536">IF(G1142=0,"",(G1142-G$2)/G$3)</f>
        <v>-0.58081014541248188</v>
      </c>
      <c r="V1142" s="731">
        <f t="shared" ref="V1142" si="3537">IF(H1142=0,"",(H1142-H$2)/H$3)</f>
        <v>-1.0530239442431577</v>
      </c>
      <c r="W1142" s="731">
        <f t="shared" ref="W1142" si="3538">IF(I1142=0,"",(I1142-I$2)/I$3)</f>
        <v>-0.58168991165055683</v>
      </c>
      <c r="X1142" s="731">
        <f t="shared" ref="X1142" si="3539">IF(J1142=0,"",(J1142-J$2)/J$3)</f>
        <v>-0.40262962505953137</v>
      </c>
      <c r="Y1142" s="731">
        <f t="shared" ref="Y1142" si="3540">IF(K1142=0,"",(K1142-K$2)/K$3)</f>
        <v>-0.63576253604134836</v>
      </c>
      <c r="Z1142" s="731">
        <f t="shared" ref="Z1142" si="3541">IF(L1142=0,"",(L1142-L$2)/L$3)</f>
        <v>1.1963240389213436</v>
      </c>
      <c r="AA1142" s="731">
        <f t="shared" ref="AA1142" si="3542">IF(M1142=0,"",(M1142-M$2)/M$3)</f>
        <v>-1.4117525539629083</v>
      </c>
      <c r="AB1142" s="731">
        <f t="shared" ref="AB1142" si="3543">IF(N1142=0,"",(N1142-N$2)/N$3)</f>
        <v>1.2987800603435953</v>
      </c>
      <c r="AC1142" s="731">
        <f t="shared" ref="AC1142" si="3544">IF(O1142=0,"",(O1142-O$2)/O$3)</f>
        <v>0.50287112148278601</v>
      </c>
      <c r="AE1142" s="730">
        <f t="shared" si="3210"/>
        <v>-0.60338946233726454</v>
      </c>
      <c r="AF1142" s="730">
        <f t="shared" si="3211"/>
        <v>-0.77625476628902612</v>
      </c>
      <c r="AG1142" s="730">
        <f t="shared" si="3212"/>
        <v>-0.81735692794685733</v>
      </c>
      <c r="AH1142" s="730">
        <f t="shared" si="3213"/>
        <v>-0.51919608055043986</v>
      </c>
      <c r="AI1142" s="730">
        <f t="shared" si="3214"/>
        <v>0.39655566669620412</v>
      </c>
      <c r="AJ1142" s="730">
        <f t="shared" ref="AJ1142" si="3545">AVERAGE(AE1142:AI1142)</f>
        <v>-0.46392831408547669</v>
      </c>
    </row>
    <row r="1143" spans="1:36">
      <c r="A1143" s="93" t="str">
        <f t="shared" ref="A1143" si="3546">YEAR(B1143)&amp;WEEKNUM(B1143)</f>
        <v>201932</v>
      </c>
      <c r="B1143" s="93">
        <f>'Sub Index'!A1125</f>
        <v>43686</v>
      </c>
      <c r="C1143" s="733">
        <f>VLOOKUP(B1143,'Sub Index'!A:M,8,0)</f>
        <v>1.1799188137648544</v>
      </c>
      <c r="D1143" s="733">
        <f>VLOOKUP(B1143,'Sub Index'!J:M,4,0)</f>
        <v>-2.4792999999999998</v>
      </c>
      <c r="E1143" s="733">
        <f>VLOOKUP(B1143,'Sub Index'!O:W,4,0)</f>
        <v>0.28019999999999978</v>
      </c>
      <c r="F1143" s="733">
        <f>VLOOKUP(B1143,'Sub Index'!O:W,7,0)</f>
        <v>3.6954067868226234E-2</v>
      </c>
      <c r="G1143" s="733">
        <f>VLOOKUP(B1143,'Sub Index'!O:W,9,0)</f>
        <v>1.9699999999999829E-2</v>
      </c>
      <c r="H1143" s="733">
        <f>VLOOKUP(B1143,'Sub Index'!Y:AE,4,0)</f>
        <v>1.0714000000000001</v>
      </c>
      <c r="I1143" s="733">
        <f>VLOOKUP(B1143,'Sub Index'!Y:AE,7,0)</f>
        <v>5.8620031007908793E-3</v>
      </c>
      <c r="J1143" s="733">
        <f>VLOOKUP(B1143,'Sub Index'!AG:AK,4,0)</f>
        <v>7.9679440045808386E-3</v>
      </c>
      <c r="K1143" s="733">
        <f>VLOOKUP(B1143,'Sub Index'!AG:AK,5,0)</f>
        <v>89257922.304000005</v>
      </c>
      <c r="L1143" s="733">
        <f>VLOOKUP(B1143,'Sub Index'!AM:AX,4,0)</f>
        <v>3.132270985962807E-3</v>
      </c>
      <c r="M1143" s="733">
        <f>VLOOKUP(B1143,'Sub Index'!AM:AX,7,0)</f>
        <v>-1.2500000000000178E-2</v>
      </c>
      <c r="N1143" s="733">
        <f>VLOOKUP(B1143,'Sub Index'!AM:AX,8,0)</f>
        <v>4.6300000000000452E-2</v>
      </c>
      <c r="O1143" s="733">
        <f>VLOOKUP(B1143,'Sub Index'!AV:AX,3,0)</f>
        <v>292.2</v>
      </c>
      <c r="Q1143" s="732">
        <f t="shared" ref="Q1143" si="3547">IF(C1143=0,"",(C1143-C$2)/C$3)</f>
        <v>9.3638694558035668E-2</v>
      </c>
      <c r="R1143" s="732">
        <f t="shared" ref="R1143" si="3548">IF(D1143=0,"",(D1143-D$2)/D$3)</f>
        <v>-1.1645250732641466</v>
      </c>
      <c r="S1143" s="732">
        <f t="shared" ref="S1143" si="3549">IF(E1143=0,"",(E1143-E$2)/E$3)</f>
        <v>-1.090469162822103</v>
      </c>
      <c r="T1143" s="732">
        <f t="shared" ref="T1143" si="3550">IF(F1143=0,"",(F1143-F$2)/F$3)</f>
        <v>-0.68430362502702669</v>
      </c>
      <c r="U1143" s="732">
        <f t="shared" ref="U1143" si="3551">IF(G1143=0,"",(G1143-G$2)/G$3)</f>
        <v>-0.65781644210918289</v>
      </c>
      <c r="V1143" s="732">
        <f t="shared" ref="V1143" si="3552">IF(H1143=0,"",(H1143-H$2)/H$3)</f>
        <v>-1.0266238979526583</v>
      </c>
      <c r="W1143" s="732">
        <f t="shared" ref="W1143" si="3553">IF(I1143=0,"",(I1143-I$2)/I$3)</f>
        <v>-0.45230633571197748</v>
      </c>
      <c r="X1143" s="732">
        <f t="shared" ref="X1143" si="3554">IF(J1143=0,"",(J1143-J$2)/J$3)</f>
        <v>-0.45152284783450697</v>
      </c>
      <c r="Y1143" s="732">
        <f t="shared" ref="Y1143" si="3555">IF(K1143=0,"",(K1143-K$2)/K$3)</f>
        <v>-0.64864777042129207</v>
      </c>
      <c r="Z1143" s="732">
        <f t="shared" ref="Z1143" si="3556">IF(L1143=0,"",(L1143-L$2)/L$3)</f>
        <v>1.193924839678405</v>
      </c>
      <c r="AA1143" s="732">
        <f t="shared" ref="AA1143" si="3557">IF(M1143=0,"",(M1143-M$2)/M$3)</f>
        <v>-2.0021828544523537</v>
      </c>
      <c r="AB1143" s="732">
        <f t="shared" ref="AB1143" si="3558">IF(N1143=0,"",(N1143-N$2)/N$3)</f>
        <v>1.9229382578477832</v>
      </c>
      <c r="AC1143" s="732">
        <f t="shared" ref="AC1143" si="3559">IF(O1143=0,"",(O1143-O$2)/O$3)</f>
        <v>0.23626458374159132</v>
      </c>
      <c r="AE1143" s="733">
        <f t="shared" si="3210"/>
        <v>-0.53544318935305546</v>
      </c>
      <c r="AF1143" s="733">
        <f t="shared" si="3211"/>
        <v>-0.8108630766527708</v>
      </c>
      <c r="AG1143" s="733">
        <f t="shared" si="3212"/>
        <v>-0.73946511683231786</v>
      </c>
      <c r="AH1143" s="733">
        <f t="shared" si="3213"/>
        <v>-0.55008530912789955</v>
      </c>
      <c r="AI1143" s="733">
        <f t="shared" si="3214"/>
        <v>0.33773620670385646</v>
      </c>
      <c r="AJ1143" s="733">
        <f t="shared" ref="AJ1143" si="3560">AVERAGE(AE1143:AI1143)</f>
        <v>-0.45962409705243745</v>
      </c>
    </row>
    <row r="1144" spans="1:36">
      <c r="A1144" s="93" t="str">
        <f t="shared" ref="A1144" si="3561">YEAR(B1144)&amp;WEEKNUM(B1144)</f>
        <v>201933</v>
      </c>
      <c r="B1144" s="93">
        <f>'Sub Index'!A1126</f>
        <v>43689</v>
      </c>
      <c r="C1144" s="734">
        <f>VLOOKUP(B1144,'Sub Index'!A:M,8,0)</f>
        <v>1.0459550983309345</v>
      </c>
      <c r="D1144" s="734">
        <f>VLOOKUP(B1144,'Sub Index'!J:M,4,0)</f>
        <v>-2.5284</v>
      </c>
      <c r="E1144" s="734">
        <f>VLOOKUP(B1144,'Sub Index'!O:W,4,0)</f>
        <v>0.26089999999999991</v>
      </c>
      <c r="F1144" s="734">
        <f>VLOOKUP(B1144,'Sub Index'!O:W,7,0)</f>
        <v>3.7764573728148947E-2</v>
      </c>
      <c r="G1144" s="734">
        <f>VLOOKUP(B1144,'Sub Index'!O:W,9,0)</f>
        <v>0.10179999999999989</v>
      </c>
      <c r="H1144" s="734">
        <f>VLOOKUP(B1144,'Sub Index'!Y:AE,4,0)</f>
        <v>1.0125999999999999</v>
      </c>
      <c r="I1144" s="734">
        <f>VLOOKUP(B1144,'Sub Index'!Y:AE,7,0)</f>
        <v>5.8522017671919979E-3</v>
      </c>
      <c r="J1144" s="734">
        <f>VLOOKUP(B1144,'Sub Index'!AG:AK,4,0)</f>
        <v>1.000856550489806E-2</v>
      </c>
      <c r="K1144" s="734">
        <f>VLOOKUP(B1144,'Sub Index'!AG:AK,5,0)</f>
        <v>89406872.845299989</v>
      </c>
      <c r="L1144" s="734">
        <f>VLOOKUP(B1144,'Sub Index'!AM:AX,4,0)</f>
        <v>3.1168647904785693E-3</v>
      </c>
      <c r="M1144" s="734">
        <f>VLOOKUP(B1144,'Sub Index'!AM:AX,7,0)</f>
        <v>8.6500000000002686E-3</v>
      </c>
      <c r="N1144" s="734">
        <f>VLOOKUP(B1144,'Sub Index'!AM:AX,8,0)</f>
        <v>3.4950000000000259E-2</v>
      </c>
      <c r="O1144" s="734">
        <f>VLOOKUP(B1144,'Sub Index'!AV:AX,3,0)</f>
        <v>285.17200000000003</v>
      </c>
      <c r="Q1144" s="735">
        <f t="shared" ref="Q1144" si="3562">IF(C1144=0,"",(C1144-C$2)/C$3)</f>
        <v>-0.21780799429049233</v>
      </c>
      <c r="R1144" s="735">
        <f t="shared" ref="R1144" si="3563">IF(D1144=0,"",(D1144-D$2)/D$3)</f>
        <v>-1.1966473536487106</v>
      </c>
      <c r="S1144" s="735">
        <f t="shared" ref="S1144" si="3564">IF(E1144=0,"",(E1144-E$2)/E$3)</f>
        <v>-1.1030082414331401</v>
      </c>
      <c r="T1144" s="735">
        <f t="shared" ref="T1144" si="3565">IF(F1144=0,"",(F1144-F$2)/F$3)</f>
        <v>-0.66280835618101897</v>
      </c>
      <c r="U1144" s="735">
        <f t="shared" ref="U1144" si="3566">IF(G1144=0,"",(G1144-G$2)/G$3)</f>
        <v>-0.41181578223372961</v>
      </c>
      <c r="V1144" s="735">
        <f t="shared" ref="V1144" si="3567">IF(H1144=0,"",(H1144-H$2)/H$3)</f>
        <v>-1.0661232038529476</v>
      </c>
      <c r="W1144" s="735">
        <f t="shared" ref="W1144" si="3568">IF(I1144=0,"",(I1144-I$2)/I$3)</f>
        <v>-0.45564825666419068</v>
      </c>
      <c r="X1144" s="735">
        <f t="shared" ref="X1144" si="3569">IF(J1144=0,"",(J1144-J$2)/J$3)</f>
        <v>-0.17926887045683895</v>
      </c>
      <c r="Y1144" s="735">
        <f t="shared" ref="Y1144" si="3570">IF(K1144=0,"",(K1144-K$2)/K$3)</f>
        <v>-0.64374687171259726</v>
      </c>
      <c r="Z1144" s="735">
        <f t="shared" ref="Z1144" si="3571">IF(L1144=0,"",(L1144-L$2)/L$3)</f>
        <v>1.177194093640402</v>
      </c>
      <c r="AA1144" s="735">
        <f t="shared" ref="AA1144" si="3572">IF(M1144=0,"",(M1144-M$2)/M$3)</f>
        <v>-0.3804165096015889</v>
      </c>
      <c r="AB1144" s="735">
        <f t="shared" ref="AB1144" si="3573">IF(N1144=0,"",(N1144-N$2)/N$3)</f>
        <v>1.3981830325387177</v>
      </c>
      <c r="AC1144" s="735">
        <f t="shared" ref="AC1144" si="3574">IF(O1144=0,"",(O1144-O$2)/O$3)</f>
        <v>0.13305257827474581</v>
      </c>
      <c r="AE1144" s="734">
        <f t="shared" si="3210"/>
        <v>-0.7072276739696014</v>
      </c>
      <c r="AF1144" s="734">
        <f t="shared" si="3211"/>
        <v>-0.7258774599492962</v>
      </c>
      <c r="AG1144" s="734">
        <f t="shared" si="3212"/>
        <v>-0.76088573025856909</v>
      </c>
      <c r="AH1144" s="734">
        <f t="shared" si="3213"/>
        <v>-0.41150787108471809</v>
      </c>
      <c r="AI1144" s="734">
        <f t="shared" si="3214"/>
        <v>0.58200329871306922</v>
      </c>
      <c r="AJ1144" s="734">
        <f t="shared" ref="AJ1144" si="3575">AVERAGE(AE1144:AI1144)</f>
        <v>-0.40469908730982312</v>
      </c>
    </row>
    <row r="1145" spans="1:36">
      <c r="A1145" s="93" t="str">
        <f t="shared" ref="A1145:A1146" si="3576">YEAR(B1145)&amp;WEEKNUM(B1145)</f>
        <v>201933</v>
      </c>
      <c r="B1145" s="93">
        <f>'Sub Index'!A1127</f>
        <v>43690</v>
      </c>
      <c r="C1145" s="739">
        <f>VLOOKUP(B1145,'Sub Index'!A:M,8,0)</f>
        <v>1.080395090090859</v>
      </c>
      <c r="D1145" s="739">
        <f>VLOOKUP(B1145,'Sub Index'!J:M,4,0)</f>
        <v>-2.5606</v>
      </c>
      <c r="E1145" s="739">
        <f>VLOOKUP(B1145,'Sub Index'!O:W,4,0)</f>
        <v>0.2618999999999998</v>
      </c>
      <c r="F1145" s="739">
        <f>VLOOKUP(B1145,'Sub Index'!O:W,7,0)</f>
        <v>3.883670990956415E-2</v>
      </c>
      <c r="G1145" s="739">
        <f>VLOOKUP(B1145,'Sub Index'!O:W,9,0)</f>
        <v>0.19850000000000012</v>
      </c>
      <c r="H1145" s="739">
        <f>VLOOKUP(B1145,'Sub Index'!Y:AE,4,0)</f>
        <v>0.98510000000000009</v>
      </c>
      <c r="I1145" s="739">
        <f>VLOOKUP(B1145,'Sub Index'!Y:AE,7,0)</f>
        <v>5.7171106953269983E-3</v>
      </c>
      <c r="J1145" s="739">
        <f>VLOOKUP(B1145,'Sub Index'!AG:AK,4,0)</f>
        <v>9.6306925949378158E-3</v>
      </c>
      <c r="K1145" s="739">
        <f>VLOOKUP(B1145,'Sub Index'!AG:AK,5,0)</f>
        <v>89455419.9102</v>
      </c>
      <c r="L1145" s="739">
        <f>VLOOKUP(B1145,'Sub Index'!AM:AX,4,0)</f>
        <v>3.1242634305787714E-3</v>
      </c>
      <c r="M1145" s="739">
        <f>VLOOKUP(B1145,'Sub Index'!AM:AX,7,0)</f>
        <v>9.4599999999999795E-2</v>
      </c>
      <c r="N1145" s="739">
        <f>VLOOKUP(B1145,'Sub Index'!AM:AX,8,0)</f>
        <v>-5.6200000000000472E-2</v>
      </c>
      <c r="O1145" s="739">
        <f>VLOOKUP(B1145,'Sub Index'!AV:AX,3,0)</f>
        <v>287.298</v>
      </c>
      <c r="Q1145" s="738">
        <f t="shared" ref="Q1145:Q1146" si="3577">IF(C1145=0,"",(C1145-C$2)/C$3)</f>
        <v>-0.1377398850800548</v>
      </c>
      <c r="R1145" s="738">
        <f t="shared" ref="R1145:R1146" si="3578">IF(D1145=0,"",(D1145-D$2)/D$3)</f>
        <v>-1.2177132890536588</v>
      </c>
      <c r="S1145" s="738">
        <f t="shared" ref="S1145:S1146" si="3579">IF(E1145=0,"",(E1145-E$2)/E$3)</f>
        <v>-1.1023585482408584</v>
      </c>
      <c r="T1145" s="738">
        <f t="shared" ref="T1145:T1146" si="3580">IF(F1145=0,"",(F1145-F$2)/F$3)</f>
        <v>-0.63437444027910372</v>
      </c>
      <c r="U1145" s="738">
        <f t="shared" ref="U1145:U1146" si="3581">IF(G1145=0,"",(G1145-G$2)/G$3)</f>
        <v>-0.12206835458505264</v>
      </c>
      <c r="V1145" s="738">
        <f t="shared" ref="V1145:V1146" si="3582">IF(H1145=0,"",(H1145-H$2)/H$3)</f>
        <v>-1.0845965186872664</v>
      </c>
      <c r="W1145" s="738">
        <f t="shared" ref="W1145:W1146" si="3583">IF(I1145=0,"",(I1145-I$2)/I$3)</f>
        <v>-0.50170971135991749</v>
      </c>
      <c r="X1145" s="738">
        <f t="shared" ref="X1145:X1146" si="3584">IF(J1145=0,"",(J1145-J$2)/J$3)</f>
        <v>-0.22968361060534628</v>
      </c>
      <c r="Y1145" s="738">
        <f t="shared" ref="Y1145:Y1146" si="3585">IF(K1145=0,"",(K1145-K$2)/K$3)</f>
        <v>-0.64214953446492518</v>
      </c>
      <c r="Z1145" s="738">
        <f t="shared" ref="Z1145:Z1146" si="3586">IF(L1145=0,"",(L1145-L$2)/L$3)</f>
        <v>1.1852288332144723</v>
      </c>
      <c r="AA1145" s="738">
        <f t="shared" ref="AA1145:AA1146" si="3587">IF(M1145=0,"",(M1145-M$2)/M$3)</f>
        <v>6.2101658705364509</v>
      </c>
      <c r="AB1145" s="738">
        <f t="shared" ref="AB1145:AB1146" si="3588">IF(N1145=0,"",(N1145-N$2)/N$3)</f>
        <v>-2.8160406491283192</v>
      </c>
      <c r="AC1145" s="738">
        <f t="shared" ref="AC1145:AC1146" si="3589">IF(O1145=0,"",(O1145-O$2)/O$3)</f>
        <v>0.1642746505033332</v>
      </c>
      <c r="AE1145" s="739">
        <f t="shared" si="3210"/>
        <v>-0.67772658706685684</v>
      </c>
      <c r="AF1145" s="739">
        <f t="shared" si="3211"/>
        <v>-0.61960044770167166</v>
      </c>
      <c r="AG1145" s="739">
        <f t="shared" si="3212"/>
        <v>-0.79315311502359198</v>
      </c>
      <c r="AH1145" s="739">
        <f t="shared" si="3213"/>
        <v>-0.43591657253513572</v>
      </c>
      <c r="AI1145" s="739">
        <f t="shared" si="3214"/>
        <v>1.1859071762814841</v>
      </c>
      <c r="AJ1145" s="739">
        <f t="shared" ref="AJ1145:AJ1146" si="3590">AVERAGE(AE1145:AI1145)</f>
        <v>-0.26809790920915433</v>
      </c>
    </row>
    <row r="1146" spans="1:36">
      <c r="A1146" s="93" t="str">
        <f t="shared" si="3576"/>
        <v>201933</v>
      </c>
      <c r="B1146" s="93">
        <f>'Sub Index'!A1128</f>
        <v>43691</v>
      </c>
      <c r="C1146" s="739">
        <f>VLOOKUP(B1146,'Sub Index'!A:M,8,0)</f>
        <v>1.0336419185948951</v>
      </c>
      <c r="D1146" s="739">
        <f>VLOOKUP(B1146,'Sub Index'!J:M,4,0)</f>
        <v>-2.5661999999999998</v>
      </c>
      <c r="E1146" s="739">
        <f>VLOOKUP(B1146,'Sub Index'!O:W,4,0)</f>
        <v>0.27150000000000007</v>
      </c>
      <c r="F1146" s="739">
        <f>VLOOKUP(B1146,'Sub Index'!O:W,7,0)</f>
        <v>3.8693445083092026E-2</v>
      </c>
      <c r="G1146" s="739">
        <f>VLOOKUP(B1146,'Sub Index'!O:W,9,0)</f>
        <v>0.21920000000000028</v>
      </c>
      <c r="H1146" s="739">
        <f>VLOOKUP(B1146,'Sub Index'!Y:AE,4,0)</f>
        <v>0.98320000000000007</v>
      </c>
      <c r="I1146" s="739">
        <f>VLOOKUP(B1146,'Sub Index'!Y:AE,7,0)</f>
        <v>5.6731649532895563E-3</v>
      </c>
      <c r="J1146" s="739">
        <f>VLOOKUP(B1146,'Sub Index'!AG:AK,4,0)</f>
        <v>1.0025417705498502E-2</v>
      </c>
      <c r="K1146" s="739">
        <f>VLOOKUP(B1146,'Sub Index'!AG:AK,5,0)</f>
        <v>89543798.8495</v>
      </c>
      <c r="L1146" s="739">
        <f>VLOOKUP(B1146,'Sub Index'!AM:AX,4,0)</f>
        <v>3.6326018891992265E-3</v>
      </c>
      <c r="M1146" s="739">
        <f>VLOOKUP(B1146,'Sub Index'!AM:AX,7,0)</f>
        <v>-1.0950000000000237E-2</v>
      </c>
      <c r="N1146" s="739">
        <f>VLOOKUP(B1146,'Sub Index'!AM:AX,8,0)</f>
        <v>3.7650000000000183E-2</v>
      </c>
      <c r="O1146" s="739">
        <f>VLOOKUP(B1146,'Sub Index'!AV:AX,3,0)</f>
        <v>294.38200000000001</v>
      </c>
      <c r="Q1146" s="738">
        <f t="shared" si="3577"/>
        <v>-0.24643439544370532</v>
      </c>
      <c r="R1146" s="738">
        <f t="shared" si="3578"/>
        <v>-1.2213769299936497</v>
      </c>
      <c r="S1146" s="738">
        <f t="shared" si="3579"/>
        <v>-1.0961214935949537</v>
      </c>
      <c r="T1146" s="738">
        <f t="shared" si="3580"/>
        <v>-0.63817393897919783</v>
      </c>
      <c r="U1146" s="738">
        <f t="shared" si="3581"/>
        <v>-6.0043827673701602E-2</v>
      </c>
      <c r="V1146" s="738">
        <f t="shared" si="3582"/>
        <v>-1.085872856803092</v>
      </c>
      <c r="W1146" s="738">
        <f t="shared" si="3583"/>
        <v>-0.51669371273012332</v>
      </c>
      <c r="X1146" s="738">
        <f t="shared" si="3584"/>
        <v>-0.17702049728213537</v>
      </c>
      <c r="Y1146" s="738">
        <f t="shared" si="3585"/>
        <v>-0.63924161465670604</v>
      </c>
      <c r="Z1146" s="738">
        <f t="shared" si="3586"/>
        <v>1.7372717864036817</v>
      </c>
      <c r="AA1146" s="738">
        <f t="shared" si="3587"/>
        <v>-1.8833300017564421</v>
      </c>
      <c r="AB1146" s="738">
        <f t="shared" si="3588"/>
        <v>1.523014672039547</v>
      </c>
      <c r="AC1146" s="738">
        <f t="shared" si="3589"/>
        <v>0.26830906238824181</v>
      </c>
      <c r="AE1146" s="739">
        <f t="shared" si="3210"/>
        <v>-0.73390566271867752</v>
      </c>
      <c r="AF1146" s="739">
        <f t="shared" si="3211"/>
        <v>-0.59811308674928443</v>
      </c>
      <c r="AG1146" s="739">
        <f t="shared" si="3212"/>
        <v>-0.8012832847666076</v>
      </c>
      <c r="AH1146" s="739">
        <f t="shared" si="3213"/>
        <v>-0.40813105596942068</v>
      </c>
      <c r="AI1146" s="739">
        <f t="shared" si="3214"/>
        <v>0.41131637976875712</v>
      </c>
      <c r="AJ1146" s="739">
        <f t="shared" si="3590"/>
        <v>-0.42602334208704662</v>
      </c>
    </row>
    <row r="1147" spans="1:36">
      <c r="A1147" s="93" t="str">
        <f t="shared" ref="A1147:A1148" si="3591">YEAR(B1147)&amp;WEEKNUM(B1147)</f>
        <v>201933</v>
      </c>
      <c r="B1147" s="93">
        <f>'Sub Index'!A1129</f>
        <v>43692</v>
      </c>
      <c r="C1147" s="742">
        <f>VLOOKUP(B1147,'Sub Index'!A:M,8,0)</f>
        <v>1.0132356562168203</v>
      </c>
      <c r="D1147" s="742">
        <f>VLOOKUP(B1147,'Sub Index'!J:M,4,0)</f>
        <v>-2.5678999999999998</v>
      </c>
      <c r="E1147" s="742">
        <f>VLOOKUP(B1147,'Sub Index'!O:W,4,0)</f>
        <v>0.2905000000000002</v>
      </c>
      <c r="F1147" s="742">
        <f>VLOOKUP(B1147,'Sub Index'!O:W,7,0)</f>
        <v>3.5819196551751524E-2</v>
      </c>
      <c r="G1147" s="742">
        <f>VLOOKUP(B1147,'Sub Index'!O:W,9,0)</f>
        <v>0.18170000000000019</v>
      </c>
      <c r="H1147" s="742">
        <f>VLOOKUP(B1147,'Sub Index'!Y:AE,4,0)</f>
        <v>0.98130000000000006</v>
      </c>
      <c r="I1147" s="742">
        <f>VLOOKUP(B1147,'Sub Index'!Y:AE,7,0)</f>
        <v>5.7052975547527036E-3</v>
      </c>
      <c r="J1147" s="742">
        <f>VLOOKUP(B1147,'Sub Index'!AG:AK,4,0)</f>
        <v>1.0123743453140386E-2</v>
      </c>
      <c r="K1147" s="742">
        <f>VLOOKUP(B1147,'Sub Index'!AG:AK,5,0)</f>
        <v>89456781.378800005</v>
      </c>
      <c r="L1147" s="742">
        <f>VLOOKUP(B1147,'Sub Index'!AM:AX,4,0)</f>
        <v>3.6178041882820996E-3</v>
      </c>
      <c r="M1147" s="742">
        <f>VLOOKUP(B1147,'Sub Index'!AM:AX,7,0)</f>
        <v>1.1849999999999916E-2</v>
      </c>
      <c r="N1147" s="742">
        <f>VLOOKUP(B1147,'Sub Index'!AM:AX,8,0)</f>
        <v>1.8650000000000055E-2</v>
      </c>
      <c r="O1147" s="742">
        <f>VLOOKUP(B1147,'Sub Index'!AV:AX,3,0)</f>
        <v>309.68400000000003</v>
      </c>
      <c r="Q1147" s="743">
        <f t="shared" ref="Q1147:Q1148" si="3592">IF(C1147=0,"",(C1147-C$2)/C$3)</f>
        <v>-0.2938760689508918</v>
      </c>
      <c r="R1147" s="743">
        <f t="shared" ref="R1147:R1148" si="3593">IF(D1147=0,"",(D1147-D$2)/D$3)</f>
        <v>-1.2224891067075754</v>
      </c>
      <c r="S1147" s="743">
        <f t="shared" ref="S1147:S1148" si="3594">IF(E1147=0,"",(E1147-E$2)/E$3)</f>
        <v>-1.083777322941601</v>
      </c>
      <c r="T1147" s="743">
        <f t="shared" ref="T1147:T1148" si="3595">IF(F1147=0,"",(F1147-F$2)/F$3)</f>
        <v>-0.71440132728863992</v>
      </c>
      <c r="U1147" s="743">
        <f t="shared" ref="U1147:U1148" si="3596">IF(G1147=0,"",(G1147-G$2)/G$3)</f>
        <v>-0.17240710106382967</v>
      </c>
      <c r="V1147" s="743">
        <f t="shared" ref="V1147:V1148" si="3597">IF(H1147=0,"",(H1147-H$2)/H$3)</f>
        <v>-1.0871491949189176</v>
      </c>
      <c r="W1147" s="743">
        <f t="shared" ref="W1147:W1148" si="3598">IF(I1147=0,"",(I1147-I$2)/I$3)</f>
        <v>-0.50573758997443385</v>
      </c>
      <c r="X1147" s="743">
        <f t="shared" ref="X1147:X1148" si="3599">IF(J1147=0,"",(J1147-J$2)/J$3)</f>
        <v>-0.16390215276308842</v>
      </c>
      <c r="Y1147" s="743">
        <f t="shared" ref="Y1147:Y1148" si="3600">IF(K1147=0,"",(K1147-K$2)/K$3)</f>
        <v>-0.64210473825508629</v>
      </c>
      <c r="Z1147" s="743">
        <f t="shared" ref="Z1147:Z1148" si="3601">IF(L1147=0,"",(L1147-L$2)/L$3)</f>
        <v>1.7212018503676192</v>
      </c>
      <c r="AA1147" s="743">
        <f t="shared" ref="AA1147:AA1148" si="3602">IF(M1147=0,"",(M1147-M$2)/M$3)</f>
        <v>-0.13504287822940136</v>
      </c>
      <c r="AB1147" s="743">
        <f t="shared" ref="AB1147:AB1148" si="3603">IF(N1147=0,"",(N1147-N$2)/N$3)</f>
        <v>0.64456980147812504</v>
      </c>
      <c r="AC1147" s="743">
        <f t="shared" ref="AC1147:AC1148" si="3604">IF(O1147=0,"",(O1147-O$2)/O$3)</f>
        <v>0.49303161612382523</v>
      </c>
      <c r="AE1147" s="742">
        <f t="shared" si="3210"/>
        <v>-0.75818258782923365</v>
      </c>
      <c r="AF1147" s="742">
        <f t="shared" si="3211"/>
        <v>-0.65686191709802355</v>
      </c>
      <c r="AG1147" s="742">
        <f t="shared" si="3212"/>
        <v>-0.79644339244667572</v>
      </c>
      <c r="AH1147" s="742">
        <f t="shared" si="3213"/>
        <v>-0.40300344550908734</v>
      </c>
      <c r="AI1147" s="742">
        <f t="shared" si="3214"/>
        <v>0.68094009743504202</v>
      </c>
      <c r="AJ1147" s="742">
        <f t="shared" ref="AJ1147:AJ1148" si="3605">AVERAGE(AE1147:AI1147)</f>
        <v>-0.38671024908959567</v>
      </c>
    </row>
    <row r="1148" spans="1:36">
      <c r="A1148" s="93" t="str">
        <f t="shared" si="3591"/>
        <v>201933</v>
      </c>
      <c r="B1148" s="93">
        <f>'Sub Index'!A1130</f>
        <v>43693</v>
      </c>
      <c r="C1148" s="745">
        <f>VLOOKUP(B1148,'Sub Index'!A:M,8,0)</f>
        <v>1.0297136387390746</v>
      </c>
      <c r="D1148" s="745">
        <f>VLOOKUP(B1148,'Sub Index'!J:M,4,0)</f>
        <v>-2.5575999999999999</v>
      </c>
      <c r="E1148" s="745">
        <f>VLOOKUP(B1148,'Sub Index'!O:W,4,0)</f>
        <v>0.26060000000000016</v>
      </c>
      <c r="F1148" s="745">
        <f>VLOOKUP(B1148,'Sub Index'!O:W,7,0)</f>
        <v>3.4502132546150192E-2</v>
      </c>
      <c r="G1148" s="745">
        <f>VLOOKUP(B1148,'Sub Index'!O:W,9,0)</f>
        <v>0.17430000000000012</v>
      </c>
      <c r="H1148" s="745">
        <f>VLOOKUP(B1148,'Sub Index'!Y:AE,4,0)</f>
        <v>0.98540000000000028</v>
      </c>
      <c r="I1148" s="745">
        <f>VLOOKUP(B1148,'Sub Index'!Y:AE,7,0)</f>
        <v>5.9056184432028768E-3</v>
      </c>
      <c r="J1148" s="745">
        <f>VLOOKUP(B1148,'Sub Index'!AG:AK,4,0)</f>
        <v>9.5592503001979846E-3</v>
      </c>
      <c r="K1148" s="745">
        <f>VLOOKUP(B1148,'Sub Index'!AG:AK,5,0)</f>
        <v>89392023.544400007</v>
      </c>
      <c r="L1148" s="745">
        <f>VLOOKUP(B1148,'Sub Index'!AM:AX,4,0)</f>
        <v>3.6174255451024715E-3</v>
      </c>
      <c r="M1148" s="745">
        <f>VLOOKUP(B1148,'Sub Index'!AM:AX,7,0)</f>
        <v>1.6549999999999621E-2</v>
      </c>
      <c r="N1148" s="745">
        <f>VLOOKUP(B1148,'Sub Index'!AM:AX,8,0)</f>
        <v>-8.4999999999979536E-4</v>
      </c>
      <c r="O1148" s="745">
        <f>VLOOKUP(B1148,'Sub Index'!AV:AX,3,0)</f>
        <v>325.47399999999999</v>
      </c>
      <c r="Q1148" s="744">
        <f t="shared" si="3592"/>
        <v>-0.25556709044251746</v>
      </c>
      <c r="R1148" s="744">
        <f t="shared" si="3593"/>
        <v>-1.2157506242643779</v>
      </c>
      <c r="S1148" s="744">
        <f t="shared" si="3594"/>
        <v>-1.1032031493908245</v>
      </c>
      <c r="T1148" s="744">
        <f t="shared" si="3595"/>
        <v>-0.74933092655211719</v>
      </c>
      <c r="U1148" s="744">
        <f t="shared" si="3596"/>
        <v>-0.19458012034614847</v>
      </c>
      <c r="V1148" s="744">
        <f t="shared" si="3597"/>
        <v>-1.0843949916163462</v>
      </c>
      <c r="W1148" s="744">
        <f t="shared" si="3598"/>
        <v>-0.43743498936159486</v>
      </c>
      <c r="X1148" s="744">
        <f t="shared" si="3599"/>
        <v>-0.23921524049990686</v>
      </c>
      <c r="Y1148" s="744">
        <f t="shared" si="3600"/>
        <v>-0.64423545617137534</v>
      </c>
      <c r="Z1148" s="744">
        <f t="shared" si="3601"/>
        <v>1.7207906532694217</v>
      </c>
      <c r="AA1148" s="744">
        <f t="shared" si="3602"/>
        <v>0.22534964284851614</v>
      </c>
      <c r="AB1148" s="744">
        <f t="shared" si="3603"/>
        <v>-0.25699203936121601</v>
      </c>
      <c r="AC1148" s="744">
        <f t="shared" si="3604"/>
        <v>0.72492085435966691</v>
      </c>
      <c r="AE1148" s="745">
        <f t="shared" si="3210"/>
        <v>-0.73565885735344771</v>
      </c>
      <c r="AF1148" s="745">
        <f t="shared" si="3211"/>
        <v>-0.68237139876302999</v>
      </c>
      <c r="AG1148" s="745">
        <f t="shared" si="3212"/>
        <v>-0.76091499048897049</v>
      </c>
      <c r="AH1148" s="745">
        <f t="shared" si="3213"/>
        <v>-0.44172534833564109</v>
      </c>
      <c r="AI1148" s="745">
        <f t="shared" si="3214"/>
        <v>0.60351727777909725</v>
      </c>
      <c r="AJ1148" s="745">
        <f t="shared" si="3605"/>
        <v>-0.40343066343239842</v>
      </c>
    </row>
    <row r="1149" spans="1:36">
      <c r="A1149" s="93" t="str">
        <f t="shared" ref="A1149:A1152" si="3606">YEAR(B1149)&amp;WEEKNUM(B1149)</f>
        <v>201934</v>
      </c>
      <c r="B1149" s="93">
        <f>'Sub Index'!A1131</f>
        <v>43696</v>
      </c>
      <c r="C1149" s="746">
        <f>VLOOKUP(B1149,'Sub Index'!A:M,8,0)</f>
        <v>0.81221293835946629</v>
      </c>
      <c r="D1149" s="746">
        <f>VLOOKUP(B1149,'Sub Index'!J:M,4,0)</f>
        <v>-2.5648</v>
      </c>
      <c r="E1149" s="746">
        <f>VLOOKUP(B1149,'Sub Index'!O:W,4,0)</f>
        <v>0.26719999999999988</v>
      </c>
      <c r="F1149" s="746">
        <f>VLOOKUP(B1149,'Sub Index'!O:W,7,0)</f>
        <v>3.2428439856246077E-2</v>
      </c>
      <c r="G1149" s="746">
        <f>VLOOKUP(B1149,'Sub Index'!O:W,9,0)</f>
        <v>0.16259999999999986</v>
      </c>
      <c r="H1149" s="746">
        <f>VLOOKUP(B1149,'Sub Index'!Y:AE,4,0)</f>
        <v>0.96830000000000016</v>
      </c>
      <c r="I1149" s="746">
        <f>VLOOKUP(B1149,'Sub Index'!Y:AE,7,0)</f>
        <v>5.8529137397901193E-3</v>
      </c>
      <c r="J1149" s="746">
        <f>VLOOKUP(B1149,'Sub Index'!AG:AK,4,0)</f>
        <v>1.0281901285378385E-2</v>
      </c>
      <c r="K1149" s="746">
        <f>VLOOKUP(B1149,'Sub Index'!AG:AK,5,0)</f>
        <v>90547703.405400008</v>
      </c>
      <c r="L1149" s="746">
        <f>VLOOKUP(B1149,'Sub Index'!AM:AX,4,0)</f>
        <v>3.6247816342493333E-3</v>
      </c>
      <c r="M1149" s="746">
        <f>VLOOKUP(B1149,'Sub Index'!AM:AX,7,0)</f>
        <v>-1.5349999999999753E-2</v>
      </c>
      <c r="N1149" s="746">
        <f>VLOOKUP(B1149,'Sub Index'!AM:AX,8,0)</f>
        <v>3.1049999999999578E-2</v>
      </c>
      <c r="O1149" s="746">
        <f>VLOOKUP(B1149,'Sub Index'!AV:AX,3,0)</f>
        <v>317.56200000000001</v>
      </c>
      <c r="Q1149" s="747">
        <f t="shared" ref="Q1149:Q1152" si="3607">IF(C1149=0,"",(C1149-C$2)/C$3)</f>
        <v>-0.76122545275390563</v>
      </c>
      <c r="R1149" s="747">
        <f t="shared" ref="R1149:R1152" si="3608">IF(D1149=0,"",(D1149-D$2)/D$3)</f>
        <v>-1.2204610197586521</v>
      </c>
      <c r="S1149" s="747">
        <f t="shared" ref="S1149:S1152" si="3609">IF(E1149=0,"",(E1149-E$2)/E$3)</f>
        <v>-1.0989151743217653</v>
      </c>
      <c r="T1149" s="747">
        <f t="shared" ref="T1149:T1152" si="3610">IF(F1149=0,"",(F1149-F$2)/F$3)</f>
        <v>-0.80432692852764931</v>
      </c>
      <c r="U1149" s="747">
        <f t="shared" ref="U1149:U1152" si="3611">IF(G1149=0,"",(G1149-G$2)/G$3)</f>
        <v>-0.22963746164386914</v>
      </c>
      <c r="V1149" s="747">
        <f t="shared" ref="V1149:V1152" si="3612">IF(H1149=0,"",(H1149-H$2)/H$3)</f>
        <v>-1.0958820346587774</v>
      </c>
      <c r="W1149" s="747">
        <f t="shared" ref="W1149:W1152" si="3613">IF(I1149=0,"",(I1149-I$2)/I$3)</f>
        <v>-0.45540549825595372</v>
      </c>
      <c r="X1149" s="747">
        <f t="shared" ref="X1149:X1152" si="3614">IF(J1149=0,"",(J1149-J$2)/J$3)</f>
        <v>-0.14280117991068453</v>
      </c>
      <c r="Y1149" s="747">
        <f t="shared" ref="Y1149:Y1152" si="3615">IF(K1149=0,"",(K1149-K$2)/K$3)</f>
        <v>-0.6062102842652688</v>
      </c>
      <c r="Z1149" s="747">
        <f t="shared" ref="Z1149:Z1152" si="3616">IF(L1149=0,"",(L1149-L$2)/L$3)</f>
        <v>1.728779183563937</v>
      </c>
      <c r="AA1149" s="747">
        <f t="shared" ref="AA1149:AA1152" si="3617">IF(M1149=0,"",(M1149-M$2)/M$3)</f>
        <v>-2.2207187448931998</v>
      </c>
      <c r="AB1149" s="747">
        <f t="shared" ref="AB1149:AB1152" si="3618">IF(N1149=0,"",(N1149-N$2)/N$3)</f>
        <v>1.2178706643708166</v>
      </c>
      <c r="AC1149" s="747">
        <f t="shared" ref="AC1149:AC1152" si="3619">IF(O1149=0,"",(O1149-O$2)/O$3)</f>
        <v>0.60872657615054859</v>
      </c>
      <c r="AE1149" s="746">
        <f t="shared" si="3210"/>
        <v>-0.9908432362562789</v>
      </c>
      <c r="AF1149" s="746">
        <f t="shared" si="3211"/>
        <v>-0.71095985483109458</v>
      </c>
      <c r="AG1149" s="746">
        <f t="shared" si="3212"/>
        <v>-0.77564376645736555</v>
      </c>
      <c r="AH1149" s="746">
        <f t="shared" si="3213"/>
        <v>-0.37450573208797666</v>
      </c>
      <c r="AI1149" s="746">
        <f t="shared" si="3214"/>
        <v>0.33366441979802564</v>
      </c>
      <c r="AJ1149" s="746">
        <f t="shared" ref="AJ1149:AJ1152" si="3620">AVERAGE(AE1149:AI1149)</f>
        <v>-0.50365763396693808</v>
      </c>
    </row>
    <row r="1150" spans="1:36">
      <c r="A1150" s="93" t="str">
        <f t="shared" si="3606"/>
        <v>201934</v>
      </c>
      <c r="B1150" s="93">
        <f>'Sub Index'!A1132</f>
        <v>43697</v>
      </c>
      <c r="C1150" s="746">
        <f>VLOOKUP(B1150,'Sub Index'!A:M,8,0)</f>
        <v>0.89139967238784656</v>
      </c>
      <c r="D1150" s="746">
        <f>VLOOKUP(B1150,'Sub Index'!J:M,4,0)</f>
        <v>-2.5548000000000002</v>
      </c>
      <c r="E1150" s="746">
        <f>VLOOKUP(B1150,'Sub Index'!O:W,4,0)</f>
        <v>0.26350000000000007</v>
      </c>
      <c r="F1150" s="746">
        <f>VLOOKUP(B1150,'Sub Index'!O:W,7,0)</f>
        <v>2.451539585330868E-2</v>
      </c>
      <c r="G1150" s="746">
        <f>VLOOKUP(B1150,'Sub Index'!O:W,9,0)</f>
        <v>0.16800000000000015</v>
      </c>
      <c r="H1150" s="746">
        <f>VLOOKUP(B1150,'Sub Index'!Y:AE,4,0)</f>
        <v>0.95960000000000001</v>
      </c>
      <c r="I1150" s="746">
        <f>VLOOKUP(B1150,'Sub Index'!Y:AE,7,0)</f>
        <v>6.1795396696466467E-3</v>
      </c>
      <c r="J1150" s="746">
        <f>VLOOKUP(B1150,'Sub Index'!AG:AK,4,0)</f>
        <v>8.5289673228178924E-3</v>
      </c>
      <c r="K1150" s="746">
        <f>VLOOKUP(B1150,'Sub Index'!AG:AK,5,0)</f>
        <v>90985521.002099991</v>
      </c>
      <c r="L1150" s="746">
        <f>VLOOKUP(B1150,'Sub Index'!AM:AX,4,0)</f>
        <v>3.6254776029380933E-3</v>
      </c>
      <c r="M1150" s="746">
        <f>VLOOKUP(B1150,'Sub Index'!AM:AX,7,0)</f>
        <v>1.0399999999999743E-2</v>
      </c>
      <c r="N1150" s="746">
        <f>VLOOKUP(B1150,'Sub Index'!AM:AX,8,0)</f>
        <v>7.5000000000002842E-3</v>
      </c>
      <c r="O1150" s="746">
        <f>VLOOKUP(B1150,'Sub Index'!AV:AX,3,0)</f>
        <v>307.57</v>
      </c>
      <c r="Q1150" s="747">
        <f t="shared" si="3607"/>
        <v>-0.57712749731885127</v>
      </c>
      <c r="R1150" s="747">
        <f t="shared" si="3608"/>
        <v>-1.2139188037943824</v>
      </c>
      <c r="S1150" s="747">
        <f t="shared" si="3609"/>
        <v>-1.1013190391332077</v>
      </c>
      <c r="T1150" s="747">
        <f t="shared" si="3610"/>
        <v>-1.0141872350893413</v>
      </c>
      <c r="U1150" s="747">
        <f t="shared" si="3611"/>
        <v>-0.21345715027568984</v>
      </c>
      <c r="V1150" s="747">
        <f t="shared" si="3612"/>
        <v>-1.101726319715453</v>
      </c>
      <c r="W1150" s="747">
        <f t="shared" si="3613"/>
        <v>-0.34403718010706197</v>
      </c>
      <c r="X1150" s="747">
        <f t="shared" si="3614"/>
        <v>-0.37667269567845496</v>
      </c>
      <c r="Y1150" s="747">
        <f t="shared" si="3615"/>
        <v>-0.59180483346539958</v>
      </c>
      <c r="Z1150" s="747">
        <f t="shared" si="3616"/>
        <v>1.7295349882915843</v>
      </c>
      <c r="AA1150" s="747">
        <f t="shared" si="3617"/>
        <v>-0.24622780494494939</v>
      </c>
      <c r="AB1150" s="747">
        <f t="shared" si="3618"/>
        <v>0.12906136428025206</v>
      </c>
      <c r="AC1150" s="747">
        <f t="shared" si="3619"/>
        <v>0.46198577384196471</v>
      </c>
      <c r="AE1150" s="746">
        <f t="shared" si="3210"/>
        <v>-0.8955231505566168</v>
      </c>
      <c r="AF1150" s="746">
        <f t="shared" si="3211"/>
        <v>-0.77632114149941289</v>
      </c>
      <c r="AG1150" s="746">
        <f t="shared" si="3212"/>
        <v>-0.72288174991125742</v>
      </c>
      <c r="AH1150" s="746">
        <f t="shared" si="3213"/>
        <v>-0.48423876457192727</v>
      </c>
      <c r="AI1150" s="746">
        <f t="shared" si="3214"/>
        <v>0.51858858036721289</v>
      </c>
      <c r="AJ1150" s="746">
        <f t="shared" si="3620"/>
        <v>-0.47207524523440025</v>
      </c>
    </row>
    <row r="1151" spans="1:36">
      <c r="A1151" s="93" t="str">
        <f t="shared" si="3606"/>
        <v>201934</v>
      </c>
      <c r="B1151" s="93">
        <f>'Sub Index'!A1133</f>
        <v>43698</v>
      </c>
      <c r="C1151" s="746">
        <f>VLOOKUP(B1151,'Sub Index'!A:M,8,0)</f>
        <v>0.91478846018642768</v>
      </c>
      <c r="D1151" s="746">
        <f>VLOOKUP(B1151,'Sub Index'!J:M,4,0)</f>
        <v>-2.5533999999999999</v>
      </c>
      <c r="E1151" s="746">
        <f>VLOOKUP(B1151,'Sub Index'!O:W,4,0)</f>
        <v>0.31739999999999968</v>
      </c>
      <c r="F1151" s="746">
        <f>VLOOKUP(B1151,'Sub Index'!O:W,7,0)</f>
        <v>2.4596642347601946E-2</v>
      </c>
      <c r="G1151" s="746">
        <f>VLOOKUP(B1151,'Sub Index'!O:W,9,0)</f>
        <v>0.15459999999999985</v>
      </c>
      <c r="H1151" s="746">
        <f>VLOOKUP(B1151,'Sub Index'!Y:AE,4,0)</f>
        <v>0.99270000000000014</v>
      </c>
      <c r="I1151" s="746">
        <f>VLOOKUP(B1151,'Sub Index'!Y:AE,7,0)</f>
        <v>6.1500034734041304E-3</v>
      </c>
      <c r="J1151" s="746">
        <f>VLOOKUP(B1151,'Sub Index'!AG:AK,4,0)</f>
        <v>8.3191691563809737E-3</v>
      </c>
      <c r="K1151" s="746">
        <f>VLOOKUP(B1151,'Sub Index'!AG:AK,5,0)</f>
        <v>91299297.929299995</v>
      </c>
      <c r="L1151" s="746">
        <f>VLOOKUP(B1151,'Sub Index'!AM:AX,4,0)</f>
        <v>3.609331530191189E-3</v>
      </c>
      <c r="M1151" s="746">
        <f>VLOOKUP(B1151,'Sub Index'!AM:AX,7,0)</f>
        <v>1.0299999999999976E-2</v>
      </c>
      <c r="N1151" s="746">
        <f>VLOOKUP(B1151,'Sub Index'!AM:AX,8,0)</f>
        <v>4.9000000000001265E-3</v>
      </c>
      <c r="O1151" s="746">
        <f>VLOOKUP(B1151,'Sub Index'!AV:AX,3,0)</f>
        <v>290.74400000000003</v>
      </c>
      <c r="Q1151" s="747">
        <f t="shared" si="3607"/>
        <v>-0.52275187409539658</v>
      </c>
      <c r="R1151" s="747">
        <f t="shared" si="3608"/>
        <v>-1.2130028935593846</v>
      </c>
      <c r="S1151" s="747">
        <f t="shared" si="3609"/>
        <v>-1.0663005760692228</v>
      </c>
      <c r="T1151" s="747">
        <f t="shared" si="3610"/>
        <v>-1.0120325125586542</v>
      </c>
      <c r="U1151" s="747">
        <f t="shared" si="3611"/>
        <v>-0.25360829330042978</v>
      </c>
      <c r="V1151" s="747">
        <f t="shared" si="3612"/>
        <v>-1.0794911662239635</v>
      </c>
      <c r="W1151" s="747">
        <f t="shared" si="3613"/>
        <v>-0.35410801710855033</v>
      </c>
      <c r="X1151" s="747">
        <f t="shared" si="3614"/>
        <v>-0.40466337658136314</v>
      </c>
      <c r="Y1151" s="747">
        <f t="shared" si="3615"/>
        <v>-0.5814806753662648</v>
      </c>
      <c r="Z1151" s="747">
        <f t="shared" si="3616"/>
        <v>1.7120007539041289</v>
      </c>
      <c r="AA1151" s="747">
        <f t="shared" si="3617"/>
        <v>-0.2538957309253132</v>
      </c>
      <c r="AB1151" s="747">
        <f t="shared" si="3618"/>
        <v>8.8531188349983796E-3</v>
      </c>
      <c r="AC1151" s="747">
        <f t="shared" si="3619"/>
        <v>0.21488201687196642</v>
      </c>
      <c r="AE1151" s="746">
        <f t="shared" si="3210"/>
        <v>-0.86787738382739055</v>
      </c>
      <c r="AF1151" s="746">
        <f t="shared" si="3211"/>
        <v>-0.77731379397610245</v>
      </c>
      <c r="AG1151" s="746">
        <f t="shared" si="3212"/>
        <v>-0.71679959166625684</v>
      </c>
      <c r="AH1151" s="746">
        <f t="shared" si="3213"/>
        <v>-0.49307202597381394</v>
      </c>
      <c r="AI1151" s="746">
        <f t="shared" si="3214"/>
        <v>0.42046003967144513</v>
      </c>
      <c r="AJ1151" s="746">
        <f t="shared" si="3620"/>
        <v>-0.48692055115442373</v>
      </c>
    </row>
    <row r="1152" spans="1:36">
      <c r="A1152" s="93" t="str">
        <f t="shared" si="3606"/>
        <v>201934</v>
      </c>
      <c r="B1152" s="93">
        <f>'Sub Index'!A1134</f>
        <v>43699</v>
      </c>
      <c r="C1152" s="746">
        <f>VLOOKUP(B1152,'Sub Index'!A:M,8,0)</f>
        <v>0.66101569124163029</v>
      </c>
      <c r="D1152" s="746">
        <f>VLOOKUP(B1152,'Sub Index'!J:M,4,0)</f>
        <v>-2.5792000000000002</v>
      </c>
      <c r="E1152" s="746">
        <f>VLOOKUP(B1152,'Sub Index'!O:W,4,0)</f>
        <v>0.24399999999999977</v>
      </c>
      <c r="F1152" s="746">
        <f>VLOOKUP(B1152,'Sub Index'!O:W,7,0)</f>
        <v>2.4786560611481708E-2</v>
      </c>
      <c r="G1152" s="746">
        <f>VLOOKUP(B1152,'Sub Index'!O:W,9,0)</f>
        <v>0.13019999999999987</v>
      </c>
      <c r="H1152" s="746">
        <f>VLOOKUP(B1152,'Sub Index'!Y:AE,4,0)</f>
        <v>0.96179999999999977</v>
      </c>
      <c r="I1152" s="746">
        <f>VLOOKUP(B1152,'Sub Index'!Y:AE,7,0)</f>
        <v>6.4636598345935792E-3</v>
      </c>
      <c r="J1152" s="746">
        <f>VLOOKUP(B1152,'Sub Index'!AG:AK,4,0)</f>
        <v>8.1547110285889023E-3</v>
      </c>
      <c r="K1152" s="746">
        <f>VLOOKUP(B1152,'Sub Index'!AG:AK,5,0)</f>
        <v>91649938.630600005</v>
      </c>
      <c r="L1152" s="746">
        <f>VLOOKUP(B1152,'Sub Index'!AM:AX,4,0)</f>
        <v>3.6239986774036668E-3</v>
      </c>
      <c r="M1152" s="746">
        <f>VLOOKUP(B1152,'Sub Index'!AM:AX,7,0)</f>
        <v>6.6999999999994841E-3</v>
      </c>
      <c r="N1152" s="746">
        <f>VLOOKUP(B1152,'Sub Index'!AM:AX,8,0)</f>
        <v>1.9000000000000128E-3</v>
      </c>
      <c r="O1152" s="746">
        <f>VLOOKUP(B1152,'Sub Index'!AV:AX,3,0)</f>
        <v>277.678</v>
      </c>
      <c r="Q1152" s="747">
        <f t="shared" si="3607"/>
        <v>-1.1127376650371683</v>
      </c>
      <c r="R1152" s="747">
        <f t="shared" si="3608"/>
        <v>-1.2298818107472003</v>
      </c>
      <c r="S1152" s="747">
        <f t="shared" si="3609"/>
        <v>-1.1139880563827014</v>
      </c>
      <c r="T1152" s="747">
        <f t="shared" si="3610"/>
        <v>-1.0069957270858731</v>
      </c>
      <c r="U1152" s="747">
        <f t="shared" si="3611"/>
        <v>-0.3267193298529395</v>
      </c>
      <c r="V1152" s="747">
        <f t="shared" si="3612"/>
        <v>-1.1002484545287077</v>
      </c>
      <c r="W1152" s="747">
        <f t="shared" si="3613"/>
        <v>-0.24716188016922624</v>
      </c>
      <c r="X1152" s="747">
        <f t="shared" si="3614"/>
        <v>-0.4266049171348249</v>
      </c>
      <c r="Y1152" s="747">
        <f t="shared" si="3615"/>
        <v>-0.5699435936932542</v>
      </c>
      <c r="Z1152" s="747">
        <f t="shared" si="3616"/>
        <v>1.7279289118562358</v>
      </c>
      <c r="AA1152" s="747">
        <f t="shared" si="3617"/>
        <v>-0.52994106621909232</v>
      </c>
      <c r="AB1152" s="747">
        <f t="shared" si="3618"/>
        <v>-0.12984870283259886</v>
      </c>
      <c r="AC1152" s="747">
        <f t="shared" si="3619"/>
        <v>2.2996976543307696E-2</v>
      </c>
      <c r="AE1152" s="746">
        <f t="shared" si="3210"/>
        <v>-1.1713097378921842</v>
      </c>
      <c r="AF1152" s="746">
        <f t="shared" si="3211"/>
        <v>-0.81590103777383793</v>
      </c>
      <c r="AG1152" s="746">
        <f t="shared" si="3212"/>
        <v>-0.6737051673489669</v>
      </c>
      <c r="AH1152" s="746">
        <f t="shared" si="3213"/>
        <v>-0.49827425541403958</v>
      </c>
      <c r="AI1152" s="746">
        <f t="shared" si="3214"/>
        <v>0.27278402983696309</v>
      </c>
      <c r="AJ1152" s="746">
        <f t="shared" si="3620"/>
        <v>-0.577281233718413</v>
      </c>
    </row>
    <row r="1153" spans="1:36">
      <c r="A1153" s="93" t="str">
        <f t="shared" ref="A1153" si="3621">YEAR(B1153)&amp;WEEKNUM(B1153)</f>
        <v>201934</v>
      </c>
      <c r="B1153" s="93">
        <f>'Sub Index'!A1135</f>
        <v>43700</v>
      </c>
      <c r="C1153" s="749">
        <f>VLOOKUP(B1153,'Sub Index'!A:M,8,0)</f>
        <v>0.8679795611213208</v>
      </c>
      <c r="D1153" s="749">
        <f>VLOOKUP(B1153,'Sub Index'!J:M,4,0)</f>
        <v>-2.5636000000000001</v>
      </c>
      <c r="E1153" s="749">
        <f>VLOOKUP(B1153,'Sub Index'!O:W,4,0)</f>
        <v>0.25559999999999983</v>
      </c>
      <c r="F1153" s="749">
        <f>VLOOKUP(B1153,'Sub Index'!O:W,7,0)</f>
        <v>2.4902297013475658E-2</v>
      </c>
      <c r="G1153" s="749">
        <f>VLOOKUP(B1153,'Sub Index'!O:W,9,0)</f>
        <v>7.3500000000000121E-2</v>
      </c>
      <c r="H1153" s="749">
        <f>VLOOKUP(B1153,'Sub Index'!Y:AE,4,0)</f>
        <v>0.9657</v>
      </c>
      <c r="I1153" s="749">
        <f>VLOOKUP(B1153,'Sub Index'!Y:AE,7,0)</f>
        <v>6.4865723913099553E-3</v>
      </c>
      <c r="J1153" s="749">
        <f>VLOOKUP(B1153,'Sub Index'!AG:AK,4,0)</f>
        <v>7.4077754192126656E-3</v>
      </c>
      <c r="K1153" s="749">
        <f>VLOOKUP(B1153,'Sub Index'!AG:AK,5,0)</f>
        <v>91561922.427900001</v>
      </c>
      <c r="L1153" s="749">
        <f>VLOOKUP(B1153,'Sub Index'!AM:AX,4,0)</f>
        <v>3.6527565079396852E-3</v>
      </c>
      <c r="M1153" s="749">
        <f>VLOOKUP(B1153,'Sub Index'!AM:AX,7,0)</f>
        <v>-3.4249999999999226E-2</v>
      </c>
      <c r="N1153" s="749">
        <f>VLOOKUP(B1153,'Sub Index'!AM:AX,8,0)</f>
        <v>5.2950000000000053E-2</v>
      </c>
      <c r="O1153" s="749">
        <f>VLOOKUP(B1153,'Sub Index'!AV:AX,3,0)</f>
        <v>270.15999999999997</v>
      </c>
      <c r="Q1153" s="748">
        <f t="shared" ref="Q1153" si="3622">IF(C1153=0,"",(C1153-C$2)/C$3)</f>
        <v>-0.63157594317448684</v>
      </c>
      <c r="R1153" s="748">
        <f t="shared" ref="R1153" si="3623">IF(D1153=0,"",(D1153-D$2)/D$3)</f>
        <v>-1.2196759538429396</v>
      </c>
      <c r="S1153" s="748">
        <f t="shared" ref="S1153" si="3624">IF(E1153=0,"",(E1153-E$2)/E$3)</f>
        <v>-1.1064516153522335</v>
      </c>
      <c r="T1153" s="748">
        <f t="shared" ref="T1153" si="3625">IF(F1153=0,"",(F1153-F$2)/F$3)</f>
        <v>-1.003926304396731</v>
      </c>
      <c r="U1153" s="748">
        <f t="shared" ref="U1153" si="3626">IF(G1153=0,"",(G1153-G$2)/G$3)</f>
        <v>-0.49661259921881201</v>
      </c>
      <c r="V1153" s="748">
        <f t="shared" ref="V1153" si="3627">IF(H1153=0,"",(H1153-H$2)/H$3)</f>
        <v>-1.0976286026067494</v>
      </c>
      <c r="W1153" s="748">
        <f t="shared" ref="W1153" si="3628">IF(I1153=0,"",(I1153-I$2)/I$3)</f>
        <v>-0.2393494786641934</v>
      </c>
      <c r="X1153" s="748">
        <f t="shared" ref="X1153" si="3629">IF(J1153=0,"",(J1153-J$2)/J$3)</f>
        <v>-0.52625896393678218</v>
      </c>
      <c r="Y1153" s="748">
        <f t="shared" ref="Y1153" si="3630">IF(K1153=0,"",(K1153-K$2)/K$3)</f>
        <v>-0.57283957843014688</v>
      </c>
      <c r="Z1153" s="748">
        <f t="shared" ref="Z1153" si="3631">IF(L1153=0,"",(L1153-L$2)/L$3)</f>
        <v>1.7591592022802616</v>
      </c>
      <c r="AA1153" s="748">
        <f t="shared" ref="AA1153" si="3632">IF(M1153=0,"",(M1153-M$2)/M$3)</f>
        <v>-3.6699567551853018</v>
      </c>
      <c r="AB1153" s="748">
        <f t="shared" ref="AB1153" si="3633">IF(N1153=0,"",(N1153-N$2)/N$3)</f>
        <v>2.2303939625442601</v>
      </c>
      <c r="AC1153" s="748">
        <f t="shared" ref="AC1153" si="3634">IF(O1153=0,"",(O1153-O$2)/O$3)</f>
        <v>-8.7411085081585807E-2</v>
      </c>
      <c r="AE1153" s="749">
        <f t="shared" si="3210"/>
        <v>-0.92562594850871327</v>
      </c>
      <c r="AF1153" s="749">
        <f t="shared" si="3211"/>
        <v>-0.86899683965592567</v>
      </c>
      <c r="AG1153" s="749">
        <f t="shared" si="3212"/>
        <v>-0.66848904063547143</v>
      </c>
      <c r="AH1153" s="749">
        <f t="shared" si="3213"/>
        <v>-0.54954927118346453</v>
      </c>
      <c r="AI1153" s="749">
        <f t="shared" si="3214"/>
        <v>5.8046331139408519E-2</v>
      </c>
      <c r="AJ1153" s="749">
        <f t="shared" ref="AJ1153" si="3635">AVERAGE(AE1153:AI1153)</f>
        <v>-0.5909229537688333</v>
      </c>
    </row>
    <row r="1154" spans="1:36">
      <c r="A1154" s="93" t="str">
        <f t="shared" ref="A1154" si="3636">YEAR(B1154)&amp;WEEKNUM(B1154)</f>
        <v>201935</v>
      </c>
      <c r="B1154" s="93">
        <f>'Sub Index'!A1136</f>
        <v>43703</v>
      </c>
      <c r="C1154" s="750">
        <f>VLOOKUP(B1154,'Sub Index'!A:M,8,0)</f>
        <v>0.89905857205260531</v>
      </c>
      <c r="D1154" s="750">
        <f>VLOOKUP(B1154,'Sub Index'!J:M,4,0)</f>
        <v>-2.5779000000000001</v>
      </c>
      <c r="E1154" s="750">
        <f>VLOOKUP(B1154,'Sub Index'!O:W,4,0)</f>
        <v>0.25970000000000004</v>
      </c>
      <c r="F1154" s="750">
        <f>VLOOKUP(B1154,'Sub Index'!O:W,7,0)</f>
        <v>2.9979076517523705E-2</v>
      </c>
      <c r="G1154" s="750">
        <f>VLOOKUP(B1154,'Sub Index'!O:W,9,0)</f>
        <v>0.24770000000000003</v>
      </c>
      <c r="H1154" s="750">
        <f>VLOOKUP(B1154,'Sub Index'!Y:AE,4,0)</f>
        <v>0.99180000000000001</v>
      </c>
      <c r="I1154" s="750">
        <f>VLOOKUP(B1154,'Sub Index'!Y:AE,7,0)</f>
        <v>6.5566066688919136E-3</v>
      </c>
      <c r="J1154" s="750">
        <f>VLOOKUP(B1154,'Sub Index'!AG:AK,4,0)</f>
        <v>7.9842435130627956E-3</v>
      </c>
      <c r="K1154" s="750">
        <f>VLOOKUP(B1154,'Sub Index'!AG:AK,5,0)</f>
        <v>91929265.440200001</v>
      </c>
      <c r="L1154" s="750">
        <f>VLOOKUP(B1154,'Sub Index'!AM:AX,4,0)</f>
        <v>4.0892990277012677E-3</v>
      </c>
      <c r="M1154" s="750">
        <f>VLOOKUP(B1154,'Sub Index'!AM:AX,7,0)</f>
        <v>-5.6000000000002714E-3</v>
      </c>
      <c r="N1154" s="750">
        <f>VLOOKUP(B1154,'Sub Index'!AM:AX,8,0)</f>
        <v>1.5500000000000291E-2</v>
      </c>
      <c r="O1154" s="750">
        <f>VLOOKUP(B1154,'Sub Index'!AV:AX,3,0)</f>
        <v>270.27000000000004</v>
      </c>
      <c r="Q1154" s="751">
        <f t="shared" ref="Q1154" si="3637">IF(C1154=0,"",(C1154-C$2)/C$3)</f>
        <v>-0.55932163897067178</v>
      </c>
      <c r="R1154" s="751">
        <f t="shared" ref="R1154" si="3638">IF(D1154=0,"",(D1154-D$2)/D$3)</f>
        <v>-1.2290313226718452</v>
      </c>
      <c r="S1154" s="751">
        <f t="shared" ref="S1154" si="3639">IF(E1154=0,"",(E1154-E$2)/E$3)</f>
        <v>-1.1037878732638782</v>
      </c>
      <c r="T1154" s="751">
        <f t="shared" ref="T1154" si="3640">IF(F1154=0,"",(F1154-F$2)/F$3)</f>
        <v>-0.86928601898063251</v>
      </c>
      <c r="U1154" s="751">
        <f t="shared" ref="U1154" si="3641">IF(G1154=0,"",(G1154-G$2)/G$3)</f>
        <v>2.5352260102794781E-2</v>
      </c>
      <c r="V1154" s="751">
        <f t="shared" ref="V1154" si="3642">IF(H1154=0,"",(H1154-H$2)/H$3)</f>
        <v>-1.0800957474367232</v>
      </c>
      <c r="W1154" s="751">
        <f t="shared" ref="W1154" si="3643">IF(I1154=0,"",(I1154-I$2)/I$3)</f>
        <v>-0.21547017517318959</v>
      </c>
      <c r="X1154" s="751">
        <f t="shared" ref="X1154" si="3644">IF(J1154=0,"",(J1154-J$2)/J$3)</f>
        <v>-0.44934821328673608</v>
      </c>
      <c r="Y1154" s="751">
        <f t="shared" ref="Y1154" si="3645">IF(K1154=0,"",(K1154-K$2)/K$3)</f>
        <v>-0.56075294296768607</v>
      </c>
      <c r="Z1154" s="751">
        <f t="shared" ref="Z1154" si="3646">IF(L1154=0,"",(L1154-L$2)/L$3)</f>
        <v>2.2332335472665719</v>
      </c>
      <c r="AA1154" s="751">
        <f t="shared" ref="AA1154" si="3647">IF(M1154=0,"",(M1154-M$2)/M$3)</f>
        <v>-1.4730959618060233</v>
      </c>
      <c r="AB1154" s="751">
        <f t="shared" ref="AB1154" si="3648">IF(N1154=0,"",(N1154-N$2)/N$3)</f>
        <v>0.4989328887271644</v>
      </c>
      <c r="AC1154" s="751">
        <f t="shared" ref="AC1154" si="3649">IF(O1154=0,"",(O1154-O$2)/O$3)</f>
        <v>-8.5795643903247676E-2</v>
      </c>
      <c r="AE1154" s="750">
        <f t="shared" si="3210"/>
        <v>-0.89417648082125845</v>
      </c>
      <c r="AF1154" s="750">
        <f t="shared" si="3211"/>
        <v>-0.64924054404723863</v>
      </c>
      <c r="AG1154" s="750">
        <f t="shared" si="3212"/>
        <v>-0.64778296130495638</v>
      </c>
      <c r="AH1154" s="750">
        <f t="shared" si="3213"/>
        <v>-0.5050505781272111</v>
      </c>
      <c r="AI1154" s="750">
        <f t="shared" si="3214"/>
        <v>0.29331870757111633</v>
      </c>
      <c r="AJ1154" s="750">
        <f t="shared" ref="AJ1154" si="3650">AVERAGE(AE1154:AI1154)</f>
        <v>-0.48058637134590965</v>
      </c>
    </row>
    <row r="1155" spans="1:36">
      <c r="A1155" s="93" t="str">
        <f t="shared" ref="A1155:A1156" si="3651">YEAR(B1155)&amp;WEEKNUM(B1155)</f>
        <v>201935</v>
      </c>
      <c r="B1155" s="93">
        <f>'Sub Index'!A1137</f>
        <v>43704</v>
      </c>
      <c r="C1155" s="753">
        <f>VLOOKUP(B1155,'Sub Index'!A:M,8,0)</f>
        <v>0.8351125493250694</v>
      </c>
      <c r="D1155" s="753">
        <f>VLOOKUP(B1155,'Sub Index'!J:M,4,0)</f>
        <v>-2.5931999999999999</v>
      </c>
      <c r="E1155" s="753">
        <f>VLOOKUP(B1155,'Sub Index'!O:W,4,0)</f>
        <v>0.27249999999999996</v>
      </c>
      <c r="F1155" s="753">
        <f>VLOOKUP(B1155,'Sub Index'!O:W,7,0)</f>
        <v>2.8039762740349465E-2</v>
      </c>
      <c r="G1155" s="753">
        <f>VLOOKUP(B1155,'Sub Index'!O:W,9,0)</f>
        <v>0.22630000000000017</v>
      </c>
      <c r="H1155" s="753">
        <f>VLOOKUP(B1155,'Sub Index'!Y:AE,4,0)</f>
        <v>0.94910000000000005</v>
      </c>
      <c r="I1155" s="753">
        <f>VLOOKUP(B1155,'Sub Index'!Y:AE,7,0)</f>
        <v>6.7620310512126035E-3</v>
      </c>
      <c r="J1155" s="753">
        <f>VLOOKUP(B1155,'Sub Index'!AG:AK,4,0)</f>
        <v>8.1896824488739625E-3</v>
      </c>
      <c r="K1155" s="753">
        <f>VLOOKUP(B1155,'Sub Index'!AG:AK,5,0)</f>
        <v>92159908.819200009</v>
      </c>
      <c r="L1155" s="753">
        <f>VLOOKUP(B1155,'Sub Index'!AM:AX,4,0)</f>
        <v>4.0330683135225255E-3</v>
      </c>
      <c r="M1155" s="753">
        <f>VLOOKUP(B1155,'Sub Index'!AM:AX,7,0)</f>
        <v>1.625000000000032E-2</v>
      </c>
      <c r="N1155" s="753">
        <f>VLOOKUP(B1155,'Sub Index'!AM:AX,8,0)</f>
        <v>3.5000000000007248E-4</v>
      </c>
      <c r="O1155" s="753">
        <f>VLOOKUP(B1155,'Sub Index'!AV:AX,3,0)</f>
        <v>272.70400000000001</v>
      </c>
      <c r="Q1155" s="752">
        <f t="shared" ref="Q1155:Q1156" si="3652">IF(C1155=0,"",(C1155-C$2)/C$3)</f>
        <v>-0.70798709647171876</v>
      </c>
      <c r="R1155" s="752">
        <f t="shared" ref="R1155:R1156" si="3653">IF(D1155=0,"",(D1155-D$2)/D$3)</f>
        <v>-1.2390409130971778</v>
      </c>
      <c r="S1155" s="752">
        <f t="shared" ref="S1155:S1156" si="3654">IF(E1155=0,"",(E1155-E$2)/E$3)</f>
        <v>-1.0954718004026722</v>
      </c>
      <c r="T1155" s="752">
        <f t="shared" ref="T1155:T1156" si="3655">IF(F1155=0,"",(F1155-F$2)/F$3)</f>
        <v>-0.92071818385245952</v>
      </c>
      <c r="U1155" s="752">
        <f t="shared" ref="U1155:U1156" si="3656">IF(G1155=0,"",(G1155-G$2)/G$3)</f>
        <v>-3.8769714578504415E-2</v>
      </c>
      <c r="V1155" s="752">
        <f t="shared" ref="V1155:V1156" si="3657">IF(H1155=0,"",(H1155-H$2)/H$3)</f>
        <v>-1.1087797671976474</v>
      </c>
      <c r="W1155" s="752">
        <f t="shared" ref="W1155:W1156" si="3658">IF(I1155=0,"",(I1155-I$2)/I$3)</f>
        <v>-0.14542745696070911</v>
      </c>
      <c r="X1155" s="752">
        <f t="shared" ref="X1155:X1156" si="3659">IF(J1155=0,"",(J1155-J$2)/J$3)</f>
        <v>-0.42193912866514854</v>
      </c>
      <c r="Y1155" s="752">
        <f t="shared" ref="Y1155:Y1156" si="3660">IF(K1155=0,"",(K1155-K$2)/K$3)</f>
        <v>-0.55316411631123485</v>
      </c>
      <c r="Z1155" s="752">
        <f t="shared" ref="Z1155:Z1156" si="3661">IF(L1155=0,"",(L1155-L$2)/L$3)</f>
        <v>2.1721683868625896</v>
      </c>
      <c r="AA1155" s="752">
        <f t="shared" ref="AA1155:AA1156" si="3662">IF(M1155=0,"",(M1155-M$2)/M$3)</f>
        <v>0.20234586490742462</v>
      </c>
      <c r="AB1155" s="752">
        <f t="shared" ref="AB1155:AB1156" si="3663">IF(N1155=0,"",(N1155-N$2)/N$3)</f>
        <v>-0.20151131069418532</v>
      </c>
      <c r="AC1155" s="752">
        <f t="shared" ref="AC1155:AC1156" si="3664">IF(O1155=0,"",(O1155-O$2)/O$3)</f>
        <v>-5.0050336375316536E-2</v>
      </c>
      <c r="AE1155" s="753">
        <f t="shared" si="3210"/>
        <v>-0.97351400478444827</v>
      </c>
      <c r="AF1155" s="753">
        <f t="shared" si="3211"/>
        <v>-0.68498656627787868</v>
      </c>
      <c r="AG1155" s="753">
        <f t="shared" si="3212"/>
        <v>-0.6271036120791782</v>
      </c>
      <c r="AH1155" s="753">
        <f t="shared" si="3213"/>
        <v>-0.48755162248819173</v>
      </c>
      <c r="AI1155" s="753">
        <f t="shared" si="3214"/>
        <v>0.53073815117512801</v>
      </c>
      <c r="AJ1155" s="753">
        <f t="shared" ref="AJ1155:AJ1156" si="3665">AVERAGE(AE1155:AI1155)</f>
        <v>-0.4484835308909137</v>
      </c>
    </row>
    <row r="1156" spans="1:36">
      <c r="A1156" s="93" t="str">
        <f t="shared" si="3651"/>
        <v>201935</v>
      </c>
      <c r="B1156" s="93">
        <f>'Sub Index'!A1138</f>
        <v>43705</v>
      </c>
      <c r="C1156" s="753">
        <f>VLOOKUP(B1156,'Sub Index'!A:M,8,0)</f>
        <v>0.8501504707017763</v>
      </c>
      <c r="D1156" s="753">
        <f>VLOOKUP(B1156,'Sub Index'!J:M,4,0)</f>
        <v>-2.5951</v>
      </c>
      <c r="E1156" s="753">
        <f>VLOOKUP(B1156,'Sub Index'!O:W,4,0)</f>
        <v>0.31640000000000024</v>
      </c>
      <c r="F1156" s="753">
        <f>VLOOKUP(B1156,'Sub Index'!O:W,7,0)</f>
        <v>2.8310439831114673E-2</v>
      </c>
      <c r="G1156" s="753">
        <f>VLOOKUP(B1156,'Sub Index'!O:W,9,0)</f>
        <v>0.18229999999999968</v>
      </c>
      <c r="H1156" s="753">
        <f>VLOOKUP(B1156,'Sub Index'!Y:AE,4,0)</f>
        <v>0.95029999999999992</v>
      </c>
      <c r="I1156" s="753">
        <f>VLOOKUP(B1156,'Sub Index'!Y:AE,7,0)</f>
        <v>6.7602080916034464E-3</v>
      </c>
      <c r="J1156" s="753">
        <f>VLOOKUP(B1156,'Sub Index'!AG:AK,4,0)</f>
        <v>8.4200096086901963E-3</v>
      </c>
      <c r="K1156" s="753">
        <f>VLOOKUP(B1156,'Sub Index'!AG:AK,5,0)</f>
        <v>92410508.82190001</v>
      </c>
      <c r="L1156" s="753">
        <f>VLOOKUP(B1156,'Sub Index'!AM:AX,4,0)</f>
        <v>4.0500535629417796E-3</v>
      </c>
      <c r="M1156" s="753">
        <f>VLOOKUP(B1156,'Sub Index'!AM:AX,7,0)</f>
        <v>3.54999999999972E-3</v>
      </c>
      <c r="N1156" s="753">
        <f>VLOOKUP(B1156,'Sub Index'!AM:AX,8,0)</f>
        <v>6.4500000000000668E-3</v>
      </c>
      <c r="O1156" s="753">
        <f>VLOOKUP(B1156,'Sub Index'!AV:AX,3,0)</f>
        <v>283.608</v>
      </c>
      <c r="Q1156" s="752">
        <f t="shared" si="3652"/>
        <v>-0.67302605642613944</v>
      </c>
      <c r="R1156" s="752">
        <f t="shared" si="3653"/>
        <v>-1.2402839341303891</v>
      </c>
      <c r="S1156" s="752">
        <f t="shared" si="3654"/>
        <v>-1.0669502692615043</v>
      </c>
      <c r="T1156" s="752">
        <f t="shared" si="3655"/>
        <v>-0.9135396091818111</v>
      </c>
      <c r="U1156" s="752">
        <f t="shared" si="3656"/>
        <v>-0.17060928868958916</v>
      </c>
      <c r="V1156" s="752">
        <f t="shared" si="3657"/>
        <v>-1.1079736589139682</v>
      </c>
      <c r="W1156" s="752">
        <f t="shared" si="3658"/>
        <v>-0.1460490241027127</v>
      </c>
      <c r="X1156" s="752">
        <f t="shared" si="3659"/>
        <v>-0.39120952724307034</v>
      </c>
      <c r="Y1156" s="752">
        <f t="shared" si="3660"/>
        <v>-0.54491865967232378</v>
      </c>
      <c r="Z1156" s="752">
        <f t="shared" si="3661"/>
        <v>2.1906139462946004</v>
      </c>
      <c r="AA1156" s="752">
        <f t="shared" si="3662"/>
        <v>-0.77148073460109801</v>
      </c>
      <c r="AB1156" s="752">
        <f t="shared" si="3663"/>
        <v>8.0515726696584813E-2</v>
      </c>
      <c r="AC1156" s="752">
        <f t="shared" si="3664"/>
        <v>0.11008394188457088</v>
      </c>
      <c r="AE1156" s="753">
        <f t="shared" si="3210"/>
        <v>-0.95665499527826425</v>
      </c>
      <c r="AF1156" s="753">
        <f t="shared" si="3211"/>
        <v>-0.7170330557109682</v>
      </c>
      <c r="AG1156" s="753">
        <f t="shared" si="3212"/>
        <v>-0.62701134150834048</v>
      </c>
      <c r="AH1156" s="753">
        <f t="shared" si="3213"/>
        <v>-0.46806409345769706</v>
      </c>
      <c r="AI1156" s="753">
        <f t="shared" si="3214"/>
        <v>0.4024332200686645</v>
      </c>
      <c r="AJ1156" s="753">
        <f t="shared" si="3665"/>
        <v>-0.47326605317732112</v>
      </c>
    </row>
    <row r="1157" spans="1:36">
      <c r="A1157" s="93" t="str">
        <f t="shared" ref="A1157" si="3666">YEAR(B1157)&amp;WEEKNUM(B1157)</f>
        <v>201935</v>
      </c>
      <c r="B1157" s="93">
        <f>'Sub Index'!A1139</f>
        <v>43706</v>
      </c>
      <c r="C1157" s="754">
        <f>VLOOKUP(B1157,'Sub Index'!A:M,8,0)</f>
        <v>0.85662259629873105</v>
      </c>
      <c r="D1157" s="754">
        <f>VLOOKUP(B1157,'Sub Index'!J:M,4,0)</f>
        <v>-2.6141000000000001</v>
      </c>
      <c r="E1157" s="754">
        <f>VLOOKUP(B1157,'Sub Index'!O:W,4,0)</f>
        <v>0.29269999999999996</v>
      </c>
      <c r="F1157" s="754">
        <f>VLOOKUP(B1157,'Sub Index'!O:W,7,0)</f>
        <v>2.8737751116663615E-2</v>
      </c>
      <c r="G1157" s="754">
        <f>VLOOKUP(B1157,'Sub Index'!O:W,9,0)</f>
        <v>0.17570000000000041</v>
      </c>
      <c r="H1157" s="754">
        <f>VLOOKUP(B1157,'Sub Index'!Y:AE,4,0)</f>
        <v>0.95869999999999989</v>
      </c>
      <c r="I1157" s="754">
        <f>VLOOKUP(B1157,'Sub Index'!Y:AE,7,0)</f>
        <v>6.9519365132871321E-3</v>
      </c>
      <c r="J1157" s="754">
        <f>VLOOKUP(B1157,'Sub Index'!AG:AK,4,0)</f>
        <v>8.5039188417473082E-3</v>
      </c>
      <c r="K1157" s="754">
        <f>VLOOKUP(B1157,'Sub Index'!AG:AK,5,0)</f>
        <v>92730043.889400005</v>
      </c>
      <c r="L1157" s="754">
        <f>VLOOKUP(B1157,'Sub Index'!AM:AX,4,0)</f>
        <v>4.1259127625802566E-3</v>
      </c>
      <c r="M1157" s="754">
        <f>VLOOKUP(B1157,'Sub Index'!AM:AX,7,0)</f>
        <v>1.204999999999945E-2</v>
      </c>
      <c r="N1157" s="754">
        <f>VLOOKUP(B1157,'Sub Index'!AM:AX,8,0)</f>
        <v>-7.8499999999994685E-3</v>
      </c>
      <c r="O1157" s="754">
        <f>VLOOKUP(B1157,'Sub Index'!AV:AX,3,0)</f>
        <v>286.79200000000003</v>
      </c>
      <c r="Q1157" s="755">
        <f t="shared" ref="Q1157" si="3667">IF(C1157=0,"",(C1157-C$2)/C$3)</f>
        <v>-0.65797927991315408</v>
      </c>
      <c r="R1157" s="755">
        <f t="shared" ref="R1157" si="3668">IF(D1157=0,"",(D1157-D$2)/D$3)</f>
        <v>-1.2527141444625014</v>
      </c>
      <c r="S1157" s="755">
        <f t="shared" ref="S1157" si="3669">IF(E1157=0,"",(E1157-E$2)/E$3)</f>
        <v>-1.0823479979185813</v>
      </c>
      <c r="T1157" s="755">
        <f t="shared" ref="T1157" si="3670">IF(F1157=0,"",(F1157-F$2)/F$3)</f>
        <v>-0.90220696938487788</v>
      </c>
      <c r="U1157" s="755">
        <f t="shared" ref="U1157" si="3671">IF(G1157=0,"",(G1157-G$2)/G$3)</f>
        <v>-0.19038522480624948</v>
      </c>
      <c r="V1157" s="755">
        <f t="shared" ref="V1157" si="3672">IF(H1157=0,"",(H1157-H$2)/H$3)</f>
        <v>-1.1023309009282125</v>
      </c>
      <c r="W1157" s="755">
        <f t="shared" ref="W1157" si="3673">IF(I1157=0,"",(I1157-I$2)/I$3)</f>
        <v>-8.0676162022740056E-2</v>
      </c>
      <c r="X1157" s="755">
        <f t="shared" ref="X1157" si="3674">IF(J1157=0,"",(J1157-J$2)/J$3)</f>
        <v>-0.38001459352559402</v>
      </c>
      <c r="Y1157" s="755">
        <f t="shared" ref="Y1157" si="3675">IF(K1157=0,"",(K1157-K$2)/K$3)</f>
        <v>-0.53440504229285068</v>
      </c>
      <c r="Z1157" s="755">
        <f t="shared" ref="Z1157" si="3676">IF(L1157=0,"",(L1157-L$2)/L$3)</f>
        <v>2.2729951548866931</v>
      </c>
      <c r="AA1157" s="755">
        <f t="shared" ref="AA1157" si="3677">IF(M1157=0,"",(M1157-M$2)/M$3)</f>
        <v>-0.11970702626867369</v>
      </c>
      <c r="AB1157" s="755">
        <f t="shared" ref="AB1157" si="3678">IF(N1157=0,"",(N1157-N$2)/N$3)</f>
        <v>-0.58062962325224887</v>
      </c>
      <c r="AC1157" s="755">
        <f t="shared" ref="AC1157" si="3679">IF(O1157=0,"",(O1157-O$2)/O$3)</f>
        <v>0.15684362108298303</v>
      </c>
      <c r="AE1157" s="754">
        <f t="shared" si="3210"/>
        <v>-0.95534671218782774</v>
      </c>
      <c r="AF1157" s="754">
        <f t="shared" si="3211"/>
        <v>-0.72498006403656967</v>
      </c>
      <c r="AG1157" s="754">
        <f t="shared" si="3212"/>
        <v>-0.5915035314754763</v>
      </c>
      <c r="AH1157" s="754">
        <f t="shared" si="3213"/>
        <v>-0.45720981790922233</v>
      </c>
      <c r="AI1157" s="754">
        <f t="shared" si="3214"/>
        <v>0.43237553161218834</v>
      </c>
      <c r="AJ1157" s="754">
        <f t="shared" ref="AJ1157" si="3680">AVERAGE(AE1157:AI1157)</f>
        <v>-0.45933291879938148</v>
      </c>
    </row>
    <row r="1158" spans="1:36">
      <c r="A1158" s="93" t="str">
        <f t="shared" ref="A1158" si="3681">YEAR(B1158)&amp;WEEKNUM(B1158)</f>
        <v>201935</v>
      </c>
      <c r="B1158" s="93">
        <f>'Sub Index'!A1140</f>
        <v>43707</v>
      </c>
      <c r="C1158" s="757">
        <f>VLOOKUP(B1158,'Sub Index'!A:M,8,0)</f>
        <v>0.8578814269261188</v>
      </c>
      <c r="D1158" s="757">
        <f>VLOOKUP(B1158,'Sub Index'!J:M,4,0)</f>
        <v>-2.6116000000000001</v>
      </c>
      <c r="E1158" s="757">
        <f>VLOOKUP(B1158,'Sub Index'!O:W,4,0)</f>
        <v>0.27620000000000022</v>
      </c>
      <c r="F1158" s="757">
        <f>VLOOKUP(B1158,'Sub Index'!O:W,7,0)</f>
        <v>2.8414532379940079E-2</v>
      </c>
      <c r="G1158" s="757">
        <f>VLOOKUP(B1158,'Sub Index'!O:W,9,0)</f>
        <v>0.14080000000000004</v>
      </c>
      <c r="H1158" s="757">
        <f>VLOOKUP(B1158,'Sub Index'!Y:AE,4,0)</f>
        <v>0.95259999999999989</v>
      </c>
      <c r="I1158" s="757">
        <f>VLOOKUP(B1158,'Sub Index'!Y:AE,7,0)</f>
        <v>6.7157789072083054E-3</v>
      </c>
      <c r="J1158" s="757">
        <f>VLOOKUP(B1158,'Sub Index'!AG:AK,4,0)</f>
        <v>8.5977992179410885E-3</v>
      </c>
      <c r="K1158" s="757">
        <f>VLOOKUP(B1158,'Sub Index'!AG:AK,5,0)</f>
        <v>92634670.063500002</v>
      </c>
      <c r="L1158" s="757">
        <f>VLOOKUP(B1158,'Sub Index'!AM:AX,4,0)</f>
        <v>4.0622805394688174E-3</v>
      </c>
      <c r="M1158" s="757">
        <f>VLOOKUP(B1158,'Sub Index'!AM:AX,7,0)</f>
        <v>-5.9499999999994557E-3</v>
      </c>
      <c r="N1158" s="757">
        <f>VLOOKUP(B1158,'Sub Index'!AM:AX,8,0)</f>
        <v>1.6449999999999854E-2</v>
      </c>
      <c r="O1158" s="757">
        <f>VLOOKUP(B1158,'Sub Index'!AV:AX,3,0)</f>
        <v>280.05600000000004</v>
      </c>
      <c r="Q1158" s="756">
        <f t="shared" ref="Q1158" si="3682">IF(C1158=0,"",(C1158-C$2)/C$3)</f>
        <v>-0.65505267676952583</v>
      </c>
      <c r="R1158" s="756">
        <f t="shared" ref="R1158" si="3683">IF(D1158=0,"",(D1158-D$2)/D$3)</f>
        <v>-1.2510785904714341</v>
      </c>
      <c r="S1158" s="756">
        <f t="shared" ref="S1158" si="3684">IF(E1158=0,"",(E1158-E$2)/E$3)</f>
        <v>-1.0930679355912296</v>
      </c>
      <c r="T1158" s="756">
        <f t="shared" ref="T1158" si="3685">IF(F1158=0,"",(F1158-F$2)/F$3)</f>
        <v>-0.91077899086613145</v>
      </c>
      <c r="U1158" s="756">
        <f t="shared" ref="U1158" si="3686">IF(G1158=0,"",(G1158-G$2)/G$3)</f>
        <v>-0.29495797790799622</v>
      </c>
      <c r="V1158" s="756">
        <f t="shared" ref="V1158" si="3687">IF(H1158=0,"",(H1158-H$2)/H$3)</f>
        <v>-1.1064286180369161</v>
      </c>
      <c r="W1158" s="756">
        <f t="shared" ref="W1158" si="3688">IF(I1158=0,"",(I1158-I$2)/I$3)</f>
        <v>-0.16119786285224885</v>
      </c>
      <c r="X1158" s="756">
        <f t="shared" ref="X1158" si="3689">IF(J1158=0,"",(J1158-J$2)/J$3)</f>
        <v>-0.36748933795394823</v>
      </c>
      <c r="Y1158" s="756">
        <f t="shared" ref="Y1158" si="3690">IF(K1158=0,"",(K1158-K$2)/K$3)</f>
        <v>-0.53754311387095421</v>
      </c>
      <c r="Z1158" s="756">
        <f t="shared" ref="Z1158" si="3691">IF(L1158=0,"",(L1158-L$2)/L$3)</f>
        <v>2.2038921394277327</v>
      </c>
      <c r="AA1158" s="756">
        <f t="shared" ref="AA1158" si="3692">IF(M1158=0,"",(M1158-M$2)/M$3)</f>
        <v>-1.4999337027372968</v>
      </c>
      <c r="AB1158" s="756">
        <f t="shared" ref="AB1158" si="3693">IF(N1158=0,"",(N1158-N$2)/N$3)</f>
        <v>0.54285513225521498</v>
      </c>
      <c r="AC1158" s="756">
        <f t="shared" ref="AC1158" si="3694">IF(O1158=0,"",(O1158-O$2)/O$3)</f>
        <v>5.7919877653177403E-2</v>
      </c>
      <c r="AE1158" s="757">
        <f t="shared" ref="AE1158:AE1217" si="3695">AVERAGE(Q1158:R1158)</f>
        <v>-0.95306563362047991</v>
      </c>
      <c r="AF1158" s="757">
        <f t="shared" ref="AF1158:AF1217" si="3696">AVERAGE(S1158:U1158)</f>
        <v>-0.76626830145511893</v>
      </c>
      <c r="AG1158" s="757">
        <f t="shared" ref="AG1158:AG1217" si="3697">AVERAGE(V1158:W1158)</f>
        <v>-0.63381324044458243</v>
      </c>
      <c r="AH1158" s="757">
        <f t="shared" ref="AH1158:AH1217" si="3698">AVERAGE(X1158:Y1158)</f>
        <v>-0.45251622591245122</v>
      </c>
      <c r="AI1158" s="757">
        <f t="shared" ref="AI1158:AI1217" si="3699">AVERAGE(Z1158:AC1158)</f>
        <v>0.32618336164970707</v>
      </c>
      <c r="AJ1158" s="757">
        <f t="shared" ref="AJ1158" si="3700">AVERAGE(AE1158:AI1158)</f>
        <v>-0.49589600795658512</v>
      </c>
    </row>
    <row r="1159" spans="1:36">
      <c r="A1159" s="93" t="str">
        <f t="shared" ref="A1159:A1162" si="3701">YEAR(B1159)&amp;WEEKNUM(B1159)</f>
        <v>201936</v>
      </c>
      <c r="B1159" s="93">
        <f>'Sub Index'!A1141</f>
        <v>43710</v>
      </c>
      <c r="C1159" s="760">
        <f>VLOOKUP(B1159,'Sub Index'!A:M,8,0)</f>
        <v>1.0499909350426697</v>
      </c>
      <c r="D1159" s="760">
        <f>VLOOKUP(B1159,'Sub Index'!J:M,4,0)</f>
        <v>-2.5874999999999999</v>
      </c>
      <c r="E1159" s="760">
        <f>VLOOKUP(B1159,'Sub Index'!O:W,4,0)</f>
        <v>0.22190000000000021</v>
      </c>
      <c r="F1159" s="760">
        <f>VLOOKUP(B1159,'Sub Index'!O:W,7,0)</f>
        <v>2.7409956810155449E-2</v>
      </c>
      <c r="G1159" s="760">
        <f>VLOOKUP(B1159,'Sub Index'!O:W,9,0)</f>
        <v>0.13560000000000016</v>
      </c>
      <c r="H1159" s="760">
        <f>VLOOKUP(B1159,'Sub Index'!Y:AE,4,0)</f>
        <v>0.97599999999999998</v>
      </c>
      <c r="I1159" s="760">
        <f>VLOOKUP(B1159,'Sub Index'!Y:AE,7,0)</f>
        <v>6.0430774295541674E-3</v>
      </c>
      <c r="J1159" s="760">
        <f>VLOOKUP(B1159,'Sub Index'!AG:AK,4,0)</f>
        <v>7.1097103518453757E-3</v>
      </c>
      <c r="K1159" s="760">
        <f>VLOOKUP(B1159,'Sub Index'!AG:AK,5,0)</f>
        <v>93145302.317999989</v>
      </c>
      <c r="L1159" s="760">
        <f>VLOOKUP(B1159,'Sub Index'!AM:AX,4,0)</f>
        <v>3.0626549842093166E-3</v>
      </c>
      <c r="M1159" s="760">
        <f>VLOOKUP(B1159,'Sub Index'!AM:AX,7,0)</f>
        <v>-1.2900000000000134E-2</v>
      </c>
      <c r="N1159" s="760">
        <f>VLOOKUP(B1159,'Sub Index'!AM:AX,8,0)</f>
        <v>2.3100000000000342E-2</v>
      </c>
      <c r="O1159" s="760">
        <f>VLOOKUP(B1159,'Sub Index'!AV:AX,3,0)</f>
        <v>274.06</v>
      </c>
      <c r="Q1159" s="761">
        <f t="shared" ref="Q1159:Q1162" si="3702">IF(C1159=0,"",(C1159-C$2)/C$3)</f>
        <v>-0.20842524481589086</v>
      </c>
      <c r="R1159" s="761">
        <f t="shared" ref="R1159:R1162" si="3703">IF(D1159=0,"",(D1159-D$2)/D$3)</f>
        <v>-1.235311849997544</v>
      </c>
      <c r="S1159" s="761">
        <f t="shared" ref="S1159:S1162" si="3704">IF(E1159=0,"",(E1159-E$2)/E$3)</f>
        <v>-1.1283462759321274</v>
      </c>
      <c r="T1159" s="761">
        <f t="shared" ref="T1159:T1162" si="3705">IF(F1159=0,"",(F1159-F$2)/F$3)</f>
        <v>-0.93742114487931905</v>
      </c>
      <c r="U1159" s="761">
        <f t="shared" ref="U1159:U1162" si="3706">IF(G1159=0,"",(G1159-G$2)/G$3)</f>
        <v>-0.31053901848476023</v>
      </c>
      <c r="V1159" s="761">
        <f t="shared" ref="V1159:V1162" si="3707">IF(H1159=0,"",(H1159-H$2)/H$3)</f>
        <v>-1.0907095065051682</v>
      </c>
      <c r="W1159" s="761">
        <f t="shared" ref="W1159:W1162" si="3708">IF(I1159=0,"",(I1159-I$2)/I$3)</f>
        <v>-0.39056615647034493</v>
      </c>
      <c r="X1159" s="761">
        <f t="shared" ref="X1159:X1162" si="3709">IF(J1159=0,"",(J1159-J$2)/J$3)</f>
        <v>-0.56602596634044799</v>
      </c>
      <c r="Y1159" s="761">
        <f t="shared" ref="Y1159:Y1162" si="3710">IF(K1159=0,"",(K1159-K$2)/K$3)</f>
        <v>-0.52074185262775541</v>
      </c>
      <c r="Z1159" s="761">
        <f t="shared" ref="Z1159:Z1162" si="3711">IF(L1159=0,"",(L1159-L$2)/L$3)</f>
        <v>1.1183235890834426</v>
      </c>
      <c r="AA1159" s="761">
        <f t="shared" ref="AA1159:AA1162" si="3712">IF(M1159=0,"",(M1159-M$2)/M$3)</f>
        <v>-2.0328545583738773</v>
      </c>
      <c r="AB1159" s="761">
        <f t="shared" ref="AB1159:AB1162" si="3713">IF(N1159=0,"",(N1159-N$2)/N$3)</f>
        <v>0.85031083695173315</v>
      </c>
      <c r="AC1159" s="761">
        <f t="shared" ref="AC1159:AC1162" si="3714">IF(O1159=0,"",(O1159-O$2)/O$3)</f>
        <v>-3.0136352395088498E-2</v>
      </c>
      <c r="AE1159" s="760">
        <f t="shared" si="3695"/>
        <v>-0.72186854740671746</v>
      </c>
      <c r="AF1159" s="760">
        <f t="shared" si="3696"/>
        <v>-0.79210214643206889</v>
      </c>
      <c r="AG1159" s="760">
        <f t="shared" si="3697"/>
        <v>-0.74063783148775653</v>
      </c>
      <c r="AH1159" s="760">
        <f t="shared" si="3698"/>
        <v>-0.54338390948410176</v>
      </c>
      <c r="AI1159" s="760">
        <f t="shared" si="3699"/>
        <v>-2.3589121183447498E-2</v>
      </c>
      <c r="AJ1159" s="760">
        <f t="shared" ref="AJ1159:AJ1162" si="3715">AVERAGE(AE1159:AI1159)</f>
        <v>-0.56431631119881842</v>
      </c>
    </row>
    <row r="1160" spans="1:36">
      <c r="A1160" s="93" t="str">
        <f t="shared" si="3701"/>
        <v>201936</v>
      </c>
      <c r="B1160" s="93">
        <f>'Sub Index'!A1142</f>
        <v>43711</v>
      </c>
      <c r="C1160" s="760">
        <f>VLOOKUP(B1160,'Sub Index'!A:M,8,0)</f>
        <v>1.0572222778099729</v>
      </c>
      <c r="D1160" s="760">
        <f>VLOOKUP(B1160,'Sub Index'!J:M,4,0)</f>
        <v>-2.5975999999999999</v>
      </c>
      <c r="E1160" s="760">
        <f>VLOOKUP(B1160,'Sub Index'!O:W,4,0)</f>
        <v>0.23440000000000039</v>
      </c>
      <c r="F1160" s="760">
        <f>VLOOKUP(B1160,'Sub Index'!O:W,7,0)</f>
        <v>2.77388688590797E-2</v>
      </c>
      <c r="G1160" s="760">
        <f>VLOOKUP(B1160,'Sub Index'!O:W,9,0)</f>
        <v>0.14400000000000013</v>
      </c>
      <c r="H1160" s="760">
        <f>VLOOKUP(B1160,'Sub Index'!Y:AE,4,0)</f>
        <v>0.95409999999999995</v>
      </c>
      <c r="I1160" s="760">
        <f>VLOOKUP(B1160,'Sub Index'!Y:AE,7,0)</f>
        <v>6.158292477232292E-3</v>
      </c>
      <c r="J1160" s="760">
        <f>VLOOKUP(B1160,'Sub Index'!AG:AK,4,0)</f>
        <v>7.062143635583047E-3</v>
      </c>
      <c r="K1160" s="760">
        <f>VLOOKUP(B1160,'Sub Index'!AG:AK,5,0)</f>
        <v>93441016.971100003</v>
      </c>
      <c r="L1160" s="760">
        <f>VLOOKUP(B1160,'Sub Index'!AM:AX,4,0)</f>
        <v>3.0457867238400872E-3</v>
      </c>
      <c r="M1160" s="760">
        <f>VLOOKUP(B1160,'Sub Index'!AM:AX,7,0)</f>
        <v>1.0699999999999932E-2</v>
      </c>
      <c r="N1160" s="760">
        <f>VLOOKUP(B1160,'Sub Index'!AM:AX,8,0)</f>
        <v>-6.9999999999925677E-4</v>
      </c>
      <c r="O1160" s="760">
        <f>VLOOKUP(B1160,'Sub Index'!AV:AX,3,0)</f>
        <v>272.90600000000006</v>
      </c>
      <c r="Q1160" s="761">
        <f t="shared" si="3702"/>
        <v>-0.19161339577519851</v>
      </c>
      <c r="R1160" s="761">
        <f t="shared" si="3703"/>
        <v>-1.2419194881214564</v>
      </c>
      <c r="S1160" s="761">
        <f t="shared" si="3704"/>
        <v>-1.1202251110286057</v>
      </c>
      <c r="T1160" s="761">
        <f t="shared" si="3705"/>
        <v>-0.92869813216847685</v>
      </c>
      <c r="U1160" s="761">
        <f t="shared" si="3706"/>
        <v>-0.28536964524537173</v>
      </c>
      <c r="V1160" s="761">
        <f t="shared" si="3707"/>
        <v>-1.1054209826823167</v>
      </c>
      <c r="W1160" s="761">
        <f t="shared" si="3708"/>
        <v>-0.35128174910258531</v>
      </c>
      <c r="X1160" s="761">
        <f t="shared" si="3709"/>
        <v>-0.57237218375078158</v>
      </c>
      <c r="Y1160" s="761">
        <f t="shared" si="3710"/>
        <v>-0.51101199499265493</v>
      </c>
      <c r="Z1160" s="761">
        <f t="shared" si="3711"/>
        <v>1.1000050768570313</v>
      </c>
      <c r="AA1160" s="761">
        <f t="shared" si="3712"/>
        <v>-0.22322402700378977</v>
      </c>
      <c r="AB1160" s="761">
        <f t="shared" si="3713"/>
        <v>-0.2500569482778115</v>
      </c>
      <c r="AC1160" s="761">
        <f t="shared" si="3714"/>
        <v>-4.7083798938733074E-2</v>
      </c>
      <c r="AE1160" s="760">
        <f t="shared" si="3695"/>
        <v>-0.71676644194832739</v>
      </c>
      <c r="AF1160" s="760">
        <f t="shared" si="3696"/>
        <v>-0.77809762948081795</v>
      </c>
      <c r="AG1160" s="760">
        <f t="shared" si="3697"/>
        <v>-0.72835136589245097</v>
      </c>
      <c r="AH1160" s="760">
        <f t="shared" si="3698"/>
        <v>-0.54169208937171831</v>
      </c>
      <c r="AI1160" s="760">
        <f t="shared" si="3699"/>
        <v>0.14491007565917427</v>
      </c>
      <c r="AJ1160" s="760">
        <f t="shared" si="3715"/>
        <v>-0.52399949020682812</v>
      </c>
    </row>
    <row r="1161" spans="1:36">
      <c r="A1161" s="93" t="str">
        <f t="shared" si="3701"/>
        <v>201936</v>
      </c>
      <c r="B1161" s="93">
        <f>'Sub Index'!A1143</f>
        <v>43712</v>
      </c>
      <c r="C1161" s="760">
        <f>VLOOKUP(B1161,'Sub Index'!A:M,8,0)</f>
        <v>1.2271919381540024</v>
      </c>
      <c r="D1161" s="760">
        <f>VLOOKUP(B1161,'Sub Index'!J:M,4,0)</f>
        <v>-2.6030000000000002</v>
      </c>
      <c r="E1161" s="760">
        <f>VLOOKUP(B1161,'Sub Index'!O:W,4,0)</f>
        <v>0.25170000000000003</v>
      </c>
      <c r="F1161" s="760">
        <f>VLOOKUP(B1161,'Sub Index'!O:W,7,0)</f>
        <v>2.7425151885061394E-2</v>
      </c>
      <c r="G1161" s="760">
        <f>VLOOKUP(B1161,'Sub Index'!O:W,9,0)</f>
        <v>0.10760000000000014</v>
      </c>
      <c r="H1161" s="760">
        <f>VLOOKUP(B1161,'Sub Index'!Y:AE,4,0)</f>
        <v>1.0092999999999996</v>
      </c>
      <c r="I1161" s="760">
        <f>VLOOKUP(B1161,'Sub Index'!Y:AE,7,0)</f>
        <v>5.9494725411266183E-3</v>
      </c>
      <c r="J1161" s="760">
        <f>VLOOKUP(B1161,'Sub Index'!AG:AK,4,0)</f>
        <v>7.3791890744582559E-3</v>
      </c>
      <c r="K1161" s="760">
        <f>VLOOKUP(B1161,'Sub Index'!AG:AK,5,0)</f>
        <v>93777490.013500005</v>
      </c>
      <c r="L1161" s="760">
        <f>VLOOKUP(B1161,'Sub Index'!AM:AX,4,0)</f>
        <v>3.1965468309516462E-3</v>
      </c>
      <c r="M1161" s="760">
        <f>VLOOKUP(B1161,'Sub Index'!AM:AX,7,0)</f>
        <v>8.0000000000000071E-3</v>
      </c>
      <c r="N1161" s="760">
        <f>VLOOKUP(B1161,'Sub Index'!AM:AX,8,0)</f>
        <v>-6.6000000000006054E-3</v>
      </c>
      <c r="O1161" s="760">
        <f>VLOOKUP(B1161,'Sub Index'!AV:AX,3,0)</f>
        <v>273.40999999999997</v>
      </c>
      <c r="Q1161" s="761">
        <f t="shared" si="3702"/>
        <v>0.20354202184957493</v>
      </c>
      <c r="R1161" s="761">
        <f t="shared" si="3703"/>
        <v>-1.2454522847421621</v>
      </c>
      <c r="S1161" s="761">
        <f t="shared" si="3704"/>
        <v>-1.108985418802132</v>
      </c>
      <c r="T1161" s="761">
        <f t="shared" si="3705"/>
        <v>-0.93701815924233722</v>
      </c>
      <c r="U1161" s="761">
        <f t="shared" si="3706"/>
        <v>-0.39443692928272239</v>
      </c>
      <c r="V1161" s="761">
        <f t="shared" si="3707"/>
        <v>-1.068340001633066</v>
      </c>
      <c r="W1161" s="761">
        <f t="shared" si="3708"/>
        <v>-0.4224822355130281</v>
      </c>
      <c r="X1161" s="761">
        <f t="shared" si="3709"/>
        <v>-0.53007287359953315</v>
      </c>
      <c r="Y1161" s="761">
        <f t="shared" si="3710"/>
        <v>-0.49994106980757835</v>
      </c>
      <c r="Z1161" s="761">
        <f t="shared" si="3711"/>
        <v>1.2637268125267032</v>
      </c>
      <c r="AA1161" s="761">
        <f t="shared" si="3712"/>
        <v>-0.43025802847409006</v>
      </c>
      <c r="AB1161" s="761">
        <f t="shared" si="3713"/>
        <v>-0.52283719755747138</v>
      </c>
      <c r="AC1161" s="761">
        <f t="shared" si="3714"/>
        <v>-3.9682141176171797E-2</v>
      </c>
      <c r="AE1161" s="760">
        <f t="shared" si="3695"/>
        <v>-0.52095513144629357</v>
      </c>
      <c r="AF1161" s="760">
        <f t="shared" si="3696"/>
        <v>-0.81348016910906384</v>
      </c>
      <c r="AG1161" s="760">
        <f t="shared" si="3697"/>
        <v>-0.74541111857304698</v>
      </c>
      <c r="AH1161" s="760">
        <f t="shared" si="3698"/>
        <v>-0.51500697170355569</v>
      </c>
      <c r="AI1161" s="760">
        <f t="shared" si="3699"/>
        <v>6.7737361329742493E-2</v>
      </c>
      <c r="AJ1161" s="760">
        <f t="shared" si="3715"/>
        <v>-0.50542320590044354</v>
      </c>
    </row>
    <row r="1162" spans="1:36">
      <c r="A1162" s="93" t="str">
        <f t="shared" si="3701"/>
        <v>201936</v>
      </c>
      <c r="B1162" s="93">
        <f>'Sub Index'!A1144</f>
        <v>43713</v>
      </c>
      <c r="C1162" s="760">
        <f>VLOOKUP(B1162,'Sub Index'!A:M,8,0)</f>
        <v>1.2709555179106118</v>
      </c>
      <c r="D1162" s="760">
        <f>VLOOKUP(B1162,'Sub Index'!J:M,4,0)</f>
        <v>-2.5947</v>
      </c>
      <c r="E1162" s="760">
        <f>VLOOKUP(B1162,'Sub Index'!O:W,4,0)</f>
        <v>0.27400000000000002</v>
      </c>
      <c r="F1162" s="760">
        <f>VLOOKUP(B1162,'Sub Index'!O:W,7,0)</f>
        <v>2.5569804418587378E-2</v>
      </c>
      <c r="G1162" s="760">
        <f>VLOOKUP(B1162,'Sub Index'!O:W,9,0)</f>
        <v>9.3100000000000183E-2</v>
      </c>
      <c r="H1162" s="760">
        <f>VLOOKUP(B1162,'Sub Index'!Y:AE,4,0)</f>
        <v>1.0074000000000001</v>
      </c>
      <c r="I1162" s="760">
        <f>VLOOKUP(B1162,'Sub Index'!Y:AE,7,0)</f>
        <v>6.6254789256096789E-3</v>
      </c>
      <c r="J1162" s="760">
        <f>VLOOKUP(B1162,'Sub Index'!AG:AK,4,0)</f>
        <v>7.6350524855528391E-3</v>
      </c>
      <c r="K1162" s="760">
        <f>VLOOKUP(B1162,'Sub Index'!AG:AK,5,0)</f>
        <v>94470355.837599993</v>
      </c>
      <c r="L1162" s="760">
        <f>VLOOKUP(B1162,'Sub Index'!AM:AX,4,0)</f>
        <v>3.2225489305878962E-3</v>
      </c>
      <c r="M1162" s="760">
        <f>VLOOKUP(B1162,'Sub Index'!AM:AX,7,0)</f>
        <v>1.3500000000000512E-2</v>
      </c>
      <c r="N1162" s="760">
        <f>VLOOKUP(B1162,'Sub Index'!AM:AX,8,0)</f>
        <v>-7.9000000000002402E-3</v>
      </c>
      <c r="O1162" s="760">
        <f>VLOOKUP(B1162,'Sub Index'!AV:AX,3,0)</f>
        <v>273.63199999999995</v>
      </c>
      <c r="Q1162" s="761">
        <f t="shared" si="3702"/>
        <v>0.30528615430518541</v>
      </c>
      <c r="R1162" s="761">
        <f t="shared" si="3703"/>
        <v>-1.2400222454918182</v>
      </c>
      <c r="S1162" s="761">
        <f t="shared" si="3704"/>
        <v>-1.0944972606142496</v>
      </c>
      <c r="T1162" s="761">
        <f t="shared" si="3705"/>
        <v>-0.98622346985961173</v>
      </c>
      <c r="U1162" s="761">
        <f t="shared" si="3706"/>
        <v>-0.43788406166023836</v>
      </c>
      <c r="V1162" s="761">
        <f t="shared" si="3707"/>
        <v>-1.0696163397488914</v>
      </c>
      <c r="W1162" s="761">
        <f t="shared" si="3708"/>
        <v>-0.19198708122181404</v>
      </c>
      <c r="X1162" s="761">
        <f t="shared" si="3709"/>
        <v>-0.49593629740199296</v>
      </c>
      <c r="Y1162" s="761">
        <f t="shared" si="3710"/>
        <v>-0.47714380305719045</v>
      </c>
      <c r="Z1162" s="761">
        <f t="shared" si="3711"/>
        <v>1.2919644475686605</v>
      </c>
      <c r="AA1162" s="761">
        <f t="shared" si="3712"/>
        <v>-8.5220995530575633E-3</v>
      </c>
      <c r="AB1162" s="761">
        <f t="shared" si="3713"/>
        <v>-0.58294132028007772</v>
      </c>
      <c r="AC1162" s="761">
        <f t="shared" si="3714"/>
        <v>-3.6421887161709965E-2</v>
      </c>
      <c r="AE1162" s="760">
        <f t="shared" si="3695"/>
        <v>-0.46736804559331635</v>
      </c>
      <c r="AF1162" s="760">
        <f t="shared" si="3696"/>
        <v>-0.83953493071136653</v>
      </c>
      <c r="AG1162" s="760">
        <f t="shared" si="3697"/>
        <v>-0.63080171048535272</v>
      </c>
      <c r="AH1162" s="760">
        <f t="shared" si="3698"/>
        <v>-0.48654005022959168</v>
      </c>
      <c r="AI1162" s="760">
        <f t="shared" si="3699"/>
        <v>0.16601978514345384</v>
      </c>
      <c r="AJ1162" s="760">
        <f t="shared" si="3715"/>
        <v>-0.45164499037523476</v>
      </c>
    </row>
    <row r="1163" spans="1:36">
      <c r="A1163" s="93" t="str">
        <f t="shared" ref="A1163:A1164" si="3716">YEAR(B1163)&amp;WEEKNUM(B1163)</f>
        <v>201936</v>
      </c>
      <c r="B1163" s="93">
        <f>'Sub Index'!A1145</f>
        <v>43714</v>
      </c>
      <c r="C1163" s="763">
        <f>VLOOKUP(B1163,'Sub Index'!A:M,8,0)</f>
        <v>1.228959114046241</v>
      </c>
      <c r="D1163" s="763">
        <f>VLOOKUP(B1163,'Sub Index'!J:M,4,0)</f>
        <v>-2.5857000000000001</v>
      </c>
      <c r="E1163" s="763">
        <f>VLOOKUP(B1163,'Sub Index'!O:W,4,0)</f>
        <v>0.27190000000000003</v>
      </c>
      <c r="F1163" s="763">
        <f>VLOOKUP(B1163,'Sub Index'!O:W,7,0)</f>
        <v>2.0846047591218182E-2</v>
      </c>
      <c r="G1163" s="763">
        <f>VLOOKUP(B1163,'Sub Index'!O:W,9,0)</f>
        <v>6.7800000000000082E-2</v>
      </c>
      <c r="H1163" s="763">
        <f>VLOOKUP(B1163,'Sub Index'!Y:AE,4,0)</f>
        <v>1.0046999999999997</v>
      </c>
      <c r="I1163" s="763">
        <f>VLOOKUP(B1163,'Sub Index'!Y:AE,7,0)</f>
        <v>6.1807000228322178E-3</v>
      </c>
      <c r="J1163" s="763">
        <f>VLOOKUP(B1163,'Sub Index'!AG:AK,4,0)</f>
        <v>7.6310020009626046E-3</v>
      </c>
      <c r="K1163" s="763">
        <f>VLOOKUP(B1163,'Sub Index'!AG:AK,5,0)</f>
        <v>94535096.358099997</v>
      </c>
      <c r="L1163" s="763">
        <f>VLOOKUP(B1163,'Sub Index'!AM:AX,4,0)</f>
        <v>3.3220345993980895E-3</v>
      </c>
      <c r="M1163" s="763">
        <f>VLOOKUP(B1163,'Sub Index'!AM:AX,7,0)</f>
        <v>1.839999999999975E-2</v>
      </c>
      <c r="N1163" s="763">
        <f>VLOOKUP(B1163,'Sub Index'!AM:AX,8,0)</f>
        <v>-1.7999999999999794E-2</v>
      </c>
      <c r="O1163" s="763">
        <f>VLOOKUP(B1163,'Sub Index'!AV:AX,3,0)</f>
        <v>280.43799999999999</v>
      </c>
      <c r="Q1163" s="762">
        <f t="shared" ref="Q1163:Q1164" si="3717">IF(C1163=0,"",(C1163-C$2)/C$3)</f>
        <v>0.20765045582714814</v>
      </c>
      <c r="R1163" s="762">
        <f t="shared" ref="R1163:R1164" si="3718">IF(D1163=0,"",(D1163-D$2)/D$3)</f>
        <v>-1.2341342511239757</v>
      </c>
      <c r="S1163" s="762">
        <f t="shared" ref="S1163:S1164" si="3719">IF(E1163=0,"",(E1163-E$2)/E$3)</f>
        <v>-1.095861616318041</v>
      </c>
      <c r="T1163" s="762">
        <f t="shared" ref="T1163:T1164" si="3720">IF(F1163=0,"",(F1163-F$2)/F$3)</f>
        <v>-1.1115013092784998</v>
      </c>
      <c r="U1163" s="762">
        <f t="shared" ref="U1163:U1164" si="3721">IF(G1163=0,"",(G1163-G$2)/G$3)</f>
        <v>-0.51369181677411158</v>
      </c>
      <c r="V1163" s="762">
        <f t="shared" ref="V1163:V1164" si="3722">IF(H1163=0,"",(H1163-H$2)/H$3)</f>
        <v>-1.0714300833871702</v>
      </c>
      <c r="W1163" s="762">
        <f t="shared" ref="W1163:W1164" si="3723">IF(I1163=0,"",(I1163-I$2)/I$3)</f>
        <v>-0.3436415391890475</v>
      </c>
      <c r="X1163" s="762">
        <f t="shared" ref="X1163:X1164" si="3724">IF(J1163=0,"",(J1163-J$2)/J$3)</f>
        <v>-0.49647670165620023</v>
      </c>
      <c r="Y1163" s="762">
        <f t="shared" ref="Y1163:Y1164" si="3725">IF(K1163=0,"",(K1163-K$2)/K$3)</f>
        <v>-0.47501365481771757</v>
      </c>
      <c r="Z1163" s="762">
        <f t="shared" ref="Z1163:Z1164" si="3726">IF(L1163=0,"",(L1163-L$2)/L$3)</f>
        <v>1.4000034154622707</v>
      </c>
      <c r="AA1163" s="762">
        <f t="shared" ref="AA1163:AA1164" si="3727">IF(M1163=0,"",(M1163-M$2)/M$3)</f>
        <v>0.3672062734855876</v>
      </c>
      <c r="AB1163" s="762">
        <f t="shared" ref="AB1163:AB1164" si="3728">IF(N1163=0,"",(N1163-N$2)/N$3)</f>
        <v>-1.0499041198942836</v>
      </c>
      <c r="AC1163" s="762">
        <f t="shared" ref="AC1163:AC1164" si="3729">IF(O1163=0,"",(O1163-O$2)/O$3)</f>
        <v>6.3529864290674531E-2</v>
      </c>
      <c r="AE1163" s="763">
        <f t="shared" si="3695"/>
        <v>-0.51324189764841377</v>
      </c>
      <c r="AF1163" s="763">
        <f t="shared" si="3696"/>
        <v>-0.90701824745688409</v>
      </c>
      <c r="AG1163" s="763">
        <f t="shared" si="3697"/>
        <v>-0.70753581128810883</v>
      </c>
      <c r="AH1163" s="763">
        <f t="shared" si="3698"/>
        <v>-0.4857451782369589</v>
      </c>
      <c r="AI1163" s="763">
        <f t="shared" si="3699"/>
        <v>0.19520885833606233</v>
      </c>
      <c r="AJ1163" s="763">
        <f t="shared" ref="AJ1163:AJ1164" si="3730">AVERAGE(AE1163:AI1163)</f>
        <v>-0.48366645525886065</v>
      </c>
    </row>
    <row r="1164" spans="1:36">
      <c r="A1164" s="93" t="str">
        <f t="shared" si="3716"/>
        <v>201937</v>
      </c>
      <c r="B1164" s="93">
        <f>'Sub Index'!A1146</f>
        <v>43717</v>
      </c>
      <c r="C1164" s="766">
        <f>VLOOKUP(B1164,'Sub Index'!A:M,8,0)</f>
        <v>1.2709377154373944</v>
      </c>
      <c r="D1164" s="766">
        <f>VLOOKUP(B1164,'Sub Index'!J:M,4,0)</f>
        <v>-2.5733999999999999</v>
      </c>
      <c r="E1164" s="766">
        <f>VLOOKUP(B1164,'Sub Index'!O:W,4,0)</f>
        <v>0.30670000000000019</v>
      </c>
      <c r="F1164" s="766">
        <f>VLOOKUP(B1164,'Sub Index'!O:W,7,0)</f>
        <v>2.1272913018432659E-2</v>
      </c>
      <c r="G1164" s="766">
        <f>VLOOKUP(B1164,'Sub Index'!O:W,9,0)</f>
        <v>0.11819999999999986</v>
      </c>
      <c r="H1164" s="766">
        <f>VLOOKUP(B1164,'Sub Index'!Y:AE,4,0)</f>
        <v>1.0474000000000001</v>
      </c>
      <c r="I1164" s="766">
        <f>VLOOKUP(B1164,'Sub Index'!Y:AE,7,0)</f>
        <v>6.1912212976328231E-3</v>
      </c>
      <c r="J1164" s="766">
        <f>VLOOKUP(B1164,'Sub Index'!AG:AK,4,0)</f>
        <v>5.7799952627801852E-3</v>
      </c>
      <c r="K1164" s="766">
        <f>VLOOKUP(B1164,'Sub Index'!AG:AK,5,0)</f>
        <v>95675454.949200004</v>
      </c>
      <c r="L1164" s="766">
        <f>VLOOKUP(B1164,'Sub Index'!AM:AX,4,0)</f>
        <v>3.2981514249516846E-3</v>
      </c>
      <c r="M1164" s="766">
        <f>VLOOKUP(B1164,'Sub Index'!AM:AX,7,0)</f>
        <v>7.799999999999585E-3</v>
      </c>
      <c r="N1164" s="766">
        <f>VLOOKUP(B1164,'Sub Index'!AM:AX,8,0)</f>
        <v>-1.1599999999999611E-2</v>
      </c>
      <c r="O1164" s="766">
        <f>VLOOKUP(B1164,'Sub Index'!AV:AX,3,0)</f>
        <v>281.86</v>
      </c>
      <c r="Q1164" s="767">
        <f t="shared" si="3717"/>
        <v>0.30524476607316375</v>
      </c>
      <c r="R1164" s="767">
        <f t="shared" si="3718"/>
        <v>-1.2260873254879239</v>
      </c>
      <c r="S1164" s="767">
        <f t="shared" si="3719"/>
        <v>-1.0732522932266368</v>
      </c>
      <c r="T1164" s="767">
        <f t="shared" si="3720"/>
        <v>-1.1001804940040534</v>
      </c>
      <c r="U1164" s="767">
        <f t="shared" si="3721"/>
        <v>-0.36267557733778044</v>
      </c>
      <c r="V1164" s="767">
        <f t="shared" si="3722"/>
        <v>-1.0427460636262456</v>
      </c>
      <c r="W1164" s="767">
        <f t="shared" si="3723"/>
        <v>-0.34005414280615648</v>
      </c>
      <c r="X1164" s="767">
        <f t="shared" si="3724"/>
        <v>-0.74343281112808801</v>
      </c>
      <c r="Y1164" s="767">
        <f t="shared" si="3725"/>
        <v>-0.43749259650000827</v>
      </c>
      <c r="Z1164" s="767">
        <f t="shared" si="3726"/>
        <v>1.3740668806018019</v>
      </c>
      <c r="AA1164" s="767">
        <f t="shared" si="3727"/>
        <v>-0.44559388043488585</v>
      </c>
      <c r="AB1164" s="767">
        <f t="shared" si="3728"/>
        <v>-0.75400690033674544</v>
      </c>
      <c r="AC1164" s="767">
        <f t="shared" si="3729"/>
        <v>8.4413112977905283E-2</v>
      </c>
      <c r="AE1164" s="766">
        <f t="shared" si="3695"/>
        <v>-0.46042127970738006</v>
      </c>
      <c r="AF1164" s="766">
        <f t="shared" si="3696"/>
        <v>-0.845369454856157</v>
      </c>
      <c r="AG1164" s="766">
        <f t="shared" si="3697"/>
        <v>-0.69140010321620105</v>
      </c>
      <c r="AH1164" s="766">
        <f t="shared" si="3698"/>
        <v>-0.5904627038140482</v>
      </c>
      <c r="AI1164" s="766">
        <f t="shared" si="3699"/>
        <v>6.4719803202018991E-2</v>
      </c>
      <c r="AJ1164" s="766">
        <f t="shared" si="3730"/>
        <v>-0.50458674767835343</v>
      </c>
    </row>
    <row r="1165" spans="1:36">
      <c r="A1165" s="93" t="str">
        <f t="shared" ref="A1165:A1166" si="3731">YEAR(B1165)&amp;WEEKNUM(B1165)</f>
        <v>201937</v>
      </c>
      <c r="B1165" s="93">
        <f>'Sub Index'!A1147</f>
        <v>43718</v>
      </c>
      <c r="C1165" s="766">
        <f>VLOOKUP(B1165,'Sub Index'!A:M,8,0)</f>
        <v>1.4031881404535429</v>
      </c>
      <c r="D1165" s="766">
        <f>VLOOKUP(B1165,'Sub Index'!J:M,4,0)</f>
        <v>-2.5844999999999998</v>
      </c>
      <c r="E1165" s="766">
        <f>VLOOKUP(B1165,'Sub Index'!O:W,4,0)</f>
        <v>0.30539999999999967</v>
      </c>
      <c r="F1165" s="766">
        <f>VLOOKUP(B1165,'Sub Index'!O:W,7,0)</f>
        <v>2.0953310053838579E-2</v>
      </c>
      <c r="G1165" s="766">
        <f>VLOOKUP(B1165,'Sub Index'!O:W,9,0)</f>
        <v>0.15240000000000009</v>
      </c>
      <c r="H1165" s="766">
        <f>VLOOKUP(B1165,'Sub Index'!Y:AE,4,0)</f>
        <v>1.0117000000000003</v>
      </c>
      <c r="I1165" s="766">
        <f>VLOOKUP(B1165,'Sub Index'!Y:AE,7,0)</f>
        <v>6.7017604939824732E-3</v>
      </c>
      <c r="J1165" s="766">
        <f>VLOOKUP(B1165,'Sub Index'!AG:AK,4,0)</f>
        <v>5.4244789296639057E-3</v>
      </c>
      <c r="K1165" s="766">
        <f>VLOOKUP(B1165,'Sub Index'!AG:AK,5,0)</f>
        <v>96183822.930900007</v>
      </c>
      <c r="L1165" s="766">
        <f>VLOOKUP(B1165,'Sub Index'!AM:AX,4,0)</f>
        <v>3.4026665758288685E-3</v>
      </c>
      <c r="M1165" s="766">
        <f>VLOOKUP(B1165,'Sub Index'!AM:AX,7,0)</f>
        <v>-1.5499999999999403E-3</v>
      </c>
      <c r="N1165" s="766">
        <f>VLOOKUP(B1165,'Sub Index'!AM:AX,8,0)</f>
        <v>5.150000000000432E-3</v>
      </c>
      <c r="O1165" s="766">
        <f>VLOOKUP(B1165,'Sub Index'!AV:AX,3,0)</f>
        <v>286.10399999999998</v>
      </c>
      <c r="Q1165" s="767">
        <f t="shared" ref="Q1165:Q1166" si="3732">IF(C1165=0,"",(C1165-C$2)/C$3)</f>
        <v>0.6127082970500064</v>
      </c>
      <c r="R1165" s="767">
        <f t="shared" ref="R1165:R1166" si="3733">IF(D1165=0,"",(D1165-D$2)/D$3)</f>
        <v>-1.233349185208263</v>
      </c>
      <c r="S1165" s="767">
        <f t="shared" ref="S1165:S1166" si="3734">IF(E1165=0,"",(E1165-E$2)/E$3)</f>
        <v>-1.0740968943766036</v>
      </c>
      <c r="T1165" s="767">
        <f t="shared" ref="T1165:T1166" si="3735">IF(F1165=0,"",(F1165-F$2)/F$3)</f>
        <v>-1.1086566222933494</v>
      </c>
      <c r="U1165" s="767">
        <f t="shared" ref="U1165:U1166" si="3736">IF(G1165=0,"",(G1165-G$2)/G$3)</f>
        <v>-0.26020027200598317</v>
      </c>
      <c r="V1165" s="767">
        <f t="shared" ref="V1165:V1166" si="3737">IF(H1165=0,"",(H1165-H$2)/H$3)</f>
        <v>-1.0667277850657069</v>
      </c>
      <c r="W1165" s="767">
        <f t="shared" ref="W1165:W1166" si="3738">IF(I1165=0,"",(I1165-I$2)/I$3)</f>
        <v>-0.16597766433574676</v>
      </c>
      <c r="X1165" s="767">
        <f t="shared" ref="X1165:X1166" si="3739">IF(J1165=0,"",(J1165-J$2)/J$3)</f>
        <v>-0.79086479971518486</v>
      </c>
      <c r="Y1165" s="767">
        <f t="shared" ref="Y1165:Y1166" si="3740">IF(K1165=0,"",(K1165-K$2)/K$3)</f>
        <v>-0.42076583630624992</v>
      </c>
      <c r="Z1165" s="767">
        <f t="shared" ref="Z1165:Z1166" si="3741">IF(L1165=0,"",(L1165-L$2)/L$3)</f>
        <v>1.487567741228865</v>
      </c>
      <c r="AA1165" s="767">
        <f t="shared" ref="AA1165:AA1166" si="3742">IF(M1165=0,"",(M1165-M$2)/M$3)</f>
        <v>-1.1625449596005388</v>
      </c>
      <c r="AB1165" s="767">
        <f t="shared" ref="AB1165:AB1166" si="3743">IF(N1165=0,"",(N1165-N$2)/N$3)</f>
        <v>2.0411603973978506E-2</v>
      </c>
      <c r="AC1165" s="767">
        <f t="shared" ref="AC1165:AC1166" si="3744">IF(O1165=0,"",(O1165-O$2)/O$3)</f>
        <v>0.14673977080392855</v>
      </c>
      <c r="AE1165" s="766">
        <f t="shared" si="3695"/>
        <v>-0.31032044407912829</v>
      </c>
      <c r="AF1165" s="766">
        <f t="shared" si="3696"/>
        <v>-0.81431792955864546</v>
      </c>
      <c r="AG1165" s="766">
        <f t="shared" si="3697"/>
        <v>-0.61635272470072677</v>
      </c>
      <c r="AH1165" s="766">
        <f t="shared" si="3698"/>
        <v>-0.60581531801071742</v>
      </c>
      <c r="AI1165" s="766">
        <f t="shared" si="3699"/>
        <v>0.12304353910155832</v>
      </c>
      <c r="AJ1165" s="766">
        <f t="shared" ref="AJ1165:AJ1166" si="3745">AVERAGE(AE1165:AI1165)</f>
        <v>-0.44475257544953184</v>
      </c>
    </row>
    <row r="1166" spans="1:36">
      <c r="A1166" s="93" t="str">
        <f t="shared" si="3731"/>
        <v>201937</v>
      </c>
      <c r="B1166" s="93">
        <f>'Sub Index'!A1148</f>
        <v>43719</v>
      </c>
      <c r="C1166" s="766">
        <f>VLOOKUP(B1166,'Sub Index'!A:M,8,0)</f>
        <v>1.239877078446167</v>
      </c>
      <c r="D1166" s="766">
        <f>VLOOKUP(B1166,'Sub Index'!J:M,4,0)</f>
        <v>-2.5905999999999998</v>
      </c>
      <c r="E1166" s="766">
        <f>VLOOKUP(B1166,'Sub Index'!O:W,4,0)</f>
        <v>0.31610000000000005</v>
      </c>
      <c r="F1166" s="766">
        <f>VLOOKUP(B1166,'Sub Index'!O:W,7,0)</f>
        <v>2.09433029299913E-2</v>
      </c>
      <c r="G1166" s="766">
        <f>VLOOKUP(B1166,'Sub Index'!O:W,9,0)</f>
        <v>0.11900000000000022</v>
      </c>
      <c r="H1166" s="766">
        <f>VLOOKUP(B1166,'Sub Index'!Y:AE,4,0)</f>
        <v>0.98160000000000025</v>
      </c>
      <c r="I1166" s="766">
        <f>VLOOKUP(B1166,'Sub Index'!Y:AE,7,0)</f>
        <v>6.506261146461613E-3</v>
      </c>
      <c r="J1166" s="766">
        <f>VLOOKUP(B1166,'Sub Index'!AG:AK,4,0)</f>
        <v>5.5870551467569318E-3</v>
      </c>
      <c r="K1166" s="766">
        <f>VLOOKUP(B1166,'Sub Index'!AG:AK,5,0)</f>
        <v>96505927.576999992</v>
      </c>
      <c r="L1166" s="766">
        <f>VLOOKUP(B1166,'Sub Index'!AM:AX,4,0)</f>
        <v>2.9592082855013939E-3</v>
      </c>
      <c r="M1166" s="766">
        <f>VLOOKUP(B1166,'Sub Index'!AM:AX,7,0)</f>
        <v>7.4499999999995126E-3</v>
      </c>
      <c r="N1166" s="766">
        <f>VLOOKUP(B1166,'Sub Index'!AM:AX,8,0)</f>
        <v>-9.3499999999995254E-3</v>
      </c>
      <c r="O1166" s="766">
        <f>VLOOKUP(B1166,'Sub Index'!AV:AX,3,0)</f>
        <v>285.54399999999998</v>
      </c>
      <c r="Q1166" s="767">
        <f t="shared" si="3732"/>
        <v>0.23303317868093718</v>
      </c>
      <c r="R1166" s="767">
        <f t="shared" si="3733"/>
        <v>-1.2373399369464675</v>
      </c>
      <c r="S1166" s="767">
        <f t="shared" si="3734"/>
        <v>-1.0671451772191889</v>
      </c>
      <c r="T1166" s="767">
        <f t="shared" si="3735"/>
        <v>-1.1089220192856584</v>
      </c>
      <c r="U1166" s="767">
        <f t="shared" si="3736"/>
        <v>-0.36027849417212332</v>
      </c>
      <c r="V1166" s="767">
        <f t="shared" si="3737"/>
        <v>-1.0869476678479977</v>
      </c>
      <c r="W1166" s="767">
        <f t="shared" si="3738"/>
        <v>-0.23263628369939496</v>
      </c>
      <c r="X1166" s="767">
        <f t="shared" si="3739"/>
        <v>-0.76917433839067628</v>
      </c>
      <c r="Y1166" s="767">
        <f t="shared" si="3740"/>
        <v>-0.41016767244354374</v>
      </c>
      <c r="Z1166" s="767">
        <f t="shared" si="3741"/>
        <v>1.0059830410018065</v>
      </c>
      <c r="AA1166" s="767">
        <f t="shared" si="3742"/>
        <v>-0.47243162136622735</v>
      </c>
      <c r="AB1166" s="767">
        <f t="shared" si="3743"/>
        <v>-0.6499805340860475</v>
      </c>
      <c r="AC1166" s="767">
        <f t="shared" si="3744"/>
        <v>0.13851570662330334</v>
      </c>
      <c r="AE1166" s="766">
        <f t="shared" si="3695"/>
        <v>-0.50215337913276514</v>
      </c>
      <c r="AF1166" s="766">
        <f t="shared" si="3696"/>
        <v>-0.84544856355899023</v>
      </c>
      <c r="AG1166" s="766">
        <f t="shared" si="3697"/>
        <v>-0.6597919757736963</v>
      </c>
      <c r="AH1166" s="766">
        <f t="shared" si="3698"/>
        <v>-0.58967100541711004</v>
      </c>
      <c r="AI1166" s="766">
        <f t="shared" si="3699"/>
        <v>5.5216480432087253E-3</v>
      </c>
      <c r="AJ1166" s="766">
        <f t="shared" si="3745"/>
        <v>-0.51830865516787061</v>
      </c>
    </row>
    <row r="1167" spans="1:36">
      <c r="A1167" s="93" t="str">
        <f t="shared" ref="A1167" si="3746">YEAR(B1167)&amp;WEEKNUM(B1167)</f>
        <v>201937</v>
      </c>
      <c r="B1167" s="93">
        <f>'Sub Index'!A1149</f>
        <v>43720</v>
      </c>
      <c r="C1167" s="769">
        <f>VLOOKUP(B1167,'Sub Index'!A:M,8,0)</f>
        <v>1.1306325292131834</v>
      </c>
      <c r="D1167" s="769">
        <f>VLOOKUP(B1167,'Sub Index'!J:M,4,0)</f>
        <v>-2.5948000000000002</v>
      </c>
      <c r="E1167" s="769">
        <f>VLOOKUP(B1167,'Sub Index'!O:W,4,0)</f>
        <v>0.29659999999999975</v>
      </c>
      <c r="F1167" s="769">
        <f>VLOOKUP(B1167,'Sub Index'!O:W,7,0)</f>
        <v>2.100252706740343E-2</v>
      </c>
      <c r="G1167" s="769">
        <f>VLOOKUP(B1167,'Sub Index'!O:W,9,0)</f>
        <v>9.8999999999999755E-2</v>
      </c>
      <c r="H1167" s="769">
        <f>VLOOKUP(B1167,'Sub Index'!Y:AE,4,0)</f>
        <v>0.97919999999999963</v>
      </c>
      <c r="I1167" s="769">
        <f>VLOOKUP(B1167,'Sub Index'!Y:AE,7,0)</f>
        <v>6.5191716242947112E-3</v>
      </c>
      <c r="J1167" s="769">
        <f>VLOOKUP(B1167,'Sub Index'!AG:AK,4,0)</f>
        <v>5.4194522233429734E-3</v>
      </c>
      <c r="K1167" s="769">
        <f>VLOOKUP(B1167,'Sub Index'!AG:AK,5,0)</f>
        <v>96055349.499500006</v>
      </c>
      <c r="L1167" s="769">
        <f>VLOOKUP(B1167,'Sub Index'!AM:AX,4,0)</f>
        <v>3.1290701989028259E-3</v>
      </c>
      <c r="M1167" s="769">
        <f>VLOOKUP(B1167,'Sub Index'!AM:AX,7,0)</f>
        <v>1.6799999999999926E-2</v>
      </c>
      <c r="N1167" s="769">
        <f>VLOOKUP(B1167,'Sub Index'!AM:AX,8,0)</f>
        <v>-1.9499999999999851E-2</v>
      </c>
      <c r="O1167" s="769">
        <f>VLOOKUP(B1167,'Sub Index'!AV:AX,3,0)</f>
        <v>284.95</v>
      </c>
      <c r="Q1167" s="768">
        <f t="shared" ref="Q1167" si="3747">IF(C1167=0,"",(C1167-C$2)/C$3)</f>
        <v>-2.0944945344337763E-2</v>
      </c>
      <c r="R1167" s="768">
        <f t="shared" ref="R1167" si="3748">IF(D1167=0,"",(D1167-D$2)/D$3)</f>
        <v>-1.2400876676514609</v>
      </c>
      <c r="S1167" s="768">
        <f t="shared" ref="S1167" si="3749">IF(E1167=0,"",(E1167-E$2)/E$3)</f>
        <v>-1.0798141944686828</v>
      </c>
      <c r="T1167" s="768">
        <f t="shared" ref="T1167" si="3750">IF(F1167=0,"",(F1167-F$2)/F$3)</f>
        <v>-1.107351347414183</v>
      </c>
      <c r="U1167" s="768">
        <f t="shared" ref="U1167" si="3751">IF(G1167=0,"",(G1167-G$2)/G$3)</f>
        <v>-0.4202055733135262</v>
      </c>
      <c r="V1167" s="768">
        <f t="shared" ref="V1167" si="3752">IF(H1167=0,"",(H1167-H$2)/H$3)</f>
        <v>-1.0885598844153568</v>
      </c>
      <c r="W1167" s="768">
        <f t="shared" ref="W1167" si="3753">IF(I1167=0,"",(I1167-I$2)/I$3)</f>
        <v>-0.22823425045175208</v>
      </c>
      <c r="X1167" s="768">
        <f t="shared" ref="X1167" si="3754">IF(J1167=0,"",(J1167-J$2)/J$3)</f>
        <v>-0.79153544872519022</v>
      </c>
      <c r="Y1167" s="768">
        <f t="shared" ref="Y1167" si="3755">IF(K1167=0,"",(K1167-K$2)/K$3)</f>
        <v>-0.42499297954825921</v>
      </c>
      <c r="Z1167" s="768">
        <f t="shared" ref="Z1167" si="3756">IF(L1167=0,"",(L1167-L$2)/L$3)</f>
        <v>1.1904488643490605</v>
      </c>
      <c r="AA1167" s="768">
        <f t="shared" ref="AA1167" si="3757">IF(M1167=0,"",(M1167-M$2)/M$3)</f>
        <v>0.24451945779949383</v>
      </c>
      <c r="AB1167" s="768">
        <f t="shared" ref="AB1167" si="3758">IF(N1167=0,"",(N1167-N$2)/N$3)</f>
        <v>-1.1192550307280822</v>
      </c>
      <c r="AC1167" s="768">
        <f t="shared" ref="AC1167" si="3759">IF(O1167=0,"",(O1167-O$2)/O$3)</f>
        <v>0.12979232426028314</v>
      </c>
      <c r="AE1167" s="769">
        <f t="shared" si="3695"/>
        <v>-0.63051630649789936</v>
      </c>
      <c r="AF1167" s="769">
        <f t="shared" si="3696"/>
        <v>-0.86912370506546399</v>
      </c>
      <c r="AG1167" s="769">
        <f t="shared" si="3697"/>
        <v>-0.65839706743355442</v>
      </c>
      <c r="AH1167" s="769">
        <f t="shared" si="3698"/>
        <v>-0.60826421413672471</v>
      </c>
      <c r="AI1167" s="769">
        <f t="shared" si="3699"/>
        <v>0.11137640392018881</v>
      </c>
      <c r="AJ1167" s="769">
        <f t="shared" ref="AJ1167" si="3760">AVERAGE(AE1167:AI1167)</f>
        <v>-0.53098497784269072</v>
      </c>
    </row>
    <row r="1168" spans="1:36">
      <c r="A1168" s="93" t="str">
        <f t="shared" ref="A1168:A1169" si="3761">YEAR(B1168)&amp;WEEKNUM(B1168)</f>
        <v>201938</v>
      </c>
      <c r="B1168" s="93">
        <f>'Sub Index'!A1150</f>
        <v>43724</v>
      </c>
      <c r="C1168" s="770">
        <f>VLOOKUP(B1168,'Sub Index'!A:M,8,0)</f>
        <v>1.293279406530214</v>
      </c>
      <c r="D1168" s="770">
        <f>VLOOKUP(B1168,'Sub Index'!J:M,4,0)</f>
        <v>-2.5495000000000001</v>
      </c>
      <c r="E1168" s="770">
        <f>VLOOKUP(B1168,'Sub Index'!O:W,4,0)</f>
        <v>0.30089999999999995</v>
      </c>
      <c r="F1168" s="770">
        <f>VLOOKUP(B1168,'Sub Index'!O:W,7,0)</f>
        <v>2.1038648281403123E-2</v>
      </c>
      <c r="G1168" s="770">
        <f>VLOOKUP(B1168,'Sub Index'!O:W,9,0)</f>
        <v>0.13129999999999997</v>
      </c>
      <c r="H1168" s="770">
        <f>VLOOKUP(B1168,'Sub Index'!Y:AE,4,0)</f>
        <v>1.0120999999999998</v>
      </c>
      <c r="I1168" s="770">
        <f>VLOOKUP(B1168,'Sub Index'!Y:AE,7,0)</f>
        <v>1.0124609448209473E-2</v>
      </c>
      <c r="J1168" s="770">
        <f>VLOOKUP(B1168,'Sub Index'!AG:AK,4,0)</f>
        <v>5.2633118786057148E-3</v>
      </c>
      <c r="K1168" s="770">
        <f>VLOOKUP(B1168,'Sub Index'!AG:AK,5,0)</f>
        <v>96849201.1752</v>
      </c>
      <c r="L1168" s="770">
        <f>VLOOKUP(B1168,'Sub Index'!AM:AX,4,0)</f>
        <v>3.2111529677791668E-3</v>
      </c>
      <c r="M1168" s="770">
        <f>VLOOKUP(B1168,'Sub Index'!AM:AX,7,0)</f>
        <v>3.9999999999995595E-4</v>
      </c>
      <c r="N1168" s="770">
        <f>VLOOKUP(B1168,'Sub Index'!AM:AX,8,0)</f>
        <v>-1.8000000000002458E-3</v>
      </c>
      <c r="O1168" s="770">
        <f>VLOOKUP(B1168,'Sub Index'!AV:AX,3,0)</f>
        <v>280.95</v>
      </c>
      <c r="Q1168" s="771">
        <f t="shared" ref="Q1168:Q1169" si="3762">IF(C1168=0,"",(C1168-C$2)/C$3)</f>
        <v>0.35718603757042672</v>
      </c>
      <c r="R1168" s="771">
        <f t="shared" ref="R1168:R1169" si="3763">IF(D1168=0,"",(D1168-D$2)/D$3)</f>
        <v>-1.2104514293333195</v>
      </c>
      <c r="S1168" s="771">
        <f t="shared" ref="S1168:S1169" si="3764">IF(E1168=0,"",(E1168-E$2)/E$3)</f>
        <v>-1.0770205137418711</v>
      </c>
      <c r="T1168" s="771">
        <f t="shared" ref="T1168:T1169" si="3765">IF(F1168=0,"",(F1168-F$2)/F$3)</f>
        <v>-1.1063933836974966</v>
      </c>
      <c r="U1168" s="771">
        <f t="shared" ref="U1168:U1169" si="3766">IF(G1168=0,"",(G1168-G$2)/G$3)</f>
        <v>-0.32342334050016214</v>
      </c>
      <c r="V1168" s="771">
        <f t="shared" ref="V1168:V1169" si="3767">IF(H1168=0,"",(H1168-H$2)/H$3)</f>
        <v>-1.0664590823044806</v>
      </c>
      <c r="W1168" s="771">
        <f t="shared" ref="W1168:W1169" si="3768">IF(I1168=0,"",(I1168-I$2)/I$3)</f>
        <v>1.0010972567441478</v>
      </c>
      <c r="X1168" s="771">
        <f t="shared" ref="X1168:X1169" si="3769">IF(J1168=0,"",(J1168-J$2)/J$3)</f>
        <v>-0.81236725407333077</v>
      </c>
      <c r="Y1168" s="771">
        <f t="shared" ref="Y1168:Y1169" si="3770">IF(K1168=0,"",(K1168-K$2)/K$3)</f>
        <v>-0.39887298952756012</v>
      </c>
      <c r="Z1168" s="771">
        <f t="shared" ref="Z1168:Z1169" si="3771">IF(L1168=0,"",(L1168-L$2)/L$3)</f>
        <v>1.2795887147145335</v>
      </c>
      <c r="AA1168" s="771">
        <f t="shared" ref="AA1168:AA1169" si="3772">IF(M1168=0,"",(M1168-M$2)/M$3)</f>
        <v>-1.0130204029831036</v>
      </c>
      <c r="AB1168" s="771">
        <f t="shared" ref="AB1168:AB1169" si="3773">IF(N1168=0,"",(N1168-N$2)/N$3)</f>
        <v>-0.3009142828893076</v>
      </c>
      <c r="AC1168" s="771">
        <f t="shared" ref="AC1168:AC1169" si="3774">IF(O1168=0,"",(O1168-O$2)/O$3)</f>
        <v>7.1049008684388987E-2</v>
      </c>
      <c r="AE1168" s="770">
        <f t="shared" si="3695"/>
        <v>-0.42663269588144637</v>
      </c>
      <c r="AF1168" s="770">
        <f t="shared" si="3696"/>
        <v>-0.83561241264651009</v>
      </c>
      <c r="AG1168" s="770">
        <f t="shared" si="3697"/>
        <v>-3.2680912780166382E-2</v>
      </c>
      <c r="AH1168" s="770">
        <f t="shared" si="3698"/>
        <v>-0.60562012180044544</v>
      </c>
      <c r="AI1168" s="770">
        <f t="shared" si="3699"/>
        <v>9.1757593816278252E-3</v>
      </c>
      <c r="AJ1168" s="770">
        <f t="shared" ref="AJ1168:AJ1169" si="3775">AVERAGE(AE1168:AI1168)</f>
        <v>-0.37827407674538815</v>
      </c>
    </row>
    <row r="1169" spans="1:36">
      <c r="A1169" s="93" t="str">
        <f t="shared" si="3761"/>
        <v>201938</v>
      </c>
      <c r="B1169" s="93">
        <f>'Sub Index'!A1151</f>
        <v>43725</v>
      </c>
      <c r="C1169" s="770">
        <f>VLOOKUP(B1169,'Sub Index'!A:M,8,0)</f>
        <v>1.0615372709929409</v>
      </c>
      <c r="D1169" s="770">
        <f>VLOOKUP(B1169,'Sub Index'!J:M,4,0)</f>
        <v>-2.5756999999999999</v>
      </c>
      <c r="E1169" s="770">
        <f>VLOOKUP(B1169,'Sub Index'!O:W,4,0)</f>
        <v>0.31879999999999997</v>
      </c>
      <c r="F1169" s="770">
        <f>VLOOKUP(B1169,'Sub Index'!O:W,7,0)</f>
        <v>2.0961841465966642E-2</v>
      </c>
      <c r="G1169" s="770">
        <f>VLOOKUP(B1169,'Sub Index'!O:W,9,0)</f>
        <v>0.11330000000000018</v>
      </c>
      <c r="H1169" s="770">
        <f>VLOOKUP(B1169,'Sub Index'!Y:AE,4,0)</f>
        <v>0.95730000000000004</v>
      </c>
      <c r="I1169" s="770">
        <f>VLOOKUP(B1169,'Sub Index'!Y:AE,7,0)</f>
        <v>1.0204471091144692E-2</v>
      </c>
      <c r="J1169" s="770">
        <f>VLOOKUP(B1169,'Sub Index'!AG:AK,4,0)</f>
        <v>7.8693520486215786E-3</v>
      </c>
      <c r="K1169" s="770">
        <f>VLOOKUP(B1169,'Sub Index'!AG:AK,5,0)</f>
        <v>96925347.109699994</v>
      </c>
      <c r="L1169" s="770">
        <f>VLOOKUP(B1169,'Sub Index'!AM:AX,4,0)</f>
        <v>3.2805039224313034E-3</v>
      </c>
      <c r="M1169" s="770">
        <f>VLOOKUP(B1169,'Sub Index'!AM:AX,7,0)</f>
        <v>1.2750000000000483E-2</v>
      </c>
      <c r="N1169" s="770">
        <f>VLOOKUP(B1169,'Sub Index'!AM:AX,8,0)</f>
        <v>-6.7500000000002558E-3</v>
      </c>
      <c r="O1169" s="770">
        <f>VLOOKUP(B1169,'Sub Index'!AV:AX,3,0)</f>
        <v>283.66999999999996</v>
      </c>
      <c r="Q1169" s="771">
        <f t="shared" si="3762"/>
        <v>-0.1815816469924301</v>
      </c>
      <c r="R1169" s="771">
        <f t="shared" si="3763"/>
        <v>-1.2275920351597058</v>
      </c>
      <c r="S1169" s="771">
        <f t="shared" si="3764"/>
        <v>-1.0653910056000282</v>
      </c>
      <c r="T1169" s="771">
        <f t="shared" si="3765"/>
        <v>-1.1084303623655725</v>
      </c>
      <c r="U1169" s="771">
        <f t="shared" si="3766"/>
        <v>-0.37735771172742288</v>
      </c>
      <c r="V1169" s="771">
        <f t="shared" si="3767"/>
        <v>-1.1032713605925051</v>
      </c>
      <c r="W1169" s="771">
        <f t="shared" si="3768"/>
        <v>1.0283273571290421</v>
      </c>
      <c r="X1169" s="771">
        <f t="shared" si="3769"/>
        <v>-0.46467670911803244</v>
      </c>
      <c r="Y1169" s="771">
        <f t="shared" si="3770"/>
        <v>-0.39636757055555522</v>
      </c>
      <c r="Z1169" s="771">
        <f t="shared" si="3771"/>
        <v>1.3549021307337634</v>
      </c>
      <c r="AA1169" s="771">
        <f t="shared" si="3772"/>
        <v>-6.6031544405922529E-2</v>
      </c>
      <c r="AB1169" s="771">
        <f t="shared" si="3773"/>
        <v>-0.52977228864083492</v>
      </c>
      <c r="AC1169" s="771">
        <f t="shared" si="3774"/>
        <v>0.11099446327599659</v>
      </c>
      <c r="AE1169" s="770">
        <f t="shared" si="3695"/>
        <v>-0.70458684107606795</v>
      </c>
      <c r="AF1169" s="770">
        <f t="shared" si="3696"/>
        <v>-0.85039302656434101</v>
      </c>
      <c r="AG1169" s="770">
        <f t="shared" si="3697"/>
        <v>-3.7472001731731486E-2</v>
      </c>
      <c r="AH1169" s="770">
        <f t="shared" si="3698"/>
        <v>-0.43052213983679383</v>
      </c>
      <c r="AI1169" s="770">
        <f t="shared" si="3699"/>
        <v>0.21752319024075065</v>
      </c>
      <c r="AJ1169" s="770">
        <f t="shared" si="3775"/>
        <v>-0.36109016379363679</v>
      </c>
    </row>
    <row r="1170" spans="1:36">
      <c r="A1170" s="93" t="str">
        <f t="shared" ref="A1170:A1171" si="3776">YEAR(B1170)&amp;WEEKNUM(B1170)</f>
        <v>201938</v>
      </c>
      <c r="B1170" s="93">
        <f>'Sub Index'!A1152</f>
        <v>43726</v>
      </c>
      <c r="C1170" s="775">
        <f>VLOOKUP(B1170,'Sub Index'!A:M,8,0)</f>
        <v>1.0572537799964898</v>
      </c>
      <c r="D1170" s="775">
        <f>VLOOKUP(B1170,'Sub Index'!J:M,4,0)</f>
        <v>-2.5724</v>
      </c>
      <c r="E1170" s="775">
        <f>VLOOKUP(B1170,'Sub Index'!O:W,4,0)</f>
        <v>0.35530000000000017</v>
      </c>
      <c r="F1170" s="775">
        <f>VLOOKUP(B1170,'Sub Index'!O:W,7,0)</f>
        <v>2.1754901156945863E-2</v>
      </c>
      <c r="G1170" s="775">
        <f>VLOOKUP(B1170,'Sub Index'!O:W,9,0)</f>
        <v>0.14579999999999993</v>
      </c>
      <c r="H1170" s="775">
        <f>VLOOKUP(B1170,'Sub Index'!Y:AE,4,0)</f>
        <v>0.98130000000000006</v>
      </c>
      <c r="I1170" s="775">
        <f>VLOOKUP(B1170,'Sub Index'!Y:AE,7,0)</f>
        <v>1.0112808519599841E-2</v>
      </c>
      <c r="J1170" s="775">
        <f>VLOOKUP(B1170,'Sub Index'!AG:AK,4,0)</f>
        <v>7.871963329618448E-3</v>
      </c>
      <c r="K1170" s="775">
        <f>VLOOKUP(B1170,'Sub Index'!AG:AK,5,0)</f>
        <v>97062593.507100001</v>
      </c>
      <c r="L1170" s="775">
        <f>VLOOKUP(B1170,'Sub Index'!AM:AX,4,0)</f>
        <v>3.2862576628583341E-3</v>
      </c>
      <c r="M1170" s="775">
        <f>VLOOKUP(B1170,'Sub Index'!AM:AX,7,0)</f>
        <v>6.4500000000000668E-3</v>
      </c>
      <c r="N1170" s="775">
        <f>VLOOKUP(B1170,'Sub Index'!AM:AX,8,0)</f>
        <v>-4.7500000000004761E-3</v>
      </c>
      <c r="O1170" s="775">
        <f>VLOOKUP(B1170,'Sub Index'!AV:AX,3,0)</f>
        <v>273.488</v>
      </c>
      <c r="Q1170" s="774">
        <f t="shared" ref="Q1170:Q1171" si="3777">IF(C1170=0,"",(C1170-C$2)/C$3)</f>
        <v>-0.19154015764761742</v>
      </c>
      <c r="R1170" s="774">
        <f t="shared" ref="R1170:R1171" si="3778">IF(D1170=0,"",(D1170-D$2)/D$3)</f>
        <v>-1.225433103891497</v>
      </c>
      <c r="S1170" s="774">
        <f t="shared" ref="S1170:S1171" si="3779">IF(E1170=0,"",(E1170-E$2)/E$3)</f>
        <v>-1.041677204081745</v>
      </c>
      <c r="T1170" s="774">
        <f t="shared" ref="T1170:T1171" si="3780">IF(F1170=0,"",(F1170-F$2)/F$3)</f>
        <v>-1.0873977799852848</v>
      </c>
      <c r="U1170" s="774">
        <f t="shared" ref="U1170:U1171" si="3781">IF(G1170=0,"",(G1170-G$2)/G$3)</f>
        <v>-0.27997620812264618</v>
      </c>
      <c r="V1170" s="774">
        <f t="shared" ref="V1170:V1171" si="3782">IF(H1170=0,"",(H1170-H$2)/H$3)</f>
        <v>-1.0871491949189176</v>
      </c>
      <c r="W1170" s="774">
        <f t="shared" ref="W1170:W1171" si="3783">IF(I1170=0,"",(I1170-I$2)/I$3)</f>
        <v>0.99707354199367759</v>
      </c>
      <c r="X1170" s="774">
        <f t="shared" ref="X1170:X1171" si="3784">IF(J1170=0,"",(J1170-J$2)/J$3)</f>
        <v>-0.46432831935670832</v>
      </c>
      <c r="Y1170" s="774">
        <f t="shared" ref="Y1170:Y1171" si="3785">IF(K1170=0,"",(K1170-K$2)/K$3)</f>
        <v>-0.39185177164727164</v>
      </c>
      <c r="Z1170" s="774">
        <f t="shared" ref="Z1170:Z1171" si="3786">IF(L1170=0,"",(L1170-L$2)/L$3)</f>
        <v>1.3611505500759515</v>
      </c>
      <c r="AA1170" s="774">
        <f t="shared" ref="AA1170:AA1171" si="3787">IF(M1170=0,"",(M1170-M$2)/M$3)</f>
        <v>-0.54911088117000195</v>
      </c>
      <c r="AB1170" s="774">
        <f t="shared" ref="AB1170:AB1171" si="3788">IF(N1170=0,"",(N1170-N$2)/N$3)</f>
        <v>-0.43730440752911703</v>
      </c>
      <c r="AC1170" s="774">
        <f t="shared" ref="AC1170:AC1171" si="3789">IF(O1170=0,"",(O1170-O$2)/O$3)</f>
        <v>-3.8536646522441403E-2</v>
      </c>
      <c r="AE1170" s="775">
        <f t="shared" si="3695"/>
        <v>-0.7084866307695572</v>
      </c>
      <c r="AF1170" s="775">
        <f t="shared" si="3696"/>
        <v>-0.80301706406322537</v>
      </c>
      <c r="AG1170" s="775">
        <f t="shared" si="3697"/>
        <v>-4.5037826462620001E-2</v>
      </c>
      <c r="AH1170" s="775">
        <f t="shared" si="3698"/>
        <v>-0.42809004550198998</v>
      </c>
      <c r="AI1170" s="775">
        <f t="shared" si="3699"/>
        <v>8.4049653713597794E-2</v>
      </c>
      <c r="AJ1170" s="775">
        <f t="shared" ref="AJ1170:AJ1171" si="3790">AVERAGE(AE1170:AI1170)</f>
        <v>-0.38011638261675895</v>
      </c>
    </row>
    <row r="1171" spans="1:36">
      <c r="A1171" s="93" t="str">
        <f t="shared" si="3776"/>
        <v>201938</v>
      </c>
      <c r="B1171" s="93">
        <f>'Sub Index'!A1153</f>
        <v>43727</v>
      </c>
      <c r="C1171" s="775">
        <f>VLOOKUP(B1171,'Sub Index'!A:M,8,0)</f>
        <v>0.91689803173482609</v>
      </c>
      <c r="D1171" s="775">
        <f>VLOOKUP(B1171,'Sub Index'!J:M,4,0)</f>
        <v>-2.4958</v>
      </c>
      <c r="E1171" s="775">
        <f>VLOOKUP(B1171,'Sub Index'!O:W,4,0)</f>
        <v>0.35210000000000008</v>
      </c>
      <c r="F1171" s="775">
        <f>VLOOKUP(B1171,'Sub Index'!O:W,7,0)</f>
        <v>2.2793235604795594E-2</v>
      </c>
      <c r="G1171" s="775">
        <f>VLOOKUP(B1171,'Sub Index'!O:W,9,0)</f>
        <v>0.17309999999999981</v>
      </c>
      <c r="H1171" s="775">
        <f>VLOOKUP(B1171,'Sub Index'!Y:AE,4,0)</f>
        <v>1.0564999999999998</v>
      </c>
      <c r="I1171" s="775">
        <f>VLOOKUP(B1171,'Sub Index'!Y:AE,7,0)</f>
        <v>1.027531731704783E-2</v>
      </c>
      <c r="J1171" s="775">
        <f>VLOOKUP(B1171,'Sub Index'!AG:AK,4,0)</f>
        <v>7.5505556304197525E-3</v>
      </c>
      <c r="K1171" s="775">
        <f>VLOOKUP(B1171,'Sub Index'!AG:AK,5,0)</f>
        <v>97380761.531599998</v>
      </c>
      <c r="L1171" s="775">
        <f>VLOOKUP(B1171,'Sub Index'!AM:AX,4,0)</f>
        <v>3.2171191569879049E-3</v>
      </c>
      <c r="M1171" s="775">
        <f>VLOOKUP(B1171,'Sub Index'!AM:AX,7,0)</f>
        <v>-3.0499999999999972E-3</v>
      </c>
      <c r="N1171" s="775">
        <f>VLOOKUP(B1171,'Sub Index'!AM:AX,8,0)</f>
        <v>4.1500000000000981E-3</v>
      </c>
      <c r="O1171" s="775">
        <f>VLOOKUP(B1171,'Sub Index'!AV:AX,3,0)</f>
        <v>266.11199999999997</v>
      </c>
      <c r="Q1171" s="774">
        <f t="shared" si="3777"/>
        <v>-0.51784741865005746</v>
      </c>
      <c r="R1171" s="774">
        <f t="shared" si="3778"/>
        <v>-1.1753197296051914</v>
      </c>
      <c r="S1171" s="774">
        <f t="shared" si="3779"/>
        <v>-1.0437562222970467</v>
      </c>
      <c r="T1171" s="774">
        <f t="shared" si="3780"/>
        <v>-1.0598603133089437</v>
      </c>
      <c r="U1171" s="774">
        <f t="shared" si="3781"/>
        <v>-0.19817574509463348</v>
      </c>
      <c r="V1171" s="774">
        <f t="shared" si="3782"/>
        <v>-1.036633075808344</v>
      </c>
      <c r="W1171" s="774">
        <f t="shared" si="3783"/>
        <v>1.0524835073449623</v>
      </c>
      <c r="X1171" s="774">
        <f t="shared" si="3784"/>
        <v>-0.50720963000302222</v>
      </c>
      <c r="Y1171" s="774">
        <f t="shared" si="3785"/>
        <v>-0.38138313389133632</v>
      </c>
      <c r="Z1171" s="774">
        <f t="shared" si="3786"/>
        <v>1.2860678481623857</v>
      </c>
      <c r="AA1171" s="774">
        <f t="shared" si="3787"/>
        <v>-1.2775638493062689</v>
      </c>
      <c r="AB1171" s="774">
        <f t="shared" si="3788"/>
        <v>-2.5822336581900932E-2</v>
      </c>
      <c r="AC1171" s="774">
        <f t="shared" si="3789"/>
        <v>-0.14685932044439071</v>
      </c>
      <c r="AE1171" s="775">
        <f t="shared" si="3695"/>
        <v>-0.84658357412762442</v>
      </c>
      <c r="AF1171" s="775">
        <f t="shared" si="3696"/>
        <v>-0.76726409356687464</v>
      </c>
      <c r="AG1171" s="775">
        <f t="shared" si="3697"/>
        <v>7.9252157683091795E-3</v>
      </c>
      <c r="AH1171" s="775">
        <f t="shared" si="3698"/>
        <v>-0.44429638194717924</v>
      </c>
      <c r="AI1171" s="775">
        <f t="shared" si="3699"/>
        <v>-4.1044414542543692E-2</v>
      </c>
      <c r="AJ1171" s="775">
        <f t="shared" si="3790"/>
        <v>-0.41825264968318254</v>
      </c>
    </row>
    <row r="1172" spans="1:36">
      <c r="A1172" s="93" t="str">
        <f t="shared" ref="A1172" si="3791">YEAR(B1172)&amp;WEEKNUM(B1172)</f>
        <v>201938</v>
      </c>
      <c r="B1172" s="93">
        <f>'Sub Index'!A1154</f>
        <v>43728</v>
      </c>
      <c r="C1172" s="776">
        <f>VLOOKUP(B1172,'Sub Index'!A:M,8,0)</f>
        <v>0.82750652477423048</v>
      </c>
      <c r="D1172" s="776">
        <f>VLOOKUP(B1172,'Sub Index'!J:M,4,0)</f>
        <v>-2.5451000000000001</v>
      </c>
      <c r="E1172" s="776">
        <f>VLOOKUP(B1172,'Sub Index'!O:W,4,0)</f>
        <v>0.36390000000000011</v>
      </c>
      <c r="F1172" s="776">
        <f>VLOOKUP(B1172,'Sub Index'!O:W,7,0)</f>
        <v>1.7375030558158311E-2</v>
      </c>
      <c r="G1172" s="776">
        <f>VLOOKUP(B1172,'Sub Index'!O:W,9,0)</f>
        <v>0.2280000000000002</v>
      </c>
      <c r="H1172" s="776">
        <f>VLOOKUP(B1172,'Sub Index'!Y:AE,4,0)</f>
        <v>1.0438999999999998</v>
      </c>
      <c r="I1172" s="776">
        <f>VLOOKUP(B1172,'Sub Index'!Y:AE,7,0)</f>
        <v>1.0374212049353898E-2</v>
      </c>
      <c r="J1172" s="776">
        <f>VLOOKUP(B1172,'Sub Index'!AG:AK,4,0)</f>
        <v>7.0651850861865699E-3</v>
      </c>
      <c r="K1172" s="776">
        <f>VLOOKUP(B1172,'Sub Index'!AG:AK,5,0)</f>
        <v>97132183.747900009</v>
      </c>
      <c r="L1172" s="776">
        <f>VLOOKUP(B1172,'Sub Index'!AM:AX,4,0)</f>
        <v>3.225179953228473E-3</v>
      </c>
      <c r="M1172" s="776">
        <f>VLOOKUP(B1172,'Sub Index'!AM:AX,7,0)</f>
        <v>-3.4399999999999764E-2</v>
      </c>
      <c r="N1172" s="776">
        <f>VLOOKUP(B1172,'Sub Index'!AM:AX,8,0)</f>
        <v>3.0400000000000205E-2</v>
      </c>
      <c r="O1172" s="776">
        <f>VLOOKUP(B1172,'Sub Index'!AV:AX,3,0)</f>
        <v>258.69799999999998</v>
      </c>
      <c r="Q1172" s="777">
        <f t="shared" ref="Q1172" si="3792">IF(C1172=0,"",(C1172-C$2)/C$3)</f>
        <v>-0.72567002765936472</v>
      </c>
      <c r="R1172" s="777">
        <f t="shared" ref="R1172" si="3793">IF(D1172=0,"",(D1172-D$2)/D$3)</f>
        <v>-1.2075728543090409</v>
      </c>
      <c r="S1172" s="777">
        <f t="shared" ref="S1172" si="3794">IF(E1172=0,"",(E1172-E$2)/E$3)</f>
        <v>-1.0360898426281222</v>
      </c>
      <c r="T1172" s="777">
        <f t="shared" ref="T1172" si="3795">IF(F1172=0,"",(F1172-F$2)/F$3)</f>
        <v>-1.2035554793764289</v>
      </c>
      <c r="U1172" s="777">
        <f t="shared" ref="U1172" si="3796">IF(G1172=0,"",(G1172-G$2)/G$3)</f>
        <v>-3.3675912851485183E-2</v>
      </c>
      <c r="V1172" s="777">
        <f t="shared" ref="V1172" si="3797">IF(H1172=0,"",(H1172-H$2)/H$3)</f>
        <v>-1.0450972127869773</v>
      </c>
      <c r="W1172" s="777">
        <f t="shared" ref="W1172" si="3798">IF(I1172=0,"",(I1172-I$2)/I$3)</f>
        <v>1.0862032429934749</v>
      </c>
      <c r="X1172" s="777">
        <f t="shared" ref="X1172" si="3799">IF(J1172=0,"",(J1172-J$2)/J$3)</f>
        <v>-0.57196640197122173</v>
      </c>
      <c r="Y1172" s="777">
        <f t="shared" ref="Y1172" si="3800">IF(K1172=0,"",(K1172-K$2)/K$3)</f>
        <v>-0.38956205374293962</v>
      </c>
      <c r="Z1172" s="777">
        <f t="shared" ref="Z1172" si="3801">IF(L1172=0,"",(L1172-L$2)/L$3)</f>
        <v>1.2948216728755029</v>
      </c>
      <c r="AA1172" s="777">
        <f t="shared" ref="AA1172" si="3802">IF(M1172=0,"",(M1172-M$2)/M$3)</f>
        <v>-3.6814586441559158</v>
      </c>
      <c r="AB1172" s="777">
        <f t="shared" ref="AB1172" si="3803">IF(N1172=0,"",(N1172-N$2)/N$3)</f>
        <v>1.1878186030095339</v>
      </c>
      <c r="AC1172" s="777">
        <f t="shared" ref="AC1172" si="3804">IF(O1172=0,"",(O1172-O$2)/O$3)</f>
        <v>-0.25574005586431037</v>
      </c>
      <c r="AE1172" s="776">
        <f t="shared" si="3695"/>
        <v>-0.96662144098420288</v>
      </c>
      <c r="AF1172" s="776">
        <f t="shared" si="3696"/>
        <v>-0.75777374495201222</v>
      </c>
      <c r="AG1172" s="776">
        <f t="shared" si="3697"/>
        <v>2.0553015103248806E-2</v>
      </c>
      <c r="AH1172" s="776">
        <f t="shared" si="3698"/>
        <v>-0.48076422785708067</v>
      </c>
      <c r="AI1172" s="776">
        <f t="shared" si="3699"/>
        <v>-0.3636396060337973</v>
      </c>
      <c r="AJ1172" s="776">
        <f t="shared" ref="AJ1172" si="3805">AVERAGE(AE1172:AI1172)</f>
        <v>-0.50964920094476884</v>
      </c>
    </row>
    <row r="1173" spans="1:36">
      <c r="A1173" s="93" t="str">
        <f t="shared" ref="A1173:A1175" si="3806">YEAR(B1173)&amp;WEEKNUM(B1173)</f>
        <v>201939</v>
      </c>
      <c r="B1173" s="93">
        <f>'Sub Index'!A1155</f>
        <v>43731</v>
      </c>
      <c r="C1173" s="781">
        <f>VLOOKUP(B1173,'Sub Index'!A:M,8,0)</f>
        <v>0.79292810184936535</v>
      </c>
      <c r="D1173" s="781">
        <f>VLOOKUP(B1173,'Sub Index'!J:M,4,0)</f>
        <v>-2.5390999999999999</v>
      </c>
      <c r="E1173" s="781">
        <f>VLOOKUP(B1173,'Sub Index'!O:W,4,0)</f>
        <v>0.4194</v>
      </c>
      <c r="F1173" s="781">
        <f>VLOOKUP(B1173,'Sub Index'!O:W,7,0)</f>
        <v>2.0153946460682897E-2</v>
      </c>
      <c r="G1173" s="781">
        <f>VLOOKUP(B1173,'Sub Index'!O:W,9,0)</f>
        <v>0.1650999999999998</v>
      </c>
      <c r="H1173" s="781">
        <f>VLOOKUP(B1173,'Sub Index'!Y:AE,4,0)</f>
        <v>1.0453999999999999</v>
      </c>
      <c r="I1173" s="781">
        <f>VLOOKUP(B1173,'Sub Index'!Y:AE,7,0)</f>
        <v>1.041117141507723E-2</v>
      </c>
      <c r="J1173" s="781">
        <f>VLOOKUP(B1173,'Sub Index'!AG:AK,4,0)</f>
        <v>7.5730601638134736E-3</v>
      </c>
      <c r="K1173" s="781">
        <f>VLOOKUP(B1173,'Sub Index'!AG:AK,5,0)</f>
        <v>97392721.781100005</v>
      </c>
      <c r="L1173" s="781">
        <f>VLOOKUP(B1173,'Sub Index'!AM:AX,4,0)</f>
        <v>2.6013803549509028E-3</v>
      </c>
      <c r="M1173" s="781">
        <f>VLOOKUP(B1173,'Sub Index'!AM:AX,7,0)</f>
        <v>2.0199999999999996E-2</v>
      </c>
      <c r="N1173" s="781">
        <f>VLOOKUP(B1173,'Sub Index'!AM:AX,8,0)</f>
        <v>-1.5700000000000713E-2</v>
      </c>
      <c r="O1173" s="781">
        <f>VLOOKUP(B1173,'Sub Index'!AV:AX,3,0)</f>
        <v>265.33799999999997</v>
      </c>
      <c r="Q1173" s="780">
        <f t="shared" ref="Q1173:Q1175" si="3807">IF(C1173=0,"",(C1173-C$2)/C$3)</f>
        <v>-0.80605996974682081</v>
      </c>
      <c r="R1173" s="780">
        <f t="shared" ref="R1173:R1175" si="3808">IF(D1173=0,"",(D1173-D$2)/D$3)</f>
        <v>-1.203647524730479</v>
      </c>
      <c r="S1173" s="780">
        <f t="shared" ref="S1173:S1175" si="3809">IF(E1173=0,"",(E1173-E$2)/E$3)</f>
        <v>-1.0000318704564866</v>
      </c>
      <c r="T1173" s="780">
        <f t="shared" ref="T1173:T1175" si="3810">IF(F1173=0,"",(F1173-F$2)/F$3)</f>
        <v>-1.129856389241648</v>
      </c>
      <c r="U1173" s="780">
        <f t="shared" ref="U1173:U1175" si="3811">IF(G1173=0,"",(G1173-G$2)/G$3)</f>
        <v>-0.22214657675119409</v>
      </c>
      <c r="V1173" s="780">
        <f t="shared" ref="V1173:V1175" si="3812">IF(H1173=0,"",(H1173-H$2)/H$3)</f>
        <v>-1.044089577432378</v>
      </c>
      <c r="W1173" s="780">
        <f t="shared" ref="W1173:W1175" si="3813">IF(I1173=0,"",(I1173-I$2)/I$3)</f>
        <v>1.0988051279762907</v>
      </c>
      <c r="X1173" s="780">
        <f t="shared" ref="X1173:X1175" si="3814">IF(J1173=0,"",(J1173-J$2)/J$3)</f>
        <v>-0.5042071384951573</v>
      </c>
      <c r="Y1173" s="780">
        <f t="shared" ref="Y1173:Y1175" si="3815">IF(K1173=0,"",(K1173-K$2)/K$3)</f>
        <v>-0.38098960748439165</v>
      </c>
      <c r="Z1173" s="780">
        <f t="shared" ref="Z1173:Z1175" si="3816">IF(L1173=0,"",(L1173-L$2)/L$3)</f>
        <v>0.6173907868356413</v>
      </c>
      <c r="AA1173" s="780">
        <f t="shared" ref="AA1173:AA1175" si="3817">IF(M1173=0,"",(M1173-M$2)/M$3)</f>
        <v>0.50522894113247718</v>
      </c>
      <c r="AB1173" s="780">
        <f t="shared" ref="AB1173:AB1175" si="3818">IF(N1173=0,"",(N1173-N$2)/N$3)</f>
        <v>-0.94356605661583881</v>
      </c>
      <c r="AC1173" s="780">
        <f t="shared" ref="AC1173:AC1175" si="3819">IF(O1173=0,"",(O1173-O$2)/O$3)</f>
        <v>-0.15822615200832627</v>
      </c>
      <c r="AE1173" s="781">
        <f t="shared" si="3695"/>
        <v>-1.0048537472386498</v>
      </c>
      <c r="AF1173" s="781">
        <f t="shared" si="3696"/>
        <v>-0.7840116121497761</v>
      </c>
      <c r="AG1173" s="781">
        <f t="shared" si="3697"/>
        <v>2.7357775271956375E-2</v>
      </c>
      <c r="AH1173" s="781">
        <f t="shared" si="3698"/>
        <v>-0.44259837298977445</v>
      </c>
      <c r="AI1173" s="781">
        <f t="shared" si="3699"/>
        <v>5.2068798359883525E-3</v>
      </c>
      <c r="AJ1173" s="781">
        <f t="shared" ref="AJ1173:AJ1175" si="3820">AVERAGE(AE1173:AI1173)</f>
        <v>-0.4397798154540512</v>
      </c>
    </row>
    <row r="1174" spans="1:36">
      <c r="A1174" s="93" t="str">
        <f t="shared" si="3806"/>
        <v>201939</v>
      </c>
      <c r="B1174" s="93">
        <f>'Sub Index'!A1156</f>
        <v>43732</v>
      </c>
      <c r="C1174" s="781">
        <f>VLOOKUP(B1174,'Sub Index'!A:M,8,0)</f>
        <v>0.84680696278765266</v>
      </c>
      <c r="D1174" s="781">
        <f>VLOOKUP(B1174,'Sub Index'!J:M,4,0)</f>
        <v>0.7605000000000004</v>
      </c>
      <c r="E1174" s="781">
        <f>VLOOKUP(B1174,'Sub Index'!O:W,4,0)</f>
        <v>0.43000000000000016</v>
      </c>
      <c r="F1174" s="781">
        <f>VLOOKUP(B1174,'Sub Index'!O:W,7,0)</f>
        <v>2.3255397847967423E-2</v>
      </c>
      <c r="G1174" s="781">
        <f>VLOOKUP(B1174,'Sub Index'!O:W,9,0)</f>
        <v>0.14979999999999993</v>
      </c>
      <c r="H1174" s="781">
        <f>VLOOKUP(B1174,'Sub Index'!Y:AE,4,0)</f>
        <v>1.0859000000000001</v>
      </c>
      <c r="I1174" s="781">
        <f>VLOOKUP(B1174,'Sub Index'!Y:AE,7,0)</f>
        <v>1.0239167371130382E-2</v>
      </c>
      <c r="J1174" s="781">
        <f>VLOOKUP(B1174,'Sub Index'!AG:AK,4,0)</f>
        <v>7.071373354004146E-3</v>
      </c>
      <c r="K1174" s="781">
        <f>VLOOKUP(B1174,'Sub Index'!AG:AK,5,0)</f>
        <v>97389962.109600008</v>
      </c>
      <c r="L1174" s="781">
        <f>VLOOKUP(B1174,'Sub Index'!AM:AX,4,0)</f>
        <v>2.601896181350722E-3</v>
      </c>
      <c r="M1174" s="781">
        <f>VLOOKUP(B1174,'Sub Index'!AM:AX,7,0)</f>
        <v>-7.0000000000014495E-4</v>
      </c>
      <c r="N1174" s="781">
        <f>VLOOKUP(B1174,'Sub Index'!AM:AX,8,0)</f>
        <v>-8.9999999999967883E-4</v>
      </c>
      <c r="O1174" s="781">
        <f>VLOOKUP(B1174,'Sub Index'!AV:AX,3,0)</f>
        <v>261.68600000000004</v>
      </c>
      <c r="Q1174" s="780">
        <f t="shared" si="3807"/>
        <v>-0.68079923937810305</v>
      </c>
      <c r="R1174" s="780">
        <f t="shared" si="3808"/>
        <v>0.95502205483993174</v>
      </c>
      <c r="S1174" s="780">
        <f t="shared" si="3809"/>
        <v>-0.99314512261830001</v>
      </c>
      <c r="T1174" s="780">
        <f t="shared" si="3810"/>
        <v>-1.0476033980185353</v>
      </c>
      <c r="U1174" s="780">
        <f t="shared" si="3811"/>
        <v>-0.26799079229436584</v>
      </c>
      <c r="V1174" s="780">
        <f t="shared" si="3812"/>
        <v>-1.0168834228581991</v>
      </c>
      <c r="W1174" s="780">
        <f t="shared" si="3813"/>
        <v>1.0401576069494611</v>
      </c>
      <c r="X1174" s="780">
        <f t="shared" si="3814"/>
        <v>-0.57114078069547236</v>
      </c>
      <c r="Y1174" s="780">
        <f t="shared" si="3815"/>
        <v>-0.3810804085675748</v>
      </c>
      <c r="Z1174" s="780">
        <f t="shared" si="3816"/>
        <v>0.61795096150718187</v>
      </c>
      <c r="AA1174" s="780">
        <f t="shared" si="3817"/>
        <v>-1.09736758876731</v>
      </c>
      <c r="AB1174" s="780">
        <f t="shared" si="3818"/>
        <v>-0.25930373638900378</v>
      </c>
      <c r="AC1174" s="780">
        <f t="shared" si="3819"/>
        <v>-0.21185879912911659</v>
      </c>
      <c r="AE1174" s="781">
        <f t="shared" si="3695"/>
        <v>0.13711140773091435</v>
      </c>
      <c r="AF1174" s="781">
        <f t="shared" si="3696"/>
        <v>-0.76957977097706698</v>
      </c>
      <c r="AG1174" s="781">
        <f t="shared" si="3697"/>
        <v>1.1637092045631015E-2</v>
      </c>
      <c r="AH1174" s="781">
        <f t="shared" si="3698"/>
        <v>-0.47611059463152361</v>
      </c>
      <c r="AI1174" s="781">
        <f t="shared" si="3699"/>
        <v>-0.23764479069456212</v>
      </c>
      <c r="AJ1174" s="781">
        <f t="shared" si="3820"/>
        <v>-0.26691733130532153</v>
      </c>
    </row>
    <row r="1175" spans="1:36">
      <c r="A1175" s="93" t="str">
        <f t="shared" si="3806"/>
        <v>201939</v>
      </c>
      <c r="B1175" s="93">
        <f>'Sub Index'!A1157</f>
        <v>43733</v>
      </c>
      <c r="C1175" s="781">
        <f>VLOOKUP(B1175,'Sub Index'!A:M,8,0)</f>
        <v>0.81913800970297623</v>
      </c>
      <c r="D1175" s="781">
        <f>VLOOKUP(B1175,'Sub Index'!J:M,4,0)</f>
        <v>0.76750000000000007</v>
      </c>
      <c r="E1175" s="781">
        <f>VLOOKUP(B1175,'Sub Index'!O:W,4,0)</f>
        <v>0.40580000000000016</v>
      </c>
      <c r="F1175" s="781">
        <f>VLOOKUP(B1175,'Sub Index'!O:W,7,0)</f>
        <v>3.200381322434686E-2</v>
      </c>
      <c r="G1175" s="781">
        <f>VLOOKUP(B1175,'Sub Index'!O:W,9,0)</f>
        <v>7.6199999999999601E-2</v>
      </c>
      <c r="H1175" s="781">
        <f>VLOOKUP(B1175,'Sub Index'!Y:AE,4,0)</f>
        <v>1.0848999999999998</v>
      </c>
      <c r="I1175" s="781">
        <f>VLOOKUP(B1175,'Sub Index'!Y:AE,7,0)</f>
        <v>1.0279722668416829E-2</v>
      </c>
      <c r="J1175" s="781">
        <f>VLOOKUP(B1175,'Sub Index'!AG:AK,4,0)</f>
        <v>7.5418980843841282E-3</v>
      </c>
      <c r="K1175" s="781">
        <f>VLOOKUP(B1175,'Sub Index'!AG:AK,5,0)</f>
        <v>97028713.327199996</v>
      </c>
      <c r="L1175" s="781">
        <f>VLOOKUP(B1175,'Sub Index'!AM:AX,4,0)</f>
        <v>2.6677406718937078E-3</v>
      </c>
      <c r="M1175" s="781">
        <f>VLOOKUP(B1175,'Sub Index'!AM:AX,7,0)</f>
        <v>4.6999999999997044E-3</v>
      </c>
      <c r="N1175" s="781">
        <f>VLOOKUP(B1175,'Sub Index'!AM:AX,8,0)</f>
        <v>4.5999999999999375E-3</v>
      </c>
      <c r="O1175" s="781">
        <f>VLOOKUP(B1175,'Sub Index'!AV:AX,3,0)</f>
        <v>270.88600000000002</v>
      </c>
      <c r="Q1175" s="780">
        <f t="shared" si="3807"/>
        <v>-0.74512564145059879</v>
      </c>
      <c r="R1175" s="780">
        <f t="shared" si="3808"/>
        <v>0.95960160601492028</v>
      </c>
      <c r="S1175" s="780">
        <f t="shared" si="3809"/>
        <v>-1.0088676978715179</v>
      </c>
      <c r="T1175" s="780">
        <f t="shared" si="3810"/>
        <v>-0.81558836914538746</v>
      </c>
      <c r="U1175" s="780">
        <f t="shared" si="3811"/>
        <v>-0.48852244353472435</v>
      </c>
      <c r="V1175" s="780">
        <f t="shared" si="3812"/>
        <v>-1.0175551797612656</v>
      </c>
      <c r="W1175" s="780">
        <f t="shared" si="3813"/>
        <v>1.0539855821282957</v>
      </c>
      <c r="X1175" s="780">
        <f t="shared" si="3814"/>
        <v>-0.50836469542900276</v>
      </c>
      <c r="Y1175" s="780">
        <f t="shared" si="3815"/>
        <v>-0.39296652644086372</v>
      </c>
      <c r="Z1175" s="780">
        <f t="shared" si="3816"/>
        <v>0.6894564445061151</v>
      </c>
      <c r="AA1175" s="780">
        <f t="shared" si="3817"/>
        <v>-0.68329958582670958</v>
      </c>
      <c r="AB1175" s="780">
        <f t="shared" si="3818"/>
        <v>-5.0170633317695576E-3</v>
      </c>
      <c r="AC1175" s="780">
        <f t="shared" si="3819"/>
        <v>-7.6749173304560186E-2</v>
      </c>
      <c r="AE1175" s="781">
        <f t="shared" si="3695"/>
        <v>0.10723798228216075</v>
      </c>
      <c r="AF1175" s="781">
        <f t="shared" si="3696"/>
        <v>-0.77099283685054321</v>
      </c>
      <c r="AG1175" s="781">
        <f t="shared" si="3697"/>
        <v>1.8215201183515051E-2</v>
      </c>
      <c r="AH1175" s="781">
        <f t="shared" si="3698"/>
        <v>-0.45066561093493324</v>
      </c>
      <c r="AI1175" s="781">
        <f t="shared" si="3699"/>
        <v>-1.8902344489231056E-2</v>
      </c>
      <c r="AJ1175" s="781">
        <f t="shared" si="3820"/>
        <v>-0.22302152176180634</v>
      </c>
    </row>
    <row r="1176" spans="1:36">
      <c r="A1176" s="93" t="str">
        <f t="shared" ref="A1176" si="3821">YEAR(B1176)&amp;WEEKNUM(B1176)</f>
        <v>201939</v>
      </c>
      <c r="B1176" s="93">
        <f>'Sub Index'!A1158</f>
        <v>43734</v>
      </c>
      <c r="C1176" s="782">
        <f>VLOOKUP(B1176,'Sub Index'!A:M,8,0)</f>
        <v>0.94719204870494944</v>
      </c>
      <c r="D1176" s="782">
        <f>VLOOKUP(B1176,'Sub Index'!J:M,4,0)</f>
        <v>0.75760000000000005</v>
      </c>
      <c r="E1176" s="782">
        <f>VLOOKUP(B1176,'Sub Index'!O:W,4,0)</f>
        <v>0.41480000000000006</v>
      </c>
      <c r="F1176" s="782">
        <f>VLOOKUP(B1176,'Sub Index'!O:W,7,0)</f>
        <v>3.2051420363037063E-2</v>
      </c>
      <c r="G1176" s="782">
        <f>VLOOKUP(B1176,'Sub Index'!O:W,9,0)</f>
        <v>-7.2999999999998622E-3</v>
      </c>
      <c r="H1176" s="782">
        <f>VLOOKUP(B1176,'Sub Index'!Y:AE,4,0)</f>
        <v>1.0699000000000001</v>
      </c>
      <c r="I1176" s="782">
        <f>VLOOKUP(B1176,'Sub Index'!Y:AE,7,0)</f>
        <v>1.0484710429413995E-2</v>
      </c>
      <c r="J1176" s="782">
        <f>VLOOKUP(B1176,'Sub Index'!AG:AK,4,0)</f>
        <v>7.8001053378874462E-3</v>
      </c>
      <c r="K1176" s="782">
        <f>VLOOKUP(B1176,'Sub Index'!AG:AK,5,0)</f>
        <v>96477512.227899998</v>
      </c>
      <c r="L1176" s="782">
        <f>VLOOKUP(B1176,'Sub Index'!AM:AX,4,0)</f>
        <v>2.6627231950633956E-3</v>
      </c>
      <c r="M1176" s="782">
        <f>VLOOKUP(B1176,'Sub Index'!AM:AX,7,0)</f>
        <v>3.54999999999972E-3</v>
      </c>
      <c r="N1176" s="782">
        <f>VLOOKUP(B1176,'Sub Index'!AM:AX,8,0)</f>
        <v>-7.3499999999997456E-3</v>
      </c>
      <c r="O1176" s="782">
        <f>VLOOKUP(B1176,'Sub Index'!AV:AX,3,0)</f>
        <v>277.56200000000001</v>
      </c>
      <c r="Q1176" s="783">
        <f t="shared" ref="Q1176" si="3822">IF(C1176=0,"",(C1176-C$2)/C$3)</f>
        <v>-0.44741811436639112</v>
      </c>
      <c r="R1176" s="783">
        <f t="shared" ref="R1176" si="3823">IF(D1176=0,"",(D1176-D$2)/D$3)</f>
        <v>0.95312481221029333</v>
      </c>
      <c r="S1176" s="783">
        <f t="shared" ref="S1176" si="3824">IF(E1176=0,"",(E1176-E$2)/E$3)</f>
        <v>-1.0030204591409824</v>
      </c>
      <c r="T1176" s="783">
        <f t="shared" ref="T1176" si="3825">IF(F1176=0,"",(F1176-F$2)/F$3)</f>
        <v>-0.81432578944579992</v>
      </c>
      <c r="U1176" s="783">
        <f t="shared" ref="U1176" si="3826">IF(G1176=0,"",(G1176-G$2)/G$3)</f>
        <v>-0.73871799895007406</v>
      </c>
      <c r="V1176" s="783">
        <f t="shared" ref="V1176" si="3827">IF(H1176=0,"",(H1176-H$2)/H$3)</f>
        <v>-1.0276315333072574</v>
      </c>
      <c r="W1176" s="783">
        <f t="shared" ref="W1176" si="3828">IF(I1176=0,"",(I1176-I$2)/I$3)</f>
        <v>1.1238794273395112</v>
      </c>
      <c r="X1176" s="783">
        <f t="shared" ref="X1176" si="3829">IF(J1176=0,"",(J1176-J$2)/J$3)</f>
        <v>-0.47391541037387913</v>
      </c>
      <c r="Y1176" s="783">
        <f t="shared" ref="Y1176" si="3830">IF(K1176=0,"",(K1176-K$2)/K$3)</f>
        <v>-0.41110261867801762</v>
      </c>
      <c r="Z1176" s="783">
        <f t="shared" ref="Z1176" si="3831">IF(L1176=0,"",(L1176-L$2)/L$3)</f>
        <v>0.68400758916182158</v>
      </c>
      <c r="AA1176" s="783">
        <f t="shared" ref="AA1176" si="3832">IF(M1176=0,"",(M1176-M$2)/M$3)</f>
        <v>-0.77148073460109801</v>
      </c>
      <c r="AB1176" s="783">
        <f t="shared" ref="AB1176" si="3833">IF(N1176=0,"",(N1176-N$2)/N$3)</f>
        <v>-0.55751265297432973</v>
      </c>
      <c r="AC1176" s="783">
        <f t="shared" ref="AC1176" si="3834">IF(O1176=0,"",(O1176-O$2)/O$3)</f>
        <v>2.129342039160698E-2</v>
      </c>
      <c r="AE1176" s="782">
        <f t="shared" si="3695"/>
        <v>0.2528533489219511</v>
      </c>
      <c r="AF1176" s="782">
        <f t="shared" si="3696"/>
        <v>-0.85202141584561886</v>
      </c>
      <c r="AG1176" s="782">
        <f t="shared" si="3697"/>
        <v>4.8123947016126878E-2</v>
      </c>
      <c r="AH1176" s="782">
        <f t="shared" si="3698"/>
        <v>-0.44250901452594837</v>
      </c>
      <c r="AI1176" s="782">
        <f t="shared" si="3699"/>
        <v>-0.15592309450549979</v>
      </c>
      <c r="AJ1176" s="782">
        <f t="shared" ref="AJ1176" si="3835">AVERAGE(AE1176:AI1176)</f>
        <v>-0.2298952457877978</v>
      </c>
    </row>
    <row r="1177" spans="1:36">
      <c r="A1177" s="93" t="str">
        <f t="shared" ref="A1177" si="3836">YEAR(B1177)&amp;WEEKNUM(B1177)</f>
        <v>201939</v>
      </c>
      <c r="B1177" s="93">
        <f>'Sub Index'!A1159</f>
        <v>43735</v>
      </c>
      <c r="C1177" s="785">
        <f>VLOOKUP(B1177,'Sub Index'!A:M,8,0)</f>
        <v>1.011971270507962</v>
      </c>
      <c r="D1177" s="785">
        <f>VLOOKUP(B1177,'Sub Index'!J:M,4,0)</f>
        <v>0.77170000000000005</v>
      </c>
      <c r="E1177" s="785">
        <f>VLOOKUP(B1177,'Sub Index'!O:W,4,0)</f>
        <v>0.44010000000000016</v>
      </c>
      <c r="F1177" s="785">
        <f>VLOOKUP(B1177,'Sub Index'!O:W,7,0)</f>
        <v>5.3732719428287952E-2</v>
      </c>
      <c r="G1177" s="785">
        <f>VLOOKUP(B1177,'Sub Index'!O:W,9,0)</f>
        <v>-0.36729999999999974</v>
      </c>
      <c r="H1177" s="785">
        <f>VLOOKUP(B1177,'Sub Index'!Y:AE,4,0)</f>
        <v>1.0859999999999999</v>
      </c>
      <c r="I1177" s="785">
        <f>VLOOKUP(B1177,'Sub Index'!Y:AE,7,0)</f>
        <v>1.0177628980571946E-2</v>
      </c>
      <c r="J1177" s="785">
        <f>VLOOKUP(B1177,'Sub Index'!AG:AK,4,0)</f>
        <v>7.1839677051137351E-3</v>
      </c>
      <c r="K1177" s="785">
        <f>VLOOKUP(B1177,'Sub Index'!AG:AK,5,0)</f>
        <v>95960628.181600004</v>
      </c>
      <c r="L1177" s="785">
        <f>VLOOKUP(B1177,'Sub Index'!AM:AX,4,0)</f>
        <v>2.6797839520211427E-3</v>
      </c>
      <c r="M1177" s="785">
        <f>VLOOKUP(B1177,'Sub Index'!AM:AX,7,0)</f>
        <v>4.4999999999992824E-3</v>
      </c>
      <c r="N1177" s="785">
        <f>VLOOKUP(B1177,'Sub Index'!AM:AX,8,0)</f>
        <v>1.7900000000000027E-2</v>
      </c>
      <c r="O1177" s="785">
        <f>VLOOKUP(B1177,'Sub Index'!AV:AX,3,0)</f>
        <v>270.41800000000001</v>
      </c>
      <c r="Q1177" s="784">
        <f t="shared" ref="Q1177" si="3837">IF(C1177=0,"",(C1177-C$2)/C$3)</f>
        <v>-0.29681558687315768</v>
      </c>
      <c r="R1177" s="784">
        <f t="shared" ref="R1177" si="3838">IF(D1177=0,"",(D1177-D$2)/D$3)</f>
        <v>0.96234933671991352</v>
      </c>
      <c r="S1177" s="784">
        <f t="shared" ref="S1177" si="3839">IF(E1177=0,"",(E1177-E$2)/E$3)</f>
        <v>-0.98658322137625465</v>
      </c>
      <c r="T1177" s="784">
        <f t="shared" ref="T1177" si="3840">IF(F1177=0,"",(F1177-F$2)/F$3)</f>
        <v>-0.23932025847690111</v>
      </c>
      <c r="U1177" s="784">
        <f t="shared" ref="U1177" si="3841">IF(G1177=0,"",(G1177-G$2)/G$3)</f>
        <v>-1.8174054234953008</v>
      </c>
      <c r="V1177" s="784">
        <f t="shared" ref="V1177" si="3842">IF(H1177=0,"",(H1177-H$2)/H$3)</f>
        <v>-1.0168162471678928</v>
      </c>
      <c r="W1177" s="784">
        <f t="shared" ref="W1177" si="3843">IF(I1177=0,"",(I1177-I$2)/I$3)</f>
        <v>1.0191751115881984</v>
      </c>
      <c r="X1177" s="784">
        <f t="shared" ref="X1177" si="3844">IF(J1177=0,"",(J1177-J$2)/J$3)</f>
        <v>-0.5561187592598078</v>
      </c>
      <c r="Y1177" s="784">
        <f t="shared" ref="Y1177" si="3845">IF(K1177=0,"",(K1177-K$2)/K$3)</f>
        <v>-0.42810958174742181</v>
      </c>
      <c r="Z1177" s="784">
        <f t="shared" ref="Z1177" si="3846">IF(L1177=0,"",(L1177-L$2)/L$3)</f>
        <v>0.70253514790714588</v>
      </c>
      <c r="AA1177" s="784">
        <f t="shared" ref="AA1177" si="3847">IF(M1177=0,"",(M1177-M$2)/M$3)</f>
        <v>-0.69863543778750536</v>
      </c>
      <c r="AB1177" s="784">
        <f t="shared" ref="AB1177" si="3848">IF(N1177=0,"",(N1177-N$2)/N$3)</f>
        <v>0.60989434606122572</v>
      </c>
      <c r="AC1177" s="784">
        <f t="shared" ref="AC1177" si="3849">IF(O1177=0,"",(O1177-O$2)/O$3)</f>
        <v>-8.3622141226940075E-2</v>
      </c>
      <c r="AE1177" s="785">
        <f t="shared" si="3695"/>
        <v>0.33276687492337792</v>
      </c>
      <c r="AF1177" s="785">
        <f t="shared" si="3696"/>
        <v>-1.0144363011161521</v>
      </c>
      <c r="AG1177" s="785">
        <f t="shared" si="3697"/>
        <v>1.1794322101528198E-3</v>
      </c>
      <c r="AH1177" s="785">
        <f t="shared" si="3698"/>
        <v>-0.49211417050361483</v>
      </c>
      <c r="AI1177" s="785">
        <f t="shared" si="3699"/>
        <v>0.13254297873848153</v>
      </c>
      <c r="AJ1177" s="785">
        <f t="shared" ref="AJ1177" si="3850">AVERAGE(AE1177:AI1177)</f>
        <v>-0.20801223714955097</v>
      </c>
    </row>
    <row r="1178" spans="1:36">
      <c r="A1178" s="93" t="str">
        <f t="shared" ref="A1178:A1180" si="3851">YEAR(B1178)&amp;WEEKNUM(B1178)</f>
        <v>201940</v>
      </c>
      <c r="B1178" s="93">
        <f>'Sub Index'!A1160</f>
        <v>43738</v>
      </c>
      <c r="C1178" s="788">
        <f>VLOOKUP(B1178,'Sub Index'!A:M,8,0)</f>
        <v>1.0587309042265165</v>
      </c>
      <c r="D1178" s="788">
        <f>VLOOKUP(B1178,'Sub Index'!J:M,4,0)</f>
        <v>0.75570000000000004</v>
      </c>
      <c r="E1178" s="788">
        <f>VLOOKUP(B1178,'Sub Index'!O:W,4,0)</f>
        <v>0.49289999999999967</v>
      </c>
      <c r="F1178" s="788">
        <f>VLOOKUP(B1178,'Sub Index'!O:W,7,0)</f>
        <v>9.4814345114685117E-2</v>
      </c>
      <c r="G1178" s="788">
        <f>VLOOKUP(B1178,'Sub Index'!O:W,9,0)</f>
        <v>1.8899999999999917E-2</v>
      </c>
      <c r="H1178" s="788">
        <f>VLOOKUP(B1178,'Sub Index'!Y:AE,4,0)</f>
        <v>1.0566</v>
      </c>
      <c r="I1178" s="788">
        <f>VLOOKUP(B1178,'Sub Index'!Y:AE,7,0)</f>
        <v>1.0138747517055385E-2</v>
      </c>
      <c r="J1178" s="788">
        <f>VLOOKUP(B1178,'Sub Index'!AG:AK,4,0)</f>
        <v>7.2998583680470453E-3</v>
      </c>
      <c r="K1178" s="788">
        <f>VLOOKUP(B1178,'Sub Index'!AG:AK,5,0)</f>
        <v>94891351.114300013</v>
      </c>
      <c r="L1178" s="788">
        <f>VLOOKUP(B1178,'Sub Index'!AM:AX,4,0)</f>
        <v>2.6113627418231865E-3</v>
      </c>
      <c r="M1178" s="788">
        <f>VLOOKUP(B1178,'Sub Index'!AM:AX,7,0)</f>
        <v>6.5499999999998337E-3</v>
      </c>
      <c r="N1178" s="788">
        <f>VLOOKUP(B1178,'Sub Index'!AM:AX,8,0)</f>
        <v>2.9500000000002302E-3</v>
      </c>
      <c r="O1178" s="788">
        <f>VLOOKUP(B1178,'Sub Index'!AV:AX,3,0)</f>
        <v>240.37799999999999</v>
      </c>
      <c r="Q1178" s="789">
        <f t="shared" ref="Q1178:Q1180" si="3852">IF(C1178=0,"",(C1178-C$2)/C$3)</f>
        <v>-0.18810605275608311</v>
      </c>
      <c r="R1178" s="789">
        <f t="shared" ref="R1178:R1180" si="3853">IF(D1178=0,"",(D1178-D$2)/D$3)</f>
        <v>0.95188179117708205</v>
      </c>
      <c r="S1178" s="789">
        <f t="shared" ref="S1178:S1180" si="3854">IF(E1178=0,"",(E1178-E$2)/E$3)</f>
        <v>-0.95227942082377981</v>
      </c>
      <c r="T1178" s="789">
        <f t="shared" ref="T1178:T1180" si="3855">IF(F1178=0,"",(F1178-F$2)/F$3)</f>
        <v>0.85019757529220785</v>
      </c>
      <c r="U1178" s="789">
        <f t="shared" ref="U1178:U1180" si="3856">IF(G1178=0,"",(G1178-G$2)/G$3)</f>
        <v>-0.66021352527483868</v>
      </c>
      <c r="V1178" s="789">
        <f t="shared" ref="V1178:V1180" si="3857">IF(H1178=0,"",(H1178-H$2)/H$3)</f>
        <v>-1.0365659001180372</v>
      </c>
      <c r="W1178" s="789">
        <f t="shared" ref="W1178:W1180" si="3858">IF(I1178=0,"",(I1178-I$2)/I$3)</f>
        <v>1.0059178567189695</v>
      </c>
      <c r="X1178" s="789">
        <f t="shared" ref="X1178:X1180" si="3859">IF(J1178=0,"",(J1178-J$2)/J$3)</f>
        <v>-0.54065695317787466</v>
      </c>
      <c r="Y1178" s="789">
        <f t="shared" ref="Y1178:Y1180" si="3860">IF(K1178=0,"",(K1178-K$2)/K$3)</f>
        <v>-0.46329185468601686</v>
      </c>
      <c r="Z1178" s="789">
        <f t="shared" ref="Z1178:Z1180" si="3861">IF(L1178=0,"",(L1178-L$2)/L$3)</f>
        <v>0.62823141129637528</v>
      </c>
      <c r="AA1178" s="789">
        <f t="shared" ref="AA1178:AA1180" si="3862">IF(M1178=0,"",(M1178-M$2)/M$3)</f>
        <v>-0.54144295518963803</v>
      </c>
      <c r="AB1178" s="789">
        <f t="shared" ref="AB1178:AB1180" si="3863">IF(N1178=0,"",(N1178-N$2)/N$3)</f>
        <v>-8.1303065248931619E-2</v>
      </c>
      <c r="AC1178" s="789">
        <f t="shared" ref="AC1178:AC1180" si="3864">IF(O1178=0,"",(O1178-O$2)/O$3)</f>
        <v>-0.52478444120190548</v>
      </c>
      <c r="AE1178" s="788">
        <f t="shared" si="3695"/>
        <v>0.38188786921049944</v>
      </c>
      <c r="AF1178" s="788">
        <f t="shared" si="3696"/>
        <v>-0.25409845693547023</v>
      </c>
      <c r="AG1178" s="788">
        <f t="shared" si="3697"/>
        <v>-1.5324021699533841E-2</v>
      </c>
      <c r="AH1178" s="788">
        <f t="shared" si="3698"/>
        <v>-0.50197440393194581</v>
      </c>
      <c r="AI1178" s="788">
        <f t="shared" si="3699"/>
        <v>-0.12982476258602496</v>
      </c>
      <c r="AJ1178" s="788">
        <f t="shared" ref="AJ1178:AJ1180" si="3865">AVERAGE(AE1178:AI1178)</f>
        <v>-0.10386675518849509</v>
      </c>
    </row>
    <row r="1179" spans="1:36">
      <c r="A1179" s="93" t="str">
        <f t="shared" si="3851"/>
        <v>201941</v>
      </c>
      <c r="B1179" s="93">
        <f>'Sub Index'!A1161</f>
        <v>43746</v>
      </c>
      <c r="C1179" s="788">
        <f>VLOOKUP(B1179,'Sub Index'!A:M,8,0)</f>
        <v>1.2670692385340254</v>
      </c>
      <c r="D1179" s="788">
        <f>VLOOKUP(B1179,'Sub Index'!J:M,4,0)</f>
        <v>0.77730000000000032</v>
      </c>
      <c r="E1179" s="788">
        <f>VLOOKUP(B1179,'Sub Index'!O:W,4,0)</f>
        <v>0.45060000000000011</v>
      </c>
      <c r="F1179" s="788">
        <f>VLOOKUP(B1179,'Sub Index'!O:W,7,0)</f>
        <v>9.5024876451267712E-2</v>
      </c>
      <c r="G1179" s="788">
        <f>VLOOKUP(B1179,'Sub Index'!O:W,9,0)</f>
        <v>0.11960000000000015</v>
      </c>
      <c r="H1179" s="788">
        <f>VLOOKUP(B1179,'Sub Index'!Y:AE,4,0)</f>
        <v>1.0702000000000003</v>
      </c>
      <c r="I1179" s="788">
        <f>VLOOKUP(B1179,'Sub Index'!Y:AE,7,0)</f>
        <v>1.0113001560047566E-2</v>
      </c>
      <c r="J1179" s="788">
        <f>VLOOKUP(B1179,'Sub Index'!AG:AK,4,0)</f>
        <v>6.0435907792294654E-3</v>
      </c>
      <c r="K1179" s="788">
        <f>VLOOKUP(B1179,'Sub Index'!AG:AK,5,0)</f>
        <v>95511478.090599999</v>
      </c>
      <c r="L1179" s="788">
        <f>VLOOKUP(B1179,'Sub Index'!AM:AX,4,0)</f>
        <v>2.2692670597442019E-3</v>
      </c>
      <c r="M1179" s="788">
        <f>VLOOKUP(B1179,'Sub Index'!AM:AX,7,0)</f>
        <v>3.7000000000002586E-3</v>
      </c>
      <c r="N1179" s="788">
        <f>VLOOKUP(B1179,'Sub Index'!AM:AX,8,0)</f>
        <v>3.5199999999999676E-2</v>
      </c>
      <c r="O1179" s="788">
        <f>VLOOKUP(B1179,'Sub Index'!AV:AX,3,0)</f>
        <v>239.19800000000001</v>
      </c>
      <c r="Q1179" s="789">
        <f t="shared" si="3852"/>
        <v>0.29625110447950942</v>
      </c>
      <c r="R1179" s="789">
        <f t="shared" si="3853"/>
        <v>0.96601297765990468</v>
      </c>
      <c r="S1179" s="789">
        <f t="shared" si="3854"/>
        <v>-0.97976144285729649</v>
      </c>
      <c r="T1179" s="789">
        <f t="shared" si="3855"/>
        <v>0.85578103607160771</v>
      </c>
      <c r="U1179" s="789">
        <f t="shared" si="3856"/>
        <v>-0.35848068179788145</v>
      </c>
      <c r="V1179" s="789">
        <f t="shared" si="3857"/>
        <v>-1.0274300062363375</v>
      </c>
      <c r="W1179" s="789">
        <f t="shared" si="3858"/>
        <v>0.99713936221195354</v>
      </c>
      <c r="X1179" s="789">
        <f t="shared" si="3859"/>
        <v>-0.70826463919562477</v>
      </c>
      <c r="Y1179" s="789">
        <f t="shared" si="3860"/>
        <v>-0.44288790401319206</v>
      </c>
      <c r="Z1179" s="789">
        <f t="shared" si="3861"/>
        <v>0.25672398862237417</v>
      </c>
      <c r="AA1179" s="789">
        <f t="shared" si="3862"/>
        <v>-0.75997884563048412</v>
      </c>
      <c r="AB1179" s="789">
        <f t="shared" si="3863"/>
        <v>1.4097415176776567</v>
      </c>
      <c r="AC1179" s="789">
        <f t="shared" si="3864"/>
        <v>-0.54211371929679397</v>
      </c>
      <c r="AE1179" s="788">
        <f t="shared" si="3695"/>
        <v>0.63113204106970699</v>
      </c>
      <c r="AF1179" s="788">
        <f t="shared" si="3696"/>
        <v>-0.16082036286119009</v>
      </c>
      <c r="AG1179" s="788">
        <f t="shared" si="3697"/>
        <v>-1.5145322012191986E-2</v>
      </c>
      <c r="AH1179" s="788">
        <f t="shared" si="3698"/>
        <v>-0.57557627160440838</v>
      </c>
      <c r="AI1179" s="788">
        <f t="shared" si="3699"/>
        <v>9.1093235343188195E-2</v>
      </c>
      <c r="AJ1179" s="788">
        <f t="shared" si="3865"/>
        <v>-5.8633360129790478E-3</v>
      </c>
    </row>
    <row r="1180" spans="1:36">
      <c r="A1180" s="93" t="str">
        <f t="shared" si="3851"/>
        <v>201941</v>
      </c>
      <c r="B1180" s="93">
        <f>'Sub Index'!A1162</f>
        <v>43747</v>
      </c>
      <c r="C1180" s="788">
        <f>VLOOKUP(B1180,'Sub Index'!A:M,8,0)</f>
        <v>1.3317134731658138</v>
      </c>
      <c r="D1180" s="788">
        <f>VLOOKUP(B1180,'Sub Index'!J:M,4,0)</f>
        <v>0.77499999999999991</v>
      </c>
      <c r="E1180" s="788">
        <f>VLOOKUP(B1180,'Sub Index'!O:W,4,0)</f>
        <v>0.46540000000000026</v>
      </c>
      <c r="F1180" s="788">
        <f>VLOOKUP(B1180,'Sub Index'!O:W,7,0)</f>
        <v>9.5126677964286074E-2</v>
      </c>
      <c r="G1180" s="788">
        <f>VLOOKUP(B1180,'Sub Index'!O:W,9,0)</f>
        <v>0.18100000000000005</v>
      </c>
      <c r="H1180" s="788">
        <f>VLOOKUP(B1180,'Sub Index'!Y:AE,4,0)</f>
        <v>1.0437000000000003</v>
      </c>
      <c r="I1180" s="788">
        <f>VLOOKUP(B1180,'Sub Index'!Y:AE,7,0)</f>
        <v>1.0290144695052047E-2</v>
      </c>
      <c r="J1180" s="788">
        <f>VLOOKUP(B1180,'Sub Index'!AG:AK,4,0)</f>
        <v>6.1602268957449561E-3</v>
      </c>
      <c r="K1180" s="788">
        <f>VLOOKUP(B1180,'Sub Index'!AG:AK,5,0)</f>
        <v>95691693.533600003</v>
      </c>
      <c r="L1180" s="788">
        <f>VLOOKUP(B1180,'Sub Index'!AM:AX,4,0)</f>
        <v>2.2349192486577681E-3</v>
      </c>
      <c r="M1180" s="788">
        <f>VLOOKUP(B1180,'Sub Index'!AM:AX,7,0)</f>
        <v>3.949999999999676E-3</v>
      </c>
      <c r="N1180" s="788">
        <f>VLOOKUP(B1180,'Sub Index'!AM:AX,8,0)</f>
        <v>5.450000000000621E-3</v>
      </c>
      <c r="O1180" s="788">
        <f>VLOOKUP(B1180,'Sub Index'!AV:AX,3,0)</f>
        <v>238.97600000000003</v>
      </c>
      <c r="Q1180" s="789">
        <f t="shared" si="3852"/>
        <v>0.44653980589395265</v>
      </c>
      <c r="R1180" s="789">
        <f t="shared" si="3853"/>
        <v>0.96450826798812239</v>
      </c>
      <c r="S1180" s="789">
        <f t="shared" si="3854"/>
        <v>-0.97014598361152693</v>
      </c>
      <c r="T1180" s="789">
        <f t="shared" si="3855"/>
        <v>0.85848089427062024</v>
      </c>
      <c r="U1180" s="789">
        <f t="shared" si="3856"/>
        <v>-0.17450454883377917</v>
      </c>
      <c r="V1180" s="789">
        <f t="shared" si="3857"/>
        <v>-1.0452315641675902</v>
      </c>
      <c r="W1180" s="789">
        <f t="shared" si="3858"/>
        <v>1.0575391382668944</v>
      </c>
      <c r="X1180" s="789">
        <f t="shared" si="3859"/>
        <v>-0.69270337679478711</v>
      </c>
      <c r="Y1180" s="789">
        <f t="shared" si="3860"/>
        <v>-0.43695830064164881</v>
      </c>
      <c r="Z1180" s="789">
        <f t="shared" si="3861"/>
        <v>0.21942311801896119</v>
      </c>
      <c r="AA1180" s="789">
        <f t="shared" si="3862"/>
        <v>-0.74080903067957449</v>
      </c>
      <c r="AB1180" s="789">
        <f t="shared" si="3863"/>
        <v>3.4281786140746444E-2</v>
      </c>
      <c r="AC1180" s="789">
        <f t="shared" si="3864"/>
        <v>-0.54537397331125581</v>
      </c>
      <c r="AE1180" s="788">
        <f t="shared" si="3695"/>
        <v>0.70552403694103749</v>
      </c>
      <c r="AF1180" s="788">
        <f t="shared" si="3696"/>
        <v>-9.538987939156196E-2</v>
      </c>
      <c r="AG1180" s="788">
        <f t="shared" si="3697"/>
        <v>6.1537870496520819E-3</v>
      </c>
      <c r="AH1180" s="788">
        <f t="shared" si="3698"/>
        <v>-0.56483083871821793</v>
      </c>
      <c r="AI1180" s="788">
        <f t="shared" si="3699"/>
        <v>-0.25811952495778068</v>
      </c>
      <c r="AJ1180" s="788">
        <f t="shared" si="3865"/>
        <v>-4.1332483815374202E-2</v>
      </c>
    </row>
    <row r="1181" spans="1:36">
      <c r="A1181" s="93" t="str">
        <f t="shared" ref="A1181" si="3866">YEAR(B1181)&amp;WEEKNUM(B1181)</f>
        <v>201941</v>
      </c>
      <c r="B1181" s="93">
        <f>'Sub Index'!A1163</f>
        <v>43748</v>
      </c>
      <c r="C1181" s="791">
        <f>VLOOKUP(B1181,'Sub Index'!A:M,8,0)</f>
        <v>1.257911043217397</v>
      </c>
      <c r="D1181" s="791">
        <f>VLOOKUP(B1181,'Sub Index'!J:M,4,0)</f>
        <v>0.76359999999999983</v>
      </c>
      <c r="E1181" s="791">
        <f>VLOOKUP(B1181,'Sub Index'!O:W,4,0)</f>
        <v>0.45080000000000009</v>
      </c>
      <c r="F1181" s="791">
        <f>VLOOKUP(B1181,'Sub Index'!O:W,7,0)</f>
        <v>9.5286418370504153E-2</v>
      </c>
      <c r="G1181" s="791">
        <f>VLOOKUP(B1181,'Sub Index'!O:W,9,0)</f>
        <v>0.16970000000000018</v>
      </c>
      <c r="H1181" s="791">
        <f>VLOOKUP(B1181,'Sub Index'!Y:AE,4,0)</f>
        <v>1.0297999999999998</v>
      </c>
      <c r="I1181" s="791">
        <f>VLOOKUP(B1181,'Sub Index'!Y:AE,7,0)</f>
        <v>9.5943057082172756E-3</v>
      </c>
      <c r="J1181" s="791">
        <f>VLOOKUP(B1181,'Sub Index'!AG:AK,4,0)</f>
        <v>6.5696451761387831E-3</v>
      </c>
      <c r="K1181" s="791">
        <f>VLOOKUP(B1181,'Sub Index'!AG:AK,5,0)</f>
        <v>96014109.435499996</v>
      </c>
      <c r="L1181" s="791">
        <f>VLOOKUP(B1181,'Sub Index'!AM:AX,4,0)</f>
        <v>2.03234990233118E-3</v>
      </c>
      <c r="M1181" s="791">
        <f>VLOOKUP(B1181,'Sub Index'!AM:AX,7,0)</f>
        <v>4.3499999999996319E-3</v>
      </c>
      <c r="N1181" s="791">
        <f>VLOOKUP(B1181,'Sub Index'!AM:AX,8,0)</f>
        <v>-2.0649999999999835E-2</v>
      </c>
      <c r="O1181" s="791">
        <f>VLOOKUP(B1181,'Sub Index'!AV:AX,3,0)</f>
        <v>233.88200000000001</v>
      </c>
      <c r="Q1181" s="790">
        <f t="shared" ref="Q1181" si="3867">IF(C1181=0,"",(C1181-C$2)/C$3)</f>
        <v>0.27495959582021906</v>
      </c>
      <c r="R1181" s="790">
        <f t="shared" ref="R1181" si="3868">IF(D1181=0,"",(D1181-D$2)/D$3)</f>
        <v>0.95705014178885495</v>
      </c>
      <c r="S1181" s="790">
        <f t="shared" ref="S1181" si="3869">IF(E1181=0,"",(E1181-E$2)/E$3)</f>
        <v>-0.97963150421884015</v>
      </c>
      <c r="T1181" s="790">
        <f t="shared" ref="T1181" si="3870">IF(F1181=0,"",(F1181-F$2)/F$3)</f>
        <v>0.8627173386284136</v>
      </c>
      <c r="U1181" s="790">
        <f t="shared" ref="U1181" si="3871">IF(G1181=0,"",(G1181-G$2)/G$3)</f>
        <v>-0.20836334854867061</v>
      </c>
      <c r="V1181" s="790">
        <f t="shared" ref="V1181" si="3872">IF(H1181=0,"",(H1181-H$2)/H$3)</f>
        <v>-1.05456898512021</v>
      </c>
      <c r="W1181" s="790">
        <f t="shared" ref="W1181" si="3873">IF(I1181=0,"",(I1181-I$2)/I$3)</f>
        <v>0.82028174201468262</v>
      </c>
      <c r="X1181" s="790">
        <f t="shared" ref="X1181" si="3874">IF(J1181=0,"",(J1181-J$2)/J$3)</f>
        <v>-0.63807994210539609</v>
      </c>
      <c r="Y1181" s="790">
        <f t="shared" ref="Y1181" si="3875">IF(K1181=0,"",(K1181-K$2)/K$3)</f>
        <v>-0.42634989557313685</v>
      </c>
      <c r="Z1181" s="790">
        <f t="shared" ref="Z1181" si="3876">IF(L1181=0,"",(L1181-L$2)/L$3)</f>
        <v>-5.6216594955275857E-4</v>
      </c>
      <c r="AA1181" s="790">
        <f t="shared" ref="AA1181" si="3877">IF(M1181=0,"",(M1181-M$2)/M$3)</f>
        <v>-0.71013732675805108</v>
      </c>
      <c r="AB1181" s="790">
        <f t="shared" ref="AB1181" si="3878">IF(N1181=0,"",(N1181-N$2)/N$3)</f>
        <v>-1.172424062367325</v>
      </c>
      <c r="AC1181" s="790">
        <f t="shared" ref="AC1181" si="3879">IF(O1181=0,"",(O1181-O$2)/O$3)</f>
        <v>-0.62018358569715737</v>
      </c>
      <c r="AE1181" s="791">
        <f t="shared" si="3695"/>
        <v>0.61600486880453698</v>
      </c>
      <c r="AF1181" s="791">
        <f t="shared" si="3696"/>
        <v>-0.10842583804636573</v>
      </c>
      <c r="AG1181" s="791">
        <f t="shared" si="3697"/>
        <v>-0.1171436215527637</v>
      </c>
      <c r="AH1181" s="791">
        <f t="shared" si="3698"/>
        <v>-0.53221491883926642</v>
      </c>
      <c r="AI1181" s="791">
        <f t="shared" si="3699"/>
        <v>-0.62582678519302148</v>
      </c>
      <c r="AJ1181" s="791">
        <f t="shared" ref="AJ1181" si="3880">AVERAGE(AE1181:AI1181)</f>
        <v>-0.15352125896537608</v>
      </c>
    </row>
    <row r="1182" spans="1:36">
      <c r="A1182" s="93" t="str">
        <f t="shared" ref="A1182" si="3881">YEAR(B1182)&amp;WEEKNUM(B1182)</f>
        <v>201941</v>
      </c>
      <c r="B1182" s="93">
        <f>'Sub Index'!A1164</f>
        <v>43749</v>
      </c>
      <c r="C1182" s="792">
        <f>VLOOKUP(B1182,'Sub Index'!A:M,8,0)</f>
        <v>1.3454316678192462</v>
      </c>
      <c r="D1182" s="792">
        <f>VLOOKUP(B1182,'Sub Index'!J:M,4,0)</f>
        <v>0.75360000000000005</v>
      </c>
      <c r="E1182" s="792">
        <f>VLOOKUP(B1182,'Sub Index'!O:W,4,0)</f>
        <v>0.47610000000000019</v>
      </c>
      <c r="F1182" s="792">
        <f>VLOOKUP(B1182,'Sub Index'!O:W,7,0)</f>
        <v>9.7499420525638023E-2</v>
      </c>
      <c r="G1182" s="792">
        <f>VLOOKUP(B1182,'Sub Index'!O:W,9,0)</f>
        <v>8.8899999999999757E-2</v>
      </c>
      <c r="H1182" s="792">
        <f>VLOOKUP(B1182,'Sub Index'!Y:AE,4,0)</f>
        <v>1.0108000000000001</v>
      </c>
      <c r="I1182" s="792">
        <f>VLOOKUP(B1182,'Sub Index'!Y:AE,7,0)</f>
        <v>9.5943763721212244E-3</v>
      </c>
      <c r="J1182" s="792">
        <f>VLOOKUP(B1182,'Sub Index'!AG:AK,4,0)</f>
        <v>7.2163107557060239E-3</v>
      </c>
      <c r="K1182" s="792">
        <f>VLOOKUP(B1182,'Sub Index'!AG:AK,5,0)</f>
        <v>95815418.589699998</v>
      </c>
      <c r="L1182" s="792">
        <f>VLOOKUP(B1182,'Sub Index'!AM:AX,4,0)</f>
        <v>2.1879865995629265E-3</v>
      </c>
      <c r="M1182" s="792">
        <f>VLOOKUP(B1182,'Sub Index'!AM:AX,7,0)</f>
        <v>5.2499999999993108E-3</v>
      </c>
      <c r="N1182" s="792">
        <f>VLOOKUP(B1182,'Sub Index'!AM:AX,8,0)</f>
        <v>-1.1749999999999261E-2</v>
      </c>
      <c r="O1182" s="792">
        <f>VLOOKUP(B1182,'Sub Index'!AV:AX,3,0)</f>
        <v>248.59199999999996</v>
      </c>
      <c r="Q1182" s="793">
        <f t="shared" ref="Q1182" si="3882">IF(C1182=0,"",(C1182-C$2)/C$3)</f>
        <v>0.47843266798688688</v>
      </c>
      <c r="R1182" s="793">
        <f t="shared" ref="R1182" si="3883">IF(D1182=0,"",(D1182-D$2)/D$3)</f>
        <v>0.95050792582458543</v>
      </c>
      <c r="S1182" s="793">
        <f t="shared" ref="S1182" si="3884">IF(E1182=0,"",(E1182-E$2)/E$3)</f>
        <v>-0.96319426645411244</v>
      </c>
      <c r="T1182" s="793">
        <f t="shared" ref="T1182" si="3885">IF(F1182=0,"",(F1182-F$2)/F$3)</f>
        <v>0.92140793993502601</v>
      </c>
      <c r="U1182" s="793">
        <f t="shared" ref="U1182" si="3886">IF(G1182=0,"",(G1182-G$2)/G$3)</f>
        <v>-0.45046874827993394</v>
      </c>
      <c r="V1182" s="793">
        <f t="shared" ref="V1182" si="3887">IF(H1182=0,"",(H1182-H$2)/H$3)</f>
        <v>-1.0673323662784664</v>
      </c>
      <c r="W1182" s="793">
        <f t="shared" ref="W1182" si="3888">IF(I1182=0,"",(I1182-I$2)/I$3)</f>
        <v>0.8203058359993215</v>
      </c>
      <c r="X1182" s="793">
        <f t="shared" ref="X1182" si="3889">IF(J1182=0,"",(J1182-J$2)/J$3)</f>
        <v>-0.5518036404771679</v>
      </c>
      <c r="Y1182" s="793">
        <f t="shared" ref="Y1182" si="3890">IF(K1182=0,"",(K1182-K$2)/K$3)</f>
        <v>-0.43288739252421904</v>
      </c>
      <c r="Z1182" s="793">
        <f t="shared" ref="Z1182" si="3891">IF(L1182=0,"",(L1182-L$2)/L$3)</f>
        <v>0.16845542559289239</v>
      </c>
      <c r="AA1182" s="793">
        <f t="shared" ref="AA1182" si="3892">IF(M1182=0,"",(M1182-M$2)/M$3)</f>
        <v>-0.64112599293464034</v>
      </c>
      <c r="AB1182" s="793">
        <f t="shared" ref="AB1182" si="3893">IF(N1182=0,"",(N1182-N$2)/N$3)</f>
        <v>-0.76094199142010888</v>
      </c>
      <c r="AC1182" s="793">
        <f t="shared" ref="AC1182" si="3894">IF(O1182=0,"",(O1182-O$2)/O$3)</f>
        <v>-0.4041550426668073</v>
      </c>
      <c r="AE1182" s="792">
        <f t="shared" si="3695"/>
        <v>0.71447029690573616</v>
      </c>
      <c r="AF1182" s="792">
        <f t="shared" si="3696"/>
        <v>-0.16408502493300678</v>
      </c>
      <c r="AG1182" s="792">
        <f t="shared" si="3697"/>
        <v>-0.12351326513957245</v>
      </c>
      <c r="AH1182" s="792">
        <f t="shared" si="3698"/>
        <v>-0.49234551650069347</v>
      </c>
      <c r="AI1182" s="792">
        <f t="shared" si="3699"/>
        <v>-0.40944190035716599</v>
      </c>
      <c r="AJ1182" s="792">
        <f t="shared" ref="AJ1182" si="3895">AVERAGE(AE1182:AI1182)</f>
        <v>-9.4983082004940517E-2</v>
      </c>
    </row>
    <row r="1183" spans="1:36">
      <c r="A1183" s="93" t="str">
        <f t="shared" ref="A1183:A1185" si="3896">YEAR(B1183)&amp;WEEKNUM(B1183)</f>
        <v>201942</v>
      </c>
      <c r="B1183" s="93">
        <f>'Sub Index'!A1165</f>
        <v>43752</v>
      </c>
      <c r="C1183" s="797">
        <f>VLOOKUP(B1183,'Sub Index'!A:M,8,0)</f>
        <v>1.2821792114052368</v>
      </c>
      <c r="D1183" s="797">
        <f>VLOOKUP(B1183,'Sub Index'!J:M,4,0)</f>
        <v>0.7246999999999999</v>
      </c>
      <c r="E1183" s="797">
        <f>VLOOKUP(B1183,'Sub Index'!O:W,4,0)</f>
        <v>0.42530000000000001</v>
      </c>
      <c r="F1183" s="797">
        <f>VLOOKUP(B1183,'Sub Index'!O:W,7,0)</f>
        <v>9.9786227868404673E-2</v>
      </c>
      <c r="G1183" s="797">
        <f>VLOOKUP(B1183,'Sub Index'!O:W,9,0)</f>
        <v>6.2300000000000022E-2</v>
      </c>
      <c r="H1183" s="797">
        <f>VLOOKUP(B1183,'Sub Index'!Y:AE,4,0)</f>
        <v>1.0489000000000002</v>
      </c>
      <c r="I1183" s="797">
        <f>VLOOKUP(B1183,'Sub Index'!Y:AE,7,0)</f>
        <v>8.9408288499137675E-3</v>
      </c>
      <c r="J1183" s="797">
        <f>VLOOKUP(B1183,'Sub Index'!AG:AK,4,0)</f>
        <v>7.4617917317944425E-3</v>
      </c>
      <c r="K1183" s="797">
        <f>VLOOKUP(B1183,'Sub Index'!AG:AK,5,0)</f>
        <v>96508528.777700007</v>
      </c>
      <c r="L1183" s="797">
        <f>VLOOKUP(B1183,'Sub Index'!AM:AX,4,0)</f>
        <v>2.3023378453323829E-3</v>
      </c>
      <c r="M1183" s="797">
        <f>VLOOKUP(B1183,'Sub Index'!AM:AX,7,0)</f>
        <v>4.6999999999997044E-3</v>
      </c>
      <c r="N1183" s="797">
        <f>VLOOKUP(B1183,'Sub Index'!AM:AX,8,0)</f>
        <v>3.0999999999998806E-3</v>
      </c>
      <c r="O1183" s="797">
        <f>VLOOKUP(B1183,'Sub Index'!AV:AX,3,0)</f>
        <v>290.66399999999999</v>
      </c>
      <c r="Q1183" s="796">
        <f t="shared" ref="Q1183:Q1185" si="3897">IF(C1183=0,"",(C1183-C$2)/C$3)</f>
        <v>0.33137965405792996</v>
      </c>
      <c r="R1183" s="796">
        <f t="shared" ref="R1183:R1185" si="3898">IF(D1183=0,"",(D1183-D$2)/D$3)</f>
        <v>0.93160092168784603</v>
      </c>
      <c r="S1183" s="796">
        <f t="shared" ref="S1183:S1185" si="3899">IF(E1183=0,"",(E1183-E$2)/E$3)</f>
        <v>-0.99619868062202432</v>
      </c>
      <c r="T1183" s="796">
        <f t="shared" ref="T1183:T1185" si="3900">IF(F1183=0,"",(F1183-F$2)/F$3)</f>
        <v>0.98205591432040673</v>
      </c>
      <c r="U1183" s="796">
        <f t="shared" ref="U1183:U1185" si="3901">IF(G1183=0,"",(G1183-G$2)/G$3)</f>
        <v>-0.53017176353799711</v>
      </c>
      <c r="V1183" s="796">
        <f t="shared" ref="V1183:V1185" si="3902">IF(H1183=0,"",(H1183-H$2)/H$3)</f>
        <v>-1.0417384282716464</v>
      </c>
      <c r="W1183" s="796">
        <f t="shared" ref="W1183:W1185" si="3903">IF(I1183=0,"",(I1183-I$2)/I$3)</f>
        <v>0.59746838886035425</v>
      </c>
      <c r="X1183" s="796">
        <f t="shared" ref="X1183:X1185" si="3904">IF(J1183=0,"",(J1183-J$2)/J$3)</f>
        <v>-0.51905225953747147</v>
      </c>
      <c r="Y1183" s="796">
        <f t="shared" ref="Y1183:Y1185" si="3905">IF(K1183=0,"",(K1183-K$2)/K$3)</f>
        <v>-0.41008208550280151</v>
      </c>
      <c r="Z1183" s="796">
        <f t="shared" ref="Z1183:Z1185" si="3906">IF(L1183=0,"",(L1183-L$2)/L$3)</f>
        <v>0.29263804122018783</v>
      </c>
      <c r="AA1183" s="796">
        <f t="shared" ref="AA1183:AA1185" si="3907">IF(M1183=0,"",(M1183-M$2)/M$3)</f>
        <v>-0.68329958582670958</v>
      </c>
      <c r="AB1183" s="796">
        <f t="shared" ref="AB1183:AB1185" si="3908">IF(N1183=0,"",(N1183-N$2)/N$3)</f>
        <v>-7.4367974165568188E-2</v>
      </c>
      <c r="AC1183" s="796">
        <f t="shared" ref="AC1183:AC1185" si="3909">IF(O1183=0,"",(O1183-O$2)/O$3)</f>
        <v>0.21370715056044792</v>
      </c>
      <c r="AE1183" s="797">
        <f t="shared" si="3695"/>
        <v>0.63149028787288797</v>
      </c>
      <c r="AF1183" s="797">
        <f t="shared" si="3696"/>
        <v>-0.18143817661320491</v>
      </c>
      <c r="AG1183" s="797">
        <f t="shared" si="3697"/>
        <v>-0.22213501970564609</v>
      </c>
      <c r="AH1183" s="797">
        <f t="shared" si="3698"/>
        <v>-0.46456717252013646</v>
      </c>
      <c r="AI1183" s="797">
        <f t="shared" si="3699"/>
        <v>-6.28305920529105E-2</v>
      </c>
      <c r="AJ1183" s="797">
        <f t="shared" ref="AJ1183:AJ1185" si="3910">AVERAGE(AE1183:AI1183)</f>
        <v>-5.9896134603802012E-2</v>
      </c>
    </row>
    <row r="1184" spans="1:36">
      <c r="A1184" s="93" t="str">
        <f t="shared" si="3896"/>
        <v>201942</v>
      </c>
      <c r="B1184" s="93">
        <f>'Sub Index'!A1166</f>
        <v>43753</v>
      </c>
      <c r="C1184" s="797">
        <f>VLOOKUP(B1184,'Sub Index'!A:M,8,0)</f>
        <v>1.2135920823971951</v>
      </c>
      <c r="D1184" s="797">
        <f>VLOOKUP(B1184,'Sub Index'!J:M,4,0)</f>
        <v>0.75090000000000012</v>
      </c>
      <c r="E1184" s="797">
        <f>VLOOKUP(B1184,'Sub Index'!O:W,4,0)</f>
        <v>0.35089999999999977</v>
      </c>
      <c r="F1184" s="797">
        <f>VLOOKUP(B1184,'Sub Index'!O:W,7,0)</f>
        <v>0.10041171931165148</v>
      </c>
      <c r="G1184" s="797">
        <f>VLOOKUP(B1184,'Sub Index'!O:W,9,0)</f>
        <v>0.15870000000000006</v>
      </c>
      <c r="H1184" s="797">
        <f>VLOOKUP(B1184,'Sub Index'!Y:AE,4,0)</f>
        <v>1.0566</v>
      </c>
      <c r="I1184" s="797">
        <f>VLOOKUP(B1184,'Sub Index'!Y:AE,7,0)</f>
        <v>9.2569896132326419E-3</v>
      </c>
      <c r="J1184" s="797">
        <f>VLOOKUP(B1184,'Sub Index'!AG:AK,4,0)</f>
        <v>7.6866422990376441E-3</v>
      </c>
      <c r="K1184" s="797">
        <f>VLOOKUP(B1184,'Sub Index'!AG:AK,5,0)</f>
        <v>96361088.180600002</v>
      </c>
      <c r="L1184" s="797">
        <f>VLOOKUP(B1184,'Sub Index'!AM:AX,4,0)</f>
        <v>2.1389534764500936E-3</v>
      </c>
      <c r="M1184" s="797">
        <f>VLOOKUP(B1184,'Sub Index'!AM:AX,7,0)</f>
        <v>4.4499999999993989E-3</v>
      </c>
      <c r="N1184" s="797">
        <f>VLOOKUP(B1184,'Sub Index'!AM:AX,8,0)</f>
        <v>5.550000000000388E-3</v>
      </c>
      <c r="O1184" s="797">
        <f>VLOOKUP(B1184,'Sub Index'!AV:AX,3,0)</f>
        <v>303.05399999999997</v>
      </c>
      <c r="Q1184" s="796">
        <f t="shared" si="3897"/>
        <v>0.1719242809519321</v>
      </c>
      <c r="R1184" s="796">
        <f t="shared" si="3898"/>
        <v>0.94874152751423269</v>
      </c>
      <c r="S1184" s="796">
        <f t="shared" si="3899"/>
        <v>-1.0445358541277849</v>
      </c>
      <c r="T1184" s="796">
        <f t="shared" si="3900"/>
        <v>0.99864445167502813</v>
      </c>
      <c r="U1184" s="796">
        <f t="shared" si="3901"/>
        <v>-0.24132324207644179</v>
      </c>
      <c r="V1184" s="796">
        <f t="shared" si="3902"/>
        <v>-1.0365659001180372</v>
      </c>
      <c r="W1184" s="796">
        <f t="shared" si="3903"/>
        <v>0.70526844163313696</v>
      </c>
      <c r="X1184" s="796">
        <f t="shared" si="3904"/>
        <v>-0.48905332968297854</v>
      </c>
      <c r="Y1184" s="796">
        <f t="shared" si="3905"/>
        <v>-0.41493330272987639</v>
      </c>
      <c r="Z1184" s="796">
        <f t="shared" si="3906"/>
        <v>0.11520667050015874</v>
      </c>
      <c r="AA1184" s="796">
        <f t="shared" si="3907"/>
        <v>-0.70246940077768727</v>
      </c>
      <c r="AB1184" s="796">
        <f t="shared" si="3908"/>
        <v>3.8905180196322067E-2</v>
      </c>
      <c r="AC1184" s="796">
        <f t="shared" si="3909"/>
        <v>0.39566457055677989</v>
      </c>
      <c r="AE1184" s="797">
        <f t="shared" si="3695"/>
        <v>0.56033290423308235</v>
      </c>
      <c r="AF1184" s="797">
        <f t="shared" si="3696"/>
        <v>-9.5738214843066202E-2</v>
      </c>
      <c r="AG1184" s="797">
        <f t="shared" si="3697"/>
        <v>-0.16564872924245011</v>
      </c>
      <c r="AH1184" s="797">
        <f t="shared" si="3698"/>
        <v>-0.45199331620642746</v>
      </c>
      <c r="AI1184" s="797">
        <f t="shared" si="3699"/>
        <v>-3.8173244881106641E-2</v>
      </c>
      <c r="AJ1184" s="797">
        <f t="shared" si="3910"/>
        <v>-3.8244120187993613E-2</v>
      </c>
    </row>
    <row r="1185" spans="1:36">
      <c r="A1185" s="93" t="str">
        <f t="shared" si="3896"/>
        <v>201942</v>
      </c>
      <c r="B1185" s="93">
        <f>'Sub Index'!A1167</f>
        <v>43754</v>
      </c>
      <c r="C1185" s="797">
        <f>VLOOKUP(B1185,'Sub Index'!A:M,8,0)</f>
        <v>1.405408316495961</v>
      </c>
      <c r="D1185" s="797">
        <f>VLOOKUP(B1185,'Sub Index'!J:M,4,0)</f>
        <v>0.74290000000000012</v>
      </c>
      <c r="E1185" s="797">
        <f>VLOOKUP(B1185,'Sub Index'!O:W,4,0)</f>
        <v>0.4516</v>
      </c>
      <c r="F1185" s="797">
        <f>VLOOKUP(B1185,'Sub Index'!O:W,7,0)</f>
        <v>0.10041192212610484</v>
      </c>
      <c r="G1185" s="797">
        <f>VLOOKUP(B1185,'Sub Index'!O:W,9,0)</f>
        <v>0.15269999999999984</v>
      </c>
      <c r="H1185" s="797">
        <f>VLOOKUP(B1185,'Sub Index'!Y:AE,4,0)</f>
        <v>1.0712000000000002</v>
      </c>
      <c r="I1185" s="797">
        <f>VLOOKUP(B1185,'Sub Index'!Y:AE,7,0)</f>
        <v>9.578498608777606E-3</v>
      </c>
      <c r="J1185" s="797">
        <f>VLOOKUP(B1185,'Sub Index'!AG:AK,4,0)</f>
        <v>7.0763331217467348E-3</v>
      </c>
      <c r="K1185" s="797">
        <f>VLOOKUP(B1185,'Sub Index'!AG:AK,5,0)</f>
        <v>96452665.183499992</v>
      </c>
      <c r="L1185" s="797">
        <f>VLOOKUP(B1185,'Sub Index'!AM:AX,4,0)</f>
        <v>2.2763728944727294E-3</v>
      </c>
      <c r="M1185" s="797">
        <f>VLOOKUP(B1185,'Sub Index'!AM:AX,7,0)</f>
        <v>4.5999999999999375E-3</v>
      </c>
      <c r="N1185" s="797">
        <f>VLOOKUP(B1185,'Sub Index'!AM:AX,8,0)</f>
        <v>-1.9000000000000128E-3</v>
      </c>
      <c r="O1185" s="797">
        <f>VLOOKUP(B1185,'Sub Index'!AV:AX,3,0)</f>
        <v>313.28800000000001</v>
      </c>
      <c r="Q1185" s="796">
        <f t="shared" si="3897"/>
        <v>0.61786989229863198</v>
      </c>
      <c r="R1185" s="796">
        <f t="shared" si="3898"/>
        <v>0.94350775474281701</v>
      </c>
      <c r="S1185" s="796">
        <f t="shared" si="3899"/>
        <v>-0.97911174966501491</v>
      </c>
      <c r="T1185" s="796">
        <f t="shared" si="3900"/>
        <v>0.99864983047784295</v>
      </c>
      <c r="U1185" s="796">
        <f t="shared" si="3901"/>
        <v>-0.25930136581886293</v>
      </c>
      <c r="V1185" s="796">
        <f t="shared" si="3902"/>
        <v>-1.0267582493332714</v>
      </c>
      <c r="W1185" s="796">
        <f t="shared" si="3903"/>
        <v>0.81489205944973275</v>
      </c>
      <c r="X1185" s="796">
        <f t="shared" si="3904"/>
        <v>-0.57047906244219548</v>
      </c>
      <c r="Y1185" s="796">
        <f t="shared" si="3905"/>
        <v>-0.41192015748487315</v>
      </c>
      <c r="Z1185" s="796">
        <f t="shared" si="3906"/>
        <v>0.26444074882788049</v>
      </c>
      <c r="AA1185" s="796">
        <f t="shared" si="3907"/>
        <v>-0.69096751180707339</v>
      </c>
      <c r="AB1185" s="796">
        <f t="shared" si="3908"/>
        <v>-0.30553767694488326</v>
      </c>
      <c r="AC1185" s="796">
        <f t="shared" si="3909"/>
        <v>0.54595934345770569</v>
      </c>
      <c r="AE1185" s="797">
        <f t="shared" si="3695"/>
        <v>0.78068882352072455</v>
      </c>
      <c r="AF1185" s="797">
        <f t="shared" si="3696"/>
        <v>-7.9921095002011625E-2</v>
      </c>
      <c r="AG1185" s="797">
        <f t="shared" si="3697"/>
        <v>-0.10593309494176933</v>
      </c>
      <c r="AH1185" s="797">
        <f t="shared" si="3698"/>
        <v>-0.49119960996353429</v>
      </c>
      <c r="AI1185" s="797">
        <f t="shared" si="3699"/>
        <v>-4.6526274116592603E-2</v>
      </c>
      <c r="AJ1185" s="797">
        <f t="shared" si="3910"/>
        <v>1.1421749899363353E-2</v>
      </c>
    </row>
    <row r="1186" spans="1:36">
      <c r="A1186" s="93" t="str">
        <f t="shared" ref="A1186:A1188" si="3911">YEAR(B1186)&amp;WEEKNUM(B1186)</f>
        <v>201942</v>
      </c>
      <c r="B1186" s="93">
        <f>'Sub Index'!A1168</f>
        <v>43755</v>
      </c>
      <c r="C1186" s="800">
        <f>VLOOKUP(B1186,'Sub Index'!A:M,8,0)</f>
        <v>1.560436841468122</v>
      </c>
      <c r="D1186" s="800">
        <f>VLOOKUP(B1186,'Sub Index'!J:M,4,0)</f>
        <v>0.73229999999999995</v>
      </c>
      <c r="E1186" s="800">
        <f>VLOOKUP(B1186,'Sub Index'!O:W,4,0)</f>
        <v>0.46240000000000014</v>
      </c>
      <c r="F1186" s="800">
        <f>VLOOKUP(B1186,'Sub Index'!O:W,7,0)</f>
        <v>0.1004096962469415</v>
      </c>
      <c r="G1186" s="800">
        <f>VLOOKUP(B1186,'Sub Index'!O:W,9,0)</f>
        <v>0.12829999999999986</v>
      </c>
      <c r="H1186" s="800">
        <f>VLOOKUP(B1186,'Sub Index'!Y:AE,4,0)</f>
        <v>1.0623999999999998</v>
      </c>
      <c r="I1186" s="800">
        <f>VLOOKUP(B1186,'Sub Index'!Y:AE,7,0)</f>
        <v>6.4520918130906097E-3</v>
      </c>
      <c r="J1186" s="800">
        <f>VLOOKUP(B1186,'Sub Index'!AG:AK,4,0)</f>
        <v>6.3265234212857074E-3</v>
      </c>
      <c r="K1186" s="800">
        <f>VLOOKUP(B1186,'Sub Index'!AG:AK,5,0)</f>
        <v>96472431.2729</v>
      </c>
      <c r="L1186" s="800">
        <f>VLOOKUP(B1186,'Sub Index'!AM:AX,4,0)</f>
        <v>2.3284412322057183E-3</v>
      </c>
      <c r="M1186" s="800">
        <f>VLOOKUP(B1186,'Sub Index'!AM:AX,7,0)</f>
        <v>4.6499999999998209E-3</v>
      </c>
      <c r="N1186" s="800">
        <f>VLOOKUP(B1186,'Sub Index'!AM:AX,8,0)</f>
        <v>-2.8500000000004633E-3</v>
      </c>
      <c r="O1186" s="800">
        <f>VLOOKUP(B1186,'Sub Index'!AV:AX,3,0)</f>
        <v>323.404</v>
      </c>
      <c r="Q1186" s="801">
        <f t="shared" ref="Q1186:Q1188" si="3912">IF(C1186=0,"",(C1186-C$2)/C$3)</f>
        <v>0.97828928364842938</v>
      </c>
      <c r="R1186" s="801">
        <f t="shared" ref="R1186:R1188" si="3913">IF(D1186=0,"",(D1186-D$2)/D$3)</f>
        <v>0.93657300582069103</v>
      </c>
      <c r="S1186" s="801">
        <f t="shared" ref="S1186:S1188" si="3914">IF(E1186=0,"",(E1186-E$2)/E$3)</f>
        <v>-0.97209506318837213</v>
      </c>
      <c r="T1186" s="801">
        <f t="shared" ref="T1186:T1188" si="3915">IF(F1186=0,"",(F1186-F$2)/F$3)</f>
        <v>0.99859079836789721</v>
      </c>
      <c r="U1186" s="801">
        <f t="shared" ref="U1186:U1188" si="3916">IF(G1186=0,"",(G1186-G$2)/G$3)</f>
        <v>-0.33241240237137271</v>
      </c>
      <c r="V1186" s="801">
        <f t="shared" ref="V1186:V1188" si="3917">IF(H1186=0,"",(H1186-H$2)/H$3)</f>
        <v>-1.0326697100802538</v>
      </c>
      <c r="W1186" s="801">
        <f t="shared" ref="W1186:W1188" si="3918">IF(I1186=0,"",(I1186-I$2)/I$3)</f>
        <v>-0.25110618152846564</v>
      </c>
      <c r="X1186" s="801">
        <f t="shared" ref="X1186:X1188" si="3919">IF(J1186=0,"",(J1186-J$2)/J$3)</f>
        <v>-0.67051656238774571</v>
      </c>
      <c r="Y1186" s="801">
        <f t="shared" ref="Y1186:Y1188" si="3920">IF(K1186=0,"",(K1186-K$2)/K$3)</f>
        <v>-0.41126979662568469</v>
      </c>
      <c r="Z1186" s="801">
        <f t="shared" ref="Z1186:Z1188" si="3921">IF(L1186=0,"",(L1186-L$2)/L$3)</f>
        <v>0.32098567168848524</v>
      </c>
      <c r="AA1186" s="801">
        <f t="shared" ref="AA1186:AA1188" si="3922">IF(M1186=0,"",(M1186-M$2)/M$3)</f>
        <v>-0.68713354881689148</v>
      </c>
      <c r="AB1186" s="801">
        <f t="shared" ref="AB1186:AB1188" si="3923">IF(N1186=0,"",(N1186-N$2)/N$3)</f>
        <v>-0.34945992047297486</v>
      </c>
      <c r="AC1186" s="801">
        <f t="shared" ref="AC1186:AC1188" si="3924">IF(O1186=0,"",(O1186-O$2)/O$3)</f>
        <v>0.6945211885491418</v>
      </c>
      <c r="AE1186" s="800">
        <f t="shared" si="3695"/>
        <v>0.95743114473456026</v>
      </c>
      <c r="AF1186" s="800">
        <f t="shared" si="3696"/>
        <v>-0.10197222239728254</v>
      </c>
      <c r="AG1186" s="800">
        <f t="shared" si="3697"/>
        <v>-0.64188794580435971</v>
      </c>
      <c r="AH1186" s="800">
        <f t="shared" si="3698"/>
        <v>-0.54089317950671523</v>
      </c>
      <c r="AI1186" s="800">
        <f t="shared" si="3699"/>
        <v>-5.2716522630598117E-3</v>
      </c>
      <c r="AJ1186" s="800">
        <f t="shared" ref="AJ1186:AJ1188" si="3925">AVERAGE(AE1186:AI1186)</f>
        <v>-6.6518771047371403E-2</v>
      </c>
    </row>
    <row r="1187" spans="1:36">
      <c r="A1187" s="93" t="str">
        <f t="shared" si="3911"/>
        <v>201942</v>
      </c>
      <c r="B1187" s="93">
        <f>'Sub Index'!A1169</f>
        <v>43756</v>
      </c>
      <c r="C1187" s="800">
        <f>VLOOKUP(B1187,'Sub Index'!A:M,8,0)</f>
        <v>1.503056489404988</v>
      </c>
      <c r="D1187" s="800">
        <f>VLOOKUP(B1187,'Sub Index'!J:M,4,0)</f>
        <v>0.75490000000000013</v>
      </c>
      <c r="E1187" s="800">
        <f>VLOOKUP(B1187,'Sub Index'!O:W,4,0)</f>
        <v>0.48620000000000019</v>
      </c>
      <c r="F1187" s="800">
        <f>VLOOKUP(B1187,'Sub Index'!O:W,7,0)</f>
        <v>0.10005483492957544</v>
      </c>
      <c r="G1187" s="800">
        <f>VLOOKUP(B1187,'Sub Index'!O:W,9,0)</f>
        <v>0.10099999999999998</v>
      </c>
      <c r="H1187" s="800">
        <f>VLOOKUP(B1187,'Sub Index'!Y:AE,4,0)</f>
        <v>1.0394999999999999</v>
      </c>
      <c r="I1187" s="800">
        <f>VLOOKUP(B1187,'Sub Index'!Y:AE,7,0)</f>
        <v>6.3035833598630341E-3</v>
      </c>
      <c r="J1187" s="800">
        <f>VLOOKUP(B1187,'Sub Index'!AG:AK,4,0)</f>
        <v>7.7525154302477989E-3</v>
      </c>
      <c r="K1187" s="800">
        <f>VLOOKUP(B1187,'Sub Index'!AG:AK,5,0)</f>
        <v>96114279.396699995</v>
      </c>
      <c r="L1187" s="800">
        <f>VLOOKUP(B1187,'Sub Index'!AM:AX,4,0)</f>
        <v>2.3148297523006463E-3</v>
      </c>
      <c r="M1187" s="800">
        <f>VLOOKUP(B1187,'Sub Index'!AM:AX,7,0)</f>
        <v>5.0500000000006651E-3</v>
      </c>
      <c r="N1187" s="800">
        <f>VLOOKUP(B1187,'Sub Index'!AM:AX,8,0)</f>
        <v>-9.9499999999999034E-3</v>
      </c>
      <c r="O1187" s="800">
        <f>VLOOKUP(B1187,'Sub Index'!AV:AX,3,0)</f>
        <v>317.48999999999995</v>
      </c>
      <c r="Q1187" s="801">
        <f t="shared" si="3912"/>
        <v>0.84488808170997587</v>
      </c>
      <c r="R1187" s="801">
        <f t="shared" si="3913"/>
        <v>0.95135841389994058</v>
      </c>
      <c r="S1187" s="801">
        <f t="shared" si="3914"/>
        <v>-0.95663236521206696</v>
      </c>
      <c r="T1187" s="801">
        <f t="shared" si="3915"/>
        <v>0.9891795901373247</v>
      </c>
      <c r="U1187" s="801">
        <f t="shared" si="3916"/>
        <v>-0.4142128653993854</v>
      </c>
      <c r="V1187" s="801">
        <f t="shared" si="3917"/>
        <v>-1.0480529431604684</v>
      </c>
      <c r="W1187" s="801">
        <f t="shared" si="3918"/>
        <v>-0.30174250631172267</v>
      </c>
      <c r="X1187" s="801">
        <f t="shared" si="3919"/>
        <v>-0.48026472191250386</v>
      </c>
      <c r="Y1187" s="801">
        <f t="shared" si="3920"/>
        <v>-0.42305401742989213</v>
      </c>
      <c r="Z1187" s="801">
        <f t="shared" si="3921"/>
        <v>0.30620394223904795</v>
      </c>
      <c r="AA1187" s="801">
        <f t="shared" si="3922"/>
        <v>-0.65646184489529991</v>
      </c>
      <c r="AB1187" s="801">
        <f t="shared" si="3923"/>
        <v>-0.67772089841958338</v>
      </c>
      <c r="AC1187" s="801">
        <f t="shared" si="3924"/>
        <v>0.60766919647018158</v>
      </c>
      <c r="AE1187" s="800">
        <f t="shared" si="3695"/>
        <v>0.89812324780495822</v>
      </c>
      <c r="AF1187" s="800">
        <f t="shared" si="3696"/>
        <v>-0.12722188015804256</v>
      </c>
      <c r="AG1187" s="800">
        <f t="shared" si="3697"/>
        <v>-0.67489772473609555</v>
      </c>
      <c r="AH1187" s="800">
        <f t="shared" si="3698"/>
        <v>-0.45165936967119802</v>
      </c>
      <c r="AI1187" s="800">
        <f t="shared" si="3699"/>
        <v>-0.10507740115141342</v>
      </c>
      <c r="AJ1187" s="800">
        <f t="shared" si="3925"/>
        <v>-9.2146625582358269E-2</v>
      </c>
    </row>
    <row r="1188" spans="1:36">
      <c r="A1188" s="93" t="str">
        <f t="shared" si="3911"/>
        <v>201943</v>
      </c>
      <c r="B1188" s="93">
        <f>'Sub Index'!A1170</f>
        <v>43759</v>
      </c>
      <c r="C1188" s="800">
        <f>VLOOKUP(B1188,'Sub Index'!A:M,8,0)</f>
        <v>1.5441346372653755</v>
      </c>
      <c r="D1188" s="800">
        <f>VLOOKUP(B1188,'Sub Index'!J:M,4,0)</f>
        <v>0.72389999999999999</v>
      </c>
      <c r="E1188" s="800">
        <f>VLOOKUP(B1188,'Sub Index'!O:W,4,0)</f>
        <v>0.37290000000000001</v>
      </c>
      <c r="F1188" s="800">
        <f>VLOOKUP(B1188,'Sub Index'!O:W,7,0)</f>
        <v>9.9936946796048198E-2</v>
      </c>
      <c r="G1188" s="800">
        <f>VLOOKUP(B1188,'Sub Index'!O:W,9,0)</f>
        <v>0.18060000000000009</v>
      </c>
      <c r="H1188" s="800">
        <f>VLOOKUP(B1188,'Sub Index'!Y:AE,4,0)</f>
        <v>1.0254999999999996</v>
      </c>
      <c r="I1188" s="800">
        <f>VLOOKUP(B1188,'Sub Index'!Y:AE,7,0)</f>
        <v>6.4353432032646617E-3</v>
      </c>
      <c r="J1188" s="800">
        <f>VLOOKUP(B1188,'Sub Index'!AG:AK,4,0)</f>
        <v>7.0877719996641038E-3</v>
      </c>
      <c r="K1188" s="800">
        <f>VLOOKUP(B1188,'Sub Index'!AG:AK,5,0)</f>
        <v>96145203.145700008</v>
      </c>
      <c r="L1188" s="800">
        <f>VLOOKUP(B1188,'Sub Index'!AM:AX,4,0)</f>
        <v>2.0331209352814823E-3</v>
      </c>
      <c r="M1188" s="800">
        <f>VLOOKUP(B1188,'Sub Index'!AM:AX,7,0)</f>
        <v>5.3500000000008541E-3</v>
      </c>
      <c r="N1188" s="800">
        <f>VLOOKUP(B1188,'Sub Index'!AM:AX,8,0)</f>
        <v>1.7499999999994742E-3</v>
      </c>
      <c r="O1188" s="800">
        <f>VLOOKUP(B1188,'Sub Index'!AV:AX,3,0)</f>
        <v>308.69599999999997</v>
      </c>
      <c r="Q1188" s="801">
        <f t="shared" si="3912"/>
        <v>0.9403889648685847</v>
      </c>
      <c r="R1188" s="801">
        <f t="shared" si="3913"/>
        <v>0.93107754441070456</v>
      </c>
      <c r="S1188" s="801">
        <f t="shared" si="3914"/>
        <v>-1.0302426038975867</v>
      </c>
      <c r="T1188" s="801">
        <f t="shared" si="3915"/>
        <v>0.98605310179316419</v>
      </c>
      <c r="U1188" s="801">
        <f t="shared" si="3916"/>
        <v>-0.17570309041660706</v>
      </c>
      <c r="V1188" s="801">
        <f t="shared" si="3917"/>
        <v>-1.0574575398033945</v>
      </c>
      <c r="W1188" s="801">
        <f t="shared" si="3918"/>
        <v>-0.25681688707002248</v>
      </c>
      <c r="X1188" s="801">
        <f t="shared" si="3919"/>
        <v>-0.56895291954442773</v>
      </c>
      <c r="Y1188" s="801">
        <f t="shared" si="3920"/>
        <v>-0.42203653766634475</v>
      </c>
      <c r="Z1188" s="801">
        <f t="shared" si="3921"/>
        <v>2.7515670363819337E-4</v>
      </c>
      <c r="AA1188" s="801">
        <f t="shared" si="3922"/>
        <v>-0.63345806695414031</v>
      </c>
      <c r="AB1188" s="801">
        <f t="shared" si="3923"/>
        <v>-0.13678379391600337</v>
      </c>
      <c r="AC1188" s="801">
        <f t="shared" si="3924"/>
        <v>0.47852201717657855</v>
      </c>
      <c r="AE1188" s="800">
        <f t="shared" si="3695"/>
        <v>0.93573325463964463</v>
      </c>
      <c r="AF1188" s="800">
        <f t="shared" si="3696"/>
        <v>-7.3297530840343197E-2</v>
      </c>
      <c r="AG1188" s="800">
        <f t="shared" si="3697"/>
        <v>-0.6571372134367085</v>
      </c>
      <c r="AH1188" s="800">
        <f t="shared" si="3698"/>
        <v>-0.49549472860538624</v>
      </c>
      <c r="AI1188" s="800">
        <f t="shared" si="3699"/>
        <v>-7.2861171747481732E-2</v>
      </c>
      <c r="AJ1188" s="800">
        <f t="shared" si="3925"/>
        <v>-7.2611477998055007E-2</v>
      </c>
    </row>
    <row r="1189" spans="1:36">
      <c r="A1189" s="93" t="str">
        <f t="shared" ref="A1189:A1190" si="3926">YEAR(B1189)&amp;WEEKNUM(B1189)</f>
        <v>201943</v>
      </c>
      <c r="B1189" s="93">
        <f>'Sub Index'!A1171</f>
        <v>43760</v>
      </c>
      <c r="C1189" s="803">
        <f>VLOOKUP(B1189,'Sub Index'!A:M,8,0)</f>
        <v>1.5220017062241191</v>
      </c>
      <c r="D1189" s="803">
        <f>VLOOKUP(B1189,'Sub Index'!J:M,4,0)</f>
        <v>0.72900000000000009</v>
      </c>
      <c r="E1189" s="803">
        <f>VLOOKUP(B1189,'Sub Index'!O:W,4,0)</f>
        <v>0.37929999999999975</v>
      </c>
      <c r="F1189" s="803">
        <f>VLOOKUP(B1189,'Sub Index'!O:W,7,0)</f>
        <v>9.9997553959900731E-2</v>
      </c>
      <c r="G1189" s="803">
        <f>VLOOKUP(B1189,'Sub Index'!O:W,9,0)</f>
        <v>0.20249999999999968</v>
      </c>
      <c r="H1189" s="803">
        <f>VLOOKUP(B1189,'Sub Index'!Y:AE,4,0)</f>
        <v>1.0286</v>
      </c>
      <c r="I1189" s="803">
        <f>VLOOKUP(B1189,'Sub Index'!Y:AE,7,0)</f>
        <v>6.3301949247438725E-3</v>
      </c>
      <c r="J1189" s="803">
        <f>VLOOKUP(B1189,'Sub Index'!AG:AK,4,0)</f>
        <v>7.1672181801846809E-3</v>
      </c>
      <c r="K1189" s="803">
        <f>VLOOKUP(B1189,'Sub Index'!AG:AK,5,0)</f>
        <v>96238319.292100012</v>
      </c>
      <c r="L1189" s="803">
        <f>VLOOKUP(B1189,'Sub Index'!AM:AX,4,0)</f>
        <v>2.0307118559350452E-3</v>
      </c>
      <c r="M1189" s="803">
        <f>VLOOKUP(B1189,'Sub Index'!AM:AX,7,0)</f>
        <v>4.7500000000004761E-3</v>
      </c>
      <c r="N1189" s="803">
        <f>VLOOKUP(B1189,'Sub Index'!AM:AX,8,0)</f>
        <v>-4.9500000000000099E-3</v>
      </c>
      <c r="O1189" s="803">
        <f>VLOOKUP(B1189,'Sub Index'!AV:AX,3,0)</f>
        <v>308.39600000000002</v>
      </c>
      <c r="Q1189" s="802">
        <f t="shared" ref="Q1189:Q1190" si="3927">IF(C1189=0,"",(C1189-C$2)/C$3)</f>
        <v>0.88893303096152376</v>
      </c>
      <c r="R1189" s="802">
        <f t="shared" ref="R1189:R1190" si="3928">IF(D1189=0,"",(D1189-D$2)/D$3)</f>
        <v>0.93441407455248215</v>
      </c>
      <c r="S1189" s="802">
        <f t="shared" ref="S1189:S1190" si="3929">IF(E1189=0,"",(E1189-E$2)/E$3)</f>
        <v>-1.0260845674669838</v>
      </c>
      <c r="T1189" s="802">
        <f t="shared" ref="T1189:T1190" si="3930">IF(F1189=0,"",(F1189-F$2)/F$3)</f>
        <v>0.98766045264085389</v>
      </c>
      <c r="U1189" s="802">
        <f t="shared" ref="U1189:U1190" si="3931">IF(G1189=0,"",(G1189-G$2)/G$3)</f>
        <v>-0.11008293875677366</v>
      </c>
      <c r="V1189" s="802">
        <f t="shared" ref="V1189:V1190" si="3932">IF(H1189=0,"",(H1189-H$2)/H$3)</f>
        <v>-1.0553750934038892</v>
      </c>
      <c r="W1189" s="802">
        <f t="shared" ref="W1189:W1190" si="3933">IF(I1189=0,"",(I1189-I$2)/I$3)</f>
        <v>-0.29266886900010164</v>
      </c>
      <c r="X1189" s="802">
        <f t="shared" ref="X1189:X1190" si="3934">IF(J1189=0,"",(J1189-J$2)/J$3)</f>
        <v>-0.5583534337354088</v>
      </c>
      <c r="Y1189" s="802">
        <f t="shared" ref="Y1189:Y1190" si="3935">IF(K1189=0,"",(K1189-K$2)/K$3)</f>
        <v>-0.41897275019925972</v>
      </c>
      <c r="Z1189" s="802">
        <f t="shared" ref="Z1189:Z1190" si="3936">IF(L1189=0,"",(L1189-L$2)/L$3)</f>
        <v>-2.3410436926163294E-3</v>
      </c>
      <c r="AA1189" s="802">
        <f t="shared" ref="AA1189:AA1190" si="3937">IF(M1189=0,"",(M1189-M$2)/M$3)</f>
        <v>-0.6794656228364595</v>
      </c>
      <c r="AB1189" s="802">
        <f t="shared" ref="AB1189:AB1190" si="3938">IF(N1189=0,"",(N1189-N$2)/N$3)</f>
        <v>-0.44655119564026829</v>
      </c>
      <c r="AC1189" s="802">
        <f t="shared" ref="AC1189:AC1190" si="3939">IF(O1189=0,"",(O1189-O$2)/O$3)</f>
        <v>0.47411626850838717</v>
      </c>
      <c r="AE1189" s="803">
        <f t="shared" si="3695"/>
        <v>0.91167355275700301</v>
      </c>
      <c r="AF1189" s="803">
        <f t="shared" si="3696"/>
        <v>-4.9502351194301207E-2</v>
      </c>
      <c r="AG1189" s="803">
        <f t="shared" si="3697"/>
        <v>-0.67402198120199541</v>
      </c>
      <c r="AH1189" s="803">
        <f t="shared" si="3698"/>
        <v>-0.48866309196733426</v>
      </c>
      <c r="AI1189" s="803">
        <f t="shared" si="3699"/>
        <v>-0.16356039841523926</v>
      </c>
      <c r="AJ1189" s="803">
        <f t="shared" ref="AJ1189:AJ1190" si="3940">AVERAGE(AE1189:AI1189)</f>
        <v>-9.2814854004373434E-2</v>
      </c>
    </row>
    <row r="1190" spans="1:36">
      <c r="A1190" s="93" t="str">
        <f t="shared" si="3926"/>
        <v>201943</v>
      </c>
      <c r="B1190" s="93">
        <f>'Sub Index'!A1172</f>
        <v>43761</v>
      </c>
      <c r="C1190" s="803">
        <f>VLOOKUP(B1190,'Sub Index'!A:M,8,0)</f>
        <v>1.4546343707421401</v>
      </c>
      <c r="D1190" s="803">
        <f>VLOOKUP(B1190,'Sub Index'!J:M,4,0)</f>
        <v>0.72010000000000041</v>
      </c>
      <c r="E1190" s="803">
        <f>VLOOKUP(B1190,'Sub Index'!O:W,4,0)</f>
        <v>0.47530000000000028</v>
      </c>
      <c r="F1190" s="803">
        <f>VLOOKUP(B1190,'Sub Index'!O:W,7,0)</f>
        <v>9.9382387649597129E-2</v>
      </c>
      <c r="G1190" s="803">
        <f>VLOOKUP(B1190,'Sub Index'!O:W,9,0)</f>
        <v>0.24759999999999982</v>
      </c>
      <c r="H1190" s="803">
        <f>VLOOKUP(B1190,'Sub Index'!Y:AE,4,0)</f>
        <v>1.0190000000000001</v>
      </c>
      <c r="I1190" s="803">
        <f>VLOOKUP(B1190,'Sub Index'!Y:AE,7,0)</f>
        <v>6.1648114619909421E-3</v>
      </c>
      <c r="J1190" s="803">
        <f>VLOOKUP(B1190,'Sub Index'!AG:AK,4,0)</f>
        <v>7.3045367427400166E-3</v>
      </c>
      <c r="K1190" s="803">
        <f>VLOOKUP(B1190,'Sub Index'!AG:AK,5,0)</f>
        <v>96308925.940300003</v>
      </c>
      <c r="L1190" s="803">
        <f>VLOOKUP(B1190,'Sub Index'!AM:AX,4,0)</f>
        <v>1.9559274120453489E-3</v>
      </c>
      <c r="M1190" s="803">
        <f>VLOOKUP(B1190,'Sub Index'!AM:AX,7,0)</f>
        <v>4.2999999999997485E-3</v>
      </c>
      <c r="N1190" s="803">
        <f>VLOOKUP(B1190,'Sub Index'!AM:AX,8,0)</f>
        <v>-1.3499999999999623E-2</v>
      </c>
      <c r="O1190" s="803">
        <f>VLOOKUP(B1190,'Sub Index'!AV:AX,3,0)</f>
        <v>312.89800000000002</v>
      </c>
      <c r="Q1190" s="802">
        <f t="shared" si="3927"/>
        <v>0.73231350526047867</v>
      </c>
      <c r="R1190" s="802">
        <f t="shared" si="3928"/>
        <v>0.92859150234428234</v>
      </c>
      <c r="S1190" s="802">
        <f t="shared" si="3929"/>
        <v>-0.96371402100793779</v>
      </c>
      <c r="T1190" s="802">
        <f t="shared" si="3930"/>
        <v>0.97134574613614899</v>
      </c>
      <c r="U1190" s="802">
        <f t="shared" si="3931"/>
        <v>2.5052624707087141E-2</v>
      </c>
      <c r="V1190" s="802">
        <f t="shared" si="3932"/>
        <v>-1.0618239596733241</v>
      </c>
      <c r="W1190" s="802">
        <f t="shared" si="3933"/>
        <v>-0.34905899731760598</v>
      </c>
      <c r="X1190" s="802">
        <f t="shared" si="3934"/>
        <v>-0.54003277759331558</v>
      </c>
      <c r="Y1190" s="802">
        <f t="shared" si="3935"/>
        <v>-0.41664958958521608</v>
      </c>
      <c r="Z1190" s="802">
        <f t="shared" si="3936"/>
        <v>-8.3555094208328087E-2</v>
      </c>
      <c r="AA1190" s="802">
        <f t="shared" si="3937"/>
        <v>-0.71397128974823298</v>
      </c>
      <c r="AB1190" s="802">
        <f t="shared" si="3938"/>
        <v>-0.84185138739288756</v>
      </c>
      <c r="AC1190" s="802">
        <f t="shared" si="3939"/>
        <v>0.54023187018905616</v>
      </c>
      <c r="AE1190" s="803">
        <f t="shared" si="3695"/>
        <v>0.83045250380238045</v>
      </c>
      <c r="AF1190" s="803">
        <f t="shared" si="3696"/>
        <v>1.089478327843278E-2</v>
      </c>
      <c r="AG1190" s="803">
        <f t="shared" si="3697"/>
        <v>-0.70544147849546501</v>
      </c>
      <c r="AH1190" s="803">
        <f t="shared" si="3698"/>
        <v>-0.47834118358926581</v>
      </c>
      <c r="AI1190" s="803">
        <f t="shared" si="3699"/>
        <v>-0.27478647529009814</v>
      </c>
      <c r="AJ1190" s="803">
        <f t="shared" si="3940"/>
        <v>-0.12344437005880315</v>
      </c>
    </row>
    <row r="1191" spans="1:36">
      <c r="A1191" s="93" t="str">
        <f t="shared" ref="A1191" si="3941">YEAR(B1191)&amp;WEEKNUM(B1191)</f>
        <v>201943</v>
      </c>
      <c r="B1191" s="93">
        <f>'Sub Index'!A1173</f>
        <v>43762</v>
      </c>
      <c r="C1191" s="804">
        <f>VLOOKUP(B1191,'Sub Index'!A:M,8,0)</f>
        <v>1.5732894221934079</v>
      </c>
      <c r="D1191" s="804">
        <f>VLOOKUP(B1191,'Sub Index'!J:M,4,0)</f>
        <v>0.68020000000000014</v>
      </c>
      <c r="E1191" s="804">
        <f>VLOOKUP(B1191,'Sub Index'!O:W,4,0)</f>
        <v>0.39739999999999975</v>
      </c>
      <c r="F1191" s="804">
        <f>VLOOKUP(B1191,'Sub Index'!O:W,7,0)</f>
        <v>9.7751741453300622E-2</v>
      </c>
      <c r="G1191" s="804">
        <f>VLOOKUP(B1191,'Sub Index'!O:W,9,0)</f>
        <v>0.13980000000000015</v>
      </c>
      <c r="H1191" s="804">
        <f>VLOOKUP(B1191,'Sub Index'!Y:AE,4,0)</f>
        <v>1.0261</v>
      </c>
      <c r="I1191" s="804">
        <f>VLOOKUP(B1191,'Sub Index'!Y:AE,7,0)</f>
        <v>6.1346324339022033E-3</v>
      </c>
      <c r="J1191" s="804">
        <f>VLOOKUP(B1191,'Sub Index'!AG:AK,4,0)</f>
        <v>6.89762453681304E-3</v>
      </c>
      <c r="K1191" s="804">
        <f>VLOOKUP(B1191,'Sub Index'!AG:AK,5,0)</f>
        <v>96412423.091100007</v>
      </c>
      <c r="L1191" s="804">
        <f>VLOOKUP(B1191,'Sub Index'!AM:AX,4,0)</f>
        <v>1.9287391702480024E-3</v>
      </c>
      <c r="M1191" s="804">
        <f>VLOOKUP(B1191,'Sub Index'!AM:AX,7,0)</f>
        <v>4.7999999999994714E-3</v>
      </c>
      <c r="N1191" s="804">
        <f>VLOOKUP(B1191,'Sub Index'!AM:AX,8,0)</f>
        <v>2.5000000000003908E-3</v>
      </c>
      <c r="O1191" s="804">
        <f>VLOOKUP(B1191,'Sub Index'!AV:AX,3,0)</f>
        <v>316.49799999999993</v>
      </c>
      <c r="Q1191" s="805">
        <f t="shared" ref="Q1191" si="3942">IF(C1191=0,"",(C1191-C$2)/C$3)</f>
        <v>1.0081697158018896</v>
      </c>
      <c r="R1191" s="805">
        <f t="shared" ref="R1191" si="3943">IF(D1191=0,"",(D1191-D$2)/D$3)</f>
        <v>0.90248806064684628</v>
      </c>
      <c r="S1191" s="805">
        <f t="shared" ref="S1191" si="3944">IF(E1191=0,"",(E1191-E$2)/E$3)</f>
        <v>-1.0143251206866846</v>
      </c>
      <c r="T1191" s="805">
        <f t="shared" ref="T1191" si="3945">IF(F1191=0,"",(F1191-F$2)/F$3)</f>
        <v>0.92809969436120487</v>
      </c>
      <c r="U1191" s="805">
        <f t="shared" ref="U1191" si="3946">IF(G1191=0,"",(G1191-G$2)/G$3)</f>
        <v>-0.29795433186506598</v>
      </c>
      <c r="V1191" s="805">
        <f t="shared" ref="V1191" si="3947">IF(H1191=0,"",(H1191-H$2)/H$3)</f>
        <v>-1.0570544856615545</v>
      </c>
      <c r="W1191" s="805">
        <f t="shared" ref="W1191" si="3948">IF(I1191=0,"",(I1191-I$2)/I$3)</f>
        <v>-0.35934901808566727</v>
      </c>
      <c r="X1191" s="805">
        <f t="shared" ref="X1191" si="3949">IF(J1191=0,"",(J1191-J$2)/J$3)</f>
        <v>-0.59432185888052069</v>
      </c>
      <c r="Y1191" s="805">
        <f t="shared" ref="Y1191" si="3950">IF(K1191=0,"",(K1191-K$2)/K$3)</f>
        <v>-0.41324423739057192</v>
      </c>
      <c r="Z1191" s="805">
        <f t="shared" ref="Z1191" si="3951">IF(L1191=0,"",(L1191-L$2)/L$3)</f>
        <v>-0.11308085020672644</v>
      </c>
      <c r="AA1191" s="805">
        <f t="shared" ref="AA1191" si="3952">IF(M1191=0,"",(M1191-M$2)/M$3)</f>
        <v>-0.67563165984634566</v>
      </c>
      <c r="AB1191" s="805">
        <f t="shared" ref="AB1191" si="3953">IF(N1191=0,"",(N1191-N$2)/N$3)</f>
        <v>-0.10210833849906299</v>
      </c>
      <c r="AC1191" s="805">
        <f t="shared" ref="AC1191" si="3954">IF(O1191=0,"",(O1191-O$2)/O$3)</f>
        <v>0.59310085420735958</v>
      </c>
      <c r="AE1191" s="804">
        <f t="shared" si="3695"/>
        <v>0.95532888822436801</v>
      </c>
      <c r="AF1191" s="804">
        <f t="shared" si="3696"/>
        <v>-0.12805991939684855</v>
      </c>
      <c r="AG1191" s="804">
        <f t="shared" si="3697"/>
        <v>-0.7082017518736109</v>
      </c>
      <c r="AH1191" s="804">
        <f t="shared" si="3698"/>
        <v>-0.50378304813554631</v>
      </c>
      <c r="AI1191" s="804">
        <f t="shared" si="3699"/>
        <v>-7.4429998586193868E-2</v>
      </c>
      <c r="AJ1191" s="804">
        <f t="shared" ref="AJ1191" si="3955">AVERAGE(AE1191:AI1191)</f>
        <v>-9.1829165953566327E-2</v>
      </c>
    </row>
    <row r="1192" spans="1:36">
      <c r="A1192" s="93" t="str">
        <f t="shared" ref="A1192" si="3956">YEAR(B1192)&amp;WEEKNUM(B1192)</f>
        <v>201943</v>
      </c>
      <c r="B1192" s="93">
        <f>'Sub Index'!A1174</f>
        <v>43763</v>
      </c>
      <c r="C1192" s="807">
        <f>VLOOKUP(B1192,'Sub Index'!A:M,8,0)</f>
        <v>1.4813032851238994</v>
      </c>
      <c r="D1192" s="807">
        <f>VLOOKUP(B1192,'Sub Index'!J:M,4,0)</f>
        <v>0.6863999999999999</v>
      </c>
      <c r="E1192" s="807">
        <f>VLOOKUP(B1192,'Sub Index'!O:W,4,0)</f>
        <v>0.39229999999999965</v>
      </c>
      <c r="F1192" s="807">
        <f>VLOOKUP(B1192,'Sub Index'!O:W,7,0)</f>
        <v>9.8094604436543775E-2</v>
      </c>
      <c r="G1192" s="807">
        <f>VLOOKUP(B1192,'Sub Index'!O:W,9,0)</f>
        <v>0.25019999999999998</v>
      </c>
      <c r="H1192" s="807">
        <f>VLOOKUP(B1192,'Sub Index'!Y:AE,4,0)</f>
        <v>1.0021</v>
      </c>
      <c r="I1192" s="807">
        <f>VLOOKUP(B1192,'Sub Index'!Y:AE,7,0)</f>
        <v>6.066845736981347E-3</v>
      </c>
      <c r="J1192" s="807">
        <f>VLOOKUP(B1192,'Sub Index'!AG:AK,4,0)</f>
        <v>6.4661356086422525E-3</v>
      </c>
      <c r="K1192" s="807">
        <f>VLOOKUP(B1192,'Sub Index'!AG:AK,5,0)</f>
        <v>96421719.255199999</v>
      </c>
      <c r="L1192" s="807">
        <f>VLOOKUP(B1192,'Sub Index'!AM:AX,4,0)</f>
        <v>1.9111696584807264E-3</v>
      </c>
      <c r="M1192" s="807">
        <f>VLOOKUP(B1192,'Sub Index'!AM:AX,7,0)</f>
        <v>2.6399999999999757E-2</v>
      </c>
      <c r="N1192" s="807">
        <f>VLOOKUP(B1192,'Sub Index'!AM:AX,8,0)</f>
        <v>-2.0500000000000185E-2</v>
      </c>
      <c r="O1192" s="807">
        <f>VLOOKUP(B1192,'Sub Index'!AV:AX,3,0)</f>
        <v>320.774</v>
      </c>
      <c r="Q1192" s="806">
        <f t="shared" ref="Q1192" si="3957">IF(C1192=0,"",(C1192-C$2)/C$3)</f>
        <v>0.79431495880691216</v>
      </c>
      <c r="R1192" s="806">
        <f t="shared" ref="R1192" si="3958">IF(D1192=0,"",(D1192-D$2)/D$3)</f>
        <v>0.90654423454469335</v>
      </c>
      <c r="S1192" s="806">
        <f t="shared" ref="S1192" si="3959">IF(E1192=0,"",(E1192-E$2)/E$3)</f>
        <v>-1.0176385559673216</v>
      </c>
      <c r="T1192" s="806">
        <f t="shared" ref="T1192" si="3960">IF(F1192=0,"",(F1192-F$2)/F$3)</f>
        <v>0.93719269709761754</v>
      </c>
      <c r="U1192" s="806">
        <f t="shared" ref="U1192" si="3961">IF(G1192=0,"",(G1192-G$2)/G$3)</f>
        <v>3.2843144995469808E-2</v>
      </c>
      <c r="V1192" s="806">
        <f t="shared" ref="V1192" si="3962">IF(H1192=0,"",(H1192-H$2)/H$3)</f>
        <v>-1.073176651335142</v>
      </c>
      <c r="W1192" s="806">
        <f t="shared" ref="W1192" si="3963">IF(I1192=0,"",(I1192-I$2)/I$3)</f>
        <v>-0.38246197311731617</v>
      </c>
      <c r="X1192" s="806">
        <f t="shared" ref="X1192" si="3964">IF(J1192=0,"",(J1192-J$2)/J$3)</f>
        <v>-0.65188989727993085</v>
      </c>
      <c r="Y1192" s="806">
        <f t="shared" ref="Y1192" si="3965">IF(K1192=0,"",(K1192-K$2)/K$3)</f>
        <v>-0.41293836701080805</v>
      </c>
      <c r="Z1192" s="806">
        <f t="shared" ref="Z1192" si="3966">IF(L1192=0,"",(L1192-L$2)/L$3)</f>
        <v>-0.13216090405199593</v>
      </c>
      <c r="AA1192" s="806">
        <f t="shared" ref="AA1192" si="3967">IF(M1192=0,"",(M1192-M$2)/M$3)</f>
        <v>0.98064035191612453</v>
      </c>
      <c r="AB1192" s="806">
        <f t="shared" ref="AB1192" si="3968">IF(N1192=0,"",(N1192-N$2)/N$3)</f>
        <v>-1.1654889712839616</v>
      </c>
      <c r="AC1192" s="806">
        <f t="shared" ref="AC1192" si="3969">IF(O1192=0,"",(O1192-O$2)/O$3)</f>
        <v>0.65589745855799142</v>
      </c>
      <c r="AE1192" s="807">
        <f t="shared" si="3695"/>
        <v>0.85042959667580276</v>
      </c>
      <c r="AF1192" s="807">
        <f t="shared" si="3696"/>
        <v>-1.5867571291411402E-2</v>
      </c>
      <c r="AG1192" s="807">
        <f t="shared" si="3697"/>
        <v>-0.72781931222622909</v>
      </c>
      <c r="AH1192" s="807">
        <f t="shared" si="3698"/>
        <v>-0.53241413214536948</v>
      </c>
      <c r="AI1192" s="807">
        <f t="shared" si="3699"/>
        <v>8.4721983784539628E-2</v>
      </c>
      <c r="AJ1192" s="807">
        <f t="shared" ref="AJ1192" si="3970">AVERAGE(AE1192:AI1192)</f>
        <v>-6.8189887040533498E-2</v>
      </c>
    </row>
    <row r="1193" spans="1:36">
      <c r="A1193" s="93" t="str">
        <f t="shared" ref="A1193:A1195" si="3971">YEAR(B1193)&amp;WEEKNUM(B1193)</f>
        <v>201944</v>
      </c>
      <c r="B1193" s="93">
        <f>'Sub Index'!A1175</f>
        <v>43766</v>
      </c>
      <c r="C1193" s="810">
        <f>VLOOKUP(B1193,'Sub Index'!A:M,8,0)</f>
        <v>1.2778505032532428</v>
      </c>
      <c r="D1193" s="810">
        <f>VLOOKUP(B1193,'Sub Index'!J:M,4,0)</f>
        <v>0.71340000000000003</v>
      </c>
      <c r="E1193" s="810">
        <f>VLOOKUP(B1193,'Sub Index'!O:W,4,0)</f>
        <v>0.39970000000000017</v>
      </c>
      <c r="F1193" s="810">
        <f>VLOOKUP(B1193,'Sub Index'!O:W,7,0)</f>
        <v>8.4897944941857137E-2</v>
      </c>
      <c r="G1193" s="810">
        <f>VLOOKUP(B1193,'Sub Index'!O:W,9,0)</f>
        <v>0.20199999999999996</v>
      </c>
      <c r="H1193" s="810">
        <f>VLOOKUP(B1193,'Sub Index'!Y:AE,4,0)</f>
        <v>1.0049000000000001</v>
      </c>
      <c r="I1193" s="810">
        <f>VLOOKUP(B1193,'Sub Index'!Y:AE,7,0)</f>
        <v>5.8496937191359587E-3</v>
      </c>
      <c r="J1193" s="810">
        <f>VLOOKUP(B1193,'Sub Index'!AG:AK,4,0)</f>
        <v>5.9507983555462246E-3</v>
      </c>
      <c r="K1193" s="810">
        <f>VLOOKUP(B1193,'Sub Index'!AG:AK,5,0)</f>
        <v>96997343.108199999</v>
      </c>
      <c r="L1193" s="810">
        <f>VLOOKUP(B1193,'Sub Index'!AM:AX,4,0)</f>
        <v>1.7992352666125768E-3</v>
      </c>
      <c r="M1193" s="810">
        <f>VLOOKUP(B1193,'Sub Index'!AM:AX,7,0)</f>
        <v>4.5000000000001705E-3</v>
      </c>
      <c r="N1193" s="810">
        <f>VLOOKUP(B1193,'Sub Index'!AM:AX,8,0)</f>
        <v>3.0000000000001137E-3</v>
      </c>
      <c r="O1193" s="810">
        <f>VLOOKUP(B1193,'Sub Index'!AV:AX,3,0)</f>
        <v>318.80200000000002</v>
      </c>
      <c r="Q1193" s="811">
        <f t="shared" ref="Q1193:Q1195" si="3972">IF(C1193=0,"",(C1193-C$2)/C$3)</f>
        <v>0.3213160199121961</v>
      </c>
      <c r="R1193" s="811">
        <f t="shared" ref="R1193:R1195" si="3973">IF(D1193=0,"",(D1193-D$2)/D$3)</f>
        <v>0.92420821764822148</v>
      </c>
      <c r="S1193" s="811">
        <f t="shared" ref="S1193:S1195" si="3974">IF(E1193=0,"",(E1193-E$2)/E$3)</f>
        <v>-1.0128308263444363</v>
      </c>
      <c r="T1193" s="811">
        <f t="shared" ref="T1193:T1195" si="3975">IF(F1193=0,"",(F1193-F$2)/F$3)</f>
        <v>0.5872066479720025</v>
      </c>
      <c r="U1193" s="811">
        <f t="shared" ref="U1193:U1195" si="3976">IF(G1193=0,"",(G1193-G$2)/G$3)</f>
        <v>-0.11158111573530786</v>
      </c>
      <c r="V1193" s="811">
        <f t="shared" ref="V1193:V1195" si="3977">IF(H1193=0,"",(H1193-H$2)/H$3)</f>
        <v>-1.0712957320065566</v>
      </c>
      <c r="W1193" s="811">
        <f t="shared" ref="W1193:W1195" si="3978">IF(I1193=0,"",(I1193-I$2)/I$3)</f>
        <v>-0.45650341563445485</v>
      </c>
      <c r="X1193" s="811">
        <f t="shared" ref="X1193:X1195" si="3979">IF(J1193=0,"",(J1193-J$2)/J$3)</f>
        <v>-0.72064474320528493</v>
      </c>
      <c r="Y1193" s="811">
        <f t="shared" ref="Y1193:Y1195" si="3980">IF(K1193=0,"",(K1193-K$2)/K$3)</f>
        <v>-0.39399869634401913</v>
      </c>
      <c r="Z1193" s="811">
        <f t="shared" ref="Z1193:Z1195" si="3981">IF(L1193=0,"",(L1193-L$2)/L$3)</f>
        <v>-0.25371887630935036</v>
      </c>
      <c r="AA1193" s="811">
        <f t="shared" ref="AA1193:AA1195" si="3982">IF(M1193=0,"",(M1193-M$2)/M$3)</f>
        <v>-0.6986354377874372</v>
      </c>
      <c r="AB1193" s="811">
        <f t="shared" ref="AB1193:AB1195" si="3983">IF(N1193=0,"",(N1193-N$2)/N$3)</f>
        <v>-7.8991368221143804E-2</v>
      </c>
      <c r="AC1193" s="811">
        <f t="shared" ref="AC1193:AC1195" si="3984">IF(O1193=0,"",(O1193-O$2)/O$3)</f>
        <v>0.62693700397907592</v>
      </c>
      <c r="AE1193" s="810">
        <f t="shared" si="3695"/>
        <v>0.62276211878020882</v>
      </c>
      <c r="AF1193" s="810">
        <f t="shared" si="3696"/>
        <v>-0.17906843136924722</v>
      </c>
      <c r="AG1193" s="810">
        <f t="shared" si="3697"/>
        <v>-0.76389957382050566</v>
      </c>
      <c r="AH1193" s="810">
        <f t="shared" si="3698"/>
        <v>-0.55732171977465206</v>
      </c>
      <c r="AI1193" s="810">
        <f t="shared" si="3699"/>
        <v>-0.10110216958471388</v>
      </c>
      <c r="AJ1193" s="810">
        <f t="shared" ref="AJ1193:AJ1195" si="3985">AVERAGE(AE1193:AI1193)</f>
        <v>-0.19572595515378199</v>
      </c>
    </row>
    <row r="1194" spans="1:36">
      <c r="A1194" s="93" t="str">
        <f t="shared" si="3971"/>
        <v>201944</v>
      </c>
      <c r="B1194" s="93">
        <f>'Sub Index'!A1176</f>
        <v>43767</v>
      </c>
      <c r="C1194" s="810">
        <f>VLOOKUP(B1194,'Sub Index'!A:M,8,0)</f>
        <v>1.2101784553330743</v>
      </c>
      <c r="D1194" s="810">
        <f>VLOOKUP(B1194,'Sub Index'!J:M,4,0)</f>
        <v>0.7258</v>
      </c>
      <c r="E1194" s="810">
        <f>VLOOKUP(B1194,'Sub Index'!O:W,4,0)</f>
        <v>0.37549999999999972</v>
      </c>
      <c r="F1194" s="810">
        <f>VLOOKUP(B1194,'Sub Index'!O:W,7,0)</f>
        <v>4.2662157429277946E-2</v>
      </c>
      <c r="G1194" s="810">
        <f>VLOOKUP(B1194,'Sub Index'!O:W,9,0)</f>
        <v>0.18710000000000004</v>
      </c>
      <c r="H1194" s="810">
        <f>VLOOKUP(B1194,'Sub Index'!Y:AE,4,0)</f>
        <v>1.0306999999999999</v>
      </c>
      <c r="I1194" s="810">
        <f>VLOOKUP(B1194,'Sub Index'!Y:AE,7,0)</f>
        <v>5.8001492280562389E-3</v>
      </c>
      <c r="J1194" s="810">
        <f>VLOOKUP(B1194,'Sub Index'!AG:AK,4,0)</f>
        <v>6.2602682214750989E-3</v>
      </c>
      <c r="K1194" s="810">
        <f>VLOOKUP(B1194,'Sub Index'!AG:AK,5,0)</f>
        <v>96903163.973199993</v>
      </c>
      <c r="L1194" s="810">
        <f>VLOOKUP(B1194,'Sub Index'!AM:AX,4,0)</f>
        <v>1.8051760758857846E-3</v>
      </c>
      <c r="M1194" s="810">
        <f>VLOOKUP(B1194,'Sub Index'!AM:AX,7,0)</f>
        <v>4.7999999999994714E-3</v>
      </c>
      <c r="N1194" s="810">
        <f>VLOOKUP(B1194,'Sub Index'!AM:AX,8,0)</f>
        <v>1.8000000000002458E-3</v>
      </c>
      <c r="O1194" s="810">
        <f>VLOOKUP(B1194,'Sub Index'!AV:AX,3,0)</f>
        <v>322.30200000000002</v>
      </c>
      <c r="Q1194" s="811">
        <f t="shared" si="3972"/>
        <v>0.16398808089477149</v>
      </c>
      <c r="R1194" s="811">
        <f t="shared" si="3973"/>
        <v>0.93232056544391584</v>
      </c>
      <c r="S1194" s="811">
        <f t="shared" si="3974"/>
        <v>-1.0285534015976545</v>
      </c>
      <c r="T1194" s="811">
        <f t="shared" si="3975"/>
        <v>-0.53292048792842928</v>
      </c>
      <c r="U1194" s="811">
        <f t="shared" si="3976"/>
        <v>-0.15622678969565174</v>
      </c>
      <c r="V1194" s="811">
        <f t="shared" si="3977"/>
        <v>-1.0539644039074503</v>
      </c>
      <c r="W1194" s="811">
        <f t="shared" si="3978"/>
        <v>-0.47339639975091746</v>
      </c>
      <c r="X1194" s="811">
        <f t="shared" si="3979"/>
        <v>-0.67935614467558603</v>
      </c>
      <c r="Y1194" s="811">
        <f t="shared" si="3980"/>
        <v>-0.39709745917548778</v>
      </c>
      <c r="Z1194" s="811">
        <f t="shared" si="3981"/>
        <v>-0.24726730484175827</v>
      </c>
      <c r="AA1194" s="811">
        <f t="shared" si="3982"/>
        <v>-0.67563165984634566</v>
      </c>
      <c r="AB1194" s="811">
        <f t="shared" si="3983"/>
        <v>-0.13447209688817449</v>
      </c>
      <c r="AC1194" s="811">
        <f t="shared" si="3984"/>
        <v>0.67833740510798324</v>
      </c>
      <c r="AE1194" s="810">
        <f t="shared" si="3695"/>
        <v>0.54815432316934365</v>
      </c>
      <c r="AF1194" s="810">
        <f t="shared" si="3696"/>
        <v>-0.57256689307391184</v>
      </c>
      <c r="AG1194" s="810">
        <f t="shared" si="3697"/>
        <v>-0.76368040182918384</v>
      </c>
      <c r="AH1194" s="810">
        <f t="shared" si="3698"/>
        <v>-0.53822680192553696</v>
      </c>
      <c r="AI1194" s="810">
        <f t="shared" si="3699"/>
        <v>-9.475841411707378E-2</v>
      </c>
      <c r="AJ1194" s="810">
        <f t="shared" si="3985"/>
        <v>-0.28421563755527257</v>
      </c>
    </row>
    <row r="1195" spans="1:36">
      <c r="A1195" s="93" t="str">
        <f t="shared" si="3971"/>
        <v>201944</v>
      </c>
      <c r="B1195" s="93">
        <f>'Sub Index'!A1177</f>
        <v>43768</v>
      </c>
      <c r="C1195" s="810">
        <f>VLOOKUP(B1195,'Sub Index'!A:M,8,0)</f>
        <v>1.1967245085159672</v>
      </c>
      <c r="D1195" s="810">
        <f>VLOOKUP(B1195,'Sub Index'!J:M,4,0)</f>
        <v>0.71980000000000022</v>
      </c>
      <c r="E1195" s="810">
        <f>VLOOKUP(B1195,'Sub Index'!O:W,4,0)</f>
        <v>0.3620000000000001</v>
      </c>
      <c r="F1195" s="810">
        <f>VLOOKUP(B1195,'Sub Index'!O:W,7,0)</f>
        <v>4.2188201848180673E-2</v>
      </c>
      <c r="G1195" s="810">
        <f>VLOOKUP(B1195,'Sub Index'!O:W,9,0)</f>
        <v>0.13530000000000042</v>
      </c>
      <c r="H1195" s="810">
        <f>VLOOKUP(B1195,'Sub Index'!Y:AE,4,0)</f>
        <v>1.0338000000000003</v>
      </c>
      <c r="I1195" s="810">
        <f>VLOOKUP(B1195,'Sub Index'!Y:AE,7,0)</f>
        <v>5.8073151706172187E-3</v>
      </c>
      <c r="J1195" s="810">
        <f>VLOOKUP(B1195,'Sub Index'!AG:AK,4,0)</f>
        <v>6.3080244684467091E-3</v>
      </c>
      <c r="K1195" s="810">
        <f>VLOOKUP(B1195,'Sub Index'!AG:AK,5,0)</f>
        <v>96880937.667499989</v>
      </c>
      <c r="L1195" s="810">
        <f>VLOOKUP(B1195,'Sub Index'!AM:AX,4,0)</f>
        <v>1.8016935176578726E-3</v>
      </c>
      <c r="M1195" s="810">
        <f>VLOOKUP(B1195,'Sub Index'!AM:AX,7,0)</f>
        <v>4.9999999999998934E-3</v>
      </c>
      <c r="N1195" s="810">
        <f>VLOOKUP(B1195,'Sub Index'!AM:AX,8,0)</f>
        <v>-1.4100000000000001E-2</v>
      </c>
      <c r="O1195" s="810">
        <f>VLOOKUP(B1195,'Sub Index'!AV:AX,3,0)</f>
        <v>309.42400000000004</v>
      </c>
      <c r="Q1195" s="811">
        <f t="shared" si="3972"/>
        <v>0.13270955764271161</v>
      </c>
      <c r="R1195" s="811">
        <f t="shared" si="3973"/>
        <v>0.92839523586535411</v>
      </c>
      <c r="S1195" s="811">
        <f t="shared" si="3974"/>
        <v>-1.0373242596934575</v>
      </c>
      <c r="T1195" s="811">
        <f t="shared" si="3975"/>
        <v>-0.5454901720485702</v>
      </c>
      <c r="U1195" s="811">
        <f t="shared" si="3976"/>
        <v>-0.31143792467188047</v>
      </c>
      <c r="V1195" s="811">
        <f t="shared" si="3977"/>
        <v>-1.051881957507945</v>
      </c>
      <c r="W1195" s="811">
        <f t="shared" si="3978"/>
        <v>-0.47095305738885079</v>
      </c>
      <c r="X1195" s="811">
        <f t="shared" si="3979"/>
        <v>-0.67298464061144192</v>
      </c>
      <c r="Y1195" s="811">
        <f t="shared" si="3980"/>
        <v>-0.39782876818553575</v>
      </c>
      <c r="Z1195" s="811">
        <f t="shared" si="3981"/>
        <v>-0.25104927666818139</v>
      </c>
      <c r="AA1195" s="811">
        <f t="shared" si="3982"/>
        <v>-0.66029580788554998</v>
      </c>
      <c r="AB1195" s="811">
        <f t="shared" si="3983"/>
        <v>-0.86959175172642345</v>
      </c>
      <c r="AC1195" s="811">
        <f t="shared" si="3984"/>
        <v>0.48921330061139223</v>
      </c>
      <c r="AE1195" s="810">
        <f t="shared" si="3695"/>
        <v>0.53055239675403287</v>
      </c>
      <c r="AF1195" s="810">
        <f t="shared" si="3696"/>
        <v>-0.63141745213796951</v>
      </c>
      <c r="AG1195" s="810">
        <f t="shared" si="3697"/>
        <v>-0.76141750744839787</v>
      </c>
      <c r="AH1195" s="810">
        <f t="shared" si="3698"/>
        <v>-0.53540670439848881</v>
      </c>
      <c r="AI1195" s="810">
        <f t="shared" si="3699"/>
        <v>-0.32293088391719071</v>
      </c>
      <c r="AJ1195" s="810">
        <f t="shared" si="3985"/>
        <v>-0.34412403022960281</v>
      </c>
    </row>
    <row r="1196" spans="1:36">
      <c r="A1196" s="93" t="str">
        <f t="shared" ref="A1196" si="3986">YEAR(B1196)&amp;WEEKNUM(B1196)</f>
        <v>201944</v>
      </c>
      <c r="B1196" s="93">
        <f>'Sub Index'!A1178</f>
        <v>43769</v>
      </c>
      <c r="C1196" s="810">
        <f>VLOOKUP(B1196,'Sub Index'!A:M,8,0)</f>
        <v>1.2087649280802839</v>
      </c>
      <c r="D1196" s="810">
        <f>VLOOKUP(B1196,'Sub Index'!J:M,4,0)</f>
        <v>0.71700000000000008</v>
      </c>
      <c r="E1196" s="810">
        <f>VLOOKUP(B1196,'Sub Index'!O:W,4,0)</f>
        <v>0.38009999999999966</v>
      </c>
      <c r="F1196" s="810">
        <f>VLOOKUP(B1196,'Sub Index'!O:W,7,0)</f>
        <v>4.1782825795354785E-2</v>
      </c>
      <c r="G1196" s="810">
        <f>VLOOKUP(B1196,'Sub Index'!O:W,9,0)</f>
        <v>0.13009999999999966</v>
      </c>
      <c r="H1196" s="810">
        <f>VLOOKUP(B1196,'Sub Index'!Y:AE,4,0)</f>
        <v>1.0175000000000001</v>
      </c>
      <c r="I1196" s="810">
        <f>VLOOKUP(B1196,'Sub Index'!Y:AE,7,0)</f>
        <v>5.8114710116096095E-3</v>
      </c>
      <c r="J1196" s="810">
        <f>VLOOKUP(B1196,'Sub Index'!AG:AK,4,0)</f>
        <v>6.331921661000303E-3</v>
      </c>
      <c r="K1196" s="810">
        <f>VLOOKUP(B1196,'Sub Index'!AG:AK,5,0)</f>
        <v>96661758.7711</v>
      </c>
      <c r="L1196" s="810">
        <f>VLOOKUP(B1196,'Sub Index'!AM:AX,4,0)</f>
        <v>1.8930023617257843E-3</v>
      </c>
      <c r="M1196" s="810">
        <f>VLOOKUP(B1196,'Sub Index'!AM:AX,7,0)</f>
        <v>5.6500000000001549E-3</v>
      </c>
      <c r="N1196" s="810">
        <f>VLOOKUP(B1196,'Sub Index'!AM:AX,8,0)</f>
        <v>1.1549999999999727E-2</v>
      </c>
      <c r="O1196" s="810">
        <f>VLOOKUP(B1196,'Sub Index'!AV:AX,3,0)</f>
        <v>304.678</v>
      </c>
      <c r="Q1196" s="811">
        <f t="shared" ref="Q1196" si="3987">IF(C1196=0,"",(C1196-C$2)/C$3)</f>
        <v>0.1607018299793444</v>
      </c>
      <c r="R1196" s="811">
        <f t="shared" ref="R1196" si="3988">IF(D1196=0,"",(D1196-D$2)/D$3)</f>
        <v>0.92656341539535858</v>
      </c>
      <c r="S1196" s="811">
        <f t="shared" ref="S1196" si="3989">IF(E1196=0,"",(E1196-E$2)/E$3)</f>
        <v>-1.0255648129131585</v>
      </c>
      <c r="T1196" s="811">
        <f t="shared" ref="T1196" si="3990">IF(F1196=0,"",(F1196-F$2)/F$3)</f>
        <v>-0.55624107178920468</v>
      </c>
      <c r="U1196" s="811">
        <f t="shared" ref="U1196" si="3991">IF(G1196=0,"",(G1196-G$2)/G$3)</f>
        <v>-0.32701896524864715</v>
      </c>
      <c r="V1196" s="811">
        <f t="shared" ref="V1196" si="3992">IF(H1196=0,"",(H1196-H$2)/H$3)</f>
        <v>-1.0628315950279232</v>
      </c>
      <c r="W1196" s="811">
        <f t="shared" ref="W1196" si="3993">IF(I1196=0,"",(I1196-I$2)/I$3)</f>
        <v>-0.46953605714634067</v>
      </c>
      <c r="X1196" s="811">
        <f t="shared" ref="X1196" si="3994">IF(J1196=0,"",(J1196-J$2)/J$3)</f>
        <v>-0.66979634443801406</v>
      </c>
      <c r="Y1196" s="811">
        <f t="shared" ref="Y1196" si="3995">IF(K1196=0,"",(K1196-K$2)/K$3)</f>
        <v>-0.40504038058361691</v>
      </c>
      <c r="Z1196" s="811">
        <f t="shared" ref="Z1196" si="3996">IF(L1196=0,"",(L1196-L$2)/L$3)</f>
        <v>-0.15189013756165479</v>
      </c>
      <c r="AA1196" s="811">
        <f t="shared" ref="AA1196" si="3997">IF(M1196=0,"",(M1196-M$2)/M$3)</f>
        <v>-0.61045428901304877</v>
      </c>
      <c r="AB1196" s="811">
        <f t="shared" ref="AB1196" si="3998">IF(N1196=0,"",(N1196-N$2)/N$3)</f>
        <v>0.31630882353147549</v>
      </c>
      <c r="AC1196" s="811">
        <f t="shared" ref="AC1196" si="3999">IF(O1196=0,"",(O1196-O$2)/O$3)</f>
        <v>0.41951435668059328</v>
      </c>
      <c r="AE1196" s="810">
        <f t="shared" si="3695"/>
        <v>0.54363262268735146</v>
      </c>
      <c r="AF1196" s="810">
        <f t="shared" si="3696"/>
        <v>-0.63627494998367007</v>
      </c>
      <c r="AG1196" s="810">
        <f t="shared" si="3697"/>
        <v>-0.76618382608713198</v>
      </c>
      <c r="AH1196" s="810">
        <f t="shared" si="3698"/>
        <v>-0.53741836251081554</v>
      </c>
      <c r="AI1196" s="810">
        <f t="shared" si="3699"/>
        <v>-6.6303115906587023E-3</v>
      </c>
      <c r="AJ1196" s="810">
        <f t="shared" ref="AJ1196" si="4000">AVERAGE(AE1196:AI1196)</f>
        <v>-0.28057496549698502</v>
      </c>
    </row>
    <row r="1197" spans="1:36">
      <c r="A1197" s="93" t="str">
        <f t="shared" ref="A1197" si="4001">YEAR(B1197)&amp;WEEKNUM(B1197)</f>
        <v>201944</v>
      </c>
      <c r="B1197" s="93">
        <f>'Sub Index'!A1179</f>
        <v>43770</v>
      </c>
      <c r="C1197" s="815">
        <f>VLOOKUP(B1197,'Sub Index'!A:M,8,0)</f>
        <v>1.4817946732989475</v>
      </c>
      <c r="D1197" s="815">
        <f>VLOOKUP(B1197,'Sub Index'!J:M,4,0)</f>
        <v>0.69850000000000012</v>
      </c>
      <c r="E1197" s="815">
        <f>VLOOKUP(B1197,'Sub Index'!O:W,4,0)</f>
        <v>0.3851</v>
      </c>
      <c r="F1197" s="815">
        <f>VLOOKUP(B1197,'Sub Index'!O:W,7,0)</f>
        <v>4.3832766694835781E-2</v>
      </c>
      <c r="G1197" s="815">
        <f>VLOOKUP(B1197,'Sub Index'!O:W,9,0)</f>
        <v>0.16449999999999987</v>
      </c>
      <c r="H1197" s="815">
        <f>VLOOKUP(B1197,'Sub Index'!Y:AE,4,0)</f>
        <v>1.0405000000000002</v>
      </c>
      <c r="I1197" s="815">
        <f>VLOOKUP(B1197,'Sub Index'!Y:AE,7,0)</f>
        <v>5.8479651394432799E-3</v>
      </c>
      <c r="J1197" s="815">
        <f>VLOOKUP(B1197,'Sub Index'!AG:AK,4,0)</f>
        <v>5.8775486661680485E-3</v>
      </c>
      <c r="K1197" s="815">
        <f>VLOOKUP(B1197,'Sub Index'!AG:AK,5,0)</f>
        <v>96690511.371700004</v>
      </c>
      <c r="L1197" s="815">
        <f>VLOOKUP(B1197,'Sub Index'!AM:AX,4,0)</f>
        <v>1.901794846590106E-3</v>
      </c>
      <c r="M1197" s="815">
        <f>VLOOKUP(B1197,'Sub Index'!AM:AX,7,0)</f>
        <v>1.0699999999999932E-2</v>
      </c>
      <c r="N1197" s="815">
        <f>VLOOKUP(B1197,'Sub Index'!AM:AX,8,0)</f>
        <v>3.8999999999997925E-3</v>
      </c>
      <c r="O1197" s="815">
        <f>VLOOKUP(B1197,'Sub Index'!AV:AX,3,0)</f>
        <v>309.48</v>
      </c>
      <c r="Q1197" s="814">
        <f t="shared" ref="Q1197" si="4002">IF(C1197=0,"",(C1197-C$2)/C$3)</f>
        <v>0.79545736680569268</v>
      </c>
      <c r="R1197" s="814">
        <f t="shared" ref="R1197" si="4003">IF(D1197=0,"",(D1197-D$2)/D$3)</f>
        <v>0.91446031586145982</v>
      </c>
      <c r="S1197" s="814">
        <f t="shared" ref="S1197" si="4004">IF(E1197=0,"",(E1197-E$2)/E$3)</f>
        <v>-1.0223163469517498</v>
      </c>
      <c r="T1197" s="814">
        <f t="shared" ref="T1197" si="4005">IF(F1197=0,"",(F1197-F$2)/F$3)</f>
        <v>-0.50187498644471051</v>
      </c>
      <c r="U1197" s="814">
        <f t="shared" ref="U1197" si="4006">IF(G1197=0,"",(G1197-G$2)/G$3)</f>
        <v>-0.22394438912543596</v>
      </c>
      <c r="V1197" s="814">
        <f t="shared" ref="V1197" si="4007">IF(H1197=0,"",(H1197-H$2)/H$3)</f>
        <v>-1.0473811862574018</v>
      </c>
      <c r="W1197" s="814">
        <f t="shared" ref="W1197" si="4008">IF(I1197=0,"",(I1197-I$2)/I$3)</f>
        <v>-0.4570928024392456</v>
      </c>
      <c r="X1197" s="814">
        <f t="shared" ref="X1197" si="4009">IF(J1197=0,"",(J1197-J$2)/J$3)</f>
        <v>-0.73041751060570048</v>
      </c>
      <c r="Y1197" s="814">
        <f t="shared" ref="Y1197" si="4010">IF(K1197=0,"",(K1197-K$2)/K$3)</f>
        <v>-0.40409433781047666</v>
      </c>
      <c r="Z1197" s="814">
        <f t="shared" ref="Z1197" si="4011">IF(L1197=0,"",(L1197-L$2)/L$3)</f>
        <v>-0.14234171715776861</v>
      </c>
      <c r="AA1197" s="814">
        <f t="shared" ref="AA1197" si="4012">IF(M1197=0,"",(M1197-M$2)/M$3)</f>
        <v>-0.22322402700378977</v>
      </c>
      <c r="AB1197" s="814">
        <f t="shared" ref="AB1197" si="4013">IF(N1197=0,"",(N1197-N$2)/N$3)</f>
        <v>-3.7380821720881058E-2</v>
      </c>
      <c r="AC1197" s="814">
        <f t="shared" ref="AC1197" si="4014">IF(O1197=0,"",(O1197-O$2)/O$3)</f>
        <v>0.49003570702945454</v>
      </c>
      <c r="AE1197" s="815">
        <f t="shared" si="3695"/>
        <v>0.85495884133357625</v>
      </c>
      <c r="AF1197" s="815">
        <f t="shared" si="3696"/>
        <v>-0.58271190750729873</v>
      </c>
      <c r="AG1197" s="815">
        <f t="shared" si="3697"/>
        <v>-0.7522369943483237</v>
      </c>
      <c r="AH1197" s="815">
        <f t="shared" si="3698"/>
        <v>-0.56725592420808857</v>
      </c>
      <c r="AI1197" s="815">
        <f t="shared" si="3699"/>
        <v>2.1772285286753762E-2</v>
      </c>
      <c r="AJ1197" s="815">
        <f t="shared" ref="AJ1197" si="4015">AVERAGE(AE1197:AI1197)</f>
        <v>-0.20509473988867621</v>
      </c>
    </row>
    <row r="1198" spans="1:36">
      <c r="A1198" s="93" t="str">
        <f t="shared" ref="A1198:A1201" si="4016">YEAR(B1198)&amp;WEEKNUM(B1198)</f>
        <v>201945</v>
      </c>
      <c r="B1198" s="93">
        <f>'Sub Index'!A1180</f>
        <v>43773</v>
      </c>
      <c r="C1198" s="819">
        <f>VLOOKUP(B1198,'Sub Index'!A:M,8,0)</f>
        <v>1.3526075832601274</v>
      </c>
      <c r="D1198" s="819">
        <f>VLOOKUP(B1198,'Sub Index'!J:M,4,0)</f>
        <v>0.72680000000000033</v>
      </c>
      <c r="E1198" s="819">
        <f>VLOOKUP(B1198,'Sub Index'!O:W,4,0)</f>
        <v>0.40359999999999996</v>
      </c>
      <c r="F1198" s="819">
        <f>VLOOKUP(B1198,'Sub Index'!O:W,7,0)</f>
        <v>4.3704040438394487E-2</v>
      </c>
      <c r="G1198" s="819">
        <f>VLOOKUP(B1198,'Sub Index'!O:W,9,0)</f>
        <v>0.15730000000000022</v>
      </c>
      <c r="H1198" s="819">
        <f>VLOOKUP(B1198,'Sub Index'!Y:AE,4,0)</f>
        <v>1.0666000000000002</v>
      </c>
      <c r="I1198" s="819">
        <f>VLOOKUP(B1198,'Sub Index'!Y:AE,7,0)</f>
        <v>5.836155121847722E-3</v>
      </c>
      <c r="J1198" s="819">
        <f>VLOOKUP(B1198,'Sub Index'!AG:AK,4,0)</f>
        <v>6.0752972774985019E-3</v>
      </c>
      <c r="K1198" s="819">
        <f>VLOOKUP(B1198,'Sub Index'!AG:AK,5,0)</f>
        <v>96908178.888599992</v>
      </c>
      <c r="L1198" s="819">
        <f>VLOOKUP(B1198,'Sub Index'!AM:AX,4,0)</f>
        <v>1.8959983290701089E-3</v>
      </c>
      <c r="M1198" s="819">
        <f>VLOOKUP(B1198,'Sub Index'!AM:AX,7,0)</f>
        <v>4.7499999999995879E-3</v>
      </c>
      <c r="N1198" s="819">
        <f>VLOOKUP(B1198,'Sub Index'!AM:AX,8,0)</f>
        <v>2.8500000000004633E-3</v>
      </c>
      <c r="O1198" s="819">
        <f>VLOOKUP(B1198,'Sub Index'!AV:AX,3,0)</f>
        <v>319.392</v>
      </c>
      <c r="Q1198" s="818">
        <f t="shared" ref="Q1198:Q1201" si="4017">IF(C1198=0,"",(C1198-C$2)/C$3)</f>
        <v>0.49511565633399574</v>
      </c>
      <c r="R1198" s="818">
        <f t="shared" ref="R1198:R1201" si="4018">IF(D1198=0,"",(D1198-D$2)/D$3)</f>
        <v>0.93297478704034298</v>
      </c>
      <c r="S1198" s="818">
        <f t="shared" ref="S1198:S1201" si="4019">IF(E1198=0,"",(E1198-E$2)/E$3)</f>
        <v>-1.0102970228945378</v>
      </c>
      <c r="T1198" s="818">
        <f t="shared" ref="T1198:T1201" si="4020">IF(F1198=0,"",(F1198-F$2)/F$3)</f>
        <v>-0.50528891054639391</v>
      </c>
      <c r="U1198" s="818">
        <f t="shared" ref="U1198:U1201" si="4021">IF(G1198=0,"",(G1198-G$2)/G$3)</f>
        <v>-0.24551813761633945</v>
      </c>
      <c r="V1198" s="818">
        <f t="shared" ref="V1198:V1201" si="4022">IF(H1198=0,"",(H1198-H$2)/H$3)</f>
        <v>-1.0298483310873756</v>
      </c>
      <c r="W1198" s="818">
        <f t="shared" ref="W1198:W1201" si="4023">IF(I1198=0,"",(I1198-I$2)/I$3)</f>
        <v>-0.46111961622437236</v>
      </c>
      <c r="X1198" s="818">
        <f t="shared" ref="X1198:X1201" si="4024">IF(J1198=0,"",(J1198-J$2)/J$3)</f>
        <v>-0.70403444743241861</v>
      </c>
      <c r="Y1198" s="818">
        <f t="shared" ref="Y1198:Y1201" si="4025">IF(K1198=0,"",(K1198-K$2)/K$3)</f>
        <v>-0.39693245411949024</v>
      </c>
      <c r="Z1198" s="818">
        <f t="shared" ref="Z1198:Z1201" si="4026">IF(L1198=0,"",(L1198-L$2)/L$3)</f>
        <v>-0.14863659136153484</v>
      </c>
      <c r="AA1198" s="818">
        <f t="shared" ref="AA1198:AA1201" si="4027">IF(M1198=0,"",(M1198-M$2)/M$3)</f>
        <v>-0.67946562283652767</v>
      </c>
      <c r="AB1198" s="818">
        <f t="shared" ref="AB1198:AB1201" si="4028">IF(N1198=0,"",(N1198-N$2)/N$3)</f>
        <v>-8.5926459304507249E-2</v>
      </c>
      <c r="AC1198" s="818">
        <f t="shared" ref="AC1198:AC1201" si="4029">IF(O1198=0,"",(O1198-O$2)/O$3)</f>
        <v>0.63560164302651989</v>
      </c>
      <c r="AE1198" s="819">
        <f t="shared" si="3695"/>
        <v>0.71404522168716933</v>
      </c>
      <c r="AF1198" s="819">
        <f t="shared" si="3696"/>
        <v>-0.58703469035242373</v>
      </c>
      <c r="AG1198" s="819">
        <f t="shared" si="3697"/>
        <v>-0.74548397365587404</v>
      </c>
      <c r="AH1198" s="819">
        <f t="shared" si="3698"/>
        <v>-0.5504834507759544</v>
      </c>
      <c r="AI1198" s="819">
        <f t="shared" si="3699"/>
        <v>-6.9606757619012471E-2</v>
      </c>
      <c r="AJ1198" s="819">
        <f t="shared" ref="AJ1198:AJ1201" si="4030">AVERAGE(AE1198:AI1198)</f>
        <v>-0.24771273014321907</v>
      </c>
    </row>
    <row r="1199" spans="1:36">
      <c r="A1199" s="93" t="str">
        <f t="shared" si="4016"/>
        <v>201945</v>
      </c>
      <c r="B1199" s="93">
        <f>'Sub Index'!A1181</f>
        <v>43774</v>
      </c>
      <c r="C1199" s="819">
        <f>VLOOKUP(B1199,'Sub Index'!A:M,8,0)</f>
        <v>1.4035916662734815</v>
      </c>
      <c r="D1199" s="819">
        <f>VLOOKUP(B1199,'Sub Index'!J:M,4,0)</f>
        <v>0.73459999999999992</v>
      </c>
      <c r="E1199" s="819">
        <f>VLOOKUP(B1199,'Sub Index'!O:W,4,0)</f>
        <v>0.45250000000000012</v>
      </c>
      <c r="F1199" s="819">
        <f>VLOOKUP(B1199,'Sub Index'!O:W,7,0)</f>
        <v>3.8507590868033965E-2</v>
      </c>
      <c r="G1199" s="819">
        <f>VLOOKUP(B1199,'Sub Index'!O:W,9,0)</f>
        <v>0.20579999999999998</v>
      </c>
      <c r="H1199" s="819">
        <f>VLOOKUP(B1199,'Sub Index'!Y:AE,4,0)</f>
        <v>1.0934999999999997</v>
      </c>
      <c r="I1199" s="819">
        <f>VLOOKUP(B1199,'Sub Index'!Y:AE,7,0)</f>
        <v>5.6958117803706633E-3</v>
      </c>
      <c r="J1199" s="819">
        <f>VLOOKUP(B1199,'Sub Index'!AG:AK,4,0)</f>
        <v>6.0998698606302606E-3</v>
      </c>
      <c r="K1199" s="819">
        <f>VLOOKUP(B1199,'Sub Index'!AG:AK,5,0)</f>
        <v>97084562.258599997</v>
      </c>
      <c r="L1199" s="819">
        <f>VLOOKUP(B1199,'Sub Index'!AM:AX,4,0)</f>
        <v>2.0774581256149038E-3</v>
      </c>
      <c r="M1199" s="819">
        <f>VLOOKUP(B1199,'Sub Index'!AM:AX,7,0)</f>
        <v>2.4999999999995026E-3</v>
      </c>
      <c r="N1199" s="819">
        <f>VLOOKUP(B1199,'Sub Index'!AM:AX,8,0)</f>
        <v>4.7000000000005926E-3</v>
      </c>
      <c r="O1199" s="819">
        <f>VLOOKUP(B1199,'Sub Index'!AV:AX,3,0)</f>
        <v>334.64400000000001</v>
      </c>
      <c r="Q1199" s="818">
        <f t="shared" si="4017"/>
        <v>0.6136464375015287</v>
      </c>
      <c r="R1199" s="818">
        <f t="shared" si="4018"/>
        <v>0.93807771549247299</v>
      </c>
      <c r="S1199" s="818">
        <f t="shared" si="4019"/>
        <v>-0.97852702579196127</v>
      </c>
      <c r="T1199" s="818">
        <f t="shared" si="4020"/>
        <v>-0.64310294260073575</v>
      </c>
      <c r="U1199" s="818">
        <f t="shared" si="4021"/>
        <v>-0.10019497069844151</v>
      </c>
      <c r="V1199" s="818">
        <f t="shared" si="4022"/>
        <v>-1.0117780703948966</v>
      </c>
      <c r="W1199" s="818">
        <f t="shared" si="4023"/>
        <v>-0.50897191598073621</v>
      </c>
      <c r="X1199" s="818">
        <f t="shared" si="4024"/>
        <v>-0.70075604254889434</v>
      </c>
      <c r="Y1199" s="818">
        <f t="shared" si="4025"/>
        <v>-0.39112893690683842</v>
      </c>
      <c r="Z1199" s="818">
        <f t="shared" si="4026"/>
        <v>4.8424245313219157E-2</v>
      </c>
      <c r="AA1199" s="818">
        <f t="shared" si="4027"/>
        <v>-0.85199395739512251</v>
      </c>
      <c r="AB1199" s="818">
        <f t="shared" si="4028"/>
        <v>-3.9366927615286932E-4</v>
      </c>
      <c r="AC1199" s="818">
        <f t="shared" si="4029"/>
        <v>0.85958990531740453</v>
      </c>
      <c r="AE1199" s="819">
        <f t="shared" si="3695"/>
        <v>0.77586207649700079</v>
      </c>
      <c r="AF1199" s="819">
        <f t="shared" si="3696"/>
        <v>-0.57394164636371292</v>
      </c>
      <c r="AG1199" s="819">
        <f t="shared" si="3697"/>
        <v>-0.76037499318781643</v>
      </c>
      <c r="AH1199" s="819">
        <f t="shared" si="3698"/>
        <v>-0.54594248972786641</v>
      </c>
      <c r="AI1199" s="819">
        <f t="shared" si="3699"/>
        <v>1.3906630989837077E-2</v>
      </c>
      <c r="AJ1199" s="819">
        <f t="shared" si="4030"/>
        <v>-0.21809808435851158</v>
      </c>
    </row>
    <row r="1200" spans="1:36">
      <c r="A1200" s="93" t="str">
        <f t="shared" si="4016"/>
        <v>201945</v>
      </c>
      <c r="B1200" s="93">
        <f>'Sub Index'!A1182</f>
        <v>43775</v>
      </c>
      <c r="C1200" s="819">
        <f>VLOOKUP(B1200,'Sub Index'!A:M,8,0)</f>
        <v>1.3923019188255128</v>
      </c>
      <c r="D1200" s="819">
        <f>VLOOKUP(B1200,'Sub Index'!J:M,4,0)</f>
        <v>0.69180000000000019</v>
      </c>
      <c r="E1200" s="819">
        <f>VLOOKUP(B1200,'Sub Index'!O:W,4,0)</f>
        <v>0.44099999999999984</v>
      </c>
      <c r="F1200" s="819">
        <f>VLOOKUP(B1200,'Sub Index'!O:W,7,0)</f>
        <v>3.8133549396746964E-2</v>
      </c>
      <c r="G1200" s="819">
        <f>VLOOKUP(B1200,'Sub Index'!O:W,9,0)</f>
        <v>0.11899999999999977</v>
      </c>
      <c r="H1200" s="819">
        <f>VLOOKUP(B1200,'Sub Index'!Y:AE,4,0)</f>
        <v>1.0764</v>
      </c>
      <c r="I1200" s="819">
        <f>VLOOKUP(B1200,'Sub Index'!Y:AE,7,0)</f>
        <v>5.8573914671881701E-3</v>
      </c>
      <c r="J1200" s="819">
        <f>VLOOKUP(B1200,'Sub Index'!AG:AK,4,0)</f>
        <v>6.1012531156669761E-3</v>
      </c>
      <c r="K1200" s="819">
        <f>VLOOKUP(B1200,'Sub Index'!AG:AK,5,0)</f>
        <v>97096608.337399989</v>
      </c>
      <c r="L1200" s="819">
        <f>VLOOKUP(B1200,'Sub Index'!AM:AX,4,0)</f>
        <v>2.0690901900226361E-3</v>
      </c>
      <c r="M1200" s="819">
        <f>VLOOKUP(B1200,'Sub Index'!AM:AX,7,0)</f>
        <v>5.150000000000432E-3</v>
      </c>
      <c r="N1200" s="819">
        <f>VLOOKUP(B1200,'Sub Index'!AM:AX,8,0)</f>
        <v>1.3249999999999318E-2</v>
      </c>
      <c r="O1200" s="819">
        <f>VLOOKUP(B1200,'Sub Index'!AV:AX,3,0)</f>
        <v>344.26599999999996</v>
      </c>
      <c r="Q1200" s="818">
        <f t="shared" si="4017"/>
        <v>0.58739937165077305</v>
      </c>
      <c r="R1200" s="818">
        <f t="shared" si="4018"/>
        <v>0.91007703116539918</v>
      </c>
      <c r="S1200" s="818">
        <f t="shared" si="4019"/>
        <v>-0.98599849750320123</v>
      </c>
      <c r="T1200" s="818">
        <f t="shared" si="4020"/>
        <v>-0.65302282397659284</v>
      </c>
      <c r="U1200" s="818">
        <f t="shared" si="4021"/>
        <v>-0.36027849417212465</v>
      </c>
      <c r="V1200" s="818">
        <f t="shared" si="4022"/>
        <v>-1.0232651134373276</v>
      </c>
      <c r="W1200" s="818">
        <f t="shared" si="4023"/>
        <v>-0.45387874571163128</v>
      </c>
      <c r="X1200" s="818">
        <f t="shared" si="4024"/>
        <v>-0.70057149255497575</v>
      </c>
      <c r="Y1200" s="818">
        <f t="shared" si="4025"/>
        <v>-0.39073258647050918</v>
      </c>
      <c r="Z1200" s="818">
        <f t="shared" si="4026"/>
        <v>3.9336874884884826E-2</v>
      </c>
      <c r="AA1200" s="818">
        <f t="shared" si="4027"/>
        <v>-0.6487939189149361</v>
      </c>
      <c r="AB1200" s="818">
        <f t="shared" si="4028"/>
        <v>0.39490652247642538</v>
      </c>
      <c r="AC1200" s="818">
        <f t="shared" si="4029"/>
        <v>1.0008969509352172</v>
      </c>
      <c r="AE1200" s="819">
        <f t="shared" si="3695"/>
        <v>0.74873820140808611</v>
      </c>
      <c r="AF1200" s="819">
        <f t="shared" si="3696"/>
        <v>-0.66643327188397283</v>
      </c>
      <c r="AG1200" s="819">
        <f t="shared" si="3697"/>
        <v>-0.73857192957447948</v>
      </c>
      <c r="AH1200" s="819">
        <f t="shared" si="3698"/>
        <v>-0.54565203951274244</v>
      </c>
      <c r="AI1200" s="819">
        <f t="shared" si="3699"/>
        <v>0.19658660734539785</v>
      </c>
      <c r="AJ1200" s="819">
        <f t="shared" si="4030"/>
        <v>-0.20106648644354214</v>
      </c>
    </row>
    <row r="1201" spans="1:36">
      <c r="A1201" s="93" t="str">
        <f t="shared" si="4016"/>
        <v>201945</v>
      </c>
      <c r="B1201" s="93">
        <f>'Sub Index'!A1183</f>
        <v>43776</v>
      </c>
      <c r="C1201" s="819">
        <f>VLOOKUP(B1201,'Sub Index'!A:M,8,0)</f>
        <v>1.3442704240706196</v>
      </c>
      <c r="D1201" s="819">
        <f>VLOOKUP(B1201,'Sub Index'!J:M,4,0)</f>
        <v>0.71399999999999997</v>
      </c>
      <c r="E1201" s="819">
        <f>VLOOKUP(B1201,'Sub Index'!O:W,4,0)</f>
        <v>0.41639999999999988</v>
      </c>
      <c r="F1201" s="819">
        <f>VLOOKUP(B1201,'Sub Index'!O:W,7,0)</f>
        <v>3.3081639017034738E-2</v>
      </c>
      <c r="G1201" s="819">
        <f>VLOOKUP(B1201,'Sub Index'!O:W,9,0)</f>
        <v>6.8799999999999972E-2</v>
      </c>
      <c r="H1201" s="819">
        <f>VLOOKUP(B1201,'Sub Index'!Y:AE,4,0)</f>
        <v>1.0704000000000002</v>
      </c>
      <c r="I1201" s="819">
        <f>VLOOKUP(B1201,'Sub Index'!Y:AE,7,0)</f>
        <v>5.8796861192705581E-3</v>
      </c>
      <c r="J1201" s="819">
        <f>VLOOKUP(B1201,'Sub Index'!AG:AK,4,0)</f>
        <v>6.0950683761973679E-3</v>
      </c>
      <c r="K1201" s="819">
        <f>VLOOKUP(B1201,'Sub Index'!AG:AK,5,0)</f>
        <v>97238452.822699994</v>
      </c>
      <c r="L1201" s="819">
        <f>VLOOKUP(B1201,'Sub Index'!AM:AX,4,0)</f>
        <v>2.072655658346479E-3</v>
      </c>
      <c r="M1201" s="819">
        <f>VLOOKUP(B1201,'Sub Index'!AM:AX,7,0)</f>
        <v>4.9000000000001265E-3</v>
      </c>
      <c r="N1201" s="819">
        <f>VLOOKUP(B1201,'Sub Index'!AM:AX,8,0)</f>
        <v>-1.6800000000000814E-2</v>
      </c>
      <c r="O1201" s="819">
        <f>VLOOKUP(B1201,'Sub Index'!AV:AX,3,0)</f>
        <v>359.01400000000001</v>
      </c>
      <c r="Q1201" s="818">
        <f t="shared" si="4017"/>
        <v>0.47573294053244641</v>
      </c>
      <c r="R1201" s="818">
        <f t="shared" si="4018"/>
        <v>0.9246007506060776</v>
      </c>
      <c r="S1201" s="818">
        <f t="shared" si="4019"/>
        <v>-1.0019809500333317</v>
      </c>
      <c r="T1201" s="818">
        <f t="shared" si="4020"/>
        <v>-0.78700356016547879</v>
      </c>
      <c r="U1201" s="818">
        <f t="shared" si="4021"/>
        <v>-0.51069546281704181</v>
      </c>
      <c r="V1201" s="818">
        <f t="shared" si="4022"/>
        <v>-1.0272956548557242</v>
      </c>
      <c r="W1201" s="818">
        <f t="shared" si="4023"/>
        <v>-0.44627702864274799</v>
      </c>
      <c r="X1201" s="818">
        <f t="shared" si="4024"/>
        <v>-0.7013966430884695</v>
      </c>
      <c r="Y1201" s="818">
        <f t="shared" si="4025"/>
        <v>-0.38606549732282885</v>
      </c>
      <c r="Z1201" s="818">
        <f t="shared" si="4026"/>
        <v>4.3208885018327071E-2</v>
      </c>
      <c r="AA1201" s="818">
        <f t="shared" si="4027"/>
        <v>-0.66796373386591379</v>
      </c>
      <c r="AB1201" s="818">
        <f t="shared" si="4028"/>
        <v>-0.99442339122729384</v>
      </c>
      <c r="AC1201" s="818">
        <f t="shared" si="4029"/>
        <v>1.2174835554635397</v>
      </c>
      <c r="AE1201" s="819">
        <f t="shared" si="3695"/>
        <v>0.70016684556926201</v>
      </c>
      <c r="AF1201" s="819">
        <f t="shared" si="3696"/>
        <v>-0.76655999100528405</v>
      </c>
      <c r="AG1201" s="819">
        <f t="shared" si="3697"/>
        <v>-0.73678634174923607</v>
      </c>
      <c r="AH1201" s="819">
        <f t="shared" si="3698"/>
        <v>-0.54373107020564915</v>
      </c>
      <c r="AI1201" s="819">
        <f t="shared" si="3699"/>
        <v>-0.10042367115283524</v>
      </c>
      <c r="AJ1201" s="819">
        <f t="shared" si="4030"/>
        <v>-0.28946684570874848</v>
      </c>
    </row>
    <row r="1202" spans="1:36">
      <c r="A1202" s="93" t="str">
        <f t="shared" ref="A1202" si="4031">YEAR(B1202)&amp;WEEKNUM(B1202)</f>
        <v>201945</v>
      </c>
      <c r="B1202" s="93">
        <f>'Sub Index'!A1184</f>
        <v>43777</v>
      </c>
      <c r="C1202" s="820">
        <f>VLOOKUP(B1202,'Sub Index'!A:M,8,0)</f>
        <v>1.4833294600981219</v>
      </c>
      <c r="D1202" s="820">
        <f>VLOOKUP(B1202,'Sub Index'!J:M,4,0)</f>
        <v>0.69599999999999973</v>
      </c>
      <c r="E1202" s="820">
        <f>VLOOKUP(B1202,'Sub Index'!O:W,4,0)</f>
        <v>0.41579999999999995</v>
      </c>
      <c r="F1202" s="820">
        <f>VLOOKUP(B1202,'Sub Index'!O:W,7,0)</f>
        <v>3.050732140343404E-2</v>
      </c>
      <c r="G1202" s="820">
        <f>VLOOKUP(B1202,'Sub Index'!O:W,9,0)</f>
        <v>6.2999999999999723E-2</v>
      </c>
      <c r="H1202" s="820">
        <f>VLOOKUP(B1202,'Sub Index'!Y:AE,4,0)</f>
        <v>1.0425</v>
      </c>
      <c r="I1202" s="820">
        <f>VLOOKUP(B1202,'Sub Index'!Y:AE,7,0)</f>
        <v>5.7534351100709509E-3</v>
      </c>
      <c r="J1202" s="820">
        <f>VLOOKUP(B1202,'Sub Index'!AG:AK,4,0)</f>
        <v>6.2301260300834391E-3</v>
      </c>
      <c r="K1202" s="820">
        <f>VLOOKUP(B1202,'Sub Index'!AG:AK,5,0)</f>
        <v>97023756.066500008</v>
      </c>
      <c r="L1202" s="820">
        <f>VLOOKUP(B1202,'Sub Index'!AM:AX,4,0)</f>
        <v>2.0018322723162479E-3</v>
      </c>
      <c r="M1202" s="820">
        <f>VLOOKUP(B1202,'Sub Index'!AM:AX,7,0)</f>
        <v>-1.2199999999999989E-2</v>
      </c>
      <c r="N1202" s="820">
        <f>VLOOKUP(B1202,'Sub Index'!AM:AX,8,0)</f>
        <v>-1.0000000000065512E-4</v>
      </c>
      <c r="O1202" s="820">
        <f>VLOOKUP(B1202,'Sub Index'!AV:AX,3,0)</f>
        <v>363.322</v>
      </c>
      <c r="Q1202" s="821">
        <f t="shared" ref="Q1202" si="4032">IF(C1202=0,"",(C1202-C$2)/C$3)</f>
        <v>0.79902552901396673</v>
      </c>
      <c r="R1202" s="821">
        <f t="shared" ref="R1202" si="4033">IF(D1202=0,"",(D1202-D$2)/D$3)</f>
        <v>0.91282476187039208</v>
      </c>
      <c r="S1202" s="821">
        <f t="shared" ref="S1202" si="4034">IF(E1202=0,"",(E1202-E$2)/E$3)</f>
        <v>-1.0023707659487007</v>
      </c>
      <c r="T1202" s="821">
        <f t="shared" ref="T1202" si="4035">IF(F1202=0,"",(F1202-F$2)/F$3)</f>
        <v>-0.85527653872807252</v>
      </c>
      <c r="U1202" s="821">
        <f t="shared" ref="U1202" si="4036">IF(G1202=0,"",(G1202-G$2)/G$3)</f>
        <v>-0.52807431576804897</v>
      </c>
      <c r="V1202" s="821">
        <f t="shared" ref="V1202" si="4037">IF(H1202=0,"",(H1202-H$2)/H$3)</f>
        <v>-1.0460376724512699</v>
      </c>
      <c r="W1202" s="821">
        <f t="shared" ref="W1202" si="4038">IF(I1202=0,"",(I1202-I$2)/I$3)</f>
        <v>-0.48932432303648038</v>
      </c>
      <c r="X1202" s="821">
        <f t="shared" ref="X1202" si="4039">IF(J1202=0,"",(J1202-J$2)/J$3)</f>
        <v>-0.68337763101785109</v>
      </c>
      <c r="Y1202" s="821">
        <f t="shared" ref="Y1202" si="4040">IF(K1202=0,"",(K1202-K$2)/K$3)</f>
        <v>-0.39312963449237659</v>
      </c>
      <c r="Z1202" s="821">
        <f t="shared" ref="Z1202" si="4041">IF(L1202=0,"",(L1202-L$2)/L$3)</f>
        <v>-3.3703554943607564E-2</v>
      </c>
      <c r="AA1202" s="821">
        <f t="shared" ref="AA1202" si="4042">IF(M1202=0,"",(M1202-M$2)/M$3)</f>
        <v>-1.9791790765111943</v>
      </c>
      <c r="AB1202" s="821">
        <f t="shared" ref="AB1202" si="4043">IF(N1202=0,"",(N1202-N$2)/N$3)</f>
        <v>-0.22231658394435774</v>
      </c>
      <c r="AC1202" s="821">
        <f t="shared" ref="AC1202" si="4044">IF(O1202=0,"",(O1202-O$2)/O$3)</f>
        <v>1.2807501063387776</v>
      </c>
      <c r="AE1202" s="820">
        <f t="shared" si="3695"/>
        <v>0.85592514544217946</v>
      </c>
      <c r="AF1202" s="820">
        <f t="shared" si="3696"/>
        <v>-0.79524054014827394</v>
      </c>
      <c r="AG1202" s="820">
        <f t="shared" si="3697"/>
        <v>-0.7676809977438751</v>
      </c>
      <c r="AH1202" s="820">
        <f t="shared" si="3698"/>
        <v>-0.53825363275511384</v>
      </c>
      <c r="AI1202" s="820">
        <f t="shared" si="3699"/>
        <v>-0.2386122772650956</v>
      </c>
      <c r="AJ1202" s="820">
        <f t="shared" ref="AJ1202" si="4045">AVERAGE(AE1202:AI1202)</f>
        <v>-0.29677246049403577</v>
      </c>
    </row>
    <row r="1203" spans="1:36">
      <c r="A1203" s="93" t="str">
        <f t="shared" ref="A1203:A1206" si="4046">YEAR(B1203)&amp;WEEKNUM(B1203)</f>
        <v>201946</v>
      </c>
      <c r="B1203" s="93">
        <f>'Sub Index'!A1185</f>
        <v>43780</v>
      </c>
      <c r="C1203" s="825">
        <f>VLOOKUP(B1203,'Sub Index'!A:M,8,0)</f>
        <v>1.3303675319890018</v>
      </c>
      <c r="D1203" s="825">
        <f>VLOOKUP(B1203,'Sub Index'!J:M,4,0)</f>
        <v>0.71370000000000022</v>
      </c>
      <c r="E1203" s="825">
        <f>VLOOKUP(B1203,'Sub Index'!O:W,4,0)</f>
        <v>0.43109999999999982</v>
      </c>
      <c r="F1203" s="825">
        <f>VLOOKUP(B1203,'Sub Index'!O:W,7,0)</f>
        <v>3.1123615331885953E-2</v>
      </c>
      <c r="G1203" s="825">
        <f>VLOOKUP(B1203,'Sub Index'!O:W,9,0)</f>
        <v>8.73999999999997E-2</v>
      </c>
      <c r="H1203" s="825">
        <f>VLOOKUP(B1203,'Sub Index'!Y:AE,4,0)</f>
        <v>1.0486</v>
      </c>
      <c r="I1203" s="825">
        <f>VLOOKUP(B1203,'Sub Index'!Y:AE,7,0)</f>
        <v>7.0303109845175488E-3</v>
      </c>
      <c r="J1203" s="825">
        <f>VLOOKUP(B1203,'Sub Index'!AG:AK,4,0)</f>
        <v>7.755933577377614E-3</v>
      </c>
      <c r="K1203" s="825">
        <f>VLOOKUP(B1203,'Sub Index'!AG:AK,5,0)</f>
        <v>96798750.037299991</v>
      </c>
      <c r="L1203" s="825">
        <f>VLOOKUP(B1203,'Sub Index'!AM:AX,4,0)</f>
        <v>1.9218227682305483E-3</v>
      </c>
      <c r="M1203" s="825">
        <f>VLOOKUP(B1203,'Sub Index'!AM:AX,7,0)</f>
        <v>7.499999999999396E-3</v>
      </c>
      <c r="N1203" s="825">
        <f>VLOOKUP(B1203,'Sub Index'!AM:AX,8,0)</f>
        <v>1.000000000000334E-3</v>
      </c>
      <c r="O1203" s="825">
        <f>VLOOKUP(B1203,'Sub Index'!AV:AX,3,0)</f>
        <v>365.05599999999993</v>
      </c>
      <c r="Q1203" s="824">
        <f t="shared" ref="Q1203:Q1206" si="4047">IF(C1203=0,"",(C1203-C$2)/C$3)</f>
        <v>0.44341068304493947</v>
      </c>
      <c r="R1203" s="824">
        <f t="shared" ref="R1203:R1206" si="4048">IF(D1203=0,"",(D1203-D$2)/D$3)</f>
        <v>0.92440448412714971</v>
      </c>
      <c r="S1203" s="824">
        <f t="shared" ref="S1203:S1206" si="4049">IF(E1203=0,"",(E1203-E$2)/E$3)</f>
        <v>-0.99243046010679037</v>
      </c>
      <c r="T1203" s="824">
        <f t="shared" ref="T1203:T1206" si="4050">IF(F1203=0,"",(F1203-F$2)/F$3)</f>
        <v>-0.83893192688097329</v>
      </c>
      <c r="U1203" s="824">
        <f t="shared" ref="U1203:U1206" si="4051">IF(G1203=0,"",(G1203-G$2)/G$3)</f>
        <v>-0.45496327921553925</v>
      </c>
      <c r="V1203" s="824">
        <f t="shared" ref="V1203:V1206" si="4052">IF(H1203=0,"",(H1203-H$2)/H$3)</f>
        <v>-1.0419399553425663</v>
      </c>
      <c r="W1203" s="824">
        <f t="shared" ref="W1203:W1206" si="4053">IF(I1203=0,"",(I1203-I$2)/I$3)</f>
        <v>-5.3953136540426917E-2</v>
      </c>
      <c r="X1203" s="824">
        <f t="shared" ref="X1203:X1206" si="4054">IF(J1203=0,"",(J1203-J$2)/J$3)</f>
        <v>-0.47980868234259361</v>
      </c>
      <c r="Y1203" s="824">
        <f t="shared" ref="Y1203:Y1206" si="4055">IF(K1203=0,"",(K1203-K$2)/K$3)</f>
        <v>-0.40053297622132022</v>
      </c>
      <c r="Z1203" s="824">
        <f t="shared" ref="Z1203:Z1206" si="4056">IF(L1203=0,"",(L1203-L$2)/L$3)</f>
        <v>-0.12059189118820358</v>
      </c>
      <c r="AA1203" s="824">
        <f t="shared" ref="AA1203:AA1206" si="4057">IF(M1203=0,"",(M1203-M$2)/M$3)</f>
        <v>-0.46859765837604545</v>
      </c>
      <c r="AB1203" s="824">
        <f t="shared" ref="AB1203:AB1206" si="4058">IF(N1203=0,"",(N1203-N$2)/N$3)</f>
        <v>-0.17145924933286161</v>
      </c>
      <c r="AC1203" s="824">
        <f t="shared" ref="AC1203:AC1206" si="4059">IF(O1203=0,"",(O1203-O$2)/O$3)</f>
        <v>1.3062153336409266</v>
      </c>
      <c r="AE1203" s="825">
        <f t="shared" si="3695"/>
        <v>0.68390758358604464</v>
      </c>
      <c r="AF1203" s="825">
        <f t="shared" si="3696"/>
        <v>-0.76210855540110101</v>
      </c>
      <c r="AG1203" s="825">
        <f t="shared" si="3697"/>
        <v>-0.54794654594149661</v>
      </c>
      <c r="AH1203" s="825">
        <f t="shared" si="3698"/>
        <v>-0.44017082928195694</v>
      </c>
      <c r="AI1203" s="825">
        <f t="shared" si="3699"/>
        <v>0.13639163368595397</v>
      </c>
      <c r="AJ1203" s="825">
        <f t="shared" ref="AJ1203:AJ1206" si="4060">AVERAGE(AE1203:AI1203)</f>
        <v>-0.18598534267051117</v>
      </c>
    </row>
    <row r="1204" spans="1:36">
      <c r="A1204" s="93" t="str">
        <f t="shared" si="4046"/>
        <v>201946</v>
      </c>
      <c r="B1204" s="93">
        <f>'Sub Index'!A1186</f>
        <v>43781</v>
      </c>
      <c r="C1204" s="825">
        <f>VLOOKUP(B1204,'Sub Index'!A:M,8,0)</f>
        <v>1.3660509384669726</v>
      </c>
      <c r="D1204" s="825">
        <f>VLOOKUP(B1204,'Sub Index'!J:M,4,0)</f>
        <v>0.73849999999999971</v>
      </c>
      <c r="E1204" s="825">
        <f>VLOOKUP(B1204,'Sub Index'!O:W,4,0)</f>
        <v>0.47270000000000012</v>
      </c>
      <c r="F1204" s="825">
        <f>VLOOKUP(B1204,'Sub Index'!O:W,7,0)</f>
        <v>3.2818440903509882E-2</v>
      </c>
      <c r="G1204" s="825">
        <f>VLOOKUP(B1204,'Sub Index'!O:W,9,0)</f>
        <v>7.8999999999999737E-2</v>
      </c>
      <c r="H1204" s="825">
        <f>VLOOKUP(B1204,'Sub Index'!Y:AE,4,0)</f>
        <v>1.0686</v>
      </c>
      <c r="I1204" s="825">
        <f>VLOOKUP(B1204,'Sub Index'!Y:AE,7,0)</f>
        <v>6.9071643426875254E-3</v>
      </c>
      <c r="J1204" s="825">
        <f>VLOOKUP(B1204,'Sub Index'!AG:AK,4,0)</f>
        <v>7.5293614875510551E-3</v>
      </c>
      <c r="K1204" s="825">
        <f>VLOOKUP(B1204,'Sub Index'!AG:AK,5,0)</f>
        <v>96743515.484099999</v>
      </c>
      <c r="L1204" s="825">
        <f>VLOOKUP(B1204,'Sub Index'!AM:AX,4,0)</f>
        <v>1.8679036468006224E-3</v>
      </c>
      <c r="M1204" s="825">
        <f>VLOOKUP(B1204,'Sub Index'!AM:AX,7,0)</f>
        <v>6.6499999999996007E-3</v>
      </c>
      <c r="N1204" s="825">
        <f>VLOOKUP(B1204,'Sub Index'!AM:AX,8,0)</f>
        <v>2.1450000000000635E-2</v>
      </c>
      <c r="O1204" s="825">
        <f>VLOOKUP(B1204,'Sub Index'!AV:AX,3,0)</f>
        <v>358.00400000000002</v>
      </c>
      <c r="Q1204" s="824">
        <f t="shared" si="4047"/>
        <v>0.52636955559040888</v>
      </c>
      <c r="R1204" s="824">
        <f t="shared" si="4048"/>
        <v>0.9406291797185381</v>
      </c>
      <c r="S1204" s="824">
        <f t="shared" si="4049"/>
        <v>-0.96540322330787032</v>
      </c>
      <c r="T1204" s="824">
        <f t="shared" si="4050"/>
        <v>-0.79398378633005995</v>
      </c>
      <c r="U1204" s="824">
        <f t="shared" si="4051"/>
        <v>-0.48013265245492776</v>
      </c>
      <c r="V1204" s="824">
        <f t="shared" si="4052"/>
        <v>-1.0285048172812434</v>
      </c>
      <c r="W1204" s="824">
        <f t="shared" si="4053"/>
        <v>-9.5941947386883303E-2</v>
      </c>
      <c r="X1204" s="824">
        <f t="shared" si="4054"/>
        <v>-0.51003729289504629</v>
      </c>
      <c r="Y1204" s="824">
        <f t="shared" si="4055"/>
        <v>-0.40235035095585031</v>
      </c>
      <c r="Z1204" s="824">
        <f t="shared" si="4056"/>
        <v>-0.17914671922211414</v>
      </c>
      <c r="AA1204" s="824">
        <f t="shared" si="4057"/>
        <v>-0.53377502920927422</v>
      </c>
      <c r="AB1204" s="824">
        <f t="shared" si="4058"/>
        <v>0.77402483503457109</v>
      </c>
      <c r="AC1204" s="824">
        <f t="shared" si="4059"/>
        <v>1.2026508682806265</v>
      </c>
      <c r="AE1204" s="825">
        <f t="shared" si="3695"/>
        <v>0.73349936765447343</v>
      </c>
      <c r="AF1204" s="825">
        <f t="shared" si="3696"/>
        <v>-0.74650655403095267</v>
      </c>
      <c r="AG1204" s="825">
        <f t="shared" si="3697"/>
        <v>-0.56222338233406333</v>
      </c>
      <c r="AH1204" s="825">
        <f t="shared" si="3698"/>
        <v>-0.45619382192544833</v>
      </c>
      <c r="AI1204" s="825">
        <f t="shared" si="3699"/>
        <v>0.31593848872095232</v>
      </c>
      <c r="AJ1204" s="825">
        <f t="shared" si="4060"/>
        <v>-0.14309718038300773</v>
      </c>
    </row>
    <row r="1205" spans="1:36">
      <c r="A1205" s="93" t="str">
        <f t="shared" si="4046"/>
        <v>201946</v>
      </c>
      <c r="B1205" s="93">
        <f>'Sub Index'!A1187</f>
        <v>43782</v>
      </c>
      <c r="C1205" s="825">
        <f>VLOOKUP(B1205,'Sub Index'!A:M,8,0)</f>
        <v>1.3858066341629949</v>
      </c>
      <c r="D1205" s="825">
        <f>VLOOKUP(B1205,'Sub Index'!J:M,4,0)</f>
        <v>0.74299999999999988</v>
      </c>
      <c r="E1205" s="825">
        <f>VLOOKUP(B1205,'Sub Index'!O:W,4,0)</f>
        <v>0.47920000000000007</v>
      </c>
      <c r="F1205" s="825">
        <f>VLOOKUP(B1205,'Sub Index'!O:W,7,0)</f>
        <v>3.4920259392269025E-2</v>
      </c>
      <c r="G1205" s="825">
        <f>VLOOKUP(B1205,'Sub Index'!O:W,9,0)</f>
        <v>0.16890000000000027</v>
      </c>
      <c r="H1205" s="825">
        <f>VLOOKUP(B1205,'Sub Index'!Y:AE,4,0)</f>
        <v>1.0474999999999999</v>
      </c>
      <c r="I1205" s="825">
        <f>VLOOKUP(B1205,'Sub Index'!Y:AE,7,0)</f>
        <v>6.0719946435945863E-3</v>
      </c>
      <c r="J1205" s="825">
        <f>VLOOKUP(B1205,'Sub Index'!AG:AK,4,0)</f>
        <v>7.4614052066136428E-3</v>
      </c>
      <c r="K1205" s="825">
        <f>VLOOKUP(B1205,'Sub Index'!AG:AK,5,0)</f>
        <v>96862564.184</v>
      </c>
      <c r="L1205" s="825">
        <f>VLOOKUP(B1205,'Sub Index'!AM:AX,4,0)</f>
        <v>1.7142982445692554E-3</v>
      </c>
      <c r="M1205" s="825">
        <f>VLOOKUP(B1205,'Sub Index'!AM:AX,7,0)</f>
        <v>8.0499999999998906E-3</v>
      </c>
      <c r="N1205" s="825">
        <f>VLOOKUP(B1205,'Sub Index'!AM:AX,8,0)</f>
        <v>1.3950000000000351E-2</v>
      </c>
      <c r="O1205" s="825">
        <f>VLOOKUP(B1205,'Sub Index'!AV:AX,3,0)</f>
        <v>360.21600000000001</v>
      </c>
      <c r="Q1205" s="824">
        <f t="shared" si="4047"/>
        <v>0.5722987535862667</v>
      </c>
      <c r="R1205" s="824">
        <f t="shared" si="4048"/>
        <v>0.94357317690245945</v>
      </c>
      <c r="S1205" s="824">
        <f t="shared" si="4049"/>
        <v>-0.96118021755803917</v>
      </c>
      <c r="T1205" s="824">
        <f t="shared" si="4050"/>
        <v>-0.73824186549349058</v>
      </c>
      <c r="U1205" s="824">
        <f t="shared" si="4051"/>
        <v>-0.2107604317143264</v>
      </c>
      <c r="V1205" s="824">
        <f t="shared" si="4052"/>
        <v>-1.0426788879359392</v>
      </c>
      <c r="W1205" s="824">
        <f t="shared" si="4053"/>
        <v>-0.38070637131903262</v>
      </c>
      <c r="X1205" s="824">
        <f t="shared" si="4054"/>
        <v>-0.51910382863924409</v>
      </c>
      <c r="Y1205" s="824">
        <f t="shared" si="4055"/>
        <v>-0.39843330832868279</v>
      </c>
      <c r="Z1205" s="824">
        <f t="shared" si="4056"/>
        <v>-0.34595837479455377</v>
      </c>
      <c r="AA1205" s="824">
        <f t="shared" si="4057"/>
        <v>-0.42642406548390815</v>
      </c>
      <c r="AB1205" s="824">
        <f t="shared" si="4058"/>
        <v>0.42727028086557794</v>
      </c>
      <c r="AC1205" s="824">
        <f t="shared" si="4059"/>
        <v>1.2351359217940958</v>
      </c>
      <c r="AE1205" s="825">
        <f t="shared" si="3695"/>
        <v>0.75793596524436313</v>
      </c>
      <c r="AF1205" s="825">
        <f t="shared" si="3696"/>
        <v>-0.63672750492195207</v>
      </c>
      <c r="AG1205" s="825">
        <f t="shared" si="3697"/>
        <v>-0.71169262962748592</v>
      </c>
      <c r="AH1205" s="825">
        <f t="shared" si="3698"/>
        <v>-0.45876856848396341</v>
      </c>
      <c r="AI1205" s="825">
        <f t="shared" si="3699"/>
        <v>0.22250594059530296</v>
      </c>
      <c r="AJ1205" s="825">
        <f t="shared" si="4060"/>
        <v>-0.1653493594387471</v>
      </c>
    </row>
    <row r="1206" spans="1:36">
      <c r="A1206" s="93" t="str">
        <f t="shared" si="4046"/>
        <v>201946</v>
      </c>
      <c r="B1206" s="93">
        <f>'Sub Index'!A1188</f>
        <v>43783</v>
      </c>
      <c r="C1206" s="825">
        <f>VLOOKUP(B1206,'Sub Index'!A:M,8,0)</f>
        <v>1.3836604517789608</v>
      </c>
      <c r="D1206" s="825">
        <f>VLOOKUP(B1206,'Sub Index'!J:M,4,0)</f>
        <v>0.74609999999999976</v>
      </c>
      <c r="E1206" s="825">
        <f>VLOOKUP(B1206,'Sub Index'!O:W,4,0)</f>
        <v>0.46209999999999996</v>
      </c>
      <c r="F1206" s="825">
        <f>VLOOKUP(B1206,'Sub Index'!O:W,7,0)</f>
        <v>3.3925638664889297E-2</v>
      </c>
      <c r="G1206" s="825">
        <f>VLOOKUP(B1206,'Sub Index'!O:W,9,0)</f>
        <v>0.14600000000000035</v>
      </c>
      <c r="H1206" s="825">
        <f>VLOOKUP(B1206,'Sub Index'!Y:AE,4,0)</f>
        <v>1.0185</v>
      </c>
      <c r="I1206" s="825">
        <f>VLOOKUP(B1206,'Sub Index'!Y:AE,7,0)</f>
        <v>6.0460256767271691E-3</v>
      </c>
      <c r="J1206" s="825">
        <f>VLOOKUP(B1206,'Sub Index'!AG:AK,4,0)</f>
        <v>7.45857551606655E-3</v>
      </c>
      <c r="K1206" s="825">
        <f>VLOOKUP(B1206,'Sub Index'!AG:AK,5,0)</f>
        <v>97075985.0123</v>
      </c>
      <c r="L1206" s="825">
        <f>VLOOKUP(B1206,'Sub Index'!AM:AX,4,0)</f>
        <v>1.6671085623674992E-3</v>
      </c>
      <c r="M1206" s="825">
        <f>VLOOKUP(B1206,'Sub Index'!AM:AX,7,0)</f>
        <v>7.8500000000003567E-3</v>
      </c>
      <c r="N1206" s="825">
        <f>VLOOKUP(B1206,'Sub Index'!AM:AX,8,0)</f>
        <v>-1.5500000000008285E-3</v>
      </c>
      <c r="O1206" s="825">
        <f>VLOOKUP(B1206,'Sub Index'!AV:AX,3,0)</f>
        <v>349.58199999999999</v>
      </c>
      <c r="Q1206" s="824">
        <f t="shared" si="4047"/>
        <v>0.56730918312677792</v>
      </c>
      <c r="R1206" s="824">
        <f t="shared" si="4048"/>
        <v>0.94560126385138299</v>
      </c>
      <c r="S1206" s="824">
        <f t="shared" si="4049"/>
        <v>-0.97228997114605675</v>
      </c>
      <c r="T1206" s="824">
        <f t="shared" si="4050"/>
        <v>-0.76462000906037075</v>
      </c>
      <c r="U1206" s="824">
        <f t="shared" si="4051"/>
        <v>-0.27937693733123087</v>
      </c>
      <c r="V1206" s="824">
        <f t="shared" si="4052"/>
        <v>-1.0621598381248571</v>
      </c>
      <c r="W1206" s="824">
        <f t="shared" si="4053"/>
        <v>-0.38956090459310222</v>
      </c>
      <c r="X1206" s="824">
        <f t="shared" si="4054"/>
        <v>-0.51948135798805983</v>
      </c>
      <c r="Y1206" s="824">
        <f t="shared" si="4055"/>
        <v>-0.3914111528353536</v>
      </c>
      <c r="Z1206" s="824">
        <f t="shared" si="4056"/>
        <v>-0.39720519879723715</v>
      </c>
      <c r="AA1206" s="824">
        <f t="shared" si="4057"/>
        <v>-0.44175991744463577</v>
      </c>
      <c r="AB1206" s="824">
        <f t="shared" si="4058"/>
        <v>-0.28935579775036857</v>
      </c>
      <c r="AC1206" s="824">
        <f t="shared" si="4059"/>
        <v>1.0789668173355811</v>
      </c>
      <c r="AE1206" s="825">
        <f t="shared" si="3695"/>
        <v>0.75645522348908045</v>
      </c>
      <c r="AF1206" s="825">
        <f t="shared" si="3696"/>
        <v>-0.67209563917921944</v>
      </c>
      <c r="AG1206" s="825">
        <f t="shared" si="3697"/>
        <v>-0.72586037135897974</v>
      </c>
      <c r="AH1206" s="825">
        <f t="shared" si="3698"/>
        <v>-0.45544625541170669</v>
      </c>
      <c r="AI1206" s="825">
        <f t="shared" si="3699"/>
        <v>-1.2338524164165088E-2</v>
      </c>
      <c r="AJ1206" s="825">
        <f t="shared" si="4060"/>
        <v>-0.22185711332499811</v>
      </c>
    </row>
    <row r="1207" spans="1:36">
      <c r="A1207" s="93" t="str">
        <f t="shared" ref="A1207" si="4061">YEAR(B1207)&amp;WEEKNUM(B1207)</f>
        <v>201946</v>
      </c>
      <c r="B1207" s="93">
        <f>'Sub Index'!A1189</f>
        <v>43784</v>
      </c>
      <c r="C1207" s="826">
        <f>VLOOKUP(B1207,'Sub Index'!A:M,8,0)</f>
        <v>1.15245668083756</v>
      </c>
      <c r="D1207" s="826">
        <f>VLOOKUP(B1207,'Sub Index'!J:M,4,0)</f>
        <v>0.71589999999999998</v>
      </c>
      <c r="E1207" s="826">
        <f>VLOOKUP(B1207,'Sub Index'!O:W,4,0)</f>
        <v>0.45820000000000016</v>
      </c>
      <c r="F1207" s="826">
        <f>VLOOKUP(B1207,'Sub Index'!O:W,7,0)</f>
        <v>3.4857471573548848E-2</v>
      </c>
      <c r="G1207" s="826">
        <f>VLOOKUP(B1207,'Sub Index'!O:W,9,0)</f>
        <v>0.24009999999999998</v>
      </c>
      <c r="H1207" s="826">
        <f>VLOOKUP(B1207,'Sub Index'!Y:AE,4,0)</f>
        <v>1.0269999999999997</v>
      </c>
      <c r="I1207" s="826">
        <f>VLOOKUP(B1207,'Sub Index'!Y:AE,7,0)</f>
        <v>6.034173258175961E-3</v>
      </c>
      <c r="J1207" s="826">
        <f>VLOOKUP(B1207,'Sub Index'!AG:AK,4,0)</f>
        <v>6.7167168177389722E-3</v>
      </c>
      <c r="K1207" s="826">
        <f>VLOOKUP(B1207,'Sub Index'!AG:AK,5,0)</f>
        <v>96694048.15259999</v>
      </c>
      <c r="L1207" s="826">
        <f>VLOOKUP(B1207,'Sub Index'!AM:AX,4,0)</f>
        <v>1.6736652730146772E-3</v>
      </c>
      <c r="M1207" s="826">
        <f>VLOOKUP(B1207,'Sub Index'!AM:AX,7,0)</f>
        <v>2.1399999999999864E-2</v>
      </c>
      <c r="N1207" s="826">
        <f>VLOOKUP(B1207,'Sub Index'!AM:AX,8,0)</f>
        <v>-6.8000000000001393E-3</v>
      </c>
      <c r="O1207" s="826">
        <f>VLOOKUP(B1207,'Sub Index'!AV:AX,3,0)</f>
        <v>348.76400000000001</v>
      </c>
      <c r="Q1207" s="827">
        <f t="shared" ref="Q1207" si="4062">IF(C1207=0,"",(C1207-C$2)/C$3)</f>
        <v>2.9793120096174103E-2</v>
      </c>
      <c r="R1207" s="827">
        <f t="shared" ref="R1207" si="4063">IF(D1207=0,"",(D1207-D$2)/D$3)</f>
        <v>0.92584377163928888</v>
      </c>
      <c r="S1207" s="827">
        <f t="shared" ref="S1207" si="4064">IF(E1207=0,"",(E1207-E$2)/E$3)</f>
        <v>-0.97482377459595537</v>
      </c>
      <c r="T1207" s="827">
        <f t="shared" ref="T1207" si="4065">IF(F1207=0,"",(F1207-F$2)/F$3)</f>
        <v>-0.73990704906634386</v>
      </c>
      <c r="U1207" s="827">
        <f t="shared" ref="U1207" si="4066">IF(G1207=0,"",(G1207-G$2)/G$3)</f>
        <v>2.5799700290620575E-3</v>
      </c>
      <c r="V1207" s="827">
        <f t="shared" ref="V1207" si="4067">IF(H1207=0,"",(H1207-H$2)/H$3)</f>
        <v>-1.0564499044487952</v>
      </c>
      <c r="W1207" s="827">
        <f t="shared" ref="W1207" si="4068">IF(I1207=0,"",(I1207-I$2)/I$3)</f>
        <v>-0.39360217566005207</v>
      </c>
      <c r="X1207" s="827">
        <f t="shared" ref="X1207" si="4069">IF(J1207=0,"",(J1207-J$2)/J$3)</f>
        <v>-0.61845805760653638</v>
      </c>
      <c r="Y1207" s="827">
        <f t="shared" ref="Y1207" si="4070">IF(K1207=0,"",(K1207-K$2)/K$3)</f>
        <v>-0.40397796760601551</v>
      </c>
      <c r="Z1207" s="827">
        <f t="shared" ref="Z1207" si="4071">IF(L1207=0,"",(L1207-L$2)/L$3)</f>
        <v>-0.3900847737192325</v>
      </c>
      <c r="AA1207" s="827">
        <f t="shared" ref="AA1207" si="4072">IF(M1207=0,"",(M1207-M$2)/M$3)</f>
        <v>0.59724405289704752</v>
      </c>
      <c r="AB1207" s="827">
        <f t="shared" ref="AB1207" si="4073">IF(N1207=0,"",(N1207-N$2)/N$3)</f>
        <v>-0.53208398566862269</v>
      </c>
      <c r="AC1207" s="827">
        <f t="shared" ref="AC1207" si="4074">IF(O1207=0,"",(O1207-O$2)/O$3)</f>
        <v>1.066953809300311</v>
      </c>
      <c r="AE1207" s="826">
        <f t="shared" si="3695"/>
        <v>0.47781844586773148</v>
      </c>
      <c r="AF1207" s="826">
        <f t="shared" si="3696"/>
        <v>-0.57071695121107902</v>
      </c>
      <c r="AG1207" s="826">
        <f t="shared" si="3697"/>
        <v>-0.72502604005442362</v>
      </c>
      <c r="AH1207" s="826">
        <f t="shared" si="3698"/>
        <v>-0.51121801260627597</v>
      </c>
      <c r="AI1207" s="826">
        <f t="shared" si="3699"/>
        <v>0.18550727570237585</v>
      </c>
      <c r="AJ1207" s="826">
        <f t="shared" ref="AJ1207" si="4075">AVERAGE(AE1207:AI1207)</f>
        <v>-0.22872705646033423</v>
      </c>
    </row>
    <row r="1208" spans="1:36">
      <c r="A1208" s="93" t="str">
        <f t="shared" ref="A1208:A1210" si="4076">YEAR(B1208)&amp;WEEKNUM(B1208)</f>
        <v>201947</v>
      </c>
      <c r="B1208" s="93">
        <f>'Sub Index'!A1190</f>
        <v>43787</v>
      </c>
      <c r="C1208" s="831">
        <f>VLOOKUP(B1208,'Sub Index'!A:M,8,0)</f>
        <v>1.2646626993914809</v>
      </c>
      <c r="D1208" s="831">
        <f>VLOOKUP(B1208,'Sub Index'!J:M,4,0)</f>
        <v>0.73699999999999966</v>
      </c>
      <c r="E1208" s="831">
        <f>VLOOKUP(B1208,'Sub Index'!O:W,4,0)</f>
        <v>0.51180000000000003</v>
      </c>
      <c r="F1208" s="831">
        <f>VLOOKUP(B1208,'Sub Index'!O:W,7,0)</f>
        <v>3.4841941716826696E-2</v>
      </c>
      <c r="G1208" s="831">
        <f>VLOOKUP(B1208,'Sub Index'!O:W,9,0)</f>
        <v>0.20350000000000001</v>
      </c>
      <c r="H1208" s="831">
        <f>VLOOKUP(B1208,'Sub Index'!Y:AE,4,0)</f>
        <v>1.0627999999999997</v>
      </c>
      <c r="I1208" s="831">
        <f>VLOOKUP(B1208,'Sub Index'!Y:AE,7,0)</f>
        <v>6.1388571867073876E-3</v>
      </c>
      <c r="J1208" s="831">
        <f>VLOOKUP(B1208,'Sub Index'!AG:AK,4,0)</f>
        <v>6.7569931625569776E-3</v>
      </c>
      <c r="K1208" s="831">
        <f>VLOOKUP(B1208,'Sub Index'!AG:AK,5,0)</f>
        <v>96829711.148499995</v>
      </c>
      <c r="L1208" s="831">
        <f>VLOOKUP(B1208,'Sub Index'!AM:AX,4,0)</f>
        <v>1.6367267250625424E-3</v>
      </c>
      <c r="M1208" s="831">
        <f>VLOOKUP(B1208,'Sub Index'!AM:AX,7,0)</f>
        <v>5.7499999999999218E-3</v>
      </c>
      <c r="N1208" s="831">
        <f>VLOOKUP(B1208,'Sub Index'!AM:AX,8,0)</f>
        <v>1.3150000000000439E-2</v>
      </c>
      <c r="O1208" s="831">
        <f>VLOOKUP(B1208,'Sub Index'!AV:AX,3,0)</f>
        <v>345.56399999999996</v>
      </c>
      <c r="Q1208" s="830">
        <f t="shared" ref="Q1208:Q1210" si="4077">IF(C1208=0,"",(C1208-C$2)/C$3)</f>
        <v>0.29065624138466212</v>
      </c>
      <c r="R1208" s="830">
        <f t="shared" ref="R1208:R1210" si="4078">IF(D1208=0,"",(D1208-D$2)/D$3)</f>
        <v>0.93964784732389761</v>
      </c>
      <c r="S1208" s="830">
        <f t="shared" ref="S1208:S1210" si="4079">IF(E1208=0,"",(E1208-E$2)/E$3)</f>
        <v>-0.94000021948965495</v>
      </c>
      <c r="T1208" s="830">
        <f t="shared" ref="T1208:T1210" si="4080">IF(F1208=0,"",(F1208-F$2)/F$3)</f>
        <v>-0.74031891338699718</v>
      </c>
      <c r="U1208" s="830">
        <f t="shared" ref="U1208:U1210" si="4081">IF(G1208=0,"",(G1208-G$2)/G$3)</f>
        <v>-0.10708658479970258</v>
      </c>
      <c r="V1208" s="830">
        <f t="shared" ref="V1208:V1210" si="4082">IF(H1208=0,"",(H1208-H$2)/H$3)</f>
        <v>-1.0324010073190273</v>
      </c>
      <c r="W1208" s="830">
        <f t="shared" ref="W1208:W1210" si="4083">IF(I1208=0,"",(I1208-I$2)/I$3)</f>
        <v>-0.35790852126193118</v>
      </c>
      <c r="X1208" s="830">
        <f t="shared" ref="X1208:X1210" si="4084">IF(J1208=0,"",(J1208-J$2)/J$3)</f>
        <v>-0.61308450103603473</v>
      </c>
      <c r="Y1208" s="830">
        <f t="shared" ref="Y1208:Y1210" si="4085">IF(K1208=0,"",(K1208-K$2)/K$3)</f>
        <v>-0.39951426713456195</v>
      </c>
      <c r="Z1208" s="830">
        <f t="shared" ref="Z1208:Z1210" si="4086">IF(L1208=0,"",(L1208-L$2)/L$3)</f>
        <v>-0.43019912027754192</v>
      </c>
      <c r="AA1208" s="830">
        <f t="shared" ref="AA1208:AA1210" si="4087">IF(M1208=0,"",(M1208-M$2)/M$3)</f>
        <v>-0.60278636303268496</v>
      </c>
      <c r="AB1208" s="830">
        <f t="shared" ref="AB1208:AB1210" si="4088">IF(N1208=0,"",(N1208-N$2)/N$3)</f>
        <v>0.3902831284208908</v>
      </c>
      <c r="AC1208" s="830">
        <f t="shared" ref="AC1208:AC1210" si="4089">IF(O1208=0,"",(O1208-O$2)/O$3)</f>
        <v>1.0199591568395949</v>
      </c>
      <c r="AE1208" s="831">
        <f t="shared" si="3695"/>
        <v>0.61515204435427984</v>
      </c>
      <c r="AF1208" s="831">
        <f t="shared" si="3696"/>
        <v>-0.59580190589211834</v>
      </c>
      <c r="AG1208" s="831">
        <f t="shared" si="3697"/>
        <v>-0.69515476429047918</v>
      </c>
      <c r="AH1208" s="831">
        <f t="shared" si="3698"/>
        <v>-0.50629938408529829</v>
      </c>
      <c r="AI1208" s="831">
        <f t="shared" si="3699"/>
        <v>9.431420048756467E-2</v>
      </c>
      <c r="AJ1208" s="831">
        <f t="shared" ref="AJ1208:AJ1210" si="4090">AVERAGE(AE1208:AI1208)</f>
        <v>-0.21755796188521029</v>
      </c>
    </row>
    <row r="1209" spans="1:36">
      <c r="A1209" s="93" t="str">
        <f t="shared" si="4076"/>
        <v>201947</v>
      </c>
      <c r="B1209" s="93">
        <f>'Sub Index'!A1191</f>
        <v>43788</v>
      </c>
      <c r="C1209" s="831">
        <f>VLOOKUP(B1209,'Sub Index'!A:M,8,0)</f>
        <v>1.0409632936423741</v>
      </c>
      <c r="D1209" s="831">
        <f>VLOOKUP(B1209,'Sub Index'!J:M,4,0)</f>
        <v>0.70520000000000005</v>
      </c>
      <c r="E1209" s="831">
        <f>VLOOKUP(B1209,'Sub Index'!O:W,4,0)</f>
        <v>0.52870000000000017</v>
      </c>
      <c r="F1209" s="831">
        <f>VLOOKUP(B1209,'Sub Index'!O:W,7,0)</f>
        <v>3.5356901500870751E-2</v>
      </c>
      <c r="G1209" s="831">
        <f>VLOOKUP(B1209,'Sub Index'!O:W,9,0)</f>
        <v>0.16900000000000004</v>
      </c>
      <c r="H1209" s="831">
        <f>VLOOKUP(B1209,'Sub Index'!Y:AE,4,0)</f>
        <v>1.0590999999999999</v>
      </c>
      <c r="I1209" s="831">
        <f>VLOOKUP(B1209,'Sub Index'!Y:AE,7,0)</f>
        <v>6.283452020848612E-3</v>
      </c>
      <c r="J1209" s="831">
        <f>VLOOKUP(B1209,'Sub Index'!AG:AK,4,0)</f>
        <v>7.1593451751496943E-3</v>
      </c>
      <c r="K1209" s="831">
        <f>VLOOKUP(B1209,'Sub Index'!AG:AK,5,0)</f>
        <v>97158710.209100008</v>
      </c>
      <c r="L1209" s="831">
        <f>VLOOKUP(B1209,'Sub Index'!AM:AX,4,0)</f>
        <v>1.6155218040622313E-3</v>
      </c>
      <c r="M1209" s="831">
        <f>VLOOKUP(B1209,'Sub Index'!AM:AX,7,0)</f>
        <v>5.9000000000004604E-3</v>
      </c>
      <c r="N1209" s="831">
        <f>VLOOKUP(B1209,'Sub Index'!AM:AX,8,0)</f>
        <v>3.8000000000000256E-3</v>
      </c>
      <c r="O1209" s="831">
        <f>VLOOKUP(B1209,'Sub Index'!AV:AX,3,0)</f>
        <v>329.15800000000002</v>
      </c>
      <c r="Q1209" s="830">
        <f t="shared" si="4077"/>
        <v>-0.22941323408691747</v>
      </c>
      <c r="R1209" s="830">
        <f t="shared" si="4078"/>
        <v>0.91884360055752035</v>
      </c>
      <c r="S1209" s="830">
        <f t="shared" si="4079"/>
        <v>-0.9290204045400936</v>
      </c>
      <c r="T1209" s="830">
        <f t="shared" si="4080"/>
        <v>-0.72666176474656108</v>
      </c>
      <c r="U1209" s="830">
        <f t="shared" si="4081"/>
        <v>-0.21046079631862011</v>
      </c>
      <c r="V1209" s="830">
        <f t="shared" si="4082"/>
        <v>-1.034886507860372</v>
      </c>
      <c r="W1209" s="830">
        <f t="shared" si="4083"/>
        <v>-0.30860660730060058</v>
      </c>
      <c r="X1209" s="830">
        <f t="shared" si="4084"/>
        <v>-0.55940382790912313</v>
      </c>
      <c r="Y1209" s="830">
        <f t="shared" si="4085"/>
        <v>-0.38868925732134429</v>
      </c>
      <c r="Z1209" s="830">
        <f t="shared" si="4086"/>
        <v>-0.45322713834826556</v>
      </c>
      <c r="AA1209" s="830">
        <f t="shared" si="4087"/>
        <v>-0.59128447406207107</v>
      </c>
      <c r="AB1209" s="830">
        <f t="shared" si="4088"/>
        <v>-4.2004215776456681E-2</v>
      </c>
      <c r="AC1209" s="830">
        <f t="shared" si="4089"/>
        <v>0.77902344800506584</v>
      </c>
      <c r="AE1209" s="831">
        <f t="shared" si="3695"/>
        <v>0.34471518323530143</v>
      </c>
      <c r="AF1209" s="831">
        <f t="shared" si="3696"/>
        <v>-0.6220476552017582</v>
      </c>
      <c r="AG1209" s="831">
        <f t="shared" si="3697"/>
        <v>-0.67174655758048629</v>
      </c>
      <c r="AH1209" s="831">
        <f t="shared" si="3698"/>
        <v>-0.47404654261523371</v>
      </c>
      <c r="AI1209" s="831">
        <f t="shared" si="3699"/>
        <v>-7.6873095045431855E-2</v>
      </c>
      <c r="AJ1209" s="831">
        <f t="shared" si="4090"/>
        <v>-0.29999973344152175</v>
      </c>
    </row>
    <row r="1210" spans="1:36">
      <c r="A1210" s="93" t="str">
        <f t="shared" si="4076"/>
        <v>201947</v>
      </c>
      <c r="B1210" s="93">
        <f>'Sub Index'!A1192</f>
        <v>43789</v>
      </c>
      <c r="C1210" s="831">
        <f>VLOOKUP(B1210,'Sub Index'!A:M,8,0)</f>
        <v>1.152378802330728</v>
      </c>
      <c r="D1210" s="831">
        <f>VLOOKUP(B1210,'Sub Index'!J:M,4,0)</f>
        <v>0.70919999999999961</v>
      </c>
      <c r="E1210" s="831">
        <f>VLOOKUP(B1210,'Sub Index'!O:W,4,0)</f>
        <v>0.56309999999999993</v>
      </c>
      <c r="F1210" s="831">
        <f>VLOOKUP(B1210,'Sub Index'!O:W,7,0)</f>
        <v>3.6017853149268926E-2</v>
      </c>
      <c r="G1210" s="831">
        <f>VLOOKUP(B1210,'Sub Index'!O:W,9,0)</f>
        <v>0.1863999999999999</v>
      </c>
      <c r="H1210" s="831">
        <f>VLOOKUP(B1210,'Sub Index'!Y:AE,4,0)</f>
        <v>1.0795999999999997</v>
      </c>
      <c r="I1210" s="831">
        <f>VLOOKUP(B1210,'Sub Index'!Y:AE,7,0)</f>
        <v>6.0478284257823711E-3</v>
      </c>
      <c r="J1210" s="831">
        <f>VLOOKUP(B1210,'Sub Index'!AG:AK,4,0)</f>
        <v>7.3514876581957413E-3</v>
      </c>
      <c r="K1210" s="831">
        <f>VLOOKUP(B1210,'Sub Index'!AG:AK,5,0)</f>
        <v>97204689.198399991</v>
      </c>
      <c r="L1210" s="831">
        <f>VLOOKUP(B1210,'Sub Index'!AM:AX,4,0)</f>
        <v>1.6820448775417029E-3</v>
      </c>
      <c r="M1210" s="831">
        <f>VLOOKUP(B1210,'Sub Index'!AM:AX,7,0)</f>
        <v>5.6000000000002714E-3</v>
      </c>
      <c r="N1210" s="831">
        <f>VLOOKUP(B1210,'Sub Index'!AM:AX,8,0)</f>
        <v>2.4999999999995026E-3</v>
      </c>
      <c r="O1210" s="831">
        <f>VLOOKUP(B1210,'Sub Index'!AV:AX,3,0)</f>
        <v>323.68</v>
      </c>
      <c r="Q1210" s="830">
        <f t="shared" si="4077"/>
        <v>2.9612063583918182E-2</v>
      </c>
      <c r="R1210" s="830">
        <f t="shared" si="4078"/>
        <v>0.92146048694322791</v>
      </c>
      <c r="S1210" s="830">
        <f t="shared" si="4079"/>
        <v>-0.90667095872560244</v>
      </c>
      <c r="T1210" s="830">
        <f t="shared" si="4080"/>
        <v>-0.70913279416282526</v>
      </c>
      <c r="U1210" s="830">
        <f t="shared" si="4081"/>
        <v>-0.1583242374656012</v>
      </c>
      <c r="V1210" s="830">
        <f t="shared" si="4082"/>
        <v>-1.0211154913475162</v>
      </c>
      <c r="W1210" s="830">
        <f t="shared" si="4083"/>
        <v>-0.38894622856168448</v>
      </c>
      <c r="X1210" s="830">
        <f t="shared" si="4084"/>
        <v>-0.53376871859346842</v>
      </c>
      <c r="Y1210" s="830">
        <f t="shared" si="4085"/>
        <v>-0.38717641710390893</v>
      </c>
      <c r="Z1210" s="830">
        <f t="shared" si="4086"/>
        <v>-0.38098473111728021</v>
      </c>
      <c r="AA1210" s="830">
        <f t="shared" si="4087"/>
        <v>-0.61428825200323067</v>
      </c>
      <c r="AB1210" s="830">
        <f t="shared" si="4088"/>
        <v>-0.10210833849910406</v>
      </c>
      <c r="AC1210" s="830">
        <f t="shared" si="4089"/>
        <v>0.69857447732387856</v>
      </c>
      <c r="AE1210" s="831">
        <f t="shared" si="3695"/>
        <v>0.47553627526357306</v>
      </c>
      <c r="AF1210" s="831">
        <f t="shared" si="3696"/>
        <v>-0.59137599678467634</v>
      </c>
      <c r="AG1210" s="831">
        <f t="shared" si="3697"/>
        <v>-0.70503085995460035</v>
      </c>
      <c r="AH1210" s="831">
        <f t="shared" si="3698"/>
        <v>-0.46047256784868867</v>
      </c>
      <c r="AI1210" s="831">
        <f t="shared" si="3699"/>
        <v>-9.9701711073934079E-2</v>
      </c>
      <c r="AJ1210" s="831">
        <f t="shared" si="4090"/>
        <v>-0.27620897207966527</v>
      </c>
    </row>
    <row r="1211" spans="1:36">
      <c r="A1211" s="93" t="str">
        <f t="shared" ref="A1211" si="4091">YEAR(B1211)&amp;WEEKNUM(B1211)</f>
        <v>201947</v>
      </c>
      <c r="B1211" s="93">
        <f>'Sub Index'!A1193</f>
        <v>43790</v>
      </c>
      <c r="C1211" s="832">
        <f>VLOOKUP(B1211,'Sub Index'!A:M,8,0)</f>
        <v>1.1571687449308892</v>
      </c>
      <c r="D1211" s="832">
        <f>VLOOKUP(B1211,'Sub Index'!J:M,4,0)</f>
        <v>0.71249999999999991</v>
      </c>
      <c r="E1211" s="832">
        <f>VLOOKUP(B1211,'Sub Index'!O:W,4,0)</f>
        <v>0.55290000000000017</v>
      </c>
      <c r="F1211" s="832">
        <f>VLOOKUP(B1211,'Sub Index'!O:W,7,0)</f>
        <v>3.6172311176958724E-2</v>
      </c>
      <c r="G1211" s="832">
        <f>VLOOKUP(B1211,'Sub Index'!O:W,9,0)</f>
        <v>0.18679999999999986</v>
      </c>
      <c r="H1211" s="832">
        <f>VLOOKUP(B1211,'Sub Index'!Y:AE,4,0)</f>
        <v>1.0726999999999998</v>
      </c>
      <c r="I1211" s="832">
        <f>VLOOKUP(B1211,'Sub Index'!Y:AE,7,0)</f>
        <v>6.0364168231385705E-3</v>
      </c>
      <c r="J1211" s="832">
        <f>VLOOKUP(B1211,'Sub Index'!AG:AK,4,0)</f>
        <v>7.310218354484639E-3</v>
      </c>
      <c r="K1211" s="832">
        <f>VLOOKUP(B1211,'Sub Index'!AG:AK,5,0)</f>
        <v>97277563.352299988</v>
      </c>
      <c r="L1211" s="832">
        <f>VLOOKUP(B1211,'Sub Index'!AM:AX,4,0)</f>
        <v>1.6816613220742487E-3</v>
      </c>
      <c r="M1211" s="832">
        <f>VLOOKUP(B1211,'Sub Index'!AM:AX,7,0)</f>
        <v>5.3499999999999659E-3</v>
      </c>
      <c r="N1211" s="832">
        <f>VLOOKUP(B1211,'Sub Index'!AM:AX,8,0)</f>
        <v>-4.850000000000243E-3</v>
      </c>
      <c r="O1211" s="832">
        <f>VLOOKUP(B1211,'Sub Index'!AV:AX,3,0)</f>
        <v>312.63400000000001</v>
      </c>
      <c r="Q1211" s="833">
        <f t="shared" ref="Q1211" si="4092">IF(C1211=0,"",(C1211-C$2)/C$3)</f>
        <v>4.0748002578761718E-2</v>
      </c>
      <c r="R1211" s="833">
        <f t="shared" ref="R1211" si="4093">IF(D1211=0,"",(D1211-D$2)/D$3)</f>
        <v>0.92361941821143712</v>
      </c>
      <c r="S1211" s="833">
        <f t="shared" ref="S1211" si="4094">IF(E1211=0,"",(E1211-E$2)/E$3)</f>
        <v>-0.91329782928687586</v>
      </c>
      <c r="T1211" s="833">
        <f t="shared" ref="T1211" si="4095">IF(F1211=0,"",(F1211-F$2)/F$3)</f>
        <v>-0.70503644274232724</v>
      </c>
      <c r="U1211" s="833">
        <f t="shared" ref="U1211" si="4096">IF(G1211=0,"",(G1211-G$2)/G$3)</f>
        <v>-0.15712569588277331</v>
      </c>
      <c r="V1211" s="833">
        <f t="shared" ref="V1211" si="4097">IF(H1211=0,"",(H1211-H$2)/H$3)</f>
        <v>-1.0257506139786725</v>
      </c>
      <c r="W1211" s="833">
        <f t="shared" ref="W1211" si="4098">IF(I1211=0,"",(I1211-I$2)/I$3)</f>
        <v>-0.39283719641712006</v>
      </c>
      <c r="X1211" s="833">
        <f t="shared" ref="X1211" si="4099">IF(J1211=0,"",(J1211-J$2)/J$3)</f>
        <v>-0.5392747529448696</v>
      </c>
      <c r="Y1211" s="833">
        <f t="shared" ref="Y1211" si="4100">IF(K1211=0,"",(K1211-K$2)/K$3)</f>
        <v>-0.38477864906877013</v>
      </c>
      <c r="Z1211" s="833">
        <f t="shared" ref="Z1211" si="4101">IF(L1211=0,"",(L1211-L$2)/L$3)</f>
        <v>-0.38140126283817327</v>
      </c>
      <c r="AA1211" s="833">
        <f t="shared" ref="AA1211" si="4102">IF(M1211=0,"",(M1211-M$2)/M$3)</f>
        <v>-0.63345806695420837</v>
      </c>
      <c r="AB1211" s="833">
        <f t="shared" ref="AB1211" si="4103">IF(N1211=0,"",(N1211-N$2)/N$3)</f>
        <v>-0.44192780158469269</v>
      </c>
      <c r="AC1211" s="833">
        <f t="shared" ref="AC1211" si="4104">IF(O1211=0,"",(O1211-O$2)/O$3)</f>
        <v>0.53635481136104701</v>
      </c>
      <c r="AE1211" s="832">
        <f t="shared" si="3695"/>
        <v>0.48218371039509944</v>
      </c>
      <c r="AF1211" s="832">
        <f t="shared" si="3696"/>
        <v>-0.59181998930399216</v>
      </c>
      <c r="AG1211" s="832">
        <f t="shared" si="3697"/>
        <v>-0.70929390519789626</v>
      </c>
      <c r="AH1211" s="832">
        <f t="shared" si="3698"/>
        <v>-0.46202670100681986</v>
      </c>
      <c r="AI1211" s="832">
        <f t="shared" si="3699"/>
        <v>-0.23010808000400684</v>
      </c>
      <c r="AJ1211" s="832">
        <f t="shared" ref="AJ1211" si="4105">AVERAGE(AE1211:AI1211)</f>
        <v>-0.30221299302352317</v>
      </c>
    </row>
    <row r="1212" spans="1:36">
      <c r="A1212" s="93" t="str">
        <f t="shared" ref="A1212" si="4106">YEAR(B1212)&amp;WEEKNUM(B1212)</f>
        <v>201947</v>
      </c>
      <c r="B1212" s="93">
        <f>'Sub Index'!A1194</f>
        <v>43791</v>
      </c>
      <c r="C1212" s="835">
        <f>VLOOKUP(B1212,'Sub Index'!A:M,8,0)</f>
        <v>1.0883635010225365</v>
      </c>
      <c r="D1212" s="835">
        <f>VLOOKUP(B1212,'Sub Index'!J:M,4,0)</f>
        <v>0.70080000000000009</v>
      </c>
      <c r="E1212" s="835">
        <f>VLOOKUP(B1212,'Sub Index'!O:W,4,0)</f>
        <v>0.54789999999999983</v>
      </c>
      <c r="F1212" s="835">
        <f>VLOOKUP(B1212,'Sub Index'!O:W,7,0)</f>
        <v>3.6171220365875091E-2</v>
      </c>
      <c r="G1212" s="835">
        <f>VLOOKUP(B1212,'Sub Index'!O:W,9,0)</f>
        <v>8.3400000000000141E-2</v>
      </c>
      <c r="H1212" s="835">
        <f>VLOOKUP(B1212,'Sub Index'!Y:AE,4,0)</f>
        <v>1.0721000000000003</v>
      </c>
      <c r="I1212" s="835">
        <f>VLOOKUP(B1212,'Sub Index'!Y:AE,7,0)</f>
        <v>6.0354786134547466E-3</v>
      </c>
      <c r="J1212" s="835">
        <f>VLOOKUP(B1212,'Sub Index'!AG:AK,4,0)</f>
        <v>7.369268196226888E-3</v>
      </c>
      <c r="K1212" s="835">
        <f>VLOOKUP(B1212,'Sub Index'!AG:AK,5,0)</f>
        <v>96868698.5255</v>
      </c>
      <c r="L1212" s="835">
        <f>VLOOKUP(B1212,'Sub Index'!AM:AX,4,0)</f>
        <v>1.678758731649146E-3</v>
      </c>
      <c r="M1212" s="835">
        <f>VLOOKUP(B1212,'Sub Index'!AM:AX,7,0)</f>
        <v>-4.7000000000005926E-3</v>
      </c>
      <c r="N1212" s="835">
        <f>VLOOKUP(B1212,'Sub Index'!AM:AX,8,0)</f>
        <v>7.0000000000005613E-3</v>
      </c>
      <c r="O1212" s="835">
        <f>VLOOKUP(B1212,'Sub Index'!AV:AX,3,0)</f>
        <v>313.29599999999999</v>
      </c>
      <c r="Q1212" s="834">
        <f t="shared" ref="Q1212" si="4107">IF(C1212=0,"",(C1212-C$2)/C$3)</f>
        <v>-0.11921445681750747</v>
      </c>
      <c r="R1212" s="834">
        <f t="shared" ref="R1212" si="4108">IF(D1212=0,"",(D1212-D$2)/D$3)</f>
        <v>0.91596502553324177</v>
      </c>
      <c r="S1212" s="834">
        <f t="shared" ref="S1212" si="4109">IF(E1212=0,"",(E1212-E$2)/E$3)</f>
        <v>-0.91654629524828468</v>
      </c>
      <c r="T1212" s="834">
        <f t="shared" ref="T1212" si="4110">IF(F1212=0,"",(F1212-F$2)/F$3)</f>
        <v>-0.70506537193169194</v>
      </c>
      <c r="U1212" s="834">
        <f t="shared" ref="U1212" si="4111">IF(G1212=0,"",(G1212-G$2)/G$3)</f>
        <v>-0.4669486950438182</v>
      </c>
      <c r="V1212" s="834">
        <f t="shared" ref="V1212" si="4112">IF(H1212=0,"",(H1212-H$2)/H$3)</f>
        <v>-1.0261536681205119</v>
      </c>
      <c r="W1212" s="834">
        <f t="shared" ref="W1212" si="4113">IF(I1212=0,"",(I1212-I$2)/I$3)</f>
        <v>-0.39315709396660237</v>
      </c>
      <c r="X1212" s="834">
        <f t="shared" ref="X1212" si="4114">IF(J1212=0,"",(J1212-J$2)/J$3)</f>
        <v>-0.53139648925150462</v>
      </c>
      <c r="Y1212" s="834">
        <f t="shared" ref="Y1212" si="4115">IF(K1212=0,"",(K1212-K$2)/K$3)</f>
        <v>-0.39823147095317779</v>
      </c>
      <c r="Z1212" s="834">
        <f t="shared" ref="Z1212" si="4116">IF(L1212=0,"",(L1212-L$2)/L$3)</f>
        <v>-0.38455340402088228</v>
      </c>
      <c r="AA1212" s="834">
        <f t="shared" ref="AA1212" si="4117">IF(M1212=0,"",(M1212-M$2)/M$3)</f>
        <v>-1.4040846279826127</v>
      </c>
      <c r="AB1212" s="834">
        <f t="shared" ref="AB1212" si="4118">IF(N1212=0,"",(N1212-N$2)/N$3)</f>
        <v>0.10594439400233288</v>
      </c>
      <c r="AC1212" s="834">
        <f t="shared" ref="AC1212" si="4119">IF(O1212=0,"",(O1212-O$2)/O$3)</f>
        <v>0.54607683008885721</v>
      </c>
      <c r="AE1212" s="835">
        <f t="shared" si="3695"/>
        <v>0.39837528435786718</v>
      </c>
      <c r="AF1212" s="835">
        <f t="shared" si="3696"/>
        <v>-0.69618678740793172</v>
      </c>
      <c r="AG1212" s="835">
        <f t="shared" si="3697"/>
        <v>-0.70965538104355708</v>
      </c>
      <c r="AH1212" s="835">
        <f t="shared" si="3698"/>
        <v>-0.46481398010234121</v>
      </c>
      <c r="AI1212" s="835">
        <f t="shared" si="3699"/>
        <v>-0.28415420197807623</v>
      </c>
      <c r="AJ1212" s="835">
        <f t="shared" ref="AJ1212" si="4120">AVERAGE(AE1212:AI1212)</f>
        <v>-0.35128701323480782</v>
      </c>
    </row>
    <row r="1213" spans="1:36">
      <c r="A1213" s="93" t="str">
        <f t="shared" ref="A1213:A1216" si="4121">YEAR(B1213)&amp;WEEKNUM(B1213)</f>
        <v>201948</v>
      </c>
      <c r="B1213" s="93">
        <f>'Sub Index'!A1195</f>
        <v>43794</v>
      </c>
      <c r="C1213" s="838">
        <f>VLOOKUP(B1213,'Sub Index'!A:M,8,0)</f>
        <v>1.4333855374928477</v>
      </c>
      <c r="D1213" s="838">
        <f>VLOOKUP(B1213,'Sub Index'!J:M,4,0)</f>
        <v>0.69950000000000001</v>
      </c>
      <c r="E1213" s="838">
        <f>VLOOKUP(B1213,'Sub Index'!O:W,4,0)</f>
        <v>0.56389999999999985</v>
      </c>
      <c r="F1213" s="838">
        <f>VLOOKUP(B1213,'Sub Index'!O:W,7,0)</f>
        <v>4.6178104613494392E-2</v>
      </c>
      <c r="G1213" s="838">
        <f>VLOOKUP(B1213,'Sub Index'!O:W,9,0)</f>
        <v>0.29190000000000005</v>
      </c>
      <c r="H1213" s="838">
        <f>VLOOKUP(B1213,'Sub Index'!Y:AE,4,0)</f>
        <v>1.0683000000000002</v>
      </c>
      <c r="I1213" s="838">
        <f>VLOOKUP(B1213,'Sub Index'!Y:AE,7,0)</f>
        <v>5.9014612784292946E-3</v>
      </c>
      <c r="J1213" s="838">
        <f>VLOOKUP(B1213,'Sub Index'!AG:AK,4,0)</f>
        <v>5.7181680883154175E-3</v>
      </c>
      <c r="K1213" s="838">
        <f>VLOOKUP(B1213,'Sub Index'!AG:AK,5,0)</f>
        <v>96857678.916099995</v>
      </c>
      <c r="L1213" s="838">
        <f>VLOOKUP(B1213,'Sub Index'!AM:AX,4,0)</f>
        <v>1.6584620074465938E-3</v>
      </c>
      <c r="M1213" s="838">
        <f>VLOOKUP(B1213,'Sub Index'!AM:AX,7,0)</f>
        <v>6.8500000000000227E-3</v>
      </c>
      <c r="N1213" s="838">
        <f>VLOOKUP(B1213,'Sub Index'!AM:AX,8,0)</f>
        <v>-1.0500000000002174E-3</v>
      </c>
      <c r="O1213" s="838">
        <f>VLOOKUP(B1213,'Sub Index'!AV:AX,3,0)</f>
        <v>299.84800000000001</v>
      </c>
      <c r="Q1213" s="839">
        <f t="shared" ref="Q1213:Q1216" si="4122">IF(C1213=0,"",(C1213-C$2)/C$3)</f>
        <v>0.68291297366167403</v>
      </c>
      <c r="R1213" s="839">
        <f t="shared" ref="R1213:R1216" si="4123">IF(D1213=0,"",(D1213-D$2)/D$3)</f>
        <v>0.91511453745788662</v>
      </c>
      <c r="S1213" s="839">
        <f t="shared" ref="S1213:S1216" si="4124">IF(E1213=0,"",(E1213-E$2)/E$3)</f>
        <v>-0.90615120417177708</v>
      </c>
      <c r="T1213" s="839">
        <f t="shared" ref="T1213:T1216" si="4125">IF(F1213=0,"",(F1213-F$2)/F$3)</f>
        <v>-0.43967473399852797</v>
      </c>
      <c r="U1213" s="839">
        <f t="shared" ref="U1213:U1216" si="4126">IF(G1213=0,"",(G1213-G$2)/G$3)</f>
        <v>0.15779110500529214</v>
      </c>
      <c r="V1213" s="839">
        <f t="shared" ref="V1213:V1216" si="4127">IF(H1213=0,"",(H1213-H$2)/H$3)</f>
        <v>-1.0287063443521631</v>
      </c>
      <c r="W1213" s="839">
        <f t="shared" ref="W1213:W1216" si="4128">IF(I1213=0,"",(I1213-I$2)/I$3)</f>
        <v>-0.43885244096840709</v>
      </c>
      <c r="X1213" s="839">
        <f t="shared" ref="X1213:X1216" si="4129">IF(J1213=0,"",(J1213-J$2)/J$3)</f>
        <v>-0.75168161873667161</v>
      </c>
      <c r="Y1213" s="839">
        <f t="shared" ref="Y1213:Y1216" si="4130">IF(K1213=0,"",(K1213-K$2)/K$3)</f>
        <v>-0.39859404761122452</v>
      </c>
      <c r="Z1213" s="839">
        <f t="shared" ref="Z1213:Z1216" si="4131">IF(L1213=0,"",(L1213-L$2)/L$3)</f>
        <v>-0.40659514290338084</v>
      </c>
      <c r="AA1213" s="839">
        <f t="shared" ref="AA1213:AA1216" si="4132">IF(M1213=0,"",(M1213-M$2)/M$3)</f>
        <v>-0.51843917724847843</v>
      </c>
      <c r="AB1213" s="839">
        <f t="shared" ref="AB1213:AB1216" si="4133">IF(N1213=0,"",(N1213-N$2)/N$3)</f>
        <v>-0.26623882747240829</v>
      </c>
      <c r="AC1213" s="839">
        <f t="shared" ref="AC1213:AC1216" si="4134">IF(O1213=0,"",(O1213-O$2)/O$3)</f>
        <v>0.34858180312270132</v>
      </c>
      <c r="AE1213" s="838">
        <f t="shared" si="3695"/>
        <v>0.79901375555978027</v>
      </c>
      <c r="AF1213" s="838">
        <f t="shared" si="3696"/>
        <v>-0.39601161105500432</v>
      </c>
      <c r="AG1213" s="838">
        <f t="shared" si="3697"/>
        <v>-0.73377939266028513</v>
      </c>
      <c r="AH1213" s="838">
        <f t="shared" si="3698"/>
        <v>-0.57513783317394807</v>
      </c>
      <c r="AI1213" s="838">
        <f t="shared" si="3699"/>
        <v>-0.21067283612539156</v>
      </c>
      <c r="AJ1213" s="838">
        <f t="shared" ref="AJ1213:AJ1216" si="4135">AVERAGE(AE1213:AI1213)</f>
        <v>-0.22331758349096975</v>
      </c>
    </row>
    <row r="1214" spans="1:36">
      <c r="A1214" s="93" t="str">
        <f t="shared" si="4121"/>
        <v>201948</v>
      </c>
      <c r="B1214" s="93">
        <f>'Sub Index'!A1196</f>
        <v>43795</v>
      </c>
      <c r="C1214" s="838">
        <f>VLOOKUP(B1214,'Sub Index'!A:M,8,0)</f>
        <v>1.4555732662828058</v>
      </c>
      <c r="D1214" s="838">
        <f>VLOOKUP(B1214,'Sub Index'!J:M,4,0)</f>
        <v>0.7016</v>
      </c>
      <c r="E1214" s="838">
        <f>VLOOKUP(B1214,'Sub Index'!O:W,4,0)</f>
        <v>0.55679999999999996</v>
      </c>
      <c r="F1214" s="838">
        <f>VLOOKUP(B1214,'Sub Index'!O:W,7,0)</f>
        <v>4.618466975192926E-2</v>
      </c>
      <c r="G1214" s="838">
        <f>VLOOKUP(B1214,'Sub Index'!O:W,9,0)</f>
        <v>0.24750000000000005</v>
      </c>
      <c r="H1214" s="838">
        <f>VLOOKUP(B1214,'Sub Index'!Y:AE,4,0)</f>
        <v>1.0370999999999997</v>
      </c>
      <c r="I1214" s="838">
        <f>VLOOKUP(B1214,'Sub Index'!Y:AE,7,0)</f>
        <v>5.3296262195440302E-3</v>
      </c>
      <c r="J1214" s="838">
        <f>VLOOKUP(B1214,'Sub Index'!AG:AK,4,0)</f>
        <v>5.6899646743106798E-3</v>
      </c>
      <c r="K1214" s="838">
        <f>VLOOKUP(B1214,'Sub Index'!AG:AK,5,0)</f>
        <v>96553033.859200001</v>
      </c>
      <c r="L1214" s="838">
        <f>VLOOKUP(B1214,'Sub Index'!AM:AX,4,0)</f>
        <v>1.6644458213452996E-3</v>
      </c>
      <c r="M1214" s="838">
        <f>VLOOKUP(B1214,'Sub Index'!AM:AX,7,0)</f>
        <v>6.7000000000003723E-3</v>
      </c>
      <c r="N1214" s="838">
        <f>VLOOKUP(B1214,'Sub Index'!AM:AX,8,0)</f>
        <v>-2.3200000000000109E-2</v>
      </c>
      <c r="O1214" s="838">
        <f>VLOOKUP(B1214,'Sub Index'!AV:AX,3,0)</f>
        <v>298.86599999999999</v>
      </c>
      <c r="Q1214" s="839">
        <f t="shared" si="4122"/>
        <v>0.7344963045831745</v>
      </c>
      <c r="R1214" s="839">
        <f t="shared" si="4123"/>
        <v>0.91648840281038324</v>
      </c>
      <c r="S1214" s="839">
        <f t="shared" si="4124"/>
        <v>-0.91076402583697724</v>
      </c>
      <c r="T1214" s="839">
        <f t="shared" si="4125"/>
        <v>-0.43950062123433131</v>
      </c>
      <c r="U1214" s="839">
        <f t="shared" si="4126"/>
        <v>2.475298931138083E-2</v>
      </c>
      <c r="V1214" s="839">
        <f t="shared" si="4127"/>
        <v>-1.0496651597278273</v>
      </c>
      <c r="W1214" s="839">
        <f t="shared" si="4128"/>
        <v>-0.63382872100409848</v>
      </c>
      <c r="X1214" s="839">
        <f t="shared" si="4129"/>
        <v>-0.75544443885653467</v>
      </c>
      <c r="Y1214" s="839">
        <f t="shared" si="4130"/>
        <v>-0.40861774106638626</v>
      </c>
      <c r="Z1214" s="839">
        <f t="shared" si="4131"/>
        <v>-0.40009686947952688</v>
      </c>
      <c r="AA1214" s="839">
        <f t="shared" si="4132"/>
        <v>-0.52994106621902426</v>
      </c>
      <c r="AB1214" s="839">
        <f t="shared" si="4133"/>
        <v>-1.2903206107847909</v>
      </c>
      <c r="AC1214" s="839">
        <f t="shared" si="4134"/>
        <v>0.33416031914881889</v>
      </c>
      <c r="AE1214" s="838">
        <f t="shared" si="3695"/>
        <v>0.82549235369677887</v>
      </c>
      <c r="AF1214" s="838">
        <f t="shared" si="3696"/>
        <v>-0.44183721925330927</v>
      </c>
      <c r="AG1214" s="838">
        <f t="shared" si="3697"/>
        <v>-0.84174694036596287</v>
      </c>
      <c r="AH1214" s="838">
        <f t="shared" si="3698"/>
        <v>-0.58203108996146047</v>
      </c>
      <c r="AI1214" s="838">
        <f t="shared" si="3699"/>
        <v>-0.47154955683363081</v>
      </c>
      <c r="AJ1214" s="838">
        <f t="shared" si="4135"/>
        <v>-0.30233449054351691</v>
      </c>
    </row>
    <row r="1215" spans="1:36">
      <c r="A1215" s="93" t="str">
        <f t="shared" si="4121"/>
        <v>201948</v>
      </c>
      <c r="B1215" s="93">
        <f>'Sub Index'!A1197</f>
        <v>43796</v>
      </c>
      <c r="C1215" s="838">
        <f>VLOOKUP(B1215,'Sub Index'!A:M,8,0)</f>
        <v>1.4710373240616201</v>
      </c>
      <c r="D1215" s="838">
        <f>VLOOKUP(B1215,'Sub Index'!J:M,4,0)</f>
        <v>0.70479999999999965</v>
      </c>
      <c r="E1215" s="838">
        <f>VLOOKUP(B1215,'Sub Index'!O:W,4,0)</f>
        <v>0.55929999999999991</v>
      </c>
      <c r="F1215" s="838">
        <f>VLOOKUP(B1215,'Sub Index'!O:W,7,0)</f>
        <v>4.4054998168332533E-2</v>
      </c>
      <c r="G1215" s="838">
        <f>VLOOKUP(B1215,'Sub Index'!O:W,9,0)</f>
        <v>0.26719999999999988</v>
      </c>
      <c r="H1215" s="838">
        <f>VLOOKUP(B1215,'Sub Index'!Y:AE,4,0)</f>
        <v>1.0341999999999998</v>
      </c>
      <c r="I1215" s="838">
        <f>VLOOKUP(B1215,'Sub Index'!Y:AE,7,0)</f>
        <v>5.3753777279083315E-3</v>
      </c>
      <c r="J1215" s="838">
        <f>VLOOKUP(B1215,'Sub Index'!AG:AK,4,0)</f>
        <v>5.6155685146169702E-3</v>
      </c>
      <c r="K1215" s="838">
        <f>VLOOKUP(B1215,'Sub Index'!AG:AK,5,0)</f>
        <v>96732198.082900003</v>
      </c>
      <c r="L1215" s="838">
        <f>VLOOKUP(B1215,'Sub Index'!AM:AX,4,0)</f>
        <v>1.6835532607186556E-3</v>
      </c>
      <c r="M1215" s="838">
        <f>VLOOKUP(B1215,'Sub Index'!AM:AX,7,0)</f>
        <v>5.9500000000003439E-3</v>
      </c>
      <c r="N1215" s="838">
        <f>VLOOKUP(B1215,'Sub Index'!AM:AX,8,0)</f>
        <v>-9.6499999999997144E-3</v>
      </c>
      <c r="O1215" s="838">
        <f>VLOOKUP(B1215,'Sub Index'!AV:AX,3,0)</f>
        <v>285.20999999999998</v>
      </c>
      <c r="Q1215" s="839">
        <f t="shared" si="4122"/>
        <v>0.77044805148548956</v>
      </c>
      <c r="R1215" s="839">
        <f t="shared" si="4123"/>
        <v>0.91858191191894933</v>
      </c>
      <c r="S1215" s="839">
        <f t="shared" si="4124"/>
        <v>-0.909139792856273</v>
      </c>
      <c r="T1215" s="839">
        <f t="shared" si="4125"/>
        <v>-0.49598122860153754</v>
      </c>
      <c r="U1215" s="839">
        <f t="shared" si="4126"/>
        <v>8.3781162265660791E-2</v>
      </c>
      <c r="V1215" s="839">
        <f t="shared" si="4127"/>
        <v>-1.051613254746719</v>
      </c>
      <c r="W1215" s="839">
        <f t="shared" si="4128"/>
        <v>-0.61822901481559922</v>
      </c>
      <c r="X1215" s="839">
        <f t="shared" si="4129"/>
        <v>-0.76537016509978362</v>
      </c>
      <c r="Y1215" s="839">
        <f t="shared" si="4130"/>
        <v>-0.4027227258156042</v>
      </c>
      <c r="Z1215" s="839">
        <f t="shared" si="4131"/>
        <v>-0.37934666441304993</v>
      </c>
      <c r="AA1215" s="839">
        <f t="shared" si="4132"/>
        <v>-0.58745051107188917</v>
      </c>
      <c r="AB1215" s="839">
        <f t="shared" si="4133"/>
        <v>-0.66385071625281544</v>
      </c>
      <c r="AC1215" s="839">
        <f t="shared" si="4134"/>
        <v>0.13361063977271614</v>
      </c>
      <c r="AE1215" s="838">
        <f t="shared" si="3695"/>
        <v>0.8445149817022195</v>
      </c>
      <c r="AF1215" s="838">
        <f t="shared" si="3696"/>
        <v>-0.44044661973071658</v>
      </c>
      <c r="AG1215" s="838">
        <f t="shared" si="3697"/>
        <v>-0.83492113478115915</v>
      </c>
      <c r="AH1215" s="838">
        <f t="shared" si="3698"/>
        <v>-0.58404644545769391</v>
      </c>
      <c r="AI1215" s="838">
        <f t="shared" si="3699"/>
        <v>-0.37425931299125959</v>
      </c>
      <c r="AJ1215" s="838">
        <f t="shared" si="4135"/>
        <v>-0.27783170625172193</v>
      </c>
    </row>
    <row r="1216" spans="1:36">
      <c r="A1216" s="93" t="str">
        <f t="shared" si="4121"/>
        <v>201948</v>
      </c>
      <c r="B1216" s="93">
        <f>'Sub Index'!A1198</f>
        <v>43797</v>
      </c>
      <c r="C1216" s="838">
        <f>VLOOKUP(B1216,'Sub Index'!A:M,8,0)</f>
        <v>1.4300447179528133</v>
      </c>
      <c r="D1216" s="838">
        <f>VLOOKUP(B1216,'Sub Index'!J:M,4,0)</f>
        <v>0.73930000000000007</v>
      </c>
      <c r="E1216" s="838">
        <f>VLOOKUP(B1216,'Sub Index'!O:W,4,0)</f>
        <v>0.5506000000000002</v>
      </c>
      <c r="F1216" s="838">
        <f>VLOOKUP(B1216,'Sub Index'!O:W,7,0)</f>
        <v>4.3592609761551812E-2</v>
      </c>
      <c r="G1216" s="838">
        <f>VLOOKUP(B1216,'Sub Index'!O:W,9,0)</f>
        <v>0.16359999999999975</v>
      </c>
      <c r="H1216" s="838">
        <f>VLOOKUP(B1216,'Sub Index'!Y:AE,4,0)</f>
        <v>1.0202</v>
      </c>
      <c r="I1216" s="838">
        <f>VLOOKUP(B1216,'Sub Index'!Y:AE,7,0)</f>
        <v>5.3287301563902422E-3</v>
      </c>
      <c r="J1216" s="838">
        <f>VLOOKUP(B1216,'Sub Index'!AG:AK,4,0)</f>
        <v>5.7423706438791584E-3</v>
      </c>
      <c r="K1216" s="838">
        <f>VLOOKUP(B1216,'Sub Index'!AG:AK,5,0)</f>
        <v>96602551.453599989</v>
      </c>
      <c r="L1216" s="838">
        <f>VLOOKUP(B1216,'Sub Index'!AM:AX,4,0)</f>
        <v>1.5435224957117437E-3</v>
      </c>
      <c r="M1216" s="838">
        <f>VLOOKUP(B1216,'Sub Index'!AM:AX,7,0)</f>
        <v>6.4999999999999503E-3</v>
      </c>
      <c r="N1216" s="838">
        <f>VLOOKUP(B1216,'Sub Index'!AM:AX,8,0)</f>
        <v>-1.1000000000001009E-3</v>
      </c>
      <c r="O1216" s="838">
        <f>VLOOKUP(B1216,'Sub Index'!AV:AX,3,0)</f>
        <v>281.67399999999998</v>
      </c>
      <c r="Q1216" s="839">
        <f t="shared" si="4122"/>
        <v>0.67514604079919005</v>
      </c>
      <c r="R1216" s="839">
        <f t="shared" si="4123"/>
        <v>0.9411525569956799</v>
      </c>
      <c r="S1216" s="839">
        <f t="shared" si="4124"/>
        <v>-0.91479212362912377</v>
      </c>
      <c r="T1216" s="839">
        <f t="shared" si="4125"/>
        <v>-0.50824414193319012</v>
      </c>
      <c r="U1216" s="839">
        <f t="shared" si="4126"/>
        <v>-0.22664110768679938</v>
      </c>
      <c r="V1216" s="839">
        <f t="shared" si="4127"/>
        <v>-1.0610178513896447</v>
      </c>
      <c r="W1216" s="839">
        <f t="shared" si="4128"/>
        <v>-0.63413424802222707</v>
      </c>
      <c r="X1216" s="839">
        <f t="shared" si="4129"/>
        <v>-0.74845258188985397</v>
      </c>
      <c r="Y1216" s="839">
        <f t="shared" si="4130"/>
        <v>-0.40698847062309312</v>
      </c>
      <c r="Z1216" s="839">
        <f t="shared" si="4131"/>
        <v>-0.5314166007730633</v>
      </c>
      <c r="AA1216" s="839">
        <f t="shared" si="4132"/>
        <v>-0.54527691817981994</v>
      </c>
      <c r="AB1216" s="839">
        <f t="shared" si="4133"/>
        <v>-0.26855052450019612</v>
      </c>
      <c r="AC1216" s="839">
        <f t="shared" si="4134"/>
        <v>8.1681548803625686E-2</v>
      </c>
      <c r="AE1216" s="838">
        <f t="shared" si="3695"/>
        <v>0.80814929889743503</v>
      </c>
      <c r="AF1216" s="838">
        <f t="shared" si="3696"/>
        <v>-0.54989245774970441</v>
      </c>
      <c r="AG1216" s="838">
        <f t="shared" si="3697"/>
        <v>-0.84757604970593592</v>
      </c>
      <c r="AH1216" s="838">
        <f t="shared" si="3698"/>
        <v>-0.57772052625647352</v>
      </c>
      <c r="AI1216" s="838">
        <f t="shared" si="3699"/>
        <v>-0.31589062366236342</v>
      </c>
      <c r="AJ1216" s="838">
        <f t="shared" si="4135"/>
        <v>-0.29658607169540846</v>
      </c>
    </row>
    <row r="1217" spans="1:36">
      <c r="A1217" s="93" t="str">
        <f t="shared" ref="A1217:A1218" si="4136">YEAR(B1217)&amp;WEEKNUM(B1217)</f>
        <v>201948</v>
      </c>
      <c r="B1217" s="93">
        <f>'Sub Index'!A1199</f>
        <v>43798</v>
      </c>
      <c r="C1217" s="841">
        <f>VLOOKUP(B1217,'Sub Index'!A:M,8,0)</f>
        <v>1.4601285710899226</v>
      </c>
      <c r="D1217" s="841">
        <f>VLOOKUP(B1217,'Sub Index'!J:M,4,0)</f>
        <v>0.74120000000000008</v>
      </c>
      <c r="E1217" s="841">
        <f>VLOOKUP(B1217,'Sub Index'!O:W,4,0)</f>
        <v>0.56829999999999981</v>
      </c>
      <c r="F1217" s="841">
        <f>VLOOKUP(B1217,'Sub Index'!O:W,7,0)</f>
        <v>4.3437195146885238E-2</v>
      </c>
      <c r="G1217" s="841">
        <f>VLOOKUP(B1217,'Sub Index'!O:W,9,0)</f>
        <v>0.11299999999999999</v>
      </c>
      <c r="H1217" s="841">
        <f>VLOOKUP(B1217,'Sub Index'!Y:AE,4,0)</f>
        <v>1.0171000000000001</v>
      </c>
      <c r="I1217" s="841">
        <f>VLOOKUP(B1217,'Sub Index'!Y:AE,7,0)</f>
        <v>5.7461051643147767E-3</v>
      </c>
      <c r="J1217" s="841">
        <f>VLOOKUP(B1217,'Sub Index'!AG:AK,4,0)</f>
        <v>5.7190926277623944E-3</v>
      </c>
      <c r="K1217" s="841">
        <f>VLOOKUP(B1217,'Sub Index'!AG:AK,5,0)</f>
        <v>96502092.471100003</v>
      </c>
      <c r="L1217" s="841">
        <f>VLOOKUP(B1217,'Sub Index'!AM:AX,4,0)</f>
        <v>1.5539034539718145E-3</v>
      </c>
      <c r="M1217" s="841">
        <f>VLOOKUP(B1217,'Sub Index'!AM:AX,7,0)</f>
        <v>5.8499999999996888E-3</v>
      </c>
      <c r="N1217" s="841">
        <f>VLOOKUP(B1217,'Sub Index'!AM:AX,8,0)</f>
        <v>6.2500000000005329E-3</v>
      </c>
      <c r="O1217" s="841">
        <f>VLOOKUP(B1217,'Sub Index'!AV:AX,3,0)</f>
        <v>273.96999999999997</v>
      </c>
      <c r="Q1217" s="840">
        <f t="shared" ref="Q1217:Q1218" si="4137">IF(C1217=0,"",(C1217-C$2)/C$3)</f>
        <v>0.7450867438993497</v>
      </c>
      <c r="R1217" s="840">
        <f t="shared" ref="R1217:R1218" si="4138">IF(D1217=0,"",(D1217-D$2)/D$3)</f>
        <v>0.94239557802889107</v>
      </c>
      <c r="S1217" s="840">
        <f t="shared" ref="S1217:S1218" si="4139">IF(E1217=0,"",(E1217-E$2)/E$3)</f>
        <v>-0.9032925541257375</v>
      </c>
      <c r="T1217" s="840">
        <f t="shared" ref="T1217:T1218" si="4140">IF(F1217=0,"",(F1217-F$2)/F$3)</f>
        <v>-0.51236586281152563</v>
      </c>
      <c r="U1217" s="840">
        <f t="shared" ref="U1217:U1218" si="4141">IF(G1217=0,"",(G1217-G$2)/G$3)</f>
        <v>-0.37825661791454446</v>
      </c>
      <c r="V1217" s="840">
        <f t="shared" ref="V1217:V1218" si="4142">IF(H1217=0,"",(H1217-H$2)/H$3)</f>
        <v>-1.0631002977891497</v>
      </c>
      <c r="W1217" s="840">
        <f t="shared" ref="W1217:W1218" si="4143">IF(I1217=0,"",(I1217-I$2)/I$3)</f>
        <v>-0.49182358490263506</v>
      </c>
      <c r="X1217" s="840">
        <f t="shared" ref="X1217:X1218" si="4144">IF(J1217=0,"",(J1217-J$2)/J$3)</f>
        <v>-0.75155826928571123</v>
      </c>
      <c r="Y1217" s="840">
        <f t="shared" ref="Y1217:Y1218" si="4145">IF(K1217=0,"",(K1217-K$2)/K$3)</f>
        <v>-0.41029385839351695</v>
      </c>
      <c r="Z1217" s="840">
        <f t="shared" ref="Z1217:Z1218" si="4146">IF(L1217=0,"",(L1217-L$2)/L$3)</f>
        <v>-0.52014313767452913</v>
      </c>
      <c r="AA1217" s="840">
        <f t="shared" ref="AA1217:AA1218" si="4147">IF(M1217=0,"",(M1217-M$2)/M$3)</f>
        <v>-0.59511843705232115</v>
      </c>
      <c r="AB1217" s="840">
        <f t="shared" ref="AB1217:AB1218" si="4148">IF(N1217=0,"",(N1217-N$2)/N$3)</f>
        <v>7.1268938585433567E-2</v>
      </c>
      <c r="AC1217" s="840">
        <f t="shared" ref="AC1217:AC1218" si="4149">IF(O1217=0,"",(O1217-O$2)/O$3)</f>
        <v>-3.1458076995546584E-2</v>
      </c>
      <c r="AE1217" s="841">
        <f t="shared" si="3695"/>
        <v>0.84374116096412033</v>
      </c>
      <c r="AF1217" s="841">
        <f t="shared" si="3696"/>
        <v>-0.59797167828393583</v>
      </c>
      <c r="AG1217" s="841">
        <f t="shared" si="3697"/>
        <v>-0.77746194134589242</v>
      </c>
      <c r="AH1217" s="841">
        <f t="shared" si="3698"/>
        <v>-0.58092606383961409</v>
      </c>
      <c r="AI1217" s="841">
        <f t="shared" si="3699"/>
        <v>-0.26886267828424087</v>
      </c>
      <c r="AJ1217" s="841">
        <f t="shared" ref="AJ1217:AJ1218" si="4150">AVERAGE(AE1217:AI1217)</f>
        <v>-0.2762962401579126</v>
      </c>
    </row>
    <row r="1218" spans="1:36">
      <c r="A1218" s="93" t="str">
        <f t="shared" si="4136"/>
        <v>201949</v>
      </c>
      <c r="B1218" s="93">
        <f>'Sub Index'!A1200</f>
        <v>43801</v>
      </c>
      <c r="C1218" s="842">
        <f>VLOOKUP(B1218,'Sub Index'!A:M,8,0)</f>
        <v>1.3380871893606436</v>
      </c>
      <c r="D1218" s="842">
        <f>VLOOKUP(B1218,'Sub Index'!J:M,4,0)</f>
        <v>0.72879999999999967</v>
      </c>
      <c r="E1218" s="842">
        <f>VLOOKUP(B1218,'Sub Index'!O:W,4,0)</f>
        <v>0.56950000000000012</v>
      </c>
      <c r="F1218" s="842">
        <f>VLOOKUP(B1218,'Sub Index'!O:W,7,0)</f>
        <v>4.4493780465733553E-2</v>
      </c>
      <c r="G1218" s="842">
        <f>VLOOKUP(B1218,'Sub Index'!O:W,9,0)</f>
        <v>0.20170000000000021</v>
      </c>
      <c r="H1218" s="842">
        <f>VLOOKUP(B1218,'Sub Index'!Y:AE,4,0)</f>
        <v>0.99639999999999995</v>
      </c>
      <c r="I1218" s="842">
        <f>VLOOKUP(B1218,'Sub Index'!Y:AE,7,0)</f>
        <v>5.6559056651192766E-3</v>
      </c>
      <c r="J1218" s="842">
        <f>VLOOKUP(B1218,'Sub Index'!AG:AK,4,0)</f>
        <v>5.3115843333937669E-3</v>
      </c>
      <c r="K1218" s="842">
        <f>VLOOKUP(B1218,'Sub Index'!AG:AK,5,0)</f>
        <v>96645262.462799996</v>
      </c>
      <c r="L1218" s="842">
        <f>VLOOKUP(B1218,'Sub Index'!AM:AX,4,0)</f>
        <v>1.6468386566394616E-3</v>
      </c>
      <c r="M1218" s="842">
        <f>VLOOKUP(B1218,'Sub Index'!AM:AX,7,0)</f>
        <v>7.2499999999999787E-3</v>
      </c>
      <c r="N1218" s="842">
        <f>VLOOKUP(B1218,'Sub Index'!AM:AX,8,0)</f>
        <v>-1.2499999999997513E-3</v>
      </c>
      <c r="O1218" s="842">
        <f>VLOOKUP(B1218,'Sub Index'!AV:AX,3,0)</f>
        <v>285.31000000000006</v>
      </c>
      <c r="Q1218" s="843">
        <f t="shared" si="4137"/>
        <v>0.4613577944672777</v>
      </c>
      <c r="R1218" s="843">
        <f t="shared" si="4138"/>
        <v>0.93428323023319648</v>
      </c>
      <c r="S1218" s="843">
        <f t="shared" si="4139"/>
        <v>-0.90251292229499924</v>
      </c>
      <c r="T1218" s="843">
        <f t="shared" si="4140"/>
        <v>-0.4843443683222014</v>
      </c>
      <c r="U1218" s="843">
        <f t="shared" si="4141"/>
        <v>-0.11248002192242813</v>
      </c>
      <c r="V1218" s="843">
        <f t="shared" si="4142"/>
        <v>-1.077005665682619</v>
      </c>
      <c r="W1218" s="843">
        <f t="shared" si="4143"/>
        <v>-0.52257854219487343</v>
      </c>
      <c r="X1218" s="843">
        <f t="shared" si="4144"/>
        <v>-0.80592687901514981</v>
      </c>
      <c r="Y1218" s="843">
        <f t="shared" si="4145"/>
        <v>-0.4055831562952063</v>
      </c>
      <c r="Z1218" s="843">
        <f t="shared" si="4146"/>
        <v>-0.41921781348183157</v>
      </c>
      <c r="AA1218" s="843">
        <f t="shared" si="4147"/>
        <v>-0.48776747332695503</v>
      </c>
      <c r="AB1218" s="843">
        <f t="shared" si="4148"/>
        <v>-0.27548561558355955</v>
      </c>
      <c r="AC1218" s="843">
        <f t="shared" si="4149"/>
        <v>0.13507922266211467</v>
      </c>
      <c r="AE1218" s="842">
        <f t="shared" ref="AE1218:AE1221" si="4151">AVERAGE(Q1218:R1218)</f>
        <v>0.69782051235023712</v>
      </c>
      <c r="AF1218" s="842">
        <f t="shared" ref="AF1218:AF1221" si="4152">AVERAGE(S1218:U1218)</f>
        <v>-0.49977910417987625</v>
      </c>
      <c r="AG1218" s="842">
        <f t="shared" ref="AG1218:AG1221" si="4153">AVERAGE(V1218:W1218)</f>
        <v>-0.79979210393874622</v>
      </c>
      <c r="AH1218" s="842">
        <f t="shared" ref="AH1218:AH1221" si="4154">AVERAGE(X1218:Y1218)</f>
        <v>-0.60575501765517803</v>
      </c>
      <c r="AI1218" s="842">
        <f t="shared" ref="AI1218:AI1221" si="4155">AVERAGE(Z1218:AC1218)</f>
        <v>-0.26184791993255785</v>
      </c>
      <c r="AJ1218" s="842">
        <f t="shared" si="4150"/>
        <v>-0.29387072667122427</v>
      </c>
    </row>
    <row r="1219" spans="1:36">
      <c r="A1219" s="93" t="str">
        <f t="shared" ref="A1219:A1221" si="4156">YEAR(B1219)&amp;WEEKNUM(B1219)</f>
        <v>201949</v>
      </c>
      <c r="B1219" s="93">
        <f>'Sub Index'!A1201</f>
        <v>43802</v>
      </c>
      <c r="C1219" s="842">
        <f>VLOOKUP(B1219,'Sub Index'!A:M,8,0)</f>
        <v>1.6255306070074307</v>
      </c>
      <c r="D1219" s="842">
        <f>VLOOKUP(B1219,'Sub Index'!J:M,4,0)</f>
        <v>0.74980000000000002</v>
      </c>
      <c r="E1219" s="842">
        <f>VLOOKUP(B1219,'Sub Index'!O:W,4,0)</f>
        <v>0.5855999999999999</v>
      </c>
      <c r="F1219" s="842">
        <f>VLOOKUP(B1219,'Sub Index'!O:W,7,0)</f>
        <v>4.4811286582802236E-2</v>
      </c>
      <c r="G1219" s="842">
        <f>VLOOKUP(B1219,'Sub Index'!O:W,9,0)</f>
        <v>0.22389999999999999</v>
      </c>
      <c r="H1219" s="842">
        <f>VLOOKUP(B1219,'Sub Index'!Y:AE,4,0)</f>
        <v>0.99289999999999967</v>
      </c>
      <c r="I1219" s="842">
        <f>VLOOKUP(B1219,'Sub Index'!Y:AE,7,0)</f>
        <v>5.7300505406577742E-3</v>
      </c>
      <c r="J1219" s="842">
        <f>VLOOKUP(B1219,'Sub Index'!AG:AK,4,0)</f>
        <v>4.5197329537261096E-3</v>
      </c>
      <c r="K1219" s="842">
        <f>VLOOKUP(B1219,'Sub Index'!AG:AK,5,0)</f>
        <v>96865245.853199989</v>
      </c>
      <c r="L1219" s="842">
        <f>VLOOKUP(B1219,'Sub Index'!AM:AX,4,0)</f>
        <v>1.2313914802155642E-3</v>
      </c>
      <c r="M1219" s="842">
        <f>VLOOKUP(B1219,'Sub Index'!AM:AX,7,0)</f>
        <v>6.9000000000007944E-3</v>
      </c>
      <c r="N1219" s="842">
        <f>VLOOKUP(B1219,'Sub Index'!AM:AX,8,0)</f>
        <v>2.0899999999999253E-2</v>
      </c>
      <c r="O1219" s="842">
        <f>VLOOKUP(B1219,'Sub Index'!AV:AX,3,0)</f>
        <v>292.12399999999997</v>
      </c>
      <c r="Q1219" s="843">
        <f t="shared" ref="Q1219:Q1221" si="4157">IF(C1219=0,"",(C1219-C$2)/C$3)</f>
        <v>1.1296230808354761</v>
      </c>
      <c r="R1219" s="843">
        <f t="shared" ref="R1219:R1221" si="4158">IF(D1219=0,"",(D1219-D$2)/D$3)</f>
        <v>0.94802188375816299</v>
      </c>
      <c r="S1219" s="843">
        <f t="shared" ref="S1219:S1221" si="4159">IF(E1219=0,"",(E1219-E$2)/E$3)</f>
        <v>-0.89205286189926358</v>
      </c>
      <c r="T1219" s="843">
        <f t="shared" ref="T1219:T1221" si="4160">IF(F1219=0,"",(F1219-F$2)/F$3)</f>
        <v>-0.47592385011978622</v>
      </c>
      <c r="U1219" s="843">
        <f t="shared" ref="U1219:U1221" si="4161">IF(G1219=0,"",(G1219-G$2)/G$3)</f>
        <v>-4.5960964075473135E-2</v>
      </c>
      <c r="V1219" s="843">
        <f t="shared" ref="V1219:V1221" si="4162">IF(H1219=0,"",(H1219-H$2)/H$3)</f>
        <v>-1.0793568148433506</v>
      </c>
      <c r="W1219" s="843">
        <f t="shared" ref="W1219:W1221" si="4163">IF(I1219=0,"",(I1219-I$2)/I$3)</f>
        <v>-0.49729766479573834</v>
      </c>
      <c r="X1219" s="843">
        <f t="shared" ref="X1219:X1221" si="4164">IF(J1219=0,"",(J1219-J$2)/J$3)</f>
        <v>-0.91157346147691465</v>
      </c>
      <c r="Y1219" s="843">
        <f t="shared" ref="Y1219:Y1221" si="4165">IF(K1219=0,"",(K1219-K$2)/K$3)</f>
        <v>-0.39834507374420486</v>
      </c>
      <c r="Z1219" s="843">
        <f t="shared" ref="Z1219:Z1221" si="4166">IF(L1219=0,"",(L1219-L$2)/L$3)</f>
        <v>-0.87038313902019382</v>
      </c>
      <c r="AA1219" s="843">
        <f t="shared" ref="AA1219:AA1221" si="4167">IF(M1219=0,"",(M1219-M$2)/M$3)</f>
        <v>-0.51460521425822847</v>
      </c>
      <c r="AB1219" s="843">
        <f t="shared" ref="AB1219:AB1221" si="4168">IF(N1219=0,"",(N1219-N$2)/N$3)</f>
        <v>0.7485961677287819</v>
      </c>
      <c r="AC1219" s="843">
        <f t="shared" ref="AC1219:AC1221" si="4169">IF(O1219=0,"",(O1219-O$2)/O$3)</f>
        <v>0.23514846074564899</v>
      </c>
      <c r="AE1219" s="842">
        <f t="shared" si="4151"/>
        <v>1.0388224822968195</v>
      </c>
      <c r="AF1219" s="842">
        <f t="shared" si="4152"/>
        <v>-0.47131255869817434</v>
      </c>
      <c r="AG1219" s="842">
        <f t="shared" si="4153"/>
        <v>-0.78832723981954445</v>
      </c>
      <c r="AH1219" s="842">
        <f t="shared" si="4154"/>
        <v>-0.65495926761055978</v>
      </c>
      <c r="AI1219" s="842">
        <f t="shared" si="4155"/>
        <v>-0.10031093120099788</v>
      </c>
      <c r="AJ1219" s="842">
        <f t="shared" ref="AJ1219:AJ1221" si="4170">AVERAGE(AE1219:AI1219)</f>
        <v>-0.19521750300649138</v>
      </c>
    </row>
    <row r="1220" spans="1:36">
      <c r="A1220" s="93" t="str">
        <f t="shared" si="4156"/>
        <v>201949</v>
      </c>
      <c r="B1220" s="93">
        <f>'Sub Index'!A1202</f>
        <v>43803</v>
      </c>
      <c r="C1220" s="842">
        <f>VLOOKUP(B1220,'Sub Index'!A:M,8,0)</f>
        <v>1.3307936968039897</v>
      </c>
      <c r="D1220" s="842">
        <f>VLOOKUP(B1220,'Sub Index'!J:M,4,0)</f>
        <v>0.75740000000000007</v>
      </c>
      <c r="E1220" s="842">
        <f>VLOOKUP(B1220,'Sub Index'!O:W,4,0)</f>
        <v>0.54800000000000004</v>
      </c>
      <c r="F1220" s="842">
        <f>VLOOKUP(B1220,'Sub Index'!O:W,7,0)</f>
        <v>4.5153251831722335E-2</v>
      </c>
      <c r="G1220" s="842">
        <f>VLOOKUP(B1220,'Sub Index'!O:W,9,0)</f>
        <v>0.24379999999999979</v>
      </c>
      <c r="H1220" s="842">
        <f>VLOOKUP(B1220,'Sub Index'!Y:AE,4,0)</f>
        <v>0.99290000000000012</v>
      </c>
      <c r="I1220" s="842">
        <f>VLOOKUP(B1220,'Sub Index'!Y:AE,7,0)</f>
        <v>5.7510701826457601E-3</v>
      </c>
      <c r="J1220" s="842">
        <f>VLOOKUP(B1220,'Sub Index'!AG:AK,4,0)</f>
        <v>4.0454692314735204E-3</v>
      </c>
      <c r="K1220" s="842">
        <f>VLOOKUP(B1220,'Sub Index'!AG:AK,5,0)</f>
        <v>96945507.857800007</v>
      </c>
      <c r="L1220" s="842">
        <f>VLOOKUP(B1220,'Sub Index'!AM:AX,4,0)</f>
        <v>1.3802677050218381E-3</v>
      </c>
      <c r="M1220" s="842">
        <f>VLOOKUP(B1220,'Sub Index'!AM:AX,7,0)</f>
        <v>6.8500000000000227E-3</v>
      </c>
      <c r="N1220" s="842">
        <f>VLOOKUP(B1220,'Sub Index'!AM:AX,8,0)</f>
        <v>-1.7549999999999955E-2</v>
      </c>
      <c r="O1220" s="842">
        <f>VLOOKUP(B1220,'Sub Index'!AV:AX,3,0)</f>
        <v>311.51400000000001</v>
      </c>
      <c r="Q1220" s="843">
        <f t="shared" si="4157"/>
        <v>0.44440145595760328</v>
      </c>
      <c r="R1220" s="843">
        <f t="shared" si="4158"/>
        <v>0.95299396789100788</v>
      </c>
      <c r="S1220" s="843">
        <f t="shared" si="4159"/>
        <v>-0.9164813259290564</v>
      </c>
      <c r="T1220" s="843">
        <f t="shared" si="4160"/>
        <v>-0.46685465602138648</v>
      </c>
      <c r="U1220" s="843">
        <f t="shared" si="4161"/>
        <v>1.3666479670220779E-2</v>
      </c>
      <c r="V1220" s="843">
        <f t="shared" si="4162"/>
        <v>-1.0793568148433503</v>
      </c>
      <c r="W1220" s="843">
        <f t="shared" si="4163"/>
        <v>-0.49013068274589899</v>
      </c>
      <c r="X1220" s="843">
        <f t="shared" si="4164"/>
        <v>-0.9748483925158814</v>
      </c>
      <c r="Y1220" s="843">
        <f t="shared" si="4165"/>
        <v>-0.39570422429667401</v>
      </c>
      <c r="Z1220" s="843">
        <f t="shared" si="4166"/>
        <v>-0.70870725279125246</v>
      </c>
      <c r="AA1220" s="843">
        <f t="shared" si="4167"/>
        <v>-0.51843917724847843</v>
      </c>
      <c r="AB1220" s="843">
        <f t="shared" si="4168"/>
        <v>-1.0290988466441522</v>
      </c>
      <c r="AC1220" s="843">
        <f t="shared" si="4169"/>
        <v>0.51990668299979659</v>
      </c>
      <c r="AE1220" s="842">
        <f t="shared" si="4151"/>
        <v>0.69869771192430563</v>
      </c>
      <c r="AF1220" s="842">
        <f t="shared" si="4152"/>
        <v>-0.45655650076007404</v>
      </c>
      <c r="AG1220" s="842">
        <f t="shared" si="4153"/>
        <v>-0.78474374879462472</v>
      </c>
      <c r="AH1220" s="842">
        <f t="shared" si="4154"/>
        <v>-0.68527630840627773</v>
      </c>
      <c r="AI1220" s="842">
        <f t="shared" si="4155"/>
        <v>-0.43408464842102157</v>
      </c>
      <c r="AJ1220" s="842">
        <f t="shared" si="4170"/>
        <v>-0.33239269889153855</v>
      </c>
    </row>
    <row r="1221" spans="1:36">
      <c r="A1221" s="93" t="str">
        <f t="shared" si="4156"/>
        <v>201949</v>
      </c>
      <c r="B1221" s="93">
        <f>'Sub Index'!A1203</f>
        <v>43804</v>
      </c>
      <c r="C1221" s="842">
        <f>VLOOKUP(B1221,'Sub Index'!A:M,8,0)</f>
        <v>1.1890660621402722</v>
      </c>
      <c r="D1221" s="842">
        <f>VLOOKUP(B1221,'Sub Index'!J:M,4,0)</f>
        <v>0.75709999999999988</v>
      </c>
      <c r="E1221" s="842">
        <f>VLOOKUP(B1221,'Sub Index'!O:W,4,0)</f>
        <v>0.53049999999999997</v>
      </c>
      <c r="F1221" s="842">
        <f>VLOOKUP(B1221,'Sub Index'!O:W,7,0)</f>
        <v>4.4814393794945152E-2</v>
      </c>
      <c r="G1221" s="842">
        <f>VLOOKUP(B1221,'Sub Index'!O:W,9,0)</f>
        <v>0.14349999999999996</v>
      </c>
      <c r="H1221" s="842">
        <f>VLOOKUP(B1221,'Sub Index'!Y:AE,4,0)</f>
        <v>0.99069999999999991</v>
      </c>
      <c r="I1221" s="842">
        <f>VLOOKUP(B1221,'Sub Index'!Y:AE,7,0)</f>
        <v>5.7884087724602885E-3</v>
      </c>
      <c r="J1221" s="842">
        <f>VLOOKUP(B1221,'Sub Index'!AG:AK,4,0)</f>
        <v>4.7384702998950383E-3</v>
      </c>
      <c r="K1221" s="842">
        <f>VLOOKUP(B1221,'Sub Index'!AG:AK,5,0)</f>
        <v>97204477.1567</v>
      </c>
      <c r="L1221" s="842">
        <f>VLOOKUP(B1221,'Sub Index'!AM:AX,4,0)</f>
        <v>1.6270419200468992E-3</v>
      </c>
      <c r="M1221" s="842">
        <f>VLOOKUP(B1221,'Sub Index'!AM:AX,7,0)</f>
        <v>6.4999999999999503E-3</v>
      </c>
      <c r="N1221" s="842">
        <f>VLOOKUP(B1221,'Sub Index'!AM:AX,8,0)</f>
        <v>-1.5000000000000568E-3</v>
      </c>
      <c r="O1221" s="842">
        <f>VLOOKUP(B1221,'Sub Index'!AV:AX,3,0)</f>
        <v>322.142</v>
      </c>
      <c r="Q1221" s="843">
        <f t="shared" si="4157"/>
        <v>0.11490475312748624</v>
      </c>
      <c r="R1221" s="843">
        <f t="shared" si="4158"/>
        <v>0.95279770141207965</v>
      </c>
      <c r="S1221" s="843">
        <f t="shared" si="4159"/>
        <v>-0.92785095679398666</v>
      </c>
      <c r="T1221" s="843">
        <f t="shared" si="4160"/>
        <v>-0.47584144434867937</v>
      </c>
      <c r="U1221" s="843">
        <f t="shared" si="4161"/>
        <v>-0.28686782222390722</v>
      </c>
      <c r="V1221" s="843">
        <f t="shared" si="4162"/>
        <v>-1.0808346800300961</v>
      </c>
      <c r="W1221" s="843">
        <f t="shared" si="4163"/>
        <v>-0.47739949526325803</v>
      </c>
      <c r="X1221" s="843">
        <f t="shared" si="4164"/>
        <v>-0.88239014037289354</v>
      </c>
      <c r="Y1221" s="843">
        <f t="shared" si="4165"/>
        <v>-0.38718339388213752</v>
      </c>
      <c r="Z1221" s="843">
        <f t="shared" si="4166"/>
        <v>-0.44071657822555282</v>
      </c>
      <c r="AA1221" s="843">
        <f t="shared" si="4167"/>
        <v>-0.54527691817981994</v>
      </c>
      <c r="AB1221" s="843">
        <f t="shared" si="4168"/>
        <v>-0.28704410072253966</v>
      </c>
      <c r="AC1221" s="843">
        <f t="shared" si="4169"/>
        <v>0.67598767248494718</v>
      </c>
      <c r="AE1221" s="842">
        <f t="shared" si="4151"/>
        <v>0.53385122726978296</v>
      </c>
      <c r="AF1221" s="842">
        <f t="shared" si="4152"/>
        <v>-0.56352007445552443</v>
      </c>
      <c r="AG1221" s="842">
        <f t="shared" si="4153"/>
        <v>-0.77911708764667709</v>
      </c>
      <c r="AH1221" s="842">
        <f t="shared" si="4154"/>
        <v>-0.63478676712751558</v>
      </c>
      <c r="AI1221" s="842">
        <f t="shared" si="4155"/>
        <v>-0.14926248116074131</v>
      </c>
      <c r="AJ1221" s="842">
        <f t="shared" si="4170"/>
        <v>-0.3185670366241351</v>
      </c>
    </row>
    <row r="1222" spans="1:36">
      <c r="A1222" s="93" t="str">
        <f t="shared" ref="A1222" si="4171">YEAR(B1222)&amp;WEEKNUM(B1222)</f>
        <v>201949</v>
      </c>
      <c r="B1222" s="93">
        <f>'Sub Index'!A1204</f>
        <v>43805</v>
      </c>
      <c r="C1222" s="845">
        <f>VLOOKUP(B1222,'Sub Index'!A:M,8,0)</f>
        <v>1.24877949339504</v>
      </c>
      <c r="D1222" s="845">
        <f>VLOOKUP(B1222,'Sub Index'!J:M,4,0)</f>
        <v>0.74130000000000029</v>
      </c>
      <c r="E1222" s="845">
        <f>VLOOKUP(B1222,'Sub Index'!O:W,4,0)</f>
        <v>0.53159999999999963</v>
      </c>
      <c r="F1222" s="845">
        <f>VLOOKUP(B1222,'Sub Index'!O:W,7,0)</f>
        <v>4.3186517216693747E-2</v>
      </c>
      <c r="G1222" s="845">
        <f>VLOOKUP(B1222,'Sub Index'!O:W,9,0)</f>
        <v>7.040000000000024E-2</v>
      </c>
      <c r="H1222" s="845">
        <f>VLOOKUP(B1222,'Sub Index'!Y:AE,4,0)</f>
        <v>0.98950000000000005</v>
      </c>
      <c r="I1222" s="845">
        <f>VLOOKUP(B1222,'Sub Index'!Y:AE,7,0)</f>
        <v>5.5553814157517098E-3</v>
      </c>
      <c r="J1222" s="845">
        <f>VLOOKUP(B1222,'Sub Index'!AG:AK,4,0)</f>
        <v>4.4123301675377162E-3</v>
      </c>
      <c r="K1222" s="845">
        <f>VLOOKUP(B1222,'Sub Index'!AG:AK,5,0)</f>
        <v>97234467.025600001</v>
      </c>
      <c r="L1222" s="845">
        <f>VLOOKUP(B1222,'Sub Index'!AM:AX,4,0)</f>
        <v>1.6628775739907945E-3</v>
      </c>
      <c r="M1222" s="845">
        <f>VLOOKUP(B1222,'Sub Index'!AM:AX,7,0)</f>
        <v>2.3550000000000182E-2</v>
      </c>
      <c r="N1222" s="845">
        <f>VLOOKUP(B1222,'Sub Index'!AM:AX,8,0)</f>
        <v>-1.004999999999967E-2</v>
      </c>
      <c r="O1222" s="845">
        <f>VLOOKUP(B1222,'Sub Index'!AV:AX,3,0)</f>
        <v>326.98599999999999</v>
      </c>
      <c r="Q1222" s="844">
        <f t="shared" ref="Q1222" si="4172">IF(C1222=0,"",(C1222-C$2)/C$3)</f>
        <v>0.25373003416603146</v>
      </c>
      <c r="R1222" s="844">
        <f t="shared" ref="R1222" si="4173">IF(D1222=0,"",(D1222-D$2)/D$3)</f>
        <v>0.94246100018853396</v>
      </c>
      <c r="S1222" s="844">
        <f t="shared" ref="S1222" si="4174">IF(E1222=0,"",(E1222-E$2)/E$3)</f>
        <v>-0.92713629428247701</v>
      </c>
      <c r="T1222" s="844">
        <f t="shared" ref="T1222" si="4175">IF(F1222=0,"",(F1222-F$2)/F$3)</f>
        <v>-0.51901404362016368</v>
      </c>
      <c r="U1222" s="844">
        <f t="shared" ref="U1222" si="4176">IF(G1222=0,"",(G1222-G$2)/G$3)</f>
        <v>-0.5059012964857289</v>
      </c>
      <c r="V1222" s="844">
        <f t="shared" ref="V1222" si="4177">IF(H1222=0,"",(H1222-H$2)/H$3)</f>
        <v>-1.0816407883137753</v>
      </c>
      <c r="W1222" s="844">
        <f t="shared" ref="W1222" si="4178">IF(I1222=0,"",(I1222-I$2)/I$3)</f>
        <v>-0.55685388766473032</v>
      </c>
      <c r="X1222" s="844">
        <f t="shared" ref="X1222" si="4179">IF(J1222=0,"",(J1222-J$2)/J$3)</f>
        <v>-0.92590283893211045</v>
      </c>
      <c r="Y1222" s="844">
        <f t="shared" ref="Y1222" si="4180">IF(K1222=0,"",(K1222-K$2)/K$3)</f>
        <v>-0.38619664144415922</v>
      </c>
      <c r="Z1222" s="844">
        <f t="shared" ref="Z1222" si="4181">IF(L1222=0,"",(L1222-L$2)/L$3)</f>
        <v>-0.4017999471952316</v>
      </c>
      <c r="AA1222" s="844">
        <f t="shared" ref="AA1222" si="4182">IF(M1222=0,"",(M1222-M$2)/M$3)</f>
        <v>0.76210446147527855</v>
      </c>
      <c r="AB1222" s="844">
        <f t="shared" ref="AB1222" si="4183">IF(N1222=0,"",(N1222-N$2)/N$3)</f>
        <v>-0.68234429247515904</v>
      </c>
      <c r="AC1222" s="844">
        <f t="shared" ref="AC1222" si="4184">IF(O1222=0,"",(O1222-O$2)/O$3)</f>
        <v>0.74712582764735491</v>
      </c>
      <c r="AE1222" s="845">
        <f t="shared" ref="AE1222" si="4185">AVERAGE(Q1222:R1222)</f>
        <v>0.59809551717728271</v>
      </c>
      <c r="AF1222" s="845">
        <f t="shared" ref="AF1222" si="4186">AVERAGE(S1222:U1222)</f>
        <v>-0.65068387812945661</v>
      </c>
      <c r="AG1222" s="845">
        <f t="shared" ref="AG1222" si="4187">AVERAGE(V1222:W1222)</f>
        <v>-0.81924733798925287</v>
      </c>
      <c r="AH1222" s="845">
        <f t="shared" ref="AH1222" si="4188">AVERAGE(X1222:Y1222)</f>
        <v>-0.65604974018813489</v>
      </c>
      <c r="AI1222" s="845">
        <f t="shared" ref="AI1222" si="4189">AVERAGE(Z1222:AC1222)</f>
        <v>0.10627151236306071</v>
      </c>
      <c r="AJ1222" s="845">
        <f t="shared" ref="AJ1222" si="4190">AVERAGE(AE1222:AI1222)</f>
        <v>-0.28432278535330019</v>
      </c>
    </row>
    <row r="1223" spans="1:36">
      <c r="A1223" s="93" t="str">
        <f t="shared" ref="A1223:A1226" si="4191">YEAR(B1223)&amp;WEEKNUM(B1223)</f>
        <v>201950</v>
      </c>
      <c r="B1223" s="93">
        <f>'Sub Index'!A1205</f>
        <v>43808</v>
      </c>
      <c r="C1223" s="849">
        <f>VLOOKUP(B1223,'Sub Index'!A:M,8,0)</f>
        <v>1.0035110976279105</v>
      </c>
      <c r="D1223" s="849">
        <f>VLOOKUP(B1223,'Sub Index'!J:M,4,0)</f>
        <v>0.76709999999999967</v>
      </c>
      <c r="E1223" s="849">
        <f>VLOOKUP(B1223,'Sub Index'!O:W,4,0)</f>
        <v>0.55270000000000019</v>
      </c>
      <c r="F1223" s="849">
        <f>VLOOKUP(B1223,'Sub Index'!O:W,7,0)</f>
        <v>4.1976008910689519E-2</v>
      </c>
      <c r="G1223" s="849">
        <f>VLOOKUP(B1223,'Sub Index'!O:W,9,0)</f>
        <v>6.4000000000000057E-2</v>
      </c>
      <c r="H1223" s="849">
        <f>VLOOKUP(B1223,'Sub Index'!Y:AE,4,0)</f>
        <v>0.99770000000000003</v>
      </c>
      <c r="I1223" s="849">
        <f>VLOOKUP(B1223,'Sub Index'!Y:AE,7,0)</f>
        <v>4.4503048685863361E-3</v>
      </c>
      <c r="J1223" s="849">
        <f>VLOOKUP(B1223,'Sub Index'!AG:AK,4,0)</f>
        <v>3.8870563485755298E-3</v>
      </c>
      <c r="K1223" s="849">
        <f>VLOOKUP(B1223,'Sub Index'!AG:AK,5,0)</f>
        <v>97597378.592200011</v>
      </c>
      <c r="L1223" s="849">
        <f>VLOOKUP(B1223,'Sub Index'!AM:AX,4,0)</f>
        <v>1.5869930706818921E-3</v>
      </c>
      <c r="M1223" s="849">
        <f>VLOOKUP(B1223,'Sub Index'!AM:AX,7,0)</f>
        <v>6.8999999999999062E-3</v>
      </c>
      <c r="N1223" s="849">
        <f>VLOOKUP(B1223,'Sub Index'!AM:AX,8,0)</f>
        <v>-3.7000000000002586E-3</v>
      </c>
      <c r="O1223" s="849">
        <f>VLOOKUP(B1223,'Sub Index'!AV:AX,3,0)</f>
        <v>315.08</v>
      </c>
      <c r="Q1223" s="848">
        <f t="shared" ref="Q1223:Q1226" si="4192">IF(C1223=0,"",(C1223-C$2)/C$3)</f>
        <v>-0.31648429210459678</v>
      </c>
      <c r="R1223" s="848">
        <f t="shared" ref="R1223:R1226" si="4193">IF(D1223=0,"",(D1223-D$2)/D$3)</f>
        <v>0.95933991737634916</v>
      </c>
      <c r="S1223" s="848">
        <f t="shared" ref="S1223:S1226" si="4194">IF(E1223=0,"",(E1223-E$2)/E$3)</f>
        <v>-0.9134277679253322</v>
      </c>
      <c r="T1223" s="848">
        <f t="shared" ref="T1223:T1226" si="4195">IF(F1223=0,"",(F1223-F$2)/F$3)</f>
        <v>-0.5511176998236702</v>
      </c>
      <c r="U1223" s="848">
        <f t="shared" ref="U1223:U1226" si="4196">IF(G1223=0,"",(G1223-G$2)/G$3)</f>
        <v>-0.52507796181097788</v>
      </c>
      <c r="V1223" s="848">
        <f t="shared" ref="V1223:V1226" si="4197">IF(H1223=0,"",(H1223-H$2)/H$3)</f>
        <v>-1.076132381708633</v>
      </c>
      <c r="W1223" s="848">
        <f t="shared" ref="W1223:W1226" si="4198">IF(I1223=0,"",(I1223-I$2)/I$3)</f>
        <v>-0.93364735454487557</v>
      </c>
      <c r="X1223" s="848">
        <f t="shared" ref="X1223:X1226" si="4199">IF(J1223=0,"",(J1223-J$2)/J$3)</f>
        <v>-0.99598339350951803</v>
      </c>
      <c r="Y1223" s="848">
        <f t="shared" ref="Y1223:Y1226" si="4200">IF(K1223=0,"",(K1223-K$2)/K$3)</f>
        <v>-0.37425581321622858</v>
      </c>
      <c r="Z1223" s="848">
        <f t="shared" ref="Z1223:Z1226" si="4201">IF(L1223=0,"",(L1223-L$2)/L$3)</f>
        <v>-0.48420863494557276</v>
      </c>
      <c r="AA1223" s="848">
        <f t="shared" ref="AA1223:AA1226" si="4202">IF(M1223=0,"",(M1223-M$2)/M$3)</f>
        <v>-0.51460521425829653</v>
      </c>
      <c r="AB1223" s="848">
        <f t="shared" ref="AB1223:AB1226" si="4203">IF(N1223=0,"",(N1223-N$2)/N$3)</f>
        <v>-0.38875876994544983</v>
      </c>
      <c r="AC1223" s="848">
        <f t="shared" ref="AC1223:AC1226" si="4204">IF(O1223=0,"",(O1223-O$2)/O$3)</f>
        <v>0.57227634883570588</v>
      </c>
      <c r="AE1223" s="849">
        <f t="shared" ref="AE1223:AE1226" si="4205">AVERAGE(Q1223:R1223)</f>
        <v>0.32142781263587616</v>
      </c>
      <c r="AF1223" s="849">
        <f t="shared" ref="AF1223:AF1226" si="4206">AVERAGE(S1223:U1223)</f>
        <v>-0.66320780985332684</v>
      </c>
      <c r="AG1223" s="849">
        <f t="shared" ref="AG1223:AG1226" si="4207">AVERAGE(V1223:W1223)</f>
        <v>-1.0048898681267544</v>
      </c>
      <c r="AH1223" s="849">
        <f t="shared" ref="AH1223:AH1226" si="4208">AVERAGE(X1223:Y1223)</f>
        <v>-0.68511960336287325</v>
      </c>
      <c r="AI1223" s="849">
        <f t="shared" ref="AI1223:AI1226" si="4209">AVERAGE(Z1223:AC1223)</f>
        <v>-0.20382406757840332</v>
      </c>
      <c r="AJ1223" s="849">
        <f t="shared" ref="AJ1223:AJ1226" si="4210">AVERAGE(AE1223:AI1223)</f>
        <v>-0.44712270725709635</v>
      </c>
    </row>
    <row r="1224" spans="1:36">
      <c r="A1224" s="93" t="str">
        <f t="shared" si="4191"/>
        <v>201950</v>
      </c>
      <c r="B1224" s="93">
        <f>'Sub Index'!A1206</f>
        <v>43809</v>
      </c>
      <c r="C1224" s="849">
        <f>VLOOKUP(B1224,'Sub Index'!A:M,8,0)</f>
        <v>0.93618281548269755</v>
      </c>
      <c r="D1224" s="849">
        <f>VLOOKUP(B1224,'Sub Index'!J:M,4,0)</f>
        <v>0.76989999999999981</v>
      </c>
      <c r="E1224" s="849">
        <f>VLOOKUP(B1224,'Sub Index'!O:W,4,0)</f>
        <v>0.53069999999999995</v>
      </c>
      <c r="F1224" s="849">
        <f>VLOOKUP(B1224,'Sub Index'!O:W,7,0)</f>
        <v>4.1959599515606939E-2</v>
      </c>
      <c r="G1224" s="849">
        <f>VLOOKUP(B1224,'Sub Index'!O:W,9,0)</f>
        <v>0.14559999999999995</v>
      </c>
      <c r="H1224" s="849">
        <f>VLOOKUP(B1224,'Sub Index'!Y:AE,4,0)</f>
        <v>1.0356999999999998</v>
      </c>
      <c r="I1224" s="849">
        <f>VLOOKUP(B1224,'Sub Index'!Y:AE,7,0)</f>
        <v>4.0563695892495517E-3</v>
      </c>
      <c r="J1224" s="849">
        <f>VLOOKUP(B1224,'Sub Index'!AG:AK,4,0)</f>
        <v>3.8925612667248749E-3</v>
      </c>
      <c r="K1224" s="849">
        <f>VLOOKUP(B1224,'Sub Index'!AG:AK,5,0)</f>
        <v>97847914.773000002</v>
      </c>
      <c r="L1224" s="849">
        <f>VLOOKUP(B1224,'Sub Index'!AM:AX,4,0)</f>
        <v>1.5814936870988568E-3</v>
      </c>
      <c r="M1224" s="849">
        <f>VLOOKUP(B1224,'Sub Index'!AM:AX,7,0)</f>
        <v>6.8999999999999062E-3</v>
      </c>
      <c r="N1224" s="849">
        <f>VLOOKUP(B1224,'Sub Index'!AM:AX,8,0)</f>
        <v>-1.1400000000000077E-2</v>
      </c>
      <c r="O1224" s="849">
        <f>VLOOKUP(B1224,'Sub Index'!AV:AX,3,0)</f>
        <v>302.76399999999995</v>
      </c>
      <c r="Q1224" s="848">
        <f t="shared" si="4192"/>
        <v>-0.47301302432186237</v>
      </c>
      <c r="R1224" s="848">
        <f t="shared" si="4193"/>
        <v>0.9611717378463448</v>
      </c>
      <c r="S1224" s="848">
        <f t="shared" si="4194"/>
        <v>-0.92772101815553032</v>
      </c>
      <c r="T1224" s="848">
        <f t="shared" si="4195"/>
        <v>-0.55155289021073794</v>
      </c>
      <c r="U1224" s="848">
        <f t="shared" si="4196"/>
        <v>-0.28057547891406009</v>
      </c>
      <c r="V1224" s="848">
        <f t="shared" si="4197"/>
        <v>-1.0506056193921196</v>
      </c>
      <c r="W1224" s="848">
        <f t="shared" si="4198"/>
        <v>-1.0679658685052418</v>
      </c>
      <c r="X1224" s="848">
        <f t="shared" si="4199"/>
        <v>-0.99524894282326148</v>
      </c>
      <c r="Y1224" s="848">
        <f t="shared" si="4200"/>
        <v>-0.36601245650031622</v>
      </c>
      <c r="Z1224" s="848">
        <f t="shared" si="4201"/>
        <v>-0.4901808290662733</v>
      </c>
      <c r="AA1224" s="848">
        <f t="shared" si="4202"/>
        <v>-0.51460521425829653</v>
      </c>
      <c r="AB1224" s="848">
        <f t="shared" si="4203"/>
        <v>-0.74476011222559413</v>
      </c>
      <c r="AC1224" s="848">
        <f t="shared" si="4204"/>
        <v>0.39140568017752725</v>
      </c>
      <c r="AE1224" s="849">
        <f t="shared" si="4205"/>
        <v>0.24407935676224121</v>
      </c>
      <c r="AF1224" s="849">
        <f t="shared" si="4206"/>
        <v>-0.58661646242677612</v>
      </c>
      <c r="AG1224" s="849">
        <f t="shared" si="4207"/>
        <v>-1.0592857439486807</v>
      </c>
      <c r="AH1224" s="849">
        <f t="shared" si="4208"/>
        <v>-0.6806306996617888</v>
      </c>
      <c r="AI1224" s="849">
        <f t="shared" si="4209"/>
        <v>-0.33953511884315918</v>
      </c>
      <c r="AJ1224" s="849">
        <f t="shared" si="4210"/>
        <v>-0.48439773362363264</v>
      </c>
    </row>
    <row r="1225" spans="1:36">
      <c r="A1225" s="93" t="str">
        <f t="shared" si="4191"/>
        <v>201950</v>
      </c>
      <c r="B1225" s="93">
        <f>'Sub Index'!A1207</f>
        <v>43810</v>
      </c>
      <c r="C1225" s="849">
        <f>VLOOKUP(B1225,'Sub Index'!A:M,8,0)</f>
        <v>1.2987738434565317</v>
      </c>
      <c r="D1225" s="849">
        <f>VLOOKUP(B1225,'Sub Index'!J:M,4,0)</f>
        <v>0.77220000000000022</v>
      </c>
      <c r="E1225" s="849">
        <f>VLOOKUP(B1225,'Sub Index'!O:W,4,0)</f>
        <v>0.53210000000000024</v>
      </c>
      <c r="F1225" s="849">
        <f>VLOOKUP(B1225,'Sub Index'!O:W,7,0)</f>
        <v>3.9151263679448024E-2</v>
      </c>
      <c r="G1225" s="849">
        <f>VLOOKUP(B1225,'Sub Index'!O:W,9,0)</f>
        <v>0.15490000000000004</v>
      </c>
      <c r="H1225" s="849">
        <f>VLOOKUP(B1225,'Sub Index'!Y:AE,4,0)</f>
        <v>1.0211000000000001</v>
      </c>
      <c r="I1225" s="849">
        <f>VLOOKUP(B1225,'Sub Index'!Y:AE,7,0)</f>
        <v>4.4471065996824202E-3</v>
      </c>
      <c r="J1225" s="849">
        <f>VLOOKUP(B1225,'Sub Index'!AG:AK,4,0)</f>
        <v>3.8935395641007918E-3</v>
      </c>
      <c r="K1225" s="849">
        <f>VLOOKUP(B1225,'Sub Index'!AG:AK,5,0)</f>
        <v>98028067.029399991</v>
      </c>
      <c r="L1225" s="849">
        <f>VLOOKUP(B1225,'Sub Index'!AM:AX,4,0)</f>
        <v>1.5370748430764227E-3</v>
      </c>
      <c r="M1225" s="849">
        <f>VLOOKUP(B1225,'Sub Index'!AM:AX,7,0)</f>
        <v>7.1500000000002117E-3</v>
      </c>
      <c r="N1225" s="849">
        <f>VLOOKUP(B1225,'Sub Index'!AM:AX,8,0)</f>
        <v>-1.0650000000000048E-2</v>
      </c>
      <c r="O1225" s="849">
        <f>VLOOKUP(B1225,'Sub Index'!AV:AX,3,0)</f>
        <v>297.03199999999998</v>
      </c>
      <c r="Q1225" s="848">
        <f t="shared" si="4192"/>
        <v>0.36995982622092749</v>
      </c>
      <c r="R1225" s="848">
        <f t="shared" si="4193"/>
        <v>0.96267644751812709</v>
      </c>
      <c r="S1225" s="848">
        <f t="shared" si="4194"/>
        <v>-0.92681144768633572</v>
      </c>
      <c r="T1225" s="848">
        <f t="shared" si="4195"/>
        <v>-0.62603222070425224</v>
      </c>
      <c r="U1225" s="848">
        <f t="shared" si="4196"/>
        <v>-0.25270938711330815</v>
      </c>
      <c r="V1225" s="848">
        <f t="shared" si="4197"/>
        <v>-1.0604132701768851</v>
      </c>
      <c r="W1225" s="848">
        <f t="shared" si="4198"/>
        <v>-0.93473785531734477</v>
      </c>
      <c r="X1225" s="848">
        <f t="shared" si="4199"/>
        <v>-0.99511842114072013</v>
      </c>
      <c r="Y1225" s="848">
        <f t="shared" si="4200"/>
        <v>-0.36008493214858522</v>
      </c>
      <c r="Z1225" s="848">
        <f t="shared" si="4201"/>
        <v>-0.53841859155613392</v>
      </c>
      <c r="AA1225" s="848">
        <f t="shared" si="4202"/>
        <v>-0.49543539930731884</v>
      </c>
      <c r="AB1225" s="848">
        <f t="shared" si="4203"/>
        <v>-0.71008465680869481</v>
      </c>
      <c r="AC1225" s="848">
        <f t="shared" si="4204"/>
        <v>0.30722650895727138</v>
      </c>
      <c r="AE1225" s="849">
        <f t="shared" si="4205"/>
        <v>0.66631813686952723</v>
      </c>
      <c r="AF1225" s="849">
        <f t="shared" si="4206"/>
        <v>-0.60185101850129874</v>
      </c>
      <c r="AG1225" s="849">
        <f t="shared" si="4207"/>
        <v>-0.99757556274711501</v>
      </c>
      <c r="AH1225" s="849">
        <f t="shared" si="4208"/>
        <v>-0.67760167664465265</v>
      </c>
      <c r="AI1225" s="849">
        <f t="shared" si="4209"/>
        <v>-0.359178034678719</v>
      </c>
      <c r="AJ1225" s="849">
        <f t="shared" si="4210"/>
        <v>-0.39397763114045165</v>
      </c>
    </row>
    <row r="1226" spans="1:36">
      <c r="A1226" s="93" t="str">
        <f t="shared" si="4191"/>
        <v>201950</v>
      </c>
      <c r="B1226" s="93">
        <f>'Sub Index'!A1208</f>
        <v>43811</v>
      </c>
      <c r="C1226" s="849">
        <f>VLOOKUP(B1226,'Sub Index'!A:M,8,0)</f>
        <v>1.3438766241777926</v>
      </c>
      <c r="D1226" s="849">
        <f>VLOOKUP(B1226,'Sub Index'!J:M,4,0)</f>
        <v>0.78200000000000003</v>
      </c>
      <c r="E1226" s="849">
        <f>VLOOKUP(B1226,'Sub Index'!O:W,4,0)</f>
        <v>0.54249999999999998</v>
      </c>
      <c r="F1226" s="849">
        <f>VLOOKUP(B1226,'Sub Index'!O:W,7,0)</f>
        <v>3.9077812226360698E-2</v>
      </c>
      <c r="G1226" s="849">
        <f>VLOOKUP(B1226,'Sub Index'!O:W,9,0)</f>
        <v>0.22739999999999982</v>
      </c>
      <c r="H1226" s="849">
        <f>VLOOKUP(B1226,'Sub Index'!Y:AE,4,0)</f>
        <v>1.0367999999999999</v>
      </c>
      <c r="I1226" s="849">
        <f>VLOOKUP(B1226,'Sub Index'!Y:AE,7,0)</f>
        <v>5.6757376050727308E-3</v>
      </c>
      <c r="J1226" s="849">
        <f>VLOOKUP(B1226,'Sub Index'!AG:AK,4,0)</f>
        <v>3.6886671278622981E-3</v>
      </c>
      <c r="K1226" s="849">
        <f>VLOOKUP(B1226,'Sub Index'!AG:AK,5,0)</f>
        <v>98156254.152400002</v>
      </c>
      <c r="L1226" s="849">
        <f>VLOOKUP(B1226,'Sub Index'!AM:AX,4,0)</f>
        <v>1.5455578292967009E-3</v>
      </c>
      <c r="M1226" s="849">
        <f>VLOOKUP(B1226,'Sub Index'!AM:AX,7,0)</f>
        <v>7.2499999999999787E-3</v>
      </c>
      <c r="N1226" s="849">
        <f>VLOOKUP(B1226,'Sub Index'!AM:AX,8,0)</f>
        <v>-8.8849999999999874E-2</v>
      </c>
      <c r="O1226" s="849">
        <f>VLOOKUP(B1226,'Sub Index'!AV:AX,3,0)</f>
        <v>301.846</v>
      </c>
      <c r="Q1226" s="848">
        <f t="shared" si="4192"/>
        <v>0.47481741148569973</v>
      </c>
      <c r="R1226" s="848">
        <f t="shared" si="4193"/>
        <v>0.96908781916311115</v>
      </c>
      <c r="S1226" s="848">
        <f t="shared" si="4194"/>
        <v>-0.92005463848660596</v>
      </c>
      <c r="T1226" s="848">
        <f t="shared" si="4195"/>
        <v>-0.62798021245768954</v>
      </c>
      <c r="U1226" s="848">
        <f t="shared" si="4196"/>
        <v>-3.5473725225728364E-2</v>
      </c>
      <c r="V1226" s="848">
        <f t="shared" si="4197"/>
        <v>-1.0498666867987467</v>
      </c>
      <c r="W1226" s="848">
        <f t="shared" si="4198"/>
        <v>-0.51581652608912165</v>
      </c>
      <c r="X1226" s="848">
        <f t="shared" si="4199"/>
        <v>-1.0224519249836972</v>
      </c>
      <c r="Y1226" s="848">
        <f t="shared" si="4200"/>
        <v>-0.35586720927158805</v>
      </c>
      <c r="Z1226" s="848">
        <f t="shared" si="4201"/>
        <v>-0.52920627900041162</v>
      </c>
      <c r="AA1226" s="848">
        <f t="shared" si="4202"/>
        <v>-0.48776747332695503</v>
      </c>
      <c r="AB1226" s="848">
        <f t="shared" si="4203"/>
        <v>-4.3255788082772515</v>
      </c>
      <c r="AC1226" s="848">
        <f t="shared" si="4204"/>
        <v>0.37792408925286031</v>
      </c>
      <c r="AE1226" s="849">
        <f t="shared" si="4205"/>
        <v>0.72195261532440547</v>
      </c>
      <c r="AF1226" s="849">
        <f t="shared" si="4206"/>
        <v>-0.52783619205667465</v>
      </c>
      <c r="AG1226" s="849">
        <f t="shared" si="4207"/>
        <v>-0.78284160644393419</v>
      </c>
      <c r="AH1226" s="849">
        <f t="shared" si="4208"/>
        <v>-0.68915956712764259</v>
      </c>
      <c r="AI1226" s="849">
        <f t="shared" si="4209"/>
        <v>-1.2411571178379395</v>
      </c>
      <c r="AJ1226" s="849">
        <f t="shared" si="4210"/>
        <v>-0.50380837362835718</v>
      </c>
    </row>
    <row r="1227" spans="1:36">
      <c r="A1227" s="93" t="str">
        <f t="shared" ref="A1227:A1228" si="4211">YEAR(B1227)&amp;WEEKNUM(B1227)</f>
        <v>201950</v>
      </c>
      <c r="B1227" s="93">
        <f>'Sub Index'!A1209</f>
        <v>43812</v>
      </c>
      <c r="C1227" s="850">
        <f>VLOOKUP(B1227,'Sub Index'!A:M,8,0)</f>
        <v>1.2877148076996887</v>
      </c>
      <c r="D1227" s="850">
        <f>VLOOKUP(B1227,'Sub Index'!J:M,4,0)</f>
        <v>0.80459999999999976</v>
      </c>
      <c r="E1227" s="850">
        <f>VLOOKUP(B1227,'Sub Index'!O:W,4,0)</f>
        <v>0.55799999999999983</v>
      </c>
      <c r="F1227" s="850">
        <f>VLOOKUP(B1227,'Sub Index'!O:W,7,0)</f>
        <v>3.6024406522571495E-2</v>
      </c>
      <c r="G1227" s="850">
        <f>VLOOKUP(B1227,'Sub Index'!O:W,9,0)</f>
        <v>0.12010000000000032</v>
      </c>
      <c r="H1227" s="850">
        <f>VLOOKUP(B1227,'Sub Index'!Y:AE,4,0)</f>
        <v>1.0545999999999998</v>
      </c>
      <c r="I1227" s="850">
        <f>VLOOKUP(B1227,'Sub Index'!Y:AE,7,0)</f>
        <v>5.696742964511621E-3</v>
      </c>
      <c r="J1227" s="850">
        <f>VLOOKUP(B1227,'Sub Index'!AG:AK,4,0)</f>
        <v>5.5774592393527615E-3</v>
      </c>
      <c r="K1227" s="850">
        <f>VLOOKUP(B1227,'Sub Index'!AG:AK,5,0)</f>
        <v>98134717.168699995</v>
      </c>
      <c r="L1227" s="850">
        <f>VLOOKUP(B1227,'Sub Index'!AM:AX,4,0)</f>
        <v>2.1841894357661753E-3</v>
      </c>
      <c r="M1227" s="850">
        <f>VLOOKUP(B1227,'Sub Index'!AM:AX,7,0)</f>
        <v>-5.3700000000000081E-2</v>
      </c>
      <c r="N1227" s="850">
        <f>VLOOKUP(B1227,'Sub Index'!AM:AX,8,0)</f>
        <v>2.1499999999999631E-2</v>
      </c>
      <c r="O1227" s="850">
        <f>VLOOKUP(B1227,'Sub Index'!AV:AX,3,0)</f>
        <v>302.29200000000003</v>
      </c>
      <c r="Q1227" s="851">
        <f t="shared" ref="Q1227:Q1228" si="4212">IF(C1227=0,"",(C1227-C$2)/C$3)</f>
        <v>0.3442491324172372</v>
      </c>
      <c r="R1227" s="851">
        <f t="shared" ref="R1227:R1228" si="4213">IF(D1227=0,"",(D1227-D$2)/D$3)</f>
        <v>0.98387322724236037</v>
      </c>
      <c r="S1227" s="851">
        <f t="shared" ref="S1227:S1228" si="4214">IF(E1227=0,"",(E1227-E$2)/E$3)</f>
        <v>-0.90998439400623932</v>
      </c>
      <c r="T1227" s="851">
        <f t="shared" ref="T1227:T1228" si="4215">IF(F1227=0,"",(F1227-F$2)/F$3)</f>
        <v>-0.70895899341942237</v>
      </c>
      <c r="U1227" s="851">
        <f t="shared" ref="U1227:U1228" si="4216">IF(G1227=0,"",(G1227-G$2)/G$3)</f>
        <v>-0.35698250481934596</v>
      </c>
      <c r="V1227" s="851">
        <f t="shared" ref="V1227:V1228" si="4217">IF(H1227=0,"",(H1227-H$2)/H$3)</f>
        <v>-1.0379094139241696</v>
      </c>
      <c r="W1227" s="851">
        <f t="shared" ref="W1227:W1228" si="4218">IF(I1227=0,"",(I1227-I$2)/I$3)</f>
        <v>-0.50865441390210164</v>
      </c>
      <c r="X1227" s="851">
        <f t="shared" ref="X1227:X1228" si="4219">IF(J1227=0,"",(J1227-J$2)/J$3)</f>
        <v>-0.77045459734949195</v>
      </c>
      <c r="Y1227" s="851">
        <f t="shared" ref="Y1227:Y1228" si="4220">IF(K1227=0,"",(K1227-K$2)/K$3)</f>
        <v>-0.35657583761683165</v>
      </c>
      <c r="Z1227" s="851">
        <f t="shared" ref="Z1227:Z1228" si="4221">IF(L1227=0,"",(L1227-L$2)/L$3)</f>
        <v>0.16433179992469016</v>
      </c>
      <c r="AA1227" s="851">
        <f t="shared" ref="AA1227:AA1228" si="4222">IF(M1227=0,"",(M1227-M$2)/M$3)</f>
        <v>-5.1613683583696091</v>
      </c>
      <c r="AB1227" s="851">
        <f t="shared" ref="AB1227:AB1228" si="4223">IF(N1227=0,"",(N1227-N$2)/N$3)</f>
        <v>0.77633653206231779</v>
      </c>
      <c r="AC1227" s="851">
        <f t="shared" ref="AC1227:AC1228" si="4224">IF(O1227=0,"",(O1227-O$2)/O$3)</f>
        <v>0.38447396893957286</v>
      </c>
      <c r="AE1227" s="850">
        <f t="shared" ref="AE1227:AE1228" si="4225">AVERAGE(Q1227:R1227)</f>
        <v>0.66406117982979884</v>
      </c>
      <c r="AF1227" s="850">
        <f t="shared" ref="AF1227:AF1228" si="4226">AVERAGE(S1227:U1227)</f>
        <v>-0.6586419640816692</v>
      </c>
      <c r="AG1227" s="850">
        <f t="shared" ref="AG1227:AG1228" si="4227">AVERAGE(V1227:W1227)</f>
        <v>-0.77328191391313561</v>
      </c>
      <c r="AH1227" s="850">
        <f t="shared" ref="AH1227:AH1228" si="4228">AVERAGE(X1227:Y1227)</f>
        <v>-0.5635152174831618</v>
      </c>
      <c r="AI1227" s="850">
        <f t="shared" ref="AI1227:AI1228" si="4229">AVERAGE(Z1227:AC1227)</f>
        <v>-0.95905651436075723</v>
      </c>
      <c r="AJ1227" s="850">
        <f t="shared" ref="AJ1227:AJ1228" si="4230">AVERAGE(AE1227:AI1227)</f>
        <v>-0.45808688600178493</v>
      </c>
    </row>
    <row r="1228" spans="1:36">
      <c r="A1228" s="93" t="str">
        <f t="shared" si="4211"/>
        <v>201951</v>
      </c>
      <c r="B1228" s="93">
        <f>'Sub Index'!A1210</f>
        <v>43815</v>
      </c>
      <c r="C1228" s="853">
        <f>VLOOKUP(B1228,'Sub Index'!A:M,8,0)</f>
        <v>1.3210256486278678</v>
      </c>
      <c r="D1228" s="853">
        <f>VLOOKUP(B1228,'Sub Index'!J:M,4,0)</f>
        <v>0.78720000000000034</v>
      </c>
      <c r="E1228" s="853">
        <f>VLOOKUP(B1228,'Sub Index'!O:W,4,0)</f>
        <v>0.56660000000000021</v>
      </c>
      <c r="F1228" s="853">
        <f>VLOOKUP(B1228,'Sub Index'!O:W,7,0)</f>
        <v>3.3737805772120322E-2</v>
      </c>
      <c r="G1228" s="853">
        <f>VLOOKUP(B1228,'Sub Index'!O:W,9,0)</f>
        <v>0.11759999999999993</v>
      </c>
      <c r="H1228" s="853">
        <f>VLOOKUP(B1228,'Sub Index'!Y:AE,4,0)</f>
        <v>1.0382000000000002</v>
      </c>
      <c r="I1228" s="853">
        <f>VLOOKUP(B1228,'Sub Index'!Y:AE,7,0)</f>
        <v>5.9287259763512821E-3</v>
      </c>
      <c r="J1228" s="853">
        <f>VLOOKUP(B1228,'Sub Index'!AG:AK,4,0)</f>
        <v>5.5760830019748256E-3</v>
      </c>
      <c r="K1228" s="853">
        <f>VLOOKUP(B1228,'Sub Index'!AG:AK,5,0)</f>
        <v>99075131.687599987</v>
      </c>
      <c r="L1228" s="853">
        <f>VLOOKUP(B1228,'Sub Index'!AM:AX,4,0)</f>
        <v>2.2733279945643817E-3</v>
      </c>
      <c r="M1228" s="853">
        <f>VLOOKUP(B1228,'Sub Index'!AM:AX,7,0)</f>
        <v>6.4999999999999503E-3</v>
      </c>
      <c r="N1228" s="853">
        <f>VLOOKUP(B1228,'Sub Index'!AM:AX,8,0)</f>
        <v>-1.1199999999999655E-2</v>
      </c>
      <c r="O1228" s="853">
        <f>VLOOKUP(B1228,'Sub Index'!AV:AX,3,0)</f>
        <v>301.19399999999996</v>
      </c>
      <c r="Q1228" s="852">
        <f t="shared" si="4212"/>
        <v>0.42169212566535164</v>
      </c>
      <c r="R1228" s="852">
        <f t="shared" si="4213"/>
        <v>0.97248977146453164</v>
      </c>
      <c r="S1228" s="852">
        <f t="shared" si="4214"/>
        <v>-0.90439703255261616</v>
      </c>
      <c r="T1228" s="852">
        <f t="shared" si="4215"/>
        <v>-0.76960148881003909</v>
      </c>
      <c r="U1228" s="852">
        <f t="shared" si="4216"/>
        <v>-0.36447338971202231</v>
      </c>
      <c r="V1228" s="852">
        <f t="shared" si="4217"/>
        <v>-1.0489262271344539</v>
      </c>
      <c r="W1228" s="852">
        <f t="shared" si="4218"/>
        <v>-0.42955610753357198</v>
      </c>
      <c r="X1228" s="852">
        <f t="shared" si="4219"/>
        <v>-0.77063821106712682</v>
      </c>
      <c r="Y1228" s="852">
        <f t="shared" si="4220"/>
        <v>-0.32563351098216287</v>
      </c>
      <c r="Z1228" s="852">
        <f t="shared" si="4221"/>
        <v>0.26113406307734427</v>
      </c>
      <c r="AA1228" s="852">
        <f t="shared" si="4222"/>
        <v>-0.54527691817981994</v>
      </c>
      <c r="AB1228" s="852">
        <f t="shared" si="4223"/>
        <v>-0.73551332411440185</v>
      </c>
      <c r="AC1228" s="852">
        <f t="shared" si="4224"/>
        <v>0.3683489288139889</v>
      </c>
      <c r="AE1228" s="853">
        <f t="shared" si="4225"/>
        <v>0.69709094856494169</v>
      </c>
      <c r="AF1228" s="853">
        <f t="shared" si="4226"/>
        <v>-0.67949063702489265</v>
      </c>
      <c r="AG1228" s="853">
        <f t="shared" si="4227"/>
        <v>-0.73924116733401291</v>
      </c>
      <c r="AH1228" s="853">
        <f t="shared" si="4228"/>
        <v>-0.54813586102464484</v>
      </c>
      <c r="AI1228" s="853">
        <f t="shared" si="4229"/>
        <v>-0.16282681260072213</v>
      </c>
      <c r="AJ1228" s="853">
        <f t="shared" si="4230"/>
        <v>-0.28652070588386619</v>
      </c>
    </row>
    <row r="1229" spans="1:36">
      <c r="A1229" s="93" t="str">
        <f t="shared" ref="A1229:A1231" si="4231">YEAR(B1229)&amp;WEEKNUM(B1229)</f>
        <v>201951</v>
      </c>
      <c r="B1229" s="93">
        <f>'Sub Index'!A1211</f>
        <v>43816</v>
      </c>
      <c r="C1229" s="853">
        <f>VLOOKUP(B1229,'Sub Index'!A:M,8,0)</f>
        <v>1.3253647229235417</v>
      </c>
      <c r="D1229" s="853">
        <f>VLOOKUP(B1229,'Sub Index'!J:M,4,0)</f>
        <v>0.80180000000000007</v>
      </c>
      <c r="E1229" s="853">
        <f>VLOOKUP(B1229,'Sub Index'!O:W,4,0)</f>
        <v>0.58349999999999991</v>
      </c>
      <c r="F1229" s="853">
        <f>VLOOKUP(B1229,'Sub Index'!O:W,7,0)</f>
        <v>3.4231953061173673E-2</v>
      </c>
      <c r="G1229" s="853">
        <f>VLOOKUP(B1229,'Sub Index'!O:W,9,0)</f>
        <v>0.14659999999999984</v>
      </c>
      <c r="H1229" s="853">
        <f>VLOOKUP(B1229,'Sub Index'!Y:AE,4,0)</f>
        <v>1.0314000000000001</v>
      </c>
      <c r="I1229" s="853">
        <f>VLOOKUP(B1229,'Sub Index'!Y:AE,7,0)</f>
        <v>6.3826002634276456E-3</v>
      </c>
      <c r="J1229" s="853">
        <f>VLOOKUP(B1229,'Sub Index'!AG:AK,4,0)</f>
        <v>6.1772544274571965E-3</v>
      </c>
      <c r="K1229" s="853">
        <f>VLOOKUP(B1229,'Sub Index'!AG:AK,5,0)</f>
        <v>99938664.339699998</v>
      </c>
      <c r="L1229" s="853">
        <f>VLOOKUP(B1229,'Sub Index'!AM:AX,4,0)</f>
        <v>2.2389340903648481E-3</v>
      </c>
      <c r="M1229" s="853">
        <f>VLOOKUP(B1229,'Sub Index'!AM:AX,7,0)</f>
        <v>6.3000000000004164E-3</v>
      </c>
      <c r="N1229" s="853">
        <f>VLOOKUP(B1229,'Sub Index'!AM:AX,8,0)</f>
        <v>-3.4999999999998366E-3</v>
      </c>
      <c r="O1229" s="853">
        <f>VLOOKUP(B1229,'Sub Index'!AV:AX,3,0)</f>
        <v>307.18599999999998</v>
      </c>
      <c r="Q1229" s="852">
        <f t="shared" ref="Q1229:Q1231" si="4232">IF(C1229=0,"",(C1229-C$2)/C$3)</f>
        <v>0.43177985962882182</v>
      </c>
      <c r="R1229" s="852">
        <f t="shared" ref="R1229:R1231" si="4233">IF(D1229=0,"",(D1229-D$2)/D$3)</f>
        <v>0.98204140677236507</v>
      </c>
      <c r="S1229" s="852">
        <f t="shared" ref="S1229:S1231" si="4234">IF(E1229=0,"",(E1229-E$2)/E$3)</f>
        <v>-0.89341721760305515</v>
      </c>
      <c r="T1229" s="852">
        <f t="shared" ref="T1229:T1231" si="4235">IF(F1229=0,"",(F1229-F$2)/F$3)</f>
        <v>-0.75649630431607306</v>
      </c>
      <c r="U1229" s="852">
        <f t="shared" ref="U1229:U1231" si="4236">IF(G1229=0,"",(G1229-G$2)/G$3)</f>
        <v>-0.27757912495699039</v>
      </c>
      <c r="V1229" s="852">
        <f t="shared" ref="V1229:V1231" si="4237">IF(H1229=0,"",(H1229-H$2)/H$3)</f>
        <v>-1.0534941740753039</v>
      </c>
      <c r="W1229" s="852">
        <f t="shared" ref="W1229:W1231" si="4238">IF(I1229=0,"",(I1229-I$2)/I$3)</f>
        <v>-0.27480043328283177</v>
      </c>
      <c r="X1229" s="852">
        <f t="shared" ref="X1229:X1231" si="4239">IF(J1229=0,"",(J1229-J$2)/J$3)</f>
        <v>-0.69043161143660514</v>
      </c>
      <c r="Y1229" s="852">
        <f t="shared" ref="Y1229:Y1231" si="4240">IF(K1229=0,"",(K1229-K$2)/K$3)</f>
        <v>-0.2972208175964477</v>
      </c>
      <c r="Z1229" s="852">
        <f t="shared" ref="Z1229:Z1231" si="4241">IF(L1229=0,"",(L1229-L$2)/L$3)</f>
        <v>0.22378313649676532</v>
      </c>
      <c r="AA1229" s="852">
        <f t="shared" ref="AA1229:AA1231" si="4242">IF(M1229=0,"",(M1229-M$2)/M$3)</f>
        <v>-0.56061277014054767</v>
      </c>
      <c r="AB1229" s="852">
        <f t="shared" ref="AB1229:AB1231" si="4243">IF(N1229=0,"",(N1229-N$2)/N$3)</f>
        <v>-0.37951198183425749</v>
      </c>
      <c r="AC1229" s="852">
        <f t="shared" ref="AC1229:AC1231" si="4244">IF(O1229=0,"",(O1229-O$2)/O$3)</f>
        <v>0.45634641554667865</v>
      </c>
      <c r="AE1229" s="853">
        <f t="shared" ref="AE1229:AE1231" si="4245">AVERAGE(Q1229:R1229)</f>
        <v>0.70691063320059344</v>
      </c>
      <c r="AF1229" s="853">
        <f t="shared" ref="AF1229:AF1231" si="4246">AVERAGE(S1229:U1229)</f>
        <v>-0.64249754895870614</v>
      </c>
      <c r="AG1229" s="853">
        <f t="shared" ref="AG1229:AG1231" si="4247">AVERAGE(V1229:W1229)</f>
        <v>-0.66414730367906782</v>
      </c>
      <c r="AH1229" s="853">
        <f t="shared" ref="AH1229:AH1231" si="4248">AVERAGE(X1229:Y1229)</f>
        <v>-0.49382621451652642</v>
      </c>
      <c r="AI1229" s="853">
        <f t="shared" ref="AI1229:AI1231" si="4249">AVERAGE(Z1229:AC1229)</f>
        <v>-6.4998799982840305E-2</v>
      </c>
      <c r="AJ1229" s="853">
        <f t="shared" ref="AJ1229:AJ1231" si="4250">AVERAGE(AE1229:AI1229)</f>
        <v>-0.23171184678730944</v>
      </c>
    </row>
    <row r="1230" spans="1:36">
      <c r="A1230" s="93" t="str">
        <f t="shared" si="4231"/>
        <v>201951</v>
      </c>
      <c r="B1230" s="93">
        <f>'Sub Index'!A1212</f>
        <v>43817</v>
      </c>
      <c r="C1230" s="853">
        <f>VLOOKUP(B1230,'Sub Index'!A:M,8,0)</f>
        <v>1.2639704954844473</v>
      </c>
      <c r="D1230" s="853">
        <f>VLOOKUP(B1230,'Sub Index'!J:M,4,0)</f>
        <v>0.75699999999999967</v>
      </c>
      <c r="E1230" s="853">
        <f>VLOOKUP(B1230,'Sub Index'!O:W,4,0)</f>
        <v>0.61699999999999999</v>
      </c>
      <c r="F1230" s="853">
        <f>VLOOKUP(B1230,'Sub Index'!O:W,7,0)</f>
        <v>3.416395538541854E-2</v>
      </c>
      <c r="G1230" s="853">
        <f>VLOOKUP(B1230,'Sub Index'!O:W,9,0)</f>
        <v>0.17599999999999971</v>
      </c>
      <c r="H1230" s="853">
        <f>VLOOKUP(B1230,'Sub Index'!Y:AE,4,0)</f>
        <v>1.0378999999999996</v>
      </c>
      <c r="I1230" s="853">
        <f>VLOOKUP(B1230,'Sub Index'!Y:AE,7,0)</f>
        <v>6.3259767274303933E-3</v>
      </c>
      <c r="J1230" s="853">
        <f>VLOOKUP(B1230,'Sub Index'!AG:AK,4,0)</f>
        <v>6.1221778484712346E-3</v>
      </c>
      <c r="K1230" s="853">
        <f>VLOOKUP(B1230,'Sub Index'!AG:AK,5,0)</f>
        <v>100684634.7533</v>
      </c>
      <c r="L1230" s="853">
        <f>VLOOKUP(B1230,'Sub Index'!AM:AX,4,0)</f>
        <v>2.1908633441176835E-3</v>
      </c>
      <c r="M1230" s="853">
        <f>VLOOKUP(B1230,'Sub Index'!AM:AX,7,0)</f>
        <v>4.3500000000005201E-3</v>
      </c>
      <c r="N1230" s="853">
        <f>VLOOKUP(B1230,'Sub Index'!AM:AX,8,0)</f>
        <v>3.1499999999997641E-3</v>
      </c>
      <c r="O1230" s="853">
        <f>VLOOKUP(B1230,'Sub Index'!AV:AX,3,0)</f>
        <v>296.63599999999997</v>
      </c>
      <c r="Q1230" s="852">
        <f t="shared" si="4232"/>
        <v>0.28904696521495199</v>
      </c>
      <c r="R1230" s="852">
        <f t="shared" si="4233"/>
        <v>0.95273227925243686</v>
      </c>
      <c r="S1230" s="852">
        <f t="shared" si="4234"/>
        <v>-0.87165249566161729</v>
      </c>
      <c r="T1230" s="852">
        <f t="shared" si="4235"/>
        <v>-0.75829965749775108</v>
      </c>
      <c r="U1230" s="852">
        <f t="shared" si="4236"/>
        <v>-0.18948631861913057</v>
      </c>
      <c r="V1230" s="852">
        <f t="shared" si="4237"/>
        <v>-1.0491277542053743</v>
      </c>
      <c r="W1230" s="852">
        <f t="shared" si="4238"/>
        <v>-0.29410713062442739</v>
      </c>
      <c r="X1230" s="852">
        <f t="shared" si="4239"/>
        <v>-0.69777977359551235</v>
      </c>
      <c r="Y1230" s="852">
        <f t="shared" si="4240"/>
        <v>-0.27267625800754502</v>
      </c>
      <c r="Z1230" s="852">
        <f t="shared" si="4241"/>
        <v>0.17157949880169274</v>
      </c>
      <c r="AA1230" s="852">
        <f t="shared" si="4242"/>
        <v>-0.71013732675798291</v>
      </c>
      <c r="AB1230" s="852">
        <f t="shared" si="4243"/>
        <v>-7.2056277137780372E-2</v>
      </c>
      <c r="AC1230" s="852">
        <f t="shared" si="4244"/>
        <v>0.3014109207152576</v>
      </c>
      <c r="AE1230" s="853">
        <f t="shared" si="4245"/>
        <v>0.62088962223369437</v>
      </c>
      <c r="AF1230" s="853">
        <f t="shared" si="4246"/>
        <v>-0.6064794905928329</v>
      </c>
      <c r="AG1230" s="853">
        <f t="shared" si="4247"/>
        <v>-0.67161744241490084</v>
      </c>
      <c r="AH1230" s="853">
        <f t="shared" si="4248"/>
        <v>-0.48522801580152869</v>
      </c>
      <c r="AI1230" s="853">
        <f t="shared" si="4249"/>
        <v>-7.7300796094703236E-2</v>
      </c>
      <c r="AJ1230" s="853">
        <f t="shared" si="4250"/>
        <v>-0.24394722453405424</v>
      </c>
    </row>
    <row r="1231" spans="1:36">
      <c r="A1231" s="93" t="str">
        <f t="shared" si="4231"/>
        <v>201951</v>
      </c>
      <c r="B1231" s="93">
        <f>'Sub Index'!A1213</f>
        <v>43818</v>
      </c>
      <c r="C1231" s="853">
        <f>VLOOKUP(B1231,'Sub Index'!A:M,8,0)</f>
        <v>1.2529367411371841</v>
      </c>
      <c r="D1231" s="853">
        <f>VLOOKUP(B1231,'Sub Index'!J:M,4,0)</f>
        <v>0.78639999999999999</v>
      </c>
      <c r="E1231" s="853">
        <f>VLOOKUP(B1231,'Sub Index'!O:W,4,0)</f>
        <v>0.59240000000000004</v>
      </c>
      <c r="F1231" s="853">
        <f>VLOOKUP(B1231,'Sub Index'!O:W,7,0)</f>
        <v>2.1579490412789212E-2</v>
      </c>
      <c r="G1231" s="853">
        <f>VLOOKUP(B1231,'Sub Index'!O:W,9,0)</f>
        <v>0.28180000000000005</v>
      </c>
      <c r="H1231" s="853">
        <f>VLOOKUP(B1231,'Sub Index'!Y:AE,4,0)</f>
        <v>1.0583</v>
      </c>
      <c r="I1231" s="853">
        <f>VLOOKUP(B1231,'Sub Index'!Y:AE,7,0)</f>
        <v>6.3259851049149154E-3</v>
      </c>
      <c r="J1231" s="853">
        <f>VLOOKUP(B1231,'Sub Index'!AG:AK,4,0)</f>
        <v>6.1995602373916834E-3</v>
      </c>
      <c r="K1231" s="853">
        <f>VLOOKUP(B1231,'Sub Index'!AG:AK,5,0)</f>
        <v>101069516.76109999</v>
      </c>
      <c r="L1231" s="853">
        <f>VLOOKUP(B1231,'Sub Index'!AM:AX,4,0)</f>
        <v>2.2127701164033542E-3</v>
      </c>
      <c r="M1231" s="853">
        <f>VLOOKUP(B1231,'Sub Index'!AM:AX,7,0)</f>
        <v>6.4500000000000668E-3</v>
      </c>
      <c r="N1231" s="853">
        <f>VLOOKUP(B1231,'Sub Index'!AM:AX,8,0)</f>
        <v>-9.0500000000002245E-3</v>
      </c>
      <c r="O1231" s="853">
        <f>VLOOKUP(B1231,'Sub Index'!AV:AX,3,0)</f>
        <v>284.30399999999997</v>
      </c>
      <c r="Q1231" s="852">
        <f t="shared" si="4232"/>
        <v>0.26339504711240996</v>
      </c>
      <c r="R1231" s="852">
        <f t="shared" si="4233"/>
        <v>0.97196639418738984</v>
      </c>
      <c r="S1231" s="852">
        <f t="shared" si="4234"/>
        <v>-0.88763494819174771</v>
      </c>
      <c r="T1231" s="852">
        <f t="shared" si="4235"/>
        <v>-1.0920498143388491</v>
      </c>
      <c r="U1231" s="852">
        <f t="shared" si="4236"/>
        <v>0.12752793003888441</v>
      </c>
      <c r="V1231" s="852">
        <f t="shared" si="4237"/>
        <v>-1.0354239133828247</v>
      </c>
      <c r="W1231" s="852">
        <f t="shared" si="4238"/>
        <v>-0.29410427418751822</v>
      </c>
      <c r="X1231" s="852">
        <f t="shared" si="4239"/>
        <v>-0.6874556330533772</v>
      </c>
      <c r="Y1231" s="852">
        <f t="shared" si="4240"/>
        <v>-0.26001253944321995</v>
      </c>
      <c r="Z1231" s="852">
        <f t="shared" si="4241"/>
        <v>0.19536970995401207</v>
      </c>
      <c r="AA1231" s="852">
        <f t="shared" si="4242"/>
        <v>-0.54911088117000195</v>
      </c>
      <c r="AB1231" s="852">
        <f t="shared" si="4243"/>
        <v>-0.63611035191932064</v>
      </c>
      <c r="AC1231" s="852">
        <f t="shared" si="4244"/>
        <v>0.12030527879477602</v>
      </c>
      <c r="AE1231" s="853">
        <f t="shared" si="4245"/>
        <v>0.61768072064989987</v>
      </c>
      <c r="AF1231" s="853">
        <f t="shared" si="4246"/>
        <v>-0.61738561083057075</v>
      </c>
      <c r="AG1231" s="853">
        <f t="shared" si="4247"/>
        <v>-0.66476409378517143</v>
      </c>
      <c r="AH1231" s="853">
        <f t="shared" si="4248"/>
        <v>-0.4737340862482986</v>
      </c>
      <c r="AI1231" s="853">
        <f t="shared" si="4249"/>
        <v>-0.21738656108513363</v>
      </c>
      <c r="AJ1231" s="853">
        <f t="shared" si="4250"/>
        <v>-0.27111792625985492</v>
      </c>
    </row>
    <row r="1232" spans="1:36">
      <c r="A1232" s="93" t="str">
        <f t="shared" ref="A1232" si="4251">YEAR(B1232)&amp;WEEKNUM(B1232)</f>
        <v>201951</v>
      </c>
      <c r="B1232" s="93">
        <f>'Sub Index'!A1214</f>
        <v>43819</v>
      </c>
      <c r="C1232" s="856">
        <f>VLOOKUP(B1232,'Sub Index'!A:M,8,0)</f>
        <v>1.1775554431153905</v>
      </c>
      <c r="D1232" s="856">
        <f>VLOOKUP(B1232,'Sub Index'!J:M,4,0)</f>
        <v>0.77540000000000031</v>
      </c>
      <c r="E1232" s="856">
        <f>VLOOKUP(B1232,'Sub Index'!O:W,4,0)</f>
        <v>0.59909999999999997</v>
      </c>
      <c r="F1232" s="856">
        <f>VLOOKUP(B1232,'Sub Index'!O:W,7,0)</f>
        <v>2.826350002857712E-2</v>
      </c>
      <c r="G1232" s="856">
        <f>VLOOKUP(B1232,'Sub Index'!O:W,9,0)</f>
        <v>0.20310000000000006</v>
      </c>
      <c r="H1232" s="856">
        <f>VLOOKUP(B1232,'Sub Index'!Y:AE,4,0)</f>
        <v>1.0910000000000002</v>
      </c>
      <c r="I1232" s="856">
        <f>VLOOKUP(B1232,'Sub Index'!Y:AE,7,0)</f>
        <v>6.420754792292949E-3</v>
      </c>
      <c r="J1232" s="856">
        <f>VLOOKUP(B1232,'Sub Index'!AG:AK,4,0)</f>
        <v>6.6432185951189309E-3</v>
      </c>
      <c r="K1232" s="856">
        <f>VLOOKUP(B1232,'Sub Index'!AG:AK,5,0)</f>
        <v>100815577.5449</v>
      </c>
      <c r="L1232" s="856">
        <f>VLOOKUP(B1232,'Sub Index'!AM:AX,4,0)</f>
        <v>2.2183208630680356E-3</v>
      </c>
      <c r="M1232" s="856">
        <f>VLOOKUP(B1232,'Sub Index'!AM:AX,7,0)</f>
        <v>4.1999999999999815E-3</v>
      </c>
      <c r="N1232" s="856">
        <f>VLOOKUP(B1232,'Sub Index'!AM:AX,8,0)</f>
        <v>-1.0399999999999743E-2</v>
      </c>
      <c r="O1232" s="856">
        <f>VLOOKUP(B1232,'Sub Index'!AV:AX,3,0)</f>
        <v>278.53800000000001</v>
      </c>
      <c r="Q1232" s="857">
        <f t="shared" ref="Q1232" si="4252">IF(C1232=0,"",(C1232-C$2)/C$3)</f>
        <v>8.8144192103298921E-2</v>
      </c>
      <c r="R1232" s="857">
        <f t="shared" ref="R1232" si="4253">IF(D1232=0,"",(D1232-D$2)/D$3)</f>
        <v>0.9647699566266934</v>
      </c>
      <c r="S1232" s="857">
        <f t="shared" ref="S1232" si="4254">IF(E1232=0,"",(E1232-E$2)/E$3)</f>
        <v>-0.88328200380346023</v>
      </c>
      <c r="T1232" s="857">
        <f t="shared" ref="T1232" si="4255">IF(F1232=0,"",(F1232-F$2)/F$3)</f>
        <v>-0.91478449058861466</v>
      </c>
      <c r="U1232" s="857">
        <f t="shared" ref="U1232" si="4256">IF(G1232=0,"",(G1232-G$2)/G$3)</f>
        <v>-0.10828512638253049</v>
      </c>
      <c r="V1232" s="857">
        <f t="shared" ref="V1232" si="4257">IF(H1232=0,"",(H1232-H$2)/H$3)</f>
        <v>-1.0134574626525619</v>
      </c>
      <c r="W1232" s="857">
        <f t="shared" ref="W1232" si="4258">IF(I1232=0,"",(I1232-I$2)/I$3)</f>
        <v>-0.26179103837239504</v>
      </c>
      <c r="X1232" s="857">
        <f t="shared" ref="X1232" si="4259">IF(J1232=0,"",(J1232-J$2)/J$3)</f>
        <v>-0.62826398361260116</v>
      </c>
      <c r="Y1232" s="857">
        <f t="shared" ref="Y1232" si="4260">IF(K1232=0,"",(K1232-K$2)/K$3)</f>
        <v>-0.26836786575422045</v>
      </c>
      <c r="Z1232" s="857">
        <f t="shared" ref="Z1232" si="4261">IF(L1232=0,"",(L1232-L$2)/L$3)</f>
        <v>0.20139768310696174</v>
      </c>
      <c r="AA1232" s="857">
        <f t="shared" ref="AA1232" si="4262">IF(M1232=0,"",(M1232-M$2)/M$3)</f>
        <v>-0.72163921572859679</v>
      </c>
      <c r="AB1232" s="857">
        <f t="shared" ref="AB1232" si="4263">IF(N1232=0,"",(N1232-N$2)/N$3)</f>
        <v>-0.69852617166971476</v>
      </c>
      <c r="AC1232" s="857">
        <f t="shared" ref="AC1232" si="4264">IF(O1232=0,"",(O1232-O$2)/O$3)</f>
        <v>3.5626789392125137E-2</v>
      </c>
      <c r="AE1232" s="856">
        <f t="shared" ref="AE1232" si="4265">AVERAGE(Q1232:R1232)</f>
        <v>0.52645707436499611</v>
      </c>
      <c r="AF1232" s="856">
        <f t="shared" ref="AF1232" si="4266">AVERAGE(S1232:U1232)</f>
        <v>-0.63545054025820169</v>
      </c>
      <c r="AG1232" s="856">
        <f t="shared" ref="AG1232" si="4267">AVERAGE(V1232:W1232)</f>
        <v>-0.63762425051247851</v>
      </c>
      <c r="AH1232" s="856">
        <f t="shared" ref="AH1232" si="4268">AVERAGE(X1232:Y1232)</f>
        <v>-0.4483159246834108</v>
      </c>
      <c r="AI1232" s="856">
        <f t="shared" ref="AI1232" si="4269">AVERAGE(Z1232:AC1232)</f>
        <v>-0.29578522872480617</v>
      </c>
      <c r="AJ1232" s="856">
        <f t="shared" ref="AJ1232" si="4270">AVERAGE(AE1232:AI1232)</f>
        <v>-0.29814377396278025</v>
      </c>
    </row>
    <row r="1233" spans="1:36">
      <c r="A1233" s="93" t="str">
        <f t="shared" ref="A1233:A1234" si="4271">YEAR(B1233)&amp;WEEKNUM(B1233)</f>
        <v>201952</v>
      </c>
      <c r="B1233" s="93">
        <f>'Sub Index'!A1215</f>
        <v>43822</v>
      </c>
      <c r="C1233" s="859">
        <f>VLOOKUP(B1233,'Sub Index'!A:M,8,0)</f>
        <v>1.0471858318292191</v>
      </c>
      <c r="D1233" s="859">
        <f>VLOOKUP(B1233,'Sub Index'!J:M,4,0)</f>
        <v>0.77539999999999987</v>
      </c>
      <c r="E1233" s="859">
        <f>VLOOKUP(B1233,'Sub Index'!O:W,4,0)</f>
        <v>0.65680000000000005</v>
      </c>
      <c r="F1233" s="859">
        <f>VLOOKUP(B1233,'Sub Index'!O:W,7,0)</f>
        <v>3.0226443645675716E-2</v>
      </c>
      <c r="G1233" s="859">
        <f>VLOOKUP(B1233,'Sub Index'!O:W,9,0)</f>
        <v>0.36660000000000004</v>
      </c>
      <c r="H1233" s="859">
        <f>VLOOKUP(B1233,'Sub Index'!Y:AE,4,0)</f>
        <v>1.0831</v>
      </c>
      <c r="I1233" s="859">
        <f>VLOOKUP(B1233,'Sub Index'!Y:AE,7,0)</f>
        <v>6.4587007250489145E-3</v>
      </c>
      <c r="J1233" s="859">
        <f>VLOOKUP(B1233,'Sub Index'!AG:AK,4,0)</f>
        <v>8.4391282111818053E-3</v>
      </c>
      <c r="K1233" s="859">
        <f>VLOOKUP(B1233,'Sub Index'!AG:AK,5,0)</f>
        <v>100970485.0686</v>
      </c>
      <c r="L1233" s="859">
        <f>VLOOKUP(B1233,'Sub Index'!AM:AX,4,0)</f>
        <v>2.218076885795076E-3</v>
      </c>
      <c r="M1233" s="859">
        <f>VLOOKUP(B1233,'Sub Index'!AM:AX,7,0)</f>
        <v>7.6000000000000512E-3</v>
      </c>
      <c r="N1233" s="859">
        <f>VLOOKUP(B1233,'Sub Index'!AM:AX,8,0)</f>
        <v>-4.5999999999999375E-3</v>
      </c>
      <c r="O1233" s="859">
        <f>VLOOKUP(B1233,'Sub Index'!AV:AX,3,0)</f>
        <v>272.226</v>
      </c>
      <c r="Q1233" s="858">
        <f t="shared" ref="Q1233:Q1234" si="4272">IF(C1233=0,"",(C1233-C$2)/C$3)</f>
        <v>-0.21494671299761281</v>
      </c>
      <c r="R1233" s="858">
        <f t="shared" ref="R1233:R1234" si="4273">IF(D1233=0,"",(D1233-D$2)/D$3)</f>
        <v>0.96476995662669318</v>
      </c>
      <c r="S1233" s="858">
        <f t="shared" ref="S1233:S1234" si="4274">IF(E1233=0,"",(E1233-E$2)/E$3)</f>
        <v>-0.84579470660880451</v>
      </c>
      <c r="T1233" s="858">
        <f t="shared" ref="T1233:T1234" si="4275">IF(F1233=0,"",(F1233-F$2)/F$3)</f>
        <v>-0.8627256433112952</v>
      </c>
      <c r="U1233" s="858">
        <f t="shared" ref="U1233:U1234" si="4276">IF(G1233=0,"",(G1233-G$2)/G$3)</f>
        <v>0.38161874559842673</v>
      </c>
      <c r="V1233" s="858">
        <f t="shared" ref="V1233:V1234" si="4277">IF(H1233=0,"",(H1233-H$2)/H$3)</f>
        <v>-1.0187643421867845</v>
      </c>
      <c r="W1233" s="858">
        <f t="shared" ref="W1233:W1234" si="4278">IF(I1233=0,"",(I1233-I$2)/I$3)</f>
        <v>-0.24885276763106379</v>
      </c>
      <c r="X1233" s="858">
        <f t="shared" ref="X1233:X1234" si="4279">IF(J1233=0,"",(J1233-J$2)/J$3)</f>
        <v>-0.38865877710668595</v>
      </c>
      <c r="Y1233" s="858">
        <f t="shared" ref="Y1233:Y1234" si="4280">IF(K1233=0,"",(K1233-K$2)/K$3)</f>
        <v>-0.2632709652915397</v>
      </c>
      <c r="Z1233" s="858">
        <f t="shared" ref="Z1233:Z1234" si="4281">IF(L1233=0,"",(L1233-L$2)/L$3)</f>
        <v>0.20113272984208147</v>
      </c>
      <c r="AA1233" s="858">
        <f t="shared" ref="AA1233:AA1234" si="4282">IF(M1233=0,"",(M1233-M$2)/M$3)</f>
        <v>-0.46092973239561347</v>
      </c>
      <c r="AB1233" s="858">
        <f t="shared" ref="AB1233:AB1234" si="4283">IF(N1233=0,"",(N1233-N$2)/N$3)</f>
        <v>-0.43036931644571258</v>
      </c>
      <c r="AC1233" s="858">
        <f t="shared" ref="AC1233:AC1234" si="4284">IF(O1233=0,"",(O1233-O$2)/O$3)</f>
        <v>-5.7070162586636018E-2</v>
      </c>
      <c r="AE1233" s="859">
        <f t="shared" ref="AE1233:AE1234" si="4285">AVERAGE(Q1233:R1233)</f>
        <v>0.37491162181454019</v>
      </c>
      <c r="AF1233" s="859">
        <f t="shared" ref="AF1233:AF1234" si="4286">AVERAGE(S1233:U1233)</f>
        <v>-0.44230053477389092</v>
      </c>
      <c r="AG1233" s="859">
        <f t="shared" ref="AG1233:AG1234" si="4287">AVERAGE(V1233:W1233)</f>
        <v>-0.63380855490892407</v>
      </c>
      <c r="AH1233" s="859">
        <f t="shared" ref="AH1233:AH1234" si="4288">AVERAGE(X1233:Y1233)</f>
        <v>-0.32596487119911283</v>
      </c>
      <c r="AI1233" s="859">
        <f t="shared" ref="AI1233:AI1234" si="4289">AVERAGE(Z1233:AC1233)</f>
        <v>-0.18680912039647016</v>
      </c>
      <c r="AJ1233" s="859">
        <f t="shared" ref="AJ1233:AJ1234" si="4290">AVERAGE(AE1233:AI1233)</f>
        <v>-0.24279429189277155</v>
      </c>
    </row>
    <row r="1234" spans="1:36">
      <c r="A1234" s="93" t="str">
        <f t="shared" si="4271"/>
        <v>201952</v>
      </c>
      <c r="B1234" s="93">
        <f>'Sub Index'!A1216</f>
        <v>43823</v>
      </c>
      <c r="C1234" s="859">
        <f>VLOOKUP(B1234,'Sub Index'!A:M,8,0)</f>
        <v>1.003263498800709</v>
      </c>
      <c r="D1234" s="859">
        <f>VLOOKUP(B1234,'Sub Index'!J:M,4,0)</f>
        <v>0.80270000000000019</v>
      </c>
      <c r="E1234" s="859">
        <f>VLOOKUP(B1234,'Sub Index'!O:W,4,0)</f>
        <v>0.68060000000000009</v>
      </c>
      <c r="F1234" s="859">
        <f>VLOOKUP(B1234,'Sub Index'!O:W,7,0)</f>
        <v>4.2326962304862235E-2</v>
      </c>
      <c r="G1234" s="859">
        <f>VLOOKUP(B1234,'Sub Index'!O:W,9,0)</f>
        <v>0.4372999999999998</v>
      </c>
      <c r="H1234" s="859">
        <f>VLOOKUP(B1234,'Sub Index'!Y:AE,4,0)</f>
        <v>1.1274000000000002</v>
      </c>
      <c r="I1234" s="859">
        <f>VLOOKUP(B1234,'Sub Index'!Y:AE,7,0)</f>
        <v>6.4595096117079599E-3</v>
      </c>
      <c r="J1234" s="859">
        <f>VLOOKUP(B1234,'Sub Index'!AG:AK,4,0)</f>
        <v>8.5678091461753453E-3</v>
      </c>
      <c r="K1234" s="859">
        <f>VLOOKUP(B1234,'Sub Index'!AG:AK,5,0)</f>
        <v>100977628.8734</v>
      </c>
      <c r="L1234" s="859">
        <f>VLOOKUP(B1234,'Sub Index'!AM:AX,4,0)</f>
        <v>2.2148412518873937E-3</v>
      </c>
      <c r="M1234" s="859">
        <f>VLOOKUP(B1234,'Sub Index'!AM:AX,7,0)</f>
        <v>6.2499999999996447E-3</v>
      </c>
      <c r="N1234" s="859">
        <f>VLOOKUP(B1234,'Sub Index'!AM:AX,8,0)</f>
        <v>-4.0500000000003311E-3</v>
      </c>
      <c r="O1234" s="859">
        <f>VLOOKUP(B1234,'Sub Index'!AV:AX,3,0)</f>
        <v>266.05400000000003</v>
      </c>
      <c r="Q1234" s="858">
        <f t="shared" si="4272"/>
        <v>-0.31705992435430636</v>
      </c>
      <c r="R1234" s="858">
        <f t="shared" si="4273"/>
        <v>0.98263020620914943</v>
      </c>
      <c r="S1234" s="858">
        <f t="shared" si="4274"/>
        <v>-0.83033200863249945</v>
      </c>
      <c r="T1234" s="858">
        <f t="shared" si="4275"/>
        <v>-0.54181013286680602</v>
      </c>
      <c r="U1234" s="858">
        <f t="shared" si="4276"/>
        <v>0.59346097036328027</v>
      </c>
      <c r="V1234" s="858">
        <f t="shared" si="4277"/>
        <v>-0.98900551138095416</v>
      </c>
      <c r="W1234" s="858">
        <f t="shared" si="4278"/>
        <v>-0.2485769648286637</v>
      </c>
      <c r="X1234" s="858">
        <f t="shared" si="4279"/>
        <v>-0.37149052892385426</v>
      </c>
      <c r="Y1234" s="858">
        <f t="shared" si="4280"/>
        <v>-0.26303591368706786</v>
      </c>
      <c r="Z1234" s="858">
        <f t="shared" si="4281"/>
        <v>0.19761891170075188</v>
      </c>
      <c r="AA1234" s="858">
        <f t="shared" si="4282"/>
        <v>-0.56444673313079763</v>
      </c>
      <c r="AB1234" s="858">
        <f t="shared" si="4283"/>
        <v>-0.40494064914000555</v>
      </c>
      <c r="AC1234" s="858">
        <f t="shared" si="4284"/>
        <v>-0.14771109852024025</v>
      </c>
      <c r="AE1234" s="859">
        <f t="shared" si="4285"/>
        <v>0.33278514092742151</v>
      </c>
      <c r="AF1234" s="859">
        <f t="shared" si="4286"/>
        <v>-0.25956039037867501</v>
      </c>
      <c r="AG1234" s="859">
        <f t="shared" si="4287"/>
        <v>-0.61879123810480896</v>
      </c>
      <c r="AH1234" s="859">
        <f t="shared" si="4288"/>
        <v>-0.31726322130546103</v>
      </c>
      <c r="AI1234" s="859">
        <f t="shared" si="4289"/>
        <v>-0.2298698922725729</v>
      </c>
      <c r="AJ1234" s="859">
        <f t="shared" si="4290"/>
        <v>-0.21853992022681928</v>
      </c>
    </row>
    <row r="1235" spans="1:36">
      <c r="A1235" s="93" t="str">
        <f t="shared" ref="A1235:A1236" si="4291">YEAR(B1235)&amp;WEEKNUM(B1235)</f>
        <v>201952</v>
      </c>
      <c r="B1235" s="93">
        <f>'Sub Index'!A1217</f>
        <v>43824</v>
      </c>
      <c r="C1235" s="860">
        <f>VLOOKUP(B1235,'Sub Index'!A:M,8,0)</f>
        <v>0.99788984615776133</v>
      </c>
      <c r="D1235" s="860">
        <f>VLOOKUP(B1235,'Sub Index'!J:M,4,0)</f>
        <v>0.79199999999999982</v>
      </c>
      <c r="E1235" s="860">
        <f>VLOOKUP(B1235,'Sub Index'!O:W,4,0)</f>
        <v>0.71510000000000007</v>
      </c>
      <c r="F1235" s="860">
        <f>VLOOKUP(B1235,'Sub Index'!O:W,7,0)</f>
        <v>8.8848661575152435E-2</v>
      </c>
      <c r="G1235" s="860">
        <f>VLOOKUP(B1235,'Sub Index'!O:W,9,0)</f>
        <v>0.31349999999999989</v>
      </c>
      <c r="H1235" s="860">
        <f>VLOOKUP(B1235,'Sub Index'!Y:AE,4,0)</f>
        <v>1.1549</v>
      </c>
      <c r="I1235" s="860">
        <f>VLOOKUP(B1235,'Sub Index'!Y:AE,7,0)</f>
        <v>6.4149364175959444E-3</v>
      </c>
      <c r="J1235" s="860">
        <f>VLOOKUP(B1235,'Sub Index'!AG:AK,4,0)</f>
        <v>8.5992397336180203E-3</v>
      </c>
      <c r="K1235" s="860">
        <f>VLOOKUP(B1235,'Sub Index'!AG:AK,5,0)</f>
        <v>101187121.2202</v>
      </c>
      <c r="L1235" s="860">
        <f>VLOOKUP(B1235,'Sub Index'!AM:AX,4,0)</f>
        <v>2.3220480043108891E-3</v>
      </c>
      <c r="M1235" s="860">
        <f>VLOOKUP(B1235,'Sub Index'!AM:AX,7,0)</f>
        <v>4.7500000000004761E-3</v>
      </c>
      <c r="N1235" s="860">
        <f>VLOOKUP(B1235,'Sub Index'!AM:AX,8,0)</f>
        <v>1.5549999999999287E-2</v>
      </c>
      <c r="O1235" s="860">
        <f>VLOOKUP(B1235,'Sub Index'!AV:AX,3,0)</f>
        <v>239.97799999999998</v>
      </c>
      <c r="Q1235" s="861">
        <f t="shared" ref="Q1235:Q1236" si="4292">IF(C1235=0,"",(C1235-C$2)/C$3)</f>
        <v>-0.32955290663124032</v>
      </c>
      <c r="R1235" s="861">
        <f t="shared" ref="R1235:R1236" si="4293">IF(D1235=0,"",(D1235-D$2)/D$3)</f>
        <v>0.97563003512738067</v>
      </c>
      <c r="S1235" s="861">
        <f t="shared" ref="S1235:S1236" si="4294">IF(E1235=0,"",(E1235-E$2)/E$3)</f>
        <v>-0.8079175934987799</v>
      </c>
      <c r="T1235" s="861">
        <f t="shared" ref="T1235:T1236" si="4295">IF(F1235=0,"",(F1235-F$2)/F$3)</f>
        <v>0.69198283820852302</v>
      </c>
      <c r="U1235" s="861">
        <f t="shared" ref="U1235:U1236" si="4296">IF(G1235=0,"",(G1235-G$2)/G$3)</f>
        <v>0.2225123504780053</v>
      </c>
      <c r="V1235" s="861">
        <f t="shared" ref="V1235:V1236" si="4297">IF(H1235=0,"",(H1235-H$2)/H$3)</f>
        <v>-0.97053219654663536</v>
      </c>
      <c r="W1235" s="861">
        <f t="shared" ref="W1235:W1236" si="4298">IF(I1235=0,"",(I1235-I$2)/I$3)</f>
        <v>-0.26377490598710063</v>
      </c>
      <c r="X1235" s="861">
        <f t="shared" ref="X1235:X1236" si="4299">IF(J1235=0,"",(J1235-J$2)/J$3)</f>
        <v>-0.36729714840656841</v>
      </c>
      <c r="Y1235" s="861">
        <f t="shared" ref="Y1235:Y1236" si="4300">IF(K1235=0,"",(K1235-K$2)/K$3)</f>
        <v>-0.25614301646794463</v>
      </c>
      <c r="Z1235" s="861">
        <f t="shared" ref="Z1235:Z1236" si="4301">IF(L1235=0,"",(L1235-L$2)/L$3)</f>
        <v>0.31404278482320419</v>
      </c>
      <c r="AA1235" s="861">
        <f t="shared" ref="AA1235:AA1236" si="4302">IF(M1235=0,"",(M1235-M$2)/M$3)</f>
        <v>-0.6794656228364595</v>
      </c>
      <c r="AB1235" s="861">
        <f t="shared" ref="AB1235:AB1236" si="4303">IF(N1235=0,"",(N1235-N$2)/N$3)</f>
        <v>0.50124458575491115</v>
      </c>
      <c r="AC1235" s="861">
        <f t="shared" ref="AC1235:AC1236" si="4304">IF(O1235=0,"",(O1235-O$2)/O$3)</f>
        <v>-0.53065877275949502</v>
      </c>
      <c r="AE1235" s="860">
        <f t="shared" ref="AE1235:AE1236" si="4305">AVERAGE(Q1235:R1235)</f>
        <v>0.3230385642480702</v>
      </c>
      <c r="AF1235" s="860">
        <f t="shared" ref="AF1235:AF1236" si="4306">AVERAGE(S1235:U1235)</f>
        <v>3.5525865062582811E-2</v>
      </c>
      <c r="AG1235" s="860">
        <f t="shared" ref="AG1235:AG1236" si="4307">AVERAGE(V1235:W1235)</f>
        <v>-0.61715355126686799</v>
      </c>
      <c r="AH1235" s="860">
        <f t="shared" ref="AH1235:AH1236" si="4308">AVERAGE(X1235:Y1235)</f>
        <v>-0.31172008243725652</v>
      </c>
      <c r="AI1235" s="860">
        <f t="shared" ref="AI1235:AI1236" si="4309">AVERAGE(Z1235:AC1235)</f>
        <v>-9.8709256254459796E-2</v>
      </c>
      <c r="AJ1235" s="860">
        <f t="shared" ref="AJ1235:AJ1236" si="4310">AVERAGE(AE1235:AI1235)</f>
        <v>-0.13380369212958626</v>
      </c>
    </row>
    <row r="1236" spans="1:36">
      <c r="A1236" s="93" t="str">
        <f t="shared" si="4291"/>
        <v>201952</v>
      </c>
      <c r="B1236" s="93">
        <f>'Sub Index'!A1218</f>
        <v>43825</v>
      </c>
      <c r="C1236" s="860">
        <f>VLOOKUP(B1236,'Sub Index'!A:M,8,0)</f>
        <v>0.99069026859763765</v>
      </c>
      <c r="D1236" s="860">
        <f>VLOOKUP(B1236,'Sub Index'!J:M,4,0)</f>
        <v>0.82180000000000009</v>
      </c>
      <c r="E1236" s="860">
        <f>VLOOKUP(B1236,'Sub Index'!O:W,4,0)</f>
        <v>0.77540000000000031</v>
      </c>
      <c r="F1236" s="860">
        <f>VLOOKUP(B1236,'Sub Index'!O:W,7,0)</f>
        <v>8.830958758294806E-2</v>
      </c>
      <c r="G1236" s="860">
        <f>VLOOKUP(B1236,'Sub Index'!O:W,9,0)</f>
        <v>0.45599999999999996</v>
      </c>
      <c r="H1236" s="860">
        <f>VLOOKUP(B1236,'Sub Index'!Y:AE,4,0)</f>
        <v>1.1891000000000003</v>
      </c>
      <c r="I1236" s="860">
        <f>VLOOKUP(B1236,'Sub Index'!Y:AE,7,0)</f>
        <v>6.5652026335968226E-3</v>
      </c>
      <c r="J1236" s="860">
        <f>VLOOKUP(B1236,'Sub Index'!AG:AK,4,0)</f>
        <v>8.6312380489389808E-3</v>
      </c>
      <c r="K1236" s="860">
        <f>VLOOKUP(B1236,'Sub Index'!AG:AK,5,0)</f>
        <v>101501719.40540001</v>
      </c>
      <c r="L1236" s="860">
        <f>VLOOKUP(B1236,'Sub Index'!AM:AX,4,0)</f>
        <v>2.3764593298966027E-3</v>
      </c>
      <c r="M1236" s="860">
        <f>VLOOKUP(B1236,'Sub Index'!AM:AX,7,0)</f>
        <v>5.9999999999993392E-3</v>
      </c>
      <c r="N1236" s="860">
        <f>VLOOKUP(B1236,'Sub Index'!AM:AX,8,0)</f>
        <v>-6.8999999999999062E-3</v>
      </c>
      <c r="O1236" s="860">
        <f>VLOOKUP(B1236,'Sub Index'!AV:AX,3,0)</f>
        <v>229.346</v>
      </c>
      <c r="Q1236" s="861">
        <f t="shared" si="4292"/>
        <v>-0.34629090605851609</v>
      </c>
      <c r="R1236" s="861">
        <f t="shared" si="4293"/>
        <v>0.99512583870090443</v>
      </c>
      <c r="S1236" s="861">
        <f t="shared" si="4294"/>
        <v>-0.76874109400419155</v>
      </c>
      <c r="T1236" s="861">
        <f t="shared" si="4295"/>
        <v>0.6776861613264723</v>
      </c>
      <c r="U1236" s="861">
        <f t="shared" si="4296"/>
        <v>0.64949278936049115</v>
      </c>
      <c r="V1236" s="861">
        <f t="shared" si="4297"/>
        <v>-0.94755811046177318</v>
      </c>
      <c r="W1236" s="861">
        <f t="shared" si="4298"/>
        <v>-0.21253924396245119</v>
      </c>
      <c r="X1236" s="861">
        <f t="shared" si="4299"/>
        <v>-0.3630280232335944</v>
      </c>
      <c r="Y1236" s="861">
        <f t="shared" si="4300"/>
        <v>-0.24579183663235576</v>
      </c>
      <c r="Z1236" s="861">
        <f t="shared" si="4301"/>
        <v>0.37313213435775122</v>
      </c>
      <c r="AA1236" s="861">
        <f t="shared" si="4302"/>
        <v>-0.58361654808177532</v>
      </c>
      <c r="AB1236" s="861">
        <f t="shared" si="4303"/>
        <v>-0.53670737972419835</v>
      </c>
      <c r="AC1236" s="861">
        <f t="shared" si="4304"/>
        <v>-0.68679850556022137</v>
      </c>
      <c r="AE1236" s="860">
        <f t="shared" si="4305"/>
        <v>0.32441746632119417</v>
      </c>
      <c r="AF1236" s="860">
        <f t="shared" si="4306"/>
        <v>0.18614595222759064</v>
      </c>
      <c r="AG1236" s="860">
        <f t="shared" si="4307"/>
        <v>-0.58004867721211217</v>
      </c>
      <c r="AH1236" s="860">
        <f t="shared" si="4308"/>
        <v>-0.30440992993297511</v>
      </c>
      <c r="AI1236" s="860">
        <f t="shared" si="4309"/>
        <v>-0.35849757475211097</v>
      </c>
      <c r="AJ1236" s="860">
        <f t="shared" si="4310"/>
        <v>-0.14647855266968268</v>
      </c>
    </row>
    <row r="1237" spans="1:36">
      <c r="A1237" s="93" t="str">
        <f t="shared" ref="A1237" si="4311">YEAR(B1237)&amp;WEEKNUM(B1237)</f>
        <v>201952</v>
      </c>
      <c r="B1237" s="93">
        <f>'Sub Index'!A1219</f>
        <v>43826</v>
      </c>
      <c r="C1237" s="862">
        <f>VLOOKUP(B1237,'Sub Index'!A:M,8,0)</f>
        <v>0.91360840479338856</v>
      </c>
      <c r="D1237" s="862">
        <f>VLOOKUP(B1237,'Sub Index'!J:M,4,0)</f>
        <v>0.91749999999999998</v>
      </c>
      <c r="E1237" s="862">
        <f>VLOOKUP(B1237,'Sub Index'!O:W,4,0)</f>
        <v>0.95170000000000021</v>
      </c>
      <c r="F1237" s="862">
        <f>VLOOKUP(B1237,'Sub Index'!O:W,7,0)</f>
        <v>8.8363298881481131E-2</v>
      </c>
      <c r="G1237" s="862">
        <f>VLOOKUP(B1237,'Sub Index'!O:W,9,0)</f>
        <v>0.43060000000000009</v>
      </c>
      <c r="H1237" s="862">
        <f>VLOOKUP(B1237,'Sub Index'!Y:AE,4,0)</f>
        <v>1.2391999999999999</v>
      </c>
      <c r="I1237" s="862">
        <f>VLOOKUP(B1237,'Sub Index'!Y:AE,7,0)</f>
        <v>6.2963884901256865E-3</v>
      </c>
      <c r="J1237" s="862">
        <f>VLOOKUP(B1237,'Sub Index'!AG:AK,4,0)</f>
        <v>7.1658916631315694E-3</v>
      </c>
      <c r="K1237" s="862">
        <f>VLOOKUP(B1237,'Sub Index'!AG:AK,5,0)</f>
        <v>101335469.6656</v>
      </c>
      <c r="L1237" s="862">
        <f>VLOOKUP(B1237,'Sub Index'!AM:AX,4,0)</f>
        <v>2.3719424027673405E-3</v>
      </c>
      <c r="M1237" s="862">
        <f>VLOOKUP(B1237,'Sub Index'!AM:AX,7,0)</f>
        <v>6.0999999999999943E-3</v>
      </c>
      <c r="N1237" s="862">
        <f>VLOOKUP(B1237,'Sub Index'!AM:AX,8,0)</f>
        <v>-7.8000000000004732E-3</v>
      </c>
      <c r="O1237" s="862">
        <f>VLOOKUP(B1237,'Sub Index'!AV:AX,3,0)</f>
        <v>215.66400000000004</v>
      </c>
      <c r="Q1237" s="863">
        <f t="shared" ref="Q1237" si="4312">IF(C1237=0,"",(C1237-C$2)/C$3)</f>
        <v>-0.52549533596213738</v>
      </c>
      <c r="R1237" s="863">
        <f t="shared" ref="R1237" si="4313">IF(D1237=0,"",(D1237-D$2)/D$3)</f>
        <v>1.0577348454789648</v>
      </c>
      <c r="S1237" s="863">
        <f t="shared" ref="S1237" si="4314">IF(E1237=0,"",(E1237-E$2)/E$3)</f>
        <v>-0.65420018420492321</v>
      </c>
      <c r="T1237" s="863">
        <f t="shared" ref="T1237" si="4315">IF(F1237=0,"",(F1237-F$2)/F$3)</f>
        <v>0.67911062826634938</v>
      </c>
      <c r="U1237" s="863">
        <f t="shared" ref="U1237" si="4316">IF(G1237=0,"",(G1237-G$2)/G$3)</f>
        <v>0.57338539885091167</v>
      </c>
      <c r="V1237" s="863">
        <f t="shared" ref="V1237" si="4317">IF(H1237=0,"",(H1237-H$2)/H$3)</f>
        <v>-0.9139030896181598</v>
      </c>
      <c r="W1237" s="863">
        <f t="shared" ref="W1237" si="4318">IF(I1237=0,"",(I1237-I$2)/I$3)</f>
        <v>-0.304195711855755</v>
      </c>
      <c r="X1237" s="863">
        <f t="shared" ref="X1237" si="4319">IF(J1237=0,"",(J1237-J$2)/J$3)</f>
        <v>-0.55853041390724012</v>
      </c>
      <c r="Y1237" s="863">
        <f t="shared" ref="Y1237" si="4320">IF(K1237=0,"",(K1237-K$2)/K$3)</f>
        <v>-0.25126192843595491</v>
      </c>
      <c r="Z1237" s="863">
        <f t="shared" ref="Z1237" si="4321">IF(L1237=0,"",(L1237-L$2)/L$3)</f>
        <v>0.36822686356917972</v>
      </c>
      <c r="AA1237" s="863">
        <f t="shared" ref="AA1237" si="4322">IF(M1237=0,"",(M1237-M$2)/M$3)</f>
        <v>-0.57594862210134345</v>
      </c>
      <c r="AB1237" s="863">
        <f t="shared" ref="AB1237" si="4323">IF(N1237=0,"",(N1237-N$2)/N$3)</f>
        <v>-0.57831792622450207</v>
      </c>
      <c r="AC1237" s="863">
        <f t="shared" ref="AC1237" si="4324">IF(O1237=0,"",(O1237-O$2)/O$3)</f>
        <v>-0.88773001648756666</v>
      </c>
      <c r="AE1237" s="862">
        <f t="shared" ref="AE1237" si="4325">AVERAGE(Q1237:R1237)</f>
        <v>0.26611975475841371</v>
      </c>
      <c r="AF1237" s="862">
        <f t="shared" ref="AF1237" si="4326">AVERAGE(S1237:U1237)</f>
        <v>0.19943194763744596</v>
      </c>
      <c r="AG1237" s="862">
        <f t="shared" ref="AG1237" si="4327">AVERAGE(V1237:W1237)</f>
        <v>-0.60904940073695735</v>
      </c>
      <c r="AH1237" s="862">
        <f t="shared" ref="AH1237" si="4328">AVERAGE(X1237:Y1237)</f>
        <v>-0.40489617117159749</v>
      </c>
      <c r="AI1237" s="862">
        <f t="shared" ref="AI1237" si="4329">AVERAGE(Z1237:AC1237)</f>
        <v>-0.41844242531105813</v>
      </c>
      <c r="AJ1237" s="862">
        <f t="shared" ref="AJ1237" si="4330">AVERAGE(AE1237:AI1237)</f>
        <v>-0.19336725896475065</v>
      </c>
    </row>
    <row r="1238" spans="1:36">
      <c r="A1238" s="93" t="str">
        <f t="shared" ref="A1238:A1240" si="4331">YEAR(B1238)&amp;WEEKNUM(B1238)</f>
        <v>201953</v>
      </c>
      <c r="B1238" s="93">
        <f>'Sub Index'!A1220</f>
        <v>43829</v>
      </c>
      <c r="C1238" s="864">
        <f>VLOOKUP(B1238,'Sub Index'!A:M,8,0)</f>
        <v>0.83350738645644296</v>
      </c>
      <c r="D1238" s="864">
        <f>VLOOKUP(B1238,'Sub Index'!J:M,4,0)</f>
        <v>0.90399999999999991</v>
      </c>
      <c r="E1238" s="864">
        <f>VLOOKUP(B1238,'Sub Index'!O:W,4,0)</f>
        <v>1.0516000000000001</v>
      </c>
      <c r="F1238" s="864">
        <f>VLOOKUP(B1238,'Sub Index'!O:W,7,0)</f>
        <v>8.8017754297498807E-2</v>
      </c>
      <c r="G1238" s="864">
        <f>VLOOKUP(B1238,'Sub Index'!O:W,9,0)</f>
        <v>0.3277000000000001</v>
      </c>
      <c r="H1238" s="864">
        <f>VLOOKUP(B1238,'Sub Index'!Y:AE,4,0)</f>
        <v>1.2142999999999997</v>
      </c>
      <c r="I1238" s="864">
        <f>VLOOKUP(B1238,'Sub Index'!Y:AE,7,0)</f>
        <v>6.2983530530524752E-3</v>
      </c>
      <c r="J1238" s="864">
        <f>VLOOKUP(B1238,'Sub Index'!AG:AK,4,0)</f>
        <v>7.7297681234743554E-3</v>
      </c>
      <c r="K1238" s="864">
        <f>VLOOKUP(B1238,'Sub Index'!AG:AK,5,0)</f>
        <v>101944953.2898</v>
      </c>
      <c r="L1238" s="864">
        <f>VLOOKUP(B1238,'Sub Index'!AM:AX,4,0)</f>
        <v>2.2963356892807233E-3</v>
      </c>
      <c r="M1238" s="864">
        <f>VLOOKUP(B1238,'Sub Index'!AM:AX,7,0)</f>
        <v>4.7499999999995879E-3</v>
      </c>
      <c r="N1238" s="864">
        <f>VLOOKUP(B1238,'Sub Index'!AM:AX,8,0)</f>
        <v>-3.1499999999997641E-3</v>
      </c>
      <c r="O1238" s="864">
        <f>VLOOKUP(B1238,'Sub Index'!AV:AX,3,0)</f>
        <v>207.834</v>
      </c>
      <c r="Q1238" s="865">
        <f t="shared" ref="Q1238:Q1240" si="4332">IF(C1238=0,"",(C1238-C$2)/C$3)</f>
        <v>-0.71171887308658055</v>
      </c>
      <c r="R1238" s="865">
        <f t="shared" ref="R1238:R1240" si="4333">IF(D1238=0,"",(D1238-D$2)/D$3)</f>
        <v>1.0489028539272007</v>
      </c>
      <c r="S1238" s="865">
        <f t="shared" ref="S1238:S1240" si="4334">IF(E1238=0,"",(E1238-E$2)/E$3)</f>
        <v>-0.58929583429597887</v>
      </c>
      <c r="T1238" s="865">
        <f t="shared" ref="T1238:T1240" si="4335">IF(F1238=0,"",(F1238-F$2)/F$3)</f>
        <v>0.66994650731639083</v>
      </c>
      <c r="U1238" s="865">
        <f t="shared" ref="U1238:U1240" si="4336">IF(G1238=0,"",(G1238-G$2)/G$3)</f>
        <v>0.26506057666840099</v>
      </c>
      <c r="V1238" s="865">
        <f t="shared" ref="V1238:V1240" si="4337">IF(H1238=0,"",(H1238-H$2)/H$3)</f>
        <v>-0.93062983650450681</v>
      </c>
      <c r="W1238" s="865">
        <f>IF(I1238=0,"",(I1238-I$2)/I$3)</f>
        <v>-0.30352586280503752</v>
      </c>
      <c r="X1238" s="865">
        <f t="shared" ref="X1238:X1240" si="4338">IF(J1238=0,"",(J1238-J$2)/J$3)</f>
        <v>-0.48329960356142171</v>
      </c>
      <c r="Y1238" s="865">
        <f t="shared" ref="Y1238:Y1240" si="4339">IF(K1238=0,"",(K1238-K$2)/K$3)</f>
        <v>-0.23120817448015948</v>
      </c>
      <c r="Z1238" s="865">
        <f t="shared" ref="Z1238:Z1240" si="4340">IF(L1238=0,"",(L1238-L$2)/L$3)</f>
        <v>0.28611984867333079</v>
      </c>
      <c r="AA1238" s="865">
        <f t="shared" ref="AA1238:AA1240" si="4341">IF(M1238=0,"",(M1238-M$2)/M$3)</f>
        <v>-0.67946562283652767</v>
      </c>
      <c r="AB1238" s="865">
        <f t="shared" ref="AB1238:AB1240" si="4342">IF(N1238=0,"",(N1238-N$2)/N$3)</f>
        <v>-0.36333010263970172</v>
      </c>
      <c r="AC1238" s="865">
        <f t="shared" ref="AC1238:AC1240" si="4343">IF(O1238=0,"",(O1238-O$2)/O$3)</f>
        <v>-1.0027200567273802</v>
      </c>
      <c r="AE1238" s="864">
        <f t="shared" ref="AE1238:AE1240" si="4344">AVERAGE(Q1238:R1238)</f>
        <v>0.16859199042031009</v>
      </c>
      <c r="AF1238" s="864">
        <f t="shared" ref="AF1238:AF1240" si="4345">AVERAGE(S1238:U1238)</f>
        <v>0.11523708322960431</v>
      </c>
      <c r="AG1238" s="864">
        <f t="shared" ref="AG1238:AG1240" si="4346">AVERAGE(V1238:W1238)</f>
        <v>-0.61707784965477219</v>
      </c>
      <c r="AH1238" s="864">
        <f t="shared" ref="AH1238:AH1240" si="4347">AVERAGE(X1238:Y1238)</f>
        <v>-0.35725388902079058</v>
      </c>
      <c r="AI1238" s="864">
        <f t="shared" ref="AI1238:AI1240" si="4348">AVERAGE(Z1238:AC1238)</f>
        <v>-0.43984898338256972</v>
      </c>
      <c r="AJ1238" s="864">
        <f t="shared" ref="AJ1238:AJ1240" si="4349">AVERAGE(AE1238:AI1238)</f>
        <v>-0.22607032968164362</v>
      </c>
    </row>
    <row r="1239" spans="1:36">
      <c r="A1239" s="93" t="str">
        <f t="shared" si="4331"/>
        <v>201953</v>
      </c>
      <c r="B1239" s="93">
        <f>'Sub Index'!A1221</f>
        <v>43830</v>
      </c>
      <c r="C1239" s="864">
        <f>VLOOKUP(B1239,'Sub Index'!A:M,8,0)</f>
        <v>0.70227721855025549</v>
      </c>
      <c r="D1239" s="864">
        <f>VLOOKUP(B1239,'Sub Index'!J:M,4,0)</f>
        <v>0.86509999999999998</v>
      </c>
      <c r="E1239" s="864">
        <f>VLOOKUP(B1239,'Sub Index'!O:W,4,0)</f>
        <v>1.0484</v>
      </c>
      <c r="F1239" s="864">
        <f>VLOOKUP(B1239,'Sub Index'!O:W,7,0)</f>
        <v>8.8114257587433492E-2</v>
      </c>
      <c r="G1239" s="864">
        <f>VLOOKUP(B1239,'Sub Index'!O:W,9,0)</f>
        <v>3.0731000000000002</v>
      </c>
      <c r="H1239" s="864">
        <f>VLOOKUP(B1239,'Sub Index'!Y:AE,4,0)</f>
        <v>1.1989999999999998</v>
      </c>
      <c r="I1239" s="864">
        <f>VLOOKUP(B1239,'Sub Index'!Y:AE,7,0)</f>
        <v>6.32041282873636E-3</v>
      </c>
      <c r="J1239" s="864">
        <f>VLOOKUP(B1239,'Sub Index'!AG:AK,4,0)</f>
        <v>6.8843935341126169E-3</v>
      </c>
      <c r="K1239" s="864">
        <f>VLOOKUP(B1239,'Sub Index'!AG:AK,5,0)</f>
        <v>101928483.1232</v>
      </c>
      <c r="L1239" s="864">
        <f>VLOOKUP(B1239,'Sub Index'!AM:AX,4,0)</f>
        <v>2.3621582694051562E-3</v>
      </c>
      <c r="M1239" s="864">
        <f>VLOOKUP(B1239,'Sub Index'!AM:AX,7,0)</f>
        <v>4.1999999999999815E-3</v>
      </c>
      <c r="N1239" s="864">
        <f>VLOOKUP(B1239,'Sub Index'!AM:AX,8,0)</f>
        <v>-4.4999999999992824E-3</v>
      </c>
      <c r="O1239" s="864">
        <f>VLOOKUP(B1239,'Sub Index'!AV:AX,3,0)</f>
        <v>188.642</v>
      </c>
      <c r="Q1239" s="865">
        <f t="shared" si="4332"/>
        <v>-1.016810450600933</v>
      </c>
      <c r="R1239" s="865">
        <f t="shared" si="4333"/>
        <v>1.0234536338261919</v>
      </c>
      <c r="S1239" s="865">
        <f t="shared" si="4334"/>
        <v>-0.59137485251128041</v>
      </c>
      <c r="T1239" s="865">
        <f t="shared" si="4335"/>
        <v>0.67250585236772464</v>
      </c>
      <c r="U1239" s="865">
        <f t="shared" si="4336"/>
        <v>8.491250730408586</v>
      </c>
      <c r="V1239" s="865">
        <f t="shared" si="4337"/>
        <v>-0.94090771712141863</v>
      </c>
      <c r="W1239" s="865">
        <f t="shared" ref="W1239:W1240" si="4350">IF(I1239=0,"",(I1239-I$2)/I$3)</f>
        <v>-0.29600423058883468</v>
      </c>
      <c r="X1239" s="865">
        <f t="shared" si="4338"/>
        <v>-0.59608710202302639</v>
      </c>
      <c r="Y1239" s="865">
        <f t="shared" si="4339"/>
        <v>-0.23175009005507091</v>
      </c>
      <c r="Z1239" s="865">
        <f t="shared" si="4340"/>
        <v>0.35760153750135598</v>
      </c>
      <c r="AA1239" s="865">
        <f t="shared" si="4341"/>
        <v>-0.72163921572859679</v>
      </c>
      <c r="AB1239" s="865">
        <f t="shared" si="4342"/>
        <v>-0.42574592239009584</v>
      </c>
      <c r="AC1239" s="865">
        <f t="shared" si="4343"/>
        <v>-1.2845704848605204</v>
      </c>
      <c r="AE1239" s="864">
        <f t="shared" si="4344"/>
        <v>3.3215916126294598E-3</v>
      </c>
      <c r="AF1239" s="864">
        <f t="shared" si="4345"/>
        <v>2.8574605767550101</v>
      </c>
      <c r="AG1239" s="864">
        <f t="shared" si="4346"/>
        <v>-0.61845597385512663</v>
      </c>
      <c r="AH1239" s="864">
        <f t="shared" si="4347"/>
        <v>-0.41391859603904868</v>
      </c>
      <c r="AI1239" s="864">
        <f t="shared" si="4348"/>
        <v>-0.51858852136946432</v>
      </c>
      <c r="AJ1239" s="864">
        <f t="shared" si="4349"/>
        <v>0.26196381542079994</v>
      </c>
    </row>
    <row r="1240" spans="1:36">
      <c r="A1240" s="93" t="str">
        <f t="shared" si="4331"/>
        <v>20201</v>
      </c>
      <c r="B1240" s="93">
        <f>'Sub Index'!A1222</f>
        <v>43832</v>
      </c>
      <c r="C1240" s="864">
        <f>VLOOKUP(B1240,'Sub Index'!A:M,8,0)</f>
        <v>0.9252339253794164</v>
      </c>
      <c r="D1240" s="864">
        <f>VLOOKUP(B1240,'Sub Index'!J:M,4,0)</f>
        <v>0.8089000000000004</v>
      </c>
      <c r="E1240" s="864">
        <f>VLOOKUP(B1240,'Sub Index'!O:W,4,0)</f>
        <v>0.9679000000000002</v>
      </c>
      <c r="F1240" s="864">
        <f>VLOOKUP(B1240,'Sub Index'!O:W,7,0)</f>
        <v>0.10670638243319867</v>
      </c>
      <c r="G1240" s="864">
        <f>VLOOKUP(B1240,'Sub Index'!O:W,9,0)</f>
        <v>0.40589999999999993</v>
      </c>
      <c r="H1240" s="864">
        <f>VLOOKUP(B1240,'Sub Index'!Y:AE,4,0)</f>
        <v>1.2109000000000001</v>
      </c>
      <c r="I1240" s="864">
        <f>VLOOKUP(B1240,'Sub Index'!Y:AE,7,0)</f>
        <v>6.3162950571307788E-3</v>
      </c>
      <c r="J1240" s="864">
        <f>VLOOKUP(B1240,'Sub Index'!AG:AK,4,0)</f>
        <v>7.4828281093839207E-3</v>
      </c>
      <c r="K1240" s="864">
        <f>VLOOKUP(B1240,'Sub Index'!AG:AK,5,0)</f>
        <v>102507527.19310001</v>
      </c>
      <c r="L1240" s="864">
        <f>VLOOKUP(B1240,'Sub Index'!AM:AX,4,0)</f>
        <v>2.0798958786884298E-3</v>
      </c>
      <c r="M1240" s="864">
        <f>VLOOKUP(B1240,'Sub Index'!AM:AX,7,0)</f>
        <v>4.7499999999995879E-3</v>
      </c>
      <c r="N1240" s="864">
        <f>VLOOKUP(B1240,'Sub Index'!AM:AX,8,0)</f>
        <v>-3.649999999999487E-3</v>
      </c>
      <c r="O1240" s="864">
        <f>VLOOKUP(B1240,'Sub Index'!AV:AX,3,0)</f>
        <v>224.16199999999998</v>
      </c>
      <c r="Q1240" s="865">
        <f t="shared" si="4332"/>
        <v>-0.49846764506142655</v>
      </c>
      <c r="R1240" s="865">
        <f t="shared" si="4333"/>
        <v>0.98668638010699672</v>
      </c>
      <c r="S1240" s="865">
        <f t="shared" si="4334"/>
        <v>-0.64367515448995927</v>
      </c>
      <c r="T1240" s="865">
        <f t="shared" si="4335"/>
        <v>1.1655839925015552</v>
      </c>
      <c r="U1240" s="865">
        <f t="shared" si="4336"/>
        <v>0.49937545611128031</v>
      </c>
      <c r="V1240" s="865">
        <f t="shared" si="4337"/>
        <v>-0.93291380997493145</v>
      </c>
      <c r="W1240" s="865">
        <f t="shared" si="4350"/>
        <v>-0.29740825046697561</v>
      </c>
      <c r="X1240" s="865">
        <f t="shared" si="4338"/>
        <v>-0.51624564524498084</v>
      </c>
      <c r="Y1240" s="865">
        <f t="shared" si="4339"/>
        <v>-0.21269788447271606</v>
      </c>
      <c r="Z1240" s="865">
        <f t="shared" si="4340"/>
        <v>5.1071584665640886E-2</v>
      </c>
      <c r="AA1240" s="865">
        <f t="shared" si="4341"/>
        <v>-0.67946562283652767</v>
      </c>
      <c r="AB1240" s="865">
        <f t="shared" si="4342"/>
        <v>-0.38644707291762093</v>
      </c>
      <c r="AC1240" s="865">
        <f t="shared" si="4343"/>
        <v>-0.76292984254658058</v>
      </c>
      <c r="AE1240" s="864">
        <f t="shared" si="4344"/>
        <v>0.24410936752278509</v>
      </c>
      <c r="AF1240" s="864">
        <f t="shared" si="4345"/>
        <v>0.3404280980409588</v>
      </c>
      <c r="AG1240" s="864">
        <f t="shared" si="4346"/>
        <v>-0.61516103022095359</v>
      </c>
      <c r="AH1240" s="864">
        <f t="shared" si="4347"/>
        <v>-0.36447176485884847</v>
      </c>
      <c r="AI1240" s="864">
        <f t="shared" si="4348"/>
        <v>-0.44444273840877213</v>
      </c>
      <c r="AJ1240" s="864">
        <f t="shared" si="4349"/>
        <v>-0.16790761358496606</v>
      </c>
    </row>
    <row r="1241" spans="1:36">
      <c r="A1241" s="93" t="str">
        <f t="shared" ref="A1241" si="4351">YEAR(B1241)&amp;WEEKNUM(B1241)</f>
        <v>20201</v>
      </c>
      <c r="B1241" s="93">
        <f>'Sub Index'!A1223</f>
        <v>43833</v>
      </c>
      <c r="C1241" s="869">
        <f>VLOOKUP(B1241,'Sub Index'!A:M,8,0)</f>
        <v>0.92424925813363379</v>
      </c>
      <c r="D1241" s="869">
        <f>VLOOKUP(B1241,'Sub Index'!J:M,4,0)</f>
        <v>0.78600000000000003</v>
      </c>
      <c r="E1241" s="869">
        <f>VLOOKUP(B1241,'Sub Index'!O:W,4,0)</f>
        <v>0.90980000000000016</v>
      </c>
      <c r="F1241" s="869">
        <f>VLOOKUP(B1241,'Sub Index'!O:W,7,0)</f>
        <v>0.10713567576979827</v>
      </c>
      <c r="G1241" s="869">
        <f>VLOOKUP(B1241,'Sub Index'!O:W,9,0)</f>
        <v>0.24230000000000018</v>
      </c>
      <c r="H1241" s="869">
        <f>VLOOKUP(B1241,'Sub Index'!Y:AE,4,0)</f>
        <v>1.1492</v>
      </c>
      <c r="I1241" s="869">
        <f>VLOOKUP(B1241,'Sub Index'!Y:AE,7,0)</f>
        <v>6.2566654516477043E-3</v>
      </c>
      <c r="J1241" s="869">
        <f>VLOOKUP(B1241,'Sub Index'!AG:AK,4,0)</f>
        <v>7.4979434598648797E-3</v>
      </c>
      <c r="K1241" s="869">
        <f>VLOOKUP(B1241,'Sub Index'!AG:AK,5,0)</f>
        <v>102616644.0289</v>
      </c>
      <c r="L1241" s="869">
        <f>VLOOKUP(B1241,'Sub Index'!AM:AX,4,0)</f>
        <v>2.1095862918573461E-3</v>
      </c>
      <c r="M1241" s="869">
        <f>VLOOKUP(B1241,'Sub Index'!AM:AX,7,0)</f>
        <v>-2.8500000000004633E-3</v>
      </c>
      <c r="N1241" s="869">
        <f>VLOOKUP(B1241,'Sub Index'!AM:AX,8,0)</f>
        <v>-4.5499999999991658E-3</v>
      </c>
      <c r="O1241" s="869">
        <f>VLOOKUP(B1241,'Sub Index'!AV:AX,3,0)</f>
        <v>242.512</v>
      </c>
      <c r="Q1241" s="868">
        <f t="shared" ref="Q1241" si="4352">IF(C1241=0,"",(C1241-C$2)/C$3)</f>
        <v>-0.50075685712398588</v>
      </c>
      <c r="R1241" s="868">
        <f t="shared" ref="R1241" si="4353">IF(D1241=0,"",(D1241-D$2)/D$3)</f>
        <v>0.97170470554881905</v>
      </c>
      <c r="S1241" s="868">
        <f t="shared" ref="S1241" si="4354">IF(E1241=0,"",(E1241-E$2)/E$3)</f>
        <v>-0.68142232896152766</v>
      </c>
      <c r="T1241" s="868">
        <f t="shared" ref="T1241" si="4355">IF(F1241=0,"",(F1241-F$2)/F$3)</f>
        <v>1.1769691978903081</v>
      </c>
      <c r="U1241" s="868">
        <f t="shared" ref="U1241" si="4356">IF(G1241=0,"",(G1241-G$2)/G$3)</f>
        <v>9.1719487346168267E-3</v>
      </c>
      <c r="V1241" s="868">
        <f t="shared" ref="V1241" si="4357">IF(H1241=0,"",(H1241-H$2)/H$3)</f>
        <v>-0.97436121089411243</v>
      </c>
      <c r="W1241" s="868">
        <f t="shared" ref="W1241" si="4358">IF(I1241=0,"",(I1241-I$2)/I$3)</f>
        <v>-0.31773991512522543</v>
      </c>
      <c r="X1241" s="868">
        <f t="shared" ref="X1241" si="4359">IF(J1241=0,"",(J1241-J$2)/J$3)</f>
        <v>-0.51422899772496855</v>
      </c>
      <c r="Y1241" s="868">
        <f t="shared" ref="Y1241" si="4360">IF(K1241=0,"",(K1241-K$2)/K$3)</f>
        <v>-0.20910762857299414</v>
      </c>
      <c r="Z1241" s="868">
        <f t="shared" ref="Z1241" si="4361">IF(L1241=0,"",(L1241-L$2)/L$3)</f>
        <v>8.3314636689792526E-2</v>
      </c>
      <c r="AA1241" s="868">
        <f t="shared" ref="AA1241" si="4362">IF(M1241=0,"",(M1241-M$2)/M$3)</f>
        <v>-1.2622279973455413</v>
      </c>
      <c r="AB1241" s="868">
        <f t="shared" ref="AB1241" si="4363">IF(N1241=0,"",(N1241-N$2)/N$3)</f>
        <v>-0.42805761941788367</v>
      </c>
      <c r="AC1241" s="868">
        <f t="shared" ref="AC1241" si="4364">IF(O1241=0,"",(O1241-O$2)/O$3)</f>
        <v>-0.49344488234216577</v>
      </c>
      <c r="AE1241" s="869">
        <f t="shared" ref="AE1241" si="4365">AVERAGE(Q1241:R1241)</f>
        <v>0.23547392421241659</v>
      </c>
      <c r="AF1241" s="869">
        <f t="shared" ref="AF1241" si="4366">AVERAGE(S1241:U1241)</f>
        <v>0.16823960588779907</v>
      </c>
      <c r="AG1241" s="869">
        <f t="shared" ref="AG1241" si="4367">AVERAGE(V1241:W1241)</f>
        <v>-0.6460505630096689</v>
      </c>
      <c r="AH1241" s="869">
        <f t="shared" ref="AH1241" si="4368">AVERAGE(X1241:Y1241)</f>
        <v>-0.36166831314898135</v>
      </c>
      <c r="AI1241" s="869">
        <f t="shared" ref="AI1241" si="4369">AVERAGE(Z1241:AC1241)</f>
        <v>-0.52510396560394956</v>
      </c>
      <c r="AJ1241" s="869">
        <f t="shared" ref="AJ1241" si="4370">AVERAGE(AE1241:AI1241)</f>
        <v>-0.22582186233247681</v>
      </c>
    </row>
    <row r="1242" spans="1:36">
      <c r="A1242" s="93" t="str">
        <f t="shared" ref="A1242:A1244" si="4371">YEAR(B1242)&amp;WEEKNUM(B1242)</f>
        <v>20202</v>
      </c>
      <c r="B1242" s="93">
        <f>'Sub Index'!A1224</f>
        <v>43836</v>
      </c>
      <c r="C1242" s="872">
        <f>VLOOKUP(B1242,'Sub Index'!A:M,8,0)</f>
        <v>1.0147895427721401</v>
      </c>
      <c r="D1242" s="872">
        <f>VLOOKUP(B1242,'Sub Index'!J:M,4,0)</f>
        <v>0.7128000000000001</v>
      </c>
      <c r="E1242" s="872">
        <f>VLOOKUP(B1242,'Sub Index'!O:W,4,0)</f>
        <v>0.86450000000000005</v>
      </c>
      <c r="F1242" s="872">
        <f>VLOOKUP(B1242,'Sub Index'!O:W,7,0)</f>
        <v>0.10719509852499902</v>
      </c>
      <c r="G1242" s="872">
        <f>VLOOKUP(B1242,'Sub Index'!O:W,9,0)</f>
        <v>0.35680000000000023</v>
      </c>
      <c r="H1242" s="872">
        <f>VLOOKUP(B1242,'Sub Index'!Y:AE,4,0)</f>
        <v>1.121</v>
      </c>
      <c r="I1242" s="872">
        <f>VLOOKUP(B1242,'Sub Index'!Y:AE,7,0)</f>
        <v>6.2953972137229806E-3</v>
      </c>
      <c r="J1242" s="872">
        <f>VLOOKUP(B1242,'Sub Index'!AG:AK,4,0)</f>
        <v>7.2620336156846207E-3</v>
      </c>
      <c r="K1242" s="872">
        <f>VLOOKUP(B1242,'Sub Index'!AG:AK,5,0)</f>
        <v>103717708.2633</v>
      </c>
      <c r="L1242" s="872">
        <f>VLOOKUP(B1242,'Sub Index'!AM:AX,4,0)</f>
        <v>2.0969017567375923E-3</v>
      </c>
      <c r="M1242" s="872">
        <f>VLOOKUP(B1242,'Sub Index'!AM:AX,7,0)</f>
        <v>6.0000000000002274E-3</v>
      </c>
      <c r="N1242" s="872">
        <f>VLOOKUP(B1242,'Sub Index'!AM:AX,8,0)</f>
        <v>-5.2000000000003155E-3</v>
      </c>
      <c r="O1242" s="872">
        <f>VLOOKUP(B1242,'Sub Index'!AV:AX,3,0)</f>
        <v>258.238</v>
      </c>
      <c r="Q1242" s="873">
        <f t="shared" ref="Q1242:Q1244" si="4372">IF(C1242=0,"",(C1242-C$2)/C$3)</f>
        <v>-0.29026350251129274</v>
      </c>
      <c r="R1242" s="873">
        <f t="shared" ref="R1242:R1244" si="4373">IF(D1242=0,"",(D1242-D$2)/D$3)</f>
        <v>0.92381568469036535</v>
      </c>
      <c r="S1242" s="873">
        <f t="shared" ref="S1242:S1244" si="4374">IF(E1242=0,"",(E1242-E$2)/E$3)</f>
        <v>-0.71085343057188988</v>
      </c>
      <c r="T1242" s="873">
        <f t="shared" ref="T1242:T1244" si="4375">IF(F1242=0,"",(F1242-F$2)/F$3)</f>
        <v>1.1785451372656661</v>
      </c>
      <c r="U1242" s="873">
        <f t="shared" ref="U1242:U1244" si="4376">IF(G1242=0,"",(G1242-G$2)/G$3)</f>
        <v>0.35225447681914057</v>
      </c>
      <c r="V1242" s="873">
        <f t="shared" ref="V1242:V1244" si="4377">IF(H1242=0,"",(H1242-H$2)/H$3)</f>
        <v>-0.99330475556057762</v>
      </c>
      <c r="W1242" s="873">
        <f t="shared" ref="W1242:W1244" si="4378">IF(I1242=0,"",(I1242-I$2)/I$3)</f>
        <v>-0.30453370334907748</v>
      </c>
      <c r="X1242" s="873">
        <f t="shared" ref="X1242:X1244" si="4379">IF(J1242=0,"",(J1242-J$2)/J$3)</f>
        <v>-0.54570342518279802</v>
      </c>
      <c r="Y1242" s="873">
        <f t="shared" ref="Y1242:Y1244" si="4380">IF(K1242=0,"",(K1242-K$2)/K$3)</f>
        <v>-0.17287946694655765</v>
      </c>
      <c r="Z1242" s="873">
        <f t="shared" ref="Z1242:Z1244" si="4381">IF(L1242=0,"",(L1242-L$2)/L$3)</f>
        <v>6.9539546277895464E-2</v>
      </c>
      <c r="AA1242" s="873">
        <f t="shared" ref="AA1242:AA1244" si="4382">IF(M1242=0,"",(M1242-M$2)/M$3)</f>
        <v>-0.58361654808170726</v>
      </c>
      <c r="AB1242" s="873">
        <f t="shared" ref="AB1242:AB1244" si="4383">IF(N1242=0,"",(N1242-N$2)/N$3)</f>
        <v>-0.45810968077924841</v>
      </c>
      <c r="AC1242" s="873">
        <f t="shared" ref="AC1242:AC1244" si="4384">IF(O1242=0,"",(O1242-O$2)/O$3)</f>
        <v>-0.26249553715553786</v>
      </c>
      <c r="AE1242" s="872">
        <f t="shared" ref="AE1242:AE1244" si="4385">AVERAGE(Q1242:R1242)</f>
        <v>0.3167760910895363</v>
      </c>
      <c r="AF1242" s="872">
        <f t="shared" ref="AF1242:AF1244" si="4386">AVERAGE(S1242:U1242)</f>
        <v>0.27331539450430559</v>
      </c>
      <c r="AG1242" s="872">
        <f>AVERAGE(V1242:W1242)</f>
        <v>-0.64891922945482761</v>
      </c>
      <c r="AH1242" s="872">
        <f t="shared" ref="AH1242:AH1244" si="4387">AVERAGE(X1242:Y1242)</f>
        <v>-0.35929144606467783</v>
      </c>
      <c r="AI1242" s="872">
        <f t="shared" ref="AI1242:AI1244" si="4388">AVERAGE(Z1242:AC1242)</f>
        <v>-0.30867055493464951</v>
      </c>
      <c r="AJ1242" s="872">
        <f t="shared" ref="AJ1242:AJ1244" si="4389">AVERAGE(AE1242:AI1242)</f>
        <v>-0.14535794897206261</v>
      </c>
    </row>
    <row r="1243" spans="1:36">
      <c r="A1243" s="93" t="str">
        <f t="shared" si="4371"/>
        <v>20202</v>
      </c>
      <c r="B1243" s="93">
        <f>'Sub Index'!A1225</f>
        <v>43837</v>
      </c>
      <c r="C1243" s="872">
        <f>VLOOKUP(B1243,'Sub Index'!A:M,8,0)</f>
        <v>1.3311658969131959</v>
      </c>
      <c r="D1243" s="872">
        <f>VLOOKUP(B1243,'Sub Index'!J:M,4,0)</f>
        <v>0.76200000000000001</v>
      </c>
      <c r="E1243" s="872">
        <f>VLOOKUP(B1243,'Sub Index'!O:W,4,0)</f>
        <v>0.85069999999999979</v>
      </c>
      <c r="F1243" s="872">
        <f>VLOOKUP(B1243,'Sub Index'!O:W,7,0)</f>
        <v>0.10887968245452281</v>
      </c>
      <c r="G1243" s="872">
        <f>VLOOKUP(B1243,'Sub Index'!O:W,9,0)</f>
        <v>0.34220000000000006</v>
      </c>
      <c r="H1243" s="872">
        <f>VLOOKUP(B1243,'Sub Index'!Y:AE,4,0)</f>
        <v>1.1321999999999997</v>
      </c>
      <c r="I1243" s="872">
        <f>VLOOKUP(B1243,'Sub Index'!Y:AE,7,0)</f>
        <v>6.3982127261924138E-3</v>
      </c>
      <c r="J1243" s="872">
        <f>VLOOKUP(B1243,'Sub Index'!AG:AK,4,0)</f>
        <v>4.7161127761765308E-3</v>
      </c>
      <c r="K1243" s="872">
        <f>VLOOKUP(B1243,'Sub Index'!AG:AK,5,0)</f>
        <v>104161486.39899999</v>
      </c>
      <c r="L1243" s="872">
        <f>VLOOKUP(B1243,'Sub Index'!AM:AX,4,0)</f>
        <v>2.3451986259858094E-3</v>
      </c>
      <c r="M1243" s="872">
        <f>VLOOKUP(B1243,'Sub Index'!AM:AX,7,0)</f>
        <v>5.550000000000388E-3</v>
      </c>
      <c r="N1243" s="872">
        <f>VLOOKUP(B1243,'Sub Index'!AM:AX,8,0)</f>
        <v>4.850000000000243E-3</v>
      </c>
      <c r="O1243" s="872">
        <f>VLOOKUP(B1243,'Sub Index'!AV:AX,3,0)</f>
        <v>297.24200000000002</v>
      </c>
      <c r="Q1243" s="873">
        <f t="shared" si="4372"/>
        <v>0.44526676856278025</v>
      </c>
      <c r="R1243" s="873">
        <f t="shared" si="4373"/>
        <v>0.9560033872345719</v>
      </c>
      <c r="S1243" s="873">
        <f t="shared" si="4374"/>
        <v>-0.71981919662537797</v>
      </c>
      <c r="T1243" s="873">
        <f t="shared" si="4375"/>
        <v>1.2232216612111328</v>
      </c>
      <c r="U1243" s="873">
        <f t="shared" si="4376"/>
        <v>0.30850770904591696</v>
      </c>
      <c r="V1243" s="873">
        <f t="shared" si="4377"/>
        <v>-0.98578107824623706</v>
      </c>
      <c r="W1243" s="873">
        <f t="shared" si="4378"/>
        <v>-0.26947711519526235</v>
      </c>
      <c r="X1243" s="873">
        <f t="shared" si="4379"/>
        <v>-0.88537301826364057</v>
      </c>
      <c r="Y1243" s="873">
        <f t="shared" si="4380"/>
        <v>-0.15827789737039327</v>
      </c>
      <c r="Z1243" s="873">
        <f t="shared" si="4381"/>
        <v>0.33918378554990952</v>
      </c>
      <c r="AA1243" s="873">
        <f t="shared" si="4382"/>
        <v>-0.61812221499341258</v>
      </c>
      <c r="AB1243" s="873">
        <f t="shared" si="4383"/>
        <v>6.5414218072105679E-3</v>
      </c>
      <c r="AC1243" s="873">
        <f t="shared" si="4384"/>
        <v>0.31031053302500633</v>
      </c>
      <c r="AE1243" s="872">
        <f t="shared" si="4385"/>
        <v>0.70063507789867607</v>
      </c>
      <c r="AF1243" s="872">
        <f t="shared" si="4386"/>
        <v>0.27063672454389059</v>
      </c>
      <c r="AG1243" s="872">
        <f t="shared" ref="AG1243:AG1244" si="4390">AVERAGE(V1243:W1243)</f>
        <v>-0.62762909672074974</v>
      </c>
      <c r="AH1243" s="872">
        <f t="shared" si="4387"/>
        <v>-0.52182545781701695</v>
      </c>
      <c r="AI1243" s="872">
        <f t="shared" si="4388"/>
        <v>9.4783813471784606E-3</v>
      </c>
      <c r="AJ1243" s="872">
        <f t="shared" si="4389"/>
        <v>-3.3740874149604319E-2</v>
      </c>
    </row>
    <row r="1244" spans="1:36">
      <c r="A1244" s="93" t="str">
        <f t="shared" si="4371"/>
        <v>20202</v>
      </c>
      <c r="B1244" s="93">
        <f>'Sub Index'!A1226</f>
        <v>43838</v>
      </c>
      <c r="C1244" s="872">
        <f>VLOOKUP(B1244,'Sub Index'!A:M,8,0)</f>
        <v>1.2028871638976288</v>
      </c>
      <c r="D1244" s="872">
        <f>VLOOKUP(B1244,'Sub Index'!J:M,4,0)</f>
        <v>0.76350000000000007</v>
      </c>
      <c r="E1244" s="872">
        <f>VLOOKUP(B1244,'Sub Index'!O:W,4,0)</f>
        <v>0.86759999999999993</v>
      </c>
      <c r="F1244" s="872">
        <f>VLOOKUP(B1244,'Sub Index'!O:W,7,0)</f>
        <v>0.10946868345225434</v>
      </c>
      <c r="G1244" s="872">
        <f>VLOOKUP(B1244,'Sub Index'!O:W,9,0)</f>
        <v>0.38149999999999995</v>
      </c>
      <c r="H1244" s="872">
        <f>VLOOKUP(B1244,'Sub Index'!Y:AE,4,0)</f>
        <v>1.1139000000000001</v>
      </c>
      <c r="I1244" s="872">
        <f>VLOOKUP(B1244,'Sub Index'!Y:AE,7,0)</f>
        <v>6.6473625600309691E-3</v>
      </c>
      <c r="J1244" s="872">
        <f>VLOOKUP(B1244,'Sub Index'!AG:AK,4,0)</f>
        <v>6.8570462609401171E-3</v>
      </c>
      <c r="K1244" s="872">
        <f>VLOOKUP(B1244,'Sub Index'!AG:AK,5,0)</f>
        <v>104396396.69330001</v>
      </c>
      <c r="L1244" s="872">
        <f>VLOOKUP(B1244,'Sub Index'!AM:AX,4,0)</f>
        <v>2.358777995254364E-3</v>
      </c>
      <c r="M1244" s="872">
        <f>VLOOKUP(B1244,'Sub Index'!AM:AX,7,0)</f>
        <v>5.150000000000432E-3</v>
      </c>
      <c r="N1244" s="872">
        <f>VLOOKUP(B1244,'Sub Index'!AM:AX,8,0)</f>
        <v>-5.250000000000199E-3</v>
      </c>
      <c r="O1244" s="872">
        <f>VLOOKUP(B1244,'Sub Index'!AV:AX,3,0)</f>
        <v>338.35</v>
      </c>
      <c r="Q1244" s="873">
        <f t="shared" si="4372"/>
        <v>0.14703685968055197</v>
      </c>
      <c r="R1244" s="873">
        <f t="shared" si="4373"/>
        <v>0.95698471962921239</v>
      </c>
      <c r="S1244" s="873">
        <f t="shared" si="4374"/>
        <v>-0.70883938167581662</v>
      </c>
      <c r="T1244" s="873">
        <f t="shared" si="4375"/>
        <v>1.2388424425315951</v>
      </c>
      <c r="U1244" s="873">
        <f t="shared" si="4376"/>
        <v>0.42626441955877059</v>
      </c>
      <c r="V1244" s="873">
        <f t="shared" si="4377"/>
        <v>-0.99807422957234715</v>
      </c>
      <c r="W1244" s="873">
        <f t="shared" si="4378"/>
        <v>-0.18452550717729527</v>
      </c>
      <c r="X1244" s="873">
        <f t="shared" si="4379"/>
        <v>-0.59973569824260431</v>
      </c>
      <c r="Y1244" s="873">
        <f t="shared" si="4380"/>
        <v>-0.15054867700001917</v>
      </c>
      <c r="Z1244" s="873">
        <f t="shared" si="4381"/>
        <v>0.35393064364481669</v>
      </c>
      <c r="AA1244" s="873">
        <f t="shared" si="4382"/>
        <v>-0.6487939189149361</v>
      </c>
      <c r="AB1244" s="873">
        <f t="shared" si="4383"/>
        <v>-0.46042137780703624</v>
      </c>
      <c r="AC1244" s="873">
        <f t="shared" si="4384"/>
        <v>0.91401558719847065</v>
      </c>
      <c r="AE1244" s="872">
        <f t="shared" si="4385"/>
        <v>0.55201078965488215</v>
      </c>
      <c r="AF1244" s="872">
        <f t="shared" si="4386"/>
        <v>0.31875582680484971</v>
      </c>
      <c r="AG1244" s="872">
        <f t="shared" si="4390"/>
        <v>-0.59129986837482118</v>
      </c>
      <c r="AH1244" s="872">
        <f t="shared" si="4387"/>
        <v>-0.37514218762131174</v>
      </c>
      <c r="AI1244" s="872">
        <f t="shared" si="4388"/>
        <v>3.9682733530328751E-2</v>
      </c>
      <c r="AJ1244" s="872">
        <f t="shared" si="4389"/>
        <v>-1.1198541201214463E-2</v>
      </c>
    </row>
    <row r="1245" spans="1:36">
      <c r="A1245" s="93" t="str">
        <f t="shared" ref="A1245" si="4391">YEAR(B1245)&amp;WEEKNUM(B1245)</f>
        <v>20202</v>
      </c>
      <c r="B1245" s="93">
        <f>'Sub Index'!A1227</f>
        <v>43839</v>
      </c>
      <c r="C1245" s="875">
        <f>VLOOKUP(B1245,'Sub Index'!A:M,8,0)</f>
        <v>1.1697417325139701</v>
      </c>
      <c r="D1245" s="875">
        <f>VLOOKUP(B1245,'Sub Index'!J:M,4,0)</f>
        <v>0.8580000000000001</v>
      </c>
      <c r="E1245" s="875">
        <f>VLOOKUP(B1245,'Sub Index'!O:W,4,0)</f>
        <v>0.88069999999999959</v>
      </c>
      <c r="F1245" s="875">
        <f>VLOOKUP(B1245,'Sub Index'!O:W,7,0)</f>
        <v>0.10970093779727814</v>
      </c>
      <c r="G1245" s="875">
        <f>VLOOKUP(B1245,'Sub Index'!O:W,9,0)</f>
        <v>0.31859999999999999</v>
      </c>
      <c r="H1245" s="875">
        <f>VLOOKUP(B1245,'Sub Index'!Y:AE,4,0)</f>
        <v>1.2121</v>
      </c>
      <c r="I1245" s="875">
        <f>VLOOKUP(B1245,'Sub Index'!Y:AE,7,0)</f>
        <v>6.5050812934638732E-3</v>
      </c>
      <c r="J1245" s="875">
        <f>VLOOKUP(B1245,'Sub Index'!AG:AK,4,0)</f>
        <v>7.0130105113867906E-3</v>
      </c>
      <c r="K1245" s="875">
        <f>VLOOKUP(B1245,'Sub Index'!AG:AK,5,0)</f>
        <v>104724931.3186</v>
      </c>
      <c r="L1245" s="875">
        <f>VLOOKUP(B1245,'Sub Index'!AM:AX,4,0)</f>
        <v>2.3665846850675701E-3</v>
      </c>
      <c r="M1245" s="875">
        <f>VLOOKUP(B1245,'Sub Index'!AM:AX,7,0)</f>
        <v>5.2499999999993108E-3</v>
      </c>
      <c r="N1245" s="875">
        <f>VLOOKUP(B1245,'Sub Index'!AM:AX,8,0)</f>
        <v>-6.3499999999994117E-3</v>
      </c>
      <c r="O1245" s="875">
        <f>VLOOKUP(B1245,'Sub Index'!AV:AX,3,0)</f>
        <v>346.21</v>
      </c>
      <c r="Q1245" s="874">
        <f t="shared" ref="Q1245" si="4392">IF(C1245=0,"",(C1245-C$2)/C$3)</f>
        <v>6.9978420225812937E-2</v>
      </c>
      <c r="R1245" s="874">
        <f t="shared" ref="R1245" si="4393">IF(D1245=0,"",(D1245-D$2)/D$3)</f>
        <v>1.0188086604915605</v>
      </c>
      <c r="S1245" s="874">
        <f t="shared" ref="S1245" si="4394">IF(E1245=0,"",(E1245-E$2)/E$3)</f>
        <v>-0.70032840085692627</v>
      </c>
      <c r="T1245" s="874">
        <f t="shared" ref="T1245" si="4395">IF(F1245=0,"",(F1245-F$2)/F$3)</f>
        <v>1.2450020150082408</v>
      </c>
      <c r="U1245" s="874">
        <f t="shared" ref="U1245" si="4396">IF(G1245=0,"",(G1245-G$2)/G$3)</f>
        <v>0.23779375565906299</v>
      </c>
      <c r="V1245" s="874">
        <f t="shared" ref="V1245" si="4397">IF(H1245=0,"",(H1245-H$2)/H$3)</f>
        <v>-0.93210770169125212</v>
      </c>
      <c r="W1245" s="874">
        <f t="shared" ref="W1245" si="4398">IF(I1245=0,"",(I1245-I$2)/I$3)</f>
        <v>-0.23303857338925185</v>
      </c>
      <c r="X1245" s="874">
        <f t="shared" ref="X1245" si="4399">IF(J1245=0,"",(J1245-J$2)/J$3)</f>
        <v>-0.57892738689910783</v>
      </c>
      <c r="Y1245" s="874">
        <f t="shared" ref="Y1245" si="4400">IF(K1245=0,"",(K1245-K$2)/K$3)</f>
        <v>-0.1397389484361497</v>
      </c>
      <c r="Z1245" s="874">
        <f t="shared" ref="Z1245" si="4401">IF(L1245=0,"",(L1245-L$2)/L$3)</f>
        <v>0.36240851508269689</v>
      </c>
      <c r="AA1245" s="874">
        <f t="shared" ref="AA1245" si="4402">IF(M1245=0,"",(M1245-M$2)/M$3)</f>
        <v>-0.64112599293464034</v>
      </c>
      <c r="AB1245" s="874">
        <f t="shared" ref="AB1245" si="4403">IF(N1245=0,"",(N1245-N$2)/N$3)</f>
        <v>-0.51127871241845024</v>
      </c>
      <c r="AC1245" s="874">
        <f t="shared" ref="AC1245" si="4404">IF(O1245=0,"",(O1245-O$2)/O$3)</f>
        <v>1.0294462023051021</v>
      </c>
      <c r="AE1245" s="875">
        <f t="shared" ref="AE1245" si="4405">AVERAGE(Q1245:R1245)</f>
        <v>0.5443935403586867</v>
      </c>
      <c r="AF1245" s="875">
        <f t="shared" ref="AF1245" si="4406">AVERAGE(S1245:U1245)</f>
        <v>0.26082245660345921</v>
      </c>
      <c r="AG1245" s="875">
        <f t="shared" ref="AG1245" si="4407">AVERAGE(V1245:W1245)</f>
        <v>-0.58257313754025197</v>
      </c>
      <c r="AH1245" s="875">
        <f t="shared" ref="AH1245" si="4408">AVERAGE(X1245:Y1245)</f>
        <v>-0.35933316766762879</v>
      </c>
      <c r="AI1245" s="875">
        <f t="shared" ref="AI1245" si="4409">AVERAGE(Z1245:AC1245)</f>
        <v>5.9862503008677098E-2</v>
      </c>
      <c r="AJ1245" s="875">
        <f t="shared" ref="AJ1245" si="4410">AVERAGE(AE1245:AI1245)</f>
        <v>-1.5365561047411542E-2</v>
      </c>
    </row>
    <row r="1246" spans="1:36">
      <c r="A1246" s="93" t="str">
        <f t="shared" ref="A1246:A1248" si="4411">YEAR(B1246)&amp;WEEKNUM(B1246)</f>
        <v>20202</v>
      </c>
      <c r="B1246" s="93">
        <f>'Sub Index'!A1228</f>
        <v>43840</v>
      </c>
      <c r="C1246" s="879">
        <f>VLOOKUP(B1246,'Sub Index'!A:M,8,0)</f>
        <v>1.1471387526308634</v>
      </c>
      <c r="D1246" s="879">
        <f>VLOOKUP(B1246,'Sub Index'!J:M,4,0)</f>
        <v>0.86439999999999984</v>
      </c>
      <c r="E1246" s="879">
        <f>VLOOKUP(B1246,'Sub Index'!O:W,4,0)</f>
        <v>0.79199999999999982</v>
      </c>
      <c r="F1246" s="879">
        <f>VLOOKUP(B1246,'Sub Index'!O:W,7,0)</f>
        <v>0.10944778676138217</v>
      </c>
      <c r="G1246" s="879">
        <f>VLOOKUP(B1246,'Sub Index'!O:W,9,0)</f>
        <v>0.20409999999999995</v>
      </c>
      <c r="H1246" s="879">
        <f>VLOOKUP(B1246,'Sub Index'!Y:AE,4,0)</f>
        <v>1.2018</v>
      </c>
      <c r="I1246" s="879">
        <f>VLOOKUP(B1246,'Sub Index'!Y:AE,7,0)</f>
        <v>5.7308926803253937E-3</v>
      </c>
      <c r="J1246" s="879">
        <f>VLOOKUP(B1246,'Sub Index'!AG:AK,4,0)</f>
        <v>6.935004210492376E-3</v>
      </c>
      <c r="K1246" s="879">
        <f>VLOOKUP(B1246,'Sub Index'!AG:AK,5,0)</f>
        <v>104566298.6506</v>
      </c>
      <c r="L1246" s="879">
        <f>VLOOKUP(B1246,'Sub Index'!AM:AX,4,0)</f>
        <v>1.871140986206273E-3</v>
      </c>
      <c r="M1246" s="879">
        <f>VLOOKUP(B1246,'Sub Index'!AM:AX,7,0)</f>
        <v>1.6199999999999548E-2</v>
      </c>
      <c r="N1246" s="879">
        <f>VLOOKUP(B1246,'Sub Index'!AM:AX,8,0)</f>
        <v>-1.5200000000000102E-2</v>
      </c>
      <c r="O1246" s="879">
        <f>VLOOKUP(B1246,'Sub Index'!AV:AX,3,0)</f>
        <v>345.88599999999997</v>
      </c>
      <c r="Q1246" s="878">
        <f t="shared" ref="Q1246:Q1248" si="4412">IF(C1246=0,"",(C1246-C$2)/C$3)</f>
        <v>1.7429689251149259E-2</v>
      </c>
      <c r="R1246" s="878">
        <f t="shared" ref="R1246:R1248" si="4413">IF(D1246=0,"",(D1246-D$2)/D$3)</f>
        <v>1.0229956787086929</v>
      </c>
      <c r="S1246" s="878">
        <f t="shared" ref="S1246:S1248" si="4414">IF(E1246=0,"",(E1246-E$2)/E$3)</f>
        <v>-0.75795618701231526</v>
      </c>
      <c r="T1246" s="878">
        <f t="shared" ref="T1246:T1248" si="4415">IF(F1246=0,"",(F1246-F$2)/F$3)</f>
        <v>1.2382882454424684</v>
      </c>
      <c r="U1246" s="878">
        <f t="shared" ref="U1246:U1248" si="4416">IF(G1246=0,"",(G1246-G$2)/G$3)</f>
        <v>-0.10528877242546074</v>
      </c>
      <c r="V1246" s="878">
        <f t="shared" ref="V1246:V1248" si="4417">IF(H1246=0,"",(H1246-H$2)/H$3)</f>
        <v>-0.93902679779283338</v>
      </c>
      <c r="W1246" s="878">
        <f t="shared" ref="W1246:W1248" si="4418">IF(I1246=0,"",(I1246-I$2)/I$3)</f>
        <v>-0.49701052384991551</v>
      </c>
      <c r="X1246" s="878">
        <f t="shared" ref="X1246:X1248" si="4419">IF(J1246=0,"",(J1246-J$2)/J$3)</f>
        <v>-0.58933476802085039</v>
      </c>
      <c r="Y1246" s="878">
        <f t="shared" ref="Y1246:Y1248" si="4420">IF(K1246=0,"",(K1246-K$2)/K$3)</f>
        <v>-0.14495841679774663</v>
      </c>
      <c r="Z1246" s="878">
        <f t="shared" ref="Z1246:Z1248" si="4421">IF(L1246=0,"",(L1246-L$2)/L$3)</f>
        <v>-0.17563104895230772</v>
      </c>
      <c r="AA1246" s="878">
        <f t="shared" ref="AA1246:AA1248" si="4422">IF(M1246=0,"",(M1246-M$2)/M$3)</f>
        <v>0.1985119019171746</v>
      </c>
      <c r="AB1246" s="878">
        <f t="shared" ref="AB1246:AB1248" si="4423">IF(N1246=0,"",(N1246-N$2)/N$3)</f>
        <v>-0.92044908633787859</v>
      </c>
      <c r="AC1246" s="878">
        <f t="shared" ref="AC1246:AC1248" si="4424">IF(O1246=0,"",(O1246-O$2)/O$3)</f>
        <v>1.0246879937434545</v>
      </c>
      <c r="AE1246" s="879">
        <f t="shared" ref="AE1246:AE1248" si="4425">AVERAGE(Q1246:R1246)</f>
        <v>0.52021268397992104</v>
      </c>
      <c r="AF1246" s="879">
        <f t="shared" ref="AF1246:AF1248" si="4426">AVERAGE(S1246:U1246)</f>
        <v>0.12501442866823079</v>
      </c>
      <c r="AG1246" s="879">
        <f t="shared" ref="AG1246:AG1248" si="4427">AVERAGE(V1246:W1246)</f>
        <v>-0.71801866082137444</v>
      </c>
      <c r="AH1246" s="879">
        <f t="shared" ref="AH1246:AH1248" si="4428">AVERAGE(X1246:Y1246)</f>
        <v>-0.36714659240929848</v>
      </c>
      <c r="AI1246" s="879">
        <f t="shared" ref="AI1246:AI1248" si="4429">AVERAGE(Z1246:AC1246)</f>
        <v>3.1779940092610703E-2</v>
      </c>
      <c r="AJ1246" s="879">
        <f t="shared" ref="AJ1246:AJ1248" si="4430">AVERAGE(AE1246:AI1246)</f>
        <v>-8.1631640097982086E-2</v>
      </c>
    </row>
    <row r="1247" spans="1:36">
      <c r="A1247" s="93" t="str">
        <f t="shared" si="4411"/>
        <v>20203</v>
      </c>
      <c r="B1247" s="93">
        <f>'Sub Index'!A1229</f>
        <v>43843</v>
      </c>
      <c r="C1247" s="879">
        <f>VLOOKUP(B1247,'Sub Index'!A:M,8,0)</f>
        <v>1.1462740961641662</v>
      </c>
      <c r="D1247" s="879">
        <f>VLOOKUP(B1247,'Sub Index'!J:M,4,0)</f>
        <v>0.92989999999999995</v>
      </c>
      <c r="E1247" s="879">
        <f>VLOOKUP(B1247,'Sub Index'!O:W,4,0)</f>
        <v>0.82609999999999983</v>
      </c>
      <c r="F1247" s="879">
        <f>VLOOKUP(B1247,'Sub Index'!O:W,7,0)</f>
        <v>0.10923400464091128</v>
      </c>
      <c r="G1247" s="879">
        <f>VLOOKUP(B1247,'Sub Index'!O:W,9,0)</f>
        <v>0.19749999999999979</v>
      </c>
      <c r="H1247" s="879">
        <f>VLOOKUP(B1247,'Sub Index'!Y:AE,4,0)</f>
        <v>1.2507000000000001</v>
      </c>
      <c r="I1247" s="879">
        <f>VLOOKUP(B1247,'Sub Index'!Y:AE,7,0)</f>
        <v>5.9170164041041926E-3</v>
      </c>
      <c r="J1247" s="879">
        <f>VLOOKUP(B1247,'Sub Index'!AG:AK,4,0)</f>
        <v>6.9547161198454839E-3</v>
      </c>
      <c r="K1247" s="879">
        <f>VLOOKUP(B1247,'Sub Index'!AG:AK,5,0)</f>
        <v>105151715.66670001</v>
      </c>
      <c r="L1247" s="879">
        <f>VLOOKUP(B1247,'Sub Index'!AM:AX,4,0)</f>
        <v>1.9883438855358149E-3</v>
      </c>
      <c r="M1247" s="879">
        <f>VLOOKUP(B1247,'Sub Index'!AM:AX,7,0)</f>
        <v>6.0500000000001108E-3</v>
      </c>
      <c r="N1247" s="879">
        <f>VLOOKUP(B1247,'Sub Index'!AM:AX,8,0)</f>
        <v>-1.1949999999999683E-2</v>
      </c>
      <c r="O1247" s="879">
        <f>VLOOKUP(B1247,'Sub Index'!AV:AX,3,0)</f>
        <v>368.56599999999997</v>
      </c>
      <c r="Q1247" s="878">
        <f t="shared" si="4412"/>
        <v>1.5419485274109336E-2</v>
      </c>
      <c r="R1247" s="878">
        <f t="shared" si="4413"/>
        <v>1.0658471932746592</v>
      </c>
      <c r="S1247" s="878">
        <f t="shared" si="4414"/>
        <v>-0.73580164915550839</v>
      </c>
      <c r="T1247" s="878">
        <f t="shared" si="4415"/>
        <v>1.2326185712535247</v>
      </c>
      <c r="U1247" s="878">
        <f t="shared" si="4416"/>
        <v>-0.1250647085421237</v>
      </c>
      <c r="V1247" s="878">
        <f t="shared" si="4417"/>
        <v>-0.90617788523289888</v>
      </c>
      <c r="W1247" s="878">
        <f t="shared" si="4418"/>
        <v>-0.43354867287574839</v>
      </c>
      <c r="X1247" s="878">
        <f t="shared" si="4419"/>
        <v>-0.58670486055282789</v>
      </c>
      <c r="Y1247" s="878">
        <f t="shared" si="4420"/>
        <v>-0.12569652306300536</v>
      </c>
      <c r="Z1247" s="878">
        <f t="shared" si="4421"/>
        <v>-4.8351608313868422E-2</v>
      </c>
      <c r="AA1247" s="878">
        <f t="shared" si="4422"/>
        <v>-0.57978258509152536</v>
      </c>
      <c r="AB1247" s="878">
        <f t="shared" si="4423"/>
        <v>-0.77018877953130116</v>
      </c>
      <c r="AC1247" s="878">
        <f t="shared" si="4424"/>
        <v>1.3577625930587744</v>
      </c>
      <c r="AE1247" s="879">
        <f t="shared" si="4425"/>
        <v>0.54063333927438428</v>
      </c>
      <c r="AF1247" s="879">
        <f t="shared" si="4426"/>
        <v>0.12391740451863087</v>
      </c>
      <c r="AG1247" s="879">
        <f t="shared" si="4427"/>
        <v>-0.66986327905432363</v>
      </c>
      <c r="AH1247" s="879">
        <f t="shared" si="4428"/>
        <v>-0.35620069180791664</v>
      </c>
      <c r="AI1247" s="879">
        <f t="shared" si="4429"/>
        <v>-1.0140094969480151E-2</v>
      </c>
      <c r="AJ1247" s="879">
        <f t="shared" si="4430"/>
        <v>-7.4330664407741054E-2</v>
      </c>
    </row>
    <row r="1248" spans="1:36">
      <c r="A1248" s="93" t="str">
        <f t="shared" si="4411"/>
        <v>20203</v>
      </c>
      <c r="B1248" s="93">
        <f>'Sub Index'!A1230</f>
        <v>43844</v>
      </c>
      <c r="C1248" s="879">
        <f>VLOOKUP(B1248,'Sub Index'!A:M,8,0)</f>
        <v>1.2099323805211144</v>
      </c>
      <c r="D1248" s="879">
        <f>VLOOKUP(B1248,'Sub Index'!J:M,4,0)</f>
        <v>0.88069999999999959</v>
      </c>
      <c r="E1248" s="879">
        <f>VLOOKUP(B1248,'Sub Index'!O:W,4,0)</f>
        <v>0.78739999999999988</v>
      </c>
      <c r="F1248" s="879">
        <f>VLOOKUP(B1248,'Sub Index'!O:W,7,0)</f>
        <v>0.11353670971544572</v>
      </c>
      <c r="G1248" s="879">
        <f>VLOOKUP(B1248,'Sub Index'!O:W,9,0)</f>
        <v>0.33349999999999991</v>
      </c>
      <c r="H1248" s="879">
        <f>VLOOKUP(B1248,'Sub Index'!Y:AE,4,0)</f>
        <v>1.1307999999999998</v>
      </c>
      <c r="I1248" s="879">
        <f>VLOOKUP(B1248,'Sub Index'!Y:AE,7,0)</f>
        <v>5.6086111625706734E-3</v>
      </c>
      <c r="J1248" s="879">
        <f>VLOOKUP(B1248,'Sub Index'!AG:AK,4,0)</f>
        <v>6.6395110346546037E-3</v>
      </c>
      <c r="K1248" s="879">
        <f>VLOOKUP(B1248,'Sub Index'!AG:AK,5,0)</f>
        <v>105407581.66150001</v>
      </c>
      <c r="L1248" s="879">
        <f>VLOOKUP(B1248,'Sub Index'!AM:AX,4,0)</f>
        <v>1.983633099470956E-3</v>
      </c>
      <c r="M1248" s="879">
        <f>VLOOKUP(B1248,'Sub Index'!AM:AX,7,0)</f>
        <v>6.8000000000001393E-3</v>
      </c>
      <c r="N1248" s="879">
        <f>VLOOKUP(B1248,'Sub Index'!AM:AX,8,0)</f>
        <v>4.1000000000002146E-3</v>
      </c>
      <c r="O1248" s="879">
        <f>VLOOKUP(B1248,'Sub Index'!AV:AX,3,0)</f>
        <v>372.38</v>
      </c>
      <c r="Q1248" s="878">
        <f t="shared" si="4412"/>
        <v>0.16341599176492239</v>
      </c>
      <c r="R1248" s="878">
        <f t="shared" si="4413"/>
        <v>1.0336594907304522</v>
      </c>
      <c r="S1248" s="878">
        <f t="shared" si="4414"/>
        <v>-0.76094477569681118</v>
      </c>
      <c r="T1248" s="878">
        <f t="shared" si="4415"/>
        <v>1.3467297787295802</v>
      </c>
      <c r="U1248" s="878">
        <f t="shared" si="4416"/>
        <v>0.28243942961940682</v>
      </c>
      <c r="V1248" s="878">
        <f t="shared" si="4417"/>
        <v>-0.98672153791052963</v>
      </c>
      <c r="W1248" s="878">
        <f t="shared" si="4418"/>
        <v>-0.53870435685031137</v>
      </c>
      <c r="X1248" s="878">
        <f t="shared" si="4419"/>
        <v>-0.6287586358950672</v>
      </c>
      <c r="Y1248" s="878">
        <f t="shared" si="4420"/>
        <v>-0.11727780022675356</v>
      </c>
      <c r="Z1248" s="878">
        <f t="shared" si="4421"/>
        <v>-5.3467405096478009E-2</v>
      </c>
      <c r="AA1248" s="878">
        <f t="shared" si="4422"/>
        <v>-0.52227314023866034</v>
      </c>
      <c r="AB1248" s="878">
        <f t="shared" si="4423"/>
        <v>-2.8134033609688743E-2</v>
      </c>
      <c r="AC1248" s="878">
        <f t="shared" si="4424"/>
        <v>1.4137743444603899</v>
      </c>
      <c r="AE1248" s="879">
        <f t="shared" si="4425"/>
        <v>0.59853774124768733</v>
      </c>
      <c r="AF1248" s="879">
        <f t="shared" si="4426"/>
        <v>0.28940814421739197</v>
      </c>
      <c r="AG1248" s="879">
        <f t="shared" si="4427"/>
        <v>-0.7627129473804205</v>
      </c>
      <c r="AH1248" s="879">
        <f t="shared" si="4428"/>
        <v>-0.3730182180609104</v>
      </c>
      <c r="AI1248" s="879">
        <f t="shared" si="4429"/>
        <v>0.20247494137889072</v>
      </c>
      <c r="AJ1248" s="879">
        <f t="shared" si="4430"/>
        <v>-9.0620677194721885E-3</v>
      </c>
    </row>
    <row r="1249" spans="1:36">
      <c r="A1249" s="93" t="str">
        <f t="shared" ref="A1249" si="4431">YEAR(B1249)&amp;WEEKNUM(B1249)</f>
        <v>20203</v>
      </c>
      <c r="B1249" s="93">
        <f>'Sub Index'!A1231</f>
        <v>43845</v>
      </c>
      <c r="C1249" s="879">
        <f>VLOOKUP(B1249,'Sub Index'!A:M,8,0)</f>
        <v>1.2501871919418506</v>
      </c>
      <c r="D1249" s="879">
        <f>VLOOKUP(B1249,'Sub Index'!J:M,4,0)</f>
        <v>0.88169999999999993</v>
      </c>
      <c r="E1249" s="879">
        <f>VLOOKUP(B1249,'Sub Index'!O:W,4,0)</f>
        <v>0.7775000000000003</v>
      </c>
      <c r="F1249" s="879">
        <f>VLOOKUP(B1249,'Sub Index'!O:W,7,0)</f>
        <v>0.11849593146430575</v>
      </c>
      <c r="G1249" s="879">
        <f>VLOOKUP(B1249,'Sub Index'!O:W,9,0)</f>
        <v>0.76600000000000001</v>
      </c>
      <c r="H1249" s="879">
        <f>VLOOKUP(B1249,'Sub Index'!Y:AE,4,0)</f>
        <v>1.1583999999999999</v>
      </c>
      <c r="I1249" s="879">
        <f>VLOOKUP(B1249,'Sub Index'!Y:AE,7,0)</f>
        <v>4.8721905716684055E-3</v>
      </c>
      <c r="J1249" s="879">
        <f>VLOOKUP(B1249,'Sub Index'!AG:AK,4,0)</f>
        <v>6.9964512597358863E-3</v>
      </c>
      <c r="K1249" s="879">
        <f>VLOOKUP(B1249,'Sub Index'!AG:AK,5,0)</f>
        <v>105635292.995</v>
      </c>
      <c r="L1249" s="879">
        <f>VLOOKUP(B1249,'Sub Index'!AM:AX,4,0)</f>
        <v>1.9958198384750722E-3</v>
      </c>
      <c r="M1249" s="879">
        <f>VLOOKUP(B1249,'Sub Index'!AM:AX,7,0)</f>
        <v>7.1500000000002117E-3</v>
      </c>
      <c r="N1249" s="879">
        <f>VLOOKUP(B1249,'Sub Index'!AM:AX,8,0)</f>
        <v>4.8499999999993548E-3</v>
      </c>
      <c r="O1249" s="879">
        <f>VLOOKUP(B1249,'Sub Index'!AV:AX,3,0)</f>
        <v>372.85199999999998</v>
      </c>
      <c r="Q1249" s="878">
        <f t="shared" ref="Q1249" si="4432">IF(C1249=0,"",(C1249-C$2)/C$3)</f>
        <v>0.25700273416454184</v>
      </c>
      <c r="R1249" s="878">
        <f t="shared" ref="R1249" si="4433">IF(D1249=0,"",(D1249-D$2)/D$3)</f>
        <v>1.0343137123268795</v>
      </c>
      <c r="S1249" s="878">
        <f t="shared" ref="S1249" si="4434">IF(E1249=0,"",(E1249-E$2)/E$3)</f>
        <v>-0.76737673830039999</v>
      </c>
      <c r="T1249" s="878">
        <f t="shared" ref="T1249" si="4435">IF(F1249=0,"",(F1249-F$2)/F$3)</f>
        <v>1.4782523377014301</v>
      </c>
      <c r="U1249" s="878">
        <f t="shared" ref="U1249" si="4436">IF(G1249=0,"",(G1249-G$2)/G$3)</f>
        <v>1.5783625160522146</v>
      </c>
      <c r="V1249" s="878">
        <f t="shared" ref="V1249" si="4437">IF(H1249=0,"",(H1249-H$2)/H$3)</f>
        <v>-0.96818104738590405</v>
      </c>
      <c r="W1249" s="878">
        <f t="shared" ref="W1249" si="4438">IF(I1249=0,"",(I1249-I$2)/I$3)</f>
        <v>-0.78979869799776337</v>
      </c>
      <c r="X1249" s="878">
        <f t="shared" ref="X1249" si="4439">IF(J1249=0,"",(J1249-J$2)/J$3)</f>
        <v>-0.5811366756494496</v>
      </c>
      <c r="Y1249" s="878">
        <f t="shared" ref="Y1249" si="4440">IF(K1249=0,"",(K1249-K$2)/K$3)</f>
        <v>-0.10978544625096151</v>
      </c>
      <c r="Z1249" s="878">
        <f t="shared" ref="Z1249" si="4441">IF(L1249=0,"",(L1249-L$2)/L$3)</f>
        <v>-4.0232908914867097E-2</v>
      </c>
      <c r="AA1249" s="878">
        <f t="shared" ref="AA1249" si="4442">IF(M1249=0,"",(M1249-M$2)/M$3)</f>
        <v>-0.49543539930731884</v>
      </c>
      <c r="AB1249" s="878">
        <f t="shared" ref="AB1249" si="4443">IF(N1249=0,"",(N1249-N$2)/N$3)</f>
        <v>6.5414218071695035E-3</v>
      </c>
      <c r="AC1249" s="878">
        <f t="shared" ref="AC1249" si="4444">IF(O1249=0,"",(O1249-O$2)/O$3)</f>
        <v>1.4207060556983451</v>
      </c>
      <c r="AE1249" s="879">
        <f t="shared" ref="AE1249" si="4445">AVERAGE(Q1249:R1249)</f>
        <v>0.64565822324571065</v>
      </c>
      <c r="AF1249" s="879">
        <f t="shared" ref="AF1249" si="4446">AVERAGE(S1249:U1249)</f>
        <v>0.7630793718177481</v>
      </c>
      <c r="AG1249" s="879">
        <f t="shared" ref="AG1249" si="4447">AVERAGE(V1249:W1249)</f>
        <v>-0.87898987269183371</v>
      </c>
      <c r="AH1249" s="879">
        <f t="shared" ref="AH1249" si="4448">AVERAGE(X1249:Y1249)</f>
        <v>-0.34546106095020557</v>
      </c>
      <c r="AI1249" s="879">
        <f t="shared" ref="AI1249" si="4449">AVERAGE(Z1249:AC1249)</f>
        <v>0.22289479232083217</v>
      </c>
      <c r="AJ1249" s="879">
        <f t="shared" ref="AJ1249" si="4450">AVERAGE(AE1249:AI1249)</f>
        <v>8.1436290748450352E-2</v>
      </c>
    </row>
    <row r="1250" spans="1:36">
      <c r="A1250" s="93" t="str">
        <f t="shared" ref="A1250:A1257" si="4451">YEAR(B1250)&amp;WEEKNUM(B1250)</f>
        <v>20203</v>
      </c>
      <c r="B1250" s="93">
        <f>'Sub Index'!A1232</f>
        <v>43846</v>
      </c>
      <c r="C1250" s="879">
        <f>VLOOKUP(B1250,'Sub Index'!A:M,8,0)</f>
        <v>1.0704086260846368</v>
      </c>
      <c r="D1250" s="879">
        <f>VLOOKUP(B1250,'Sub Index'!J:M,4,0)</f>
        <v>0.86459999999999981</v>
      </c>
      <c r="E1250" s="879">
        <f>VLOOKUP(B1250,'Sub Index'!O:W,4,0)</f>
        <v>0.80660000000000043</v>
      </c>
      <c r="F1250" s="879">
        <f>VLOOKUP(B1250,'Sub Index'!O:W,7,0)</f>
        <v>0.12322920821792771</v>
      </c>
      <c r="G1250" s="879">
        <f>VLOOKUP(B1250,'Sub Index'!O:W,9,0)</f>
        <v>0.33899999999999997</v>
      </c>
      <c r="H1250" s="879">
        <f>VLOOKUP(B1250,'Sub Index'!Y:AE,4,0)</f>
        <v>1.1332999999999998</v>
      </c>
      <c r="I1250" s="879">
        <f>VLOOKUP(B1250,'Sub Index'!Y:AE,7,0)</f>
        <v>5.1155920831984806E-3</v>
      </c>
      <c r="J1250" s="879">
        <f>VLOOKUP(B1250,'Sub Index'!AG:AK,4,0)</f>
        <v>6.3339005399101044E-3</v>
      </c>
      <c r="K1250" s="879">
        <f>VLOOKUP(B1250,'Sub Index'!AG:AK,5,0)</f>
        <v>105669561.38190001</v>
      </c>
      <c r="L1250" s="879">
        <f>VLOOKUP(B1250,'Sub Index'!AM:AX,4,0)</f>
        <v>1.9471673042955398E-3</v>
      </c>
      <c r="M1250" s="879">
        <f>VLOOKUP(B1250,'Sub Index'!AM:AX,7,0)</f>
        <v>5.7999999999998053E-3</v>
      </c>
      <c r="N1250" s="879">
        <f>VLOOKUP(B1250,'Sub Index'!AM:AX,8,0)</f>
        <v>-8.099999999999774E-3</v>
      </c>
      <c r="O1250" s="879">
        <f>VLOOKUP(B1250,'Sub Index'!AV:AX,3,0)</f>
        <v>369.41399999999999</v>
      </c>
      <c r="Q1250" s="878">
        <f t="shared" ref="Q1250:Q1257" si="4452">IF(C1250=0,"",(C1250-C$2)/C$3)</f>
        <v>-0.16095700128177051</v>
      </c>
      <c r="R1250" s="878">
        <f t="shared" ref="R1250:R1257" si="4453">IF(D1250=0,"",(D1250-D$2)/D$3)</f>
        <v>1.0231265230279782</v>
      </c>
      <c r="S1250" s="878">
        <f t="shared" ref="S1250:S1257" si="4454">IF(E1250=0,"",(E1250-E$2)/E$3)</f>
        <v>-0.74847066640500159</v>
      </c>
      <c r="T1250" s="878">
        <f t="shared" ref="T1250:T1257" si="4455">IF(F1250=0,"",(F1250-F$2)/F$3)</f>
        <v>1.6037826532396355</v>
      </c>
      <c r="U1250" s="878">
        <f t="shared" ref="U1250:U1257" si="4456">IF(G1250=0,"",(G1250-G$2)/G$3)</f>
        <v>0.29891937638329247</v>
      </c>
      <c r="V1250" s="878">
        <f t="shared" ref="V1250:V1257" si="4457">IF(H1250=0,"",(H1250-H$2)/H$3)</f>
        <v>-0.9850421456528643</v>
      </c>
      <c r="W1250" s="878">
        <f t="shared" ref="W1250:W1257" si="4458">IF(I1250=0,"",(I1250-I$2)/I$3)</f>
        <v>-0.7068070721157963</v>
      </c>
      <c r="X1250" s="878">
        <f t="shared" ref="X1250:X1257" si="4459">IF(J1250=0,"",(J1250-J$2)/J$3)</f>
        <v>-0.66953232798329254</v>
      </c>
      <c r="Y1250" s="878">
        <f t="shared" ref="Y1250:Y1257" si="4460">IF(K1250=0,"",(K1250-K$2)/K$3)</f>
        <v>-0.10865791833705442</v>
      </c>
      <c r="Z1250" s="878">
        <f t="shared" ref="Z1250:Z1257" si="4461">IF(L1250=0,"",(L1250-L$2)/L$3)</f>
        <v>-9.3068353869193141E-2</v>
      </c>
      <c r="AA1250" s="878">
        <f t="shared" ref="AA1250:AA1257" si="4462">IF(M1250=0,"",(M1250-M$2)/M$3)</f>
        <v>-0.59895240004250305</v>
      </c>
      <c r="AB1250" s="878">
        <f t="shared" ref="AB1250:AB1257" si="4463">IF(N1250=0,"",(N1250-N$2)/N$3)</f>
        <v>-0.59218810839122904</v>
      </c>
      <c r="AC1250" s="878">
        <f t="shared" ref="AC1250:AC1257" si="4464">IF(O1250=0,"",(O1250-O$2)/O$3)</f>
        <v>1.3702161759608642</v>
      </c>
      <c r="AE1250" s="879">
        <f t="shared" ref="AE1250:AE1257" si="4465">AVERAGE(Q1250:R1250)</f>
        <v>0.43108476087310388</v>
      </c>
      <c r="AF1250" s="879">
        <f t="shared" ref="AF1250:AF1257" si="4466">AVERAGE(S1250:U1250)</f>
        <v>0.38474378773930878</v>
      </c>
      <c r="AG1250" s="879">
        <f t="shared" ref="AG1250:AG1257" si="4467">AVERAGE(V1250:W1250)</f>
        <v>-0.8459246088843303</v>
      </c>
      <c r="AH1250" s="879">
        <f t="shared" ref="AH1250:AH1257" si="4468">AVERAGE(X1250:Y1250)</f>
        <v>-0.38909512316017347</v>
      </c>
      <c r="AI1250" s="879">
        <f t="shared" ref="AI1250:AI1257" si="4469">AVERAGE(Z1250:AC1250)</f>
        <v>2.150182841448478E-2</v>
      </c>
      <c r="AJ1250" s="879">
        <f t="shared" ref="AJ1250:AJ1257" si="4470">AVERAGE(AE1250:AI1250)</f>
        <v>-7.9537871003521277E-2</v>
      </c>
    </row>
    <row r="1251" spans="1:36">
      <c r="A1251" s="93" t="str">
        <f t="shared" si="4451"/>
        <v>20203</v>
      </c>
      <c r="B1251" s="93">
        <f>'Sub Index'!A1233</f>
        <v>43847</v>
      </c>
      <c r="C1251" s="879">
        <f>VLOOKUP(B1251,'Sub Index'!A:M,8,0)</f>
        <v>1.04309709851599</v>
      </c>
      <c r="D1251" s="879">
        <f>VLOOKUP(B1251,'Sub Index'!J:M,4,0)</f>
        <v>0.89599999999999991</v>
      </c>
      <c r="E1251" s="879">
        <f>VLOOKUP(B1251,'Sub Index'!O:W,4,0)</f>
        <v>0.72219999999999995</v>
      </c>
      <c r="F1251" s="879">
        <f>VLOOKUP(B1251,'Sub Index'!O:W,7,0)</f>
        <v>0.12298960452574888</v>
      </c>
      <c r="G1251" s="879">
        <f>VLOOKUP(B1251,'Sub Index'!O:W,9,0)</f>
        <v>0.25770000000000026</v>
      </c>
      <c r="H1251" s="879">
        <f>VLOOKUP(B1251,'Sub Index'!Y:AE,4,0)</f>
        <v>1.1764999999999999</v>
      </c>
      <c r="I1251" s="879">
        <f>VLOOKUP(B1251,'Sub Index'!Y:AE,7,0)</f>
        <v>5.0987078908440522E-3</v>
      </c>
      <c r="J1251" s="879">
        <f>VLOOKUP(B1251,'Sub Index'!AG:AK,4,0)</f>
        <v>6.338479388730312E-3</v>
      </c>
      <c r="K1251" s="879">
        <f>VLOOKUP(B1251,'Sub Index'!AG:AK,5,0)</f>
        <v>105382751.7001</v>
      </c>
      <c r="L1251" s="879">
        <f>VLOOKUP(B1251,'Sub Index'!AM:AX,4,0)</f>
        <v>2.0217630643683255E-3</v>
      </c>
      <c r="M1251" s="879">
        <f>VLOOKUP(B1251,'Sub Index'!AM:AX,7,0)</f>
        <v>1.5849999999999476E-2</v>
      </c>
      <c r="N1251" s="879">
        <f>VLOOKUP(B1251,'Sub Index'!AM:AX,8,0)</f>
        <v>8.3500000000000796E-3</v>
      </c>
      <c r="O1251" s="879">
        <f>VLOOKUP(B1251,'Sub Index'!AV:AX,3,0)</f>
        <v>391.12</v>
      </c>
      <c r="Q1251" s="878">
        <f t="shared" si="4452"/>
        <v>-0.22445243958831804</v>
      </c>
      <c r="R1251" s="878">
        <f t="shared" si="4453"/>
        <v>1.0436690811557849</v>
      </c>
      <c r="S1251" s="878">
        <f t="shared" si="4454"/>
        <v>-0.80330477183357962</v>
      </c>
      <c r="T1251" s="878">
        <f t="shared" si="4455"/>
        <v>1.5974281701512945</v>
      </c>
      <c r="U1251" s="878">
        <f t="shared" si="4456"/>
        <v>5.5315799673496223E-2</v>
      </c>
      <c r="V1251" s="878">
        <f t="shared" si="4457"/>
        <v>-0.95602224744040687</v>
      </c>
      <c r="W1251" s="878">
        <f t="shared" si="4458"/>
        <v>-0.71256400668201714</v>
      </c>
      <c r="X1251" s="878">
        <f t="shared" si="4459"/>
        <v>-0.66892143086056854</v>
      </c>
      <c r="Y1251" s="878">
        <f t="shared" si="4460"/>
        <v>-0.11809477695406288</v>
      </c>
      <c r="Z1251" s="878">
        <f t="shared" si="4461"/>
        <v>-1.2059209297031278E-2</v>
      </c>
      <c r="AA1251" s="878">
        <f t="shared" si="4462"/>
        <v>0.17167416098583307</v>
      </c>
      <c r="AB1251" s="878">
        <f t="shared" si="4463"/>
        <v>0.168360213752727</v>
      </c>
      <c r="AC1251" s="878">
        <f t="shared" si="4464"/>
        <v>1.6889867779334542</v>
      </c>
      <c r="AE1251" s="879">
        <f t="shared" si="4465"/>
        <v>0.40960832078373344</v>
      </c>
      <c r="AF1251" s="879">
        <f t="shared" si="4466"/>
        <v>0.2831463993304037</v>
      </c>
      <c r="AG1251" s="879">
        <f t="shared" si="4467"/>
        <v>-0.83429312706121195</v>
      </c>
      <c r="AH1251" s="879">
        <f t="shared" si="4468"/>
        <v>-0.39350810390731572</v>
      </c>
      <c r="AI1251" s="879">
        <f t="shared" si="4469"/>
        <v>0.5042404858437457</v>
      </c>
      <c r="AJ1251" s="879">
        <f t="shared" si="4470"/>
        <v>-6.1612050021289779E-3</v>
      </c>
    </row>
    <row r="1252" spans="1:36">
      <c r="A1252" s="93" t="str">
        <f t="shared" si="4451"/>
        <v>20204</v>
      </c>
      <c r="B1252" s="93">
        <f>'Sub Index'!A1234</f>
        <v>43850</v>
      </c>
      <c r="C1252" s="879">
        <f>VLOOKUP(B1252,'Sub Index'!A:M,8,0)</f>
        <v>1.040974922680423</v>
      </c>
      <c r="D1252" s="879">
        <f>VLOOKUP(B1252,'Sub Index'!J:M,4,0)</f>
        <v>0.90850000000000009</v>
      </c>
      <c r="E1252" s="879">
        <f>VLOOKUP(B1252,'Sub Index'!O:W,4,0)</f>
        <v>0.74310000000000009</v>
      </c>
      <c r="F1252" s="879">
        <f>VLOOKUP(B1252,'Sub Index'!O:W,7,0)</f>
        <v>9.4792173021526829E-2</v>
      </c>
      <c r="G1252" s="879">
        <f>VLOOKUP(B1252,'Sub Index'!O:W,9,0)</f>
        <v>0.1216999999999997</v>
      </c>
      <c r="H1252" s="879">
        <f>VLOOKUP(B1252,'Sub Index'!Y:AE,4,0)</f>
        <v>1.1729000000000003</v>
      </c>
      <c r="I1252" s="879">
        <f>VLOOKUP(B1252,'Sub Index'!Y:AE,7,0)</f>
        <v>5.3789407711612282E-3</v>
      </c>
      <c r="J1252" s="879">
        <f>VLOOKUP(B1252,'Sub Index'!AG:AK,4,0)</f>
        <v>6.664190033897361E-3</v>
      </c>
      <c r="K1252" s="879">
        <f>VLOOKUP(B1252,'Sub Index'!AG:AK,5,0)</f>
        <v>105784939.28150001</v>
      </c>
      <c r="L1252" s="879">
        <f>VLOOKUP(B1252,'Sub Index'!AM:AX,4,0)</f>
        <v>2.0298767857947517E-3</v>
      </c>
      <c r="M1252" s="879">
        <f>VLOOKUP(B1252,'Sub Index'!AM:AX,7,0)</f>
        <v>8.0499999999998906E-3</v>
      </c>
      <c r="N1252" s="879">
        <f>VLOOKUP(B1252,'Sub Index'!AM:AX,8,0)</f>
        <v>5.550000000000388E-3</v>
      </c>
      <c r="O1252" s="879">
        <f>VLOOKUP(B1252,'Sub Index'!AV:AX,3,0)</f>
        <v>385.98400000000004</v>
      </c>
      <c r="Q1252" s="878">
        <f t="shared" si="4452"/>
        <v>-0.22938619821841297</v>
      </c>
      <c r="R1252" s="878">
        <f t="shared" si="4453"/>
        <v>1.0518468511111221</v>
      </c>
      <c r="S1252" s="878">
        <f t="shared" si="4454"/>
        <v>-0.78972618411489148</v>
      </c>
      <c r="T1252" s="878">
        <f t="shared" si="4455"/>
        <v>0.84960955350620671</v>
      </c>
      <c r="U1252" s="878">
        <f t="shared" si="4456"/>
        <v>-0.35218833848803566</v>
      </c>
      <c r="V1252" s="878">
        <f t="shared" si="4457"/>
        <v>-0.95844057229144464</v>
      </c>
      <c r="W1252" s="878">
        <f t="shared" si="4458"/>
        <v>-0.61701413841328423</v>
      </c>
      <c r="X1252" s="878">
        <f t="shared" si="4459"/>
        <v>-0.62546603327351458</v>
      </c>
      <c r="Y1252" s="878">
        <f t="shared" si="4460"/>
        <v>-0.10486165553581533</v>
      </c>
      <c r="Z1252" s="878">
        <f t="shared" si="4461"/>
        <v>-3.2479091452496897E-3</v>
      </c>
      <c r="AA1252" s="878">
        <f t="shared" si="4462"/>
        <v>-0.42642406548390815</v>
      </c>
      <c r="AB1252" s="878">
        <f t="shared" si="4463"/>
        <v>3.8905180196322067E-2</v>
      </c>
      <c r="AC1252" s="878">
        <f t="shared" si="4464"/>
        <v>1.6135603607340065</v>
      </c>
      <c r="AE1252" s="879">
        <f t="shared" si="4465"/>
        <v>0.41123032644635454</v>
      </c>
      <c r="AF1252" s="879">
        <f t="shared" si="4466"/>
        <v>-9.7434989698906807E-2</v>
      </c>
      <c r="AG1252" s="879">
        <f t="shared" si="4467"/>
        <v>-0.78772735535236449</v>
      </c>
      <c r="AH1252" s="879">
        <f t="shared" si="4468"/>
        <v>-0.36516384440466498</v>
      </c>
      <c r="AI1252" s="879">
        <f t="shared" si="4469"/>
        <v>0.30569839157529266</v>
      </c>
      <c r="AJ1252" s="879">
        <f t="shared" si="4470"/>
        <v>-0.10667949428685781</v>
      </c>
    </row>
    <row r="1253" spans="1:36">
      <c r="A1253" s="93" t="str">
        <f t="shared" si="4451"/>
        <v>20204</v>
      </c>
      <c r="B1253" s="93">
        <f>'Sub Index'!A1235</f>
        <v>43851</v>
      </c>
      <c r="C1253" s="879">
        <f>VLOOKUP(B1253,'Sub Index'!A:M,8,0)</f>
        <v>0.98466406327669687</v>
      </c>
      <c r="D1253" s="879">
        <f>VLOOKUP(B1253,'Sub Index'!J:M,4,0)</f>
        <v>0.96250000000000036</v>
      </c>
      <c r="E1253" s="879">
        <f>VLOOKUP(B1253,'Sub Index'!O:W,4,0)</f>
        <v>0.83400000000000007</v>
      </c>
      <c r="F1253" s="879">
        <f>VLOOKUP(B1253,'Sub Index'!O:W,7,0)</f>
        <v>9.465554154099752E-2</v>
      </c>
      <c r="G1253" s="879">
        <f>VLOOKUP(B1253,'Sub Index'!O:W,9,0)</f>
        <v>0.11529999999999996</v>
      </c>
      <c r="H1253" s="879">
        <f>VLOOKUP(B1253,'Sub Index'!Y:AE,4,0)</f>
        <v>1.2331000000000003</v>
      </c>
      <c r="I1253" s="879">
        <f>VLOOKUP(B1253,'Sub Index'!Y:AE,7,0)</f>
        <v>5.3538910650228443E-3</v>
      </c>
      <c r="J1253" s="879">
        <f>VLOOKUP(B1253,'Sub Index'!AG:AK,4,0)</f>
        <v>7.5515081798231878E-3</v>
      </c>
      <c r="K1253" s="879">
        <f>VLOOKUP(B1253,'Sub Index'!AG:AK,5,0)</f>
        <v>105651182.9513</v>
      </c>
      <c r="L1253" s="879">
        <f>VLOOKUP(B1253,'Sub Index'!AM:AX,4,0)</f>
        <v>2.6291709505669027E-3</v>
      </c>
      <c r="M1253" s="879">
        <f>VLOOKUP(B1253,'Sub Index'!AM:AX,7,0)</f>
        <v>-3.4600000000000186E-2</v>
      </c>
      <c r="N1253" s="879">
        <f>VLOOKUP(B1253,'Sub Index'!AM:AX,8,0)</f>
        <v>3.0000000000001137E-3</v>
      </c>
      <c r="O1253" s="879">
        <f>VLOOKUP(B1253,'Sub Index'!AV:AX,3,0)</f>
        <v>380.86</v>
      </c>
      <c r="Q1253" s="878">
        <f t="shared" si="4452"/>
        <v>-0.36030098100641622</v>
      </c>
      <c r="R1253" s="878">
        <f t="shared" si="4453"/>
        <v>1.0871748173181783</v>
      </c>
      <c r="S1253" s="878">
        <f t="shared" si="4454"/>
        <v>-0.73066907293648253</v>
      </c>
      <c r="T1253" s="878">
        <f t="shared" si="4455"/>
        <v>0.8459859764884099</v>
      </c>
      <c r="U1253" s="878">
        <f t="shared" si="4456"/>
        <v>-0.37136500381328336</v>
      </c>
      <c r="V1253" s="878">
        <f t="shared" si="4457"/>
        <v>-0.91800080672686291</v>
      </c>
      <c r="W1253" s="878">
        <f t="shared" si="4458"/>
        <v>-0.62555523508610877</v>
      </c>
      <c r="X1253" s="878">
        <f t="shared" si="4459"/>
        <v>-0.50708254354250337</v>
      </c>
      <c r="Y1253" s="878">
        <f t="shared" si="4460"/>
        <v>-0.10926262125393782</v>
      </c>
      <c r="Z1253" s="878">
        <f t="shared" si="4461"/>
        <v>0.64757068413551933</v>
      </c>
      <c r="AA1253" s="878">
        <f t="shared" si="4462"/>
        <v>-3.6967944961167114</v>
      </c>
      <c r="AB1253" s="878">
        <f t="shared" si="4463"/>
        <v>-7.8991368221143804E-2</v>
      </c>
      <c r="AC1253" s="878">
        <f t="shared" si="4464"/>
        <v>1.5383101734812856</v>
      </c>
      <c r="AE1253" s="879">
        <f t="shared" si="4465"/>
        <v>0.36343691815588108</v>
      </c>
      <c r="AF1253" s="879">
        <f t="shared" si="4466"/>
        <v>-8.5349366753785336E-2</v>
      </c>
      <c r="AG1253" s="879">
        <f t="shared" si="4467"/>
        <v>-0.77177802090648584</v>
      </c>
      <c r="AH1253" s="879">
        <f t="shared" si="4468"/>
        <v>-0.3081725823982206</v>
      </c>
      <c r="AI1253" s="879">
        <f t="shared" si="4469"/>
        <v>-0.39747625168026252</v>
      </c>
      <c r="AJ1253" s="879">
        <f t="shared" si="4470"/>
        <v>-0.23986786071657465</v>
      </c>
    </row>
    <row r="1254" spans="1:36">
      <c r="A1254" s="93" t="str">
        <f t="shared" si="4451"/>
        <v>20204</v>
      </c>
      <c r="B1254" s="93">
        <f>'Sub Index'!A1236</f>
        <v>43852</v>
      </c>
      <c r="C1254" s="879">
        <f>VLOOKUP(B1254,'Sub Index'!A:M,8,0)</f>
        <v>0.9176487095871162</v>
      </c>
      <c r="D1254" s="879">
        <f>VLOOKUP(B1254,'Sub Index'!J:M,4,0)</f>
        <v>0.98580000000000023</v>
      </c>
      <c r="E1254" s="879">
        <f>VLOOKUP(B1254,'Sub Index'!O:W,4,0)</f>
        <v>0.78920000000000012</v>
      </c>
      <c r="F1254" s="879">
        <f>VLOOKUP(B1254,'Sub Index'!O:W,7,0)</f>
        <v>9.4060933685842826E-2</v>
      </c>
      <c r="G1254" s="879">
        <f>VLOOKUP(B1254,'Sub Index'!O:W,9,0)</f>
        <v>8.3399999999999697E-2</v>
      </c>
      <c r="H1254" s="879">
        <f>VLOOKUP(B1254,'Sub Index'!Y:AE,4,0)</f>
        <v>1.2467000000000001</v>
      </c>
      <c r="I1254" s="879">
        <f>VLOOKUP(B1254,'Sub Index'!Y:AE,7,0)</f>
        <v>5.3156986988109143E-3</v>
      </c>
      <c r="J1254" s="879">
        <f>VLOOKUP(B1254,'Sub Index'!AG:AK,4,0)</f>
        <v>6.7537678428068728E-3</v>
      </c>
      <c r="K1254" s="879">
        <f>VLOOKUP(B1254,'Sub Index'!AG:AK,5,0)</f>
        <v>105584390.26989999</v>
      </c>
      <c r="L1254" s="879">
        <f>VLOOKUP(B1254,'Sub Index'!AM:AX,4,0)</f>
        <v>2.5453401890233361E-3</v>
      </c>
      <c r="M1254" s="879">
        <f>VLOOKUP(B1254,'Sub Index'!AM:AX,7,0)</f>
        <v>6.2000000000006494E-3</v>
      </c>
      <c r="N1254" s="879">
        <f>VLOOKUP(B1254,'Sub Index'!AM:AX,8,0)</f>
        <v>8.5999999999994969E-3</v>
      </c>
      <c r="O1254" s="879">
        <f>VLOOKUP(B1254,'Sub Index'!AV:AX,3,0)</f>
        <v>374.928</v>
      </c>
      <c r="Q1254" s="878">
        <f t="shared" si="4452"/>
        <v>-0.51610219882892605</v>
      </c>
      <c r="R1254" s="878">
        <f t="shared" si="4453"/>
        <v>1.1024181805149267</v>
      </c>
      <c r="S1254" s="878">
        <f t="shared" si="4454"/>
        <v>-0.7597753279507039</v>
      </c>
      <c r="T1254" s="878">
        <f t="shared" si="4455"/>
        <v>0.83021649678876042</v>
      </c>
      <c r="U1254" s="878">
        <f t="shared" si="4456"/>
        <v>-0.46694869504381953</v>
      </c>
      <c r="V1254" s="878">
        <f t="shared" si="4457"/>
        <v>-0.90886491284516346</v>
      </c>
      <c r="W1254" s="878">
        <f t="shared" si="4458"/>
        <v>-0.63857753124311489</v>
      </c>
      <c r="X1254" s="878">
        <f t="shared" si="4459"/>
        <v>-0.61351481411964404</v>
      </c>
      <c r="Y1254" s="878">
        <f t="shared" si="4460"/>
        <v>-0.11146029145484206</v>
      </c>
      <c r="Z1254" s="878">
        <f t="shared" si="4461"/>
        <v>0.5565325571045604</v>
      </c>
      <c r="AA1254" s="878">
        <f t="shared" si="4462"/>
        <v>-0.56828069612091148</v>
      </c>
      <c r="AB1254" s="878">
        <f t="shared" si="4463"/>
        <v>0.17991869889166606</v>
      </c>
      <c r="AC1254" s="878">
        <f t="shared" si="4464"/>
        <v>1.4511938364822345</v>
      </c>
      <c r="AE1254" s="879">
        <f t="shared" si="4465"/>
        <v>0.29315799084300032</v>
      </c>
      <c r="AF1254" s="879">
        <f t="shared" si="4466"/>
        <v>-0.132169175401921</v>
      </c>
      <c r="AG1254" s="879">
        <f t="shared" si="4467"/>
        <v>-0.77372122204413918</v>
      </c>
      <c r="AH1254" s="879">
        <f t="shared" si="4468"/>
        <v>-0.36248755278724304</v>
      </c>
      <c r="AI1254" s="879">
        <f t="shared" si="4469"/>
        <v>0.40484109908938737</v>
      </c>
      <c r="AJ1254" s="879">
        <f t="shared" si="4470"/>
        <v>-0.11407577206018309</v>
      </c>
    </row>
    <row r="1255" spans="1:36">
      <c r="A1255" s="93" t="str">
        <f t="shared" si="4451"/>
        <v>20204</v>
      </c>
      <c r="B1255" s="93">
        <f>'Sub Index'!A1237</f>
        <v>43853</v>
      </c>
      <c r="C1255" s="879">
        <f>VLOOKUP(B1255,'Sub Index'!A:M,8,0)</f>
        <v>0.85528871443949661</v>
      </c>
      <c r="D1255" s="879">
        <f>VLOOKUP(B1255,'Sub Index'!J:M,4,0)</f>
        <v>0.94220000000000015</v>
      </c>
      <c r="E1255" s="879">
        <f>VLOOKUP(B1255,'Sub Index'!O:W,4,0)</f>
        <v>0.83570000000000011</v>
      </c>
      <c r="F1255" s="879">
        <f>VLOOKUP(B1255,'Sub Index'!O:W,7,0)</f>
        <v>9.4172086787940132E-2</v>
      </c>
      <c r="G1255" s="879">
        <f>VLOOKUP(B1255,'Sub Index'!O:W,9,0)</f>
        <v>6.2000000000000277E-2</v>
      </c>
      <c r="H1255" s="879">
        <f>VLOOKUP(B1255,'Sub Index'!Y:AE,4,0)</f>
        <v>1.1976</v>
      </c>
      <c r="I1255" s="879">
        <f>VLOOKUP(B1255,'Sub Index'!Y:AE,7,0)</f>
        <v>5.8151398170435409E-3</v>
      </c>
      <c r="J1255" s="879">
        <f>VLOOKUP(B1255,'Sub Index'!AG:AK,4,0)</f>
        <v>1.0002939732099451E-2</v>
      </c>
      <c r="K1255" s="879">
        <f>VLOOKUP(B1255,'Sub Index'!AG:AK,5,0)</f>
        <v>103702448.905</v>
      </c>
      <c r="L1255" s="879">
        <f>VLOOKUP(B1255,'Sub Index'!AM:AX,4,0)</f>
        <v>2.6796919456867404E-3</v>
      </c>
      <c r="M1255" s="879">
        <f>VLOOKUP(B1255,'Sub Index'!AM:AX,7,0)</f>
        <v>6.4999999999999503E-3</v>
      </c>
      <c r="N1255" s="879">
        <f>VLOOKUP(B1255,'Sub Index'!AM:AX,8,0)</f>
        <v>-7.9999999999991189E-4</v>
      </c>
      <c r="O1255" s="879">
        <f>VLOOKUP(B1255,'Sub Index'!AV:AX,3,0)</f>
        <v>334.27599999999995</v>
      </c>
      <c r="Q1255" s="878">
        <f t="shared" si="4452"/>
        <v>-0.6610803665546231</v>
      </c>
      <c r="R1255" s="878">
        <f t="shared" si="4453"/>
        <v>1.073894118910711</v>
      </c>
      <c r="S1255" s="878">
        <f t="shared" si="4454"/>
        <v>-0.72956459450960365</v>
      </c>
      <c r="T1255" s="878">
        <f t="shared" si="4455"/>
        <v>0.83316436666952498</v>
      </c>
      <c r="U1255" s="878">
        <f t="shared" si="4456"/>
        <v>-0.53107066972511741</v>
      </c>
      <c r="V1255" s="878">
        <f t="shared" si="4457"/>
        <v>-0.9418481767857112</v>
      </c>
      <c r="W1255" s="878">
        <f t="shared" si="4458"/>
        <v>-0.46828511944224616</v>
      </c>
      <c r="X1255" s="878">
        <f t="shared" si="4459"/>
        <v>-0.18001944523026273</v>
      </c>
      <c r="Y1255" s="878">
        <f t="shared" si="4460"/>
        <v>-0.1733815434662889</v>
      </c>
      <c r="Z1255" s="878">
        <f t="shared" si="4461"/>
        <v>0.70243523131084229</v>
      </c>
      <c r="AA1255" s="878">
        <f t="shared" si="4462"/>
        <v>-0.54527691817981994</v>
      </c>
      <c r="AB1255" s="878">
        <f t="shared" si="4463"/>
        <v>-0.25468034233342818</v>
      </c>
      <c r="AC1255" s="878">
        <f t="shared" si="4464"/>
        <v>0.85418552028442141</v>
      </c>
      <c r="AE1255" s="879">
        <f t="shared" si="4465"/>
        <v>0.20640687617804393</v>
      </c>
      <c r="AF1255" s="879">
        <f t="shared" si="4466"/>
        <v>-0.1424902991883987</v>
      </c>
      <c r="AG1255" s="879">
        <f t="shared" si="4467"/>
        <v>-0.70506664811397868</v>
      </c>
      <c r="AH1255" s="879">
        <f t="shared" si="4468"/>
        <v>-0.17670049434827581</v>
      </c>
      <c r="AI1255" s="879">
        <f t="shared" si="4469"/>
        <v>0.1891658727705039</v>
      </c>
      <c r="AJ1255" s="879">
        <f t="shared" si="4470"/>
        <v>-0.12573693854042106</v>
      </c>
    </row>
    <row r="1256" spans="1:36">
      <c r="A1256" s="93" t="str">
        <f t="shared" si="4451"/>
        <v>20206</v>
      </c>
      <c r="B1256" s="93">
        <f>'Sub Index'!A1238</f>
        <v>43864</v>
      </c>
      <c r="C1256" s="879">
        <f>VLOOKUP(B1256,'Sub Index'!A:M,8,0)</f>
        <v>0.82087781005274196</v>
      </c>
      <c r="D1256" s="879">
        <f>VLOOKUP(B1256,'Sub Index'!J:M,4,0)</f>
        <v>1.0127999999999999</v>
      </c>
      <c r="E1256" s="879">
        <f>VLOOKUP(B1256,'Sub Index'!O:W,4,0)</f>
        <v>1.0508000000000002</v>
      </c>
      <c r="F1256" s="879">
        <f>VLOOKUP(B1256,'Sub Index'!O:W,7,0)</f>
        <v>9.4544141559228023E-2</v>
      </c>
      <c r="G1256" s="879">
        <f>VLOOKUP(B1256,'Sub Index'!O:W,9,0)</f>
        <v>0.11940000000000017</v>
      </c>
      <c r="H1256" s="879">
        <f>VLOOKUP(B1256,'Sub Index'!Y:AE,4,0)</f>
        <v>1.1581999999999999</v>
      </c>
      <c r="I1256" s="879">
        <f>VLOOKUP(B1256,'Sub Index'!Y:AE,7,0)</f>
        <v>1.310846151991997E-2</v>
      </c>
      <c r="J1256" s="879">
        <f>VLOOKUP(B1256,'Sub Index'!AG:AK,4,0)</f>
        <v>2.4918734201752422E-2</v>
      </c>
      <c r="K1256" s="879">
        <f>VLOOKUP(B1256,'Sub Index'!AG:AK,5,0)</f>
        <v>102382730.2159</v>
      </c>
      <c r="L1256" s="879">
        <f>VLOOKUP(B1256,'Sub Index'!AM:AX,4,0)</f>
        <v>3.9984470685170623E-3</v>
      </c>
      <c r="M1256" s="879">
        <f>VLOOKUP(B1256,'Sub Index'!AM:AX,7,0)</f>
        <v>9.6999999999995978E-3</v>
      </c>
      <c r="N1256" s="879">
        <f>VLOOKUP(B1256,'Sub Index'!AM:AX,8,0)</f>
        <v>-1.2499999999999289E-2</v>
      </c>
      <c r="O1256" s="879">
        <f>VLOOKUP(B1256,'Sub Index'!AV:AX,3,0)</f>
        <v>277.82600000000002</v>
      </c>
      <c r="Q1256" s="878">
        <f t="shared" si="4452"/>
        <v>-0.7410808517369295</v>
      </c>
      <c r="R1256" s="878">
        <f t="shared" si="4453"/>
        <v>1.1200821636184544</v>
      </c>
      <c r="S1256" s="878">
        <f t="shared" si="4454"/>
        <v>-0.58981558884980412</v>
      </c>
      <c r="T1256" s="878">
        <f t="shared" si="4455"/>
        <v>0.84303155915970107</v>
      </c>
      <c r="U1256" s="878">
        <f t="shared" si="4456"/>
        <v>-0.35907995258929543</v>
      </c>
      <c r="V1256" s="878">
        <f t="shared" si="4457"/>
        <v>-0.96831539876651718</v>
      </c>
      <c r="W1256" s="878">
        <f t="shared" si="4458"/>
        <v>2.0184891918469496</v>
      </c>
      <c r="X1256" s="878">
        <f t="shared" si="4459"/>
        <v>1.8100038733908377</v>
      </c>
      <c r="Y1256" s="878">
        <f t="shared" si="4460"/>
        <v>-0.21680406185932063</v>
      </c>
      <c r="Z1256" s="878">
        <f t="shared" si="4461"/>
        <v>2.1345705738075416</v>
      </c>
      <c r="AA1256" s="878">
        <f t="shared" si="4462"/>
        <v>-0.29990328680763245</v>
      </c>
      <c r="AB1256" s="878">
        <f t="shared" si="4463"/>
        <v>-0.79561744683700819</v>
      </c>
      <c r="AC1256" s="878">
        <f t="shared" si="4464"/>
        <v>2.517047921961614E-2</v>
      </c>
      <c r="AE1256" s="879">
        <f t="shared" si="4465"/>
        <v>0.18950065594076243</v>
      </c>
      <c r="AF1256" s="879">
        <f t="shared" si="4466"/>
        <v>-3.5287994093132824E-2</v>
      </c>
      <c r="AG1256" s="879">
        <f t="shared" si="4467"/>
        <v>0.52508689654021623</v>
      </c>
      <c r="AH1256" s="879">
        <f t="shared" si="4468"/>
        <v>0.79659990576575856</v>
      </c>
      <c r="AI1256" s="879">
        <f t="shared" si="4469"/>
        <v>0.26605507984562926</v>
      </c>
      <c r="AJ1256" s="879">
        <f t="shared" si="4470"/>
        <v>0.3483909087998468</v>
      </c>
    </row>
    <row r="1257" spans="1:36">
      <c r="A1257" s="93" t="str">
        <f t="shared" si="4451"/>
        <v>20206</v>
      </c>
      <c r="B1257" s="93">
        <f>'Sub Index'!A1239</f>
        <v>43865</v>
      </c>
      <c r="C1257" s="879">
        <f>VLOOKUP(B1257,'Sub Index'!A:M,8,0)</f>
        <v>0.87775843909745299</v>
      </c>
      <c r="D1257" s="879">
        <f>VLOOKUP(B1257,'Sub Index'!J:M,4,0)</f>
        <v>0.99429999999999996</v>
      </c>
      <c r="E1257" s="879">
        <f>VLOOKUP(B1257,'Sub Index'!O:W,4,0)</f>
        <v>1.0416999999999998</v>
      </c>
      <c r="F1257" s="879">
        <f>VLOOKUP(B1257,'Sub Index'!O:W,7,0)</f>
        <v>7.3933236701613725E-2</v>
      </c>
      <c r="G1257" s="879">
        <f>VLOOKUP(B1257,'Sub Index'!O:W,9,0)</f>
        <v>0.29829999999999979</v>
      </c>
      <c r="H1257" s="879">
        <f>VLOOKUP(B1257,'Sub Index'!Y:AE,4,0)</f>
        <v>1.2462999999999997</v>
      </c>
      <c r="I1257" s="879">
        <f>VLOOKUP(B1257,'Sub Index'!Y:AE,7,0)</f>
        <v>1.3064739459336599E-2</v>
      </c>
      <c r="J1257" s="879">
        <f>VLOOKUP(B1257,'Sub Index'!AG:AK,4,0)</f>
        <v>2.5421655463289138E-2</v>
      </c>
      <c r="K1257" s="879">
        <f>VLOOKUP(B1257,'Sub Index'!AG:AK,5,0)</f>
        <v>102228216.28799999</v>
      </c>
      <c r="L1257" s="879">
        <f>VLOOKUP(B1257,'Sub Index'!AM:AX,4,0)</f>
        <v>3.9837605904967195E-3</v>
      </c>
      <c r="M1257" s="879">
        <f>VLOOKUP(B1257,'Sub Index'!AM:AX,7,0)</f>
        <v>7.799999999999585E-3</v>
      </c>
      <c r="N1257" s="879">
        <f>VLOOKUP(B1257,'Sub Index'!AM:AX,8,0)</f>
        <v>1.1000000000001009E-3</v>
      </c>
      <c r="O1257" s="879">
        <f>VLOOKUP(B1257,'Sub Index'!AV:AX,3,0)</f>
        <v>227.51</v>
      </c>
      <c r="Q1257" s="878">
        <f t="shared" si="4452"/>
        <v>-0.60884143512911637</v>
      </c>
      <c r="R1257" s="878">
        <f t="shared" si="4453"/>
        <v>1.1079790640845557</v>
      </c>
      <c r="S1257" s="878">
        <f t="shared" si="4454"/>
        <v>-0.59572779689956812</v>
      </c>
      <c r="T1257" s="878">
        <f t="shared" si="4455"/>
        <v>0.2964137455437057</v>
      </c>
      <c r="U1257" s="878">
        <f t="shared" si="4456"/>
        <v>0.17696777033053984</v>
      </c>
      <c r="V1257" s="878">
        <f t="shared" si="4457"/>
        <v>-0.90913361560639028</v>
      </c>
      <c r="W1257" s="878">
        <f t="shared" si="4458"/>
        <v>2.0035814582346401</v>
      </c>
      <c r="X1257" s="878">
        <f t="shared" si="4459"/>
        <v>1.8771022126663379</v>
      </c>
      <c r="Y1257" s="878">
        <f t="shared" si="4460"/>
        <v>-0.22188801189475857</v>
      </c>
      <c r="Z1257" s="878">
        <f t="shared" si="4461"/>
        <v>2.1186214230777285</v>
      </c>
      <c r="AA1257" s="878">
        <f t="shared" si="4462"/>
        <v>-0.44559388043488585</v>
      </c>
      <c r="AB1257" s="878">
        <f t="shared" si="4463"/>
        <v>-0.166835855277286</v>
      </c>
      <c r="AC1257" s="878">
        <f t="shared" si="4464"/>
        <v>-0.71376168740955692</v>
      </c>
      <c r="AE1257" s="879">
        <f t="shared" si="4465"/>
        <v>0.24956881447771967</v>
      </c>
      <c r="AF1257" s="879">
        <f t="shared" si="4466"/>
        <v>-4.0782093675107524E-2</v>
      </c>
      <c r="AG1257" s="879">
        <f t="shared" si="4467"/>
        <v>0.54722392131412489</v>
      </c>
      <c r="AH1257" s="879">
        <f t="shared" si="4468"/>
        <v>0.82760710038578966</v>
      </c>
      <c r="AI1257" s="879">
        <f t="shared" si="4469"/>
        <v>0.19810749998899996</v>
      </c>
      <c r="AJ1257" s="879">
        <f t="shared" si="4470"/>
        <v>0.35634504849830539</v>
      </c>
    </row>
    <row r="1258" spans="1:36">
      <c r="A1258" s="93" t="str">
        <f t="shared" ref="A1258:A1260" si="4471">YEAR(B1258)&amp;WEEKNUM(B1258)</f>
        <v>20206</v>
      </c>
      <c r="B1258" s="93">
        <f>'Sub Index'!A1240</f>
        <v>43866</v>
      </c>
      <c r="C1258" s="879">
        <f>VLOOKUP(B1258,'Sub Index'!A:M,8,0)</f>
        <v>0.85106184658567308</v>
      </c>
      <c r="D1258" s="879">
        <f>VLOOKUP(B1258,'Sub Index'!J:M,4,0)</f>
        <v>0.94030000000000014</v>
      </c>
      <c r="E1258" s="879">
        <f>VLOOKUP(B1258,'Sub Index'!O:W,4,0)</f>
        <v>1.1317999999999999</v>
      </c>
      <c r="F1258" s="879">
        <f>VLOOKUP(B1258,'Sub Index'!O:W,7,0)</f>
        <v>7.8271145918328622E-2</v>
      </c>
      <c r="G1258" s="879">
        <f>VLOOKUP(B1258,'Sub Index'!O:W,9,0)</f>
        <v>0.10570000000000013</v>
      </c>
      <c r="H1258" s="879">
        <f>VLOOKUP(B1258,'Sub Index'!Y:AE,4,0)</f>
        <v>1.1680000000000001</v>
      </c>
      <c r="I1258" s="879">
        <f>VLOOKUP(B1258,'Sub Index'!Y:AE,7,0)</f>
        <v>1.2906545223391392E-2</v>
      </c>
      <c r="J1258" s="879">
        <f>VLOOKUP(B1258,'Sub Index'!AG:AK,4,0)</f>
        <v>2.6324101012628883E-2</v>
      </c>
      <c r="K1258" s="879">
        <f>VLOOKUP(B1258,'Sub Index'!AG:AK,5,0)</f>
        <v>102342829.1865</v>
      </c>
      <c r="L1258" s="879">
        <f>VLOOKUP(B1258,'Sub Index'!AM:AX,4,0)</f>
        <v>3.9895695100958502E-3</v>
      </c>
      <c r="M1258" s="879">
        <f>VLOOKUP(B1258,'Sub Index'!AM:AX,7,0)</f>
        <v>6.4000000000001833E-3</v>
      </c>
      <c r="N1258" s="879">
        <f>VLOOKUP(B1258,'Sub Index'!AM:AX,8,0)</f>
        <v>-2.4099999999999788E-2</v>
      </c>
      <c r="O1258" s="879">
        <f>VLOOKUP(B1258,'Sub Index'!AV:AX,3,0)</f>
        <v>184.398</v>
      </c>
      <c r="Q1258" s="878">
        <f t="shared" ref="Q1258:Q1260" si="4472">IF(C1258=0,"",(C1258-C$2)/C$3)</f>
        <v>-0.67090723641270034</v>
      </c>
      <c r="R1258" s="878">
        <f t="shared" ref="R1258:R1260" si="4473">IF(D1258=0,"",(D1258-D$2)/D$3)</f>
        <v>1.0726510978774997</v>
      </c>
      <c r="S1258" s="878">
        <f t="shared" ref="S1258:S1260" si="4474">IF(E1258=0,"",(E1258-E$2)/E$3)</f>
        <v>-0.53719044027498442</v>
      </c>
      <c r="T1258" s="878">
        <f t="shared" ref="T1258:T1260" si="4475">IF(F1258=0,"",(F1258-F$2)/F$3)</f>
        <v>0.41145859525244549</v>
      </c>
      <c r="U1258" s="878">
        <f t="shared" ref="U1258:U1260" si="4476">IF(G1258=0,"",(G1258-G$2)/G$3)</f>
        <v>-0.4001300018011556</v>
      </c>
      <c r="V1258" s="878">
        <f t="shared" ref="V1258:V1260" si="4477">IF(H1258=0,"",(H1258-H$2)/H$3)</f>
        <v>-0.96173218111646885</v>
      </c>
      <c r="W1258" s="878">
        <f t="shared" ref="W1258:W1260" si="4478">IF(I1258=0,"",(I1258-I$2)/I$3)</f>
        <v>1.9496426114143484</v>
      </c>
      <c r="X1258" s="878">
        <f t="shared" ref="X1258:X1260" si="4479">IF(J1258=0,"",(J1258-J$2)/J$3)</f>
        <v>1.9975039579857548</v>
      </c>
      <c r="Y1258" s="878">
        <f t="shared" ref="Y1258:Y1260" si="4480">IF(K1258=0,"",(K1258-K$2)/K$3)</f>
        <v>-0.21811691981710574</v>
      </c>
      <c r="Z1258" s="878">
        <f t="shared" ref="Z1258:Z1260" si="4481">IF(L1258=0,"",(L1258-L$2)/L$3)</f>
        <v>2.1249297656317143</v>
      </c>
      <c r="AA1258" s="878">
        <f t="shared" ref="AA1258:AA1260" si="4482">IF(M1258=0,"",(M1258-M$2)/M$3)</f>
        <v>-0.55294484416018386</v>
      </c>
      <c r="AB1258" s="878">
        <f t="shared" ref="AB1258:AB1260" si="4483">IF(N1258=0,"",(N1258-N$2)/N$3)</f>
        <v>-1.3319311572850536</v>
      </c>
      <c r="AC1258" s="878">
        <f t="shared" ref="AC1258:AC1260" si="4484">IF(O1258=0,"",(O1258-O$2)/O$3)</f>
        <v>-1.3468971426865441</v>
      </c>
      <c r="AE1258" s="879">
        <f t="shared" ref="AE1258:AE1260" si="4485">AVERAGE(Q1258:R1258)</f>
        <v>0.20087193073239967</v>
      </c>
      <c r="AF1258" s="879">
        <f t="shared" ref="AF1258:AF1260" si="4486">AVERAGE(S1258:U1258)</f>
        <v>-0.17528728227456483</v>
      </c>
      <c r="AG1258" s="879">
        <f t="shared" ref="AG1258:AG1260" si="4487">AVERAGE(V1258:W1258)</f>
        <v>0.49395521514893975</v>
      </c>
      <c r="AH1258" s="879">
        <f t="shared" ref="AH1258:AH1260" si="4488">AVERAGE(X1258:Y1258)</f>
        <v>0.88969351908432448</v>
      </c>
      <c r="AI1258" s="879">
        <f t="shared" ref="AI1258:AI1260" si="4489">AVERAGE(Z1258:AC1258)</f>
        <v>-0.27671084462501683</v>
      </c>
      <c r="AJ1258" s="879">
        <f t="shared" ref="AJ1258:AJ1260" si="4490">AVERAGE(AE1258:AI1258)</f>
        <v>0.22650450761321647</v>
      </c>
    </row>
    <row r="1259" spans="1:36">
      <c r="A1259" s="93" t="str">
        <f t="shared" si="4471"/>
        <v>20206</v>
      </c>
      <c r="B1259" s="93">
        <f>'Sub Index'!A1241</f>
        <v>43867</v>
      </c>
      <c r="C1259" s="879">
        <f>VLOOKUP(B1259,'Sub Index'!A:M,8,0)</f>
        <v>0.8338389081669505</v>
      </c>
      <c r="D1259" s="879">
        <f>VLOOKUP(B1259,'Sub Index'!J:M,4,0)</f>
        <v>0.95960000000000001</v>
      </c>
      <c r="E1259" s="879">
        <f>VLOOKUP(B1259,'Sub Index'!O:W,4,0)</f>
        <v>1.0894999999999999</v>
      </c>
      <c r="F1259" s="879">
        <f>VLOOKUP(B1259,'Sub Index'!O:W,7,0)</f>
        <v>7.9082057827299171E-2</v>
      </c>
      <c r="G1259" s="879">
        <f>VLOOKUP(B1259,'Sub Index'!O:W,9,0)</f>
        <v>6.9900000000000073E-2</v>
      </c>
      <c r="H1259" s="879">
        <f>VLOOKUP(B1259,'Sub Index'!Y:AE,4,0)</f>
        <v>1.2088000000000001</v>
      </c>
      <c r="I1259" s="879">
        <f>VLOOKUP(B1259,'Sub Index'!Y:AE,7,0)</f>
        <v>1.2915693046585847E-2</v>
      </c>
      <c r="J1259" s="879">
        <f>VLOOKUP(B1259,'Sub Index'!AG:AK,4,0)</f>
        <v>2.7528341744500587E-2</v>
      </c>
      <c r="K1259" s="879">
        <f>VLOOKUP(B1259,'Sub Index'!AG:AK,5,0)</f>
        <v>103243612.6399</v>
      </c>
      <c r="L1259" s="879">
        <f>VLOOKUP(B1259,'Sub Index'!AM:AX,4,0)</f>
        <v>4.1007743765435105E-3</v>
      </c>
      <c r="M1259" s="879">
        <f>VLOOKUP(B1259,'Sub Index'!AM:AX,7,0)</f>
        <v>3.1499999999997641E-3</v>
      </c>
      <c r="N1259" s="879">
        <f>VLOOKUP(B1259,'Sub Index'!AM:AX,8,0)</f>
        <v>9.2500000000006466E-3</v>
      </c>
      <c r="O1259" s="879">
        <f>VLOOKUP(B1259,'Sub Index'!AV:AX,3,0)</f>
        <v>148.57199999999997</v>
      </c>
      <c r="Q1259" s="878">
        <f t="shared" si="4472"/>
        <v>-0.71094813200430662</v>
      </c>
      <c r="R1259" s="878">
        <f t="shared" si="4473"/>
        <v>1.0852775746885399</v>
      </c>
      <c r="S1259" s="878">
        <f t="shared" si="4474"/>
        <v>-0.56467246230850154</v>
      </c>
      <c r="T1259" s="878">
        <f t="shared" si="4475"/>
        <v>0.43296463284656411</v>
      </c>
      <c r="U1259" s="878">
        <f t="shared" si="4476"/>
        <v>-0.50739947346426439</v>
      </c>
      <c r="V1259" s="878">
        <f t="shared" si="4477"/>
        <v>-0.93432449947137031</v>
      </c>
      <c r="W1259" s="878">
        <f t="shared" si="4478"/>
        <v>1.9527617075753216</v>
      </c>
      <c r="X1259" s="878">
        <f t="shared" si="4479"/>
        <v>2.1581703671759445</v>
      </c>
      <c r="Y1259" s="878">
        <f t="shared" si="4480"/>
        <v>-0.1884785685559936</v>
      </c>
      <c r="Z1259" s="878">
        <f t="shared" si="4481"/>
        <v>2.2456954913833713</v>
      </c>
      <c r="AA1259" s="878">
        <f t="shared" si="4482"/>
        <v>-0.80215243852262141</v>
      </c>
      <c r="AB1259" s="878">
        <f t="shared" si="4483"/>
        <v>0.20997076025303082</v>
      </c>
      <c r="AC1259" s="878">
        <f t="shared" si="4484"/>
        <v>-1.8730316486420404</v>
      </c>
      <c r="AE1259" s="879">
        <f t="shared" si="4485"/>
        <v>0.18716472134211665</v>
      </c>
      <c r="AF1259" s="879">
        <f t="shared" si="4486"/>
        <v>-0.21303576764206725</v>
      </c>
      <c r="AG1259" s="879">
        <f t="shared" si="4487"/>
        <v>0.50921860405197572</v>
      </c>
      <c r="AH1259" s="879">
        <f t="shared" si="4488"/>
        <v>0.98484589930997546</v>
      </c>
      <c r="AI1259" s="879">
        <f t="shared" si="4489"/>
        <v>-5.4879458882064913E-2</v>
      </c>
      <c r="AJ1259" s="879">
        <f t="shared" si="4490"/>
        <v>0.28266279963598712</v>
      </c>
    </row>
    <row r="1260" spans="1:36">
      <c r="A1260" s="93" t="str">
        <f t="shared" si="4471"/>
        <v>20206</v>
      </c>
      <c r="B1260" s="93">
        <f>'Sub Index'!A1242</f>
        <v>43868</v>
      </c>
      <c r="C1260" s="879">
        <f>VLOOKUP(B1260,'Sub Index'!A:M,8,0)</f>
        <v>0.82893653679453516</v>
      </c>
      <c r="D1260" s="879">
        <f>VLOOKUP(B1260,'Sub Index'!J:M,4,0)</f>
        <v>1.0084</v>
      </c>
      <c r="E1260" s="879">
        <f>VLOOKUP(B1260,'Sub Index'!O:W,4,0)</f>
        <v>1.0785999999999998</v>
      </c>
      <c r="F1260" s="879">
        <f>VLOOKUP(B1260,'Sub Index'!O:W,7,0)</f>
        <v>7.7284824451662432E-2</v>
      </c>
      <c r="G1260" s="879">
        <f>VLOOKUP(B1260,'Sub Index'!O:W,9,0)</f>
        <v>9.0800000000000214E-2</v>
      </c>
      <c r="H1260" s="879">
        <f>VLOOKUP(B1260,'Sub Index'!Y:AE,4,0)</f>
        <v>1.2271000000000001</v>
      </c>
      <c r="I1260" s="879">
        <f>VLOOKUP(B1260,'Sub Index'!Y:AE,7,0)</f>
        <v>1.2874377202543657E-2</v>
      </c>
      <c r="J1260" s="879">
        <f>VLOOKUP(B1260,'Sub Index'!AG:AK,4,0)</f>
        <v>2.7716704480106991E-2</v>
      </c>
      <c r="K1260" s="879">
        <f>VLOOKUP(B1260,'Sub Index'!AG:AK,5,0)</f>
        <v>103585708.8387</v>
      </c>
      <c r="L1260" s="879">
        <f>VLOOKUP(B1260,'Sub Index'!AM:AX,4,0)</f>
        <v>4.1227258830986799E-3</v>
      </c>
      <c r="M1260" s="879">
        <f>VLOOKUP(B1260,'Sub Index'!AM:AX,7,0)</f>
        <v>5.3000000000000824E-3</v>
      </c>
      <c r="N1260" s="879">
        <f>VLOOKUP(B1260,'Sub Index'!AM:AX,8,0)</f>
        <v>2.0800000000000374E-2</v>
      </c>
      <c r="O1260" s="879">
        <f>VLOOKUP(B1260,'Sub Index'!AV:AX,3,0)</f>
        <v>139.642</v>
      </c>
      <c r="Q1260" s="878">
        <f t="shared" si="4472"/>
        <v>-0.72234545199128253</v>
      </c>
      <c r="R1260" s="878">
        <f t="shared" si="4473"/>
        <v>1.1172035885941758</v>
      </c>
      <c r="S1260" s="878">
        <f t="shared" si="4474"/>
        <v>-0.57175411810437238</v>
      </c>
      <c r="T1260" s="878">
        <f t="shared" si="4475"/>
        <v>0.38530055477066533</v>
      </c>
      <c r="U1260" s="878">
        <f t="shared" si="4476"/>
        <v>-0.44477567576149946</v>
      </c>
      <c r="V1260" s="878">
        <f t="shared" si="4477"/>
        <v>-0.92203134814525989</v>
      </c>
      <c r="W1260" s="878">
        <f t="shared" si="4478"/>
        <v>1.9386744118547956</v>
      </c>
      <c r="X1260" s="878">
        <f t="shared" si="4479"/>
        <v>2.1833011932260518</v>
      </c>
      <c r="Y1260" s="878">
        <f t="shared" si="4480"/>
        <v>-0.17722262544685302</v>
      </c>
      <c r="Z1260" s="878">
        <f t="shared" si="4481"/>
        <v>2.2695342828424216</v>
      </c>
      <c r="AA1260" s="878">
        <f t="shared" si="4482"/>
        <v>-0.63729202994439027</v>
      </c>
      <c r="AB1260" s="878">
        <f t="shared" si="4483"/>
        <v>0.74397277367324743</v>
      </c>
      <c r="AC1260" s="878">
        <f t="shared" si="4484"/>
        <v>-2.0041761006652239</v>
      </c>
      <c r="AE1260" s="879">
        <f t="shared" si="4485"/>
        <v>0.19742906830144663</v>
      </c>
      <c r="AF1260" s="879">
        <f t="shared" si="4486"/>
        <v>-0.21040974636506884</v>
      </c>
      <c r="AG1260" s="879">
        <f t="shared" si="4487"/>
        <v>0.50832153185476781</v>
      </c>
      <c r="AH1260" s="879">
        <f t="shared" si="4488"/>
        <v>1.0030392838895994</v>
      </c>
      <c r="AI1260" s="879">
        <f t="shared" si="4489"/>
        <v>9.3009731476513702E-2</v>
      </c>
      <c r="AJ1260" s="879">
        <f t="shared" si="4490"/>
        <v>0.31827797383145173</v>
      </c>
    </row>
    <row r="1261" spans="1:36">
      <c r="A1261" s="93" t="str">
        <f t="shared" ref="A1261:A1262" si="4491">YEAR(B1261)&amp;WEEKNUM(B1261)</f>
        <v>20207</v>
      </c>
      <c r="B1261" s="93">
        <f>'Sub Index'!A1243</f>
        <v>43871</v>
      </c>
      <c r="C1261" s="880">
        <f>VLOOKUP(B1261,'Sub Index'!A:M,8,0)</f>
        <v>0.820741822415886</v>
      </c>
      <c r="D1261" s="880">
        <f>VLOOKUP(B1261,'Sub Index'!J:M,4,0)</f>
        <v>0.98059999999999992</v>
      </c>
      <c r="E1261" s="880">
        <f>VLOOKUP(B1261,'Sub Index'!O:W,4,0)</f>
        <v>1.1382000000000001</v>
      </c>
      <c r="F1261" s="880">
        <f>VLOOKUP(B1261,'Sub Index'!O:W,7,0)</f>
        <v>7.6859101616998049E-2</v>
      </c>
      <c r="G1261" s="880">
        <f>VLOOKUP(B1261,'Sub Index'!O:W,9,0)</f>
        <v>0.13040000000000029</v>
      </c>
      <c r="H1261" s="880">
        <f>VLOOKUP(B1261,'Sub Index'!Y:AE,4,0)</f>
        <v>1.2349999999999999</v>
      </c>
      <c r="I1261" s="880">
        <f>VLOOKUP(B1261,'Sub Index'!Y:AE,7,0)</f>
        <v>1.2744652749123854E-2</v>
      </c>
      <c r="J1261" s="880">
        <f>VLOOKUP(B1261,'Sub Index'!AG:AK,4,0)</f>
        <v>2.7867932800021915E-2</v>
      </c>
      <c r="K1261" s="880">
        <f>VLOOKUP(B1261,'Sub Index'!AG:AK,5,0)</f>
        <v>104183176.1858</v>
      </c>
      <c r="L1261" s="880">
        <f>VLOOKUP(B1261,'Sub Index'!AM:AX,4,0)</f>
        <v>3.9327814782494745E-3</v>
      </c>
      <c r="M1261" s="880">
        <f>VLOOKUP(B1261,'Sub Index'!AM:AX,7,0)</f>
        <v>5.3499999999999659E-3</v>
      </c>
      <c r="N1261" s="880">
        <f>VLOOKUP(B1261,'Sub Index'!AM:AX,8,0)</f>
        <v>-3.499999999991843E-4</v>
      </c>
      <c r="O1261" s="880">
        <f>VLOOKUP(B1261,'Sub Index'!AV:AX,3,0)</f>
        <v>145.71</v>
      </c>
      <c r="Q1261" s="881">
        <f t="shared" ref="Q1261:Q1262" si="4492">IF(C1261=0,"",(C1261-C$2)/C$3)</f>
        <v>-0.74139700375679496</v>
      </c>
      <c r="R1261" s="881">
        <f t="shared" ref="R1261:R1262" si="4493">IF(D1261=0,"",(D1261-D$2)/D$3)</f>
        <v>1.0990162282135061</v>
      </c>
      <c r="S1261" s="881">
        <f t="shared" ref="S1261:S1262" si="4494">IF(E1261=0,"",(E1261-E$2)/E$3)</f>
        <v>-0.53303240384438133</v>
      </c>
      <c r="T1261" s="881">
        <f t="shared" ref="T1261:T1262" si="4495">IF(F1261=0,"",(F1261-F$2)/F$3)</f>
        <v>0.37401004197182142</v>
      </c>
      <c r="U1261" s="881">
        <f t="shared" ref="U1261:U1262" si="4496">IF(G1261=0,"",(G1261-G$2)/G$3)</f>
        <v>-0.32612005906152425</v>
      </c>
      <c r="V1261" s="881">
        <f t="shared" ref="V1261:V1262" si="4497">IF(H1261=0,"",(H1261-H$2)/H$3)</f>
        <v>-0.91672446861103751</v>
      </c>
      <c r="W1261" s="881">
        <f t="shared" ref="W1261:W1262" si="4498">IF(I1261=0,"",(I1261-I$2)/I$3)</f>
        <v>1.8944427912774162</v>
      </c>
      <c r="X1261" s="881">
        <f t="shared" ref="X1261:X1262" si="4499">IF(J1261=0,"",(J1261-J$2)/J$3)</f>
        <v>2.2034776500469664</v>
      </c>
      <c r="Y1261" s="881">
        <f t="shared" ref="Y1261:Y1262" si="4500">IF(K1261=0,"",(K1261-K$2)/K$3)</f>
        <v>-0.15756424136624381</v>
      </c>
      <c r="Z1261" s="881">
        <f t="shared" ref="Z1261:Z1262" si="4501">IF(L1261=0,"",(L1261-L$2)/L$3)</f>
        <v>2.0632593720688246</v>
      </c>
      <c r="AA1261" s="881">
        <f t="shared" ref="AA1261:AA1262" si="4502">IF(M1261=0,"",(M1261-M$2)/M$3)</f>
        <v>-0.63345806695420837</v>
      </c>
      <c r="AB1261" s="881">
        <f t="shared" ref="AB1261:AB1262" si="4503">IF(N1261=0,"",(N1261-N$2)/N$3)</f>
        <v>-0.23387506908325575</v>
      </c>
      <c r="AC1261" s="881">
        <f t="shared" ref="AC1261:AC1262" si="4504">IF(O1261=0,"",(O1261-O$2)/O$3)</f>
        <v>-1.9150624909365923</v>
      </c>
      <c r="AE1261" s="880">
        <f t="shared" ref="AE1261:AE1262" si="4505">AVERAGE(Q1261:R1261)</f>
        <v>0.17880961222835556</v>
      </c>
      <c r="AF1261" s="880">
        <f t="shared" ref="AF1261:AF1262" si="4506">AVERAGE(S1261:U1261)</f>
        <v>-0.16171414031136139</v>
      </c>
      <c r="AG1261" s="880">
        <f t="shared" ref="AG1261:AG1262" si="4507">AVERAGE(V1261:W1261)</f>
        <v>0.48885916133318935</v>
      </c>
      <c r="AH1261" s="880">
        <f t="shared" ref="AH1261:AH1262" si="4508">AVERAGE(X1261:Y1261)</f>
        <v>1.0229567043403613</v>
      </c>
      <c r="AI1261" s="880">
        <f t="shared" ref="AI1261:AI1262" si="4509">AVERAGE(Z1261:AC1261)</f>
        <v>-0.17978406372630801</v>
      </c>
      <c r="AJ1261" s="880">
        <f t="shared" ref="AJ1261:AJ1262" si="4510">AVERAGE(AE1261:AI1261)</f>
        <v>0.26982545477284736</v>
      </c>
    </row>
    <row r="1262" spans="1:36">
      <c r="A1262" s="93" t="str">
        <f t="shared" si="4491"/>
        <v>20207</v>
      </c>
      <c r="B1262" s="93">
        <f>'Sub Index'!A1244</f>
        <v>43872</v>
      </c>
      <c r="C1262" s="880">
        <f>VLOOKUP(B1262,'Sub Index'!A:M,8,0)</f>
        <v>0.83685345363378738</v>
      </c>
      <c r="D1262" s="880">
        <f>VLOOKUP(B1262,'Sub Index'!J:M,4,0)</f>
        <v>0.9887999999999999</v>
      </c>
      <c r="E1262" s="880">
        <f>VLOOKUP(B1262,'Sub Index'!O:W,4,0)</f>
        <v>1.0802999999999998</v>
      </c>
      <c r="F1262" s="880">
        <f>VLOOKUP(B1262,'Sub Index'!O:W,7,0)</f>
        <v>7.699112479794723E-2</v>
      </c>
      <c r="G1262" s="880">
        <f>VLOOKUP(B1262,'Sub Index'!O:W,9,0)</f>
        <v>0.21320000000000006</v>
      </c>
      <c r="H1262" s="880">
        <f>VLOOKUP(B1262,'Sub Index'!Y:AE,4,0)</f>
        <v>1.2338</v>
      </c>
      <c r="I1262" s="880">
        <f>VLOOKUP(B1262,'Sub Index'!Y:AE,7,0)</f>
        <v>1.2422139278249963E-2</v>
      </c>
      <c r="J1262" s="880">
        <f>VLOOKUP(B1262,'Sub Index'!AG:AK,4,0)</f>
        <v>2.7755150486421951E-2</v>
      </c>
      <c r="K1262" s="880">
        <f>VLOOKUP(B1262,'Sub Index'!AG:AK,5,0)</f>
        <v>104082804.08219999</v>
      </c>
      <c r="L1262" s="880">
        <f>VLOOKUP(B1262,'Sub Index'!AM:AX,4,0)</f>
        <v>3.9290010023865594E-3</v>
      </c>
      <c r="M1262" s="880">
        <f>VLOOKUP(B1262,'Sub Index'!AM:AX,7,0)</f>
        <v>5.7000000000000384E-3</v>
      </c>
      <c r="N1262" s="880">
        <f>VLOOKUP(B1262,'Sub Index'!AM:AX,8,0)</f>
        <v>-6.7000000000003723E-3</v>
      </c>
      <c r="O1262" s="880">
        <f>VLOOKUP(B1262,'Sub Index'!AV:AX,3,0)</f>
        <v>148.15199999999999</v>
      </c>
      <c r="Q1262" s="881">
        <f t="shared" si="4492"/>
        <v>-0.70393974020964345</v>
      </c>
      <c r="R1262" s="881">
        <f t="shared" si="4493"/>
        <v>1.1043808453042072</v>
      </c>
      <c r="S1262" s="881">
        <f t="shared" si="4494"/>
        <v>-0.57064963967749349</v>
      </c>
      <c r="T1262" s="881">
        <f t="shared" si="4495"/>
        <v>0.37751140316947934</v>
      </c>
      <c r="U1262" s="881">
        <f t="shared" si="4496"/>
        <v>-7.802195141612274E-2</v>
      </c>
      <c r="V1262" s="881">
        <f t="shared" si="4497"/>
        <v>-0.91753057689471684</v>
      </c>
      <c r="W1262" s="881">
        <f t="shared" si="4498"/>
        <v>1.7844766815831741</v>
      </c>
      <c r="X1262" s="881">
        <f t="shared" si="4499"/>
        <v>2.1884305511848439</v>
      </c>
      <c r="Y1262" s="881">
        <f t="shared" si="4500"/>
        <v>-0.16086677057244231</v>
      </c>
      <c r="Z1262" s="881">
        <f t="shared" si="4501"/>
        <v>2.0591538690827078</v>
      </c>
      <c r="AA1262" s="881">
        <f t="shared" si="4502"/>
        <v>-0.60662032602286686</v>
      </c>
      <c r="AB1262" s="881">
        <f t="shared" si="4503"/>
        <v>-0.52746059161304704</v>
      </c>
      <c r="AC1262" s="881">
        <f t="shared" si="4504"/>
        <v>-1.8791996967775091</v>
      </c>
      <c r="AE1262" s="880">
        <f t="shared" si="4505"/>
        <v>0.20022055254728188</v>
      </c>
      <c r="AF1262" s="880">
        <f t="shared" si="4506"/>
        <v>-9.038672930804563E-2</v>
      </c>
      <c r="AG1262" s="880">
        <f t="shared" si="4507"/>
        <v>0.43347305234422862</v>
      </c>
      <c r="AH1262" s="880">
        <f t="shared" si="4508"/>
        <v>1.0137818903062008</v>
      </c>
      <c r="AI1262" s="880">
        <f t="shared" si="4509"/>
        <v>-0.23853168633267879</v>
      </c>
      <c r="AJ1262" s="880">
        <f t="shared" si="4510"/>
        <v>0.26371141591139741</v>
      </c>
    </row>
    <row r="1263" spans="1:36">
      <c r="A1263" s="93" t="str">
        <f t="shared" ref="A1263:A1265" si="4511">YEAR(B1263)&amp;WEEKNUM(B1263)</f>
        <v>20207</v>
      </c>
      <c r="B1263" s="93">
        <f>'Sub Index'!A1245</f>
        <v>43873</v>
      </c>
      <c r="C1263" s="883">
        <f>VLOOKUP(B1263,'Sub Index'!A:M,8,0)</f>
        <v>0.83281339007763122</v>
      </c>
      <c r="D1263" s="883">
        <f>VLOOKUP(B1263,'Sub Index'!J:M,4,0)</f>
        <v>1.0104</v>
      </c>
      <c r="E1263" s="883">
        <f>VLOOKUP(B1263,'Sub Index'!O:W,4,0)</f>
        <v>1.0913999999999999</v>
      </c>
      <c r="F1263" s="883">
        <f>VLOOKUP(B1263,'Sub Index'!O:W,7,0)</f>
        <v>7.7099600908412502E-2</v>
      </c>
      <c r="G1263" s="883">
        <f>VLOOKUP(B1263,'Sub Index'!O:W,9,0)</f>
        <v>0.18559999999999999</v>
      </c>
      <c r="H1263" s="883">
        <f>VLOOKUP(B1263,'Sub Index'!Y:AE,4,0)</f>
        <v>1.2411000000000001</v>
      </c>
      <c r="I1263" s="883">
        <f>VLOOKUP(B1263,'Sub Index'!Y:AE,7,0)</f>
        <v>1.3729755576141665E-2</v>
      </c>
      <c r="J1263" s="883">
        <f>VLOOKUP(B1263,'Sub Index'!AG:AK,4,0)</f>
        <v>2.7965249465578133E-2</v>
      </c>
      <c r="K1263" s="883">
        <f>VLOOKUP(B1263,'Sub Index'!AG:AK,5,0)</f>
        <v>104862937.24849999</v>
      </c>
      <c r="L1263" s="883">
        <f>VLOOKUP(B1263,'Sub Index'!AM:AX,4,0)</f>
        <v>3.9385384558127496E-3</v>
      </c>
      <c r="M1263" s="883">
        <f>VLOOKUP(B1263,'Sub Index'!AM:AX,7,0)</f>
        <v>4.7999999999994714E-3</v>
      </c>
      <c r="N1263" s="883">
        <f>VLOOKUP(B1263,'Sub Index'!AM:AX,8,0)</f>
        <v>1.000000000000334E-3</v>
      </c>
      <c r="O1263" s="883">
        <f>VLOOKUP(B1263,'Sub Index'!AV:AX,3,0)</f>
        <v>152.64000000000001</v>
      </c>
      <c r="Q1263" s="882">
        <f t="shared" ref="Q1263:Q1265" si="4512">IF(C1263=0,"",(C1263-C$2)/C$3)</f>
        <v>-0.7133323164996247</v>
      </c>
      <c r="R1263" s="882">
        <f t="shared" ref="R1263:R1265" si="4513">IF(D1263=0,"",(D1263-D$2)/D$3)</f>
        <v>1.1185120317870298</v>
      </c>
      <c r="S1263" s="882">
        <f t="shared" ref="S1263:S1265" si="4514">IF(E1263=0,"",(E1263-E$2)/E$3)</f>
        <v>-0.56343804524316621</v>
      </c>
      <c r="T1263" s="882">
        <f t="shared" ref="T1263:T1265" si="4515">IF(F1263=0,"",(F1263-F$2)/F$3)</f>
        <v>0.38038827707393524</v>
      </c>
      <c r="U1263" s="882">
        <f t="shared" ref="U1263:U1265" si="4516">IF(G1263=0,"",(G1263-G$2)/G$3)</f>
        <v>-0.16072132063125702</v>
      </c>
      <c r="V1263" s="882">
        <f t="shared" ref="V1263:V1265" si="4517">IF(H1263=0,"",(H1263-H$2)/H$3)</f>
        <v>-0.91262675150233397</v>
      </c>
      <c r="W1263" s="882">
        <f t="shared" ref="W1263:W1265" si="4518">IF(I1263=0,"",(I1263-I$2)/I$3)</f>
        <v>2.230329305544311</v>
      </c>
      <c r="X1263" s="882">
        <f t="shared" ref="X1263:X1265" si="4519">IF(J1263=0,"",(J1263-J$2)/J$3)</f>
        <v>2.2164613656741392</v>
      </c>
      <c r="Y1263" s="882">
        <f t="shared" ref="Y1263:Y1265" si="4520">IF(K1263=0,"",(K1263-K$2)/K$3)</f>
        <v>-0.13519815873685664</v>
      </c>
      <c r="Z1263" s="882">
        <f t="shared" ref="Z1263:Z1265" si="4521">IF(L1263=0,"",(L1263-L$2)/L$3)</f>
        <v>2.0695113068606545</v>
      </c>
      <c r="AA1263" s="882">
        <f t="shared" ref="AA1263:AA1265" si="4522">IF(M1263=0,"",(M1263-M$2)/M$3)</f>
        <v>-0.67563165984634566</v>
      </c>
      <c r="AB1263" s="882">
        <f t="shared" ref="AB1263:AB1265" si="4523">IF(N1263=0,"",(N1263-N$2)/N$3)</f>
        <v>-0.17145924933286161</v>
      </c>
      <c r="AC1263" s="882">
        <f t="shared" ref="AC1263:AC1265" si="4524">IF(O1263=0,"",(O1263-O$2)/O$3)</f>
        <v>-1.8132896967013554</v>
      </c>
      <c r="AE1263" s="883">
        <f t="shared" ref="AE1263:AE1265" si="4525">AVERAGE(Q1263:R1263)</f>
        <v>0.20258985764370258</v>
      </c>
      <c r="AF1263" s="883">
        <f t="shared" ref="AF1263:AF1265" si="4526">AVERAGE(S1263:U1263)</f>
        <v>-0.114590362933496</v>
      </c>
      <c r="AG1263" s="883">
        <f t="shared" ref="AG1263:AG1265" si="4527">AVERAGE(V1263:W1263)</f>
        <v>0.65885127702098845</v>
      </c>
      <c r="AH1263" s="883">
        <f t="shared" ref="AH1263:AH1265" si="4528">AVERAGE(X1263:Y1263)</f>
        <v>1.0406316034686414</v>
      </c>
      <c r="AI1263" s="883">
        <f t="shared" ref="AI1263:AI1265" si="4529">AVERAGE(Z1263:AC1263)</f>
        <v>-0.14771732475497701</v>
      </c>
      <c r="AJ1263" s="883">
        <f t="shared" ref="AJ1263:AJ1265" si="4530">AVERAGE(AE1263:AI1263)</f>
        <v>0.32795301008897187</v>
      </c>
    </row>
    <row r="1264" spans="1:36">
      <c r="A1264" s="93" t="str">
        <f t="shared" si="4511"/>
        <v>20207</v>
      </c>
      <c r="B1264" s="93">
        <f>'Sub Index'!A1246</f>
        <v>43874</v>
      </c>
      <c r="C1264" s="883">
        <f>VLOOKUP(B1264,'Sub Index'!A:M,8,0)</f>
        <v>0.83256235432927561</v>
      </c>
      <c r="D1264" s="883">
        <f>VLOOKUP(B1264,'Sub Index'!J:M,4,0)</f>
        <v>1.0082</v>
      </c>
      <c r="E1264" s="883">
        <f>VLOOKUP(B1264,'Sub Index'!O:W,4,0)</f>
        <v>1.0021999999999998</v>
      </c>
      <c r="F1264" s="883">
        <f>VLOOKUP(B1264,'Sub Index'!O:W,7,0)</f>
        <v>7.6933465970682333E-2</v>
      </c>
      <c r="G1264" s="883">
        <f>VLOOKUP(B1264,'Sub Index'!O:W,9,0)</f>
        <v>0.22389999999999999</v>
      </c>
      <c r="H1264" s="883">
        <f>VLOOKUP(B1264,'Sub Index'!Y:AE,4,0)</f>
        <v>1.1936</v>
      </c>
      <c r="I1264" s="883">
        <f>VLOOKUP(B1264,'Sub Index'!Y:AE,7,0)</f>
        <v>1.3556841440256191E-2</v>
      </c>
      <c r="J1264" s="883">
        <f>VLOOKUP(B1264,'Sub Index'!AG:AK,4,0)</f>
        <v>2.7875134044326337E-2</v>
      </c>
      <c r="K1264" s="883">
        <f>VLOOKUP(B1264,'Sub Index'!AG:AK,5,0)</f>
        <v>105148498.78929999</v>
      </c>
      <c r="L1264" s="883">
        <f>VLOOKUP(B1264,'Sub Index'!AM:AX,4,0)</f>
        <v>3.933818635861318E-3</v>
      </c>
      <c r="M1264" s="883">
        <f>VLOOKUP(B1264,'Sub Index'!AM:AX,7,0)</f>
        <v>-2.2500000000000853E-3</v>
      </c>
      <c r="N1264" s="883">
        <f>VLOOKUP(B1264,'Sub Index'!AM:AX,8,0)</f>
        <v>8.8499999999998025E-3</v>
      </c>
      <c r="O1264" s="883">
        <f>VLOOKUP(B1264,'Sub Index'!AV:AX,3,0)</f>
        <v>155.398</v>
      </c>
      <c r="Q1264" s="882">
        <f t="shared" si="4512"/>
        <v>-0.71391593910485573</v>
      </c>
      <c r="R1264" s="882">
        <f t="shared" si="4513"/>
        <v>1.1170727442748905</v>
      </c>
      <c r="S1264" s="882">
        <f t="shared" si="4514"/>
        <v>-0.62139067799469638</v>
      </c>
      <c r="T1264" s="882">
        <f t="shared" si="4515"/>
        <v>0.37598224458508284</v>
      </c>
      <c r="U1264" s="882">
        <f t="shared" si="4516"/>
        <v>-4.5960964075473135E-2</v>
      </c>
      <c r="V1264" s="882">
        <f t="shared" si="4517"/>
        <v>-0.94453520439797578</v>
      </c>
      <c r="W1264" s="882">
        <f t="shared" si="4518"/>
        <v>2.1713714741615027</v>
      </c>
      <c r="X1264" s="882">
        <f t="shared" si="4519"/>
        <v>2.2044384197946352</v>
      </c>
      <c r="Y1264" s="882">
        <f t="shared" si="4520"/>
        <v>-0.12580236752760512</v>
      </c>
      <c r="Z1264" s="882">
        <f t="shared" si="4521"/>
        <v>2.0643856995013752</v>
      </c>
      <c r="AA1264" s="882">
        <f t="shared" si="4522"/>
        <v>-1.2162204414632221</v>
      </c>
      <c r="AB1264" s="882">
        <f t="shared" si="4523"/>
        <v>0.1914771840306462</v>
      </c>
      <c r="AC1264" s="882">
        <f t="shared" si="4524"/>
        <v>-1.7727861806117768</v>
      </c>
      <c r="AE1264" s="883">
        <f t="shared" si="4525"/>
        <v>0.20157840258501736</v>
      </c>
      <c r="AF1264" s="883">
        <f t="shared" si="4526"/>
        <v>-9.7123132495028894E-2</v>
      </c>
      <c r="AG1264" s="883">
        <f t="shared" si="4527"/>
        <v>0.61341813488176344</v>
      </c>
      <c r="AH1264" s="883">
        <f t="shared" si="4528"/>
        <v>1.0393180261335151</v>
      </c>
      <c r="AI1264" s="883">
        <f t="shared" si="4529"/>
        <v>-0.18328593463574439</v>
      </c>
      <c r="AJ1264" s="883">
        <f t="shared" si="4530"/>
        <v>0.31478109929390452</v>
      </c>
    </row>
    <row r="1265" spans="1:36">
      <c r="A1265" s="93" t="str">
        <f t="shared" si="4511"/>
        <v>20207</v>
      </c>
      <c r="B1265" s="93">
        <f>'Sub Index'!A1247</f>
        <v>43875</v>
      </c>
      <c r="C1265" s="883">
        <f>VLOOKUP(B1265,'Sub Index'!A:M,8,0)</f>
        <v>0.84949686348532749</v>
      </c>
      <c r="D1265" s="883">
        <f>VLOOKUP(B1265,'Sub Index'!J:M,4,0)</f>
        <v>1.0178000000000003</v>
      </c>
      <c r="E1265" s="883">
        <f>VLOOKUP(B1265,'Sub Index'!O:W,4,0)</f>
        <v>0.93789999999999996</v>
      </c>
      <c r="F1265" s="883">
        <f>VLOOKUP(B1265,'Sub Index'!O:W,7,0)</f>
        <v>6.9318915541462411E-2</v>
      </c>
      <c r="G1265" s="883">
        <f>VLOOKUP(B1265,'Sub Index'!O:W,9,0)</f>
        <v>0.25250000000000017</v>
      </c>
      <c r="H1265" s="883">
        <f>VLOOKUP(B1265,'Sub Index'!Y:AE,4,0)</f>
        <v>1.2798000000000003</v>
      </c>
      <c r="I1265" s="883">
        <f>VLOOKUP(B1265,'Sub Index'!Y:AE,7,0)</f>
        <v>1.4387494706903153E-2</v>
      </c>
      <c r="J1265" s="883">
        <f>VLOOKUP(B1265,'Sub Index'!AG:AK,4,0)</f>
        <v>2.6895794219183061E-2</v>
      </c>
      <c r="K1265" s="883">
        <f>VLOOKUP(B1265,'Sub Index'!AG:AK,5,0)</f>
        <v>105104113.1243</v>
      </c>
      <c r="L1265" s="883">
        <f>VLOOKUP(B1265,'Sub Index'!AM:AX,4,0)</f>
        <v>3.8002840355753193E-3</v>
      </c>
      <c r="M1265" s="883">
        <f>VLOOKUP(B1265,'Sub Index'!AM:AX,7,0)</f>
        <v>-3.00000000000189E-4</v>
      </c>
      <c r="N1265" s="883">
        <f>VLOOKUP(B1265,'Sub Index'!AM:AX,8,0)</f>
        <v>1.3500000000000512E-2</v>
      </c>
      <c r="O1265" s="883">
        <f>VLOOKUP(B1265,'Sub Index'!AV:AX,3,0)</f>
        <v>167.70999999999998</v>
      </c>
      <c r="Q1265" s="882">
        <f t="shared" si="4512"/>
        <v>-0.67454560074984771</v>
      </c>
      <c r="R1265" s="882">
        <f t="shared" si="4513"/>
        <v>1.1233532716005894</v>
      </c>
      <c r="S1265" s="882">
        <f t="shared" si="4514"/>
        <v>-0.66316595025841119</v>
      </c>
      <c r="T1265" s="882">
        <f t="shared" si="4515"/>
        <v>0.17403822824796064</v>
      </c>
      <c r="U1265" s="882">
        <f t="shared" si="4516"/>
        <v>3.9734759096731555E-2</v>
      </c>
      <c r="V1265" s="882">
        <f t="shared" si="4517"/>
        <v>-0.88662975935367416</v>
      </c>
      <c r="W1265" s="882">
        <f t="shared" si="4518"/>
        <v>2.4545959484461681</v>
      </c>
      <c r="X1265" s="882">
        <f t="shared" si="4519"/>
        <v>2.0737776566113806</v>
      </c>
      <c r="Y1265" s="882">
        <f t="shared" si="4520"/>
        <v>-0.1272627828197182</v>
      </c>
      <c r="Z1265" s="882">
        <f t="shared" si="4521"/>
        <v>1.9193704368457059</v>
      </c>
      <c r="AA1265" s="882">
        <f t="shared" si="4522"/>
        <v>-1.0666958848457866</v>
      </c>
      <c r="AB1265" s="882">
        <f t="shared" si="4523"/>
        <v>0.40646500761544657</v>
      </c>
      <c r="AC1265" s="882">
        <f t="shared" si="4524"/>
        <v>-1.5919742552691747</v>
      </c>
      <c r="AE1265" s="883">
        <f t="shared" si="4525"/>
        <v>0.22440383542537085</v>
      </c>
      <c r="AF1265" s="883">
        <f t="shared" si="4526"/>
        <v>-0.14979765430457298</v>
      </c>
      <c r="AG1265" s="883">
        <f t="shared" si="4527"/>
        <v>0.78398309454624693</v>
      </c>
      <c r="AH1265" s="883">
        <f t="shared" si="4528"/>
        <v>0.97325743689583122</v>
      </c>
      <c r="AI1265" s="883">
        <f t="shared" si="4529"/>
        <v>-8.3208673913452214E-2</v>
      </c>
      <c r="AJ1265" s="883">
        <f t="shared" si="4530"/>
        <v>0.34972760772988476</v>
      </c>
    </row>
    <row r="1266" spans="1:36">
      <c r="A1266" s="93" t="str">
        <f t="shared" ref="A1266:A1269" si="4531">YEAR(B1266)&amp;WEEKNUM(B1266)</f>
        <v>20208</v>
      </c>
      <c r="B1266" s="93">
        <f>'Sub Index'!A1248</f>
        <v>43878</v>
      </c>
      <c r="C1266" s="884">
        <f>VLOOKUP(B1266,'Sub Index'!A:M,8,0)</f>
        <v>1.13748884480475</v>
      </c>
      <c r="D1266" s="884">
        <f>VLOOKUP(B1266,'Sub Index'!J:M,4,0)</f>
        <v>1.0039</v>
      </c>
      <c r="E1266" s="884">
        <f>VLOOKUP(B1266,'Sub Index'!O:W,4,0)</f>
        <v>0.86309999999999998</v>
      </c>
      <c r="F1266" s="884">
        <f>VLOOKUP(B1266,'Sub Index'!O:W,7,0)</f>
        <v>5.5213893944113225E-2</v>
      </c>
      <c r="G1266" s="884">
        <f>VLOOKUP(B1266,'Sub Index'!O:W,9,0)</f>
        <v>0.1774</v>
      </c>
      <c r="H1266" s="884">
        <f>VLOOKUP(B1266,'Sub Index'!Y:AE,4,0)</f>
        <v>1.2514000000000001</v>
      </c>
      <c r="I1266" s="884">
        <f>VLOOKUP(B1266,'Sub Index'!Y:AE,7,0)</f>
        <v>1.4380046912084219E-2</v>
      </c>
      <c r="J1266" s="884">
        <f>VLOOKUP(B1266,'Sub Index'!AG:AK,4,0)</f>
        <v>7.9782808302971964E-3</v>
      </c>
      <c r="K1266" s="884">
        <f>VLOOKUP(B1266,'Sub Index'!AG:AK,5,0)</f>
        <v>106367325.0618</v>
      </c>
      <c r="L1266" s="884">
        <f>VLOOKUP(B1266,'Sub Index'!AM:AX,4,0)</f>
        <v>3.8020817153158202E-3</v>
      </c>
      <c r="M1266" s="884">
        <f>VLOOKUP(B1266,'Sub Index'!AM:AX,7,0)</f>
        <v>4.3999999999995154E-3</v>
      </c>
      <c r="N1266" s="884">
        <f>VLOOKUP(B1266,'Sub Index'!AM:AX,8,0)</f>
        <v>4.3000000000006366E-3</v>
      </c>
      <c r="O1266" s="884">
        <f>VLOOKUP(B1266,'Sub Index'!AV:AX,3,0)</f>
        <v>167.81</v>
      </c>
      <c r="Q1266" s="885">
        <f t="shared" ref="Q1266:Q1269" si="4532">IF(C1266=0,"",(C1266-C$2)/C$3)</f>
        <v>-5.0049814386092933E-3</v>
      </c>
      <c r="R1266" s="885">
        <f t="shared" ref="R1266:R1269" si="4533">IF(D1266=0,"",(D1266-D$2)/D$3)</f>
        <v>1.1142595914102544</v>
      </c>
      <c r="S1266" s="885">
        <f t="shared" ref="S1266:S1269" si="4534">IF(E1266=0,"",(E1266-E$2)/E$3)</f>
        <v>-0.71176300104108436</v>
      </c>
      <c r="T1266" s="885">
        <f t="shared" ref="T1266:T1269" si="4535">IF(F1266=0,"",(F1266-F$2)/F$3)</f>
        <v>-0.20003831617415757</v>
      </c>
      <c r="U1266" s="885">
        <f t="shared" ref="U1266:U1269" si="4536">IF(G1266=0,"",(G1266-G$2)/G$3)</f>
        <v>-0.18529142307923158</v>
      </c>
      <c r="V1266" s="885">
        <f t="shared" ref="V1266:V1269" si="4537">IF(H1266=0,"",(H1266-H$2)/H$3)</f>
        <v>-0.90570765540075271</v>
      </c>
      <c r="W1266" s="885">
        <f t="shared" ref="W1266:W1269" si="4538">IF(I1266=0,"",(I1266-I$2)/I$3)</f>
        <v>2.4520565040632101</v>
      </c>
      <c r="X1266" s="885">
        <f t="shared" ref="X1266:X1269" si="4539">IF(J1266=0,"",(J1266-J$2)/J$3)</f>
        <v>-0.45014373763974486</v>
      </c>
      <c r="Y1266" s="885">
        <f t="shared" ref="Y1266:Y1269" si="4540">IF(K1266=0,"",(K1266-K$2)/K$3)</f>
        <v>-8.5699498126221837E-2</v>
      </c>
      <c r="Z1266" s="885">
        <f t="shared" ref="Z1266:Z1269" si="4541">IF(L1266=0,"",(L1266-L$2)/L$3)</f>
        <v>1.9213226724399353</v>
      </c>
      <c r="AA1266" s="885">
        <f t="shared" ref="AA1266:AA1269" si="4542">IF(M1266=0,"",(M1266-M$2)/M$3)</f>
        <v>-0.70630336376786917</v>
      </c>
      <c r="AB1266" s="885">
        <f t="shared" ref="AB1266:AB1269" si="4543">IF(N1266=0,"",(N1266-N$2)/N$3)</f>
        <v>-1.8887245498496432E-2</v>
      </c>
      <c r="AC1266" s="885">
        <f t="shared" ref="AC1266:AC1269" si="4544">IF(O1266=0,"",(O1266-O$2)/O$3)</f>
        <v>-1.590505672379777</v>
      </c>
      <c r="AE1266" s="884">
        <f t="shared" ref="AE1266:AE1269" si="4545">AVERAGE(Q1266:R1266)</f>
        <v>0.55462730498582258</v>
      </c>
      <c r="AF1266" s="884">
        <f t="shared" ref="AF1266:AF1269" si="4546">AVERAGE(S1266:U1266)</f>
        <v>-0.36569758009815784</v>
      </c>
      <c r="AG1266" s="884">
        <f t="shared" ref="AG1266:AG1269" si="4547">AVERAGE(V1266:W1266)</f>
        <v>0.77317442433122863</v>
      </c>
      <c r="AH1266" s="884">
        <f t="shared" ref="AH1266:AH1269" si="4548">AVERAGE(X1266:Y1266)</f>
        <v>-0.26792161788298335</v>
      </c>
      <c r="AI1266" s="884">
        <f t="shared" ref="AI1266:AI1269" si="4549">AVERAGE(Z1266:AC1266)</f>
        <v>-9.8593402301551891E-2</v>
      </c>
      <c r="AJ1266" s="884">
        <f t="shared" ref="AJ1266:AJ1269" si="4550">AVERAGE(AE1266:AI1266)</f>
        <v>0.11911782580687162</v>
      </c>
    </row>
    <row r="1267" spans="1:36">
      <c r="A1267" s="93" t="str">
        <f t="shared" si="4531"/>
        <v>20208</v>
      </c>
      <c r="B1267" s="93">
        <f>'Sub Index'!A1249</f>
        <v>43879</v>
      </c>
      <c r="C1267" s="884">
        <f>VLOOKUP(B1267,'Sub Index'!A:M,8,0)</f>
        <v>1.04937328826445</v>
      </c>
      <c r="D1267" s="884">
        <f>VLOOKUP(B1267,'Sub Index'!J:M,4,0)</f>
        <v>1.0194000000000001</v>
      </c>
      <c r="E1267" s="884">
        <f>VLOOKUP(B1267,'Sub Index'!O:W,4,0)</f>
        <v>0.83079999999999998</v>
      </c>
      <c r="F1267" s="884">
        <f>VLOOKUP(B1267,'Sub Index'!O:W,7,0)</f>
        <v>4.5760046459597137E-2</v>
      </c>
      <c r="G1267" s="884">
        <f>VLOOKUP(B1267,'Sub Index'!O:W,9,0)</f>
        <v>0.1492</v>
      </c>
      <c r="H1267" s="884">
        <f>VLOOKUP(B1267,'Sub Index'!Y:AE,4,0)</f>
        <v>1.2610999999999999</v>
      </c>
      <c r="I1267" s="884">
        <f>VLOOKUP(B1267,'Sub Index'!Y:AE,7,0)</f>
        <v>1.4602819742730748E-2</v>
      </c>
      <c r="J1267" s="884">
        <f>VLOOKUP(B1267,'Sub Index'!AG:AK,4,0)</f>
        <v>8.1021161335855449E-3</v>
      </c>
      <c r="K1267" s="884">
        <f>VLOOKUP(B1267,'Sub Index'!AG:AK,5,0)</f>
        <v>107513893.01789999</v>
      </c>
      <c r="L1267" s="884">
        <f>VLOOKUP(B1267,'Sub Index'!AM:AX,4,0)</f>
        <v>3.6269311920464026E-3</v>
      </c>
      <c r="M1267" s="884">
        <f>VLOOKUP(B1267,'Sub Index'!AM:AX,7,0)</f>
        <v>4.3000000000006366E-3</v>
      </c>
      <c r="N1267" s="884">
        <f>VLOOKUP(B1267,'Sub Index'!AM:AX,8,0)</f>
        <v>2.5999999999992696E-3</v>
      </c>
      <c r="O1267" s="884">
        <f>VLOOKUP(B1267,'Sub Index'!AV:AX,3,0)</f>
        <v>182.92599999999999</v>
      </c>
      <c r="Q1267" s="885">
        <f t="shared" si="4532"/>
        <v>-0.20986118620741928</v>
      </c>
      <c r="R1267" s="885">
        <f t="shared" si="4533"/>
        <v>1.1244000261548726</v>
      </c>
      <c r="S1267" s="885">
        <f t="shared" si="4534"/>
        <v>-0.73274809115178419</v>
      </c>
      <c r="T1267" s="885">
        <f t="shared" si="4535"/>
        <v>-0.4507619732840577</v>
      </c>
      <c r="U1267" s="885">
        <f t="shared" si="4536"/>
        <v>-0.26978860466860771</v>
      </c>
      <c r="V1267" s="885">
        <f t="shared" si="4537"/>
        <v>-0.89919161344101117</v>
      </c>
      <c r="W1267" s="885">
        <f t="shared" si="4538"/>
        <v>2.5280144523169499</v>
      </c>
      <c r="X1267" s="885">
        <f t="shared" si="4539"/>
        <v>-0.43362198000130892</v>
      </c>
      <c r="Y1267" s="885">
        <f t="shared" si="4540"/>
        <v>-4.7974133945340662E-2</v>
      </c>
      <c r="Z1267" s="885">
        <f t="shared" si="4541"/>
        <v>1.731113549996816</v>
      </c>
      <c r="AA1267" s="885">
        <f t="shared" si="4542"/>
        <v>-0.71397128974816493</v>
      </c>
      <c r="AB1267" s="885">
        <f t="shared" si="4543"/>
        <v>-9.748494444352844E-2</v>
      </c>
      <c r="AC1267" s="885">
        <f t="shared" si="4544"/>
        <v>-1.3685146828184733</v>
      </c>
      <c r="AE1267" s="884">
        <f t="shared" si="4545"/>
        <v>0.45726941997372661</v>
      </c>
      <c r="AF1267" s="884">
        <f t="shared" si="4546"/>
        <v>-0.48443288970148318</v>
      </c>
      <c r="AG1267" s="884">
        <f t="shared" si="4547"/>
        <v>0.81441141943796935</v>
      </c>
      <c r="AH1267" s="884">
        <f t="shared" si="4548"/>
        <v>-0.24079805697332479</v>
      </c>
      <c r="AI1267" s="884">
        <f t="shared" si="4549"/>
        <v>-0.11221434175333767</v>
      </c>
      <c r="AJ1267" s="884">
        <f t="shared" si="4550"/>
        <v>8.6847110196710056E-2</v>
      </c>
    </row>
    <row r="1268" spans="1:36">
      <c r="A1268" s="93" t="str">
        <f t="shared" si="4531"/>
        <v>20208</v>
      </c>
      <c r="B1268" s="93">
        <f>'Sub Index'!A1250</f>
        <v>43880</v>
      </c>
      <c r="C1268" s="884">
        <f>VLOOKUP(B1268,'Sub Index'!A:M,8,0)</f>
        <v>1.0121199971342838</v>
      </c>
      <c r="D1268" s="884">
        <f>VLOOKUP(B1268,'Sub Index'!J:M,4,0)</f>
        <v>1.0402000000000002</v>
      </c>
      <c r="E1268" s="884">
        <f>VLOOKUP(B1268,'Sub Index'!O:W,4,0)</f>
        <v>0.83589999999999987</v>
      </c>
      <c r="F1268" s="884">
        <f>VLOOKUP(B1268,'Sub Index'!O:W,7,0)</f>
        <v>4.506937576082598E-2</v>
      </c>
      <c r="G1268" s="884">
        <f>VLOOKUP(B1268,'Sub Index'!O:W,9,0)</f>
        <v>0.20799999999999974</v>
      </c>
      <c r="H1268" s="884">
        <f>VLOOKUP(B1268,'Sub Index'!Y:AE,4,0)</f>
        <v>1.2899</v>
      </c>
      <c r="I1268" s="884">
        <f>VLOOKUP(B1268,'Sub Index'!Y:AE,7,0)</f>
        <v>1.4597330489483019E-2</v>
      </c>
      <c r="J1268" s="884">
        <f>VLOOKUP(B1268,'Sub Index'!AG:AK,4,0)</f>
        <v>8.4064626427790157E-3</v>
      </c>
      <c r="K1268" s="884">
        <f>VLOOKUP(B1268,'Sub Index'!AG:AK,5,0)</f>
        <v>107811624.1681</v>
      </c>
      <c r="L1268" s="884">
        <f>VLOOKUP(B1268,'Sub Index'!AM:AX,4,0)</f>
        <v>3.6479131126053144E-3</v>
      </c>
      <c r="M1268" s="884">
        <f>VLOOKUP(B1268,'Sub Index'!AM:AX,7,0)</f>
        <v>5.4999999999996163E-3</v>
      </c>
      <c r="N1268" s="884">
        <f>VLOOKUP(B1268,'Sub Index'!AM:AX,8,0)</f>
        <v>1.9099999999999895E-2</v>
      </c>
      <c r="O1268" s="884">
        <f>VLOOKUP(B1268,'Sub Index'!AV:AX,3,0)</f>
        <v>191.68599999999998</v>
      </c>
      <c r="Q1268" s="885">
        <f t="shared" si="4532"/>
        <v>-0.29646981850474907</v>
      </c>
      <c r="R1268" s="885">
        <f t="shared" si="4533"/>
        <v>1.1380078353605534</v>
      </c>
      <c r="S1268" s="885">
        <f t="shared" si="4534"/>
        <v>-0.72943465587114742</v>
      </c>
      <c r="T1268" s="885">
        <f t="shared" si="4535"/>
        <v>-0.46907911704358796</v>
      </c>
      <c r="U1268" s="885">
        <f t="shared" si="4536"/>
        <v>-9.3602991992888074E-2</v>
      </c>
      <c r="V1268" s="885">
        <f t="shared" si="4537"/>
        <v>-0.87984501463270626</v>
      </c>
      <c r="W1268" s="885">
        <f t="shared" si="4538"/>
        <v>2.5261428039075251</v>
      </c>
      <c r="X1268" s="885">
        <f t="shared" si="4539"/>
        <v>-0.39301692530789778</v>
      </c>
      <c r="Y1268" s="885">
        <f t="shared" si="4540"/>
        <v>-3.8177927789803827E-2</v>
      </c>
      <c r="Z1268" s="885">
        <f t="shared" si="4541"/>
        <v>1.7538993951212576</v>
      </c>
      <c r="AA1268" s="885">
        <f t="shared" si="4542"/>
        <v>-0.62195617798366265</v>
      </c>
      <c r="AB1268" s="885">
        <f t="shared" si="4543"/>
        <v>0.66537507472825641</v>
      </c>
      <c r="AC1268" s="885">
        <f t="shared" si="4544"/>
        <v>-1.2398668217072653</v>
      </c>
      <c r="AE1268" s="884">
        <f t="shared" si="4545"/>
        <v>0.42076900842790216</v>
      </c>
      <c r="AF1268" s="884">
        <f t="shared" si="4546"/>
        <v>-0.43070558830254119</v>
      </c>
      <c r="AG1268" s="884">
        <f t="shared" si="4547"/>
        <v>0.82314889463740948</v>
      </c>
      <c r="AH1268" s="884">
        <f t="shared" si="4548"/>
        <v>-0.21559742654885081</v>
      </c>
      <c r="AI1268" s="884">
        <f t="shared" si="4549"/>
        <v>0.1393628675396465</v>
      </c>
      <c r="AJ1268" s="884">
        <f t="shared" si="4550"/>
        <v>0.14739555115071323</v>
      </c>
    </row>
    <row r="1269" spans="1:36">
      <c r="A1269" s="93" t="str">
        <f t="shared" si="4531"/>
        <v>20208</v>
      </c>
      <c r="B1269" s="93">
        <f>'Sub Index'!A1251</f>
        <v>43881</v>
      </c>
      <c r="C1269" s="884">
        <f>VLOOKUP(B1269,'Sub Index'!A:M,8,0)</f>
        <v>1.0530721987717264</v>
      </c>
      <c r="D1269" s="884">
        <f>VLOOKUP(B1269,'Sub Index'!J:M,4,0)</f>
        <v>1.0330999999999999</v>
      </c>
      <c r="E1269" s="884">
        <f>VLOOKUP(B1269,'Sub Index'!O:W,4,0)</f>
        <v>0.78489999999999971</v>
      </c>
      <c r="F1269" s="884">
        <f>VLOOKUP(B1269,'Sub Index'!O:W,7,0)</f>
        <v>3.9773336175072213E-2</v>
      </c>
      <c r="G1269" s="884">
        <f>VLOOKUP(B1269,'Sub Index'!O:W,9,0)</f>
        <v>0.18429999999999991</v>
      </c>
      <c r="H1269" s="884">
        <f>VLOOKUP(B1269,'Sub Index'!Y:AE,4,0)</f>
        <v>1.2883000000000002</v>
      </c>
      <c r="I1269" s="884">
        <f>VLOOKUP(B1269,'Sub Index'!Y:AE,7,0)</f>
        <v>1.443796172570566E-2</v>
      </c>
      <c r="J1269" s="884">
        <f>VLOOKUP(B1269,'Sub Index'!AG:AK,4,0)</f>
        <v>8.577745626498233E-3</v>
      </c>
      <c r="K1269" s="884">
        <f>VLOOKUP(B1269,'Sub Index'!AG:AK,5,0)</f>
        <v>108980116.44400001</v>
      </c>
      <c r="L1269" s="884">
        <f>VLOOKUP(B1269,'Sub Index'!AM:AX,4,0)</f>
        <v>3.6015216051622796E-3</v>
      </c>
      <c r="M1269" s="884">
        <f>VLOOKUP(B1269,'Sub Index'!AM:AX,7,0)</f>
        <v>5.7000000000000384E-3</v>
      </c>
      <c r="N1269" s="884">
        <f>VLOOKUP(B1269,'Sub Index'!AM:AX,8,0)</f>
        <v>2.9799999999999827E-2</v>
      </c>
      <c r="O1269" s="884">
        <f>VLOOKUP(B1269,'Sub Index'!AV:AX,3,0)</f>
        <v>213.67599999999999</v>
      </c>
      <c r="Q1269" s="885">
        <f t="shared" si="4532"/>
        <v>-0.20126174249904788</v>
      </c>
      <c r="R1269" s="885">
        <f t="shared" si="4533"/>
        <v>1.1333628620259217</v>
      </c>
      <c r="S1269" s="885">
        <f t="shared" si="4534"/>
        <v>-0.76256900867751554</v>
      </c>
      <c r="T1269" s="885">
        <f t="shared" si="4535"/>
        <v>-0.60953435659698474</v>
      </c>
      <c r="U1269" s="885">
        <f t="shared" si="4536"/>
        <v>-0.16461658077544836</v>
      </c>
      <c r="V1269" s="885">
        <f t="shared" si="4537"/>
        <v>-0.88091982567761196</v>
      </c>
      <c r="W1269" s="885">
        <f t="shared" si="4538"/>
        <v>2.4718034830974815</v>
      </c>
      <c r="X1269" s="885">
        <f t="shared" si="4539"/>
        <v>-0.37016483168474323</v>
      </c>
      <c r="Y1269" s="885">
        <f t="shared" si="4540"/>
        <v>2.688092015361342E-4</v>
      </c>
      <c r="Z1269" s="885">
        <f t="shared" si="4541"/>
        <v>1.703519369102267</v>
      </c>
      <c r="AA1269" s="885">
        <f t="shared" si="4542"/>
        <v>-0.60662032602286686</v>
      </c>
      <c r="AB1269" s="885">
        <f t="shared" si="4543"/>
        <v>1.160078238675998</v>
      </c>
      <c r="AC1269" s="885">
        <f t="shared" si="4544"/>
        <v>-0.91692544432878698</v>
      </c>
      <c r="AE1269" s="884">
        <f t="shared" si="4545"/>
        <v>0.4660505597634369</v>
      </c>
      <c r="AF1269" s="884">
        <f t="shared" si="4546"/>
        <v>-0.51223998201664955</v>
      </c>
      <c r="AG1269" s="884">
        <f t="shared" si="4547"/>
        <v>0.79544182870993474</v>
      </c>
      <c r="AH1269" s="884">
        <f t="shared" si="4548"/>
        <v>-0.18494801124160354</v>
      </c>
      <c r="AI1269" s="884">
        <f t="shared" si="4549"/>
        <v>0.33501295935665276</v>
      </c>
      <c r="AJ1269" s="884">
        <f t="shared" si="4550"/>
        <v>0.17986347091435426</v>
      </c>
    </row>
    <row r="1270" spans="1:36">
      <c r="A1270" s="93" t="str">
        <f t="shared" ref="A1270" si="4551">YEAR(B1270)&amp;WEEKNUM(B1270)</f>
        <v>20208</v>
      </c>
      <c r="B1270" s="93">
        <f>'Sub Index'!A1252</f>
        <v>43882</v>
      </c>
      <c r="C1270" s="889">
        <f>VLOOKUP(B1270,'Sub Index'!A:M,8,0)</f>
        <v>1.0448301278521199</v>
      </c>
      <c r="D1270" s="889">
        <f>VLOOKUP(B1270,'Sub Index'!J:M,4,0)</f>
        <v>1.0103000000000002</v>
      </c>
      <c r="E1270" s="889">
        <f>VLOOKUP(B1270,'Sub Index'!O:W,4,0)</f>
        <v>0.7681</v>
      </c>
      <c r="F1270" s="889">
        <f>VLOOKUP(B1270,'Sub Index'!O:W,7,0)</f>
        <v>4.0246269207702315E-2</v>
      </c>
      <c r="G1270" s="889">
        <f>VLOOKUP(B1270,'Sub Index'!O:W,9,0)</f>
        <v>8.7400000000000144E-2</v>
      </c>
      <c r="H1270" s="889">
        <f>VLOOKUP(B1270,'Sub Index'!Y:AE,4,0)</f>
        <v>1.2543</v>
      </c>
      <c r="I1270" s="889">
        <f>VLOOKUP(B1270,'Sub Index'!Y:AE,7,0)</f>
        <v>1.4422128199814418E-2</v>
      </c>
      <c r="J1270" s="889">
        <f>VLOOKUP(B1270,'Sub Index'!AG:AK,4,0)</f>
        <v>8.5820213039234147E-3</v>
      </c>
      <c r="K1270" s="889">
        <f>VLOOKUP(B1270,'Sub Index'!AG:AK,5,0)</f>
        <v>109745397.28200001</v>
      </c>
      <c r="L1270" s="889">
        <f>VLOOKUP(B1270,'Sub Index'!AM:AX,4,0)</f>
        <v>3.6455971096782331E-3</v>
      </c>
      <c r="M1270" s="889">
        <f>VLOOKUP(B1270,'Sub Index'!AM:AX,7,0)</f>
        <v>1.5149999999999331E-2</v>
      </c>
      <c r="N1270" s="889">
        <f>VLOOKUP(B1270,'Sub Index'!AM:AX,8,0)</f>
        <v>-2.949999999999342E-3</v>
      </c>
      <c r="O1270" s="889">
        <f>VLOOKUP(B1270,'Sub Index'!AV:AX,3,0)</f>
        <v>231.904</v>
      </c>
      <c r="Q1270" s="888">
        <f t="shared" ref="Q1270" si="4552">IF(C1270=0,"",(C1270-C$2)/C$3)</f>
        <v>-0.2204233915235734</v>
      </c>
      <c r="R1270" s="888">
        <f t="shared" ref="R1270" si="4553">IF(D1270=0,"",(D1270-D$2)/D$3)</f>
        <v>1.1184466096273873</v>
      </c>
      <c r="S1270" s="888">
        <f t="shared" ref="S1270" si="4554">IF(E1270=0,"",(E1270-E$2)/E$3)</f>
        <v>-0.77348385430784838</v>
      </c>
      <c r="T1270" s="888">
        <f t="shared" ref="T1270" si="4555">IF(F1270=0,"",(F1270-F$2)/F$3)</f>
        <v>-0.59699179128658575</v>
      </c>
      <c r="U1270" s="888">
        <f t="shared" ref="U1270" si="4556">IF(G1270=0,"",(G1270-G$2)/G$3)</f>
        <v>-0.45496327921553792</v>
      </c>
      <c r="V1270" s="888">
        <f t="shared" ref="V1270" si="4557">IF(H1270=0,"",(H1270-H$2)/H$3)</f>
        <v>-0.90375956038186089</v>
      </c>
      <c r="W1270" s="888">
        <f t="shared" ref="W1270" si="4558">IF(I1270=0,"",(I1270-I$2)/I$3)</f>
        <v>2.4664047900125539</v>
      </c>
      <c r="X1270" s="888">
        <f t="shared" ref="X1270" si="4559">IF(J1270=0,"",(J1270-J$2)/J$3)</f>
        <v>-0.36959438283628765</v>
      </c>
      <c r="Y1270" s="888">
        <f t="shared" ref="Y1270" si="4560">IF(K1270=0,"",(K1270-K$2)/K$3)</f>
        <v>2.5448736968226873E-2</v>
      </c>
      <c r="Z1270" s="888">
        <f t="shared" ref="Z1270" si="4561">IF(L1270=0,"",(L1270-L$2)/L$3)</f>
        <v>1.7513842734070151</v>
      </c>
      <c r="AA1270" s="888">
        <f t="shared" ref="AA1270" si="4562">IF(M1270=0,"",(M1270-M$2)/M$3)</f>
        <v>0.11799867912315003</v>
      </c>
      <c r="AB1270" s="888">
        <f t="shared" ref="AB1270" si="4563">IF(N1270=0,"",(N1270-N$2)/N$3)</f>
        <v>-0.35408331452850944</v>
      </c>
      <c r="AC1270" s="888">
        <f t="shared" ref="AC1270" si="4564">IF(O1270=0,"",(O1270-O$2)/O$3)</f>
        <v>-0.64923215524943712</v>
      </c>
      <c r="AE1270" s="889">
        <f t="shared" ref="AE1270" si="4565">AVERAGE(Q1270:R1270)</f>
        <v>0.44901160905190696</v>
      </c>
      <c r="AF1270" s="889">
        <f t="shared" ref="AF1270" si="4566">AVERAGE(S1270:U1270)</f>
        <v>-0.60847964160332413</v>
      </c>
      <c r="AG1270" s="889">
        <f t="shared" ref="AG1270" si="4567">AVERAGE(V1270:W1270)</f>
        <v>0.78132261481534648</v>
      </c>
      <c r="AH1270" s="889">
        <f t="shared" ref="AH1270" si="4568">AVERAGE(X1270:Y1270)</f>
        <v>-0.17207282293403039</v>
      </c>
      <c r="AI1270" s="889">
        <f t="shared" ref="AI1270" si="4569">AVERAGE(Z1270:AC1270)</f>
        <v>0.21651687068805464</v>
      </c>
      <c r="AJ1270" s="889">
        <f t="shared" ref="AJ1270" si="4570">AVERAGE(AE1270:AI1270)</f>
        <v>0.13325972600359073</v>
      </c>
    </row>
    <row r="1271" spans="1:36">
      <c r="A1271" s="93" t="str">
        <f t="shared" ref="A1271:A1275" si="4571">YEAR(B1271)&amp;WEEKNUM(B1271)</f>
        <v>20209</v>
      </c>
      <c r="B1271" s="93">
        <f>'Sub Index'!A1253</f>
        <v>43885</v>
      </c>
      <c r="C1271" s="890">
        <f>VLOOKUP(B1271,'Sub Index'!A:M,8,0)</f>
        <v>1.094058654669301</v>
      </c>
      <c r="D1271" s="890">
        <f>VLOOKUP(B1271,'Sub Index'!J:M,4,0)</f>
        <v>1.0365999999999997</v>
      </c>
      <c r="E1271" s="890">
        <f>VLOOKUP(B1271,'Sub Index'!O:W,4,0)</f>
        <v>0.71139999999999981</v>
      </c>
      <c r="F1271" s="890">
        <f>VLOOKUP(B1271,'Sub Index'!O:W,7,0)</f>
        <v>4.5002175221468509E-2</v>
      </c>
      <c r="G1271" s="890">
        <f>VLOOKUP(B1271,'Sub Index'!O:W,9,0)</f>
        <v>0.33840000000000003</v>
      </c>
      <c r="H1271" s="890">
        <f>VLOOKUP(B1271,'Sub Index'!Y:AE,4,0)</f>
        <v>1.2668000000000001</v>
      </c>
      <c r="I1271" s="890">
        <f>VLOOKUP(B1271,'Sub Index'!Y:AE,7,0)</f>
        <v>1.4573194531392341E-2</v>
      </c>
      <c r="J1271" s="890">
        <f>VLOOKUP(B1271,'Sub Index'!AG:AK,4,0)</f>
        <v>8.9403310734704582E-3</v>
      </c>
      <c r="K1271" s="890">
        <f>VLOOKUP(B1271,'Sub Index'!AG:AK,5,0)</f>
        <v>111149609.1433</v>
      </c>
      <c r="L1271" s="890">
        <f>VLOOKUP(B1271,'Sub Index'!AM:AX,4,0)</f>
        <v>3.6629529863961142E-3</v>
      </c>
      <c r="M1271" s="890">
        <f>VLOOKUP(B1271,'Sub Index'!AM:AX,7,0)</f>
        <v>6.5000000000008384E-3</v>
      </c>
      <c r="N1271" s="890">
        <f>VLOOKUP(B1271,'Sub Index'!AM:AX,8,0)</f>
        <v>4.4999999999992824E-3</v>
      </c>
      <c r="O1271" s="890">
        <f>VLOOKUP(B1271,'Sub Index'!AV:AX,3,0)</f>
        <v>245.54599999999999</v>
      </c>
      <c r="Q1271" s="891">
        <f t="shared" ref="Q1271:Q1275" si="4572">IF(C1271=0,"",(C1271-C$2)/C$3)</f>
        <v>-0.10597403018389914</v>
      </c>
      <c r="R1271" s="891">
        <f t="shared" ref="R1271:R1275" si="4573">IF(D1271=0,"",(D1271-D$2)/D$3)</f>
        <v>1.1356526376134159</v>
      </c>
      <c r="S1271" s="891">
        <f t="shared" ref="S1271:S1275" si="4574">IF(E1271=0,"",(E1271-E$2)/E$3)</f>
        <v>-0.8103214583102224</v>
      </c>
      <c r="T1271" s="891">
        <f t="shared" ref="T1271:T1275" si="4575">IF(F1271=0,"",(F1271-F$2)/F$3)</f>
        <v>-0.47086132952533771</v>
      </c>
      <c r="U1271" s="891">
        <f t="shared" ref="U1271:U1275" si="4576">IF(G1271=0,"",(G1271-G$2)/G$3)</f>
        <v>0.2971215640090506</v>
      </c>
      <c r="V1271" s="891">
        <f t="shared" ref="V1271:V1275" si="4577">IF(H1271=0,"",(H1271-H$2)/H$3)</f>
        <v>-0.895362599093534</v>
      </c>
      <c r="W1271" s="891">
        <f t="shared" ref="W1271:W1275" si="4578">IF(I1271=0,"",(I1271-I$2)/I$3)</f>
        <v>2.5179132641993589</v>
      </c>
      <c r="X1271" s="891">
        <f t="shared" ref="X1271:X1275" si="4579">IF(J1271=0,"",(J1271-J$2)/J$3)</f>
        <v>-0.32178970182254085</v>
      </c>
      <c r="Y1271" s="891">
        <f t="shared" ref="Y1271:Y1275" si="4580">IF(K1271=0,"",(K1271-K$2)/K$3)</f>
        <v>7.16513223211665E-2</v>
      </c>
      <c r="Z1271" s="891">
        <f t="shared" ref="Z1271:Z1275" si="4581">IF(L1271=0,"",(L1271-L$2)/L$3)</f>
        <v>1.7702323248893459</v>
      </c>
      <c r="AA1271" s="891">
        <f t="shared" ref="AA1271:AA1275" si="4582">IF(M1271=0,"",(M1271-M$2)/M$3)</f>
        <v>-0.54527691817975188</v>
      </c>
      <c r="AB1271" s="891">
        <f t="shared" ref="AB1271:AB1275" si="4583">IF(N1271=0,"",(N1271-N$2)/N$3)</f>
        <v>-9.6404573873862462E-3</v>
      </c>
      <c r="AC1271" s="891">
        <f t="shared" ref="AC1271:AC1275" si="4584">IF(O1271=0,"",(O1271-O$2)/O$3)</f>
        <v>-0.44888807747785014</v>
      </c>
      <c r="AE1271" s="890">
        <f t="shared" ref="AE1271:AE1275" si="4585">AVERAGE(Q1271:R1271)</f>
        <v>0.51483930371475839</v>
      </c>
      <c r="AF1271" s="890">
        <f t="shared" ref="AF1271:AF1275" si="4586">AVERAGE(S1271:U1271)</f>
        <v>-0.32802040794216986</v>
      </c>
      <c r="AG1271" s="890">
        <f t="shared" ref="AG1271:AG1275" si="4587">AVERAGE(V1271:W1271)</f>
        <v>0.81127533255291251</v>
      </c>
      <c r="AH1271" s="890">
        <f t="shared" ref="AH1271:AH1275" si="4588">AVERAGE(X1271:Y1271)</f>
        <v>-0.12506918975068718</v>
      </c>
      <c r="AI1271" s="890">
        <f t="shared" ref="AI1271:AI1275" si="4589">AVERAGE(Z1271:AC1271)</f>
        <v>0.19160671796108941</v>
      </c>
      <c r="AJ1271" s="890">
        <f t="shared" ref="AJ1271:AJ1275" si="4590">AVERAGE(AE1271:AI1271)</f>
        <v>0.21292635130718063</v>
      </c>
    </row>
    <row r="1272" spans="1:36">
      <c r="A1272" s="93" t="str">
        <f t="shared" si="4571"/>
        <v>20209</v>
      </c>
      <c r="B1272" s="93">
        <f>'Sub Index'!A1254</f>
        <v>43886</v>
      </c>
      <c r="C1272" s="890">
        <f>VLOOKUP(B1272,'Sub Index'!A:M,8,0)</f>
        <v>1.0388056724378893</v>
      </c>
      <c r="D1272" s="890">
        <f>VLOOKUP(B1272,'Sub Index'!J:M,4,0)</f>
        <v>1.0290000000000001</v>
      </c>
      <c r="E1272" s="890">
        <f>VLOOKUP(B1272,'Sub Index'!O:W,4,0)</f>
        <v>0.74390000000000001</v>
      </c>
      <c r="F1272" s="890">
        <f>VLOOKUP(B1272,'Sub Index'!O:W,7,0)</f>
        <v>4.4959230642920824E-2</v>
      </c>
      <c r="G1272" s="890">
        <f>VLOOKUP(B1272,'Sub Index'!O:W,9,0)</f>
        <v>0.26710000000000012</v>
      </c>
      <c r="H1272" s="890">
        <f>VLOOKUP(B1272,'Sub Index'!Y:AE,4,0)</f>
        <v>1.1979</v>
      </c>
      <c r="I1272" s="890">
        <f>VLOOKUP(B1272,'Sub Index'!Y:AE,7,0)</f>
        <v>1.4563060535415995E-2</v>
      </c>
      <c r="J1272" s="890">
        <f>VLOOKUP(B1272,'Sub Index'!AG:AK,4,0)</f>
        <v>9.5118692421052517E-3</v>
      </c>
      <c r="K1272" s="890">
        <f>VLOOKUP(B1272,'Sub Index'!AG:AK,5,0)</f>
        <v>112316317.0229</v>
      </c>
      <c r="L1272" s="890">
        <f>VLOOKUP(B1272,'Sub Index'!AM:AX,4,0)</f>
        <v>3.7149663304704783E-3</v>
      </c>
      <c r="M1272" s="890">
        <f>VLOOKUP(B1272,'Sub Index'!AM:AX,7,0)</f>
        <v>6.8000000000001393E-3</v>
      </c>
      <c r="N1272" s="890">
        <f>VLOOKUP(B1272,'Sub Index'!AM:AX,8,0)</f>
        <v>1.1499999999999844E-2</v>
      </c>
      <c r="O1272" s="890">
        <f>VLOOKUP(B1272,'Sub Index'!AV:AX,3,0)</f>
        <v>252.494</v>
      </c>
      <c r="Q1272" s="891">
        <f t="shared" si="4572"/>
        <v>-0.23442939818590144</v>
      </c>
      <c r="R1272" s="891">
        <f t="shared" si="4573"/>
        <v>1.1306805534805713</v>
      </c>
      <c r="S1272" s="891">
        <f t="shared" si="4574"/>
        <v>-0.78920642956106613</v>
      </c>
      <c r="T1272" s="891">
        <f t="shared" si="4575"/>
        <v>-0.47200025437092613</v>
      </c>
      <c r="U1272" s="891">
        <f t="shared" si="4576"/>
        <v>8.3481526869954484E-2</v>
      </c>
      <c r="V1272" s="891">
        <f t="shared" si="4577"/>
        <v>-0.94164664971479139</v>
      </c>
      <c r="W1272" s="891">
        <f t="shared" si="4578"/>
        <v>2.5144579167059464</v>
      </c>
      <c r="X1272" s="891">
        <f t="shared" si="4579"/>
        <v>-0.24553668791977554</v>
      </c>
      <c r="Y1272" s="891">
        <f t="shared" si="4580"/>
        <v>0.11003934757204442</v>
      </c>
      <c r="Z1272" s="891">
        <f t="shared" si="4581"/>
        <v>1.8267175260011843</v>
      </c>
      <c r="AA1272" s="891">
        <f t="shared" si="4582"/>
        <v>-0.52227314023866034</v>
      </c>
      <c r="AB1272" s="891">
        <f t="shared" si="4583"/>
        <v>0.31399712650368772</v>
      </c>
      <c r="AC1272" s="891">
        <f t="shared" si="4584"/>
        <v>-0.3468509383225219</v>
      </c>
      <c r="AE1272" s="890">
        <f t="shared" si="4585"/>
        <v>0.44812557764733491</v>
      </c>
      <c r="AF1272" s="890">
        <f t="shared" si="4586"/>
        <v>-0.39257505235401258</v>
      </c>
      <c r="AG1272" s="890">
        <f t="shared" si="4587"/>
        <v>0.78640563349557757</v>
      </c>
      <c r="AH1272" s="890">
        <f t="shared" si="4588"/>
        <v>-6.7748670173865558E-2</v>
      </c>
      <c r="AI1272" s="890">
        <f t="shared" si="4589"/>
        <v>0.31789764348592242</v>
      </c>
      <c r="AJ1272" s="890">
        <f t="shared" si="4590"/>
        <v>0.2184210264201914</v>
      </c>
    </row>
    <row r="1273" spans="1:36">
      <c r="A1273" s="93" t="str">
        <f t="shared" si="4571"/>
        <v>20209</v>
      </c>
      <c r="B1273" s="93">
        <f>'Sub Index'!A1255</f>
        <v>43887</v>
      </c>
      <c r="C1273" s="890">
        <f>VLOOKUP(B1273,'Sub Index'!A:M,8,0)</f>
        <v>0.994843504812846</v>
      </c>
      <c r="D1273" s="890">
        <f>VLOOKUP(B1273,'Sub Index'!J:M,4,0)</f>
        <v>1.0376000000000001</v>
      </c>
      <c r="E1273" s="890">
        <f>VLOOKUP(B1273,'Sub Index'!O:W,4,0)</f>
        <v>0.73910000000000009</v>
      </c>
      <c r="F1273" s="890">
        <f>VLOOKUP(B1273,'Sub Index'!O:W,7,0)</f>
        <v>4.4393688115434649E-2</v>
      </c>
      <c r="G1273" s="890">
        <f>VLOOKUP(B1273,'Sub Index'!O:W,9,0)</f>
        <v>0.26499999999999968</v>
      </c>
      <c r="H1273" s="890">
        <f>VLOOKUP(B1273,'Sub Index'!Y:AE,4,0)</f>
        <v>1.2430999999999999</v>
      </c>
      <c r="I1273" s="890">
        <f>VLOOKUP(B1273,'Sub Index'!Y:AE,7,0)</f>
        <v>1.4532210520587239E-2</v>
      </c>
      <c r="J1273" s="890">
        <f>VLOOKUP(B1273,'Sub Index'!AG:AK,4,0)</f>
        <v>9.9960622189410337E-3</v>
      </c>
      <c r="K1273" s="890">
        <f>VLOOKUP(B1273,'Sub Index'!AG:AK,5,0)</f>
        <v>112630517.9596</v>
      </c>
      <c r="L1273" s="890">
        <f>VLOOKUP(B1273,'Sub Index'!AM:AX,4,0)</f>
        <v>3.7141008406542742E-3</v>
      </c>
      <c r="M1273" s="890">
        <f>VLOOKUP(B1273,'Sub Index'!AM:AX,7,0)</f>
        <v>6.4500000000000668E-3</v>
      </c>
      <c r="N1273" s="890">
        <f>VLOOKUP(B1273,'Sub Index'!AM:AX,8,0)</f>
        <v>5.0499999999997769E-3</v>
      </c>
      <c r="O1273" s="890">
        <f>VLOOKUP(B1273,'Sub Index'!AV:AX,3,0)</f>
        <v>254.71000000000004</v>
      </c>
      <c r="Q1273" s="891">
        <f t="shared" si="4572"/>
        <v>-0.33663521934482171</v>
      </c>
      <c r="R1273" s="891">
        <f t="shared" si="4573"/>
        <v>1.1363068592098433</v>
      </c>
      <c r="S1273" s="891">
        <f t="shared" si="4574"/>
        <v>-0.79232495688401838</v>
      </c>
      <c r="T1273" s="891">
        <f t="shared" si="4575"/>
        <v>-0.48699889814794367</v>
      </c>
      <c r="U1273" s="891">
        <f t="shared" si="4576"/>
        <v>7.7189183560106026E-2</v>
      </c>
      <c r="V1273" s="891">
        <f t="shared" si="4577"/>
        <v>-0.91128323769620179</v>
      </c>
      <c r="W1273" s="891">
        <f t="shared" si="4578"/>
        <v>2.5039391123114019</v>
      </c>
      <c r="X1273" s="891">
        <f t="shared" si="4579"/>
        <v>-0.1809370236795515</v>
      </c>
      <c r="Y1273" s="891">
        <f t="shared" si="4580"/>
        <v>0.12037745679611546</v>
      </c>
      <c r="Z1273" s="891">
        <f t="shared" si="4581"/>
        <v>1.8257776255352838</v>
      </c>
      <c r="AA1273" s="891">
        <f t="shared" si="4582"/>
        <v>-0.54911088117000195</v>
      </c>
      <c r="AB1273" s="891">
        <f t="shared" si="4583"/>
        <v>1.5788209918361818E-2</v>
      </c>
      <c r="AC1273" s="891">
        <f t="shared" si="4584"/>
        <v>-0.31430714149347599</v>
      </c>
      <c r="AE1273" s="890">
        <f t="shared" si="4585"/>
        <v>0.39983581993251083</v>
      </c>
      <c r="AF1273" s="890">
        <f t="shared" si="4586"/>
        <v>-0.4007115571572854</v>
      </c>
      <c r="AG1273" s="890">
        <f t="shared" si="4587"/>
        <v>0.79632793730759999</v>
      </c>
      <c r="AH1273" s="890">
        <f t="shared" si="4588"/>
        <v>-3.0279783441718021E-2</v>
      </c>
      <c r="AI1273" s="890">
        <f t="shared" si="4589"/>
        <v>0.24453695319754193</v>
      </c>
      <c r="AJ1273" s="890">
        <f t="shared" si="4590"/>
        <v>0.20194187396772989</v>
      </c>
    </row>
    <row r="1274" spans="1:36">
      <c r="A1274" s="93" t="str">
        <f t="shared" si="4571"/>
        <v>20209</v>
      </c>
      <c r="B1274" s="93">
        <f>'Sub Index'!A1256</f>
        <v>43888</v>
      </c>
      <c r="C1274" s="890">
        <f>VLOOKUP(B1274,'Sub Index'!A:M,8,0)</f>
        <v>1.0141690965410202</v>
      </c>
      <c r="D1274" s="890">
        <f>VLOOKUP(B1274,'Sub Index'!J:M,4,0)</f>
        <v>0.99630000000000019</v>
      </c>
      <c r="E1274" s="890">
        <f>VLOOKUP(B1274,'Sub Index'!O:W,4,0)</f>
        <v>0.69830000000000014</v>
      </c>
      <c r="F1274" s="890">
        <f>VLOOKUP(B1274,'Sub Index'!O:W,7,0)</f>
        <v>4.277580738913659E-2</v>
      </c>
      <c r="G1274" s="890">
        <f>VLOOKUP(B1274,'Sub Index'!O:W,9,0)</f>
        <v>0.2004999999999999</v>
      </c>
      <c r="H1274" s="890">
        <f>VLOOKUP(B1274,'Sub Index'!Y:AE,4,0)</f>
        <v>1.2389000000000001</v>
      </c>
      <c r="I1274" s="890">
        <f>VLOOKUP(B1274,'Sub Index'!Y:AE,7,0)</f>
        <v>1.4875620845610843E-2</v>
      </c>
      <c r="J1274" s="890">
        <f>VLOOKUP(B1274,'Sub Index'!AG:AK,4,0)</f>
        <v>9.5315160251408446E-3</v>
      </c>
      <c r="K1274" s="890">
        <f>VLOOKUP(B1274,'Sub Index'!AG:AK,5,0)</f>
        <v>112479758.1719</v>
      </c>
      <c r="L1274" s="890">
        <f>VLOOKUP(B1274,'Sub Index'!AM:AX,4,0)</f>
        <v>3.7152830179387497E-3</v>
      </c>
      <c r="M1274" s="890">
        <f>VLOOKUP(B1274,'Sub Index'!AM:AX,7,0)</f>
        <v>1.7900000000000027E-2</v>
      </c>
      <c r="N1274" s="890">
        <f>VLOOKUP(B1274,'Sub Index'!AM:AX,8,0)</f>
        <v>-5.7000000000000384E-3</v>
      </c>
      <c r="O1274" s="890">
        <f>VLOOKUP(B1274,'Sub Index'!AV:AX,3,0)</f>
        <v>245.44</v>
      </c>
      <c r="Q1274" s="891">
        <f t="shared" si="4572"/>
        <v>-0.29170595223482371</v>
      </c>
      <c r="R1274" s="891">
        <f t="shared" si="4573"/>
        <v>1.1092875072774098</v>
      </c>
      <c r="S1274" s="891">
        <f t="shared" si="4574"/>
        <v>-0.81883243912911285</v>
      </c>
      <c r="T1274" s="891">
        <f t="shared" si="4575"/>
        <v>-0.52990639936683326</v>
      </c>
      <c r="U1274" s="891">
        <f t="shared" si="4576"/>
        <v>-0.11607564667091315</v>
      </c>
      <c r="V1274" s="891">
        <f t="shared" si="4577"/>
        <v>-0.91410461668907939</v>
      </c>
      <c r="W1274" s="891">
        <f t="shared" si="4578"/>
        <v>2.6210303375844304</v>
      </c>
      <c r="X1274" s="891">
        <f t="shared" si="4579"/>
        <v>-0.24291546942174211</v>
      </c>
      <c r="Y1274" s="891">
        <f t="shared" si="4580"/>
        <v>0.11541702870761343</v>
      </c>
      <c r="Z1274" s="891">
        <f t="shared" si="4581"/>
        <v>1.8270614407340908</v>
      </c>
      <c r="AA1274" s="891">
        <f t="shared" si="4582"/>
        <v>0.32886664358370032</v>
      </c>
      <c r="AB1274" s="891">
        <f t="shared" si="4583"/>
        <v>-0.48122665105716761</v>
      </c>
      <c r="AC1274" s="891">
        <f t="shared" si="4584"/>
        <v>-0.45044477534061128</v>
      </c>
      <c r="AE1274" s="890">
        <f t="shared" si="4585"/>
        <v>0.408790777521293</v>
      </c>
      <c r="AF1274" s="890">
        <f t="shared" si="4586"/>
        <v>-0.48827149505561973</v>
      </c>
      <c r="AG1274" s="890">
        <f t="shared" si="4587"/>
        <v>0.8534628604476755</v>
      </c>
      <c r="AH1274" s="890">
        <f t="shared" si="4588"/>
        <v>-6.3749220357064346E-2</v>
      </c>
      <c r="AI1274" s="890">
        <f t="shared" si="4589"/>
        <v>0.30606416448000306</v>
      </c>
      <c r="AJ1274" s="890">
        <f t="shared" si="4590"/>
        <v>0.2032594174072575</v>
      </c>
    </row>
    <row r="1275" spans="1:36">
      <c r="A1275" s="93" t="str">
        <f t="shared" si="4571"/>
        <v>20209</v>
      </c>
      <c r="B1275" s="93">
        <f>'Sub Index'!A1257</f>
        <v>43889</v>
      </c>
      <c r="C1275" s="890">
        <f>VLOOKUP(B1275,'Sub Index'!A:M,8,0)</f>
        <v>0.80240624086627244</v>
      </c>
      <c r="D1275" s="890">
        <f>VLOOKUP(B1275,'Sub Index'!J:M,4,0)</f>
        <v>0.91649999999999987</v>
      </c>
      <c r="E1275" s="890">
        <f>VLOOKUP(B1275,'Sub Index'!O:W,4,0)</f>
        <v>0.63899999999999979</v>
      </c>
      <c r="F1275" s="890">
        <f>VLOOKUP(B1275,'Sub Index'!O:W,7,0)</f>
        <v>4.4942155671903156E-2</v>
      </c>
      <c r="G1275" s="890">
        <f>VLOOKUP(B1275,'Sub Index'!O:W,9,0)</f>
        <v>0.14559999999999995</v>
      </c>
      <c r="H1275" s="890">
        <f>VLOOKUP(B1275,'Sub Index'!Y:AE,4,0)</f>
        <v>1.1811999999999998</v>
      </c>
      <c r="I1275" s="890">
        <f>VLOOKUP(B1275,'Sub Index'!Y:AE,7,0)</f>
        <v>1.4984453888855657E-2</v>
      </c>
      <c r="J1275" s="890">
        <f>VLOOKUP(B1275,'Sub Index'!AG:AK,4,0)</f>
        <v>1.5467596738797077E-2</v>
      </c>
      <c r="K1275" s="890">
        <f>VLOOKUP(B1275,'Sub Index'!AG:AK,5,0)</f>
        <v>110232979.9567</v>
      </c>
      <c r="L1275" s="890">
        <f>VLOOKUP(B1275,'Sub Index'!AM:AX,4,0)</f>
        <v>3.8362947582788452E-3</v>
      </c>
      <c r="M1275" s="890">
        <f>VLOOKUP(B1275,'Sub Index'!AM:AX,7,0)</f>
        <v>1.9650000000000389E-2</v>
      </c>
      <c r="N1275" s="890">
        <f>VLOOKUP(B1275,'Sub Index'!AM:AX,8,0)</f>
        <v>-1.085000000000047E-2</v>
      </c>
      <c r="O1275" s="890">
        <f>VLOOKUP(B1275,'Sub Index'!AV:AX,3,0)</f>
        <v>248.18400000000003</v>
      </c>
      <c r="Q1275" s="891">
        <f t="shared" si="4572"/>
        <v>-0.78402463724129734</v>
      </c>
      <c r="R1275" s="891">
        <f t="shared" si="4573"/>
        <v>1.0570806238825377</v>
      </c>
      <c r="S1275" s="891">
        <f t="shared" si="4574"/>
        <v>-0.85735924543141939</v>
      </c>
      <c r="T1275" s="891">
        <f t="shared" si="4575"/>
        <v>-0.47245309636838873</v>
      </c>
      <c r="U1275" s="891">
        <f t="shared" si="4576"/>
        <v>-0.28057547891406009</v>
      </c>
      <c r="V1275" s="891">
        <f t="shared" si="4577"/>
        <v>-0.952864989995996</v>
      </c>
      <c r="W1275" s="891">
        <f t="shared" si="4578"/>
        <v>2.6581386987929991</v>
      </c>
      <c r="X1275" s="891">
        <f t="shared" si="4579"/>
        <v>0.54905971268652443</v>
      </c>
      <c r="Y1275" s="891">
        <f t="shared" si="4580"/>
        <v>4.1491601129469174E-2</v>
      </c>
      <c r="Z1275" s="891">
        <f t="shared" si="4581"/>
        <v>1.9584771882051872</v>
      </c>
      <c r="AA1275" s="891">
        <f t="shared" si="4582"/>
        <v>0.46305534824040795</v>
      </c>
      <c r="AB1275" s="891">
        <f t="shared" si="4583"/>
        <v>-0.71933144491988721</v>
      </c>
      <c r="AC1275" s="891">
        <f t="shared" si="4584"/>
        <v>-0.41014686085554747</v>
      </c>
      <c r="AE1275" s="890">
        <f t="shared" si="4585"/>
        <v>0.13652799332062016</v>
      </c>
      <c r="AF1275" s="890">
        <f t="shared" si="4586"/>
        <v>-0.53679594023795607</v>
      </c>
      <c r="AG1275" s="890">
        <f t="shared" si="4587"/>
        <v>0.85263685439850156</v>
      </c>
      <c r="AH1275" s="890">
        <f t="shared" si="4588"/>
        <v>0.29527565690799679</v>
      </c>
      <c r="AI1275" s="890">
        <f t="shared" si="4589"/>
        <v>0.32301355766754014</v>
      </c>
      <c r="AJ1275" s="890">
        <f t="shared" si="4590"/>
        <v>0.21413162441134054</v>
      </c>
    </row>
    <row r="1276" spans="1:36">
      <c r="A1276" s="93" t="str">
        <f t="shared" ref="A1276:A1279" si="4591">YEAR(B1276)&amp;WEEKNUM(B1276)</f>
        <v>202010</v>
      </c>
      <c r="B1276" s="93">
        <f>'Sub Index'!A1258</f>
        <v>43892</v>
      </c>
      <c r="C1276" s="893">
        <f>VLOOKUP(B1276,'Sub Index'!A:M,8,0)</f>
        <v>0.74008400495701543</v>
      </c>
      <c r="D1276" s="893">
        <f>VLOOKUP(B1276,'Sub Index'!J:M,4,0)</f>
        <v>0.93520000000000003</v>
      </c>
      <c r="E1276" s="893">
        <f>VLOOKUP(B1276,'Sub Index'!O:W,4,0)</f>
        <v>0.63249999999999984</v>
      </c>
      <c r="F1276" s="893">
        <f>VLOOKUP(B1276,'Sub Index'!O:W,7,0)</f>
        <v>3.9350307651667644E-2</v>
      </c>
      <c r="G1276" s="893">
        <f>VLOOKUP(B1276,'Sub Index'!O:W,9,0)</f>
        <v>0.27579999999999982</v>
      </c>
      <c r="H1276" s="893">
        <f>VLOOKUP(B1276,'Sub Index'!Y:AE,4,0)</f>
        <v>1.1898</v>
      </c>
      <c r="I1276" s="893">
        <f>VLOOKUP(B1276,'Sub Index'!Y:AE,7,0)</f>
        <v>9.5978630192518899E-3</v>
      </c>
      <c r="J1276" s="893">
        <f>VLOOKUP(B1276,'Sub Index'!AG:AK,4,0)</f>
        <v>1.6901404083010437E-2</v>
      </c>
      <c r="K1276" s="893">
        <f>VLOOKUP(B1276,'Sub Index'!AG:AK,5,0)</f>
        <v>111154654.19760001</v>
      </c>
      <c r="L1276" s="893">
        <f>VLOOKUP(B1276,'Sub Index'!AM:AX,4,0)</f>
        <v>2.5098344645472733E-3</v>
      </c>
      <c r="M1276" s="893">
        <f>VLOOKUP(B1276,'Sub Index'!AM:AX,7,0)</f>
        <v>6.4000000000001833E-3</v>
      </c>
      <c r="N1276" s="893">
        <f>VLOOKUP(B1276,'Sub Index'!AM:AX,8,0)</f>
        <v>4.8000000000003595E-3</v>
      </c>
      <c r="O1276" s="893">
        <f>VLOOKUP(B1276,'Sub Index'!AV:AX,3,0)</f>
        <v>251.38000000000002</v>
      </c>
      <c r="Q1276" s="892">
        <f t="shared" ref="Q1276:Q1279" si="4592">IF(C1276=0,"",(C1276-C$2)/C$3)</f>
        <v>-0.92891502007894933</v>
      </c>
      <c r="R1276" s="892">
        <f t="shared" ref="R1276:R1279" si="4593">IF(D1276=0,"",(D1276-D$2)/D$3)</f>
        <v>1.0693145677357221</v>
      </c>
      <c r="S1276" s="892">
        <f t="shared" ref="S1276:S1279" si="4594">IF(E1276=0,"",(E1276-E$2)/E$3)</f>
        <v>-0.86158225118125065</v>
      </c>
      <c r="T1276" s="892">
        <f t="shared" ref="T1276:T1279" si="4595">IF(F1276=0,"",(F1276-F$2)/F$3)</f>
        <v>-0.62075341408902807</v>
      </c>
      <c r="U1276" s="892">
        <f t="shared" ref="U1276:U1279" si="4596">IF(G1276=0,"",(G1276-G$2)/G$3)</f>
        <v>0.10954980629646327</v>
      </c>
      <c r="V1276" s="892">
        <f t="shared" ref="V1276:V1279" si="4597">IF(H1276=0,"",(H1276-H$2)/H$3)</f>
        <v>-0.94708788062962712</v>
      </c>
      <c r="W1276" s="892">
        <f t="shared" ref="W1276:W1279" si="4598">IF(I1276=0,"",(I1276-I$2)/I$3)</f>
        <v>0.82149466392578596</v>
      </c>
      <c r="X1276" s="892">
        <f t="shared" ref="X1276:X1279" si="4599">IF(J1276=0,"",(J1276-J$2)/J$3)</f>
        <v>0.74035425319524473</v>
      </c>
      <c r="Y1276" s="892">
        <f t="shared" ref="Y1276:Y1279" si="4600">IF(K1276=0,"",(K1276-K$2)/K$3)</f>
        <v>7.1817319033151722E-2</v>
      </c>
      <c r="Z1276" s="892">
        <f t="shared" ref="Z1276:Z1279" si="4601">IF(L1276=0,"",(L1276-L$2)/L$3)</f>
        <v>0.51797422129010895</v>
      </c>
      <c r="AA1276" s="892">
        <f t="shared" ref="AA1276:AA1279" si="4602">IF(M1276=0,"",(M1276-M$2)/M$3)</f>
        <v>-0.55294484416018386</v>
      </c>
      <c r="AB1276" s="892">
        <f t="shared" ref="AB1276:AB1279" si="4603">IF(N1276=0,"",(N1276-N$2)/N$3)</f>
        <v>4.2297247794227553E-3</v>
      </c>
      <c r="AC1276" s="892">
        <f t="shared" ref="AC1276:AC1279" si="4604">IF(O1276=0,"",(O1276-O$2)/O$3)</f>
        <v>-0.36321095171040807</v>
      </c>
      <c r="AE1276" s="893">
        <f t="shared" ref="AE1276:AE1279" si="4605">AVERAGE(Q1276:R1276)</f>
        <v>7.019977382838638E-2</v>
      </c>
      <c r="AF1276" s="893">
        <f t="shared" ref="AF1276:AF1279" si="4606">AVERAGE(S1276:U1276)</f>
        <v>-0.45759528632460517</v>
      </c>
      <c r="AG1276" s="893">
        <f t="shared" ref="AG1276:AG1279" si="4607">AVERAGE(V1276:W1276)</f>
        <v>-6.279660835192058E-2</v>
      </c>
      <c r="AH1276" s="893">
        <f t="shared" ref="AH1276:AH1279" si="4608">AVERAGE(X1276:Y1276)</f>
        <v>0.40608578611419821</v>
      </c>
      <c r="AI1276" s="893">
        <f t="shared" ref="AI1276:AI1279" si="4609">AVERAGE(Z1276:AC1276)</f>
        <v>-9.848796245026506E-2</v>
      </c>
      <c r="AJ1276" s="893">
        <f t="shared" ref="AJ1276:AJ1279" si="4610">AVERAGE(AE1276:AI1276)</f>
        <v>-2.8518859436841244E-2</v>
      </c>
    </row>
    <row r="1277" spans="1:36">
      <c r="A1277" s="93" t="str">
        <f t="shared" si="4591"/>
        <v>202010</v>
      </c>
      <c r="B1277" s="93">
        <f>'Sub Index'!A1259</f>
        <v>43893</v>
      </c>
      <c r="C1277" s="893">
        <f>VLOOKUP(B1277,'Sub Index'!A:M,8,0)</f>
        <v>0.7190453688926518</v>
      </c>
      <c r="D1277" s="893">
        <f>VLOOKUP(B1277,'Sub Index'!J:M,4,0)</f>
        <v>0.90300000000000002</v>
      </c>
      <c r="E1277" s="893">
        <f>VLOOKUP(B1277,'Sub Index'!O:W,4,0)</f>
        <v>0.65500000000000003</v>
      </c>
      <c r="F1277" s="893">
        <f>VLOOKUP(B1277,'Sub Index'!O:W,7,0)</f>
        <v>3.7794577046825151E-2</v>
      </c>
      <c r="G1277" s="893">
        <f>VLOOKUP(B1277,'Sub Index'!O:W,9,0)</f>
        <v>0.28030000000000022</v>
      </c>
      <c r="H1277" s="893">
        <f>VLOOKUP(B1277,'Sub Index'!Y:AE,4,0)</f>
        <v>1.1785000000000001</v>
      </c>
      <c r="I1277" s="893">
        <f>VLOOKUP(B1277,'Sub Index'!Y:AE,7,0)</f>
        <v>9.8224589205660462E-3</v>
      </c>
      <c r="J1277" s="893">
        <f>VLOOKUP(B1277,'Sub Index'!AG:AK,4,0)</f>
        <v>1.7063841048590732E-2</v>
      </c>
      <c r="K1277" s="893">
        <f>VLOOKUP(B1277,'Sub Index'!AG:AK,5,0)</f>
        <v>111805831.9016</v>
      </c>
      <c r="L1277" s="893">
        <f>VLOOKUP(B1277,'Sub Index'!AM:AX,4,0)</f>
        <v>2.4036817782169444E-3</v>
      </c>
      <c r="M1277" s="893">
        <f>VLOOKUP(B1277,'Sub Index'!AM:AX,7,0)</f>
        <v>5.3499999999999659E-3</v>
      </c>
      <c r="N1277" s="893">
        <f>VLOOKUP(B1277,'Sub Index'!AM:AX,8,0)</f>
        <v>-3.1450000000000422E-2</v>
      </c>
      <c r="O1277" s="893">
        <f>VLOOKUP(B1277,'Sub Index'!AV:AX,3,0)</f>
        <v>255.93200000000002</v>
      </c>
      <c r="Q1277" s="892">
        <f t="shared" si="4592"/>
        <v>-0.97782687295576332</v>
      </c>
      <c r="R1277" s="892">
        <f t="shared" si="4593"/>
        <v>1.0482486323307738</v>
      </c>
      <c r="S1277" s="892">
        <f t="shared" si="4594"/>
        <v>-0.84696415435491168</v>
      </c>
      <c r="T1277" s="892">
        <f t="shared" si="4595"/>
        <v>-0.66201264398064208</v>
      </c>
      <c r="U1277" s="892">
        <f t="shared" si="4596"/>
        <v>0.12303339910327978</v>
      </c>
      <c r="V1277" s="892">
        <f t="shared" si="4597"/>
        <v>-0.95467873363427436</v>
      </c>
      <c r="W1277" s="892">
        <f t="shared" si="4598"/>
        <v>0.89807421718868563</v>
      </c>
      <c r="X1277" s="892">
        <f t="shared" si="4599"/>
        <v>0.76202613597483904</v>
      </c>
      <c r="Y1277" s="892">
        <f t="shared" si="4600"/>
        <v>9.3242927431828798E-2</v>
      </c>
      <c r="Z1277" s="892">
        <f t="shared" si="4601"/>
        <v>0.40269503779139154</v>
      </c>
      <c r="AA1277" s="892">
        <f t="shared" si="4602"/>
        <v>-0.63345806695420837</v>
      </c>
      <c r="AB1277" s="892">
        <f t="shared" si="4603"/>
        <v>-1.6717506203706831</v>
      </c>
      <c r="AC1277" s="892">
        <f t="shared" si="4604"/>
        <v>-0.29636105858504064</v>
      </c>
      <c r="AE1277" s="893">
        <f t="shared" si="4605"/>
        <v>3.5210879687505248E-2</v>
      </c>
      <c r="AF1277" s="893">
        <f t="shared" si="4606"/>
        <v>-0.46198113307742467</v>
      </c>
      <c r="AG1277" s="893">
        <f t="shared" si="4607"/>
        <v>-2.8302258222794363E-2</v>
      </c>
      <c r="AH1277" s="893">
        <f t="shared" si="4608"/>
        <v>0.42763453170333393</v>
      </c>
      <c r="AI1277" s="893">
        <f t="shared" si="4609"/>
        <v>-0.54971867702963517</v>
      </c>
      <c r="AJ1277" s="893">
        <f t="shared" si="4610"/>
        <v>-0.115431331387803</v>
      </c>
    </row>
    <row r="1278" spans="1:36">
      <c r="A1278" s="93" t="str">
        <f t="shared" si="4591"/>
        <v>202010</v>
      </c>
      <c r="B1278" s="93">
        <f>'Sub Index'!A1260</f>
        <v>43894</v>
      </c>
      <c r="C1278" s="893">
        <f>VLOOKUP(B1278,'Sub Index'!A:M,8,0)</f>
        <v>0.7193710333475849</v>
      </c>
      <c r="D1278" s="893">
        <f>VLOOKUP(B1278,'Sub Index'!J:M,4,0)</f>
        <v>0.86790000000000012</v>
      </c>
      <c r="E1278" s="893">
        <f>VLOOKUP(B1278,'Sub Index'!O:W,4,0)</f>
        <v>0.61919999999999997</v>
      </c>
      <c r="F1278" s="893">
        <f>VLOOKUP(B1278,'Sub Index'!O:W,7,0)</f>
        <v>3.7891729814888184E-2</v>
      </c>
      <c r="G1278" s="893">
        <f>VLOOKUP(B1278,'Sub Index'!O:W,9,0)</f>
        <v>0.28400000000000003</v>
      </c>
      <c r="H1278" s="893">
        <f>VLOOKUP(B1278,'Sub Index'!Y:AE,4,0)</f>
        <v>1.1526999999999998</v>
      </c>
      <c r="I1278" s="893">
        <f>VLOOKUP(B1278,'Sub Index'!Y:AE,7,0)</f>
        <v>1.0585965269799474E-2</v>
      </c>
      <c r="J1278" s="893">
        <f>VLOOKUP(B1278,'Sub Index'!AG:AK,4,0)</f>
        <v>1.7107148380995502E-2</v>
      </c>
      <c r="K1278" s="893">
        <f>VLOOKUP(B1278,'Sub Index'!AG:AK,5,0)</f>
        <v>112123997.7031</v>
      </c>
      <c r="L1278" s="893">
        <f>VLOOKUP(B1278,'Sub Index'!AM:AX,4,0)</f>
        <v>2.7942692743705877E-3</v>
      </c>
      <c r="M1278" s="893">
        <f>VLOOKUP(B1278,'Sub Index'!AM:AX,7,0)</f>
        <v>6.9000000000007944E-3</v>
      </c>
      <c r="N1278" s="893">
        <f>VLOOKUP(B1278,'Sub Index'!AM:AX,8,0)</f>
        <v>-9.9000000000000199E-3</v>
      </c>
      <c r="O1278" s="893">
        <f>VLOOKUP(B1278,'Sub Index'!AV:AX,3,0)</f>
        <v>273.01599999999996</v>
      </c>
      <c r="Q1278" s="892">
        <f t="shared" si="4592"/>
        <v>-0.97706974916417511</v>
      </c>
      <c r="R1278" s="892">
        <f t="shared" si="4593"/>
        <v>1.0252854542961876</v>
      </c>
      <c r="S1278" s="892">
        <f t="shared" si="4594"/>
        <v>-0.87022317063859755</v>
      </c>
      <c r="T1278" s="892">
        <f t="shared" si="4595"/>
        <v>-0.65943607424572637</v>
      </c>
      <c r="U1278" s="892">
        <f t="shared" si="4596"/>
        <v>0.13411990874443849</v>
      </c>
      <c r="V1278" s="892">
        <f t="shared" si="4597"/>
        <v>-0.972010061733381</v>
      </c>
      <c r="W1278" s="892">
        <f t="shared" si="4598"/>
        <v>1.1584038794646641</v>
      </c>
      <c r="X1278" s="892">
        <f t="shared" si="4599"/>
        <v>0.76780407837865206</v>
      </c>
      <c r="Y1278" s="892">
        <f t="shared" si="4600"/>
        <v>0.10371149204470767</v>
      </c>
      <c r="Z1278" s="892">
        <f t="shared" si="4601"/>
        <v>0.82686336737360644</v>
      </c>
      <c r="AA1278" s="892">
        <f t="shared" si="4602"/>
        <v>-0.51460521425822847</v>
      </c>
      <c r="AB1278" s="892">
        <f t="shared" si="4603"/>
        <v>-0.67540920139179561</v>
      </c>
      <c r="AC1278" s="892">
        <f t="shared" si="4604"/>
        <v>-4.5468357760397454E-2</v>
      </c>
      <c r="AE1278" s="893">
        <f t="shared" si="4605"/>
        <v>2.4107852566006227E-2</v>
      </c>
      <c r="AF1278" s="893">
        <f t="shared" si="4606"/>
        <v>-0.46517977871329519</v>
      </c>
      <c r="AG1278" s="893">
        <f t="shared" si="4607"/>
        <v>9.3196908865641526E-2</v>
      </c>
      <c r="AH1278" s="893">
        <f t="shared" si="4608"/>
        <v>0.43575778521167985</v>
      </c>
      <c r="AI1278" s="893">
        <f t="shared" si="4609"/>
        <v>-0.10215485150920378</v>
      </c>
      <c r="AJ1278" s="893">
        <f t="shared" si="4610"/>
        <v>-2.8544167158342736E-3</v>
      </c>
    </row>
    <row r="1279" spans="1:36">
      <c r="A1279" s="93" t="str">
        <f t="shared" si="4591"/>
        <v>202010</v>
      </c>
      <c r="B1279" s="93">
        <f>'Sub Index'!A1261</f>
        <v>43895</v>
      </c>
      <c r="C1279" s="893">
        <f>VLOOKUP(B1279,'Sub Index'!A:M,8,0)</f>
        <v>0.83182104817741664</v>
      </c>
      <c r="D1279" s="893">
        <f>VLOOKUP(B1279,'Sub Index'!J:M,4,0)</f>
        <v>0.83720000000000017</v>
      </c>
      <c r="E1279" s="893">
        <f>VLOOKUP(B1279,'Sub Index'!O:W,4,0)</f>
        <v>0.57409999999999983</v>
      </c>
      <c r="F1279" s="893">
        <f>VLOOKUP(B1279,'Sub Index'!O:W,7,0)</f>
        <v>3.716287422480976E-2</v>
      </c>
      <c r="G1279" s="893">
        <f>VLOOKUP(B1279,'Sub Index'!O:W,9,0)</f>
        <v>0.23660000000000014</v>
      </c>
      <c r="H1279" s="893">
        <f>VLOOKUP(B1279,'Sub Index'!Y:AE,4,0)</f>
        <v>1.1617000000000002</v>
      </c>
      <c r="I1279" s="893">
        <f>VLOOKUP(B1279,'Sub Index'!Y:AE,7,0)</f>
        <v>1.0608986532003813E-2</v>
      </c>
      <c r="J1279" s="893">
        <f>VLOOKUP(B1279,'Sub Index'!AG:AK,4,0)</f>
        <v>1.7261205363429195E-2</v>
      </c>
      <c r="K1279" s="893">
        <f>VLOOKUP(B1279,'Sub Index'!AG:AK,5,0)</f>
        <v>113212530.183</v>
      </c>
      <c r="L1279" s="893">
        <f>VLOOKUP(B1279,'Sub Index'!AM:AX,4,0)</f>
        <v>2.6761367711328975E-3</v>
      </c>
      <c r="M1279" s="893">
        <f>VLOOKUP(B1279,'Sub Index'!AM:AX,7,0)</f>
        <v>6.0499999999992227E-3</v>
      </c>
      <c r="N1279" s="893">
        <f>VLOOKUP(B1279,'Sub Index'!AM:AX,8,0)</f>
        <v>-1.3499999999995183E-3</v>
      </c>
      <c r="O1279" s="893">
        <f>VLOOKUP(B1279,'Sub Index'!AV:AX,3,0)</f>
        <v>277.024</v>
      </c>
      <c r="Q1279" s="892">
        <f t="shared" si="4592"/>
        <v>-0.71563937104813746</v>
      </c>
      <c r="R1279" s="892">
        <f t="shared" si="4593"/>
        <v>1.0052008512858797</v>
      </c>
      <c r="S1279" s="892">
        <f t="shared" si="4594"/>
        <v>-0.89952433361050343</v>
      </c>
      <c r="T1279" s="892">
        <f t="shared" si="4595"/>
        <v>-0.67876591210790449</v>
      </c>
      <c r="U1279" s="892">
        <f t="shared" si="4596"/>
        <v>-7.9072688206827148E-3</v>
      </c>
      <c r="V1279" s="892">
        <f t="shared" si="4597"/>
        <v>-0.96596424960578553</v>
      </c>
      <c r="W1279" s="892">
        <f t="shared" si="4598"/>
        <v>1.1662533458388988</v>
      </c>
      <c r="X1279" s="892">
        <f t="shared" si="4599"/>
        <v>0.78835792739173671</v>
      </c>
      <c r="Y1279" s="892">
        <f t="shared" si="4600"/>
        <v>0.13952732311557373</v>
      </c>
      <c r="Z1279" s="892">
        <f t="shared" si="4601"/>
        <v>0.6985743999562114</v>
      </c>
      <c r="AA1279" s="892">
        <f t="shared" si="4602"/>
        <v>-0.57978258509159342</v>
      </c>
      <c r="AB1279" s="892">
        <f t="shared" si="4603"/>
        <v>-0.28010900963913515</v>
      </c>
      <c r="AC1279" s="892">
        <f t="shared" si="4604"/>
        <v>1.3392444446649054E-2</v>
      </c>
      <c r="AE1279" s="893">
        <f t="shared" si="4605"/>
        <v>0.1447807401188711</v>
      </c>
      <c r="AF1279" s="893">
        <f t="shared" si="4606"/>
        <v>-0.52873250484636347</v>
      </c>
      <c r="AG1279" s="893">
        <f t="shared" si="4607"/>
        <v>0.10014454811655665</v>
      </c>
      <c r="AH1279" s="893">
        <f t="shared" si="4608"/>
        <v>0.46394262525365521</v>
      </c>
      <c r="AI1279" s="893">
        <f t="shared" si="4609"/>
        <v>-3.6981187581967029E-2</v>
      </c>
      <c r="AJ1279" s="893">
        <f t="shared" si="4610"/>
        <v>2.8630844212150491E-2</v>
      </c>
    </row>
    <row r="1280" spans="1:36">
      <c r="A1280" s="93" t="str">
        <f t="shared" ref="A1280" si="4611">YEAR(B1280)&amp;WEEKNUM(B1280)</f>
        <v>202010</v>
      </c>
      <c r="B1280" s="93">
        <f>'Sub Index'!A1262</f>
        <v>43896</v>
      </c>
      <c r="C1280" s="894">
        <f>VLOOKUP(B1280,'Sub Index'!A:M,8,0)</f>
        <v>0.85623542914282547</v>
      </c>
      <c r="D1280" s="894">
        <f>VLOOKUP(B1280,'Sub Index'!J:M,4,0)</f>
        <v>0.72449999999999992</v>
      </c>
      <c r="E1280" s="894">
        <f>VLOOKUP(B1280,'Sub Index'!O:W,4,0)</f>
        <v>0.52970000000000006</v>
      </c>
      <c r="F1280" s="894">
        <f>VLOOKUP(B1280,'Sub Index'!O:W,7,0)</f>
        <v>3.6471634599015944E-2</v>
      </c>
      <c r="G1280" s="894">
        <f>VLOOKUP(B1280,'Sub Index'!O:W,9,0)</f>
        <v>0.16439999999999988</v>
      </c>
      <c r="H1280" s="894">
        <f>VLOOKUP(B1280,'Sub Index'!Y:AE,4,0)</f>
        <v>1.0853999999999999</v>
      </c>
      <c r="I1280" s="894">
        <f>VLOOKUP(B1280,'Sub Index'!Y:AE,7,0)</f>
        <v>1.0760074071824118E-2</v>
      </c>
      <c r="J1280" s="894">
        <f>VLOOKUP(B1280,'Sub Index'!AG:AK,4,0)</f>
        <v>1.7709001888196671E-2</v>
      </c>
      <c r="K1280" s="894">
        <f>VLOOKUP(B1280,'Sub Index'!AG:AK,5,0)</f>
        <v>112705362.98550001</v>
      </c>
      <c r="L1280" s="894">
        <f>VLOOKUP(B1280,'Sub Index'!AM:AX,4,0)</f>
        <v>2.6116719256319238E-3</v>
      </c>
      <c r="M1280" s="894">
        <f>VLOOKUP(B1280,'Sub Index'!AM:AX,7,0)</f>
        <v>9.6500000000006025E-3</v>
      </c>
      <c r="N1280" s="894">
        <f>VLOOKUP(B1280,'Sub Index'!AM:AX,8,0)</f>
        <v>-1.0050000000000558E-2</v>
      </c>
      <c r="O1280" s="894">
        <f>VLOOKUP(B1280,'Sub Index'!AV:AX,3,0)</f>
        <v>268.46999999999997</v>
      </c>
      <c r="Q1280" s="895">
        <f t="shared" ref="Q1280" si="4612">IF(C1280=0,"",(C1280-C$2)/C$3)</f>
        <v>-0.65887938878477736</v>
      </c>
      <c r="R1280" s="895">
        <f t="shared" ref="R1280" si="4613">IF(D1280=0,"",(D1280-D$2)/D$3)</f>
        <v>0.93147007736856069</v>
      </c>
      <c r="S1280" s="895">
        <f t="shared" ref="S1280" si="4614">IF(E1280=0,"",(E1280-E$2)/E$3)</f>
        <v>-0.92837071134781202</v>
      </c>
      <c r="T1280" s="895">
        <f t="shared" ref="T1280" si="4615">IF(F1280=0,"",(F1280-F$2)/F$3)</f>
        <v>-0.69709814427075234</v>
      </c>
      <c r="U1280" s="895">
        <f t="shared" ref="U1280" si="4616">IF(G1280=0,"",(G1280-G$2)/G$3)</f>
        <v>-0.22424402452114292</v>
      </c>
      <c r="V1280" s="895">
        <f t="shared" ref="V1280" si="4617">IF(H1280=0,"",(H1280-H$2)/H$3)</f>
        <v>-1.0172193013097324</v>
      </c>
      <c r="W1280" s="895">
        <f t="shared" ref="W1280" si="4618">IF(I1280=0,"",(I1280-I$2)/I$3)</f>
        <v>1.2177690513140644</v>
      </c>
      <c r="X1280" s="895">
        <f t="shared" ref="X1280" si="4619">IF(J1280=0,"",(J1280-J$2)/J$3)</f>
        <v>0.84810167943242176</v>
      </c>
      <c r="Y1280" s="895">
        <f t="shared" ref="Y1280" si="4620">IF(K1280=0,"",(K1280-K$2)/K$3)</f>
        <v>0.12284007215544353</v>
      </c>
      <c r="Z1280" s="895">
        <f t="shared" ref="Z1280" si="4621">IF(L1280=0,"",(L1280-L$2)/L$3)</f>
        <v>0.62856717724120825</v>
      </c>
      <c r="AA1280" s="895">
        <f t="shared" ref="AA1280" si="4622">IF(M1280=0,"",(M1280-M$2)/M$3)</f>
        <v>-0.30373724979774624</v>
      </c>
      <c r="AB1280" s="895">
        <f t="shared" ref="AB1280" si="4623">IF(N1280=0,"",(N1280-N$2)/N$3)</f>
        <v>-0.68234429247520001</v>
      </c>
      <c r="AC1280" s="895">
        <f t="shared" ref="AC1280" si="4624">IF(O1280=0,"",(O1280-O$2)/O$3)</f>
        <v>-0.11223013591240105</v>
      </c>
      <c r="AE1280" s="894">
        <f t="shared" ref="AE1280" si="4625">AVERAGE(Q1280:R1280)</f>
        <v>0.13629534429189166</v>
      </c>
      <c r="AF1280" s="894">
        <f t="shared" ref="AF1280" si="4626">AVERAGE(S1280:U1280)</f>
        <v>-0.61657096004656908</v>
      </c>
      <c r="AG1280" s="894">
        <f t="shared" ref="AG1280" si="4627">AVERAGE(V1280:W1280)</f>
        <v>0.10027487500216603</v>
      </c>
      <c r="AH1280" s="894">
        <f t="shared" ref="AH1280" si="4628">AVERAGE(X1280:Y1280)</f>
        <v>0.48547087579393267</v>
      </c>
      <c r="AI1280" s="894">
        <f t="shared" ref="AI1280" si="4629">AVERAGE(Z1280:AC1280)</f>
        <v>-0.11743612523603476</v>
      </c>
      <c r="AJ1280" s="894">
        <f t="shared" ref="AJ1280" si="4630">AVERAGE(AE1280:AI1280)</f>
        <v>-2.3931980389226976E-3</v>
      </c>
    </row>
    <row r="1281" spans="1:36">
      <c r="A1281" s="93" t="str">
        <f t="shared" ref="A1281:A1282" si="4631">YEAR(B1281)&amp;WEEKNUM(B1281)</f>
        <v>202011</v>
      </c>
      <c r="B1281" s="93">
        <f>'Sub Index'!A1263</f>
        <v>43899</v>
      </c>
      <c r="C1281" s="896">
        <f>VLOOKUP(B1281,'Sub Index'!A:M,8,0)</f>
        <v>0.83785232636676921</v>
      </c>
      <c r="D1281" s="896">
        <f>VLOOKUP(B1281,'Sub Index'!J:M,4,0)</f>
        <v>0.65999999999999992</v>
      </c>
      <c r="E1281" s="896">
        <f>VLOOKUP(B1281,'Sub Index'!O:W,4,0)</f>
        <v>0.6221000000000001</v>
      </c>
      <c r="F1281" s="896">
        <f>VLOOKUP(B1281,'Sub Index'!O:W,7,0)</f>
        <v>3.6302231820217287E-2</v>
      </c>
      <c r="G1281" s="896">
        <f>VLOOKUP(B1281,'Sub Index'!O:W,9,0)</f>
        <v>0.13379999999999992</v>
      </c>
      <c r="H1281" s="896">
        <f>VLOOKUP(B1281,'Sub Index'!Y:AE,4,0)</f>
        <v>1.0302999999999998</v>
      </c>
      <c r="I1281" s="896">
        <f>VLOOKUP(B1281,'Sub Index'!Y:AE,7,0)</f>
        <v>1.1400034405524513E-2</v>
      </c>
      <c r="J1281" s="896">
        <f>VLOOKUP(B1281,'Sub Index'!AG:AK,4,0)</f>
        <v>1.9933827454230401E-2</v>
      </c>
      <c r="K1281" s="896">
        <f>VLOOKUP(B1281,'Sub Index'!AG:AK,5,0)</f>
        <v>112364735.8141</v>
      </c>
      <c r="L1281" s="896">
        <f>VLOOKUP(B1281,'Sub Index'!AM:AX,4,0)</f>
        <v>2.6394142444703004E-3</v>
      </c>
      <c r="M1281" s="896">
        <f>VLOOKUP(B1281,'Sub Index'!AM:AX,7,0)</f>
        <v>6.8000000000001393E-3</v>
      </c>
      <c r="N1281" s="896">
        <f>VLOOKUP(B1281,'Sub Index'!AM:AX,8,0)</f>
        <v>2.4999999999995026E-3</v>
      </c>
      <c r="O1281" s="896">
        <f>VLOOKUP(B1281,'Sub Index'!AV:AX,3,0)</f>
        <v>266.13600000000002</v>
      </c>
      <c r="Q1281" s="897">
        <f t="shared" ref="Q1281:Q1282" si="4632">IF(C1281=0,"",(C1281-C$2)/C$3)</f>
        <v>-0.70161750239875109</v>
      </c>
      <c r="R1281" s="897">
        <f t="shared" ref="R1281:R1282" si="4633">IF(D1281=0,"",(D1281-D$2)/D$3)</f>
        <v>0.88927278439902147</v>
      </c>
      <c r="S1281" s="897">
        <f t="shared" ref="S1281:S1282" si="4634">IF(E1281=0,"",(E1281-E$2)/E$3)</f>
        <v>-0.86833906038098041</v>
      </c>
      <c r="T1281" s="897">
        <f t="shared" ref="T1281:T1282" si="4635">IF(F1281=0,"",(F1281-F$2)/F$3)</f>
        <v>-0.70159084253931903</v>
      </c>
      <c r="U1281" s="897">
        <f t="shared" ref="U1281:U1282" si="4636">IF(G1281=0,"",(G1281-G$2)/G$3)</f>
        <v>-0.31593245560748712</v>
      </c>
      <c r="V1281" s="897">
        <f t="shared" ref="V1281:V1282" si="4637">IF(H1281=0,"",(H1281-H$2)/H$3)</f>
        <v>-1.054233106668677</v>
      </c>
      <c r="W1281" s="897">
        <f t="shared" ref="W1281:W1282" si="4638">IF(I1281=0,"",(I1281-I$2)/I$3)</f>
        <v>1.4359737299123709</v>
      </c>
      <c r="X1281" s="897">
        <f t="shared" ref="X1281:X1282" si="4639">IF(J1281=0,"",(J1281-J$2)/J$3)</f>
        <v>1.1449316448277898</v>
      </c>
      <c r="Y1281" s="897">
        <f t="shared" ref="Y1281:Y1282" si="4640">IF(K1281=0,"",(K1281-K$2)/K$3)</f>
        <v>0.11163246424820823</v>
      </c>
      <c r="Z1281" s="897">
        <f t="shared" ref="Z1281:Z1282" si="4641">IF(L1281=0,"",(L1281-L$2)/L$3)</f>
        <v>0.65869464715842885</v>
      </c>
      <c r="AA1281" s="897">
        <f t="shared" ref="AA1281:AA1282" si="4642">IF(M1281=0,"",(M1281-M$2)/M$3)</f>
        <v>-0.52227314023866034</v>
      </c>
      <c r="AB1281" s="897">
        <f t="shared" ref="AB1281:AB1282" si="4643">IF(N1281=0,"",(N1281-N$2)/N$3)</f>
        <v>-0.10210833849910406</v>
      </c>
      <c r="AC1281" s="897">
        <f t="shared" ref="AC1281:AC1282" si="4644">IF(O1281=0,"",(O1281-O$2)/O$3)</f>
        <v>-0.14650686055093451</v>
      </c>
      <c r="AE1281" s="896">
        <f t="shared" ref="AE1281:AE1282" si="4645">AVERAGE(Q1281:R1281)</f>
        <v>9.3827641000135187E-2</v>
      </c>
      <c r="AF1281" s="896">
        <f t="shared" ref="AF1281:AF1282" si="4646">AVERAGE(S1281:U1281)</f>
        <v>-0.62862078617592887</v>
      </c>
      <c r="AG1281" s="896">
        <f t="shared" ref="AG1281:AG1282" si="4647">AVERAGE(V1281:W1281)</f>
        <v>0.19087031162184698</v>
      </c>
      <c r="AH1281" s="896">
        <f t="shared" ref="AH1281:AH1282" si="4648">AVERAGE(X1281:Y1281)</f>
        <v>0.62828205453799901</v>
      </c>
      <c r="AI1281" s="896">
        <f t="shared" ref="AI1281:AI1282" si="4649">AVERAGE(Z1281:AC1281)</f>
        <v>-2.8048423032567514E-2</v>
      </c>
      <c r="AJ1281" s="896">
        <f t="shared" ref="AJ1281:AJ1282" si="4650">AVERAGE(AE1281:AI1281)</f>
        <v>5.1262159590296966E-2</v>
      </c>
    </row>
    <row r="1282" spans="1:36">
      <c r="A1282" s="93" t="str">
        <f t="shared" si="4631"/>
        <v>202011</v>
      </c>
      <c r="B1282" s="93">
        <f>'Sub Index'!A1264</f>
        <v>43900</v>
      </c>
      <c r="C1282" s="896">
        <f>VLOOKUP(B1282,'Sub Index'!A:M,8,0)</f>
        <v>0.80996500296381735</v>
      </c>
      <c r="D1282" s="896">
        <f>VLOOKUP(B1282,'Sub Index'!J:M,4,0)</f>
        <v>0.68159999999999976</v>
      </c>
      <c r="E1282" s="896">
        <f>VLOOKUP(B1282,'Sub Index'!O:W,4,0)</f>
        <v>0.57689999999999997</v>
      </c>
      <c r="F1282" s="896">
        <f>VLOOKUP(B1282,'Sub Index'!O:W,7,0)</f>
        <v>4.4765653557169251E-2</v>
      </c>
      <c r="G1282" s="896">
        <f>VLOOKUP(B1282,'Sub Index'!O:W,9,0)</f>
        <v>0.12670000000000003</v>
      </c>
      <c r="H1282" s="896">
        <f>VLOOKUP(B1282,'Sub Index'!Y:AE,4,0)</f>
        <v>0.99599999999999977</v>
      </c>
      <c r="I1282" s="896">
        <f>VLOOKUP(B1282,'Sub Index'!Y:AE,7,0)</f>
        <v>1.2663516846076028E-2</v>
      </c>
      <c r="J1282" s="896">
        <f>VLOOKUP(B1282,'Sub Index'!AG:AK,4,0)</f>
        <v>2.0845291034638495E-2</v>
      </c>
      <c r="K1282" s="896">
        <f>VLOOKUP(B1282,'Sub Index'!AG:AK,5,0)</f>
        <v>112925165.53999999</v>
      </c>
      <c r="L1282" s="896">
        <f>VLOOKUP(B1282,'Sub Index'!AM:AX,4,0)</f>
        <v>2.6324236891321854E-3</v>
      </c>
      <c r="M1282" s="896">
        <f>VLOOKUP(B1282,'Sub Index'!AM:AX,7,0)</f>
        <v>5.7499999999999218E-3</v>
      </c>
      <c r="N1282" s="896">
        <f>VLOOKUP(B1282,'Sub Index'!AM:AX,8,0)</f>
        <v>1.6949999999999577E-2</v>
      </c>
      <c r="O1282" s="896">
        <f>VLOOKUP(B1282,'Sub Index'!AV:AX,3,0)</f>
        <v>270.98</v>
      </c>
      <c r="Q1282" s="897">
        <f t="shared" si="4632"/>
        <v>-0.76645158457215612</v>
      </c>
      <c r="R1282" s="897">
        <f t="shared" si="4633"/>
        <v>0.90340397088184388</v>
      </c>
      <c r="S1282" s="897">
        <f t="shared" si="4634"/>
        <v>-0.89770519267211457</v>
      </c>
      <c r="T1282" s="897">
        <f t="shared" si="4635"/>
        <v>-0.47713407474953945</v>
      </c>
      <c r="U1282" s="897">
        <f t="shared" si="4636"/>
        <v>-0.33720656870268428</v>
      </c>
      <c r="V1282" s="897">
        <f t="shared" si="4637"/>
        <v>-1.0772743684438455</v>
      </c>
      <c r="W1282" s="897">
        <f t="shared" si="4638"/>
        <v>1.8667782115917282</v>
      </c>
      <c r="X1282" s="897">
        <f t="shared" si="4639"/>
        <v>1.2665365504716919</v>
      </c>
      <c r="Y1282" s="897">
        <f t="shared" si="4640"/>
        <v>0.13007220468826372</v>
      </c>
      <c r="Z1282" s="897">
        <f t="shared" si="4641"/>
        <v>0.65110307751060303</v>
      </c>
      <c r="AA1282" s="897">
        <f t="shared" si="4642"/>
        <v>-0.60278636303268496</v>
      </c>
      <c r="AB1282" s="897">
        <f t="shared" si="4643"/>
        <v>0.56597210253313412</v>
      </c>
      <c r="AC1282" s="897">
        <f t="shared" si="4644"/>
        <v>-7.536870538852676E-2</v>
      </c>
      <c r="AE1282" s="896">
        <f t="shared" si="4645"/>
        <v>6.8476193154843878E-2</v>
      </c>
      <c r="AF1282" s="896">
        <f t="shared" si="4646"/>
        <v>-0.57068194537477945</v>
      </c>
      <c r="AG1282" s="896">
        <f t="shared" si="4647"/>
        <v>0.39475192157394134</v>
      </c>
      <c r="AH1282" s="896">
        <f t="shared" si="4648"/>
        <v>0.69830437757997776</v>
      </c>
      <c r="AI1282" s="896">
        <f t="shared" si="4649"/>
        <v>0.13473002790563135</v>
      </c>
      <c r="AJ1282" s="896">
        <f t="shared" si="4650"/>
        <v>0.14511611496792298</v>
      </c>
    </row>
    <row r="1283" spans="1:36">
      <c r="A1283" s="93" t="str">
        <f t="shared" ref="A1283:A1284" si="4651">YEAR(B1283)&amp;WEEKNUM(B1283)</f>
        <v>202011</v>
      </c>
      <c r="B1283" s="93">
        <f>'Sub Index'!A1265</f>
        <v>43901</v>
      </c>
      <c r="C1283" s="899">
        <f>VLOOKUP(B1283,'Sub Index'!A:M,8,0)</f>
        <v>0.81394011070434968</v>
      </c>
      <c r="D1283" s="899">
        <f>VLOOKUP(B1283,'Sub Index'!J:M,4,0)</f>
        <v>0.70589999999999975</v>
      </c>
      <c r="E1283" s="899">
        <f>VLOOKUP(B1283,'Sub Index'!O:W,4,0)</f>
        <v>0.54730000000000012</v>
      </c>
      <c r="F1283" s="899">
        <f>VLOOKUP(B1283,'Sub Index'!O:W,7,0)</f>
        <v>4.3534540269462449E-2</v>
      </c>
      <c r="G1283" s="899">
        <f>VLOOKUP(B1283,'Sub Index'!O:W,9,0)</f>
        <v>0.10009999999999986</v>
      </c>
      <c r="H1283" s="899">
        <f>VLOOKUP(B1283,'Sub Index'!Y:AE,4,0)</f>
        <v>1.0436000000000001</v>
      </c>
      <c r="I1283" s="899">
        <f>VLOOKUP(B1283,'Sub Index'!Y:AE,7,0)</f>
        <v>1.1578165452151802E-2</v>
      </c>
      <c r="J1283" s="899">
        <f>VLOOKUP(B1283,'Sub Index'!AG:AK,4,0)</f>
        <v>2.08890590738206E-2</v>
      </c>
      <c r="K1283" s="899">
        <f>VLOOKUP(B1283,'Sub Index'!AG:AK,5,0)</f>
        <v>112765988.4901</v>
      </c>
      <c r="L1283" s="899">
        <f>VLOOKUP(B1283,'Sub Index'!AM:AX,4,0)</f>
        <v>2.6341851248916901E-3</v>
      </c>
      <c r="M1283" s="899">
        <f>VLOOKUP(B1283,'Sub Index'!AM:AX,7,0)</f>
        <v>4.4999999999992824E-3</v>
      </c>
      <c r="N1283" s="899">
        <f>VLOOKUP(B1283,'Sub Index'!AM:AX,8,0)</f>
        <v>1.9099999999999895E-2</v>
      </c>
      <c r="O1283" s="899">
        <f>VLOOKUP(B1283,'Sub Index'!AV:AX,3,0)</f>
        <v>259.79199999999997</v>
      </c>
      <c r="Q1283" s="898">
        <f t="shared" ref="Q1283:Q1284" si="4652">IF(C1283=0,"",(C1283-C$2)/C$3)</f>
        <v>-0.75721002136532178</v>
      </c>
      <c r="R1283" s="898">
        <f t="shared" ref="R1283:R1284" si="4653">IF(D1283=0,"",(D1283-D$2)/D$3)</f>
        <v>0.91930155567501903</v>
      </c>
      <c r="S1283" s="898">
        <f t="shared" ref="S1283:S1284" si="4654">IF(E1283=0,"",(E1283-E$2)/E$3)</f>
        <v>-0.91693611116365359</v>
      </c>
      <c r="T1283" s="898">
        <f t="shared" ref="T1283:T1284" si="4655">IF(F1283=0,"",(F1283-F$2)/F$3)</f>
        <v>-0.50978419167981504</v>
      </c>
      <c r="U1283" s="898">
        <f t="shared" ref="U1283:U1284" si="4656">IF(G1283=0,"",(G1283-G$2)/G$3)</f>
        <v>-0.41690958396074884</v>
      </c>
      <c r="V1283" s="898">
        <f t="shared" ref="V1283:V1284" si="4657">IF(H1283=0,"",(H1283-H$2)/H$3)</f>
        <v>-1.045298739857897</v>
      </c>
      <c r="W1283" s="898">
        <f t="shared" ref="W1283:W1284" si="4658">IF(I1283=0,"",(I1283-I$2)/I$3)</f>
        <v>1.4967103501852839</v>
      </c>
      <c r="X1283" s="898">
        <f t="shared" ref="X1283:X1284" si="4659">IF(J1283=0,"",(J1283-J$2)/J$3)</f>
        <v>1.272375959077108</v>
      </c>
      <c r="Y1283" s="898">
        <f t="shared" ref="Y1283:Y1284" si="4660">IF(K1283=0,"",(K1283-K$2)/K$3)</f>
        <v>0.12483482460558509</v>
      </c>
      <c r="Z1283" s="898">
        <f t="shared" ref="Z1283:Z1284" si="4661">IF(L1283=0,"",(L1283-L$2)/L$3)</f>
        <v>0.65301595304075466</v>
      </c>
      <c r="AA1283" s="898">
        <f t="shared" ref="AA1283:AA1284" si="4662">IF(M1283=0,"",(M1283-M$2)/M$3)</f>
        <v>-0.69863543778750536</v>
      </c>
      <c r="AB1283" s="898">
        <f t="shared" ref="AB1283:AB1284" si="4663">IF(N1283=0,"",(N1283-N$2)/N$3)</f>
        <v>0.66537507472825641</v>
      </c>
      <c r="AC1283" s="898">
        <f t="shared" ref="AC1283:AC1284" si="4664">IF(O1283=0,"",(O1283-O$2)/O$3)</f>
        <v>-0.23967375905430338</v>
      </c>
      <c r="AE1283" s="899">
        <f t="shared" ref="AE1283:AE1284" si="4665">AVERAGE(Q1283:R1283)</f>
        <v>8.1045767154848625E-2</v>
      </c>
      <c r="AF1283" s="899">
        <f t="shared" ref="AF1283:AF1284" si="4666">AVERAGE(S1283:U1283)</f>
        <v>-0.61454329560140575</v>
      </c>
      <c r="AG1283" s="899">
        <f t="shared" ref="AG1283:AG1284" si="4667">AVERAGE(V1283:W1283)</f>
        <v>0.22570580516369343</v>
      </c>
      <c r="AH1283" s="899">
        <f t="shared" ref="AH1283:AH1284" si="4668">AVERAGE(X1283:Y1283)</f>
        <v>0.69860539184134651</v>
      </c>
      <c r="AI1283" s="899">
        <f t="shared" ref="AI1283:AI1284" si="4669">AVERAGE(Z1283:AC1283)</f>
        <v>9.5020457731800581E-2</v>
      </c>
      <c r="AJ1283" s="899">
        <f t="shared" ref="AJ1283:AJ1284" si="4670">AVERAGE(AE1283:AI1283)</f>
        <v>9.7166825258056685E-2</v>
      </c>
    </row>
    <row r="1284" spans="1:36">
      <c r="A1284" s="93" t="str">
        <f t="shared" si="4651"/>
        <v>202011</v>
      </c>
      <c r="B1284" s="93">
        <f>'Sub Index'!A1266</f>
        <v>43902</v>
      </c>
      <c r="C1284" s="899">
        <f>VLOOKUP(B1284,'Sub Index'!A:M,8,0)</f>
        <v>0.79239162559377185</v>
      </c>
      <c r="D1284" s="899">
        <f>VLOOKUP(B1284,'Sub Index'!J:M,4,0)</f>
        <v>0.64230000000000009</v>
      </c>
      <c r="E1284" s="899">
        <f>VLOOKUP(B1284,'Sub Index'!O:W,4,0)</f>
        <v>0.51780000000000026</v>
      </c>
      <c r="F1284" s="899">
        <f>VLOOKUP(B1284,'Sub Index'!O:W,7,0)</f>
        <v>4.520364676709103E-2</v>
      </c>
      <c r="G1284" s="899">
        <f>VLOOKUP(B1284,'Sub Index'!O:W,9,0)</f>
        <v>5.1399999999999668E-2</v>
      </c>
      <c r="H1284" s="899">
        <f>VLOOKUP(B1284,'Sub Index'!Y:AE,4,0)</f>
        <v>0.99069999999999991</v>
      </c>
      <c r="I1284" s="899">
        <f>VLOOKUP(B1284,'Sub Index'!Y:AE,7,0)</f>
        <v>1.1600894796972412E-2</v>
      </c>
      <c r="J1284" s="899">
        <f>VLOOKUP(B1284,'Sub Index'!AG:AK,4,0)</f>
        <v>2.1324905571343453E-2</v>
      </c>
      <c r="K1284" s="899">
        <f>VLOOKUP(B1284,'Sub Index'!AG:AK,5,0)</f>
        <v>112401762.8251</v>
      </c>
      <c r="L1284" s="899">
        <f>VLOOKUP(B1284,'Sub Index'!AM:AX,4,0)</f>
        <v>2.8470825634403741E-3</v>
      </c>
      <c r="M1284" s="899">
        <f>VLOOKUP(B1284,'Sub Index'!AM:AX,7,0)</f>
        <v>4.1999999999999815E-3</v>
      </c>
      <c r="N1284" s="899">
        <f>VLOOKUP(B1284,'Sub Index'!AM:AX,8,0)</f>
        <v>4.3400000000000105E-2</v>
      </c>
      <c r="O1284" s="899">
        <f>VLOOKUP(B1284,'Sub Index'!AV:AX,3,0)</f>
        <v>263.94200000000001</v>
      </c>
      <c r="Q1284" s="898">
        <f t="shared" si="4652"/>
        <v>-0.80730720115503651</v>
      </c>
      <c r="R1284" s="898">
        <f t="shared" si="4653"/>
        <v>0.87769306214226439</v>
      </c>
      <c r="S1284" s="898">
        <f t="shared" si="4654"/>
        <v>-0.93610206033596444</v>
      </c>
      <c r="T1284" s="898">
        <f t="shared" si="4655"/>
        <v>-0.46551814170632583</v>
      </c>
      <c r="U1284" s="898">
        <f t="shared" si="4656"/>
        <v>-0.56283202167006208</v>
      </c>
      <c r="V1284" s="898">
        <f t="shared" si="4657"/>
        <v>-1.0808346800300961</v>
      </c>
      <c r="W1284" s="898">
        <f t="shared" si="4658"/>
        <v>1.5044602826735265</v>
      </c>
      <c r="X1284" s="898">
        <f t="shared" si="4659"/>
        <v>1.3305253721153791</v>
      </c>
      <c r="Y1284" s="898">
        <f t="shared" si="4660"/>
        <v>0.1128507587828437</v>
      </c>
      <c r="Z1284" s="898">
        <f t="shared" si="4661"/>
        <v>0.8842172889022718</v>
      </c>
      <c r="AA1284" s="898">
        <f t="shared" si="4662"/>
        <v>-0.72163921572859679</v>
      </c>
      <c r="AB1284" s="898">
        <f t="shared" si="4663"/>
        <v>1.7888598302357615</v>
      </c>
      <c r="AC1284" s="898">
        <f t="shared" si="4664"/>
        <v>-0.1787275691443127</v>
      </c>
      <c r="AE1284" s="899">
        <f t="shared" si="4665"/>
        <v>3.5192930493613939E-2</v>
      </c>
      <c r="AF1284" s="899">
        <f t="shared" si="4666"/>
        <v>-0.65481740790411747</v>
      </c>
      <c r="AG1284" s="899">
        <f t="shared" si="4667"/>
        <v>0.21181280132171521</v>
      </c>
      <c r="AH1284" s="899">
        <f t="shared" si="4668"/>
        <v>0.72168806544911146</v>
      </c>
      <c r="AI1284" s="899">
        <f t="shared" si="4669"/>
        <v>0.44317758356628095</v>
      </c>
      <c r="AJ1284" s="899">
        <f t="shared" si="4670"/>
        <v>0.15141079458532083</v>
      </c>
    </row>
    <row r="1285" spans="1:36">
      <c r="A1285" s="93" t="str">
        <f t="shared" ref="A1285" si="4671">YEAR(B1285)&amp;WEEKNUM(B1285)</f>
        <v>202011</v>
      </c>
      <c r="B1285" s="93">
        <f>'Sub Index'!A1267</f>
        <v>43903</v>
      </c>
      <c r="C1285" s="900">
        <f>VLOOKUP(B1285,'Sub Index'!A:M,8,0)</f>
        <v>0.82552490072506968</v>
      </c>
      <c r="D1285" s="900">
        <f>VLOOKUP(B1285,'Sub Index'!J:M,4,0)</f>
        <v>0.67849999999999988</v>
      </c>
      <c r="E1285" s="900">
        <f>VLOOKUP(B1285,'Sub Index'!O:W,4,0)</f>
        <v>0.53379999999999983</v>
      </c>
      <c r="F1285" s="900">
        <f>VLOOKUP(B1285,'Sub Index'!O:W,7,0)</f>
        <v>4.6105432126233879E-2</v>
      </c>
      <c r="G1285" s="900">
        <f>VLOOKUP(B1285,'Sub Index'!O:W,9,0)</f>
        <v>2.6800000000000157E-2</v>
      </c>
      <c r="H1285" s="900">
        <f>VLOOKUP(B1285,'Sub Index'!Y:AE,4,0)</f>
        <v>1.0166000000000002</v>
      </c>
      <c r="I1285" s="900">
        <f>VLOOKUP(B1285,'Sub Index'!Y:AE,7,0)</f>
        <v>1.0730729495686315E-2</v>
      </c>
      <c r="J1285" s="900">
        <f>VLOOKUP(B1285,'Sub Index'!AG:AK,4,0)</f>
        <v>1.8229288399411927E-2</v>
      </c>
      <c r="K1285" s="900">
        <f>VLOOKUP(B1285,'Sub Index'!AG:AK,5,0)</f>
        <v>111518458.2974</v>
      </c>
      <c r="L1285" s="900">
        <f>VLOOKUP(B1285,'Sub Index'!AM:AX,4,0)</f>
        <v>2.8587432108302473E-3</v>
      </c>
      <c r="M1285" s="900">
        <f>VLOOKUP(B1285,'Sub Index'!AM:AX,7,0)</f>
        <v>5.0500000000006651E-3</v>
      </c>
      <c r="N1285" s="900">
        <f>VLOOKUP(B1285,'Sub Index'!AM:AX,8,0)</f>
        <v>2.8849999999999376E-2</v>
      </c>
      <c r="O1285" s="900">
        <f>VLOOKUP(B1285,'Sub Index'!AV:AX,3,0)</f>
        <v>274.27600000000001</v>
      </c>
      <c r="Q1285" s="901">
        <f t="shared" ref="Q1285" si="4672">IF(C1285=0,"",(C1285-C$2)/C$3)</f>
        <v>-0.73027702326750144</v>
      </c>
      <c r="R1285" s="901">
        <f t="shared" ref="R1285" si="4673">IF(D1285=0,"",(D1285-D$2)/D$3)</f>
        <v>0.90137588393292034</v>
      </c>
      <c r="S1285" s="901">
        <f t="shared" ref="S1285" si="4674">IF(E1285=0,"",(E1285-E$2)/E$3)</f>
        <v>-0.92570696925945706</v>
      </c>
      <c r="T1285" s="901">
        <f t="shared" ref="T1285" si="4675">IF(F1285=0,"",(F1285-F$2)/F$3)</f>
        <v>-0.44160206695022525</v>
      </c>
      <c r="U1285" s="901">
        <f t="shared" ref="U1285" si="4676">IF(G1285=0,"",(G1285-G$2)/G$3)</f>
        <v>-0.63654232901398444</v>
      </c>
      <c r="V1285" s="901">
        <f t="shared" ref="V1285" si="4677">IF(H1285=0,"",(H1285-H$2)/H$3)</f>
        <v>-1.0634361762406828</v>
      </c>
      <c r="W1285" s="901">
        <f t="shared" ref="W1285" si="4678">IF(I1285=0,"",(I1285-I$2)/I$3)</f>
        <v>1.2077635502422581</v>
      </c>
      <c r="X1285" s="901">
        <f t="shared" ref="X1285" si="4679">IF(J1285=0,"",(J1285-J$2)/J$3)</f>
        <v>0.91751684144668266</v>
      </c>
      <c r="Y1285" s="901">
        <f t="shared" ref="Y1285" si="4680">IF(K1285=0,"",(K1285-K$2)/K$3)</f>
        <v>8.3787514155415729E-2</v>
      </c>
      <c r="Z1285" s="901">
        <f t="shared" ref="Z1285" si="4681">IF(L1285=0,"",(L1285-L$2)/L$3)</f>
        <v>0.89688046264417809</v>
      </c>
      <c r="AA1285" s="901">
        <f t="shared" ref="AA1285" si="4682">IF(M1285=0,"",(M1285-M$2)/M$3)</f>
        <v>-0.65646184489529991</v>
      </c>
      <c r="AB1285" s="901">
        <f t="shared" ref="AB1285" si="4683">IF(N1285=0,"",(N1285-N$2)/N$3)</f>
        <v>1.1161559951479065</v>
      </c>
      <c r="AC1285" s="901">
        <f t="shared" ref="AC1285" si="4684">IF(O1285=0,"",(O1285-O$2)/O$3)</f>
        <v>-2.6964213353990095E-2</v>
      </c>
      <c r="AE1285" s="900">
        <f t="shared" ref="AE1285" si="4685">AVERAGE(Q1285:R1285)</f>
        <v>8.5549430332709453E-2</v>
      </c>
      <c r="AF1285" s="900">
        <f t="shared" ref="AF1285" si="4686">AVERAGE(S1285:U1285)</f>
        <v>-0.66795045507455553</v>
      </c>
      <c r="AG1285" s="900">
        <f t="shared" ref="AG1285" si="4687">AVERAGE(V1285:W1285)</f>
        <v>7.216368700078768E-2</v>
      </c>
      <c r="AH1285" s="900">
        <f t="shared" ref="AH1285" si="4688">AVERAGE(X1285:Y1285)</f>
        <v>0.5006521778010492</v>
      </c>
      <c r="AI1285" s="900">
        <f t="shared" ref="AI1285" si="4689">AVERAGE(Z1285:AC1285)</f>
        <v>0.33240259988569865</v>
      </c>
      <c r="AJ1285" s="900">
        <f t="shared" ref="AJ1285" si="4690">AVERAGE(AE1285:AI1285)</f>
        <v>6.4563487989137885E-2</v>
      </c>
    </row>
    <row r="1286" spans="1:36">
      <c r="A1286" s="93" t="str">
        <f t="shared" ref="A1286:A1287" si="4691">YEAR(B1286)&amp;WEEKNUM(B1286)</f>
        <v>202012</v>
      </c>
      <c r="B1286" s="93">
        <f>'Sub Index'!A1268</f>
        <v>43906</v>
      </c>
      <c r="C1286" s="905">
        <f>VLOOKUP(B1286,'Sub Index'!A:M,8,0)</f>
        <v>0.90449929119120076</v>
      </c>
      <c r="D1286" s="905">
        <f>VLOOKUP(B1286,'Sub Index'!J:M,4,0)</f>
        <v>0.71779999999999999</v>
      </c>
      <c r="E1286" s="905">
        <f>VLOOKUP(B1286,'Sub Index'!O:W,4,0)</f>
        <v>0.51739999999999986</v>
      </c>
      <c r="F1286" s="905">
        <f>VLOOKUP(B1286,'Sub Index'!O:W,7,0)</f>
        <v>4.6188881890489607E-2</v>
      </c>
      <c r="G1286" s="905">
        <f>VLOOKUP(B1286,'Sub Index'!O:W,9,0)</f>
        <v>0.10260000000000002</v>
      </c>
      <c r="H1286" s="905">
        <f>VLOOKUP(B1286,'Sub Index'!Y:AE,4,0)</f>
        <v>1.0912000000000002</v>
      </c>
      <c r="I1286" s="905">
        <f>VLOOKUP(B1286,'Sub Index'!Y:AE,7,0)</f>
        <v>1.1114882214992967E-2</v>
      </c>
      <c r="J1286" s="905">
        <f>VLOOKUP(B1286,'Sub Index'!AG:AK,4,0)</f>
        <v>1.778296135412271E-2</v>
      </c>
      <c r="K1286" s="905">
        <f>VLOOKUP(B1286,'Sub Index'!AG:AK,5,0)</f>
        <v>109755481.23989999</v>
      </c>
      <c r="L1286" s="905">
        <f>VLOOKUP(B1286,'Sub Index'!AM:AX,4,0)</f>
        <v>2.8616421331385958E-3</v>
      </c>
      <c r="M1286" s="905">
        <f>VLOOKUP(B1286,'Sub Index'!AM:AX,7,0)</f>
        <v>1.6949999999999577E-2</v>
      </c>
      <c r="N1286" s="905">
        <f>VLOOKUP(B1286,'Sub Index'!AM:AX,8,0)</f>
        <v>1.4650000000000496E-2</v>
      </c>
      <c r="O1286" s="905">
        <f>VLOOKUP(B1286,'Sub Index'!AV:AX,3,0)</f>
        <v>281.44400000000002</v>
      </c>
      <c r="Q1286" s="904">
        <f t="shared" ref="Q1286:Q1287" si="4692">IF(C1286=0,"",(C1286-C$2)/C$3)</f>
        <v>-0.54667273657809656</v>
      </c>
      <c r="R1286" s="904">
        <f t="shared" ref="R1286:R1287" si="4693">IF(D1286=0,"",(D1286-D$2)/D$3)</f>
        <v>0.92708679267250005</v>
      </c>
      <c r="S1286" s="904">
        <f t="shared" ref="S1286:S1287" si="4694">IF(E1286=0,"",(E1286-E$2)/E$3)</f>
        <v>-0.93636193761287734</v>
      </c>
      <c r="T1286" s="904">
        <f t="shared" ref="T1286:T1287" si="4695">IF(F1286=0,"",(F1286-F$2)/F$3)</f>
        <v>-0.43938891192382745</v>
      </c>
      <c r="U1286" s="904">
        <f t="shared" ref="U1286:U1287" si="4696">IF(G1286=0,"",(G1286-G$2)/G$3)</f>
        <v>-0.4094186990680731</v>
      </c>
      <c r="V1286" s="904">
        <f t="shared" ref="V1286:V1287" si="4697">IF(H1286=0,"",(H1286-H$2)/H$3)</f>
        <v>-1.0133231112719485</v>
      </c>
      <c r="W1286" s="904">
        <f t="shared" ref="W1286:W1287" si="4698">IF(I1286=0,"",(I1286-I$2)/I$3)</f>
        <v>1.3387465443979814</v>
      </c>
      <c r="X1286" s="904">
        <f t="shared" ref="X1286:X1287" si="4699">IF(J1286=0,"",(J1286-J$2)/J$3)</f>
        <v>0.85796914322223394</v>
      </c>
      <c r="Y1286" s="904">
        <f t="shared" ref="Y1286:Y1287" si="4700">IF(K1286=0,"",(K1286-K$2)/K$3)</f>
        <v>2.5780528016579297E-2</v>
      </c>
      <c r="Z1286" s="904">
        <f t="shared" ref="Z1286:Z1287" si="4701">IF(L1286=0,"",(L1286-L$2)/L$3)</f>
        <v>0.90002862034310527</v>
      </c>
      <c r="AA1286" s="904">
        <f t="shared" ref="AA1286" si="4702">IF(M1286=0,"",(M1286-M$2)/M$3)</f>
        <v>0.25602134677003957</v>
      </c>
      <c r="AB1286" s="904">
        <f t="shared" ref="AB1286:AB1287" si="4703">IF(N1286=0,"",(N1286-N$2)/N$3)</f>
        <v>0.45963403925468943</v>
      </c>
      <c r="AC1286" s="904">
        <f t="shared" ref="AC1286:AC1287" si="4704">IF(O1286=0,"",(O1286-O$2)/O$3)</f>
        <v>7.8303808158012328E-2</v>
      </c>
      <c r="AE1286" s="905">
        <f t="shared" ref="AE1286:AE1287" si="4705">AVERAGE(Q1286:R1286)</f>
        <v>0.19020702804720174</v>
      </c>
      <c r="AF1286" s="905">
        <f t="shared" ref="AF1286:AF1287" si="4706">AVERAGE(S1286:U1286)</f>
        <v>-0.59505651620159261</v>
      </c>
      <c r="AG1286" s="905">
        <f t="shared" ref="AG1286:AG1287" si="4707">AVERAGE(V1286:W1286)</f>
        <v>0.16271171656301642</v>
      </c>
      <c r="AH1286" s="905">
        <f t="shared" ref="AH1286:AH1287" si="4708">AVERAGE(X1286:Y1286)</f>
        <v>0.4418748356194066</v>
      </c>
      <c r="AI1286" s="905">
        <f t="shared" ref="AI1286" si="4709">AVERAGE(Z1286:AC1286)</f>
        <v>0.42349695363146161</v>
      </c>
      <c r="AJ1286" s="905">
        <f t="shared" ref="AJ1286:AJ1287" si="4710">AVERAGE(AE1286:AI1286)</f>
        <v>0.12464680353189875</v>
      </c>
    </row>
    <row r="1287" spans="1:36">
      <c r="A1287" s="93" t="str">
        <f t="shared" si="4691"/>
        <v>202012</v>
      </c>
      <c r="B1287" s="93">
        <f>'Sub Index'!A1269</f>
        <v>43907</v>
      </c>
      <c r="C1287" s="905">
        <f>VLOOKUP(B1287,'Sub Index'!A:M,8,0)</f>
        <v>0.92584150651904684</v>
      </c>
      <c r="D1287" s="905">
        <f>VLOOKUP(B1287,'Sub Index'!J:M,4,0)</f>
        <v>0.73209999999999997</v>
      </c>
      <c r="E1287" s="905">
        <f>VLOOKUP(B1287,'Sub Index'!O:W,4,0)</f>
        <v>0.46539999999999981</v>
      </c>
      <c r="F1287" s="905">
        <f>VLOOKUP(B1287,'Sub Index'!O:W,7,0)</f>
        <v>4.7359351465749211E-2</v>
      </c>
      <c r="G1287" s="905">
        <f>VLOOKUP(B1287,'Sub Index'!O:W,9,0)</f>
        <v>0.18980000000000019</v>
      </c>
      <c r="H1287" s="905">
        <f>VLOOKUP(B1287,'Sub Index'!Y:AE,4,0)</f>
        <v>1.1017999999999999</v>
      </c>
      <c r="I1287" s="905">
        <f>VLOOKUP(B1287,'Sub Index'!Y:AE,7,0)</f>
        <v>1.0708334858160393E-2</v>
      </c>
      <c r="J1287" s="905">
        <f>VLOOKUP(B1287,'Sub Index'!AG:AK,4,0)</f>
        <v>1.7238776741786831E-2</v>
      </c>
      <c r="K1287" s="905">
        <f>VLOOKUP(B1287,'Sub Index'!AG:AK,5,0)</f>
        <v>109868508.01519999</v>
      </c>
      <c r="L1287" s="905">
        <f>VLOOKUP(B1287,'Sub Index'!AM:AX,4,0)</f>
        <v>2.7821345648219695E-3</v>
      </c>
      <c r="M1287" s="905">
        <f>VLOOKUP(B1287,'Sub Index'!AM:AX,7,0)</f>
        <v>4.5000000000001705E-3</v>
      </c>
      <c r="N1287" s="905">
        <f>VLOOKUP(B1287,'Sub Index'!AM:AX,8,0)</f>
        <v>2.1300000000000097E-2</v>
      </c>
      <c r="O1287" s="905">
        <f>VLOOKUP(B1287,'Sub Index'!AV:AX,3,0)</f>
        <v>276.36399999999998</v>
      </c>
      <c r="Q1287" s="904">
        <f t="shared" si="4692"/>
        <v>-0.49705510485580606</v>
      </c>
      <c r="R1287" s="904">
        <f t="shared" si="4693"/>
        <v>0.93644216150140569</v>
      </c>
      <c r="S1287" s="904">
        <f t="shared" si="4694"/>
        <v>-0.97014598361152715</v>
      </c>
      <c r="T1287" s="904">
        <f t="shared" si="4695"/>
        <v>-0.40834711513943805</v>
      </c>
      <c r="U1287" s="904">
        <f t="shared" si="4696"/>
        <v>-0.14813663401156207</v>
      </c>
      <c r="V1287" s="904">
        <f t="shared" si="4697"/>
        <v>-1.0062024880994476</v>
      </c>
      <c r="W1287" s="904">
        <f t="shared" si="4698"/>
        <v>1.2001277415423444</v>
      </c>
      <c r="X1287" s="904">
        <f t="shared" si="4699"/>
        <v>0.78536556381608913</v>
      </c>
      <c r="Y1287" s="904">
        <f t="shared" si="4700"/>
        <v>2.9499432105689508E-2</v>
      </c>
      <c r="Z1287" s="904">
        <f t="shared" si="4701"/>
        <v>0.81368537388971351</v>
      </c>
      <c r="AA1287" s="904">
        <f>IF(M1287=0,"",(M1287-M$2)/M$3)</f>
        <v>-0.6986354377874372</v>
      </c>
      <c r="AB1287" s="904">
        <f t="shared" si="4703"/>
        <v>0.76708974395116658</v>
      </c>
      <c r="AC1287" s="904">
        <f t="shared" si="4704"/>
        <v>3.6997973766261499E-3</v>
      </c>
      <c r="AE1287" s="905">
        <f t="shared" si="4705"/>
        <v>0.21969352832279981</v>
      </c>
      <c r="AF1287" s="905">
        <f t="shared" si="4706"/>
        <v>-0.50887657758750915</v>
      </c>
      <c r="AG1287" s="905">
        <f t="shared" si="4707"/>
        <v>9.6962626721448397E-2</v>
      </c>
      <c r="AH1287" s="905">
        <f t="shared" si="4708"/>
        <v>0.40743249796088932</v>
      </c>
      <c r="AI1287" s="905">
        <f>AVERAGE(Z1287:AC1287)</f>
        <v>0.22145986935751727</v>
      </c>
      <c r="AJ1287" s="905">
        <f t="shared" si="4710"/>
        <v>8.7334388955029124E-2</v>
      </c>
    </row>
    <row r="1288" spans="1:36">
      <c r="A1288" s="93" t="str">
        <f t="shared" ref="A1288" si="4711">YEAR(B1288)&amp;WEEKNUM(B1288)</f>
        <v>202012</v>
      </c>
      <c r="B1288" s="93">
        <f>'Sub Index'!A1270</f>
        <v>43908</v>
      </c>
      <c r="C1288" s="905">
        <f>VLOOKUP(B1288,'Sub Index'!A:M,8,0)</f>
        <v>0.97976467265625389</v>
      </c>
      <c r="D1288" s="905">
        <f>VLOOKUP(B1288,'Sub Index'!J:M,4,0)</f>
        <v>0.7387999999999999</v>
      </c>
      <c r="E1288" s="905">
        <f>VLOOKUP(B1288,'Sub Index'!O:W,4,0)</f>
        <v>0.40890000000000004</v>
      </c>
      <c r="F1288" s="905">
        <f>VLOOKUP(B1288,'Sub Index'!O:W,7,0)</f>
        <v>4.7201003830480717E-2</v>
      </c>
      <c r="G1288" s="905">
        <f>VLOOKUP(B1288,'Sub Index'!O:W,9,0)</f>
        <v>0.16590000000000016</v>
      </c>
      <c r="H1288" s="905">
        <f>VLOOKUP(B1288,'Sub Index'!Y:AE,4,0)</f>
        <v>1.1212</v>
      </c>
      <c r="I1288" s="905">
        <f>VLOOKUP(B1288,'Sub Index'!Y:AE,7,0)</f>
        <v>1.1006187613609022E-2</v>
      </c>
      <c r="J1288" s="905">
        <f>VLOOKUP(B1288,'Sub Index'!AG:AK,4,0)</f>
        <v>1.6873980676658382E-2</v>
      </c>
      <c r="K1288" s="905">
        <f>VLOOKUP(B1288,'Sub Index'!AG:AK,5,0)</f>
        <v>109042974.0485</v>
      </c>
      <c r="L1288" s="905">
        <f>VLOOKUP(B1288,'Sub Index'!AM:AX,4,0)</f>
        <v>2.7994302564173451E-3</v>
      </c>
      <c r="M1288" s="905">
        <f>VLOOKUP(B1288,'Sub Index'!AM:AX,7,0)</f>
        <v>9.9999999999944578E-4</v>
      </c>
      <c r="N1288" s="905">
        <f>VLOOKUP(B1288,'Sub Index'!AM:AX,8,0)</f>
        <v>4.9000000000000377E-2</v>
      </c>
      <c r="O1288" s="905">
        <f>VLOOKUP(B1288,'Sub Index'!AV:AX,3,0)</f>
        <v>280.51800000000003</v>
      </c>
      <c r="Q1288" s="904">
        <f t="shared" ref="Q1288" si="4712">IF(C1288=0,"",(C1288-C$2)/C$3)</f>
        <v>-0.37169137116669199</v>
      </c>
      <c r="R1288" s="904">
        <f t="shared" ref="R1288" si="4713">IF(D1288=0,"",(D1288-D$2)/D$3)</f>
        <v>0.94082544619746622</v>
      </c>
      <c r="S1288" s="904">
        <f t="shared" ref="S1288" si="4714">IF(E1288=0,"",(E1288-E$2)/E$3)</f>
        <v>-1.0068536489754445</v>
      </c>
      <c r="T1288" s="904">
        <f t="shared" ref="T1288" si="4715">IF(F1288=0,"",(F1288-F$2)/F$3)</f>
        <v>-0.41254662208877757</v>
      </c>
      <c r="U1288" s="904">
        <f t="shared" ref="U1288" si="4716">IF(G1288=0,"",(G1288-G$2)/G$3)</f>
        <v>-0.21974949358553697</v>
      </c>
      <c r="V1288" s="904">
        <f t="shared" ref="V1288" si="4717">IF(H1288=0,"",(H1288-H$2)/H$3)</f>
        <v>-0.99317040417996438</v>
      </c>
      <c r="W1288" s="904">
        <f t="shared" ref="W1288" si="4718">IF(I1288=0,"",(I1288-I$2)/I$3)</f>
        <v>1.3016853871490408</v>
      </c>
      <c r="X1288" s="904">
        <f t="shared" ref="X1288" si="4719">IF(J1288=0,"",(J1288-J$2)/J$3)</f>
        <v>0.73669549950112256</v>
      </c>
      <c r="Y1288" s="904">
        <f t="shared" ref="Y1288" si="4720">IF(K1288=0,"",(K1288-K$2)/K$3)</f>
        <v>2.3370041207157357E-3</v>
      </c>
      <c r="Z1288" s="904">
        <f t="shared" ref="Z1288" si="4721">IF(L1288=0,"",(L1288-L$2)/L$3)</f>
        <v>0.83246806582231403</v>
      </c>
      <c r="AA1288" s="904">
        <f t="shared" ref="AA1288" si="4722">IF(M1288=0,"",(M1288-M$2)/M$3)</f>
        <v>-0.96701284710085245</v>
      </c>
      <c r="AB1288" s="904">
        <f t="shared" ref="AB1288" si="4723">IF(N1288=0,"",(N1288-N$2)/N$3)</f>
        <v>2.0477698973486125</v>
      </c>
      <c r="AC1288" s="904">
        <f t="shared" ref="AC1288" si="4724">IF(O1288=0,"",(O1288-O$2)/O$3)</f>
        <v>6.470473060219302E-2</v>
      </c>
      <c r="AE1288" s="905">
        <f t="shared" ref="AE1288" si="4725">AVERAGE(Q1288:R1288)</f>
        <v>0.28456703751538714</v>
      </c>
      <c r="AF1288" s="905">
        <f t="shared" ref="AF1288" si="4726">AVERAGE(S1288:U1288)</f>
        <v>-0.54638325488325312</v>
      </c>
      <c r="AG1288" s="905">
        <f t="shared" ref="AG1288" si="4727">AVERAGE(V1288:W1288)</f>
        <v>0.15425749148453821</v>
      </c>
      <c r="AH1288" s="905">
        <f t="shared" ref="AH1288" si="4728">AVERAGE(X1288:Y1288)</f>
        <v>0.36951625181091913</v>
      </c>
      <c r="AI1288" s="905">
        <f t="shared" ref="AI1288" si="4729">AVERAGE(Z1288:AC1288)</f>
        <v>0.49448246166806681</v>
      </c>
      <c r="AJ1288" s="905">
        <f t="shared" ref="AJ1288" si="4730">AVERAGE(AE1288:AI1288)</f>
        <v>0.15128799751913163</v>
      </c>
    </row>
    <row r="1289" spans="1:36">
      <c r="A1289" s="93" t="str">
        <f t="shared" ref="A1289" si="4731">YEAR(B1289)&amp;WEEKNUM(B1289)</f>
        <v>202012</v>
      </c>
      <c r="B1289" s="93">
        <f>'Sub Index'!A1271</f>
        <v>43909</v>
      </c>
      <c r="C1289" s="906">
        <f>VLOOKUP(B1289,'Sub Index'!A:M,8,0)</f>
        <v>0.93060909564935312</v>
      </c>
      <c r="D1289" s="906">
        <f>VLOOKUP(B1289,'Sub Index'!J:M,4,0)</f>
        <v>0.69419999999999993</v>
      </c>
      <c r="E1289" s="906">
        <f>VLOOKUP(B1289,'Sub Index'!O:W,4,0)</f>
        <v>0.48970000000000002</v>
      </c>
      <c r="F1289" s="906">
        <f>VLOOKUP(B1289,'Sub Index'!O:W,7,0)</f>
        <v>4.3004310607063799E-2</v>
      </c>
      <c r="G1289" s="906">
        <f>VLOOKUP(B1289,'Sub Index'!O:W,9,0)</f>
        <v>0.13519999999999999</v>
      </c>
      <c r="H1289" s="906">
        <f>VLOOKUP(B1289,'Sub Index'!Y:AE,4,0)</f>
        <v>1.028</v>
      </c>
      <c r="I1289" s="906">
        <f>VLOOKUP(B1289,'Sub Index'!Y:AE,7,0)</f>
        <v>1.138429483628031E-2</v>
      </c>
      <c r="J1289" s="906">
        <f>VLOOKUP(B1289,'Sub Index'!AG:AK,4,0)</f>
        <v>1.3726639127717806E-2</v>
      </c>
      <c r="K1289" s="906">
        <f>VLOOKUP(B1289,'Sub Index'!AG:AK,5,0)</f>
        <v>109438894.67050001</v>
      </c>
      <c r="L1289" s="906">
        <f>VLOOKUP(B1289,'Sub Index'!AM:AX,4,0)</f>
        <v>3.3738277107485974E-3</v>
      </c>
      <c r="M1289" s="906">
        <f>VLOOKUP(B1289,'Sub Index'!AM:AX,7,0)</f>
        <v>-2.644999999999964E-2</v>
      </c>
      <c r="N1289" s="906">
        <f>VLOOKUP(B1289,'Sub Index'!AM:AX,8,0)</f>
        <v>6.6449999999999676E-2</v>
      </c>
      <c r="O1289" s="906">
        <f>VLOOKUP(B1289,'Sub Index'!AV:AX,3,0)</f>
        <v>284.14000000000004</v>
      </c>
      <c r="Q1289" s="907">
        <f t="shared" ref="Q1289" si="4732">IF(C1289=0,"",(C1289-C$2)/C$3)</f>
        <v>-0.48597113451641549</v>
      </c>
      <c r="R1289" s="907">
        <f t="shared" ref="R1289" si="4733">IF(D1289=0,"",(D1289-D$2)/D$3)</f>
        <v>0.91164716299682369</v>
      </c>
      <c r="S1289" s="907">
        <f t="shared" ref="S1289" si="4734">IF(E1289=0,"",(E1289-E$2)/E$3)</f>
        <v>-0.95435843903908102</v>
      </c>
      <c r="T1289" s="907">
        <f t="shared" ref="T1289" si="4735">IF(F1289=0,"",(F1289-F$2)/F$3)</f>
        <v>-0.52384630980499891</v>
      </c>
      <c r="U1289" s="907">
        <f t="shared" ref="U1289" si="4736">IF(G1289=0,"",(G1289-G$2)/G$3)</f>
        <v>-0.31173756006758879</v>
      </c>
      <c r="V1289" s="907">
        <f t="shared" ref="V1289" si="4737">IF(H1289=0,"",(H1289-H$2)/H$3)</f>
        <v>-1.0557781475457289</v>
      </c>
      <c r="W1289" s="907">
        <f t="shared" ref="W1289" si="4738">IF(I1289=0,"",(I1289-I$2)/I$3)</f>
        <v>1.4306070728441926</v>
      </c>
      <c r="X1289" s="907">
        <f t="shared" ref="X1289" si="4739">IF(J1289=0,"",(J1289-J$2)/J$3)</f>
        <v>0.316786048026727</v>
      </c>
      <c r="Y1289" s="907">
        <f t="shared" ref="Y1289" si="4740">IF(K1289=0,"",(K1289-K$2)/K$3)</f>
        <v>1.5363924655348927E-2</v>
      </c>
      <c r="Z1289" s="907">
        <f t="shared" ref="Z1289" si="4741">IF(L1289=0,"",(L1289-L$2)/L$3)</f>
        <v>1.4562494493004066</v>
      </c>
      <c r="AA1289" s="907">
        <f t="shared" ref="AA1289" si="4742">IF(M1289=0,"",(M1289-M$2)/M$3)</f>
        <v>-3.0718585287155604</v>
      </c>
      <c r="AB1289" s="907">
        <f t="shared" ref="AB1289" si="4743">IF(N1289=0,"",(N1289-N$2)/N$3)</f>
        <v>2.854552160048407</v>
      </c>
      <c r="AC1289" s="907">
        <f t="shared" ref="AC1289" si="4744">IF(O1289=0,"",(O1289-O$2)/O$3)</f>
        <v>0.11789680285616538</v>
      </c>
      <c r="AE1289" s="906">
        <f t="shared" ref="AE1289" si="4745">AVERAGE(Q1289:R1289)</f>
        <v>0.2128380142402041</v>
      </c>
      <c r="AF1289" s="906">
        <f t="shared" ref="AF1289" si="4746">AVERAGE(S1289:U1289)</f>
        <v>-0.5966474363038895</v>
      </c>
      <c r="AG1289" s="906">
        <f t="shared" ref="AG1289" si="4747">AVERAGE(V1289:W1289)</f>
        <v>0.18741446264923189</v>
      </c>
      <c r="AH1289" s="906">
        <f t="shared" ref="AH1289" si="4748">AVERAGE(X1289:Y1289)</f>
        <v>0.16607498634103796</v>
      </c>
      <c r="AI1289" s="906">
        <f t="shared" ref="AI1289" si="4749">AVERAGE(Z1289:AC1289)</f>
        <v>0.3392099708723546</v>
      </c>
      <c r="AJ1289" s="906">
        <f t="shared" ref="AJ1289" si="4750">AVERAGE(AE1289:AI1289)</f>
        <v>6.1777999559787813E-2</v>
      </c>
    </row>
    <row r="1290" spans="1:36">
      <c r="A1290" s="93" t="str">
        <f t="shared" ref="A1290" si="4751">YEAR(B1290)&amp;WEEKNUM(B1290)</f>
        <v>202012</v>
      </c>
      <c r="B1290" s="93">
        <f>'Sub Index'!A1272</f>
        <v>43910</v>
      </c>
      <c r="C1290" s="909">
        <f>VLOOKUP(B1290,'Sub Index'!A:M,8,0)</f>
        <v>1.037640073288318</v>
      </c>
      <c r="D1290" s="909">
        <f>VLOOKUP(B1290,'Sub Index'!J:M,4,0)</f>
        <v>0.67859999999999987</v>
      </c>
      <c r="E1290" s="909">
        <f>VLOOKUP(B1290,'Sub Index'!O:W,4,0)</f>
        <v>0.49960000000000004</v>
      </c>
      <c r="F1290" s="909">
        <f>VLOOKUP(B1290,'Sub Index'!O:W,7,0)</f>
        <v>4.4266079489299025E-2</v>
      </c>
      <c r="G1290" s="909">
        <f>VLOOKUP(B1290,'Sub Index'!O:W,9,0)</f>
        <v>8.6400000000000032E-2</v>
      </c>
      <c r="H1290" s="909">
        <f>VLOOKUP(B1290,'Sub Index'!Y:AE,4,0)</f>
        <v>1.0575000000000001</v>
      </c>
      <c r="I1290" s="909">
        <f>VLOOKUP(B1290,'Sub Index'!Y:AE,7,0)</f>
        <v>1.1380580588396062E-2</v>
      </c>
      <c r="J1290" s="909">
        <f>VLOOKUP(B1290,'Sub Index'!AG:AK,4,0)</f>
        <v>1.6226982998606677E-2</v>
      </c>
      <c r="K1290" s="909">
        <f>VLOOKUP(B1290,'Sub Index'!AG:AK,5,0)</f>
        <v>108891938.8944</v>
      </c>
      <c r="L1290" s="909">
        <f>VLOOKUP(B1290,'Sub Index'!AM:AX,4,0)</f>
        <v>3.4207688306542917E-3</v>
      </c>
      <c r="M1290" s="909">
        <f>VLOOKUP(B1290,'Sub Index'!AM:AX,7,0)</f>
        <v>5.0000000000061107E-4</v>
      </c>
      <c r="N1290" s="909">
        <f>VLOOKUP(B1290,'Sub Index'!AM:AX,8,0)</f>
        <v>6.1700000000000088E-2</v>
      </c>
      <c r="O1290" s="909">
        <f>VLOOKUP(B1290,'Sub Index'!AV:AX,3,0)</f>
        <v>287.57399999999996</v>
      </c>
      <c r="Q1290" s="908">
        <f t="shared" ref="Q1290" si="4752">IF(C1290=0,"",(C1290-C$2)/C$3)</f>
        <v>-0.23713925133145511</v>
      </c>
      <c r="R1290" s="908">
        <f t="shared" ref="R1290" si="4753">IF(D1290=0,"",(D1290-D$2)/D$3)</f>
        <v>0.90144130609256301</v>
      </c>
      <c r="S1290" s="908">
        <f t="shared" ref="S1290" si="4754">IF(E1290=0,"",(E1290-E$2)/E$3)</f>
        <v>-0.94792647643549199</v>
      </c>
      <c r="T1290" s="908">
        <f t="shared" ref="T1290" si="4755">IF(F1290=0,"",(F1290-F$2)/F$3)</f>
        <v>-0.49038318179287188</v>
      </c>
      <c r="U1290" s="908">
        <f t="shared" ref="U1290" si="4756">IF(G1290=0,"",(G1290-G$2)/G$3)</f>
        <v>-0.45795963317260829</v>
      </c>
      <c r="V1290" s="908">
        <f t="shared" ref="V1290" si="4757">IF(H1290=0,"",(H1290-H$2)/H$3)</f>
        <v>-1.0359613189052777</v>
      </c>
      <c r="W1290" s="908">
        <f t="shared" ref="W1290" si="4758">IF(I1290=0,"",(I1290-I$2)/I$3)</f>
        <v>1.4293406408121783</v>
      </c>
      <c r="X1290" s="908">
        <f t="shared" ref="X1290" si="4759">IF(J1290=0,"",(J1290-J$2)/J$3)</f>
        <v>0.6503748902277664</v>
      </c>
      <c r="Y1290" s="908">
        <f t="shared" ref="Y1290" si="4760">IF(K1290=0,"",(K1290-K$2)/K$3)</f>
        <v>-2.6324843097119822E-3</v>
      </c>
      <c r="Z1290" s="908">
        <f t="shared" ref="Z1290" si="4761">IF(L1290=0,"",(L1290-L$2)/L$3)</f>
        <v>1.507226340816884</v>
      </c>
      <c r="AA1290" s="908">
        <f t="shared" ref="AA1290" si="4762">IF(M1290=0,"",(M1290-M$2)/M$3)</f>
        <v>-1.0053524770026716</v>
      </c>
      <c r="AB1290" s="908">
        <f t="shared" ref="AB1290" si="4763">IF(N1290=0,"",(N1290-N$2)/N$3)</f>
        <v>2.6349409424080719</v>
      </c>
      <c r="AC1290" s="908">
        <f>IF(O1290=0,"",(O1290-O$2)/O$3)</f>
        <v>0.16832793927806924</v>
      </c>
      <c r="AE1290" s="909">
        <f t="shared" ref="AE1290" si="4764">AVERAGE(Q1290:R1290)</f>
        <v>0.33215102738055396</v>
      </c>
      <c r="AF1290" s="909">
        <f t="shared" ref="AF1290" si="4765">AVERAGE(S1290:U1290)</f>
        <v>-0.63208976380032411</v>
      </c>
      <c r="AG1290" s="909">
        <f t="shared" ref="AG1290" si="4766">AVERAGE(V1290:W1290)</f>
        <v>0.19668966095345031</v>
      </c>
      <c r="AH1290" s="909">
        <f t="shared" ref="AH1290" si="4767">AVERAGE(X1290:Y1290)</f>
        <v>0.32387120295902722</v>
      </c>
      <c r="AI1290" s="909">
        <f t="shared" ref="AI1290" si="4768">AVERAGE(Z1290:AC1290)</f>
        <v>0.82628568637508837</v>
      </c>
      <c r="AJ1290" s="909">
        <f t="shared" ref="AJ1290" si="4769">AVERAGE(AE1290:AI1290)</f>
        <v>0.20938156277355918</v>
      </c>
    </row>
    <row r="1291" spans="1:36">
      <c r="A1291" s="93" t="str">
        <f t="shared" ref="A1291:A1292" si="4770">YEAR(B1291)&amp;WEEKNUM(B1291)</f>
        <v>202013</v>
      </c>
      <c r="B1291" s="93">
        <f>'Sub Index'!A1273</f>
        <v>43913</v>
      </c>
      <c r="C1291" s="910">
        <f>VLOOKUP(B1291,'Sub Index'!A:M,8,0)</f>
        <v>1.0159828196141552</v>
      </c>
      <c r="D1291" s="910">
        <f>VLOOKUP(B1291,'Sub Index'!J:M,4,0)</f>
        <v>0.6998000000000002</v>
      </c>
      <c r="E1291" s="910">
        <f>VLOOKUP(B1291,'Sub Index'!O:W,4,0)</f>
        <v>0.57100000000000017</v>
      </c>
      <c r="F1291" s="910">
        <f>VLOOKUP(B1291,'Sub Index'!O:W,7,0)</f>
        <v>4.4110761498793546E-2</v>
      </c>
      <c r="G1291" s="910">
        <f>VLOOKUP(B1291,'Sub Index'!O:W,9,0)</f>
        <v>4.2300000000000004E-2</v>
      </c>
      <c r="H1291" s="910">
        <f>VLOOKUP(B1291,'Sub Index'!Y:AE,4,0)</f>
        <v>1.0785</v>
      </c>
      <c r="I1291" s="910">
        <f>VLOOKUP(B1291,'Sub Index'!Y:AE,7,0)</f>
        <v>1.1236509369886212E-2</v>
      </c>
      <c r="J1291" s="910">
        <f>VLOOKUP(B1291,'Sub Index'!AG:AK,4,0)</f>
        <v>1.6368155623256588E-2</v>
      </c>
      <c r="K1291" s="910">
        <f>VLOOKUP(B1291,'Sub Index'!AG:AK,5,0)</f>
        <v>107871947.39590001</v>
      </c>
      <c r="L1291" s="910">
        <f>VLOOKUP(B1291,'Sub Index'!AM:AX,4,0)</f>
        <v>3.7495524882135097E-3</v>
      </c>
      <c r="M1291" s="910">
        <f>VLOOKUP(B1291,'Sub Index'!AM:AX,7,0)</f>
        <v>-3.0000000000001137E-3</v>
      </c>
      <c r="N1291" s="910">
        <f>VLOOKUP(B1291,'Sub Index'!AM:AX,8,0)</f>
        <v>1.1000000000001009E-3</v>
      </c>
      <c r="O1291" s="910">
        <f>VLOOKUP(B1291,'Sub Index'!AV:AX,3,0)</f>
        <v>286.03000000000003</v>
      </c>
      <c r="Q1291" s="911">
        <f t="shared" ref="Q1291:Q1292" si="4771">IF(C1291=0,"",(C1291-C$2)/C$3)</f>
        <v>-0.28748930264589301</v>
      </c>
      <c r="R1291" s="911">
        <f t="shared" ref="R1291:R1292" si="4772">IF(D1291=0,"",(D1291-D$2)/D$3)</f>
        <v>0.91531080393681485</v>
      </c>
      <c r="S1291" s="911">
        <f t="shared" ref="S1291:S1292" si="4773">IF(E1291=0,"",(E1291-E$2)/E$3)</f>
        <v>-0.90153838250657659</v>
      </c>
      <c r="T1291" s="911">
        <f t="shared" ref="T1291:T1292" si="4774">IF(F1291=0,"",(F1291-F$2)/F$3)</f>
        <v>-0.49450234012055538</v>
      </c>
      <c r="U1291" s="911">
        <f t="shared" ref="U1291:U1292" si="4775">IF(G1291=0,"",(G1291-G$2)/G$3)</f>
        <v>-0.59009884267939872</v>
      </c>
      <c r="V1291" s="911">
        <f t="shared" ref="V1291:V1292" si="4776">IF(H1291=0,"",(H1291-H$2)/H$3)</f>
        <v>-1.0218544239408887</v>
      </c>
      <c r="W1291" s="911">
        <f t="shared" ref="W1291:W1292" si="4777">IF(I1291=0,"",(I1291-I$2)/I$3)</f>
        <v>1.380217261948316</v>
      </c>
      <c r="X1291" s="911">
        <f t="shared" ref="X1291:X1292" si="4778">IF(J1291=0,"",(J1291-J$2)/J$3)</f>
        <v>0.66920974448751414</v>
      </c>
      <c r="Y1291" s="911">
        <f t="shared" ref="Y1291:Y1292" si="4779">IF(K1291=0,"",(K1291-K$2)/K$3)</f>
        <v>-3.6193121110693005E-2</v>
      </c>
      <c r="Z1291" s="911">
        <f t="shared" ref="Z1291:Z1292" si="4780">IF(L1291=0,"",(L1291-L$2)/L$3)</f>
        <v>1.8642772351598151</v>
      </c>
      <c r="AA1291" s="911">
        <f t="shared" ref="AA1291:AA1292" si="4781">IF(M1291=0,"",(M1291-M$2)/M$3)</f>
        <v>-1.2737298863160869</v>
      </c>
      <c r="AB1291" s="911">
        <f t="shared" ref="AB1291:AB1292" si="4782">IF(N1291=0,"",(N1291-N$2)/N$3)</f>
        <v>-0.166835855277286</v>
      </c>
      <c r="AC1291" s="911">
        <f t="shared" ref="AC1291:AC1292" si="4783">IF(O1291=0,"",(O1291-O$2)/O$3)</f>
        <v>0.14565301946577516</v>
      </c>
      <c r="AE1291" s="910">
        <f t="shared" ref="AE1291:AE1292" si="4784">AVERAGE(Q1291:R1291)</f>
        <v>0.31391075064546092</v>
      </c>
      <c r="AF1291" s="910">
        <f t="shared" ref="AF1291:AF1292" si="4785">AVERAGE(S1291:U1291)</f>
        <v>-0.6620465217688436</v>
      </c>
      <c r="AG1291" s="910">
        <f t="shared" ref="AG1291:AG1292" si="4786">AVERAGE(V1291:W1291)</f>
        <v>0.17918141900371365</v>
      </c>
      <c r="AH1291" s="910">
        <f t="shared" ref="AH1291:AH1292" si="4787">AVERAGE(X1291:Y1291)</f>
        <v>0.31650831168841054</v>
      </c>
      <c r="AI1291" s="910">
        <f t="shared" ref="AI1291" si="4788">AVERAGE(Z1291:AC1291)</f>
        <v>0.14234112825805437</v>
      </c>
      <c r="AJ1291" s="910">
        <f t="shared" ref="AJ1291:AJ1292" si="4789">AVERAGE(AE1291:AI1291)</f>
        <v>5.797901756535917E-2</v>
      </c>
    </row>
    <row r="1292" spans="1:36">
      <c r="A1292" s="93" t="str">
        <f t="shared" si="4770"/>
        <v>202013</v>
      </c>
      <c r="B1292" s="93">
        <f>'Sub Index'!A1274</f>
        <v>43914</v>
      </c>
      <c r="C1292" s="910">
        <f>VLOOKUP(B1292,'Sub Index'!A:M,8,0)</f>
        <v>1.0963495462171531</v>
      </c>
      <c r="D1292" s="910">
        <f>VLOOKUP(B1292,'Sub Index'!J:M,4,0)</f>
        <v>0.64269999999999983</v>
      </c>
      <c r="E1292" s="910">
        <f>VLOOKUP(B1292,'Sub Index'!O:W,4,0)</f>
        <v>0.58810000000000007</v>
      </c>
      <c r="F1292" s="910">
        <f>VLOOKUP(B1292,'Sub Index'!O:W,7,0)</f>
        <v>4.5231435123153994E-2</v>
      </c>
      <c r="G1292" s="910">
        <f>VLOOKUP(B1292,'Sub Index'!O:W,9,0)</f>
        <v>0.36530000000000018</v>
      </c>
      <c r="H1292" s="910">
        <f>VLOOKUP(B1292,'Sub Index'!Y:AE,4,0)</f>
        <v>1.0671999999999999</v>
      </c>
      <c r="I1292" s="910">
        <f>VLOOKUP(B1292,'Sub Index'!Y:AE,7,0)</f>
        <v>1.1312684688340255E-2</v>
      </c>
      <c r="J1292" s="910">
        <f>VLOOKUP(B1292,'Sub Index'!AG:AK,4,0)</f>
        <v>1.7296387005603622E-2</v>
      </c>
      <c r="K1292" s="910">
        <f>VLOOKUP(B1292,'Sub Index'!AG:AK,5,0)</f>
        <v>107822050.2924</v>
      </c>
      <c r="L1292" s="910">
        <f>VLOOKUP(B1292,'Sub Index'!AM:AX,4,0)</f>
        <v>3.9686605810956895E-3</v>
      </c>
      <c r="M1292" s="910">
        <f>VLOOKUP(B1292,'Sub Index'!AM:AX,7,0)</f>
        <v>-1.200000000000756E-3</v>
      </c>
      <c r="N1292" s="910">
        <f>VLOOKUP(B1292,'Sub Index'!AM:AX,8,0)</f>
        <v>8.3000000000001961E-3</v>
      </c>
      <c r="O1292" s="910">
        <f>VLOOKUP(B1292,'Sub Index'!AV:AX,3,0)</f>
        <v>290.30599999999998</v>
      </c>
      <c r="Q1292" s="911">
        <f t="shared" si="4771"/>
        <v>-0.1006480313880419</v>
      </c>
      <c r="R1292" s="911">
        <f t="shared" si="4772"/>
        <v>0.87795475078083496</v>
      </c>
      <c r="S1292" s="911">
        <f t="shared" si="4773"/>
        <v>-0.89042862891855912</v>
      </c>
      <c r="T1292" s="911">
        <f t="shared" si="4774"/>
        <v>-0.46478117210018505</v>
      </c>
      <c r="U1292" s="911">
        <f t="shared" si="4775"/>
        <v>0.37772348545423606</v>
      </c>
      <c r="V1292" s="911">
        <f t="shared" si="4776"/>
        <v>-1.0294452769455362</v>
      </c>
      <c r="W1292" s="911">
        <f t="shared" si="4777"/>
        <v>1.4061904512306531</v>
      </c>
      <c r="X1292" s="911">
        <f t="shared" si="4778"/>
        <v>0.79305176307423664</v>
      </c>
      <c r="Y1292" s="911">
        <f t="shared" si="4779"/>
        <v>-3.7834878488521545E-2</v>
      </c>
      <c r="Z1292" s="911">
        <f t="shared" si="4780"/>
        <v>2.1022231875290127</v>
      </c>
      <c r="AA1292" s="911">
        <f t="shared" si="4781"/>
        <v>-1.1357072186692654</v>
      </c>
      <c r="AB1292" s="911">
        <f t="shared" si="4782"/>
        <v>0.1660485167249392</v>
      </c>
      <c r="AC1292" s="911">
        <f t="shared" si="4783"/>
        <v>0.20844962381640536</v>
      </c>
      <c r="AE1292" s="910">
        <f t="shared" si="4784"/>
        <v>0.38865335969639653</v>
      </c>
      <c r="AF1292" s="910">
        <f t="shared" si="4785"/>
        <v>-0.325828771854836</v>
      </c>
      <c r="AG1292" s="910">
        <f t="shared" si="4786"/>
        <v>0.18837258714255845</v>
      </c>
      <c r="AH1292" s="910">
        <f t="shared" si="4787"/>
        <v>0.37760844229285756</v>
      </c>
      <c r="AI1292" s="910">
        <f>AVERAGE(Z1292:AC1292)</f>
        <v>0.33525352735027297</v>
      </c>
      <c r="AJ1292" s="910">
        <f t="shared" si="4789"/>
        <v>0.1928118289254499</v>
      </c>
    </row>
    <row r="1293" spans="1:36">
      <c r="A1293" s="93" t="str">
        <f t="shared" ref="A1293:A1294" si="4790">YEAR(B1293)&amp;WEEKNUM(B1293)</f>
        <v>202013</v>
      </c>
      <c r="B1293" s="93">
        <f>'Sub Index'!A1275</f>
        <v>43915</v>
      </c>
      <c r="C1293" s="915">
        <f>VLOOKUP(B1293,'Sub Index'!A:M,8,0)</f>
        <v>1.0394661143996224</v>
      </c>
      <c r="D1293" s="915">
        <f>VLOOKUP(B1293,'Sub Index'!J:M,4,0)</f>
        <v>0.65959999999999974</v>
      </c>
      <c r="E1293" s="915">
        <f>VLOOKUP(B1293,'Sub Index'!O:W,4,0)</f>
        <v>0.61010000000000009</v>
      </c>
      <c r="F1293" s="915">
        <f>VLOOKUP(B1293,'Sub Index'!O:W,7,0)</f>
        <v>6.4380836635327884E-2</v>
      </c>
      <c r="G1293" s="915">
        <f>VLOOKUP(B1293,'Sub Index'!O:W,9,0)</f>
        <v>0.28900000000000015</v>
      </c>
      <c r="H1293" s="915">
        <f>VLOOKUP(B1293,'Sub Index'!Y:AE,4,0)</f>
        <v>1.0207000000000002</v>
      </c>
      <c r="I1293" s="915">
        <f>VLOOKUP(B1293,'Sub Index'!Y:AE,7,0)</f>
        <v>1.1410793524034181E-2</v>
      </c>
      <c r="J1293" s="915">
        <f>VLOOKUP(B1293,'Sub Index'!AG:AK,4,0)</f>
        <v>1.9653746241166878E-2</v>
      </c>
      <c r="K1293" s="915">
        <f>VLOOKUP(B1293,'Sub Index'!AG:AK,5,0)</f>
        <v>108076977.29280001</v>
      </c>
      <c r="L1293" s="915">
        <f>VLOOKUP(B1293,'Sub Index'!AM:AX,4,0)</f>
        <v>4.0193353269114499E-3</v>
      </c>
      <c r="M1293" s="915">
        <f>VLOOKUP(B1293,'Sub Index'!AM:AX,7,0)</f>
        <v>-1.3949999999999463E-2</v>
      </c>
      <c r="N1293" s="915">
        <f>VLOOKUP(B1293,'Sub Index'!AM:AX,8,0)</f>
        <v>2.7649999999999508E-2</v>
      </c>
      <c r="O1293" s="915">
        <f>VLOOKUP(B1293,'Sub Index'!AV:AX,3,0)</f>
        <v>287.404</v>
      </c>
      <c r="Q1293" s="914">
        <f t="shared" ref="Q1293:Q1294" si="4791">IF(C1293=0,"",(C1293-C$2)/C$3)</f>
        <v>-0.23289396404620069</v>
      </c>
      <c r="R1293" s="914">
        <f t="shared" ref="R1293:R1294" si="4792">IF(D1293=0,"",(D1293-D$2)/D$3)</f>
        <v>0.88901109576045056</v>
      </c>
      <c r="S1293" s="914">
        <f t="shared" ref="S1293:S1294" si="4793">IF(E1293=0,"",(E1293-E$2)/E$3)</f>
        <v>-0.87613537868836111</v>
      </c>
      <c r="T1293" s="914">
        <f t="shared" ref="T1293:T1294" si="4794">IF(F1293=0,"",(F1293-F$2)/F$3)</f>
        <v>4.3076394510838771E-2</v>
      </c>
      <c r="U1293" s="914">
        <f t="shared" ref="U1293:U1294" si="4795">IF(G1293=0,"",(G1293-G$2)/G$3)</f>
        <v>0.14910167852978923</v>
      </c>
      <c r="V1293" s="914">
        <f t="shared" ref="V1293:V1294" si="4796">IF(H1293=0,"",(H1293-H$2)/H$3)</f>
        <v>-1.0606819729381116</v>
      </c>
      <c r="W1293" s="914">
        <f t="shared" ref="W1293:W1294" si="4797">IF(I1293=0,"",(I1293-I$2)/I$3)</f>
        <v>1.4396422228997854</v>
      </c>
      <c r="X1293" s="914">
        <f t="shared" ref="X1293:X1294" si="4798">IF(J1293=0,"",(J1293-J$2)/J$3)</f>
        <v>1.1075639976509604</v>
      </c>
      <c r="Y1293" s="914">
        <f t="shared" ref="Y1293:Y1294" si="4799">IF(K1293=0,"",(K1293-K$2)/K$3)</f>
        <v>-2.9447051252931837E-2</v>
      </c>
      <c r="Z1293" s="914">
        <f t="shared" ref="Z1293:Z1294" si="4800">IF(L1293=0,"",(L1293-L$2)/L$3)</f>
        <v>2.1572547041452519</v>
      </c>
      <c r="AA1293" s="914">
        <f t="shared" ref="AA1293:AA1294" si="4801">IF(M1293=0,"",(M1293-M$2)/M$3)</f>
        <v>-2.1133677811678337</v>
      </c>
      <c r="AB1293" s="914">
        <f t="shared" ref="AB1293:AB1294" si="4802">IF(N1293=0,"",(N1293-N$2)/N$3)</f>
        <v>1.0606752664808758</v>
      </c>
      <c r="AC1293" s="914">
        <f t="shared" ref="AC1293:AC1294" si="4803">IF(O1293=0,"",(O1293-O$2)/O$3)</f>
        <v>0.16583134836609434</v>
      </c>
      <c r="AE1293" s="915">
        <f t="shared" ref="AE1293:AE1294" si="4804">AVERAGE(Q1293:R1293)</f>
        <v>0.32805856585712495</v>
      </c>
      <c r="AF1293" s="915">
        <f t="shared" ref="AF1293:AF1294" si="4805">AVERAGE(S1293:U1293)</f>
        <v>-0.22798576854924435</v>
      </c>
      <c r="AG1293" s="915">
        <f t="shared" ref="AG1293:AG1294" si="4806">AVERAGE(V1293:W1293)</f>
        <v>0.18948012498083688</v>
      </c>
      <c r="AH1293" s="915">
        <f t="shared" ref="AH1293:AH1294" si="4807">AVERAGE(X1293:Y1293)</f>
        <v>0.53905847319901423</v>
      </c>
      <c r="AI1293" s="915">
        <f t="shared" ref="AI1293:AI1294" si="4808">AVERAGE(Z1293:AC1293)</f>
        <v>0.31759838445609706</v>
      </c>
      <c r="AJ1293" s="915">
        <f t="shared" ref="AJ1293:AJ1294" si="4809">AVERAGE(AE1293:AI1293)</f>
        <v>0.22924195598876573</v>
      </c>
    </row>
    <row r="1294" spans="1:36">
      <c r="A1294" s="93" t="str">
        <f t="shared" si="4790"/>
        <v>202013</v>
      </c>
      <c r="B1294" s="93">
        <f>'Sub Index'!A1276</f>
        <v>43916</v>
      </c>
      <c r="C1294" s="915">
        <f>VLOOKUP(B1294,'Sub Index'!A:M,8,0)</f>
        <v>1.0662642414929682</v>
      </c>
      <c r="D1294" s="915">
        <f>VLOOKUP(B1294,'Sub Index'!J:M,4,0)</f>
        <v>0.75780000000000003</v>
      </c>
      <c r="E1294" s="915">
        <f>VLOOKUP(B1294,'Sub Index'!O:W,4,0)</f>
        <v>0.5844999999999998</v>
      </c>
      <c r="F1294" s="915">
        <f>VLOOKUP(B1294,'Sub Index'!O:W,7,0)</f>
        <v>6.3680513807063924E-2</v>
      </c>
      <c r="G1294" s="915">
        <f>VLOOKUP(B1294,'Sub Index'!O:W,9,0)</f>
        <v>0.30079999999999996</v>
      </c>
      <c r="H1294" s="915">
        <f>VLOOKUP(B1294,'Sub Index'!Y:AE,4,0)</f>
        <v>1.0518999999999998</v>
      </c>
      <c r="I1294" s="915">
        <f>VLOOKUP(B1294,'Sub Index'!Y:AE,7,0)</f>
        <v>1.0912974589437649E-2</v>
      </c>
      <c r="J1294" s="915">
        <f>VLOOKUP(B1294,'Sub Index'!AG:AK,4,0)</f>
        <v>1.9435061143526996E-2</v>
      </c>
      <c r="K1294" s="915">
        <f>VLOOKUP(B1294,'Sub Index'!AG:AK,5,0)</f>
        <v>107698603.2344</v>
      </c>
      <c r="L1294" s="915">
        <f>VLOOKUP(B1294,'Sub Index'!AM:AX,4,0)</f>
        <v>4.0262475902714855E-3</v>
      </c>
      <c r="M1294" s="915">
        <f>VLOOKUP(B1294,'Sub Index'!AM:AX,7,0)</f>
        <v>-3.9500000000005642E-3</v>
      </c>
      <c r="N1294" s="915">
        <f>VLOOKUP(B1294,'Sub Index'!AM:AX,8,0)</f>
        <v>-1.4949999999999797E-2</v>
      </c>
      <c r="O1294" s="915">
        <f>VLOOKUP(B1294,'Sub Index'!AV:AX,3,0)</f>
        <v>275.56200000000001</v>
      </c>
      <c r="Q1294" s="914">
        <f t="shared" si="4791"/>
        <v>-0.17059210922282156</v>
      </c>
      <c r="R1294" s="914">
        <f t="shared" si="4792"/>
        <v>0.95325565652957867</v>
      </c>
      <c r="S1294" s="914">
        <f t="shared" si="4793"/>
        <v>-0.89276752441077356</v>
      </c>
      <c r="T1294" s="914">
        <f t="shared" si="4794"/>
        <v>2.4503268495481175E-2</v>
      </c>
      <c r="U1294" s="914">
        <f t="shared" si="4795"/>
        <v>0.18445865522321553</v>
      </c>
      <c r="V1294" s="914">
        <f t="shared" si="4796"/>
        <v>-1.0397231575624482</v>
      </c>
      <c r="W1294" s="914">
        <f t="shared" si="4797"/>
        <v>1.2699029204719532</v>
      </c>
      <c r="X1294" s="914">
        <f t="shared" si="4798"/>
        <v>1.0783876473986347</v>
      </c>
      <c r="Y1294" s="914">
        <f t="shared" si="4799"/>
        <v>-4.18966396735709E-2</v>
      </c>
      <c r="Z1294" s="914">
        <f t="shared" si="4800"/>
        <v>2.1647612506474605</v>
      </c>
      <c r="AA1294" s="914">
        <f t="shared" si="4801"/>
        <v>-1.3465751831297477</v>
      </c>
      <c r="AB1294" s="914">
        <f t="shared" si="4802"/>
        <v>-0.90889060119889842</v>
      </c>
      <c r="AC1294" s="914">
        <f t="shared" si="4803"/>
        <v>-8.0782373963401016E-3</v>
      </c>
      <c r="AE1294" s="915">
        <f t="shared" si="4804"/>
        <v>0.39133177365337857</v>
      </c>
      <c r="AF1294" s="915">
        <f t="shared" si="4805"/>
        <v>-0.22793520023069233</v>
      </c>
      <c r="AG1294" s="915">
        <f t="shared" si="4806"/>
        <v>0.11508988145475252</v>
      </c>
      <c r="AH1294" s="915">
        <f t="shared" si="4807"/>
        <v>0.51824550386253188</v>
      </c>
      <c r="AI1294" s="915">
        <f t="shared" si="4808"/>
        <v>-2.4695692769381421E-2</v>
      </c>
      <c r="AJ1294" s="915">
        <f t="shared" si="4809"/>
        <v>0.15440725319411783</v>
      </c>
    </row>
    <row r="1295" spans="1:36">
      <c r="A1295" s="93" t="str">
        <f t="shared" ref="A1295" si="4810">YEAR(B1295)&amp;WEEKNUM(B1295)</f>
        <v>202013</v>
      </c>
      <c r="B1295" s="93">
        <f>'Sub Index'!A1277</f>
        <v>43917</v>
      </c>
      <c r="C1295" s="916">
        <f>VLOOKUP(B1295,'Sub Index'!A:M,8,0)</f>
        <v>1.0689178313482015</v>
      </c>
      <c r="D1295" s="916">
        <f>VLOOKUP(B1295,'Sub Index'!J:M,4,0)</f>
        <v>0.76390000000000025</v>
      </c>
      <c r="E1295" s="916">
        <f>VLOOKUP(B1295,'Sub Index'!O:W,4,0)</f>
        <v>0.5403</v>
      </c>
      <c r="F1295" s="916">
        <f>VLOOKUP(B1295,'Sub Index'!O:W,7,0)</f>
        <v>6.7017820972484071E-2</v>
      </c>
      <c r="G1295" s="916">
        <f>VLOOKUP(B1295,'Sub Index'!O:W,9,0)</f>
        <v>0.34819999999999984</v>
      </c>
      <c r="H1295" s="916">
        <f>VLOOKUP(B1295,'Sub Index'!Y:AE,4,0)</f>
        <v>1.1184000000000001</v>
      </c>
      <c r="I1295" s="916">
        <f>VLOOKUP(B1295,'Sub Index'!Y:AE,7,0)</f>
        <v>1.0408384687323391E-2</v>
      </c>
      <c r="J1295" s="916">
        <f>VLOOKUP(B1295,'Sub Index'!AG:AK,4,0)</f>
        <v>1.9430112611327176E-2</v>
      </c>
      <c r="K1295" s="916">
        <f>VLOOKUP(B1295,'Sub Index'!AG:AK,5,0)</f>
        <v>107131036.19549999</v>
      </c>
      <c r="L1295" s="916">
        <f>VLOOKUP(B1295,'Sub Index'!AM:AX,4,0)</f>
        <v>3.9100321310331018E-3</v>
      </c>
      <c r="M1295" s="916">
        <f>VLOOKUP(B1295,'Sub Index'!AM:AX,7,0)</f>
        <v>-3.0999999999998806E-3</v>
      </c>
      <c r="N1295" s="916">
        <f>VLOOKUP(B1295,'Sub Index'!AM:AX,8,0)</f>
        <v>-4.8000000000003595E-3</v>
      </c>
      <c r="O1295" s="916">
        <f>VLOOKUP(B1295,'Sub Index'!AV:AX,3,0)</f>
        <v>268.94200000000001</v>
      </c>
      <c r="Q1295" s="917">
        <f t="shared" ref="Q1295" si="4811">IF(C1295=0,"",(C1295-C$2)/C$3)</f>
        <v>-0.16442288816697428</v>
      </c>
      <c r="R1295" s="917">
        <f t="shared" ref="R1295" si="4812">IF(D1295=0,"",(D1295-D$2)/D$3)</f>
        <v>0.95724640826778329</v>
      </c>
      <c r="S1295" s="917">
        <f t="shared" ref="S1295" si="4813">IF(E1295=0,"",(E1295-E$2)/E$3)</f>
        <v>-0.92148396350962569</v>
      </c>
      <c r="T1295" s="917">
        <f t="shared" ref="T1295" si="4814">IF(F1295=0,"",(F1295-F$2)/F$3)</f>
        <v>0.11301134510488968</v>
      </c>
      <c r="U1295" s="917">
        <f t="shared" ref="U1295" si="4815">IF(G1295=0,"",(G1295-G$2)/G$3)</f>
        <v>0.32648583278833676</v>
      </c>
      <c r="V1295" s="917">
        <f t="shared" ref="V1295" si="4816">IF(H1295=0,"",(H1295-H$2)/H$3)</f>
        <v>-0.99505132350854952</v>
      </c>
      <c r="W1295" s="917">
        <f t="shared" ref="W1295" si="4817">IF(I1295=0,"",(I1295-I$2)/I$3)</f>
        <v>1.0978549487200993</v>
      </c>
      <c r="X1295" s="917">
        <f t="shared" ref="X1295" si="4818">IF(J1295=0,"",(J1295-J$2)/J$3)</f>
        <v>1.0777274281598521</v>
      </c>
      <c r="Y1295" s="917">
        <f t="shared" ref="Y1295" si="4819">IF(K1295=0,"",(K1295-K$2)/K$3)</f>
        <v>-6.0571218119316601E-2</v>
      </c>
      <c r="Z1295" s="917">
        <f t="shared" ref="Z1295" si="4820">IF(L1295=0,"",(L1295-L$2)/L$3)</f>
        <v>2.038554145447697</v>
      </c>
      <c r="AA1295" s="917">
        <f t="shared" ref="AA1295" si="4821">IF(M1295=0,"",(M1295-M$2)/M$3)</f>
        <v>-1.2813978122964507</v>
      </c>
      <c r="AB1295" s="917">
        <f t="shared" ref="AB1295" si="4822">IF(N1295=0,"",(N1295-N$2)/N$3)</f>
        <v>-0.43961610455690486</v>
      </c>
      <c r="AC1295" s="917">
        <f t="shared" ref="AC1295" si="4823">IF(O1295=0,"",(O1295-O$2)/O$3)</f>
        <v>-0.105298424674445</v>
      </c>
      <c r="AE1295" s="916">
        <f t="shared" ref="AE1295" si="4824">AVERAGE(Q1295:R1295)</f>
        <v>0.39641176005040452</v>
      </c>
      <c r="AF1295" s="916">
        <f t="shared" ref="AF1295" si="4825">AVERAGE(S1295:U1295)</f>
        <v>-0.16066226187213309</v>
      </c>
      <c r="AG1295" s="916">
        <f t="shared" ref="AG1295" si="4826">AVERAGE(V1295:W1295)</f>
        <v>5.1401812605774866E-2</v>
      </c>
      <c r="AH1295" s="916">
        <f t="shared" ref="AH1295" si="4827">AVERAGE(X1295:Y1295)</f>
        <v>0.50857810502026779</v>
      </c>
      <c r="AI1295" s="916">
        <f t="shared" ref="AI1295" si="4828">AVERAGE(Z1295:AC1295)</f>
        <v>5.3060450979974111E-2</v>
      </c>
      <c r="AJ1295" s="916">
        <f t="shared" ref="AJ1295" si="4829">AVERAGE(AE1295:AI1295)</f>
        <v>0.16975797335685766</v>
      </c>
    </row>
    <row r="1296" spans="1:36">
      <c r="A1296" s="93" t="str">
        <f t="shared" ref="A1296" si="4830">YEAR(B1296)&amp;WEEKNUM(B1296)</f>
        <v>202014</v>
      </c>
      <c r="B1296" s="93">
        <f>'Sub Index'!A1278</f>
        <v>43920</v>
      </c>
      <c r="C1296" s="919">
        <f>VLOOKUP(B1296,'Sub Index'!A:M,8,0)</f>
        <v>1.1162562625102861</v>
      </c>
      <c r="D1296" s="919">
        <f>VLOOKUP(B1296,'Sub Index'!J:M,4,0)</f>
        <v>0.76699999999999968</v>
      </c>
      <c r="E1296" s="919">
        <f>VLOOKUP(B1296,'Sub Index'!O:W,4,0)</f>
        <v>0.54359999999999986</v>
      </c>
      <c r="F1296" s="919">
        <f>VLOOKUP(B1296,'Sub Index'!O:W,7,0)</f>
        <v>7.4197565370049415E-2</v>
      </c>
      <c r="G1296" s="919">
        <f>VLOOKUP(B1296,'Sub Index'!O:W,9,0)</f>
        <v>0.22259999999999991</v>
      </c>
      <c r="H1296" s="919">
        <f>VLOOKUP(B1296,'Sub Index'!Y:AE,4,0)</f>
        <v>1.1308</v>
      </c>
      <c r="I1296" s="919">
        <f>VLOOKUP(B1296,'Sub Index'!Y:AE,7,0)</f>
        <v>1.0630006939956377E-2</v>
      </c>
      <c r="J1296" s="919">
        <f>VLOOKUP(B1296,'Sub Index'!AG:AK,4,0)</f>
        <v>1.6743618444440268E-2</v>
      </c>
      <c r="K1296" s="919">
        <f>VLOOKUP(B1296,'Sub Index'!AG:AK,5,0)</f>
        <v>106725129.5848</v>
      </c>
      <c r="L1296" s="919">
        <f>VLOOKUP(B1296,'Sub Index'!AM:AX,4,0)</f>
        <v>3.717832497609797E-3</v>
      </c>
      <c r="M1296" s="919">
        <f>VLOOKUP(B1296,'Sub Index'!AM:AX,7,0)</f>
        <v>-1.2000000000000455E-2</v>
      </c>
      <c r="N1296" s="919">
        <f>VLOOKUP(B1296,'Sub Index'!AM:AX,8,0)</f>
        <v>1.7999999999999794E-2</v>
      </c>
      <c r="O1296" s="919">
        <f>VLOOKUP(B1296,'Sub Index'!AV:AX,3,0)</f>
        <v>252.75400000000005</v>
      </c>
      <c r="Q1296" s="918">
        <f t="shared" ref="Q1296" si="4831">IF(C1296=0,"",(C1296-C$2)/C$3)</f>
        <v>-5.4367731866179776E-2</v>
      </c>
      <c r="R1296" s="918">
        <f t="shared" ref="R1296" si="4832">IF(D1296=0,"",(D1296-D$2)/D$3)</f>
        <v>0.95927449521670649</v>
      </c>
      <c r="S1296" s="918">
        <f t="shared" ref="S1296" si="4833">IF(E1296=0,"",(E1296-E$2)/E$3)</f>
        <v>-0.91933997597509609</v>
      </c>
      <c r="T1296" s="918">
        <f t="shared" ref="T1296" si="4834">IF(F1296=0,"",(F1296-F$2)/F$3)</f>
        <v>0.30342395493599089</v>
      </c>
      <c r="U1296" s="918">
        <f t="shared" ref="U1296" si="4835">IF(G1296=0,"",(G1296-G$2)/G$3)</f>
        <v>-4.9856224219664465E-2</v>
      </c>
      <c r="V1296" s="918">
        <f t="shared" ref="V1296" si="4836">IF(H1296=0,"",(H1296-H$2)/H$3)</f>
        <v>-0.98672153791052941</v>
      </c>
      <c r="W1296" s="918">
        <f t="shared" ref="W1296" si="4837">IF(I1296=0,"",(I1296-I$2)/I$3)</f>
        <v>1.1734205890565728</v>
      </c>
      <c r="X1296" s="918">
        <f t="shared" ref="X1296" si="4838">IF(J1296=0,"",(J1296-J$2)/J$3)</f>
        <v>0.71930293737448825</v>
      </c>
      <c r="Y1296" s="918">
        <f t="shared" ref="Y1296" si="4839">IF(K1296=0,"",(K1296-K$2)/K$3)</f>
        <v>-7.3926706235494674E-2</v>
      </c>
      <c r="Z1296" s="918">
        <f t="shared" ref="Z1296" si="4840">IF(L1296=0,"",(L1296-L$2)/L$3)</f>
        <v>1.8298301123992651</v>
      </c>
      <c r="AA1296" s="918">
        <f t="shared" ref="AA1296" si="4841">IF(M1296=0,"",(M1296-M$2)/M$3)</f>
        <v>-1.9638432245504667</v>
      </c>
      <c r="AB1296" s="918">
        <f t="shared" ref="AB1296" si="4842">IF(N1296=0,"",(N1296-N$2)/N$3)</f>
        <v>0.61451774011680138</v>
      </c>
      <c r="AC1296" s="918">
        <f t="shared" ref="AC1296" si="4843">IF(O1296=0,"",(O1296-O$2)/O$3)</f>
        <v>-0.34303262281008806</v>
      </c>
      <c r="AE1296" s="919">
        <f t="shared" ref="AE1296" si="4844">AVERAGE(Q1296:R1296)</f>
        <v>0.45245338167526333</v>
      </c>
      <c r="AF1296" s="919">
        <f t="shared" ref="AF1296" si="4845">AVERAGE(S1296:U1296)</f>
        <v>-0.22192408175292325</v>
      </c>
      <c r="AG1296" s="919">
        <f t="shared" ref="AG1296" si="4846">AVERAGE(V1296:W1296)</f>
        <v>9.3349525573021674E-2</v>
      </c>
      <c r="AH1296" s="919">
        <f t="shared" ref="AH1296" si="4847">AVERAGE(X1296:Y1296)</f>
        <v>0.32268811556949678</v>
      </c>
      <c r="AI1296" s="919">
        <f t="shared" ref="AI1296" si="4848">AVERAGE(Z1296:AC1296)</f>
        <v>3.4368001288877931E-2</v>
      </c>
      <c r="AJ1296" s="919">
        <f t="shared" ref="AJ1296" si="4849">AVERAGE(AE1296:AI1296)</f>
        <v>0.13618698847074728</v>
      </c>
    </row>
    <row r="1297" spans="1:36">
      <c r="A1297" s="93" t="str">
        <f t="shared" ref="A1297:A1299" si="4850">YEAR(B1297)&amp;WEEKNUM(B1297)</f>
        <v>202014</v>
      </c>
      <c r="B1297" s="93">
        <f>'Sub Index'!A1279</f>
        <v>43921</v>
      </c>
      <c r="C1297" s="922">
        <f>VLOOKUP(B1297,'Sub Index'!A:M,8,0)</f>
        <v>1.1305769556062237</v>
      </c>
      <c r="D1297" s="922">
        <f>VLOOKUP(B1297,'Sub Index'!J:M,4,0)</f>
        <v>0.7551000000000001</v>
      </c>
      <c r="E1297" s="922">
        <f>VLOOKUP(B1297,'Sub Index'!O:W,4,0)</f>
        <v>0.57339999999999991</v>
      </c>
      <c r="F1297" s="922">
        <f>VLOOKUP(B1297,'Sub Index'!O:W,7,0)</f>
        <v>7.5436382607524333E-2</v>
      </c>
      <c r="G1297" s="922">
        <f>VLOOKUP(B1297,'Sub Index'!O:W,9,0)</f>
        <v>0.40080000000000027</v>
      </c>
      <c r="H1297" s="922">
        <f>VLOOKUP(B1297,'Sub Index'!Y:AE,4,0)</f>
        <v>1.1107</v>
      </c>
      <c r="I1297" s="922">
        <f>VLOOKUP(B1297,'Sub Index'!Y:AE,7,0)</f>
        <v>1.0528784915580992E-2</v>
      </c>
      <c r="J1297" s="922">
        <f>VLOOKUP(B1297,'Sub Index'!AG:AK,4,0)</f>
        <v>1.674701867460231E-2</v>
      </c>
      <c r="K1297" s="922">
        <f>VLOOKUP(B1297,'Sub Index'!AG:AK,5,0)</f>
        <v>106511953.2546</v>
      </c>
      <c r="L1297" s="922">
        <f>VLOOKUP(B1297,'Sub Index'!AM:AX,4,0)</f>
        <v>3.6928411973459591E-3</v>
      </c>
      <c r="M1297" s="922">
        <f>VLOOKUP(B1297,'Sub Index'!AM:AX,7,0)</f>
        <v>-2.9999999999930083E-4</v>
      </c>
      <c r="N1297" s="922">
        <f>VLOOKUP(B1297,'Sub Index'!AM:AX,8,0)</f>
        <v>7.9999999999991189E-4</v>
      </c>
      <c r="O1297" s="922">
        <f>VLOOKUP(B1297,'Sub Index'!AV:AX,3,0)</f>
        <v>236.756</v>
      </c>
      <c r="Q1297" s="923">
        <f t="shared" ref="Q1297:Q1299" si="4851">IF(C1297=0,"",(C1297-C$2)/C$3)</f>
        <v>-2.1074146119479612E-2</v>
      </c>
      <c r="R1297" s="923">
        <f t="shared" ref="R1297:R1299" si="4852">IF(D1297=0,"",(D1297-D$2)/D$3)</f>
        <v>0.95148925821922592</v>
      </c>
      <c r="S1297" s="923">
        <f t="shared" ref="S1297:S1299" si="4853">IF(E1297=0,"",(E1297-E$2)/E$3)</f>
        <v>-0.89997911884510062</v>
      </c>
      <c r="T1297" s="923">
        <f t="shared" ref="T1297:T1299" si="4854">IF(F1297=0,"",(F1297-F$2)/F$3)</f>
        <v>0.3362783868251461</v>
      </c>
      <c r="U1297" s="923">
        <f t="shared" ref="U1297:U1299" si="4855">IF(G1297=0,"",(G1297-G$2)/G$3)</f>
        <v>0.48409405093022395</v>
      </c>
      <c r="V1297" s="923">
        <f t="shared" ref="V1297:V1299" si="4856">IF(H1297=0,"",(H1297-H$2)/H$3)</f>
        <v>-1.0002238516621589</v>
      </c>
      <c r="W1297" s="923">
        <f t="shared" ref="W1297:W1299" si="4857">IF(I1297=0,"",(I1297-I$2)/I$3)</f>
        <v>1.1389073260732436</v>
      </c>
      <c r="X1297" s="923">
        <f t="shared" ref="X1297:X1299" si="4858">IF(J1297=0,"",(J1297-J$2)/J$3)</f>
        <v>0.71975658651298446</v>
      </c>
      <c r="Y1297" s="923">
        <f t="shared" ref="Y1297:Y1299" si="4859">IF(K1297=0,"",(K1297-K$2)/K$3)</f>
        <v>-8.09408170422313E-2</v>
      </c>
      <c r="Z1297" s="923">
        <f t="shared" ref="Z1297:Z1299" si="4860">IF(L1297=0,"",(L1297-L$2)/L$3)</f>
        <v>1.8026901803958355</v>
      </c>
      <c r="AA1297" s="923">
        <f t="shared" ref="AA1297:AA1299" si="4861">IF(M1297=0,"",(M1297-M$2)/M$3)</f>
        <v>-1.0666958848457186</v>
      </c>
      <c r="AB1297" s="923">
        <f t="shared" ref="AB1297:AB1299" si="4862">IF(N1297=0,"",(N1297-N$2)/N$3)</f>
        <v>-0.18070603744405395</v>
      </c>
      <c r="AC1297" s="923">
        <f t="shared" ref="AC1297:AC1299" si="4863">IF(O1297=0,"",(O1297-O$2)/O$3)</f>
        <v>-0.57797651345587742</v>
      </c>
      <c r="AE1297" s="922">
        <f t="shared" ref="AE1297:AE1299" si="4864">AVERAGE(Q1297:R1297)</f>
        <v>0.46520755604987313</v>
      </c>
      <c r="AF1297" s="922">
        <f t="shared" ref="AF1297:AF1299" si="4865">AVERAGE(S1297:U1297)</f>
        <v>-2.6535560363243522E-2</v>
      </c>
      <c r="AG1297" s="922">
        <f t="shared" ref="AG1297:AG1299" si="4866">AVERAGE(V1297:W1297)</f>
        <v>6.9341737205542375E-2</v>
      </c>
      <c r="AH1297" s="922">
        <f t="shared" ref="AH1297:AH1299" si="4867">AVERAGE(X1297:Y1297)</f>
        <v>0.31940788473537657</v>
      </c>
      <c r="AI1297" s="922">
        <f t="shared" ref="AI1297:AI1299" si="4868">AVERAGE(Z1297:AC1297)</f>
        <v>-5.6720638374536114E-3</v>
      </c>
      <c r="AJ1297" s="922">
        <f t="shared" ref="AJ1297:AJ1299" si="4869">AVERAGE(AE1297:AI1297)</f>
        <v>0.164349910758019</v>
      </c>
    </row>
    <row r="1298" spans="1:36">
      <c r="A1298" s="93" t="str">
        <f t="shared" si="4850"/>
        <v>202014</v>
      </c>
      <c r="B1298" s="93">
        <f>'Sub Index'!A1280</f>
        <v>43922</v>
      </c>
      <c r="C1298" s="922">
        <f>VLOOKUP(B1298,'Sub Index'!A:M,8,0)</f>
        <v>1.1042085241706667</v>
      </c>
      <c r="D1298" s="922">
        <f>VLOOKUP(B1298,'Sub Index'!J:M,4,0)</f>
        <v>0.71710000000000007</v>
      </c>
      <c r="E1298" s="922">
        <f>VLOOKUP(B1298,'Sub Index'!O:W,4,0)</f>
        <v>0.56820000000000004</v>
      </c>
      <c r="F1298" s="922">
        <f>VLOOKUP(B1298,'Sub Index'!O:W,7,0)</f>
        <v>0.10073524745232983</v>
      </c>
      <c r="G1298" s="922">
        <f>VLOOKUP(B1298,'Sub Index'!O:W,9,0)</f>
        <v>6.9099999999999939E-2</v>
      </c>
      <c r="H1298" s="922">
        <f>VLOOKUP(B1298,'Sub Index'!Y:AE,4,0)</f>
        <v>1.1268</v>
      </c>
      <c r="I1298" s="922">
        <f>VLOOKUP(B1298,'Sub Index'!Y:AE,7,0)</f>
        <v>1.0177407085975809E-2</v>
      </c>
      <c r="J1298" s="922">
        <f>VLOOKUP(B1298,'Sub Index'!AG:AK,4,0)</f>
        <v>1.583407391727688E-2</v>
      </c>
      <c r="K1298" s="922">
        <f>VLOOKUP(B1298,'Sub Index'!AG:AK,5,0)</f>
        <v>106113873.3488</v>
      </c>
      <c r="L1298" s="922">
        <f>VLOOKUP(B1298,'Sub Index'!AM:AX,4,0)</f>
        <v>3.2511235343298688E-3</v>
      </c>
      <c r="M1298" s="922">
        <f>VLOOKUP(B1298,'Sub Index'!AM:AX,7,0)</f>
        <v>-9.9999999999766942E-5</v>
      </c>
      <c r="N1298" s="922">
        <f>VLOOKUP(B1298,'Sub Index'!AM:AX,8,0)</f>
        <v>1.699999999999946E-2</v>
      </c>
      <c r="O1298" s="922">
        <f>VLOOKUP(B1298,'Sub Index'!AV:AX,3,0)</f>
        <v>222.74600000000001</v>
      </c>
      <c r="Q1298" s="923">
        <f t="shared" si="4851"/>
        <v>-8.237701932013046E-2</v>
      </c>
      <c r="R1298" s="923">
        <f t="shared" si="4852"/>
        <v>0.92662883755500125</v>
      </c>
      <c r="S1298" s="923">
        <f t="shared" si="4853"/>
        <v>-0.90335752344496556</v>
      </c>
      <c r="T1298" s="923">
        <f t="shared" si="4854"/>
        <v>1.007224678798609</v>
      </c>
      <c r="U1298" s="923">
        <f t="shared" si="4855"/>
        <v>-0.50979655662992085</v>
      </c>
      <c r="V1298" s="923">
        <f t="shared" si="4856"/>
        <v>-0.98940856552279399</v>
      </c>
      <c r="W1298" s="923">
        <f t="shared" si="4857"/>
        <v>1.0190994530880024</v>
      </c>
      <c r="X1298" s="923">
        <f t="shared" si="4858"/>
        <v>0.59795406641344617</v>
      </c>
      <c r="Y1298" s="923">
        <f t="shared" si="4859"/>
        <v>-9.4038784188006166E-2</v>
      </c>
      <c r="Z1298" s="923">
        <f t="shared" si="4860"/>
        <v>1.322995758240568</v>
      </c>
      <c r="AA1298" s="923">
        <f t="shared" si="4861"/>
        <v>-1.0513600328849908</v>
      </c>
      <c r="AB1298" s="923">
        <f t="shared" si="4862"/>
        <v>0.5682837995609219</v>
      </c>
      <c r="AC1298" s="923">
        <f t="shared" si="4863"/>
        <v>-0.78372497626044657</v>
      </c>
      <c r="AE1298" s="922">
        <f t="shared" si="4864"/>
        <v>0.42212590911743542</v>
      </c>
      <c r="AF1298" s="922">
        <f t="shared" si="4865"/>
        <v>-0.13530980042542581</v>
      </c>
      <c r="AG1298" s="922">
        <f t="shared" si="4866"/>
        <v>1.4845443782604217E-2</v>
      </c>
      <c r="AH1298" s="922">
        <f t="shared" si="4867"/>
        <v>0.25195764111272001</v>
      </c>
      <c r="AI1298" s="922">
        <f t="shared" si="4868"/>
        <v>1.4048637164013139E-2</v>
      </c>
      <c r="AJ1298" s="922">
        <f t="shared" si="4869"/>
        <v>0.1135335661502694</v>
      </c>
    </row>
    <row r="1299" spans="1:36">
      <c r="A1299" s="93" t="str">
        <f t="shared" si="4850"/>
        <v>202014</v>
      </c>
      <c r="B1299" s="93">
        <f>'Sub Index'!A1281</f>
        <v>43923</v>
      </c>
      <c r="C1299" s="922">
        <f>VLOOKUP(B1299,'Sub Index'!A:M,8,0)</f>
        <v>0.89545979825246913</v>
      </c>
      <c r="D1299" s="922">
        <f>VLOOKUP(B1299,'Sub Index'!J:M,4,0)</f>
        <v>0.67920000000000003</v>
      </c>
      <c r="E1299" s="922">
        <f>VLOOKUP(B1299,'Sub Index'!O:W,4,0)</f>
        <v>0.58299999999999996</v>
      </c>
      <c r="F1299" s="922">
        <f>VLOOKUP(B1299,'Sub Index'!O:W,7,0)</f>
        <v>0.10279228042732179</v>
      </c>
      <c r="G1299" s="922">
        <f>VLOOKUP(B1299,'Sub Index'!O:W,9,0)</f>
        <v>0.12340000000000018</v>
      </c>
      <c r="H1299" s="922">
        <f>VLOOKUP(B1299,'Sub Index'!Y:AE,4,0)</f>
        <v>1.1325999999999998</v>
      </c>
      <c r="I1299" s="922">
        <f>VLOOKUP(B1299,'Sub Index'!Y:AE,7,0)</f>
        <v>1.0253107066626663E-2</v>
      </c>
      <c r="J1299" s="922">
        <f>VLOOKUP(B1299,'Sub Index'!AG:AK,4,0)</f>
        <v>1.6152816406047779E-2</v>
      </c>
      <c r="K1299" s="922">
        <f>VLOOKUP(B1299,'Sub Index'!AG:AK,5,0)</f>
        <v>106290287.28819999</v>
      </c>
      <c r="L1299" s="922">
        <f>VLOOKUP(B1299,'Sub Index'!AM:AX,4,0)</f>
        <v>3.2915784093808759E-3</v>
      </c>
      <c r="M1299" s="922">
        <f>VLOOKUP(B1299,'Sub Index'!AM:AX,7,0)</f>
        <v>1.1000000000001009E-3</v>
      </c>
      <c r="N1299" s="922">
        <f>VLOOKUP(B1299,'Sub Index'!AM:AX,8,0)</f>
        <v>-5.0999999999996604E-3</v>
      </c>
      <c r="O1299" s="922">
        <f>VLOOKUP(B1299,'Sub Index'!AV:AX,3,0)</f>
        <v>225.42599999999999</v>
      </c>
      <c r="Q1299" s="923">
        <f t="shared" si="4851"/>
        <v>-0.5676882789995541</v>
      </c>
      <c r="R1299" s="923">
        <f t="shared" si="4852"/>
        <v>0.90183383905041925</v>
      </c>
      <c r="S1299" s="923">
        <f t="shared" si="4853"/>
        <v>-0.893742064199196</v>
      </c>
      <c r="T1299" s="923">
        <f t="shared" si="4854"/>
        <v>1.0617788517033819</v>
      </c>
      <c r="U1299" s="923">
        <f t="shared" si="4855"/>
        <v>-0.34709453676101509</v>
      </c>
      <c r="V1299" s="923">
        <f t="shared" si="4856"/>
        <v>-0.98551237548501047</v>
      </c>
      <c r="W1299" s="923">
        <f t="shared" si="4857"/>
        <v>1.0449105683680797</v>
      </c>
      <c r="X1299" s="923">
        <f t="shared" si="4858"/>
        <v>0.64047979218554252</v>
      </c>
      <c r="Y1299" s="923">
        <f t="shared" si="4859"/>
        <v>-8.8234261154686661E-2</v>
      </c>
      <c r="Z1299" s="923">
        <f t="shared" si="4860"/>
        <v>1.3669287487812916</v>
      </c>
      <c r="AA1299" s="923">
        <f t="shared" si="4861"/>
        <v>-0.95934492112042058</v>
      </c>
      <c r="AB1299" s="923">
        <f t="shared" si="4862"/>
        <v>-0.45348628672363173</v>
      </c>
      <c r="AC1299" s="923">
        <f t="shared" si="4863"/>
        <v>-0.7443669548245978</v>
      </c>
      <c r="AE1299" s="922">
        <f t="shared" si="4864"/>
        <v>0.16707278002543258</v>
      </c>
      <c r="AF1299" s="922">
        <f t="shared" si="4865"/>
        <v>-5.9685916418943052E-2</v>
      </c>
      <c r="AG1299" s="922">
        <f t="shared" si="4866"/>
        <v>2.9699096441534623E-2</v>
      </c>
      <c r="AH1299" s="922">
        <f t="shared" si="4867"/>
        <v>0.27612276551542791</v>
      </c>
      <c r="AI1299" s="922">
        <f t="shared" si="4868"/>
        <v>-0.19756735347183962</v>
      </c>
      <c r="AJ1299" s="922">
        <f t="shared" si="4869"/>
        <v>4.3128274418322489E-2</v>
      </c>
    </row>
    <row r="1300" spans="1:36">
      <c r="A1300" s="93" t="str">
        <f t="shared" ref="A1300" si="4870">YEAR(B1300)&amp;WEEKNUM(B1300)</f>
        <v>202014</v>
      </c>
      <c r="B1300" s="93">
        <f>'Sub Index'!A1282</f>
        <v>43924</v>
      </c>
      <c r="C1300" s="925">
        <f>VLOOKUP(B1300,'Sub Index'!A:M,8,0)</f>
        <v>0.84640710255064755</v>
      </c>
      <c r="D1300" s="925">
        <f>VLOOKUP(B1300,'Sub Index'!J:M,4,0)</f>
        <v>0.69259999999999988</v>
      </c>
      <c r="E1300" s="925">
        <f>VLOOKUP(B1300,'Sub Index'!O:W,4,0)</f>
        <v>0.62169999999999992</v>
      </c>
      <c r="F1300" s="925">
        <f>VLOOKUP(B1300,'Sub Index'!O:W,7,0)</f>
        <v>9.9397262389688795E-2</v>
      </c>
      <c r="G1300" s="925">
        <f>VLOOKUP(B1300,'Sub Index'!O:W,9,0)</f>
        <v>1.1600000000000055E-2</v>
      </c>
      <c r="H1300" s="925">
        <f>VLOOKUP(B1300,'Sub Index'!Y:AE,4,0)</f>
        <v>1.1072</v>
      </c>
      <c r="I1300" s="925">
        <f>VLOOKUP(B1300,'Sub Index'!Y:AE,7,0)</f>
        <v>1.0343461632909813E-2</v>
      </c>
      <c r="J1300" s="925">
        <f>VLOOKUP(B1300,'Sub Index'!AG:AK,4,0)</f>
        <v>1.5709460742667668E-2</v>
      </c>
      <c r="K1300" s="925">
        <f>VLOOKUP(B1300,'Sub Index'!AG:AK,5,0)</f>
        <v>105566104.6786</v>
      </c>
      <c r="L1300" s="925">
        <f>VLOOKUP(B1300,'Sub Index'!AM:AX,4,0)</f>
        <v>3.3100968604517717E-3</v>
      </c>
      <c r="M1300" s="925">
        <f>VLOOKUP(B1300,'Sub Index'!AM:AX,7,0)</f>
        <v>8.6000000000003851E-3</v>
      </c>
      <c r="N1300" s="925">
        <f>VLOOKUP(B1300,'Sub Index'!AM:AX,8,0)</f>
        <v>1.9899999999999807E-2</v>
      </c>
      <c r="O1300" s="925">
        <f>VLOOKUP(B1300,'Sub Index'!AV:AX,3,0)</f>
        <v>222.352</v>
      </c>
      <c r="Q1300" s="924">
        <f t="shared" ref="Q1300" si="4871">IF(C1300=0,"",(C1300-C$2)/C$3)</f>
        <v>-0.68172885786781168</v>
      </c>
      <c r="R1300" s="924">
        <f t="shared" ref="R1300" si="4872">IF(D1300=0,"",(D1300-D$2)/D$3)</f>
        <v>0.91060040844254053</v>
      </c>
      <c r="S1300" s="924">
        <f t="shared" ref="S1300" si="4873">IF(E1300=0,"",(E1300-E$2)/E$3)</f>
        <v>-0.8685989376578932</v>
      </c>
      <c r="T1300" s="924">
        <f t="shared" ref="T1300" si="4874">IF(F1300=0,"",(F1300-F$2)/F$3)</f>
        <v>0.97174023623559791</v>
      </c>
      <c r="U1300" s="924">
        <f t="shared" ref="U1300" si="4875">IF(G1300=0,"",(G1300-G$2)/G$3)</f>
        <v>-0.68208690916144987</v>
      </c>
      <c r="V1300" s="924">
        <f t="shared" ref="V1300" si="4876">IF(H1300=0,"",(H1300-H$2)/H$3)</f>
        <v>-1.0025750008228904</v>
      </c>
      <c r="W1300" s="924">
        <f t="shared" ref="W1300" si="4877">IF(I1300=0,"",(I1300-I$2)/I$3)</f>
        <v>1.0757183982560712</v>
      </c>
      <c r="X1300" s="924">
        <f t="shared" ref="X1300" si="4878">IF(J1300=0,"",(J1300-J$2)/J$3)</f>
        <v>0.58132852737264817</v>
      </c>
      <c r="Y1300" s="924">
        <f t="shared" ref="Y1300" si="4879">IF(K1300=0,"",(K1300-K$2)/K$3)</f>
        <v>-0.11206193969329582</v>
      </c>
      <c r="Z1300" s="924">
        <f t="shared" ref="Z1300" si="4880">IF(L1300=0,"",(L1300-L$2)/L$3)</f>
        <v>1.3870393271652497</v>
      </c>
      <c r="AA1300" s="924">
        <f t="shared" ref="AA1300" si="4881">IF(M1300=0,"",(M1300-M$2)/M$3)</f>
        <v>-0.38425047259177081</v>
      </c>
      <c r="AB1300" s="924">
        <f t="shared" ref="AB1300" si="4882">IF(N1300=0,"",(N1300-N$2)/N$3)</f>
        <v>0.70236222717294361</v>
      </c>
      <c r="AC1300" s="924">
        <f t="shared" ref="AC1300" si="4883">IF(O1300=0,"",(O1300-O$2)/O$3)</f>
        <v>-0.7895111928446723</v>
      </c>
      <c r="AE1300" s="925">
        <f t="shared" ref="AE1300" si="4884">AVERAGE(Q1300:R1300)</f>
        <v>0.11443577528736443</v>
      </c>
      <c r="AF1300" s="925">
        <f t="shared" ref="AF1300" si="4885">AVERAGE(S1300:U1300)</f>
        <v>-0.19298187019458171</v>
      </c>
      <c r="AG1300" s="925">
        <f t="shared" ref="AG1300" si="4886">AVERAGE(V1300:W1300)</f>
        <v>3.6571698716590384E-2</v>
      </c>
      <c r="AH1300" s="925">
        <f t="shared" ref="AH1300" si="4887">AVERAGE(X1300:Y1300)</f>
        <v>0.23463329383967618</v>
      </c>
      <c r="AI1300" s="925">
        <f t="shared" ref="AI1300" si="4888">AVERAGE(Z1300:AC1300)</f>
        <v>0.22890997222543752</v>
      </c>
      <c r="AJ1300" s="925">
        <f t="shared" ref="AJ1300" si="4889">AVERAGE(AE1300:AI1300)</f>
        <v>8.4313773974897366E-2</v>
      </c>
    </row>
    <row r="1301" spans="1:36">
      <c r="A1301" s="93" t="str">
        <f t="shared" ref="A1301:A1302" si="4890">YEAR(B1301)&amp;WEEKNUM(B1301)</f>
        <v>202015</v>
      </c>
      <c r="B1301" s="93">
        <f>'Sub Index'!A1283</f>
        <v>43928</v>
      </c>
      <c r="C1301" s="929">
        <f>VLOOKUP(B1301,'Sub Index'!A:M,8,0)</f>
        <v>0.85816559961730143</v>
      </c>
      <c r="D1301" s="929">
        <f>VLOOKUP(B1301,'Sub Index'!J:M,4,0)</f>
        <v>0.5360999999999998</v>
      </c>
      <c r="E1301" s="929">
        <f>VLOOKUP(B1301,'Sub Index'!O:W,4,0)</f>
        <v>0.75370000000000004</v>
      </c>
      <c r="F1301" s="929">
        <f>VLOOKUP(B1301,'Sub Index'!O:W,7,0)</f>
        <v>9.9702129886271279E-2</v>
      </c>
      <c r="G1301" s="929">
        <f>VLOOKUP(B1301,'Sub Index'!O:W,9,0)</f>
        <v>0.18319999999999981</v>
      </c>
      <c r="H1301" s="929">
        <f>VLOOKUP(B1301,'Sub Index'!Y:AE,4,0)</f>
        <v>1.2016</v>
      </c>
      <c r="I1301" s="929">
        <f>VLOOKUP(B1301,'Sub Index'!Y:AE,7,0)</f>
        <v>1.0986228626118708E-2</v>
      </c>
      <c r="J1301" s="929">
        <f>VLOOKUP(B1301,'Sub Index'!AG:AK,4,0)</f>
        <v>1.2419729186499367E-2</v>
      </c>
      <c r="K1301" s="929">
        <f>VLOOKUP(B1301,'Sub Index'!AG:AK,5,0)</f>
        <v>106207745.0898</v>
      </c>
      <c r="L1301" s="929">
        <f>VLOOKUP(B1301,'Sub Index'!AM:AX,4,0)</f>
        <v>3.5556940983543532E-3</v>
      </c>
      <c r="M1301" s="929">
        <f>VLOOKUP(B1301,'Sub Index'!AM:AX,7,0)</f>
        <v>6.5000000000026148E-4</v>
      </c>
      <c r="N1301" s="929">
        <f>VLOOKUP(B1301,'Sub Index'!AM:AX,8,0)</f>
        <v>1.2150000000000105E-2</v>
      </c>
      <c r="O1301" s="929">
        <f>VLOOKUP(B1301,'Sub Index'!AV:AX,3,0)</f>
        <v>238.59800000000001</v>
      </c>
      <c r="Q1301" s="928">
        <f t="shared" ref="Q1301:Q1302" si="4891">IF(C1301=0,"",(C1301-C$2)/C$3)</f>
        <v>-0.65439201545953352</v>
      </c>
      <c r="R1301" s="928">
        <f t="shared" ref="R1301:R1302" si="4892">IF(D1301=0,"",(D1301-D$2)/D$3)</f>
        <v>0.80821472860172061</v>
      </c>
      <c r="S1301" s="928">
        <f t="shared" ref="S1301:S1302" si="4893">IF(E1301=0,"",(E1301-E$2)/E$3)</f>
        <v>-0.78283943627670527</v>
      </c>
      <c r="T1301" s="928">
        <f t="shared" ref="T1301:T1302" si="4894">IF(F1301=0,"",(F1301-F$2)/F$3)</f>
        <v>0.97982556803329113</v>
      </c>
      <c r="U1301" s="928">
        <f t="shared" ref="U1301:U1302" si="4895">IF(G1301=0,"",(G1301-G$2)/G$3)</f>
        <v>-0.16791257012822572</v>
      </c>
      <c r="V1301" s="928">
        <f t="shared" ref="V1301:V1302" si="4896">IF(H1301=0,"",(H1301-H$2)/H$3)</f>
        <v>-0.93916114917344662</v>
      </c>
      <c r="W1301" s="928">
        <f t="shared" ref="W1301:W1302" si="4897">IF(I1301=0,"",(I1301-I$2)/I$3)</f>
        <v>1.2948800521600905</v>
      </c>
      <c r="X1301" s="928">
        <f t="shared" ref="X1301:X1302" si="4898">IF(J1301=0,"",(J1301-J$2)/J$3)</f>
        <v>0.14242180188121589</v>
      </c>
      <c r="Y1301" s="928">
        <f t="shared" ref="Y1301:Y1302" si="4899">IF(K1301=0,"",(K1301-K$2)/K$3)</f>
        <v>-9.0950135498081147E-2</v>
      </c>
      <c r="Z1301" s="928">
        <f t="shared" ref="Z1301:Z1302" si="4900">IF(L1301=0,"",(L1301-L$2)/L$3)</f>
        <v>1.6537518337790438</v>
      </c>
      <c r="AA1301" s="928">
        <f t="shared" ref="AA1301:AA1302" si="4901">IF(M1301=0,"",(M1301-M$2)/M$3)</f>
        <v>-0.99385058803212589</v>
      </c>
      <c r="AB1301" s="928">
        <f t="shared" ref="AB1301:AB1302" si="4902">IF(N1301=0,"",(N1301-N$2)/N$3)</f>
        <v>0.34404918786501137</v>
      </c>
      <c r="AC1301" s="928">
        <f t="shared" ref="AC1301:AC1302" si="4903">IF(O1301=0,"",(O1301-O$2)/O$3)</f>
        <v>-0.55092521663317795</v>
      </c>
      <c r="AE1301" s="929">
        <f t="shared" ref="AE1301:AE1302" si="4904">AVERAGE(Q1301:R1301)</f>
        <v>7.6911356571093548E-2</v>
      </c>
      <c r="AF1301" s="929">
        <f t="shared" ref="AF1301:AF1302" si="4905">AVERAGE(S1301:U1301)</f>
        <v>9.6911872094533804E-3</v>
      </c>
      <c r="AG1301" s="929">
        <f t="shared" ref="AG1301:AG1302" si="4906">AVERAGE(V1301:W1301)</f>
        <v>0.17785945149332194</v>
      </c>
      <c r="AH1301" s="929">
        <f t="shared" ref="AH1301:AH1302" si="4907">AVERAGE(X1301:Y1301)</f>
        <v>2.5735833191567373E-2</v>
      </c>
      <c r="AI1301" s="929">
        <f t="shared" ref="AI1301:AI1302" si="4908">AVERAGE(Z1301:AC1301)</f>
        <v>0.1132563042446878</v>
      </c>
      <c r="AJ1301" s="929">
        <f t="shared" ref="AJ1301:AJ1302" si="4909">AVERAGE(AE1301:AI1301)</f>
        <v>8.0690826542024807E-2</v>
      </c>
    </row>
    <row r="1302" spans="1:36">
      <c r="A1302" s="93" t="str">
        <f t="shared" si="4890"/>
        <v>202015</v>
      </c>
      <c r="B1302" s="93">
        <f>'Sub Index'!A1284</f>
        <v>43929</v>
      </c>
      <c r="C1302" s="929">
        <f>VLOOKUP(B1302,'Sub Index'!A:M,8,0)</f>
        <v>0.75045983918474346</v>
      </c>
      <c r="D1302" s="929">
        <f>VLOOKUP(B1302,'Sub Index'!J:M,4,0)</f>
        <v>0.61629999999999985</v>
      </c>
      <c r="E1302" s="929">
        <f>VLOOKUP(B1302,'Sub Index'!O:W,4,0)</f>
        <v>0.80559999999999998</v>
      </c>
      <c r="F1302" s="929">
        <f>VLOOKUP(B1302,'Sub Index'!O:W,7,0)</f>
        <v>9.9503321973069964E-2</v>
      </c>
      <c r="G1302" s="929">
        <f>VLOOKUP(B1302,'Sub Index'!O:W,9,0)</f>
        <v>0.18500000000000005</v>
      </c>
      <c r="H1302" s="929">
        <f>VLOOKUP(B1302,'Sub Index'!Y:AE,4,0)</f>
        <v>1.3084999999999998</v>
      </c>
      <c r="I1302" s="929">
        <f>VLOOKUP(B1302,'Sub Index'!Y:AE,7,0)</f>
        <v>1.2477986619234167E-2</v>
      </c>
      <c r="J1302" s="929">
        <f>VLOOKUP(B1302,'Sub Index'!AG:AK,4,0)</f>
        <v>1.1143193882066997E-2</v>
      </c>
      <c r="K1302" s="929">
        <f>VLOOKUP(B1302,'Sub Index'!AG:AK,5,0)</f>
        <v>106206677.8284</v>
      </c>
      <c r="L1302" s="929">
        <f>VLOOKUP(B1302,'Sub Index'!AM:AX,4,0)</f>
        <v>3.5626111124060873E-3</v>
      </c>
      <c r="M1302" s="929">
        <f>VLOOKUP(B1302,'Sub Index'!AM:AX,7,0)</f>
        <v>1.4500000000001734E-3</v>
      </c>
      <c r="N1302" s="929">
        <f>VLOOKUP(B1302,'Sub Index'!AM:AX,8,0)</f>
        <v>5.4999999999960636E-4</v>
      </c>
      <c r="O1302" s="929">
        <f>VLOOKUP(B1302,'Sub Index'!AV:AX,3,0)</f>
        <v>248.49799999999999</v>
      </c>
      <c r="Q1302" s="928">
        <f t="shared" si="4891"/>
        <v>-0.90479267318971923</v>
      </c>
      <c r="R1302" s="928">
        <f t="shared" si="4892"/>
        <v>0.86068330063516318</v>
      </c>
      <c r="S1302" s="928">
        <f t="shared" si="4893"/>
        <v>-0.74912035959728362</v>
      </c>
      <c r="T1302" s="928">
        <f t="shared" si="4894"/>
        <v>0.97455302189354642</v>
      </c>
      <c r="U1302" s="928">
        <f t="shared" si="4895"/>
        <v>-0.16251913300549886</v>
      </c>
      <c r="V1302" s="928">
        <f t="shared" si="4896"/>
        <v>-0.86735033623567614</v>
      </c>
      <c r="W1302" s="928">
        <f t="shared" si="4897"/>
        <v>1.8035187228602718</v>
      </c>
      <c r="X1302" s="928">
        <f t="shared" si="4898"/>
        <v>-2.7889945711710405E-2</v>
      </c>
      <c r="Y1302" s="928">
        <f t="shared" si="4899"/>
        <v>-9.0985251449802074E-2</v>
      </c>
      <c r="Z1302" s="928">
        <f t="shared" si="4900"/>
        <v>1.6612635394145632</v>
      </c>
      <c r="AA1302" s="928">
        <f t="shared" si="4901"/>
        <v>-0.93250718018907897</v>
      </c>
      <c r="AB1302" s="928">
        <f t="shared" si="4902"/>
        <v>-0.19226452258303406</v>
      </c>
      <c r="AC1302" s="928">
        <f t="shared" si="4903"/>
        <v>-0.40553551058284032</v>
      </c>
      <c r="AE1302" s="929">
        <f t="shared" si="4904"/>
        <v>-2.2054686277278024E-2</v>
      </c>
      <c r="AF1302" s="929">
        <f t="shared" si="4905"/>
        <v>2.0971176430254646E-2</v>
      </c>
      <c r="AG1302" s="929">
        <f t="shared" si="4906"/>
        <v>0.46808419331229784</v>
      </c>
      <c r="AH1302" s="929">
        <f t="shared" si="4907"/>
        <v>-5.9437598580756243E-2</v>
      </c>
      <c r="AI1302" s="929">
        <f t="shared" si="4908"/>
        <v>3.2739081514902457E-2</v>
      </c>
      <c r="AJ1302" s="929">
        <f t="shared" si="4909"/>
        <v>8.8060433279884137E-2</v>
      </c>
    </row>
    <row r="1303" spans="1:36">
      <c r="A1303" s="93" t="str">
        <f t="shared" ref="A1303" si="4910">YEAR(B1303)&amp;WEEKNUM(B1303)</f>
        <v>202015</v>
      </c>
      <c r="B1303" s="93">
        <f>'Sub Index'!A1285</f>
        <v>43930</v>
      </c>
      <c r="C1303" s="930">
        <f>VLOOKUP(B1303,'Sub Index'!A:M,8,0)</f>
        <v>0.69892063494461432</v>
      </c>
      <c r="D1303" s="930">
        <f>VLOOKUP(B1303,'Sub Index'!J:M,4,0)</f>
        <v>0.76600000000000001</v>
      </c>
      <c r="E1303" s="930">
        <f>VLOOKUP(B1303,'Sub Index'!O:W,4,0)</f>
        <v>0.72760000000000002</v>
      </c>
      <c r="F1303" s="930">
        <f>VLOOKUP(B1303,'Sub Index'!O:W,7,0)</f>
        <v>0.10085417915431927</v>
      </c>
      <c r="G1303" s="930">
        <f>VLOOKUP(B1303,'Sub Index'!O:W,9,0)</f>
        <v>0.1826000000000001</v>
      </c>
      <c r="H1303" s="930">
        <f>VLOOKUP(B1303,'Sub Index'!Y:AE,4,0)</f>
        <v>1.3047000000000002</v>
      </c>
      <c r="I1303" s="930">
        <f>VLOOKUP(B1303,'Sub Index'!Y:AE,7,0)</f>
        <v>1.3342647534731621E-2</v>
      </c>
      <c r="J1303" s="930">
        <f>VLOOKUP(B1303,'Sub Index'!AG:AK,4,0)</f>
        <v>9.3877145514512147E-3</v>
      </c>
      <c r="K1303" s="930">
        <f>VLOOKUP(B1303,'Sub Index'!AG:AK,5,0)</f>
        <v>106483159.0282</v>
      </c>
      <c r="L1303" s="930">
        <f>VLOOKUP(B1303,'Sub Index'!AM:AX,4,0)</f>
        <v>3.4649910518864961E-3</v>
      </c>
      <c r="M1303" s="930">
        <f>VLOOKUP(B1303,'Sub Index'!AM:AX,7,0)</f>
        <v>1.5999999999998238E-3</v>
      </c>
      <c r="N1303" s="930">
        <f>VLOOKUP(B1303,'Sub Index'!AM:AX,8,0)</f>
        <v>8.9999999999967883E-4</v>
      </c>
      <c r="O1303" s="930">
        <f>VLOOKUP(B1303,'Sub Index'!AV:AX,3,0)</f>
        <v>255.042</v>
      </c>
      <c r="Q1303" s="931">
        <f t="shared" ref="Q1303" si="4911">IF(C1303=0,"",(C1303-C$2)/C$3)</f>
        <v>-1.0246140326860826</v>
      </c>
      <c r="R1303" s="931">
        <f t="shared" ref="R1303" si="4912">IF(D1303=0,"",(D1303-D$2)/D$3)</f>
        <v>0.95862027362027979</v>
      </c>
      <c r="S1303" s="931">
        <f t="shared" ref="S1303" si="4913">IF(E1303=0,"",(E1303-E$2)/E$3)</f>
        <v>-0.79979642859525835</v>
      </c>
      <c r="T1303" s="931">
        <f t="shared" ref="T1303" si="4914">IF(F1303=0,"",(F1303-F$2)/F$3)</f>
        <v>1.0103788434197261</v>
      </c>
      <c r="U1303" s="931">
        <f t="shared" ref="U1303" si="4915">IF(G1303=0,"",(G1303-G$2)/G$3)</f>
        <v>-0.16971038250246692</v>
      </c>
      <c r="V1303" s="931">
        <f t="shared" ref="V1303" si="4916">IF(H1303=0,"",(H1303-H$2)/H$3)</f>
        <v>-0.86990301246732726</v>
      </c>
      <c r="W1303" s="931">
        <f t="shared" ref="W1303" si="4917">IF(I1303=0,"",(I1303-I$2)/I$3)</f>
        <v>2.0983386472010337</v>
      </c>
      <c r="X1303" s="931">
        <f t="shared" ref="X1303" si="4918">IF(J1303=0,"",(J1303-J$2)/J$3)</f>
        <v>-0.26210105732164696</v>
      </c>
      <c r="Y1303" s="931">
        <f t="shared" ref="Y1303" si="4919">IF(K1303=0,"",(K1303-K$2)/K$3)</f>
        <v>-8.1888229423213735E-2</v>
      </c>
      <c r="Z1303" s="931">
        <f t="shared" ref="Z1303" si="4920">IF(L1303=0,"",(L1303-L$2)/L$3)</f>
        <v>1.5552505758351518</v>
      </c>
      <c r="AA1303" s="931">
        <f t="shared" ref="AA1303" si="4921">IF(M1303=0,"",(M1303-M$2)/M$3)</f>
        <v>-0.92100529121853325</v>
      </c>
      <c r="AB1303" s="931">
        <f t="shared" ref="AB1303" si="4922">IF(N1303=0,"",(N1303-N$2)/N$3)</f>
        <v>-0.17608264338847832</v>
      </c>
      <c r="AC1303" s="931">
        <f t="shared" ref="AC1303" si="4923">IF(O1303=0,"",(O1303-O$2)/O$3)</f>
        <v>-0.30943144630067726</v>
      </c>
      <c r="AE1303" s="930">
        <f t="shared" ref="AE1303" si="4924">AVERAGE(Q1303:R1303)</f>
        <v>-3.2996879532901424E-2</v>
      </c>
      <c r="AF1303" s="930">
        <f t="shared" ref="AF1303" si="4925">AVERAGE(S1303:U1303)</f>
        <v>1.3624010774000264E-2</v>
      </c>
      <c r="AG1303" s="930">
        <f t="shared" ref="AG1303" si="4926">AVERAGE(V1303:W1303)</f>
        <v>0.61421781736685321</v>
      </c>
      <c r="AH1303" s="930">
        <f t="shared" ref="AH1303" si="4927">AVERAGE(X1303:Y1303)</f>
        <v>-0.17199464337243034</v>
      </c>
      <c r="AI1303" s="930">
        <f t="shared" ref="AI1303" si="4928">AVERAGE(Z1303:AC1303)</f>
        <v>3.7182798731865738E-2</v>
      </c>
      <c r="AJ1303" s="930">
        <f t="shared" ref="AJ1303" si="4929">AVERAGE(AE1303:AI1303)</f>
        <v>9.2006620793477489E-2</v>
      </c>
    </row>
    <row r="1304" spans="1:36">
      <c r="A1304" s="93" t="str">
        <f t="shared" ref="A1304" si="4930">YEAR(B1304)&amp;WEEKNUM(B1304)</f>
        <v>202015</v>
      </c>
      <c r="B1304" s="93">
        <f>'Sub Index'!A1286</f>
        <v>43931</v>
      </c>
      <c r="C1304" s="932">
        <f>VLOOKUP(B1304,'Sub Index'!A:M,8,0)</f>
        <v>0.63598492142697693</v>
      </c>
      <c r="D1304" s="932">
        <f>VLOOKUP(B1304,'Sub Index'!J:M,4,0)</f>
        <v>0.82230000000000025</v>
      </c>
      <c r="E1304" s="932">
        <f>VLOOKUP(B1304,'Sub Index'!O:W,4,0)</f>
        <v>0.63850000000000007</v>
      </c>
      <c r="F1304" s="932">
        <f>VLOOKUP(B1304,'Sub Index'!O:W,7,0)</f>
        <v>0.10268673046866873</v>
      </c>
      <c r="G1304" s="932">
        <f>VLOOKUP(B1304,'Sub Index'!O:W,9,0)</f>
        <v>1.7800000000000038E-2</v>
      </c>
      <c r="H1304" s="932">
        <f>VLOOKUP(B1304,'Sub Index'!Y:AE,4,0)</f>
        <v>1.3409</v>
      </c>
      <c r="I1304" s="932">
        <f>VLOOKUP(B1304,'Sub Index'!Y:AE,7,0)</f>
        <v>1.3482738552716979E-2</v>
      </c>
      <c r="J1304" s="932">
        <f>VLOOKUP(B1304,'Sub Index'!AG:AK,4,0)</f>
        <v>9.8260097105199069E-3</v>
      </c>
      <c r="K1304" s="932">
        <f>VLOOKUP(B1304,'Sub Index'!AG:AK,5,0)</f>
        <v>105792558.1895</v>
      </c>
      <c r="L1304" s="932">
        <f>VLOOKUP(B1304,'Sub Index'!AM:AX,4,0)</f>
        <v>3.5577527371809903E-3</v>
      </c>
      <c r="M1304" s="932">
        <f>VLOOKUP(B1304,'Sub Index'!AM:AX,7,0)</f>
        <v>9.4999999999956231E-4</v>
      </c>
      <c r="N1304" s="932">
        <f>VLOOKUP(B1304,'Sub Index'!AM:AX,8,0)</f>
        <v>8.5500000000005016E-3</v>
      </c>
      <c r="O1304" s="932">
        <f>VLOOKUP(B1304,'Sub Index'!AV:AX,3,0)</f>
        <v>249.13199999999998</v>
      </c>
      <c r="Q1304" s="933">
        <f t="shared" ref="Q1304" si="4931">IF(C1304=0,"",(C1304-C$2)/C$3)</f>
        <v>-1.1709306641851269</v>
      </c>
      <c r="R1304" s="933">
        <f t="shared" ref="R1304" si="4932">IF(D1304=0,"",(D1304-D$2)/D$3)</f>
        <v>0.995452949499118</v>
      </c>
      <c r="S1304" s="933">
        <f t="shared" ref="S1304" si="4933">IF(E1304=0,"",(E1304-E$2)/E$3)</f>
        <v>-0.85768409202756013</v>
      </c>
      <c r="T1304" s="933">
        <f t="shared" ref="T1304" si="4934">IF(F1304=0,"",(F1304-F$2)/F$3)</f>
        <v>1.0589795817040892</v>
      </c>
      <c r="U1304" s="933">
        <f t="shared" ref="U1304" si="4935">IF(G1304=0,"",(G1304-G$2)/G$3)</f>
        <v>-0.66350951462761543</v>
      </c>
      <c r="V1304" s="933">
        <f t="shared" ref="V1304" si="4936">IF(H1304=0,"",(H1304-H$2)/H$3)</f>
        <v>-0.84558541257633302</v>
      </c>
      <c r="W1304" s="933">
        <f t="shared" ref="W1304" si="4937">IF(I1304=0,"",(I1304-I$2)/I$3)</f>
        <v>2.1461049132401344</v>
      </c>
      <c r="X1304" s="933">
        <f t="shared" ref="X1304" si="4938">IF(J1304=0,"",(J1304-J$2)/J$3)</f>
        <v>-0.20362495075152642</v>
      </c>
      <c r="Y1304" s="933">
        <f t="shared" ref="Y1304" si="4939">IF(K1304=0,"",(K1304-K$2)/K$3)</f>
        <v>-0.10461097167758332</v>
      </c>
      <c r="Z1304" s="933">
        <f t="shared" ref="Z1304" si="4940">IF(L1304=0,"",(L1304-L$2)/L$3)</f>
        <v>1.6559874644659112</v>
      </c>
      <c r="AA1304" s="933">
        <f t="shared" ref="AA1304" si="4941">IF(M1304=0,"",(M1304-M$2)/M$3)</f>
        <v>-0.97084681009103435</v>
      </c>
      <c r="AB1304" s="933">
        <f t="shared" ref="AB1304" si="4942">IF(N1304=0,"",(N1304-N$2)/N$3)</f>
        <v>0.17760700186391931</v>
      </c>
      <c r="AC1304" s="933">
        <f t="shared" ref="AC1304" si="4943">IF(O1304=0,"",(O1304-O$2)/O$3)</f>
        <v>-0.39622469506406127</v>
      </c>
      <c r="AE1304" s="932">
        <f t="shared" ref="AE1304" si="4944">AVERAGE(Q1304:R1304)</f>
        <v>-8.7738857343004462E-2</v>
      </c>
      <c r="AF1304" s="932">
        <f t="shared" ref="AF1304" si="4945">AVERAGE(S1304:U1304)</f>
        <v>-0.1540713416503621</v>
      </c>
      <c r="AG1304" s="932">
        <f t="shared" ref="AG1304" si="4946">AVERAGE(V1304:W1304)</f>
        <v>0.65025975033190075</v>
      </c>
      <c r="AH1304" s="932">
        <f t="shared" ref="AH1304" si="4947">AVERAGE(X1304:Y1304)</f>
        <v>-0.15411796121455487</v>
      </c>
      <c r="AI1304" s="932">
        <f t="shared" ref="AI1304" si="4948">AVERAGE(Z1304:AC1304)</f>
        <v>0.11663074029368371</v>
      </c>
      <c r="AJ1304" s="932">
        <f t="shared" ref="AJ1304" si="4949">AVERAGE(AE1304:AI1304)</f>
        <v>7.419246608353261E-2</v>
      </c>
    </row>
    <row r="1305" spans="1:36">
      <c r="A1305" s="93" t="str">
        <f t="shared" ref="A1305:A1308" si="4950">YEAR(B1305)&amp;WEEKNUM(B1305)</f>
        <v>202016</v>
      </c>
      <c r="B1305" s="93">
        <f>'Sub Index'!A1287</f>
        <v>43934</v>
      </c>
      <c r="C1305" s="935">
        <f>VLOOKUP(B1305,'Sub Index'!A:M,8,0)</f>
        <v>0.63948636695274441</v>
      </c>
      <c r="D1305" s="935">
        <f>VLOOKUP(B1305,'Sub Index'!J:M,4,0)</f>
        <v>0.83220000000000005</v>
      </c>
      <c r="E1305" s="935">
        <f>VLOOKUP(B1305,'Sub Index'!O:W,4,0)</f>
        <v>0.43919999999999981</v>
      </c>
      <c r="F1305" s="935">
        <f>VLOOKUP(B1305,'Sub Index'!O:W,7,0)</f>
        <v>0.10247282523220877</v>
      </c>
      <c r="G1305" s="935">
        <f>VLOOKUP(B1305,'Sub Index'!O:W,9,0)</f>
        <v>-6.1900000000000066E-2</v>
      </c>
      <c r="H1305" s="935">
        <f>VLOOKUP(B1305,'Sub Index'!Y:AE,4,0)</f>
        <v>1.3270000000000002</v>
      </c>
      <c r="I1305" s="935">
        <f>VLOOKUP(B1305,'Sub Index'!Y:AE,7,0)</f>
        <v>1.3402496913037286E-2</v>
      </c>
      <c r="J1305" s="935">
        <f>VLOOKUP(B1305,'Sub Index'!AG:AK,4,0)</f>
        <v>9.96875872170307E-3</v>
      </c>
      <c r="K1305" s="935">
        <f>VLOOKUP(B1305,'Sub Index'!AG:AK,5,0)</f>
        <v>105741460.97940001</v>
      </c>
      <c r="L1305" s="935">
        <f>VLOOKUP(B1305,'Sub Index'!AM:AX,4,0)</f>
        <v>3.5728532065671479E-3</v>
      </c>
      <c r="M1305" s="935">
        <f>VLOOKUP(B1305,'Sub Index'!AM:AX,7,0)</f>
        <v>1.8500000000001293E-3</v>
      </c>
      <c r="N1305" s="935">
        <f>VLOOKUP(B1305,'Sub Index'!AM:AX,8,0)</f>
        <v>5.250000000000199E-3</v>
      </c>
      <c r="O1305" s="935">
        <f>VLOOKUP(B1305,'Sub Index'!AV:AX,3,0)</f>
        <v>247.12200000000001</v>
      </c>
      <c r="Q1305" s="934">
        <f t="shared" ref="Q1305:Q1308" si="4951">IF(C1305=0,"",(C1305-C$2)/C$3)</f>
        <v>-1.1627902986268002</v>
      </c>
      <c r="R1305" s="934">
        <f t="shared" ref="R1305:R1308" si="4952">IF(D1305=0,"",(D1305-D$2)/D$3)</f>
        <v>1.0019297433037448</v>
      </c>
      <c r="S1305" s="934">
        <f t="shared" ref="S1305:S1308" si="4953">IF(E1305=0,"",(E1305-E$2)/E$3)</f>
        <v>-0.9871679452493084</v>
      </c>
      <c r="T1305" s="934">
        <f t="shared" ref="T1305:T1308" si="4954">IF(F1305=0,"",(F1305-F$2)/F$3)</f>
        <v>1.0533066423798576</v>
      </c>
      <c r="U1305" s="934">
        <f t="shared" ref="U1305:U1308" si="4955">IF(G1305=0,"",(G1305-G$2)/G$3)</f>
        <v>-0.90231892500610078</v>
      </c>
      <c r="V1305" s="934">
        <f t="shared" ref="V1305:V1308" si="4956">IF(H1305=0,"",(H1305-H$2)/H$3)</f>
        <v>-0.85492283352895226</v>
      </c>
      <c r="W1305" s="934">
        <f t="shared" ref="W1305:W1308" si="4957">IF(I1305=0,"",(I1305-I$2)/I$3)</f>
        <v>2.1187452469069621</v>
      </c>
      <c r="X1305" s="934">
        <f t="shared" ref="X1305:X1308" si="4958">IF(J1305=0,"",(J1305-J$2)/J$3)</f>
        <v>-0.18457977943714801</v>
      </c>
      <c r="Y1305" s="934">
        <f t="shared" ref="Y1305:Y1308" si="4959">IF(K1305=0,"",(K1305-K$2)/K$3)</f>
        <v>-0.10629221599406168</v>
      </c>
      <c r="Z1305" s="934">
        <f t="shared" ref="Z1305:Z1308" si="4960">IF(L1305=0,"",(L1305-L$2)/L$3)</f>
        <v>1.6723861995470626</v>
      </c>
      <c r="AA1305" s="934">
        <f t="shared" ref="AA1305:AA1308" si="4961">IF(M1305=0,"",(M1305-M$2)/M$3)</f>
        <v>-0.90183547626755556</v>
      </c>
      <c r="AB1305" s="934">
        <f t="shared" ref="AB1305:AB1308" si="4962">IF(N1305=0,"",(N1305-N$2)/N$3)</f>
        <v>2.5034998029554129E-2</v>
      </c>
      <c r="AC1305" s="934">
        <f t="shared" ref="AC1305:AC1308" si="4963">IF(O1305=0,"",(O1305-O$2)/O$3)</f>
        <v>-0.42574321114094754</v>
      </c>
      <c r="AE1305" s="935">
        <f t="shared" ref="AE1305:AE1308" si="4964">AVERAGE(Q1305:R1305)</f>
        <v>-8.043027766152766E-2</v>
      </c>
      <c r="AF1305" s="935">
        <f t="shared" ref="AF1305:AF1308" si="4965">AVERAGE(S1305:U1305)</f>
        <v>-0.27872674262518388</v>
      </c>
      <c r="AG1305" s="935">
        <f t="shared" ref="AG1305:AG1308" si="4966">AVERAGE(V1305:W1305)</f>
        <v>0.63191120668900491</v>
      </c>
      <c r="AH1305" s="935">
        <f t="shared" ref="AH1305:AH1308" si="4967">AVERAGE(X1305:Y1305)</f>
        <v>-0.14543599771560484</v>
      </c>
      <c r="AI1305" s="935">
        <f t="shared" ref="AI1305:AI1308" si="4968">AVERAGE(Z1305:AC1305)</f>
        <v>9.2460627542028398E-2</v>
      </c>
      <c r="AJ1305" s="935">
        <f t="shared" ref="AJ1305:AJ1308" si="4969">AVERAGE(AE1305:AI1305)</f>
        <v>4.3955763245743386E-2</v>
      </c>
    </row>
    <row r="1306" spans="1:36">
      <c r="A1306" s="93" t="str">
        <f t="shared" si="4950"/>
        <v>202016</v>
      </c>
      <c r="B1306" s="93">
        <f>'Sub Index'!A1288</f>
        <v>43935</v>
      </c>
      <c r="C1306" s="935">
        <f>VLOOKUP(B1306,'Sub Index'!A:M,8,0)</f>
        <v>0.7233604322461693</v>
      </c>
      <c r="D1306" s="935">
        <f>VLOOKUP(B1306,'Sub Index'!J:M,4,0)</f>
        <v>0.83640000000000003</v>
      </c>
      <c r="E1306" s="935">
        <f>VLOOKUP(B1306,'Sub Index'!O:W,4,0)</f>
        <v>0.39080000000000004</v>
      </c>
      <c r="F1306" s="935">
        <f>VLOOKUP(B1306,'Sub Index'!O:W,7,0)</f>
        <v>0.10292044803825692</v>
      </c>
      <c r="G1306" s="935">
        <f>VLOOKUP(B1306,'Sub Index'!O:W,9,0)</f>
        <v>0.20169999999999999</v>
      </c>
      <c r="H1306" s="935">
        <f>VLOOKUP(B1306,'Sub Index'!Y:AE,4,0)</f>
        <v>1.3247000000000002</v>
      </c>
      <c r="I1306" s="935">
        <f>VLOOKUP(B1306,'Sub Index'!Y:AE,7,0)</f>
        <v>1.3299899054722312E-2</v>
      </c>
      <c r="J1306" s="935">
        <f>VLOOKUP(B1306,'Sub Index'!AG:AK,4,0)</f>
        <v>1.0389582461467759E-2</v>
      </c>
      <c r="K1306" s="935">
        <f>VLOOKUP(B1306,'Sub Index'!AG:AK,5,0)</f>
        <v>105828998.5759</v>
      </c>
      <c r="L1306" s="935">
        <f>VLOOKUP(B1306,'Sub Index'!AM:AX,4,0)</f>
        <v>3.5710358922205429E-3</v>
      </c>
      <c r="M1306" s="935">
        <f>VLOOKUP(B1306,'Sub Index'!AM:AX,7,0)</f>
        <v>3.0000000000001137E-3</v>
      </c>
      <c r="N1306" s="935">
        <f>VLOOKUP(B1306,'Sub Index'!AM:AX,8,0)</f>
        <v>-1.3700000000000045E-2</v>
      </c>
      <c r="O1306" s="935">
        <f>VLOOKUP(B1306,'Sub Index'!AV:AX,3,0)</f>
        <v>238.60599999999999</v>
      </c>
      <c r="Q1306" s="934">
        <f t="shared" si="4951"/>
        <v>-0.96779496103639318</v>
      </c>
      <c r="R1306" s="934">
        <f t="shared" si="4952"/>
        <v>1.0046774740087381</v>
      </c>
      <c r="S1306" s="934">
        <f t="shared" si="4953"/>
        <v>-1.0186130957557438</v>
      </c>
      <c r="T1306" s="934">
        <f t="shared" si="4954"/>
        <v>1.0651779600758542</v>
      </c>
      <c r="U1306" s="934">
        <f t="shared" si="4955"/>
        <v>-0.11248002192242879</v>
      </c>
      <c r="V1306" s="934">
        <f t="shared" si="4956"/>
        <v>-0.85646787440600436</v>
      </c>
      <c r="W1306" s="934">
        <f t="shared" si="4957"/>
        <v>2.0837628714071479</v>
      </c>
      <c r="X1306" s="934">
        <f t="shared" si="4958"/>
        <v>-0.12843466045840993</v>
      </c>
      <c r="Y1306" s="934">
        <f t="shared" si="4959"/>
        <v>-0.10341197876964606</v>
      </c>
      <c r="Z1306" s="934">
        <f t="shared" si="4960"/>
        <v>1.6704126412577771</v>
      </c>
      <c r="AA1306" s="934">
        <f t="shared" si="4961"/>
        <v>-0.81365432749316713</v>
      </c>
      <c r="AB1306" s="934">
        <f t="shared" si="4962"/>
        <v>-0.85109817550407996</v>
      </c>
      <c r="AC1306" s="934">
        <f t="shared" si="4963"/>
        <v>-0.55080773000202654</v>
      </c>
      <c r="AE1306" s="935">
        <f t="shared" si="4964"/>
        <v>1.8441256486172453E-2</v>
      </c>
      <c r="AF1306" s="935">
        <f t="shared" si="4965"/>
        <v>-2.1971719200772788E-2</v>
      </c>
      <c r="AG1306" s="935">
        <f t="shared" si="4966"/>
        <v>0.61364749850057176</v>
      </c>
      <c r="AH1306" s="935">
        <f t="shared" si="4967"/>
        <v>-0.11592331961402799</v>
      </c>
      <c r="AI1306" s="935">
        <f t="shared" si="4968"/>
        <v>-0.13628689793537413</v>
      </c>
      <c r="AJ1306" s="935">
        <f t="shared" si="4969"/>
        <v>7.158136364731385E-2</v>
      </c>
    </row>
    <row r="1307" spans="1:36">
      <c r="A1307" s="93" t="str">
        <f t="shared" si="4950"/>
        <v>202016</v>
      </c>
      <c r="B1307" s="93">
        <f>'Sub Index'!A1289</f>
        <v>43936</v>
      </c>
      <c r="C1307" s="935">
        <f>VLOOKUP(B1307,'Sub Index'!A:M,8,0)</f>
        <v>0.64774209682411732</v>
      </c>
      <c r="D1307" s="935">
        <f>VLOOKUP(B1307,'Sub Index'!J:M,4,0)</f>
        <v>0.85210000000000008</v>
      </c>
      <c r="E1307" s="935">
        <f>VLOOKUP(B1307,'Sub Index'!O:W,4,0)</f>
        <v>0.37429999999999986</v>
      </c>
      <c r="F1307" s="935">
        <f>VLOOKUP(B1307,'Sub Index'!O:W,7,0)</f>
        <v>0.10365353805377985</v>
      </c>
      <c r="G1307" s="935">
        <f>VLOOKUP(B1307,'Sub Index'!O:W,9,0)</f>
        <v>0.24590000000000001</v>
      </c>
      <c r="H1307" s="935">
        <f>VLOOKUP(B1307,'Sub Index'!Y:AE,4,0)</f>
        <v>1.3584000000000001</v>
      </c>
      <c r="I1307" s="935">
        <f>VLOOKUP(B1307,'Sub Index'!Y:AE,7,0)</f>
        <v>1.330626335136763E-2</v>
      </c>
      <c r="J1307" s="935">
        <f>VLOOKUP(B1307,'Sub Index'!AG:AK,4,0)</f>
        <v>1.0702468092683199E-2</v>
      </c>
      <c r="K1307" s="935">
        <f>VLOOKUP(B1307,'Sub Index'!AG:AK,5,0)</f>
        <v>105819465.3955</v>
      </c>
      <c r="L1307" s="935">
        <f>VLOOKUP(B1307,'Sub Index'!AM:AX,4,0)</f>
        <v>3.5422218906268049E-3</v>
      </c>
      <c r="M1307" s="935">
        <f>VLOOKUP(B1307,'Sub Index'!AM:AX,7,0)</f>
        <v>2.2000000000002018E-3</v>
      </c>
      <c r="N1307" s="935">
        <f>VLOOKUP(B1307,'Sub Index'!AM:AX,8,0)</f>
        <v>9.2999999999996419E-3</v>
      </c>
      <c r="O1307" s="935">
        <f>VLOOKUP(B1307,'Sub Index'!AV:AX,3,0)</f>
        <v>231.82800000000003</v>
      </c>
      <c r="Q1307" s="934">
        <f t="shared" si="4951"/>
        <v>-1.143596894471514</v>
      </c>
      <c r="R1307" s="934">
        <f t="shared" si="4952"/>
        <v>1.0149487530726413</v>
      </c>
      <c r="S1307" s="934">
        <f t="shared" si="4953"/>
        <v>-1.0293330334283923</v>
      </c>
      <c r="T1307" s="934">
        <f t="shared" si="4954"/>
        <v>1.0846200983146719</v>
      </c>
      <c r="U1307" s="934">
        <f t="shared" si="4955"/>
        <v>1.9958822980068576E-2</v>
      </c>
      <c r="V1307" s="934">
        <f t="shared" si="4956"/>
        <v>-0.83382966677267545</v>
      </c>
      <c r="W1307" s="934">
        <f t="shared" si="4957"/>
        <v>2.0859328798137096</v>
      </c>
      <c r="X1307" s="934">
        <f t="shared" si="4958"/>
        <v>-8.6690340137623542E-2</v>
      </c>
      <c r="Y1307" s="934">
        <f t="shared" si="4959"/>
        <v>-0.10372564766338987</v>
      </c>
      <c r="Z1307" s="934">
        <f t="shared" si="4960"/>
        <v>1.6391213504587818</v>
      </c>
      <c r="AA1307" s="934">
        <f t="shared" si="4961"/>
        <v>-0.87499773533621406</v>
      </c>
      <c r="AB1307" s="934">
        <f t="shared" si="4962"/>
        <v>0.21228245728077758</v>
      </c>
      <c r="AC1307" s="934">
        <f t="shared" si="4963"/>
        <v>-0.65034827824537855</v>
      </c>
      <c r="AE1307" s="935">
        <f t="shared" si="4964"/>
        <v>-6.4324070699436353E-2</v>
      </c>
      <c r="AF1307" s="935">
        <f t="shared" si="4965"/>
        <v>2.5081962622116039E-2</v>
      </c>
      <c r="AG1307" s="935">
        <f t="shared" si="4966"/>
        <v>0.62605160652051706</v>
      </c>
      <c r="AH1307" s="935">
        <f t="shared" si="4967"/>
        <v>-9.5207993900506716E-2</v>
      </c>
      <c r="AI1307" s="935">
        <f t="shared" si="4968"/>
        <v>8.1514448539491691E-2</v>
      </c>
      <c r="AJ1307" s="935">
        <f t="shared" si="4969"/>
        <v>0.11462319061643633</v>
      </c>
    </row>
    <row r="1308" spans="1:36">
      <c r="A1308" s="93" t="str">
        <f t="shared" si="4950"/>
        <v>202016</v>
      </c>
      <c r="B1308" s="93">
        <f>'Sub Index'!A1290</f>
        <v>43937</v>
      </c>
      <c r="C1308" s="935">
        <f>VLOOKUP(B1308,'Sub Index'!A:M,8,0)</f>
        <v>0.67406505659646809</v>
      </c>
      <c r="D1308" s="935">
        <f>VLOOKUP(B1308,'Sub Index'!J:M,4,0)</f>
        <v>0.83949999999999991</v>
      </c>
      <c r="E1308" s="935">
        <f>VLOOKUP(B1308,'Sub Index'!O:W,4,0)</f>
        <v>0.41630000000000011</v>
      </c>
      <c r="F1308" s="935">
        <f>VLOOKUP(B1308,'Sub Index'!O:W,7,0)</f>
        <v>0.10303582478014685</v>
      </c>
      <c r="G1308" s="935">
        <f>VLOOKUP(B1308,'Sub Index'!O:W,9,0)</f>
        <v>0.19950000000000001</v>
      </c>
      <c r="H1308" s="935">
        <f>VLOOKUP(B1308,'Sub Index'!Y:AE,4,0)</f>
        <v>1.3543999999999998</v>
      </c>
      <c r="I1308" s="935">
        <f>VLOOKUP(B1308,'Sub Index'!Y:AE,7,0)</f>
        <v>1.3129243264051979E-2</v>
      </c>
      <c r="J1308" s="935">
        <f>VLOOKUP(B1308,'Sub Index'!AG:AK,4,0)</f>
        <v>1.0369930459412615E-2</v>
      </c>
      <c r="K1308" s="935">
        <f>VLOOKUP(B1308,'Sub Index'!AG:AK,5,0)</f>
        <v>106031022.3839</v>
      </c>
      <c r="L1308" s="935">
        <f>VLOOKUP(B1308,'Sub Index'!AM:AX,4,0)</f>
        <v>2.9192200073416032E-3</v>
      </c>
      <c r="M1308" s="935">
        <f>VLOOKUP(B1308,'Sub Index'!AM:AX,7,0)</f>
        <v>2.8000000000005798E-3</v>
      </c>
      <c r="N1308" s="935">
        <f>VLOOKUP(B1308,'Sub Index'!AM:AX,8,0)</f>
        <v>1.3700000000000045E-2</v>
      </c>
      <c r="O1308" s="935">
        <f>VLOOKUP(B1308,'Sub Index'!AV:AX,3,0)</f>
        <v>237.93400000000003</v>
      </c>
      <c r="Q1308" s="934">
        <f t="shared" si="4951"/>
        <v>-1.0823997364557261</v>
      </c>
      <c r="R1308" s="934">
        <f t="shared" si="4952"/>
        <v>1.0067055609576616</v>
      </c>
      <c r="S1308" s="934">
        <f t="shared" si="4953"/>
        <v>-1.0020459193525597</v>
      </c>
      <c r="T1308" s="934">
        <f t="shared" si="4954"/>
        <v>1.068237844289075</v>
      </c>
      <c r="U1308" s="934">
        <f t="shared" si="4955"/>
        <v>-0.1190720006279829</v>
      </c>
      <c r="V1308" s="934">
        <f t="shared" si="4956"/>
        <v>-0.83651669438494025</v>
      </c>
      <c r="W1308" s="934">
        <f t="shared" si="4957"/>
        <v>2.0255750588300119</v>
      </c>
      <c r="X1308" s="934">
        <f t="shared" si="4958"/>
        <v>-0.13105657526334336</v>
      </c>
      <c r="Y1308" s="934">
        <f t="shared" si="4959"/>
        <v>-9.6764817832118752E-2</v>
      </c>
      <c r="Z1308" s="934">
        <f t="shared" si="4960"/>
        <v>0.96255676310776128</v>
      </c>
      <c r="AA1308" s="934">
        <f t="shared" si="4961"/>
        <v>-0.82899017945389486</v>
      </c>
      <c r="AB1308" s="934">
        <f t="shared" si="4962"/>
        <v>0.41571179572659783</v>
      </c>
      <c r="AC1308" s="934">
        <f t="shared" si="4963"/>
        <v>-0.5606766070187762</v>
      </c>
      <c r="AE1308" s="935">
        <f t="shared" si="4964"/>
        <v>-3.7847087749032227E-2</v>
      </c>
      <c r="AF1308" s="935">
        <f t="shared" si="4965"/>
        <v>-1.7626691897155877E-2</v>
      </c>
      <c r="AG1308" s="935">
        <f t="shared" si="4966"/>
        <v>0.59452918222253581</v>
      </c>
      <c r="AH1308" s="935">
        <f t="shared" si="4967"/>
        <v>-0.11391069654773106</v>
      </c>
      <c r="AI1308" s="935">
        <f t="shared" si="4968"/>
        <v>-2.8495569095779716E-3</v>
      </c>
      <c r="AJ1308" s="935">
        <f t="shared" si="4969"/>
        <v>8.4459029823807735E-2</v>
      </c>
    </row>
    <row r="1309" spans="1:36">
      <c r="A1309" s="93" t="str">
        <f t="shared" ref="A1309" si="4970">YEAR(B1309)&amp;WEEKNUM(B1309)</f>
        <v>202016</v>
      </c>
      <c r="B1309" s="93">
        <f>'Sub Index'!A1291</f>
        <v>43938</v>
      </c>
      <c r="C1309" s="936">
        <f>VLOOKUP(B1309,'Sub Index'!A:M,8,0)</f>
        <v>0.7604989048463765</v>
      </c>
      <c r="D1309" s="936">
        <f>VLOOKUP(B1309,'Sub Index'!J:M,4,0)</f>
        <v>0.85790000000000011</v>
      </c>
      <c r="E1309" s="936">
        <f>VLOOKUP(B1309,'Sub Index'!O:W,4,0)</f>
        <v>0.31709999999999994</v>
      </c>
      <c r="F1309" s="936">
        <f>VLOOKUP(B1309,'Sub Index'!O:W,7,0)</f>
        <v>0.1030255984824536</v>
      </c>
      <c r="G1309" s="936">
        <f>VLOOKUP(B1309,'Sub Index'!O:W,9,0)</f>
        <v>-5.909999999999993E-2</v>
      </c>
      <c r="H1309" s="936">
        <f>VLOOKUP(B1309,'Sub Index'!Y:AE,4,0)</f>
        <v>1.3375999999999999</v>
      </c>
      <c r="I1309" s="936">
        <f>VLOOKUP(B1309,'Sub Index'!Y:AE,7,0)</f>
        <v>1.2862675288210199E-2</v>
      </c>
      <c r="J1309" s="936">
        <f>VLOOKUP(B1309,'Sub Index'!AG:AK,4,0)</f>
        <v>9.4387059130748262E-3</v>
      </c>
      <c r="K1309" s="936">
        <f>VLOOKUP(B1309,'Sub Index'!AG:AK,5,0)</f>
        <v>105822728.1091</v>
      </c>
      <c r="L1309" s="936">
        <f>VLOOKUP(B1309,'Sub Index'!AM:AX,4,0)</f>
        <v>2.8133633177762876E-3</v>
      </c>
      <c r="M1309" s="936">
        <f>VLOOKUP(B1309,'Sub Index'!AM:AX,7,0)</f>
        <v>3.649999999999487E-3</v>
      </c>
      <c r="N1309" s="936">
        <f>VLOOKUP(B1309,'Sub Index'!AM:AX,8,0)</f>
        <v>2.0500000000005514E-3</v>
      </c>
      <c r="O1309" s="936">
        <f>VLOOKUP(B1309,'Sub Index'!AV:AX,3,0)</f>
        <v>241.77600000000001</v>
      </c>
      <c r="Q1309" s="937">
        <f t="shared" ref="Q1309" si="4971">IF(C1309=0,"",(C1309-C$2)/C$3)</f>
        <v>-0.88145326557982184</v>
      </c>
      <c r="R1309" s="937">
        <f t="shared" ref="R1309" si="4972">IF(D1309=0,"",(D1309-D$2)/D$3)</f>
        <v>1.0187432383319177</v>
      </c>
      <c r="S1309" s="937">
        <f t="shared" ref="S1309" si="4973">IF(E1309=0,"",(E1309-E$2)/E$3)</f>
        <v>-1.0664954840269072</v>
      </c>
      <c r="T1309" s="937">
        <f t="shared" ref="T1309" si="4974">IF(F1309=0,"",(F1309-F$2)/F$3)</f>
        <v>1.0679666346296697</v>
      </c>
      <c r="U1309" s="937">
        <f t="shared" ref="U1309" si="4975">IF(G1309=0,"",(G1309-G$2)/G$3)</f>
        <v>-0.89392913392630424</v>
      </c>
      <c r="V1309" s="937">
        <f t="shared" ref="V1309" si="4976">IF(H1309=0,"",(H1309-H$2)/H$3)</f>
        <v>-0.84780221035645131</v>
      </c>
      <c r="W1309" s="937">
        <f t="shared" ref="W1309" si="4977">IF(I1309=0,"",(I1309-I$2)/I$3)</f>
        <v>1.9346844576003617</v>
      </c>
      <c r="X1309" s="937">
        <f t="shared" ref="X1309" si="4978">IF(J1309=0,"",(J1309-J$2)/J$3)</f>
        <v>-0.25529793336564971</v>
      </c>
      <c r="Y1309" s="937">
        <f t="shared" ref="Y1309" si="4979">IF(K1309=0,"",(K1309-K$2)/K$3)</f>
        <v>-0.10361829505674945</v>
      </c>
      <c r="Z1309" s="937">
        <f t="shared" ref="Z1309" si="4980">IF(L1309=0,"",(L1309-L$2)/L$3)</f>
        <v>0.84759902475158899</v>
      </c>
      <c r="AA1309" s="937">
        <f t="shared" ref="AA1309" si="4981">IF(M1309=0,"",(M1309-M$2)/M$3)</f>
        <v>-0.76381280862073408</v>
      </c>
      <c r="AB1309" s="937">
        <f t="shared" ref="AB1309" si="4982">IF(N1309=0,"",(N1309-N$2)/N$3)</f>
        <v>-0.12291361174919437</v>
      </c>
      <c r="AC1309" s="937">
        <f t="shared" ref="AC1309" si="4983">IF(O1309=0,"",(O1309-O$2)/O$3)</f>
        <v>-0.50425365240813014</v>
      </c>
      <c r="AE1309" s="936">
        <f t="shared" ref="AE1309" si="4984">AVERAGE(Q1309:R1309)</f>
        <v>6.8644986376047934E-2</v>
      </c>
      <c r="AF1309" s="936">
        <f t="shared" ref="AF1309" si="4985">AVERAGE(S1309:U1309)</f>
        <v>-0.29748599444118057</v>
      </c>
      <c r="AG1309" s="936">
        <f t="shared" ref="AG1309" si="4986">AVERAGE(V1309:W1309)</f>
        <v>0.54344112362195518</v>
      </c>
      <c r="AH1309" s="936">
        <f t="shared" ref="AH1309" si="4987">AVERAGE(X1309:Y1309)</f>
        <v>-0.17945811421119959</v>
      </c>
      <c r="AI1309" s="936">
        <f t="shared" ref="AI1309" si="4988">AVERAGE(Z1309:AC1309)</f>
        <v>-0.1358452620066174</v>
      </c>
      <c r="AJ1309" s="936">
        <f t="shared" ref="AJ1309" si="4989">AVERAGE(AE1309:AI1309)</f>
        <v>-1.406521321988874E-4</v>
      </c>
    </row>
    <row r="1310" spans="1:36">
      <c r="A1310" s="93" t="str">
        <f t="shared" ref="A1310:A1312" si="4990">YEAR(B1310)&amp;WEEKNUM(B1310)</f>
        <v>202017</v>
      </c>
      <c r="B1310" s="93">
        <f>'Sub Index'!A1292</f>
        <v>43941</v>
      </c>
      <c r="C1310" s="941">
        <f>VLOOKUP(B1310,'Sub Index'!A:M,8,0)</f>
        <v>0.76298201739822313</v>
      </c>
      <c r="D1310" s="941">
        <f>VLOOKUP(B1310,'Sub Index'!J:M,4,0)</f>
        <v>0.86750000000000016</v>
      </c>
      <c r="E1310" s="941">
        <f>VLOOKUP(B1310,'Sub Index'!O:W,4,0)</f>
        <v>0.498</v>
      </c>
      <c r="F1310" s="941">
        <f>VLOOKUP(B1310,'Sub Index'!O:W,7,0)</f>
        <v>0.10205988726018939</v>
      </c>
      <c r="G1310" s="941">
        <f>VLOOKUP(B1310,'Sub Index'!O:W,9,0)</f>
        <v>2.4899999999999922E-2</v>
      </c>
      <c r="H1310" s="941">
        <f>VLOOKUP(B1310,'Sub Index'!Y:AE,4,0)</f>
        <v>1.2362000000000002</v>
      </c>
      <c r="I1310" s="941">
        <f>VLOOKUP(B1310,'Sub Index'!Y:AE,7,0)</f>
        <v>1.3215714240321332E-2</v>
      </c>
      <c r="J1310" s="941">
        <f>VLOOKUP(B1310,'Sub Index'!AG:AK,4,0)</f>
        <v>9.0673046797037273E-3</v>
      </c>
      <c r="K1310" s="941">
        <f>VLOOKUP(B1310,'Sub Index'!AG:AK,5,0)</f>
        <v>106251767.5624</v>
      </c>
      <c r="L1310" s="941">
        <f>VLOOKUP(B1310,'Sub Index'!AM:AX,4,0)</f>
        <v>2.2535150765192065E-3</v>
      </c>
      <c r="M1310" s="941">
        <f>VLOOKUP(B1310,'Sub Index'!AM:AX,7,0)</f>
        <v>4.3499999999996319E-3</v>
      </c>
      <c r="N1310" s="941">
        <f>VLOOKUP(B1310,'Sub Index'!AM:AX,8,0)</f>
        <v>1.5450000000000408E-2</v>
      </c>
      <c r="O1310" s="941">
        <f>VLOOKUP(B1310,'Sub Index'!AV:AX,3,0)</f>
        <v>243.17600000000002</v>
      </c>
      <c r="Q1310" s="940">
        <f t="shared" ref="Q1310:Q1312" si="4991">IF(C1310=0,"",(C1310-C$2)/C$3)</f>
        <v>-0.87568038013986604</v>
      </c>
      <c r="R1310" s="940">
        <f t="shared" ref="R1310:R1312" si="4992">IF(D1310=0,"",(D1310-D$2)/D$3)</f>
        <v>1.0250237656576167</v>
      </c>
      <c r="S1310" s="940">
        <f t="shared" ref="S1310:S1312" si="4993">IF(E1310=0,"",(E1310-E$2)/E$3)</f>
        <v>-0.94896598554314271</v>
      </c>
      <c r="T1310" s="940">
        <f t="shared" ref="T1310:T1312" si="4994">IF(F1310=0,"",(F1310-F$2)/F$3)</f>
        <v>1.0423551944456895</v>
      </c>
      <c r="U1310" s="940">
        <f t="shared" ref="U1310:U1312" si="4995">IF(G1310=0,"",(G1310-G$2)/G$3)</f>
        <v>-0.64223540153241832</v>
      </c>
      <c r="V1310" s="940">
        <f t="shared" ref="V1310:V1312" si="4996">IF(H1310=0,"",(H1310-H$2)/H$3)</f>
        <v>-0.91591836032735796</v>
      </c>
      <c r="W1310" s="940">
        <f t="shared" ref="W1310:W1312" si="4997">IF(I1310=0,"",(I1310-I$2)/I$3)</f>
        <v>2.0550587167871153</v>
      </c>
      <c r="X1310" s="940">
        <f t="shared" ref="X1310:X1312" si="4998">IF(J1310=0,"",(J1310-J$2)/J$3)</f>
        <v>-0.30484924063774027</v>
      </c>
      <c r="Y1310" s="940">
        <f t="shared" ref="Y1310:Y1312" si="4999">IF(K1310=0,"",(K1310-K$2)/K$3)</f>
        <v>-8.9501670274417619E-2</v>
      </c>
      <c r="Z1310" s="940">
        <f t="shared" ref="Z1310:Z1312" si="5000">IF(L1310=0,"",(L1310-L$2)/L$3)</f>
        <v>0.23961772567757908</v>
      </c>
      <c r="AA1310" s="940">
        <f t="shared" ref="AA1310:AA1312" si="5001">IF(M1310=0,"",(M1310-M$2)/M$3)</f>
        <v>-0.71013732675805108</v>
      </c>
      <c r="AB1310" s="940">
        <f t="shared" ref="AB1310:AB1312" si="5002">IF(N1310=0,"",(N1310-N$2)/N$3)</f>
        <v>0.49662119169937657</v>
      </c>
      <c r="AC1310" s="940">
        <f t="shared" ref="AC1310:AC1312" si="5003">IF(O1310=0,"",(O1310-O$2)/O$3)</f>
        <v>-0.48369349195656708</v>
      </c>
      <c r="AE1310" s="941">
        <f t="shared" ref="AE1310:AE1312" si="5004">AVERAGE(Q1310:R1310)</f>
        <v>7.4671692758875308E-2</v>
      </c>
      <c r="AF1310" s="941">
        <f t="shared" ref="AF1310:AF1312" si="5005">AVERAGE(S1310:U1310)</f>
        <v>-0.18294873087662386</v>
      </c>
      <c r="AG1310" s="941">
        <f t="shared" ref="AG1310:AG1312" si="5006">AVERAGE(V1310:W1310)</f>
        <v>0.56957017822987865</v>
      </c>
      <c r="AH1310" s="941">
        <f t="shared" ref="AH1310:AH1312" si="5007">AVERAGE(X1310:Y1310)</f>
        <v>-0.19717545545607895</v>
      </c>
      <c r="AI1310" s="941">
        <f t="shared" ref="AI1310:AI1312" si="5008">AVERAGE(Z1310:AC1310)</f>
        <v>-0.11439797533441562</v>
      </c>
      <c r="AJ1310" s="941">
        <f t="shared" ref="AJ1310:AJ1312" si="5009">AVERAGE(AE1310:AI1310)</f>
        <v>2.9943941864327101E-2</v>
      </c>
    </row>
    <row r="1311" spans="1:36">
      <c r="A1311" s="93" t="str">
        <f t="shared" si="4990"/>
        <v>202017</v>
      </c>
      <c r="B1311" s="93">
        <f>'Sub Index'!A1293</f>
        <v>43942</v>
      </c>
      <c r="C1311" s="941">
        <f>VLOOKUP(B1311,'Sub Index'!A:M,8,0)</f>
        <v>0.77702023346087978</v>
      </c>
      <c r="D1311" s="941">
        <f>VLOOKUP(B1311,'Sub Index'!J:M,4,0)</f>
        <v>0.91620000000000013</v>
      </c>
      <c r="E1311" s="941">
        <f>VLOOKUP(B1311,'Sub Index'!O:W,4,0)</f>
        <v>0.56889999999999996</v>
      </c>
      <c r="F1311" s="941">
        <f>VLOOKUP(B1311,'Sub Index'!O:W,7,0)</f>
        <v>9.1306505255036169E-2</v>
      </c>
      <c r="G1311" s="941">
        <f>VLOOKUP(B1311,'Sub Index'!O:W,9,0)</f>
        <v>0.17819999999999991</v>
      </c>
      <c r="H1311" s="941">
        <f>VLOOKUP(B1311,'Sub Index'!Y:AE,4,0)</f>
        <v>1.3122</v>
      </c>
      <c r="I1311" s="941">
        <f>VLOOKUP(B1311,'Sub Index'!Y:AE,7,0)</f>
        <v>1.3424381614140118E-2</v>
      </c>
      <c r="J1311" s="941">
        <f>VLOOKUP(B1311,'Sub Index'!AG:AK,4,0)</f>
        <v>7.6719709135051805E-3</v>
      </c>
      <c r="K1311" s="941">
        <f>VLOOKUP(B1311,'Sub Index'!AG:AK,5,0)</f>
        <v>106356902.88260001</v>
      </c>
      <c r="L1311" s="941">
        <f>VLOOKUP(B1311,'Sub Index'!AM:AX,4,0)</f>
        <v>1.8913266066335663E-3</v>
      </c>
      <c r="M1311" s="941">
        <f>VLOOKUP(B1311,'Sub Index'!AM:AX,7,0)</f>
        <v>4.6500000000007091E-3</v>
      </c>
      <c r="N1311" s="941">
        <f>VLOOKUP(B1311,'Sub Index'!AM:AX,8,0)</f>
        <v>1.5849999999999476E-2</v>
      </c>
      <c r="O1311" s="941">
        <f>VLOOKUP(B1311,'Sub Index'!AV:AX,3,0)</f>
        <v>249.81199999999998</v>
      </c>
      <c r="Q1311" s="940">
        <f t="shared" si="4991"/>
        <v>-0.84304351353839235</v>
      </c>
      <c r="R1311" s="940">
        <f t="shared" si="4992"/>
        <v>1.0568843574036098</v>
      </c>
      <c r="S1311" s="940">
        <f t="shared" si="4993"/>
        <v>-0.90290273821036837</v>
      </c>
      <c r="T1311" s="940">
        <f t="shared" si="4994"/>
        <v>0.75716683414607211</v>
      </c>
      <c r="U1311" s="940">
        <f t="shared" si="4995"/>
        <v>-0.18289433991357579</v>
      </c>
      <c r="V1311" s="940">
        <f t="shared" si="4996"/>
        <v>-0.86486483569433126</v>
      </c>
      <c r="W1311" s="940">
        <f t="shared" si="4997"/>
        <v>2.1262071846535582</v>
      </c>
      <c r="X1311" s="940">
        <f t="shared" si="4998"/>
        <v>-0.49101074464907268</v>
      </c>
      <c r="Y1311" s="940">
        <f t="shared" si="4999"/>
        <v>-8.6042417622433434E-2</v>
      </c>
      <c r="Z1311" s="940">
        <f t="shared" si="5000"/>
        <v>-0.15370996601303813</v>
      </c>
      <c r="AA1311" s="940">
        <f t="shared" si="5001"/>
        <v>-0.68713354881682331</v>
      </c>
      <c r="AB1311" s="940">
        <f t="shared" si="5002"/>
        <v>0.5151147679216791</v>
      </c>
      <c r="AC1311" s="940">
        <f t="shared" si="5003"/>
        <v>-0.38623833141615915</v>
      </c>
      <c r="AE1311" s="941">
        <f t="shared" si="5004"/>
        <v>0.1069204219326087</v>
      </c>
      <c r="AF1311" s="941">
        <f t="shared" si="5005"/>
        <v>-0.10954341465929068</v>
      </c>
      <c r="AG1311" s="941">
        <f t="shared" si="5006"/>
        <v>0.63067117447961341</v>
      </c>
      <c r="AH1311" s="941">
        <f t="shared" si="5007"/>
        <v>-0.28852658113575308</v>
      </c>
      <c r="AI1311" s="941">
        <f t="shared" si="5008"/>
        <v>-0.17799176958108537</v>
      </c>
      <c r="AJ1311" s="941">
        <f t="shared" si="5009"/>
        <v>3.2305966207218595E-2</v>
      </c>
    </row>
    <row r="1312" spans="1:36">
      <c r="A1312" s="93" t="str">
        <f t="shared" si="4990"/>
        <v>202017</v>
      </c>
      <c r="B1312" s="93">
        <f>'Sub Index'!A1294</f>
        <v>43943</v>
      </c>
      <c r="C1312" s="941">
        <f>VLOOKUP(B1312,'Sub Index'!A:M,8,0)</f>
        <v>0.73209538551773601</v>
      </c>
      <c r="D1312" s="941">
        <f>VLOOKUP(B1312,'Sub Index'!J:M,4,0)</f>
        <v>0.94360000000000022</v>
      </c>
      <c r="E1312" s="941">
        <f>VLOOKUP(B1312,'Sub Index'!O:W,4,0)</f>
        <v>0.53379999999999994</v>
      </c>
      <c r="F1312" s="941">
        <f>VLOOKUP(B1312,'Sub Index'!O:W,7,0)</f>
        <v>9.0799482691521105E-2</v>
      </c>
      <c r="G1312" s="941">
        <f>VLOOKUP(B1312,'Sub Index'!O:W,9,0)</f>
        <v>0.14539999999999997</v>
      </c>
      <c r="H1312" s="941">
        <f>VLOOKUP(B1312,'Sub Index'!Y:AE,4,0)</f>
        <v>1.3263999999999998</v>
      </c>
      <c r="I1312" s="941">
        <f>VLOOKUP(B1312,'Sub Index'!Y:AE,7,0)</f>
        <v>1.3465367966763382E-2</v>
      </c>
      <c r="J1312" s="941">
        <f>VLOOKUP(B1312,'Sub Index'!AG:AK,4,0)</f>
        <v>7.8166401878068739E-3</v>
      </c>
      <c r="K1312" s="941">
        <f>VLOOKUP(B1312,'Sub Index'!AG:AK,5,0)</f>
        <v>106723269.03670001</v>
      </c>
      <c r="L1312" s="941">
        <f>VLOOKUP(B1312,'Sub Index'!AM:AX,4,0)</f>
        <v>1.7341762844611587E-3</v>
      </c>
      <c r="M1312" s="941">
        <f>VLOOKUP(B1312,'Sub Index'!AM:AX,7,0)</f>
        <v>4.5000000000001705E-3</v>
      </c>
      <c r="N1312" s="941">
        <f>VLOOKUP(B1312,'Sub Index'!AM:AX,8,0)</f>
        <v>1.6799999999999926E-2</v>
      </c>
      <c r="O1312" s="941">
        <f>VLOOKUP(B1312,'Sub Index'!AV:AX,3,0)</f>
        <v>253.03400000000002</v>
      </c>
      <c r="Q1312" s="940">
        <f t="shared" si="4991"/>
        <v>-0.9474874302631221</v>
      </c>
      <c r="R1312" s="940">
        <f t="shared" si="4992"/>
        <v>1.0748100291457088</v>
      </c>
      <c r="S1312" s="940">
        <f t="shared" si="4993"/>
        <v>-0.92570696925945706</v>
      </c>
      <c r="T1312" s="940">
        <f t="shared" si="4994"/>
        <v>0.74372018699316</v>
      </c>
      <c r="U1312" s="940">
        <f t="shared" si="4995"/>
        <v>-0.28117474970547407</v>
      </c>
      <c r="V1312" s="940">
        <f t="shared" si="4996"/>
        <v>-0.85532588767079221</v>
      </c>
      <c r="W1312" s="940">
        <f t="shared" si="4997"/>
        <v>2.1401821350217527</v>
      </c>
      <c r="X1312" s="940">
        <f t="shared" si="4998"/>
        <v>-0.47170937723387385</v>
      </c>
      <c r="Y1312" s="940">
        <f t="shared" si="4999"/>
        <v>-7.3987923587920168E-2</v>
      </c>
      <c r="Z1312" s="940">
        <f t="shared" si="5000"/>
        <v>-0.32437131668504249</v>
      </c>
      <c r="AA1312" s="940">
        <f t="shared" si="5001"/>
        <v>-0.6986354377874372</v>
      </c>
      <c r="AB1312" s="940">
        <f t="shared" si="5002"/>
        <v>0.55903701144977069</v>
      </c>
      <c r="AC1312" s="940">
        <f t="shared" si="5003"/>
        <v>-0.33892059071977587</v>
      </c>
      <c r="AE1312" s="941">
        <f t="shared" si="5004"/>
        <v>6.366129944129334E-2</v>
      </c>
      <c r="AF1312" s="941">
        <f t="shared" si="5005"/>
        <v>-0.15438717732392371</v>
      </c>
      <c r="AG1312" s="941">
        <f t="shared" si="5006"/>
        <v>0.6424281236754803</v>
      </c>
      <c r="AH1312" s="941">
        <f t="shared" si="5007"/>
        <v>-0.27284865041089701</v>
      </c>
      <c r="AI1312" s="941">
        <f t="shared" si="5008"/>
        <v>-0.20072258343562122</v>
      </c>
      <c r="AJ1312" s="941">
        <f t="shared" si="5009"/>
        <v>1.5626202389266354E-2</v>
      </c>
    </row>
    <row r="1313" spans="1:36">
      <c r="A1313" s="93" t="str">
        <f t="shared" ref="A1313" si="5010">YEAR(B1313)&amp;WEEKNUM(B1313)</f>
        <v>202017</v>
      </c>
      <c r="B1313" s="93">
        <f>'Sub Index'!A1295</f>
        <v>43944</v>
      </c>
      <c r="C1313" s="941">
        <f>VLOOKUP(B1313,'Sub Index'!A:M,8,0)</f>
        <v>0.74369369439367627</v>
      </c>
      <c r="D1313" s="941">
        <f>VLOOKUP(B1313,'Sub Index'!J:M,4,0)</f>
        <v>1.0062000000000002</v>
      </c>
      <c r="E1313" s="941">
        <f>VLOOKUP(B1313,'Sub Index'!O:W,4,0)</f>
        <v>0.54710000000000003</v>
      </c>
      <c r="F1313" s="941">
        <f>VLOOKUP(B1313,'Sub Index'!O:W,7,0)</f>
        <v>8.7893493205022738E-2</v>
      </c>
      <c r="G1313" s="941">
        <f>VLOOKUP(B1313,'Sub Index'!O:W,9,0)</f>
        <v>6.3199999999999923E-2</v>
      </c>
      <c r="H1313" s="941">
        <f>VLOOKUP(B1313,'Sub Index'!Y:AE,4,0)</f>
        <v>1.3934000000000002</v>
      </c>
      <c r="I1313" s="941">
        <f>VLOOKUP(B1313,'Sub Index'!Y:AE,7,0)</f>
        <v>1.3607204950301866E-2</v>
      </c>
      <c r="J1313" s="941">
        <f>VLOOKUP(B1313,'Sub Index'!AG:AK,4,0)</f>
        <v>7.8039487042482767E-3</v>
      </c>
      <c r="K1313" s="941">
        <f>VLOOKUP(B1313,'Sub Index'!AG:AK,5,0)</f>
        <v>106727094.27129999</v>
      </c>
      <c r="L1313" s="941">
        <f>VLOOKUP(B1313,'Sub Index'!AM:AX,4,0)</f>
        <v>1.7346816961616403E-3</v>
      </c>
      <c r="M1313" s="941">
        <f>VLOOKUP(B1313,'Sub Index'!AM:AX,7,0)</f>
        <v>4.7500000000004761E-3</v>
      </c>
      <c r="N1313" s="941">
        <f>VLOOKUP(B1313,'Sub Index'!AM:AX,8,0)</f>
        <v>1.5049999999999564E-2</v>
      </c>
      <c r="O1313" s="941">
        <f>VLOOKUP(B1313,'Sub Index'!AV:AX,3,0)</f>
        <v>250.19</v>
      </c>
      <c r="Q1313" s="940">
        <f t="shared" ref="Q1313" si="5011">IF(C1313=0,"",(C1313-C$2)/C$3)</f>
        <v>-0.92052300273919374</v>
      </c>
      <c r="R1313" s="940">
        <f t="shared" ref="R1313" si="5012">IF(D1313=0,"",(D1313-D$2)/D$3)</f>
        <v>1.1157643010820366</v>
      </c>
      <c r="S1313" s="940">
        <f t="shared" ref="S1313" si="5013">IF(E1313=0,"",(E1313-E$2)/E$3)</f>
        <v>-0.91706604980211004</v>
      </c>
      <c r="T1313" s="940">
        <f t="shared" ref="T1313" si="5014">IF(F1313=0,"",(F1313-F$2)/F$3)</f>
        <v>0.66665100296294122</v>
      </c>
      <c r="U1313" s="940">
        <f t="shared" ref="U1313" si="5015">IF(G1313=0,"",(G1313-G$2)/G$3)</f>
        <v>-0.52747504497663433</v>
      </c>
      <c r="V1313" s="940">
        <f t="shared" ref="V1313" si="5016">IF(H1313=0,"",(H1313-H$2)/H$3)</f>
        <v>-0.81031817516536042</v>
      </c>
      <c r="W1313" s="940">
        <f t="shared" ref="W1313" si="5017">IF(I1313=0,"",(I1313-I$2)/I$3)</f>
        <v>2.1885437158519445</v>
      </c>
      <c r="X1313" s="940">
        <f t="shared" ref="X1313" si="5018">IF(J1313=0,"",(J1313-J$2)/J$3)</f>
        <v>-0.4734026392509183</v>
      </c>
      <c r="Y1313" s="940">
        <f t="shared" ref="Y1313" si="5019">IF(K1313=0,"",(K1313-K$2)/K$3)</f>
        <v>-7.3862062431942696E-2</v>
      </c>
      <c r="Z1313" s="940">
        <f t="shared" ref="Z1313" si="5020">IF(L1313=0,"",(L1313-L$2)/L$3)</f>
        <v>-0.32382245211857336</v>
      </c>
      <c r="AA1313" s="940">
        <f t="shared" ref="AA1313" si="5021">IF(M1313=0,"",(M1313-M$2)/M$3)</f>
        <v>-0.6794656228364595</v>
      </c>
      <c r="AB1313" s="940">
        <f t="shared" ref="AB1313" si="5022">IF(N1313=0,"",(N1313-N$2)/N$3)</f>
        <v>0.47812761547699195</v>
      </c>
      <c r="AC1313" s="940">
        <f t="shared" ref="AC1313" si="5023">IF(O1313=0,"",(O1313-O$2)/O$3)</f>
        <v>-0.38068708809423696</v>
      </c>
      <c r="AE1313" s="941">
        <f t="shared" ref="AE1313" si="5024">AVERAGE(Q1313:R1313)</f>
        <v>9.7620649171421436E-2</v>
      </c>
      <c r="AF1313" s="941">
        <f t="shared" ref="AF1313" si="5025">AVERAGE(S1313:U1313)</f>
        <v>-0.25929669727193438</v>
      </c>
      <c r="AG1313" s="941">
        <f t="shared" ref="AG1313" si="5026">AVERAGE(V1313:W1313)</f>
        <v>0.68911277034329199</v>
      </c>
      <c r="AH1313" s="941">
        <f t="shared" ref="AH1313" si="5027">AVERAGE(X1313:Y1313)</f>
        <v>-0.27363235084143051</v>
      </c>
      <c r="AI1313" s="941">
        <f t="shared" ref="AI1313" si="5028">AVERAGE(Z1313:AC1313)</f>
        <v>-0.22646188689306945</v>
      </c>
      <c r="AJ1313" s="941">
        <f t="shared" ref="AJ1313" si="5029">AVERAGE(AE1313:AI1313)</f>
        <v>5.4684969016558175E-3</v>
      </c>
    </row>
    <row r="1314" spans="1:36">
      <c r="A1314" s="93" t="str">
        <f t="shared" ref="A1314" si="5030">YEAR(B1314)&amp;WEEKNUM(B1314)</f>
        <v>202017</v>
      </c>
      <c r="B1314" s="93">
        <f>'Sub Index'!A1296</f>
        <v>43945</v>
      </c>
      <c r="C1314" s="942">
        <f>VLOOKUP(B1314,'Sub Index'!A:M,8,0)</f>
        <v>0.750095114927678</v>
      </c>
      <c r="D1314" s="942">
        <f>VLOOKUP(B1314,'Sub Index'!J:M,4,0)</f>
        <v>0.95439999999999992</v>
      </c>
      <c r="E1314" s="942">
        <f>VLOOKUP(B1314,'Sub Index'!O:W,4,0)</f>
        <v>0.4998999999999999</v>
      </c>
      <c r="F1314" s="942">
        <f>VLOOKUP(B1314,'Sub Index'!O:W,7,0)</f>
        <v>8.2545521943845707E-2</v>
      </c>
      <c r="G1314" s="942">
        <f>VLOOKUP(B1314,'Sub Index'!O:W,9,0)</f>
        <v>1.3800000000000034E-2</v>
      </c>
      <c r="H1314" s="942">
        <f>VLOOKUP(B1314,'Sub Index'!Y:AE,4,0)</f>
        <v>1.3465</v>
      </c>
      <c r="I1314" s="942">
        <f>VLOOKUP(B1314,'Sub Index'!Y:AE,7,0)</f>
        <v>1.3659933581077128E-2</v>
      </c>
      <c r="J1314" s="942">
        <f>VLOOKUP(B1314,'Sub Index'!AG:AK,4,0)</f>
        <v>7.8322284909085188E-3</v>
      </c>
      <c r="K1314" s="942">
        <f>VLOOKUP(B1314,'Sub Index'!AG:AK,5,0)</f>
        <v>106028153.663</v>
      </c>
      <c r="L1314" s="942">
        <f>VLOOKUP(B1314,'Sub Index'!AM:AX,4,0)</f>
        <v>1.7385868400068487E-3</v>
      </c>
      <c r="M1314" s="942">
        <f>VLOOKUP(B1314,'Sub Index'!AM:AX,7,0)</f>
        <v>5.0499999999997769E-3</v>
      </c>
      <c r="N1314" s="942">
        <f>VLOOKUP(B1314,'Sub Index'!AM:AX,8,0)</f>
        <v>7.6499999999999346E-3</v>
      </c>
      <c r="O1314" s="942">
        <f>VLOOKUP(B1314,'Sub Index'!AV:AX,3,0)</f>
        <v>251.01200000000003</v>
      </c>
      <c r="Q1314" s="943">
        <f t="shared" ref="Q1314" si="5031">IF(C1314=0,"",(C1314-C$2)/C$3)</f>
        <v>-0.905640605496149</v>
      </c>
      <c r="R1314" s="943">
        <f t="shared" ref="R1314" si="5032">IF(D1314=0,"",(D1314-D$2)/D$3)</f>
        <v>1.0818756223871198</v>
      </c>
      <c r="S1314" s="943">
        <f t="shared" ref="S1314" si="5033">IF(E1314=0,"",(E1314-E$2)/E$3)</f>
        <v>-0.9477315684778076</v>
      </c>
      <c r="T1314" s="943">
        <f t="shared" ref="T1314" si="5034">IF(F1314=0,"",(F1314-F$2)/F$3)</f>
        <v>0.52481849350929577</v>
      </c>
      <c r="U1314" s="943">
        <f t="shared" ref="U1314" si="5035">IF(G1314=0,"",(G1314-G$2)/G$3)</f>
        <v>-0.6754949304558957</v>
      </c>
      <c r="V1314" s="943">
        <f t="shared" ref="V1314" si="5036">IF(H1314=0,"",(H1314-H$2)/H$3)</f>
        <v>-0.84182357391916263</v>
      </c>
      <c r="W1314" s="943">
        <f t="shared" ref="W1314" si="5037">IF(I1314=0,"",(I1314-I$2)/I$3)</f>
        <v>2.2065223831620209</v>
      </c>
      <c r="X1314" s="943">
        <f t="shared" ref="X1314" si="5038">IF(J1314=0,"",(J1314-J$2)/J$3)</f>
        <v>-0.46962962970630362</v>
      </c>
      <c r="Y1314" s="943">
        <f t="shared" ref="Y1314" si="5039">IF(K1314=0,"",(K1314-K$2)/K$3)</f>
        <v>-9.6859206952371074E-2</v>
      </c>
      <c r="Z1314" s="943">
        <f t="shared" ref="Z1314" si="5040">IF(L1314=0,"",(L1314-L$2)/L$3)</f>
        <v>-0.31958156279694311</v>
      </c>
      <c r="AA1314" s="943">
        <f t="shared" ref="AA1314" si="5041">IF(M1314=0,"",(M1314-M$2)/M$3)</f>
        <v>-0.65646184489536796</v>
      </c>
      <c r="AB1314" s="943">
        <f t="shared" ref="AB1314" si="5042">IF(N1314=0,"",(N1314-N$2)/N$3)</f>
        <v>0.13599645536361551</v>
      </c>
      <c r="AC1314" s="943">
        <f t="shared" ref="AC1314" si="5043">IF(O1314=0,"",(O1314-O$2)/O$3)</f>
        <v>-0.36861533674339025</v>
      </c>
      <c r="AE1314" s="942">
        <f t="shared" ref="AE1314" si="5044">AVERAGE(Q1314:R1314)</f>
        <v>8.8117508445485382E-2</v>
      </c>
      <c r="AF1314" s="942">
        <f t="shared" ref="AF1314" si="5045">AVERAGE(S1314:U1314)</f>
        <v>-0.36613600180813588</v>
      </c>
      <c r="AG1314" s="942">
        <f t="shared" ref="AG1314" si="5046">AVERAGE(V1314:W1314)</f>
        <v>0.68234940462142912</v>
      </c>
      <c r="AH1314" s="942">
        <f t="shared" ref="AH1314" si="5047">AVERAGE(X1314:Y1314)</f>
        <v>-0.28324441832933733</v>
      </c>
      <c r="AI1314" s="942">
        <f t="shared" ref="AI1314" si="5048">AVERAGE(Z1314:AC1314)</f>
        <v>-0.30216557226802143</v>
      </c>
      <c r="AJ1314" s="942">
        <f t="shared" ref="AJ1314" si="5049">AVERAGE(AE1314:AI1314)</f>
        <v>-3.6215815867716029E-2</v>
      </c>
    </row>
    <row r="1315" spans="1:36">
      <c r="A1315" s="93" t="str">
        <f t="shared" ref="A1315:A1317" si="5050">YEAR(B1315)&amp;WEEKNUM(B1315)</f>
        <v>202018</v>
      </c>
      <c r="B1315" s="93">
        <f>'Sub Index'!A1297</f>
        <v>43948</v>
      </c>
      <c r="C1315" s="945">
        <f>VLOOKUP(B1315,'Sub Index'!A:M,8,0)</f>
        <v>1.0531104183211808</v>
      </c>
      <c r="D1315" s="945">
        <f>VLOOKUP(B1315,'Sub Index'!J:M,4,0)</f>
        <v>0.95639999999999992</v>
      </c>
      <c r="E1315" s="945">
        <f>VLOOKUP(B1315,'Sub Index'!O:W,4,0)</f>
        <v>0.51800000000000002</v>
      </c>
      <c r="F1315" s="945">
        <f>VLOOKUP(B1315,'Sub Index'!O:W,7,0)</f>
        <v>6.2591571039820937E-2</v>
      </c>
      <c r="G1315" s="945">
        <f>VLOOKUP(B1315,'Sub Index'!O:W,9,0)</f>
        <v>0.12870000000000004</v>
      </c>
      <c r="H1315" s="945">
        <f>VLOOKUP(B1315,'Sub Index'!Y:AE,4,0)</f>
        <v>1.3241999999999998</v>
      </c>
      <c r="I1315" s="945">
        <f>VLOOKUP(B1315,'Sub Index'!Y:AE,7,0)</f>
        <v>1.3850685031210491E-2</v>
      </c>
      <c r="J1315" s="945">
        <f>VLOOKUP(B1315,'Sub Index'!AG:AK,4,0)</f>
        <v>7.6435145530228139E-3</v>
      </c>
      <c r="K1315" s="945">
        <f>VLOOKUP(B1315,'Sub Index'!AG:AK,5,0)</f>
        <v>105866834.4091</v>
      </c>
      <c r="L1315" s="945">
        <f>VLOOKUP(B1315,'Sub Index'!AM:AX,4,0)</f>
        <v>1.7325122742011981E-3</v>
      </c>
      <c r="M1315" s="945">
        <f>VLOOKUP(B1315,'Sub Index'!AM:AX,7,0)</f>
        <v>-7.9999999999991189E-4</v>
      </c>
      <c r="N1315" s="945">
        <f>VLOOKUP(B1315,'Sub Index'!AM:AX,8,0)</f>
        <v>8.6000000000003851E-3</v>
      </c>
      <c r="O1315" s="945">
        <f>VLOOKUP(B1315,'Sub Index'!AV:AX,3,0)</f>
        <v>254.45400000000001</v>
      </c>
      <c r="Q1315" s="944">
        <f t="shared" ref="Q1315:Q1317" si="5051">IF(C1315=0,"",(C1315-C$2)/C$3)</f>
        <v>-0.20117288745282666</v>
      </c>
      <c r="R1315" s="944">
        <f t="shared" ref="R1315:R1317" si="5052">IF(D1315=0,"",(D1315-D$2)/D$3)</f>
        <v>1.0831840655799736</v>
      </c>
      <c r="S1315" s="944">
        <f t="shared" ref="S1315:S1317" si="5053">IF(E1315=0,"",(E1315-E$2)/E$3)</f>
        <v>-0.93597212169750821</v>
      </c>
      <c r="T1315" s="944">
        <f t="shared" ref="T1315:T1317" si="5054">IF(F1315=0,"",(F1315-F$2)/F$3)</f>
        <v>-4.3763716122851327E-3</v>
      </c>
      <c r="U1315" s="944">
        <f t="shared" ref="U1315:U1317" si="5055">IF(G1315=0,"",(G1315-G$2)/G$3)</f>
        <v>-0.33121386078854415</v>
      </c>
      <c r="V1315" s="944">
        <f t="shared" ref="V1315:V1317" si="5056">IF(H1315=0,"",(H1315-H$2)/H$3)</f>
        <v>-0.85680375285753774</v>
      </c>
      <c r="W1315" s="944">
        <f t="shared" ref="W1315:W1317" si="5057">IF(I1315=0,"",(I1315-I$2)/I$3)</f>
        <v>2.2715621312161516</v>
      </c>
      <c r="X1315" s="944">
        <f t="shared" ref="X1315:X1317" si="5058">IF(J1315=0,"",(J1315-J$2)/J$3)</f>
        <v>-0.49480731217607982</v>
      </c>
      <c r="Y1315" s="944">
        <f t="shared" ref="Y1315:Y1317" si="5059">IF(K1315=0,"",(K1315-K$2)/K$3)</f>
        <v>-0.10216707167193512</v>
      </c>
      <c r="Z1315" s="944">
        <f t="shared" ref="Z1315:Z1317" si="5060">IF(L1315=0,"",(L1315-L$2)/L$3)</f>
        <v>-0.32617839054000658</v>
      </c>
      <c r="AA1315" s="944">
        <f t="shared" ref="AA1315:AA1317" si="5061">IF(M1315=0,"",(M1315-M$2)/M$3)</f>
        <v>-1.105035514747674</v>
      </c>
      <c r="AB1315" s="944">
        <f t="shared" ref="AB1315:AB1317" si="5062">IF(N1315=0,"",(N1315-N$2)/N$3)</f>
        <v>0.17991869889170714</v>
      </c>
      <c r="AC1315" s="944">
        <f t="shared" ref="AC1315:AC1317" si="5063">IF(O1315=0,"",(O1315-O$2)/O$3)</f>
        <v>-0.31806671369033362</v>
      </c>
      <c r="AE1315" s="945">
        <f t="shared" ref="AE1315:AE1317" si="5064">AVERAGE(Q1315:R1315)</f>
        <v>0.44100558906357346</v>
      </c>
      <c r="AF1315" s="945">
        <f t="shared" ref="AF1315:AF1317" si="5065">AVERAGE(S1315:U1315)</f>
        <v>-0.42385411803277911</v>
      </c>
      <c r="AG1315" s="945">
        <f t="shared" ref="AG1315:AG1317" si="5066">AVERAGE(V1315:W1315)</f>
        <v>0.70737918917930687</v>
      </c>
      <c r="AH1315" s="945">
        <f t="shared" ref="AH1315:AH1317" si="5067">AVERAGE(X1315:Y1315)</f>
        <v>-0.29848719192400747</v>
      </c>
      <c r="AI1315" s="945">
        <f t="shared" ref="AI1315:AI1317" si="5068">AVERAGE(Z1315:AC1315)</f>
        <v>-0.39234048002157679</v>
      </c>
      <c r="AJ1315" s="945">
        <f t="shared" ref="AJ1315:AJ1317" si="5069">AVERAGE(AE1315:AI1315)</f>
        <v>6.7405976529033799E-3</v>
      </c>
    </row>
    <row r="1316" spans="1:36">
      <c r="A1316" s="93" t="str">
        <f t="shared" si="5050"/>
        <v>202018</v>
      </c>
      <c r="B1316" s="93">
        <f>'Sub Index'!A1298</f>
        <v>43949</v>
      </c>
      <c r="C1316" s="945">
        <f>VLOOKUP(B1316,'Sub Index'!A:M,8,0)</f>
        <v>1.2321965602957037</v>
      </c>
      <c r="D1316" s="945">
        <f>VLOOKUP(B1316,'Sub Index'!J:M,4,0)</f>
        <v>0.93049999999999988</v>
      </c>
      <c r="E1316" s="945">
        <f>VLOOKUP(B1316,'Sub Index'!O:W,4,0)</f>
        <v>0.60630000000000006</v>
      </c>
      <c r="F1316" s="945">
        <f>VLOOKUP(B1316,'Sub Index'!O:W,7,0)</f>
        <v>5.900326453272111E-2</v>
      </c>
      <c r="G1316" s="945">
        <f>VLOOKUP(B1316,'Sub Index'!O:W,9,0)</f>
        <v>0.20269999999999988</v>
      </c>
      <c r="H1316" s="945">
        <f>VLOOKUP(B1316,'Sub Index'!Y:AE,4,0)</f>
        <v>1.3214999999999999</v>
      </c>
      <c r="I1316" s="945">
        <f>VLOOKUP(B1316,'Sub Index'!Y:AE,7,0)</f>
        <v>1.3830468184489953E-2</v>
      </c>
      <c r="J1316" s="945">
        <f>VLOOKUP(B1316,'Sub Index'!AG:AK,4,0)</f>
        <v>5.9078117082672832E-3</v>
      </c>
      <c r="K1316" s="945">
        <f>VLOOKUP(B1316,'Sub Index'!AG:AK,5,0)</f>
        <v>105448621.12349999</v>
      </c>
      <c r="L1316" s="945">
        <f>VLOOKUP(B1316,'Sub Index'!AM:AX,4,0)</f>
        <v>1.7309372905399644E-3</v>
      </c>
      <c r="M1316" s="945">
        <f>VLOOKUP(B1316,'Sub Index'!AM:AX,7,0)</f>
        <v>4.249999999999865E-3</v>
      </c>
      <c r="N1316" s="945">
        <f>VLOOKUP(B1316,'Sub Index'!AM:AX,8,0)</f>
        <v>3.1500000000006523E-3</v>
      </c>
      <c r="O1316" s="945">
        <f>VLOOKUP(B1316,'Sub Index'!AV:AX,3,0)</f>
        <v>255.43599999999998</v>
      </c>
      <c r="Q1316" s="944">
        <f t="shared" si="5051"/>
        <v>0.21517706041148862</v>
      </c>
      <c r="R1316" s="944">
        <f t="shared" si="5052"/>
        <v>1.0662397262325152</v>
      </c>
      <c r="S1316" s="944">
        <f t="shared" si="5053"/>
        <v>-0.87860421281903167</v>
      </c>
      <c r="T1316" s="944">
        <f t="shared" si="5054"/>
        <v>-9.9541153122124748E-2</v>
      </c>
      <c r="U1316" s="944">
        <f t="shared" si="5055"/>
        <v>-0.10948366796535905</v>
      </c>
      <c r="V1316" s="944">
        <f t="shared" si="5056"/>
        <v>-0.8586174964958162</v>
      </c>
      <c r="W1316" s="944">
        <f t="shared" si="5057"/>
        <v>2.2646688750116333</v>
      </c>
      <c r="X1316" s="944">
        <f t="shared" si="5058"/>
        <v>-0.72637990070215708</v>
      </c>
      <c r="Y1316" s="944">
        <f t="shared" si="5059"/>
        <v>-0.11592748458126576</v>
      </c>
      <c r="Z1316" s="944">
        <f t="shared" si="5060"/>
        <v>-0.32788878371767755</v>
      </c>
      <c r="AA1316" s="944">
        <f t="shared" si="5061"/>
        <v>-0.71780525273841489</v>
      </c>
      <c r="AB1316" s="944">
        <f t="shared" si="5062"/>
        <v>-7.2056277137739308E-2</v>
      </c>
      <c r="AC1316" s="944">
        <f t="shared" si="5063"/>
        <v>-0.30364522971645203</v>
      </c>
      <c r="AE1316" s="945">
        <f t="shared" si="5064"/>
        <v>0.64070839332200191</v>
      </c>
      <c r="AF1316" s="945">
        <f t="shared" si="5065"/>
        <v>-0.36254301130217187</v>
      </c>
      <c r="AG1316" s="945">
        <f t="shared" si="5066"/>
        <v>0.70302568925790854</v>
      </c>
      <c r="AH1316" s="945">
        <f t="shared" si="5067"/>
        <v>-0.42115369264171143</v>
      </c>
      <c r="AI1316" s="945">
        <f t="shared" si="5068"/>
        <v>-0.35534888582757096</v>
      </c>
      <c r="AJ1316" s="945">
        <f t="shared" si="5069"/>
        <v>4.093769856169123E-2</v>
      </c>
    </row>
    <row r="1317" spans="1:36">
      <c r="A1317" s="93" t="str">
        <f t="shared" si="5050"/>
        <v>202018</v>
      </c>
      <c r="B1317" s="93">
        <f>'Sub Index'!A1299</f>
        <v>43950</v>
      </c>
      <c r="C1317" s="945">
        <f>VLOOKUP(B1317,'Sub Index'!A:M,8,0)</f>
        <v>1.6654925532151359</v>
      </c>
      <c r="D1317" s="945">
        <f>VLOOKUP(B1317,'Sub Index'!J:M,4,0)</f>
        <v>0.88100000000000001</v>
      </c>
      <c r="E1317" s="945">
        <f>VLOOKUP(B1317,'Sub Index'!O:W,4,0)</f>
        <v>0.48329999999999995</v>
      </c>
      <c r="F1317" s="945">
        <f>VLOOKUP(B1317,'Sub Index'!O:W,7,0)</f>
        <v>5.9335893849778547E-2</v>
      </c>
      <c r="G1317" s="945">
        <f>VLOOKUP(B1317,'Sub Index'!O:W,9,0)</f>
        <v>0.1008</v>
      </c>
      <c r="H1317" s="945">
        <f>VLOOKUP(B1317,'Sub Index'!Y:AE,4,0)</f>
        <v>1.2787999999999997</v>
      </c>
      <c r="I1317" s="945">
        <f>VLOOKUP(B1317,'Sub Index'!Y:AE,7,0)</f>
        <v>1.3724432822037265E-2</v>
      </c>
      <c r="J1317" s="945">
        <f>VLOOKUP(B1317,'Sub Index'!AG:AK,4,0)</f>
        <v>5.813479854665537E-3</v>
      </c>
      <c r="K1317" s="945">
        <f>VLOOKUP(B1317,'Sub Index'!AG:AK,5,0)</f>
        <v>105036157.7141</v>
      </c>
      <c r="L1317" s="945">
        <f>VLOOKUP(B1317,'Sub Index'!AM:AX,4,0)</f>
        <v>1.7045294605978884E-3</v>
      </c>
      <c r="M1317" s="945">
        <f>VLOOKUP(B1317,'Sub Index'!AM:AX,7,0)</f>
        <v>4.5000000000001705E-3</v>
      </c>
      <c r="N1317" s="945">
        <f>VLOOKUP(B1317,'Sub Index'!AM:AX,8,0)</f>
        <v>-1.6999999999995907E-3</v>
      </c>
      <c r="O1317" s="945">
        <f>VLOOKUP(B1317,'Sub Index'!AV:AX,3,0)</f>
        <v>248.45</v>
      </c>
      <c r="Q1317" s="944">
        <f t="shared" si="5051"/>
        <v>1.2225289530413872</v>
      </c>
      <c r="R1317" s="944">
        <f t="shared" si="5052"/>
        <v>1.0338557572093807</v>
      </c>
      <c r="S1317" s="944">
        <f t="shared" si="5053"/>
        <v>-0.95851647546968421</v>
      </c>
      <c r="T1317" s="944">
        <f t="shared" si="5054"/>
        <v>-9.0719555463478166E-2</v>
      </c>
      <c r="U1317" s="944">
        <f t="shared" si="5055"/>
        <v>-0.41481213619079932</v>
      </c>
      <c r="V1317" s="944">
        <f t="shared" si="5056"/>
        <v>-0.88730151625674059</v>
      </c>
      <c r="W1317" s="944">
        <f t="shared" si="5057"/>
        <v>2.228514427672283</v>
      </c>
      <c r="X1317" s="944">
        <f t="shared" si="5058"/>
        <v>-0.73896539111892023</v>
      </c>
      <c r="Y1317" s="944">
        <f t="shared" si="5059"/>
        <v>-0.12949871012277692</v>
      </c>
      <c r="Z1317" s="944">
        <f t="shared" si="5060"/>
        <v>-0.35656703180479848</v>
      </c>
      <c r="AA1317" s="944">
        <f t="shared" si="5061"/>
        <v>-0.6986354377874372</v>
      </c>
      <c r="AB1317" s="944">
        <f t="shared" si="5062"/>
        <v>-0.29629088883369092</v>
      </c>
      <c r="AC1317" s="944">
        <f t="shared" si="5063"/>
        <v>-0.40624043036975105</v>
      </c>
      <c r="AE1317" s="945">
        <f t="shared" si="5064"/>
        <v>1.1281923551253841</v>
      </c>
      <c r="AF1317" s="945">
        <f t="shared" si="5065"/>
        <v>-0.48801605570798717</v>
      </c>
      <c r="AG1317" s="945">
        <f t="shared" si="5066"/>
        <v>0.67060645570777122</v>
      </c>
      <c r="AH1317" s="945">
        <f t="shared" si="5067"/>
        <v>-0.43423205062084858</v>
      </c>
      <c r="AI1317" s="945">
        <f t="shared" si="5068"/>
        <v>-0.43943344719891947</v>
      </c>
      <c r="AJ1317" s="945">
        <f t="shared" si="5069"/>
        <v>8.7423451461080048E-2</v>
      </c>
    </row>
    <row r="1318" spans="1:36">
      <c r="A1318" s="93" t="str">
        <f t="shared" ref="A1318" si="5070">YEAR(B1318)&amp;WEEKNUM(B1318)</f>
        <v>202018</v>
      </c>
      <c r="B1318" s="93">
        <f>'Sub Index'!A1300</f>
        <v>43951</v>
      </c>
      <c r="C1318" s="947">
        <f>VLOOKUP(B1318,'Sub Index'!A:M,8,0)</f>
        <v>1.3592214488611933</v>
      </c>
      <c r="D1318" s="947">
        <f>VLOOKUP(B1318,'Sub Index'!J:M,4,0)</f>
        <v>0.8756999999999997</v>
      </c>
      <c r="E1318" s="947">
        <f>VLOOKUP(B1318,'Sub Index'!O:W,4,0)</f>
        <v>0.50160000000000005</v>
      </c>
      <c r="F1318" s="947">
        <f>VLOOKUP(B1318,'Sub Index'!O:W,7,0)</f>
        <v>6.2025575520627069E-2</v>
      </c>
      <c r="G1318" s="947">
        <f>VLOOKUP(B1318,'Sub Index'!O:W,9,0)</f>
        <v>2.1700000000000053E-2</v>
      </c>
      <c r="H1318" s="947">
        <f>VLOOKUP(B1318,'Sub Index'!Y:AE,4,0)</f>
        <v>1.3022</v>
      </c>
      <c r="I1318" s="947">
        <f>VLOOKUP(B1318,'Sub Index'!Y:AE,7,0)</f>
        <v>1.4220054945932993E-2</v>
      </c>
      <c r="J1318" s="947">
        <f>VLOOKUP(B1318,'Sub Index'!AG:AK,4,0)</f>
        <v>6.9670838148595338E-3</v>
      </c>
      <c r="K1318" s="947">
        <f>VLOOKUP(B1318,'Sub Index'!AG:AK,5,0)</f>
        <v>104305290.92</v>
      </c>
      <c r="L1318" s="947">
        <f>VLOOKUP(B1318,'Sub Index'!AM:AX,4,0)</f>
        <v>1.8190524024408808E-3</v>
      </c>
      <c r="M1318" s="947">
        <f>VLOOKUP(B1318,'Sub Index'!AM:AX,7,0)</f>
        <v>5.1000000000005485E-3</v>
      </c>
      <c r="N1318" s="947">
        <f>VLOOKUP(B1318,'Sub Index'!AM:AX,8,0)</f>
        <v>2.9399999999999871E-2</v>
      </c>
      <c r="O1318" s="947">
        <f>VLOOKUP(B1318,'Sub Index'!AV:AX,3,0)</f>
        <v>246.79400000000001</v>
      </c>
      <c r="Q1318" s="946">
        <f t="shared" ref="Q1318" si="5071">IF(C1318=0,"",(C1318-C$2)/C$3)</f>
        <v>0.51049195830702676</v>
      </c>
      <c r="R1318" s="946">
        <f t="shared" ref="R1318" si="5072">IF(D1318=0,"",(D1318-D$2)/D$3)</f>
        <v>1.0303883827483176</v>
      </c>
      <c r="S1318" s="946">
        <f t="shared" ref="S1318" si="5073">IF(E1318=0,"",(E1318-E$2)/E$3)</f>
        <v>-0.94662709005092849</v>
      </c>
      <c r="T1318" s="946">
        <f t="shared" ref="T1318" si="5074">IF(F1318=0,"",(F1318-F$2)/F$3)</f>
        <v>-1.9387029094598759E-2</v>
      </c>
      <c r="U1318" s="946">
        <f t="shared" ref="U1318" si="5075">IF(G1318=0,"",(G1318-G$2)/G$3)</f>
        <v>-0.65182373419504214</v>
      </c>
      <c r="V1318" s="946">
        <f t="shared" ref="V1318" si="5076">IF(H1318=0,"",(H1318-H$2)/H$3)</f>
        <v>-0.87158240472499271</v>
      </c>
      <c r="W1318" s="946">
        <f t="shared" ref="W1318" si="5077">IF(I1318=0,"",(I1318-I$2)/I$3)</f>
        <v>2.3975046924681442</v>
      </c>
      <c r="X1318" s="946">
        <f t="shared" ref="X1318" si="5078">IF(J1318=0,"",(J1318-J$2)/J$3)</f>
        <v>-0.58505479749211542</v>
      </c>
      <c r="Y1318" s="946">
        <f t="shared" ref="Y1318" si="5079">IF(K1318=0,"",(K1318-K$2)/K$3)</f>
        <v>-0.15354631744377831</v>
      </c>
      <c r="Z1318" s="946">
        <f t="shared" ref="Z1318" si="5080">IF(L1318=0,"",(L1318-L$2)/L$3)</f>
        <v>-0.2321979585017587</v>
      </c>
      <c r="AA1318" s="946">
        <f t="shared" ref="AA1318" si="5081">IF(M1318=0,"",(M1318-M$2)/M$3)</f>
        <v>-0.652627881905118</v>
      </c>
      <c r="AB1318" s="946">
        <f t="shared" ref="AB1318" si="5082">IF(N1318=0,"",(N1318-N$2)/N$3)</f>
        <v>1.1415846624536545</v>
      </c>
      <c r="AC1318" s="946">
        <f t="shared" ref="AC1318" si="5083">IF(O1318=0,"",(O1318-O$2)/O$3)</f>
        <v>-0.4305601630181709</v>
      </c>
      <c r="AE1318" s="947">
        <f t="shared" ref="AE1318" si="5084">AVERAGE(Q1318:R1318)</f>
        <v>0.77044017052767222</v>
      </c>
      <c r="AF1318" s="947">
        <f t="shared" ref="AF1318" si="5085">AVERAGE(S1318:U1318)</f>
        <v>-0.53927928444685647</v>
      </c>
      <c r="AG1318" s="947">
        <f t="shared" ref="AG1318" si="5086">AVERAGE(V1318:W1318)</f>
        <v>0.76296114387157576</v>
      </c>
      <c r="AH1318" s="947">
        <f t="shared" ref="AH1318" si="5087">AVERAGE(X1318:Y1318)</f>
        <v>-0.36930055746794688</v>
      </c>
      <c r="AI1318" s="947">
        <f t="shared" ref="AI1318" si="5088">AVERAGE(Z1318:AC1318)</f>
        <v>-4.3450335242848276E-2</v>
      </c>
      <c r="AJ1318" s="947">
        <f t="shared" ref="AJ1318" si="5089">AVERAGE(AE1318:AI1318)</f>
        <v>0.11627422744831928</v>
      </c>
    </row>
    <row r="1319" spans="1:36">
      <c r="A1319" s="93" t="str">
        <f t="shared" ref="A1319:A1320" si="5090">YEAR(B1319)&amp;WEEKNUM(B1319)</f>
        <v>202019</v>
      </c>
      <c r="B1319" s="93">
        <f>'Sub Index'!A1301</f>
        <v>43957</v>
      </c>
      <c r="C1319" s="948">
        <f>VLOOKUP(B1319,'Sub Index'!A:M,8,0)</f>
        <v>1.4783575365723169</v>
      </c>
      <c r="D1319" s="948">
        <f>VLOOKUP(B1319,'Sub Index'!J:M,4,0)</f>
        <v>0.90980000000000016</v>
      </c>
      <c r="E1319" s="948">
        <f>VLOOKUP(B1319,'Sub Index'!O:W,4,0)</f>
        <v>0.48889999999999989</v>
      </c>
      <c r="F1319" s="948">
        <f>VLOOKUP(B1319,'Sub Index'!O:W,7,0)</f>
        <v>7.8319362399905251E-2</v>
      </c>
      <c r="G1319" s="948">
        <f>VLOOKUP(B1319,'Sub Index'!O:W,9,0)</f>
        <v>1.5499999999999847E-2</v>
      </c>
      <c r="H1319" s="948">
        <f>VLOOKUP(B1319,'Sub Index'!Y:AE,4,0)</f>
        <v>1.2446000000000002</v>
      </c>
      <c r="I1319" s="948">
        <f>VLOOKUP(B1319,'Sub Index'!Y:AE,7,0)</f>
        <v>1.3926924099258614E-2</v>
      </c>
      <c r="J1319" s="948">
        <f>VLOOKUP(B1319,'Sub Index'!AG:AK,4,0)</f>
        <v>6.9478648613822422E-3</v>
      </c>
      <c r="K1319" s="948">
        <f>VLOOKUP(B1319,'Sub Index'!AG:AK,5,0)</f>
        <v>105586929.07550001</v>
      </c>
      <c r="L1319" s="948">
        <f>VLOOKUP(B1319,'Sub Index'!AM:AX,4,0)</f>
        <v>1.9583893081871286E-3</v>
      </c>
      <c r="M1319" s="948">
        <f>VLOOKUP(B1319,'Sub Index'!AM:AX,7,0)</f>
        <v>6.3500000000002998E-3</v>
      </c>
      <c r="N1319" s="948">
        <f>VLOOKUP(B1319,'Sub Index'!AM:AX,8,0)</f>
        <v>3.4049999999999692E-2</v>
      </c>
      <c r="O1319" s="948">
        <f>VLOOKUP(B1319,'Sub Index'!AV:AX,3,0)</f>
        <v>253.22600000000003</v>
      </c>
      <c r="Q1319" s="949">
        <f t="shared" ref="Q1319:Q1320" si="5091">IF(C1319=0,"",(C1319-C$2)/C$3)</f>
        <v>0.78746651010870294</v>
      </c>
      <c r="R1319" s="949">
        <f t="shared" ref="R1319:R1320" si="5092">IF(D1319=0,"",(D1319-D$2)/D$3)</f>
        <v>1.0526973391864773</v>
      </c>
      <c r="S1319" s="949">
        <f t="shared" ref="S1319:S1320" si="5093">IF(E1319=0,"",(E1319-E$2)/E$3)</f>
        <v>-0.95487819359290649</v>
      </c>
      <c r="T1319" s="949">
        <f t="shared" ref="T1319:T1320" si="5094">IF(F1319=0,"",(F1319-F$2)/F$3)</f>
        <v>0.41273733521664152</v>
      </c>
      <c r="U1319" s="949">
        <f t="shared" ref="U1319:U1320" si="5095">IF(G1319=0,"",(G1319-G$2)/G$3)</f>
        <v>-0.67040112872887714</v>
      </c>
      <c r="V1319" s="949">
        <f t="shared" ref="V1319:V1320" si="5096">IF(H1319=0,"",(H1319-H$2)/H$3)</f>
        <v>-0.91027560234160243</v>
      </c>
      <c r="W1319" s="949">
        <f t="shared" ref="W1319:W1320" si="5097">IF(I1319=0,"",(I1319-I$2)/I$3)</f>
        <v>2.2975570569389441</v>
      </c>
      <c r="X1319" s="949">
        <f t="shared" ref="X1319:X1320" si="5098">IF(J1319=0,"",(J1319-J$2)/J$3)</f>
        <v>-0.58761893617457839</v>
      </c>
      <c r="Y1319" s="949">
        <f t="shared" ref="Y1319:Y1320" si="5099">IF(K1319=0,"",(K1319-K$2)/K$3)</f>
        <v>-0.11137675749129845</v>
      </c>
      <c r="Z1319" s="949">
        <f t="shared" ref="Z1319:Z1320" si="5100">IF(L1319=0,"",(L1319-L$2)/L$3)</f>
        <v>-8.0881536082819533E-2</v>
      </c>
      <c r="AA1319" s="949">
        <f t="shared" ref="AA1319:AA1320" si="5101">IF(M1319=0,"",(M1319-M$2)/M$3)</f>
        <v>-0.55677880715036576</v>
      </c>
      <c r="AB1319" s="949">
        <f t="shared" ref="AB1319:AB1320" si="5102">IF(N1319=0,"",(N1319-N$2)/N$3)</f>
        <v>1.3565724860384138</v>
      </c>
      <c r="AC1319" s="949">
        <f t="shared" ref="AC1319:AC1320" si="5103">IF(O1319=0,"",(O1319-O$2)/O$3)</f>
        <v>-0.33610091157213284</v>
      </c>
      <c r="AE1319" s="948">
        <f t="shared" ref="AE1319:AE1320" si="5104">AVERAGE(Q1319:R1319)</f>
        <v>0.9200819246475902</v>
      </c>
      <c r="AF1319" s="948">
        <f t="shared" ref="AF1319:AF1320" si="5105">AVERAGE(S1319:U1319)</f>
        <v>-0.40418066236838074</v>
      </c>
      <c r="AG1319" s="948">
        <f t="shared" ref="AG1319:AG1320" si="5106">AVERAGE(V1319:W1319)</f>
        <v>0.69364072729867088</v>
      </c>
      <c r="AH1319" s="948">
        <f t="shared" ref="AH1319:AH1320" si="5107">AVERAGE(X1319:Y1319)</f>
        <v>-0.34949784683293844</v>
      </c>
      <c r="AI1319" s="948">
        <f t="shared" ref="AI1319:AI1320" si="5108">AVERAGE(Z1319:AC1319)</f>
        <v>9.5702807808273921E-2</v>
      </c>
      <c r="AJ1319" s="948">
        <f t="shared" ref="AJ1319:AJ1320" si="5109">AVERAGE(AE1319:AI1319)</f>
        <v>0.19114939011064316</v>
      </c>
    </row>
    <row r="1320" spans="1:36">
      <c r="A1320" s="93" t="str">
        <f t="shared" si="5090"/>
        <v>202019</v>
      </c>
      <c r="B1320" s="93">
        <f>'Sub Index'!A1302</f>
        <v>43958</v>
      </c>
      <c r="C1320" s="948">
        <f>VLOOKUP(B1320,'Sub Index'!A:M,8,0)</f>
        <v>1.505370030375905</v>
      </c>
      <c r="D1320" s="948">
        <f>VLOOKUP(B1320,'Sub Index'!J:M,4,0)</f>
        <v>0.91690000000000027</v>
      </c>
      <c r="E1320" s="948">
        <f>VLOOKUP(B1320,'Sub Index'!O:W,4,0)</f>
        <v>0.52649999999999986</v>
      </c>
      <c r="F1320" s="948">
        <f>VLOOKUP(B1320,'Sub Index'!O:W,7,0)</f>
        <v>7.7241170471810103E-2</v>
      </c>
      <c r="G1320" s="948">
        <f>VLOOKUP(B1320,'Sub Index'!O:W,9,0)</f>
        <v>0.12319999999999998</v>
      </c>
      <c r="H1320" s="948">
        <f>VLOOKUP(B1320,'Sub Index'!Y:AE,4,0)</f>
        <v>1.2684</v>
      </c>
      <c r="I1320" s="948">
        <f>VLOOKUP(B1320,'Sub Index'!Y:AE,7,0)</f>
        <v>1.2512482651383584E-2</v>
      </c>
      <c r="J1320" s="948">
        <f>VLOOKUP(B1320,'Sub Index'!AG:AK,4,0)</f>
        <v>6.9171031237399601E-3</v>
      </c>
      <c r="K1320" s="948">
        <f>VLOOKUP(B1320,'Sub Index'!AG:AK,5,0)</f>
        <v>106246843.5</v>
      </c>
      <c r="L1320" s="948">
        <f>VLOOKUP(B1320,'Sub Index'!AM:AX,4,0)</f>
        <v>1.938462428979651E-3</v>
      </c>
      <c r="M1320" s="948">
        <f>VLOOKUP(B1320,'Sub Index'!AM:AX,7,0)</f>
        <v>7.0000000000005613E-3</v>
      </c>
      <c r="N1320" s="948">
        <f>VLOOKUP(B1320,'Sub Index'!AM:AX,8,0)</f>
        <v>1.0999999999992127E-3</v>
      </c>
      <c r="O1320" s="948">
        <f>VLOOKUP(B1320,'Sub Index'!AV:AX,3,0)</f>
        <v>257.33800000000002</v>
      </c>
      <c r="Q1320" s="949">
        <f t="shared" si="5091"/>
        <v>0.85026673721063573</v>
      </c>
      <c r="R1320" s="949">
        <f t="shared" si="5092"/>
        <v>1.0573423125211088</v>
      </c>
      <c r="S1320" s="949">
        <f t="shared" si="5093"/>
        <v>-0.93044972956311356</v>
      </c>
      <c r="T1320" s="949">
        <f t="shared" si="5094"/>
        <v>0.38414281603054878</v>
      </c>
      <c r="U1320" s="949">
        <f t="shared" si="5095"/>
        <v>-0.34769380755242973</v>
      </c>
      <c r="V1320" s="949">
        <f t="shared" si="5096"/>
        <v>-0.8942877880486283</v>
      </c>
      <c r="W1320" s="949">
        <f t="shared" si="5097"/>
        <v>1.8152806949883824</v>
      </c>
      <c r="X1320" s="949">
        <f t="shared" si="5098"/>
        <v>-0.59172308063392942</v>
      </c>
      <c r="Y1320" s="949">
        <f t="shared" si="5099"/>
        <v>-8.9663686006935722E-2</v>
      </c>
      <c r="Z1320" s="949">
        <f t="shared" si="5100"/>
        <v>-0.10252163247724558</v>
      </c>
      <c r="AA1320" s="949">
        <f t="shared" si="5101"/>
        <v>-0.50693728827786466</v>
      </c>
      <c r="AB1320" s="949">
        <f t="shared" si="5102"/>
        <v>-0.16683585527732706</v>
      </c>
      <c r="AC1320" s="949">
        <f t="shared" si="5103"/>
        <v>-0.27571278316011372</v>
      </c>
      <c r="AE1320" s="948">
        <f t="shared" si="5104"/>
        <v>0.95380452486587219</v>
      </c>
      <c r="AF1320" s="948">
        <f t="shared" si="5105"/>
        <v>-0.29800024036166484</v>
      </c>
      <c r="AG1320" s="948">
        <f t="shared" si="5106"/>
        <v>0.46049645346987705</v>
      </c>
      <c r="AH1320" s="948">
        <f t="shared" si="5107"/>
        <v>-0.34069338332043259</v>
      </c>
      <c r="AI1320" s="948">
        <f t="shared" si="5108"/>
        <v>-0.26300188979813777</v>
      </c>
      <c r="AJ1320" s="948">
        <f t="shared" si="5109"/>
        <v>0.10252109297110279</v>
      </c>
    </row>
    <row r="1321" spans="1:36">
      <c r="A1321" s="93" t="str">
        <f t="shared" ref="A1321" si="5110">YEAR(B1321)&amp;WEEKNUM(B1321)</f>
        <v>202019</v>
      </c>
      <c r="B1321" s="93">
        <f>'Sub Index'!A1303</f>
        <v>43959</v>
      </c>
      <c r="C1321" s="951">
        <f>VLOOKUP(B1321,'Sub Index'!A:M,8,0)</f>
        <v>1.6269233456678909</v>
      </c>
      <c r="D1321" s="951">
        <f>VLOOKUP(B1321,'Sub Index'!J:M,4,0)</f>
        <v>0.90389999999999993</v>
      </c>
      <c r="E1321" s="951">
        <f>VLOOKUP(B1321,'Sub Index'!O:W,4,0)</f>
        <v>0.46219999999999994</v>
      </c>
      <c r="F1321" s="951">
        <f>VLOOKUP(B1321,'Sub Index'!O:W,7,0)</f>
        <v>7.5740489865167265E-2</v>
      </c>
      <c r="G1321" s="951">
        <f>VLOOKUP(B1321,'Sub Index'!O:W,9,0)</f>
        <v>5.9400000000000119E-2</v>
      </c>
      <c r="H1321" s="951">
        <f>VLOOKUP(B1321,'Sub Index'!Y:AE,4,0)</f>
        <v>1.2754000000000001</v>
      </c>
      <c r="I1321" s="951">
        <f>VLOOKUP(B1321,'Sub Index'!Y:AE,7,0)</f>
        <v>1.1872505348505766E-2</v>
      </c>
      <c r="J1321" s="951">
        <f>VLOOKUP(B1321,'Sub Index'!AG:AK,4,0)</f>
        <v>6.4279344462935279E-3</v>
      </c>
      <c r="K1321" s="951">
        <f>VLOOKUP(B1321,'Sub Index'!AG:AK,5,0)</f>
        <v>106438468.10609999</v>
      </c>
      <c r="L1321" s="951">
        <f>VLOOKUP(B1321,'Sub Index'!AM:AX,4,0)</f>
        <v>1.8232574142168015E-3</v>
      </c>
      <c r="M1321" s="951">
        <f>VLOOKUP(B1321,'Sub Index'!AM:AX,7,0)</f>
        <v>7.2000000000000952E-3</v>
      </c>
      <c r="N1321" s="951">
        <f>VLOOKUP(B1321,'Sub Index'!AM:AX,8,0)</f>
        <v>1.4899999999999913E-2</v>
      </c>
      <c r="O1321" s="951">
        <f>VLOOKUP(B1321,'Sub Index'!AV:AX,3,0)</f>
        <v>263.72200000000004</v>
      </c>
      <c r="Q1321" s="950">
        <f t="shared" ref="Q1321" si="5111">IF(C1321=0,"",(C1321-C$2)/C$3)</f>
        <v>1.132861001214339</v>
      </c>
      <c r="R1321" s="950">
        <f t="shared" ref="R1321" si="5112">IF(D1321=0,"",(D1321-D$2)/D$3)</f>
        <v>1.0488374317675579</v>
      </c>
      <c r="S1321" s="950">
        <f t="shared" ref="S1321" si="5113">IF(E1321=0,"",(E1321-E$2)/E$3)</f>
        <v>-0.97222500182682858</v>
      </c>
      <c r="T1321" s="950">
        <f t="shared" ref="T1321" si="5114">IF(F1321=0,"",(F1321-F$2)/F$3)</f>
        <v>0.34434355647324749</v>
      </c>
      <c r="U1321" s="950">
        <f t="shared" ref="U1321" si="5115">IF(G1321=0,"",(G1321-G$2)/G$3)</f>
        <v>-0.53886119001350008</v>
      </c>
      <c r="V1321" s="950">
        <f t="shared" ref="V1321" si="5116">IF(H1321=0,"",(H1321-H$2)/H$3)</f>
        <v>-0.88958548972716522</v>
      </c>
      <c r="W1321" s="950">
        <f t="shared" ref="W1321" si="5117">IF(I1321=0,"",(I1321-I$2)/I$3)</f>
        <v>1.5970702304784958</v>
      </c>
      <c r="X1321" s="950">
        <f t="shared" ref="X1321" si="5118">IF(J1321=0,"",(J1321-J$2)/J$3)</f>
        <v>-0.65698658884584515</v>
      </c>
      <c r="Y1321" s="950">
        <f t="shared" ref="Y1321" si="5119">IF(K1321=0,"",(K1321-K$2)/K$3)</f>
        <v>-8.3358688546750534E-2</v>
      </c>
      <c r="Z1321" s="950">
        <f t="shared" ref="Z1321" si="5120">IF(L1321=0,"",(L1321-L$2)/L$3)</f>
        <v>-0.22763142004768538</v>
      </c>
      <c r="AA1321" s="950">
        <f t="shared" ref="AA1321" si="5121">IF(M1321=0,"",(M1321-M$2)/M$3)</f>
        <v>-0.49160143631713693</v>
      </c>
      <c r="AB1321" s="950">
        <f t="shared" ref="AB1321" si="5122">IF(N1321=0,"",(N1321-N$2)/N$3)</f>
        <v>0.47119252439362852</v>
      </c>
      <c r="AC1321" s="950">
        <f t="shared" ref="AC1321" si="5123">IF(O1321=0,"",(O1321-O$2)/O$3)</f>
        <v>-0.18195845150098644</v>
      </c>
      <c r="AE1321" s="951">
        <f t="shared" ref="AE1321" si="5124">AVERAGE(Q1321:R1321)</f>
        <v>1.0908492164909485</v>
      </c>
      <c r="AF1321" s="951">
        <f t="shared" ref="AF1321" si="5125">AVERAGE(S1321:U1321)</f>
        <v>-0.38891421178902702</v>
      </c>
      <c r="AG1321" s="951">
        <f t="shared" ref="AG1321" si="5126">AVERAGE(V1321:W1321)</f>
        <v>0.3537423703756653</v>
      </c>
      <c r="AH1321" s="951">
        <f t="shared" ref="AH1321" si="5127">AVERAGE(X1321:Y1321)</f>
        <v>-0.37017263869629785</v>
      </c>
      <c r="AI1321" s="951">
        <f t="shared" ref="AI1321" si="5128">AVERAGE(Z1321:AC1321)</f>
        <v>-0.10749969586804504</v>
      </c>
      <c r="AJ1321" s="951">
        <f t="shared" ref="AJ1321" si="5129">AVERAGE(AE1321:AI1321)</f>
        <v>0.11560100810264877</v>
      </c>
    </row>
    <row r="1322" spans="1:36">
      <c r="A1322" s="93" t="str">
        <f t="shared" ref="A1322:A1325" si="5130">YEAR(B1322)&amp;WEEKNUM(B1322)</f>
        <v>202020</v>
      </c>
      <c r="B1322" s="93">
        <f>'Sub Index'!A1304</f>
        <v>43962</v>
      </c>
      <c r="C1322" s="954">
        <f>VLOOKUP(B1322,'Sub Index'!A:M,8,0)</f>
        <v>1.6450830066879227</v>
      </c>
      <c r="D1322" s="954">
        <f>VLOOKUP(B1322,'Sub Index'!J:M,4,0)</f>
        <v>0.85559999999999992</v>
      </c>
      <c r="E1322" s="954">
        <f>VLOOKUP(B1322,'Sub Index'!O:W,4,0)</f>
        <v>0.49040000000000006</v>
      </c>
      <c r="F1322" s="954">
        <f>VLOOKUP(B1322,'Sub Index'!O:W,7,0)</f>
        <v>0.10184383855711134</v>
      </c>
      <c r="G1322" s="954">
        <f>VLOOKUP(B1322,'Sub Index'!O:W,9,0)</f>
        <v>0.21229999999999993</v>
      </c>
      <c r="H1322" s="954">
        <f>VLOOKUP(B1322,'Sub Index'!Y:AE,4,0)</f>
        <v>1.2309000000000001</v>
      </c>
      <c r="I1322" s="954">
        <f>VLOOKUP(B1322,'Sub Index'!Y:AE,7,0)</f>
        <v>1.0663800651749704E-2</v>
      </c>
      <c r="J1322" s="954">
        <f>VLOOKUP(B1322,'Sub Index'!AG:AK,4,0)</f>
        <v>6.3488700332435411E-3</v>
      </c>
      <c r="K1322" s="954">
        <f>VLOOKUP(B1322,'Sub Index'!AG:AK,5,0)</f>
        <v>107114973.8038</v>
      </c>
      <c r="L1322" s="954">
        <f>VLOOKUP(B1322,'Sub Index'!AM:AX,4,0)</f>
        <v>1.7970200042542268E-3</v>
      </c>
      <c r="M1322" s="954">
        <f>VLOOKUP(B1322,'Sub Index'!AM:AX,7,0)</f>
        <v>8.6500000000002686E-3</v>
      </c>
      <c r="N1322" s="954">
        <f>VLOOKUP(B1322,'Sub Index'!AM:AX,8,0)</f>
        <v>2.1149999999999558E-2</v>
      </c>
      <c r="O1322" s="954">
        <f>VLOOKUP(B1322,'Sub Index'!AV:AX,3,0)</f>
        <v>276.93</v>
      </c>
      <c r="Q1322" s="955">
        <f t="shared" ref="Q1322:Q1325" si="5131">IF(C1322=0,"",(C1322-C$2)/C$3)</f>
        <v>1.1750796443520057</v>
      </c>
      <c r="R1322" s="955">
        <f t="shared" ref="R1322:R1325" si="5132">IF(D1322=0,"",(D1322-D$2)/D$3)</f>
        <v>1.0172385286601358</v>
      </c>
      <c r="S1322" s="955">
        <f t="shared" ref="S1322:S1325" si="5133">IF(E1322=0,"",(E1322-E$2)/E$3)</f>
        <v>-0.95390365380448372</v>
      </c>
      <c r="T1322" s="955">
        <f t="shared" ref="T1322:T1325" si="5134">IF(F1322=0,"",(F1322-F$2)/F$3)</f>
        <v>1.0366254086586542</v>
      </c>
      <c r="U1322" s="955">
        <f t="shared" ref="U1322:U1325" si="5135">IF(G1322=0,"",(G1322-G$2)/G$3)</f>
        <v>-8.0718669977486168E-2</v>
      </c>
      <c r="V1322" s="955">
        <f t="shared" ref="V1322:V1325" si="5136">IF(H1322=0,"",(H1322-H$2)/H$3)</f>
        <v>-0.91947867191360855</v>
      </c>
      <c r="W1322" s="955">
        <f t="shared" ref="W1322:W1325" si="5137">IF(I1322=0,"",(I1322-I$2)/I$3)</f>
        <v>1.1849430938622516</v>
      </c>
      <c r="X1322" s="955">
        <f t="shared" ref="X1322:X1325" si="5138">IF(J1322=0,"",(J1322-J$2)/J$3)</f>
        <v>-0.66753514031339733</v>
      </c>
      <c r="Y1322" s="955">
        <f t="shared" ref="Y1322:Y1325" si="5139">IF(K1322=0,"",(K1322-K$2)/K$3)</f>
        <v>-6.1099716734051165E-2</v>
      </c>
      <c r="Z1322" s="955">
        <f t="shared" ref="Z1322:Z1325" si="5140">IF(L1322=0,"",(L1322-L$2)/L$3)</f>
        <v>-0.25612459626552125</v>
      </c>
      <c r="AA1322" s="955">
        <f t="shared" ref="AA1322:AA1325" si="5141">IF(M1322=0,"",(M1322-M$2)/M$3)</f>
        <v>-0.3804165096015889</v>
      </c>
      <c r="AB1322" s="955">
        <f t="shared" ref="AB1322:AB1325" si="5142">IF(N1322=0,"",(N1322-N$2)/N$3)</f>
        <v>0.76015465286776207</v>
      </c>
      <c r="AC1322" s="955">
        <f t="shared" ref="AC1322:AC1325" si="5143">IF(O1322=0,"",(O1322-O$2)/O$3)</f>
        <v>1.2011976530615628E-2</v>
      </c>
      <c r="AE1322" s="954">
        <f t="shared" ref="AE1322:AE1325" si="5144">AVERAGE(Q1322:R1322)</f>
        <v>1.0961590865060709</v>
      </c>
      <c r="AF1322" s="954">
        <f t="shared" ref="AF1322:AF1325" si="5145">AVERAGE(S1322:U1322)</f>
        <v>6.6769495889475638E-4</v>
      </c>
      <c r="AG1322" s="954">
        <f t="shared" ref="AG1322:AG1325" si="5146">AVERAGE(V1322:W1322)</f>
        <v>0.13273221097432153</v>
      </c>
      <c r="AH1322" s="954">
        <f t="shared" ref="AH1322:AH1325" si="5147">AVERAGE(X1322:Y1322)</f>
        <v>-0.36431742852372423</v>
      </c>
      <c r="AI1322" s="954">
        <f t="shared" ref="AI1322:AI1325" si="5148">AVERAGE(Z1322:AC1322)</f>
        <v>3.3906380882816875E-2</v>
      </c>
      <c r="AJ1322" s="954">
        <f t="shared" ref="AJ1322:AJ1325" si="5149">AVERAGE(AE1322:AI1322)</f>
        <v>0.17982958895967593</v>
      </c>
    </row>
    <row r="1323" spans="1:36">
      <c r="A1323" s="93" t="str">
        <f t="shared" si="5130"/>
        <v>202020</v>
      </c>
      <c r="B1323" s="93">
        <f>'Sub Index'!A1305</f>
        <v>43963</v>
      </c>
      <c r="C1323" s="954">
        <f>VLOOKUP(B1323,'Sub Index'!A:M,8,0)</f>
        <v>1.7076146083318637</v>
      </c>
      <c r="D1323" s="954">
        <f>VLOOKUP(B1323,'Sub Index'!J:M,4,0)</f>
        <v>0.91160000000000019</v>
      </c>
      <c r="E1323" s="954">
        <f>VLOOKUP(B1323,'Sub Index'!O:W,4,0)</f>
        <v>0.45109999999999995</v>
      </c>
      <c r="F1323" s="954">
        <f>VLOOKUP(B1323,'Sub Index'!O:W,7,0)</f>
        <v>0.10118168857877348</v>
      </c>
      <c r="G1323" s="954">
        <f>VLOOKUP(B1323,'Sub Index'!O:W,9,0)</f>
        <v>0.16399999999999992</v>
      </c>
      <c r="H1323" s="954">
        <f>VLOOKUP(B1323,'Sub Index'!Y:AE,4,0)</f>
        <v>1.288</v>
      </c>
      <c r="I1323" s="954">
        <f>VLOOKUP(B1323,'Sub Index'!Y:AE,7,0)</f>
        <v>1.1261093835211835E-2</v>
      </c>
      <c r="J1323" s="954">
        <f>VLOOKUP(B1323,'Sub Index'!AG:AK,4,0)</f>
        <v>6.3062960911247391E-3</v>
      </c>
      <c r="K1323" s="954">
        <f>VLOOKUP(B1323,'Sub Index'!AG:AK,5,0)</f>
        <v>107419072.5654</v>
      </c>
      <c r="L1323" s="954">
        <f>VLOOKUP(B1323,'Sub Index'!AM:AX,4,0)</f>
        <v>1.7691388876823085E-3</v>
      </c>
      <c r="M1323" s="954">
        <f>VLOOKUP(B1323,'Sub Index'!AM:AX,7,0)</f>
        <v>9.2499999999997584E-3</v>
      </c>
      <c r="N1323" s="954">
        <f>VLOOKUP(B1323,'Sub Index'!AM:AX,8,0)</f>
        <v>1.9450000000000855E-2</v>
      </c>
      <c r="O1323" s="954">
        <f>VLOOKUP(B1323,'Sub Index'!AV:AX,3,0)</f>
        <v>283.51000000000005</v>
      </c>
      <c r="Q1323" s="955">
        <f t="shared" si="5131"/>
        <v>1.3204567729074401</v>
      </c>
      <c r="R1323" s="955">
        <f t="shared" si="5132"/>
        <v>1.0538749380600458</v>
      </c>
      <c r="S1323" s="955">
        <f t="shared" si="5133"/>
        <v>-0.97943659626115587</v>
      </c>
      <c r="T1323" s="955">
        <f t="shared" si="5134"/>
        <v>1.019064657398808</v>
      </c>
      <c r="U1323" s="955">
        <f t="shared" si="5135"/>
        <v>-0.22544256610397082</v>
      </c>
      <c r="V1323" s="955">
        <f t="shared" si="5136"/>
        <v>-0.88112135274853187</v>
      </c>
      <c r="W1323" s="955">
        <f t="shared" si="5137"/>
        <v>1.3885997273487423</v>
      </c>
      <c r="X1323" s="955">
        <f t="shared" si="5138"/>
        <v>-0.67321523584933507</v>
      </c>
      <c r="Y1323" s="955">
        <f t="shared" si="5139"/>
        <v>-5.1093997956302054E-2</v>
      </c>
      <c r="Z1323" s="955">
        <f t="shared" si="5140"/>
        <v>-0.2864027970775247</v>
      </c>
      <c r="AA1323" s="955">
        <f t="shared" si="5141"/>
        <v>-0.33440895371933782</v>
      </c>
      <c r="AB1323" s="955">
        <f t="shared" si="5142"/>
        <v>0.6815569539228532</v>
      </c>
      <c r="AC1323" s="955">
        <f t="shared" si="5143"/>
        <v>0.10864473065296212</v>
      </c>
      <c r="AE1323" s="954">
        <f t="shared" si="5144"/>
        <v>1.187165855483743</v>
      </c>
      <c r="AF1323" s="954">
        <f t="shared" si="5145"/>
        <v>-6.1938168322106218E-2</v>
      </c>
      <c r="AG1323" s="954">
        <f t="shared" si="5146"/>
        <v>0.2537391873001052</v>
      </c>
      <c r="AH1323" s="954">
        <f t="shared" si="5147"/>
        <v>-0.36215461690281858</v>
      </c>
      <c r="AI1323" s="954">
        <f t="shared" si="5148"/>
        <v>4.2347483444738217E-2</v>
      </c>
      <c r="AJ1323" s="954">
        <f t="shared" si="5149"/>
        <v>0.21183194820073231</v>
      </c>
    </row>
    <row r="1324" spans="1:36">
      <c r="A1324" s="93" t="str">
        <f t="shared" si="5130"/>
        <v>202020</v>
      </c>
      <c r="B1324" s="93">
        <f>'Sub Index'!A1306</f>
        <v>43964</v>
      </c>
      <c r="C1324" s="954">
        <f>VLOOKUP(B1324,'Sub Index'!A:M,8,0)</f>
        <v>2.2327046556445773</v>
      </c>
      <c r="D1324" s="954">
        <f>VLOOKUP(B1324,'Sub Index'!J:M,4,0)</f>
        <v>0.92080000000000006</v>
      </c>
      <c r="E1324" s="954">
        <f>VLOOKUP(B1324,'Sub Index'!O:W,4,0)</f>
        <v>0.43819999999999992</v>
      </c>
      <c r="F1324" s="954">
        <f>VLOOKUP(B1324,'Sub Index'!O:W,7,0)</f>
        <v>0.10107351561738646</v>
      </c>
      <c r="G1324" s="954">
        <f>VLOOKUP(B1324,'Sub Index'!O:W,9,0)</f>
        <v>0.10719999999999996</v>
      </c>
      <c r="H1324" s="954">
        <f>VLOOKUP(B1324,'Sub Index'!Y:AE,4,0)</f>
        <v>1.3183999999999998</v>
      </c>
      <c r="I1324" s="954">
        <f>VLOOKUP(B1324,'Sub Index'!Y:AE,7,0)</f>
        <v>1.1387778812885163E-2</v>
      </c>
      <c r="J1324" s="954">
        <f>VLOOKUP(B1324,'Sub Index'!AG:AK,4,0)</f>
        <v>4.7529062317953324E-3</v>
      </c>
      <c r="K1324" s="954">
        <f>VLOOKUP(B1324,'Sub Index'!AG:AK,5,0)</f>
        <v>107795708.64910001</v>
      </c>
      <c r="L1324" s="954">
        <f>VLOOKUP(B1324,'Sub Index'!AM:AX,4,0)</f>
        <v>1.7727404514452046E-3</v>
      </c>
      <c r="M1324" s="954">
        <f>VLOOKUP(B1324,'Sub Index'!AM:AX,7,0)</f>
        <v>4.4000000000004036E-3</v>
      </c>
      <c r="N1324" s="954">
        <f>VLOOKUP(B1324,'Sub Index'!AM:AX,8,0)</f>
        <v>1.7699999999999605E-2</v>
      </c>
      <c r="O1324" s="954">
        <f>VLOOKUP(B1324,'Sub Index'!AV:AX,3,0)</f>
        <v>279.80800000000005</v>
      </c>
      <c r="Q1324" s="955">
        <f t="shared" si="5131"/>
        <v>2.5412168574807099</v>
      </c>
      <c r="R1324" s="955">
        <f t="shared" si="5132"/>
        <v>1.0598937767471739</v>
      </c>
      <c r="S1324" s="955">
        <f t="shared" si="5133"/>
        <v>-0.9878176384415901</v>
      </c>
      <c r="T1324" s="955">
        <f t="shared" si="5134"/>
        <v>1.0161958232523105</v>
      </c>
      <c r="U1324" s="955">
        <f t="shared" si="5135"/>
        <v>-0.39563547086555095</v>
      </c>
      <c r="V1324" s="955">
        <f t="shared" si="5136"/>
        <v>-0.86069994289532137</v>
      </c>
      <c r="W1324" s="955">
        <f t="shared" si="5137"/>
        <v>1.4317949902123053</v>
      </c>
      <c r="X1324" s="955">
        <f t="shared" si="5138"/>
        <v>-0.88046413896773479</v>
      </c>
      <c r="Y1324" s="955">
        <f t="shared" si="5139"/>
        <v>-3.8701593872750017E-2</v>
      </c>
      <c r="Z1324" s="955">
        <f t="shared" si="5140"/>
        <v>-0.28249158819286913</v>
      </c>
      <c r="AA1324" s="955">
        <f t="shared" si="5141"/>
        <v>-0.70630336376780101</v>
      </c>
      <c r="AB1324" s="955">
        <f t="shared" si="5142"/>
        <v>0.60064755795003344</v>
      </c>
      <c r="AC1324" s="955">
        <f t="shared" si="5143"/>
        <v>5.4277792087472104E-2</v>
      </c>
      <c r="AE1324" s="954">
        <f t="shared" si="5144"/>
        <v>1.8005553171139419</v>
      </c>
      <c r="AF1324" s="954">
        <f t="shared" si="5145"/>
        <v>-0.12241909535161018</v>
      </c>
      <c r="AG1324" s="954">
        <f t="shared" si="5146"/>
        <v>0.28554752365849195</v>
      </c>
      <c r="AH1324" s="954">
        <f t="shared" si="5147"/>
        <v>-0.45958286642024238</v>
      </c>
      <c r="AI1324" s="954">
        <f t="shared" si="5148"/>
        <v>-8.3467400480791154E-2</v>
      </c>
      <c r="AJ1324" s="954">
        <f t="shared" si="5149"/>
        <v>0.28412669570395799</v>
      </c>
    </row>
    <row r="1325" spans="1:36">
      <c r="A1325" s="93" t="str">
        <f t="shared" si="5130"/>
        <v>202020</v>
      </c>
      <c r="B1325" s="93">
        <f>'Sub Index'!A1307</f>
        <v>43965</v>
      </c>
      <c r="C1325" s="954">
        <f>VLOOKUP(B1325,'Sub Index'!A:M,8,0)</f>
        <v>1.6239352907293141</v>
      </c>
      <c r="D1325" s="954">
        <f>VLOOKUP(B1325,'Sub Index'!J:M,4,0)</f>
        <v>0.93789999999999996</v>
      </c>
      <c r="E1325" s="954">
        <f>VLOOKUP(B1325,'Sub Index'!O:W,4,0)</f>
        <v>0.40269999999999995</v>
      </c>
      <c r="F1325" s="954">
        <f>VLOOKUP(B1325,'Sub Index'!O:W,7,0)</f>
        <v>0.10100942388003294</v>
      </c>
      <c r="G1325" s="954">
        <f>VLOOKUP(B1325,'Sub Index'!O:W,9,0)</f>
        <v>3.499999999999992E-2</v>
      </c>
      <c r="H1325" s="954">
        <f>VLOOKUP(B1325,'Sub Index'!Y:AE,4,0)</f>
        <v>1.3315000000000001</v>
      </c>
      <c r="I1325" s="954">
        <f>VLOOKUP(B1325,'Sub Index'!Y:AE,7,0)</f>
        <v>1.1327644850694764E-2</v>
      </c>
      <c r="J1325" s="954">
        <f>VLOOKUP(B1325,'Sub Index'!AG:AK,4,0)</f>
        <v>6.1096804722189655E-3</v>
      </c>
      <c r="K1325" s="954">
        <f>VLOOKUP(B1325,'Sub Index'!AG:AK,5,0)</f>
        <v>107981563.5828</v>
      </c>
      <c r="L1325" s="954">
        <f>VLOOKUP(B1325,'Sub Index'!AM:AX,4,0)</f>
        <v>1.7350538232482414E-3</v>
      </c>
      <c r="M1325" s="954">
        <f>VLOOKUP(B1325,'Sub Index'!AM:AX,7,0)</f>
        <v>7.5000000000002842E-3</v>
      </c>
      <c r="N1325" s="954">
        <f>VLOOKUP(B1325,'Sub Index'!AM:AX,8,0)</f>
        <v>1.5799999999999592E-2</v>
      </c>
      <c r="O1325" s="954">
        <f>VLOOKUP(B1325,'Sub Index'!AV:AX,3,0)</f>
        <v>278.19</v>
      </c>
      <c r="Q1325" s="955">
        <f t="shared" si="5131"/>
        <v>1.1259141961507224</v>
      </c>
      <c r="R1325" s="955">
        <f t="shared" si="5132"/>
        <v>1.0710809660460749</v>
      </c>
      <c r="S1325" s="955">
        <f t="shared" si="5133"/>
        <v>-1.0108817467675915</v>
      </c>
      <c r="T1325" s="955">
        <f t="shared" si="5134"/>
        <v>1.0144960587060639</v>
      </c>
      <c r="U1325" s="955">
        <f t="shared" si="5135"/>
        <v>-0.61197222656601047</v>
      </c>
      <c r="V1325" s="955">
        <f t="shared" si="5136"/>
        <v>-0.85189992746515464</v>
      </c>
      <c r="W1325" s="955">
        <f t="shared" si="5137"/>
        <v>1.4112913570937851</v>
      </c>
      <c r="X1325" s="955">
        <f t="shared" si="5138"/>
        <v>-0.69944713836204875</v>
      </c>
      <c r="Y1325" s="955">
        <f t="shared" si="5139"/>
        <v>-3.2586435131967614E-2</v>
      </c>
      <c r="Z1325" s="955">
        <f t="shared" si="5140"/>
        <v>-0.32341833133572639</v>
      </c>
      <c r="AA1325" s="955">
        <f t="shared" si="5141"/>
        <v>-0.46859765837597733</v>
      </c>
      <c r="AB1325" s="955">
        <f t="shared" si="5142"/>
        <v>0.51280307089389121</v>
      </c>
      <c r="AC1325" s="955">
        <f t="shared" si="5143"/>
        <v>3.0516120937022155E-2</v>
      </c>
      <c r="AE1325" s="954">
        <f t="shared" si="5144"/>
        <v>1.0984975810983988</v>
      </c>
      <c r="AF1325" s="954">
        <f t="shared" si="5145"/>
        <v>-0.20278597154251268</v>
      </c>
      <c r="AG1325" s="954">
        <f t="shared" si="5146"/>
        <v>0.27969571481431521</v>
      </c>
      <c r="AH1325" s="954">
        <f t="shared" si="5147"/>
        <v>-0.36601678674700816</v>
      </c>
      <c r="AI1325" s="954">
        <f t="shared" si="5148"/>
        <v>-6.2174199470197589E-2</v>
      </c>
      <c r="AJ1325" s="954">
        <f t="shared" si="5149"/>
        <v>0.14944326763059909</v>
      </c>
    </row>
    <row r="1326" spans="1:36">
      <c r="A1326" s="93" t="str">
        <f t="shared" ref="A1326" si="5150">YEAR(B1326)&amp;WEEKNUM(B1326)</f>
        <v>202020</v>
      </c>
      <c r="B1326" s="93">
        <f>'Sub Index'!A1308</f>
        <v>43966</v>
      </c>
      <c r="C1326" s="957">
        <f>VLOOKUP(B1326,'Sub Index'!A:M,8,0)</f>
        <v>1.6402230035193419</v>
      </c>
      <c r="D1326" s="957">
        <f>VLOOKUP(B1326,'Sub Index'!J:M,4,0)</f>
        <v>0.88790000000000013</v>
      </c>
      <c r="E1326" s="957">
        <f>VLOOKUP(B1326,'Sub Index'!O:W,4,0)</f>
        <v>0.36260000000000003</v>
      </c>
      <c r="F1326" s="957">
        <f>VLOOKUP(B1326,'Sub Index'!O:W,7,0)</f>
        <v>0.10124200544999998</v>
      </c>
      <c r="G1326" s="957">
        <f>VLOOKUP(B1326,'Sub Index'!O:W,9,0)</f>
        <v>-8.660000000000001E-2</v>
      </c>
      <c r="H1326" s="957">
        <f>VLOOKUP(B1326,'Sub Index'!Y:AE,4,0)</f>
        <v>1.3226</v>
      </c>
      <c r="I1326" s="957">
        <f>VLOOKUP(B1326,'Sub Index'!Y:AE,7,0)</f>
        <v>1.1485673134592228E-2</v>
      </c>
      <c r="J1326" s="957">
        <f>VLOOKUP(B1326,'Sub Index'!AG:AK,4,0)</f>
        <v>6.0398072035376662E-3</v>
      </c>
      <c r="K1326" s="957">
        <f>VLOOKUP(B1326,'Sub Index'!AG:AK,5,0)</f>
        <v>107924326.2147</v>
      </c>
      <c r="L1326" s="957">
        <f>VLOOKUP(B1326,'Sub Index'!AM:AX,4,0)</f>
        <v>1.7385931599494424E-3</v>
      </c>
      <c r="M1326" s="957">
        <f>VLOOKUP(B1326,'Sub Index'!AM:AX,7,0)</f>
        <v>8.8999999999996859E-3</v>
      </c>
      <c r="N1326" s="957">
        <f>VLOOKUP(B1326,'Sub Index'!AM:AX,8,0)</f>
        <v>3.4600000000000186E-2</v>
      </c>
      <c r="O1326" s="957">
        <f>VLOOKUP(B1326,'Sub Index'!AV:AX,3,0)</f>
        <v>274.738</v>
      </c>
      <c r="Q1326" s="956">
        <f t="shared" ref="Q1326" si="5151">IF(C1326=0,"",(C1326-C$2)/C$3)</f>
        <v>1.1637808244458463</v>
      </c>
      <c r="R1326" s="956">
        <f t="shared" ref="R1326" si="5152">IF(D1326=0,"",(D1326-D$2)/D$3)</f>
        <v>1.0383698862247268</v>
      </c>
      <c r="S1326" s="956">
        <f t="shared" ref="S1326" si="5153">IF(E1326=0,"",(E1326-E$2)/E$3)</f>
        <v>-1.0369344437780885</v>
      </c>
      <c r="T1326" s="956">
        <f t="shared" ref="T1326" si="5154">IF(F1326=0,"",(F1326-F$2)/F$3)</f>
        <v>1.0206643094520174</v>
      </c>
      <c r="U1326" s="956">
        <f t="shared" ref="U1326" si="5155">IF(G1326=0,"",(G1326-G$2)/G$3)</f>
        <v>-0.97632886774573147</v>
      </c>
      <c r="V1326" s="956">
        <f t="shared" ref="V1326" si="5156">IF(H1326=0,"",(H1326-H$2)/H$3)</f>
        <v>-0.85787856390244344</v>
      </c>
      <c r="W1326" s="956">
        <f t="shared" ref="W1326" si="5157">IF(I1326=0,"",(I1326-I$2)/I$3)</f>
        <v>1.4651736199176422</v>
      </c>
      <c r="X1326" s="956">
        <f t="shared" ref="X1326" si="5158">IF(J1326=0,"",(J1326-J$2)/J$3)</f>
        <v>-0.70876943321580033</v>
      </c>
      <c r="Y1326" s="956">
        <f t="shared" ref="Y1326" si="5159">IF(K1326=0,"",(K1326-K$2)/K$3)</f>
        <v>-3.4469708203432592E-2</v>
      </c>
      <c r="Z1326" s="956">
        <f t="shared" ref="Z1326" si="5160">IF(L1326=0,"",(L1326-L$2)/L$3)</f>
        <v>-0.3195746994960964</v>
      </c>
      <c r="AA1326" s="956">
        <f t="shared" ref="AA1326" si="5161">IF(M1326=0,"",(M1326-M$2)/M$3)</f>
        <v>-0.36124669465067932</v>
      </c>
      <c r="AB1326" s="956">
        <f t="shared" ref="AB1326" si="5162">IF(N1326=0,"",(N1326-N$2)/N$3)</f>
        <v>1.3820011533441618</v>
      </c>
      <c r="AC1326" s="956">
        <f t="shared" ref="AC1326" si="5163">IF(O1326=0,"",(O1326-O$2)/O$3)</f>
        <v>-2.0179360404974478E-2</v>
      </c>
      <c r="AE1326" s="957">
        <f t="shared" ref="AE1326" si="5164">AVERAGE(Q1326:R1326)</f>
        <v>1.1010753553352866</v>
      </c>
      <c r="AF1326" s="957">
        <f t="shared" ref="AF1326" si="5165">AVERAGE(S1326:U1326)</f>
        <v>-0.33086633402393423</v>
      </c>
      <c r="AG1326" s="957">
        <f t="shared" ref="AG1326" si="5166">AVERAGE(V1326:W1326)</f>
        <v>0.30364752800759937</v>
      </c>
      <c r="AH1326" s="957">
        <f t="shared" ref="AH1326" si="5167">AVERAGE(X1326:Y1326)</f>
        <v>-0.37161957070961649</v>
      </c>
      <c r="AI1326" s="957">
        <f t="shared" ref="AI1326" si="5168">AVERAGE(Z1326:AC1326)</f>
        <v>0.1702500996981029</v>
      </c>
      <c r="AJ1326" s="957">
        <f t="shared" ref="AJ1326" si="5169">AVERAGE(AE1326:AI1326)</f>
        <v>0.17449741566148763</v>
      </c>
    </row>
    <row r="1327" spans="1:36">
      <c r="A1327" s="93" t="str">
        <f t="shared" ref="A1327:A1329" si="5170">YEAR(B1327)&amp;WEEKNUM(B1327)</f>
        <v>202021</v>
      </c>
      <c r="B1327" s="93">
        <f>'Sub Index'!A1309</f>
        <v>43969</v>
      </c>
      <c r="C1327" s="958">
        <f>VLOOKUP(B1327,'Sub Index'!A:M,8,0)</f>
        <v>1.0156573166931602</v>
      </c>
      <c r="D1327" s="958">
        <f>VLOOKUP(B1327,'Sub Index'!J:M,4,0)</f>
        <v>0.80639999999999978</v>
      </c>
      <c r="E1327" s="958">
        <f>VLOOKUP(B1327,'Sub Index'!O:W,4,0)</f>
        <v>0.40210000000000001</v>
      </c>
      <c r="F1327" s="958">
        <f>VLOOKUP(B1327,'Sub Index'!O:W,7,0)</f>
        <v>0.10126029599915992</v>
      </c>
      <c r="G1327" s="958">
        <f>VLOOKUP(B1327,'Sub Index'!O:W,9,0)</f>
        <v>0.10030000000000006</v>
      </c>
      <c r="H1327" s="958">
        <f>VLOOKUP(B1327,'Sub Index'!Y:AE,4,0)</f>
        <v>1.2348999999999999</v>
      </c>
      <c r="I1327" s="958">
        <f>VLOOKUP(B1327,'Sub Index'!Y:AE,7,0)</f>
        <v>1.1516585893084063E-2</v>
      </c>
      <c r="J1327" s="958">
        <f>VLOOKUP(B1327,'Sub Index'!AG:AK,4,0)</f>
        <v>5.9916828563224417E-3</v>
      </c>
      <c r="K1327" s="958">
        <f>VLOOKUP(B1327,'Sub Index'!AG:AK,5,0)</f>
        <v>108058232.5821</v>
      </c>
      <c r="L1327" s="958">
        <f>VLOOKUP(B1327,'Sub Index'!AM:AX,4,0)</f>
        <v>1.77933381965091E-3</v>
      </c>
      <c r="M1327" s="958">
        <f>VLOOKUP(B1327,'Sub Index'!AM:AX,7,0)</f>
        <v>3.1799999999999606E-2</v>
      </c>
      <c r="N1327" s="958">
        <f>VLOOKUP(B1327,'Sub Index'!AM:AX,8,0)</f>
        <v>5.9000000000004604E-3</v>
      </c>
      <c r="O1327" s="958">
        <f>VLOOKUP(B1327,'Sub Index'!AV:AX,3,0)</f>
        <v>282.072</v>
      </c>
      <c r="Q1327" s="959">
        <f t="shared" ref="Q1327:Q1329" si="5171">IF(C1327=0,"",(C1327-C$2)/C$3)</f>
        <v>-0.28824605089392452</v>
      </c>
      <c r="R1327" s="959">
        <f t="shared" ref="R1327:R1329" si="5172">IF(D1327=0,"",(D1327-D$2)/D$3)</f>
        <v>0.98505082611592898</v>
      </c>
      <c r="S1327" s="959">
        <f t="shared" ref="S1327:S1329" si="5173">IF(E1327=0,"",(E1327-E$2)/E$3)</f>
        <v>-1.0112715626829605</v>
      </c>
      <c r="T1327" s="959">
        <f t="shared" ref="T1327:T1329" si="5174">IF(F1327=0,"",(F1327-F$2)/F$3)</f>
        <v>1.0211493895618289</v>
      </c>
      <c r="U1327" s="959">
        <f t="shared" ref="U1327:U1329" si="5175">IF(G1327=0,"",(G1327-G$2)/G$3)</f>
        <v>-0.4163103131693342</v>
      </c>
      <c r="V1327" s="959">
        <f t="shared" ref="V1327:V1329" si="5176">IF(H1327=0,"",(H1327-H$2)/H$3)</f>
        <v>-0.91679164430134419</v>
      </c>
      <c r="W1327" s="959">
        <f t="shared" ref="W1327:W1329" si="5177">IF(I1327=0,"",(I1327-I$2)/I$3)</f>
        <v>1.4757138177644289</v>
      </c>
      <c r="X1327" s="959">
        <f t="shared" ref="X1327:X1329" si="5178">IF(J1327=0,"",(J1327-J$2)/J$3)</f>
        <v>-0.71519004817845366</v>
      </c>
      <c r="Y1327" s="959">
        <f t="shared" ref="Y1327:Y1329" si="5179">IF(K1327=0,"",(K1327-K$2)/K$3)</f>
        <v>-3.006380583242341E-2</v>
      </c>
      <c r="Z1327" s="959">
        <f t="shared" ref="Z1327:Z1329" si="5180">IF(L1327=0,"",(L1327-L$2)/L$3)</f>
        <v>-0.27533135391584967</v>
      </c>
      <c r="AA1327" s="959">
        <f t="shared" ref="AA1327:AA1329" si="5181">IF(M1327=0,"",(M1327-M$2)/M$3)</f>
        <v>1.3947083548567252</v>
      </c>
      <c r="AB1327" s="959">
        <f t="shared" ref="AB1327:AB1329" si="5182">IF(N1327=0,"",(N1327-N$2)/N$3)</f>
        <v>5.5087059390877817E-2</v>
      </c>
      <c r="AC1327" s="959">
        <f t="shared" ref="AC1327:AC1329" si="5183">IF(O1327=0,"",(O1327-O$2)/O$3)</f>
        <v>8.7526508703427514E-2</v>
      </c>
      <c r="AE1327" s="958">
        <f t="shared" ref="AE1327:AE1329" si="5184">AVERAGE(Q1327:R1327)</f>
        <v>0.34840238761100223</v>
      </c>
      <c r="AF1327" s="958">
        <f t="shared" ref="AF1327:AF1329" si="5185">AVERAGE(S1327:U1327)</f>
        <v>-0.13547749543015528</v>
      </c>
      <c r="AG1327" s="958">
        <f t="shared" ref="AG1327:AG1329" si="5186">AVERAGE(V1327:W1327)</f>
        <v>0.27946108673154235</v>
      </c>
      <c r="AH1327" s="958">
        <f t="shared" ref="AH1327:AH1329" si="5187">AVERAGE(X1327:Y1327)</f>
        <v>-0.37262692700543854</v>
      </c>
      <c r="AI1327" s="958">
        <f t="shared" ref="AI1327:AI1329" si="5188">AVERAGE(Z1327:AC1327)</f>
        <v>0.31549764225879523</v>
      </c>
      <c r="AJ1327" s="958">
        <f t="shared" ref="AJ1327:AJ1329" si="5189">AVERAGE(AE1327:AI1327)</f>
        <v>8.7051338833149208E-2</v>
      </c>
    </row>
    <row r="1328" spans="1:36">
      <c r="A1328" s="93" t="str">
        <f t="shared" si="5170"/>
        <v>202021</v>
      </c>
      <c r="B1328" s="93">
        <f>'Sub Index'!A1310</f>
        <v>43970</v>
      </c>
      <c r="C1328" s="958">
        <f>VLOOKUP(B1328,'Sub Index'!A:M,8,0)</f>
        <v>1.2744597825575368</v>
      </c>
      <c r="D1328" s="958">
        <f>VLOOKUP(B1328,'Sub Index'!J:M,4,0)</f>
        <v>0.8528</v>
      </c>
      <c r="E1328" s="958">
        <f>VLOOKUP(B1328,'Sub Index'!O:W,4,0)</f>
        <v>0.37609999999999988</v>
      </c>
      <c r="F1328" s="958">
        <f>VLOOKUP(B1328,'Sub Index'!O:W,7,0)</f>
        <v>0.10368250742084216</v>
      </c>
      <c r="G1328" s="958">
        <f>VLOOKUP(B1328,'Sub Index'!O:W,9,0)</f>
        <v>9.0100000000000069E-2</v>
      </c>
      <c r="H1328" s="958">
        <f>VLOOKUP(B1328,'Sub Index'!Y:AE,4,0)</f>
        <v>1.2451999999999999</v>
      </c>
      <c r="I1328" s="958">
        <f>VLOOKUP(B1328,'Sub Index'!Y:AE,7,0)</f>
        <v>1.2291859438008184E-2</v>
      </c>
      <c r="J1328" s="958">
        <f>VLOOKUP(B1328,'Sub Index'!AG:AK,4,0)</f>
        <v>5.143458583488766E-3</v>
      </c>
      <c r="K1328" s="958">
        <f>VLOOKUP(B1328,'Sub Index'!AG:AK,5,0)</f>
        <v>108470422.24900001</v>
      </c>
      <c r="L1328" s="958">
        <f>VLOOKUP(B1328,'Sub Index'!AM:AX,4,0)</f>
        <v>1.7643835289248349E-3</v>
      </c>
      <c r="M1328" s="958">
        <f>VLOOKUP(B1328,'Sub Index'!AM:AX,7,0)</f>
        <v>1.5300000000000757E-2</v>
      </c>
      <c r="N1328" s="958">
        <f>VLOOKUP(B1328,'Sub Index'!AM:AX,8,0)</f>
        <v>1.0999999999999233E-2</v>
      </c>
      <c r="O1328" s="958">
        <f>VLOOKUP(B1328,'Sub Index'!AV:AX,3,0)</f>
        <v>294.30999999999995</v>
      </c>
      <c r="Q1328" s="959">
        <f t="shared" si="5171"/>
        <v>0.31343307392143099</v>
      </c>
      <c r="R1328" s="959">
        <f t="shared" si="5172"/>
        <v>1.0154067081901403</v>
      </c>
      <c r="S1328" s="959">
        <f t="shared" si="5173"/>
        <v>-1.0281635856822853</v>
      </c>
      <c r="T1328" s="959">
        <f t="shared" si="5174"/>
        <v>1.0853883892846625</v>
      </c>
      <c r="U1328" s="959">
        <f t="shared" si="5175"/>
        <v>-0.44687312353144892</v>
      </c>
      <c r="V1328" s="959">
        <f t="shared" si="5176"/>
        <v>-0.90987254819976293</v>
      </c>
      <c r="W1328" s="959">
        <f t="shared" si="5177"/>
        <v>1.7400556930143654</v>
      </c>
      <c r="X1328" s="959">
        <f t="shared" si="5178"/>
        <v>-0.82835774338863799</v>
      </c>
      <c r="Y1328" s="959">
        <f t="shared" si="5179"/>
        <v>-1.6501587201883824E-2</v>
      </c>
      <c r="Z1328" s="959">
        <f t="shared" si="5180"/>
        <v>-0.29156699869837804</v>
      </c>
      <c r="AA1328" s="959">
        <f t="shared" si="5181"/>
        <v>0.12950056809383198</v>
      </c>
      <c r="AB1328" s="959">
        <f t="shared" si="5182"/>
        <v>0.29088015622572744</v>
      </c>
      <c r="AC1328" s="959">
        <f t="shared" si="5183"/>
        <v>0.26725168270787486</v>
      </c>
      <c r="AE1328" s="958">
        <f t="shared" si="5184"/>
        <v>0.66441989105578569</v>
      </c>
      <c r="AF1328" s="958">
        <f t="shared" si="5185"/>
        <v>-0.12988277330969056</v>
      </c>
      <c r="AG1328" s="958">
        <f t="shared" si="5186"/>
        <v>0.41509157240730121</v>
      </c>
      <c r="AH1328" s="958">
        <f t="shared" si="5187"/>
        <v>-0.42242966529526088</v>
      </c>
      <c r="AI1328" s="958">
        <f t="shared" si="5188"/>
        <v>9.9016352082264059E-2</v>
      </c>
      <c r="AJ1328" s="958">
        <f t="shared" si="5189"/>
        <v>0.12524307538807991</v>
      </c>
    </row>
    <row r="1329" spans="1:36">
      <c r="A1329" s="93" t="str">
        <f t="shared" si="5170"/>
        <v>202021</v>
      </c>
      <c r="B1329" s="93">
        <f>'Sub Index'!A1311</f>
        <v>43971</v>
      </c>
      <c r="C1329" s="958">
        <f>VLOOKUP(B1329,'Sub Index'!A:M,8,0)</f>
        <v>1.1877664021509629</v>
      </c>
      <c r="D1329" s="958">
        <f>VLOOKUP(B1329,'Sub Index'!J:M,4,0)</f>
        <v>0.78950000000000009</v>
      </c>
      <c r="E1329" s="958">
        <f>VLOOKUP(B1329,'Sub Index'!O:W,4,0)</f>
        <v>0.3761000000000001</v>
      </c>
      <c r="F1329" s="958">
        <f>VLOOKUP(B1329,'Sub Index'!O:W,7,0)</f>
        <v>0.10371738922761282</v>
      </c>
      <c r="G1329" s="958">
        <f>VLOOKUP(B1329,'Sub Index'!O:W,9,0)</f>
        <v>0.14819999999999989</v>
      </c>
      <c r="H1329" s="958">
        <f>VLOOKUP(B1329,'Sub Index'!Y:AE,4,0)</f>
        <v>1.1477000000000002</v>
      </c>
      <c r="I1329" s="958">
        <f>VLOOKUP(B1329,'Sub Index'!Y:AE,7,0)</f>
        <v>1.226373306228179E-2</v>
      </c>
      <c r="J1329" s="958">
        <f>VLOOKUP(B1329,'Sub Index'!AG:AK,4,0)</f>
        <v>5.1843435128770075E-3</v>
      </c>
      <c r="K1329" s="958">
        <f>VLOOKUP(B1329,'Sub Index'!AG:AK,5,0)</f>
        <v>108444993.48320001</v>
      </c>
      <c r="L1329" s="958">
        <f>VLOOKUP(B1329,'Sub Index'!AM:AX,4,0)</f>
        <v>1.7592400814836549E-3</v>
      </c>
      <c r="M1329" s="958">
        <f>VLOOKUP(B1329,'Sub Index'!AM:AX,7,0)</f>
        <v>1.8850000000000477E-2</v>
      </c>
      <c r="N1329" s="958">
        <f>VLOOKUP(B1329,'Sub Index'!AM:AX,8,0)</f>
        <v>4.9999999999883471E-5</v>
      </c>
      <c r="O1329" s="958">
        <f>VLOOKUP(B1329,'Sub Index'!AV:AX,3,0)</f>
        <v>299.95</v>
      </c>
      <c r="Q1329" s="959">
        <f t="shared" si="5171"/>
        <v>0.11188322749281558</v>
      </c>
      <c r="R1329" s="959">
        <f t="shared" si="5172"/>
        <v>0.97399448113631348</v>
      </c>
      <c r="S1329" s="959">
        <f t="shared" si="5173"/>
        <v>-1.0281635856822853</v>
      </c>
      <c r="T1329" s="959">
        <f t="shared" si="5174"/>
        <v>1.0863134829224081</v>
      </c>
      <c r="U1329" s="959">
        <f t="shared" si="5175"/>
        <v>-0.27278495862567814</v>
      </c>
      <c r="V1329" s="959">
        <f t="shared" si="5176"/>
        <v>-0.97536884624871156</v>
      </c>
      <c r="W1329" s="959">
        <f t="shared" si="5177"/>
        <v>1.7304655567944753</v>
      </c>
      <c r="X1329" s="959">
        <f t="shared" si="5178"/>
        <v>-0.82290299117759669</v>
      </c>
      <c r="Y1329" s="959">
        <f t="shared" si="5179"/>
        <v>-1.7338266306137152E-2</v>
      </c>
      <c r="Z1329" s="959">
        <f t="shared" si="5180"/>
        <v>-0.29715265500049648</v>
      </c>
      <c r="AA1329" s="959">
        <f t="shared" si="5181"/>
        <v>0.40171194039736108</v>
      </c>
      <c r="AB1329" s="959">
        <f t="shared" si="5182"/>
        <v>-0.21538149286095323</v>
      </c>
      <c r="AC1329" s="959">
        <f t="shared" si="5183"/>
        <v>0.35007975766988625</v>
      </c>
      <c r="AE1329" s="958">
        <f t="shared" si="5184"/>
        <v>0.54293885431456457</v>
      </c>
      <c r="AF1329" s="958">
        <f t="shared" si="5185"/>
        <v>-7.1545020461851752E-2</v>
      </c>
      <c r="AG1329" s="958">
        <f t="shared" si="5186"/>
        <v>0.37754835527288189</v>
      </c>
      <c r="AH1329" s="958">
        <f t="shared" si="5187"/>
        <v>-0.4201206287418669</v>
      </c>
      <c r="AI1329" s="958">
        <f t="shared" si="5188"/>
        <v>5.9814387551449404E-2</v>
      </c>
      <c r="AJ1329" s="958">
        <f t="shared" si="5189"/>
        <v>9.772718958703544E-2</v>
      </c>
    </row>
    <row r="1330" spans="1:36">
      <c r="A1330" s="93" t="str">
        <f t="shared" ref="A1330" si="5190">YEAR(B1330)&amp;WEEKNUM(B1330)</f>
        <v>202021</v>
      </c>
      <c r="B1330" s="93">
        <f>'Sub Index'!A1312</f>
        <v>43972</v>
      </c>
      <c r="C1330" s="958">
        <f>VLOOKUP(B1330,'Sub Index'!A:M,8,0)</f>
        <v>1.105367580337133</v>
      </c>
      <c r="D1330" s="958">
        <f>VLOOKUP(B1330,'Sub Index'!J:M,4,0)</f>
        <v>0.83230000000000026</v>
      </c>
      <c r="E1330" s="958">
        <f>VLOOKUP(B1330,'Sub Index'!O:W,4,0)</f>
        <v>0.32529999999999992</v>
      </c>
      <c r="F1330" s="958">
        <f>VLOOKUP(B1330,'Sub Index'!O:W,7,0)</f>
        <v>0.10272247480331852</v>
      </c>
      <c r="G1330" s="958">
        <f>VLOOKUP(B1330,'Sub Index'!O:W,9,0)</f>
        <v>7.7499999999999902E-2</v>
      </c>
      <c r="H1330" s="958">
        <f>VLOOKUP(B1330,'Sub Index'!Y:AE,4,0)</f>
        <v>1.2167999999999999</v>
      </c>
      <c r="I1330" s="958">
        <f>VLOOKUP(B1330,'Sub Index'!Y:AE,7,0)</f>
        <v>1.2164538361778948E-2</v>
      </c>
      <c r="J1330" s="958">
        <f>VLOOKUP(B1330,'Sub Index'!AG:AK,4,0)</f>
        <v>5.421580349641038E-3</v>
      </c>
      <c r="K1330" s="958">
        <f>VLOOKUP(B1330,'Sub Index'!AG:AK,5,0)</f>
        <v>108353441.90169999</v>
      </c>
      <c r="L1330" s="958">
        <f>VLOOKUP(B1330,'Sub Index'!AM:AX,4,0)</f>
        <v>1.7663516701124044E-3</v>
      </c>
      <c r="M1330" s="958">
        <f>VLOOKUP(B1330,'Sub Index'!AM:AX,7,0)</f>
        <v>4.4500000000002871E-3</v>
      </c>
      <c r="N1330" s="958">
        <f>VLOOKUP(B1330,'Sub Index'!AM:AX,8,0)</f>
        <v>3.3749999999999503E-2</v>
      </c>
      <c r="O1330" s="958">
        <f>VLOOKUP(B1330,'Sub Index'!AV:AX,3,0)</f>
        <v>301.37600000000003</v>
      </c>
      <c r="Q1330" s="959">
        <f t="shared" ref="Q1330" si="5191">IF(C1330=0,"",(C1330-C$2)/C$3)</f>
        <v>-7.9682377684773223E-2</v>
      </c>
      <c r="R1330" s="959">
        <f t="shared" ref="R1330" si="5192">IF(D1330=0,"",(D1330-D$2)/D$3)</f>
        <v>1.0019951654633876</v>
      </c>
      <c r="S1330" s="959">
        <f t="shared" ref="S1330" si="5193">IF(E1330=0,"",(E1330-E$2)/E$3)</f>
        <v>-1.0611679998501971</v>
      </c>
      <c r="T1330" s="959">
        <f t="shared" ref="T1330" si="5194">IF(F1330=0,"",(F1330-F$2)/F$3)</f>
        <v>1.0599275502765708</v>
      </c>
      <c r="U1330" s="959">
        <f t="shared" ref="U1330" si="5195">IF(G1330=0,"",(G1330-G$2)/G$3)</f>
        <v>-0.4846271833905324</v>
      </c>
      <c r="V1330" s="959">
        <f t="shared" ref="V1330" si="5196">IF(H1330=0,"",(H1330-H$2)/H$3)</f>
        <v>-0.92895044424684137</v>
      </c>
      <c r="W1330" s="959">
        <f t="shared" ref="W1330" si="5197">IF(I1330=0,"",(I1330-I$2)/I$3)</f>
        <v>1.6966435422069102</v>
      </c>
      <c r="X1330" s="959">
        <f t="shared" ref="X1330" si="5198">IF(J1330=0,"",(J1330-J$2)/J$3)</f>
        <v>-0.79125152010397359</v>
      </c>
      <c r="Y1330" s="959">
        <f t="shared" ref="Y1330" si="5199">IF(K1330=0,"",(K1330-K$2)/K$3)</f>
        <v>-2.0350575114393105E-2</v>
      </c>
      <c r="Z1330" s="959">
        <f t="shared" ref="Z1330" si="5200">IF(L1330=0,"",(L1330-L$2)/L$3)</f>
        <v>-0.28942964620211459</v>
      </c>
      <c r="AA1330" s="959">
        <f t="shared" ref="AA1330" si="5201">IF(M1330=0,"",(M1330-M$2)/M$3)</f>
        <v>-0.7024694007776191</v>
      </c>
      <c r="AB1330" s="959">
        <f t="shared" ref="AB1330" si="5202">IF(N1330=0,"",(N1330-N$2)/N$3)</f>
        <v>1.3427023038716459</v>
      </c>
      <c r="AC1330" s="959">
        <f t="shared" ref="AC1330" si="5203">IF(O1330=0,"",(O1330-O$2)/O$3)</f>
        <v>0.37102174967269319</v>
      </c>
      <c r="AE1330" s="958">
        <f t="shared" ref="AE1330" si="5204">AVERAGE(Q1330:R1330)</f>
        <v>0.46115639388930718</v>
      </c>
      <c r="AF1330" s="958">
        <f t="shared" ref="AF1330" si="5205">AVERAGE(S1330:U1330)</f>
        <v>-0.16195587765471955</v>
      </c>
      <c r="AG1330" s="958">
        <f t="shared" ref="AG1330" si="5206">AVERAGE(V1330:W1330)</f>
        <v>0.3838465489800344</v>
      </c>
      <c r="AH1330" s="958">
        <f t="shared" ref="AH1330" si="5207">AVERAGE(X1330:Y1330)</f>
        <v>-0.40580104760918334</v>
      </c>
      <c r="AI1330" s="958">
        <f t="shared" ref="AI1330" si="5208">AVERAGE(Z1330:AC1330)</f>
        <v>0.18045625164115134</v>
      </c>
      <c r="AJ1330" s="958">
        <f t="shared" ref="AJ1330" si="5209">AVERAGE(AE1330:AI1330)</f>
        <v>9.1540453849318013E-2</v>
      </c>
    </row>
    <row r="1331" spans="1:36">
      <c r="A1331" s="93" t="str">
        <f t="shared" ref="A1331" si="5210">YEAR(B1331)&amp;WEEKNUM(B1331)</f>
        <v>202021</v>
      </c>
      <c r="B1331" s="93">
        <f>'Sub Index'!A1313</f>
        <v>43973</v>
      </c>
      <c r="C1331" s="961">
        <f>VLOOKUP(B1331,'Sub Index'!A:M,8,0)</f>
        <v>1.0052619446304756</v>
      </c>
      <c r="D1331" s="961">
        <f>VLOOKUP(B1331,'Sub Index'!J:M,4,0)</f>
        <v>0.78449999999999998</v>
      </c>
      <c r="E1331" s="961">
        <f>VLOOKUP(B1331,'Sub Index'!O:W,4,0)</f>
        <v>0.2871999999999999</v>
      </c>
      <c r="F1331" s="961">
        <f>VLOOKUP(B1331,'Sub Index'!O:W,7,0)</f>
        <v>9.9843972011554871E-2</v>
      </c>
      <c r="G1331" s="961">
        <f>VLOOKUP(B1331,'Sub Index'!O:W,9,0)</f>
        <v>-6.8699999999999983E-2</v>
      </c>
      <c r="H1331" s="961">
        <f>VLOOKUP(B1331,'Sub Index'!Y:AE,4,0)</f>
        <v>1.1593999999999998</v>
      </c>
      <c r="I1331" s="961">
        <f>VLOOKUP(B1331,'Sub Index'!Y:AE,7,0)</f>
        <v>1.2396105885814388E-2</v>
      </c>
      <c r="J1331" s="961">
        <f>VLOOKUP(B1331,'Sub Index'!AG:AK,4,0)</f>
        <v>7.1247510542025005E-3</v>
      </c>
      <c r="K1331" s="961">
        <f>VLOOKUP(B1331,'Sub Index'!AG:AK,5,0)</f>
        <v>107794947.85890001</v>
      </c>
      <c r="L1331" s="961">
        <f>VLOOKUP(B1331,'Sub Index'!AM:AX,4,0)</f>
        <v>2.1632367039003892E-3</v>
      </c>
      <c r="M1331" s="961">
        <f>VLOOKUP(B1331,'Sub Index'!AM:AX,7,0)</f>
        <v>1.8799999999999706E-2</v>
      </c>
      <c r="N1331" s="961">
        <f>VLOOKUP(B1331,'Sub Index'!AM:AX,8,0)</f>
        <v>7.6000000000000512E-3</v>
      </c>
      <c r="O1331" s="961">
        <f>VLOOKUP(B1331,'Sub Index'!AV:AX,3,0)</f>
        <v>305.56800000000004</v>
      </c>
      <c r="Q1331" s="960">
        <f t="shared" ref="Q1331" si="5211">IF(C1331=0,"",(C1331-C$2)/C$3)</f>
        <v>-0.31241382048574823</v>
      </c>
      <c r="R1331" s="960">
        <f t="shared" ref="R1331" si="5212">IF(D1331=0,"",(D1331-D$2)/D$3)</f>
        <v>0.97072337315417856</v>
      </c>
      <c r="S1331" s="960">
        <f t="shared" ref="S1331" si="5213">IF(E1331=0,"",(E1331-E$2)/E$3)</f>
        <v>-1.0859213104761307</v>
      </c>
      <c r="T1331" s="960">
        <f t="shared" ref="T1331" si="5214">IF(F1331=0,"",(F1331-F$2)/F$3)</f>
        <v>0.98358733555086431</v>
      </c>
      <c r="U1331" s="960">
        <f t="shared" ref="U1331" si="5215">IF(G1331=0,"",(G1331-G$2)/G$3)</f>
        <v>-0.92269413191417704</v>
      </c>
      <c r="V1331" s="960">
        <f t="shared" ref="V1331" si="5216">IF(H1331=0,"",(H1331-H$2)/H$3)</f>
        <v>-0.96750929048283796</v>
      </c>
      <c r="W1331" s="960">
        <f t="shared" ref="W1331" si="5217">IF(I1331=0,"",(I1331-I$2)/I$3)</f>
        <v>1.7756001813845106</v>
      </c>
      <c r="X1331" s="960">
        <f t="shared" ref="X1331" si="5218">IF(J1331=0,"",(J1331-J$2)/J$3)</f>
        <v>-0.56401927816302544</v>
      </c>
      <c r="Y1331" s="960">
        <f t="shared" ref="Y1331" si="5219">IF(K1331=0,"",(K1331-K$2)/K$3)</f>
        <v>-3.8726626045686094E-2</v>
      </c>
      <c r="Z1331" s="960">
        <f t="shared" ref="Z1331" si="5220">IF(L1331=0,"",(L1331-L$2)/L$3)</f>
        <v>0.14157765299675437</v>
      </c>
      <c r="AA1331" s="960">
        <f t="shared" ref="AA1331" si="5221">IF(M1331=0,"",(M1331-M$2)/M$3)</f>
        <v>0.39787797740711106</v>
      </c>
      <c r="AB1331" s="960">
        <f t="shared" ref="AB1331" si="5222">IF(N1331=0,"",(N1331-N$2)/N$3)</f>
        <v>0.13368475833582769</v>
      </c>
      <c r="AC1331" s="960">
        <f t="shared" ref="AC1331" si="5223">IF(O1331=0,"",(O1331-O$2)/O$3)</f>
        <v>0.43258474439623035</v>
      </c>
      <c r="AE1331" s="961">
        <f t="shared" ref="AE1331" si="5224">AVERAGE(Q1331:R1331)</f>
        <v>0.32915477633421519</v>
      </c>
      <c r="AF1331" s="961">
        <f t="shared" ref="AF1331" si="5225">AVERAGE(S1331:U1331)</f>
        <v>-0.3416760356131478</v>
      </c>
      <c r="AG1331" s="961">
        <f t="shared" ref="AG1331" si="5226">AVERAGE(V1331:W1331)</f>
        <v>0.40404544545083632</v>
      </c>
      <c r="AH1331" s="961">
        <f t="shared" ref="AH1331" si="5227">AVERAGE(X1331:Y1331)</f>
        <v>-0.30137295210435577</v>
      </c>
      <c r="AI1331" s="961">
        <f t="shared" ref="AI1331" si="5228">AVERAGE(Z1331:AC1331)</f>
        <v>0.27643128328398087</v>
      </c>
      <c r="AJ1331" s="961">
        <f t="shared" ref="AJ1331" si="5229">AVERAGE(AE1331:AI1331)</f>
        <v>7.3316503470305758E-2</v>
      </c>
    </row>
    <row r="1332" spans="1:36">
      <c r="A1332" s="93" t="str">
        <f t="shared" ref="A1332:A1336" si="5230">YEAR(B1332)&amp;WEEKNUM(B1332)</f>
        <v>202022</v>
      </c>
      <c r="B1332" s="93">
        <f>'Sub Index'!A1314</f>
        <v>43976</v>
      </c>
      <c r="C1332" s="962">
        <f>VLOOKUP(B1332,'Sub Index'!A:M,8,0)</f>
        <v>0.992829389621386</v>
      </c>
      <c r="D1332" s="962">
        <f>VLOOKUP(B1332,'Sub Index'!J:M,4,0)</f>
        <v>0.80859999999999999</v>
      </c>
      <c r="E1332" s="962">
        <f>VLOOKUP(B1332,'Sub Index'!O:W,4,0)</f>
        <v>0.26759999999999984</v>
      </c>
      <c r="F1332" s="962">
        <f>VLOOKUP(B1332,'Sub Index'!O:W,7,0)</f>
        <v>0.1056162715553246</v>
      </c>
      <c r="G1332" s="962">
        <f>VLOOKUP(B1332,'Sub Index'!O:W,9,0)</f>
        <v>0.12840000000000007</v>
      </c>
      <c r="H1332" s="962">
        <f>VLOOKUP(B1332,'Sub Index'!Y:AE,4,0)</f>
        <v>1.0986999999999998</v>
      </c>
      <c r="I1332" s="962">
        <f>VLOOKUP(B1332,'Sub Index'!Y:AE,7,0)</f>
        <v>1.2576964934988654E-2</v>
      </c>
      <c r="J1332" s="962">
        <f>VLOOKUP(B1332,'Sub Index'!AG:AK,4,0)</f>
        <v>7.2051235170485914E-3</v>
      </c>
      <c r="K1332" s="962">
        <f>VLOOKUP(B1332,'Sub Index'!AG:AK,5,0)</f>
        <v>107801573.0192</v>
      </c>
      <c r="L1332" s="962">
        <f>VLOOKUP(B1332,'Sub Index'!AM:AX,4,0)</f>
        <v>2.1694358538603443E-3</v>
      </c>
      <c r="M1332" s="962">
        <f>VLOOKUP(B1332,'Sub Index'!AM:AX,7,0)</f>
        <v>1.2550000000000061E-2</v>
      </c>
      <c r="N1332" s="962">
        <f>VLOOKUP(B1332,'Sub Index'!AM:AX,8,0)</f>
        <v>9.4500000000001805E-3</v>
      </c>
      <c r="O1332" s="962">
        <f>VLOOKUP(B1332,'Sub Index'!AV:AX,3,0)</f>
        <v>305.52</v>
      </c>
      <c r="Q1332" s="963">
        <f t="shared" ref="Q1332:Q1336" si="5231">IF(C1332=0,"",(C1332-C$2)/C$3)</f>
        <v>-0.34131775226284272</v>
      </c>
      <c r="R1332" s="963">
        <f t="shared" ref="R1332:R1336" si="5232">IF(D1332=0,"",(D1332-D$2)/D$3)</f>
        <v>0.98649011362806838</v>
      </c>
      <c r="S1332" s="963">
        <f t="shared" ref="S1332:S1336" si="5233">IF(E1332=0,"",(E1332-E$2)/E$3)</f>
        <v>-1.0986552970448527</v>
      </c>
      <c r="T1332" s="963">
        <f t="shared" ref="T1332:T1336" si="5234">IF(F1332=0,"",(F1332-F$2)/F$3)</f>
        <v>1.1366733731581058</v>
      </c>
      <c r="U1332" s="963">
        <f t="shared" ref="U1332:U1336" si="5235">IF(G1332=0,"",(G1332-G$2)/G$3)</f>
        <v>-0.33211276697566505</v>
      </c>
      <c r="V1332" s="963">
        <f t="shared" ref="V1332:V1336" si="5236">IF(H1332=0,"",(H1332-H$2)/H$3)</f>
        <v>-1.0082849344989528</v>
      </c>
      <c r="W1332" s="963">
        <f t="shared" ref="W1332:W1336" si="5237">IF(I1332=0,"",(I1332-I$2)/I$3)</f>
        <v>1.8372669576180851</v>
      </c>
      <c r="X1332" s="963">
        <f t="shared" ref="X1332:X1336" si="5238">IF(J1332=0,"",(J1332-J$2)/J$3)</f>
        <v>-0.55329621037309706</v>
      </c>
      <c r="Y1332" s="963">
        <f t="shared" ref="Y1332:Y1336" si="5239">IF(K1332=0,"",(K1332-K$2)/K$3)</f>
        <v>-3.8508639328244713E-2</v>
      </c>
      <c r="Z1332" s="963">
        <f t="shared" ref="Z1332:Z1336" si="5240">IF(L1332=0,"",(L1332-L$2)/L$3)</f>
        <v>0.14830977604021578</v>
      </c>
      <c r="AA1332" s="963">
        <f t="shared" ref="AA1332:AA1336" si="5241">IF(M1332=0,"",(M1332-M$2)/M$3)</f>
        <v>-8.1367396366718303E-2</v>
      </c>
      <c r="AB1332" s="963">
        <f t="shared" ref="AB1332:AB1336" si="5242">IF(N1332=0,"",(N1332-N$2)/N$3)</f>
        <v>0.21921754836418206</v>
      </c>
      <c r="AC1332" s="963">
        <f t="shared" ref="AC1332:AC1336" si="5243">IF(O1332=0,"",(O1332-O$2)/O$3)</f>
        <v>0.43187982460931879</v>
      </c>
      <c r="AE1332" s="962">
        <f t="shared" ref="AE1332:AE1336" si="5244">AVERAGE(Q1332:R1332)</f>
        <v>0.3225861806826128</v>
      </c>
      <c r="AF1332" s="962">
        <f t="shared" ref="AF1332:AF1336" si="5245">AVERAGE(S1332:U1332)</f>
        <v>-9.8031563620803966E-2</v>
      </c>
      <c r="AG1332" s="962">
        <f t="shared" ref="AG1332:AG1336" si="5246">AVERAGE(V1332:W1332)</f>
        <v>0.41449101155956614</v>
      </c>
      <c r="AH1332" s="962">
        <f t="shared" ref="AH1332:AH1336" si="5247">AVERAGE(X1332:Y1332)</f>
        <v>-0.29590242485067086</v>
      </c>
      <c r="AI1332" s="962">
        <f t="shared" ref="AI1332:AI1336" si="5248">AVERAGE(Z1332:AC1332)</f>
        <v>0.17950993816174959</v>
      </c>
      <c r="AJ1332" s="962">
        <f t="shared" ref="AJ1332:AJ1336" si="5249">AVERAGE(AE1332:AI1332)</f>
        <v>0.10453062838649077</v>
      </c>
    </row>
    <row r="1333" spans="1:36">
      <c r="A1333" s="93" t="str">
        <f t="shared" si="5230"/>
        <v>202022</v>
      </c>
      <c r="B1333" s="93">
        <f>'Sub Index'!A1315</f>
        <v>43977</v>
      </c>
      <c r="C1333" s="962">
        <f>VLOOKUP(B1333,'Sub Index'!A:M,8,0)</f>
        <v>0.87516986086753557</v>
      </c>
      <c r="D1333" s="962">
        <f>VLOOKUP(B1333,'Sub Index'!J:M,4,0)</f>
        <v>0.77670000000000017</v>
      </c>
      <c r="E1333" s="962">
        <f>VLOOKUP(B1333,'Sub Index'!O:W,4,0)</f>
        <v>0.2488999999999999</v>
      </c>
      <c r="F1333" s="962">
        <f>VLOOKUP(B1333,'Sub Index'!O:W,7,0)</f>
        <v>0.10812044359735636</v>
      </c>
      <c r="G1333" s="962">
        <f>VLOOKUP(B1333,'Sub Index'!O:W,9,0)</f>
        <v>8.8200000000000056E-2</v>
      </c>
      <c r="H1333" s="962">
        <f>VLOOKUP(B1333,'Sub Index'!Y:AE,4,0)</f>
        <v>1.0786</v>
      </c>
      <c r="I1333" s="962">
        <f>VLOOKUP(B1333,'Sub Index'!Y:AE,7,0)</f>
        <v>1.2499709181356469E-2</v>
      </c>
      <c r="J1333" s="962">
        <f>VLOOKUP(B1333,'Sub Index'!AG:AK,4,0)</f>
        <v>8.1696988825892183E-3</v>
      </c>
      <c r="K1333" s="962">
        <f>VLOOKUP(B1333,'Sub Index'!AG:AK,5,0)</f>
        <v>108110862.1135</v>
      </c>
      <c r="L1333" s="962">
        <f>VLOOKUP(B1333,'Sub Index'!AM:AX,4,0)</f>
        <v>2.1775480003100459E-3</v>
      </c>
      <c r="M1333" s="962">
        <f>VLOOKUP(B1333,'Sub Index'!AM:AX,7,0)</f>
        <v>1.3049999999999784E-2</v>
      </c>
      <c r="N1333" s="962">
        <f>VLOOKUP(B1333,'Sub Index'!AM:AX,8,0)</f>
        <v>1.085000000000047E-2</v>
      </c>
      <c r="O1333" s="962">
        <f>VLOOKUP(B1333,'Sub Index'!AV:AX,3,0)</f>
        <v>300.98599999999999</v>
      </c>
      <c r="Q1333" s="963">
        <f t="shared" si="5231"/>
        <v>-0.61485951335217703</v>
      </c>
      <c r="R1333" s="963">
        <f t="shared" si="5232"/>
        <v>0.96562044470204833</v>
      </c>
      <c r="S1333" s="963">
        <f t="shared" si="5233"/>
        <v>-1.1108045597405209</v>
      </c>
      <c r="T1333" s="963">
        <f t="shared" si="5234"/>
        <v>1.2030860346103764</v>
      </c>
      <c r="U1333" s="963">
        <f t="shared" si="5235"/>
        <v>-0.45256619604988213</v>
      </c>
      <c r="V1333" s="963">
        <f t="shared" si="5236"/>
        <v>-1.0217872482505821</v>
      </c>
      <c r="W1333" s="963">
        <f t="shared" si="5237"/>
        <v>1.8109253767364912</v>
      </c>
      <c r="X1333" s="963">
        <f t="shared" si="5238"/>
        <v>-0.42460527983642954</v>
      </c>
      <c r="Y1333" s="963">
        <f t="shared" si="5239"/>
        <v>-2.8332143763750709E-2</v>
      </c>
      <c r="Z1333" s="963">
        <f t="shared" si="5240"/>
        <v>0.15711936580635277</v>
      </c>
      <c r="AA1333" s="963">
        <f t="shared" si="5241"/>
        <v>-4.302776646483103E-2</v>
      </c>
      <c r="AB1333" s="963">
        <f t="shared" si="5242"/>
        <v>0.28394506514240508</v>
      </c>
      <c r="AC1333" s="963">
        <f t="shared" si="5243"/>
        <v>0.36529427640404283</v>
      </c>
      <c r="AE1333" s="962">
        <f t="shared" si="5244"/>
        <v>0.17538046567493565</v>
      </c>
      <c r="AF1333" s="962">
        <f t="shared" si="5245"/>
        <v>-0.12009490706000887</v>
      </c>
      <c r="AG1333" s="962">
        <f t="shared" si="5246"/>
        <v>0.39456906424295457</v>
      </c>
      <c r="AH1333" s="962">
        <f t="shared" si="5247"/>
        <v>-0.22646871180009012</v>
      </c>
      <c r="AI1333" s="962">
        <f t="shared" si="5248"/>
        <v>0.1908327352219924</v>
      </c>
      <c r="AJ1333" s="962">
        <f t="shared" si="5249"/>
        <v>8.2843729255956733E-2</v>
      </c>
    </row>
    <row r="1334" spans="1:36">
      <c r="A1334" s="93" t="str">
        <f t="shared" si="5230"/>
        <v>202022</v>
      </c>
      <c r="B1334" s="93">
        <f>'Sub Index'!A1316</f>
        <v>43978</v>
      </c>
      <c r="C1334" s="962">
        <f>VLOOKUP(B1334,'Sub Index'!A:M,8,0)</f>
        <v>0.91568097043873631</v>
      </c>
      <c r="D1334" s="962">
        <f>VLOOKUP(B1334,'Sub Index'!J:M,4,0)</f>
        <v>0.67409999999999992</v>
      </c>
      <c r="E1334" s="962">
        <f>VLOOKUP(B1334,'Sub Index'!O:W,4,0)</f>
        <v>0.19490000000000007</v>
      </c>
      <c r="F1334" s="962">
        <f>VLOOKUP(B1334,'Sub Index'!O:W,7,0)</f>
        <v>0.10771855184018939</v>
      </c>
      <c r="G1334" s="962">
        <f>VLOOKUP(B1334,'Sub Index'!O:W,9,0)</f>
        <v>5.1900000000000279E-2</v>
      </c>
      <c r="H1334" s="962">
        <f>VLOOKUP(B1334,'Sub Index'!Y:AE,4,0)</f>
        <v>0.98940000000000006</v>
      </c>
      <c r="I1334" s="962">
        <f>VLOOKUP(B1334,'Sub Index'!Y:AE,7,0)</f>
        <v>1.3217909618457641E-2</v>
      </c>
      <c r="J1334" s="962">
        <f>VLOOKUP(B1334,'Sub Index'!AG:AK,4,0)</f>
        <v>8.081785016961638E-3</v>
      </c>
      <c r="K1334" s="962">
        <f>VLOOKUP(B1334,'Sub Index'!AG:AK,5,0)</f>
        <v>108095498.7669</v>
      </c>
      <c r="L1334" s="962">
        <f>VLOOKUP(B1334,'Sub Index'!AM:AX,4,0)</f>
        <v>2.1909272044657946E-3</v>
      </c>
      <c r="M1334" s="962">
        <f>VLOOKUP(B1334,'Sub Index'!AM:AX,7,0)</f>
        <v>1.2300000000000644E-2</v>
      </c>
      <c r="N1334" s="962">
        <f>VLOOKUP(B1334,'Sub Index'!AM:AX,8,0)</f>
        <v>2.1899999999999586E-2</v>
      </c>
      <c r="O1334" s="962">
        <f>VLOOKUP(B1334,'Sub Index'!AV:AX,3,0)</f>
        <v>307.226</v>
      </c>
      <c r="Q1334" s="963">
        <f t="shared" si="5231"/>
        <v>-0.52067691400680449</v>
      </c>
      <c r="R1334" s="963">
        <f t="shared" si="5232"/>
        <v>0.89849730890864166</v>
      </c>
      <c r="S1334" s="963">
        <f t="shared" si="5233"/>
        <v>-1.1458879921237342</v>
      </c>
      <c r="T1334" s="963">
        <f t="shared" si="5234"/>
        <v>1.192427541199703</v>
      </c>
      <c r="U1334" s="963">
        <f t="shared" si="5235"/>
        <v>-0.56133384469152514</v>
      </c>
      <c r="V1334" s="963">
        <f t="shared" si="5236"/>
        <v>-1.0817079640040819</v>
      </c>
      <c r="W1334" s="963">
        <f t="shared" si="5237"/>
        <v>2.0558072659633821</v>
      </c>
      <c r="X1334" s="963">
        <f t="shared" si="5238"/>
        <v>-0.43633450036068344</v>
      </c>
      <c r="Y1334" s="963">
        <f t="shared" si="5239"/>
        <v>-2.8837641795889515E-2</v>
      </c>
      <c r="Z1334" s="963">
        <f t="shared" si="5240"/>
        <v>0.17164884955524115</v>
      </c>
      <c r="AA1334" s="963">
        <f t="shared" si="5241"/>
        <v>-0.1005372113176279</v>
      </c>
      <c r="AB1334" s="963">
        <f t="shared" si="5242"/>
        <v>0.79483010828466139</v>
      </c>
      <c r="AC1334" s="963">
        <f t="shared" si="5243"/>
        <v>0.45693384870243786</v>
      </c>
      <c r="AE1334" s="962">
        <f t="shared" si="5244"/>
        <v>0.18891019745091858</v>
      </c>
      <c r="AF1334" s="962">
        <f t="shared" si="5245"/>
        <v>-0.17159809853851879</v>
      </c>
      <c r="AG1334" s="962">
        <f t="shared" si="5246"/>
        <v>0.48704965097965014</v>
      </c>
      <c r="AH1334" s="962">
        <f t="shared" si="5247"/>
        <v>-0.23258607107828647</v>
      </c>
      <c r="AI1334" s="962">
        <f t="shared" si="5248"/>
        <v>0.33071889880617811</v>
      </c>
      <c r="AJ1334" s="962">
        <f t="shared" si="5249"/>
        <v>0.12049891552398832</v>
      </c>
    </row>
    <row r="1335" spans="1:36">
      <c r="A1335" s="93" t="str">
        <f t="shared" si="5230"/>
        <v>202022</v>
      </c>
      <c r="B1335" s="93">
        <f>'Sub Index'!A1317</f>
        <v>43979</v>
      </c>
      <c r="C1335" s="962">
        <f>VLOOKUP(B1335,'Sub Index'!A:M,8,0)</f>
        <v>0.99712654041667081</v>
      </c>
      <c r="D1335" s="962">
        <f>VLOOKUP(B1335,'Sub Index'!J:M,4,0)</f>
        <v>0.56849999999999978</v>
      </c>
      <c r="E1335" s="962">
        <f>VLOOKUP(B1335,'Sub Index'!O:W,4,0)</f>
        <v>-1.8499999999999961E-2</v>
      </c>
      <c r="F1335" s="962">
        <f>VLOOKUP(B1335,'Sub Index'!O:W,7,0)</f>
        <v>0.10575758271321625</v>
      </c>
      <c r="G1335" s="962">
        <f>VLOOKUP(B1335,'Sub Index'!O:W,9,0)</f>
        <v>6.2100000000000044E-2</v>
      </c>
      <c r="H1335" s="962">
        <f>VLOOKUP(B1335,'Sub Index'!Y:AE,4,0)</f>
        <v>0.92749999999999977</v>
      </c>
      <c r="I1335" s="962">
        <f>VLOOKUP(B1335,'Sub Index'!Y:AE,7,0)</f>
        <v>1.3632343423999526E-2</v>
      </c>
      <c r="J1335" s="962">
        <f>VLOOKUP(B1335,'Sub Index'!AG:AK,4,0)</f>
        <v>7.812513323432602E-3</v>
      </c>
      <c r="K1335" s="962">
        <f>VLOOKUP(B1335,'Sub Index'!AG:AK,5,0)</f>
        <v>108053681.37620001</v>
      </c>
      <c r="L1335" s="962">
        <f>VLOOKUP(B1335,'Sub Index'!AM:AX,4,0)</f>
        <v>2.0096617404516139E-3</v>
      </c>
      <c r="M1335" s="962">
        <f>VLOOKUP(B1335,'Sub Index'!AM:AX,7,0)</f>
        <v>1.8699999999999939E-2</v>
      </c>
      <c r="N1335" s="962">
        <f>VLOOKUP(B1335,'Sub Index'!AM:AX,8,0)</f>
        <v>1.0200000000000209E-2</v>
      </c>
      <c r="O1335" s="962">
        <f>VLOOKUP(B1335,'Sub Index'!AV:AX,3,0)</f>
        <v>309.738</v>
      </c>
      <c r="Q1335" s="963">
        <f t="shared" si="5231"/>
        <v>-0.33132748450758309</v>
      </c>
      <c r="R1335" s="963">
        <f t="shared" si="5232"/>
        <v>0.82941150832595423</v>
      </c>
      <c r="S1335" s="963">
        <f t="shared" si="5233"/>
        <v>-1.2845325193566546</v>
      </c>
      <c r="T1335" s="963">
        <f t="shared" si="5234"/>
        <v>1.1404210589923713</v>
      </c>
      <c r="U1335" s="963">
        <f t="shared" si="5235"/>
        <v>-0.53077103432941108</v>
      </c>
      <c r="V1335" s="963">
        <f t="shared" si="5236"/>
        <v>-1.1232897163038762</v>
      </c>
      <c r="W1335" s="963">
        <f t="shared" si="5237"/>
        <v>2.1971150792393166</v>
      </c>
      <c r="X1335" s="963">
        <f t="shared" si="5238"/>
        <v>-0.47225997186390156</v>
      </c>
      <c r="Y1335" s="963">
        <f t="shared" si="5239"/>
        <v>-3.0213553519968805E-2</v>
      </c>
      <c r="Z1335" s="963">
        <f t="shared" si="5240"/>
        <v>-2.5200946813036501E-2</v>
      </c>
      <c r="AA1335" s="963">
        <f t="shared" si="5241"/>
        <v>0.3902100514267472</v>
      </c>
      <c r="AB1335" s="963">
        <f t="shared" si="5242"/>
        <v>0.25389300378108137</v>
      </c>
      <c r="AC1335" s="963">
        <f t="shared" si="5243"/>
        <v>0.49382465088409944</v>
      </c>
      <c r="AE1335" s="962">
        <f t="shared" si="5244"/>
        <v>0.24904201190918557</v>
      </c>
      <c r="AF1335" s="962">
        <f t="shared" si="5245"/>
        <v>-0.22496083156456478</v>
      </c>
      <c r="AG1335" s="962">
        <f t="shared" si="5246"/>
        <v>0.5369126814677202</v>
      </c>
      <c r="AH1335" s="962">
        <f t="shared" si="5247"/>
        <v>-0.25123676269193518</v>
      </c>
      <c r="AI1335" s="962">
        <f t="shared" si="5248"/>
        <v>0.27818168981972291</v>
      </c>
      <c r="AJ1335" s="962">
        <f t="shared" si="5249"/>
        <v>0.11758775778802574</v>
      </c>
    </row>
    <row r="1336" spans="1:36">
      <c r="A1336" s="93" t="str">
        <f t="shared" si="5230"/>
        <v>202022</v>
      </c>
      <c r="B1336" s="93">
        <f>'Sub Index'!A1318</f>
        <v>43980</v>
      </c>
      <c r="C1336" s="962">
        <f>VLOOKUP(B1336,'Sub Index'!A:M,8,0)</f>
        <v>1.0315436780447296</v>
      </c>
      <c r="D1336" s="962">
        <f>VLOOKUP(B1336,'Sub Index'!J:M,4,0)</f>
        <v>0.6339999999999999</v>
      </c>
      <c r="E1336" s="962">
        <f>VLOOKUP(B1336,'Sub Index'!O:W,4,0)</f>
        <v>-3.6399999999999988E-2</v>
      </c>
      <c r="F1336" s="962">
        <f>VLOOKUP(B1336,'Sub Index'!O:W,7,0)</f>
        <v>9.3954578863344296E-2</v>
      </c>
      <c r="G1336" s="962">
        <f>VLOOKUP(B1336,'Sub Index'!O:W,9,0)</f>
        <v>7.5099999999999945E-2</v>
      </c>
      <c r="H1336" s="962">
        <f>VLOOKUP(B1336,'Sub Index'!Y:AE,4,0)</f>
        <v>1.0171000000000001</v>
      </c>
      <c r="I1336" s="962">
        <f>VLOOKUP(B1336,'Sub Index'!Y:AE,7,0)</f>
        <v>1.3016315800537911E-2</v>
      </c>
      <c r="J1336" s="962">
        <f>VLOOKUP(B1336,'Sub Index'!AG:AK,4,0)</f>
        <v>7.8644834157257371E-3</v>
      </c>
      <c r="K1336" s="962">
        <f>VLOOKUP(B1336,'Sub Index'!AG:AK,5,0)</f>
        <v>107805172.01809999</v>
      </c>
      <c r="L1336" s="962">
        <f>VLOOKUP(B1336,'Sub Index'!AM:AX,4,0)</f>
        <v>2.0947886539742348E-3</v>
      </c>
      <c r="M1336" s="962">
        <f>VLOOKUP(B1336,'Sub Index'!AM:AX,7,0)</f>
        <v>1.4199999999999768E-2</v>
      </c>
      <c r="N1336" s="962">
        <f>VLOOKUP(B1336,'Sub Index'!AM:AX,8,0)</f>
        <v>-1.1800000000000033E-2</v>
      </c>
      <c r="O1336" s="962">
        <f>VLOOKUP(B1336,'Sub Index'!AV:AX,3,0)</f>
        <v>301.61400000000003</v>
      </c>
      <c r="Q1336" s="963">
        <f t="shared" si="5231"/>
        <v>-0.25131250792095372</v>
      </c>
      <c r="R1336" s="963">
        <f t="shared" si="5232"/>
        <v>0.87226302289192048</v>
      </c>
      <c r="S1336" s="963">
        <f t="shared" si="5233"/>
        <v>-1.2961620274984975</v>
      </c>
      <c r="T1336" s="963">
        <f t="shared" si="5234"/>
        <v>0.82739588115139373</v>
      </c>
      <c r="U1336" s="963">
        <f t="shared" si="5235"/>
        <v>-0.49181843288750043</v>
      </c>
      <c r="V1336" s="963">
        <f t="shared" si="5236"/>
        <v>-1.0631002977891497</v>
      </c>
      <c r="W1336" s="963">
        <f t="shared" si="5237"/>
        <v>1.9870706397537115</v>
      </c>
      <c r="X1336" s="963">
        <f t="shared" si="5238"/>
        <v>-0.46532626841654939</v>
      </c>
      <c r="Y1336" s="963">
        <f t="shared" si="5239"/>
        <v>-3.8390221973680937E-2</v>
      </c>
      <c r="Z1336" s="963">
        <f t="shared" si="5240"/>
        <v>6.724476910710675E-2</v>
      </c>
      <c r="AA1336" s="963">
        <f t="shared" si="5241"/>
        <v>4.5153382309557386E-2</v>
      </c>
      <c r="AB1336" s="963">
        <f t="shared" si="5242"/>
        <v>-0.76325368844793773</v>
      </c>
      <c r="AC1336" s="963">
        <f t="shared" si="5243"/>
        <v>0.37451697694945885</v>
      </c>
      <c r="AE1336" s="962">
        <f t="shared" si="5244"/>
        <v>0.31047525748548338</v>
      </c>
      <c r="AF1336" s="962">
        <f t="shared" si="5245"/>
        <v>-0.32019485974486805</v>
      </c>
      <c r="AG1336" s="962">
        <f t="shared" si="5246"/>
        <v>0.46198517098228087</v>
      </c>
      <c r="AH1336" s="962">
        <f t="shared" si="5247"/>
        <v>-0.25185824519511518</v>
      </c>
      <c r="AI1336" s="962">
        <f t="shared" si="5248"/>
        <v>-6.9084640020453697E-2</v>
      </c>
      <c r="AJ1336" s="962">
        <f t="shared" si="5249"/>
        <v>2.6264536701465464E-2</v>
      </c>
    </row>
    <row r="1337" spans="1:36">
      <c r="A1337" s="93" t="str">
        <f t="shared" ref="A1337:A1340" si="5250">YEAR(B1337)&amp;WEEKNUM(B1337)</f>
        <v>202023</v>
      </c>
      <c r="B1337" s="93">
        <f>'Sub Index'!A1319</f>
        <v>43983</v>
      </c>
      <c r="C1337" s="967">
        <f>VLOOKUP(B1337,'Sub Index'!A:M,8,0)</f>
        <v>0.88000062577301386</v>
      </c>
      <c r="D1337" s="967">
        <f>VLOOKUP(B1337,'Sub Index'!J:M,4,0)</f>
        <v>0.67509999999999981</v>
      </c>
      <c r="E1337" s="967">
        <f>VLOOKUP(B1337,'Sub Index'!O:W,4,0)</f>
        <v>5.8100000000000041E-2</v>
      </c>
      <c r="F1337" s="967">
        <f>VLOOKUP(B1337,'Sub Index'!O:W,7,0)</f>
        <v>0.12070551296396755</v>
      </c>
      <c r="G1337" s="967">
        <f>VLOOKUP(B1337,'Sub Index'!O:W,9,0)</f>
        <v>-7.9300000000000148E-2</v>
      </c>
      <c r="H1337" s="967">
        <f>VLOOKUP(B1337,'Sub Index'!Y:AE,4,0)</f>
        <v>1.0999000000000001</v>
      </c>
      <c r="I1337" s="967">
        <f>VLOOKUP(B1337,'Sub Index'!Y:AE,7,0)</f>
        <v>1.2751731729688862E-2</v>
      </c>
      <c r="J1337" s="967">
        <f>VLOOKUP(B1337,'Sub Index'!AG:AK,4,0)</f>
        <v>1.0369073021475177E-2</v>
      </c>
      <c r="K1337" s="967">
        <f>VLOOKUP(B1337,'Sub Index'!AG:AK,5,0)</f>
        <v>108900919.1494</v>
      </c>
      <c r="L1337" s="967">
        <f>VLOOKUP(B1337,'Sub Index'!AM:AX,4,0)</f>
        <v>2.148851467386313E-3</v>
      </c>
      <c r="M1337" s="967">
        <f>VLOOKUP(B1337,'Sub Index'!AM:AX,7,0)</f>
        <v>3.0850000000000044E-2</v>
      </c>
      <c r="N1337" s="967">
        <f>VLOOKUP(B1337,'Sub Index'!AM:AX,8,0)</f>
        <v>-7.9500000000001236E-3</v>
      </c>
      <c r="O1337" s="967">
        <f>VLOOKUP(B1337,'Sub Index'!AV:AX,3,0)</f>
        <v>299.54000000000002</v>
      </c>
      <c r="Q1337" s="966">
        <f t="shared" ref="Q1337:Q1340" si="5251">IF(C1337=0,"",(C1337-C$2)/C$3)</f>
        <v>-0.60362866827189843</v>
      </c>
      <c r="R1337" s="966">
        <f t="shared" ref="R1337:R1340" si="5252">IF(D1337=0,"",(D1337-D$2)/D$3)</f>
        <v>0.89915153050506857</v>
      </c>
      <c r="S1337" s="966">
        <f t="shared" ref="S1337:S1340" si="5253">IF(E1337=0,"",(E1337-E$2)/E$3)</f>
        <v>-1.2347660208278743</v>
      </c>
      <c r="T1337" s="966">
        <f t="shared" ref="T1337:T1340" si="5254">IF(F1337=0,"",(F1337-F$2)/F$3)</f>
        <v>1.536852220467144</v>
      </c>
      <c r="U1337" s="966">
        <f t="shared" ref="U1337:U1340" si="5255">IF(G1337=0,"",(G1337-G$2)/G$3)</f>
        <v>-0.95445548385912038</v>
      </c>
      <c r="V1337" s="966">
        <f t="shared" ref="V1337:V1340" si="5256">IF(H1337=0,"",(H1337-H$2)/H$3)</f>
        <v>-1.0074788262152732</v>
      </c>
      <c r="W1337" s="966">
        <f t="shared" ref="W1337:W1340" si="5257">IF(I1337=0,"",(I1337-I$2)/I$3)</f>
        <v>1.8968564825605301</v>
      </c>
      <c r="X1337" s="966">
        <f t="shared" ref="X1337:X1340" si="5258">IF(J1337=0,"",(J1337-J$2)/J$3)</f>
        <v>-0.1311709722197538</v>
      </c>
      <c r="Y1337" s="966">
        <f t="shared" ref="Y1337:Y1340" si="5259">IF(K1337=0,"",(K1337-K$2)/K$3)</f>
        <v>-2.3370082426288239E-3</v>
      </c>
      <c r="Z1337" s="966">
        <f t="shared" ref="Z1337:Z1340" si="5260">IF(L1337=0,"",(L1337-L$2)/L$3)</f>
        <v>0.1259556430683553</v>
      </c>
      <c r="AA1337" s="966">
        <f t="shared" ref="AA1337:AA1340" si="5261">IF(M1337=0,"",(M1337-M$2)/M$3)</f>
        <v>1.3218630580431325</v>
      </c>
      <c r="AB1337" s="966">
        <f t="shared" ref="AB1337:AB1340" si="5262">IF(N1337=0,"",(N1337-N$2)/N$3)</f>
        <v>-0.58525301730786561</v>
      </c>
      <c r="AC1337" s="966">
        <f t="shared" ref="AC1337:AC1340" si="5263">IF(O1337=0,"",(O1337-O$2)/O$3)</f>
        <v>0.34405856782335759</v>
      </c>
      <c r="AE1337" s="967">
        <f t="shared" ref="AE1337:AE1340" si="5264">AVERAGE(Q1337:R1337)</f>
        <v>0.14776143111658507</v>
      </c>
      <c r="AF1337" s="967">
        <f t="shared" ref="AF1337:AF1340" si="5265">AVERAGE(S1337:U1337)</f>
        <v>-0.21745642807328358</v>
      </c>
      <c r="AG1337" s="967">
        <f t="shared" ref="AG1337:AG1340" si="5266">AVERAGE(V1337:W1337)</f>
        <v>0.44468882817262845</v>
      </c>
      <c r="AH1337" s="967">
        <f t="shared" ref="AH1337:AH1340" si="5267">AVERAGE(X1337:Y1337)</f>
        <v>-6.6753990231191315E-2</v>
      </c>
      <c r="AI1337" s="967">
        <f t="shared" ref="AI1337:AI1340" si="5268">AVERAGE(Z1337:AC1337)</f>
        <v>0.30165606290674496</v>
      </c>
      <c r="AJ1337" s="967">
        <f t="shared" ref="AJ1337:AJ1340" si="5269">AVERAGE(AE1337:AI1337)</f>
        <v>0.1219791807782967</v>
      </c>
    </row>
    <row r="1338" spans="1:36">
      <c r="A1338" s="93" t="str">
        <f t="shared" si="5250"/>
        <v>202023</v>
      </c>
      <c r="B1338" s="93">
        <f>'Sub Index'!A1320</f>
        <v>43984</v>
      </c>
      <c r="C1338" s="967">
        <f>VLOOKUP(B1338,'Sub Index'!A:M,8,0)</f>
        <v>0.89483765937054516</v>
      </c>
      <c r="D1338" s="967">
        <f>VLOOKUP(B1338,'Sub Index'!J:M,4,0)</f>
        <v>0.60909999999999997</v>
      </c>
      <c r="E1338" s="967">
        <f>VLOOKUP(B1338,'Sub Index'!O:W,4,0)</f>
        <v>-1.7000000000000126E-2</v>
      </c>
      <c r="F1338" s="967">
        <f>VLOOKUP(B1338,'Sub Index'!O:W,7,0)</f>
        <v>0.12107736090344122</v>
      </c>
      <c r="G1338" s="967">
        <f>VLOOKUP(B1338,'Sub Index'!O:W,9,0)</f>
        <v>4.4399999999999995E-2</v>
      </c>
      <c r="H1338" s="967">
        <f>VLOOKUP(B1338,'Sub Index'!Y:AE,4,0)</f>
        <v>1.1453</v>
      </c>
      <c r="I1338" s="967">
        <f>VLOOKUP(B1338,'Sub Index'!Y:AE,7,0)</f>
        <v>1.2725010336042623E-2</v>
      </c>
      <c r="J1338" s="967">
        <f>VLOOKUP(B1338,'Sub Index'!AG:AK,4,0)</f>
        <v>1.0138825176783084E-2</v>
      </c>
      <c r="K1338" s="967">
        <f>VLOOKUP(B1338,'Sub Index'!AG:AK,5,0)</f>
        <v>109314784.2756</v>
      </c>
      <c r="L1338" s="967">
        <f>VLOOKUP(B1338,'Sub Index'!AM:AX,4,0)</f>
        <v>2.3077364904448955E-3</v>
      </c>
      <c r="M1338" s="967">
        <f>VLOOKUP(B1338,'Sub Index'!AM:AX,7,0)</f>
        <v>1.3200000000000323E-2</v>
      </c>
      <c r="N1338" s="967">
        <f>VLOOKUP(B1338,'Sub Index'!AM:AX,8,0)</f>
        <v>-3.4000000000000696E-3</v>
      </c>
      <c r="O1338" s="967">
        <f>VLOOKUP(B1338,'Sub Index'!AV:AX,3,0)</f>
        <v>295.31</v>
      </c>
      <c r="Q1338" s="966">
        <f t="shared" si="5251"/>
        <v>-0.56913466389677447</v>
      </c>
      <c r="R1338" s="966">
        <f t="shared" si="5252"/>
        <v>0.85597290514088908</v>
      </c>
      <c r="S1338" s="966">
        <f t="shared" si="5253"/>
        <v>-1.2835579795682321</v>
      </c>
      <c r="T1338" s="966">
        <f t="shared" si="5254"/>
        <v>1.5467139276108566</v>
      </c>
      <c r="U1338" s="966">
        <f t="shared" si="5255"/>
        <v>-0.58380649936955153</v>
      </c>
      <c r="V1338" s="966">
        <f t="shared" si="5256"/>
        <v>-0.97698106281607044</v>
      </c>
      <c r="W1338" s="966">
        <f t="shared" si="5257"/>
        <v>1.8877453973803566</v>
      </c>
      <c r="X1338" s="966">
        <f t="shared" si="5258"/>
        <v>-0.16188999164119636</v>
      </c>
      <c r="Y1338" s="966">
        <f t="shared" si="5259"/>
        <v>1.1280337789584895E-2</v>
      </c>
      <c r="Z1338" s="966">
        <f t="shared" si="5260"/>
        <v>0.29850083586141957</v>
      </c>
      <c r="AA1338" s="966">
        <f t="shared" si="5261"/>
        <v>-3.1525877494217175E-2</v>
      </c>
      <c r="AB1338" s="966">
        <f t="shared" si="5262"/>
        <v>-0.37488858777868189</v>
      </c>
      <c r="AC1338" s="966">
        <f t="shared" si="5263"/>
        <v>0.28193751160184921</v>
      </c>
      <c r="AE1338" s="967">
        <f t="shared" si="5264"/>
        <v>0.14341912062205731</v>
      </c>
      <c r="AF1338" s="967">
        <f t="shared" si="5265"/>
        <v>-0.1068835171089757</v>
      </c>
      <c r="AG1338" s="967">
        <f t="shared" si="5266"/>
        <v>0.45538216728214309</v>
      </c>
      <c r="AH1338" s="967">
        <f t="shared" si="5267"/>
        <v>-7.5304826925805729E-2</v>
      </c>
      <c r="AI1338" s="967">
        <f t="shared" si="5268"/>
        <v>4.3505970547592435E-2</v>
      </c>
      <c r="AJ1338" s="967">
        <f t="shared" si="5269"/>
        <v>9.2023782883402266E-2</v>
      </c>
    </row>
    <row r="1339" spans="1:36">
      <c r="A1339" s="93" t="str">
        <f t="shared" si="5250"/>
        <v>202023</v>
      </c>
      <c r="B1339" s="93">
        <f>'Sub Index'!A1321</f>
        <v>43985</v>
      </c>
      <c r="C1339" s="967">
        <f>VLOOKUP(B1339,'Sub Index'!A:M,8,0)</f>
        <v>0.90497377002358337</v>
      </c>
      <c r="D1339" s="967">
        <f>VLOOKUP(B1339,'Sub Index'!J:M,4,0)</f>
        <v>0.54610000000000003</v>
      </c>
      <c r="E1339" s="967">
        <f>VLOOKUP(B1339,'Sub Index'!O:W,4,0)</f>
        <v>3.7499999999999867E-2</v>
      </c>
      <c r="F1339" s="967">
        <f>VLOOKUP(B1339,'Sub Index'!O:W,7,0)</f>
        <v>0.11725627718574816</v>
      </c>
      <c r="G1339" s="967">
        <f>VLOOKUP(B1339,'Sub Index'!O:W,9,0)</f>
        <v>4.6999999999999265E-3</v>
      </c>
      <c r="H1339" s="967">
        <f>VLOOKUP(B1339,'Sub Index'!Y:AE,4,0)</f>
        <v>1.0312000000000001</v>
      </c>
      <c r="I1339" s="967">
        <f>VLOOKUP(B1339,'Sub Index'!Y:AE,7,0)</f>
        <v>1.3179371623308379E-2</v>
      </c>
      <c r="J1339" s="967">
        <f>VLOOKUP(B1339,'Sub Index'!AG:AK,4,0)</f>
        <v>9.9478210827903483E-3</v>
      </c>
      <c r="K1339" s="967">
        <f>VLOOKUP(B1339,'Sub Index'!AG:AK,5,0)</f>
        <v>109585763.70590001</v>
      </c>
      <c r="L1339" s="967">
        <f>VLOOKUP(B1339,'Sub Index'!AM:AX,4,0)</f>
        <v>1.8849503449072666E-3</v>
      </c>
      <c r="M1339" s="967">
        <f>VLOOKUP(B1339,'Sub Index'!AM:AX,7,0)</f>
        <v>1.2199999999999989E-2</v>
      </c>
      <c r="N1339" s="967">
        <f>VLOOKUP(B1339,'Sub Index'!AM:AX,8,0)</f>
        <v>8.7000000000001521E-3</v>
      </c>
      <c r="O1339" s="967">
        <f>VLOOKUP(B1339,'Sub Index'!AV:AX,3,0)</f>
        <v>294.36</v>
      </c>
      <c r="Q1339" s="966">
        <f t="shared" si="5251"/>
        <v>-0.54556964040914047</v>
      </c>
      <c r="R1339" s="966">
        <f t="shared" si="5252"/>
        <v>0.81475694456599035</v>
      </c>
      <c r="S1339" s="966">
        <f t="shared" si="5253"/>
        <v>-1.248149700588878</v>
      </c>
      <c r="T1339" s="966">
        <f t="shared" si="5254"/>
        <v>1.4453757068079285</v>
      </c>
      <c r="U1339" s="966">
        <f t="shared" si="5255"/>
        <v>-0.70276175146523379</v>
      </c>
      <c r="V1339" s="966">
        <f t="shared" si="5256"/>
        <v>-1.053628525455917</v>
      </c>
      <c r="W1339" s="966">
        <f t="shared" si="5257"/>
        <v>2.0426671221098656</v>
      </c>
      <c r="X1339" s="966">
        <f t="shared" si="5258"/>
        <v>-0.18737322029327924</v>
      </c>
      <c r="Y1339" s="966">
        <f t="shared" si="5259"/>
        <v>2.0196335868205701E-2</v>
      </c>
      <c r="Z1339" s="966">
        <f t="shared" si="5260"/>
        <v>-0.16063442804025996</v>
      </c>
      <c r="AA1339" s="966">
        <f t="shared" si="5261"/>
        <v>-0.10820513729805983</v>
      </c>
      <c r="AB1339" s="966">
        <f t="shared" si="5262"/>
        <v>0.18454209294728274</v>
      </c>
      <c r="AC1339" s="966">
        <f t="shared" si="5263"/>
        <v>0.26798597415257452</v>
      </c>
      <c r="AE1339" s="967">
        <f t="shared" si="5264"/>
        <v>0.13459365207842494</v>
      </c>
      <c r="AF1339" s="967">
        <f t="shared" si="5265"/>
        <v>-0.16851191508206109</v>
      </c>
      <c r="AG1339" s="967">
        <f t="shared" si="5266"/>
        <v>0.49451929832697428</v>
      </c>
      <c r="AH1339" s="967">
        <f t="shared" si="5267"/>
        <v>-8.3588442212536765E-2</v>
      </c>
      <c r="AI1339" s="967">
        <f t="shared" si="5268"/>
        <v>4.5922125440384376E-2</v>
      </c>
      <c r="AJ1339" s="967">
        <f t="shared" si="5269"/>
        <v>8.4586943710237145E-2</v>
      </c>
    </row>
    <row r="1340" spans="1:36">
      <c r="A1340" s="93" t="str">
        <f t="shared" si="5250"/>
        <v>202023</v>
      </c>
      <c r="B1340" s="93">
        <f>'Sub Index'!A1322</f>
        <v>43986</v>
      </c>
      <c r="C1340" s="967">
        <f>VLOOKUP(B1340,'Sub Index'!A:M,8,0)</f>
        <v>0.9263680238027141</v>
      </c>
      <c r="D1340" s="967">
        <f>VLOOKUP(B1340,'Sub Index'!J:M,4,0)</f>
        <v>0.57520000000000016</v>
      </c>
      <c r="E1340" s="967">
        <f>VLOOKUP(B1340,'Sub Index'!O:W,4,0)</f>
        <v>-0.1785000000000001</v>
      </c>
      <c r="F1340" s="967">
        <f>VLOOKUP(B1340,'Sub Index'!O:W,7,0)</f>
        <v>0.11273580645418904</v>
      </c>
      <c r="G1340" s="967">
        <f>VLOOKUP(B1340,'Sub Index'!O:W,9,0)</f>
        <v>-8.3800000000000097E-2</v>
      </c>
      <c r="H1340" s="967">
        <f>VLOOKUP(B1340,'Sub Index'!Y:AE,4,0)</f>
        <v>1.0181</v>
      </c>
      <c r="I1340" s="967">
        <f>VLOOKUP(B1340,'Sub Index'!Y:AE,7,0)</f>
        <v>1.2031817946761047E-2</v>
      </c>
      <c r="J1340" s="967">
        <f>VLOOKUP(B1340,'Sub Index'!AG:AK,4,0)</f>
        <v>9.7391421820280169E-3</v>
      </c>
      <c r="K1340" s="967">
        <f>VLOOKUP(B1340,'Sub Index'!AG:AK,5,0)</f>
        <v>109781898.1646</v>
      </c>
      <c r="L1340" s="967">
        <f>VLOOKUP(B1340,'Sub Index'!AM:AX,4,0)</f>
        <v>1.9094439962430495E-3</v>
      </c>
      <c r="M1340" s="967">
        <f>VLOOKUP(B1340,'Sub Index'!AM:AX,7,0)</f>
        <v>1.3050000000000672E-2</v>
      </c>
      <c r="N1340" s="967">
        <f>VLOOKUP(B1340,'Sub Index'!AM:AX,8,0)</f>
        <v>-1.3550000000000395E-2</v>
      </c>
      <c r="O1340" s="967">
        <f>VLOOKUP(B1340,'Sub Index'!AV:AX,3,0)</f>
        <v>295.96000000000004</v>
      </c>
      <c r="Q1340" s="966">
        <f t="shared" si="5251"/>
        <v>-0.49583102664859496</v>
      </c>
      <c r="R1340" s="966">
        <f t="shared" si="5252"/>
        <v>0.83379479302201509</v>
      </c>
      <c r="S1340" s="966">
        <f t="shared" si="5253"/>
        <v>-1.3884834301217308</v>
      </c>
      <c r="T1340" s="966">
        <f t="shared" si="5254"/>
        <v>1.3254891785419416</v>
      </c>
      <c r="U1340" s="966">
        <f t="shared" si="5255"/>
        <v>-0.96793907666593559</v>
      </c>
      <c r="V1340" s="966">
        <f t="shared" si="5256"/>
        <v>-1.0624285408860836</v>
      </c>
      <c r="W1340" s="966">
        <f t="shared" si="5257"/>
        <v>1.6513904007583449</v>
      </c>
      <c r="X1340" s="966">
        <f t="shared" si="5258"/>
        <v>-0.21521457191998342</v>
      </c>
      <c r="Y1340" s="966">
        <f t="shared" si="5259"/>
        <v>2.6649720374123054E-2</v>
      </c>
      <c r="Z1340" s="966">
        <f t="shared" si="5260"/>
        <v>-0.13403493042505377</v>
      </c>
      <c r="AA1340" s="966">
        <f t="shared" si="5261"/>
        <v>-4.3027766464762925E-2</v>
      </c>
      <c r="AB1340" s="966">
        <f t="shared" si="5262"/>
        <v>-0.84416308442071653</v>
      </c>
      <c r="AC1340" s="966">
        <f t="shared" si="5263"/>
        <v>0.29148330038293252</v>
      </c>
      <c r="AE1340" s="967">
        <f t="shared" si="5264"/>
        <v>0.16898188318671006</v>
      </c>
      <c r="AF1340" s="967">
        <f t="shared" si="5265"/>
        <v>-0.34364444274857497</v>
      </c>
      <c r="AG1340" s="967">
        <f t="shared" si="5266"/>
        <v>0.29448092993613062</v>
      </c>
      <c r="AH1340" s="967">
        <f t="shared" si="5267"/>
        <v>-9.4282425772930181E-2</v>
      </c>
      <c r="AI1340" s="967">
        <f t="shared" si="5268"/>
        <v>-0.18243562023190019</v>
      </c>
      <c r="AJ1340" s="967">
        <f t="shared" si="5269"/>
        <v>-3.1379935126112937E-2</v>
      </c>
    </row>
    <row r="1341" spans="1:36">
      <c r="A1341" s="93" t="str">
        <f t="shared" ref="A1341:A1342" si="5270">YEAR(B1341)&amp;WEEKNUM(B1341)</f>
        <v>202023</v>
      </c>
      <c r="B1341" s="93">
        <f>'Sub Index'!A1323</f>
        <v>43987</v>
      </c>
      <c r="C1341" s="968">
        <f>VLOOKUP(B1341,'Sub Index'!A:M,8,0)</f>
        <v>0.91364503903261629</v>
      </c>
      <c r="D1341" s="968">
        <f>VLOOKUP(B1341,'Sub Index'!J:M,4,0)</f>
        <v>0.7347999999999999</v>
      </c>
      <c r="E1341" s="968">
        <f>VLOOKUP(B1341,'Sub Index'!O:W,4,0)</f>
        <v>-0.21409999999999996</v>
      </c>
      <c r="F1341" s="968">
        <f>VLOOKUP(B1341,'Sub Index'!O:W,7,0)</f>
        <v>0.11196688956831989</v>
      </c>
      <c r="G1341" s="968">
        <f>VLOOKUP(B1341,'Sub Index'!O:W,9,0)</f>
        <v>-7.1600000000000108E-2</v>
      </c>
      <c r="H1341" s="968">
        <f>VLOOKUP(B1341,'Sub Index'!Y:AE,4,0)</f>
        <v>1.0064000000000002</v>
      </c>
      <c r="I1341" s="968">
        <f>VLOOKUP(B1341,'Sub Index'!Y:AE,7,0)</f>
        <v>1.1995589640511093E-2</v>
      </c>
      <c r="J1341" s="968">
        <f>VLOOKUP(B1341,'Sub Index'!AG:AK,4,0)</f>
        <v>6.8266399063523697E-3</v>
      </c>
      <c r="K1341" s="968">
        <f>VLOOKUP(B1341,'Sub Index'!AG:AK,5,0)</f>
        <v>109666758.59369999</v>
      </c>
      <c r="L1341" s="968">
        <f>VLOOKUP(B1341,'Sub Index'!AM:AX,4,0)</f>
        <v>2.192609756170247E-3</v>
      </c>
      <c r="M1341" s="968">
        <f>VLOOKUP(B1341,'Sub Index'!AM:AX,7,0)</f>
        <v>1.1199999999999655E-2</v>
      </c>
      <c r="N1341" s="968">
        <f>VLOOKUP(B1341,'Sub Index'!AM:AX,8,0)</f>
        <v>-1.5899999999999359E-2</v>
      </c>
      <c r="O1341" s="968">
        <f>VLOOKUP(B1341,'Sub Index'!AV:AX,3,0)</f>
        <v>308.36200000000002</v>
      </c>
      <c r="Q1341" s="969">
        <f t="shared" ref="Q1341:Q1342" si="5271">IF(C1341=0,"",(C1341-C$2)/C$3)</f>
        <v>-0.52541016653794659</v>
      </c>
      <c r="R1341" s="969">
        <f t="shared" ref="R1341:R1342" si="5272">IF(D1341=0,"",(D1341-D$2)/D$3)</f>
        <v>0.93820855981175844</v>
      </c>
      <c r="S1341" s="969">
        <f t="shared" ref="S1341:S1342" si="5273">IF(E1341=0,"",(E1341-E$2)/E$3)</f>
        <v>-1.4116125077669603</v>
      </c>
      <c r="T1341" s="969">
        <f t="shared" ref="T1341:T1342" si="5274">IF(F1341=0,"",(F1341-F$2)/F$3)</f>
        <v>1.3050968828174314</v>
      </c>
      <c r="U1341" s="969">
        <f t="shared" ref="U1341:U1342" si="5275">IF(G1341=0,"",(G1341-G$2)/G$3)</f>
        <v>-0.93138355838968068</v>
      </c>
      <c r="V1341" s="969">
        <f t="shared" ref="V1341:V1342" si="5276">IF(H1341=0,"",(H1341-H$2)/H$3)</f>
        <v>-1.0702880966519575</v>
      </c>
      <c r="W1341" s="969">
        <f t="shared" ref="W1341:W1342" si="5277">IF(I1341=0,"",(I1341-I$2)/I$3)</f>
        <v>1.639037782158185</v>
      </c>
      <c r="X1341" s="969">
        <f t="shared" ref="X1341:X1342" si="5278">IF(J1341=0,"",(J1341-J$2)/J$3)</f>
        <v>-0.60379242849502157</v>
      </c>
      <c r="Y1341" s="969">
        <f t="shared" ref="Y1341:Y1342" si="5279">IF(K1341=0,"",(K1341-K$2)/K$3)</f>
        <v>2.2861299268575951E-2</v>
      </c>
      <c r="Z1341" s="969">
        <f t="shared" ref="Z1341:Z1342" si="5280">IF(L1341=0,"",(L1341-L$2)/L$3)</f>
        <v>0.17347605895887377</v>
      </c>
      <c r="AA1341" s="969">
        <f t="shared" ref="AA1341:AA1342" si="5281">IF(M1341=0,"",(M1341-M$2)/M$3)</f>
        <v>-0.18488439710190249</v>
      </c>
      <c r="AB1341" s="969">
        <f t="shared" ref="AB1341:AB1342" si="5282">IF(N1341=0,"",(N1341-N$2)/N$3)</f>
        <v>-0.95281284472694894</v>
      </c>
      <c r="AC1341" s="969">
        <f t="shared" ref="AC1341:AC1342" si="5283">IF(O1341=0,"",(O1341-O$2)/O$3)</f>
        <v>0.47361695032599216</v>
      </c>
      <c r="AE1341" s="968">
        <f t="shared" ref="AE1341:AE1342" si="5284">AVERAGE(Q1341:R1341)</f>
        <v>0.20639919663690592</v>
      </c>
      <c r="AF1341" s="968">
        <f t="shared" ref="AF1341:AF1342" si="5285">AVERAGE(S1341:U1341)</f>
        <v>-0.34596639444640315</v>
      </c>
      <c r="AG1341" s="968">
        <f t="shared" ref="AG1341:AG1342" si="5286">AVERAGE(V1341:W1341)</f>
        <v>0.28437484275311375</v>
      </c>
      <c r="AH1341" s="968">
        <f t="shared" ref="AH1341:AH1342" si="5287">AVERAGE(X1341:Y1341)</f>
        <v>-0.29046556461322282</v>
      </c>
      <c r="AI1341" s="968">
        <f t="shared" ref="AI1341:AI1342" si="5288">AVERAGE(Z1341:AC1341)</f>
        <v>-0.12265105813599636</v>
      </c>
      <c r="AJ1341" s="968">
        <f t="shared" ref="AJ1341:AJ1342" si="5289">AVERAGE(AE1341:AI1341)</f>
        <v>-5.366179556112053E-2</v>
      </c>
    </row>
    <row r="1342" spans="1:36">
      <c r="A1342" s="93" t="str">
        <f t="shared" si="5270"/>
        <v>202024</v>
      </c>
      <c r="B1342" s="93">
        <f>'Sub Index'!A1324</f>
        <v>43990</v>
      </c>
      <c r="C1342" s="971">
        <f>VLOOKUP(B1342,'Sub Index'!A:M,8,0)</f>
        <v>0.90275702548984493</v>
      </c>
      <c r="D1342" s="971">
        <f>VLOOKUP(B1342,'Sub Index'!J:M,4,0)</f>
        <v>0.67129999999999979</v>
      </c>
      <c r="E1342" s="971">
        <f>VLOOKUP(B1342,'Sub Index'!O:W,4,0)</f>
        <v>-0.26429999999999998</v>
      </c>
      <c r="F1342" s="971">
        <f>VLOOKUP(B1342,'Sub Index'!O:W,7,0)</f>
        <v>0.11136674222992929</v>
      </c>
      <c r="G1342" s="971">
        <f>VLOOKUP(B1342,'Sub Index'!O:W,9,0)</f>
        <v>-2.7300000000000102E-2</v>
      </c>
      <c r="H1342" s="971">
        <f>VLOOKUP(B1342,'Sub Index'!Y:AE,4,0)</f>
        <v>1.0176000000000001</v>
      </c>
      <c r="I1342" s="971">
        <f>VLOOKUP(B1342,'Sub Index'!Y:AE,7,0)</f>
        <v>1.2051573665740469E-2</v>
      </c>
      <c r="J1342" s="971">
        <f>VLOOKUP(B1342,'Sub Index'!AG:AK,4,0)</f>
        <v>6.7983240486168724E-3</v>
      </c>
      <c r="K1342" s="971">
        <f>VLOOKUP(B1342,'Sub Index'!AG:AK,5,0)</f>
        <v>110142098.54089999</v>
      </c>
      <c r="L1342" s="971">
        <f>VLOOKUP(B1342,'Sub Index'!AM:AX,4,0)</f>
        <v>2.2130418957678265E-3</v>
      </c>
      <c r="M1342" s="971">
        <f>VLOOKUP(B1342,'Sub Index'!AM:AX,7,0)</f>
        <v>9.5999999999998309E-3</v>
      </c>
      <c r="N1342" s="971">
        <f>VLOOKUP(B1342,'Sub Index'!AM:AX,8,0)</f>
        <v>-1.7599999999999838E-2</v>
      </c>
      <c r="O1342" s="971">
        <f>VLOOKUP(B1342,'Sub Index'!AV:AX,3,0)</f>
        <v>311.93400000000003</v>
      </c>
      <c r="Q1342" s="970">
        <f t="shared" si="5271"/>
        <v>-0.55072325788548215</v>
      </c>
      <c r="R1342" s="970">
        <f t="shared" si="5272"/>
        <v>0.89666548843864613</v>
      </c>
      <c r="S1342" s="970">
        <f t="shared" si="5273"/>
        <v>-1.4442271060195029</v>
      </c>
      <c r="T1342" s="970">
        <f t="shared" si="5274"/>
        <v>1.2891804915563587</v>
      </c>
      <c r="U1342" s="970">
        <f t="shared" si="5275"/>
        <v>-0.79864507809147633</v>
      </c>
      <c r="V1342" s="970">
        <f t="shared" si="5276"/>
        <v>-1.0627644193376167</v>
      </c>
      <c r="W1342" s="970">
        <f t="shared" si="5277"/>
        <v>1.6581264281078174</v>
      </c>
      <c r="X1342" s="970">
        <f t="shared" si="5278"/>
        <v>-0.60757025054097713</v>
      </c>
      <c r="Y1342" s="970">
        <f t="shared" si="5279"/>
        <v>3.8501342688973997E-2</v>
      </c>
      <c r="Z1342" s="970">
        <f t="shared" si="5280"/>
        <v>0.19566485560045074</v>
      </c>
      <c r="AA1342" s="970">
        <f t="shared" si="5281"/>
        <v>-0.30757121278799626</v>
      </c>
      <c r="AB1342" s="970">
        <f t="shared" si="5282"/>
        <v>-1.0314105436719399</v>
      </c>
      <c r="AC1342" s="970">
        <f t="shared" si="5283"/>
        <v>0.52607473113526571</v>
      </c>
      <c r="AE1342" s="971">
        <f t="shared" si="5284"/>
        <v>0.17297111527658199</v>
      </c>
      <c r="AF1342" s="971">
        <f t="shared" si="5285"/>
        <v>-0.31789723085154015</v>
      </c>
      <c r="AG1342" s="971">
        <f t="shared" si="5286"/>
        <v>0.29768100438510037</v>
      </c>
      <c r="AH1342" s="971">
        <f t="shared" si="5287"/>
        <v>-0.28453445392600157</v>
      </c>
      <c r="AI1342" s="971">
        <f t="shared" si="5288"/>
        <v>-0.15431054243105494</v>
      </c>
      <c r="AJ1342" s="971">
        <f t="shared" si="5289"/>
        <v>-5.7218021509382863E-2</v>
      </c>
    </row>
    <row r="1343" spans="1:36">
      <c r="A1343" s="93" t="str">
        <f t="shared" ref="A1343:A1345" si="5290">YEAR(B1343)&amp;WEEKNUM(B1343)</f>
        <v>202024</v>
      </c>
      <c r="B1343" s="93">
        <f>'Sub Index'!A1325</f>
        <v>43991</v>
      </c>
      <c r="C1343" s="971">
        <f>VLOOKUP(B1343,'Sub Index'!A:M,8,0)</f>
        <v>0.93984245261284494</v>
      </c>
      <c r="D1343" s="971">
        <f>VLOOKUP(B1343,'Sub Index'!J:M,4,0)</f>
        <v>0.57019999999999982</v>
      </c>
      <c r="E1343" s="971">
        <f>VLOOKUP(B1343,'Sub Index'!O:W,4,0)</f>
        <v>-0.15500000000000003</v>
      </c>
      <c r="F1343" s="971">
        <f>VLOOKUP(B1343,'Sub Index'!O:W,7,0)</f>
        <v>0.11118918170432077</v>
      </c>
      <c r="G1343" s="971">
        <f>VLOOKUP(B1343,'Sub Index'!O:W,9,0)</f>
        <v>2.2799999999999931E-2</v>
      </c>
      <c r="H1343" s="971">
        <f>VLOOKUP(B1343,'Sub Index'!Y:AE,4,0)</f>
        <v>1.0529999999999999</v>
      </c>
      <c r="I1343" s="971">
        <f>VLOOKUP(B1343,'Sub Index'!Y:AE,7,0)</f>
        <v>1.1626633729871322E-2</v>
      </c>
      <c r="J1343" s="971">
        <f>VLOOKUP(B1343,'Sub Index'!AG:AK,4,0)</f>
        <v>6.5558802523018834E-3</v>
      </c>
      <c r="K1343" s="971">
        <f>VLOOKUP(B1343,'Sub Index'!AG:AK,5,0)</f>
        <v>110333583.61860001</v>
      </c>
      <c r="L1343" s="971">
        <f>VLOOKUP(B1343,'Sub Index'!AM:AX,4,0)</f>
        <v>2.2554237066639898E-3</v>
      </c>
      <c r="M1343" s="971">
        <f>VLOOKUP(B1343,'Sub Index'!AM:AX,7,0)</f>
        <v>1.0749999999999815E-2</v>
      </c>
      <c r="N1343" s="971">
        <f>VLOOKUP(B1343,'Sub Index'!AM:AX,8,0)</f>
        <v>-1.0249999999999204E-2</v>
      </c>
      <c r="O1343" s="971">
        <f>VLOOKUP(B1343,'Sub Index'!AV:AX,3,0)</f>
        <v>314.77599999999995</v>
      </c>
      <c r="Q1343" s="970">
        <f t="shared" ref="Q1343:Q1345" si="5291">IF(C1343=0,"",(C1343-C$2)/C$3)</f>
        <v>-0.46450488565998904</v>
      </c>
      <c r="R1343" s="970">
        <f t="shared" ref="R1343:R1345" si="5292">IF(D1343=0,"",(D1343-D$2)/D$3)</f>
        <v>0.83052368503988006</v>
      </c>
      <c r="S1343" s="970">
        <f t="shared" ref="S1343:S1345" si="5293">IF(E1343=0,"",(E1343-E$2)/E$3)</f>
        <v>-1.3732156401031104</v>
      </c>
      <c r="T1343" s="970">
        <f t="shared" ref="T1343:T1345" si="5294">IF(F1343=0,"",(F1343-F$2)/F$3)</f>
        <v>1.284471443265508</v>
      </c>
      <c r="U1343" s="970">
        <f t="shared" ref="U1343:U1345" si="5295">IF(G1343=0,"",(G1343-G$2)/G$3)</f>
        <v>-0.64852774484226539</v>
      </c>
      <c r="V1343" s="970">
        <f t="shared" ref="V1343:V1345" si="5296">IF(H1343=0,"",(H1343-H$2)/H$3)</f>
        <v>-1.0389842249690753</v>
      </c>
      <c r="W1343" s="970">
        <f t="shared" ref="W1343:W1345" si="5297">IF(I1343=0,"",(I1343-I$2)/I$3)</f>
        <v>1.5132363821986252</v>
      </c>
      <c r="X1343" s="970">
        <f t="shared" ref="X1343:X1345" si="5298">IF(J1343=0,"",(J1343-J$2)/J$3)</f>
        <v>-0.63991641950324474</v>
      </c>
      <c r="Y1343" s="970">
        <f t="shared" ref="Y1343:Y1345" si="5299">IF(K1343=0,"",(K1343-K$2)/K$3)</f>
        <v>4.4801749265841198E-2</v>
      </c>
      <c r="Z1343" s="970">
        <f t="shared" ref="Z1343:Z1345" si="5300">IF(L1343=0,"",(L1343-L$2)/L$3)</f>
        <v>0.24169045065796224</v>
      </c>
      <c r="AA1343" s="970">
        <f t="shared" ref="AA1343:AA1345" si="5301">IF(M1343=0,"",(M1343-M$2)/M$3)</f>
        <v>-0.21939006401360786</v>
      </c>
      <c r="AB1343" s="970">
        <f t="shared" ref="AB1343:AB1345" si="5302">IF(N1343=0,"",(N1343-N$2)/N$3)</f>
        <v>-0.69159108058631025</v>
      </c>
      <c r="AC1343" s="970">
        <f t="shared" ref="AC1343:AC1345" si="5303">IF(O1343=0,"",(O1343-O$2)/O$3)</f>
        <v>0.56781185685193747</v>
      </c>
      <c r="AE1343" s="971">
        <f t="shared" ref="AE1343:AE1345" si="5304">AVERAGE(Q1343:R1343)</f>
        <v>0.18300939968994551</v>
      </c>
      <c r="AF1343" s="971">
        <f t="shared" ref="AF1343:AF1345" si="5305">AVERAGE(S1343:U1343)</f>
        <v>-0.24575731389328925</v>
      </c>
      <c r="AG1343" s="971">
        <f t="shared" ref="AG1343:AG1345" si="5306">AVERAGE(V1343:W1343)</f>
        <v>0.23712607861477497</v>
      </c>
      <c r="AH1343" s="971">
        <f t="shared" ref="AH1343:AH1345" si="5307">AVERAGE(X1343:Y1343)</f>
        <v>-0.29755733511870175</v>
      </c>
      <c r="AI1343" s="971">
        <f t="shared" ref="AI1343:AI1345" si="5308">AVERAGE(Z1343:AC1343)</f>
        <v>-2.5369709272504593E-2</v>
      </c>
      <c r="AJ1343" s="971">
        <f t="shared" ref="AJ1343:AJ1344" si="5309">AVERAGE(AE1343:AI1343)</f>
        <v>-2.9709775995955024E-2</v>
      </c>
    </row>
    <row r="1344" spans="1:36">
      <c r="A1344" s="93" t="str">
        <f t="shared" si="5290"/>
        <v>202024</v>
      </c>
      <c r="B1344" s="93">
        <f>'Sub Index'!A1326</f>
        <v>43992</v>
      </c>
      <c r="C1344" s="971">
        <f>VLOOKUP(B1344,'Sub Index'!A:M,8,0)</f>
        <v>1.038572473807031</v>
      </c>
      <c r="D1344" s="971">
        <f>VLOOKUP(B1344,'Sub Index'!J:M,4,0)</f>
        <v>0.5625</v>
      </c>
      <c r="E1344" s="971">
        <f>VLOOKUP(B1344,'Sub Index'!O:W,4,0)</f>
        <v>-0.12069999999999981</v>
      </c>
      <c r="F1344" s="971">
        <f>VLOOKUP(B1344,'Sub Index'!O:W,7,0)</f>
        <v>0.11111097935169606</v>
      </c>
      <c r="G1344" s="971">
        <f>VLOOKUP(B1344,'Sub Index'!O:W,9,0)</f>
        <v>3.4799999999999942E-2</v>
      </c>
      <c r="H1344" s="971">
        <f>VLOOKUP(B1344,'Sub Index'!Y:AE,4,0)</f>
        <v>1.1543000000000001</v>
      </c>
      <c r="I1344" s="971">
        <f>VLOOKUP(B1344,'Sub Index'!Y:AE,7,0)</f>
        <v>1.1542239211416849E-2</v>
      </c>
      <c r="J1344" s="971">
        <f>VLOOKUP(B1344,'Sub Index'!AG:AK,4,0)</f>
        <v>6.6428924875923372E-3</v>
      </c>
      <c r="K1344" s="971">
        <f>VLOOKUP(B1344,'Sub Index'!AG:AK,5,0)</f>
        <v>110552229.8812</v>
      </c>
      <c r="L1344" s="971">
        <f>VLOOKUP(B1344,'Sub Index'!AM:AX,4,0)</f>
        <v>2.3396883175813262E-3</v>
      </c>
      <c r="M1344" s="971">
        <f>VLOOKUP(B1344,'Sub Index'!AM:AX,7,0)</f>
        <v>1.204999999999945E-2</v>
      </c>
      <c r="N1344" s="971">
        <f>VLOOKUP(B1344,'Sub Index'!AM:AX,8,0)</f>
        <v>-1.3049999999999784E-2</v>
      </c>
      <c r="O1344" s="971">
        <f>VLOOKUP(B1344,'Sub Index'!AV:AX,3,0)</f>
        <v>323.42200000000003</v>
      </c>
      <c r="Q1344" s="970">
        <f t="shared" si="5291"/>
        <v>-0.23497155201606054</v>
      </c>
      <c r="R1344" s="970">
        <f t="shared" si="5292"/>
        <v>0.82548617874739261</v>
      </c>
      <c r="S1344" s="970">
        <f t="shared" si="5293"/>
        <v>-1.3509311636078469</v>
      </c>
      <c r="T1344" s="970">
        <f t="shared" si="5294"/>
        <v>1.2823974538260996</v>
      </c>
      <c r="U1344" s="970">
        <f t="shared" si="5295"/>
        <v>-0.61257149735742444</v>
      </c>
      <c r="V1344" s="970">
        <f t="shared" si="5296"/>
        <v>-0.97093525068847508</v>
      </c>
      <c r="W1344" s="970">
        <f t="shared" si="5297"/>
        <v>1.4844607256382631</v>
      </c>
      <c r="X1344" s="970">
        <f t="shared" si="5298"/>
        <v>-0.62830749196099112</v>
      </c>
      <c r="Y1344" s="970">
        <f t="shared" si="5299"/>
        <v>5.1995836488922358E-2</v>
      </c>
      <c r="Z1344" s="970">
        <f t="shared" si="5300"/>
        <v>0.33319972734418279</v>
      </c>
      <c r="AA1344" s="970">
        <f t="shared" si="5301"/>
        <v>-0.11970702626867369</v>
      </c>
      <c r="AB1344" s="970">
        <f t="shared" si="5302"/>
        <v>-0.82104611414275619</v>
      </c>
      <c r="AC1344" s="970">
        <f t="shared" si="5303"/>
        <v>0.69478553346923366</v>
      </c>
      <c r="AE1344" s="971">
        <f t="shared" si="5304"/>
        <v>0.29525731336566602</v>
      </c>
      <c r="AF1344" s="971">
        <f t="shared" si="5305"/>
        <v>-0.22703506904639059</v>
      </c>
      <c r="AG1344" s="971">
        <f t="shared" si="5306"/>
        <v>0.25676273747489403</v>
      </c>
      <c r="AH1344" s="971">
        <f t="shared" si="5307"/>
        <v>-0.28815582773603438</v>
      </c>
      <c r="AI1344" s="971">
        <f t="shared" si="5308"/>
        <v>2.1808030100496645E-2</v>
      </c>
      <c r="AJ1344" s="971">
        <f t="shared" si="5309"/>
        <v>1.1727436831726345E-2</v>
      </c>
    </row>
    <row r="1345" spans="1:36">
      <c r="A1345" s="93" t="str">
        <f t="shared" si="5290"/>
        <v>202024</v>
      </c>
      <c r="B1345" s="93">
        <f>'Sub Index'!A1327</f>
        <v>43993</v>
      </c>
      <c r="C1345" s="971">
        <f>VLOOKUP(B1345,'Sub Index'!A:M,8,0)</f>
        <v>0.94530338890024856</v>
      </c>
      <c r="D1345" s="971">
        <f>VLOOKUP(B1345,'Sub Index'!J:M,4,0)</f>
        <v>0.57359999999999989</v>
      </c>
      <c r="E1345" s="971">
        <f>VLOOKUP(B1345,'Sub Index'!O:W,4,0)</f>
        <v>-6.8699999999999983E-2</v>
      </c>
      <c r="F1345" s="971">
        <f>VLOOKUP(B1345,'Sub Index'!O:W,7,0)</f>
        <v>0.11091527400186886</v>
      </c>
      <c r="G1345" s="971">
        <f>VLOOKUP(B1345,'Sub Index'!O:W,9,0)</f>
        <v>2.0200000000000218E-2</v>
      </c>
      <c r="H1345" s="971">
        <f>VLOOKUP(B1345,'Sub Index'!Y:AE,4,0)</f>
        <v>1.1127000000000002</v>
      </c>
      <c r="I1345" s="971">
        <f>VLOOKUP(B1345,'Sub Index'!Y:AE,7,0)</f>
        <v>1.1595143163223003E-2</v>
      </c>
      <c r="J1345" s="971">
        <f>VLOOKUP(B1345,'Sub Index'!AG:AK,4,0)</f>
        <v>7.4895183235365523E-3</v>
      </c>
      <c r="K1345" s="971">
        <f>VLOOKUP(B1345,'Sub Index'!AG:AK,5,0)</f>
        <v>110854215.00909999</v>
      </c>
      <c r="L1345" s="971">
        <f>VLOOKUP(B1345,'Sub Index'!AM:AX,4,0)</f>
        <v>2.3420472676058172E-3</v>
      </c>
      <c r="M1345" s="971">
        <f>VLOOKUP(B1345,'Sub Index'!AM:AX,7,0)</f>
        <v>1.1200000000000543E-2</v>
      </c>
      <c r="N1345" s="971">
        <f>VLOOKUP(B1345,'Sub Index'!AM:AX,8,0)</f>
        <v>1.0399999999999743E-2</v>
      </c>
      <c r="O1345" s="971">
        <f>VLOOKUP(B1345,'Sub Index'!AV:AX,3,0)</f>
        <v>330.11200000000002</v>
      </c>
      <c r="Q1345" s="970">
        <f t="shared" si="5291"/>
        <v>-0.45180898125620605</v>
      </c>
      <c r="R1345" s="970">
        <f t="shared" si="5292"/>
        <v>0.83274803846773182</v>
      </c>
      <c r="S1345" s="970">
        <f t="shared" si="5293"/>
        <v>-1.3171471176091971</v>
      </c>
      <c r="T1345" s="970">
        <f t="shared" si="5294"/>
        <v>1.277207190168365</v>
      </c>
      <c r="U1345" s="970">
        <f t="shared" si="5295"/>
        <v>-0.65631826513064673</v>
      </c>
      <c r="V1345" s="970">
        <f t="shared" si="5296"/>
        <v>-0.99888033785602648</v>
      </c>
      <c r="W1345" s="970">
        <f t="shared" si="5297"/>
        <v>1.502499171448948</v>
      </c>
      <c r="X1345" s="970">
        <f t="shared" si="5298"/>
        <v>-0.51535305570190337</v>
      </c>
      <c r="Y1345" s="970">
        <f t="shared" si="5299"/>
        <v>6.1932010674348129E-2</v>
      </c>
      <c r="Z1345" s="970">
        <f t="shared" si="5300"/>
        <v>0.3357614885406105</v>
      </c>
      <c r="AA1345" s="970">
        <f t="shared" si="5301"/>
        <v>-0.18488439710183438</v>
      </c>
      <c r="AB1345" s="970">
        <f t="shared" si="5302"/>
        <v>0.26313979189223263</v>
      </c>
      <c r="AC1345" s="970">
        <f t="shared" si="5303"/>
        <v>0.79303372876991662</v>
      </c>
      <c r="AE1345" s="971">
        <f t="shared" si="5304"/>
        <v>0.19046952860576288</v>
      </c>
      <c r="AF1345" s="971">
        <f t="shared" si="5305"/>
        <v>-0.23208606419049294</v>
      </c>
      <c r="AG1345" s="971">
        <f t="shared" si="5306"/>
        <v>0.25180941679646074</v>
      </c>
      <c r="AH1345" s="971">
        <f t="shared" si="5307"/>
        <v>-0.22671052251377763</v>
      </c>
      <c r="AI1345" s="971">
        <f t="shared" si="5308"/>
        <v>0.30176265302523131</v>
      </c>
      <c r="AJ1345" s="971">
        <f>AVERAGE(AE1345:AI1345)</f>
        <v>5.7049002344636876E-2</v>
      </c>
    </row>
    <row r="1346" spans="1:36">
      <c r="A1346" s="93" t="str">
        <f t="shared" ref="A1346" si="5310">YEAR(B1346)&amp;WEEKNUM(B1346)</f>
        <v>202024</v>
      </c>
      <c r="B1346" s="93">
        <f>'Sub Index'!A1328</f>
        <v>43994</v>
      </c>
      <c r="C1346" s="972">
        <f>VLOOKUP(B1346,'Sub Index'!A:M,8,0)</f>
        <v>0.89619315932475119</v>
      </c>
      <c r="D1346" s="972">
        <f>VLOOKUP(B1346,'Sub Index'!J:M,4,0)</f>
        <v>0.6419999999999999</v>
      </c>
      <c r="E1346" s="972">
        <f>VLOOKUP(B1346,'Sub Index'!O:W,4,0)</f>
        <v>3.8799999999999946E-2</v>
      </c>
      <c r="F1346" s="972">
        <f>VLOOKUP(B1346,'Sub Index'!O:W,7,0)</f>
        <v>0.11010761915810283</v>
      </c>
      <c r="G1346" s="972">
        <f>VLOOKUP(B1346,'Sub Index'!O:W,9,0)</f>
        <v>1.9900000000000029E-2</v>
      </c>
      <c r="H1346" s="972">
        <f>VLOOKUP(B1346,'Sub Index'!Y:AE,4,0)</f>
        <v>1.1499000000000001</v>
      </c>
      <c r="I1346" s="972">
        <f>VLOOKUP(B1346,'Sub Index'!Y:AE,7,0)</f>
        <v>1.2183759826096218E-2</v>
      </c>
      <c r="J1346" s="972">
        <f>VLOOKUP(B1346,'Sub Index'!AG:AK,4,0)</f>
        <v>7.5432220430437357E-3</v>
      </c>
      <c r="K1346" s="972">
        <f>VLOOKUP(B1346,'Sub Index'!AG:AK,5,0)</f>
        <v>110794871.9772</v>
      </c>
      <c r="L1346" s="972">
        <f>VLOOKUP(B1346,'Sub Index'!AM:AX,4,0)</f>
        <v>2.3420892408632234E-3</v>
      </c>
      <c r="M1346" s="972">
        <f>VLOOKUP(B1346,'Sub Index'!AM:AX,7,0)</f>
        <v>1.1500000000000732E-2</v>
      </c>
      <c r="N1346" s="972">
        <f>VLOOKUP(B1346,'Sub Index'!AM:AX,8,0)</f>
        <v>1.5000000000000568E-3</v>
      </c>
      <c r="O1346" s="972">
        <f>VLOOKUP(B1346,'Sub Index'!AV:AX,3,0)</f>
        <v>325.84399999999994</v>
      </c>
      <c r="Q1346" s="973">
        <f t="shared" ref="Q1346" si="5311">IF(C1346=0,"",(C1346-C$2)/C$3)</f>
        <v>-0.56598331824243542</v>
      </c>
      <c r="R1346" s="973">
        <f t="shared" ref="R1346" si="5312">IF(D1346=0,"",(D1346-D$2)/D$3)</f>
        <v>0.87749679566333616</v>
      </c>
      <c r="S1346" s="973">
        <f t="shared" ref="S1346" si="5313">IF(E1346=0,"",(E1346-E$2)/E$3)</f>
        <v>-1.2473050994389117</v>
      </c>
      <c r="T1346" s="973">
        <f t="shared" ref="T1346" si="5314">IF(F1346=0,"",(F1346-F$2)/F$3)</f>
        <v>1.2557875325693606</v>
      </c>
      <c r="U1346" s="973">
        <f t="shared" ref="U1346" si="5315">IF(G1346=0,"",(G1346-G$2)/G$3)</f>
        <v>-0.65721717131776836</v>
      </c>
      <c r="V1346" s="973">
        <f t="shared" ref="V1346" si="5316">IF(H1346=0,"",(H1346-H$2)/H$3)</f>
        <v>-0.97389098106196603</v>
      </c>
      <c r="W1346" s="973">
        <f t="shared" ref="W1346" si="5317">IF(I1346=0,"",(I1346-I$2)/I$3)</f>
        <v>1.7031974069117535</v>
      </c>
      <c r="X1346" s="973">
        <f t="shared" ref="X1346" si="5318">IF(J1346=0,"",(J1346-J$2)/J$3)</f>
        <v>-0.50818805659083233</v>
      </c>
      <c r="Y1346" s="973">
        <f t="shared" ref="Y1346" si="5319">IF(K1346=0,"",(K1346-K$2)/K$3)</f>
        <v>5.9979455243059338E-2</v>
      </c>
      <c r="Z1346" s="973">
        <f t="shared" ref="Z1346" si="5320">IF(L1346=0,"",(L1346-L$2)/L$3)</f>
        <v>0.33580707045671493</v>
      </c>
      <c r="AA1346" s="973">
        <f t="shared" ref="AA1346" si="5321">IF(M1346=0,"",(M1346-M$2)/M$3)</f>
        <v>-0.16188061916067478</v>
      </c>
      <c r="AB1346" s="973">
        <f t="shared" ref="AB1346" si="5322">IF(N1346=0,"",(N1346-N$2)/N$3)</f>
        <v>-0.14834227905494243</v>
      </c>
      <c r="AC1346" s="973">
        <f t="shared" ref="AC1346" si="5323">IF(O1346=0,"",(O1346-O$2)/O$3)</f>
        <v>0.73035461105043631</v>
      </c>
      <c r="AE1346" s="972">
        <f t="shared" ref="AE1346" si="5324">AVERAGE(Q1346:R1346)</f>
        <v>0.15575673871045037</v>
      </c>
      <c r="AF1346" s="972">
        <f t="shared" ref="AF1346" si="5325">AVERAGE(S1346:U1346)</f>
        <v>-0.21624491272910648</v>
      </c>
      <c r="AG1346" s="972">
        <f t="shared" ref="AG1346" si="5326">AVERAGE(V1346:W1346)</f>
        <v>0.36465321292489372</v>
      </c>
      <c r="AH1346" s="972">
        <f t="shared" ref="AH1346" si="5327">AVERAGE(X1346:Y1346)</f>
        <v>-0.22410430067388648</v>
      </c>
      <c r="AI1346" s="972">
        <f t="shared" ref="AI1346" si="5328">AVERAGE(Z1346:AC1346)</f>
        <v>0.18898469582288352</v>
      </c>
      <c r="AJ1346" s="972">
        <f>AVERAGE(AE1346:AI1346)</f>
        <v>5.3809086811046923E-2</v>
      </c>
    </row>
    <row r="1347" spans="1:36">
      <c r="A1347" s="93" t="str">
        <f t="shared" ref="A1347:A1350" si="5329">YEAR(B1347)&amp;WEEKNUM(B1347)</f>
        <v>202025</v>
      </c>
      <c r="B1347" s="93">
        <f>'Sub Index'!A1329</f>
        <v>43997</v>
      </c>
      <c r="C1347" s="975">
        <f>VLOOKUP(B1347,'Sub Index'!A:M,8,0)</f>
        <v>1.2617174910691782</v>
      </c>
      <c r="D1347" s="975">
        <f>VLOOKUP(B1347,'Sub Index'!J:M,4,0)</f>
        <v>0.67729999999999979</v>
      </c>
      <c r="E1347" s="975">
        <f>VLOOKUP(B1347,'Sub Index'!O:W,4,0)</f>
        <v>7.240000000000002E-2</v>
      </c>
      <c r="F1347" s="975">
        <f>VLOOKUP(B1347,'Sub Index'!O:W,7,0)</f>
        <v>0.11064770042937083</v>
      </c>
      <c r="G1347" s="975">
        <f>VLOOKUP(B1347,'Sub Index'!O:W,9,0)</f>
        <v>8.1999999999999851E-2</v>
      </c>
      <c r="H1347" s="975">
        <f>VLOOKUP(B1347,'Sub Index'!Y:AE,4,0)</f>
        <v>1.1509</v>
      </c>
      <c r="I1347" s="975">
        <f>VLOOKUP(B1347,'Sub Index'!Y:AE,7,0)</f>
        <v>1.2269877046191507E-2</v>
      </c>
      <c r="J1347" s="975">
        <f>VLOOKUP(B1347,'Sub Index'!AG:AK,4,0)</f>
        <v>4.9193996442702531E-3</v>
      </c>
      <c r="K1347" s="975">
        <f>VLOOKUP(B1347,'Sub Index'!AG:AK,5,0)</f>
        <v>111237109.6965</v>
      </c>
      <c r="L1347" s="975">
        <f>VLOOKUP(B1347,'Sub Index'!AM:AX,4,0)</f>
        <v>2.3902074949533193E-3</v>
      </c>
      <c r="M1347" s="975">
        <f>VLOOKUP(B1347,'Sub Index'!AM:AX,7,0)</f>
        <v>1.2550000000000061E-2</v>
      </c>
      <c r="N1347" s="975">
        <f>VLOOKUP(B1347,'Sub Index'!AM:AX,8,0)</f>
        <v>-2.1650000000000169E-2</v>
      </c>
      <c r="O1347" s="975">
        <f>VLOOKUP(B1347,'Sub Index'!AV:AX,3,0)</f>
        <v>318.108</v>
      </c>
      <c r="Q1347" s="974">
        <f t="shared" ref="Q1347:Q1350" si="5330">IF(C1347=0,"",(C1347-C$2)/C$3)</f>
        <v>0.28380904864311135</v>
      </c>
      <c r="R1347" s="974">
        <f t="shared" ref="R1347:R1350" si="5331">IF(D1347=0,"",(D1347-D$2)/D$3)</f>
        <v>0.90059081801720786</v>
      </c>
      <c r="S1347" s="974">
        <f t="shared" ref="S1347:S1350" si="5332">IF(E1347=0,"",(E1347-E$2)/E$3)</f>
        <v>-1.2254754081782455</v>
      </c>
      <c r="T1347" s="974">
        <f t="shared" ref="T1347:T1350" si="5333">IF(F1347=0,"",(F1347-F$2)/F$3)</f>
        <v>1.2701109233042609</v>
      </c>
      <c r="U1347" s="974">
        <f t="shared" ref="U1347:U1350" si="5334">IF(G1347=0,"",(G1347-G$2)/G$3)</f>
        <v>-0.47114359058371719</v>
      </c>
      <c r="V1347" s="974">
        <f t="shared" ref="V1347:V1350" si="5335">IF(H1347=0,"",(H1347-H$2)/H$3)</f>
        <v>-0.97321922415889994</v>
      </c>
      <c r="W1347" s="974">
        <f t="shared" ref="W1347:W1350" si="5336">IF(I1347=0,"",(I1347-I$2)/I$3)</f>
        <v>1.7325604460614104</v>
      </c>
      <c r="X1347" s="974">
        <f t="shared" ref="X1347:X1350" si="5337">IF(J1347=0,"",(J1347-J$2)/J$3)</f>
        <v>-0.85825105646006183</v>
      </c>
      <c r="Y1347" s="974">
        <f t="shared" ref="Y1347:Y1350" si="5338">IF(K1347=0,"",(K1347-K$2)/K$3)</f>
        <v>7.4530340715093207E-2</v>
      </c>
      <c r="Z1347" s="974">
        <f t="shared" ref="Z1347:Z1350" si="5339">IF(L1347=0,"",(L1347-L$2)/L$3)</f>
        <v>0.38806230049044826</v>
      </c>
      <c r="AA1347" s="974">
        <f t="shared" ref="AA1347:AA1350" si="5340">IF(M1347=0,"",(M1347-M$2)/M$3)</f>
        <v>-8.1367396366718303E-2</v>
      </c>
      <c r="AB1347" s="974">
        <f t="shared" ref="AB1347:AB1350" si="5341">IF(N1347=0,"",(N1347-N$2)/N$3)</f>
        <v>-1.2186580029232044</v>
      </c>
      <c r="AC1347" s="974">
        <f t="shared" ref="AC1347:AC1350" si="5342">IF(O1347=0,"",(O1347-O$2)/O$3)</f>
        <v>0.61674503872665798</v>
      </c>
      <c r="AE1347" s="975">
        <f t="shared" ref="AE1347:AE1350" si="5343">AVERAGE(Q1347:R1347)</f>
        <v>0.59219993333015963</v>
      </c>
      <c r="AF1347" s="975">
        <f t="shared" ref="AF1347:AF1350" si="5344">AVERAGE(S1347:U1347)</f>
        <v>-0.14216935848590059</v>
      </c>
      <c r="AG1347" s="975">
        <f t="shared" ref="AG1347:AG1350" si="5345">AVERAGE(V1347:W1347)</f>
        <v>0.37967061095125521</v>
      </c>
      <c r="AH1347" s="975">
        <f t="shared" ref="AH1347:AH1350" si="5346">AVERAGE(X1347:Y1347)</f>
        <v>-0.3918603578724843</v>
      </c>
      <c r="AI1347" s="975">
        <f t="shared" ref="AI1347:AI1350" si="5347">AVERAGE(Z1347:AC1347)</f>
        <v>-7.380451501820412E-2</v>
      </c>
      <c r="AJ1347" s="975">
        <f t="shared" ref="AJ1347:AJ1350" si="5348">AVERAGE(AE1347:AI1347)</f>
        <v>7.2807262580965162E-2</v>
      </c>
    </row>
    <row r="1348" spans="1:36">
      <c r="A1348" s="93" t="str">
        <f t="shared" si="5329"/>
        <v>202025</v>
      </c>
      <c r="B1348" s="93">
        <f>'Sub Index'!A1330</f>
        <v>43998</v>
      </c>
      <c r="C1348" s="975">
        <f>VLOOKUP(B1348,'Sub Index'!A:M,8,0)</f>
        <v>0.97934849201105512</v>
      </c>
      <c r="D1348" s="975">
        <f>VLOOKUP(B1348,'Sub Index'!J:M,4,0)</f>
        <v>0.66609999999999969</v>
      </c>
      <c r="E1348" s="975">
        <f>VLOOKUP(B1348,'Sub Index'!O:W,4,0)</f>
        <v>0.11930000000000018</v>
      </c>
      <c r="F1348" s="975">
        <f>VLOOKUP(B1348,'Sub Index'!O:W,7,0)</f>
        <v>0.11027983061952794</v>
      </c>
      <c r="G1348" s="975">
        <f>VLOOKUP(B1348,'Sub Index'!O:W,9,0)</f>
        <v>8.0600000000000005E-2</v>
      </c>
      <c r="H1348" s="975">
        <f>VLOOKUP(B1348,'Sub Index'!Y:AE,4,0)</f>
        <v>1.1117999999999997</v>
      </c>
      <c r="I1348" s="975">
        <f>VLOOKUP(B1348,'Sub Index'!Y:AE,7,0)</f>
        <v>1.1196762890909111E-2</v>
      </c>
      <c r="J1348" s="975">
        <f>VLOOKUP(B1348,'Sub Index'!AG:AK,4,0)</f>
        <v>6.7055385473531563E-3</v>
      </c>
      <c r="K1348" s="975">
        <f>VLOOKUP(B1348,'Sub Index'!AG:AK,5,0)</f>
        <v>112028542.3267</v>
      </c>
      <c r="L1348" s="975">
        <f>VLOOKUP(B1348,'Sub Index'!AM:AX,4,0)</f>
        <v>2.4128112796548934E-3</v>
      </c>
      <c r="M1348" s="975">
        <f>VLOOKUP(B1348,'Sub Index'!AM:AX,7,0)</f>
        <v>1.4499999999999957E-2</v>
      </c>
      <c r="N1348" s="975">
        <f>VLOOKUP(B1348,'Sub Index'!AM:AX,8,0)</f>
        <v>7.9999999999991189E-4</v>
      </c>
      <c r="O1348" s="975">
        <f>VLOOKUP(B1348,'Sub Index'!AV:AX,3,0)</f>
        <v>315.99200000000002</v>
      </c>
      <c r="Q1348" s="974">
        <f t="shared" si="5330"/>
        <v>-0.37265893229688424</v>
      </c>
      <c r="R1348" s="974">
        <f t="shared" si="5331"/>
        <v>0.89326353613722587</v>
      </c>
      <c r="S1348" s="974">
        <f t="shared" si="5332"/>
        <v>-1.1950047974602325</v>
      </c>
      <c r="T1348" s="974">
        <f t="shared" si="5333"/>
        <v>1.2603547193655789</v>
      </c>
      <c r="U1348" s="974">
        <f t="shared" si="5334"/>
        <v>-0.47533848612361485</v>
      </c>
      <c r="V1348" s="974">
        <f t="shared" si="5335"/>
        <v>-0.99948491906878634</v>
      </c>
      <c r="W1348" s="974">
        <f t="shared" si="5336"/>
        <v>1.3666650662669615</v>
      </c>
      <c r="X1348" s="974">
        <f t="shared" si="5337"/>
        <v>-0.61994943098090705</v>
      </c>
      <c r="Y1348" s="974">
        <f t="shared" si="5338"/>
        <v>0.10057073722197404</v>
      </c>
      <c r="Z1348" s="974">
        <f t="shared" si="5339"/>
        <v>0.41260944983219572</v>
      </c>
      <c r="AA1348" s="974">
        <f t="shared" si="5340"/>
        <v>6.8157160250716997E-2</v>
      </c>
      <c r="AB1348" s="974">
        <f t="shared" si="5341"/>
        <v>-0.18070603744405395</v>
      </c>
      <c r="AC1348" s="974">
        <f t="shared" si="5342"/>
        <v>0.58566982478701024</v>
      </c>
      <c r="AE1348" s="975">
        <f t="shared" si="5343"/>
        <v>0.26030230192017079</v>
      </c>
      <c r="AF1348" s="975">
        <f t="shared" si="5344"/>
        <v>-0.13666285473942283</v>
      </c>
      <c r="AG1348" s="975">
        <f t="shared" si="5345"/>
        <v>0.18359007359908758</v>
      </c>
      <c r="AH1348" s="975">
        <f t="shared" si="5346"/>
        <v>-0.25968934687946649</v>
      </c>
      <c r="AI1348" s="975">
        <f t="shared" si="5347"/>
        <v>0.22143259935646725</v>
      </c>
      <c r="AJ1348" s="975">
        <f t="shared" si="5348"/>
        <v>5.3794554651367267E-2</v>
      </c>
    </row>
    <row r="1349" spans="1:36">
      <c r="A1349" s="93" t="str">
        <f t="shared" si="5329"/>
        <v>202025</v>
      </c>
      <c r="B1349" s="93">
        <f>'Sub Index'!A1331</f>
        <v>43999</v>
      </c>
      <c r="C1349" s="975">
        <f>VLOOKUP(B1349,'Sub Index'!A:M,8,0)</f>
        <v>0.96871201725292</v>
      </c>
      <c r="D1349" s="975">
        <f>VLOOKUP(B1349,'Sub Index'!J:M,4,0)</f>
        <v>0.68579999999999997</v>
      </c>
      <c r="E1349" s="975">
        <f>VLOOKUP(B1349,'Sub Index'!O:W,4,0)</f>
        <v>0.14420000000000011</v>
      </c>
      <c r="F1349" s="975">
        <f>VLOOKUP(B1349,'Sub Index'!O:W,7,0)</f>
        <v>0.10991312911323683</v>
      </c>
      <c r="G1349" s="975">
        <f>VLOOKUP(B1349,'Sub Index'!O:W,9,0)</f>
        <v>3.6999999999998145E-3</v>
      </c>
      <c r="H1349" s="975">
        <f>VLOOKUP(B1349,'Sub Index'!Y:AE,4,0)</f>
        <v>1.1174999999999997</v>
      </c>
      <c r="I1349" s="975">
        <f>VLOOKUP(B1349,'Sub Index'!Y:AE,7,0)</f>
        <v>1.3695883952070343E-2</v>
      </c>
      <c r="J1349" s="975">
        <f>VLOOKUP(B1349,'Sub Index'!AG:AK,4,0)</f>
        <v>6.7126166816346092E-3</v>
      </c>
      <c r="K1349" s="975">
        <f>VLOOKUP(B1349,'Sub Index'!AG:AK,5,0)</f>
        <v>112472784.6045</v>
      </c>
      <c r="L1349" s="975">
        <f>VLOOKUP(B1349,'Sub Index'!AM:AX,4,0)</f>
        <v>2.4183018299771476E-3</v>
      </c>
      <c r="M1349" s="975">
        <f>VLOOKUP(B1349,'Sub Index'!AM:AX,7,0)</f>
        <v>1.2500000000000178E-2</v>
      </c>
      <c r="N1349" s="975">
        <f>VLOOKUP(B1349,'Sub Index'!AM:AX,8,0)</f>
        <v>-9.6999999999995978E-3</v>
      </c>
      <c r="O1349" s="975">
        <f>VLOOKUP(B1349,'Sub Index'!AV:AX,3,0)</f>
        <v>308.93799999999999</v>
      </c>
      <c r="Q1349" s="974">
        <f t="shared" si="5330"/>
        <v>-0.3973872315509922</v>
      </c>
      <c r="R1349" s="974">
        <f t="shared" si="5331"/>
        <v>0.90615170158683722</v>
      </c>
      <c r="S1349" s="974">
        <f t="shared" si="5332"/>
        <v>-1.1788274369724177</v>
      </c>
      <c r="T1349" s="974">
        <f t="shared" si="5333"/>
        <v>1.2506294997789928</v>
      </c>
      <c r="U1349" s="974">
        <f t="shared" si="5334"/>
        <v>-0.70575810542230422</v>
      </c>
      <c r="V1349" s="974">
        <f t="shared" si="5335"/>
        <v>-0.99565590472130938</v>
      </c>
      <c r="W1349" s="974">
        <f t="shared" si="5336"/>
        <v>2.2187802353053021</v>
      </c>
      <c r="X1349" s="974">
        <f t="shared" si="5337"/>
        <v>-0.6190050862260178</v>
      </c>
      <c r="Y1349" s="974">
        <f t="shared" si="5338"/>
        <v>0.11518757840036771</v>
      </c>
      <c r="Z1349" s="974">
        <f t="shared" si="5339"/>
        <v>0.41857205125085861</v>
      </c>
      <c r="AA1349" s="974">
        <f t="shared" si="5340"/>
        <v>-8.5201359356900222E-2</v>
      </c>
      <c r="AB1349" s="974">
        <f t="shared" si="5341"/>
        <v>-0.66616241328060322</v>
      </c>
      <c r="AC1349" s="974">
        <f t="shared" si="5342"/>
        <v>0.48207598776892041</v>
      </c>
      <c r="AE1349" s="975">
        <f t="shared" si="5343"/>
        <v>0.25438223501792251</v>
      </c>
      <c r="AF1349" s="975">
        <f t="shared" si="5344"/>
        <v>-0.21131868087190966</v>
      </c>
      <c r="AG1349" s="975">
        <f t="shared" si="5345"/>
        <v>0.61156216529199636</v>
      </c>
      <c r="AH1349" s="975">
        <f t="shared" si="5346"/>
        <v>-0.25190875391282502</v>
      </c>
      <c r="AI1349" s="975">
        <f t="shared" si="5347"/>
        <v>3.73210665955689E-2</v>
      </c>
      <c r="AJ1349" s="975">
        <f t="shared" si="5348"/>
        <v>8.8007606424150606E-2</v>
      </c>
    </row>
    <row r="1350" spans="1:36">
      <c r="A1350" s="93" t="str">
        <f t="shared" si="5329"/>
        <v>202025</v>
      </c>
      <c r="B1350" s="93">
        <f>'Sub Index'!A1332</f>
        <v>44000</v>
      </c>
      <c r="C1350" s="975">
        <f>VLOOKUP(B1350,'Sub Index'!A:M,8,0)</f>
        <v>0.97274176700054404</v>
      </c>
      <c r="D1350" s="975">
        <f>VLOOKUP(B1350,'Sub Index'!J:M,4,0)</f>
        <v>0.60550000000000015</v>
      </c>
      <c r="E1350" s="975">
        <f>VLOOKUP(B1350,'Sub Index'!O:W,4,0)</f>
        <v>0.13190000000000013</v>
      </c>
      <c r="F1350" s="975">
        <f>VLOOKUP(B1350,'Sub Index'!O:W,7,0)</f>
        <v>0.10212367945230962</v>
      </c>
      <c r="G1350" s="975">
        <f>VLOOKUP(B1350,'Sub Index'!O:W,9,0)</f>
        <v>5.0499999999999989E-2</v>
      </c>
      <c r="H1350" s="975">
        <f>VLOOKUP(B1350,'Sub Index'!Y:AE,4,0)</f>
        <v>1.1179000000000001</v>
      </c>
      <c r="I1350" s="975">
        <f>VLOOKUP(B1350,'Sub Index'!Y:AE,7,0)</f>
        <v>1.3456714530169554E-2</v>
      </c>
      <c r="J1350" s="975">
        <f>VLOOKUP(B1350,'Sub Index'!AG:AK,4,0)</f>
        <v>6.686591129809424E-3</v>
      </c>
      <c r="K1350" s="975">
        <f>VLOOKUP(B1350,'Sub Index'!AG:AK,5,0)</f>
        <v>113049237.19960001</v>
      </c>
      <c r="L1350" s="975">
        <f>VLOOKUP(B1350,'Sub Index'!AM:AX,4,0)</f>
        <v>2.4139783588086549E-3</v>
      </c>
      <c r="M1350" s="975">
        <f>VLOOKUP(B1350,'Sub Index'!AM:AX,7,0)</f>
        <v>1.1250000000000426E-2</v>
      </c>
      <c r="N1350" s="975">
        <f>VLOOKUP(B1350,'Sub Index'!AM:AX,8,0)</f>
        <v>1.1499999999999844E-3</v>
      </c>
      <c r="O1350" s="975">
        <f>VLOOKUP(B1350,'Sub Index'!AV:AX,3,0)</f>
        <v>299.76</v>
      </c>
      <c r="Q1350" s="974">
        <f t="shared" si="5330"/>
        <v>-0.38801863340693149</v>
      </c>
      <c r="R1350" s="974">
        <f t="shared" si="5331"/>
        <v>0.85361770739375209</v>
      </c>
      <c r="S1350" s="974">
        <f t="shared" si="5332"/>
        <v>-1.1868186632374829</v>
      </c>
      <c r="T1350" s="974">
        <f t="shared" si="5333"/>
        <v>1.0440470148108516</v>
      </c>
      <c r="U1350" s="974">
        <f t="shared" si="5334"/>
        <v>-0.56552874023142419</v>
      </c>
      <c r="V1350" s="974">
        <f t="shared" si="5335"/>
        <v>-0.99538720196008257</v>
      </c>
      <c r="W1350" s="974">
        <f t="shared" si="5336"/>
        <v>2.1372316078542188</v>
      </c>
      <c r="X1350" s="974">
        <f t="shared" si="5337"/>
        <v>-0.6224773421033345</v>
      </c>
      <c r="Y1350" s="974">
        <f t="shared" si="5338"/>
        <v>0.13415451705190079</v>
      </c>
      <c r="Z1350" s="974">
        <f t="shared" si="5339"/>
        <v>0.41387686883566149</v>
      </c>
      <c r="AA1350" s="974">
        <f t="shared" si="5340"/>
        <v>-0.18105043411165248</v>
      </c>
      <c r="AB1350" s="974">
        <f t="shared" si="5341"/>
        <v>-0.16452415824949818</v>
      </c>
      <c r="AC1350" s="974">
        <f t="shared" si="5342"/>
        <v>0.34728945018003132</v>
      </c>
      <c r="AE1350" s="975">
        <f t="shared" si="5343"/>
        <v>0.2327995369934103</v>
      </c>
      <c r="AF1350" s="975">
        <f t="shared" si="5344"/>
        <v>-0.23610012955268514</v>
      </c>
      <c r="AG1350" s="975">
        <f t="shared" si="5345"/>
        <v>0.57092220294706819</v>
      </c>
      <c r="AH1350" s="975">
        <f t="shared" si="5346"/>
        <v>-0.24416141252571685</v>
      </c>
      <c r="AI1350" s="975">
        <f t="shared" si="5347"/>
        <v>0.10389793166363553</v>
      </c>
      <c r="AJ1350" s="975">
        <f t="shared" si="5348"/>
        <v>8.5471625905142401E-2</v>
      </c>
    </row>
    <row r="1351" spans="1:36">
      <c r="A1351" s="93" t="str">
        <f t="shared" ref="A1351" si="5349">YEAR(B1351)&amp;WEEKNUM(B1351)</f>
        <v>202025</v>
      </c>
      <c r="B1351" s="93">
        <f>'Sub Index'!A1333</f>
        <v>44001</v>
      </c>
      <c r="C1351" s="978">
        <f>VLOOKUP(B1351,'Sub Index'!A:M,8,0)</f>
        <v>0.90785195501992744</v>
      </c>
      <c r="D1351" s="978">
        <f>VLOOKUP(B1351,'Sub Index'!J:M,4,0)</f>
        <v>0.64080000000000004</v>
      </c>
      <c r="E1351" s="978">
        <f>VLOOKUP(B1351,'Sub Index'!O:W,4,0)</f>
        <v>0.13349999999999995</v>
      </c>
      <c r="F1351" s="978">
        <f>VLOOKUP(B1351,'Sub Index'!O:W,7,0)</f>
        <v>9.9473572448351852E-2</v>
      </c>
      <c r="G1351" s="978">
        <f>VLOOKUP(B1351,'Sub Index'!O:W,9,0)</f>
        <v>3.76000000000003E-2</v>
      </c>
      <c r="H1351" s="978">
        <f>VLOOKUP(B1351,'Sub Index'!Y:AE,4,0)</f>
        <v>1.1234000000000002</v>
      </c>
      <c r="I1351" s="978">
        <f>VLOOKUP(B1351,'Sub Index'!Y:AE,7,0)</f>
        <v>1.2760911640150457E-2</v>
      </c>
      <c r="J1351" s="978">
        <f>VLOOKUP(B1351,'Sub Index'!AG:AK,4,0)</f>
        <v>7.1592367674637039E-3</v>
      </c>
      <c r="K1351" s="978">
        <f>VLOOKUP(B1351,'Sub Index'!AG:AK,5,0)</f>
        <v>113050940.6207</v>
      </c>
      <c r="L1351" s="978">
        <f>VLOOKUP(B1351,'Sub Index'!AM:AX,4,0)</f>
        <v>1.9828462589595265E-3</v>
      </c>
      <c r="M1351" s="978">
        <f>VLOOKUP(B1351,'Sub Index'!AM:AX,7,0)</f>
        <v>1.1800000000000033E-2</v>
      </c>
      <c r="N1351" s="978">
        <f>VLOOKUP(B1351,'Sub Index'!AM:AX,8,0)</f>
        <v>-5.0000000000061107E-4</v>
      </c>
      <c r="O1351" s="978">
        <f>VLOOKUP(B1351,'Sub Index'!AV:AX,3,0)</f>
        <v>297.16199999999998</v>
      </c>
      <c r="Q1351" s="979">
        <f t="shared" ref="Q1351" si="5350">IF(C1351=0,"",(C1351-C$2)/C$3)</f>
        <v>-0.53887826741981015</v>
      </c>
      <c r="R1351" s="979">
        <f t="shared" ref="R1351" si="5351">IF(D1351=0,"",(D1351-D$2)/D$3)</f>
        <v>0.8767117297476239</v>
      </c>
      <c r="S1351" s="979">
        <f t="shared" ref="S1351" si="5352">IF(E1351=0,"",(E1351-E$2)/E$3)</f>
        <v>-1.1857791541298321</v>
      </c>
      <c r="T1351" s="979">
        <f t="shared" ref="T1351" si="5353">IF(F1351=0,"",(F1351-F$2)/F$3)</f>
        <v>0.97376404051355026</v>
      </c>
      <c r="U1351" s="979">
        <f t="shared" ref="U1351" si="5354">IF(G1351=0,"",(G1351-G$2)/G$3)</f>
        <v>-0.60418170627762713</v>
      </c>
      <c r="V1351" s="979">
        <f t="shared" ref="V1351" si="5355">IF(H1351=0,"",(H1351-H$2)/H$3)</f>
        <v>-0.99169253899321874</v>
      </c>
      <c r="W1351" s="979">
        <f t="shared" ref="W1351" si="5356">IF(I1351=0,"",(I1351-I$2)/I$3)</f>
        <v>1.8999865193867989</v>
      </c>
      <c r="X1351" s="979">
        <f t="shared" ref="X1351" si="5357">IF(J1351=0,"",(J1351-J$2)/J$3)</f>
        <v>-0.55941829135748178</v>
      </c>
      <c r="Y1351" s="979">
        <f t="shared" ref="Y1351" si="5358">IF(K1351=0,"",(K1351-K$2)/K$3)</f>
        <v>0.13421056447674695</v>
      </c>
      <c r="Z1351" s="979">
        <f t="shared" ref="Z1351" si="5359">IF(L1351=0,"",(L1351-L$2)/L$3)</f>
        <v>-5.432189436883661E-2</v>
      </c>
      <c r="AA1351" s="979">
        <f t="shared" ref="AA1351" si="5360">IF(M1351=0,"",(M1351-M$2)/M$3)</f>
        <v>-0.13887684121958327</v>
      </c>
      <c r="AB1351" s="979">
        <f t="shared" ref="AB1351" si="5361">IF(N1351=0,"",(N1351-N$2)/N$3)</f>
        <v>-0.24081016016670131</v>
      </c>
      <c r="AC1351" s="979">
        <f t="shared" ref="AC1351" si="5362">IF(O1351=0,"",(O1351-O$2)/O$3)</f>
        <v>0.30913566671348786</v>
      </c>
      <c r="AE1351" s="978">
        <f t="shared" ref="AE1351" si="5363">AVERAGE(Q1351:R1351)</f>
        <v>0.16891673116390687</v>
      </c>
      <c r="AF1351" s="978">
        <f t="shared" ref="AF1351" si="5364">AVERAGE(S1351:U1351)</f>
        <v>-0.27206560663130303</v>
      </c>
      <c r="AG1351" s="978">
        <f t="shared" ref="AG1351" si="5365">AVERAGE(V1351:W1351)</f>
        <v>0.45414699019679006</v>
      </c>
      <c r="AH1351" s="978">
        <f t="shared" ref="AH1351" si="5366">AVERAGE(X1351:Y1351)</f>
        <v>-0.21260386344036741</v>
      </c>
      <c r="AI1351" s="978">
        <f t="shared" ref="AI1351" si="5367">AVERAGE(Z1351:AC1351)</f>
        <v>-3.1218307260408334E-2</v>
      </c>
      <c r="AJ1351" s="978">
        <f t="shared" ref="AJ1351" si="5368">AVERAGE(AE1351:AI1351)</f>
        <v>2.1435188805723631E-2</v>
      </c>
    </row>
    <row r="1352" spans="1:36">
      <c r="A1352" s="93" t="str">
        <f t="shared" ref="A1352:A1354" si="5369">YEAR(B1352)&amp;WEEKNUM(B1352)</f>
        <v>202026</v>
      </c>
      <c r="B1352" s="93">
        <f>'Sub Index'!A1334</f>
        <v>44004</v>
      </c>
      <c r="C1352" s="983">
        <f>VLOOKUP(B1352,'Sub Index'!A:M,8,0)</f>
        <v>0.89755296747324975</v>
      </c>
      <c r="D1352" s="983">
        <f>VLOOKUP(B1352,'Sub Index'!J:M,4,0)</f>
        <v>0.66739999999999977</v>
      </c>
      <c r="E1352" s="983">
        <f>VLOOKUP(B1352,'Sub Index'!O:W,4,0)</f>
        <v>0.14810000000000012</v>
      </c>
      <c r="F1352" s="983">
        <f>VLOOKUP(B1352,'Sub Index'!O:W,7,0)</f>
        <v>9.8745523509557689E-2</v>
      </c>
      <c r="G1352" s="983">
        <f>VLOOKUP(B1352,'Sub Index'!O:W,9,0)</f>
        <v>0.11019999999999985</v>
      </c>
      <c r="H1352" s="983">
        <f>VLOOKUP(B1352,'Sub Index'!Y:AE,4,0)</f>
        <v>1.1757</v>
      </c>
      <c r="I1352" s="983">
        <f>VLOOKUP(B1352,'Sub Index'!Y:AE,7,0)</f>
        <v>1.2435076887354712E-2</v>
      </c>
      <c r="J1352" s="983">
        <f>VLOOKUP(B1352,'Sub Index'!AG:AK,4,0)</f>
        <v>7.1725420820954221E-3</v>
      </c>
      <c r="K1352" s="983">
        <f>VLOOKUP(B1352,'Sub Index'!AG:AK,5,0)</f>
        <v>114188671.84920001</v>
      </c>
      <c r="L1352" s="983">
        <f>VLOOKUP(B1352,'Sub Index'!AM:AX,4,0)</f>
        <v>1.9839483890746841E-3</v>
      </c>
      <c r="M1352" s="983">
        <f>VLOOKUP(B1352,'Sub Index'!AM:AX,7,0)</f>
        <v>1.4000000000000234E-2</v>
      </c>
      <c r="N1352" s="983">
        <f>VLOOKUP(B1352,'Sub Index'!AM:AX,8,0)</f>
        <v>-1.8900000000000361E-2</v>
      </c>
      <c r="O1352" s="983">
        <f>VLOOKUP(B1352,'Sub Index'!AV:AX,3,0)</f>
        <v>298.92599999999999</v>
      </c>
      <c r="Q1352" s="982">
        <f t="shared" ref="Q1352:Q1354" si="5370">IF(C1352=0,"",(C1352-C$2)/C$3)</f>
        <v>-0.56282195664577217</v>
      </c>
      <c r="R1352" s="982">
        <f t="shared" ref="R1352:R1354" si="5371">IF(D1352=0,"",(D1352-D$2)/D$3)</f>
        <v>0.8941140242125809</v>
      </c>
      <c r="S1352" s="982">
        <f t="shared" ref="S1352:S1354" si="5372">IF(E1352=0,"",(E1352-E$2)/E$3)</f>
        <v>-1.1762936335225189</v>
      </c>
      <c r="T1352" s="982">
        <f t="shared" ref="T1352:T1354" si="5373">IF(F1352=0,"",(F1352-F$2)/F$3)</f>
        <v>0.95445559569376393</v>
      </c>
      <c r="U1352" s="982">
        <f t="shared" ref="U1352:U1354" si="5374">IF(G1352=0,"",(G1352-G$2)/G$3)</f>
        <v>-0.38664640899434105</v>
      </c>
      <c r="V1352" s="982">
        <f t="shared" ref="V1352:V1354" si="5375">IF(H1352=0,"",(H1352-H$2)/H$3)</f>
        <v>-0.95655965296285972</v>
      </c>
      <c r="W1352" s="982">
        <f t="shared" ref="W1352:W1354" si="5376">IF(I1352=0,"",(I1352-I$2)/I$3)</f>
        <v>1.7888879656704373</v>
      </c>
      <c r="X1352" s="982">
        <f t="shared" ref="X1352:X1354" si="5377">IF(J1352=0,"",(J1352-J$2)/J$3)</f>
        <v>-0.55764313372624863</v>
      </c>
      <c r="Y1352" s="982">
        <f t="shared" ref="Y1352:Y1354" si="5378">IF(K1352=0,"",(K1352-K$2)/K$3)</f>
        <v>0.17164517505239887</v>
      </c>
      <c r="Z1352" s="982">
        <f t="shared" ref="Z1352:Z1354" si="5379">IF(L1352=0,"",(L1352-L$2)/L$3)</f>
        <v>-5.3125008409781863E-2</v>
      </c>
      <c r="AA1352" s="982">
        <f t="shared" ref="AA1352:AA1354" si="5380">IF(M1352=0,"",(M1352-M$2)/M$3)</f>
        <v>2.9817530348829717E-2</v>
      </c>
      <c r="AB1352" s="982">
        <f t="shared" ref="AB1352:AB1354" si="5381">IF(N1352=0,"",(N1352-N$2)/N$3)</f>
        <v>-1.0915146663945874</v>
      </c>
      <c r="AC1352" s="982">
        <f t="shared" ref="AC1352:AC1354" si="5382">IF(O1352=0,"",(O1352-O$2)/O$3)</f>
        <v>0.33504146888245734</v>
      </c>
      <c r="AE1352" s="983">
        <f t="shared" ref="AE1352:AE1354" si="5383">AVERAGE(Q1352:R1352)</f>
        <v>0.16564603378340437</v>
      </c>
      <c r="AF1352" s="983">
        <f t="shared" ref="AF1352:AF1354" si="5384">AVERAGE(S1352:U1352)</f>
        <v>-0.20282814894103204</v>
      </c>
      <c r="AG1352" s="983">
        <f t="shared" ref="AG1352:AG1354" si="5385">AVERAGE(V1352:W1352)</f>
        <v>0.41616415635378878</v>
      </c>
      <c r="AH1352" s="983">
        <f t="shared" ref="AH1352:AH1354" si="5386">AVERAGE(X1352:Y1352)</f>
        <v>-0.19299897933692489</v>
      </c>
      <c r="AI1352" s="983">
        <f t="shared" ref="AI1352:AI1354" si="5387">AVERAGE(Z1352:AC1352)</f>
        <v>-0.19494516889327054</v>
      </c>
      <c r="AJ1352" s="983">
        <f t="shared" ref="AJ1352:AJ1354" si="5388">AVERAGE(AE1352:AI1352)</f>
        <v>-1.7924214068068712E-3</v>
      </c>
    </row>
    <row r="1353" spans="1:36">
      <c r="A1353" s="93" t="str">
        <f t="shared" si="5369"/>
        <v>202026</v>
      </c>
      <c r="B1353" s="93">
        <f>'Sub Index'!A1335</f>
        <v>44005</v>
      </c>
      <c r="C1353" s="983">
        <f>VLOOKUP(B1353,'Sub Index'!A:M,8,0)</f>
        <v>0.89988300901030693</v>
      </c>
      <c r="D1353" s="983">
        <f>VLOOKUP(B1353,'Sub Index'!J:M,4,0)</f>
        <v>0.60970000000000013</v>
      </c>
      <c r="E1353" s="983">
        <f>VLOOKUP(B1353,'Sub Index'!O:W,4,0)</f>
        <v>8.7600000000000122E-2</v>
      </c>
      <c r="F1353" s="983">
        <f>VLOOKUP(B1353,'Sub Index'!O:W,7,0)</f>
        <v>9.7307157656603138E-2</v>
      </c>
      <c r="G1353" s="983">
        <f>VLOOKUP(B1353,'Sub Index'!O:W,9,0)</f>
        <v>0.20529999999999982</v>
      </c>
      <c r="H1353" s="983">
        <f>VLOOKUP(B1353,'Sub Index'!Y:AE,4,0)</f>
        <v>1.113</v>
      </c>
      <c r="I1353" s="983">
        <f>VLOOKUP(B1353,'Sub Index'!Y:AE,7,0)</f>
        <v>1.2181663720744088E-2</v>
      </c>
      <c r="J1353" s="983">
        <f>VLOOKUP(B1353,'Sub Index'!AG:AK,4,0)</f>
        <v>6.9660101995475173E-3</v>
      </c>
      <c r="K1353" s="983">
        <f>VLOOKUP(B1353,'Sub Index'!AG:AK,5,0)</f>
        <v>114689060.0025</v>
      </c>
      <c r="L1353" s="983">
        <f>VLOOKUP(B1353,'Sub Index'!AM:AX,4,0)</f>
        <v>2.0029764613889605E-3</v>
      </c>
      <c r="M1353" s="983">
        <f>VLOOKUP(B1353,'Sub Index'!AM:AX,7,0)</f>
        <v>1.2050000000000338E-2</v>
      </c>
      <c r="N1353" s="983">
        <f>VLOOKUP(B1353,'Sub Index'!AM:AX,8,0)</f>
        <v>-4.4500000000002871E-3</v>
      </c>
      <c r="O1353" s="983">
        <f>VLOOKUP(B1353,'Sub Index'!AV:AX,3,0)</f>
        <v>297.52600000000001</v>
      </c>
      <c r="Q1353" s="982">
        <f t="shared" si="5370"/>
        <v>-0.55740493966288651</v>
      </c>
      <c r="R1353" s="982">
        <f t="shared" si="5371"/>
        <v>0.85636543809874532</v>
      </c>
      <c r="S1353" s="982">
        <f t="shared" si="5372"/>
        <v>-1.2156000716555633</v>
      </c>
      <c r="T1353" s="982">
        <f t="shared" si="5373"/>
        <v>0.91630897364327868</v>
      </c>
      <c r="U1353" s="982">
        <f t="shared" si="5374"/>
        <v>-0.10169314767697704</v>
      </c>
      <c r="V1353" s="982">
        <f t="shared" si="5375"/>
        <v>-0.99867881078510679</v>
      </c>
      <c r="W1353" s="982">
        <f t="shared" si="5376"/>
        <v>1.7024827063739483</v>
      </c>
      <c r="X1353" s="982">
        <f t="shared" si="5377"/>
        <v>-0.5851980362254251</v>
      </c>
      <c r="Y1353" s="982">
        <f t="shared" si="5378"/>
        <v>0.18810937607477107</v>
      </c>
      <c r="Z1353" s="982">
        <f t="shared" si="5379"/>
        <v>-3.2460994000213191E-2</v>
      </c>
      <c r="AA1353" s="982">
        <f t="shared" si="5380"/>
        <v>-0.11970702626860559</v>
      </c>
      <c r="AB1353" s="982">
        <f t="shared" si="5381"/>
        <v>-0.42343422536234909</v>
      </c>
      <c r="AC1353" s="982">
        <f t="shared" si="5382"/>
        <v>0.31448130843089472</v>
      </c>
      <c r="AE1353" s="983">
        <f t="shared" si="5383"/>
        <v>0.14948024921792941</v>
      </c>
      <c r="AF1353" s="983">
        <f t="shared" si="5384"/>
        <v>-0.13366141522975386</v>
      </c>
      <c r="AG1353" s="983">
        <f t="shared" si="5385"/>
        <v>0.35190194779442074</v>
      </c>
      <c r="AH1353" s="983">
        <f t="shared" si="5386"/>
        <v>-0.19854433007532701</v>
      </c>
      <c r="AI1353" s="983">
        <f t="shared" si="5387"/>
        <v>-6.5280234300068296E-2</v>
      </c>
      <c r="AJ1353" s="983">
        <f t="shared" si="5388"/>
        <v>2.0779243481440189E-2</v>
      </c>
    </row>
    <row r="1354" spans="1:36">
      <c r="A1354" s="93" t="str">
        <f t="shared" si="5369"/>
        <v>202026</v>
      </c>
      <c r="B1354" s="93">
        <f>'Sub Index'!A1336</f>
        <v>44006</v>
      </c>
      <c r="C1354" s="983">
        <f>VLOOKUP(B1354,'Sub Index'!A:M,8,0)</f>
        <v>1.0553553260753861</v>
      </c>
      <c r="D1354" s="983">
        <f>VLOOKUP(B1354,'Sub Index'!J:M,4,0)</f>
        <v>0.58950000000000014</v>
      </c>
      <c r="E1354" s="983">
        <f>VLOOKUP(B1354,'Sub Index'!O:W,4,0)</f>
        <v>0.11020000000000008</v>
      </c>
      <c r="F1354" s="983">
        <f>VLOOKUP(B1354,'Sub Index'!O:W,7,0)</f>
        <v>9.7489223572553615E-2</v>
      </c>
      <c r="G1354" s="983">
        <f>VLOOKUP(B1354,'Sub Index'!O:W,9,0)</f>
        <v>0.25329999999999986</v>
      </c>
      <c r="H1354" s="983">
        <f>VLOOKUP(B1354,'Sub Index'!Y:AE,4,0)</f>
        <v>1.0700000000000003</v>
      </c>
      <c r="I1354" s="983">
        <f>VLOOKUP(B1354,'Sub Index'!Y:AE,7,0)</f>
        <v>1.1461753043953599E-2</v>
      </c>
      <c r="J1354" s="983">
        <f>VLOOKUP(B1354,'Sub Index'!AG:AK,4,0)</f>
        <v>6.8153999136006255E-3</v>
      </c>
      <c r="K1354" s="983">
        <f>VLOOKUP(B1354,'Sub Index'!AG:AK,5,0)</f>
        <v>114162457.56999999</v>
      </c>
      <c r="L1354" s="983">
        <f>VLOOKUP(B1354,'Sub Index'!AM:AX,4,0)</f>
        <v>1.9138423620386907E-3</v>
      </c>
      <c r="M1354" s="983">
        <f>VLOOKUP(B1354,'Sub Index'!AM:AX,7,0)</f>
        <v>1.1350000000000193E-2</v>
      </c>
      <c r="N1354" s="983">
        <f>VLOOKUP(B1354,'Sub Index'!AM:AX,8,0)</f>
        <v>6.4500000000000668E-3</v>
      </c>
      <c r="O1354" s="983">
        <f>VLOOKUP(B1354,'Sub Index'!AV:AX,3,0)</f>
        <v>287.584</v>
      </c>
      <c r="Q1354" s="982">
        <f t="shared" si="5370"/>
        <v>-0.19595379447266448</v>
      </c>
      <c r="R1354" s="982">
        <f t="shared" si="5371"/>
        <v>0.84315016185092073</v>
      </c>
      <c r="S1354" s="982">
        <f t="shared" si="5372"/>
        <v>-1.2009170055099962</v>
      </c>
      <c r="T1354" s="982">
        <f t="shared" si="5373"/>
        <v>0.92113750851830523</v>
      </c>
      <c r="U1354" s="982">
        <f t="shared" si="5374"/>
        <v>4.2131842262386685E-2</v>
      </c>
      <c r="V1354" s="982">
        <f t="shared" si="5375"/>
        <v>-1.0275643576169506</v>
      </c>
      <c r="W1354" s="982">
        <f t="shared" si="5376"/>
        <v>1.4570176836588054</v>
      </c>
      <c r="X1354" s="982">
        <f t="shared" si="5377"/>
        <v>-0.60529203669374076</v>
      </c>
      <c r="Y1354" s="982">
        <f t="shared" si="5378"/>
        <v>0.17078265031123671</v>
      </c>
      <c r="Z1354" s="982">
        <f t="shared" si="5379"/>
        <v>-0.12925841430305579</v>
      </c>
      <c r="AA1354" s="982">
        <f t="shared" si="5380"/>
        <v>-0.17338250813128864</v>
      </c>
      <c r="AB1354" s="982">
        <f t="shared" si="5381"/>
        <v>8.0515726696584813E-2</v>
      </c>
      <c r="AC1354" s="982">
        <f t="shared" si="5382"/>
        <v>0.16847479756700967</v>
      </c>
      <c r="AE1354" s="983">
        <f t="shared" si="5383"/>
        <v>0.32359818368912813</v>
      </c>
      <c r="AF1354" s="983">
        <f t="shared" si="5384"/>
        <v>-7.9215884909768108E-2</v>
      </c>
      <c r="AG1354" s="983">
        <f t="shared" si="5385"/>
        <v>0.21472666302092736</v>
      </c>
      <c r="AH1354" s="983">
        <f t="shared" si="5386"/>
        <v>-0.21725469319125201</v>
      </c>
      <c r="AI1354" s="983">
        <f t="shared" si="5387"/>
        <v>-1.3412599542687489E-2</v>
      </c>
      <c r="AJ1354" s="983">
        <f t="shared" si="5388"/>
        <v>4.5688333813269574E-2</v>
      </c>
    </row>
    <row r="1355" spans="1:36">
      <c r="A1355" s="93" t="str">
        <f t="shared" ref="A1355:A1358" si="5389">YEAR(B1355)&amp;WEEKNUM(B1355)</f>
        <v>202027</v>
      </c>
      <c r="B1355" s="93">
        <f>'Sub Index'!A1337</f>
        <v>44011</v>
      </c>
      <c r="C1355" s="986">
        <f>VLOOKUP(B1355,'Sub Index'!A:M,8,0)</f>
        <v>0.96465601549732005</v>
      </c>
      <c r="D1355" s="986">
        <f>VLOOKUP(B1355,'Sub Index'!J:M,4,0)</f>
        <v>0.59729999999999972</v>
      </c>
      <c r="E1355" s="986">
        <f>VLOOKUP(B1355,'Sub Index'!O:W,4,0)</f>
        <v>0.21550000000000002</v>
      </c>
      <c r="F1355" s="986">
        <f>VLOOKUP(B1355,'Sub Index'!O:W,7,0)</f>
        <v>7.6620757996225322E-2</v>
      </c>
      <c r="G1355" s="986">
        <f>VLOOKUP(B1355,'Sub Index'!O:W,9,0)</f>
        <v>0.61389999999999967</v>
      </c>
      <c r="H1355" s="986">
        <f>VLOOKUP(B1355,'Sub Index'!Y:AE,4,0)</f>
        <v>1.1532</v>
      </c>
      <c r="I1355" s="986">
        <f>VLOOKUP(B1355,'Sub Index'!Y:AE,7,0)</f>
        <v>1.1906884456191875E-2</v>
      </c>
      <c r="J1355" s="986">
        <f>VLOOKUP(B1355,'Sub Index'!AG:AK,4,0)</f>
        <v>6.6040702726016445E-3</v>
      </c>
      <c r="K1355" s="986">
        <f>VLOOKUP(B1355,'Sub Index'!AG:AK,5,0)</f>
        <v>115024832.6868</v>
      </c>
      <c r="L1355" s="986">
        <f>VLOOKUP(B1355,'Sub Index'!AM:AX,4,0)</f>
        <v>1.8631671379165376E-3</v>
      </c>
      <c r="M1355" s="986">
        <f>VLOOKUP(B1355,'Sub Index'!AM:AX,7,0)</f>
        <v>7.8500000000003567E-3</v>
      </c>
      <c r="N1355" s="986">
        <f>VLOOKUP(B1355,'Sub Index'!AM:AX,8,0)</f>
        <v>-6.5000000000026148E-4</v>
      </c>
      <c r="O1355" s="986">
        <f>VLOOKUP(B1355,'Sub Index'!AV:AX,3,0)</f>
        <v>281.976</v>
      </c>
      <c r="Q1355" s="987">
        <f t="shared" ref="Q1355:Q1358" si="5390">IF(C1355=0,"",(C1355-C$2)/C$3)</f>
        <v>-0.40681686190017824</v>
      </c>
      <c r="R1355" s="987">
        <f t="shared" ref="R1355:R1358" si="5391">IF(D1355=0,"",(D1355-D$2)/D$3)</f>
        <v>0.84825309030305074</v>
      </c>
      <c r="S1355" s="987">
        <f t="shared" ref="S1355:S1358" si="5392">IF(E1355=0,"",(E1355-E$2)/E$3)</f>
        <v>-1.1325043123627305</v>
      </c>
      <c r="T1355" s="987">
        <f t="shared" ref="T1355:T1358" si="5393">IF(F1355=0,"",(F1355-F$2)/F$3)</f>
        <v>0.36768897699305714</v>
      </c>
      <c r="U1355" s="987">
        <f t="shared" ref="U1355:U1358" si="5394">IF(G1355=0,"",(G1355-G$2)/G$3)</f>
        <v>1.122617079181855</v>
      </c>
      <c r="V1355" s="987">
        <f t="shared" ref="V1355:V1358" si="5395">IF(H1355=0,"",(H1355-H$2)/H$3)</f>
        <v>-0.97167418328184785</v>
      </c>
      <c r="W1355" s="987">
        <f t="shared" ref="W1355:W1358" si="5396">IF(I1355=0,"",(I1355-I$2)/I$3)</f>
        <v>1.6087923353467266</v>
      </c>
      <c r="X1355" s="987">
        <f t="shared" ref="X1355:X1358" si="5397">IF(J1355=0,"",(J1355-J$2)/J$3)</f>
        <v>-0.63348704262248512</v>
      </c>
      <c r="Y1355" s="987">
        <f t="shared" ref="Y1355:Y1358" si="5398">IF(K1355=0,"",(K1355-K$2)/K$3)</f>
        <v>0.19915725747579735</v>
      </c>
      <c r="Z1355" s="987">
        <f t="shared" ref="Z1355:Z1358" si="5399">IF(L1355=0,"",(L1355-L$2)/L$3)</f>
        <v>-0.18429045034816963</v>
      </c>
      <c r="AA1355" s="987">
        <f t="shared" ref="AA1355:AA1358" si="5400">IF(M1355=0,"",(M1355-M$2)/M$3)</f>
        <v>-0.44175991744463577</v>
      </c>
      <c r="AB1355" s="987">
        <f t="shared" ref="AB1355:AB1358" si="5401">IF(N1355=0,"",(N1355-N$2)/N$3)</f>
        <v>-0.24774525125006475</v>
      </c>
      <c r="AC1355" s="987">
        <f t="shared" ref="AC1355:AC1358" si="5402">IF(O1355=0,"",(O1355-O$2)/O$3)</f>
        <v>8.6116669129605999E-2</v>
      </c>
      <c r="AE1355" s="986">
        <f t="shared" ref="AE1355:AE1358" si="5403">AVERAGE(Q1355:R1355)</f>
        <v>0.22071811420143625</v>
      </c>
      <c r="AF1355" s="986">
        <f t="shared" ref="AF1355:AF1358" si="5404">AVERAGE(S1355:U1355)</f>
        <v>0.11926724793739389</v>
      </c>
      <c r="AG1355" s="986">
        <f t="shared" ref="AG1355:AG1358" si="5405">AVERAGE(V1355:W1355)</f>
        <v>0.31855907603243938</v>
      </c>
      <c r="AH1355" s="986">
        <f t="shared" ref="AH1355:AH1358" si="5406">AVERAGE(X1355:Y1355)</f>
        <v>-0.21716489257334387</v>
      </c>
      <c r="AI1355" s="986">
        <f t="shared" ref="AI1355:AI1358" si="5407">AVERAGE(Z1355:AC1355)</f>
        <v>-0.19691973747831604</v>
      </c>
      <c r="AJ1355" s="986">
        <f t="shared" ref="AJ1355:AJ1358" si="5408">AVERAGE(AE1355:AI1355)</f>
        <v>4.8891961623921919E-2</v>
      </c>
    </row>
    <row r="1356" spans="1:36">
      <c r="A1356" s="93" t="str">
        <f t="shared" si="5389"/>
        <v>202027</v>
      </c>
      <c r="B1356" s="93">
        <f>'Sub Index'!A1338</f>
        <v>44012</v>
      </c>
      <c r="C1356" s="986">
        <f>VLOOKUP(B1356,'Sub Index'!A:M,8,0)</f>
        <v>0.92773376986306766</v>
      </c>
      <c r="D1356" s="986">
        <f>VLOOKUP(B1356,'Sub Index'!J:M,4,0)</f>
        <v>0.67579999999999973</v>
      </c>
      <c r="E1356" s="986">
        <f>VLOOKUP(B1356,'Sub Index'!O:W,4,0)</f>
        <v>0.24889999999999968</v>
      </c>
      <c r="F1356" s="986">
        <f>VLOOKUP(B1356,'Sub Index'!O:W,7,0)</f>
        <v>6.0479838147824962E-2</v>
      </c>
      <c r="G1356" s="986">
        <f>VLOOKUP(B1356,'Sub Index'!O:W,9,0)</f>
        <v>0.75059999999999993</v>
      </c>
      <c r="H1356" s="986">
        <f>VLOOKUP(B1356,'Sub Index'!Y:AE,4,0)</f>
        <v>1.2218</v>
      </c>
      <c r="I1356" s="986">
        <f>VLOOKUP(B1356,'Sub Index'!Y:AE,7,0)</f>
        <v>1.2158060673995568E-2</v>
      </c>
      <c r="J1356" s="986">
        <f>VLOOKUP(B1356,'Sub Index'!AG:AK,4,0)</f>
        <v>6.8362544906201772E-3</v>
      </c>
      <c r="K1356" s="986">
        <f>VLOOKUP(B1356,'Sub Index'!AG:AK,5,0)</f>
        <v>116376800.6533</v>
      </c>
      <c r="L1356" s="986">
        <f>VLOOKUP(B1356,'Sub Index'!AM:AX,4,0)</f>
        <v>1.7409564435981063E-3</v>
      </c>
      <c r="M1356" s="986">
        <f>VLOOKUP(B1356,'Sub Index'!AM:AX,7,0)</f>
        <v>1.1599999999999611E-2</v>
      </c>
      <c r="N1356" s="986">
        <f>VLOOKUP(B1356,'Sub Index'!AM:AX,8,0)</f>
        <v>-3.2999999999994145E-3</v>
      </c>
      <c r="O1356" s="986">
        <f>VLOOKUP(B1356,'Sub Index'!AV:AX,3,0)</f>
        <v>273.90800000000002</v>
      </c>
      <c r="Q1356" s="987">
        <f t="shared" si="5390"/>
        <v>-0.49265586024680275</v>
      </c>
      <c r="R1356" s="987">
        <f t="shared" si="5391"/>
        <v>0.89960948562256737</v>
      </c>
      <c r="S1356" s="987">
        <f t="shared" si="5392"/>
        <v>-1.1108045597405212</v>
      </c>
      <c r="T1356" s="987">
        <f t="shared" si="5393"/>
        <v>-6.03812304158221E-2</v>
      </c>
      <c r="U1356" s="987">
        <f t="shared" si="5394"/>
        <v>1.5322186651133352</v>
      </c>
      <c r="V1356" s="987">
        <f t="shared" si="5395"/>
        <v>-0.92559165973151059</v>
      </c>
      <c r="W1356" s="987">
        <f t="shared" si="5396"/>
        <v>1.6944348712840427</v>
      </c>
      <c r="X1356" s="987">
        <f t="shared" si="5397"/>
        <v>-0.60250967772162412</v>
      </c>
      <c r="Y1356" s="987">
        <f t="shared" si="5398"/>
        <v>0.24364086930686968</v>
      </c>
      <c r="Z1356" s="987">
        <f t="shared" si="5399"/>
        <v>-0.31700823209134271</v>
      </c>
      <c r="AA1356" s="987">
        <f t="shared" si="5400"/>
        <v>-0.15421269318037906</v>
      </c>
      <c r="AB1356" s="987">
        <f t="shared" si="5401"/>
        <v>-0.37026519372306516</v>
      </c>
      <c r="AC1356" s="987">
        <f t="shared" si="5402"/>
        <v>-3.2368598386972286E-2</v>
      </c>
      <c r="AE1356" s="986">
        <f t="shared" si="5403"/>
        <v>0.20347681268788231</v>
      </c>
      <c r="AF1356" s="986">
        <f t="shared" si="5404"/>
        <v>0.12034429165233067</v>
      </c>
      <c r="AG1356" s="986">
        <f t="shared" si="5405"/>
        <v>0.38442160577626605</v>
      </c>
      <c r="AH1356" s="986">
        <f t="shared" si="5406"/>
        <v>-0.17943440420737722</v>
      </c>
      <c r="AI1356" s="986">
        <f t="shared" si="5407"/>
        <v>-0.21846367934543978</v>
      </c>
      <c r="AJ1356" s="986">
        <f t="shared" si="5408"/>
        <v>6.2068925312732406E-2</v>
      </c>
    </row>
    <row r="1357" spans="1:36">
      <c r="A1357" s="93" t="str">
        <f t="shared" si="5389"/>
        <v>202027</v>
      </c>
      <c r="B1357" s="93">
        <f>'Sub Index'!A1339</f>
        <v>44013</v>
      </c>
      <c r="C1357" s="986">
        <f>VLOOKUP(B1357,'Sub Index'!A:M,8,0)</f>
        <v>1.2003184711717558</v>
      </c>
      <c r="D1357" s="986">
        <f>VLOOKUP(B1357,'Sub Index'!J:M,4,0)</f>
        <v>0.59870000000000001</v>
      </c>
      <c r="E1357" s="986">
        <f>VLOOKUP(B1357,'Sub Index'!O:W,4,0)</f>
        <v>0.36929999999999996</v>
      </c>
      <c r="F1357" s="986">
        <f>VLOOKUP(B1357,'Sub Index'!O:W,7,0)</f>
        <v>9.4489533895275646E-2</v>
      </c>
      <c r="G1357" s="986">
        <f>VLOOKUP(B1357,'Sub Index'!O:W,9,0)</f>
        <v>0.24670000000000014</v>
      </c>
      <c r="H1357" s="986">
        <f>VLOOKUP(B1357,'Sub Index'!Y:AE,4,0)</f>
        <v>1.1617999999999999</v>
      </c>
      <c r="I1357" s="986">
        <f>VLOOKUP(B1357,'Sub Index'!Y:AE,7,0)</f>
        <v>1.2157447533567975E-2</v>
      </c>
      <c r="J1357" s="986">
        <f>VLOOKUP(B1357,'Sub Index'!AG:AK,4,0)</f>
        <v>6.2348119990870334E-3</v>
      </c>
      <c r="K1357" s="986">
        <f>VLOOKUP(B1357,'Sub Index'!AG:AK,5,0)</f>
        <v>117627733.5564</v>
      </c>
      <c r="L1357" s="986">
        <f>VLOOKUP(B1357,'Sub Index'!AM:AX,4,0)</f>
        <v>1.7739794631368557E-3</v>
      </c>
      <c r="M1357" s="986">
        <f>VLOOKUP(B1357,'Sub Index'!AM:AX,7,0)</f>
        <v>1.2050000000000338E-2</v>
      </c>
      <c r="N1357" s="986">
        <f>VLOOKUP(B1357,'Sub Index'!AM:AX,8,0)</f>
        <v>6.3500000000002998E-3</v>
      </c>
      <c r="O1357" s="986">
        <f>VLOOKUP(B1357,'Sub Index'!AV:AX,3,0)</f>
        <v>269.726</v>
      </c>
      <c r="Q1357" s="987">
        <f t="shared" si="5390"/>
        <v>0.14106501244153546</v>
      </c>
      <c r="R1357" s="987">
        <f t="shared" si="5391"/>
        <v>0.84916900053804867</v>
      </c>
      <c r="S1357" s="987">
        <f t="shared" si="5392"/>
        <v>-1.032581499389801</v>
      </c>
      <c r="T1357" s="987">
        <f t="shared" si="5393"/>
        <v>0.84158331988624202</v>
      </c>
      <c r="U1357" s="987">
        <f t="shared" si="5394"/>
        <v>2.2355906145725035E-2</v>
      </c>
      <c r="V1357" s="987">
        <f t="shared" si="5395"/>
        <v>-0.96589707391547908</v>
      </c>
      <c r="W1357" s="987">
        <f t="shared" si="5396"/>
        <v>1.6942258112800186</v>
      </c>
      <c r="X1357" s="987">
        <f t="shared" si="5397"/>
        <v>-0.68275244222174236</v>
      </c>
      <c r="Y1357" s="987">
        <f t="shared" si="5398"/>
        <v>0.2848001386586978</v>
      </c>
      <c r="Z1357" s="987">
        <f t="shared" si="5399"/>
        <v>-0.28114605223804245</v>
      </c>
      <c r="AA1357" s="987">
        <f t="shared" si="5400"/>
        <v>-0.11970702626860559</v>
      </c>
      <c r="AB1357" s="987">
        <f t="shared" si="5401"/>
        <v>7.5892332641009197E-2</v>
      </c>
      <c r="AC1357" s="987">
        <f t="shared" si="5402"/>
        <v>-9.3784734821569862E-2</v>
      </c>
      <c r="AE1357" s="986">
        <f t="shared" si="5403"/>
        <v>0.49511700648979207</v>
      </c>
      <c r="AF1357" s="986">
        <f t="shared" si="5404"/>
        <v>-5.6214091119277998E-2</v>
      </c>
      <c r="AG1357" s="986">
        <f t="shared" si="5405"/>
        <v>0.36416436868226976</v>
      </c>
      <c r="AH1357" s="986">
        <f t="shared" si="5406"/>
        <v>-0.19897615178152228</v>
      </c>
      <c r="AI1357" s="986">
        <f t="shared" si="5407"/>
        <v>-0.10468637017180217</v>
      </c>
      <c r="AJ1357" s="986">
        <f t="shared" si="5408"/>
        <v>9.988095241989188E-2</v>
      </c>
    </row>
    <row r="1358" spans="1:36">
      <c r="A1358" s="93" t="str">
        <f t="shared" si="5389"/>
        <v>202027</v>
      </c>
      <c r="B1358" s="93">
        <f>'Sub Index'!A1340</f>
        <v>44014</v>
      </c>
      <c r="C1358" s="986">
        <f>VLOOKUP(B1358,'Sub Index'!A:M,8,0)</f>
        <v>1.2784474530696031</v>
      </c>
      <c r="D1358" s="986">
        <f>VLOOKUP(B1358,'Sub Index'!J:M,4,0)</f>
        <v>0.65490000000000004</v>
      </c>
      <c r="E1358" s="986">
        <f>VLOOKUP(B1358,'Sub Index'!O:W,4,0)</f>
        <v>0.29769999999999985</v>
      </c>
      <c r="F1358" s="986">
        <f>VLOOKUP(B1358,'Sub Index'!O:W,7,0)</f>
        <v>9.743479827795222E-2</v>
      </c>
      <c r="G1358" s="986">
        <f>VLOOKUP(B1358,'Sub Index'!O:W,9,0)</f>
        <v>0.21829999999999994</v>
      </c>
      <c r="H1358" s="986">
        <f>VLOOKUP(B1358,'Sub Index'!Y:AE,4,0)</f>
        <v>1.2381000000000002</v>
      </c>
      <c r="I1358" s="986">
        <f>VLOOKUP(B1358,'Sub Index'!Y:AE,7,0)</f>
        <v>1.1458794416893972E-2</v>
      </c>
      <c r="J1358" s="986">
        <f>VLOOKUP(B1358,'Sub Index'!AG:AK,4,0)</f>
        <v>7.499058021062926E-3</v>
      </c>
      <c r="K1358" s="986">
        <f>VLOOKUP(B1358,'Sub Index'!AG:AK,5,0)</f>
        <v>119031527.2428</v>
      </c>
      <c r="L1358" s="986">
        <f>VLOOKUP(B1358,'Sub Index'!AM:AX,4,0)</f>
        <v>1.7277417128093611E-3</v>
      </c>
      <c r="M1358" s="986">
        <f>VLOOKUP(B1358,'Sub Index'!AM:AX,7,0)</f>
        <v>1.0899999999999466E-2</v>
      </c>
      <c r="N1358" s="986">
        <f>VLOOKUP(B1358,'Sub Index'!AM:AX,8,0)</f>
        <v>1.1000000000001009E-3</v>
      </c>
      <c r="O1358" s="986">
        <f>VLOOKUP(B1358,'Sub Index'!AV:AX,3,0)</f>
        <v>264.51400000000001</v>
      </c>
      <c r="Q1358" s="987">
        <f t="shared" si="5390"/>
        <v>0.3227038437950433</v>
      </c>
      <c r="R1358" s="987">
        <f t="shared" si="5391"/>
        <v>0.88593625425724409</v>
      </c>
      <c r="S1358" s="987">
        <f t="shared" si="5392"/>
        <v>-1.0790995319571728</v>
      </c>
      <c r="T1358" s="987">
        <f t="shared" si="5393"/>
        <v>0.91969410582706279</v>
      </c>
      <c r="U1358" s="987">
        <f t="shared" si="5394"/>
        <v>-6.2740546235065697E-2</v>
      </c>
      <c r="V1358" s="987">
        <f t="shared" si="5395"/>
        <v>-0.91464202221153224</v>
      </c>
      <c r="W1358" s="987">
        <f t="shared" si="5396"/>
        <v>1.4560088925937322</v>
      </c>
      <c r="X1358" s="987">
        <f t="shared" si="5397"/>
        <v>-0.51408029610678418</v>
      </c>
      <c r="Y1358" s="987">
        <f t="shared" si="5398"/>
        <v>0.33098896486172424</v>
      </c>
      <c r="Z1358" s="987">
        <f t="shared" si="5399"/>
        <v>-0.33135910184457151</v>
      </c>
      <c r="AA1358" s="987">
        <f t="shared" si="5400"/>
        <v>-0.20788817504306212</v>
      </c>
      <c r="AB1358" s="987">
        <f t="shared" si="5401"/>
        <v>-0.166835855277286</v>
      </c>
      <c r="AC1358" s="987">
        <f t="shared" si="5402"/>
        <v>-0.17032727501695979</v>
      </c>
      <c r="AE1358" s="986">
        <f t="shared" si="5403"/>
        <v>0.60432004902614367</v>
      </c>
      <c r="AF1358" s="986">
        <f t="shared" si="5404"/>
        <v>-7.4048657455058564E-2</v>
      </c>
      <c r="AG1358" s="986">
        <f t="shared" si="5405"/>
        <v>0.2706834351911</v>
      </c>
      <c r="AH1358" s="986">
        <f t="shared" si="5406"/>
        <v>-9.154566562252997E-2</v>
      </c>
      <c r="AI1358" s="986">
        <f t="shared" si="5407"/>
        <v>-0.21910260179546986</v>
      </c>
      <c r="AJ1358" s="986">
        <f t="shared" si="5408"/>
        <v>9.8061311868837056E-2</v>
      </c>
    </row>
    <row r="1359" spans="1:36">
      <c r="A1359" s="93" t="str">
        <f t="shared" ref="A1359" si="5409">YEAR(B1359)&amp;WEEKNUM(B1359)</f>
        <v>202027</v>
      </c>
      <c r="B1359" s="93">
        <f>'Sub Index'!A1341</f>
        <v>44015</v>
      </c>
      <c r="C1359" s="989">
        <f>VLOOKUP(B1359,'Sub Index'!A:M,8,0)</f>
        <v>1.3713916092748168</v>
      </c>
      <c r="D1359" s="989">
        <f>VLOOKUP(B1359,'Sub Index'!J:M,4,0)</f>
        <v>0.62680000000000025</v>
      </c>
      <c r="E1359" s="989">
        <f>VLOOKUP(B1359,'Sub Index'!O:W,4,0)</f>
        <v>0.26839999999999997</v>
      </c>
      <c r="F1359" s="989">
        <f>VLOOKUP(B1359,'Sub Index'!O:W,7,0)</f>
        <v>0.10068413980664526</v>
      </c>
      <c r="G1359" s="989">
        <f>VLOOKUP(B1359,'Sub Index'!O:W,9,0)</f>
        <v>3.1099999999999905E-2</v>
      </c>
      <c r="H1359" s="989">
        <f>VLOOKUP(B1359,'Sub Index'!Y:AE,4,0)</f>
        <v>1.1816</v>
      </c>
      <c r="I1359" s="989">
        <f>VLOOKUP(B1359,'Sub Index'!Y:AE,7,0)</f>
        <v>1.2118587904943528E-2</v>
      </c>
      <c r="J1359" s="989">
        <f>VLOOKUP(B1359,'Sub Index'!AG:AK,4,0)</f>
        <v>8.5326676246715999E-3</v>
      </c>
      <c r="K1359" s="989">
        <f>VLOOKUP(B1359,'Sub Index'!AG:AK,5,0)</f>
        <v>120286759.1573</v>
      </c>
      <c r="L1359" s="989">
        <f>VLOOKUP(B1359,'Sub Index'!AM:AX,4,0)</f>
        <v>1.3652644497016834E-3</v>
      </c>
      <c r="M1359" s="989">
        <f>VLOOKUP(B1359,'Sub Index'!AM:AX,7,0)</f>
        <v>1.0299999999999976E-2</v>
      </c>
      <c r="N1359" s="989">
        <f>VLOOKUP(B1359,'Sub Index'!AM:AX,8,0)</f>
        <v>7.0000000000014495E-4</v>
      </c>
      <c r="O1359" s="989">
        <f>VLOOKUP(B1359,'Sub Index'!AV:AX,3,0)</f>
        <v>256.85199999999998</v>
      </c>
      <c r="Q1359" s="988">
        <f t="shared" ref="Q1359" si="5410">IF(C1359=0,"",(C1359-C$2)/C$3)</f>
        <v>0.53878585976609861</v>
      </c>
      <c r="R1359" s="988">
        <f t="shared" ref="R1359" si="5411">IF(D1359=0,"",(D1359-D$2)/D$3)</f>
        <v>0.86755262739764649</v>
      </c>
      <c r="S1359" s="988">
        <f t="shared" ref="S1359" si="5412">IF(E1359=0,"",(E1359-E$2)/E$3)</f>
        <v>-1.0981355424910273</v>
      </c>
      <c r="T1359" s="988">
        <f t="shared" ref="T1359" si="5413">IF(F1359=0,"",(F1359-F$2)/F$3)</f>
        <v>1.0058692628313746</v>
      </c>
      <c r="U1359" s="988">
        <f t="shared" ref="U1359" si="5414">IF(G1359=0,"",(G1359-G$2)/G$3)</f>
        <v>-0.62365800699858387</v>
      </c>
      <c r="V1359" s="988">
        <f t="shared" ref="V1359" si="5415">IF(H1359=0,"",(H1359-H$2)/H$3)</f>
        <v>-0.95259628723476941</v>
      </c>
      <c r="W1359" s="988">
        <f t="shared" ref="W1359" si="5416">IF(I1359=0,"",(I1359-I$2)/I$3)</f>
        <v>1.6809760013653676</v>
      </c>
      <c r="X1359" s="988">
        <f t="shared" ref="X1359" si="5417">IF(J1359=0,"",(J1359-J$2)/J$3)</f>
        <v>-0.3761790118193889</v>
      </c>
      <c r="Y1359" s="988">
        <f t="shared" ref="Y1359" si="5418">IF(K1359=0,"",(K1359-K$2)/K$3)</f>
        <v>0.37228968398093848</v>
      </c>
      <c r="Z1359" s="988">
        <f t="shared" ref="Z1359" si="5419">IF(L1359=0,"",(L1359-L$2)/L$3)</f>
        <v>-0.72500041580879615</v>
      </c>
      <c r="AA1359" s="988">
        <f t="shared" ref="AA1359" si="5420">IF(M1359=0,"",(M1359-M$2)/M$3)</f>
        <v>-0.2538957309253132</v>
      </c>
      <c r="AB1359" s="988">
        <f t="shared" ref="AB1359" si="5421">IF(N1359=0,"",(N1359-N$2)/N$3)</f>
        <v>-0.18532943149962955</v>
      </c>
      <c r="AC1359" s="988">
        <f t="shared" ref="AC1359" si="5422">IF(O1359=0,"",(O1359-O$2)/O$3)</f>
        <v>-0.28285009600258554</v>
      </c>
      <c r="AE1359" s="989">
        <f t="shared" ref="AE1359" si="5423">AVERAGE(Q1359:R1359)</f>
        <v>0.70316924358187261</v>
      </c>
      <c r="AF1359" s="989">
        <f t="shared" ref="AF1359" si="5424">AVERAGE(S1359:U1359)</f>
        <v>-0.23864142888607887</v>
      </c>
      <c r="AG1359" s="989">
        <f t="shared" ref="AG1359" si="5425">AVERAGE(V1359:W1359)</f>
        <v>0.36418985706529911</v>
      </c>
      <c r="AH1359" s="989">
        <f t="shared" ref="AH1359" si="5426">AVERAGE(X1359:Y1359)</f>
        <v>-1.9446639192252091E-3</v>
      </c>
      <c r="AI1359" s="989">
        <f t="shared" ref="AI1359" si="5427">AVERAGE(Z1359:AC1359)</f>
        <v>-0.36176891855908105</v>
      </c>
      <c r="AJ1359" s="989">
        <f t="shared" ref="AJ1359" si="5428">AVERAGE(AE1359:AI1359)</f>
        <v>9.3000817856557325E-2</v>
      </c>
    </row>
    <row r="1360" spans="1:36">
      <c r="A1360" s="93" t="str">
        <f t="shared" ref="A1360:A1363" si="5429">YEAR(B1360)&amp;WEEKNUM(B1360)</f>
        <v>202028</v>
      </c>
      <c r="B1360" s="93">
        <f>'Sub Index'!A1342</f>
        <v>44018</v>
      </c>
      <c r="C1360" s="990">
        <f>VLOOKUP(B1360,'Sub Index'!A:M,8,0)</f>
        <v>1.603002683543725</v>
      </c>
      <c r="D1360" s="990">
        <f>VLOOKUP(B1360,'Sub Index'!J:M,4,0)</f>
        <v>0.73320000000000007</v>
      </c>
      <c r="E1360" s="990">
        <f>VLOOKUP(B1360,'Sub Index'!O:W,4,0)</f>
        <v>0.34030000000000005</v>
      </c>
      <c r="F1360" s="990">
        <f>VLOOKUP(B1360,'Sub Index'!O:W,7,0)</f>
        <v>0.10046464746811816</v>
      </c>
      <c r="G1360" s="990">
        <f>VLOOKUP(B1360,'Sub Index'!O:W,9,0)</f>
        <v>0.10440000000000005</v>
      </c>
      <c r="H1360" s="990">
        <f>VLOOKUP(B1360,'Sub Index'!Y:AE,4,0)</f>
        <v>1.2451000000000003</v>
      </c>
      <c r="I1360" s="990">
        <f>VLOOKUP(B1360,'Sub Index'!Y:AE,7,0)</f>
        <v>1.2756973950666712E-2</v>
      </c>
      <c r="J1360" s="990">
        <f>VLOOKUP(B1360,'Sub Index'!AG:AK,4,0)</f>
        <v>1.6555318292615064E-2</v>
      </c>
      <c r="K1360" s="990">
        <f>VLOOKUP(B1360,'Sub Index'!AG:AK,5,0)</f>
        <v>124182946.76620001</v>
      </c>
      <c r="L1360" s="990">
        <f>VLOOKUP(B1360,'Sub Index'!AM:AX,4,0)</f>
        <v>1.6972986478466883E-3</v>
      </c>
      <c r="M1360" s="990">
        <f>VLOOKUP(B1360,'Sub Index'!AM:AX,7,0)</f>
        <v>1.3500000000000512E-2</v>
      </c>
      <c r="N1360" s="990">
        <f>VLOOKUP(B1360,'Sub Index'!AM:AX,8,0)</f>
        <v>-1.9600000000000506E-2</v>
      </c>
      <c r="O1360" s="990">
        <f>VLOOKUP(B1360,'Sub Index'!AV:AX,3,0)</f>
        <v>255.846</v>
      </c>
      <c r="Q1360" s="991">
        <f t="shared" ref="Q1360:Q1363" si="5430">IF(C1360=0,"",(C1360-C$2)/C$3)</f>
        <v>1.0772488454189832</v>
      </c>
      <c r="R1360" s="991">
        <f t="shared" ref="R1360:R1363" si="5431">IF(D1360=0,"",(D1360-D$2)/D$3)</f>
        <v>0.93716180525747539</v>
      </c>
      <c r="S1360" s="991">
        <f t="shared" ref="S1360:S1363" si="5432">IF(E1360=0,"",(E1360-E$2)/E$3)</f>
        <v>-1.0514226019659709</v>
      </c>
      <c r="T1360" s="991">
        <f t="shared" ref="T1360:T1363" si="5433">IF(F1360=0,"",(F1360-F$2)/F$3)</f>
        <v>1.0000481490559248</v>
      </c>
      <c r="U1360" s="991">
        <f t="shared" ref="U1360:U1363" si="5434">IF(G1360=0,"",(G1360-G$2)/G$3)</f>
        <v>-0.40402526194534694</v>
      </c>
      <c r="V1360" s="991">
        <f t="shared" ref="V1360:V1363" si="5435">IF(H1360=0,"",(H1360-H$2)/H$3)</f>
        <v>-0.90993972389006916</v>
      </c>
      <c r="W1360" s="991">
        <f t="shared" ref="W1360:W1363" si="5436">IF(I1360=0,"",(I1360-I$2)/I$3)</f>
        <v>1.898643901379129</v>
      </c>
      <c r="X1360" s="991">
        <f t="shared" ref="X1360:X1363" si="5437">IF(J1360=0,"",(J1360-J$2)/J$3)</f>
        <v>0.69418046107633047</v>
      </c>
      <c r="Y1360" s="991">
        <f t="shared" ref="Y1360:Y1363" si="5438">IF(K1360=0,"",(K1360-K$2)/K$3)</f>
        <v>0.5004853968305758</v>
      </c>
      <c r="Z1360" s="991">
        <f t="shared" ref="Z1360:Z1363" si="5439">IF(L1360=0,"",(L1360-L$2)/L$3)</f>
        <v>-0.36441951504197784</v>
      </c>
      <c r="AA1360" s="991">
        <f t="shared" ref="AA1360:AA1363" si="5440">IF(M1360=0,"",(M1360-M$2)/M$3)</f>
        <v>-8.5220995530575633E-3</v>
      </c>
      <c r="AB1360" s="991">
        <f t="shared" ref="AB1360:AB1363" si="5441">IF(N1360=0,"",(N1360-N$2)/N$3)</f>
        <v>-1.1238784247836988</v>
      </c>
      <c r="AC1360" s="991">
        <f t="shared" ref="AC1360:AC1363" si="5442">IF(O1360=0,"",(O1360-O$2)/O$3)</f>
        <v>-0.29762403986992253</v>
      </c>
      <c r="AE1360" s="990">
        <f t="shared" ref="AE1360:AE1363" si="5443">AVERAGE(Q1360:R1360)</f>
        <v>1.0072053253382294</v>
      </c>
      <c r="AF1360" s="990">
        <f t="shared" ref="AF1360:AF1363" si="5444">AVERAGE(S1360:U1360)</f>
        <v>-0.15179990495179771</v>
      </c>
      <c r="AG1360" s="990">
        <f t="shared" ref="AG1360:AG1363" si="5445">AVERAGE(V1360:W1360)</f>
        <v>0.49435208874452991</v>
      </c>
      <c r="AH1360" s="990">
        <f t="shared" ref="AH1360:AH1363" si="5446">AVERAGE(X1360:Y1360)</f>
        <v>0.59733292895345314</v>
      </c>
      <c r="AI1360" s="990">
        <f t="shared" ref="AI1360:AI1363" si="5447">AVERAGE(Z1360:AC1360)</f>
        <v>-0.44861101981216417</v>
      </c>
      <c r="AJ1360" s="990">
        <f t="shared" ref="AJ1360:AJ1363" si="5448">AVERAGE(AE1360:AI1360)</f>
        <v>0.2996958836544501</v>
      </c>
    </row>
    <row r="1361" spans="1:36">
      <c r="A1361" s="93" t="str">
        <f t="shared" si="5429"/>
        <v>202028</v>
      </c>
      <c r="B1361" s="93">
        <f>'Sub Index'!A1343</f>
        <v>44019</v>
      </c>
      <c r="C1361" s="990">
        <f>VLOOKUP(B1361,'Sub Index'!A:M,8,0)</f>
        <v>1.6022257443135499</v>
      </c>
      <c r="D1361" s="990">
        <f>VLOOKUP(B1361,'Sub Index'!J:M,4,0)</f>
        <v>0.65330000000000021</v>
      </c>
      <c r="E1361" s="990">
        <f>VLOOKUP(B1361,'Sub Index'!O:W,4,0)</f>
        <v>0.31410000000000005</v>
      </c>
      <c r="F1361" s="990">
        <f>VLOOKUP(B1361,'Sub Index'!O:W,7,0)</f>
        <v>0.10660987933688</v>
      </c>
      <c r="G1361" s="990">
        <f>VLOOKUP(B1361,'Sub Index'!O:W,9,0)</f>
        <v>8.8200000000000056E-2</v>
      </c>
      <c r="H1361" s="990">
        <f>VLOOKUP(B1361,'Sub Index'!Y:AE,4,0)</f>
        <v>1.1343000000000001</v>
      </c>
      <c r="I1361" s="990">
        <f>VLOOKUP(B1361,'Sub Index'!Y:AE,7,0)</f>
        <v>1.421176631825939E-2</v>
      </c>
      <c r="J1361" s="990">
        <f>VLOOKUP(B1361,'Sub Index'!AG:AK,4,0)</f>
        <v>1.6752780094040739E-2</v>
      </c>
      <c r="K1361" s="990">
        <f>VLOOKUP(B1361,'Sub Index'!AG:AK,5,0)</f>
        <v>126854628.97299999</v>
      </c>
      <c r="L1361" s="990">
        <f>VLOOKUP(B1361,'Sub Index'!AM:AX,4,0)</f>
        <v>1.6291322603406745E-3</v>
      </c>
      <c r="M1361" s="990">
        <f>VLOOKUP(B1361,'Sub Index'!AM:AX,7,0)</f>
        <v>1.4050000000000118E-2</v>
      </c>
      <c r="N1361" s="990">
        <f>VLOOKUP(B1361,'Sub Index'!AM:AX,8,0)</f>
        <v>-1.2499999999997513E-3</v>
      </c>
      <c r="O1361" s="990">
        <f>VLOOKUP(B1361,'Sub Index'!AV:AX,3,0)</f>
        <v>267.322</v>
      </c>
      <c r="Q1361" s="991">
        <f t="shared" si="5430"/>
        <v>1.0754425716090132</v>
      </c>
      <c r="R1361" s="991">
        <f t="shared" si="5431"/>
        <v>0.88488949970296105</v>
      </c>
      <c r="S1361" s="991">
        <f t="shared" si="5432"/>
        <v>-1.0684445636037523</v>
      </c>
      <c r="T1361" s="991">
        <f t="shared" si="5433"/>
        <v>1.163024652585074</v>
      </c>
      <c r="U1361" s="991">
        <f t="shared" si="5434"/>
        <v>-0.45256619604988213</v>
      </c>
      <c r="V1361" s="991">
        <f t="shared" si="5435"/>
        <v>-0.98437038874979788</v>
      </c>
      <c r="W1361" s="991">
        <f t="shared" si="5436"/>
        <v>2.394678552718073</v>
      </c>
      <c r="X1361" s="991">
        <f t="shared" si="5437"/>
        <v>0.72052525887932439</v>
      </c>
      <c r="Y1361" s="991">
        <f t="shared" si="5438"/>
        <v>0.58839138067643892</v>
      </c>
      <c r="Z1361" s="991">
        <f t="shared" si="5439"/>
        <v>-0.43844652053194888</v>
      </c>
      <c r="AA1361" s="991">
        <f t="shared" si="5440"/>
        <v>3.3651493339011636E-2</v>
      </c>
      <c r="AB1361" s="991">
        <f t="shared" si="5441"/>
        <v>-0.27548561558355955</v>
      </c>
      <c r="AC1361" s="991">
        <f t="shared" si="5442"/>
        <v>-0.12908946748268221</v>
      </c>
      <c r="AE1361" s="990">
        <f t="shared" si="5443"/>
        <v>0.98016603565598714</v>
      </c>
      <c r="AF1361" s="990">
        <f t="shared" si="5444"/>
        <v>-0.1193287023561868</v>
      </c>
      <c r="AG1361" s="990">
        <f t="shared" si="5445"/>
        <v>0.70515408198413754</v>
      </c>
      <c r="AH1361" s="990">
        <f t="shared" si="5446"/>
        <v>0.65445831977788171</v>
      </c>
      <c r="AI1361" s="990">
        <f t="shared" si="5447"/>
        <v>-0.20234252756479476</v>
      </c>
      <c r="AJ1361" s="990">
        <f t="shared" si="5448"/>
        <v>0.40362144149940499</v>
      </c>
    </row>
    <row r="1362" spans="1:36">
      <c r="A1362" s="93" t="str">
        <f t="shared" si="5429"/>
        <v>202028</v>
      </c>
      <c r="B1362" s="93">
        <f>'Sub Index'!A1344</f>
        <v>44020</v>
      </c>
      <c r="C1362" s="990">
        <f>VLOOKUP(B1362,'Sub Index'!A:M,8,0)</f>
        <v>1.6209790176768846</v>
      </c>
      <c r="D1362" s="990">
        <f>VLOOKUP(B1362,'Sub Index'!J:M,4,0)</f>
        <v>0.73599999999999977</v>
      </c>
      <c r="E1362" s="990">
        <f>VLOOKUP(B1362,'Sub Index'!O:W,4,0)</f>
        <v>0.18930000000000025</v>
      </c>
      <c r="F1362" s="990">
        <f>VLOOKUP(B1362,'Sub Index'!O:W,7,0)</f>
        <v>0.10691204199468447</v>
      </c>
      <c r="G1362" s="990">
        <f>VLOOKUP(B1362,'Sub Index'!O:W,9,0)</f>
        <v>0.12999999999999989</v>
      </c>
      <c r="H1362" s="990">
        <f>VLOOKUP(B1362,'Sub Index'!Y:AE,4,0)</f>
        <v>1.2557</v>
      </c>
      <c r="I1362" s="990">
        <f>VLOOKUP(B1362,'Sub Index'!Y:AE,7,0)</f>
        <v>1.441161497922751E-2</v>
      </c>
      <c r="J1362" s="990">
        <f>VLOOKUP(B1362,'Sub Index'!AG:AK,4,0)</f>
        <v>1.6242863246172988E-2</v>
      </c>
      <c r="K1362" s="990">
        <f>VLOOKUP(B1362,'Sub Index'!AG:AK,5,0)</f>
        <v>130134120.67650001</v>
      </c>
      <c r="L1362" s="990">
        <f>VLOOKUP(B1362,'Sub Index'!AM:AX,4,0)</f>
        <v>1.5269617013090391E-3</v>
      </c>
      <c r="M1362" s="990">
        <f>VLOOKUP(B1362,'Sub Index'!AM:AX,7,0)</f>
        <v>1.1099999999999888E-2</v>
      </c>
      <c r="N1362" s="990">
        <f>VLOOKUP(B1362,'Sub Index'!AM:AX,8,0)</f>
        <v>-1.9099999999999895E-2</v>
      </c>
      <c r="O1362" s="990">
        <f>VLOOKUP(B1362,'Sub Index'!AV:AX,3,0)</f>
        <v>270.00400000000002</v>
      </c>
      <c r="Q1362" s="991">
        <f t="shared" si="5430"/>
        <v>1.1190412794767635</v>
      </c>
      <c r="R1362" s="991">
        <f t="shared" si="5431"/>
        <v>0.93899362572747069</v>
      </c>
      <c r="S1362" s="991">
        <f t="shared" si="5432"/>
        <v>-1.1495262740005117</v>
      </c>
      <c r="T1362" s="991">
        <f t="shared" si="5433"/>
        <v>1.1710382498776966</v>
      </c>
      <c r="U1362" s="991">
        <f t="shared" si="5434"/>
        <v>-0.32731860064435347</v>
      </c>
      <c r="V1362" s="991">
        <f t="shared" si="5435"/>
        <v>-0.90281910071756832</v>
      </c>
      <c r="W1362" s="991">
        <f t="shared" si="5436"/>
        <v>2.4628201398422305</v>
      </c>
      <c r="X1362" s="991">
        <f t="shared" si="5437"/>
        <v>0.65249358816415393</v>
      </c>
      <c r="Y1362" s="991">
        <f t="shared" si="5438"/>
        <v>0.69629603489645231</v>
      </c>
      <c r="Z1362" s="991">
        <f t="shared" si="5439"/>
        <v>-0.54940121258866137</v>
      </c>
      <c r="AA1362" s="991">
        <f t="shared" si="5440"/>
        <v>-0.19255232308226633</v>
      </c>
      <c r="AB1362" s="991">
        <f t="shared" si="5441"/>
        <v>-1.1007614545057385</v>
      </c>
      <c r="AC1362" s="991">
        <f t="shared" si="5442"/>
        <v>-8.9702074389044928E-2</v>
      </c>
      <c r="AE1362" s="990">
        <f t="shared" si="5443"/>
        <v>1.0290174526021172</v>
      </c>
      <c r="AF1362" s="990">
        <f t="shared" si="5444"/>
        <v>-0.1019355415890562</v>
      </c>
      <c r="AG1362" s="990">
        <f t="shared" si="5445"/>
        <v>0.78000051956233107</v>
      </c>
      <c r="AH1362" s="990">
        <f t="shared" si="5446"/>
        <v>0.67439481153030312</v>
      </c>
      <c r="AI1362" s="990">
        <f t="shared" si="5447"/>
        <v>-0.48310426614142776</v>
      </c>
      <c r="AJ1362" s="990">
        <f t="shared" si="5448"/>
        <v>0.3796745951928534</v>
      </c>
    </row>
    <row r="1363" spans="1:36">
      <c r="A1363" s="93" t="str">
        <f t="shared" si="5429"/>
        <v>202028</v>
      </c>
      <c r="B1363" s="93">
        <f>'Sub Index'!A1345</f>
        <v>44021</v>
      </c>
      <c r="C1363" s="990">
        <f>VLOOKUP(B1363,'Sub Index'!A:M,8,0)</f>
        <v>1.7114740178026266</v>
      </c>
      <c r="D1363" s="990">
        <f>VLOOKUP(B1363,'Sub Index'!J:M,4,0)</f>
        <v>0.78580000000000005</v>
      </c>
      <c r="E1363" s="990">
        <f>VLOOKUP(B1363,'Sub Index'!O:W,4,0)</f>
        <v>0.2513000000000003</v>
      </c>
      <c r="F1363" s="990">
        <f>VLOOKUP(B1363,'Sub Index'!O:W,7,0)</f>
        <v>0.10640450328536273</v>
      </c>
      <c r="G1363" s="990">
        <f>VLOOKUP(B1363,'Sub Index'!O:W,9,0)</f>
        <v>9.4399999999999817E-2</v>
      </c>
      <c r="H1363" s="990">
        <f>VLOOKUP(B1363,'Sub Index'!Y:AE,4,0)</f>
        <v>1.2856000000000001</v>
      </c>
      <c r="I1363" s="990">
        <f>VLOOKUP(B1363,'Sub Index'!Y:AE,7,0)</f>
        <v>1.4549785846080767E-2</v>
      </c>
      <c r="J1363" s="990">
        <f>VLOOKUP(B1363,'Sub Index'!AG:AK,4,0)</f>
        <v>1.5749589829736965E-2</v>
      </c>
      <c r="K1363" s="990">
        <f>VLOOKUP(B1363,'Sub Index'!AG:AK,5,0)</f>
        <v>132652745.60859999</v>
      </c>
      <c r="L1363" s="990">
        <f>VLOOKUP(B1363,'Sub Index'!AM:AX,4,0)</f>
        <v>1.7602757723099046E-3</v>
      </c>
      <c r="M1363" s="990">
        <f>VLOOKUP(B1363,'Sub Index'!AM:AX,7,0)</f>
        <v>2.7999999999996916E-3</v>
      </c>
      <c r="N1363" s="990">
        <f>VLOOKUP(B1363,'Sub Index'!AM:AX,8,0)</f>
        <v>1.0699999999999932E-2</v>
      </c>
      <c r="O1363" s="990">
        <f>VLOOKUP(B1363,'Sub Index'!AV:AX,3,0)</f>
        <v>278.36600000000004</v>
      </c>
      <c r="Q1363" s="991">
        <f t="shared" si="5430"/>
        <v>1.3294293540028983</v>
      </c>
      <c r="R1363" s="991">
        <f t="shared" si="5431"/>
        <v>0.97157386122953371</v>
      </c>
      <c r="S1363" s="991">
        <f t="shared" si="5432"/>
        <v>-1.1092452960790444</v>
      </c>
      <c r="T1363" s="991">
        <f t="shared" si="5433"/>
        <v>1.1575779141218676</v>
      </c>
      <c r="U1363" s="991">
        <f t="shared" si="5434"/>
        <v>-0.43398880151604835</v>
      </c>
      <c r="V1363" s="991">
        <f t="shared" si="5435"/>
        <v>-0.88273356931589064</v>
      </c>
      <c r="W1363" s="991">
        <f t="shared" si="5436"/>
        <v>2.5099316997400649</v>
      </c>
      <c r="X1363" s="991">
        <f t="shared" si="5437"/>
        <v>0.58668243722876412</v>
      </c>
      <c r="Y1363" s="991">
        <f t="shared" si="5438"/>
        <v>0.77916599676222154</v>
      </c>
      <c r="Z1363" s="991">
        <f t="shared" si="5439"/>
        <v>-0.29602792046070686</v>
      </c>
      <c r="AA1363" s="991">
        <f t="shared" si="5440"/>
        <v>-0.82899017945396292</v>
      </c>
      <c r="AB1363" s="991">
        <f t="shared" si="5441"/>
        <v>0.27700997405900057</v>
      </c>
      <c r="AC1363" s="991">
        <f t="shared" si="5442"/>
        <v>3.310082682236215E-2</v>
      </c>
      <c r="AE1363" s="990">
        <f t="shared" si="5443"/>
        <v>1.150501607616216</v>
      </c>
      <c r="AF1363" s="990">
        <f t="shared" si="5444"/>
        <v>-0.12855206115774173</v>
      </c>
      <c r="AG1363" s="990">
        <f t="shared" si="5445"/>
        <v>0.81359906521208714</v>
      </c>
      <c r="AH1363" s="990">
        <f t="shared" si="5446"/>
        <v>0.68292421699549277</v>
      </c>
      <c r="AI1363" s="990">
        <f t="shared" si="5447"/>
        <v>-0.20372682475832674</v>
      </c>
      <c r="AJ1363" s="990">
        <f t="shared" si="5448"/>
        <v>0.4629492007815455</v>
      </c>
    </row>
    <row r="1364" spans="1:36">
      <c r="A1364" s="93" t="str">
        <f t="shared" ref="A1364:A1365" si="5449">YEAR(B1364)&amp;WEEKNUM(B1364)</f>
        <v>202028</v>
      </c>
      <c r="B1364" s="93">
        <f>'Sub Index'!A1346</f>
        <v>44022</v>
      </c>
      <c r="C1364" s="993">
        <f>VLOOKUP(B1364,'Sub Index'!A:M,8,0)</f>
        <v>1.7492783940618828</v>
      </c>
      <c r="D1364" s="993">
        <f>VLOOKUP(B1364,'Sub Index'!J:M,4,0)</f>
        <v>0.75290000000000035</v>
      </c>
      <c r="E1364" s="993">
        <f>VLOOKUP(B1364,'Sub Index'!O:W,4,0)</f>
        <v>0.14009999999999989</v>
      </c>
      <c r="F1364" s="993">
        <f>VLOOKUP(B1364,'Sub Index'!O:W,7,0)</f>
        <v>0.10591828358205807</v>
      </c>
      <c r="G1364" s="993">
        <f>VLOOKUP(B1364,'Sub Index'!O:W,9,0)</f>
        <v>0.13109999999999999</v>
      </c>
      <c r="H1364" s="993">
        <f>VLOOKUP(B1364,'Sub Index'!Y:AE,4,0)</f>
        <v>1.246</v>
      </c>
      <c r="I1364" s="993">
        <f>VLOOKUP(B1364,'Sub Index'!Y:AE,7,0)</f>
        <v>1.4386879934296295E-2</v>
      </c>
      <c r="J1364" s="993">
        <f>VLOOKUP(B1364,'Sub Index'!AG:AK,4,0)</f>
        <v>1.8674313246062432E-2</v>
      </c>
      <c r="K1364" s="993">
        <f>VLOOKUP(B1364,'Sub Index'!AG:AK,5,0)</f>
        <v>134228893.4752</v>
      </c>
      <c r="L1364" s="993">
        <f>VLOOKUP(B1364,'Sub Index'!AM:AX,4,0)</f>
        <v>1.9097888275890764E-3</v>
      </c>
      <c r="M1364" s="993">
        <f>VLOOKUP(B1364,'Sub Index'!AM:AX,7,0)</f>
        <v>1.1549999999999727E-2</v>
      </c>
      <c r="N1364" s="993">
        <f>VLOOKUP(B1364,'Sub Index'!AM:AX,8,0)</f>
        <v>3.949999999999676E-3</v>
      </c>
      <c r="O1364" s="993">
        <f>VLOOKUP(B1364,'Sub Index'!AV:AX,3,0)</f>
        <v>280.96999999999997</v>
      </c>
      <c r="Q1364" s="992">
        <f t="shared" ref="Q1364:Q1365" si="5450">IF(C1364=0,"",(C1364-C$2)/C$3)</f>
        <v>1.4173191812728578</v>
      </c>
      <c r="R1364" s="992">
        <f t="shared" ref="R1364:R1365" si="5451">IF(D1364=0,"",(D1364-D$2)/D$3)</f>
        <v>0.95004997070708674</v>
      </c>
      <c r="S1364" s="992">
        <f t="shared" ref="S1364:S1365" si="5452">IF(E1364=0,"",(E1364-E$2)/E$3)</f>
        <v>-1.1814911790607727</v>
      </c>
      <c r="T1364" s="992">
        <f t="shared" ref="T1364:T1365" si="5453">IF(F1364=0,"",(F1364-F$2)/F$3)</f>
        <v>1.1446829755932844</v>
      </c>
      <c r="U1364" s="992">
        <f t="shared" ref="U1364:U1365" si="5454">IF(G1364=0,"",(G1364-G$2)/G$3)</f>
        <v>-0.32402261129157606</v>
      </c>
      <c r="V1364" s="992">
        <f t="shared" ref="V1364:V1365" si="5455">IF(H1364=0,"",(H1364-H$2)/H$3)</f>
        <v>-0.90933514267730986</v>
      </c>
      <c r="W1364" s="992">
        <f t="shared" ref="W1364:W1365" si="5456">IF(I1364=0,"",(I1364-I$2)/I$3)</f>
        <v>2.4543863319246024</v>
      </c>
      <c r="X1364" s="992">
        <f t="shared" ref="X1364:X1365" si="5457">IF(J1364=0,"",(J1364-J$2)/J$3)</f>
        <v>0.97689080399370687</v>
      </c>
      <c r="Y1364" s="992">
        <f t="shared" ref="Y1364:Y1365" si="5458">IF(K1364=0,"",(K1364-K$2)/K$3)</f>
        <v>0.83102576831266495</v>
      </c>
      <c r="Z1364" s="992">
        <f t="shared" ref="Z1364:Z1365" si="5459">IF(L1364=0,"",(L1364-L$2)/L$3)</f>
        <v>-0.13366045213920943</v>
      </c>
      <c r="AA1364" s="992">
        <f t="shared" ref="AA1364:AA1365" si="5460">IF(M1364=0,"",(M1364-M$2)/M$3)</f>
        <v>-0.15804665617056096</v>
      </c>
      <c r="AB1364" s="992">
        <f t="shared" ref="AB1364:AB1365" si="5461">IF(N1364=0,"",(N1364-N$2)/N$3)</f>
        <v>-3.5069124693093243E-2</v>
      </c>
      <c r="AC1364" s="992">
        <f t="shared" ref="AC1364:AC1365" si="5462">IF(O1364=0,"",(O1364-O$2)/O$3)</f>
        <v>7.1342725262268189E-2</v>
      </c>
      <c r="AE1364" s="993">
        <f t="shared" ref="AE1364:AE1365" si="5463">AVERAGE(Q1364:R1364)</f>
        <v>1.1836845759899723</v>
      </c>
      <c r="AF1364" s="993">
        <f t="shared" ref="AF1364:AF1365" si="5464">AVERAGE(S1364:U1364)</f>
        <v>-0.12027693825302148</v>
      </c>
      <c r="AG1364" s="993">
        <f t="shared" ref="AG1364:AG1365" si="5465">AVERAGE(V1364:W1364)</f>
        <v>0.77252559462364623</v>
      </c>
      <c r="AH1364" s="993">
        <f t="shared" ref="AH1364:AH1365" si="5466">AVERAGE(X1364:Y1364)</f>
        <v>0.90395828615318585</v>
      </c>
      <c r="AI1364" s="993">
        <f t="shared" ref="AI1364:AI1365" si="5467">AVERAGE(Z1364:AC1364)</f>
        <v>-6.3858376935148869E-2</v>
      </c>
      <c r="AJ1364" s="993">
        <f t="shared" ref="AJ1364:AJ1365" si="5468">AVERAGE(AE1364:AI1364)</f>
        <v>0.53520662831572685</v>
      </c>
    </row>
    <row r="1365" spans="1:36">
      <c r="A1365" s="93" t="str">
        <f t="shared" si="5449"/>
        <v>202029</v>
      </c>
      <c r="B1365" s="93">
        <f>'Sub Index'!A1347</f>
        <v>44025</v>
      </c>
      <c r="C1365" s="994">
        <f>VLOOKUP(B1365,'Sub Index'!A:M,8,0)</f>
        <v>1.8626333631528431</v>
      </c>
      <c r="D1365" s="994">
        <f>VLOOKUP(B1365,'Sub Index'!J:M,4,0)</f>
        <v>0.89069999999999983</v>
      </c>
      <c r="E1365" s="994">
        <f>VLOOKUP(B1365,'Sub Index'!O:W,4,0)</f>
        <v>0.24189999999999978</v>
      </c>
      <c r="F1365" s="994">
        <f>VLOOKUP(B1365,'Sub Index'!O:W,7,0)</f>
        <v>0.10563515417618237</v>
      </c>
      <c r="G1365" s="994">
        <f>VLOOKUP(B1365,'Sub Index'!O:W,9,0)</f>
        <v>0.16180000000000039</v>
      </c>
      <c r="H1365" s="994">
        <f>VLOOKUP(B1365,'Sub Index'!Y:AE,4,0)</f>
        <v>1.4146999999999998</v>
      </c>
      <c r="I1365" s="994">
        <f>VLOOKUP(B1365,'Sub Index'!Y:AE,7,0)</f>
        <v>1.3938078428490056E-2</v>
      </c>
      <c r="J1365" s="994">
        <f>VLOOKUP(B1365,'Sub Index'!AG:AK,4,0)</f>
        <v>1.7613522704736536E-2</v>
      </c>
      <c r="K1365" s="994">
        <f>VLOOKUP(B1365,'Sub Index'!AG:AK,5,0)</f>
        <v>137477794.98100001</v>
      </c>
      <c r="L1365" s="994">
        <f>VLOOKUP(B1365,'Sub Index'!AM:AX,4,0)</f>
        <v>1.7518427478446068E-3</v>
      </c>
      <c r="M1365" s="994">
        <f>VLOOKUP(B1365,'Sub Index'!AM:AX,7,0)</f>
        <v>1.4700000000000379E-2</v>
      </c>
      <c r="N1365" s="994">
        <f>VLOOKUP(B1365,'Sub Index'!AM:AX,8,0)</f>
        <v>4.9999999999972289E-4</v>
      </c>
      <c r="O1365" s="994">
        <f>VLOOKUP(B1365,'Sub Index'!AV:AX,3,0)</f>
        <v>287.37</v>
      </c>
      <c r="Q1365" s="995">
        <f t="shared" si="5450"/>
        <v>1.6808534500377548</v>
      </c>
      <c r="R1365" s="995">
        <f t="shared" si="5451"/>
        <v>1.040201706694722</v>
      </c>
      <c r="S1365" s="995">
        <f t="shared" si="5452"/>
        <v>-1.1153524120864931</v>
      </c>
      <c r="T1365" s="995">
        <f t="shared" si="5453"/>
        <v>1.1371741554866797</v>
      </c>
      <c r="U1365" s="995">
        <f t="shared" si="5454"/>
        <v>-0.2320345448095236</v>
      </c>
      <c r="V1365" s="995">
        <f t="shared" si="5455"/>
        <v>-0.79600975313005184</v>
      </c>
      <c r="W1365" s="995">
        <f t="shared" si="5456"/>
        <v>2.3013603033227517</v>
      </c>
      <c r="X1365" s="995">
        <f t="shared" si="5457"/>
        <v>0.83536311549503661</v>
      </c>
      <c r="Y1365" s="995">
        <f t="shared" si="5458"/>
        <v>0.93792391756063698</v>
      </c>
      <c r="Z1365" s="995">
        <f t="shared" si="5459"/>
        <v>-0.30518597579016948</v>
      </c>
      <c r="AA1365" s="995">
        <f t="shared" si="5460"/>
        <v>8.3493012211512771E-2</v>
      </c>
      <c r="AB1365" s="995">
        <f t="shared" si="5461"/>
        <v>-0.19457621961082186</v>
      </c>
      <c r="AC1365" s="995">
        <f t="shared" si="5462"/>
        <v>0.16533203018369935</v>
      </c>
      <c r="AE1365" s="994">
        <f t="shared" si="5463"/>
        <v>1.3605275783662383</v>
      </c>
      <c r="AF1365" s="994">
        <f t="shared" si="5464"/>
        <v>-7.0070933803112329E-2</v>
      </c>
      <c r="AG1365" s="994">
        <f t="shared" si="5465"/>
        <v>0.75267527509634991</v>
      </c>
      <c r="AH1365" s="994">
        <f t="shared" si="5466"/>
        <v>0.88664351652783679</v>
      </c>
      <c r="AI1365" s="994">
        <f t="shared" si="5467"/>
        <v>-6.2734288251444809E-2</v>
      </c>
      <c r="AJ1365" s="994">
        <f t="shared" si="5468"/>
        <v>0.57340822958717363</v>
      </c>
    </row>
    <row r="1366" spans="1:36">
      <c r="A1366" s="93" t="str">
        <f t="shared" ref="A1366:A1368" si="5469">YEAR(B1366)&amp;WEEKNUM(B1366)</f>
        <v>202029</v>
      </c>
      <c r="B1366" s="93">
        <f>'Sub Index'!A1348</f>
        <v>44026</v>
      </c>
      <c r="C1366" s="994">
        <f>VLOOKUP(B1366,'Sub Index'!A:M,8,0)</f>
        <v>1.785716787917228</v>
      </c>
      <c r="D1366" s="994">
        <f>VLOOKUP(B1366,'Sub Index'!J:M,4,0)</f>
        <v>0.86460000000000026</v>
      </c>
      <c r="E1366" s="994">
        <f>VLOOKUP(B1366,'Sub Index'!O:W,4,0)</f>
        <v>0.21609999999999974</v>
      </c>
      <c r="F1366" s="994">
        <f>VLOOKUP(B1366,'Sub Index'!O:W,7,0)</f>
        <v>0.10615991528889564</v>
      </c>
      <c r="G1366" s="994">
        <f>VLOOKUP(B1366,'Sub Index'!O:W,9,0)</f>
        <v>0.12539999999999996</v>
      </c>
      <c r="H1366" s="994">
        <f>VLOOKUP(B1366,'Sub Index'!Y:AE,4,0)</f>
        <v>1.4609000000000001</v>
      </c>
      <c r="I1366" s="994">
        <f>VLOOKUP(B1366,'Sub Index'!Y:AE,7,0)</f>
        <v>1.3732395205404582E-2</v>
      </c>
      <c r="J1366" s="994">
        <f>VLOOKUP(B1366,'Sub Index'!AG:AK,4,0)</f>
        <v>1.8900634444000863E-2</v>
      </c>
      <c r="K1366" s="994">
        <f>VLOOKUP(B1366,'Sub Index'!AG:AK,5,0)</f>
        <v>138778459.55949998</v>
      </c>
      <c r="L1366" s="994">
        <f>VLOOKUP(B1366,'Sub Index'!AM:AX,4,0)</f>
        <v>1.8380107241772335E-3</v>
      </c>
      <c r="M1366" s="994">
        <f>VLOOKUP(B1366,'Sub Index'!AM:AX,7,0)</f>
        <v>2.275000000000027E-2</v>
      </c>
      <c r="N1366" s="994">
        <f>VLOOKUP(B1366,'Sub Index'!AM:AX,8,0)</f>
        <v>-7.6499999999999346E-3</v>
      </c>
      <c r="O1366" s="994">
        <f>VLOOKUP(B1366,'Sub Index'!AV:AX,3,0)</f>
        <v>288.58199999999999</v>
      </c>
      <c r="Q1366" s="995">
        <f t="shared" ref="Q1366:Q1368" si="5470">IF(C1366=0,"",(C1366-C$2)/C$3)</f>
        <v>1.5020332926756856</v>
      </c>
      <c r="R1366" s="995">
        <f t="shared" ref="R1366:R1368" si="5471">IF(D1366=0,"",(D1366-D$2)/D$3)</f>
        <v>1.0231265230279787</v>
      </c>
      <c r="S1366" s="995">
        <f t="shared" ref="S1366:S1368" si="5472">IF(E1366=0,"",(E1366-E$2)/E$3)</f>
        <v>-1.1321144964473617</v>
      </c>
      <c r="T1366" s="995">
        <f t="shared" ref="T1366:T1368" si="5473">IF(F1366=0,"",(F1366-F$2)/F$3)</f>
        <v>1.1510912432653879</v>
      </c>
      <c r="U1366" s="995">
        <f t="shared" ref="U1366:U1368" si="5474">IF(G1366=0,"",(G1366-G$2)/G$3)</f>
        <v>-0.34110182884687562</v>
      </c>
      <c r="V1366" s="995">
        <f t="shared" ref="V1366:V1368" si="5475">IF(H1366=0,"",(H1366-H$2)/H$3)</f>
        <v>-0.76497458420839592</v>
      </c>
      <c r="W1366" s="995">
        <f t="shared" ref="W1366:W1368" si="5476">IF(I1366=0,"",(I1366-I$2)/I$3)</f>
        <v>2.231229329224846</v>
      </c>
      <c r="X1366" s="995">
        <f t="shared" ref="X1366:X1368" si="5477">IF(J1366=0,"",(J1366-J$2)/J$3)</f>
        <v>1.007085941256564</v>
      </c>
      <c r="Y1366" s="995">
        <f t="shared" ref="Y1366:Y1368" si="5478">IF(K1366=0,"",(K1366-K$2)/K$3)</f>
        <v>0.98071950123278762</v>
      </c>
      <c r="Z1366" s="995">
        <f t="shared" ref="Z1366:Z1368" si="5479">IF(L1366=0,"",(L1366-L$2)/L$3)</f>
        <v>-0.21160969148916675</v>
      </c>
      <c r="AA1366" s="995">
        <f t="shared" ref="AA1366:AA1368" si="5480">IF(M1366=0,"",(M1366-M$2)/M$3)</f>
        <v>0.70076105363223162</v>
      </c>
      <c r="AB1366" s="995">
        <f t="shared" ref="AB1366:AB1368" si="5481">IF(N1366=0,"",(N1366-N$2)/N$3)</f>
        <v>-0.57138283514109767</v>
      </c>
      <c r="AC1366" s="995">
        <f t="shared" ref="AC1366:AC1368" si="5482">IF(O1366=0,"",(O1366-O$2)/O$3)</f>
        <v>0.18313125480319511</v>
      </c>
      <c r="AE1366" s="994">
        <f t="shared" ref="AE1366:AE1368" si="5483">AVERAGE(Q1366:R1366)</f>
        <v>1.2625799078518321</v>
      </c>
      <c r="AF1366" s="994">
        <f t="shared" ref="AF1366:AF1368" si="5484">AVERAGE(S1366:U1366)</f>
        <v>-0.10737502734294981</v>
      </c>
      <c r="AG1366" s="994">
        <f t="shared" ref="AG1366:AG1368" si="5485">AVERAGE(V1366:W1366)</f>
        <v>0.73312737250822502</v>
      </c>
      <c r="AH1366" s="994">
        <f t="shared" ref="AH1366:AH1368" si="5486">AVERAGE(X1366:Y1366)</f>
        <v>0.99390272124467582</v>
      </c>
      <c r="AI1366" s="994">
        <f t="shared" ref="AI1366:AI1368" si="5487">AVERAGE(Z1366:AC1366)</f>
        <v>2.522494545129058E-2</v>
      </c>
      <c r="AJ1366" s="994">
        <f t="shared" ref="AJ1366:AJ1368" si="5488">AVERAGE(AE1366:AI1366)</f>
        <v>0.5814919839426147</v>
      </c>
    </row>
    <row r="1367" spans="1:36">
      <c r="A1367" s="93" t="str">
        <f t="shared" si="5469"/>
        <v>202029</v>
      </c>
      <c r="B1367" s="93">
        <f>'Sub Index'!A1349</f>
        <v>44027</v>
      </c>
      <c r="C1367" s="994">
        <f>VLOOKUP(B1367,'Sub Index'!A:M,8,0)</f>
        <v>1.6785223399432974</v>
      </c>
      <c r="D1367" s="994">
        <f>VLOOKUP(B1367,'Sub Index'!J:M,4,0)</f>
        <v>1.0085999999999999</v>
      </c>
      <c r="E1367" s="994">
        <f>VLOOKUP(B1367,'Sub Index'!O:W,4,0)</f>
        <v>0.2885000000000002</v>
      </c>
      <c r="F1367" s="994">
        <f>VLOOKUP(B1367,'Sub Index'!O:W,7,0)</f>
        <v>0.10577682747915182</v>
      </c>
      <c r="G1367" s="994">
        <f>VLOOKUP(B1367,'Sub Index'!O:W,9,0)</f>
        <v>9.9499999999999922E-2</v>
      </c>
      <c r="H1367" s="994">
        <f>VLOOKUP(B1367,'Sub Index'!Y:AE,4,0)</f>
        <v>1.5417000000000001</v>
      </c>
      <c r="I1367" s="994">
        <f>VLOOKUP(B1367,'Sub Index'!Y:AE,7,0)</f>
        <v>1.4162520056414584E-2</v>
      </c>
      <c r="J1367" s="994">
        <f>VLOOKUP(B1367,'Sub Index'!AG:AK,4,0)</f>
        <v>2.0827010777941499E-2</v>
      </c>
      <c r="K1367" s="994">
        <f>VLOOKUP(B1367,'Sub Index'!AG:AK,5,0)</f>
        <v>138885803.1893</v>
      </c>
      <c r="L1367" s="994">
        <f>VLOOKUP(B1367,'Sub Index'!AM:AX,4,0)</f>
        <v>2.0032199641215206E-3</v>
      </c>
      <c r="M1367" s="994">
        <f>VLOOKUP(B1367,'Sub Index'!AM:AX,7,0)</f>
        <v>1.8650000000000055E-2</v>
      </c>
      <c r="N1367" s="994">
        <f>VLOOKUP(B1367,'Sub Index'!AM:AX,8,0)</f>
        <v>-6.3500000000002998E-3</v>
      </c>
      <c r="O1367" s="994">
        <f>VLOOKUP(B1367,'Sub Index'!AV:AX,3,0)</f>
        <v>292.35199999999998</v>
      </c>
      <c r="Q1367" s="995">
        <f t="shared" si="5470"/>
        <v>1.2528213640852575</v>
      </c>
      <c r="R1367" s="995">
        <f t="shared" si="5471"/>
        <v>1.1173344329134611</v>
      </c>
      <c r="S1367" s="995">
        <f t="shared" si="5472"/>
        <v>-1.0850767093261644</v>
      </c>
      <c r="T1367" s="995">
        <f t="shared" si="5473"/>
        <v>1.140931445700375</v>
      </c>
      <c r="U1367" s="995">
        <f t="shared" si="5474"/>
        <v>-0.41870739633499066</v>
      </c>
      <c r="V1367" s="995">
        <f t="shared" si="5475"/>
        <v>-0.71069662644065168</v>
      </c>
      <c r="W1367" s="995">
        <f t="shared" si="5476"/>
        <v>2.3778872546138929</v>
      </c>
      <c r="X1367" s="995">
        <f t="shared" si="5477"/>
        <v>1.2640976500717558</v>
      </c>
      <c r="Y1367" s="995">
        <f t="shared" si="5478"/>
        <v>0.98425141358491552</v>
      </c>
      <c r="Z1367" s="995">
        <f t="shared" si="5479"/>
        <v>-3.2196556074432614E-2</v>
      </c>
      <c r="AA1367" s="995">
        <f t="shared" si="5480"/>
        <v>0.38637608843656529</v>
      </c>
      <c r="AB1367" s="995">
        <f t="shared" si="5481"/>
        <v>-0.51127871241849132</v>
      </c>
      <c r="AC1367" s="995">
        <f t="shared" si="5482"/>
        <v>0.23849682973347511</v>
      </c>
      <c r="AE1367" s="994">
        <f t="shared" si="5483"/>
        <v>1.1850778984993593</v>
      </c>
      <c r="AF1367" s="994">
        <f t="shared" si="5484"/>
        <v>-0.12095088665359337</v>
      </c>
      <c r="AG1367" s="994">
        <f t="shared" si="5485"/>
        <v>0.83359531408662058</v>
      </c>
      <c r="AH1367" s="994">
        <f t="shared" si="5486"/>
        <v>1.1241745318283356</v>
      </c>
      <c r="AI1367" s="994">
        <f t="shared" si="5487"/>
        <v>2.0349412419279116E-2</v>
      </c>
      <c r="AJ1367" s="994">
        <f t="shared" si="5488"/>
        <v>0.60844925403600025</v>
      </c>
    </row>
    <row r="1368" spans="1:36">
      <c r="A1368" s="93" t="str">
        <f t="shared" si="5469"/>
        <v>202029</v>
      </c>
      <c r="B1368" s="93">
        <f>'Sub Index'!A1350</f>
        <v>44028</v>
      </c>
      <c r="C1368" s="994">
        <f>VLOOKUP(B1368,'Sub Index'!A:M,8,0)</f>
        <v>1.3016842678368432</v>
      </c>
      <c r="D1368" s="994">
        <f>VLOOKUP(B1368,'Sub Index'!J:M,4,0)</f>
        <v>0.90989999999999993</v>
      </c>
      <c r="E1368" s="994">
        <f>VLOOKUP(B1368,'Sub Index'!O:W,4,0)</f>
        <v>0.21010000000000018</v>
      </c>
      <c r="F1368" s="994">
        <f>VLOOKUP(B1368,'Sub Index'!O:W,7,0)</f>
        <v>0.10625027966857793</v>
      </c>
      <c r="G1368" s="994">
        <f>VLOOKUP(B1368,'Sub Index'!O:W,9,0)</f>
        <v>0.10490000000000022</v>
      </c>
      <c r="H1368" s="994">
        <f>VLOOKUP(B1368,'Sub Index'!Y:AE,4,0)</f>
        <v>1.4196</v>
      </c>
      <c r="I1368" s="994">
        <f>VLOOKUP(B1368,'Sub Index'!Y:AE,7,0)</f>
        <v>1.2335889866166419E-2</v>
      </c>
      <c r="J1368" s="994">
        <f>VLOOKUP(B1368,'Sub Index'!AG:AK,4,0)</f>
        <v>2.6401884624962707E-2</v>
      </c>
      <c r="K1368" s="994">
        <f>VLOOKUP(B1368,'Sub Index'!AG:AK,5,0)</f>
        <v>138258544.47060001</v>
      </c>
      <c r="L1368" s="994">
        <f>VLOOKUP(B1368,'Sub Index'!AM:AX,4,0)</f>
        <v>2.0531688000592061E-3</v>
      </c>
      <c r="M1368" s="994">
        <f>VLOOKUP(B1368,'Sub Index'!AM:AX,7,0)</f>
        <v>1.3900000000000468E-2</v>
      </c>
      <c r="N1368" s="994">
        <f>VLOOKUP(B1368,'Sub Index'!AM:AX,8,0)</f>
        <v>-3.0999999999998806E-3</v>
      </c>
      <c r="O1368" s="994">
        <f>VLOOKUP(B1368,'Sub Index'!AV:AX,3,0)</f>
        <v>297.52199999999999</v>
      </c>
      <c r="Q1368" s="995">
        <f t="shared" si="5470"/>
        <v>0.37672615121763287</v>
      </c>
      <c r="R1368" s="995">
        <f t="shared" si="5471"/>
        <v>1.0527627613461199</v>
      </c>
      <c r="S1368" s="995">
        <f t="shared" si="5472"/>
        <v>-1.1360126556010517</v>
      </c>
      <c r="T1368" s="995">
        <f t="shared" si="5473"/>
        <v>1.1534877794675555</v>
      </c>
      <c r="U1368" s="995">
        <f t="shared" si="5474"/>
        <v>-0.40252708496681139</v>
      </c>
      <c r="V1368" s="995">
        <f t="shared" si="5475"/>
        <v>-0.79271814430502763</v>
      </c>
      <c r="W1368" s="995">
        <f t="shared" si="5476"/>
        <v>1.755068569467598</v>
      </c>
      <c r="X1368" s="995">
        <f t="shared" si="5477"/>
        <v>2.0078816286264858</v>
      </c>
      <c r="Y1368" s="995">
        <f t="shared" si="5478"/>
        <v>0.96361280819506934</v>
      </c>
      <c r="Z1368" s="995">
        <f t="shared" si="5479"/>
        <v>2.204664042546273E-2</v>
      </c>
      <c r="AA1368" s="995">
        <f t="shared" si="5480"/>
        <v>2.2149604368465883E-2</v>
      </c>
      <c r="AB1368" s="995">
        <f t="shared" si="5481"/>
        <v>-0.36101840561191395</v>
      </c>
      <c r="AC1368" s="995">
        <f t="shared" si="5482"/>
        <v>0.31442256511531852</v>
      </c>
      <c r="AE1368" s="994">
        <f t="shared" si="5483"/>
        <v>0.71474445628187633</v>
      </c>
      <c r="AF1368" s="994">
        <f t="shared" si="5484"/>
        <v>-0.12835065370010251</v>
      </c>
      <c r="AG1368" s="994">
        <f t="shared" si="5485"/>
        <v>0.48117521258128521</v>
      </c>
      <c r="AH1368" s="994">
        <f t="shared" si="5486"/>
        <v>1.4857472184107776</v>
      </c>
      <c r="AI1368" s="994">
        <f t="shared" si="5487"/>
        <v>-5.9989892566669756E-4</v>
      </c>
      <c r="AJ1368" s="994">
        <f t="shared" si="5488"/>
        <v>0.51054326692963392</v>
      </c>
    </row>
    <row r="1369" spans="1:36">
      <c r="A1369" s="93" t="str">
        <f t="shared" ref="A1369" si="5489">YEAR(B1369)&amp;WEEKNUM(B1369)</f>
        <v>202029</v>
      </c>
      <c r="B1369" s="93">
        <f>'Sub Index'!A1351</f>
        <v>44029</v>
      </c>
      <c r="C1369" s="997">
        <f>VLOOKUP(B1369,'Sub Index'!A:M,8,0)</f>
        <v>1.2843842205223019</v>
      </c>
      <c r="D1369" s="997">
        <f>VLOOKUP(B1369,'Sub Index'!J:M,4,0)</f>
        <v>1.0251000000000001</v>
      </c>
      <c r="E1369" s="997">
        <f>VLOOKUP(B1369,'Sub Index'!O:W,4,0)</f>
        <v>0.3237000000000001</v>
      </c>
      <c r="F1369" s="997">
        <f>VLOOKUP(B1369,'Sub Index'!O:W,7,0)</f>
        <v>0.10636786007962858</v>
      </c>
      <c r="G1369" s="997">
        <f>VLOOKUP(B1369,'Sub Index'!O:W,9,0)</f>
        <v>0.22730000000000006</v>
      </c>
      <c r="H1369" s="997">
        <f>VLOOKUP(B1369,'Sub Index'!Y:AE,4,0)</f>
        <v>1.4132000000000002</v>
      </c>
      <c r="I1369" s="997">
        <f>VLOOKUP(B1369,'Sub Index'!Y:AE,7,0)</f>
        <v>1.2404180438736522E-2</v>
      </c>
      <c r="J1369" s="997">
        <f>VLOOKUP(B1369,'Sub Index'!AG:AK,4,0)</f>
        <v>2.5848545192087936E-2</v>
      </c>
      <c r="K1369" s="997">
        <f>VLOOKUP(B1369,'Sub Index'!AG:AK,5,0)</f>
        <v>137612107.18490002</v>
      </c>
      <c r="L1369" s="997">
        <f>VLOOKUP(B1369,'Sub Index'!AM:AX,4,0)</f>
        <v>2.061916715528171E-3</v>
      </c>
      <c r="M1369" s="997">
        <f>VLOOKUP(B1369,'Sub Index'!AM:AX,7,0)</f>
        <v>1.8449999999999633E-2</v>
      </c>
      <c r="N1369" s="997">
        <f>VLOOKUP(B1369,'Sub Index'!AM:AX,8,0)</f>
        <v>-8.9500000000004576E-3</v>
      </c>
      <c r="O1369" s="997">
        <f>VLOOKUP(B1369,'Sub Index'!AV:AX,3,0)</f>
        <v>307.62399999999997</v>
      </c>
      <c r="Q1369" s="996">
        <f t="shared" ref="Q1369" si="5490">IF(C1369=0,"",(C1369-C$2)/C$3)</f>
        <v>0.3365059883505131</v>
      </c>
      <c r="R1369" s="996">
        <f t="shared" ref="R1369" si="5491">IF(D1369=0,"",(D1369-D$2)/D$3)</f>
        <v>1.1281290892545062</v>
      </c>
      <c r="S1369" s="996">
        <f t="shared" ref="S1369" si="5492">IF(E1369=0,"",(E1369-E$2)/E$3)</f>
        <v>-1.0622075089578475</v>
      </c>
      <c r="T1369" s="996">
        <f t="shared" ref="T1369" si="5493">IF(F1369=0,"",(F1369-F$2)/F$3)</f>
        <v>1.1566061067635465</v>
      </c>
      <c r="U1369" s="996">
        <f t="shared" ref="U1369" si="5494">IF(G1369=0,"",(G1369-G$2)/G$3)</f>
        <v>-3.5773360621434672E-2</v>
      </c>
      <c r="V1369" s="996">
        <f t="shared" ref="V1369" si="5495">IF(H1369=0,"",(H1369-H$2)/H$3)</f>
        <v>-0.79701738848465076</v>
      </c>
      <c r="W1369" s="996">
        <f t="shared" ref="W1369" si="5496">IF(I1369=0,"",(I1369-I$2)/I$3)</f>
        <v>1.7783533289350961</v>
      </c>
      <c r="X1369" s="996">
        <f t="shared" ref="X1369" si="5497">IF(J1369=0,"",(J1369-J$2)/J$3)</f>
        <v>1.9340566388296807</v>
      </c>
      <c r="Y1369" s="996">
        <f t="shared" ref="Y1369" si="5498">IF(K1369=0,"",(K1369-K$2)/K$3)</f>
        <v>0.94234317311291993</v>
      </c>
      <c r="Z1369" s="996">
        <f t="shared" ref="Z1369" si="5499">IF(L1369=0,"",(L1369-L$2)/L$3)</f>
        <v>3.1546659571845326E-2</v>
      </c>
      <c r="AA1369" s="996">
        <f t="shared" ref="AA1369" si="5500">IF(M1369=0,"",(M1369-M$2)/M$3)</f>
        <v>0.3710402364757695</v>
      </c>
      <c r="AB1369" s="996">
        <f t="shared" ref="AB1369" si="5501">IF(N1369=0,"",(N1369-N$2)/N$3)</f>
        <v>-0.63148695786374498</v>
      </c>
      <c r="AC1369" s="996">
        <f t="shared" ref="AC1369" si="5502">IF(O1369=0,"",(O1369-O$2)/O$3)</f>
        <v>0.46277880860223886</v>
      </c>
      <c r="AE1369" s="997">
        <f t="shared" ref="AE1369" si="5503">AVERAGE(Q1369:R1369)</f>
        <v>0.7323175388025096</v>
      </c>
      <c r="AF1369" s="997">
        <f t="shared" ref="AF1369" si="5504">AVERAGE(S1369:U1369)</f>
        <v>1.9541745728088086E-2</v>
      </c>
      <c r="AG1369" s="997">
        <f t="shared" ref="AG1369" si="5505">AVERAGE(V1369:W1369)</f>
        <v>0.49066797022522268</v>
      </c>
      <c r="AH1369" s="997">
        <f t="shared" ref="AH1369" si="5506">AVERAGE(X1369:Y1369)</f>
        <v>1.4381999059713002</v>
      </c>
      <c r="AI1369" s="997">
        <f t="shared" ref="AI1369" si="5507">AVERAGE(Z1369:AC1369)</f>
        <v>5.8469686696527176E-2</v>
      </c>
      <c r="AJ1369" s="997">
        <f t="shared" ref="AJ1369" si="5508">AVERAGE(AE1369:AI1369)</f>
        <v>0.54783936948472955</v>
      </c>
    </row>
    <row r="1370" spans="1:36">
      <c r="A1370" s="93" t="str">
        <f t="shared" ref="A1370:A1372" si="5509">YEAR(B1370)&amp;WEEKNUM(B1370)</f>
        <v>202030</v>
      </c>
      <c r="B1370" s="93">
        <f>'Sub Index'!A1352</f>
        <v>44032</v>
      </c>
      <c r="C1370" s="998">
        <f>VLOOKUP(B1370,'Sub Index'!A:M,8,0)</f>
        <v>0.86136666154121311</v>
      </c>
      <c r="D1370" s="998">
        <f>VLOOKUP(B1370,'Sub Index'!J:M,4,0)</f>
        <v>1.0103999999999997</v>
      </c>
      <c r="E1370" s="998">
        <f>VLOOKUP(B1370,'Sub Index'!O:W,4,0)</f>
        <v>0.37629999999999986</v>
      </c>
      <c r="F1370" s="998">
        <f>VLOOKUP(B1370,'Sub Index'!O:W,7,0)</f>
        <v>0.10816247680462852</v>
      </c>
      <c r="G1370" s="998">
        <f>VLOOKUP(B1370,'Sub Index'!O:W,9,0)</f>
        <v>0.11339999999999995</v>
      </c>
      <c r="H1370" s="998">
        <f>VLOOKUP(B1370,'Sub Index'!Y:AE,4,0)</f>
        <v>1.3393999999999999</v>
      </c>
      <c r="I1370" s="998">
        <f>VLOOKUP(B1370,'Sub Index'!Y:AE,7,0)</f>
        <v>1.2387422669708357E-2</v>
      </c>
      <c r="J1370" s="998">
        <f>VLOOKUP(B1370,'Sub Index'!AG:AK,4,0)</f>
        <v>2.1376541542843523E-2</v>
      </c>
      <c r="K1370" s="998">
        <f>VLOOKUP(B1370,'Sub Index'!AG:AK,5,0)</f>
        <v>138882267.3098</v>
      </c>
      <c r="L1370" s="998">
        <f>VLOOKUP(B1370,'Sub Index'!AM:AX,4,0)</f>
        <v>2.0655967915963382E-3</v>
      </c>
      <c r="M1370" s="998">
        <f>VLOOKUP(B1370,'Sub Index'!AM:AX,7,0)</f>
        <v>1.2649999999999828E-2</v>
      </c>
      <c r="N1370" s="998">
        <f>VLOOKUP(B1370,'Sub Index'!AM:AX,8,0)</f>
        <v>-3.8499999999999091E-3</v>
      </c>
      <c r="O1370" s="998">
        <f>VLOOKUP(B1370,'Sub Index'!AV:AX,3,0)</f>
        <v>311.29399999999998</v>
      </c>
      <c r="Q1370" s="999">
        <f t="shared" ref="Q1370:Q1372" si="5510">IF(C1370=0,"",(C1370-C$2)/C$3)</f>
        <v>-0.64694999928543628</v>
      </c>
      <c r="R1370" s="999">
        <f t="shared" ref="R1370:R1372" si="5511">IF(D1370=0,"",(D1370-D$2)/D$3)</f>
        <v>1.1185120317870296</v>
      </c>
      <c r="S1370" s="999">
        <f t="shared" ref="S1370:S1372" si="5512">IF(E1370=0,"",(E1370-E$2)/E$3)</f>
        <v>-1.0280336470438289</v>
      </c>
      <c r="T1370" s="999">
        <f t="shared" ref="T1370:T1372" si="5513">IF(F1370=0,"",(F1370-F$2)/F$3)</f>
        <v>1.2042007891549782</v>
      </c>
      <c r="U1370" s="999">
        <f t="shared" ref="U1370:U1372" si="5514">IF(G1370=0,"",(G1370-G$2)/G$3)</f>
        <v>-0.37705807633171656</v>
      </c>
      <c r="V1370" s="999">
        <f t="shared" ref="V1370:V1372" si="5515">IF(H1370=0,"",(H1370-H$2)/H$3)</f>
        <v>-0.84659304793093226</v>
      </c>
      <c r="W1370" s="999">
        <f t="shared" ref="W1370:W1372" si="5516">IF(I1370=0,"",(I1370-I$2)/I$3)</f>
        <v>1.7726395004175193</v>
      </c>
      <c r="X1370" s="999">
        <f t="shared" ref="X1370:X1372" si="5517">IF(J1370=0,"",(J1370-J$2)/J$3)</f>
        <v>1.3374144981068814</v>
      </c>
      <c r="Y1370" s="999">
        <f t="shared" ref="Y1370:Y1372" si="5518">IF(K1370=0,"",(K1370-K$2)/K$3)</f>
        <v>0.9841350730390912</v>
      </c>
      <c r="Z1370" s="999">
        <f t="shared" ref="Z1370:Z1372" si="5519">IF(L1370=0,"",(L1370-L$2)/L$3)</f>
        <v>3.5543130871981223E-2</v>
      </c>
      <c r="AA1370" s="999">
        <f t="shared" ref="AA1370:AA1372" si="5520">IF(M1370=0,"",(M1370-M$2)/M$3)</f>
        <v>-7.3699470386354479E-2</v>
      </c>
      <c r="AB1370" s="999">
        <f t="shared" ref="AB1370:AB1372" si="5521">IF(N1370=0,"",(N1370-N$2)/N$3)</f>
        <v>-0.39569386102881327</v>
      </c>
      <c r="AC1370" s="999">
        <f t="shared" ref="AC1370:AC1372" si="5522">IF(O1370=0,"",(O1370-O$2)/O$3)</f>
        <v>0.51667580064312202</v>
      </c>
      <c r="AE1370" s="998">
        <f t="shared" ref="AE1370:AE1372" si="5523">AVERAGE(Q1370:R1370)</f>
        <v>0.23578101625079667</v>
      </c>
      <c r="AF1370" s="998">
        <f t="shared" ref="AF1370:AF1372" si="5524">AVERAGE(S1370:U1370)</f>
        <v>-6.6963644740189107E-2</v>
      </c>
      <c r="AG1370" s="998">
        <f t="shared" ref="AG1370:AG1372" si="5525">AVERAGE(V1370:W1370)</f>
        <v>0.46302322624329351</v>
      </c>
      <c r="AH1370" s="998">
        <f t="shared" ref="AH1370:AH1372" si="5526">AVERAGE(X1370:Y1370)</f>
        <v>1.1607747855729862</v>
      </c>
      <c r="AI1370" s="998">
        <f t="shared" ref="AI1370:AI1372" si="5527">AVERAGE(Z1370:AC1370)</f>
        <v>2.0706400024983876E-2</v>
      </c>
      <c r="AJ1370" s="998">
        <f t="shared" ref="AJ1370:AJ1372" si="5528">AVERAGE(AE1370:AI1370)</f>
        <v>0.36266435667037422</v>
      </c>
    </row>
    <row r="1371" spans="1:36">
      <c r="A1371" s="93" t="str">
        <f t="shared" si="5509"/>
        <v>202030</v>
      </c>
      <c r="B1371" s="93">
        <f>'Sub Index'!A1353</f>
        <v>44033</v>
      </c>
      <c r="C1371" s="998">
        <f>VLOOKUP(B1371,'Sub Index'!A:M,8,0)</f>
        <v>0.85835134773205879</v>
      </c>
      <c r="D1371" s="998">
        <f>VLOOKUP(B1371,'Sub Index'!J:M,4,0)</f>
        <v>1.0299</v>
      </c>
      <c r="E1371" s="998">
        <f>VLOOKUP(B1371,'Sub Index'!O:W,4,0)</f>
        <v>0.4516</v>
      </c>
      <c r="F1371" s="998">
        <f>VLOOKUP(B1371,'Sub Index'!O:W,7,0)</f>
        <v>0.10905264600356722</v>
      </c>
      <c r="G1371" s="998">
        <f>VLOOKUP(B1371,'Sub Index'!O:W,9,0)</f>
        <v>2.1599999999999842E-2</v>
      </c>
      <c r="H1371" s="998">
        <f>VLOOKUP(B1371,'Sub Index'!Y:AE,4,0)</f>
        <v>1.3224</v>
      </c>
      <c r="I1371" s="998">
        <f>VLOOKUP(B1371,'Sub Index'!Y:AE,7,0)</f>
        <v>1.262807329464297E-2</v>
      </c>
      <c r="J1371" s="998">
        <f>VLOOKUP(B1371,'Sub Index'!AG:AK,4,0)</f>
        <v>2.1348496387478114E-2</v>
      </c>
      <c r="K1371" s="998">
        <f>VLOOKUP(B1371,'Sub Index'!AG:AK,5,0)</f>
        <v>139043826.0187</v>
      </c>
      <c r="L1371" s="998">
        <f>VLOOKUP(B1371,'Sub Index'!AM:AX,4,0)</f>
        <v>2.0597590387630084E-3</v>
      </c>
      <c r="M1371" s="998">
        <f>VLOOKUP(B1371,'Sub Index'!AM:AX,7,0)</f>
        <v>2.8800000000000381E-2</v>
      </c>
      <c r="N1371" s="998">
        <f>VLOOKUP(B1371,'Sub Index'!AM:AX,8,0)</f>
        <v>-2.0199999999999996E-2</v>
      </c>
      <c r="O1371" s="998">
        <f>VLOOKUP(B1371,'Sub Index'!AV:AX,3,0)</f>
        <v>316.714</v>
      </c>
      <c r="Q1371" s="999">
        <f t="shared" si="5510"/>
        <v>-0.6539601773673035</v>
      </c>
      <c r="R1371" s="999">
        <f t="shared" si="5511"/>
        <v>1.1312693529173556</v>
      </c>
      <c r="S1371" s="999">
        <f t="shared" si="5512"/>
        <v>-0.97911174966501491</v>
      </c>
      <c r="T1371" s="999">
        <f t="shared" si="5513"/>
        <v>1.2278087939773581</v>
      </c>
      <c r="U1371" s="999">
        <f t="shared" si="5514"/>
        <v>-0.65212336959074979</v>
      </c>
      <c r="V1371" s="999">
        <f t="shared" si="5515"/>
        <v>-0.85801291528305668</v>
      </c>
      <c r="W1371" s="999">
        <f t="shared" si="5516"/>
        <v>1.8546931676576555</v>
      </c>
      <c r="X1371" s="999">
        <f t="shared" si="5517"/>
        <v>1.3336727924092691</v>
      </c>
      <c r="Y1371" s="999">
        <f t="shared" si="5518"/>
        <v>0.98945081651283795</v>
      </c>
      <c r="Z1371" s="999">
        <f t="shared" si="5519"/>
        <v>2.9203476141064527E-2</v>
      </c>
      <c r="AA1371" s="999">
        <f t="shared" si="5520"/>
        <v>1.1646705754453333</v>
      </c>
      <c r="AB1371" s="999">
        <f t="shared" si="5521"/>
        <v>-1.1516187891171936</v>
      </c>
      <c r="AC1371" s="999">
        <f t="shared" si="5522"/>
        <v>0.59627299324845884</v>
      </c>
      <c r="AE1371" s="998">
        <f t="shared" si="5523"/>
        <v>0.23865458777502607</v>
      </c>
      <c r="AF1371" s="998">
        <f t="shared" si="5524"/>
        <v>-0.13447544175946888</v>
      </c>
      <c r="AG1371" s="998">
        <f t="shared" si="5525"/>
        <v>0.49834012618729939</v>
      </c>
      <c r="AH1371" s="998">
        <f t="shared" si="5526"/>
        <v>1.1615618044610536</v>
      </c>
      <c r="AI1371" s="998">
        <f t="shared" si="5527"/>
        <v>0.15963206392941573</v>
      </c>
      <c r="AJ1371" s="998">
        <f t="shared" si="5528"/>
        <v>0.38474262811866522</v>
      </c>
    </row>
    <row r="1372" spans="1:36">
      <c r="A1372" s="93" t="str">
        <f t="shared" si="5509"/>
        <v>202030</v>
      </c>
      <c r="B1372" s="93">
        <f>'Sub Index'!A1354</f>
        <v>44034</v>
      </c>
      <c r="C1372" s="998">
        <f>VLOOKUP(B1372,'Sub Index'!A:M,8,0)</f>
        <v>0.87389731296806428</v>
      </c>
      <c r="D1372" s="998">
        <f>VLOOKUP(B1372,'Sub Index'!J:M,4,0)</f>
        <v>1.0026999999999999</v>
      </c>
      <c r="E1372" s="998">
        <f>VLOOKUP(B1372,'Sub Index'!O:W,4,0)</f>
        <v>0.49190000000000023</v>
      </c>
      <c r="F1372" s="998">
        <f>VLOOKUP(B1372,'Sub Index'!O:W,7,0)</f>
        <v>0.10873044862352624</v>
      </c>
      <c r="G1372" s="998">
        <f>VLOOKUP(B1372,'Sub Index'!O:W,9,0)</f>
        <v>4.1200000000000125E-2</v>
      </c>
      <c r="H1372" s="998">
        <f>VLOOKUP(B1372,'Sub Index'!Y:AE,4,0)</f>
        <v>1.2942999999999998</v>
      </c>
      <c r="I1372" s="998">
        <f>VLOOKUP(B1372,'Sub Index'!Y:AE,7,0)</f>
        <v>1.324505736160091E-2</v>
      </c>
      <c r="J1372" s="998">
        <f>VLOOKUP(B1372,'Sub Index'!AG:AK,4,0)</f>
        <v>2.0582808922160509E-2</v>
      </c>
      <c r="K1372" s="998">
        <f>VLOOKUP(B1372,'Sub Index'!AG:AK,5,0)</f>
        <v>139765771.1647</v>
      </c>
      <c r="L1372" s="998">
        <f>VLOOKUP(B1372,'Sub Index'!AM:AX,4,0)</f>
        <v>2.0808317881106384E-3</v>
      </c>
      <c r="M1372" s="998">
        <f>VLOOKUP(B1372,'Sub Index'!AM:AX,7,0)</f>
        <v>1.2000000000000455E-2</v>
      </c>
      <c r="N1372" s="998">
        <f>VLOOKUP(B1372,'Sub Index'!AM:AX,8,0)</f>
        <v>1.2100000000000222E-2</v>
      </c>
      <c r="O1372" s="998">
        <f>VLOOKUP(B1372,'Sub Index'!AV:AX,3,0)</f>
        <v>338.64800000000002</v>
      </c>
      <c r="Q1372" s="999">
        <f t="shared" si="5510"/>
        <v>-0.61781800721305369</v>
      </c>
      <c r="R1372" s="999">
        <f t="shared" si="5511"/>
        <v>1.1134745254945422</v>
      </c>
      <c r="S1372" s="999">
        <f t="shared" si="5512"/>
        <v>-0.95292911401606117</v>
      </c>
      <c r="T1372" s="999">
        <f t="shared" si="5513"/>
        <v>1.2192638596987575</v>
      </c>
      <c r="U1372" s="999">
        <f t="shared" si="5514"/>
        <v>-0.59339483203217547</v>
      </c>
      <c r="V1372" s="999">
        <f t="shared" si="5515"/>
        <v>-0.87688928425921542</v>
      </c>
      <c r="W1372" s="999">
        <f t="shared" si="5516"/>
        <v>2.0650637218018151</v>
      </c>
      <c r="X1372" s="999">
        <f t="shared" si="5517"/>
        <v>1.2315169257634766</v>
      </c>
      <c r="Y1372" s="999">
        <f t="shared" si="5518"/>
        <v>1.0132048761013428</v>
      </c>
      <c r="Z1372" s="999">
        <f t="shared" si="5519"/>
        <v>5.2087959076413962E-2</v>
      </c>
      <c r="AA1372" s="999">
        <f t="shared" si="5520"/>
        <v>-0.12354098925878751</v>
      </c>
      <c r="AB1372" s="999">
        <f t="shared" si="5521"/>
        <v>0.34173749083722355</v>
      </c>
      <c r="AC1372" s="999">
        <f t="shared" si="5522"/>
        <v>0.91839196420887481</v>
      </c>
      <c r="AE1372" s="998">
        <f t="shared" si="5523"/>
        <v>0.24782825914074424</v>
      </c>
      <c r="AF1372" s="998">
        <f t="shared" si="5524"/>
        <v>-0.10902002878315971</v>
      </c>
      <c r="AG1372" s="998">
        <f t="shared" si="5525"/>
        <v>0.59408721877129977</v>
      </c>
      <c r="AH1372" s="998">
        <f t="shared" si="5526"/>
        <v>1.1223609009324096</v>
      </c>
      <c r="AI1372" s="998">
        <f t="shared" si="5527"/>
        <v>0.29716910621593118</v>
      </c>
      <c r="AJ1372" s="998">
        <f t="shared" si="5528"/>
        <v>0.43048509125544498</v>
      </c>
    </row>
    <row r="1373" spans="1:36">
      <c r="A1373" s="93" t="str">
        <f t="shared" ref="A1373" si="5529">YEAR(B1373)&amp;WEEKNUM(B1373)</f>
        <v>202030</v>
      </c>
      <c r="B1373" s="93">
        <f>'Sub Index'!A1355</f>
        <v>44035</v>
      </c>
      <c r="C1373" s="998">
        <f>VLOOKUP(B1373,'Sub Index'!A:M,8,0)</f>
        <v>0.91088173851577359</v>
      </c>
      <c r="D1373" s="998">
        <f>VLOOKUP(B1373,'Sub Index'!J:M,4,0)</f>
        <v>1.0059999999999998</v>
      </c>
      <c r="E1373" s="998">
        <f>VLOOKUP(B1373,'Sub Index'!O:W,4,0)</f>
        <v>0.43279999999999985</v>
      </c>
      <c r="F1373" s="998">
        <f>VLOOKUP(B1373,'Sub Index'!O:W,7,0)</f>
        <v>9.9334454358546417E-2</v>
      </c>
      <c r="G1373" s="998">
        <f>VLOOKUP(B1373,'Sub Index'!O:W,9,0)</f>
        <v>8.1800000000000317E-2</v>
      </c>
      <c r="H1373" s="998">
        <f>VLOOKUP(B1373,'Sub Index'!Y:AE,4,0)</f>
        <v>1.2572000000000001</v>
      </c>
      <c r="I1373" s="998">
        <f>VLOOKUP(B1373,'Sub Index'!Y:AE,7,0)</f>
        <v>1.3235722914565724E-2</v>
      </c>
      <c r="J1373" s="998">
        <f>VLOOKUP(B1373,'Sub Index'!AG:AK,4,0)</f>
        <v>1.9898140508890511E-2</v>
      </c>
      <c r="K1373" s="998">
        <f>VLOOKUP(B1373,'Sub Index'!AG:AK,5,0)</f>
        <v>140634495.5169</v>
      </c>
      <c r="L1373" s="998">
        <f>VLOOKUP(B1373,'Sub Index'!AM:AX,4,0)</f>
        <v>2.0868239509787404E-3</v>
      </c>
      <c r="M1373" s="998">
        <f>VLOOKUP(B1373,'Sub Index'!AM:AX,7,0)</f>
        <v>1.2349999999999639E-2</v>
      </c>
      <c r="N1373" s="998">
        <f>VLOOKUP(B1373,'Sub Index'!AM:AX,8,0)</f>
        <v>1.5649999999999942E-2</v>
      </c>
      <c r="O1373" s="998">
        <f>VLOOKUP(B1373,'Sub Index'!AV:AX,3,0)</f>
        <v>348.8</v>
      </c>
      <c r="Q1373" s="999">
        <f t="shared" ref="Q1373" si="5530">IF(C1373=0,"",(C1373-C$2)/C$3)</f>
        <v>-0.53183444936316138</v>
      </c>
      <c r="R1373" s="999">
        <f t="shared" ref="R1373" si="5531">IF(D1373=0,"",(D1373-D$2)/D$3)</f>
        <v>1.1156334567627511</v>
      </c>
      <c r="S1373" s="999">
        <f t="shared" ref="S1373" si="5532">IF(E1373=0,"",(E1373-E$2)/E$3)</f>
        <v>-0.99132598167991148</v>
      </c>
      <c r="T1373" s="999">
        <f t="shared" ref="T1373" si="5533">IF(F1373=0,"",(F1373-F$2)/F$3)</f>
        <v>0.97007451661301236</v>
      </c>
      <c r="U1373" s="999">
        <f t="shared" ref="U1373" si="5534">IF(G1373=0,"",(G1373-G$2)/G$3)</f>
        <v>-0.47174286137512983</v>
      </c>
      <c r="V1373" s="999">
        <f t="shared" ref="V1373" si="5535">IF(H1373=0,"",(H1373-H$2)/H$3)</f>
        <v>-0.90181146536296908</v>
      </c>
      <c r="W1373" s="999">
        <f t="shared" ref="W1373" si="5536">IF(I1373=0,"",(I1373-I$2)/I$3)</f>
        <v>2.0618809932670188</v>
      </c>
      <c r="X1373" s="999">
        <f t="shared" ref="X1373" si="5537">IF(J1373=0,"",(J1373-J$2)/J$3)</f>
        <v>1.1401703930190961</v>
      </c>
      <c r="Y1373" s="999">
        <f t="shared" ref="Y1373" si="5538">IF(K1373=0,"",(K1373-K$2)/K$3)</f>
        <v>1.0417883912651724</v>
      </c>
      <c r="Z1373" s="999">
        <f t="shared" ref="Z1373" si="5539">IF(L1373=0,"",(L1373-L$2)/L$3)</f>
        <v>5.8595299273877972E-2</v>
      </c>
      <c r="AA1373" s="999">
        <f t="shared" ref="AA1373" si="5540">IF(M1373=0,"",(M1373-M$2)/M$3)</f>
        <v>-9.6703248327514077E-2</v>
      </c>
      <c r="AB1373" s="999">
        <f t="shared" ref="AB1373" si="5541">IF(N1373=0,"",(N1373-N$2)/N$3)</f>
        <v>0.50586797981052778</v>
      </c>
      <c r="AC1373" s="999">
        <f t="shared" ref="AC1373" si="5542">IF(O1373=0,"",(O1373-O$2)/O$3)</f>
        <v>1.0674824991404941</v>
      </c>
      <c r="AE1373" s="998">
        <f t="shared" ref="AE1373" si="5543">AVERAGE(Q1373:R1373)</f>
        <v>0.29189950369979484</v>
      </c>
      <c r="AF1373" s="998">
        <f t="shared" ref="AF1373" si="5544">AVERAGE(S1373:U1373)</f>
        <v>-0.16433144214734299</v>
      </c>
      <c r="AG1373" s="998">
        <f t="shared" ref="AG1373" si="5545">AVERAGE(V1373:W1373)</f>
        <v>0.58003476395202491</v>
      </c>
      <c r="AH1373" s="998">
        <f t="shared" ref="AH1373" si="5546">AVERAGE(X1373:Y1373)</f>
        <v>1.0909793921421342</v>
      </c>
      <c r="AI1373" s="998">
        <f t="shared" ref="AI1373" si="5547">AVERAGE(Z1373:AC1373)</f>
        <v>0.38381063247434644</v>
      </c>
      <c r="AJ1373" s="998">
        <f t="shared" ref="AJ1373" si="5548">AVERAGE(AE1373:AI1373)</f>
        <v>0.43647857002419155</v>
      </c>
    </row>
    <row r="1374" spans="1:36">
      <c r="A1374" s="93" t="str">
        <f t="shared" ref="A1374" si="5549">YEAR(B1374)&amp;WEEKNUM(B1374)</f>
        <v>202030</v>
      </c>
      <c r="B1374" s="93">
        <f>'Sub Index'!A1356</f>
        <v>44036</v>
      </c>
      <c r="C1374" s="1001">
        <f>VLOOKUP(B1374,'Sub Index'!A:M,8,0)</f>
        <v>0.66900667645946577</v>
      </c>
      <c r="D1374" s="1001">
        <f>VLOOKUP(B1374,'Sub Index'!J:M,4,0)</f>
        <v>1.0514999999999999</v>
      </c>
      <c r="E1374" s="1001">
        <f>VLOOKUP(B1374,'Sub Index'!O:W,4,0)</f>
        <v>0.49670000000000014</v>
      </c>
      <c r="F1374" s="1001">
        <f>VLOOKUP(B1374,'Sub Index'!O:W,7,0)</f>
        <v>9.7495026278663383E-2</v>
      </c>
      <c r="G1374" s="1001">
        <f>VLOOKUP(B1374,'Sub Index'!O:W,9,0)</f>
        <v>-7.0999999999998842E-3</v>
      </c>
      <c r="H1374" s="1001">
        <f>VLOOKUP(B1374,'Sub Index'!Y:AE,4,0)</f>
        <v>1.2559999999999998</v>
      </c>
      <c r="I1374" s="1001">
        <f>VLOOKUP(B1374,'Sub Index'!Y:AE,7,0)</f>
        <v>1.2611272721283385E-2</v>
      </c>
      <c r="J1374" s="1001">
        <f>VLOOKUP(B1374,'Sub Index'!AG:AK,4,0)</f>
        <v>2.2218612947921372E-2</v>
      </c>
      <c r="K1374" s="1001">
        <f>VLOOKUP(B1374,'Sub Index'!AG:AK,5,0)</f>
        <v>138762656.71719998</v>
      </c>
      <c r="L1374" s="1001">
        <f>VLOOKUP(B1374,'Sub Index'!AM:AX,4,0)</f>
        <v>2.2148231427112225E-3</v>
      </c>
      <c r="M1374" s="1001">
        <f>VLOOKUP(B1374,'Sub Index'!AM:AX,7,0)</f>
        <v>2.0199999999999996E-2</v>
      </c>
      <c r="N1374" s="1001">
        <f>VLOOKUP(B1374,'Sub Index'!AM:AX,8,0)</f>
        <v>-2.0000000000042206E-4</v>
      </c>
      <c r="O1374" s="1001">
        <f>VLOOKUP(B1374,'Sub Index'!AV:AX,3,0)</f>
        <v>360.012</v>
      </c>
      <c r="Q1374" s="1000">
        <f t="shared" ref="Q1374" si="5550">IF(C1374=0,"",(C1374-C$2)/C$3)</f>
        <v>-1.0941597547524986</v>
      </c>
      <c r="R1374" s="1000">
        <f t="shared" ref="R1374" si="5551">IF(D1374=0,"",(D1374-D$2)/D$3)</f>
        <v>1.1454005394001778</v>
      </c>
      <c r="S1374" s="1000">
        <f t="shared" ref="S1374" si="5552">IF(E1374=0,"",(E1374-E$2)/E$3)</f>
        <v>-0.94981058669310892</v>
      </c>
      <c r="T1374" s="1000">
        <f t="shared" ref="T1374" si="5553">IF(F1374=0,"",(F1374-F$2)/F$3)</f>
        <v>0.92129140096255691</v>
      </c>
      <c r="U1374" s="1000">
        <f t="shared" ref="U1374" si="5554">IF(G1374=0,"",(G1374-G$2)/G$3)</f>
        <v>-0.73811872815866009</v>
      </c>
      <c r="V1374" s="1000">
        <f t="shared" ref="V1374" si="5555">IF(H1374=0,"",(H1374-H$2)/H$3)</f>
        <v>-0.90261757364664863</v>
      </c>
      <c r="W1374" s="1000">
        <f t="shared" ref="W1374" si="5556">IF(I1374=0,"",(I1374-I$2)/I$3)</f>
        <v>1.8489647443208559</v>
      </c>
      <c r="X1374" s="1000">
        <f t="shared" ref="X1374" si="5557">IF(J1374=0,"",(J1374-J$2)/J$3)</f>
        <v>1.4497612950179239</v>
      </c>
      <c r="Y1374" s="1000">
        <f t="shared" ref="Y1374" si="5558">IF(K1374=0,"",(K1374-K$2)/K$3)</f>
        <v>0.98019954253545205</v>
      </c>
      <c r="Z1374" s="1000">
        <f t="shared" ref="Z1374" si="5559">IF(L1374=0,"",(L1374-L$2)/L$3)</f>
        <v>0.19759924558475409</v>
      </c>
      <c r="AA1374" s="1000">
        <f t="shared" ref="AA1374" si="5560">IF(M1374=0,"",(M1374-M$2)/M$3)</f>
        <v>0.50522894113247718</v>
      </c>
      <c r="AB1374" s="1000">
        <f t="shared" ref="AB1374" si="5561">IF(N1374=0,"",(N1374-N$2)/N$3)</f>
        <v>-0.22693997799993337</v>
      </c>
      <c r="AC1374" s="1000">
        <f t="shared" ref="AC1374" si="5562">IF(O1374=0,"",(O1374-O$2)/O$3)</f>
        <v>1.2321400126997251</v>
      </c>
      <c r="AE1374" s="1001">
        <f t="shared" ref="AE1374" si="5563">AVERAGE(Q1374:R1374)</f>
        <v>2.5620392323839614E-2</v>
      </c>
      <c r="AF1374" s="1001">
        <f t="shared" ref="AF1374" si="5564">AVERAGE(S1374:U1374)</f>
        <v>-0.25554597129640405</v>
      </c>
      <c r="AG1374" s="1001">
        <f t="shared" ref="AG1374" si="5565">AVERAGE(V1374:W1374)</f>
        <v>0.47317358533710363</v>
      </c>
      <c r="AH1374" s="1001">
        <f t="shared" ref="AH1374" si="5566">AVERAGE(X1374:Y1374)</f>
        <v>1.2149804187766879</v>
      </c>
      <c r="AI1374" s="1001">
        <f t="shared" ref="AI1374" si="5567">AVERAGE(Z1374:AC1374)</f>
        <v>0.42700705535425576</v>
      </c>
      <c r="AJ1374" s="1001">
        <f t="shared" ref="AJ1374" si="5568">AVERAGE(AE1374:AI1374)</f>
        <v>0.37704709609909659</v>
      </c>
    </row>
    <row r="1375" spans="1:36">
      <c r="A1375" s="93" t="str">
        <f t="shared" ref="A1375:A1378" si="5569">YEAR(B1375)&amp;WEEKNUM(B1375)</f>
        <v>202031</v>
      </c>
      <c r="B1375" s="93">
        <f>'Sub Index'!A1357</f>
        <v>44039</v>
      </c>
      <c r="C1375" s="1004">
        <f>VLOOKUP(B1375,'Sub Index'!A:M,8,0)</f>
        <v>0.70406162629571967</v>
      </c>
      <c r="D1375" s="1004">
        <f>VLOOKUP(B1375,'Sub Index'!J:M,4,0)</f>
        <v>1.0268999999999999</v>
      </c>
      <c r="E1375" s="1004">
        <f>VLOOKUP(B1375,'Sub Index'!O:W,4,0)</f>
        <v>0.56030000000000002</v>
      </c>
      <c r="F1375" s="1004">
        <f>VLOOKUP(B1375,'Sub Index'!O:W,7,0)</f>
        <v>7.9789453857430317E-2</v>
      </c>
      <c r="G1375" s="1004">
        <f>VLOOKUP(B1375,'Sub Index'!O:W,9,0)</f>
        <v>0.24259999999999993</v>
      </c>
      <c r="H1375" s="1004">
        <f>VLOOKUP(B1375,'Sub Index'!Y:AE,4,0)</f>
        <v>1.2429000000000001</v>
      </c>
      <c r="I1375" s="1004">
        <f>VLOOKUP(B1375,'Sub Index'!Y:AE,7,0)</f>
        <v>1.287280409607384E-2</v>
      </c>
      <c r="J1375" s="1004">
        <f>VLOOKUP(B1375,'Sub Index'!AG:AK,4,0)</f>
        <v>2.1079418817301122E-2</v>
      </c>
      <c r="K1375" s="1004">
        <f>VLOOKUP(B1375,'Sub Index'!AG:AK,5,0)</f>
        <v>139203072.10600001</v>
      </c>
      <c r="L1375" s="1004">
        <f>VLOOKUP(B1375,'Sub Index'!AM:AX,4,0)</f>
        <v>2.237176828284618E-3</v>
      </c>
      <c r="M1375" s="1004">
        <f>VLOOKUP(B1375,'Sub Index'!AM:AX,7,0)</f>
        <v>1.7350000000000421E-2</v>
      </c>
      <c r="N1375" s="1004">
        <f>VLOOKUP(B1375,'Sub Index'!AM:AX,8,0)</f>
        <v>-9.5000000000045048E-4</v>
      </c>
      <c r="O1375" s="1004">
        <f>VLOOKUP(B1375,'Sub Index'!AV:AX,3,0)</f>
        <v>369.35999999999996</v>
      </c>
      <c r="Q1375" s="1005">
        <f t="shared" ref="Q1375:Q1378" si="5570">IF(C1375=0,"",(C1375-C$2)/C$3)</f>
        <v>-1.0126619550021034</v>
      </c>
      <c r="R1375" s="1005">
        <f t="shared" ref="R1375:R1378" si="5571">IF(D1375=0,"",(D1375-D$2)/D$3)</f>
        <v>1.1293066881280747</v>
      </c>
      <c r="S1375" s="1005">
        <f t="shared" ref="S1375:S1378" si="5572">IF(E1375=0,"",(E1375-E$2)/E$3)</f>
        <v>-0.90849009966399119</v>
      </c>
      <c r="T1375" s="1005">
        <f t="shared" ref="T1375:T1378" si="5573">IF(F1375=0,"",(F1375-F$2)/F$3)</f>
        <v>0.4517253458779511</v>
      </c>
      <c r="U1375" s="1005">
        <f t="shared" ref="U1375:U1378" si="5574">IF(G1375=0,"",(G1375-G$2)/G$3)</f>
        <v>1.0070854921737085E-2</v>
      </c>
      <c r="V1375" s="1005">
        <f t="shared" ref="V1375:V1378" si="5575">IF(H1375=0,"",(H1375-H$2)/H$3)</f>
        <v>-0.9114175890768148</v>
      </c>
      <c r="W1375" s="1005">
        <f t="shared" ref="W1375:W1378" si="5576">IF(I1375=0,"",(I1375-I$2)/I$3)</f>
        <v>1.9381380361240337</v>
      </c>
      <c r="X1375" s="1005">
        <f t="shared" ref="X1375:X1378" si="5577">IF(J1375=0,"",(J1375-J$2)/J$3)</f>
        <v>1.2977732202973333</v>
      </c>
      <c r="Y1375" s="1005">
        <f t="shared" ref="Y1375:Y1378" si="5578">IF(K1375=0,"",(K1375-K$2)/K$3)</f>
        <v>0.99469046812337802</v>
      </c>
      <c r="Z1375" s="1005">
        <f t="shared" ref="Z1375:Z1378" si="5579">IF(L1375=0,"",(L1375-L$2)/L$3)</f>
        <v>0.22187479347874872</v>
      </c>
      <c r="AA1375" s="1005">
        <f t="shared" ref="AA1375:AA1378" si="5580">IF(M1375=0,"",(M1375-M$2)/M$3)</f>
        <v>0.28669305069163115</v>
      </c>
      <c r="AB1375" s="1005">
        <f t="shared" ref="AB1375:AB1378" si="5581">IF(N1375=0,"",(N1375-N$2)/N$3)</f>
        <v>-0.26161543341683269</v>
      </c>
      <c r="AC1375" s="1005">
        <f t="shared" ref="AC1375:AC1378" si="5582">IF(O1375=0,"",(O1375-O$2)/O$3)</f>
        <v>1.3694231412005893</v>
      </c>
      <c r="AE1375" s="1004">
        <f t="shared" ref="AE1375:AE1378" si="5583">AVERAGE(Q1375:R1375)</f>
        <v>5.8322366562985617E-2</v>
      </c>
      <c r="AF1375" s="1004">
        <f t="shared" ref="AF1375:AF1378" si="5584">AVERAGE(S1375:U1375)</f>
        <v>-0.14889796628810101</v>
      </c>
      <c r="AG1375" s="1004">
        <f t="shared" ref="AG1375:AG1378" si="5585">AVERAGE(V1375:W1375)</f>
        <v>0.51336022352360944</v>
      </c>
      <c r="AH1375" s="1004">
        <f t="shared" ref="AH1375:AH1378" si="5586">AVERAGE(X1375:Y1375)</f>
        <v>1.1462318442103556</v>
      </c>
      <c r="AI1375" s="1004">
        <f t="shared" ref="AI1375:AI1378" si="5587">AVERAGE(Z1375:AC1375)</f>
        <v>0.40409388798853407</v>
      </c>
      <c r="AJ1375" s="1004">
        <f t="shared" ref="AJ1375:AJ1378" si="5588">AVERAGE(AE1375:AI1375)</f>
        <v>0.39462207119947673</v>
      </c>
    </row>
    <row r="1376" spans="1:36">
      <c r="A1376" s="93" t="str">
        <f t="shared" si="5569"/>
        <v>202031</v>
      </c>
      <c r="B1376" s="93">
        <f>'Sub Index'!A1358</f>
        <v>44040</v>
      </c>
      <c r="C1376" s="1004">
        <f>VLOOKUP(B1376,'Sub Index'!A:M,8,0)</f>
        <v>0.69593062570840691</v>
      </c>
      <c r="D1376" s="1004">
        <f>VLOOKUP(B1376,'Sub Index'!J:M,4,0)</f>
        <v>0.92220000000000013</v>
      </c>
      <c r="E1376" s="1004">
        <f>VLOOKUP(B1376,'Sub Index'!O:W,4,0)</f>
        <v>0.59199999999999986</v>
      </c>
      <c r="F1376" s="1004">
        <f>VLOOKUP(B1376,'Sub Index'!O:W,7,0)</f>
        <v>7.6134575200839855E-2</v>
      </c>
      <c r="G1376" s="1004">
        <f>VLOOKUP(B1376,'Sub Index'!O:W,9,0)</f>
        <v>0.23919999999999986</v>
      </c>
      <c r="H1376" s="1004">
        <f>VLOOKUP(B1376,'Sub Index'!Y:AE,4,0)</f>
        <v>1.1911</v>
      </c>
      <c r="I1376" s="1004">
        <f>VLOOKUP(B1376,'Sub Index'!Y:AE,7,0)</f>
        <v>1.2653729105396827E-2</v>
      </c>
      <c r="J1376" s="1004">
        <f>VLOOKUP(B1376,'Sub Index'!AG:AK,4,0)</f>
        <v>2.1495893835489492E-2</v>
      </c>
      <c r="K1376" s="1004">
        <f>VLOOKUP(B1376,'Sub Index'!AG:AK,5,0)</f>
        <v>139452934.7868</v>
      </c>
      <c r="L1376" s="1004">
        <f>VLOOKUP(B1376,'Sub Index'!AM:AX,4,0)</f>
        <v>2.2588097361603931E-3</v>
      </c>
      <c r="M1376" s="1004">
        <f>VLOOKUP(B1376,'Sub Index'!AM:AX,7,0)</f>
        <v>1.3150000000000439E-2</v>
      </c>
      <c r="N1376" s="1004">
        <f>VLOOKUP(B1376,'Sub Index'!AM:AX,8,0)</f>
        <v>-5.5000000000049454E-4</v>
      </c>
      <c r="O1376" s="1004">
        <f>VLOOKUP(B1376,'Sub Index'!AV:AX,3,0)</f>
        <v>376.71</v>
      </c>
      <c r="Q1376" s="1005">
        <f t="shared" si="5570"/>
        <v>-1.0315653812152494</v>
      </c>
      <c r="R1376" s="1005">
        <f t="shared" si="5571"/>
        <v>1.0608096869821717</v>
      </c>
      <c r="S1376" s="1005">
        <f t="shared" si="5572"/>
        <v>-0.8878948254686605</v>
      </c>
      <c r="T1376" s="1005">
        <f t="shared" si="5573"/>
        <v>0.35479501729224666</v>
      </c>
      <c r="U1376" s="1005">
        <f t="shared" si="5574"/>
        <v>-1.1674853230137823E-4</v>
      </c>
      <c r="V1376" s="1005">
        <f t="shared" si="5575"/>
        <v>-0.946214596655641</v>
      </c>
      <c r="W1376" s="1005">
        <f t="shared" si="5576"/>
        <v>1.8634409253621906</v>
      </c>
      <c r="X1376" s="1005">
        <f t="shared" si="5577"/>
        <v>1.353338145082549</v>
      </c>
      <c r="Y1376" s="1005">
        <f t="shared" si="5578"/>
        <v>1.0029116647635263</v>
      </c>
      <c r="Z1376" s="1005">
        <f t="shared" si="5579"/>
        <v>0.24536759467703384</v>
      </c>
      <c r="AA1376" s="1005">
        <f t="shared" si="5580"/>
        <v>-3.5359840484399087E-2</v>
      </c>
      <c r="AB1376" s="1005">
        <f t="shared" si="5581"/>
        <v>-0.24312185719448912</v>
      </c>
      <c r="AC1376" s="1005">
        <f t="shared" si="5582"/>
        <v>1.4773639835712951</v>
      </c>
      <c r="AE1376" s="1004">
        <f t="shared" si="5583"/>
        <v>1.4622152883461137E-2</v>
      </c>
      <c r="AF1376" s="1004">
        <f t="shared" si="5584"/>
        <v>-0.17773885223623839</v>
      </c>
      <c r="AG1376" s="1004">
        <f t="shared" si="5585"/>
        <v>0.45861316435327482</v>
      </c>
      <c r="AH1376" s="1004">
        <f t="shared" si="5586"/>
        <v>1.1781249049230378</v>
      </c>
      <c r="AI1376" s="1004">
        <f t="shared" si="5587"/>
        <v>0.36106247014236015</v>
      </c>
      <c r="AJ1376" s="1004">
        <f t="shared" si="5588"/>
        <v>0.36693676801317909</v>
      </c>
    </row>
    <row r="1377" spans="1:36">
      <c r="A1377" s="93" t="str">
        <f t="shared" si="5569"/>
        <v>202031</v>
      </c>
      <c r="B1377" s="93">
        <f>'Sub Index'!A1359</f>
        <v>44041</v>
      </c>
      <c r="C1377" s="1004">
        <f>VLOOKUP(B1377,'Sub Index'!A:M,8,0)</f>
        <v>0.63320719938750969</v>
      </c>
      <c r="D1377" s="1004">
        <f>VLOOKUP(B1377,'Sub Index'!J:M,4,0)</f>
        <v>0.91120000000000001</v>
      </c>
      <c r="E1377" s="1004">
        <f>VLOOKUP(B1377,'Sub Index'!O:W,4,0)</f>
        <v>0.73199999999999976</v>
      </c>
      <c r="F1377" s="1004">
        <f>VLOOKUP(B1377,'Sub Index'!O:W,7,0)</f>
        <v>7.1554289939471286E-2</v>
      </c>
      <c r="G1377" s="1004">
        <f>VLOOKUP(B1377,'Sub Index'!O:W,9,0)</f>
        <v>0.21320000000000006</v>
      </c>
      <c r="H1377" s="1004">
        <f>VLOOKUP(B1377,'Sub Index'!Y:AE,4,0)</f>
        <v>1.2485999999999997</v>
      </c>
      <c r="I1377" s="1004">
        <f>VLOOKUP(B1377,'Sub Index'!Y:AE,7,0)</f>
        <v>1.2931518407103949E-2</v>
      </c>
      <c r="J1377" s="1004">
        <f>VLOOKUP(B1377,'Sub Index'!AG:AK,4,0)</f>
        <v>2.2507415058889313E-2</v>
      </c>
      <c r="K1377" s="1004">
        <f>VLOOKUP(B1377,'Sub Index'!AG:AK,5,0)</f>
        <v>140937489.81999999</v>
      </c>
      <c r="L1377" s="1004">
        <f>VLOOKUP(B1377,'Sub Index'!AM:AX,4,0)</f>
        <v>2.2417473241539668E-3</v>
      </c>
      <c r="M1377" s="1004">
        <f>VLOOKUP(B1377,'Sub Index'!AM:AX,7,0)</f>
        <v>1.6350000000000087E-2</v>
      </c>
      <c r="N1377" s="1004">
        <f>VLOOKUP(B1377,'Sub Index'!AM:AX,8,0)</f>
        <v>-2.2500000000000853E-3</v>
      </c>
      <c r="O1377" s="1004">
        <f>VLOOKUP(B1377,'Sub Index'!AV:AX,3,0)</f>
        <v>365.81399999999996</v>
      </c>
      <c r="Q1377" s="1005">
        <f t="shared" si="5570"/>
        <v>-1.1773884750104797</v>
      </c>
      <c r="R1377" s="1005">
        <f t="shared" si="5571"/>
        <v>1.0536132494214749</v>
      </c>
      <c r="S1377" s="1005">
        <f t="shared" si="5572"/>
        <v>-0.79693777854921888</v>
      </c>
      <c r="T1377" s="1005">
        <f t="shared" si="5573"/>
        <v>0.23332215947242493</v>
      </c>
      <c r="U1377" s="1005">
        <f t="shared" si="5574"/>
        <v>-7.802195141612274E-2</v>
      </c>
      <c r="V1377" s="1005">
        <f t="shared" si="5575"/>
        <v>-0.90758857472933807</v>
      </c>
      <c r="W1377" s="1005">
        <f t="shared" si="5576"/>
        <v>1.9581576165460977</v>
      </c>
      <c r="X1377" s="1005">
        <f t="shared" si="5577"/>
        <v>1.4882924598487688</v>
      </c>
      <c r="Y1377" s="1005">
        <f t="shared" si="5578"/>
        <v>1.0517577702002512</v>
      </c>
      <c r="Z1377" s="1005">
        <f t="shared" si="5579"/>
        <v>0.2268382385899089</v>
      </c>
      <c r="AA1377" s="1005">
        <f t="shared" si="5580"/>
        <v>0.21001379088778846</v>
      </c>
      <c r="AB1377" s="1005">
        <f t="shared" si="5581"/>
        <v>-0.32171955613943898</v>
      </c>
      <c r="AC1377" s="1005">
        <f t="shared" si="5582"/>
        <v>1.317347191942559</v>
      </c>
      <c r="AE1377" s="1004">
        <f t="shared" si="5583"/>
        <v>-6.1887612794502389E-2</v>
      </c>
      <c r="AF1377" s="1004">
        <f t="shared" si="5584"/>
        <v>-0.21387919016430557</v>
      </c>
      <c r="AG1377" s="1004">
        <f t="shared" si="5585"/>
        <v>0.52528452090837985</v>
      </c>
      <c r="AH1377" s="1004">
        <f t="shared" si="5586"/>
        <v>1.2700251150245099</v>
      </c>
      <c r="AI1377" s="1004">
        <f t="shared" si="5587"/>
        <v>0.35811991632020435</v>
      </c>
      <c r="AJ1377" s="1004">
        <f t="shared" si="5588"/>
        <v>0.3755325498588572</v>
      </c>
    </row>
    <row r="1378" spans="1:36">
      <c r="A1378" s="93" t="str">
        <f t="shared" si="5569"/>
        <v>202031</v>
      </c>
      <c r="B1378" s="93">
        <f>'Sub Index'!A1360</f>
        <v>44042</v>
      </c>
      <c r="C1378" s="1004">
        <f>VLOOKUP(B1378,'Sub Index'!A:M,8,0)</f>
        <v>0.84260894209296688</v>
      </c>
      <c r="D1378" s="1004">
        <f>VLOOKUP(B1378,'Sub Index'!J:M,4,0)</f>
        <v>0.8919999999999999</v>
      </c>
      <c r="E1378" s="1004">
        <f>VLOOKUP(B1378,'Sub Index'!O:W,4,0)</f>
        <v>0.72399999999999975</v>
      </c>
      <c r="F1378" s="1004">
        <f>VLOOKUP(B1378,'Sub Index'!O:W,7,0)</f>
        <v>7.1493988436422753E-2</v>
      </c>
      <c r="G1378" s="1004">
        <f>VLOOKUP(B1378,'Sub Index'!O:W,9,0)</f>
        <v>0.15539999999999976</v>
      </c>
      <c r="H1378" s="1004">
        <f>VLOOKUP(B1378,'Sub Index'!Y:AE,4,0)</f>
        <v>1.2612999999999999</v>
      </c>
      <c r="I1378" s="1004">
        <f>VLOOKUP(B1378,'Sub Index'!Y:AE,7,0)</f>
        <v>1.2995851938859512E-2</v>
      </c>
      <c r="J1378" s="1004">
        <f>VLOOKUP(B1378,'Sub Index'!AG:AK,4,0)</f>
        <v>1.7138484047848377E-2</v>
      </c>
      <c r="K1378" s="1004">
        <f>VLOOKUP(B1378,'Sub Index'!AG:AK,5,0)</f>
        <v>141698743.84990001</v>
      </c>
      <c r="L1378" s="1004">
        <f>VLOOKUP(B1378,'Sub Index'!AM:AX,4,0)</f>
        <v>2.2480237877100817E-3</v>
      </c>
      <c r="M1378" s="1004">
        <f>VLOOKUP(B1378,'Sub Index'!AM:AX,7,0)</f>
        <v>1.3049999999999784E-2</v>
      </c>
      <c r="N1378" s="1004">
        <f>VLOOKUP(B1378,'Sub Index'!AM:AX,8,0)</f>
        <v>-3.4499999999999531E-3</v>
      </c>
      <c r="O1378" s="1004">
        <f>VLOOKUP(B1378,'Sub Index'!AV:AX,3,0)</f>
        <v>355.17200000000003</v>
      </c>
      <c r="Q1378" s="1005">
        <f t="shared" si="5570"/>
        <v>-0.69055904367169485</v>
      </c>
      <c r="R1378" s="1005">
        <f t="shared" si="5571"/>
        <v>1.0410521947700773</v>
      </c>
      <c r="S1378" s="1005">
        <f t="shared" si="5572"/>
        <v>-0.80213532408747268</v>
      </c>
      <c r="T1378" s="1005">
        <f t="shared" si="5573"/>
        <v>0.23172291499568523</v>
      </c>
      <c r="U1378" s="1005">
        <f t="shared" si="5574"/>
        <v>-0.25121121013477393</v>
      </c>
      <c r="V1378" s="1005">
        <f t="shared" si="5575"/>
        <v>-0.89905726206039804</v>
      </c>
      <c r="W1378" s="1005">
        <f t="shared" si="5576"/>
        <v>1.9800931598611753</v>
      </c>
      <c r="X1378" s="1005">
        <f t="shared" si="5577"/>
        <v>0.77198479485799454</v>
      </c>
      <c r="Y1378" s="1005">
        <f t="shared" si="5578"/>
        <v>1.0768052044664473</v>
      </c>
      <c r="Z1378" s="1005">
        <f t="shared" si="5579"/>
        <v>0.23365432228049804</v>
      </c>
      <c r="AA1378" s="1005">
        <f t="shared" si="5580"/>
        <v>-4.302776646483103E-2</v>
      </c>
      <c r="AB1378" s="1005">
        <f t="shared" si="5581"/>
        <v>-0.37720028480646967</v>
      </c>
      <c r="AC1378" s="1005">
        <f t="shared" si="5582"/>
        <v>1.1610606008528936</v>
      </c>
      <c r="AE1378" s="1004">
        <f t="shared" si="5583"/>
        <v>0.17524657554919121</v>
      </c>
      <c r="AF1378" s="1004">
        <f t="shared" si="5584"/>
        <v>-0.27387453974218712</v>
      </c>
      <c r="AG1378" s="1004">
        <f t="shared" si="5585"/>
        <v>0.54051794890038862</v>
      </c>
      <c r="AH1378" s="1004">
        <f t="shared" si="5586"/>
        <v>0.92439499966222094</v>
      </c>
      <c r="AI1378" s="1004">
        <f t="shared" si="5587"/>
        <v>0.24362171796552273</v>
      </c>
      <c r="AJ1378" s="1004">
        <f t="shared" si="5588"/>
        <v>0.32198134046702725</v>
      </c>
    </row>
    <row r="1379" spans="1:36">
      <c r="A1379" s="93" t="str">
        <f t="shared" ref="A1379" si="5589">YEAR(B1379)&amp;WEEKNUM(B1379)</f>
        <v>202031</v>
      </c>
      <c r="B1379" s="93">
        <f>'Sub Index'!A1361</f>
        <v>44043</v>
      </c>
      <c r="C1379" s="1007">
        <f>VLOOKUP(B1379,'Sub Index'!A:M,8,0)</f>
        <v>0.83949344189692021</v>
      </c>
      <c r="D1379" s="1007">
        <f>VLOOKUP(B1379,'Sub Index'!J:M,4,0)</f>
        <v>0.92839999999999989</v>
      </c>
      <c r="E1379" s="1007">
        <f>VLOOKUP(B1379,'Sub Index'!O:W,4,0)</f>
        <v>0.79319999999999991</v>
      </c>
      <c r="F1379" s="1007">
        <f>VLOOKUP(B1379,'Sub Index'!O:W,7,0)</f>
        <v>6.272584702748174E-2</v>
      </c>
      <c r="G1379" s="1007">
        <f>VLOOKUP(B1379,'Sub Index'!O:W,9,0)</f>
        <v>8.8700000000000223E-2</v>
      </c>
      <c r="H1379" s="1007">
        <f>VLOOKUP(B1379,'Sub Index'!Y:AE,4,0)</f>
        <v>1.2968999999999999</v>
      </c>
      <c r="I1379" s="1007">
        <f>VLOOKUP(B1379,'Sub Index'!Y:AE,7,0)</f>
        <v>1.2391054948563119E-2</v>
      </c>
      <c r="J1379" s="1007">
        <f>VLOOKUP(B1379,'Sub Index'!AG:AK,4,0)</f>
        <v>1.718865156569168E-2</v>
      </c>
      <c r="K1379" s="1007">
        <f>VLOOKUP(B1379,'Sub Index'!AG:AK,5,0)</f>
        <v>142486240.13950002</v>
      </c>
      <c r="L1379" s="1007">
        <f>VLOOKUP(B1379,'Sub Index'!AM:AX,4,0)</f>
        <v>2.3620892122390019E-3</v>
      </c>
      <c r="M1379" s="1007">
        <f>VLOOKUP(B1379,'Sub Index'!AM:AX,7,0)</f>
        <v>8.9999999999994529E-3</v>
      </c>
      <c r="N1379" s="1007">
        <f>VLOOKUP(B1379,'Sub Index'!AM:AX,8,0)</f>
        <v>1.0900000000000354E-2</v>
      </c>
      <c r="O1379" s="1007">
        <f>VLOOKUP(B1379,'Sub Index'!AV:AX,3,0)</f>
        <v>351.50599999999997</v>
      </c>
      <c r="Q1379" s="1006">
        <f t="shared" ref="Q1379" si="5590">IF(C1379=0,"",(C1379-C$2)/C$3)</f>
        <v>-0.69780214093144732</v>
      </c>
      <c r="R1379" s="1006">
        <f t="shared" ref="R1379" si="5591">IF(D1379=0,"",(D1379-D$2)/D$3)</f>
        <v>1.0648658608800186</v>
      </c>
      <c r="S1379" s="1006">
        <f t="shared" ref="S1379" si="5592">IF(E1379=0,"",(E1379-E$2)/E$3)</f>
        <v>-0.75717655518157712</v>
      </c>
      <c r="T1379" s="1006">
        <f t="shared" ref="T1379" si="5593">IF(F1379=0,"",(F1379-F$2)/F$3)</f>
        <v>-8.1526416439152579E-4</v>
      </c>
      <c r="U1379" s="1006">
        <f t="shared" ref="U1379" si="5594">IF(G1379=0,"",(G1379-G$2)/G$3)</f>
        <v>-0.45106801907134658</v>
      </c>
      <c r="V1379" s="1006">
        <f t="shared" ref="V1379" si="5595">IF(H1379=0,"",(H1379-H$2)/H$3)</f>
        <v>-0.8751427163112433</v>
      </c>
      <c r="W1379" s="1006">
        <f t="shared" ref="W1379" si="5596">IF(I1379=0,"",(I1379-I$2)/I$3)</f>
        <v>1.7738779838021064</v>
      </c>
      <c r="X1379" s="1006">
        <f t="shared" ref="X1379" si="5597">IF(J1379=0,"",(J1379-J$2)/J$3)</f>
        <v>0.77867800389547714</v>
      </c>
      <c r="Y1379" s="1006">
        <f t="shared" ref="Y1379" si="5598">IF(K1379=0,"",(K1379-K$2)/K$3)</f>
        <v>1.102716084112261</v>
      </c>
      <c r="Z1379" s="1006">
        <f t="shared" ref="Z1379" si="5599">IF(L1379=0,"",(L1379-L$2)/L$3)</f>
        <v>0.35752654313235593</v>
      </c>
      <c r="AA1379" s="1006">
        <f t="shared" ref="AA1379" si="5600">IF(M1379=0,"",(M1379-M$2)/M$3)</f>
        <v>-0.35357876867031551</v>
      </c>
      <c r="AB1379" s="1006">
        <f t="shared" ref="AB1379" si="5601">IF(N1379=0,"",(N1379-N$2)/N$3)</f>
        <v>0.28625676217019286</v>
      </c>
      <c r="AC1379" s="1006">
        <f t="shared" ref="AC1379" si="5602">IF(O1379=0,"",(O1379-O$2)/O$3)</f>
        <v>1.1072223521275859</v>
      </c>
      <c r="AE1379" s="1007">
        <f t="shared" ref="AE1379" si="5603">AVERAGE(Q1379:R1379)</f>
        <v>0.18353185997428562</v>
      </c>
      <c r="AF1379" s="1007">
        <f t="shared" ref="AF1379" si="5604">AVERAGE(S1379:U1379)</f>
        <v>-0.40301994613910508</v>
      </c>
      <c r="AG1379" s="1007">
        <f t="shared" ref="AG1379" si="5605">AVERAGE(V1379:W1379)</f>
        <v>0.44936763374543154</v>
      </c>
      <c r="AH1379" s="1007">
        <f t="shared" ref="AH1379" si="5606">AVERAGE(X1379:Y1379)</f>
        <v>0.94069704400386911</v>
      </c>
      <c r="AI1379" s="1007">
        <f t="shared" ref="AI1379" si="5607">AVERAGE(Z1379:AC1379)</f>
        <v>0.34935672218995478</v>
      </c>
      <c r="AJ1379" s="1007">
        <f t="shared" ref="AJ1379" si="5608">AVERAGE(AE1379:AI1379)</f>
        <v>0.30398666275488717</v>
      </c>
    </row>
    <row r="1380" spans="1:36">
      <c r="A1380" s="93" t="str">
        <f t="shared" ref="A1380:A1383" si="5609">YEAR(B1380)&amp;WEEKNUM(B1380)</f>
        <v>202032</v>
      </c>
      <c r="B1380" s="93">
        <f>'Sub Index'!A1362</f>
        <v>44046</v>
      </c>
      <c r="C1380" s="1010">
        <f>VLOOKUP(B1380,'Sub Index'!A:M,8,0)</f>
        <v>0.73629373204565385</v>
      </c>
      <c r="D1380" s="1010">
        <f>VLOOKUP(B1380,'Sub Index'!J:M,4,0)</f>
        <v>0.93569999999999975</v>
      </c>
      <c r="E1380" s="1010">
        <f>VLOOKUP(B1380,'Sub Index'!O:W,4,0)</f>
        <v>0.56919999999999993</v>
      </c>
      <c r="F1380" s="1010">
        <f>VLOOKUP(B1380,'Sub Index'!O:W,7,0)</f>
        <v>6.5166430050281055E-2</v>
      </c>
      <c r="G1380" s="1010">
        <f>VLOOKUP(B1380,'Sub Index'!O:W,9,0)</f>
        <v>0.11210000000000031</v>
      </c>
      <c r="H1380" s="1010">
        <f>VLOOKUP(B1380,'Sub Index'!Y:AE,4,0)</f>
        <v>1.2885</v>
      </c>
      <c r="I1380" s="1010">
        <f>VLOOKUP(B1380,'Sub Index'!Y:AE,7,0)</f>
        <v>1.1280693302654157E-2</v>
      </c>
      <c r="J1380" s="1010">
        <f>VLOOKUP(B1380,'Sub Index'!AG:AK,4,0)</f>
        <v>1.5418132882417378E-2</v>
      </c>
      <c r="K1380" s="1010">
        <f>VLOOKUP(B1380,'Sub Index'!AG:AK,5,0)</f>
        <v>144941873.82370001</v>
      </c>
      <c r="L1380" s="1010">
        <f>VLOOKUP(B1380,'Sub Index'!AM:AX,4,0)</f>
        <v>2.1428000025735931E-3</v>
      </c>
      <c r="M1380" s="1010">
        <f>VLOOKUP(B1380,'Sub Index'!AM:AX,7,0)</f>
        <v>1.5299999999999869E-2</v>
      </c>
      <c r="N1380" s="1010">
        <f>VLOOKUP(B1380,'Sub Index'!AM:AX,8,0)</f>
        <v>5.2000000000003155E-3</v>
      </c>
      <c r="O1380" s="1010">
        <f>VLOOKUP(B1380,'Sub Index'!AV:AX,3,0)</f>
        <v>331.16999999999996</v>
      </c>
      <c r="Q1380" s="1011">
        <f t="shared" ref="Q1380:Q1383" si="5610">IF(C1380=0,"",(C1380-C$2)/C$3)</f>
        <v>-0.93772686845335573</v>
      </c>
      <c r="R1380" s="1011">
        <f t="shared" ref="R1380:R1383" si="5611">IF(D1380=0,"",(D1380-D$2)/D$3)</f>
        <v>1.0696416785339353</v>
      </c>
      <c r="S1380" s="1011">
        <f t="shared" ref="S1380:S1383" si="5612">IF(E1380=0,"",(E1380-E$2)/E$3)</f>
        <v>-0.90270783025268386</v>
      </c>
      <c r="T1380" s="1011">
        <f t="shared" ref="T1380:T1383" si="5613">IF(F1380=0,"",(F1380-F$2)/F$3)</f>
        <v>6.3910965231501943E-2</v>
      </c>
      <c r="U1380" s="1011">
        <f t="shared" ref="U1380:U1383" si="5614">IF(G1380=0,"",(G1380-G$2)/G$3)</f>
        <v>-0.38095333647590657</v>
      </c>
      <c r="V1380" s="1011">
        <f t="shared" ref="V1380:V1383" si="5615">IF(H1380=0,"",(H1380-H$2)/H$3)</f>
        <v>-0.88078547429699883</v>
      </c>
      <c r="W1380" s="1011">
        <f t="shared" ref="W1380:W1383" si="5616">IF(I1380=0,"",(I1380-I$2)/I$3)</f>
        <v>1.3952824782455375</v>
      </c>
      <c r="X1380" s="1011">
        <f t="shared" ref="X1380:X1383" si="5617">IF(J1380=0,"",(J1380-J$2)/J$3)</f>
        <v>0.5424603841811072</v>
      </c>
      <c r="Y1380" s="1011">
        <f t="shared" ref="Y1380:Y1383" si="5618">IF(K1380=0,"",(K1380-K$2)/K$3)</f>
        <v>1.1835134538088592</v>
      </c>
      <c r="Z1380" s="1011">
        <f t="shared" ref="Z1380:Z1383" si="5619">IF(L1380=0,"",(L1380-L$2)/L$3)</f>
        <v>0.11938390243043359</v>
      </c>
      <c r="AA1380" s="1011">
        <f t="shared" ref="AA1380:AA1383" si="5620">IF(M1380=0,"",(M1380-M$2)/M$3)</f>
        <v>0.1295005680937639</v>
      </c>
      <c r="AB1380" s="1011">
        <f t="shared" ref="AB1380:AB1383" si="5621">IF(N1380=0,"",(N1380-N$2)/N$3)</f>
        <v>2.2723301001766318E-2</v>
      </c>
      <c r="AC1380" s="1011">
        <f t="shared" ref="AC1380:AC1383" si="5622">IF(O1380=0,"",(O1380-O$2)/O$3)</f>
        <v>0.80857133573973972</v>
      </c>
      <c r="AE1380" s="1010">
        <f t="shared" ref="AE1380:AE1383" si="5623">AVERAGE(Q1380:R1380)</f>
        <v>6.5957405040289796E-2</v>
      </c>
      <c r="AF1380" s="1010">
        <f t="shared" ref="AF1380:AF1383" si="5624">AVERAGE(S1380:U1380)</f>
        <v>-0.40658340049902947</v>
      </c>
      <c r="AG1380" s="1010">
        <f t="shared" ref="AG1380:AG1383" si="5625">AVERAGE(V1380:W1380)</f>
        <v>0.25724850197426935</v>
      </c>
      <c r="AH1380" s="1010">
        <f t="shared" ref="AH1380:AH1383" si="5626">AVERAGE(X1380:Y1380)</f>
        <v>0.86298691899498325</v>
      </c>
      <c r="AI1380" s="1010">
        <f t="shared" ref="AI1380:AI1383" si="5627">AVERAGE(Z1380:AC1380)</f>
        <v>0.27004477681642591</v>
      </c>
      <c r="AJ1380" s="1010">
        <f t="shared" ref="AJ1380:AJ1383" si="5628">AVERAGE(AE1380:AI1380)</f>
        <v>0.20993084046538776</v>
      </c>
    </row>
    <row r="1381" spans="1:36">
      <c r="A1381" s="93" t="str">
        <f t="shared" si="5609"/>
        <v>202032</v>
      </c>
      <c r="B1381" s="93">
        <f>'Sub Index'!A1363</f>
        <v>44047</v>
      </c>
      <c r="C1381" s="1010">
        <f>VLOOKUP(B1381,'Sub Index'!A:M,8,0)</f>
        <v>0.94153178664763837</v>
      </c>
      <c r="D1381" s="1010">
        <f>VLOOKUP(B1381,'Sub Index'!J:M,4,0)</f>
        <v>0.97770000000000001</v>
      </c>
      <c r="E1381" s="1010">
        <f>VLOOKUP(B1381,'Sub Index'!O:W,4,0)</f>
        <v>0.61390000000000011</v>
      </c>
      <c r="F1381" s="1010">
        <f>VLOOKUP(B1381,'Sub Index'!O:W,7,0)</f>
        <v>6.5177772938246323E-2</v>
      </c>
      <c r="G1381" s="1010">
        <f>VLOOKUP(B1381,'Sub Index'!O:W,9,0)</f>
        <v>6.4100000000000268E-2</v>
      </c>
      <c r="H1381" s="1010">
        <f>VLOOKUP(B1381,'Sub Index'!Y:AE,4,0)</f>
        <v>1.3172000000000001</v>
      </c>
      <c r="I1381" s="1010">
        <f>VLOOKUP(B1381,'Sub Index'!Y:AE,7,0)</f>
        <v>8.7020398453632793E-3</v>
      </c>
      <c r="J1381" s="1010">
        <f>VLOOKUP(B1381,'Sub Index'!AG:AK,4,0)</f>
        <v>1.54181056019542E-2</v>
      </c>
      <c r="K1381" s="1010">
        <f>VLOOKUP(B1381,'Sub Index'!AG:AK,5,0)</f>
        <v>145363427.78289998</v>
      </c>
      <c r="L1381" s="1010">
        <f>VLOOKUP(B1381,'Sub Index'!AM:AX,4,0)</f>
        <v>2.1451809928299966E-3</v>
      </c>
      <c r="M1381" s="1010">
        <f>VLOOKUP(B1381,'Sub Index'!AM:AX,7,0)</f>
        <v>2.8599999999999959E-2</v>
      </c>
      <c r="N1381" s="1010">
        <f>VLOOKUP(B1381,'Sub Index'!AM:AX,8,0)</f>
        <v>-7.8000000000004732E-3</v>
      </c>
      <c r="O1381" s="1010">
        <f>VLOOKUP(B1381,'Sub Index'!AV:AX,3,0)</f>
        <v>321.67600000000004</v>
      </c>
      <c r="Q1381" s="1011">
        <f t="shared" si="5610"/>
        <v>-0.46057742299003146</v>
      </c>
      <c r="R1381" s="1011">
        <f t="shared" si="5611"/>
        <v>1.0971189855838681</v>
      </c>
      <c r="S1381" s="1011">
        <f t="shared" si="5612"/>
        <v>-0.87366654455769055</v>
      </c>
      <c r="T1381" s="1011">
        <f t="shared" si="5613"/>
        <v>6.4211787765131548E-2</v>
      </c>
      <c r="U1381" s="1011">
        <f t="shared" si="5614"/>
        <v>-0.52477832641527034</v>
      </c>
      <c r="V1381" s="1011">
        <f t="shared" si="5615"/>
        <v>-0.86150605117900048</v>
      </c>
      <c r="W1381" s="1011">
        <f t="shared" si="5616"/>
        <v>0.51604947076981167</v>
      </c>
      <c r="X1381" s="1011">
        <f t="shared" si="5617"/>
        <v>0.54245674449848891</v>
      </c>
      <c r="Y1381" s="1011">
        <f t="shared" si="5618"/>
        <v>1.197383784431743</v>
      </c>
      <c r="Z1381" s="1011">
        <f t="shared" si="5619"/>
        <v>0.12196959877185702</v>
      </c>
      <c r="AA1381" s="1011">
        <f t="shared" si="5620"/>
        <v>1.1493347234845377</v>
      </c>
      <c r="AB1381" s="1011">
        <f t="shared" si="5621"/>
        <v>-0.57831792622450207</v>
      </c>
      <c r="AC1381" s="1011">
        <f t="shared" si="5622"/>
        <v>0.66914407622035621</v>
      </c>
      <c r="AE1381" s="1010">
        <f t="shared" si="5623"/>
        <v>0.31827078129691833</v>
      </c>
      <c r="AF1381" s="1010">
        <f t="shared" si="5624"/>
        <v>-0.44474436106927645</v>
      </c>
      <c r="AG1381" s="1010">
        <f t="shared" si="5625"/>
        <v>-0.1727282902045944</v>
      </c>
      <c r="AH1381" s="1010">
        <f t="shared" si="5626"/>
        <v>0.86992026446511594</v>
      </c>
      <c r="AI1381" s="1010">
        <f t="shared" si="5627"/>
        <v>0.34053261806306223</v>
      </c>
      <c r="AJ1381" s="1010">
        <f t="shared" si="5628"/>
        <v>0.18225020251024512</v>
      </c>
    </row>
    <row r="1382" spans="1:36">
      <c r="A1382" s="93" t="str">
        <f t="shared" si="5609"/>
        <v>202032</v>
      </c>
      <c r="B1382" s="93">
        <f>'Sub Index'!A1364</f>
        <v>44048</v>
      </c>
      <c r="C1382" s="1010">
        <f>VLOOKUP(B1382,'Sub Index'!A:M,8,0)</f>
        <v>0.9686952706016777</v>
      </c>
      <c r="D1382" s="1010">
        <f>VLOOKUP(B1382,'Sub Index'!J:M,4,0)</f>
        <v>0.95909999999999984</v>
      </c>
      <c r="E1382" s="1010">
        <f>VLOOKUP(B1382,'Sub Index'!O:W,4,0)</f>
        <v>0.55370000000000008</v>
      </c>
      <c r="F1382" s="1010">
        <f>VLOOKUP(B1382,'Sub Index'!O:W,7,0)</f>
        <v>6.4854992351101065E-2</v>
      </c>
      <c r="G1382" s="1010">
        <f>VLOOKUP(B1382,'Sub Index'!O:W,9,0)</f>
        <v>0.11920000000000019</v>
      </c>
      <c r="H1382" s="1010">
        <f>VLOOKUP(B1382,'Sub Index'!Y:AE,4,0)</f>
        <v>1.2854999999999999</v>
      </c>
      <c r="I1382" s="1010">
        <f>VLOOKUP(B1382,'Sub Index'!Y:AE,7,0)</f>
        <v>8.6543663724809317E-3</v>
      </c>
      <c r="J1382" s="1010">
        <f>VLOOKUP(B1382,'Sub Index'!AG:AK,4,0)</f>
        <v>1.5401764608201314E-2</v>
      </c>
      <c r="K1382" s="1010">
        <f>VLOOKUP(B1382,'Sub Index'!AG:AK,5,0)</f>
        <v>146630647.14340001</v>
      </c>
      <c r="L1382" s="1010">
        <f>VLOOKUP(B1382,'Sub Index'!AM:AX,4,0)</f>
        <v>2.302535475887703E-3</v>
      </c>
      <c r="M1382" s="1010">
        <f>VLOOKUP(B1382,'Sub Index'!AM:AX,7,0)</f>
        <v>1.4499999999999957E-2</v>
      </c>
      <c r="N1382" s="1010">
        <f>VLOOKUP(B1382,'Sub Index'!AM:AX,8,0)</f>
        <v>-9.0000000000003411E-3</v>
      </c>
      <c r="O1382" s="1010">
        <f>VLOOKUP(B1382,'Sub Index'!AV:AX,3,0)</f>
        <v>321.92200000000003</v>
      </c>
      <c r="Q1382" s="1011">
        <f t="shared" si="5610"/>
        <v>-0.39742616514627072</v>
      </c>
      <c r="R1382" s="1011">
        <f t="shared" si="5611"/>
        <v>1.0849504638903265</v>
      </c>
      <c r="S1382" s="1011">
        <f t="shared" si="5612"/>
        <v>-0.9127780747330505</v>
      </c>
      <c r="T1382" s="1011">
        <f t="shared" si="5613"/>
        <v>5.5651386363936073E-2</v>
      </c>
      <c r="U1382" s="1011">
        <f t="shared" si="5614"/>
        <v>-0.35967922338070935</v>
      </c>
      <c r="V1382" s="1011">
        <f t="shared" si="5615"/>
        <v>-0.88280074500619732</v>
      </c>
      <c r="W1382" s="1011">
        <f t="shared" si="5616"/>
        <v>0.4997944401371977</v>
      </c>
      <c r="X1382" s="1011">
        <f t="shared" si="5617"/>
        <v>0.54027657510262839</v>
      </c>
      <c r="Y1382" s="1011">
        <f t="shared" si="5618"/>
        <v>1.239078924800517</v>
      </c>
      <c r="Z1382" s="1011">
        <f t="shared" si="5619"/>
        <v>0.29285266309966446</v>
      </c>
      <c r="AA1382" s="1011">
        <f t="shared" si="5620"/>
        <v>6.8157160250716997E-2</v>
      </c>
      <c r="AB1382" s="1011">
        <f t="shared" si="5621"/>
        <v>-0.63379865489153275</v>
      </c>
      <c r="AC1382" s="1011">
        <f t="shared" si="5622"/>
        <v>0.67275679012827339</v>
      </c>
      <c r="AE1382" s="1010">
        <f t="shared" si="5623"/>
        <v>0.34376214937202787</v>
      </c>
      <c r="AF1382" s="1010">
        <f t="shared" si="5624"/>
        <v>-0.40560197058327457</v>
      </c>
      <c r="AG1382" s="1010">
        <f t="shared" si="5625"/>
        <v>-0.19150315243449981</v>
      </c>
      <c r="AH1382" s="1010">
        <f t="shared" si="5626"/>
        <v>0.88967774995157267</v>
      </c>
      <c r="AI1382" s="1010">
        <f t="shared" si="5627"/>
        <v>9.9991989646780521E-2</v>
      </c>
      <c r="AJ1382" s="1010">
        <f t="shared" si="5628"/>
        <v>0.14726535319052134</v>
      </c>
    </row>
    <row r="1383" spans="1:36">
      <c r="A1383" s="93" t="str">
        <f t="shared" si="5609"/>
        <v>202032</v>
      </c>
      <c r="B1383" s="93">
        <f>'Sub Index'!A1365</f>
        <v>44049</v>
      </c>
      <c r="C1383" s="1010">
        <f>VLOOKUP(B1383,'Sub Index'!A:M,8,0)</f>
        <v>0.92906699985182883</v>
      </c>
      <c r="D1383" s="1010">
        <f>VLOOKUP(B1383,'Sub Index'!J:M,4,0)</f>
        <v>0.94390000000000018</v>
      </c>
      <c r="E1383" s="1010">
        <f>VLOOKUP(B1383,'Sub Index'!O:W,4,0)</f>
        <v>0.57279999999999998</v>
      </c>
      <c r="F1383" s="1010">
        <f>VLOOKUP(B1383,'Sub Index'!O:W,7,0)</f>
        <v>6.4819500873263561E-2</v>
      </c>
      <c r="G1383" s="1010">
        <f>VLOOKUP(B1383,'Sub Index'!O:W,9,0)</f>
        <v>8.7200000000000166E-2</v>
      </c>
      <c r="H1383" s="1010">
        <f>VLOOKUP(B1383,'Sub Index'!Y:AE,4,0)</f>
        <v>1.2989000000000002</v>
      </c>
      <c r="I1383" s="1010">
        <f>VLOOKUP(B1383,'Sub Index'!Y:AE,7,0)</f>
        <v>8.4439924767881046E-3</v>
      </c>
      <c r="J1383" s="1010">
        <f>VLOOKUP(B1383,'Sub Index'!AG:AK,4,0)</f>
        <v>1.5353495440058778E-2</v>
      </c>
      <c r="K1383" s="1010">
        <f>VLOOKUP(B1383,'Sub Index'!AG:AK,5,0)</f>
        <v>147203833.46539998</v>
      </c>
      <c r="L1383" s="1010">
        <f>VLOOKUP(B1383,'Sub Index'!AM:AX,4,0)</f>
        <v>2.1214707418474353E-3</v>
      </c>
      <c r="M1383" s="1010">
        <f>VLOOKUP(B1383,'Sub Index'!AM:AX,7,0)</f>
        <v>1.4699999999999491E-2</v>
      </c>
      <c r="N1383" s="1010">
        <f>VLOOKUP(B1383,'Sub Index'!AM:AX,8,0)</f>
        <v>-5.9999999999948983E-4</v>
      </c>
      <c r="O1383" s="1010">
        <f>VLOOKUP(B1383,'Sub Index'!AV:AX,3,0)</f>
        <v>333.68799999999999</v>
      </c>
      <c r="Q1383" s="1011">
        <f t="shared" si="5610"/>
        <v>-0.48955628911197518</v>
      </c>
      <c r="R1383" s="1011">
        <f t="shared" si="5611"/>
        <v>1.0750062956246367</v>
      </c>
      <c r="S1383" s="1011">
        <f t="shared" si="5612"/>
        <v>-0.90036893476046964</v>
      </c>
      <c r="T1383" s="1011">
        <f t="shared" si="5613"/>
        <v>5.4710123757972899E-2</v>
      </c>
      <c r="U1383" s="1011">
        <f t="shared" si="5614"/>
        <v>-0.45556255000695184</v>
      </c>
      <c r="V1383" s="1011">
        <f t="shared" si="5615"/>
        <v>-0.87379920250511089</v>
      </c>
      <c r="W1383" s="1011">
        <f t="shared" si="5616"/>
        <v>0.42806410643089376</v>
      </c>
      <c r="X1383" s="1011">
        <f t="shared" si="5617"/>
        <v>0.53383663853944208</v>
      </c>
      <c r="Y1383" s="1011">
        <f t="shared" si="5618"/>
        <v>1.25793839372768</v>
      </c>
      <c r="Z1383" s="1011">
        <f t="shared" si="5619"/>
        <v>9.6220854502552619E-2</v>
      </c>
      <c r="AA1383" s="1011">
        <f t="shared" si="5620"/>
        <v>8.3493012211444659E-2</v>
      </c>
      <c r="AB1383" s="1011">
        <f t="shared" si="5621"/>
        <v>-0.24543355422223587</v>
      </c>
      <c r="AC1383" s="1011">
        <f t="shared" si="5622"/>
        <v>0.84555025289476549</v>
      </c>
      <c r="AE1383" s="1010">
        <f t="shared" si="5623"/>
        <v>0.29272500325633077</v>
      </c>
      <c r="AF1383" s="1010">
        <f t="shared" si="5624"/>
        <v>-0.43374045366981617</v>
      </c>
      <c r="AG1383" s="1010">
        <f t="shared" si="5625"/>
        <v>-0.22286754803710856</v>
      </c>
      <c r="AH1383" s="1010">
        <f t="shared" si="5626"/>
        <v>0.8958875161335611</v>
      </c>
      <c r="AI1383" s="1010">
        <f t="shared" si="5627"/>
        <v>0.19495764134663174</v>
      </c>
      <c r="AJ1383" s="1010">
        <f t="shared" si="5628"/>
        <v>0.14539243180591976</v>
      </c>
    </row>
    <row r="1384" spans="1:36">
      <c r="A1384" s="93" t="str">
        <f t="shared" ref="A1384" si="5629">YEAR(B1384)&amp;WEEKNUM(B1384)</f>
        <v>202032</v>
      </c>
      <c r="B1384" s="93">
        <f>'Sub Index'!A1366</f>
        <v>44050</v>
      </c>
      <c r="C1384" s="1013">
        <f>VLOOKUP(B1384,'Sub Index'!A:M,8,0)</f>
        <v>1.4091010754674673</v>
      </c>
      <c r="D1384" s="1013">
        <f>VLOOKUP(B1384,'Sub Index'!J:M,4,0)</f>
        <v>0.89380000000000015</v>
      </c>
      <c r="E1384" s="1013">
        <f>VLOOKUP(B1384,'Sub Index'!O:W,4,0)</f>
        <v>0.53060000000000018</v>
      </c>
      <c r="F1384" s="1013">
        <f>VLOOKUP(B1384,'Sub Index'!O:W,7,0)</f>
        <v>6.504654660018834E-2</v>
      </c>
      <c r="G1384" s="1013">
        <f>VLOOKUP(B1384,'Sub Index'!O:W,9,0)</f>
        <v>2.0700000000000163E-2</v>
      </c>
      <c r="H1384" s="1013">
        <f>VLOOKUP(B1384,'Sub Index'!Y:AE,4,0)</f>
        <v>1.2589000000000001</v>
      </c>
      <c r="I1384" s="1013">
        <f>VLOOKUP(B1384,'Sub Index'!Y:AE,7,0)</f>
        <v>8.5586905660162988E-3</v>
      </c>
      <c r="J1384" s="1013">
        <f>VLOOKUP(B1384,'Sub Index'!AG:AK,4,0)</f>
        <v>8.3861835189597486E-3</v>
      </c>
      <c r="K1384" s="1013">
        <f>VLOOKUP(B1384,'Sub Index'!AG:AK,5,0)</f>
        <v>146359643.98339999</v>
      </c>
      <c r="L1384" s="1013">
        <f>VLOOKUP(B1384,'Sub Index'!AM:AX,4,0)</f>
        <v>2.0703000679057602E-3</v>
      </c>
      <c r="M1384" s="1013">
        <f>VLOOKUP(B1384,'Sub Index'!AM:AX,7,0)</f>
        <v>7.6000000000000512E-3</v>
      </c>
      <c r="N1384" s="1013">
        <f>VLOOKUP(B1384,'Sub Index'!AM:AX,8,0)</f>
        <v>7.599999999999163E-3</v>
      </c>
      <c r="O1384" s="1013">
        <f>VLOOKUP(B1384,'Sub Index'!AV:AX,3,0)</f>
        <v>335.536</v>
      </c>
      <c r="Q1384" s="1012">
        <f t="shared" ref="Q1384" si="5630">IF(C1384=0,"",(C1384-C$2)/C$3)</f>
        <v>0.62645503455648943</v>
      </c>
      <c r="R1384" s="1012">
        <f t="shared" ref="R1384" si="5631">IF(D1384=0,"",(D1384-D$2)/D$3)</f>
        <v>1.0422297936436458</v>
      </c>
      <c r="S1384" s="1012">
        <f t="shared" ref="S1384" si="5632">IF(E1384=0,"",(E1384-E$2)/E$3)</f>
        <v>-0.92778598747475838</v>
      </c>
      <c r="T1384" s="1012">
        <f t="shared" ref="T1384" si="5633">IF(F1384=0,"",(F1384-F$2)/F$3)</f>
        <v>6.0731559483373776E-2</v>
      </c>
      <c r="U1384" s="1012">
        <f t="shared" ref="U1384" si="5634">IF(G1384=0,"",(G1384-G$2)/G$3)</f>
        <v>-0.6548200881521119</v>
      </c>
      <c r="V1384" s="1012">
        <f t="shared" ref="V1384" si="5635">IF(H1384=0,"",(H1384-H$2)/H$3)</f>
        <v>-0.90066947862775659</v>
      </c>
      <c r="W1384" s="1012">
        <f t="shared" ref="W1384" si="5636">IF(I1384=0,"",(I1384-I$2)/I$3)</f>
        <v>0.46717224857333312</v>
      </c>
      <c r="X1384" s="1012">
        <f t="shared" ref="X1384" si="5637">IF(J1384=0,"",(J1384-J$2)/J$3)</f>
        <v>-0.39572250893360761</v>
      </c>
      <c r="Y1384" s="1012">
        <f t="shared" ref="Y1384" si="5638">IF(K1384=0,"",(K1384-K$2)/K$3)</f>
        <v>1.2301621459469145</v>
      </c>
      <c r="Z1384" s="1012">
        <f t="shared" ref="Z1384" si="5639">IF(L1384=0,"",(L1384-L$2)/L$3)</f>
        <v>4.0650772246518113E-2</v>
      </c>
      <c r="AA1384" s="1012">
        <f t="shared" ref="AA1384" si="5640">IF(M1384=0,"",(M1384-M$2)/M$3)</f>
        <v>-0.46092973239561347</v>
      </c>
      <c r="AB1384" s="1012">
        <f t="shared" ref="AB1384" si="5641">IF(N1384=0,"",(N1384-N$2)/N$3)</f>
        <v>0.13368475833578664</v>
      </c>
      <c r="AC1384" s="1012">
        <f t="shared" ref="AC1384" si="5642">IF(O1384=0,"",(O1384-O$2)/O$3)</f>
        <v>0.87268966469082887</v>
      </c>
      <c r="AE1384" s="1013">
        <f t="shared" ref="AE1384" si="5643">AVERAGE(Q1384:R1384)</f>
        <v>0.8343424141000676</v>
      </c>
      <c r="AF1384" s="1013">
        <f t="shared" ref="AF1384" si="5644">AVERAGE(S1384:U1384)</f>
        <v>-0.50729150538116541</v>
      </c>
      <c r="AG1384" s="1013">
        <f t="shared" ref="AG1384" si="5645">AVERAGE(V1384:W1384)</f>
        <v>-0.21674861502721174</v>
      </c>
      <c r="AH1384" s="1013">
        <f t="shared" ref="AH1384" si="5646">AVERAGE(X1384:Y1384)</f>
        <v>0.41721981850665346</v>
      </c>
      <c r="AI1384" s="1013">
        <f t="shared" ref="AI1384" si="5647">AVERAGE(Z1384:AC1384)</f>
        <v>0.14652386571938003</v>
      </c>
      <c r="AJ1384" s="1013">
        <f t="shared" ref="AJ1384" si="5648">AVERAGE(AE1384:AI1384)</f>
        <v>0.13480919558354479</v>
      </c>
    </row>
    <row r="1385" spans="1:36">
      <c r="A1385" s="93" t="str">
        <f t="shared" ref="A1385:A1388" si="5649">YEAR(B1385)&amp;WEEKNUM(B1385)</f>
        <v>202033</v>
      </c>
      <c r="B1385" s="93">
        <f>'Sub Index'!A1367</f>
        <v>44053</v>
      </c>
      <c r="C1385" s="1014">
        <f>VLOOKUP(B1385,'Sub Index'!A:M,8,0)</f>
        <v>1.3732488473429594</v>
      </c>
      <c r="D1385" s="1014">
        <f>VLOOKUP(B1385,'Sub Index'!J:M,4,0)</f>
        <v>1.0002999999999997</v>
      </c>
      <c r="E1385" s="1014">
        <f>VLOOKUP(B1385,'Sub Index'!O:W,4,0)</f>
        <v>0.53970000000000029</v>
      </c>
      <c r="F1385" s="1014">
        <f>VLOOKUP(B1385,'Sub Index'!O:W,7,0)</f>
        <v>6.5317182526245299E-2</v>
      </c>
      <c r="G1385" s="1014">
        <f>VLOOKUP(B1385,'Sub Index'!O:W,9,0)</f>
        <v>9.0500000000000025E-2</v>
      </c>
      <c r="H1385" s="1014">
        <f>VLOOKUP(B1385,'Sub Index'!Y:AE,4,0)</f>
        <v>1.2887</v>
      </c>
      <c r="I1385" s="1014">
        <f>VLOOKUP(B1385,'Sub Index'!Y:AE,7,0)</f>
        <v>8.1830830680498599E-3</v>
      </c>
      <c r="J1385" s="1014">
        <f>VLOOKUP(B1385,'Sub Index'!AG:AK,4,0)</f>
        <v>8.3874330339829446E-3</v>
      </c>
      <c r="K1385" s="1014">
        <f>VLOOKUP(B1385,'Sub Index'!AG:AK,5,0)</f>
        <v>147000493.96960002</v>
      </c>
      <c r="L1385" s="1014">
        <f>VLOOKUP(B1385,'Sub Index'!AM:AX,4,0)</f>
        <v>2.1066803925603637E-3</v>
      </c>
      <c r="M1385" s="1014">
        <f>VLOOKUP(B1385,'Sub Index'!AM:AX,7,0)</f>
        <v>1.6300000000000203E-2</v>
      </c>
      <c r="N1385" s="1014">
        <f>VLOOKUP(B1385,'Sub Index'!AM:AX,8,0)</f>
        <v>-9.400000000000297E-3</v>
      </c>
      <c r="O1385" s="1014">
        <f>VLOOKUP(B1385,'Sub Index'!AV:AX,3,0)</f>
        <v>347.01799999999997</v>
      </c>
      <c r="Q1385" s="1015">
        <f t="shared" ref="Q1385:Q1388" si="5650">IF(C1385=0,"",(C1385-C$2)/C$3)</f>
        <v>0.54310367556310635</v>
      </c>
      <c r="R1385" s="1015">
        <f t="shared" ref="R1385:R1388" si="5651">IF(D1385=0,"",(D1385-D$2)/D$3)</f>
        <v>1.1119043936631172</v>
      </c>
      <c r="S1385" s="1015">
        <f t="shared" ref="S1385:S1388" si="5652">IF(E1385=0,"",(E1385-E$2)/E$3)</f>
        <v>-0.9218737794249946</v>
      </c>
      <c r="T1385" s="1015">
        <f t="shared" ref="T1385:T1388" si="5653">IF(F1385=0,"",(F1385-F$2)/F$3)</f>
        <v>6.790904243277196E-2</v>
      </c>
      <c r="U1385" s="1015">
        <f t="shared" ref="U1385:U1388" si="5654">IF(G1385=0,"",(G1385-G$2)/G$3)</f>
        <v>-0.44567458194862103</v>
      </c>
      <c r="V1385" s="1015">
        <f t="shared" ref="V1385:V1388" si="5655">IF(H1385=0,"",(H1385-H$2)/H$3)</f>
        <v>-0.8806511229163857</v>
      </c>
      <c r="W1385" s="1015">
        <f t="shared" ref="W1385:W1388" si="5656">IF(I1385=0,"",(I1385-I$2)/I$3)</f>
        <v>0.3391028838691591</v>
      </c>
      <c r="X1385" s="1015">
        <f t="shared" ref="X1385:X1388" si="5657">IF(J1385=0,"",(J1385-J$2)/J$3)</f>
        <v>-0.39555580215589042</v>
      </c>
      <c r="Y1385" s="1015">
        <f t="shared" ref="Y1385:Y1388" si="5658">IF(K1385=0,"",(K1385-K$2)/K$3)</f>
        <v>1.251247942899538</v>
      </c>
      <c r="Z1385" s="1015">
        <f t="shared" ref="Z1385:Z1388" si="5659">IF(L1385=0,"",(L1385-L$2)/L$3)</f>
        <v>8.015890215432156E-2</v>
      </c>
      <c r="AA1385" s="1015">
        <f t="shared" ref="AA1385:AA1388" si="5660">IF(M1385=0,"",(M1385-M$2)/M$3)</f>
        <v>0.20617982789760655</v>
      </c>
      <c r="AB1385" s="1015">
        <f t="shared" ref="AB1385:AB1388" si="5661">IF(N1385=0,"",(N1385-N$2)/N$3)</f>
        <v>-0.65229223111387635</v>
      </c>
      <c r="AC1385" s="1015">
        <f t="shared" ref="AC1385:AC1388" si="5662">IF(O1385=0,"",(O1385-O$2)/O$3)</f>
        <v>1.0413123520514325</v>
      </c>
      <c r="AE1385" s="1014">
        <f t="shared" ref="AE1385:AE1388" si="5663">AVERAGE(Q1385:R1385)</f>
        <v>0.82750403461311173</v>
      </c>
      <c r="AF1385" s="1014">
        <f t="shared" ref="AF1385:AF1388" si="5664">AVERAGE(S1385:U1385)</f>
        <v>-0.43321310631361459</v>
      </c>
      <c r="AG1385" s="1014">
        <f t="shared" ref="AG1385:AG1388" si="5665">AVERAGE(V1385:W1385)</f>
        <v>-0.2707741195236133</v>
      </c>
      <c r="AH1385" s="1014">
        <f t="shared" ref="AH1385:AH1388" si="5666">AVERAGE(X1385:Y1385)</f>
        <v>0.42784607037182376</v>
      </c>
      <c r="AI1385" s="1014">
        <f t="shared" ref="AI1385:AI1388" si="5667">AVERAGE(Z1385:AC1385)</f>
        <v>0.16883971274737106</v>
      </c>
      <c r="AJ1385" s="1014">
        <f t="shared" ref="AJ1385:AJ1388" si="5668">AVERAGE(AE1385:AI1385)</f>
        <v>0.14404051837901574</v>
      </c>
    </row>
    <row r="1386" spans="1:36">
      <c r="A1386" s="93" t="str">
        <f t="shared" si="5649"/>
        <v>202033</v>
      </c>
      <c r="B1386" s="93">
        <f>'Sub Index'!A1368</f>
        <v>44054</v>
      </c>
      <c r="C1386" s="1014">
        <f>VLOOKUP(B1386,'Sub Index'!A:M,8,0)</f>
        <v>1.181147196649877</v>
      </c>
      <c r="D1386" s="1014">
        <f>VLOOKUP(B1386,'Sub Index'!J:M,4,0)</f>
        <v>0.95500000000000007</v>
      </c>
      <c r="E1386" s="1014">
        <f>VLOOKUP(B1386,'Sub Index'!O:W,4,0)</f>
        <v>0.56130000000000013</v>
      </c>
      <c r="F1386" s="1014">
        <f>VLOOKUP(B1386,'Sub Index'!O:W,7,0)</f>
        <v>6.4831405960513233E-2</v>
      </c>
      <c r="G1386" s="1014">
        <f>VLOOKUP(B1386,'Sub Index'!O:W,9,0)</f>
        <v>0.12110000000000021</v>
      </c>
      <c r="H1386" s="1014">
        <f>VLOOKUP(B1386,'Sub Index'!Y:AE,4,0)</f>
        <v>1.2581000000000002</v>
      </c>
      <c r="I1386" s="1014">
        <f>VLOOKUP(B1386,'Sub Index'!Y:AE,7,0)</f>
        <v>8.1147728339300111E-3</v>
      </c>
      <c r="J1386" s="1014">
        <f>VLOOKUP(B1386,'Sub Index'!AG:AK,4,0)</f>
        <v>9.7496390235857419E-3</v>
      </c>
      <c r="K1386" s="1014">
        <f>VLOOKUP(B1386,'Sub Index'!AG:AK,5,0)</f>
        <v>146367727.20660001</v>
      </c>
      <c r="L1386" s="1014">
        <f>VLOOKUP(B1386,'Sub Index'!AM:AX,4,0)</f>
        <v>2.0870146394941984E-3</v>
      </c>
      <c r="M1386" s="1014">
        <f>VLOOKUP(B1386,'Sub Index'!AM:AX,7,0)</f>
        <v>1.2599999999999945E-2</v>
      </c>
      <c r="N1386" s="1014">
        <f>VLOOKUP(B1386,'Sub Index'!AM:AX,8,0)</f>
        <v>-9.100000000000108E-3</v>
      </c>
      <c r="O1386" s="1014">
        <f>VLOOKUP(B1386,'Sub Index'!AV:AX,3,0)</f>
        <v>352.464</v>
      </c>
      <c r="Q1386" s="1015">
        <f t="shared" si="5650"/>
        <v>9.6494511007581649E-2</v>
      </c>
      <c r="R1386" s="1015">
        <f t="shared" si="5651"/>
        <v>1.082268155344976</v>
      </c>
      <c r="S1386" s="1015">
        <f t="shared" si="5652"/>
        <v>-0.90784040647170938</v>
      </c>
      <c r="T1386" s="1015">
        <f t="shared" si="5653"/>
        <v>5.5025856269877604E-2</v>
      </c>
      <c r="U1386" s="1015">
        <f t="shared" si="5654"/>
        <v>-0.35398615086227619</v>
      </c>
      <c r="V1386" s="1015">
        <f t="shared" si="5655"/>
        <v>-0.90120688415020944</v>
      </c>
      <c r="W1386" s="1015">
        <f t="shared" si="5656"/>
        <v>0.31581142048281285</v>
      </c>
      <c r="X1386" s="1015">
        <f t="shared" si="5657"/>
        <v>-0.21381411286202015</v>
      </c>
      <c r="Y1386" s="1015">
        <f t="shared" si="5658"/>
        <v>1.2304281071028615</v>
      </c>
      <c r="Z1386" s="1015">
        <f t="shared" si="5659"/>
        <v>5.8802382270309796E-2</v>
      </c>
      <c r="AA1386" s="1015">
        <f t="shared" si="5660"/>
        <v>-7.7533433376536384E-2</v>
      </c>
      <c r="AB1386" s="1015">
        <f t="shared" si="5661"/>
        <v>-0.63842204894710841</v>
      </c>
      <c r="AC1386" s="1015">
        <f t="shared" si="5662"/>
        <v>1.1212913762080128</v>
      </c>
      <c r="AE1386" s="1014">
        <f t="shared" si="5663"/>
        <v>0.58938133317627883</v>
      </c>
      <c r="AF1386" s="1014">
        <f t="shared" si="5664"/>
        <v>-0.40226690035470264</v>
      </c>
      <c r="AG1386" s="1014">
        <f t="shared" si="5665"/>
        <v>-0.29269773183369829</v>
      </c>
      <c r="AH1386" s="1014">
        <f t="shared" si="5666"/>
        <v>0.50830699712042071</v>
      </c>
      <c r="AI1386" s="1014">
        <f t="shared" si="5667"/>
        <v>0.11603456903866943</v>
      </c>
      <c r="AJ1386" s="1014">
        <f t="shared" si="5668"/>
        <v>0.1037516534293936</v>
      </c>
    </row>
    <row r="1387" spans="1:36">
      <c r="A1387" s="93" t="str">
        <f t="shared" si="5649"/>
        <v>202033</v>
      </c>
      <c r="B1387" s="93">
        <f>'Sub Index'!A1369</f>
        <v>44055</v>
      </c>
      <c r="C1387" s="1014">
        <f>VLOOKUP(B1387,'Sub Index'!A:M,8,0)</f>
        <v>1.3422736281110335</v>
      </c>
      <c r="D1387" s="1014">
        <f>VLOOKUP(B1387,'Sub Index'!J:M,4,0)</f>
        <v>0.97199999999999998</v>
      </c>
      <c r="E1387" s="1014">
        <f>VLOOKUP(B1387,'Sub Index'!O:W,4,0)</f>
        <v>0.56749999999999989</v>
      </c>
      <c r="F1387" s="1014">
        <f>VLOOKUP(B1387,'Sub Index'!O:W,7,0)</f>
        <v>6.4033519160677135E-2</v>
      </c>
      <c r="G1387" s="1014">
        <f>VLOOKUP(B1387,'Sub Index'!O:W,9,0)</f>
        <v>0.1221000000000001</v>
      </c>
      <c r="H1387" s="1014">
        <f>VLOOKUP(B1387,'Sub Index'!Y:AE,4,0)</f>
        <v>1.2405999999999997</v>
      </c>
      <c r="I1387" s="1014">
        <f>VLOOKUP(B1387,'Sub Index'!Y:AE,7,0)</f>
        <v>8.06445259431607E-3</v>
      </c>
      <c r="J1387" s="1014">
        <f>VLOOKUP(B1387,'Sub Index'!AG:AK,4,0)</f>
        <v>8.2757724463788842E-3</v>
      </c>
      <c r="K1387" s="1014">
        <f>VLOOKUP(B1387,'Sub Index'!AG:AK,5,0)</f>
        <v>146025983.3089</v>
      </c>
      <c r="L1387" s="1014">
        <f>VLOOKUP(B1387,'Sub Index'!AM:AX,4,0)</f>
        <v>1.897222583090642E-3</v>
      </c>
      <c r="M1387" s="1014">
        <f>VLOOKUP(B1387,'Sub Index'!AM:AX,7,0)</f>
        <v>1.5900000000000247E-2</v>
      </c>
      <c r="N1387" s="1014">
        <f>VLOOKUP(B1387,'Sub Index'!AM:AX,8,0)</f>
        <v>-1.2800000000000367E-2</v>
      </c>
      <c r="O1387" s="1014">
        <f>VLOOKUP(B1387,'Sub Index'!AV:AX,3,0)</f>
        <v>361.18999999999994</v>
      </c>
      <c r="Q1387" s="1015">
        <f t="shared" si="5650"/>
        <v>0.47109067237867924</v>
      </c>
      <c r="R1387" s="1015">
        <f t="shared" si="5651"/>
        <v>1.0933899224842343</v>
      </c>
      <c r="S1387" s="1015">
        <f t="shared" si="5652"/>
        <v>-0.90381230867956286</v>
      </c>
      <c r="T1387" s="1015">
        <f t="shared" si="5653"/>
        <v>3.3865255071024947E-2</v>
      </c>
      <c r="U1387" s="1015">
        <f t="shared" si="5654"/>
        <v>-0.35098979690520643</v>
      </c>
      <c r="V1387" s="1015">
        <f t="shared" si="5655"/>
        <v>-0.91296262995386723</v>
      </c>
      <c r="W1387" s="1015">
        <f t="shared" si="5656"/>
        <v>0.2986539325359267</v>
      </c>
      <c r="X1387" s="1015">
        <f t="shared" si="5657"/>
        <v>-0.41045324349266321</v>
      </c>
      <c r="Y1387" s="1015">
        <f t="shared" si="5658"/>
        <v>1.2191837557072585</v>
      </c>
      <c r="Z1387" s="1015">
        <f t="shared" si="5659"/>
        <v>-0.14730708187137553</v>
      </c>
      <c r="AA1387" s="1015">
        <f t="shared" si="5660"/>
        <v>0.17550812397608309</v>
      </c>
      <c r="AB1387" s="1015">
        <f t="shared" si="5661"/>
        <v>-0.80948762900381721</v>
      </c>
      <c r="AC1387" s="1015">
        <f t="shared" si="5662"/>
        <v>1.2494399191368251</v>
      </c>
      <c r="AE1387" s="1014">
        <f t="shared" si="5663"/>
        <v>0.78224029743145673</v>
      </c>
      <c r="AF1387" s="1014">
        <f t="shared" si="5664"/>
        <v>-0.40697895017124813</v>
      </c>
      <c r="AG1387" s="1014">
        <f t="shared" si="5665"/>
        <v>-0.30715434870897029</v>
      </c>
      <c r="AH1387" s="1014">
        <f t="shared" si="5666"/>
        <v>0.40436525610729762</v>
      </c>
      <c r="AI1387" s="1014">
        <f t="shared" si="5667"/>
        <v>0.11703833305942885</v>
      </c>
      <c r="AJ1387" s="1014">
        <f t="shared" si="5668"/>
        <v>0.11790211754359295</v>
      </c>
    </row>
    <row r="1388" spans="1:36">
      <c r="A1388" s="93" t="str">
        <f t="shared" si="5649"/>
        <v>202033</v>
      </c>
      <c r="B1388" s="93">
        <f>'Sub Index'!A1370</f>
        <v>44056</v>
      </c>
      <c r="C1388" s="1014">
        <f>VLOOKUP(B1388,'Sub Index'!A:M,8,0)</f>
        <v>1.2895899702309912</v>
      </c>
      <c r="D1388" s="1014">
        <f>VLOOKUP(B1388,'Sub Index'!J:M,4,0)</f>
        <v>0.92459999999999987</v>
      </c>
      <c r="E1388" s="1014">
        <f>VLOOKUP(B1388,'Sub Index'!O:W,4,0)</f>
        <v>0.56530000000000014</v>
      </c>
      <c r="F1388" s="1014">
        <f>VLOOKUP(B1388,'Sub Index'!O:W,7,0)</f>
        <v>6.0805322283784276E-2</v>
      </c>
      <c r="G1388" s="1014">
        <f>VLOOKUP(B1388,'Sub Index'!O:W,9,0)</f>
        <v>0.13339999999999996</v>
      </c>
      <c r="H1388" s="1014">
        <f>VLOOKUP(B1388,'Sub Index'!Y:AE,4,0)</f>
        <v>1.1898</v>
      </c>
      <c r="I1388" s="1014">
        <f>VLOOKUP(B1388,'Sub Index'!Y:AE,7,0)</f>
        <v>7.9988529097082921E-3</v>
      </c>
      <c r="J1388" s="1014">
        <f>VLOOKUP(B1388,'Sub Index'!AG:AK,4,0)</f>
        <v>8.213482524912023E-3</v>
      </c>
      <c r="K1388" s="1014">
        <f>VLOOKUP(B1388,'Sub Index'!AG:AK,5,0)</f>
        <v>146268363.6516</v>
      </c>
      <c r="L1388" s="1014">
        <f>VLOOKUP(B1388,'Sub Index'!AM:AX,4,0)</f>
        <v>1.8582224114557528E-3</v>
      </c>
      <c r="M1388" s="1014">
        <f>VLOOKUP(B1388,'Sub Index'!AM:AX,7,0)</f>
        <v>1.5000000000000568E-2</v>
      </c>
      <c r="N1388" s="1014">
        <f>VLOOKUP(B1388,'Sub Index'!AM:AX,8,0)</f>
        <v>4.5000000000001705E-3</v>
      </c>
      <c r="O1388" s="1014">
        <f>VLOOKUP(B1388,'Sub Index'!AV:AX,3,0)</f>
        <v>345.93400000000003</v>
      </c>
      <c r="Q1388" s="1015">
        <f t="shared" si="5650"/>
        <v>0.34860862005562732</v>
      </c>
      <c r="R1388" s="1015">
        <f t="shared" si="5651"/>
        <v>1.0623798188135962</v>
      </c>
      <c r="S1388" s="1015">
        <f t="shared" si="5652"/>
        <v>-0.90524163370258248</v>
      </c>
      <c r="T1388" s="1015">
        <f t="shared" si="5653"/>
        <v>-5.1749128720439991E-2</v>
      </c>
      <c r="U1388" s="1015">
        <f t="shared" si="5654"/>
        <v>-0.31713099719031501</v>
      </c>
      <c r="V1388" s="1015">
        <f t="shared" si="5655"/>
        <v>-0.94708788062962712</v>
      </c>
      <c r="W1388" s="1015">
        <f t="shared" si="5656"/>
        <v>0.2762866742197389</v>
      </c>
      <c r="X1388" s="1015">
        <f t="shared" si="5657"/>
        <v>-0.4187637895038952</v>
      </c>
      <c r="Y1388" s="1015">
        <f t="shared" si="5658"/>
        <v>1.2271587620293845</v>
      </c>
      <c r="Z1388" s="1015">
        <f t="shared" si="5659"/>
        <v>-0.18966030059623545</v>
      </c>
      <c r="AA1388" s="1015">
        <f t="shared" si="5660"/>
        <v>0.10649679015267238</v>
      </c>
      <c r="AB1388" s="1015">
        <f t="shared" si="5661"/>
        <v>-9.6404573873451818E-3</v>
      </c>
      <c r="AC1388" s="1015">
        <f t="shared" si="5662"/>
        <v>1.0253929135303661</v>
      </c>
      <c r="AE1388" s="1014">
        <f t="shared" si="5663"/>
        <v>0.70549421943461177</v>
      </c>
      <c r="AF1388" s="1014">
        <f t="shared" si="5664"/>
        <v>-0.42470725320444586</v>
      </c>
      <c r="AG1388" s="1014">
        <f t="shared" si="5665"/>
        <v>-0.33540060320494414</v>
      </c>
      <c r="AH1388" s="1014">
        <f t="shared" si="5666"/>
        <v>0.40419748626274465</v>
      </c>
      <c r="AI1388" s="1014">
        <f t="shared" si="5667"/>
        <v>0.23314723642486446</v>
      </c>
      <c r="AJ1388" s="1014">
        <f t="shared" si="5668"/>
        <v>0.11654621714256619</v>
      </c>
    </row>
    <row r="1389" spans="1:36">
      <c r="A1389" s="93" t="str">
        <f t="shared" ref="A1389" si="5669">YEAR(B1389)&amp;WEEKNUM(B1389)</f>
        <v>202033</v>
      </c>
      <c r="B1389" s="93">
        <f>'Sub Index'!A1371</f>
        <v>44057</v>
      </c>
      <c r="C1389" s="1017">
        <f>VLOOKUP(B1389,'Sub Index'!A:M,8,0)</f>
        <v>1.2764106336474923</v>
      </c>
      <c r="D1389" s="1017">
        <f>VLOOKUP(B1389,'Sub Index'!J:M,4,0)</f>
        <v>0.89219999999999988</v>
      </c>
      <c r="E1389" s="1017">
        <f>VLOOKUP(B1389,'Sub Index'!O:W,4,0)</f>
        <v>0.50039999999999996</v>
      </c>
      <c r="F1389" s="1017">
        <f>VLOOKUP(B1389,'Sub Index'!O:W,7,0)</f>
        <v>5.7994416717402721E-2</v>
      </c>
      <c r="G1389" s="1017">
        <f>VLOOKUP(B1389,'Sub Index'!O:W,9,0)</f>
        <v>0.16449999999999987</v>
      </c>
      <c r="H1389" s="1017">
        <f>VLOOKUP(B1389,'Sub Index'!Y:AE,4,0)</f>
        <v>1.1503999999999999</v>
      </c>
      <c r="I1389" s="1017">
        <f>VLOOKUP(B1389,'Sub Index'!Y:AE,7,0)</f>
        <v>8.0191601353699418E-3</v>
      </c>
      <c r="J1389" s="1017">
        <f>VLOOKUP(B1389,'Sub Index'!AG:AK,4,0)</f>
        <v>8.6724166038102488E-3</v>
      </c>
      <c r="K1389" s="1017">
        <f>VLOOKUP(B1389,'Sub Index'!AG:AK,5,0)</f>
        <v>145589591.48860002</v>
      </c>
      <c r="L1389" s="1017">
        <f>VLOOKUP(B1389,'Sub Index'!AM:AX,4,0)</f>
        <v>1.8697105253153903E-3</v>
      </c>
      <c r="M1389" s="1017">
        <f>VLOOKUP(B1389,'Sub Index'!AM:AX,7,0)</f>
        <v>1.5049999999999564E-2</v>
      </c>
      <c r="N1389" s="1017">
        <f>VLOOKUP(B1389,'Sub Index'!AM:AX,8,0)</f>
        <v>-7.7499999999997016E-3</v>
      </c>
      <c r="O1389" s="1017">
        <f>VLOOKUP(B1389,'Sub Index'!AV:AX,3,0)</f>
        <v>330.49200000000002</v>
      </c>
      <c r="Q1389" s="1016">
        <f t="shared" ref="Q1389" si="5670">IF(C1389=0,"",(C1389-C$2)/C$3)</f>
        <v>0.317968526752335</v>
      </c>
      <c r="R1389" s="1016">
        <f t="shared" ref="R1389" si="5671">IF(D1389=0,"",(D1389-D$2)/D$3)</f>
        <v>1.0411830390893626</v>
      </c>
      <c r="S1389" s="1016">
        <f t="shared" ref="S1389" si="5672">IF(E1389=0,"",(E1389-E$2)/E$3)</f>
        <v>-0.94740672188166664</v>
      </c>
      <c r="T1389" s="1016">
        <f t="shared" ref="T1389" si="5673">IF(F1389=0,"",(F1389-F$2)/F$3)</f>
        <v>-0.12629661053121019</v>
      </c>
      <c r="U1389" s="1016">
        <f t="shared" ref="U1389" si="5674">IF(G1389=0,"",(G1389-G$2)/G$3)</f>
        <v>-0.22394438912543596</v>
      </c>
      <c r="V1389" s="1016">
        <f t="shared" ref="V1389" si="5675">IF(H1389=0,"",(H1389-H$2)/H$3)</f>
        <v>-0.97355510261043321</v>
      </c>
      <c r="W1389" s="1016">
        <f t="shared" ref="W1389" si="5676">IF(I1389=0,"",(I1389-I$2)/I$3)</f>
        <v>0.28321074656513223</v>
      </c>
      <c r="X1389" s="1016">
        <f t="shared" ref="X1389" si="5677">IF(J1389=0,"",(J1389-J$2)/J$3)</f>
        <v>-0.35753409633699718</v>
      </c>
      <c r="Y1389" s="1016">
        <f t="shared" ref="Y1389" si="5678">IF(K1389=0,"",(K1389-K$2)/K$3)</f>
        <v>1.2048252170277256</v>
      </c>
      <c r="Z1389" s="1016">
        <f t="shared" ref="Z1389" si="5679">IF(L1389=0,"",(L1389-L$2)/L$3)</f>
        <v>-0.17718449398727046</v>
      </c>
      <c r="AA1389" s="1016">
        <f t="shared" ref="AA1389" si="5680">IF(M1389=0,"",(M1389-M$2)/M$3)</f>
        <v>0.11033075314278619</v>
      </c>
      <c r="AB1389" s="1016">
        <f t="shared" ref="AB1389" si="5681">IF(N1389=0,"",(N1389-N$2)/N$3)</f>
        <v>-0.57600622919667321</v>
      </c>
      <c r="AC1389" s="1016">
        <f t="shared" ref="AC1389" si="5682">IF(O1389=0,"",(O1389-O$2)/O$3)</f>
        <v>0.79861434374962659</v>
      </c>
      <c r="AE1389" s="1017">
        <f t="shared" ref="AE1389" si="5683">AVERAGE(Q1389:R1389)</f>
        <v>0.67957578292084886</v>
      </c>
      <c r="AF1389" s="1017">
        <f t="shared" ref="AF1389" si="5684">AVERAGE(S1389:U1389)</f>
        <v>-0.43254924051277094</v>
      </c>
      <c r="AG1389" s="1017">
        <f t="shared" ref="AG1389" si="5685">AVERAGE(V1389:W1389)</f>
        <v>-0.34517217802265049</v>
      </c>
      <c r="AH1389" s="1017">
        <f t="shared" ref="AH1389" si="5686">AVERAGE(X1389:Y1389)</f>
        <v>0.42364556034536421</v>
      </c>
      <c r="AI1389" s="1017">
        <f t="shared" ref="AI1389" si="5687">AVERAGE(Z1389:AC1389)</f>
        <v>3.893859342711728E-2</v>
      </c>
      <c r="AJ1389" s="1017">
        <f t="shared" ref="AJ1389" si="5688">AVERAGE(AE1389:AI1389)</f>
        <v>7.2887703631581785E-2</v>
      </c>
    </row>
    <row r="1390" spans="1:36">
      <c r="A1390" s="93" t="str">
        <f t="shared" ref="A1390:A1393" si="5689">YEAR(B1390)&amp;WEEKNUM(B1390)</f>
        <v>202034</v>
      </c>
      <c r="B1390" s="93">
        <f>'Sub Index'!A1372</f>
        <v>44060</v>
      </c>
      <c r="C1390" s="1020">
        <f>VLOOKUP(B1390,'Sub Index'!A:M,8,0)</f>
        <v>1.3268495753960565</v>
      </c>
      <c r="D1390" s="1020">
        <f>VLOOKUP(B1390,'Sub Index'!J:M,4,0)</f>
        <v>0.83879999999999999</v>
      </c>
      <c r="E1390" s="1020">
        <f>VLOOKUP(B1390,'Sub Index'!O:W,4,0)</f>
        <v>0.41310000000000002</v>
      </c>
      <c r="F1390" s="1020">
        <f>VLOOKUP(B1390,'Sub Index'!O:W,7,0)</f>
        <v>5.6347302807721551E-2</v>
      </c>
      <c r="G1390" s="1020">
        <f>VLOOKUP(B1390,'Sub Index'!O:W,9,0)</f>
        <v>0.16969999999999974</v>
      </c>
      <c r="H1390" s="1020">
        <f>VLOOKUP(B1390,'Sub Index'!Y:AE,4,0)</f>
        <v>1.1528</v>
      </c>
      <c r="I1390" s="1020">
        <f>VLOOKUP(B1390,'Sub Index'!Y:AE,7,0)</f>
        <v>8.3860914299850892E-3</v>
      </c>
      <c r="J1390" s="1020">
        <f>VLOOKUP(B1390,'Sub Index'!AG:AK,4,0)</f>
        <v>9.8288195065285733E-3</v>
      </c>
      <c r="K1390" s="1020">
        <f>VLOOKUP(B1390,'Sub Index'!AG:AK,5,0)</f>
        <v>147429208.31300002</v>
      </c>
      <c r="L1390" s="1020">
        <f>VLOOKUP(B1390,'Sub Index'!AM:AX,4,0)</f>
        <v>1.8669152706474363E-3</v>
      </c>
      <c r="M1390" s="1020">
        <f>VLOOKUP(B1390,'Sub Index'!AM:AX,7,0)</f>
        <v>1.5350000000000641E-2</v>
      </c>
      <c r="N1390" s="1020">
        <f>VLOOKUP(B1390,'Sub Index'!AM:AX,8,0)</f>
        <v>-9.0500000000002245E-3</v>
      </c>
      <c r="O1390" s="1020">
        <f>VLOOKUP(B1390,'Sub Index'!AV:AX,3,0)</f>
        <v>321.54200000000003</v>
      </c>
      <c r="Q1390" s="1021">
        <f t="shared" ref="Q1390:Q1393" si="5690">IF(C1390=0,"",(C1390-C$2)/C$3)</f>
        <v>0.43523193159096002</v>
      </c>
      <c r="R1390" s="1021">
        <f t="shared" ref="R1390:R1393" si="5691">IF(D1390=0,"",(D1390-D$2)/D$3)</f>
        <v>1.0062476058401628</v>
      </c>
      <c r="S1390" s="1021">
        <f t="shared" ref="S1390:S1393" si="5692">IF(E1390=0,"",(E1390-E$2)/E$3)</f>
        <v>-1.0041249375678614</v>
      </c>
      <c r="T1390" s="1021">
        <f t="shared" ref="T1390:T1393" si="5693">IF(F1390=0,"",(F1390-F$2)/F$3)</f>
        <v>-0.1699793993416103</v>
      </c>
      <c r="U1390" s="1021">
        <f t="shared" ref="U1390:U1393" si="5694">IF(G1390=0,"",(G1390-G$2)/G$3)</f>
        <v>-0.20836334854867194</v>
      </c>
      <c r="V1390" s="1021">
        <f t="shared" ref="V1390:V1393" si="5695">IF(H1390=0,"",(H1390-H$2)/H$3)</f>
        <v>-0.97194288604307433</v>
      </c>
      <c r="W1390" s="1021">
        <f t="shared" ref="W1390:W1393" si="5696">IF(I1390=0,"",(I1390-I$2)/I$3)</f>
        <v>0.40832182141284706</v>
      </c>
      <c r="X1390" s="1021">
        <f t="shared" ref="X1390:X1393" si="5697">IF(J1390=0,"",(J1390-J$2)/J$3)</f>
        <v>-0.20325007567603573</v>
      </c>
      <c r="Y1390" s="1021">
        <f t="shared" ref="Y1390:Y1393" si="5698">IF(K1390=0,"",(K1390-K$2)/K$3)</f>
        <v>1.265353870636561</v>
      </c>
      <c r="Z1390" s="1021">
        <f t="shared" ref="Z1390:Z1393" si="5699">IF(L1390=0,"",(L1390-L$2)/L$3)</f>
        <v>-0.18022007120092634</v>
      </c>
      <c r="AA1390" s="1021">
        <f t="shared" ref="AA1390:AA1393" si="5700">IF(M1390=0,"",(M1390-M$2)/M$3)</f>
        <v>0.13333453108401391</v>
      </c>
      <c r="AB1390" s="1021">
        <f t="shared" ref="AB1390:AB1393" si="5701">IF(N1390=0,"",(N1390-N$2)/N$3)</f>
        <v>-0.63611035191932064</v>
      </c>
      <c r="AC1390" s="1021">
        <f t="shared" ref="AC1390:AC1393" si="5702">IF(O1390=0,"",(O1390-O$2)/O$3)</f>
        <v>0.66717617514856353</v>
      </c>
      <c r="AE1390" s="1020">
        <f t="shared" ref="AE1390:AE1393" si="5703">AVERAGE(Q1390:R1390)</f>
        <v>0.72073976871556145</v>
      </c>
      <c r="AF1390" s="1020">
        <f t="shared" ref="AF1390:AF1393" si="5704">AVERAGE(S1390:U1390)</f>
        <v>-0.46082256181938125</v>
      </c>
      <c r="AG1390" s="1020">
        <f t="shared" ref="AG1390:AG1393" si="5705">AVERAGE(V1390:W1390)</f>
        <v>-0.28181053231511366</v>
      </c>
      <c r="AH1390" s="1020">
        <f t="shared" ref="AH1390:AH1393" si="5706">AVERAGE(X1390:Y1390)</f>
        <v>0.5310518974802626</v>
      </c>
      <c r="AI1390" s="1020">
        <f t="shared" ref="AI1390:AI1393" si="5707">AVERAGE(Z1390:AC1390)</f>
        <v>-3.954929221917397E-3</v>
      </c>
      <c r="AJ1390" s="1020">
        <f t="shared" ref="AJ1390:AJ1393" si="5708">AVERAGE(AE1390:AI1390)</f>
        <v>0.10104072856788235</v>
      </c>
    </row>
    <row r="1391" spans="1:36">
      <c r="A1391" s="93" t="str">
        <f t="shared" si="5689"/>
        <v>202034</v>
      </c>
      <c r="B1391" s="93">
        <f>'Sub Index'!A1373</f>
        <v>44061</v>
      </c>
      <c r="C1391" s="1020">
        <f>VLOOKUP(B1391,'Sub Index'!A:M,8,0)</f>
        <v>1.2290525292074099</v>
      </c>
      <c r="D1391" s="1020">
        <f>VLOOKUP(B1391,'Sub Index'!J:M,4,0)</f>
        <v>0.8992</v>
      </c>
      <c r="E1391" s="1020">
        <f>VLOOKUP(B1391,'Sub Index'!O:W,4,0)</f>
        <v>0.45389999999999997</v>
      </c>
      <c r="F1391" s="1020">
        <f>VLOOKUP(B1391,'Sub Index'!O:W,7,0)</f>
        <v>4.8907527145180048E-2</v>
      </c>
      <c r="G1391" s="1020">
        <f>VLOOKUP(B1391,'Sub Index'!O:W,9,0)</f>
        <v>0.16480000000000006</v>
      </c>
      <c r="H1391" s="1020">
        <f>VLOOKUP(B1391,'Sub Index'!Y:AE,4,0)</f>
        <v>1.17</v>
      </c>
      <c r="I1391" s="1020">
        <f>VLOOKUP(B1391,'Sub Index'!Y:AE,7,0)</f>
        <v>8.2389274998740762E-3</v>
      </c>
      <c r="J1391" s="1020">
        <f>VLOOKUP(B1391,'Sub Index'!AG:AK,4,0)</f>
        <v>9.8321069118128199E-3</v>
      </c>
      <c r="K1391" s="1020">
        <f>VLOOKUP(B1391,'Sub Index'!AG:AK,5,0)</f>
        <v>148165048.41640002</v>
      </c>
      <c r="L1391" s="1020">
        <f>VLOOKUP(B1391,'Sub Index'!AM:AX,4,0)</f>
        <v>1.9063009126762983E-3</v>
      </c>
      <c r="M1391" s="1020">
        <f>VLOOKUP(B1391,'Sub Index'!AM:AX,7,0)</f>
        <v>1.5399999999999636E-2</v>
      </c>
      <c r="N1391" s="1020">
        <f>VLOOKUP(B1391,'Sub Index'!AM:AX,8,0)</f>
        <v>-1.9599999999999618E-2</v>
      </c>
      <c r="O1391" s="1020">
        <f>VLOOKUP(B1391,'Sub Index'!AV:AX,3,0)</f>
        <v>315.01400000000001</v>
      </c>
      <c r="Q1391" s="1021">
        <f t="shared" si="5690"/>
        <v>0.20786763286303481</v>
      </c>
      <c r="R1391" s="1021">
        <f t="shared" si="5691"/>
        <v>1.0457625902643513</v>
      </c>
      <c r="S1391" s="1021">
        <f t="shared" si="5692"/>
        <v>-0.97761745532276689</v>
      </c>
      <c r="T1391" s="1021">
        <f t="shared" si="5693"/>
        <v>-0.36728824796062481</v>
      </c>
      <c r="U1391" s="1021">
        <f t="shared" si="5694"/>
        <v>-0.22304548293831436</v>
      </c>
      <c r="V1391" s="1021">
        <f t="shared" si="5695"/>
        <v>-0.96038866731033679</v>
      </c>
      <c r="W1391" s="1021">
        <f t="shared" si="5696"/>
        <v>0.35814393322177873</v>
      </c>
      <c r="X1391" s="1021">
        <f t="shared" si="5697"/>
        <v>-0.20281147931519697</v>
      </c>
      <c r="Y1391" s="1021">
        <f t="shared" si="5698"/>
        <v>1.2895651140539037</v>
      </c>
      <c r="Z1391" s="1021">
        <f t="shared" si="5699"/>
        <v>-0.13744824119248727</v>
      </c>
      <c r="AA1391" s="1021">
        <f t="shared" si="5700"/>
        <v>0.13716849407412771</v>
      </c>
      <c r="AB1391" s="1021">
        <f t="shared" si="5701"/>
        <v>-1.1238784247836577</v>
      </c>
      <c r="AC1391" s="1021">
        <f t="shared" si="5702"/>
        <v>0.57130708412870401</v>
      </c>
      <c r="AE1391" s="1020">
        <f t="shared" si="5703"/>
        <v>0.62681511156369307</v>
      </c>
      <c r="AF1391" s="1020">
        <f t="shared" si="5704"/>
        <v>-0.52265039540723535</v>
      </c>
      <c r="AG1391" s="1020">
        <f t="shared" si="5705"/>
        <v>-0.30112236704427903</v>
      </c>
      <c r="AH1391" s="1020">
        <f t="shared" si="5706"/>
        <v>0.54337681736935339</v>
      </c>
      <c r="AI1391" s="1020">
        <f t="shared" si="5707"/>
        <v>-0.13821277194332832</v>
      </c>
      <c r="AJ1391" s="1020">
        <f t="shared" si="5708"/>
        <v>4.1641278907640758E-2</v>
      </c>
    </row>
    <row r="1392" spans="1:36">
      <c r="A1392" s="93" t="str">
        <f t="shared" si="5689"/>
        <v>202034</v>
      </c>
      <c r="B1392" s="93">
        <f>'Sub Index'!A1374</f>
        <v>44062</v>
      </c>
      <c r="C1392" s="1020">
        <f>VLOOKUP(B1392,'Sub Index'!A:M,8,0)</f>
        <v>1.0748355192534658</v>
      </c>
      <c r="D1392" s="1020">
        <f>VLOOKUP(B1392,'Sub Index'!J:M,4,0)</f>
        <v>0.80589999999999984</v>
      </c>
      <c r="E1392" s="1020">
        <f>VLOOKUP(B1392,'Sub Index'!O:W,4,0)</f>
        <v>0.44560000000000022</v>
      </c>
      <c r="F1392" s="1020">
        <f>VLOOKUP(B1392,'Sub Index'!O:W,7,0)</f>
        <v>4.4646000528594028E-2</v>
      </c>
      <c r="G1392" s="1020">
        <f>VLOOKUP(B1392,'Sub Index'!O:W,9,0)</f>
        <v>0.16929999999999978</v>
      </c>
      <c r="H1392" s="1020">
        <f>VLOOKUP(B1392,'Sub Index'!Y:AE,4,0)</f>
        <v>1.129</v>
      </c>
      <c r="I1392" s="1020">
        <f>VLOOKUP(B1392,'Sub Index'!Y:AE,7,0)</f>
        <v>8.4329870934907684E-3</v>
      </c>
      <c r="J1392" s="1020">
        <f>VLOOKUP(B1392,'Sub Index'!AG:AK,4,0)</f>
        <v>1.0801153727756179E-2</v>
      </c>
      <c r="K1392" s="1020">
        <f>VLOOKUP(B1392,'Sub Index'!AG:AK,5,0)</f>
        <v>148137198.96969998</v>
      </c>
      <c r="L1392" s="1020">
        <f>VLOOKUP(B1392,'Sub Index'!AM:AX,4,0)</f>
        <v>1.8690608321138256E-3</v>
      </c>
      <c r="M1392" s="1020">
        <f>VLOOKUP(B1392,'Sub Index'!AM:AX,7,0)</f>
        <v>1.4500000000000846E-2</v>
      </c>
      <c r="N1392" s="1020">
        <f>VLOOKUP(B1392,'Sub Index'!AM:AX,8,0)</f>
        <v>1.2899999999999245E-2</v>
      </c>
      <c r="O1392" s="1020">
        <f>VLOOKUP(B1392,'Sub Index'!AV:AX,3,0)</f>
        <v>312.85399999999998</v>
      </c>
      <c r="Q1392" s="1021">
        <f t="shared" si="5690"/>
        <v>-0.15066510086043569</v>
      </c>
      <c r="R1392" s="1021">
        <f t="shared" si="5691"/>
        <v>0.98472371531771552</v>
      </c>
      <c r="S1392" s="1021">
        <f t="shared" si="5692"/>
        <v>-0.98300990881870509</v>
      </c>
      <c r="T1392" s="1021">
        <f t="shared" si="5693"/>
        <v>-0.48030736953325481</v>
      </c>
      <c r="U1392" s="1021">
        <f t="shared" si="5694"/>
        <v>-0.20956189013149984</v>
      </c>
      <c r="V1392" s="1021">
        <f t="shared" si="5695"/>
        <v>-0.98793070033604846</v>
      </c>
      <c r="W1392" s="1021">
        <f t="shared" si="5696"/>
        <v>0.42431164553794931</v>
      </c>
      <c r="X1392" s="1021">
        <f t="shared" si="5697"/>
        <v>-7.3523980450399248E-2</v>
      </c>
      <c r="Y1392" s="1021">
        <f t="shared" si="5698"/>
        <v>1.2886487876264945</v>
      </c>
      <c r="Z1392" s="1021">
        <f t="shared" si="5699"/>
        <v>-0.17789004468400907</v>
      </c>
      <c r="AA1392" s="1021">
        <f t="shared" si="5700"/>
        <v>6.8157160250785095E-2</v>
      </c>
      <c r="AB1392" s="1021">
        <f t="shared" si="5701"/>
        <v>0.37872464328186961</v>
      </c>
      <c r="AC1392" s="1021">
        <f t="shared" si="5702"/>
        <v>0.5395856937177208</v>
      </c>
      <c r="AE1392" s="1020">
        <f t="shared" si="5703"/>
        <v>0.4170293072286399</v>
      </c>
      <c r="AF1392" s="1020">
        <f t="shared" si="5704"/>
        <v>-0.55762638949448651</v>
      </c>
      <c r="AG1392" s="1020">
        <f t="shared" si="5705"/>
        <v>-0.28180952739904958</v>
      </c>
      <c r="AH1392" s="1020">
        <f t="shared" si="5706"/>
        <v>0.60756240358804758</v>
      </c>
      <c r="AI1392" s="1020">
        <f t="shared" si="5707"/>
        <v>0.20214436314159162</v>
      </c>
      <c r="AJ1392" s="1020">
        <f t="shared" si="5708"/>
        <v>7.7460031412948605E-2</v>
      </c>
    </row>
    <row r="1393" spans="1:36">
      <c r="A1393" s="93" t="str">
        <f t="shared" si="5689"/>
        <v>202034</v>
      </c>
      <c r="B1393" s="93">
        <f>'Sub Index'!A1375</f>
        <v>44063</v>
      </c>
      <c r="C1393" s="1020">
        <f>VLOOKUP(B1393,'Sub Index'!A:M,8,0)</f>
        <v>1.1018553035084568</v>
      </c>
      <c r="D1393" s="1020">
        <f>VLOOKUP(B1393,'Sub Index'!J:M,4,0)</f>
        <v>0.76269999999999971</v>
      </c>
      <c r="E1393" s="1020">
        <f>VLOOKUP(B1393,'Sub Index'!O:W,4,0)</f>
        <v>0.3839999999999999</v>
      </c>
      <c r="F1393" s="1020">
        <f>VLOOKUP(B1393,'Sub Index'!O:W,7,0)</f>
        <v>2.8598186480734044E-2</v>
      </c>
      <c r="G1393" s="1020">
        <f>VLOOKUP(B1393,'Sub Index'!O:W,9,0)</f>
        <v>0.17189999999999994</v>
      </c>
      <c r="H1393" s="1020">
        <f>VLOOKUP(B1393,'Sub Index'!Y:AE,4,0)</f>
        <v>1.0579000000000001</v>
      </c>
      <c r="I1393" s="1020">
        <f>VLOOKUP(B1393,'Sub Index'!Y:AE,7,0)</f>
        <v>8.4428649957425401E-3</v>
      </c>
      <c r="J1393" s="1020">
        <f>VLOOKUP(B1393,'Sub Index'!AG:AK,4,0)</f>
        <v>1.1549925115961354E-2</v>
      </c>
      <c r="K1393" s="1020">
        <f>VLOOKUP(B1393,'Sub Index'!AG:AK,5,0)</f>
        <v>147944481.11860001</v>
      </c>
      <c r="L1393" s="1020">
        <f>VLOOKUP(B1393,'Sub Index'!AM:AX,4,0)</f>
        <v>1.9272518248940015E-3</v>
      </c>
      <c r="M1393" s="1020">
        <f>VLOOKUP(B1393,'Sub Index'!AM:AX,7,0)</f>
        <v>1.699999999999946E-2</v>
      </c>
      <c r="N1393" s="1020">
        <f>VLOOKUP(B1393,'Sub Index'!AM:AX,8,0)</f>
        <v>-1.5099999999999447E-2</v>
      </c>
      <c r="O1393" s="1020">
        <f>VLOOKUP(B1393,'Sub Index'!AV:AX,3,0)</f>
        <v>326.36400000000003</v>
      </c>
      <c r="Q1393" s="1021">
        <f t="shared" si="5690"/>
        <v>-8.7847924490245172E-2</v>
      </c>
      <c r="R1393" s="1021">
        <f t="shared" si="5691"/>
        <v>0.95646134235207059</v>
      </c>
      <c r="S1393" s="1021">
        <f t="shared" si="5692"/>
        <v>-1.0230310094632598</v>
      </c>
      <c r="T1393" s="1021">
        <f t="shared" si="5693"/>
        <v>-0.9059083360486393</v>
      </c>
      <c r="U1393" s="1021">
        <f t="shared" si="5694"/>
        <v>-0.20177136984311717</v>
      </c>
      <c r="V1393" s="1021">
        <f t="shared" si="5695"/>
        <v>-1.0356926161440512</v>
      </c>
      <c r="W1393" s="1021">
        <f t="shared" si="5696"/>
        <v>0.42767967379309174</v>
      </c>
      <c r="X1393" s="1021">
        <f t="shared" si="5697"/>
        <v>2.6374990796236512E-2</v>
      </c>
      <c r="Y1393" s="1021">
        <f t="shared" si="5698"/>
        <v>1.2823078192798534</v>
      </c>
      <c r="Z1393" s="1021">
        <f t="shared" si="5699"/>
        <v>-0.11469607035722064</v>
      </c>
      <c r="AA1393" s="1021">
        <f t="shared" si="5700"/>
        <v>0.25985530976022148</v>
      </c>
      <c r="AB1393" s="1021">
        <f t="shared" si="5701"/>
        <v>-0.91582569228226185</v>
      </c>
      <c r="AC1393" s="1021">
        <f t="shared" si="5702"/>
        <v>0.73799124207530398</v>
      </c>
      <c r="AE1393" s="1020">
        <f t="shared" si="5703"/>
        <v>0.43430670893091272</v>
      </c>
      <c r="AF1393" s="1020">
        <f t="shared" si="5704"/>
        <v>-0.7102369051183387</v>
      </c>
      <c r="AG1393" s="1020">
        <f t="shared" si="5705"/>
        <v>-0.30400647117547974</v>
      </c>
      <c r="AH1393" s="1020">
        <f t="shared" si="5706"/>
        <v>0.65434140503804494</v>
      </c>
      <c r="AI1393" s="1020">
        <f t="shared" si="5707"/>
        <v>-8.1688027009892694E-3</v>
      </c>
      <c r="AJ1393" s="1020">
        <f t="shared" si="5708"/>
        <v>1.324718699482999E-2</v>
      </c>
    </row>
    <row r="1394" spans="1:36">
      <c r="A1394" s="93" t="str">
        <f t="shared" ref="A1394" si="5709">YEAR(B1394)&amp;WEEKNUM(B1394)</f>
        <v>202034</v>
      </c>
      <c r="B1394" s="93">
        <f>'Sub Index'!A1376</f>
        <v>44064</v>
      </c>
      <c r="C1394" s="1023">
        <f>VLOOKUP(B1394,'Sub Index'!A:M,8,0)</f>
        <v>1.088342269000611</v>
      </c>
      <c r="D1394" s="1023">
        <f>VLOOKUP(B1394,'Sub Index'!J:M,4,0)</f>
        <v>0.74520000000000008</v>
      </c>
      <c r="E1394" s="1023">
        <f>VLOOKUP(B1394,'Sub Index'!O:W,4,0)</f>
        <v>0.37769999999999992</v>
      </c>
      <c r="F1394" s="1023">
        <f>VLOOKUP(B1394,'Sub Index'!O:W,7,0)</f>
        <v>3.0568250944614205E-2</v>
      </c>
      <c r="G1394" s="1023">
        <f>VLOOKUP(B1394,'Sub Index'!O:W,9,0)</f>
        <v>0.25009999999999977</v>
      </c>
      <c r="H1394" s="1023">
        <f>VLOOKUP(B1394,'Sub Index'!Y:AE,4,0)</f>
        <v>1.0672000000000001</v>
      </c>
      <c r="I1394" s="1023">
        <f>VLOOKUP(B1394,'Sub Index'!Y:AE,7,0)</f>
        <v>8.5619728406740141E-3</v>
      </c>
      <c r="J1394" s="1023">
        <f>VLOOKUP(B1394,'Sub Index'!AG:AK,4,0)</f>
        <v>1.1244573176011746E-2</v>
      </c>
      <c r="K1394" s="1023">
        <f>VLOOKUP(B1394,'Sub Index'!AG:AK,5,0)</f>
        <v>147837829.79570001</v>
      </c>
      <c r="L1394" s="1023">
        <f>VLOOKUP(B1394,'Sub Index'!AM:AX,4,0)</f>
        <v>1.7645545793752216E-3</v>
      </c>
      <c r="M1394" s="1023">
        <f>VLOOKUP(B1394,'Sub Index'!AM:AX,7,0)</f>
        <v>1.3550000000000395E-2</v>
      </c>
      <c r="N1394" s="1023">
        <f>VLOOKUP(B1394,'Sub Index'!AM:AX,8,0)</f>
        <v>7.5500000000001677E-3</v>
      </c>
      <c r="O1394" s="1023">
        <f>VLOOKUP(B1394,'Sub Index'!AV:AX,3,0)</f>
        <v>341.62800000000004</v>
      </c>
      <c r="Q1394" s="1022">
        <f t="shared" ref="Q1394" si="5710">IF(C1394=0,"",(C1394-C$2)/C$3)</f>
        <v>-0.11926381826515646</v>
      </c>
      <c r="R1394" s="1022">
        <f t="shared" ref="R1394" si="5711">IF(D1394=0,"",(D1394-D$2)/D$3)</f>
        <v>0.94501246441459896</v>
      </c>
      <c r="S1394" s="1022">
        <f t="shared" ref="S1394" si="5712">IF(E1394=0,"",(E1394-E$2)/E$3)</f>
        <v>-1.0271240765746346</v>
      </c>
      <c r="T1394" s="1022">
        <f t="shared" ref="T1394" si="5713">IF(F1394=0,"",(F1394-F$2)/F$3)</f>
        <v>-0.85366063817374915</v>
      </c>
      <c r="U1394" s="1022">
        <f t="shared" ref="U1394" si="5714">IF(G1394=0,"",(G1394-G$2)/G$3)</f>
        <v>3.2543509599762169E-2</v>
      </c>
      <c r="V1394" s="1022">
        <f t="shared" ref="V1394" si="5715">IF(H1394=0,"",(H1394-H$2)/H$3)</f>
        <v>-1.029445276945536</v>
      </c>
      <c r="W1394" s="1022">
        <f t="shared" ref="W1394" si="5716">IF(I1394=0,"",(I1394-I$2)/I$3)</f>
        <v>0.46829139244685547</v>
      </c>
      <c r="X1394" s="1022">
        <f t="shared" ref="X1394" si="5717">IF(J1394=0,"",(J1394-J$2)/J$3)</f>
        <v>-1.4364205638939911E-2</v>
      </c>
      <c r="Y1394" s="1022">
        <f t="shared" ref="Y1394" si="5718">IF(K1394=0,"",(K1394-K$2)/K$3)</f>
        <v>1.2787986858042757</v>
      </c>
      <c r="Z1394" s="1022">
        <f t="shared" ref="Z1394" si="5719">IF(L1394=0,"",(L1394-L$2)/L$3)</f>
        <v>-0.29138124215335476</v>
      </c>
      <c r="AA1394" s="1022">
        <f t="shared" ref="AA1394" si="5720">IF(M1394=0,"",(M1394-M$2)/M$3)</f>
        <v>-4.6881365628756453E-3</v>
      </c>
      <c r="AB1394" s="1022">
        <f t="shared" ref="AB1394" si="5721">IF(N1394=0,"",(N1394-N$2)/N$3)</f>
        <v>0.13137306130803988</v>
      </c>
      <c r="AC1394" s="1022">
        <f t="shared" ref="AC1394" si="5722">IF(O1394=0,"",(O1394-O$2)/O$3)</f>
        <v>0.96215573431291623</v>
      </c>
      <c r="AE1394" s="1023">
        <f t="shared" ref="AE1394" si="5723">AVERAGE(Q1394:R1394)</f>
        <v>0.41287432307472127</v>
      </c>
      <c r="AF1394" s="1023">
        <f t="shared" ref="AF1394" si="5724">AVERAGE(S1394:U1394)</f>
        <v>-0.61608040171620726</v>
      </c>
      <c r="AG1394" s="1023">
        <f t="shared" ref="AG1394" si="5725">AVERAGE(V1394:W1394)</f>
        <v>-0.28057694224934027</v>
      </c>
      <c r="AH1394" s="1023">
        <f t="shared" ref="AH1394" si="5726">AVERAGE(X1394:Y1394)</f>
        <v>0.63221724008266789</v>
      </c>
      <c r="AI1394" s="1023">
        <f t="shared" ref="AI1394" si="5727">AVERAGE(Z1394:AC1394)</f>
        <v>0.19936485422618144</v>
      </c>
      <c r="AJ1394" s="1023">
        <f t="shared" ref="AJ1394" si="5728">AVERAGE(AE1394:AI1394)</f>
        <v>6.9559814683604615E-2</v>
      </c>
    </row>
    <row r="1395" spans="1:36">
      <c r="A1395" s="93" t="str">
        <f t="shared" ref="A1395:A1396" si="5729">YEAR(B1395)&amp;WEEKNUM(B1395)</f>
        <v>202035</v>
      </c>
      <c r="B1395" s="93">
        <f>'Sub Index'!A1377</f>
        <v>44067</v>
      </c>
      <c r="C1395" s="1026">
        <f>VLOOKUP(B1395,'Sub Index'!A:M,8,0)</f>
        <v>1.1086355599123427</v>
      </c>
      <c r="D1395" s="1026">
        <f>VLOOKUP(B1395,'Sub Index'!J:M,4,0)</f>
        <v>0.77919999999999989</v>
      </c>
      <c r="E1395" s="1026">
        <f>VLOOKUP(B1395,'Sub Index'!O:W,4,0)</f>
        <v>0.36629999999999985</v>
      </c>
      <c r="F1395" s="1026">
        <f>VLOOKUP(B1395,'Sub Index'!O:W,7,0)</f>
        <v>3.0510530673208164E-2</v>
      </c>
      <c r="G1395" s="1026">
        <f>VLOOKUP(B1395,'Sub Index'!O:W,9,0)</f>
        <v>0.24570000000000025</v>
      </c>
      <c r="H1395" s="1026">
        <f>VLOOKUP(B1395,'Sub Index'!Y:AE,4,0)</f>
        <v>1.0876999999999999</v>
      </c>
      <c r="I1395" s="1026">
        <f>VLOOKUP(B1395,'Sub Index'!Y:AE,7,0)</f>
        <v>8.0909351489104001E-3</v>
      </c>
      <c r="J1395" s="1026">
        <f>VLOOKUP(B1395,'Sub Index'!AG:AK,4,0)</f>
        <v>1.102882868219089E-2</v>
      </c>
      <c r="K1395" s="1026">
        <f>VLOOKUP(B1395,'Sub Index'!AG:AK,5,0)</f>
        <v>148605582.15850002</v>
      </c>
      <c r="L1395" s="1026">
        <f>VLOOKUP(B1395,'Sub Index'!AM:AX,4,0)</f>
        <v>1.737345157735156E-3</v>
      </c>
      <c r="M1395" s="1026">
        <f>VLOOKUP(B1395,'Sub Index'!AM:AX,7,0)</f>
        <v>1.4350000000000307E-2</v>
      </c>
      <c r="N1395" s="1026">
        <f>VLOOKUP(B1395,'Sub Index'!AM:AX,8,0)</f>
        <v>-1.5000000000053859E-4</v>
      </c>
      <c r="O1395" s="1026">
        <f>VLOOKUP(B1395,'Sub Index'!AV:AX,3,0)</f>
        <v>347.08000000000004</v>
      </c>
      <c r="Q1395" s="1027">
        <f t="shared" ref="Q1395:Q1396" si="5730">IF(C1395=0,"",(C1395-C$2)/C$3)</f>
        <v>-7.208478743709347E-2</v>
      </c>
      <c r="R1395" s="1027">
        <f t="shared" ref="R1395:R1396" si="5731">IF(D1395=0,"",(D1395-D$2)/D$3)</f>
        <v>0.96725599869311563</v>
      </c>
      <c r="S1395" s="1027">
        <f t="shared" ref="S1395:S1396" si="5732">IF(E1395=0,"",(E1395-E$2)/E$3)</f>
        <v>-1.0345305789666464</v>
      </c>
      <c r="T1395" s="1027">
        <f t="shared" ref="T1395:T1396" si="5733">IF(F1395=0,"",(F1395-F$2)/F$3)</f>
        <v>-0.85519142630630585</v>
      </c>
      <c r="U1395" s="1027">
        <f t="shared" ref="U1395:U1396" si="5734">IF(G1395=0,"",(G1395-G$2)/G$3)</f>
        <v>1.9359552188655291E-2</v>
      </c>
      <c r="V1395" s="1027">
        <f t="shared" ref="V1395:V1396" si="5735">IF(H1395=0,"",(H1395-H$2)/H$3)</f>
        <v>-1.0156742604326803</v>
      </c>
      <c r="W1395" s="1027">
        <f t="shared" ref="W1395:W1396" si="5736">IF(I1395=0,"",(I1395-I$2)/I$3)</f>
        <v>0.30768358173356464</v>
      </c>
      <c r="X1395" s="1027">
        <f t="shared" ref="X1395:X1396" si="5737">IF(J1395=0,"",(J1395-J$2)/J$3)</f>
        <v>-4.3148228805866697E-2</v>
      </c>
      <c r="Y1395" s="1027">
        <f t="shared" ref="Y1395:Y1396" si="5738">IF(K1395=0,"",(K1395-K$2)/K$3)</f>
        <v>1.304059933803811</v>
      </c>
      <c r="Z1395" s="1027">
        <f t="shared" ref="Z1395:Z1396" si="5739">IF(L1395=0,"",(L1395-L$2)/L$3)</f>
        <v>-0.32092999893543261</v>
      </c>
      <c r="AA1395" s="1027">
        <f t="shared" ref="AA1395:AA1396" si="5740">IF(M1395=0,"",(M1395-M$2)/M$3)</f>
        <v>5.665527128017124E-2</v>
      </c>
      <c r="AB1395" s="1027">
        <f t="shared" ref="AB1395:AB1396" si="5741">IF(N1395=0,"",(N1395-N$2)/N$3)</f>
        <v>-0.22462828097214557</v>
      </c>
      <c r="AC1395" s="1027">
        <f t="shared" ref="AC1395:AC1396" si="5742">IF(O1395=0,"",(O1395-O$2)/O$3)</f>
        <v>1.04222287344286</v>
      </c>
      <c r="AE1395" s="1026">
        <f t="shared" ref="AE1395:AE1396" si="5743">AVERAGE(Q1395:R1395)</f>
        <v>0.44758560562801109</v>
      </c>
      <c r="AF1395" s="1026">
        <f t="shared" ref="AF1395:AF1396" si="5744">AVERAGE(S1395:U1395)</f>
        <v>-0.62345415102809898</v>
      </c>
      <c r="AG1395" s="1026">
        <f t="shared" ref="AG1395:AG1396" si="5745">AVERAGE(V1395:W1395)</f>
        <v>-0.35399533934955785</v>
      </c>
      <c r="AH1395" s="1026">
        <f t="shared" ref="AH1395:AH1396" si="5746">AVERAGE(X1395:Y1395)</f>
        <v>0.63045585249897218</v>
      </c>
      <c r="AI1395" s="1026">
        <f t="shared" ref="AI1395:AI1396" si="5747">AVERAGE(Z1395:AC1395)</f>
        <v>0.13832996620386326</v>
      </c>
      <c r="AJ1395" s="1026">
        <f t="shared" ref="AJ1395:AJ1396" si="5748">AVERAGE(AE1395:AI1395)</f>
        <v>4.7784386790637942E-2</v>
      </c>
    </row>
    <row r="1396" spans="1:36">
      <c r="A1396" s="93" t="str">
        <f t="shared" si="5729"/>
        <v>202035</v>
      </c>
      <c r="B1396" s="93">
        <f>'Sub Index'!A1378</f>
        <v>44068</v>
      </c>
      <c r="C1396" s="1026">
        <f>VLOOKUP(B1396,'Sub Index'!A:M,8,0)</f>
        <v>1.1724933600611074</v>
      </c>
      <c r="D1396" s="1026">
        <f>VLOOKUP(B1396,'Sub Index'!J:M,4,0)</f>
        <v>0.76659999999999995</v>
      </c>
      <c r="E1396" s="1026">
        <f>VLOOKUP(B1396,'Sub Index'!O:W,4,0)</f>
        <v>0.48930000000000007</v>
      </c>
      <c r="F1396" s="1026">
        <f>VLOOKUP(B1396,'Sub Index'!O:W,7,0)</f>
        <v>3.1077153797960097E-2</v>
      </c>
      <c r="G1396" s="1026">
        <f>VLOOKUP(B1396,'Sub Index'!O:W,9,0)</f>
        <v>0.37860000000000005</v>
      </c>
      <c r="H1396" s="1026">
        <f>VLOOKUP(B1396,'Sub Index'!Y:AE,4,0)</f>
        <v>1.1079000000000003</v>
      </c>
      <c r="I1396" s="1026">
        <f>VLOOKUP(B1396,'Sub Index'!Y:AE,7,0)</f>
        <v>8.0943605917989693E-3</v>
      </c>
      <c r="J1396" s="1026">
        <f>VLOOKUP(B1396,'Sub Index'!AG:AK,4,0)</f>
        <v>1.041691257176592E-2</v>
      </c>
      <c r="K1396" s="1026">
        <f>VLOOKUP(B1396,'Sub Index'!AG:AK,5,0)</f>
        <v>148528802.58719999</v>
      </c>
      <c r="L1396" s="1026">
        <f>VLOOKUP(B1396,'Sub Index'!AM:AX,4,0)</f>
        <v>1.7067352845852762E-3</v>
      </c>
      <c r="M1396" s="1026">
        <f>VLOOKUP(B1396,'Sub Index'!AM:AX,7,0)</f>
        <v>1.4199999999999768E-2</v>
      </c>
      <c r="N1396" s="1026">
        <f>VLOOKUP(B1396,'Sub Index'!AM:AX,8,0)</f>
        <v>-7.3999999999996291E-3</v>
      </c>
      <c r="O1396" s="1026">
        <f>VLOOKUP(B1396,'Sub Index'!AV:AX,3,0)</f>
        <v>338.28200000000004</v>
      </c>
      <c r="Q1396" s="1027">
        <f t="shared" si="5730"/>
        <v>7.6375565047636262E-2</v>
      </c>
      <c r="R1396" s="1027">
        <f t="shared" si="5731"/>
        <v>0.95901280657813592</v>
      </c>
      <c r="S1396" s="1027">
        <f t="shared" si="5732"/>
        <v>-0.9546183163159937</v>
      </c>
      <c r="T1396" s="1027">
        <f t="shared" si="5733"/>
        <v>-0.8401641242186082</v>
      </c>
      <c r="U1396" s="1027">
        <f t="shared" si="5734"/>
        <v>0.41757499308326768</v>
      </c>
      <c r="V1396" s="1027">
        <f t="shared" si="5735"/>
        <v>-1.0021047709907438</v>
      </c>
      <c r="W1396" s="1027">
        <f t="shared" si="5736"/>
        <v>0.30885154109791335</v>
      </c>
      <c r="X1396" s="1027">
        <f t="shared" si="5737"/>
        <v>-0.12478835406122268</v>
      </c>
      <c r="Y1396" s="1027">
        <f t="shared" si="5738"/>
        <v>1.3015336663693031</v>
      </c>
      <c r="Z1396" s="1027">
        <f t="shared" si="5739"/>
        <v>-0.354171561685308</v>
      </c>
      <c r="AA1396" s="1027">
        <f t="shared" si="5740"/>
        <v>4.5153382309557386E-2</v>
      </c>
      <c r="AB1396" s="1027">
        <f t="shared" si="5741"/>
        <v>-0.5598243500021175</v>
      </c>
      <c r="AC1396" s="1027">
        <f t="shared" si="5742"/>
        <v>0.91301695083368073</v>
      </c>
      <c r="AE1396" s="1026">
        <f t="shared" si="5743"/>
        <v>0.51769418581288607</v>
      </c>
      <c r="AF1396" s="1026">
        <f t="shared" si="5744"/>
        <v>-0.45906914915044467</v>
      </c>
      <c r="AG1396" s="1026">
        <f t="shared" si="5745"/>
        <v>-0.34662661494641522</v>
      </c>
      <c r="AH1396" s="1026">
        <f t="shared" si="5746"/>
        <v>0.58837265615404022</v>
      </c>
      <c r="AI1396" s="1026">
        <f t="shared" si="5747"/>
        <v>1.1043605363953157E-2</v>
      </c>
      <c r="AJ1396" s="1026">
        <f t="shared" si="5748"/>
        <v>6.2282936646803913E-2</v>
      </c>
    </row>
    <row r="1397" spans="1:36">
      <c r="A1397" s="93" t="str">
        <f t="shared" ref="A1397:A1398" si="5749">YEAR(B1397)&amp;WEEKNUM(B1397)</f>
        <v>202035</v>
      </c>
      <c r="B1397" s="93">
        <f>'Sub Index'!A1379</f>
        <v>44069</v>
      </c>
      <c r="C1397" s="1031">
        <f>VLOOKUP(B1397,'Sub Index'!A:M,8,0)</f>
        <v>1.1158433701512707</v>
      </c>
      <c r="D1397" s="1031">
        <f>VLOOKUP(B1397,'Sub Index'!J:M,4,0)</f>
        <v>0.77279999999999971</v>
      </c>
      <c r="E1397" s="1031">
        <f>VLOOKUP(B1397,'Sub Index'!O:W,4,0)</f>
        <v>0.39939999999999998</v>
      </c>
      <c r="F1397" s="1031">
        <f>VLOOKUP(B1397,'Sub Index'!O:W,7,0)</f>
        <v>3.2519975839722909E-2</v>
      </c>
      <c r="G1397" s="1031">
        <f>VLOOKUP(B1397,'Sub Index'!O:W,9,0)</f>
        <v>0.31749999999999989</v>
      </c>
      <c r="H1397" s="1031">
        <f>VLOOKUP(B1397,'Sub Index'!Y:AE,4,0)</f>
        <v>1.1414</v>
      </c>
      <c r="I1397" s="1031">
        <f>VLOOKUP(B1397,'Sub Index'!Y:AE,7,0)</f>
        <v>7.6842275608631711E-3</v>
      </c>
      <c r="J1397" s="1031">
        <f>VLOOKUP(B1397,'Sub Index'!AG:AK,4,0)</f>
        <v>1.1068794856283848E-2</v>
      </c>
      <c r="K1397" s="1031">
        <f>VLOOKUP(B1397,'Sub Index'!AG:AK,5,0)</f>
        <v>147836476.43540001</v>
      </c>
      <c r="L1397" s="1031">
        <f>VLOOKUP(B1397,'Sub Index'!AM:AX,4,0)</f>
        <v>1.770781881135879E-3</v>
      </c>
      <c r="M1397" s="1031">
        <f>VLOOKUP(B1397,'Sub Index'!AM:AX,7,0)</f>
        <v>1.3000000000000789E-2</v>
      </c>
      <c r="N1397" s="1031">
        <f>VLOOKUP(B1397,'Sub Index'!AM:AX,8,0)</f>
        <v>-1.1400000000000077E-2</v>
      </c>
      <c r="O1397" s="1031">
        <f>VLOOKUP(B1397,'Sub Index'!AV:AX,3,0)</f>
        <v>329.25800000000004</v>
      </c>
      <c r="Q1397" s="1030">
        <f t="shared" ref="Q1397:Q1398" si="5750">IF(C1397=0,"",(C1397-C$2)/C$3)</f>
        <v>-5.5327648196132895E-2</v>
      </c>
      <c r="R1397" s="1030">
        <f t="shared" ref="R1397:R1398" si="5751">IF(D1397=0,"",(D1397-D$2)/D$3)</f>
        <v>0.96306898047598288</v>
      </c>
      <c r="S1397" s="1030">
        <f t="shared" ref="S1397:S1398" si="5752">IF(E1397=0,"",(E1397-E$2)/E$3)</f>
        <v>-1.013025734302121</v>
      </c>
      <c r="T1397" s="1030">
        <f t="shared" ref="T1397:T1398" si="5753">IF(F1397=0,"",(F1397-F$2)/F$3)</f>
        <v>-0.80189932044828782</v>
      </c>
      <c r="U1397" s="1030">
        <f t="shared" ref="U1397:U1398" si="5754">IF(G1397=0,"",(G1397-G$2)/G$3)</f>
        <v>0.2344977663062856</v>
      </c>
      <c r="V1397" s="1030">
        <f t="shared" ref="V1397:V1398" si="5755">IF(H1397=0,"",(H1397-H$2)/H$3)</f>
        <v>-0.97960091473802835</v>
      </c>
      <c r="W1397" s="1030">
        <f t="shared" ref="W1397:W1398" si="5756">IF(I1397=0,"",(I1397-I$2)/I$3)</f>
        <v>0.16901014549074081</v>
      </c>
      <c r="X1397" s="1030">
        <f t="shared" ref="X1397:X1398" si="5757">IF(J1397=0,"",(J1397-J$2)/J$3)</f>
        <v>-3.781605434054592E-2</v>
      </c>
      <c r="Y1397" s="1030">
        <f t="shared" ref="Y1397:Y1398" si="5758">IF(K1397=0,"",(K1397-K$2)/K$3)</f>
        <v>1.2787541563806912</v>
      </c>
      <c r="Z1397" s="1030">
        <f t="shared" ref="Z1397:Z1398" si="5759">IF(L1397=0,"",(L1397-L$2)/L$3)</f>
        <v>-0.28461854695283201</v>
      </c>
      <c r="AA1397" s="1030">
        <f t="shared" ref="AA1397:AA1398" si="5760">IF(M1397=0,"",(M1397-M$2)/M$3)</f>
        <v>-4.6861729454944843E-2</v>
      </c>
      <c r="AB1397" s="1030">
        <f t="shared" ref="AB1397:AB1398" si="5761">IF(N1397=0,"",(N1397-N$2)/N$3)</f>
        <v>-0.74476011222559413</v>
      </c>
      <c r="AC1397" s="1030">
        <f t="shared" ref="AC1397:AC1398" si="5762">IF(O1397=0,"",(O1397-O$2)/O$3)</f>
        <v>0.78049203089446351</v>
      </c>
      <c r="AE1397" s="1031">
        <f t="shared" ref="AE1397:AE1398" si="5763">AVERAGE(Q1397:R1397)</f>
        <v>0.45387066613992499</v>
      </c>
      <c r="AF1397" s="1031">
        <f t="shared" ref="AF1397:AF1398" si="5764">AVERAGE(S1397:U1397)</f>
        <v>-0.52680909614804106</v>
      </c>
      <c r="AG1397" s="1031">
        <f t="shared" ref="AG1397:AG1398" si="5765">AVERAGE(V1397:W1397)</f>
        <v>-0.40529538462364378</v>
      </c>
      <c r="AH1397" s="1031">
        <f t="shared" ref="AH1397:AH1398" si="5766">AVERAGE(X1397:Y1397)</f>
        <v>0.62046905102007266</v>
      </c>
      <c r="AI1397" s="1031">
        <f t="shared" ref="AI1397:AI1398" si="5767">AVERAGE(Z1397:AC1397)</f>
        <v>-7.3937089434726849E-2</v>
      </c>
      <c r="AJ1397" s="1031">
        <f t="shared" ref="AJ1397:AJ1398" si="5768">AVERAGE(AE1397:AI1397)</f>
        <v>1.3659629390717192E-2</v>
      </c>
    </row>
    <row r="1398" spans="1:36">
      <c r="A1398" s="93" t="str">
        <f t="shared" si="5749"/>
        <v>202035</v>
      </c>
      <c r="B1398" s="93">
        <f>'Sub Index'!A1380</f>
        <v>44070</v>
      </c>
      <c r="C1398" s="1031">
        <f>VLOOKUP(B1398,'Sub Index'!A:M,8,0)</f>
        <v>1.0927787038575083</v>
      </c>
      <c r="D1398" s="1031">
        <f>VLOOKUP(B1398,'Sub Index'!J:M,4,0)</f>
        <v>0.78730000000000011</v>
      </c>
      <c r="E1398" s="1031">
        <f>VLOOKUP(B1398,'Sub Index'!O:W,4,0)</f>
        <v>0.38070000000000004</v>
      </c>
      <c r="F1398" s="1031">
        <f>VLOOKUP(B1398,'Sub Index'!O:W,7,0)</f>
        <v>2.5068183267129219E-2</v>
      </c>
      <c r="G1398" s="1031">
        <f>VLOOKUP(B1398,'Sub Index'!O:W,9,0)</f>
        <v>0.32129999999999992</v>
      </c>
      <c r="H1398" s="1031">
        <f>VLOOKUP(B1398,'Sub Index'!Y:AE,4,0)</f>
        <v>1.1391</v>
      </c>
      <c r="I1398" s="1031">
        <f>VLOOKUP(B1398,'Sub Index'!Y:AE,7,0)</f>
        <v>7.6184431069175372E-3</v>
      </c>
      <c r="J1398" s="1031">
        <f>VLOOKUP(B1398,'Sub Index'!AG:AK,4,0)</f>
        <v>1.1204599139971152E-2</v>
      </c>
      <c r="K1398" s="1031">
        <f>VLOOKUP(B1398,'Sub Index'!AG:AK,5,0)</f>
        <v>148160205.93220001</v>
      </c>
      <c r="L1398" s="1031">
        <f>VLOOKUP(B1398,'Sub Index'!AM:AX,4,0)</f>
        <v>1.7472626200426083E-3</v>
      </c>
      <c r="M1398" s="1031">
        <f>VLOOKUP(B1398,'Sub Index'!AM:AX,7,0)</f>
        <v>1.4700000000000379E-2</v>
      </c>
      <c r="N1398" s="1031">
        <f>VLOOKUP(B1398,'Sub Index'!AM:AX,8,0)</f>
        <v>-6.1999999999997613E-3</v>
      </c>
      <c r="O1398" s="1031">
        <f>VLOOKUP(B1398,'Sub Index'!AV:AX,3,0)</f>
        <v>321.65800000000002</v>
      </c>
      <c r="Q1398" s="1030">
        <f t="shared" si="5750"/>
        <v>-0.10894973476876074</v>
      </c>
      <c r="R1398" s="1030">
        <f t="shared" si="5751"/>
        <v>0.9725551936241742</v>
      </c>
      <c r="S1398" s="1030">
        <f t="shared" si="5752"/>
        <v>-1.0251749969977892</v>
      </c>
      <c r="T1398" s="1030">
        <f t="shared" si="5753"/>
        <v>-0.99952686721008277</v>
      </c>
      <c r="U1398" s="1030">
        <f t="shared" si="5754"/>
        <v>0.24588391134315196</v>
      </c>
      <c r="V1398" s="1030">
        <f t="shared" si="5755"/>
        <v>-0.98114595561508045</v>
      </c>
      <c r="W1398" s="1030">
        <f t="shared" si="5756"/>
        <v>0.14657988712305214</v>
      </c>
      <c r="X1398" s="1030">
        <f t="shared" si="5757"/>
        <v>-1.9697429023187388E-2</v>
      </c>
      <c r="Y1398" s="1030">
        <f t="shared" si="5758"/>
        <v>1.2894057824774252</v>
      </c>
      <c r="Z1398" s="1030">
        <f t="shared" si="5759"/>
        <v>-0.31015988094120012</v>
      </c>
      <c r="AA1398" s="1030">
        <f t="shared" si="5760"/>
        <v>8.3493012211512771E-2</v>
      </c>
      <c r="AB1398" s="1030">
        <f t="shared" si="5761"/>
        <v>-0.50434362133508681</v>
      </c>
      <c r="AC1398" s="1030">
        <f t="shared" si="5762"/>
        <v>0.66887973130026424</v>
      </c>
      <c r="AE1398" s="1031">
        <f t="shared" si="5763"/>
        <v>0.4318027294277067</v>
      </c>
      <c r="AF1398" s="1031">
        <f t="shared" si="5764"/>
        <v>-0.59293931762157326</v>
      </c>
      <c r="AG1398" s="1031">
        <f t="shared" si="5765"/>
        <v>-0.41728303424601415</v>
      </c>
      <c r="AH1398" s="1031">
        <f t="shared" si="5766"/>
        <v>0.63485417672711886</v>
      </c>
      <c r="AI1398" s="1031">
        <f t="shared" si="5767"/>
        <v>-1.5532689691127477E-2</v>
      </c>
      <c r="AJ1398" s="1031">
        <f t="shared" si="5768"/>
        <v>8.1803729192221238E-3</v>
      </c>
    </row>
    <row r="1399" spans="1:36">
      <c r="A1399" s="93" t="str">
        <f t="shared" ref="A1399" si="5769">YEAR(B1399)&amp;WEEKNUM(B1399)</f>
        <v>202035</v>
      </c>
      <c r="B1399" s="93">
        <f>'Sub Index'!A1381</f>
        <v>44071</v>
      </c>
      <c r="C1399" s="1032">
        <f>VLOOKUP(B1399,'Sub Index'!A:M,8,0)</f>
        <v>1.1488576687118561</v>
      </c>
      <c r="D1399" s="1032">
        <f>VLOOKUP(B1399,'Sub Index'!J:M,4,0)</f>
        <v>0.74270000000000014</v>
      </c>
      <c r="E1399" s="1032">
        <f>VLOOKUP(B1399,'Sub Index'!O:W,4,0)</f>
        <v>0.40770000000000017</v>
      </c>
      <c r="F1399" s="1032">
        <f>VLOOKUP(B1399,'Sub Index'!O:W,7,0)</f>
        <v>2.4969120038280002E-2</v>
      </c>
      <c r="G1399" s="1032">
        <f>VLOOKUP(B1399,'Sub Index'!O:W,9,0)</f>
        <v>0.26069999999999993</v>
      </c>
      <c r="H1399" s="1032">
        <f>VLOOKUP(B1399,'Sub Index'!Y:AE,4,0)</f>
        <v>1.129</v>
      </c>
      <c r="I1399" s="1032">
        <f>VLOOKUP(B1399,'Sub Index'!Y:AE,7,0)</f>
        <v>7.6209559719819242E-3</v>
      </c>
      <c r="J1399" s="1032">
        <f>VLOOKUP(B1399,'Sub Index'!AG:AK,4,0)</f>
        <v>1.1663535535988518E-2</v>
      </c>
      <c r="K1399" s="1032">
        <f>VLOOKUP(B1399,'Sub Index'!AG:AK,5,0)</f>
        <v>148474474.31379998</v>
      </c>
      <c r="L1399" s="1032">
        <f>VLOOKUP(B1399,'Sub Index'!AM:AX,4,0)</f>
        <v>1.7866315211403114E-3</v>
      </c>
      <c r="M1399" s="1032">
        <f>VLOOKUP(B1399,'Sub Index'!AM:AX,7,0)</f>
        <v>1.7149999999999999E-2</v>
      </c>
      <c r="N1399" s="1032">
        <f>VLOOKUP(B1399,'Sub Index'!AM:AX,8,0)</f>
        <v>-5.6500000000001549E-3</v>
      </c>
      <c r="O1399" s="1032">
        <f>VLOOKUP(B1399,'Sub Index'!AV:AX,3,0)</f>
        <v>317.77000000000004</v>
      </c>
      <c r="Q1399" s="1033">
        <f t="shared" ref="Q1399" si="5770">IF(C1399=0,"",(C1399-C$2)/C$3)</f>
        <v>2.1425925994058535E-2</v>
      </c>
      <c r="R1399" s="1033">
        <f t="shared" ref="R1399" si="5771">IF(D1399=0,"",(D1399-D$2)/D$3)</f>
        <v>0.94337691042353156</v>
      </c>
      <c r="S1399" s="1033">
        <f t="shared" ref="S1399" si="5772">IF(E1399=0,"",(E1399-E$2)/E$3)</f>
        <v>-1.0076332808061825</v>
      </c>
      <c r="T1399" s="1033">
        <f t="shared" ref="T1399" si="5773">IF(F1399=0,"",(F1399-F$2)/F$3)</f>
        <v>-1.0021541039052875</v>
      </c>
      <c r="U1399" s="1033">
        <f t="shared" ref="U1399" si="5774">IF(G1399=0,"",(G1399-G$2)/G$3)</f>
        <v>6.4304861544705452E-2</v>
      </c>
      <c r="V1399" s="1033">
        <f t="shared" ref="V1399" si="5775">IF(H1399=0,"",(H1399-H$2)/H$3)</f>
        <v>-0.98793070033604846</v>
      </c>
      <c r="W1399" s="1033">
        <f t="shared" ref="W1399" si="5776">IF(I1399=0,"",(I1399-I$2)/I$3)</f>
        <v>0.14743668852910954</v>
      </c>
      <c r="X1399" s="1033">
        <f t="shared" ref="X1399" si="5777">IF(J1399=0,"",(J1399-J$2)/J$3)</f>
        <v>4.1532573287224976E-2</v>
      </c>
      <c r="Y1399" s="1033">
        <f t="shared" ref="Y1399" si="5778">IF(K1399=0,"",(K1399-K$2)/K$3)</f>
        <v>1.2997461108315527</v>
      </c>
      <c r="Z1399" s="1033">
        <f t="shared" ref="Z1399" si="5779">IF(L1399=0,"",(L1399-L$2)/L$3)</f>
        <v>-0.26740623116862433</v>
      </c>
      <c r="AA1399" s="1033">
        <f t="shared" ref="AA1399" si="5780">IF(M1399=0,"",(M1399-M$2)/M$3)</f>
        <v>0.27135719873083536</v>
      </c>
      <c r="AB1399" s="1033">
        <f t="shared" ref="AB1399" si="5781">IF(N1399=0,"",(N1399-N$2)/N$3)</f>
        <v>-0.47891495402937978</v>
      </c>
      <c r="AC1399" s="1033">
        <f t="shared" ref="AC1399" si="5782">IF(O1399=0,"",(O1399-O$2)/O$3)</f>
        <v>0.61178122856049544</v>
      </c>
      <c r="AE1399" s="1032">
        <f t="shared" ref="AE1399" si="5783">AVERAGE(Q1399:R1399)</f>
        <v>0.48240141820879506</v>
      </c>
      <c r="AF1399" s="1032">
        <f t="shared" ref="AF1399" si="5784">AVERAGE(S1399:U1399)</f>
        <v>-0.64849417438892154</v>
      </c>
      <c r="AG1399" s="1032">
        <f t="shared" ref="AG1399" si="5785">AVERAGE(V1399:W1399)</f>
        <v>-0.42024700590346947</v>
      </c>
      <c r="AH1399" s="1032">
        <f t="shared" ref="AH1399" si="5786">AVERAGE(X1399:Y1399)</f>
        <v>0.6706393420593888</v>
      </c>
      <c r="AI1399" s="1032">
        <f t="shared" ref="AI1399" si="5787">AVERAGE(Z1399:AC1399)</f>
        <v>3.4204310523331671E-2</v>
      </c>
      <c r="AJ1399" s="1032">
        <f t="shared" ref="AJ1399" si="5788">AVERAGE(AE1399:AI1399)</f>
        <v>2.3700778099824904E-2</v>
      </c>
    </row>
    <row r="1400" spans="1:36">
      <c r="A1400" s="93" t="str">
        <f t="shared" ref="A1400:A1402" si="5789">YEAR(B1400)&amp;WEEKNUM(B1400)</f>
        <v>202036</v>
      </c>
      <c r="B1400" s="93">
        <f>'Sub Index'!A1382</f>
        <v>44074</v>
      </c>
      <c r="C1400" s="1037">
        <f>VLOOKUP(B1400,'Sub Index'!A:M,8,0)</f>
        <v>1.0974958963412984</v>
      </c>
      <c r="D1400" s="1037">
        <f>VLOOKUP(B1400,'Sub Index'!J:M,4,0)</f>
        <v>0.74440000000000017</v>
      </c>
      <c r="E1400" s="1037">
        <f>VLOOKUP(B1400,'Sub Index'!O:W,4,0)</f>
        <v>0.37559999999999993</v>
      </c>
      <c r="F1400" s="1037">
        <f>VLOOKUP(B1400,'Sub Index'!O:W,7,0)</f>
        <v>2.4095413005506407E-2</v>
      </c>
      <c r="G1400" s="1037">
        <f>VLOOKUP(B1400,'Sub Index'!O:W,9,0)</f>
        <v>0.26730000000000009</v>
      </c>
      <c r="H1400" s="1037">
        <f>VLOOKUP(B1400,'Sub Index'!Y:AE,4,0)</f>
        <v>1.1122999999999998</v>
      </c>
      <c r="I1400" s="1037">
        <f>VLOOKUP(B1400,'Sub Index'!Y:AE,7,0)</f>
        <v>7.6250384931894665E-3</v>
      </c>
      <c r="J1400" s="1037">
        <f>VLOOKUP(B1400,'Sub Index'!AG:AK,4,0)</f>
        <v>9.1150316516988208E-3</v>
      </c>
      <c r="K1400" s="1037">
        <f>VLOOKUP(B1400,'Sub Index'!AG:AK,5,0)</f>
        <v>149542356.75370002</v>
      </c>
      <c r="L1400" s="1037">
        <f>VLOOKUP(B1400,'Sub Index'!AM:AX,4,0)</f>
        <v>1.7919017168852092E-3</v>
      </c>
      <c r="M1400" s="1037">
        <f>VLOOKUP(B1400,'Sub Index'!AM:AX,7,0)</f>
        <v>1.6949999999999577E-2</v>
      </c>
      <c r="N1400" s="1037">
        <f>VLOOKUP(B1400,'Sub Index'!AM:AX,8,0)</f>
        <v>-5.6500000000001549E-3</v>
      </c>
      <c r="O1400" s="1037">
        <f>VLOOKUP(B1400,'Sub Index'!AV:AX,3,0)</f>
        <v>322.28599999999994</v>
      </c>
      <c r="Q1400" s="1036">
        <f t="shared" ref="Q1400:Q1402" si="5790">IF(C1400=0,"",(C1400-C$2)/C$3)</f>
        <v>-9.7982929503776309E-2</v>
      </c>
      <c r="R1400" s="1036">
        <f t="shared" ref="R1400:R1402" si="5791">IF(D1400=0,"",(D1400-D$2)/D$3)</f>
        <v>0.94448908713745749</v>
      </c>
      <c r="S1400" s="1036">
        <f t="shared" ref="S1400:S1402" si="5792">IF(E1400=0,"",(E1400-E$2)/E$3)</f>
        <v>-1.0284884322784262</v>
      </c>
      <c r="T1400" s="1036">
        <f t="shared" ref="T1400:T1402" si="5793">IF(F1400=0,"",(F1400-F$2)/F$3)</f>
        <v>-1.0253255188089465</v>
      </c>
      <c r="U1400" s="1036">
        <f t="shared" ref="U1400:U1402" si="5794">IF(G1400=0,"",(G1400-G$2)/G$3)</f>
        <v>8.4080797661368431E-2</v>
      </c>
      <c r="V1400" s="1036">
        <f t="shared" ref="V1400:V1402" si="5795">IF(H1400=0,"",(H1400-H$2)/H$3)</f>
        <v>-0.99914904061725318</v>
      </c>
      <c r="W1400" s="1036">
        <f t="shared" ref="W1400:W1402" si="5796">IF(I1400=0,"",(I1400-I$2)/I$3)</f>
        <v>0.14882868922204559</v>
      </c>
      <c r="X1400" s="1036">
        <f t="shared" ref="X1400:X1402" si="5797">IF(J1400=0,"",(J1400-J$2)/J$3)</f>
        <v>-0.2984816423585705</v>
      </c>
      <c r="Y1400" s="1036">
        <f t="shared" ref="Y1400:Y1402" si="5798">IF(K1400=0,"",(K1400-K$2)/K$3)</f>
        <v>1.3348824965409785</v>
      </c>
      <c r="Z1400" s="1036">
        <f t="shared" ref="Z1400:Z1402" si="5799">IF(L1400=0,"",(L1400-L$2)/L$3)</f>
        <v>-0.26168292935354198</v>
      </c>
      <c r="AA1400" s="1036">
        <f t="shared" ref="AA1400:AA1402" si="5800">IF(M1400=0,"",(M1400-M$2)/M$3)</f>
        <v>0.25602134677003957</v>
      </c>
      <c r="AB1400" s="1036">
        <f t="shared" ref="AB1400:AB1402" si="5801">IF(N1400=0,"",(N1400-N$2)/N$3)</f>
        <v>-0.47891495402937978</v>
      </c>
      <c r="AC1400" s="1036">
        <f t="shared" ref="AC1400:AC1402" si="5802">IF(O1400=0,"",(O1400-O$2)/O$3)</f>
        <v>0.67810243184567853</v>
      </c>
      <c r="AE1400" s="1037">
        <f t="shared" ref="AE1400:AE1402" si="5803">AVERAGE(Q1400:R1400)</f>
        <v>0.4232530788168406</v>
      </c>
      <c r="AF1400" s="1037">
        <f t="shared" ref="AF1400:AF1402" si="5804">AVERAGE(S1400:U1400)</f>
        <v>-0.65657771780866814</v>
      </c>
      <c r="AG1400" s="1037">
        <f t="shared" ref="AG1400:AG1402" si="5805">AVERAGE(V1400:W1400)</f>
        <v>-0.42516017569760378</v>
      </c>
      <c r="AH1400" s="1037">
        <f t="shared" ref="AH1400:AH1402" si="5806">AVERAGE(X1400:Y1400)</f>
        <v>0.51820042709120395</v>
      </c>
      <c r="AI1400" s="1037">
        <f t="shared" ref="AI1400:AI1402" si="5807">AVERAGE(Z1400:AC1400)</f>
        <v>4.8381473808199085E-2</v>
      </c>
      <c r="AJ1400" s="1037">
        <f t="shared" ref="AJ1400:AJ1402" si="5808">AVERAGE(AE1400:AI1400)</f>
        <v>-1.8380582758005658E-2</v>
      </c>
    </row>
    <row r="1401" spans="1:36">
      <c r="A1401" s="93" t="str">
        <f t="shared" si="5789"/>
        <v>202036</v>
      </c>
      <c r="B1401" s="93">
        <f>'Sub Index'!A1383</f>
        <v>44075</v>
      </c>
      <c r="C1401" s="1037">
        <f>VLOOKUP(B1401,'Sub Index'!A:M,8,0)</f>
        <v>1.06726552865661</v>
      </c>
      <c r="D1401" s="1037">
        <f>VLOOKUP(B1401,'Sub Index'!J:M,4,0)</f>
        <v>0.78339999999999987</v>
      </c>
      <c r="E1401" s="1037">
        <f>VLOOKUP(B1401,'Sub Index'!O:W,4,0)</f>
        <v>0.36230000000000029</v>
      </c>
      <c r="F1401" s="1037">
        <f>VLOOKUP(B1401,'Sub Index'!O:W,7,0)</f>
        <v>2.6290212027488637E-2</v>
      </c>
      <c r="G1401" s="1037">
        <f>VLOOKUP(B1401,'Sub Index'!O:W,9,0)</f>
        <v>0.21650000000000036</v>
      </c>
      <c r="H1401" s="1037">
        <f>VLOOKUP(B1401,'Sub Index'!Y:AE,4,0)</f>
        <v>1.1356999999999999</v>
      </c>
      <c r="I1401" s="1037">
        <f>VLOOKUP(B1401,'Sub Index'!Y:AE,7,0)</f>
        <v>7.6308630348410726E-3</v>
      </c>
      <c r="J1401" s="1037">
        <f>VLOOKUP(B1401,'Sub Index'!AG:AK,4,0)</f>
        <v>9.161664734453288E-3</v>
      </c>
      <c r="K1401" s="1037">
        <f>VLOOKUP(B1401,'Sub Index'!AG:AK,5,0)</f>
        <v>149902310.21170002</v>
      </c>
      <c r="L1401" s="1037">
        <f>VLOOKUP(B1401,'Sub Index'!AM:AX,4,0)</f>
        <v>1.9012354305392581E-3</v>
      </c>
      <c r="M1401" s="1037">
        <f>VLOOKUP(B1401,'Sub Index'!AM:AX,7,0)</f>
        <v>1.6350000000000087E-2</v>
      </c>
      <c r="N1401" s="1037">
        <f>VLOOKUP(B1401,'Sub Index'!AM:AX,8,0)</f>
        <v>1.2950000000000017E-2</v>
      </c>
      <c r="O1401" s="1037">
        <f>VLOOKUP(B1401,'Sub Index'!AV:AX,3,0)</f>
        <v>333.52799999999996</v>
      </c>
      <c r="Q1401" s="1036">
        <f t="shared" si="5790"/>
        <v>-0.16826425820217267</v>
      </c>
      <c r="R1401" s="1036">
        <f t="shared" si="5791"/>
        <v>0.97000372939810886</v>
      </c>
      <c r="S1401" s="1036">
        <f t="shared" si="5792"/>
        <v>-1.0371293517357729</v>
      </c>
      <c r="T1401" s="1036">
        <f t="shared" si="5793"/>
        <v>-0.96711767926912939</v>
      </c>
      <c r="U1401" s="1036">
        <f t="shared" si="5794"/>
        <v>-6.8133983357790584E-2</v>
      </c>
      <c r="V1401" s="1036">
        <f t="shared" si="5795"/>
        <v>-0.98342992908550542</v>
      </c>
      <c r="W1401" s="1036">
        <f t="shared" si="5796"/>
        <v>0.15081465955824172</v>
      </c>
      <c r="X1401" s="1036">
        <f t="shared" si="5797"/>
        <v>-0.29225998770320594</v>
      </c>
      <c r="Y1401" s="1036">
        <f t="shared" si="5798"/>
        <v>1.3467259945377368</v>
      </c>
      <c r="Z1401" s="1036">
        <f t="shared" si="5799"/>
        <v>-0.14294922910878172</v>
      </c>
      <c r="AA1401" s="1036">
        <f t="shared" si="5800"/>
        <v>0.21001379088778846</v>
      </c>
      <c r="AB1401" s="1036">
        <f t="shared" si="5801"/>
        <v>0.38103634030969852</v>
      </c>
      <c r="AC1401" s="1036">
        <f t="shared" si="5802"/>
        <v>0.84320052027172943</v>
      </c>
      <c r="AE1401" s="1037">
        <f t="shared" si="5803"/>
        <v>0.40086973559796812</v>
      </c>
      <c r="AF1401" s="1037">
        <f t="shared" si="5804"/>
        <v>-0.69079367145423098</v>
      </c>
      <c r="AG1401" s="1037">
        <f t="shared" si="5805"/>
        <v>-0.41630763476363186</v>
      </c>
      <c r="AH1401" s="1037">
        <f t="shared" si="5806"/>
        <v>0.52723300341726542</v>
      </c>
      <c r="AI1401" s="1037">
        <f t="shared" si="5807"/>
        <v>0.32282535559010866</v>
      </c>
      <c r="AJ1401" s="1037">
        <f t="shared" si="5808"/>
        <v>2.8765357677495874E-2</v>
      </c>
    </row>
    <row r="1402" spans="1:36">
      <c r="A1402" s="93" t="str">
        <f t="shared" si="5789"/>
        <v>202036</v>
      </c>
      <c r="B1402" s="93">
        <f>'Sub Index'!A1384</f>
        <v>44076</v>
      </c>
      <c r="C1402" s="1037">
        <f>VLOOKUP(B1402,'Sub Index'!A:M,8,0)</f>
        <v>1.1503154945519285</v>
      </c>
      <c r="D1402" s="1037">
        <f>VLOOKUP(B1402,'Sub Index'!J:M,4,0)</f>
        <v>0.75839999999999996</v>
      </c>
      <c r="E1402" s="1037">
        <f>VLOOKUP(B1402,'Sub Index'!O:W,4,0)</f>
        <v>0.29070000000000018</v>
      </c>
      <c r="F1402" s="1037">
        <f>VLOOKUP(B1402,'Sub Index'!O:W,7,0)</f>
        <v>2.388804371162298E-2</v>
      </c>
      <c r="G1402" s="1037">
        <f>VLOOKUP(B1402,'Sub Index'!O:W,9,0)</f>
        <v>0.20440000000000014</v>
      </c>
      <c r="H1402" s="1037">
        <f>VLOOKUP(B1402,'Sub Index'!Y:AE,4,0)</f>
        <v>1.0916999999999999</v>
      </c>
      <c r="I1402" s="1037">
        <f>VLOOKUP(B1402,'Sub Index'!Y:AE,7,0)</f>
        <v>7.4742517628615121E-3</v>
      </c>
      <c r="J1402" s="1037">
        <f>VLOOKUP(B1402,'Sub Index'!AG:AK,4,0)</f>
        <v>8.3616778287752686E-3</v>
      </c>
      <c r="K1402" s="1037">
        <f>VLOOKUP(B1402,'Sub Index'!AG:AK,5,0)</f>
        <v>150891810.39359999</v>
      </c>
      <c r="L1402" s="1037">
        <f>VLOOKUP(B1402,'Sub Index'!AM:AX,4,0)</f>
        <v>1.793599142198507E-3</v>
      </c>
      <c r="M1402" s="1037">
        <f>VLOOKUP(B1402,'Sub Index'!AM:AX,7,0)</f>
        <v>9.3500000000004135E-3</v>
      </c>
      <c r="N1402" s="1037">
        <f>VLOOKUP(B1402,'Sub Index'!AM:AX,8,0)</f>
        <v>7.1499999999993236E-3</v>
      </c>
      <c r="O1402" s="1037">
        <f>VLOOKUP(B1402,'Sub Index'!AV:AX,3,0)</f>
        <v>327.476</v>
      </c>
      <c r="Q1402" s="1036">
        <f t="shared" si="5790"/>
        <v>2.4815164858759359E-2</v>
      </c>
      <c r="R1402" s="1036">
        <f t="shared" si="5791"/>
        <v>0.95364818948743479</v>
      </c>
      <c r="S1402" s="1036">
        <f t="shared" si="5792"/>
        <v>-1.0836473843031447</v>
      </c>
      <c r="T1402" s="1036">
        <f t="shared" si="5793"/>
        <v>-1.0308251196666827</v>
      </c>
      <c r="U1402" s="1036">
        <f t="shared" si="5794"/>
        <v>-0.10438986623833915</v>
      </c>
      <c r="V1402" s="1036">
        <f t="shared" si="5795"/>
        <v>-1.0129872328204157</v>
      </c>
      <c r="W1402" s="1036">
        <f t="shared" si="5796"/>
        <v>9.7415549539072055E-2</v>
      </c>
      <c r="X1402" s="1036">
        <f t="shared" si="5797"/>
        <v>-0.39899198914837181</v>
      </c>
      <c r="Y1402" s="1036">
        <f t="shared" si="5798"/>
        <v>1.3792833798376005</v>
      </c>
      <c r="Z1402" s="1036">
        <f t="shared" si="5799"/>
        <v>-0.25983956757974658</v>
      </c>
      <c r="AA1402" s="1036">
        <f t="shared" si="5800"/>
        <v>-0.32674102773890584</v>
      </c>
      <c r="AB1402" s="1036">
        <f t="shared" si="5801"/>
        <v>0.11287948508565525</v>
      </c>
      <c r="AC1402" s="1036">
        <f t="shared" si="5802"/>
        <v>0.7543218838054021</v>
      </c>
      <c r="AE1402" s="1037">
        <f t="shared" si="5803"/>
        <v>0.48923167717309707</v>
      </c>
      <c r="AF1402" s="1037">
        <f t="shared" si="5804"/>
        <v>-0.73962079006938886</v>
      </c>
      <c r="AG1402" s="1037">
        <f t="shared" si="5805"/>
        <v>-0.45778584164067182</v>
      </c>
      <c r="AH1402" s="1037">
        <f t="shared" si="5806"/>
        <v>0.49014569534461438</v>
      </c>
      <c r="AI1402" s="1037">
        <f t="shared" si="5807"/>
        <v>7.0155193393101223E-2</v>
      </c>
      <c r="AJ1402" s="1037">
        <f t="shared" si="5808"/>
        <v>-2.957481315984959E-2</v>
      </c>
    </row>
    <row r="1403" spans="1:36">
      <c r="A1403" s="93" t="str">
        <f t="shared" ref="A1403" si="5809">YEAR(B1403)&amp;WEEKNUM(B1403)</f>
        <v>202036</v>
      </c>
      <c r="B1403" s="93">
        <f>'Sub Index'!A1385</f>
        <v>44077</v>
      </c>
      <c r="C1403" s="1037">
        <f>VLOOKUP(B1403,'Sub Index'!A:M,8,0)</f>
        <v>1.1602562787824118</v>
      </c>
      <c r="D1403" s="1037">
        <f>VLOOKUP(B1403,'Sub Index'!J:M,4,0)</f>
        <v>0.77990000000000004</v>
      </c>
      <c r="E1403" s="1037">
        <f>VLOOKUP(B1403,'Sub Index'!O:W,4,0)</f>
        <v>0.33489999999999975</v>
      </c>
      <c r="F1403" s="1037">
        <f>VLOOKUP(B1403,'Sub Index'!O:W,7,0)</f>
        <v>2.447664132145223E-2</v>
      </c>
      <c r="G1403" s="1037">
        <f>VLOOKUP(B1403,'Sub Index'!O:W,9,0)</f>
        <v>0.14349999999999996</v>
      </c>
      <c r="H1403" s="1037">
        <f>VLOOKUP(B1403,'Sub Index'!Y:AE,4,0)</f>
        <v>1.1354000000000002</v>
      </c>
      <c r="I1403" s="1037">
        <f>VLOOKUP(B1403,'Sub Index'!Y:AE,7,0)</f>
        <v>7.30334194889962E-3</v>
      </c>
      <c r="J1403" s="1037">
        <f>VLOOKUP(B1403,'Sub Index'!AG:AK,4,0)</f>
        <v>7.4754392519340452E-3</v>
      </c>
      <c r="K1403" s="1037">
        <f>VLOOKUP(B1403,'Sub Index'!AG:AK,5,0)</f>
        <v>150971153.9287</v>
      </c>
      <c r="L1403" s="1037">
        <f>VLOOKUP(B1403,'Sub Index'!AM:AX,4,0)</f>
        <v>1.8592227525104346E-3</v>
      </c>
      <c r="M1403" s="1037">
        <f>VLOOKUP(B1403,'Sub Index'!AM:AX,7,0)</f>
        <v>1.3349999999999973E-2</v>
      </c>
      <c r="N1403" s="1037">
        <f>VLOOKUP(B1403,'Sub Index'!AM:AX,8,0)</f>
        <v>1.2150000000000105E-2</v>
      </c>
      <c r="O1403" s="1037">
        <f>VLOOKUP(B1403,'Sub Index'!AV:AX,3,0)</f>
        <v>319.21000000000004</v>
      </c>
      <c r="Q1403" s="1036">
        <f t="shared" ref="Q1403" si="5810">IF(C1403=0,"",(C1403-C$2)/C$3)</f>
        <v>4.7926082043411873E-2</v>
      </c>
      <c r="R1403" s="1036">
        <f t="shared" ref="R1403" si="5811">IF(D1403=0,"",(D1403-D$2)/D$3)</f>
        <v>0.96771395381061454</v>
      </c>
      <c r="S1403" s="1036">
        <f t="shared" ref="S1403" si="5812">IF(E1403=0,"",(E1403-E$2)/E$3)</f>
        <v>-1.0549309452042925</v>
      </c>
      <c r="T1403" s="1036">
        <f t="shared" ref="T1403" si="5813">IF(F1403=0,"",(F1403-F$2)/F$3)</f>
        <v>-1.0152150365186055</v>
      </c>
      <c r="U1403" s="1036">
        <f t="shared" ref="U1403" si="5814">IF(G1403=0,"",(G1403-G$2)/G$3)</f>
        <v>-0.28686782222390722</v>
      </c>
      <c r="V1403" s="1036">
        <f t="shared" ref="V1403" si="5815">IF(H1403=0,"",(H1403-H$2)/H$3)</f>
        <v>-0.98363145615642511</v>
      </c>
      <c r="W1403" s="1036">
        <f t="shared" ref="W1403" si="5816">IF(I1403=0,"",(I1403-I$2)/I$3)</f>
        <v>3.9141123670811406E-2</v>
      </c>
      <c r="X1403" s="1036">
        <f t="shared" ref="X1403" si="5817">IF(J1403=0,"",(J1403-J$2)/J$3)</f>
        <v>-0.51723144581049119</v>
      </c>
      <c r="Y1403" s="1036">
        <f t="shared" ref="Y1403" si="5818">IF(K1403=0,"",(K1403-K$2)/K$3)</f>
        <v>1.3818940090123666</v>
      </c>
      <c r="Z1403" s="1036">
        <f t="shared" ref="Z1403" si="5819">IF(L1403=0,"",(L1403-L$2)/L$3)</f>
        <v>-0.18857395503127147</v>
      </c>
      <c r="AA1403" s="1036">
        <f t="shared" ref="AA1403" si="5820">IF(M1403=0,"",(M1403-M$2)/M$3)</f>
        <v>-2.0023988523671418E-2</v>
      </c>
      <c r="AB1403" s="1036">
        <f t="shared" ref="AB1403" si="5821">IF(N1403=0,"",(N1403-N$2)/N$3)</f>
        <v>0.34404918786501137</v>
      </c>
      <c r="AC1403" s="1036">
        <f t="shared" ref="AC1403" si="5822">IF(O1403=0,"",(O1403-O$2)/O$3)</f>
        <v>0.63292882216781732</v>
      </c>
      <c r="AE1403" s="1037">
        <f t="shared" ref="AE1403" si="5823">AVERAGE(Q1403:R1403)</f>
        <v>0.50782001792701326</v>
      </c>
      <c r="AF1403" s="1037">
        <f t="shared" ref="AF1403" si="5824">AVERAGE(S1403:U1403)</f>
        <v>-0.78567126798226827</v>
      </c>
      <c r="AG1403" s="1037">
        <f t="shared" ref="AG1403" si="5825">AVERAGE(V1403:W1403)</f>
        <v>-0.47224516624280688</v>
      </c>
      <c r="AH1403" s="1037">
        <f t="shared" ref="AH1403" si="5826">AVERAGE(X1403:Y1403)</f>
        <v>0.4323312816009377</v>
      </c>
      <c r="AI1403" s="1037">
        <f t="shared" ref="AI1403" si="5827">AVERAGE(Z1403:AC1403)</f>
        <v>0.19209501661947145</v>
      </c>
      <c r="AJ1403" s="1037">
        <f t="shared" ref="AJ1403" si="5828">AVERAGE(AE1403:AI1403)</f>
        <v>-2.5134023615530549E-2</v>
      </c>
    </row>
    <row r="1404" spans="1:36">
      <c r="A1404" s="93" t="str">
        <f t="shared" ref="A1404" si="5829">YEAR(B1404)&amp;WEEKNUM(B1404)</f>
        <v>202036</v>
      </c>
      <c r="B1404" s="93">
        <f>'Sub Index'!A1386</f>
        <v>44078</v>
      </c>
      <c r="C1404" s="1038">
        <f>VLOOKUP(B1404,'Sub Index'!A:M,8,0)</f>
        <v>1.1063716696937063</v>
      </c>
      <c r="D1404" s="1038">
        <f>VLOOKUP(B1404,'Sub Index'!J:M,4,0)</f>
        <v>0.754</v>
      </c>
      <c r="E1404" s="1038">
        <f>VLOOKUP(B1404,'Sub Index'!O:W,4,0)</f>
        <v>0.29720000000000013</v>
      </c>
      <c r="F1404" s="1038">
        <f>VLOOKUP(B1404,'Sub Index'!O:W,7,0)</f>
        <v>2.3237392289552943E-2</v>
      </c>
      <c r="G1404" s="1038">
        <f>VLOOKUP(B1404,'Sub Index'!O:W,9,0)</f>
        <v>0.1351</v>
      </c>
      <c r="H1404" s="1038">
        <f>VLOOKUP(B1404,'Sub Index'!Y:AE,4,0)</f>
        <v>1.1122000000000001</v>
      </c>
      <c r="I1404" s="1038">
        <f>VLOOKUP(B1404,'Sub Index'!Y:AE,7,0)</f>
        <v>7.7154929043104815E-3</v>
      </c>
      <c r="J1404" s="1038">
        <f>VLOOKUP(B1404,'Sub Index'!AG:AK,4,0)</f>
        <v>7.8071694616295862E-3</v>
      </c>
      <c r="K1404" s="1038">
        <f>VLOOKUP(B1404,'Sub Index'!AG:AK,5,0)</f>
        <v>150646683.7843</v>
      </c>
      <c r="L1404" s="1038">
        <f>VLOOKUP(B1404,'Sub Index'!AM:AX,4,0)</f>
        <v>1.7537698452726094E-3</v>
      </c>
      <c r="M1404" s="1038">
        <f>VLOOKUP(B1404,'Sub Index'!AM:AX,7,0)</f>
        <v>1.3799999999999812E-2</v>
      </c>
      <c r="N1404" s="1038">
        <f>VLOOKUP(B1404,'Sub Index'!AM:AX,8,0)</f>
        <v>-3.2999999999994145E-3</v>
      </c>
      <c r="O1404" s="1038">
        <f>VLOOKUP(B1404,'Sub Index'!AV:AX,3,0)</f>
        <v>299.64600000000007</v>
      </c>
      <c r="Q1404" s="1039">
        <f t="shared" ref="Q1404" si="5830">IF(C1404=0,"",(C1404-C$2)/C$3)</f>
        <v>-7.7348011961936539E-2</v>
      </c>
      <c r="R1404" s="1039">
        <f t="shared" ref="R1404" si="5831">IF(D1404=0,"",(D1404-D$2)/D$3)</f>
        <v>0.95076961446315622</v>
      </c>
      <c r="S1404" s="1039">
        <f t="shared" ref="S1404" si="5832">IF(E1404=0,"",(E1404-E$2)/E$3)</f>
        <v>-1.0794243785533133</v>
      </c>
      <c r="T1404" s="1039">
        <f t="shared" ref="T1404" si="5833">IF(F1404=0,"",(F1404-F$2)/F$3)</f>
        <v>-1.0480809199440133</v>
      </c>
      <c r="U1404" s="1039">
        <f t="shared" ref="U1404" si="5834">IF(G1404=0,"",(G1404-G$2)/G$3)</f>
        <v>-0.31203719546329578</v>
      </c>
      <c r="V1404" s="1039">
        <f t="shared" ref="V1404" si="5835">IF(H1404=0,"",(H1404-H$2)/H$3)</f>
        <v>-0.99921621630755963</v>
      </c>
      <c r="W1404" s="1039">
        <f t="shared" ref="W1404" si="5836">IF(I1404=0,"",(I1404-I$2)/I$3)</f>
        <v>0.1796705627993235</v>
      </c>
      <c r="X1404" s="1039">
        <f t="shared" ref="X1404" si="5837">IF(J1404=0,"",(J1404-J$2)/J$3)</f>
        <v>-0.47297293486571323</v>
      </c>
      <c r="Y1404" s="1039">
        <f t="shared" ref="Y1404" si="5838">IF(K1404=0,"",(K1404-K$2)/K$3)</f>
        <v>1.3712180134918308</v>
      </c>
      <c r="Z1404" s="1039">
        <f t="shared" ref="Z1404" si="5839">IF(L1404=0,"",(L1404-L$2)/L$3)</f>
        <v>-0.30309319579841953</v>
      </c>
      <c r="AA1404" s="1039">
        <f t="shared" ref="AA1404" si="5840">IF(M1404=0,"",(M1404-M$2)/M$3)</f>
        <v>1.4481678388033941E-2</v>
      </c>
      <c r="AB1404" s="1039">
        <f t="shared" ref="AB1404" si="5841">IF(N1404=0,"",(N1404-N$2)/N$3)</f>
        <v>-0.37026519372306516</v>
      </c>
      <c r="AC1404" s="1039">
        <f t="shared" ref="AC1404" si="5842">IF(O1404=0,"",(O1404-O$2)/O$3)</f>
        <v>0.3456152656861195</v>
      </c>
      <c r="AE1404" s="1038">
        <f t="shared" ref="AE1404" si="5843">AVERAGE(Q1404:R1404)</f>
        <v>0.43671080125060985</v>
      </c>
      <c r="AF1404" s="1038">
        <f t="shared" ref="AF1404" si="5844">AVERAGE(S1404:U1404)</f>
        <v>-0.81318083132020746</v>
      </c>
      <c r="AG1404" s="1038">
        <f t="shared" ref="AG1404" si="5845">AVERAGE(V1404:W1404)</f>
        <v>-0.40977282675411808</v>
      </c>
      <c r="AH1404" s="1038">
        <f t="shared" ref="AH1404" si="5846">AVERAGE(X1404:Y1404)</f>
        <v>0.44912253931305879</v>
      </c>
      <c r="AI1404" s="1038">
        <f t="shared" ref="AI1404" si="5847">AVERAGE(Z1404:AC1404)</f>
        <v>-7.8315361361832828E-2</v>
      </c>
      <c r="AJ1404" s="1038">
        <f t="shared" ref="AJ1404" si="5848">AVERAGE(AE1404:AI1404)</f>
        <v>-8.3087135774497931E-2</v>
      </c>
    </row>
    <row r="1405" spans="1:36">
      <c r="A1405" s="93" t="str">
        <f t="shared" ref="A1405:A1408" si="5849">YEAR(B1405)&amp;WEEKNUM(B1405)</f>
        <v>202037</v>
      </c>
      <c r="B1405" s="93">
        <f>'Sub Index'!A1387</f>
        <v>44081</v>
      </c>
      <c r="C1405" s="1041">
        <f>VLOOKUP(B1405,'Sub Index'!A:M,8,0)</f>
        <v>0.90298231043001953</v>
      </c>
      <c r="D1405" s="1041">
        <f>VLOOKUP(B1405,'Sub Index'!J:M,4,0)</f>
        <v>0.7077</v>
      </c>
      <c r="E1405" s="1041">
        <f>VLOOKUP(B1405,'Sub Index'!O:W,4,0)</f>
        <v>0.35040000000000004</v>
      </c>
      <c r="F1405" s="1041">
        <f>VLOOKUP(B1405,'Sub Index'!O:W,7,0)</f>
        <v>2.326531205589448E-2</v>
      </c>
      <c r="G1405" s="1041">
        <f>VLOOKUP(B1405,'Sub Index'!O:W,9,0)</f>
        <v>0.12960000000000038</v>
      </c>
      <c r="H1405" s="1041">
        <f>VLOOKUP(B1405,'Sub Index'!Y:AE,4,0)</f>
        <v>1.1457999999999999</v>
      </c>
      <c r="I1405" s="1041">
        <f>VLOOKUP(B1405,'Sub Index'!Y:AE,7,0)</f>
        <v>8.7629498782822619E-3</v>
      </c>
      <c r="J1405" s="1041">
        <f>VLOOKUP(B1405,'Sub Index'!AG:AK,4,0)</f>
        <v>9.4448687698474847E-3</v>
      </c>
      <c r="K1405" s="1041">
        <f>VLOOKUP(B1405,'Sub Index'!AG:AK,5,0)</f>
        <v>150365740.85119998</v>
      </c>
      <c r="L1405" s="1041">
        <f>VLOOKUP(B1405,'Sub Index'!AM:AX,4,0)</f>
        <v>1.670281838583065E-3</v>
      </c>
      <c r="M1405" s="1041">
        <f>VLOOKUP(B1405,'Sub Index'!AM:AX,7,0)</f>
        <v>1.3250000000000206E-2</v>
      </c>
      <c r="N1405" s="1041">
        <f>VLOOKUP(B1405,'Sub Index'!AM:AX,8,0)</f>
        <v>2.6500000000000412E-3</v>
      </c>
      <c r="O1405" s="1041">
        <f>VLOOKUP(B1405,'Sub Index'!AV:AX,3,0)</f>
        <v>281.38799999999998</v>
      </c>
      <c r="Q1405" s="1040">
        <f t="shared" ref="Q1405:Q1408" si="5850">IF(C1405=0,"",(C1405-C$2)/C$3)</f>
        <v>-0.55019950226674952</v>
      </c>
      <c r="R1405" s="1040">
        <f t="shared" ref="R1405:R1408" si="5851">IF(D1405=0,"",(D1405-D$2)/D$3)</f>
        <v>0.92047915454858775</v>
      </c>
      <c r="S1405" s="1040">
        <f t="shared" ref="S1405:S1408" si="5852">IF(E1405=0,"",(E1405-E$2)/E$3)</f>
        <v>-1.0448607007239257</v>
      </c>
      <c r="T1405" s="1040">
        <f t="shared" ref="T1405:T1408" si="5853">IF(F1405=0,"",(F1405-F$2)/F$3)</f>
        <v>-1.0473404652313403</v>
      </c>
      <c r="U1405" s="1040">
        <f t="shared" ref="U1405:U1408" si="5854">IF(G1405=0,"",(G1405-G$2)/G$3)</f>
        <v>-0.32851714222718004</v>
      </c>
      <c r="V1405" s="1040">
        <f t="shared" ref="V1405:V1408" si="5855">IF(H1405=0,"",(H1405-H$2)/H$3)</f>
        <v>-0.9766451843645374</v>
      </c>
      <c r="W1405" s="1040">
        <f t="shared" ref="W1405:W1408" si="5856">IF(I1405=0,"",(I1405-I$2)/I$3)</f>
        <v>0.53681771757606001</v>
      </c>
      <c r="X1405" s="1040">
        <f t="shared" ref="X1405:X1408" si="5857">IF(J1405=0,"",(J1405-J$2)/J$3)</f>
        <v>-0.25447570235999561</v>
      </c>
      <c r="Y1405" s="1040">
        <f t="shared" ref="Y1405:Y1408" si="5858">IF(K1405=0,"",(K1405-K$2)/K$3)</f>
        <v>1.361974187682069</v>
      </c>
      <c r="Z1405" s="1040">
        <f t="shared" ref="Z1405:Z1408" si="5859">IF(L1405=0,"",(L1405-L$2)/L$3)</f>
        <v>-0.39375909956232957</v>
      </c>
      <c r="AA1405" s="1040">
        <f t="shared" ref="AA1405:AA1408" si="5860">IF(M1405=0,"",(M1405-M$2)/M$3)</f>
        <v>-2.7691914504035256E-2</v>
      </c>
      <c r="AB1405" s="1040">
        <f t="shared" ref="AB1405:AB1408" si="5861">IF(N1405=0,"",(N1405-N$2)/N$3)</f>
        <v>-9.5173247415699561E-2</v>
      </c>
      <c r="AC1405" s="1040">
        <f t="shared" ref="AC1405:AC1408" si="5862">IF(O1405=0,"",(O1405-O$2)/O$3)</f>
        <v>7.7481401739949232E-2</v>
      </c>
      <c r="AE1405" s="1041">
        <f t="shared" ref="AE1405:AE1408" si="5863">AVERAGE(Q1405:R1405)</f>
        <v>0.18513982614091912</v>
      </c>
      <c r="AF1405" s="1041">
        <f t="shared" ref="AF1405:AF1408" si="5864">AVERAGE(S1405:U1405)</f>
        <v>-0.80690610272748187</v>
      </c>
      <c r="AG1405" s="1041">
        <f t="shared" ref="AG1405:AG1408" si="5865">AVERAGE(V1405:W1405)</f>
        <v>-0.2199137333942387</v>
      </c>
      <c r="AH1405" s="1041">
        <f t="shared" ref="AH1405:AH1408" si="5866">AVERAGE(X1405:Y1405)</f>
        <v>0.55374924266103664</v>
      </c>
      <c r="AI1405" s="1041">
        <f t="shared" ref="AI1405:AI1408" si="5867">AVERAGE(Z1405:AC1405)</f>
        <v>-0.1097857149355288</v>
      </c>
      <c r="AJ1405" s="1041">
        <f t="shared" ref="AJ1405:AJ1408" si="5868">AVERAGE(AE1405:AI1405)</f>
        <v>-7.9543296451058731E-2</v>
      </c>
    </row>
    <row r="1406" spans="1:36">
      <c r="A1406" s="93" t="str">
        <f t="shared" si="5849"/>
        <v>202037</v>
      </c>
      <c r="B1406" s="93">
        <f>'Sub Index'!A1388</f>
        <v>44082</v>
      </c>
      <c r="C1406" s="1041">
        <f>VLOOKUP(B1406,'Sub Index'!A:M,8,0)</f>
        <v>1.0087957259034137</v>
      </c>
      <c r="D1406" s="1041">
        <f>VLOOKUP(B1406,'Sub Index'!J:M,4,0)</f>
        <v>0.70830000000000037</v>
      </c>
      <c r="E1406" s="1041">
        <f>VLOOKUP(B1406,'Sub Index'!O:W,4,0)</f>
        <v>0.2793000000000001</v>
      </c>
      <c r="F1406" s="1041">
        <f>VLOOKUP(B1406,'Sub Index'!O:W,7,0)</f>
        <v>2.326159640448024E-2</v>
      </c>
      <c r="G1406" s="1041">
        <f>VLOOKUP(B1406,'Sub Index'!O:W,9,0)</f>
        <v>0.12109999999999976</v>
      </c>
      <c r="H1406" s="1041">
        <f>VLOOKUP(B1406,'Sub Index'!Y:AE,4,0)</f>
        <v>1.1193000000000004</v>
      </c>
      <c r="I1406" s="1041">
        <f>VLOOKUP(B1406,'Sub Index'!Y:AE,7,0)</f>
        <v>8.4911750938933724E-3</v>
      </c>
      <c r="J1406" s="1041">
        <f>VLOOKUP(B1406,'Sub Index'!AG:AK,4,0)</f>
        <v>9.898319117362062E-3</v>
      </c>
      <c r="K1406" s="1041">
        <f>VLOOKUP(B1406,'Sub Index'!AG:AK,5,0)</f>
        <v>150280278.74769998</v>
      </c>
      <c r="L1406" s="1041">
        <f>VLOOKUP(B1406,'Sub Index'!AM:AX,4,0)</f>
        <v>1.6480614434071243E-3</v>
      </c>
      <c r="M1406" s="1041">
        <f>VLOOKUP(B1406,'Sub Index'!AM:AX,7,0)</f>
        <v>1.4050000000000118E-2</v>
      </c>
      <c r="N1406" s="1041">
        <f>VLOOKUP(B1406,'Sub Index'!AM:AX,8,0)</f>
        <v>2.2050000000000125E-2</v>
      </c>
      <c r="O1406" s="1041">
        <f>VLOOKUP(B1406,'Sub Index'!AV:AX,3,0)</f>
        <v>267.17199999999997</v>
      </c>
      <c r="Q1406" s="1040">
        <f t="shared" si="5850"/>
        <v>-0.30419827888922985</v>
      </c>
      <c r="R1406" s="1040">
        <f t="shared" si="5851"/>
        <v>0.92087168750644421</v>
      </c>
      <c r="S1406" s="1040">
        <f t="shared" si="5852"/>
        <v>-1.0910538866951562</v>
      </c>
      <c r="T1406" s="1040">
        <f t="shared" si="5853"/>
        <v>-1.0474390073024546</v>
      </c>
      <c r="U1406" s="1040">
        <f t="shared" si="5854"/>
        <v>-0.35398615086227753</v>
      </c>
      <c r="V1406" s="1040">
        <f t="shared" si="5855"/>
        <v>-0.99444674229578978</v>
      </c>
      <c r="W1406" s="1040">
        <f t="shared" si="5856"/>
        <v>0.44415177196064803</v>
      </c>
      <c r="X1406" s="1040">
        <f t="shared" si="5857"/>
        <v>-0.19397763320070363</v>
      </c>
      <c r="Y1406" s="1040">
        <f t="shared" si="5858"/>
        <v>1.3591622401118886</v>
      </c>
      <c r="Z1406" s="1040">
        <f t="shared" si="5859"/>
        <v>-0.41788989739188409</v>
      </c>
      <c r="AA1406" s="1040">
        <f t="shared" si="5860"/>
        <v>3.3651493339011636E-2</v>
      </c>
      <c r="AB1406" s="1040">
        <f t="shared" si="5861"/>
        <v>0.8017651993680659</v>
      </c>
      <c r="AC1406" s="1040">
        <f t="shared" si="5862"/>
        <v>-0.13129234181677873</v>
      </c>
      <c r="AE1406" s="1041">
        <f t="shared" si="5863"/>
        <v>0.30833670430860716</v>
      </c>
      <c r="AF1406" s="1041">
        <f t="shared" si="5864"/>
        <v>-0.83082634828662949</v>
      </c>
      <c r="AG1406" s="1041">
        <f t="shared" si="5865"/>
        <v>-0.27514748516757087</v>
      </c>
      <c r="AH1406" s="1041">
        <f t="shared" si="5866"/>
        <v>0.58259230345559243</v>
      </c>
      <c r="AI1406" s="1041">
        <f t="shared" si="5867"/>
        <v>7.1558613374603675E-2</v>
      </c>
      <c r="AJ1406" s="1041">
        <f t="shared" si="5868"/>
        <v>-2.869724246307943E-2</v>
      </c>
    </row>
    <row r="1407" spans="1:36">
      <c r="A1407" s="93" t="str">
        <f t="shared" si="5849"/>
        <v>202037</v>
      </c>
      <c r="B1407" s="93">
        <f>'Sub Index'!A1389</f>
        <v>44083</v>
      </c>
      <c r="C1407" s="1041">
        <f>VLOOKUP(B1407,'Sub Index'!A:M,8,0)</f>
        <v>0.91571247915978438</v>
      </c>
      <c r="D1407" s="1041">
        <f>VLOOKUP(B1407,'Sub Index'!J:M,4,0)</f>
        <v>0.76869999999999994</v>
      </c>
      <c r="E1407" s="1041">
        <f>VLOOKUP(B1407,'Sub Index'!O:W,4,0)</f>
        <v>0.29280000000000017</v>
      </c>
      <c r="F1407" s="1041">
        <f>VLOOKUP(B1407,'Sub Index'!O:W,7,0)</f>
        <v>2.3514991876810516E-2</v>
      </c>
      <c r="G1407" s="1041">
        <f>VLOOKUP(B1407,'Sub Index'!O:W,9,0)</f>
        <v>0.12690000000000001</v>
      </c>
      <c r="H1407" s="1041">
        <f>VLOOKUP(B1407,'Sub Index'!Y:AE,4,0)</f>
        <v>1.1715</v>
      </c>
      <c r="I1407" s="1041">
        <f>VLOOKUP(B1407,'Sub Index'!Y:AE,7,0)</f>
        <v>9.1499492872908067E-3</v>
      </c>
      <c r="J1407" s="1041">
        <f>VLOOKUP(B1407,'Sub Index'!AG:AK,4,0)</f>
        <v>1.0674877240535731E-2</v>
      </c>
      <c r="K1407" s="1041">
        <f>VLOOKUP(B1407,'Sub Index'!AG:AK,5,0)</f>
        <v>149720871.36050001</v>
      </c>
      <c r="L1407" s="1041">
        <f>VLOOKUP(B1407,'Sub Index'!AM:AX,4,0)</f>
        <v>1.7712727408031679E-3</v>
      </c>
      <c r="M1407" s="1041">
        <f>VLOOKUP(B1407,'Sub Index'!AM:AX,7,0)</f>
        <v>1.4249999999999652E-2</v>
      </c>
      <c r="N1407" s="1041">
        <f>VLOOKUP(B1407,'Sub Index'!AM:AX,8,0)</f>
        <v>-1.4050000000000118E-2</v>
      </c>
      <c r="O1407" s="1041">
        <f>VLOOKUP(B1407,'Sub Index'!AV:AX,3,0)</f>
        <v>263.25600000000003</v>
      </c>
      <c r="Q1407" s="1040">
        <f t="shared" si="5850"/>
        <v>-0.52060366068736286</v>
      </c>
      <c r="R1407" s="1040">
        <f t="shared" si="5851"/>
        <v>0.96038667193063254</v>
      </c>
      <c r="S1407" s="1040">
        <f t="shared" si="5852"/>
        <v>-1.082283028599353</v>
      </c>
      <c r="T1407" s="1040">
        <f t="shared" si="5853"/>
        <v>-1.0407187550853767</v>
      </c>
      <c r="U1407" s="1040">
        <f t="shared" si="5854"/>
        <v>-0.33660729791127036</v>
      </c>
      <c r="V1407" s="1040">
        <f t="shared" si="5855"/>
        <v>-0.95938103195573743</v>
      </c>
      <c r="W1407" s="1040">
        <f t="shared" si="5856"/>
        <v>0.66877133597013061</v>
      </c>
      <c r="X1407" s="1040">
        <f t="shared" si="5857"/>
        <v>-9.0371433978504695E-2</v>
      </c>
      <c r="Y1407" s="1040">
        <f t="shared" si="5858"/>
        <v>1.3407561375382757</v>
      </c>
      <c r="Z1407" s="1040">
        <f t="shared" si="5859"/>
        <v>-0.28408548553334589</v>
      </c>
      <c r="AA1407" s="1040">
        <f t="shared" si="5860"/>
        <v>4.8987345299739304E-2</v>
      </c>
      <c r="AB1407" s="1040">
        <f t="shared" si="5861"/>
        <v>-0.86728005469863567</v>
      </c>
      <c r="AC1407" s="1040">
        <f t="shared" si="5862"/>
        <v>-0.18880204776557824</v>
      </c>
      <c r="AE1407" s="1041">
        <f t="shared" si="5863"/>
        <v>0.21989150562163484</v>
      </c>
      <c r="AF1407" s="1041">
        <f t="shared" si="5864"/>
        <v>-0.81986969386533337</v>
      </c>
      <c r="AG1407" s="1041">
        <f t="shared" si="5865"/>
        <v>-0.14530484799280341</v>
      </c>
      <c r="AH1407" s="1041">
        <f t="shared" si="5866"/>
        <v>0.62519235177988552</v>
      </c>
      <c r="AI1407" s="1041">
        <f t="shared" si="5867"/>
        <v>-0.32279506067445513</v>
      </c>
      <c r="AJ1407" s="1041">
        <f t="shared" si="5868"/>
        <v>-8.8577149026214302E-2</v>
      </c>
    </row>
    <row r="1408" spans="1:36">
      <c r="A1408" s="93" t="str">
        <f t="shared" si="5849"/>
        <v>202037</v>
      </c>
      <c r="B1408" s="93">
        <f>'Sub Index'!A1390</f>
        <v>44084</v>
      </c>
      <c r="C1408" s="1041">
        <f>VLOOKUP(B1408,'Sub Index'!A:M,8,0)</f>
        <v>0.94750043382884008</v>
      </c>
      <c r="D1408" s="1041">
        <f>VLOOKUP(B1408,'Sub Index'!J:M,4,0)</f>
        <v>0.75349999999999984</v>
      </c>
      <c r="E1408" s="1041">
        <f>VLOOKUP(B1408,'Sub Index'!O:W,4,0)</f>
        <v>0.24690000000000012</v>
      </c>
      <c r="F1408" s="1041">
        <f>VLOOKUP(B1408,'Sub Index'!O:W,7,0)</f>
        <v>2.4843311126819641E-2</v>
      </c>
      <c r="G1408" s="1041">
        <f>VLOOKUP(B1408,'Sub Index'!O:W,9,0)</f>
        <v>0.14990000000000014</v>
      </c>
      <c r="H1408" s="1041">
        <f>VLOOKUP(B1408,'Sub Index'!Y:AE,4,0)</f>
        <v>1.1795</v>
      </c>
      <c r="I1408" s="1041">
        <f>VLOOKUP(B1408,'Sub Index'!Y:AE,7,0)</f>
        <v>9.01614107644815E-3</v>
      </c>
      <c r="J1408" s="1041">
        <f>VLOOKUP(B1408,'Sub Index'!AG:AK,4,0)</f>
        <v>1.0339202397508532E-2</v>
      </c>
      <c r="K1408" s="1041">
        <f>VLOOKUP(B1408,'Sub Index'!AG:AK,5,0)</f>
        <v>148636649.93330002</v>
      </c>
      <c r="L1408" s="1041">
        <f>VLOOKUP(B1408,'Sub Index'!AM:AX,4,0)</f>
        <v>1.7673115384032284E-3</v>
      </c>
      <c r="M1408" s="1041">
        <f>VLOOKUP(B1408,'Sub Index'!AM:AX,7,0)</f>
        <v>8.8999999999996859E-3</v>
      </c>
      <c r="N1408" s="1041">
        <f>VLOOKUP(B1408,'Sub Index'!AM:AX,8,0)</f>
        <v>5.3000000000000824E-3</v>
      </c>
      <c r="O1408" s="1041">
        <f>VLOOKUP(B1408,'Sub Index'!AV:AX,3,0)</f>
        <v>260.322</v>
      </c>
      <c r="Q1408" s="1040">
        <f t="shared" si="5850"/>
        <v>-0.44670116257526776</v>
      </c>
      <c r="R1408" s="1040">
        <f t="shared" si="5851"/>
        <v>0.95044250366494265</v>
      </c>
      <c r="S1408" s="1040">
        <f t="shared" si="5852"/>
        <v>-1.1121039461250843</v>
      </c>
      <c r="T1408" s="1040">
        <f t="shared" si="5853"/>
        <v>-1.0054906576660732</v>
      </c>
      <c r="U1408" s="1040">
        <f t="shared" si="5854"/>
        <v>-0.26769115689865824</v>
      </c>
      <c r="V1408" s="1040">
        <f t="shared" si="5855"/>
        <v>-0.95400697673120838</v>
      </c>
      <c r="W1408" s="1040">
        <f t="shared" si="5856"/>
        <v>0.62314729319249573</v>
      </c>
      <c r="X1408" s="1040">
        <f t="shared" si="5857"/>
        <v>-0.13515622680048209</v>
      </c>
      <c r="Y1408" s="1040">
        <f t="shared" si="5858"/>
        <v>1.3050821524279965</v>
      </c>
      <c r="Z1408" s="1040">
        <f t="shared" si="5859"/>
        <v>-0.28838725305449164</v>
      </c>
      <c r="AA1408" s="1040">
        <f t="shared" si="5860"/>
        <v>-0.36124669465067932</v>
      </c>
      <c r="AB1408" s="1040">
        <f t="shared" si="5861"/>
        <v>2.7346695057341941E-2</v>
      </c>
      <c r="AC1408" s="1040">
        <f t="shared" si="5862"/>
        <v>-0.23189026974049698</v>
      </c>
      <c r="AE1408" s="1041">
        <f t="shared" si="5863"/>
        <v>0.25187067054483747</v>
      </c>
      <c r="AF1408" s="1041">
        <f t="shared" si="5864"/>
        <v>-0.79509525356327193</v>
      </c>
      <c r="AG1408" s="1041">
        <f t="shared" si="5865"/>
        <v>-0.16542984176935632</v>
      </c>
      <c r="AH1408" s="1041">
        <f t="shared" si="5866"/>
        <v>0.58496296281375726</v>
      </c>
      <c r="AI1408" s="1041">
        <f t="shared" si="5867"/>
        <v>-0.21354438059708147</v>
      </c>
      <c r="AJ1408" s="1041">
        <f t="shared" si="5868"/>
        <v>-6.7447168514223013E-2</v>
      </c>
    </row>
    <row r="1409" spans="1:36">
      <c r="A1409" s="93" t="str">
        <f t="shared" ref="A1409" si="5869">YEAR(B1409)&amp;WEEKNUM(B1409)</f>
        <v>202037</v>
      </c>
      <c r="B1409" s="93">
        <f>'Sub Index'!A1391</f>
        <v>44085</v>
      </c>
      <c r="C1409" s="1042">
        <f>VLOOKUP(B1409,'Sub Index'!A:M,8,0)</f>
        <v>0.72140295445310554</v>
      </c>
      <c r="D1409" s="1042">
        <f>VLOOKUP(B1409,'Sub Index'!J:M,4,0)</f>
        <v>0.88890000000000002</v>
      </c>
      <c r="E1409" s="1042">
        <f>VLOOKUP(B1409,'Sub Index'!O:W,4,0)</f>
        <v>0.30229999999999979</v>
      </c>
      <c r="F1409" s="1042">
        <f>VLOOKUP(B1409,'Sub Index'!O:W,7,0)</f>
        <v>2.4792764023781628E-2</v>
      </c>
      <c r="G1409" s="1042">
        <f>VLOOKUP(B1409,'Sub Index'!O:W,9,0)</f>
        <v>9.6199999999999619E-2</v>
      </c>
      <c r="H1409" s="1042">
        <f>VLOOKUP(B1409,'Sub Index'!Y:AE,4,0)</f>
        <v>1.2852000000000001</v>
      </c>
      <c r="I1409" s="1042">
        <f>VLOOKUP(B1409,'Sub Index'!Y:AE,7,0)</f>
        <v>8.9197611967077664E-3</v>
      </c>
      <c r="J1409" s="1042">
        <f>VLOOKUP(B1409,'Sub Index'!AG:AK,4,0)</f>
        <v>9.0285423659578149E-3</v>
      </c>
      <c r="K1409" s="1042">
        <f>VLOOKUP(B1409,'Sub Index'!AG:AK,5,0)</f>
        <v>148439755.98699999</v>
      </c>
      <c r="L1409" s="1042">
        <f>VLOOKUP(B1409,'Sub Index'!AM:AX,4,0)</f>
        <v>1.7348195232993174E-3</v>
      </c>
      <c r="M1409" s="1042">
        <f>VLOOKUP(B1409,'Sub Index'!AM:AX,7,0)</f>
        <v>1.5050000000000452E-2</v>
      </c>
      <c r="N1409" s="1042">
        <f>VLOOKUP(B1409,'Sub Index'!AM:AX,8,0)</f>
        <v>-4.4500000000002871E-3</v>
      </c>
      <c r="O1409" s="1042">
        <f>VLOOKUP(B1409,'Sub Index'!AV:AX,3,0)</f>
        <v>263.36</v>
      </c>
      <c r="Q1409" s="1043">
        <f t="shared" ref="Q1409" si="5870">IF(C1409=0,"",(C1409-C$2)/C$3)</f>
        <v>-0.97234582001465852</v>
      </c>
      <c r="R1409" s="1043">
        <f t="shared" ref="R1409" si="5871">IF(D1409=0,"",(D1409-D$2)/D$3)</f>
        <v>1.0390241078211537</v>
      </c>
      <c r="S1409" s="1043">
        <f t="shared" ref="S1409" si="5872">IF(E1409=0,"",(E1409-E$2)/E$3)</f>
        <v>-1.0761109432726768</v>
      </c>
      <c r="T1409" s="1043">
        <f t="shared" ref="T1409" si="5873">IF(F1409=0,"",(F1409-F$2)/F$3)</f>
        <v>-1.006831207590404</v>
      </c>
      <c r="U1409" s="1043">
        <f t="shared" ref="U1409" si="5874">IF(G1409=0,"",(G1409-G$2)/G$3)</f>
        <v>-0.4285953643933228</v>
      </c>
      <c r="V1409" s="1043">
        <f t="shared" ref="V1409" si="5875">IF(H1409=0,"",(H1409-H$2)/H$3)</f>
        <v>-0.88300227207711701</v>
      </c>
      <c r="W1409" s="1043">
        <f t="shared" ref="W1409" si="5876">IF(I1409=0,"",(I1409-I$2)/I$3)</f>
        <v>0.59028503662029463</v>
      </c>
      <c r="X1409" s="1043">
        <f t="shared" ref="X1409" si="5877">IF(J1409=0,"",(J1409-J$2)/J$3)</f>
        <v>-0.31002079944374383</v>
      </c>
      <c r="Y1409" s="1043">
        <f t="shared" ref="Y1409" si="5878">IF(K1409=0,"",(K1409-K$2)/K$3)</f>
        <v>1.2986037786084059</v>
      </c>
      <c r="Z1409" s="1043">
        <f t="shared" ref="Z1409" si="5879">IF(L1409=0,"",(L1409-L$2)/L$3)</f>
        <v>-0.32367277526681731</v>
      </c>
      <c r="AA1409" s="1043">
        <f t="shared" ref="AA1409" si="5880">IF(M1409=0,"",(M1409-M$2)/M$3)</f>
        <v>0.1103307531428543</v>
      </c>
      <c r="AB1409" s="1043">
        <f t="shared" ref="AB1409" si="5881">IF(N1409=0,"",(N1409-N$2)/N$3)</f>
        <v>-0.42343422536234909</v>
      </c>
      <c r="AC1409" s="1043">
        <f t="shared" ref="AC1409" si="5882">IF(O1409=0,"",(O1409-O$2)/O$3)</f>
        <v>-0.18727472156060521</v>
      </c>
      <c r="AE1409" s="1042">
        <f t="shared" ref="AE1409" si="5883">AVERAGE(Q1409:R1409)</f>
        <v>3.3339143903247603E-2</v>
      </c>
      <c r="AF1409" s="1042">
        <f t="shared" ref="AF1409" si="5884">AVERAGE(S1409:U1409)</f>
        <v>-0.83717917175213452</v>
      </c>
      <c r="AG1409" s="1042">
        <f t="shared" ref="AG1409" si="5885">AVERAGE(V1409:W1409)</f>
        <v>-0.14635861772841119</v>
      </c>
      <c r="AH1409" s="1042">
        <f t="shared" ref="AH1409" si="5886">AVERAGE(X1409:Y1409)</f>
        <v>0.49429148958233105</v>
      </c>
      <c r="AI1409" s="1042">
        <f t="shared" ref="AI1409" si="5887">AVERAGE(Z1409:AC1409)</f>
        <v>-0.20601274226172933</v>
      </c>
      <c r="AJ1409" s="1042">
        <f t="shared" ref="AJ1409" si="5888">AVERAGE(AE1409:AI1409)</f>
        <v>-0.13238397965133925</v>
      </c>
    </row>
    <row r="1410" spans="1:36">
      <c r="A1410" s="93" t="str">
        <f t="shared" ref="A1410:A1412" si="5889">YEAR(B1410)&amp;WEEKNUM(B1410)</f>
        <v>202038</v>
      </c>
      <c r="B1410" s="93">
        <f>'Sub Index'!A1392</f>
        <v>44088</v>
      </c>
      <c r="C1410" s="1047">
        <f>VLOOKUP(B1410,'Sub Index'!A:M,8,0)</f>
        <v>0.68937731674093106</v>
      </c>
      <c r="D1410" s="1047">
        <f>VLOOKUP(B1410,'Sub Index'!J:M,4,0)</f>
        <v>0.73449999999999971</v>
      </c>
      <c r="E1410" s="1047">
        <f>VLOOKUP(B1410,'Sub Index'!O:W,4,0)</f>
        <v>0.23490000000000011</v>
      </c>
      <c r="F1410" s="1047">
        <f>VLOOKUP(B1410,'Sub Index'!O:W,7,0)</f>
        <v>2.5129092106792573E-2</v>
      </c>
      <c r="G1410" s="1047">
        <f>VLOOKUP(B1410,'Sub Index'!O:W,9,0)</f>
        <v>0.1419999999999999</v>
      </c>
      <c r="H1410" s="1047">
        <f>VLOOKUP(B1410,'Sub Index'!Y:AE,4,0)</f>
        <v>1.1808000000000001</v>
      </c>
      <c r="I1410" s="1047">
        <f>VLOOKUP(B1410,'Sub Index'!Y:AE,7,0)</f>
        <v>8.3981036440190625E-3</v>
      </c>
      <c r="J1410" s="1047">
        <f>VLOOKUP(B1410,'Sub Index'!AG:AK,4,0)</f>
        <v>9.5084514601414954E-3</v>
      </c>
      <c r="K1410" s="1047">
        <f>VLOOKUP(B1410,'Sub Index'!AG:AK,5,0)</f>
        <v>148814547.22049999</v>
      </c>
      <c r="L1410" s="1047">
        <f>VLOOKUP(B1410,'Sub Index'!AM:AX,4,0)</f>
        <v>1.7513719109412183E-3</v>
      </c>
      <c r="M1410" s="1047">
        <f>VLOOKUP(B1410,'Sub Index'!AM:AX,7,0)</f>
        <v>1.3299999999999201E-2</v>
      </c>
      <c r="N1410" s="1047">
        <f>VLOOKUP(B1410,'Sub Index'!AM:AX,8,0)</f>
        <v>-1.499999999999968E-2</v>
      </c>
      <c r="O1410" s="1047">
        <f>VLOOKUP(B1410,'Sub Index'!AV:AX,3,0)</f>
        <v>271.02600000000001</v>
      </c>
      <c r="Q1410" s="1046">
        <f t="shared" ref="Q1410:Q1412" si="5890">IF(C1410=0,"",(C1410-C$2)/C$3)</f>
        <v>-1.0468008975810856</v>
      </c>
      <c r="R1410" s="1046">
        <f t="shared" ref="R1410:R1412" si="5891">IF(D1410=0,"",(D1410-D$2)/D$3)</f>
        <v>0.9380122933328302</v>
      </c>
      <c r="S1410" s="1046">
        <f t="shared" ref="S1410:S1412" si="5892">IF(E1410=0,"",(E1410-E$2)/E$3)</f>
        <v>-1.1199002644324649</v>
      </c>
      <c r="T1410" s="1046">
        <f t="shared" ref="T1410:T1412" si="5893">IF(F1410=0,"",(F1410-F$2)/F$3)</f>
        <v>-0.99791151567667491</v>
      </c>
      <c r="U1410" s="1046">
        <f t="shared" ref="U1410:U1412" si="5894">IF(G1410=0,"",(G1410-G$2)/G$3)</f>
        <v>-0.29136235315951253</v>
      </c>
      <c r="V1410" s="1046">
        <f t="shared" ref="V1410:V1412" si="5895">IF(H1410=0,"",(H1410-H$2)/H$3)</f>
        <v>-0.95313369275722226</v>
      </c>
      <c r="W1410" s="1046">
        <f t="shared" ref="W1410:W1412" si="5896">IF(I1410=0,"",(I1410-I$2)/I$3)</f>
        <v>0.41241757729724898</v>
      </c>
      <c r="X1410" s="1046">
        <f t="shared" ref="X1410:X1412" si="5897">IF(J1410=0,"",(J1410-J$2)/J$3)</f>
        <v>-0.24599267877025793</v>
      </c>
      <c r="Y1410" s="1046">
        <f t="shared" ref="Y1410:Y1412" si="5898">IF(K1410=0,"",(K1410-K$2)/K$3)</f>
        <v>1.310935481845328</v>
      </c>
      <c r="Z1410" s="1046">
        <f t="shared" ref="Z1410:Z1412" si="5899">IF(L1410=0,"",(L1410-L$2)/L$3)</f>
        <v>-0.3056972929848637</v>
      </c>
      <c r="AA1410" s="1046">
        <f t="shared" ref="AA1410:AA1412" si="5900">IF(M1410=0,"",(M1410-M$2)/M$3)</f>
        <v>-2.3857951513921442E-2</v>
      </c>
      <c r="AB1410" s="1046">
        <f t="shared" ref="AB1410:AB1412" si="5901">IF(N1410=0,"",(N1410-N$2)/N$3)</f>
        <v>-0.91120229822668619</v>
      </c>
      <c r="AC1410" s="1046">
        <f t="shared" ref="AC1410:AC1412" si="5902">IF(O1410=0,"",(O1410-O$2)/O$3)</f>
        <v>-7.4693157259404092E-2</v>
      </c>
      <c r="AE1410" s="1047">
        <f t="shared" ref="AE1410:AE1412" si="5903">AVERAGE(Q1410:R1410)</f>
        <v>-5.4394302124127714E-2</v>
      </c>
      <c r="AF1410" s="1047">
        <f t="shared" ref="AF1410:AF1412" si="5904">AVERAGE(S1410:U1410)</f>
        <v>-0.80305804442288409</v>
      </c>
      <c r="AG1410" s="1047">
        <f t="shared" ref="AG1410:AG1412" si="5905">AVERAGE(V1410:W1410)</f>
        <v>-0.27035805772998667</v>
      </c>
      <c r="AH1410" s="1047">
        <f t="shared" ref="AH1410:AH1412" si="5906">AVERAGE(X1410:Y1410)</f>
        <v>0.53247140153753503</v>
      </c>
      <c r="AI1410" s="1047">
        <f t="shared" ref="AI1410:AI1412" si="5907">AVERAGE(Z1410:AC1410)</f>
        <v>-0.32886267499621885</v>
      </c>
      <c r="AJ1410" s="1047">
        <f t="shared" ref="AJ1410:AJ1412" si="5908">AVERAGE(AE1410:AI1410)</f>
        <v>-0.18484033554713647</v>
      </c>
    </row>
    <row r="1411" spans="1:36">
      <c r="A1411" s="93" t="str">
        <f t="shared" si="5889"/>
        <v>202038</v>
      </c>
      <c r="B1411" s="93">
        <f>'Sub Index'!A1393</f>
        <v>44089</v>
      </c>
      <c r="C1411" s="1047">
        <f>VLOOKUP(B1411,'Sub Index'!A:M,8,0)</f>
        <v>0.69981905951723267</v>
      </c>
      <c r="D1411" s="1047">
        <f>VLOOKUP(B1411,'Sub Index'!J:M,4,0)</f>
        <v>0.83599999999999985</v>
      </c>
      <c r="E1411" s="1047">
        <f>VLOOKUP(B1411,'Sub Index'!O:W,4,0)</f>
        <v>0.30169999999999986</v>
      </c>
      <c r="F1411" s="1047">
        <f>VLOOKUP(B1411,'Sub Index'!O:W,7,0)</f>
        <v>2.4357805639516061E-2</v>
      </c>
      <c r="G1411" s="1047">
        <f>VLOOKUP(B1411,'Sub Index'!O:W,9,0)</f>
        <v>0.17079999999999984</v>
      </c>
      <c r="H1411" s="1047">
        <f>VLOOKUP(B1411,'Sub Index'!Y:AE,4,0)</f>
        <v>1.2490999999999999</v>
      </c>
      <c r="I1411" s="1047">
        <f>VLOOKUP(B1411,'Sub Index'!Y:AE,7,0)</f>
        <v>8.3969951089222106E-3</v>
      </c>
      <c r="J1411" s="1047">
        <f>VLOOKUP(B1411,'Sub Index'!AG:AK,4,0)</f>
        <v>9.5725601521495021E-3</v>
      </c>
      <c r="K1411" s="1047">
        <f>VLOOKUP(B1411,'Sub Index'!AG:AK,5,0)</f>
        <v>149104477.09020001</v>
      </c>
      <c r="L1411" s="1047">
        <f>VLOOKUP(B1411,'Sub Index'!AM:AX,4,0)</f>
        <v>2.1578810577917678E-3</v>
      </c>
      <c r="M1411" s="1047">
        <f>VLOOKUP(B1411,'Sub Index'!AM:AX,7,0)</f>
        <v>6.150000000000766E-3</v>
      </c>
      <c r="N1411" s="1047">
        <f>VLOOKUP(B1411,'Sub Index'!AM:AX,8,0)</f>
        <v>2.7499999999998082E-3</v>
      </c>
      <c r="O1411" s="1047">
        <f>VLOOKUP(B1411,'Sub Index'!AV:AX,3,0)</f>
        <v>284.76599999999996</v>
      </c>
      <c r="Q1411" s="1046">
        <f t="shared" si="5890"/>
        <v>-1.0225253226393674</v>
      </c>
      <c r="R1411" s="1046">
        <f t="shared" si="5891"/>
        <v>1.0044157853701672</v>
      </c>
      <c r="S1411" s="1046">
        <f t="shared" si="5892"/>
        <v>-1.0765007591880458</v>
      </c>
      <c r="T1411" s="1046">
        <f t="shared" si="5893"/>
        <v>-1.0183666546104972</v>
      </c>
      <c r="U1411" s="1046">
        <f t="shared" si="5894"/>
        <v>-0.20506735919589456</v>
      </c>
      <c r="V1411" s="1046">
        <f t="shared" si="5895"/>
        <v>-0.90725269627780492</v>
      </c>
      <c r="W1411" s="1046">
        <f t="shared" si="5896"/>
        <v>0.41203960458271394</v>
      </c>
      <c r="X1411" s="1046">
        <f t="shared" si="5897"/>
        <v>-0.23743947751223604</v>
      </c>
      <c r="Y1411" s="1046">
        <f t="shared" si="5898"/>
        <v>1.3204750035659183</v>
      </c>
      <c r="Z1411" s="1046">
        <f t="shared" si="5899"/>
        <v>0.13576155420685918</v>
      </c>
      <c r="AA1411" s="1046">
        <f t="shared" si="5900"/>
        <v>-0.57211465911109338</v>
      </c>
      <c r="AB1411" s="1046">
        <f t="shared" si="5901"/>
        <v>-9.054985336012393E-2</v>
      </c>
      <c r="AC1411" s="1046">
        <f t="shared" si="5902"/>
        <v>0.12709013174379163</v>
      </c>
      <c r="AE1411" s="1047">
        <f t="shared" si="5903"/>
        <v>-9.0547686346000855E-3</v>
      </c>
      <c r="AF1411" s="1047">
        <f t="shared" si="5904"/>
        <v>-0.76664492433147913</v>
      </c>
      <c r="AG1411" s="1047">
        <f t="shared" si="5905"/>
        <v>-0.24760654584754549</v>
      </c>
      <c r="AH1411" s="1047">
        <f t="shared" si="5906"/>
        <v>0.54151776302684107</v>
      </c>
      <c r="AI1411" s="1047">
        <f t="shared" si="5907"/>
        <v>-9.9953206630141608E-2</v>
      </c>
      <c r="AJ1411" s="1047">
        <f t="shared" si="5908"/>
        <v>-0.11634833648338505</v>
      </c>
    </row>
    <row r="1412" spans="1:36">
      <c r="A1412" s="93" t="str">
        <f t="shared" si="5889"/>
        <v>202038</v>
      </c>
      <c r="B1412" s="93">
        <f>'Sub Index'!A1394</f>
        <v>44090</v>
      </c>
      <c r="C1412" s="1047">
        <f>VLOOKUP(B1412,'Sub Index'!A:M,8,0)</f>
        <v>0.69122271494147991</v>
      </c>
      <c r="D1412" s="1047">
        <f>VLOOKUP(B1412,'Sub Index'!J:M,4,0)</f>
        <v>0.78629999999999978</v>
      </c>
      <c r="E1412" s="1047">
        <f>VLOOKUP(B1412,'Sub Index'!O:W,4,0)</f>
        <v>0.43100000000000005</v>
      </c>
      <c r="F1412" s="1047">
        <f>VLOOKUP(B1412,'Sub Index'!O:W,7,0)</f>
        <v>2.0695493397681647E-2</v>
      </c>
      <c r="G1412" s="1047">
        <f>VLOOKUP(B1412,'Sub Index'!O:W,9,0)</f>
        <v>0.12599999999999989</v>
      </c>
      <c r="H1412" s="1047">
        <f>VLOOKUP(B1412,'Sub Index'!Y:AE,4,0)</f>
        <v>1.2323</v>
      </c>
      <c r="I1412" s="1047">
        <f>VLOOKUP(B1412,'Sub Index'!Y:AE,7,0)</f>
        <v>7.8314680241505594E-3</v>
      </c>
      <c r="J1412" s="1047">
        <f>VLOOKUP(B1412,'Sub Index'!AG:AK,4,0)</f>
        <v>9.5552999574471248E-3</v>
      </c>
      <c r="K1412" s="1047">
        <f>VLOOKUP(B1412,'Sub Index'!AG:AK,5,0)</f>
        <v>149121820.18129998</v>
      </c>
      <c r="L1412" s="1047">
        <f>VLOOKUP(B1412,'Sub Index'!AM:AX,4,0)</f>
        <v>2.1626130145582911E-3</v>
      </c>
      <c r="M1412" s="1047">
        <f>VLOOKUP(B1412,'Sub Index'!AM:AX,7,0)</f>
        <v>1.3399999999999856E-2</v>
      </c>
      <c r="N1412" s="1047">
        <f>VLOOKUP(B1412,'Sub Index'!AM:AX,8,0)</f>
        <v>-1.5900000000000247E-2</v>
      </c>
      <c r="O1412" s="1047">
        <f>VLOOKUP(B1412,'Sub Index'!AV:AX,3,0)</f>
        <v>289.01599999999996</v>
      </c>
      <c r="Q1412" s="1046">
        <f t="shared" si="5890"/>
        <v>-1.0425106078014514</v>
      </c>
      <c r="R1412" s="1046">
        <f t="shared" si="5891"/>
        <v>0.97190097202774695</v>
      </c>
      <c r="S1412" s="1046">
        <f t="shared" si="5892"/>
        <v>-0.99249542942601843</v>
      </c>
      <c r="T1412" s="1046">
        <f t="shared" si="5893"/>
        <v>-1.1154941278699289</v>
      </c>
      <c r="U1412" s="1046">
        <f t="shared" si="5894"/>
        <v>-0.33930401647263375</v>
      </c>
      <c r="V1412" s="1046">
        <f t="shared" si="5895"/>
        <v>-0.91853821224931609</v>
      </c>
      <c r="W1412" s="1046">
        <f t="shared" si="5896"/>
        <v>0.21921412888845507</v>
      </c>
      <c r="X1412" s="1046">
        <f t="shared" si="5897"/>
        <v>-0.23974228411174736</v>
      </c>
      <c r="Y1412" s="1046">
        <f t="shared" si="5898"/>
        <v>1.3210456408528648</v>
      </c>
      <c r="Z1412" s="1046">
        <f t="shared" si="5899"/>
        <v>0.14090034184618974</v>
      </c>
      <c r="AA1412" s="1046">
        <f t="shared" si="5900"/>
        <v>-1.6190025533489503E-2</v>
      </c>
      <c r="AB1412" s="1046">
        <f t="shared" si="5901"/>
        <v>-0.95281284472699002</v>
      </c>
      <c r="AC1412" s="1046">
        <f t="shared" si="5902"/>
        <v>0.18950490454317917</v>
      </c>
      <c r="AE1412" s="1047">
        <f t="shared" si="5903"/>
        <v>-3.5304817886852247E-2</v>
      </c>
      <c r="AF1412" s="1047">
        <f t="shared" si="5904"/>
        <v>-0.81576452458952697</v>
      </c>
      <c r="AG1412" s="1047">
        <f t="shared" si="5905"/>
        <v>-0.34966204168043052</v>
      </c>
      <c r="AH1412" s="1047">
        <f t="shared" si="5906"/>
        <v>0.54065167837055872</v>
      </c>
      <c r="AI1412" s="1047">
        <f t="shared" si="5907"/>
        <v>-0.15964940596777766</v>
      </c>
      <c r="AJ1412" s="1047">
        <f t="shared" si="5908"/>
        <v>-0.16394582235080574</v>
      </c>
    </row>
    <row r="1413" spans="1:36">
      <c r="A1413" s="93" t="str">
        <f t="shared" ref="A1413:A1417" si="5909">YEAR(B1413)&amp;WEEKNUM(B1413)</f>
        <v>202038</v>
      </c>
      <c r="B1413" s="93">
        <f>'Sub Index'!A1395</f>
        <v>44091</v>
      </c>
      <c r="C1413" s="1048">
        <f>VLOOKUP(B1413,'Sub Index'!A:M,8,0)</f>
        <v>0.68343790419913042</v>
      </c>
      <c r="D1413" s="1048">
        <f>VLOOKUP(B1413,'Sub Index'!J:M,4,0)</f>
        <v>0.79690000000000039</v>
      </c>
      <c r="E1413" s="1048">
        <f>VLOOKUP(B1413,'Sub Index'!O:W,4,0)</f>
        <v>0.24670000000000014</v>
      </c>
      <c r="F1413" s="1048">
        <f>VLOOKUP(B1413,'Sub Index'!O:W,7,0)</f>
        <v>2.4090691898177651E-2</v>
      </c>
      <c r="G1413" s="1048">
        <f>VLOOKUP(B1413,'Sub Index'!O:W,9,0)</f>
        <v>0.18880000000000008</v>
      </c>
      <c r="H1413" s="1048">
        <f>VLOOKUP(B1413,'Sub Index'!Y:AE,4,0)</f>
        <v>1.1973000000000003</v>
      </c>
      <c r="I1413" s="1048">
        <f>VLOOKUP(B1413,'Sub Index'!Y:AE,7,0)</f>
        <v>7.820189815282064E-3</v>
      </c>
      <c r="J1413" s="1048">
        <f>VLOOKUP(B1413,'Sub Index'!AG:AK,4,0)</f>
        <v>9.5291509367906452E-3</v>
      </c>
      <c r="K1413" s="1048">
        <f>VLOOKUP(B1413,'Sub Index'!AG:AK,5,0)</f>
        <v>149487839.85780001</v>
      </c>
      <c r="L1413" s="1048">
        <f>VLOOKUP(B1413,'Sub Index'!AM:AX,4,0)</f>
        <v>2.1119452553370107E-3</v>
      </c>
      <c r="M1413" s="1048">
        <f>VLOOKUP(B1413,'Sub Index'!AM:AX,7,0)</f>
        <v>1.3900000000000468E-2</v>
      </c>
      <c r="N1413" s="1048">
        <f>VLOOKUP(B1413,'Sub Index'!AM:AX,8,0)</f>
        <v>-1.1900000000000688E-2</v>
      </c>
      <c r="O1413" s="1048">
        <f>VLOOKUP(B1413,'Sub Index'!AV:AX,3,0)</f>
        <v>298.572</v>
      </c>
      <c r="Q1413" s="1049">
        <f t="shared" ref="Q1413:Q1417" si="5910">IF(C1413=0,"",(C1413-C$2)/C$3)</f>
        <v>-1.0606091915945619</v>
      </c>
      <c r="R1413" s="1049">
        <f t="shared" ref="R1413:R1417" si="5911">IF(D1413=0,"",(D1413-D$2)/D$3)</f>
        <v>0.97883572094987314</v>
      </c>
      <c r="S1413" s="1049">
        <f t="shared" ref="S1413:S1417" si="5912">IF(E1413=0,"",(E1413-E$2)/E$3)</f>
        <v>-1.1122338847635407</v>
      </c>
      <c r="T1413" s="1049">
        <f t="shared" ref="T1413:T1417" si="5913">IF(F1413=0,"",(F1413-F$2)/F$3)</f>
        <v>-1.025450726381526</v>
      </c>
      <c r="U1413" s="1049">
        <f t="shared" ref="U1413:U1417" si="5914">IF(G1413=0,"",(G1413-G$2)/G$3)</f>
        <v>-0.1511329879686325</v>
      </c>
      <c r="V1413" s="1049">
        <f t="shared" ref="V1413:V1417" si="5915">IF(H1413=0,"",(H1413-H$2)/H$3)</f>
        <v>-0.94204970385663078</v>
      </c>
      <c r="W1413" s="1049">
        <f t="shared" ref="W1413:W1417" si="5916">IF(I1413=0,"",(I1413-I$2)/I$3)</f>
        <v>0.21536864376739329</v>
      </c>
      <c r="X1413" s="1049">
        <f t="shared" ref="X1413:X1417" si="5917">IF(J1413=0,"",(J1413-J$2)/J$3)</f>
        <v>-0.2432310128530405</v>
      </c>
      <c r="Y1413" s="1049">
        <f t="shared" ref="Y1413:Y1417" si="5918">IF(K1413=0,"",(K1413-K$2)/K$3)</f>
        <v>1.3330887347836424</v>
      </c>
      <c r="Z1413" s="1049">
        <f t="shared" ref="Z1413:Z1417" si="5919">IF(L1413=0,"",(L1413-L$2)/L$3)</f>
        <v>8.5876412498204935E-2</v>
      </c>
      <c r="AA1413" s="1049">
        <f t="shared" ref="AA1413:AA1417" si="5920">IF(M1413=0,"",(M1413-M$2)/M$3)</f>
        <v>2.2149604368465883E-2</v>
      </c>
      <c r="AB1413" s="1049">
        <f t="shared" ref="AB1413:AB1417" si="5921">IF(N1413=0,"",(N1413-N$2)/N$3)</f>
        <v>-0.76787708250355446</v>
      </c>
      <c r="AC1413" s="1049">
        <f t="shared" ref="AC1413:AC1417" si="5922">IF(O1413=0,"",(O1413-O$2)/O$3)</f>
        <v>0.32984268545399092</v>
      </c>
      <c r="AE1413" s="1048">
        <f t="shared" ref="AE1413:AE1417" si="5923">AVERAGE(Q1413:R1413)</f>
        <v>-4.0886735322344381E-2</v>
      </c>
      <c r="AF1413" s="1048">
        <f t="shared" ref="AF1413:AF1417" si="5924">AVERAGE(S1413:U1413)</f>
        <v>-0.76293919970456636</v>
      </c>
      <c r="AG1413" s="1048">
        <f t="shared" ref="AG1413:AG1417" si="5925">AVERAGE(V1413:W1413)</f>
        <v>-0.36334053004461875</v>
      </c>
      <c r="AH1413" s="1048">
        <f t="shared" ref="AH1413:AH1417" si="5926">AVERAGE(X1413:Y1413)</f>
        <v>0.54492886096530091</v>
      </c>
      <c r="AI1413" s="1048">
        <f t="shared" ref="AI1413:AI1417" si="5927">AVERAGE(Z1413:AC1413)</f>
        <v>-8.2502095045723187E-2</v>
      </c>
      <c r="AJ1413" s="1048">
        <f t="shared" ref="AJ1413:AJ1417" si="5928">AVERAGE(AE1413:AI1413)</f>
        <v>-0.14094793983039039</v>
      </c>
    </row>
    <row r="1414" spans="1:36">
      <c r="A1414" s="93" t="str">
        <f t="shared" si="5909"/>
        <v>202038</v>
      </c>
      <c r="B1414" s="93">
        <f>'Sub Index'!A1396</f>
        <v>44092</v>
      </c>
      <c r="C1414" s="1048">
        <f>VLOOKUP(B1414,'Sub Index'!A:M,8,0)</f>
        <v>0.75730589478915966</v>
      </c>
      <c r="D1414" s="1048">
        <f>VLOOKUP(B1414,'Sub Index'!J:M,4,0)</f>
        <v>0.74839999999999973</v>
      </c>
      <c r="E1414" s="1048">
        <f>VLOOKUP(B1414,'Sub Index'!O:W,4,0)</f>
        <v>0.24969999999999981</v>
      </c>
      <c r="F1414" s="1048">
        <f>VLOOKUP(B1414,'Sub Index'!O:W,7,0)</f>
        <v>3.2784571475851128E-2</v>
      </c>
      <c r="G1414" s="1048">
        <f>VLOOKUP(B1414,'Sub Index'!O:W,9,0)</f>
        <v>0.36319999999999997</v>
      </c>
      <c r="H1414" s="1048">
        <f>VLOOKUP(B1414,'Sub Index'!Y:AE,4,0)</f>
        <v>1.1614</v>
      </c>
      <c r="I1414" s="1048">
        <f>VLOOKUP(B1414,'Sub Index'!Y:AE,7,0)</f>
        <v>7.723959239228544E-3</v>
      </c>
      <c r="J1414" s="1048">
        <f>VLOOKUP(B1414,'Sub Index'!AG:AK,4,0)</f>
        <v>1.1687307783229186E-2</v>
      </c>
      <c r="K1414" s="1048">
        <f>VLOOKUP(B1414,'Sub Index'!AG:AK,5,0)</f>
        <v>149865313.50260001</v>
      </c>
      <c r="L1414" s="1048">
        <f>VLOOKUP(B1414,'Sub Index'!AM:AX,4,0)</f>
        <v>2.1120252591087835E-3</v>
      </c>
      <c r="M1414" s="1048">
        <f>VLOOKUP(B1414,'Sub Index'!AM:AX,7,0)</f>
        <v>1.3999999999999346E-2</v>
      </c>
      <c r="N1414" s="1048">
        <f>VLOOKUP(B1414,'Sub Index'!AM:AX,8,0)</f>
        <v>2.0400000000000418E-2</v>
      </c>
      <c r="O1414" s="1048">
        <f>VLOOKUP(B1414,'Sub Index'!AV:AX,3,0)</f>
        <v>311.68200000000007</v>
      </c>
      <c r="Q1414" s="1049">
        <f t="shared" si="5910"/>
        <v>-0.8888765623028122</v>
      </c>
      <c r="R1414" s="1049">
        <f t="shared" si="5911"/>
        <v>0.94710597352316506</v>
      </c>
      <c r="S1414" s="1049">
        <f t="shared" si="5912"/>
        <v>-1.1102848051866956</v>
      </c>
      <c r="T1414" s="1049">
        <f t="shared" si="5913"/>
        <v>-0.7948820308575637</v>
      </c>
      <c r="U1414" s="1049">
        <f t="shared" si="5914"/>
        <v>0.37143114214438827</v>
      </c>
      <c r="V1414" s="1049">
        <f t="shared" si="5915"/>
        <v>-0.96616577667670556</v>
      </c>
      <c r="W1414" s="1049">
        <f t="shared" si="5916"/>
        <v>0.18255729466756193</v>
      </c>
      <c r="X1414" s="1049">
        <f t="shared" si="5917"/>
        <v>4.4704199608652462E-2</v>
      </c>
      <c r="Y1414" s="1049">
        <f t="shared" si="5918"/>
        <v>1.3455086970222547</v>
      </c>
      <c r="Z1414" s="1049">
        <f t="shared" si="5919"/>
        <v>8.5963294609299926E-2</v>
      </c>
      <c r="AA1414" s="1049">
        <f t="shared" si="5920"/>
        <v>2.9817530348761612E-2</v>
      </c>
      <c r="AB1414" s="1049">
        <f t="shared" si="5921"/>
        <v>0.72547919745090383</v>
      </c>
      <c r="AC1414" s="1049">
        <f t="shared" si="5922"/>
        <v>0.52237390225398506</v>
      </c>
      <c r="AE1414" s="1048">
        <f t="shared" si="5923"/>
        <v>2.9114705610176428E-2</v>
      </c>
      <c r="AF1414" s="1048">
        <f t="shared" si="5924"/>
        <v>-0.51124523129995703</v>
      </c>
      <c r="AG1414" s="1048">
        <f t="shared" si="5925"/>
        <v>-0.39180424100457178</v>
      </c>
      <c r="AH1414" s="1048">
        <f t="shared" si="5926"/>
        <v>0.69510644831545365</v>
      </c>
      <c r="AI1414" s="1048">
        <f t="shared" si="5927"/>
        <v>0.34090848116573758</v>
      </c>
      <c r="AJ1414" s="1048">
        <f t="shared" si="5928"/>
        <v>3.241603255736776E-2</v>
      </c>
    </row>
    <row r="1415" spans="1:36">
      <c r="A1415" s="93" t="str">
        <f t="shared" si="5909"/>
        <v>202039</v>
      </c>
      <c r="B1415" s="93">
        <f>'Sub Index'!A1397</f>
        <v>44095</v>
      </c>
      <c r="C1415" s="1048">
        <f>VLOOKUP(B1415,'Sub Index'!A:M,8,0)</f>
        <v>0.89856374471421385</v>
      </c>
      <c r="D1415" s="1048">
        <f>VLOOKUP(B1415,'Sub Index'!J:M,4,0)</f>
        <v>0.73570000000000002</v>
      </c>
      <c r="E1415" s="1048">
        <f>VLOOKUP(B1415,'Sub Index'!O:W,4,0)</f>
        <v>0.3333999999999997</v>
      </c>
      <c r="F1415" s="1048">
        <f>VLOOKUP(B1415,'Sub Index'!O:W,7,0)</f>
        <v>3.4494515291637176E-2</v>
      </c>
      <c r="G1415" s="1048">
        <f>VLOOKUP(B1415,'Sub Index'!O:W,9,0)</f>
        <v>0.49410000000000043</v>
      </c>
      <c r="H1415" s="1048">
        <f>VLOOKUP(B1415,'Sub Index'!Y:AE,4,0)</f>
        <v>1.1558000000000002</v>
      </c>
      <c r="I1415" s="1048">
        <f>VLOOKUP(B1415,'Sub Index'!Y:AE,7,0)</f>
        <v>7.9291894619263389E-3</v>
      </c>
      <c r="J1415" s="1048">
        <f>VLOOKUP(B1415,'Sub Index'!AG:AK,4,0)</f>
        <v>1.0231785659474179E-2</v>
      </c>
      <c r="K1415" s="1048">
        <f>VLOOKUP(B1415,'Sub Index'!AG:AK,5,0)</f>
        <v>150061223.15240002</v>
      </c>
      <c r="L1415" s="1048">
        <f>VLOOKUP(B1415,'Sub Index'!AM:AX,4,0)</f>
        <v>2.2215267989791274E-3</v>
      </c>
      <c r="M1415" s="1048">
        <f>VLOOKUP(B1415,'Sub Index'!AM:AX,7,0)</f>
        <v>1.4350000000000307E-2</v>
      </c>
      <c r="N1415" s="1048">
        <f>VLOOKUP(B1415,'Sub Index'!AM:AX,8,0)</f>
        <v>1.9449999999999967E-2</v>
      </c>
      <c r="O1415" s="1048">
        <f>VLOOKUP(B1415,'Sub Index'!AV:AX,3,0)</f>
        <v>321.14</v>
      </c>
      <c r="Q1415" s="1049">
        <f t="shared" si="5910"/>
        <v>-0.5604720425377463</v>
      </c>
      <c r="R1415" s="1049">
        <f t="shared" si="5911"/>
        <v>0.9387973592485428</v>
      </c>
      <c r="S1415" s="1049">
        <f t="shared" si="5912"/>
        <v>-1.0559054849927152</v>
      </c>
      <c r="T1415" s="1049">
        <f t="shared" si="5913"/>
        <v>-0.74953294228293665</v>
      </c>
      <c r="U1415" s="1049">
        <f t="shared" si="5914"/>
        <v>0.76365387512486238</v>
      </c>
      <c r="V1415" s="1049">
        <f t="shared" si="5915"/>
        <v>-0.96992761533387584</v>
      </c>
      <c r="W1415" s="1049">
        <f t="shared" si="5916"/>
        <v>0.25253381106114903</v>
      </c>
      <c r="X1415" s="1049">
        <f t="shared" si="5917"/>
        <v>-0.14948746567169927</v>
      </c>
      <c r="Y1415" s="1049">
        <f t="shared" si="5918"/>
        <v>1.3519546846725581</v>
      </c>
      <c r="Z1415" s="1049">
        <f t="shared" si="5919"/>
        <v>0.20487924996085943</v>
      </c>
      <c r="AA1415" s="1049">
        <f t="shared" si="5920"/>
        <v>5.665527128017124E-2</v>
      </c>
      <c r="AB1415" s="1049">
        <f t="shared" si="5921"/>
        <v>0.68155695392281224</v>
      </c>
      <c r="AC1415" s="1049">
        <f t="shared" si="5922"/>
        <v>0.6612724719331855</v>
      </c>
      <c r="AE1415" s="1048">
        <f t="shared" si="5923"/>
        <v>0.18916265835539825</v>
      </c>
      <c r="AF1415" s="1048">
        <f t="shared" si="5924"/>
        <v>-0.34726151738359645</v>
      </c>
      <c r="AG1415" s="1048">
        <f t="shared" si="5925"/>
        <v>-0.3586969021363634</v>
      </c>
      <c r="AH1415" s="1048">
        <f t="shared" si="5926"/>
        <v>0.60123360950042937</v>
      </c>
      <c r="AI1415" s="1048">
        <f t="shared" si="5927"/>
        <v>0.40109098677425709</v>
      </c>
      <c r="AJ1415" s="1048">
        <f t="shared" si="5928"/>
        <v>9.7105767022024975E-2</v>
      </c>
    </row>
    <row r="1416" spans="1:36">
      <c r="A1416" s="93" t="str">
        <f t="shared" si="5909"/>
        <v>202039</v>
      </c>
      <c r="B1416" s="93">
        <f>'Sub Index'!A1398</f>
        <v>44096</v>
      </c>
      <c r="C1416" s="1048">
        <f>VLOOKUP(B1416,'Sub Index'!A:M,8,0)</f>
        <v>0.81194430817392793</v>
      </c>
      <c r="D1416" s="1048">
        <f>VLOOKUP(B1416,'Sub Index'!J:M,4,0)</f>
        <v>0.78560000000000008</v>
      </c>
      <c r="E1416" s="1048">
        <f>VLOOKUP(B1416,'Sub Index'!O:W,4,0)</f>
        <v>0.26460000000000017</v>
      </c>
      <c r="F1416" s="1048">
        <f>VLOOKUP(B1416,'Sub Index'!O:W,7,0)</f>
        <v>3.5816379056777398E-2</v>
      </c>
      <c r="G1416" s="1048">
        <f>VLOOKUP(B1416,'Sub Index'!O:W,9,0)</f>
        <v>0.6109</v>
      </c>
      <c r="H1416" s="1048">
        <f>VLOOKUP(B1416,'Sub Index'!Y:AE,4,0)</f>
        <v>1.1808999999999998</v>
      </c>
      <c r="I1416" s="1048">
        <f>VLOOKUP(B1416,'Sub Index'!Y:AE,7,0)</f>
        <v>8.1823051385860168E-3</v>
      </c>
      <c r="J1416" s="1048">
        <f>VLOOKUP(B1416,'Sub Index'!AG:AK,4,0)</f>
        <v>1.0730122189552983E-2</v>
      </c>
      <c r="K1416" s="1048">
        <f>VLOOKUP(B1416,'Sub Index'!AG:AK,5,0)</f>
        <v>150106095.04430002</v>
      </c>
      <c r="L1416" s="1048">
        <f>VLOOKUP(B1416,'Sub Index'!AM:AX,4,0)</f>
        <v>2.3168264765035061E-3</v>
      </c>
      <c r="M1416" s="1048">
        <f>VLOOKUP(B1416,'Sub Index'!AM:AX,7,0)</f>
        <v>1.6149999999999665E-2</v>
      </c>
      <c r="N1416" s="1048">
        <f>VLOOKUP(B1416,'Sub Index'!AM:AX,8,0)</f>
        <v>-3.249999999999531E-3</v>
      </c>
      <c r="O1416" s="1048">
        <f>VLOOKUP(B1416,'Sub Index'!AV:AX,3,0)</f>
        <v>318.35000000000002</v>
      </c>
      <c r="Q1416" s="1049">
        <f t="shared" si="5910"/>
        <v>-0.76184997993680503</v>
      </c>
      <c r="R1416" s="1049">
        <f t="shared" si="5911"/>
        <v>0.97144301691024826</v>
      </c>
      <c r="S1416" s="1049">
        <f t="shared" si="5912"/>
        <v>-1.1006043766216977</v>
      </c>
      <c r="T1416" s="1049">
        <f t="shared" si="5913"/>
        <v>-0.7144760495268565</v>
      </c>
      <c r="U1416" s="1049">
        <f t="shared" si="5914"/>
        <v>1.1136280173106459</v>
      </c>
      <c r="V1416" s="1049">
        <f t="shared" si="5915"/>
        <v>-0.95306651706691581</v>
      </c>
      <c r="W1416" s="1049">
        <f t="shared" si="5916"/>
        <v>0.33883763641601067</v>
      </c>
      <c r="X1416" s="1049">
        <f t="shared" si="5917"/>
        <v>-8.300080836388922E-2</v>
      </c>
      <c r="Y1416" s="1049">
        <f t="shared" si="5918"/>
        <v>1.3534310982199684</v>
      </c>
      <c r="Z1416" s="1049">
        <f t="shared" si="5919"/>
        <v>0.30837233518071611</v>
      </c>
      <c r="AA1416" s="1049">
        <f t="shared" si="5920"/>
        <v>0.1946779389269927</v>
      </c>
      <c r="AB1416" s="1049">
        <f t="shared" si="5921"/>
        <v>-0.36795349669527738</v>
      </c>
      <c r="AC1416" s="1049">
        <f t="shared" si="5922"/>
        <v>0.62029900931899984</v>
      </c>
      <c r="AE1416" s="1048">
        <f t="shared" si="5923"/>
        <v>0.10479651848672161</v>
      </c>
      <c r="AF1416" s="1048">
        <f t="shared" si="5924"/>
        <v>-0.23381746961263614</v>
      </c>
      <c r="AG1416" s="1048">
        <f t="shared" si="5925"/>
        <v>-0.30711444032545254</v>
      </c>
      <c r="AH1416" s="1048">
        <f t="shared" si="5926"/>
        <v>0.63521514492803965</v>
      </c>
      <c r="AI1416" s="1048">
        <f t="shared" si="5927"/>
        <v>0.18884894668285779</v>
      </c>
      <c r="AJ1416" s="1048">
        <f t="shared" si="5928"/>
        <v>7.7585740031906075E-2</v>
      </c>
    </row>
    <row r="1417" spans="1:36">
      <c r="A1417" s="93" t="str">
        <f t="shared" si="5909"/>
        <v>202039</v>
      </c>
      <c r="B1417" s="93">
        <f>'Sub Index'!A1399</f>
        <v>44097</v>
      </c>
      <c r="C1417" s="1048">
        <f>VLOOKUP(B1417,'Sub Index'!A:M,8,0)</f>
        <v>0.96632135972830735</v>
      </c>
      <c r="D1417" s="1048">
        <f>VLOOKUP(B1417,'Sub Index'!J:M,4,0)</f>
        <v>0.74029999999999996</v>
      </c>
      <c r="E1417" s="1048">
        <f>VLOOKUP(B1417,'Sub Index'!O:W,4,0)</f>
        <v>0.27570000000000006</v>
      </c>
      <c r="F1417" s="1048">
        <f>VLOOKUP(B1417,'Sub Index'!O:W,7,0)</f>
        <v>6.9782515333098316E-2</v>
      </c>
      <c r="G1417" s="1048">
        <f>VLOOKUP(B1417,'Sub Index'!O:W,9,0)</f>
        <v>0.21839999999999993</v>
      </c>
      <c r="H1417" s="1048">
        <f>VLOOKUP(B1417,'Sub Index'!Y:AE,4,0)</f>
        <v>1.1055999999999999</v>
      </c>
      <c r="I1417" s="1048">
        <f>VLOOKUP(B1417,'Sub Index'!Y:AE,7,0)</f>
        <v>8.2680905598615136E-3</v>
      </c>
      <c r="J1417" s="1048">
        <f>VLOOKUP(B1417,'Sub Index'!AG:AK,4,0)</f>
        <v>9.004527993625791E-3</v>
      </c>
      <c r="K1417" s="1048">
        <f>VLOOKUP(B1417,'Sub Index'!AG:AK,5,0)</f>
        <v>150578920.12029999</v>
      </c>
      <c r="L1417" s="1048">
        <f>VLOOKUP(B1417,'Sub Index'!AM:AX,4,0)</f>
        <v>2.2950275325723372E-3</v>
      </c>
      <c r="M1417" s="1048">
        <f>VLOOKUP(B1417,'Sub Index'!AM:AX,7,0)</f>
        <v>1.4699999999999491E-2</v>
      </c>
      <c r="N1417" s="1048">
        <f>VLOOKUP(B1417,'Sub Index'!AM:AX,8,0)</f>
        <v>3.3800000000000274E-2</v>
      </c>
      <c r="O1417" s="1048">
        <f>VLOOKUP(B1417,'Sub Index'!AV:AX,3,0)</f>
        <v>321.61399999999998</v>
      </c>
      <c r="Q1417" s="1049">
        <f t="shared" si="5910"/>
        <v>-0.40294517213064635</v>
      </c>
      <c r="R1417" s="1049">
        <f t="shared" si="5911"/>
        <v>0.94180677859210671</v>
      </c>
      <c r="S1417" s="1049">
        <f t="shared" si="5912"/>
        <v>-1.0933927821873706</v>
      </c>
      <c r="T1417" s="1049">
        <f t="shared" si="5913"/>
        <v>0.18633326848260767</v>
      </c>
      <c r="U1417" s="1049">
        <f t="shared" si="5914"/>
        <v>-6.2440910839358731E-2</v>
      </c>
      <c r="V1417" s="1049">
        <f t="shared" si="5915"/>
        <v>-1.0036498118677963</v>
      </c>
      <c r="W1417" s="1049">
        <f t="shared" si="5916"/>
        <v>0.36808754346822414</v>
      </c>
      <c r="X1417" s="1049">
        <f t="shared" si="5917"/>
        <v>-0.313224729413415</v>
      </c>
      <c r="Y1417" s="1049">
        <f t="shared" si="5918"/>
        <v>1.3689883951870192</v>
      </c>
      <c r="Z1417" s="1049">
        <f t="shared" si="5919"/>
        <v>0.28469922294595312</v>
      </c>
      <c r="AA1417" s="1049">
        <f t="shared" si="5920"/>
        <v>8.3493012211444659E-2</v>
      </c>
      <c r="AB1417" s="1049">
        <f t="shared" si="5921"/>
        <v>1.3450140008994746</v>
      </c>
      <c r="AC1417" s="1049">
        <f t="shared" si="5922"/>
        <v>0.66823355482892888</v>
      </c>
      <c r="AE1417" s="1048">
        <f t="shared" si="5923"/>
        <v>0.26943080323073021</v>
      </c>
      <c r="AF1417" s="1048">
        <f t="shared" si="5924"/>
        <v>-0.32316680818137389</v>
      </c>
      <c r="AG1417" s="1048">
        <f t="shared" si="5925"/>
        <v>-0.3177811341997861</v>
      </c>
      <c r="AH1417" s="1048">
        <f t="shared" si="5926"/>
        <v>0.52788183288680213</v>
      </c>
      <c r="AI1417" s="1048">
        <f t="shared" si="5927"/>
        <v>0.5953599477214504</v>
      </c>
      <c r="AJ1417" s="1048">
        <f t="shared" si="5928"/>
        <v>0.15034492829156454</v>
      </c>
    </row>
    <row r="1418" spans="1:36">
      <c r="A1418" s="93" t="str">
        <f t="shared" ref="A1418" si="5929">YEAR(B1418)&amp;WEEKNUM(B1418)</f>
        <v>202039</v>
      </c>
      <c r="B1418" s="93">
        <f>'Sub Index'!A1400</f>
        <v>44098</v>
      </c>
      <c r="C1418" s="1048">
        <f>VLOOKUP(B1418,'Sub Index'!A:M,8,0)</f>
        <v>0.90602471745369717</v>
      </c>
      <c r="D1418" s="1048">
        <f>VLOOKUP(B1418,'Sub Index'!J:M,4,0)</f>
        <v>0.76459999999999972</v>
      </c>
      <c r="E1418" s="1048">
        <f>VLOOKUP(B1418,'Sub Index'!O:W,4,0)</f>
        <v>0.33709999999999996</v>
      </c>
      <c r="F1418" s="1048">
        <f>VLOOKUP(B1418,'Sub Index'!O:W,7,0)</f>
        <v>7.0672766508583174E-2</v>
      </c>
      <c r="G1418" s="1048">
        <f>VLOOKUP(B1418,'Sub Index'!O:W,9,0)</f>
        <v>0.13880000000000026</v>
      </c>
      <c r="H1418" s="1048">
        <f>VLOOKUP(B1418,'Sub Index'!Y:AE,4,0)</f>
        <v>1.0980999999999996</v>
      </c>
      <c r="I1418" s="1048">
        <f>VLOOKUP(B1418,'Sub Index'!Y:AE,7,0)</f>
        <v>8.1927700305535808E-3</v>
      </c>
      <c r="J1418" s="1048">
        <f>VLOOKUP(B1418,'Sub Index'!AG:AK,4,0)</f>
        <v>1.0394664049971081E-2</v>
      </c>
      <c r="K1418" s="1048">
        <f>VLOOKUP(B1418,'Sub Index'!AG:AK,5,0)</f>
        <v>150360499.82499999</v>
      </c>
      <c r="L1418" s="1048">
        <f>VLOOKUP(B1418,'Sub Index'!AM:AX,4,0)</f>
        <v>2.5753254132743707E-3</v>
      </c>
      <c r="M1418" s="1048">
        <f>VLOOKUP(B1418,'Sub Index'!AM:AX,7,0)</f>
        <v>1.4599999999999724E-2</v>
      </c>
      <c r="N1418" s="1048">
        <f>VLOOKUP(B1418,'Sub Index'!AM:AX,8,0)</f>
        <v>2.9000000000003467E-3</v>
      </c>
      <c r="O1418" s="1048">
        <f>VLOOKUP(B1418,'Sub Index'!AV:AX,3,0)</f>
        <v>320.48399999999998</v>
      </c>
      <c r="Q1418" s="1049">
        <f t="shared" ref="Q1418" si="5930">IF(C1418=0,"",(C1418-C$2)/C$3)</f>
        <v>-0.54312633629352514</v>
      </c>
      <c r="R1418" s="1049">
        <f t="shared" ref="R1418" si="5931">IF(D1418=0,"",(D1418-D$2)/D$3)</f>
        <v>0.95770436338528186</v>
      </c>
      <c r="S1418" s="1049">
        <f t="shared" ref="S1418" si="5932">IF(E1418=0,"",(E1418-E$2)/E$3)</f>
        <v>-1.0535016201812726</v>
      </c>
      <c r="T1418" s="1049">
        <f t="shared" ref="T1418" si="5933">IF(F1418=0,"",(F1418-F$2)/F$3)</f>
        <v>0.20994344738908238</v>
      </c>
      <c r="U1418" s="1049">
        <f t="shared" ref="U1418" si="5934">IF(G1418=0,"",(G1418-G$2)/G$3)</f>
        <v>-0.30095068582213569</v>
      </c>
      <c r="V1418" s="1049">
        <f t="shared" ref="V1418" si="5935">IF(H1418=0,"",(H1418-H$2)/H$3)</f>
        <v>-1.0086879886407925</v>
      </c>
      <c r="W1418" s="1049">
        <f t="shared" ref="W1418" si="5936">IF(I1418=0,"",(I1418-I$2)/I$3)</f>
        <v>0.34240580817307043</v>
      </c>
      <c r="X1418" s="1049">
        <f t="shared" ref="X1418" si="5937">IF(J1418=0,"",(J1418-J$2)/J$3)</f>
        <v>-0.12775668922209257</v>
      </c>
      <c r="Y1418" s="1049">
        <f t="shared" ref="Y1418" si="5938">IF(K1418=0,"",(K1418-K$2)/K$3)</f>
        <v>1.3618017429342244</v>
      </c>
      <c r="Z1418" s="1049">
        <f t="shared" ref="Z1418" si="5939">IF(L1418=0,"",(L1418-L$2)/L$3)</f>
        <v>0.58909576664905217</v>
      </c>
      <c r="AA1418" s="1049">
        <f t="shared" ref="AA1418" si="5940">IF(M1418=0,"",(M1418-M$2)/M$3)</f>
        <v>7.5825086231080835E-2</v>
      </c>
      <c r="AB1418" s="1049">
        <f t="shared" ref="AB1418" si="5941">IF(N1418=0,"",(N1418-N$2)/N$3)</f>
        <v>-8.3614762276719434E-2</v>
      </c>
      <c r="AC1418" s="1049">
        <f t="shared" ref="AC1418" si="5942">IF(O1418=0,"",(O1418-O$2)/O$3)</f>
        <v>0.65163856817873878</v>
      </c>
      <c r="AE1418" s="1048">
        <f t="shared" ref="AE1418" si="5943">AVERAGE(Q1418:R1418)</f>
        <v>0.20728901354587836</v>
      </c>
      <c r="AF1418" s="1048">
        <f t="shared" ref="AF1418" si="5944">AVERAGE(S1418:U1418)</f>
        <v>-0.38150295287144198</v>
      </c>
      <c r="AG1418" s="1048">
        <f t="shared" ref="AG1418" si="5945">AVERAGE(V1418:W1418)</f>
        <v>-0.33314109023386101</v>
      </c>
      <c r="AH1418" s="1048">
        <f t="shared" ref="AH1418" si="5946">AVERAGE(X1418:Y1418)</f>
        <v>0.61702252685606596</v>
      </c>
      <c r="AI1418" s="1048">
        <f t="shared" ref="AI1418" si="5947">AVERAGE(Z1418:AC1418)</f>
        <v>0.30823616469553805</v>
      </c>
      <c r="AJ1418" s="1048">
        <f t="shared" ref="AJ1418" si="5948">AVERAGE(AE1418:AI1418)</f>
        <v>8.3580732398435859E-2</v>
      </c>
    </row>
    <row r="1419" spans="1:36">
      <c r="A1419" s="93" t="str">
        <f t="shared" ref="A1419" si="5949">YEAR(B1419)&amp;WEEKNUM(B1419)</f>
        <v>202039</v>
      </c>
      <c r="B1419" s="93">
        <f>'Sub Index'!A1401</f>
        <v>44099</v>
      </c>
      <c r="C1419" s="1051">
        <f>VLOOKUP(B1419,'Sub Index'!A:M,8,0)</f>
        <v>0.9160557055076779</v>
      </c>
      <c r="D1419" s="1051">
        <f>VLOOKUP(B1419,'Sub Index'!J:M,4,0)</f>
        <v>0.74869999999999992</v>
      </c>
      <c r="E1419" s="1051">
        <f>VLOOKUP(B1419,'Sub Index'!O:W,4,0)</f>
        <v>0.29510000000000014</v>
      </c>
      <c r="F1419" s="1051">
        <f>VLOOKUP(B1419,'Sub Index'!O:W,7,0)</f>
        <v>7.3813274076961158E-2</v>
      </c>
      <c r="G1419" s="1051">
        <f>VLOOKUP(B1419,'Sub Index'!O:W,9,0)</f>
        <v>0.19540000000000002</v>
      </c>
      <c r="H1419" s="1051">
        <f>VLOOKUP(B1419,'Sub Index'!Y:AE,4,0)</f>
        <v>1.0377000000000001</v>
      </c>
      <c r="I1419" s="1051">
        <f>VLOOKUP(B1419,'Sub Index'!Y:AE,7,0)</f>
        <v>8.1929626405380929E-3</v>
      </c>
      <c r="J1419" s="1051">
        <f>VLOOKUP(B1419,'Sub Index'!AG:AK,4,0)</f>
        <v>1.0027112633931422E-2</v>
      </c>
      <c r="K1419" s="1051">
        <f>VLOOKUP(B1419,'Sub Index'!AG:AK,5,0)</f>
        <v>149910531.5711</v>
      </c>
      <c r="L1419" s="1051">
        <f>VLOOKUP(B1419,'Sub Index'!AM:AX,4,0)</f>
        <v>2.426050073379924E-3</v>
      </c>
      <c r="M1419" s="1051">
        <f>VLOOKUP(B1419,'Sub Index'!AM:AX,7,0)</f>
        <v>1.7350000000000421E-2</v>
      </c>
      <c r="N1419" s="1051">
        <f>VLOOKUP(B1419,'Sub Index'!AM:AX,8,0)</f>
        <v>3.1499999999997641E-3</v>
      </c>
      <c r="O1419" s="1051">
        <f>VLOOKUP(B1419,'Sub Index'!AV:AX,3,0)</f>
        <v>316.62399999999997</v>
      </c>
      <c r="Q1419" s="1050">
        <f t="shared" ref="Q1419" si="5950">IF(C1419=0,"",(C1419-C$2)/C$3)</f>
        <v>-0.51980570797881964</v>
      </c>
      <c r="R1419" s="1050">
        <f t="shared" ref="R1419" si="5951">IF(D1419=0,"",(D1419-D$2)/D$3)</f>
        <v>0.94730224000209318</v>
      </c>
      <c r="S1419" s="1050">
        <f t="shared" ref="S1419" si="5952">IF(E1419=0,"",(E1419-E$2)/E$3)</f>
        <v>-1.080788734257105</v>
      </c>
      <c r="T1419" s="1050">
        <f t="shared" ref="T1419" si="5953">IF(F1419=0,"",(F1419-F$2)/F$3)</f>
        <v>0.29323224002241866</v>
      </c>
      <c r="U1419" s="1050">
        <f t="shared" ref="U1419" si="5954">IF(G1419=0,"",(G1419-G$2)/G$3)</f>
        <v>-0.13135705185197019</v>
      </c>
      <c r="V1419" s="1050">
        <f t="shared" ref="V1419" si="5955">IF(H1419=0,"",(H1419-H$2)/H$3)</f>
        <v>-1.0492621055859872</v>
      </c>
      <c r="W1419" s="1050">
        <f t="shared" ref="W1419" si="5956">IF(I1419=0,"",(I1419-I$2)/I$3)</f>
        <v>0.34247148161805141</v>
      </c>
      <c r="X1419" s="1050">
        <f t="shared" ref="X1419" si="5957">IF(J1419=0,"",(J1419-J$2)/J$3)</f>
        <v>-0.17679436470087939</v>
      </c>
      <c r="Y1419" s="1050">
        <f t="shared" ref="Y1419" si="5958">IF(K1419=0,"",(K1419-K$2)/K$3)</f>
        <v>1.3469965007696405</v>
      </c>
      <c r="Z1419" s="1050">
        <f t="shared" ref="Z1419" si="5959">IF(L1419=0,"",(L1419-L$2)/L$3)</f>
        <v>0.42698645133718199</v>
      </c>
      <c r="AA1419" s="1050">
        <f t="shared" ref="AA1419" si="5960">IF(M1419=0,"",(M1419-M$2)/M$3)</f>
        <v>0.28669305069163115</v>
      </c>
      <c r="AB1419" s="1050">
        <f t="shared" ref="AB1419" si="5961">IF(N1419=0,"",(N1419-N$2)/N$3)</f>
        <v>-7.2056277137780372E-2</v>
      </c>
      <c r="AC1419" s="1050">
        <f t="shared" ref="AC1419" si="5962">IF(O1419=0,"",(O1419-O$2)/O$3)</f>
        <v>0.59495126864800074</v>
      </c>
      <c r="AE1419" s="1051">
        <f t="shared" ref="AE1419" si="5963">AVERAGE(Q1419:R1419)</f>
        <v>0.21374826601163677</v>
      </c>
      <c r="AF1419" s="1051">
        <f t="shared" ref="AF1419" si="5964">AVERAGE(S1419:U1419)</f>
        <v>-0.30630451536221887</v>
      </c>
      <c r="AG1419" s="1051">
        <f t="shared" ref="AG1419" si="5965">AVERAGE(V1419:W1419)</f>
        <v>-0.3533953119839679</v>
      </c>
      <c r="AH1419" s="1051">
        <f t="shared" ref="AH1419" si="5966">AVERAGE(X1419:Y1419)</f>
        <v>0.58510106803438056</v>
      </c>
      <c r="AI1419" s="1051">
        <f t="shared" ref="AI1419" si="5967">AVERAGE(Z1419:AC1419)</f>
        <v>0.30914362338475837</v>
      </c>
      <c r="AJ1419" s="1051">
        <f t="shared" ref="AJ1419" si="5968">AVERAGE(AE1419:AI1419)</f>
        <v>8.9658626016917792E-2</v>
      </c>
    </row>
    <row r="1420" spans="1:36">
      <c r="A1420" s="93" t="str">
        <f t="shared" ref="A1420:A1421" si="5969">YEAR(B1420)&amp;WEEKNUM(B1420)</f>
        <v>202040</v>
      </c>
      <c r="B1420" s="93">
        <f>'Sub Index'!A1402</f>
        <v>44102</v>
      </c>
      <c r="C1420" s="1054">
        <f>VLOOKUP(B1420,'Sub Index'!A:M,8,0)</f>
        <v>0.94247681808158668</v>
      </c>
      <c r="D1420" s="1054">
        <f>VLOOKUP(B1420,'Sub Index'!J:M,4,0)</f>
        <v>0.80100000000000016</v>
      </c>
      <c r="E1420" s="1054">
        <f>VLOOKUP(B1420,'Sub Index'!O:W,4,0)</f>
        <v>0.28589999999999982</v>
      </c>
      <c r="F1420" s="1054">
        <f>VLOOKUP(B1420,'Sub Index'!O:W,7,0)</f>
        <v>0.11311928792177817</v>
      </c>
      <c r="G1420" s="1054">
        <f>VLOOKUP(B1420,'Sub Index'!O:W,9,0)</f>
        <v>0.45960000000000001</v>
      </c>
      <c r="H1420" s="1054">
        <f>VLOOKUP(B1420,'Sub Index'!Y:AE,4,0)</f>
        <v>1.0840999999999998</v>
      </c>
      <c r="I1420" s="1054">
        <f>VLOOKUP(B1420,'Sub Index'!Y:AE,7,0)</f>
        <v>8.3868073961257481E-3</v>
      </c>
      <c r="J1420" s="1054">
        <f>VLOOKUP(B1420,'Sub Index'!AG:AK,4,0)</f>
        <v>9.7684870095482469E-3</v>
      </c>
      <c r="K1420" s="1054">
        <f>VLOOKUP(B1420,'Sub Index'!AG:AK,5,0)</f>
        <v>149450648.6144</v>
      </c>
      <c r="L1420" s="1054">
        <f>VLOOKUP(B1420,'Sub Index'!AM:AX,4,0)</f>
        <v>2.4070846438812741E-3</v>
      </c>
      <c r="M1420" s="1054">
        <f>VLOOKUP(B1420,'Sub Index'!AM:AX,7,0)</f>
        <v>1.7149999999999999E-2</v>
      </c>
      <c r="N1420" s="1054">
        <f>VLOOKUP(B1420,'Sub Index'!AM:AX,8,0)</f>
        <v>-9.8500000000001364E-3</v>
      </c>
      <c r="O1420" s="1054">
        <f>VLOOKUP(B1420,'Sub Index'!AV:AX,3,0)</f>
        <v>321.98599999999999</v>
      </c>
      <c r="Q1420" s="1055">
        <f t="shared" ref="Q1420:Q1421" si="5970">IF(C1420=0,"",(C1420-C$2)/C$3)</f>
        <v>-0.45838035858339254</v>
      </c>
      <c r="R1420" s="1055">
        <f t="shared" ref="R1420:R1421" si="5971">IF(D1420=0,"",(D1420-D$2)/D$3)</f>
        <v>0.9815180294952236</v>
      </c>
      <c r="S1420" s="1055">
        <f t="shared" ref="S1420:S1421" si="5972">IF(E1420=0,"",(E1420-E$2)/E$3)</f>
        <v>-1.086765911626097</v>
      </c>
      <c r="T1420" s="1055">
        <f t="shared" ref="T1420:T1421" si="5973">IF(F1420=0,"",(F1420-F$2)/F$3)</f>
        <v>1.3356594162303845</v>
      </c>
      <c r="U1420" s="1055">
        <f t="shared" ref="U1420:U1421" si="5974">IF(G1420=0,"",(G1420-G$2)/G$3)</f>
        <v>0.66027966360594359</v>
      </c>
      <c r="V1420" s="1055">
        <f t="shared" ref="V1420:V1421" si="5975">IF(H1420=0,"",(H1420-H$2)/H$3)</f>
        <v>-1.0180925852837184</v>
      </c>
      <c r="W1420" s="1055">
        <f t="shared" ref="W1420:W1421" si="5976">IF(I1420=0,"",(I1420-I$2)/I$3)</f>
        <v>0.40856594148308079</v>
      </c>
      <c r="X1420" s="1055">
        <f t="shared" ref="X1420:X1421" si="5977">IF(J1420=0,"",(J1420-J$2)/J$3)</f>
        <v>-0.21129946762131641</v>
      </c>
      <c r="Y1420" s="1055">
        <f t="shared" ref="Y1420:Y1421" si="5978">IF(K1420=0,"",(K1420-K$2)/K$3)</f>
        <v>1.331865036533451</v>
      </c>
      <c r="Z1420" s="1055">
        <f t="shared" ref="Z1420:Z1421" si="5979">IF(L1420=0,"",(L1420-L$2)/L$3)</f>
        <v>0.40639046547109287</v>
      </c>
      <c r="AA1420" s="1055">
        <f t="shared" ref="AA1420:AA1421" si="5980">IF(M1420=0,"",(M1420-M$2)/M$3)</f>
        <v>0.27135719873083536</v>
      </c>
      <c r="AB1420" s="1055">
        <f t="shared" ref="AB1420:AB1421" si="5981">IF(N1420=0,"",(N1420-N$2)/N$3)</f>
        <v>-0.67309750436400773</v>
      </c>
      <c r="AC1420" s="1055">
        <f t="shared" ref="AC1420:AC1421" si="5982">IF(O1420=0,"",(O1420-O$2)/O$3)</f>
        <v>0.67369668317748721</v>
      </c>
      <c r="AE1420" s="1054">
        <f t="shared" ref="AE1420:AE1421" si="5983">AVERAGE(Q1420:R1420)</f>
        <v>0.26156883545591553</v>
      </c>
      <c r="AF1420" s="1054">
        <f t="shared" ref="AF1420:AF1421" si="5984">AVERAGE(S1420:U1420)</f>
        <v>0.3030577227367437</v>
      </c>
      <c r="AG1420" s="1054">
        <f t="shared" ref="AG1420:AG1421" si="5985">AVERAGE(V1420:W1420)</f>
        <v>-0.3047633219003188</v>
      </c>
      <c r="AH1420" s="1054">
        <f t="shared" ref="AH1420:AH1421" si="5986">AVERAGE(X1420:Y1420)</f>
        <v>0.56028278445606727</v>
      </c>
      <c r="AI1420" s="1054">
        <f t="shared" ref="AI1420:AI1421" si="5987">AVERAGE(Z1420:AC1420)</f>
        <v>0.16958671075385193</v>
      </c>
      <c r="AJ1420" s="1054">
        <f t="shared" ref="AJ1420:AJ1421" si="5988">AVERAGE(AE1420:AI1420)</f>
        <v>0.19794654630045191</v>
      </c>
    </row>
    <row r="1421" spans="1:36">
      <c r="A1421" s="93" t="str">
        <f t="shared" si="5969"/>
        <v>202040</v>
      </c>
      <c r="B1421" s="93">
        <f>'Sub Index'!A1403</f>
        <v>44103</v>
      </c>
      <c r="C1421" s="1054">
        <f>VLOOKUP(B1421,'Sub Index'!A:M,8,0)</f>
        <v>1.0103764179394368</v>
      </c>
      <c r="D1421" s="1054">
        <f>VLOOKUP(B1421,'Sub Index'!J:M,4,0)</f>
        <v>0.82719999999999994</v>
      </c>
      <c r="E1421" s="1054">
        <f>VLOOKUP(B1421,'Sub Index'!O:W,4,0)</f>
        <v>0.27950000000000008</v>
      </c>
      <c r="F1421" s="1054">
        <f>VLOOKUP(B1421,'Sub Index'!O:W,7,0)</f>
        <v>0.11520888108933874</v>
      </c>
      <c r="G1421" s="1054">
        <f>VLOOKUP(B1421,'Sub Index'!O:W,9,0)</f>
        <v>0.62000000000000011</v>
      </c>
      <c r="H1421" s="1054">
        <f>VLOOKUP(B1421,'Sub Index'!Y:AE,4,0)</f>
        <v>1.0996999999999999</v>
      </c>
      <c r="I1421" s="1054">
        <f>VLOOKUP(B1421,'Sub Index'!Y:AE,7,0)</f>
        <v>8.4076513607523693E-3</v>
      </c>
      <c r="J1421" s="1054">
        <f>VLOOKUP(B1421,'Sub Index'!AG:AK,4,0)</f>
        <v>9.5923293864497872E-3</v>
      </c>
      <c r="K1421" s="1054">
        <f>VLOOKUP(B1421,'Sub Index'!AG:AK,5,0)</f>
        <v>149043517.38620001</v>
      </c>
      <c r="L1421" s="1054">
        <f>VLOOKUP(B1421,'Sub Index'!AM:AX,4,0)</f>
        <v>2.2177512175142891E-3</v>
      </c>
      <c r="M1421" s="1054">
        <f>VLOOKUP(B1421,'Sub Index'!AM:AX,7,0)</f>
        <v>1.5500000000000291E-2</v>
      </c>
      <c r="N1421" s="1054">
        <f>VLOOKUP(B1421,'Sub Index'!AM:AX,8,0)</f>
        <v>-6.5999999999997172E-3</v>
      </c>
      <c r="O1421" s="1054">
        <f>VLOOKUP(B1421,'Sub Index'!AV:AX,3,0)</f>
        <v>319.31599999999997</v>
      </c>
      <c r="Q1421" s="1055">
        <f t="shared" si="5970"/>
        <v>-0.30052339349870438</v>
      </c>
      <c r="R1421" s="1055">
        <f t="shared" si="5971"/>
        <v>0.99865863532160992</v>
      </c>
      <c r="S1421" s="1055">
        <f t="shared" si="5972"/>
        <v>-1.0909239480566999</v>
      </c>
      <c r="T1421" s="1055">
        <f t="shared" si="5973"/>
        <v>1.3910771116925476</v>
      </c>
      <c r="U1421" s="1055">
        <f t="shared" si="5974"/>
        <v>1.140894838319984</v>
      </c>
      <c r="V1421" s="1055">
        <f t="shared" si="5975"/>
        <v>-1.0076131775958865</v>
      </c>
      <c r="W1421" s="1055">
        <f t="shared" si="5976"/>
        <v>0.41567302353575636</v>
      </c>
      <c r="X1421" s="1055">
        <f t="shared" si="5977"/>
        <v>-0.23480192191109839</v>
      </c>
      <c r="Y1421" s="1055">
        <f t="shared" si="5978"/>
        <v>1.3184692549999275</v>
      </c>
      <c r="Z1421" s="1055">
        <f t="shared" si="5979"/>
        <v>0.20077906216961475</v>
      </c>
      <c r="AA1421" s="1055">
        <f t="shared" si="5980"/>
        <v>0.14483642005455966</v>
      </c>
      <c r="AB1421" s="1055">
        <f t="shared" si="5981"/>
        <v>-0.52283719755743041</v>
      </c>
      <c r="AC1421" s="1055">
        <f t="shared" si="5982"/>
        <v>0.63448552003057757</v>
      </c>
      <c r="AE1421" s="1054">
        <f t="shared" si="5983"/>
        <v>0.34906762091145277</v>
      </c>
      <c r="AF1421" s="1054">
        <f t="shared" si="5984"/>
        <v>0.48034933398527718</v>
      </c>
      <c r="AG1421" s="1054">
        <f t="shared" si="5985"/>
        <v>-0.29597007703006506</v>
      </c>
      <c r="AH1421" s="1054">
        <f t="shared" si="5986"/>
        <v>0.54183366654441456</v>
      </c>
      <c r="AI1421" s="1054">
        <f t="shared" si="5987"/>
        <v>0.11431595117433038</v>
      </c>
      <c r="AJ1421" s="1054">
        <f t="shared" si="5988"/>
        <v>0.23791929911708198</v>
      </c>
    </row>
    <row r="1422" spans="1:36">
      <c r="A1422" s="93" t="str">
        <f t="shared" ref="A1422" si="5989">YEAR(B1422)&amp;WEEKNUM(B1422)</f>
        <v>202040</v>
      </c>
      <c r="B1422" s="93">
        <f>'Sub Index'!A1404</f>
        <v>44104</v>
      </c>
      <c r="C1422" s="1059">
        <f>VLOOKUP(B1422,'Sub Index'!A:M,8,0)</f>
        <v>0.99170397543355249</v>
      </c>
      <c r="D1422" s="1059">
        <f>VLOOKUP(B1422,'Sub Index'!J:M,4,0)</f>
        <v>0.75980000000000025</v>
      </c>
      <c r="E1422" s="1059">
        <f>VLOOKUP(B1422,'Sub Index'!O:W,4,0)</f>
        <v>0.24330000000000007</v>
      </c>
      <c r="F1422" s="1059">
        <f>VLOOKUP(B1422,'Sub Index'!O:W,7,0)</f>
        <v>0.12232157511285111</v>
      </c>
      <c r="G1422" s="1059">
        <f>VLOOKUP(B1422,'Sub Index'!O:W,9,0)</f>
        <v>0.10309999999999997</v>
      </c>
      <c r="H1422" s="1059">
        <f>VLOOKUP(B1422,'Sub Index'!Y:AE,4,0)</f>
        <v>1.0673000000000004</v>
      </c>
      <c r="I1422" s="1059">
        <f>VLOOKUP(B1422,'Sub Index'!Y:AE,7,0)</f>
        <v>8.2151439813389435E-3</v>
      </c>
      <c r="J1422" s="1059">
        <f>VLOOKUP(B1422,'Sub Index'!AG:AK,4,0)</f>
        <v>9.5812340332129473E-3</v>
      </c>
      <c r="K1422" s="1059">
        <f>VLOOKUP(B1422,'Sub Index'!AG:AK,5,0)</f>
        <v>147234733.48790002</v>
      </c>
      <c r="L1422" s="1059">
        <f>VLOOKUP(B1422,'Sub Index'!AM:AX,4,0)</f>
        <v>2.2501441360232065E-3</v>
      </c>
      <c r="M1422" s="1059">
        <f>VLOOKUP(B1422,'Sub Index'!AM:AX,7,0)</f>
        <v>1.5399999999999636E-2</v>
      </c>
      <c r="N1422" s="1059">
        <f>VLOOKUP(B1422,'Sub Index'!AM:AX,8,0)</f>
        <v>-2.6099999999999568E-2</v>
      </c>
      <c r="O1422" s="1059">
        <f>VLOOKUP(B1422,'Sub Index'!AV:AX,3,0)</f>
        <v>302.39600000000002</v>
      </c>
      <c r="Q1422" s="1058">
        <f t="shared" ref="Q1422" si="5990">IF(C1422=0,"",(C1422-C$2)/C$3)</f>
        <v>-0.34393418105662904</v>
      </c>
      <c r="R1422" s="1058">
        <f t="shared" ref="R1422" si="5991">IF(D1422=0,"",(D1422-D$2)/D$3)</f>
        <v>0.95456409972243272</v>
      </c>
      <c r="S1422" s="1058">
        <f t="shared" ref="S1422" si="5992">IF(E1422=0,"",(E1422-E$2)/E$3)</f>
        <v>-1.1144428416172985</v>
      </c>
      <c r="T1422" s="1058">
        <f t="shared" ref="T1422" si="5993">IF(F1422=0,"",(F1422-F$2)/F$3)</f>
        <v>1.5797114915468393</v>
      </c>
      <c r="U1422" s="1058">
        <f t="shared" ref="U1422" si="5994">IF(G1422=0,"",(G1422-G$2)/G$3)</f>
        <v>-0.40792052208953827</v>
      </c>
      <c r="V1422" s="1058">
        <f t="shared" ref="V1422" si="5995">IF(H1422=0,"",(H1422-H$2)/H$3)</f>
        <v>-1.0293781012552292</v>
      </c>
      <c r="W1422" s="1058">
        <f t="shared" ref="W1422" si="5996">IF(I1422=0,"",(I1422-I$2)/I$3)</f>
        <v>0.3500345633989842</v>
      </c>
      <c r="X1422" s="1058">
        <f t="shared" ref="X1422" si="5997">IF(J1422=0,"",(J1422-J$2)/J$3)</f>
        <v>-0.23628223271281751</v>
      </c>
      <c r="Y1422" s="1058">
        <f t="shared" ref="Y1422" si="5998">IF(K1422=0,"",(K1422-K$2)/K$3)</f>
        <v>1.2589550928215363</v>
      </c>
      <c r="Z1422" s="1058">
        <f t="shared" ref="Z1422" si="5999">IF(L1422=0,"",(L1422-L$2)/L$3)</f>
        <v>0.23595696793855783</v>
      </c>
      <c r="AA1422" s="1058">
        <f t="shared" ref="AA1422" si="6000">IF(M1422=0,"",(M1422-M$2)/M$3)</f>
        <v>0.13716849407412771</v>
      </c>
      <c r="AB1422" s="1058">
        <f t="shared" ref="AB1422" si="6001">IF(N1422=0,"",(N1422-N$2)/N$3)</f>
        <v>-1.4243990383967715</v>
      </c>
      <c r="AC1422" s="1058">
        <f t="shared" ref="AC1422" si="6002">IF(O1422=0,"",(O1422-O$2)/O$3)</f>
        <v>0.3860012951445459</v>
      </c>
      <c r="AE1422" s="1059">
        <f t="shared" ref="AE1422" si="6003">AVERAGE(Q1422:R1422)</f>
        <v>0.30531495933290187</v>
      </c>
      <c r="AF1422" s="1059">
        <f t="shared" ref="AF1422" si="6004">AVERAGE(S1422:U1422)</f>
        <v>1.9116042613334199E-2</v>
      </c>
      <c r="AG1422" s="1059">
        <f t="shared" ref="AG1422" si="6005">AVERAGE(V1422:W1422)</f>
        <v>-0.33967176892812251</v>
      </c>
      <c r="AH1422" s="1059">
        <f t="shared" ref="AH1422" si="6006">AVERAGE(X1422:Y1422)</f>
        <v>0.51133643005435936</v>
      </c>
      <c r="AI1422" s="1059">
        <f t="shared" ref="AI1422" si="6007">AVERAGE(Z1422:AC1422)</f>
        <v>-0.16631807030988499</v>
      </c>
      <c r="AJ1422" s="1059">
        <f t="shared" ref="AJ1422" si="6008">AVERAGE(AE1422:AI1422)</f>
        <v>6.5955518552517592E-2</v>
      </c>
    </row>
    <row r="1423" spans="1:36">
      <c r="A1423" s="93" t="str">
        <f t="shared" ref="A1423" si="6009">YEAR(B1423)&amp;WEEKNUM(B1423)</f>
        <v>202041</v>
      </c>
      <c r="B1423" s="93">
        <f>'Sub Index'!A1405</f>
        <v>44113</v>
      </c>
      <c r="C1423" s="1060">
        <f>VLOOKUP(B1423,'Sub Index'!A:M,8,0)</f>
        <v>0.87410414552592863</v>
      </c>
      <c r="D1423" s="1060">
        <f>VLOOKUP(B1423,'Sub Index'!J:M,4,0)</f>
        <v>0.73130000000000006</v>
      </c>
      <c r="E1423" s="1060">
        <f>VLOOKUP(B1423,'Sub Index'!O:W,4,0)</f>
        <v>0.19950000000000001</v>
      </c>
      <c r="F1423" s="1060">
        <f>VLOOKUP(B1423,'Sub Index'!O:W,7,0)</f>
        <v>0.12489893764412117</v>
      </c>
      <c r="G1423" s="1060">
        <f>VLOOKUP(B1423,'Sub Index'!O:W,9,0)</f>
        <v>0.12759999999999971</v>
      </c>
      <c r="H1423" s="1060">
        <f>VLOOKUP(B1423,'Sub Index'!Y:AE,4,0)</f>
        <v>1.0099</v>
      </c>
      <c r="I1423" s="1060">
        <f>VLOOKUP(B1423,'Sub Index'!Y:AE,7,0)</f>
        <v>8.0910338245114826E-3</v>
      </c>
      <c r="J1423" s="1060">
        <f>VLOOKUP(B1423,'Sub Index'!AG:AK,4,0)</f>
        <v>1.1042022433939374E-2</v>
      </c>
      <c r="K1423" s="1060">
        <f>VLOOKUP(B1423,'Sub Index'!AG:AK,5,0)</f>
        <v>148555968.0205</v>
      </c>
      <c r="L1423" s="1060">
        <f>VLOOKUP(B1423,'Sub Index'!AM:AX,4,0)</f>
        <v>3.7529050144384404E-3</v>
      </c>
      <c r="M1423" s="1060">
        <f>VLOOKUP(B1423,'Sub Index'!AM:AX,7,0)</f>
        <v>2.134999999999998E-2</v>
      </c>
      <c r="N1423" s="1060">
        <f>VLOOKUP(B1423,'Sub Index'!AM:AX,8,0)</f>
        <v>-2.2850000000000037E-2</v>
      </c>
      <c r="O1423" s="1060">
        <f>VLOOKUP(B1423,'Sub Index'!AV:AX,3,0)</f>
        <v>289.68599999999998</v>
      </c>
      <c r="Q1423" s="1061">
        <f t="shared" ref="Q1423" si="6010">IF(C1423=0,"",(C1423-C$2)/C$3)</f>
        <v>-0.61733715077305218</v>
      </c>
      <c r="R1423" s="1061">
        <f t="shared" ref="R1423" si="6011">IF(D1423=0,"",(D1423-D$2)/D$3)</f>
        <v>0.93591878422426411</v>
      </c>
      <c r="S1423" s="1061">
        <f t="shared" ref="S1423" si="6012">IF(E1423=0,"",(E1423-E$2)/E$3)</f>
        <v>-1.1428994034392381</v>
      </c>
      <c r="T1423" s="1061">
        <f t="shared" ref="T1423" si="6013">IF(F1423=0,"",(F1423-F$2)/F$3)</f>
        <v>1.6480652237808788</v>
      </c>
      <c r="U1423" s="1061">
        <f t="shared" ref="U1423" si="6014">IF(G1423=0,"",(G1423-G$2)/G$3)</f>
        <v>-0.33450985014132217</v>
      </c>
      <c r="V1423" s="1061">
        <f t="shared" ref="V1423" si="6015">IF(H1423=0,"",(H1423-H$2)/H$3)</f>
        <v>-1.0679369474912259</v>
      </c>
      <c r="W1423" s="1061">
        <f t="shared" ref="W1423" si="6016">IF(I1423=0,"",(I1423-I$2)/I$3)</f>
        <v>0.3077172267529289</v>
      </c>
      <c r="X1423" s="1061">
        <f t="shared" ref="X1423" si="6017">IF(J1423=0,"",(J1423-J$2)/J$3)</f>
        <v>-4.1387955580528199E-2</v>
      </c>
      <c r="Y1423" s="1061">
        <f t="shared" ref="Y1423" si="6018">IF(K1423=0,"",(K1423-K$2)/K$3)</f>
        <v>1.3024274868000263</v>
      </c>
      <c r="Z1423" s="1061">
        <f t="shared" ref="Z1423" si="6019">IF(L1423=0,"",(L1423-L$2)/L$3)</f>
        <v>1.867917995457349</v>
      </c>
      <c r="AA1423" s="1061">
        <f t="shared" ref="AA1423" si="6020">IF(M1423=0,"",(M1423-M$2)/M$3)</f>
        <v>0.59341008990686561</v>
      </c>
      <c r="AB1423" s="1061">
        <f t="shared" ref="AB1423" si="6021">IF(N1423=0,"",(N1423-N$2)/N$3)</f>
        <v>-1.2741387315902351</v>
      </c>
      <c r="AC1423" s="1061">
        <f t="shared" ref="AC1423" si="6022">IF(O1423=0,"",(O1423-O$2)/O$3)</f>
        <v>0.19934440990214169</v>
      </c>
      <c r="AE1423" s="1060">
        <f t="shared" ref="AE1423" si="6023">AVERAGE(Q1423:R1423)</f>
        <v>0.15929081672560597</v>
      </c>
      <c r="AF1423" s="1060">
        <f t="shared" ref="AF1423" si="6024">AVERAGE(S1423:U1423)</f>
        <v>5.6885323400106179E-2</v>
      </c>
      <c r="AG1423" s="1060">
        <f t="shared" ref="AG1423" si="6025">AVERAGE(V1423:W1423)</f>
        <v>-0.38010986036914851</v>
      </c>
      <c r="AH1423" s="1060">
        <f t="shared" ref="AH1423" si="6026">AVERAGE(X1423:Y1423)</f>
        <v>0.63051976560974909</v>
      </c>
      <c r="AI1423" s="1060">
        <f t="shared" ref="AI1423" si="6027">AVERAGE(Z1423:AC1423)</f>
        <v>0.34663344091903037</v>
      </c>
      <c r="AJ1423" s="1060">
        <f t="shared" ref="AJ1423" si="6028">AVERAGE(AE1423:AI1423)</f>
        <v>0.16264389725706863</v>
      </c>
    </row>
    <row r="1424" spans="1:36">
      <c r="A1424" s="93" t="str">
        <f t="shared" ref="A1424:A1426" si="6029">YEAR(B1424)&amp;WEEKNUM(B1424)</f>
        <v>202042</v>
      </c>
      <c r="B1424" s="93">
        <f>'Sub Index'!A1406</f>
        <v>44116</v>
      </c>
      <c r="C1424" s="1065">
        <f>VLOOKUP(B1424,'Sub Index'!A:M,8,0)</f>
        <v>0.92183338849769259</v>
      </c>
      <c r="D1424" s="1065">
        <f>VLOOKUP(B1424,'Sub Index'!J:M,4,0)</f>
        <v>0.78600000000000003</v>
      </c>
      <c r="E1424" s="1065">
        <f>VLOOKUP(B1424,'Sub Index'!O:W,4,0)</f>
        <v>0.3395999999999999</v>
      </c>
      <c r="F1424" s="1065">
        <f>VLOOKUP(B1424,'Sub Index'!O:W,7,0)</f>
        <v>0.13096503216565877</v>
      </c>
      <c r="G1424" s="1065">
        <f>VLOOKUP(B1424,'Sub Index'!O:W,9,0)</f>
        <v>0.27980000000000027</v>
      </c>
      <c r="H1424" s="1065">
        <f>VLOOKUP(B1424,'Sub Index'!Y:AE,4,0)</f>
        <v>1.0738999999999996</v>
      </c>
      <c r="I1424" s="1065">
        <f>VLOOKUP(B1424,'Sub Index'!Y:AE,7,0)</f>
        <v>7.4808625300408641E-3</v>
      </c>
      <c r="J1424" s="1065">
        <f>VLOOKUP(B1424,'Sub Index'!AG:AK,4,0)</f>
        <v>1.2146693649749535E-2</v>
      </c>
      <c r="K1424" s="1065">
        <f>VLOOKUP(B1424,'Sub Index'!AG:AK,5,0)</f>
        <v>150238657.34060001</v>
      </c>
      <c r="L1424" s="1065">
        <f>VLOOKUP(B1424,'Sub Index'!AM:AX,4,0)</f>
        <v>3.8539227569782653E-3</v>
      </c>
      <c r="M1424" s="1065">
        <f>VLOOKUP(B1424,'Sub Index'!AM:AX,7,0)</f>
        <v>2.4399999999999977E-2</v>
      </c>
      <c r="N1424" s="1065">
        <f>VLOOKUP(B1424,'Sub Index'!AM:AX,8,0)</f>
        <v>7.2000000000000952E-3</v>
      </c>
      <c r="O1424" s="1065">
        <f>VLOOKUP(B1424,'Sub Index'!AV:AX,3,0)</f>
        <v>292.43799999999999</v>
      </c>
      <c r="Q1424" s="1064">
        <f t="shared" ref="Q1424:Q1426" si="6030">IF(C1424=0,"",(C1424-C$2)/C$3)</f>
        <v>-0.50637341229615662</v>
      </c>
      <c r="R1424" s="1064">
        <f t="shared" ref="R1424:R1426" si="6031">IF(D1424=0,"",(D1424-D$2)/D$3)</f>
        <v>0.97170470554881905</v>
      </c>
      <c r="S1424" s="1064">
        <f t="shared" ref="S1424:S1426" si="6032">IF(E1424=0,"",(E1424-E$2)/E$3)</f>
        <v>-1.0518773872005682</v>
      </c>
      <c r="T1424" s="1064">
        <f t="shared" ref="T1424:T1426" si="6033">IF(F1424=0,"",(F1424-F$2)/F$3)</f>
        <v>1.8089429410600346</v>
      </c>
      <c r="U1424" s="1064">
        <f t="shared" ref="U1424:U1426" si="6034">IF(G1424=0,"",(G1424-G$2)/G$3)</f>
        <v>0.12153522212474491</v>
      </c>
      <c r="V1424" s="1064">
        <f t="shared" ref="V1424:V1426" si="6035">IF(H1424=0,"",(H1424-H$2)/H$3)</f>
        <v>-1.0249445056949931</v>
      </c>
      <c r="W1424" s="1064">
        <f t="shared" ref="W1424:W1426" si="6036">IF(I1424=0,"",(I1424-I$2)/I$3)</f>
        <v>9.9669596003667538E-2</v>
      </c>
      <c r="X1424" s="1064">
        <f t="shared" ref="X1424:X1426" si="6037">IF(J1424=0,"",(J1424-J$2)/J$3)</f>
        <v>0.10599416900856777</v>
      </c>
      <c r="Y1424" s="1064">
        <f t="shared" ref="Y1424:Y1426" si="6038">IF(K1424=0,"",(K1424-K$2)/K$3)</f>
        <v>1.357792776808634</v>
      </c>
      <c r="Z1424" s="1064">
        <f t="shared" ref="Z1424:Z1426" si="6039">IF(L1424=0,"",(L1424-L$2)/L$3)</f>
        <v>1.9776207574075901</v>
      </c>
      <c r="AA1424" s="1064">
        <f t="shared" ref="AA1424:AA1426" si="6040">IF(M1424=0,"",(M1424-M$2)/M$3)</f>
        <v>0.82728183230850738</v>
      </c>
      <c r="AB1424" s="1064">
        <f t="shared" ref="AB1424:AB1426" si="6041">IF(N1424=0,"",(N1424-N$2)/N$3)</f>
        <v>0.11519118211348413</v>
      </c>
      <c r="AC1424" s="1064">
        <f t="shared" ref="AC1424:AC1426" si="6042">IF(O1424=0,"",(O1424-O$2)/O$3)</f>
        <v>0.239759811018357</v>
      </c>
      <c r="AE1424" s="1065">
        <f t="shared" ref="AE1424:AE1426" si="6043">AVERAGE(Q1424:R1424)</f>
        <v>0.23266564662633121</v>
      </c>
      <c r="AF1424" s="1065">
        <f t="shared" ref="AF1424:AF1426" si="6044">AVERAGE(S1424:U1424)</f>
        <v>0.2928669253280704</v>
      </c>
      <c r="AG1424" s="1065">
        <f t="shared" ref="AG1424:AG1426" si="6045">AVERAGE(V1424:W1424)</f>
        <v>-0.46263745484566277</v>
      </c>
      <c r="AH1424" s="1065">
        <f t="shared" ref="AH1424:AH1426" si="6046">AVERAGE(X1424:Y1424)</f>
        <v>0.73189347290860085</v>
      </c>
      <c r="AI1424" s="1065">
        <f t="shared" ref="AI1424:AI1426" si="6047">AVERAGE(Z1424:AC1424)</f>
        <v>0.78996339571198471</v>
      </c>
      <c r="AJ1424" s="1065">
        <f t="shared" ref="AJ1424:AJ1426" si="6048">AVERAGE(AE1424:AI1424)</f>
        <v>0.31695039714586487</v>
      </c>
    </row>
    <row r="1425" spans="1:36">
      <c r="A1425" s="93" t="str">
        <f t="shared" si="6029"/>
        <v>202042</v>
      </c>
      <c r="B1425" s="93">
        <f>'Sub Index'!A1407</f>
        <v>44117</v>
      </c>
      <c r="C1425" s="1065">
        <f>VLOOKUP(B1425,'Sub Index'!A:M,8,0)</f>
        <v>0.92628217065794249</v>
      </c>
      <c r="D1425" s="1065">
        <f>VLOOKUP(B1425,'Sub Index'!J:M,4,0)</f>
        <v>0.78790000000000004</v>
      </c>
      <c r="E1425" s="1065">
        <f>VLOOKUP(B1425,'Sub Index'!O:W,4,0)</f>
        <v>0.2641</v>
      </c>
      <c r="F1425" s="1065">
        <f>VLOOKUP(B1425,'Sub Index'!O:W,7,0)</f>
        <v>0.13095269661100589</v>
      </c>
      <c r="G1425" s="1065">
        <f>VLOOKUP(B1425,'Sub Index'!O:W,9,0)</f>
        <v>0.19460000000000033</v>
      </c>
      <c r="H1425" s="1065">
        <f>VLOOKUP(B1425,'Sub Index'!Y:AE,4,0)</f>
        <v>1.0695999999999999</v>
      </c>
      <c r="I1425" s="1065">
        <f>VLOOKUP(B1425,'Sub Index'!Y:AE,7,0)</f>
        <v>6.805870377229609E-3</v>
      </c>
      <c r="J1425" s="1065">
        <f>VLOOKUP(B1425,'Sub Index'!AG:AK,4,0)</f>
        <v>1.1926459402216975E-2</v>
      </c>
      <c r="K1425" s="1065">
        <f>VLOOKUP(B1425,'Sub Index'!AG:AK,5,0)</f>
        <v>151358082.67930001</v>
      </c>
      <c r="L1425" s="1065">
        <f>VLOOKUP(B1425,'Sub Index'!AM:AX,4,0)</f>
        <v>3.5927837666270002E-3</v>
      </c>
      <c r="M1425" s="1065">
        <f>VLOOKUP(B1425,'Sub Index'!AM:AX,7,0)</f>
        <v>1.8149999999999444E-2</v>
      </c>
      <c r="N1425" s="1065">
        <f>VLOOKUP(B1425,'Sub Index'!AM:AX,8,0)</f>
        <v>6.5000000000026148E-4</v>
      </c>
      <c r="O1425" s="1065">
        <f>VLOOKUP(B1425,'Sub Index'!AV:AX,3,0)</f>
        <v>288.40800000000002</v>
      </c>
      <c r="Q1425" s="1064">
        <f t="shared" si="6030"/>
        <v>-0.49603062306602591</v>
      </c>
      <c r="R1425" s="1064">
        <f t="shared" si="6031"/>
        <v>0.97294772658203033</v>
      </c>
      <c r="S1425" s="1064">
        <f t="shared" si="6032"/>
        <v>-1.1009292232178387</v>
      </c>
      <c r="T1425" s="1064">
        <f t="shared" si="6033"/>
        <v>1.8086157922055481</v>
      </c>
      <c r="U1425" s="1064">
        <f t="shared" si="6034"/>
        <v>-0.13375413501762531</v>
      </c>
      <c r="V1425" s="1064">
        <f t="shared" si="6035"/>
        <v>-1.0278330603781773</v>
      </c>
      <c r="W1425" s="1064">
        <f t="shared" si="6036"/>
        <v>-0.13047973982925098</v>
      </c>
      <c r="X1425" s="1064">
        <f t="shared" si="6037"/>
        <v>7.6611135537541203E-2</v>
      </c>
      <c r="Y1425" s="1064">
        <f t="shared" si="6038"/>
        <v>1.3946250712671413</v>
      </c>
      <c r="Z1425" s="1064">
        <f t="shared" si="6039"/>
        <v>1.6940302932558382</v>
      </c>
      <c r="AA1425" s="1064">
        <f t="shared" si="6040"/>
        <v>0.3480364585346099</v>
      </c>
      <c r="AB1425" s="1064">
        <f t="shared" si="6041"/>
        <v>-0.18764112852741738</v>
      </c>
      <c r="AC1425" s="1064">
        <f t="shared" si="6042"/>
        <v>0.18057592057564403</v>
      </c>
      <c r="AE1425" s="1065">
        <f t="shared" si="6043"/>
        <v>0.23845855175800221</v>
      </c>
      <c r="AF1425" s="1065">
        <f t="shared" si="6044"/>
        <v>0.19131081132336136</v>
      </c>
      <c r="AG1425" s="1065">
        <f t="shared" si="6045"/>
        <v>-0.57915640010371416</v>
      </c>
      <c r="AH1425" s="1065">
        <f t="shared" si="6046"/>
        <v>0.73561810340234124</v>
      </c>
      <c r="AI1425" s="1065">
        <f t="shared" si="6047"/>
        <v>0.50875038595966871</v>
      </c>
      <c r="AJ1425" s="1065">
        <f t="shared" si="6048"/>
        <v>0.21899629046793184</v>
      </c>
    </row>
    <row r="1426" spans="1:36">
      <c r="A1426" s="93" t="str">
        <f t="shared" si="6029"/>
        <v>202042</v>
      </c>
      <c r="B1426" s="93">
        <f>'Sub Index'!A1408</f>
        <v>44118</v>
      </c>
      <c r="C1426" s="1065">
        <f>VLOOKUP(B1426,'Sub Index'!A:M,8,0)</f>
        <v>0.93373413458384225</v>
      </c>
      <c r="D1426" s="1065">
        <f>VLOOKUP(B1426,'Sub Index'!J:M,4,0)</f>
        <v>0.78229999999999977</v>
      </c>
      <c r="E1426" s="1065">
        <f>VLOOKUP(B1426,'Sub Index'!O:W,4,0)</f>
        <v>0.24659999999999993</v>
      </c>
      <c r="F1426" s="1065">
        <f>VLOOKUP(B1426,'Sub Index'!O:W,7,0)</f>
        <v>0.13106933083167022</v>
      </c>
      <c r="G1426" s="1065">
        <f>VLOOKUP(B1426,'Sub Index'!O:W,9,0)</f>
        <v>0.17770000000000019</v>
      </c>
      <c r="H1426" s="1065">
        <f>VLOOKUP(B1426,'Sub Index'!Y:AE,4,0)</f>
        <v>1.0486999999999997</v>
      </c>
      <c r="I1426" s="1065">
        <f>VLOOKUP(B1426,'Sub Index'!Y:AE,7,0)</f>
        <v>6.7470288878537718E-3</v>
      </c>
      <c r="J1426" s="1065">
        <f>VLOOKUP(B1426,'Sub Index'!AG:AK,4,0)</f>
        <v>1.1239065544916315E-2</v>
      </c>
      <c r="K1426" s="1065">
        <f>VLOOKUP(B1426,'Sub Index'!AG:AK,5,0)</f>
        <v>152146077.33700001</v>
      </c>
      <c r="L1426" s="1065">
        <f>VLOOKUP(B1426,'Sub Index'!AM:AX,4,0)</f>
        <v>3.5602068687217723E-3</v>
      </c>
      <c r="M1426" s="1065">
        <f>VLOOKUP(B1426,'Sub Index'!AM:AX,7,0)</f>
        <v>1.7999999999999794E-2</v>
      </c>
      <c r="N1426" s="1065">
        <f>VLOOKUP(B1426,'Sub Index'!AM:AX,8,0)</f>
        <v>-2.3699999999999832E-2</v>
      </c>
      <c r="O1426" s="1065">
        <f>VLOOKUP(B1426,'Sub Index'!AV:AX,3,0)</f>
        <v>291.48599999999999</v>
      </c>
      <c r="Q1426" s="1064">
        <f t="shared" si="6030"/>
        <v>-0.47870586103906515</v>
      </c>
      <c r="R1426" s="1064">
        <f t="shared" si="6031"/>
        <v>0.96928408564203916</v>
      </c>
      <c r="S1426" s="1064">
        <f t="shared" si="6032"/>
        <v>-1.112298854082769</v>
      </c>
      <c r="T1426" s="1064">
        <f t="shared" si="6033"/>
        <v>1.8117090257696624</v>
      </c>
      <c r="U1426" s="1064">
        <f t="shared" si="6034"/>
        <v>-0.18439251689211</v>
      </c>
      <c r="V1426" s="1064">
        <f t="shared" si="6035"/>
        <v>-1.0418727796522598</v>
      </c>
      <c r="W1426" s="1064">
        <f t="shared" si="6036"/>
        <v>-0.1505426837358825</v>
      </c>
      <c r="X1426" s="1064">
        <f t="shared" si="6037"/>
        <v>-1.5099018278827793E-2</v>
      </c>
      <c r="Y1426" s="1064">
        <f t="shared" si="6038"/>
        <v>1.4205523486484473</v>
      </c>
      <c r="Z1426" s="1064">
        <f t="shared" si="6039"/>
        <v>1.658652590427391</v>
      </c>
      <c r="AA1426" s="1064">
        <f t="shared" si="6040"/>
        <v>0.33653456956406413</v>
      </c>
      <c r="AB1426" s="1064">
        <f t="shared" si="6041"/>
        <v>-1.3134375810627101</v>
      </c>
      <c r="AC1426" s="1064">
        <f t="shared" si="6042"/>
        <v>0.22577890191129424</v>
      </c>
      <c r="AE1426" s="1065">
        <f t="shared" si="6043"/>
        <v>0.24528911230148701</v>
      </c>
      <c r="AF1426" s="1065">
        <f t="shared" si="6044"/>
        <v>0.17167255159826114</v>
      </c>
      <c r="AG1426" s="1065">
        <f t="shared" si="6045"/>
        <v>-0.59620773169407115</v>
      </c>
      <c r="AH1426" s="1065">
        <f t="shared" si="6046"/>
        <v>0.70272666518480975</v>
      </c>
      <c r="AI1426" s="1065">
        <f t="shared" si="6047"/>
        <v>0.22688212021000984</v>
      </c>
      <c r="AJ1426" s="1065">
        <f t="shared" si="6048"/>
        <v>0.15007254352009933</v>
      </c>
    </row>
    <row r="1427" spans="1:36">
      <c r="A1427" s="93" t="str">
        <f t="shared" ref="A1427:A1428" si="6049">YEAR(B1427)&amp;WEEKNUM(B1427)</f>
        <v>202042</v>
      </c>
      <c r="B1427" s="93">
        <f>'Sub Index'!A1409</f>
        <v>44119</v>
      </c>
      <c r="C1427" s="1066">
        <f>VLOOKUP(B1427,'Sub Index'!A:M,8,0)</f>
        <v>0.98725109295590974</v>
      </c>
      <c r="D1427" s="1066">
        <f>VLOOKUP(B1427,'Sub Index'!J:M,4,0)</f>
        <v>0.71950000000000003</v>
      </c>
      <c r="E1427" s="1066">
        <f>VLOOKUP(B1427,'Sub Index'!O:W,4,0)</f>
        <v>0.30670000000000019</v>
      </c>
      <c r="F1427" s="1066">
        <f>VLOOKUP(B1427,'Sub Index'!O:W,7,0)</f>
        <v>0.13109603647823795</v>
      </c>
      <c r="G1427" s="1066">
        <f>VLOOKUP(B1427,'Sub Index'!O:W,9,0)</f>
        <v>0.17789999999999973</v>
      </c>
      <c r="H1427" s="1066">
        <f>VLOOKUP(B1427,'Sub Index'!Y:AE,4,0)</f>
        <v>1.0335000000000001</v>
      </c>
      <c r="I1427" s="1066">
        <f>VLOOKUP(B1427,'Sub Index'!Y:AE,7,0)</f>
        <v>6.6267756312130398E-3</v>
      </c>
      <c r="J1427" s="1066">
        <f>VLOOKUP(B1427,'Sub Index'!AG:AK,4,0)</f>
        <v>1.1323787636686547E-2</v>
      </c>
      <c r="K1427" s="1066">
        <f>VLOOKUP(B1427,'Sub Index'!AG:AK,5,0)</f>
        <v>152455050.83990002</v>
      </c>
      <c r="L1427" s="1066">
        <f>VLOOKUP(B1427,'Sub Index'!AM:AX,4,0)</f>
        <v>3.5591613992501984E-3</v>
      </c>
      <c r="M1427" s="1066">
        <f>VLOOKUP(B1427,'Sub Index'!AM:AX,7,0)</f>
        <v>2.8999999999999915E-2</v>
      </c>
      <c r="N1427" s="1066">
        <f>VLOOKUP(B1427,'Sub Index'!AM:AX,8,0)</f>
        <v>-1.7300000000000537E-2</v>
      </c>
      <c r="O1427" s="1066">
        <f>VLOOKUP(B1427,'Sub Index'!AV:AX,3,0)</f>
        <v>313.48999999999995</v>
      </c>
      <c r="Q1427" s="1067">
        <f t="shared" ref="Q1427:Q1428" si="6050">IF(C1427=0,"",(C1427-C$2)/C$3)</f>
        <v>-0.35428650294469693</v>
      </c>
      <c r="R1427" s="1067">
        <f t="shared" ref="R1427:R1428" si="6051">IF(D1427=0,"",(D1427-D$2)/D$3)</f>
        <v>0.92819896938642599</v>
      </c>
      <c r="S1427" s="1067">
        <f t="shared" ref="S1427:S1428" si="6052">IF(E1427=0,"",(E1427-E$2)/E$3)</f>
        <v>-1.0732522932266368</v>
      </c>
      <c r="T1427" s="1067">
        <f t="shared" ref="T1427:T1428" si="6053">IF(F1427=0,"",(F1427-F$2)/F$3)</f>
        <v>1.8124172810470944</v>
      </c>
      <c r="U1427" s="1067">
        <f t="shared" ref="U1427:U1428" si="6054">IF(G1427=0,"",(G1427-G$2)/G$3)</f>
        <v>-0.18379324610069736</v>
      </c>
      <c r="V1427" s="1067">
        <f t="shared" ref="V1427:V1428" si="6055">IF(H1427=0,"",(H1427-H$2)/H$3)</f>
        <v>-1.0520834845788649</v>
      </c>
      <c r="W1427" s="1067">
        <f t="shared" ref="W1427:W1428" si="6056">IF(I1427=0,"",(I1427-I$2)/I$3)</f>
        <v>-0.19154494877310127</v>
      </c>
      <c r="X1427" s="1067">
        <f t="shared" ref="X1427:X1428" si="6057">IF(J1427=0,"",(J1427-J$2)/J$3)</f>
        <v>-3.7956352395841298E-3</v>
      </c>
      <c r="Y1427" s="1067">
        <f t="shared" ref="Y1427:Y1428" si="6058">IF(K1427=0,"",(K1427-K$2)/K$3)</f>
        <v>1.4307184603534988</v>
      </c>
      <c r="Z1427" s="1067">
        <f t="shared" ref="Z1427:Z1428" si="6059">IF(L1427=0,"",(L1427-L$2)/L$3)</f>
        <v>1.6575172365214066</v>
      </c>
      <c r="AA1427" s="1067">
        <f t="shared" ref="AA1427:AA1428" si="6060">IF(M1427=0,"",(M1427-M$2)/M$3)</f>
        <v>1.1800064274060611</v>
      </c>
      <c r="AB1427" s="1067">
        <f t="shared" ref="AB1427:AB1428" si="6061">IF(N1427=0,"",(N1427-N$2)/N$3)</f>
        <v>-1.017540361505213</v>
      </c>
      <c r="AC1427" s="1067">
        <f t="shared" ref="AC1427:AC1428" si="6062">IF(O1427=0,"",(O1427-O$2)/O$3)</f>
        <v>0.5489258808942874</v>
      </c>
      <c r="AE1427" s="1066">
        <f t="shared" ref="AE1427:AE1428" si="6063">AVERAGE(Q1427:R1427)</f>
        <v>0.2869562332208645</v>
      </c>
      <c r="AF1427" s="1066">
        <f t="shared" ref="AF1427:AF1428" si="6064">AVERAGE(S1427:U1427)</f>
        <v>0.18512391390658675</v>
      </c>
      <c r="AG1427" s="1066">
        <f t="shared" ref="AG1427:AG1428" si="6065">AVERAGE(V1427:W1427)</f>
        <v>-0.62181421667598313</v>
      </c>
      <c r="AH1427" s="1066">
        <f t="shared" ref="AH1427:AH1428" si="6066">AVERAGE(X1427:Y1427)</f>
        <v>0.71346141255695739</v>
      </c>
      <c r="AI1427" s="1066">
        <f t="shared" ref="AI1427:AI1428" si="6067">AVERAGE(Z1427:AC1427)</f>
        <v>0.59222729582913547</v>
      </c>
      <c r="AJ1427" s="1066">
        <f t="shared" ref="AJ1427:AJ1428" si="6068">AVERAGE(AE1427:AI1427)</f>
        <v>0.23119092776751221</v>
      </c>
    </row>
    <row r="1428" spans="1:36">
      <c r="A1428" s="93" t="str">
        <f t="shared" si="6049"/>
        <v>202042</v>
      </c>
      <c r="B1428" s="93">
        <f>'Sub Index'!A1410</f>
        <v>44120</v>
      </c>
      <c r="C1428" s="1066">
        <f>VLOOKUP(B1428,'Sub Index'!A:M,8,0)</f>
        <v>1.1441478542532082</v>
      </c>
      <c r="D1428" s="1066">
        <f>VLOOKUP(B1428,'Sub Index'!J:M,4,0)</f>
        <v>0.69119999999999981</v>
      </c>
      <c r="E1428" s="1066">
        <f>VLOOKUP(B1428,'Sub Index'!O:W,4,0)</f>
        <v>0.37150000000000016</v>
      </c>
      <c r="F1428" s="1066">
        <f>VLOOKUP(B1428,'Sub Index'!O:W,7,0)</f>
        <v>0.13119974468393045</v>
      </c>
      <c r="G1428" s="1066">
        <f>VLOOKUP(B1428,'Sub Index'!O:W,9,0)</f>
        <v>0.12539999999999996</v>
      </c>
      <c r="H1428" s="1066">
        <f>VLOOKUP(B1428,'Sub Index'!Y:AE,4,0)</f>
        <v>1.0099</v>
      </c>
      <c r="I1428" s="1066">
        <f>VLOOKUP(B1428,'Sub Index'!Y:AE,7,0)</f>
        <v>6.2513197672503188E-3</v>
      </c>
      <c r="J1428" s="1066">
        <f>VLOOKUP(B1428,'Sub Index'!AG:AK,4,0)</f>
        <v>9.4212287672025673E-3</v>
      </c>
      <c r="K1428" s="1066">
        <f>VLOOKUP(B1428,'Sub Index'!AG:AK,5,0)</f>
        <v>152124021.65600002</v>
      </c>
      <c r="L1428" s="1066">
        <f>VLOOKUP(B1428,'Sub Index'!AM:AX,4,0)</f>
        <v>3.6881038354779337E-3</v>
      </c>
      <c r="M1428" s="1066">
        <f>VLOOKUP(B1428,'Sub Index'!AM:AX,7,0)</f>
        <v>1.5399999999999636E-2</v>
      </c>
      <c r="N1428" s="1066">
        <f>VLOOKUP(B1428,'Sub Index'!AM:AX,8,0)</f>
        <v>-1.6999999999995907E-3</v>
      </c>
      <c r="O1428" s="1066">
        <f>VLOOKUP(B1428,'Sub Index'!AV:AX,3,0)</f>
        <v>324.61800000000005</v>
      </c>
      <c r="Q1428" s="1067">
        <f t="shared" si="6050"/>
        <v>1.0476273593887725E-2</v>
      </c>
      <c r="R1428" s="1067">
        <f t="shared" si="6051"/>
        <v>0.90968449820754271</v>
      </c>
      <c r="S1428" s="1067">
        <f t="shared" si="6052"/>
        <v>-1.0311521743667811</v>
      </c>
      <c r="T1428" s="1067">
        <f t="shared" si="6053"/>
        <v>1.8151677062730267</v>
      </c>
      <c r="U1428" s="1067">
        <f t="shared" si="6054"/>
        <v>-0.34110182884687562</v>
      </c>
      <c r="V1428" s="1067">
        <f t="shared" si="6055"/>
        <v>-1.0679369474912259</v>
      </c>
      <c r="W1428" s="1067">
        <f t="shared" si="6056"/>
        <v>-0.31956261144622206</v>
      </c>
      <c r="X1428" s="1067">
        <f t="shared" si="6057"/>
        <v>-0.25762968497965183</v>
      </c>
      <c r="Y1428" s="1067">
        <f t="shared" si="6058"/>
        <v>1.419826653678903</v>
      </c>
      <c r="Z1428" s="1067">
        <f t="shared" si="6059"/>
        <v>1.7975455229503847</v>
      </c>
      <c r="AA1428" s="1067">
        <f t="shared" si="6060"/>
        <v>0.13716849407412771</v>
      </c>
      <c r="AB1428" s="1067">
        <f t="shared" si="6061"/>
        <v>-0.29629088883369092</v>
      </c>
      <c r="AC1428" s="1067">
        <f t="shared" si="6062"/>
        <v>0.71234978482642641</v>
      </c>
      <c r="AE1428" s="1066">
        <f t="shared" si="6063"/>
        <v>0.46008038590071521</v>
      </c>
      <c r="AF1428" s="1066">
        <f t="shared" si="6064"/>
        <v>0.14763790101978999</v>
      </c>
      <c r="AG1428" s="1066">
        <f t="shared" si="6065"/>
        <v>-0.69374977946872396</v>
      </c>
      <c r="AH1428" s="1066">
        <f t="shared" si="6066"/>
        <v>0.58109848434962563</v>
      </c>
      <c r="AI1428" s="1066">
        <f t="shared" si="6067"/>
        <v>0.58769322825431192</v>
      </c>
      <c r="AJ1428" s="1066">
        <f t="shared" si="6068"/>
        <v>0.21655204401114378</v>
      </c>
    </row>
    <row r="1429" spans="1:36">
      <c r="A1429" s="93" t="str">
        <f t="shared" ref="A1429:A1433" si="6069">YEAR(B1429)&amp;WEEKNUM(B1429)</f>
        <v>202043</v>
      </c>
      <c r="B1429" s="93">
        <f>'Sub Index'!A1411</f>
        <v>44123</v>
      </c>
      <c r="C1429" s="1069">
        <f>VLOOKUP(B1429,'Sub Index'!A:M,8,0)</f>
        <v>1.0727185213591235</v>
      </c>
      <c r="D1429" s="1069">
        <f>VLOOKUP(B1429,'Sub Index'!J:M,4,0)</f>
        <v>0.70110000000000028</v>
      </c>
      <c r="E1429" s="1069">
        <f>VLOOKUP(B1429,'Sub Index'!O:W,4,0)</f>
        <v>0.16999999999999993</v>
      </c>
      <c r="F1429" s="1069">
        <f>VLOOKUP(B1429,'Sub Index'!O:W,7,0)</f>
        <v>0.1309684286365882</v>
      </c>
      <c r="G1429" s="1069">
        <f>VLOOKUP(B1429,'Sub Index'!O:W,9,0)</f>
        <v>0.15439999999999987</v>
      </c>
      <c r="H1429" s="1069">
        <f>VLOOKUP(B1429,'Sub Index'!Y:AE,4,0)</f>
        <v>0.99540000000000006</v>
      </c>
      <c r="I1429" s="1069">
        <f>VLOOKUP(B1429,'Sub Index'!Y:AE,7,0)</f>
        <v>6.2602128581376055E-3</v>
      </c>
      <c r="J1429" s="1069">
        <f>VLOOKUP(B1429,'Sub Index'!AG:AK,4,0)</f>
        <v>9.8721870847642522E-3</v>
      </c>
      <c r="K1429" s="1069">
        <f>VLOOKUP(B1429,'Sub Index'!AG:AK,5,0)</f>
        <v>152387179.48430002</v>
      </c>
      <c r="L1429" s="1069">
        <f>VLOOKUP(B1429,'Sub Index'!AM:AX,4,0)</f>
        <v>3.6398845299491934E-3</v>
      </c>
      <c r="M1429" s="1069">
        <f>VLOOKUP(B1429,'Sub Index'!AM:AX,7,0)</f>
        <v>2.2199999999999775E-2</v>
      </c>
      <c r="N1429" s="1069">
        <f>VLOOKUP(B1429,'Sub Index'!AM:AX,8,0)</f>
        <v>-1.440000000000019E-2</v>
      </c>
      <c r="O1429" s="1069">
        <f>VLOOKUP(B1429,'Sub Index'!AV:AX,3,0)</f>
        <v>327.21800000000002</v>
      </c>
      <c r="Q1429" s="1068">
        <f t="shared" ref="Q1429:Q1433" si="6070">IF(C1429=0,"",(C1429-C$2)/C$3)</f>
        <v>-0.15558682150961725</v>
      </c>
      <c r="R1429" s="1068">
        <f t="shared" ref="R1429:R1433" si="6071">IF(D1429=0,"",(D1429-D$2)/D$3)</f>
        <v>0.91616129201217</v>
      </c>
      <c r="S1429" s="1068">
        <f t="shared" ref="S1429:S1433" si="6072">IF(E1429=0,"",(E1429-E$2)/E$3)</f>
        <v>-1.1620653526115492</v>
      </c>
      <c r="T1429" s="1068">
        <f t="shared" ref="T1429:T1433" si="6073">IF(F1429=0,"",(F1429-F$2)/F$3)</f>
        <v>1.809033018207364</v>
      </c>
      <c r="U1429" s="1068">
        <f t="shared" ref="U1429:U1433" si="6074">IF(G1429=0,"",(G1429-G$2)/G$3)</f>
        <v>-0.2542075640918437</v>
      </c>
      <c r="V1429" s="1068">
        <f t="shared" ref="V1429:V1433" si="6075">IF(H1429=0,"",(H1429-H$2)/H$3)</f>
        <v>-1.0776774225856851</v>
      </c>
      <c r="W1429" s="1068">
        <f t="shared" ref="W1429:W1433" si="6076">IF(I1429=0,"",(I1429-I$2)/I$3)</f>
        <v>-0.31653037032654918</v>
      </c>
      <c r="X1429" s="1068">
        <f t="shared" ref="X1429:X1433" si="6077">IF(J1429=0,"",(J1429-J$2)/J$3)</f>
        <v>-0.19746409544302077</v>
      </c>
      <c r="Y1429" s="1068">
        <f t="shared" ref="Y1429:Y1433" si="6078">IF(K1429=0,"",(K1429-K$2)/K$3)</f>
        <v>1.4284852986871206</v>
      </c>
      <c r="Z1429" s="1068">
        <f t="shared" ref="Z1429:Z1433" si="6079">IF(L1429=0,"",(L1429-L$2)/L$3)</f>
        <v>1.7451805535615676</v>
      </c>
      <c r="AA1429" s="1068">
        <f t="shared" ref="AA1429:AA1433" si="6080">IF(M1429=0,"",(M1429-M$2)/M$3)</f>
        <v>0.65858746074009433</v>
      </c>
      <c r="AB1429" s="1068">
        <f t="shared" ref="AB1429:AB1433" si="6081">IF(N1429=0,"",(N1429-N$2)/N$3)</f>
        <v>-0.88346193389319139</v>
      </c>
      <c r="AC1429" s="1068">
        <f t="shared" ref="AC1429:AC1433" si="6082">IF(O1429=0,"",(O1429-O$2)/O$3)</f>
        <v>0.75053293995075721</v>
      </c>
      <c r="AE1429" s="1069">
        <f t="shared" ref="AE1429:AE1433" si="6083">AVERAGE(Q1429:R1429)</f>
        <v>0.38028723525127639</v>
      </c>
      <c r="AF1429" s="1069">
        <f t="shared" ref="AF1429:AF1433" si="6084">AVERAGE(S1429:U1429)</f>
        <v>0.13092003383465703</v>
      </c>
      <c r="AG1429" s="1069">
        <f t="shared" ref="AG1429:AG1433" si="6085">AVERAGE(V1429:W1429)</f>
        <v>-0.69710389645611714</v>
      </c>
      <c r="AH1429" s="1069">
        <f t="shared" ref="AH1429:AH1433" si="6086">AVERAGE(X1429:Y1429)</f>
        <v>0.61551060162204996</v>
      </c>
      <c r="AI1429" s="1069">
        <f t="shared" ref="AI1429:AI1433" si="6087">AVERAGE(Z1429:AC1429)</f>
        <v>0.56770975508980692</v>
      </c>
      <c r="AJ1429" s="1069">
        <f t="shared" ref="AJ1429:AJ1433" si="6088">AVERAGE(AE1429:AI1429)</f>
        <v>0.19946474586833463</v>
      </c>
    </row>
    <row r="1430" spans="1:36">
      <c r="A1430" s="93" t="str">
        <f t="shared" si="6069"/>
        <v>202043</v>
      </c>
      <c r="B1430" s="93">
        <f>'Sub Index'!A1412</f>
        <v>44124</v>
      </c>
      <c r="C1430" s="1069">
        <f>VLOOKUP(B1430,'Sub Index'!A:M,8,0)</f>
        <v>1.1255418110520587</v>
      </c>
      <c r="D1430" s="1069">
        <f>VLOOKUP(B1430,'Sub Index'!J:M,4,0)</f>
        <v>0.68910000000000027</v>
      </c>
      <c r="E1430" s="1069">
        <f>VLOOKUP(B1430,'Sub Index'!O:W,4,0)</f>
        <v>0.31999999999999984</v>
      </c>
      <c r="F1430" s="1069">
        <f>VLOOKUP(B1430,'Sub Index'!O:W,7,0)</f>
        <v>0.12923714828211835</v>
      </c>
      <c r="G1430" s="1069">
        <f>VLOOKUP(B1430,'Sub Index'!O:W,9,0)</f>
        <v>0.20459999999999967</v>
      </c>
      <c r="H1430" s="1069">
        <f>VLOOKUP(B1430,'Sub Index'!Y:AE,4,0)</f>
        <v>0.9527000000000001</v>
      </c>
      <c r="I1430" s="1069">
        <f>VLOOKUP(B1430,'Sub Index'!Y:AE,7,0)</f>
        <v>6.0531951855578026E-3</v>
      </c>
      <c r="J1430" s="1069">
        <f>VLOOKUP(B1430,'Sub Index'!AG:AK,4,0)</f>
        <v>9.814485340097644E-3</v>
      </c>
      <c r="K1430" s="1069">
        <f>VLOOKUP(B1430,'Sub Index'!AG:AK,5,0)</f>
        <v>152825150.2173</v>
      </c>
      <c r="L1430" s="1069">
        <f>VLOOKUP(B1430,'Sub Index'!AM:AX,4,0)</f>
        <v>3.5941325118393238E-3</v>
      </c>
      <c r="M1430" s="1069">
        <f>VLOOKUP(B1430,'Sub Index'!AM:AX,7,0)</f>
        <v>2.4799999999999933E-2</v>
      </c>
      <c r="N1430" s="1069">
        <f>VLOOKUP(B1430,'Sub Index'!AM:AX,8,0)</f>
        <v>-1.7699999999999605E-2</v>
      </c>
      <c r="O1430" s="1069">
        <f>VLOOKUP(B1430,'Sub Index'!AV:AX,3,0)</f>
        <v>338.62000000000006</v>
      </c>
      <c r="Q1430" s="1068">
        <f t="shared" si="6070"/>
        <v>-3.2780144972892382E-2</v>
      </c>
      <c r="R1430" s="1068">
        <f t="shared" si="6071"/>
        <v>0.90831063285504643</v>
      </c>
      <c r="S1430" s="1068">
        <f t="shared" si="6072"/>
        <v>-1.0646113737692902</v>
      </c>
      <c r="T1430" s="1068">
        <f t="shared" si="6073"/>
        <v>1.7631180674250346</v>
      </c>
      <c r="U1430" s="1068">
        <f t="shared" si="6074"/>
        <v>-0.10379059544692654</v>
      </c>
      <c r="V1430" s="1068">
        <f t="shared" si="6075"/>
        <v>-1.1063614423466093</v>
      </c>
      <c r="W1430" s="1068">
        <f t="shared" si="6076"/>
        <v>-0.38711634625454044</v>
      </c>
      <c r="X1430" s="1068">
        <f t="shared" si="6077"/>
        <v>-0.20516249981868409</v>
      </c>
      <c r="Y1430" s="1068">
        <f t="shared" si="6078"/>
        <v>1.4428957881091282</v>
      </c>
      <c r="Z1430" s="1068">
        <f t="shared" si="6079"/>
        <v>1.6954949970914119</v>
      </c>
      <c r="AA1430" s="1068">
        <f t="shared" si="6080"/>
        <v>0.85795353623003079</v>
      </c>
      <c r="AB1430" s="1068">
        <f t="shared" si="6081"/>
        <v>-1.0360339377275156</v>
      </c>
      <c r="AC1430" s="1068">
        <f t="shared" si="6082"/>
        <v>0.91798076099984405</v>
      </c>
      <c r="AE1430" s="1069">
        <f t="shared" si="6083"/>
        <v>0.43776524394107702</v>
      </c>
      <c r="AF1430" s="1069">
        <f t="shared" si="6084"/>
        <v>0.19823869940293934</v>
      </c>
      <c r="AG1430" s="1069">
        <f t="shared" si="6085"/>
        <v>-0.74673889430057483</v>
      </c>
      <c r="AH1430" s="1069">
        <f t="shared" si="6086"/>
        <v>0.61886664414522208</v>
      </c>
      <c r="AI1430" s="1069">
        <f t="shared" si="6087"/>
        <v>0.60884883914844279</v>
      </c>
      <c r="AJ1430" s="1069">
        <f t="shared" si="6088"/>
        <v>0.22339610646742125</v>
      </c>
    </row>
    <row r="1431" spans="1:36">
      <c r="A1431" s="93" t="str">
        <f t="shared" si="6069"/>
        <v>202043</v>
      </c>
      <c r="B1431" s="93">
        <f>'Sub Index'!A1413</f>
        <v>44125</v>
      </c>
      <c r="C1431" s="1069">
        <f>VLOOKUP(B1431,'Sub Index'!A:M,8,0)</f>
        <v>1.0155114819956044</v>
      </c>
      <c r="D1431" s="1069">
        <f>VLOOKUP(B1431,'Sub Index'!J:M,4,0)</f>
        <v>0.74589999999999979</v>
      </c>
      <c r="E1431" s="1069">
        <f>VLOOKUP(B1431,'Sub Index'!O:W,4,0)</f>
        <v>0.22530000000000028</v>
      </c>
      <c r="F1431" s="1069">
        <f>VLOOKUP(B1431,'Sub Index'!O:W,7,0)</f>
        <v>0.12834115734317469</v>
      </c>
      <c r="G1431" s="1069">
        <f>VLOOKUP(B1431,'Sub Index'!O:W,9,0)</f>
        <v>0.23019999999999996</v>
      </c>
      <c r="H1431" s="1069">
        <f>VLOOKUP(B1431,'Sub Index'!Y:AE,4,0)</f>
        <v>0.98159999999999981</v>
      </c>
      <c r="I1431" s="1069">
        <f>VLOOKUP(B1431,'Sub Index'!Y:AE,7,0)</f>
        <v>6.1741913844978137E-3</v>
      </c>
      <c r="J1431" s="1069">
        <f>VLOOKUP(B1431,'Sub Index'!AG:AK,4,0)</f>
        <v>9.895716572099417E-3</v>
      </c>
      <c r="K1431" s="1069">
        <f>VLOOKUP(B1431,'Sub Index'!AG:AK,5,0)</f>
        <v>152883506.19559997</v>
      </c>
      <c r="L1431" s="1069">
        <f>VLOOKUP(B1431,'Sub Index'!AM:AX,4,0)</f>
        <v>3.6297723395044999E-3</v>
      </c>
      <c r="M1431" s="1069">
        <f>VLOOKUP(B1431,'Sub Index'!AM:AX,7,0)</f>
        <v>1.4149999999999885E-2</v>
      </c>
      <c r="N1431" s="1069">
        <f>VLOOKUP(B1431,'Sub Index'!AM:AX,8,0)</f>
        <v>-1.485000000000003E-2</v>
      </c>
      <c r="O1431" s="1069">
        <f>VLOOKUP(B1431,'Sub Index'!AV:AX,3,0)</f>
        <v>353.45799999999997</v>
      </c>
      <c r="Q1431" s="1068">
        <f t="shared" si="6070"/>
        <v>-0.28858509593702342</v>
      </c>
      <c r="R1431" s="1068">
        <f t="shared" si="6071"/>
        <v>0.94547041953209765</v>
      </c>
      <c r="S1431" s="1068">
        <f t="shared" si="6072"/>
        <v>-1.1261373190783694</v>
      </c>
      <c r="T1431" s="1068">
        <f t="shared" si="6073"/>
        <v>1.7393556653641571</v>
      </c>
      <c r="U1431" s="1068">
        <f t="shared" si="6074"/>
        <v>-2.7083934145931746E-2</v>
      </c>
      <c r="V1431" s="1068">
        <f t="shared" si="6075"/>
        <v>-1.0869476678479979</v>
      </c>
      <c r="W1431" s="1068">
        <f t="shared" si="6076"/>
        <v>-0.34586076319572817</v>
      </c>
      <c r="X1431" s="1068">
        <f t="shared" si="6077"/>
        <v>-0.19432485746495368</v>
      </c>
      <c r="Y1431" s="1068">
        <f t="shared" si="6078"/>
        <v>1.4448158666546569</v>
      </c>
      <c r="Z1431" s="1068">
        <f t="shared" si="6079"/>
        <v>1.7341989656418775</v>
      </c>
      <c r="AA1431" s="1068">
        <f t="shared" si="6080"/>
        <v>4.1319419319375467E-2</v>
      </c>
      <c r="AB1431" s="1068">
        <f t="shared" si="6081"/>
        <v>-0.90426720714332276</v>
      </c>
      <c r="AC1431" s="1068">
        <f t="shared" si="6082"/>
        <v>1.135889090128622</v>
      </c>
      <c r="AE1431" s="1069">
        <f t="shared" si="6083"/>
        <v>0.32844266179753712</v>
      </c>
      <c r="AF1431" s="1069">
        <f t="shared" si="6084"/>
        <v>0.19537813737995194</v>
      </c>
      <c r="AG1431" s="1069">
        <f t="shared" si="6085"/>
        <v>-0.71640421552186306</v>
      </c>
      <c r="AH1431" s="1069">
        <f t="shared" si="6086"/>
        <v>0.62524550459485162</v>
      </c>
      <c r="AI1431" s="1069">
        <f t="shared" si="6087"/>
        <v>0.50178506698663805</v>
      </c>
      <c r="AJ1431" s="1069">
        <f t="shared" si="6088"/>
        <v>0.18688943104742312</v>
      </c>
    </row>
    <row r="1432" spans="1:36">
      <c r="A1432" s="93" t="str">
        <f t="shared" si="6069"/>
        <v>202043</v>
      </c>
      <c r="B1432" s="93">
        <f>'Sub Index'!A1414</f>
        <v>44126</v>
      </c>
      <c r="C1432" s="1069">
        <f>VLOOKUP(B1432,'Sub Index'!A:M,8,0)</f>
        <v>1.0043708740094606</v>
      </c>
      <c r="D1432" s="1069">
        <f>VLOOKUP(B1432,'Sub Index'!J:M,4,0)</f>
        <v>0.74920000000000009</v>
      </c>
      <c r="E1432" s="1069">
        <f>VLOOKUP(B1432,'Sub Index'!O:W,4,0)</f>
        <v>0.20960000000000001</v>
      </c>
      <c r="F1432" s="1069">
        <f>VLOOKUP(B1432,'Sub Index'!O:W,7,0)</f>
        <v>0.12764948917440014</v>
      </c>
      <c r="G1432" s="1069">
        <f>VLOOKUP(B1432,'Sub Index'!O:W,9,0)</f>
        <v>0.15989999999999993</v>
      </c>
      <c r="H1432" s="1069">
        <f>VLOOKUP(B1432,'Sub Index'!Y:AE,4,0)</f>
        <v>0.9538000000000002</v>
      </c>
      <c r="I1432" s="1069">
        <f>VLOOKUP(B1432,'Sub Index'!Y:AE,7,0)</f>
        <v>6.5440237165694968E-3</v>
      </c>
      <c r="J1432" s="1069">
        <f>VLOOKUP(B1432,'Sub Index'!AG:AK,4,0)</f>
        <v>1.0002469449155831E-2</v>
      </c>
      <c r="K1432" s="1069">
        <f>VLOOKUP(B1432,'Sub Index'!AG:AK,5,0)</f>
        <v>152943585.66339999</v>
      </c>
      <c r="L1432" s="1069">
        <f>VLOOKUP(B1432,'Sub Index'!AM:AX,4,0)</f>
        <v>3.4490033610667628E-3</v>
      </c>
      <c r="M1432" s="1069">
        <f>VLOOKUP(B1432,'Sub Index'!AM:AX,7,0)</f>
        <v>1.0200000000000209E-2</v>
      </c>
      <c r="N1432" s="1069">
        <f>VLOOKUP(B1432,'Sub Index'!AM:AX,8,0)</f>
        <v>2.2000000000002018E-3</v>
      </c>
      <c r="O1432" s="1069">
        <f>VLOOKUP(B1432,'Sub Index'!AV:AX,3,0)</f>
        <v>356.92999999999995</v>
      </c>
      <c r="Q1432" s="1068">
        <f t="shared" si="6070"/>
        <v>-0.31448543363522241</v>
      </c>
      <c r="R1432" s="1068">
        <f t="shared" si="6071"/>
        <v>0.94762935080030686</v>
      </c>
      <c r="S1432" s="1068">
        <f t="shared" si="6072"/>
        <v>-1.1363375021971927</v>
      </c>
      <c r="T1432" s="1068">
        <f t="shared" si="6073"/>
        <v>1.7210120678959628</v>
      </c>
      <c r="U1432" s="1068">
        <f t="shared" si="6074"/>
        <v>-0.23772761732795811</v>
      </c>
      <c r="V1432" s="1068">
        <f t="shared" si="6075"/>
        <v>-1.1056225097532364</v>
      </c>
      <c r="W1432" s="1068">
        <f t="shared" si="6076"/>
        <v>-0.21976053337625939</v>
      </c>
      <c r="X1432" s="1068">
        <f t="shared" si="6077"/>
        <v>-0.18008218905702025</v>
      </c>
      <c r="Y1432" s="1068">
        <f t="shared" si="6078"/>
        <v>1.4467926529327757</v>
      </c>
      <c r="Z1432" s="1068">
        <f t="shared" si="6079"/>
        <v>1.5378883402908383</v>
      </c>
      <c r="AA1432" s="1068">
        <f t="shared" si="6080"/>
        <v>-0.26156365690567707</v>
      </c>
      <c r="AB1432" s="1068">
        <f t="shared" si="6081"/>
        <v>-0.11597852066583093</v>
      </c>
      <c r="AC1432" s="1068">
        <f t="shared" si="6082"/>
        <v>1.186878288048498</v>
      </c>
      <c r="AE1432" s="1069">
        <f t="shared" si="6083"/>
        <v>0.31657195858254222</v>
      </c>
      <c r="AF1432" s="1069">
        <f t="shared" si="6084"/>
        <v>0.11564898279027069</v>
      </c>
      <c r="AG1432" s="1069">
        <f t="shared" si="6085"/>
        <v>-0.66269152156474787</v>
      </c>
      <c r="AH1432" s="1069">
        <f t="shared" si="6086"/>
        <v>0.63335523193787768</v>
      </c>
      <c r="AI1432" s="1069">
        <f t="shared" si="6087"/>
        <v>0.58680611269195704</v>
      </c>
      <c r="AJ1432" s="1069">
        <f t="shared" si="6088"/>
        <v>0.19793815288757996</v>
      </c>
    </row>
    <row r="1433" spans="1:36">
      <c r="A1433" s="93" t="str">
        <f t="shared" si="6069"/>
        <v>202043</v>
      </c>
      <c r="B1433" s="93">
        <f>'Sub Index'!A1415</f>
        <v>44127</v>
      </c>
      <c r="C1433" s="1069">
        <f>VLOOKUP(B1433,'Sub Index'!A:M,8,0)</f>
        <v>1.0362500641410268</v>
      </c>
      <c r="D1433" s="1069">
        <f>VLOOKUP(B1433,'Sub Index'!J:M,4,0)</f>
        <v>0.78889999999999993</v>
      </c>
      <c r="E1433" s="1069">
        <f>VLOOKUP(B1433,'Sub Index'!O:W,4,0)</f>
        <v>0.28379999999999983</v>
      </c>
      <c r="F1433" s="1069">
        <f>VLOOKUP(B1433,'Sub Index'!O:W,7,0)</f>
        <v>0.11399369180804372</v>
      </c>
      <c r="G1433" s="1069">
        <f>VLOOKUP(B1433,'Sub Index'!O:W,9,0)</f>
        <v>0.14169999999999972</v>
      </c>
      <c r="H1433" s="1069">
        <f>VLOOKUP(B1433,'Sub Index'!Y:AE,4,0)</f>
        <v>0.97829999999999995</v>
      </c>
      <c r="I1433" s="1069">
        <f>VLOOKUP(B1433,'Sub Index'!Y:AE,7,0)</f>
        <v>6.3622147605781878E-3</v>
      </c>
      <c r="J1433" s="1069">
        <f>VLOOKUP(B1433,'Sub Index'!AG:AK,4,0)</f>
        <v>9.5724042088355891E-3</v>
      </c>
      <c r="K1433" s="1069">
        <f>VLOOKUP(B1433,'Sub Index'!AG:AK,5,0)</f>
        <v>151794753.2538</v>
      </c>
      <c r="L1433" s="1069">
        <f>VLOOKUP(B1433,'Sub Index'!AM:AX,4,0)</f>
        <v>3.4561624830634677E-3</v>
      </c>
      <c r="M1433" s="1069">
        <f>VLOOKUP(B1433,'Sub Index'!AM:AX,7,0)</f>
        <v>1.499999999999968E-2</v>
      </c>
      <c r="N1433" s="1069">
        <f>VLOOKUP(B1433,'Sub Index'!AM:AX,8,0)</f>
        <v>-2.1999999999993136E-3</v>
      </c>
      <c r="O1433" s="1069">
        <f>VLOOKUP(B1433,'Sub Index'!AV:AX,3,0)</f>
        <v>367.322</v>
      </c>
      <c r="Q1433" s="1068">
        <f t="shared" si="6070"/>
        <v>-0.24037082597829698</v>
      </c>
      <c r="R1433" s="1068">
        <f t="shared" si="6071"/>
        <v>0.97360194817845724</v>
      </c>
      <c r="S1433" s="1068">
        <f t="shared" si="6072"/>
        <v>-1.0881302673298887</v>
      </c>
      <c r="T1433" s="1068">
        <f t="shared" si="6073"/>
        <v>1.358849312250463</v>
      </c>
      <c r="U1433" s="1068">
        <f t="shared" si="6074"/>
        <v>-0.29226125934663411</v>
      </c>
      <c r="V1433" s="1068">
        <f t="shared" si="6075"/>
        <v>-1.0891644656281161</v>
      </c>
      <c r="W1433" s="1068">
        <f t="shared" si="6076"/>
        <v>-0.28175119548337352</v>
      </c>
      <c r="X1433" s="1068">
        <f t="shared" si="6077"/>
        <v>-0.23746028303028616</v>
      </c>
      <c r="Y1433" s="1068">
        <f t="shared" si="6078"/>
        <v>1.4089927817569068</v>
      </c>
      <c r="Z1433" s="1068">
        <f t="shared" si="6079"/>
        <v>1.545662969147424</v>
      </c>
      <c r="AA1433" s="1068">
        <f t="shared" si="6080"/>
        <v>0.10649679015260427</v>
      </c>
      <c r="AB1433" s="1068">
        <f t="shared" si="6081"/>
        <v>-0.31940785911161013</v>
      </c>
      <c r="AC1433" s="1068">
        <f t="shared" si="6082"/>
        <v>1.3394934219146717</v>
      </c>
      <c r="AE1433" s="1069">
        <f t="shared" si="6083"/>
        <v>0.36661556110008015</v>
      </c>
      <c r="AF1433" s="1069">
        <f t="shared" si="6084"/>
        <v>-7.1807381420199339E-3</v>
      </c>
      <c r="AG1433" s="1069">
        <f t="shared" si="6085"/>
        <v>-0.68545783055574483</v>
      </c>
      <c r="AH1433" s="1069">
        <f t="shared" si="6086"/>
        <v>0.58576624936331034</v>
      </c>
      <c r="AI1433" s="1069">
        <f t="shared" si="6087"/>
        <v>0.66806133052577255</v>
      </c>
      <c r="AJ1433" s="1069">
        <f t="shared" si="6088"/>
        <v>0.18556091445827966</v>
      </c>
    </row>
    <row r="1434" spans="1:36">
      <c r="A1434" s="93" t="str">
        <f t="shared" ref="A1434:A1437" si="6089">YEAR(B1434)&amp;WEEKNUM(B1434)</f>
        <v>202044</v>
      </c>
      <c r="B1434" s="93">
        <f>'Sub Index'!A1416</f>
        <v>44130</v>
      </c>
      <c r="C1434" s="1073">
        <f>VLOOKUP(B1434,'Sub Index'!A:M,8,0)</f>
        <v>2.3939051440574386</v>
      </c>
      <c r="D1434" s="1073">
        <f>VLOOKUP(B1434,'Sub Index'!J:M,4,0)</f>
        <v>0.75369999999999981</v>
      </c>
      <c r="E1434" s="1073">
        <f>VLOOKUP(B1434,'Sub Index'!O:W,4,0)</f>
        <v>0.23439999999999994</v>
      </c>
      <c r="F1434" s="1073">
        <f>VLOOKUP(B1434,'Sub Index'!O:W,7,0)</f>
        <v>0.12249533732772518</v>
      </c>
      <c r="G1434" s="1073">
        <f>VLOOKUP(B1434,'Sub Index'!O:W,9,0)</f>
        <v>0.65359999999999996</v>
      </c>
      <c r="H1434" s="1073">
        <f>VLOOKUP(B1434,'Sub Index'!Y:AE,4,0)</f>
        <v>0.93109999999999982</v>
      </c>
      <c r="I1434" s="1073">
        <f>VLOOKUP(B1434,'Sub Index'!Y:AE,7,0)</f>
        <v>6.0545536586457029E-3</v>
      </c>
      <c r="J1434" s="1073">
        <f>VLOOKUP(B1434,'Sub Index'!AG:AK,4,0)</f>
        <v>4.4699850066590129E-3</v>
      </c>
      <c r="K1434" s="1073">
        <f>VLOOKUP(B1434,'Sub Index'!AG:AK,5,0)</f>
        <v>151599067.1142</v>
      </c>
      <c r="L1434" s="1073">
        <f>VLOOKUP(B1434,'Sub Index'!AM:AX,4,0)</f>
        <v>3.6544974406248843E-3</v>
      </c>
      <c r="M1434" s="1073">
        <f>VLOOKUP(B1434,'Sub Index'!AM:AX,7,0)</f>
        <v>1.3749999999999929E-2</v>
      </c>
      <c r="N1434" s="1073">
        <f>VLOOKUP(B1434,'Sub Index'!AM:AX,8,0)</f>
        <v>1.9499999999998963E-3</v>
      </c>
      <c r="O1434" s="1073">
        <f>VLOOKUP(B1434,'Sub Index'!AV:AX,3,0)</f>
        <v>375.32399999999996</v>
      </c>
      <c r="Q1434" s="1072">
        <f t="shared" ref="Q1434:Q1437" si="6090">IF(C1434=0,"",(C1434-C$2)/C$3)</f>
        <v>2.915985190788962</v>
      </c>
      <c r="R1434" s="1072">
        <f t="shared" ref="R1434:R1437" si="6091">IF(D1434=0,"",(D1434-D$2)/D$3)</f>
        <v>0.95057334798422799</v>
      </c>
      <c r="S1434" s="1072">
        <f t="shared" ref="S1434:S1437" si="6092">IF(E1434=0,"",(E1434-E$2)/E$3)</f>
        <v>-1.1202251110286059</v>
      </c>
      <c r="T1434" s="1072">
        <f t="shared" ref="T1434:T1437" si="6093">IF(F1434=0,"",(F1434-F$2)/F$3)</f>
        <v>1.5843198055747627</v>
      </c>
      <c r="U1434" s="1072">
        <f t="shared" ref="U1434:U1437" si="6094">IF(G1434=0,"",(G1434-G$2)/G$3)</f>
        <v>1.241572331277538</v>
      </c>
      <c r="V1434" s="1072">
        <f t="shared" ref="V1434:V1437" si="6095">IF(H1434=0,"",(H1434-H$2)/H$3)</f>
        <v>-1.1208713914528381</v>
      </c>
      <c r="W1434" s="1072">
        <f t="shared" ref="W1434:W1437" si="6096">IF(I1434=0,"",(I1434-I$2)/I$3)</f>
        <v>-0.38665315319722116</v>
      </c>
      <c r="X1434" s="1072">
        <f t="shared" ref="X1434:X1437" si="6097">IF(J1434=0,"",(J1434-J$2)/J$3)</f>
        <v>-0.91821069256229004</v>
      </c>
      <c r="Y1434" s="1072">
        <f t="shared" ref="Y1434:Y1437" si="6098">IF(K1434=0,"",(K1434-K$2)/K$3)</f>
        <v>1.4025541482312744</v>
      </c>
      <c r="Z1434" s="1072">
        <f t="shared" ref="Z1434:Z1437" si="6099">IF(L1434=0,"",(L1434-L$2)/L$3)</f>
        <v>1.7610498119804388</v>
      </c>
      <c r="AA1434" s="1072">
        <f t="shared" ref="AA1434:AA1437" si="6100">IF(M1434=0,"",(M1434-M$2)/M$3)</f>
        <v>1.0647715397852024E-2</v>
      </c>
      <c r="AB1434" s="1072">
        <f t="shared" ref="AB1434:AB1437" si="6101">IF(N1434=0,"",(N1434-N$2)/N$3)</f>
        <v>-0.12753700580481106</v>
      </c>
      <c r="AC1434" s="1072">
        <f t="shared" ref="AC1434:AC1437" si="6102">IF(O1434=0,"",(O1434-O$2)/O$3)</f>
        <v>1.4570094247242473</v>
      </c>
      <c r="AE1434" s="1073">
        <f t="shared" ref="AE1434:AE1437" si="6103">AVERAGE(Q1434:R1434)</f>
        <v>1.933279269386595</v>
      </c>
      <c r="AF1434" s="1073">
        <f t="shared" ref="AF1434:AF1437" si="6104">AVERAGE(S1434:U1434)</f>
        <v>0.56855567527456496</v>
      </c>
      <c r="AG1434" s="1073">
        <f t="shared" ref="AG1434:AG1437" si="6105">AVERAGE(V1434:W1434)</f>
        <v>-0.75376227232502968</v>
      </c>
      <c r="AH1434" s="1073">
        <f t="shared" ref="AH1434:AH1437" si="6106">AVERAGE(X1434:Y1434)</f>
        <v>0.2421717278344922</v>
      </c>
      <c r="AI1434" s="1073">
        <f t="shared" ref="AI1434:AI1437" si="6107">AVERAGE(Z1434:AC1434)</f>
        <v>0.77529248657443173</v>
      </c>
      <c r="AJ1434" s="1073">
        <f t="shared" ref="AJ1434:AJ1437" si="6108">AVERAGE(AE1434:AI1434)</f>
        <v>0.55310737734901083</v>
      </c>
    </row>
    <row r="1435" spans="1:36">
      <c r="A1435" s="93" t="str">
        <f t="shared" si="6089"/>
        <v>202044</v>
      </c>
      <c r="B1435" s="93">
        <f>'Sub Index'!A1417</f>
        <v>44131</v>
      </c>
      <c r="C1435" s="1073">
        <f>VLOOKUP(B1435,'Sub Index'!A:M,8,0)</f>
        <v>2.4119318108501222</v>
      </c>
      <c r="D1435" s="1073">
        <f>VLOOKUP(B1435,'Sub Index'!J:M,4,0)</f>
        <v>0.78810000000000002</v>
      </c>
      <c r="E1435" s="1073">
        <f>VLOOKUP(B1435,'Sub Index'!O:W,4,0)</f>
        <v>0.44199999999999973</v>
      </c>
      <c r="F1435" s="1073">
        <f>VLOOKUP(B1435,'Sub Index'!O:W,7,0)</f>
        <v>0.12025164555844504</v>
      </c>
      <c r="G1435" s="1073">
        <f>VLOOKUP(B1435,'Sub Index'!O:W,9,0)</f>
        <v>0.68740000000000023</v>
      </c>
      <c r="H1435" s="1073">
        <f>VLOOKUP(B1435,'Sub Index'!Y:AE,4,0)</f>
        <v>0.96980000000000022</v>
      </c>
      <c r="I1435" s="1073">
        <f>VLOOKUP(B1435,'Sub Index'!Y:AE,7,0)</f>
        <v>5.9401896136394468E-3</v>
      </c>
      <c r="J1435" s="1073">
        <f>VLOOKUP(B1435,'Sub Index'!AG:AK,4,0)</f>
        <v>4.5220793930086396E-3</v>
      </c>
      <c r="K1435" s="1073">
        <f>VLOOKUP(B1435,'Sub Index'!AG:AK,5,0)</f>
        <v>151647494.25709999</v>
      </c>
      <c r="L1435" s="1073">
        <f>VLOOKUP(B1435,'Sub Index'!AM:AX,4,0)</f>
        <v>3.7245960837223287E-3</v>
      </c>
      <c r="M1435" s="1073">
        <f>VLOOKUP(B1435,'Sub Index'!AM:AX,7,0)</f>
        <v>1.5050000000000452E-2</v>
      </c>
      <c r="N1435" s="1073">
        <f>VLOOKUP(B1435,'Sub Index'!AM:AX,8,0)</f>
        <v>-1.8500000000001293E-3</v>
      </c>
      <c r="O1435" s="1073">
        <f>VLOOKUP(B1435,'Sub Index'!AV:AX,3,0)</f>
        <v>382.59</v>
      </c>
      <c r="Q1435" s="1072">
        <f t="shared" si="6090"/>
        <v>2.9578946411604425</v>
      </c>
      <c r="R1435" s="1072">
        <f t="shared" si="6091"/>
        <v>0.97307857090131566</v>
      </c>
      <c r="S1435" s="1072">
        <f t="shared" si="6092"/>
        <v>-0.98534880431091965</v>
      </c>
      <c r="T1435" s="1072">
        <f t="shared" si="6093"/>
        <v>1.5248152909586068</v>
      </c>
      <c r="U1435" s="1072">
        <f t="shared" si="6094"/>
        <v>1.3428490950265073</v>
      </c>
      <c r="V1435" s="1072">
        <f t="shared" si="6095"/>
        <v>-1.0948743993041781</v>
      </c>
      <c r="W1435" s="1072">
        <f t="shared" si="6096"/>
        <v>-0.42564739763655735</v>
      </c>
      <c r="X1435" s="1072">
        <f t="shared" si="6097"/>
        <v>-0.91126040615173809</v>
      </c>
      <c r="Y1435" s="1072">
        <f t="shared" si="6098"/>
        <v>1.4041475397022485</v>
      </c>
      <c r="Z1435" s="1072">
        <f t="shared" si="6099"/>
        <v>1.8371751990996583</v>
      </c>
      <c r="AA1435" s="1072">
        <f t="shared" si="6100"/>
        <v>0.1103307531428543</v>
      </c>
      <c r="AB1435" s="1072">
        <f t="shared" si="6101"/>
        <v>-0.30322597991709543</v>
      </c>
      <c r="AC1435" s="1072">
        <f t="shared" si="6102"/>
        <v>1.5637166574678594</v>
      </c>
      <c r="AE1435" s="1073">
        <f t="shared" si="6103"/>
        <v>1.9654866060308791</v>
      </c>
      <c r="AF1435" s="1073">
        <f t="shared" si="6104"/>
        <v>0.62743852722473148</v>
      </c>
      <c r="AG1435" s="1073">
        <f t="shared" si="6105"/>
        <v>-0.76026089847036771</v>
      </c>
      <c r="AH1435" s="1073">
        <f t="shared" si="6106"/>
        <v>0.2464435667752552</v>
      </c>
      <c r="AI1435" s="1073">
        <f t="shared" si="6107"/>
        <v>0.80199915744831918</v>
      </c>
      <c r="AJ1435" s="1073">
        <f t="shared" si="6108"/>
        <v>0.57622139180176357</v>
      </c>
    </row>
    <row r="1436" spans="1:36">
      <c r="A1436" s="93" t="str">
        <f t="shared" si="6089"/>
        <v>202044</v>
      </c>
      <c r="B1436" s="93">
        <f>'Sub Index'!A1418</f>
        <v>44132</v>
      </c>
      <c r="C1436" s="1073">
        <f>VLOOKUP(B1436,'Sub Index'!A:M,8,0)</f>
        <v>2.3338044478414952</v>
      </c>
      <c r="D1436" s="1073">
        <f>VLOOKUP(B1436,'Sub Index'!J:M,4,0)</f>
        <v>0.78069999999999995</v>
      </c>
      <c r="E1436" s="1073">
        <f>VLOOKUP(B1436,'Sub Index'!O:W,4,0)</f>
        <v>0.39379999999999971</v>
      </c>
      <c r="F1436" s="1073">
        <f>VLOOKUP(B1436,'Sub Index'!O:W,7,0)</f>
        <v>0.11937969118140598</v>
      </c>
      <c r="G1436" s="1073">
        <f>VLOOKUP(B1436,'Sub Index'!O:W,9,0)</f>
        <v>0.67779999999999996</v>
      </c>
      <c r="H1436" s="1073">
        <f>VLOOKUP(B1436,'Sub Index'!Y:AE,4,0)</f>
        <v>0.98099999999999987</v>
      </c>
      <c r="I1436" s="1073">
        <f>VLOOKUP(B1436,'Sub Index'!Y:AE,7,0)</f>
        <v>6.1281264358406468E-3</v>
      </c>
      <c r="J1436" s="1073">
        <f>VLOOKUP(B1436,'Sub Index'!AG:AK,4,0)</f>
        <v>4.9815514541463341E-3</v>
      </c>
      <c r="K1436" s="1073">
        <f>VLOOKUP(B1436,'Sub Index'!AG:AK,5,0)</f>
        <v>152142240.35159999</v>
      </c>
      <c r="L1436" s="1073">
        <f>VLOOKUP(B1436,'Sub Index'!AM:AX,4,0)</f>
        <v>3.7186709100032757E-3</v>
      </c>
      <c r="M1436" s="1073">
        <f>VLOOKUP(B1436,'Sub Index'!AM:AX,7,0)</f>
        <v>1.4949999999999797E-2</v>
      </c>
      <c r="N1436" s="1073">
        <f>VLOOKUP(B1436,'Sub Index'!AM:AX,8,0)</f>
        <v>1.4549999999999841E-2</v>
      </c>
      <c r="O1436" s="1073">
        <f>VLOOKUP(B1436,'Sub Index'!AV:AX,3,0)</f>
        <v>381.85399999999998</v>
      </c>
      <c r="Q1436" s="1072">
        <f t="shared" si="6090"/>
        <v>2.7762595734953752</v>
      </c>
      <c r="R1436" s="1072">
        <f t="shared" si="6091"/>
        <v>0.96823733108775611</v>
      </c>
      <c r="S1436" s="1072">
        <f t="shared" si="6092"/>
        <v>-1.0166640161788989</v>
      </c>
      <c r="T1436" s="1072">
        <f t="shared" si="6093"/>
        <v>1.5016903578980425</v>
      </c>
      <c r="U1436" s="1072">
        <f t="shared" si="6094"/>
        <v>1.3140840970386338</v>
      </c>
      <c r="V1436" s="1072">
        <f t="shared" si="6095"/>
        <v>-1.0873507219898375</v>
      </c>
      <c r="W1436" s="1072">
        <f t="shared" si="6096"/>
        <v>-0.36156734184922695</v>
      </c>
      <c r="X1436" s="1072">
        <f t="shared" si="6097"/>
        <v>-0.84995893690856572</v>
      </c>
      <c r="Y1436" s="1072">
        <f t="shared" si="6098"/>
        <v>1.4204261008575487</v>
      </c>
      <c r="Z1436" s="1072">
        <f t="shared" si="6099"/>
        <v>1.8307406074559298</v>
      </c>
      <c r="AA1436" s="1072">
        <f t="shared" si="6100"/>
        <v>0.10266282716242235</v>
      </c>
      <c r="AB1436" s="1072">
        <f t="shared" si="6101"/>
        <v>0.45501064519907275</v>
      </c>
      <c r="AC1436" s="1072">
        <f t="shared" si="6102"/>
        <v>1.5529078874018949</v>
      </c>
      <c r="AE1436" s="1073">
        <f t="shared" si="6103"/>
        <v>1.8722484522915657</v>
      </c>
      <c r="AF1436" s="1073">
        <f t="shared" si="6104"/>
        <v>0.59970347958592585</v>
      </c>
      <c r="AG1436" s="1073">
        <f t="shared" si="6105"/>
        <v>-0.7244590319195322</v>
      </c>
      <c r="AH1436" s="1073">
        <f t="shared" si="6106"/>
        <v>0.2852335819744915</v>
      </c>
      <c r="AI1436" s="1073">
        <f t="shared" si="6107"/>
        <v>0.9853304918048299</v>
      </c>
      <c r="AJ1436" s="1073">
        <f t="shared" si="6108"/>
        <v>0.60361139474745618</v>
      </c>
    </row>
    <row r="1437" spans="1:36">
      <c r="A1437" s="93" t="str">
        <f t="shared" si="6089"/>
        <v>202044</v>
      </c>
      <c r="B1437" s="93">
        <f>'Sub Index'!A1419</f>
        <v>44133</v>
      </c>
      <c r="C1437" s="1073">
        <f>VLOOKUP(B1437,'Sub Index'!A:M,8,0)</f>
        <v>2.1317941702418923</v>
      </c>
      <c r="D1437" s="1073">
        <f>VLOOKUP(B1437,'Sub Index'!J:M,4,0)</f>
        <v>0.76920000000000011</v>
      </c>
      <c r="E1437" s="1073">
        <f>VLOOKUP(B1437,'Sub Index'!O:W,4,0)</f>
        <v>0.4628000000000001</v>
      </c>
      <c r="F1437" s="1073">
        <f>VLOOKUP(B1437,'Sub Index'!O:W,7,0)</f>
        <v>8.8224917316129622E-2</v>
      </c>
      <c r="G1437" s="1073">
        <f>VLOOKUP(B1437,'Sub Index'!O:W,9,0)</f>
        <v>0.67980000000000018</v>
      </c>
      <c r="H1437" s="1073">
        <f>VLOOKUP(B1437,'Sub Index'!Y:AE,4,0)</f>
        <v>0.97270000000000012</v>
      </c>
      <c r="I1437" s="1073">
        <f>VLOOKUP(B1437,'Sub Index'!Y:AE,7,0)</f>
        <v>6.213033066583184E-3</v>
      </c>
      <c r="J1437" s="1073">
        <f>VLOOKUP(B1437,'Sub Index'!AG:AK,4,0)</f>
        <v>5.0705483521542817E-3</v>
      </c>
      <c r="K1437" s="1073">
        <f>VLOOKUP(B1437,'Sub Index'!AG:AK,5,0)</f>
        <v>152605675.361</v>
      </c>
      <c r="L1437" s="1073">
        <f>VLOOKUP(B1437,'Sub Index'!AM:AX,4,0)</f>
        <v>3.7154333459788317E-3</v>
      </c>
      <c r="M1437" s="1073">
        <f>VLOOKUP(B1437,'Sub Index'!AM:AX,7,0)</f>
        <v>1.3950000000000351E-2</v>
      </c>
      <c r="N1437" s="1073">
        <f>VLOOKUP(B1437,'Sub Index'!AM:AX,8,0)</f>
        <v>-1.5499999999999403E-3</v>
      </c>
      <c r="O1437" s="1073">
        <f>VLOOKUP(B1437,'Sub Index'!AV:AX,3,0)</f>
        <v>365.94799999999998</v>
      </c>
      <c r="Q1437" s="1072">
        <f t="shared" si="6090"/>
        <v>2.3066142529846698</v>
      </c>
      <c r="R1437" s="1072">
        <f t="shared" si="6091"/>
        <v>0.96071378272884611</v>
      </c>
      <c r="S1437" s="1072">
        <f t="shared" si="6092"/>
        <v>-0.97183518591145945</v>
      </c>
      <c r="T1437" s="1072">
        <f t="shared" si="6093"/>
        <v>0.67544063758812567</v>
      </c>
      <c r="U1437" s="1072">
        <f t="shared" si="6094"/>
        <v>1.3200768049527745</v>
      </c>
      <c r="V1437" s="1072">
        <f t="shared" si="6095"/>
        <v>-1.0929263042852864</v>
      </c>
      <c r="W1437" s="1072">
        <f t="shared" si="6096"/>
        <v>-0.33261707243969496</v>
      </c>
      <c r="X1437" s="1072">
        <f t="shared" si="6097"/>
        <v>-0.83808522125224649</v>
      </c>
      <c r="Y1437" s="1072">
        <f t="shared" si="6098"/>
        <v>1.4356744377840875</v>
      </c>
      <c r="Z1437" s="1072">
        <f t="shared" si="6099"/>
        <v>1.8272246932556868</v>
      </c>
      <c r="AA1437" s="1072">
        <f t="shared" si="6100"/>
        <v>2.5983567358647798E-2</v>
      </c>
      <c r="AB1437" s="1072">
        <f t="shared" si="6101"/>
        <v>-0.28935579775032749</v>
      </c>
      <c r="AC1437" s="1072">
        <f t="shared" si="6102"/>
        <v>1.3193150930143518</v>
      </c>
      <c r="AE1437" s="1073">
        <f t="shared" si="6103"/>
        <v>1.6336640178567579</v>
      </c>
      <c r="AF1437" s="1073">
        <f t="shared" si="6104"/>
        <v>0.34122741887648028</v>
      </c>
      <c r="AG1437" s="1073">
        <f t="shared" si="6105"/>
        <v>-0.71277168836249061</v>
      </c>
      <c r="AH1437" s="1073">
        <f t="shared" si="6106"/>
        <v>0.29879460826592052</v>
      </c>
      <c r="AI1437" s="1073">
        <f t="shared" si="6107"/>
        <v>0.72079188896958968</v>
      </c>
      <c r="AJ1437" s="1073">
        <f t="shared" si="6108"/>
        <v>0.45634124912125157</v>
      </c>
    </row>
    <row r="1438" spans="1:36">
      <c r="A1438" s="93" t="str">
        <f t="shared" ref="A1438" si="6109">YEAR(B1438)&amp;WEEKNUM(B1438)</f>
        <v>202044</v>
      </c>
      <c r="B1438" s="93">
        <f>'Sub Index'!A1420</f>
        <v>44134</v>
      </c>
      <c r="C1438" s="1074">
        <f>VLOOKUP(B1438,'Sub Index'!A:M,8,0)</f>
        <v>1.5341152872713257</v>
      </c>
      <c r="D1438" s="1074">
        <f>VLOOKUP(B1438,'Sub Index'!J:M,4,0)</f>
        <v>0.75929999999999964</v>
      </c>
      <c r="E1438" s="1074">
        <f>VLOOKUP(B1438,'Sub Index'!O:W,4,0)</f>
        <v>0.4493999999999998</v>
      </c>
      <c r="F1438" s="1074">
        <f>VLOOKUP(B1438,'Sub Index'!O:W,7,0)</f>
        <v>8.6102506035189721E-2</v>
      </c>
      <c r="G1438" s="1074">
        <f>VLOOKUP(B1438,'Sub Index'!O:W,9,0)</f>
        <v>0.78039999999999976</v>
      </c>
      <c r="H1438" s="1074">
        <f>VLOOKUP(B1438,'Sub Index'!Y:AE,4,0)</f>
        <v>0.95669999999999966</v>
      </c>
      <c r="I1438" s="1074">
        <f>VLOOKUP(B1438,'Sub Index'!Y:AE,7,0)</f>
        <v>5.7389534409321465E-3</v>
      </c>
      <c r="J1438" s="1074">
        <f>VLOOKUP(B1438,'Sub Index'!AG:AK,4,0)</f>
        <v>6.2595871384031106E-3</v>
      </c>
      <c r="K1438" s="1074">
        <f>VLOOKUP(B1438,'Sub Index'!AG:AK,5,0)</f>
        <v>151854304.11360002</v>
      </c>
      <c r="L1438" s="1074">
        <f>VLOOKUP(B1438,'Sub Index'!AM:AX,4,0)</f>
        <v>3.7150541980691051E-3</v>
      </c>
      <c r="M1438" s="1074">
        <f>VLOOKUP(B1438,'Sub Index'!AM:AX,7,0)</f>
        <v>1.4300000000000423E-2</v>
      </c>
      <c r="N1438" s="1074">
        <f>VLOOKUP(B1438,'Sub Index'!AM:AX,8,0)</f>
        <v>-3.8000000000000256E-3</v>
      </c>
      <c r="O1438" s="1074">
        <f>VLOOKUP(B1438,'Sub Index'!AV:AX,3,0)</f>
        <v>351.45199999999994</v>
      </c>
      <c r="Q1438" s="1075">
        <f t="shared" ref="Q1438" si="6110">IF(C1438=0,"",(C1438-C$2)/C$3)</f>
        <v>0.91709539339698309</v>
      </c>
      <c r="R1438" s="1075">
        <f t="shared" ref="R1438" si="6111">IF(D1438=0,"",(D1438-D$2)/D$3)</f>
        <v>0.95423698892421882</v>
      </c>
      <c r="S1438" s="1075">
        <f t="shared" ref="S1438" si="6112">IF(E1438=0,"",(E1438-E$2)/E$3)</f>
        <v>-0.98054107468803475</v>
      </c>
      <c r="T1438" s="1075">
        <f t="shared" ref="T1438" si="6113">IF(F1438=0,"",(F1438-F$2)/F$3)</f>
        <v>0.61915257930073331</v>
      </c>
      <c r="U1438" s="1075">
        <f t="shared" ref="U1438" si="6114">IF(G1438=0,"",(G1438-G$2)/G$3)</f>
        <v>1.6215100130340228</v>
      </c>
      <c r="V1438" s="1075">
        <f t="shared" ref="V1438" si="6115">IF(H1438=0,"",(H1438-H$2)/H$3)</f>
        <v>-1.1036744147343449</v>
      </c>
      <c r="W1438" s="1075">
        <f t="shared" ref="W1438" si="6116">IF(I1438=0,"",(I1438-I$2)/I$3)</f>
        <v>-0.49426207900914854</v>
      </c>
      <c r="X1438" s="1075">
        <f t="shared" ref="X1438" si="6117">IF(J1438=0,"",(J1438-J$2)/J$3)</f>
        <v>-0.67944701286218734</v>
      </c>
      <c r="Y1438" s="1075">
        <f t="shared" ref="Y1438" si="6118">IF(K1438=0,"",(K1438-K$2)/K$3)</f>
        <v>1.4109521753203564</v>
      </c>
      <c r="Z1438" s="1075">
        <f t="shared" ref="Z1438" si="6119">IF(L1438=0,"",(L1438-L$2)/L$3)</f>
        <v>1.8268129480331259</v>
      </c>
      <c r="AA1438" s="1075">
        <f t="shared" ref="AA1438" si="6120">IF(M1438=0,"",(M1438-M$2)/M$3)</f>
        <v>5.2821308289989329E-2</v>
      </c>
      <c r="AB1438" s="1075">
        <f t="shared" ref="AB1438" si="6121">IF(N1438=0,"",(N1438-N$2)/N$3)</f>
        <v>-0.39338216400102544</v>
      </c>
      <c r="AC1438" s="1075">
        <f t="shared" ref="AC1438" si="6122">IF(O1438=0,"",(O1438-O$2)/O$3)</f>
        <v>1.1064293173673108</v>
      </c>
      <c r="AE1438" s="1074">
        <f t="shared" ref="AE1438" si="6123">AVERAGE(Q1438:R1438)</f>
        <v>0.93566619116060101</v>
      </c>
      <c r="AF1438" s="1074">
        <f t="shared" ref="AF1438" si="6124">AVERAGE(S1438:U1438)</f>
        <v>0.42004050588224046</v>
      </c>
      <c r="AG1438" s="1074">
        <f t="shared" ref="AG1438" si="6125">AVERAGE(V1438:W1438)</f>
        <v>-0.79896824687174672</v>
      </c>
      <c r="AH1438" s="1074">
        <f t="shared" ref="AH1438" si="6126">AVERAGE(X1438:Y1438)</f>
        <v>0.36575258122908455</v>
      </c>
      <c r="AI1438" s="1074">
        <f t="shared" ref="AI1438" si="6127">AVERAGE(Z1438:AC1438)</f>
        <v>0.6481703524223501</v>
      </c>
      <c r="AJ1438" s="1074">
        <f t="shared" ref="AJ1438" si="6128">AVERAGE(AE1438:AI1438)</f>
        <v>0.31413227676450589</v>
      </c>
    </row>
    <row r="1439" spans="1:36">
      <c r="A1439" s="93" t="str">
        <f t="shared" ref="A1439:A1442" si="6129">YEAR(B1439)&amp;WEEKNUM(B1439)</f>
        <v>202045</v>
      </c>
      <c r="B1439" s="93">
        <f>'Sub Index'!A1421</f>
        <v>44137</v>
      </c>
      <c r="C1439" s="1076">
        <f>VLOOKUP(B1439,'Sub Index'!A:M,8,0)</f>
        <v>1.5132087540706964</v>
      </c>
      <c r="D1439" s="1076">
        <f>VLOOKUP(B1439,'Sub Index'!J:M,4,0)</f>
        <v>0.73399999999999999</v>
      </c>
      <c r="E1439" s="1076">
        <f>VLOOKUP(B1439,'Sub Index'!O:W,4,0)</f>
        <v>0.37489999999999979</v>
      </c>
      <c r="F1439" s="1076">
        <f>VLOOKUP(B1439,'Sub Index'!O:W,7,0)</f>
        <v>8.8374066910744675E-2</v>
      </c>
      <c r="G1439" s="1076">
        <f>VLOOKUP(B1439,'Sub Index'!O:W,9,0)</f>
        <v>0.33659999999999979</v>
      </c>
      <c r="H1439" s="1076">
        <f>VLOOKUP(B1439,'Sub Index'!Y:AE,4,0)</f>
        <v>0.93359999999999976</v>
      </c>
      <c r="I1439" s="1076">
        <f>VLOOKUP(B1439,'Sub Index'!Y:AE,7,0)</f>
        <v>5.7971131517570067E-3</v>
      </c>
      <c r="J1439" s="1076">
        <f>VLOOKUP(B1439,'Sub Index'!AG:AK,4,0)</f>
        <v>6.2093795500716099E-3</v>
      </c>
      <c r="K1439" s="1076">
        <f>VLOOKUP(B1439,'Sub Index'!AG:AK,5,0)</f>
        <v>152174596.22409999</v>
      </c>
      <c r="L1439" s="1076">
        <f>VLOOKUP(B1439,'Sub Index'!AM:AX,4,0)</f>
        <v>3.7148914772198852E-3</v>
      </c>
      <c r="M1439" s="1076">
        <f>VLOOKUP(B1439,'Sub Index'!AM:AX,7,0)</f>
        <v>1.3099999999999667E-2</v>
      </c>
      <c r="N1439" s="1076">
        <f>VLOOKUP(B1439,'Sub Index'!AM:AX,8,0)</f>
        <v>-1.2199999999999989E-2</v>
      </c>
      <c r="O1439" s="1076">
        <f>VLOOKUP(B1439,'Sub Index'!AV:AX,3,0)</f>
        <v>346.91800000000001</v>
      </c>
      <c r="Q1439" s="1077">
        <f t="shared" ref="Q1439:Q1442" si="6130">IF(C1439=0,"",(C1439-C$2)/C$3)</f>
        <v>0.86849066099203853</v>
      </c>
      <c r="R1439" s="1077">
        <f t="shared" ref="R1439:R1442" si="6131">IF(D1439=0,"",(D1439-D$2)/D$3)</f>
        <v>0.93768518253461686</v>
      </c>
      <c r="S1439" s="1077">
        <f t="shared" ref="S1439:S1442" si="6132">IF(E1439=0,"",(E1439-E$2)/E$3)</f>
        <v>-1.0289432175130235</v>
      </c>
      <c r="T1439" s="1077">
        <f t="shared" ref="T1439:T1442" si="6133">IF(F1439=0,"",(F1439-F$2)/F$3)</f>
        <v>0.67939620508375032</v>
      </c>
      <c r="U1439" s="1077">
        <f t="shared" ref="U1439:U1442" si="6134">IF(G1439=0,"",(G1439-G$2)/G$3)</f>
        <v>0.29172812688632371</v>
      </c>
      <c r="V1439" s="1077">
        <f t="shared" ref="V1439:V1442" si="6135">IF(H1439=0,"",(H1439-H$2)/H$3)</f>
        <v>-1.1191919991951729</v>
      </c>
      <c r="W1439" s="1077">
        <f t="shared" ref="W1439:W1442" si="6136">IF(I1439=0,"",(I1439-I$2)/I$3)</f>
        <v>-0.4744315983689994</v>
      </c>
      <c r="X1439" s="1077">
        <f t="shared" ref="X1439:X1442" si="6137">IF(J1439=0,"",(J1439-J$2)/J$3)</f>
        <v>-0.68614556799142945</v>
      </c>
      <c r="Y1439" s="1077">
        <f t="shared" ref="Y1439:Y1442" si="6138">IF(K1439=0,"",(K1439-K$2)/K$3)</f>
        <v>1.4214907015791707</v>
      </c>
      <c r="Z1439" s="1077">
        <f t="shared" ref="Z1439:Z1442" si="6139">IF(L1439=0,"",(L1439-L$2)/L$3)</f>
        <v>1.826636237228296</v>
      </c>
      <c r="AA1439" s="1077">
        <f t="shared" ref="AA1439:AA1442" si="6140">IF(M1439=0,"",(M1439-M$2)/M$3)</f>
        <v>-3.9193803474649111E-2</v>
      </c>
      <c r="AB1439" s="1077">
        <f t="shared" ref="AB1439:AB1442" si="6141">IF(N1439=0,"",(N1439-N$2)/N$3)</f>
        <v>-0.78174726467028133</v>
      </c>
      <c r="AC1439" s="1077">
        <f t="shared" ref="AC1439:AC1442" si="6142">IF(O1439=0,"",(O1439-O$2)/O$3)</f>
        <v>1.0398437691620357</v>
      </c>
      <c r="AE1439" s="1076">
        <f t="shared" ref="AE1439:AE1442" si="6143">AVERAGE(Q1439:R1439)</f>
        <v>0.90308792176332764</v>
      </c>
      <c r="AF1439" s="1076">
        <f t="shared" ref="AF1439:AF1442" si="6144">AVERAGE(S1439:U1439)</f>
        <v>-1.9272961847649834E-2</v>
      </c>
      <c r="AG1439" s="1076">
        <f t="shared" ref="AG1439:AG1442" si="6145">AVERAGE(V1439:W1439)</f>
        <v>-0.79681179878208619</v>
      </c>
      <c r="AH1439" s="1076">
        <f t="shared" ref="AH1439:AH1442" si="6146">AVERAGE(X1439:Y1439)</f>
        <v>0.36767256679387061</v>
      </c>
      <c r="AI1439" s="1076">
        <f t="shared" ref="AI1439:AI1442" si="6147">AVERAGE(Z1439:AC1439)</f>
        <v>0.51138473456135036</v>
      </c>
      <c r="AJ1439" s="1076">
        <f t="shared" ref="AJ1439:AJ1442" si="6148">AVERAGE(AE1439:AI1439)</f>
        <v>0.19321209249776253</v>
      </c>
    </row>
    <row r="1440" spans="1:36">
      <c r="A1440" s="93" t="str">
        <f t="shared" si="6129"/>
        <v>202045</v>
      </c>
      <c r="B1440" s="93">
        <f>'Sub Index'!A1422</f>
        <v>44138</v>
      </c>
      <c r="C1440" s="1076">
        <f>VLOOKUP(B1440,'Sub Index'!A:M,8,0)</f>
        <v>1.3133309951918868</v>
      </c>
      <c r="D1440" s="1076">
        <f>VLOOKUP(B1440,'Sub Index'!J:M,4,0)</f>
        <v>0.68820000000000014</v>
      </c>
      <c r="E1440" s="1076">
        <f>VLOOKUP(B1440,'Sub Index'!O:W,4,0)</f>
        <v>0.38780000000000037</v>
      </c>
      <c r="F1440" s="1076">
        <f>VLOOKUP(B1440,'Sub Index'!O:W,7,0)</f>
        <v>9.2458382266010788E-2</v>
      </c>
      <c r="G1440" s="1076">
        <f>VLOOKUP(B1440,'Sub Index'!O:W,9,0)</f>
        <v>0.23600000000000021</v>
      </c>
      <c r="H1440" s="1076">
        <f>VLOOKUP(B1440,'Sub Index'!Y:AE,4,0)</f>
        <v>0.9498000000000002</v>
      </c>
      <c r="I1440" s="1076">
        <f>VLOOKUP(B1440,'Sub Index'!Y:AE,7,0)</f>
        <v>5.7509858583394725E-3</v>
      </c>
      <c r="J1440" s="1076">
        <f>VLOOKUP(B1440,'Sub Index'!AG:AK,4,0)</f>
        <v>7.7845620686703924E-3</v>
      </c>
      <c r="K1440" s="1076">
        <f>VLOOKUP(B1440,'Sub Index'!AG:AK,5,0)</f>
        <v>152758252.83310002</v>
      </c>
      <c r="L1440" s="1076">
        <f>VLOOKUP(B1440,'Sub Index'!AM:AX,4,0)</f>
        <v>3.7151808509115632E-3</v>
      </c>
      <c r="M1440" s="1076">
        <f>VLOOKUP(B1440,'Sub Index'!AM:AX,7,0)</f>
        <v>1.2999999999999901E-2</v>
      </c>
      <c r="N1440" s="1076">
        <f>VLOOKUP(B1440,'Sub Index'!AM:AX,8,0)</f>
        <v>-8.099999999999774E-3</v>
      </c>
      <c r="O1440" s="1076">
        <f>VLOOKUP(B1440,'Sub Index'!AV:AX,3,0)</f>
        <v>333.40599999999995</v>
      </c>
      <c r="Q1440" s="1077">
        <f t="shared" si="6130"/>
        <v>0.40380314485654956</v>
      </c>
      <c r="R1440" s="1077">
        <f t="shared" si="6131"/>
        <v>0.90772183341826207</v>
      </c>
      <c r="S1440" s="1077">
        <f t="shared" si="6132"/>
        <v>-1.0205621753325889</v>
      </c>
      <c r="T1440" s="1077">
        <f t="shared" si="6133"/>
        <v>0.78771554113604525</v>
      </c>
      <c r="U1440" s="1077">
        <f t="shared" si="6134"/>
        <v>-9.7050811949245617E-3</v>
      </c>
      <c r="V1440" s="1077">
        <f t="shared" si="6135"/>
        <v>-1.108309537365501</v>
      </c>
      <c r="W1440" s="1077">
        <f t="shared" si="6136"/>
        <v>-0.49015943446250165</v>
      </c>
      <c r="X1440" s="1077">
        <f t="shared" si="6137"/>
        <v>-0.47598914960731215</v>
      </c>
      <c r="Y1440" s="1077">
        <f t="shared" si="6138"/>
        <v>1.440694672886724</v>
      </c>
      <c r="Z1440" s="1077">
        <f t="shared" si="6139"/>
        <v>1.8269504898775304</v>
      </c>
      <c r="AA1440" s="1077">
        <f t="shared" si="6140"/>
        <v>-4.6861729455012949E-2</v>
      </c>
      <c r="AB1440" s="1077">
        <f t="shared" si="6141"/>
        <v>-0.59218810839122904</v>
      </c>
      <c r="AC1440" s="1077">
        <f t="shared" si="6142"/>
        <v>0.84140884914666436</v>
      </c>
      <c r="AE1440" s="1076">
        <f t="shared" si="6143"/>
        <v>0.65576248913740587</v>
      </c>
      <c r="AF1440" s="1076">
        <f t="shared" si="6144"/>
        <v>-8.0850571797156059E-2</v>
      </c>
      <c r="AG1440" s="1076">
        <f t="shared" si="6145"/>
        <v>-0.79923448591400126</v>
      </c>
      <c r="AH1440" s="1076">
        <f t="shared" si="6146"/>
        <v>0.48235276163970597</v>
      </c>
      <c r="AI1440" s="1076">
        <f t="shared" si="6147"/>
        <v>0.50732737529448824</v>
      </c>
      <c r="AJ1440" s="1076">
        <f t="shared" si="6148"/>
        <v>0.15307151367208854</v>
      </c>
    </row>
    <row r="1441" spans="1:36">
      <c r="A1441" s="93" t="str">
        <f t="shared" si="6129"/>
        <v>202045</v>
      </c>
      <c r="B1441" s="93">
        <f>'Sub Index'!A1423</f>
        <v>44139</v>
      </c>
      <c r="C1441" s="1076">
        <f>VLOOKUP(B1441,'Sub Index'!A:M,8,0)</f>
        <v>1.264579078940808</v>
      </c>
      <c r="D1441" s="1076">
        <f>VLOOKUP(B1441,'Sub Index'!J:M,4,0)</f>
        <v>0.6774</v>
      </c>
      <c r="E1441" s="1076">
        <f>VLOOKUP(B1441,'Sub Index'!O:W,4,0)</f>
        <v>0.42079999999999984</v>
      </c>
      <c r="F1441" s="1076">
        <f>VLOOKUP(B1441,'Sub Index'!O:W,7,0)</f>
        <v>8.9134040731228104E-2</v>
      </c>
      <c r="G1441" s="1076">
        <f>VLOOKUP(B1441,'Sub Index'!O:W,9,0)</f>
        <v>0.19420000000000037</v>
      </c>
      <c r="H1441" s="1076">
        <f>VLOOKUP(B1441,'Sub Index'!Y:AE,4,0)</f>
        <v>0.9599000000000002</v>
      </c>
      <c r="I1441" s="1076">
        <f>VLOOKUP(B1441,'Sub Index'!Y:AE,7,0)</f>
        <v>5.7870623361162641E-3</v>
      </c>
      <c r="J1441" s="1076">
        <f>VLOOKUP(B1441,'Sub Index'!AG:AK,4,0)</f>
        <v>7.8613845876646694E-3</v>
      </c>
      <c r="K1441" s="1076">
        <f>VLOOKUP(B1441,'Sub Index'!AG:AK,5,0)</f>
        <v>153290289.16259998</v>
      </c>
      <c r="L1441" s="1076">
        <f>VLOOKUP(B1441,'Sub Index'!AM:AX,4,0)</f>
        <v>3.8507344604283675E-3</v>
      </c>
      <c r="M1441" s="1076">
        <f>VLOOKUP(B1441,'Sub Index'!AM:AX,7,0)</f>
        <v>1.1650000000000382E-2</v>
      </c>
      <c r="N1441" s="1076">
        <f>VLOOKUP(B1441,'Sub Index'!AM:AX,8,0)</f>
        <v>-9.2450000000000365E-2</v>
      </c>
      <c r="O1441" s="1076">
        <f>VLOOKUP(B1441,'Sub Index'!AV:AX,3,0)</f>
        <v>320.55399999999997</v>
      </c>
      <c r="Q1441" s="1077">
        <f t="shared" si="6130"/>
        <v>0.29046183566518996</v>
      </c>
      <c r="R1441" s="1077">
        <f t="shared" si="6131"/>
        <v>0.90065624017685075</v>
      </c>
      <c r="S1441" s="1077">
        <f t="shared" si="6132"/>
        <v>-0.99912229998729218</v>
      </c>
      <c r="T1441" s="1077">
        <f t="shared" si="6133"/>
        <v>0.69955132350421023</v>
      </c>
      <c r="U1441" s="1077">
        <f t="shared" si="6134"/>
        <v>-0.13495267660045321</v>
      </c>
      <c r="V1441" s="1077">
        <f t="shared" si="6135"/>
        <v>-1.1015247926445331</v>
      </c>
      <c r="W1441" s="1077">
        <f t="shared" si="6136"/>
        <v>-0.47785858420085225</v>
      </c>
      <c r="X1441" s="1077">
        <f t="shared" si="6137"/>
        <v>-0.4657397053350098</v>
      </c>
      <c r="Y1441" s="1077">
        <f t="shared" si="6138"/>
        <v>1.4582001893989045</v>
      </c>
      <c r="Z1441" s="1077">
        <f t="shared" si="6139"/>
        <v>1.9741583464622818</v>
      </c>
      <c r="AA1441" s="1077">
        <f t="shared" si="6140"/>
        <v>-0.15037873019012904</v>
      </c>
      <c r="AB1441" s="1077">
        <f t="shared" si="6141"/>
        <v>-4.4920209942783842</v>
      </c>
      <c r="AC1441" s="1077">
        <f t="shared" si="6142"/>
        <v>0.65266657620131685</v>
      </c>
      <c r="AE1441" s="1076">
        <f t="shared" si="6143"/>
        <v>0.59555903792102038</v>
      </c>
      <c r="AF1441" s="1076">
        <f t="shared" si="6144"/>
        <v>-0.14484121769451172</v>
      </c>
      <c r="AG1441" s="1076">
        <f t="shared" si="6145"/>
        <v>-0.78969168842269266</v>
      </c>
      <c r="AH1441" s="1076">
        <f t="shared" si="6146"/>
        <v>0.49623024203194732</v>
      </c>
      <c r="AI1441" s="1076">
        <f t="shared" si="6147"/>
        <v>-0.50389370045122861</v>
      </c>
      <c r="AJ1441" s="1076">
        <f t="shared" si="6148"/>
        <v>-6.9327465323093057E-2</v>
      </c>
    </row>
    <row r="1442" spans="1:36">
      <c r="A1442" s="93" t="str">
        <f t="shared" si="6129"/>
        <v>202045</v>
      </c>
      <c r="B1442" s="93">
        <f>'Sub Index'!A1424</f>
        <v>44140</v>
      </c>
      <c r="C1442" s="1076">
        <f>VLOOKUP(B1442,'Sub Index'!A:M,8,0)</f>
        <v>1.1221019801256413</v>
      </c>
      <c r="D1442" s="1076">
        <f>VLOOKUP(B1442,'Sub Index'!J:M,4,0)</f>
        <v>0.63670000000000027</v>
      </c>
      <c r="E1442" s="1076">
        <f>VLOOKUP(B1442,'Sub Index'!O:W,4,0)</f>
        <v>0.4043000000000001</v>
      </c>
      <c r="F1442" s="1076">
        <f>VLOOKUP(B1442,'Sub Index'!O:W,7,0)</f>
        <v>8.5499608448154227E-2</v>
      </c>
      <c r="G1442" s="1076">
        <f>VLOOKUP(B1442,'Sub Index'!O:W,9,0)</f>
        <v>0.15359999999999996</v>
      </c>
      <c r="H1442" s="1076">
        <f>VLOOKUP(B1442,'Sub Index'!Y:AE,4,0)</f>
        <v>0.9718</v>
      </c>
      <c r="I1442" s="1076">
        <f>VLOOKUP(B1442,'Sub Index'!Y:AE,7,0)</f>
        <v>5.4875293503673043E-3</v>
      </c>
      <c r="J1442" s="1076">
        <f>VLOOKUP(B1442,'Sub Index'!AG:AK,4,0)</f>
        <v>8.8967512482688305E-3</v>
      </c>
      <c r="K1442" s="1076">
        <f>VLOOKUP(B1442,'Sub Index'!AG:AK,5,0)</f>
        <v>154007723.65890002</v>
      </c>
      <c r="L1442" s="1076">
        <f>VLOOKUP(B1442,'Sub Index'!AM:AX,4,0)</f>
        <v>4.4542331105737326E-3</v>
      </c>
      <c r="M1442" s="1076">
        <f>VLOOKUP(B1442,'Sub Index'!AM:AX,7,0)</f>
        <v>3.4600000000000186E-2</v>
      </c>
      <c r="N1442" s="1076">
        <f>VLOOKUP(B1442,'Sub Index'!AM:AX,8,0)</f>
        <v>-3.339999999999943E-2</v>
      </c>
      <c r="O1442" s="1076">
        <f>VLOOKUP(B1442,'Sub Index'!AV:AX,3,0)</f>
        <v>342.74799999999999</v>
      </c>
      <c r="Q1442" s="1077">
        <f t="shared" si="6130"/>
        <v>-4.0777265303284536E-2</v>
      </c>
      <c r="R1442" s="1077">
        <f t="shared" si="6131"/>
        <v>0.87402942120227345</v>
      </c>
      <c r="S1442" s="1077">
        <f t="shared" si="6132"/>
        <v>-1.0098422376599405</v>
      </c>
      <c r="T1442" s="1077">
        <f t="shared" si="6133"/>
        <v>0.60316324922831033</v>
      </c>
      <c r="U1442" s="1077">
        <f t="shared" si="6134"/>
        <v>-0.25660464725749949</v>
      </c>
      <c r="V1442" s="1077">
        <f t="shared" si="6135"/>
        <v>-1.0935308854980461</v>
      </c>
      <c r="W1442" s="1077">
        <f t="shared" si="6136"/>
        <v>-0.5799891311161891</v>
      </c>
      <c r="X1442" s="1077">
        <f t="shared" si="6137"/>
        <v>-0.32760399944839763</v>
      </c>
      <c r="Y1442" s="1077">
        <f t="shared" si="6138"/>
        <v>1.4818058357148094</v>
      </c>
      <c r="Z1442" s="1077">
        <f t="shared" si="6139"/>
        <v>2.6295429065368459</v>
      </c>
      <c r="AA1442" s="1077">
        <f t="shared" si="6140"/>
        <v>1.6094102823074574</v>
      </c>
      <c r="AB1442" s="1077">
        <f t="shared" si="6141"/>
        <v>-1.761906804454572</v>
      </c>
      <c r="AC1442" s="1077">
        <f t="shared" si="6142"/>
        <v>0.97860386267416588</v>
      </c>
      <c r="AE1442" s="1076">
        <f t="shared" si="6143"/>
        <v>0.41662607794949447</v>
      </c>
      <c r="AF1442" s="1076">
        <f t="shared" si="6144"/>
        <v>-0.22109454522970987</v>
      </c>
      <c r="AG1442" s="1076">
        <f t="shared" si="6145"/>
        <v>-0.83676000830711761</v>
      </c>
      <c r="AH1442" s="1076">
        <f t="shared" si="6146"/>
        <v>0.57710091813320585</v>
      </c>
      <c r="AI1442" s="1076">
        <f t="shared" si="6147"/>
        <v>0.86391256176597431</v>
      </c>
      <c r="AJ1442" s="1076">
        <f t="shared" si="6148"/>
        <v>0.15995700086236944</v>
      </c>
    </row>
    <row r="1443" spans="1:36">
      <c r="A1443" s="93" t="str">
        <f t="shared" ref="A1443:A1444" si="6149">YEAR(B1443)&amp;WEEKNUM(B1443)</f>
        <v>202045</v>
      </c>
      <c r="B1443" s="93">
        <f>'Sub Index'!A1425</f>
        <v>44141</v>
      </c>
      <c r="C1443" s="1079">
        <f>VLOOKUP(B1443,'Sub Index'!A:M,8,0)</f>
        <v>1.176160872841592</v>
      </c>
      <c r="D1443" s="1079">
        <f>VLOOKUP(B1443,'Sub Index'!J:M,4,0)</f>
        <v>0.61160000000000014</v>
      </c>
      <c r="E1443" s="1079">
        <f>VLOOKUP(B1443,'Sub Index'!O:W,4,0)</f>
        <v>0.36050000000000004</v>
      </c>
      <c r="F1443" s="1079">
        <f>VLOOKUP(B1443,'Sub Index'!O:W,7,0)</f>
        <v>8.8502506402393932E-2</v>
      </c>
      <c r="G1443" s="1079">
        <f>VLOOKUP(B1443,'Sub Index'!O:W,9,0)</f>
        <v>0.1802999999999999</v>
      </c>
      <c r="H1443" s="1079">
        <f>VLOOKUP(B1443,'Sub Index'!Y:AE,4,0)</f>
        <v>0.94349999999999978</v>
      </c>
      <c r="I1443" s="1079">
        <f>VLOOKUP(B1443,'Sub Index'!Y:AE,7,0)</f>
        <v>4.5684047443312718E-3</v>
      </c>
      <c r="J1443" s="1079">
        <f>VLOOKUP(B1443,'Sub Index'!AG:AK,4,0)</f>
        <v>8.2307317478127386E-3</v>
      </c>
      <c r="K1443" s="1079">
        <f>VLOOKUP(B1443,'Sub Index'!AG:AK,5,0)</f>
        <v>154028907.34570003</v>
      </c>
      <c r="L1443" s="1079">
        <f>VLOOKUP(B1443,'Sub Index'!AM:AX,4,0)</f>
        <v>3.3244688161868032E-3</v>
      </c>
      <c r="M1443" s="1079">
        <f>VLOOKUP(B1443,'Sub Index'!AM:AX,7,0)</f>
        <v>1.499999999999968E-2</v>
      </c>
      <c r="N1443" s="1079">
        <f>VLOOKUP(B1443,'Sub Index'!AM:AX,8,0)</f>
        <v>-2.8900000000000148E-2</v>
      </c>
      <c r="O1443" s="1079">
        <f>VLOOKUP(B1443,'Sub Index'!AV:AX,3,0)</f>
        <v>355.08199999999999</v>
      </c>
      <c r="Q1443" s="1078">
        <f t="shared" ref="Q1443:Q1444" si="6150">IF(C1443=0,"",(C1443-C$2)/C$3)</f>
        <v>8.4902013482511279E-2</v>
      </c>
      <c r="R1443" s="1078">
        <f t="shared" ref="R1443:R1444" si="6151">IF(D1443=0,"",(D1443-D$2)/D$3)</f>
        <v>0.8576084591319566</v>
      </c>
      <c r="S1443" s="1078">
        <f t="shared" ref="S1443:S1444" si="6152">IF(E1443=0,"",(E1443-E$2)/E$3)</f>
        <v>-1.0382987994818802</v>
      </c>
      <c r="T1443" s="1078">
        <f t="shared" ref="T1443:T1444" si="6153">IF(F1443=0,"",(F1443-F$2)/F$3)</f>
        <v>0.68280252395195518</v>
      </c>
      <c r="U1443" s="1078">
        <f t="shared" ref="U1443:U1444" si="6154">IF(G1443=0,"",(G1443-G$2)/G$3)</f>
        <v>-0.17660199660372866</v>
      </c>
      <c r="V1443" s="1078">
        <f t="shared" ref="V1443:V1444" si="6155">IF(H1443=0,"",(H1443-H$2)/H$3)</f>
        <v>-1.1125416058548181</v>
      </c>
      <c r="W1443" s="1078">
        <f t="shared" ref="W1443:W1444" si="6156">IF(I1443=0,"",(I1443-I$2)/I$3)</f>
        <v>-0.89337931905521328</v>
      </c>
      <c r="X1443" s="1078">
        <f t="shared" ref="X1443:X1444" si="6157">IF(J1443=0,"",(J1443-J$2)/J$3)</f>
        <v>-0.41646244673128213</v>
      </c>
      <c r="Y1443" s="1078">
        <f t="shared" ref="Y1443:Y1444" si="6158">IF(K1443=0,"",(K1443-K$2)/K$3)</f>
        <v>1.4825028395818476</v>
      </c>
      <c r="Z1443" s="1078">
        <f t="shared" ref="Z1443:Z1444" si="6159">IF(L1443=0,"",(L1443-L$2)/L$3)</f>
        <v>1.4026469144971285</v>
      </c>
      <c r="AA1443" s="1078">
        <f t="shared" ref="AA1443:AA1444" si="6160">IF(M1443=0,"",(M1443-M$2)/M$3)</f>
        <v>0.10649679015260427</v>
      </c>
      <c r="AB1443" s="1078">
        <f t="shared" ref="AB1443:AB1444" si="6161">IF(N1443=0,"",(N1443-N$2)/N$3)</f>
        <v>-1.5538540719532172</v>
      </c>
      <c r="AC1443" s="1078">
        <f t="shared" ref="AC1443:AC1444" si="6162">IF(O1443=0,"",(O1443-O$2)/O$3)</f>
        <v>1.1597388762524354</v>
      </c>
      <c r="AE1443" s="1079">
        <f t="shared" ref="AE1443:AE1444" si="6163">AVERAGE(Q1443:R1443)</f>
        <v>0.47125523630723393</v>
      </c>
      <c r="AF1443" s="1079">
        <f t="shared" ref="AF1443:AF1444" si="6164">AVERAGE(S1443:U1443)</f>
        <v>-0.17736609071121789</v>
      </c>
      <c r="AG1443" s="1079">
        <f t="shared" ref="AG1443:AG1444" si="6165">AVERAGE(V1443:W1443)</f>
        <v>-1.0029604624550157</v>
      </c>
      <c r="AH1443" s="1079">
        <f t="shared" ref="AH1443:AH1444" si="6166">AVERAGE(X1443:Y1443)</f>
        <v>0.53302019642528276</v>
      </c>
      <c r="AI1443" s="1079">
        <f t="shared" ref="AI1443:AI1444" si="6167">AVERAGE(Z1443:AC1443)</f>
        <v>0.27875712723723772</v>
      </c>
      <c r="AJ1443" s="1079">
        <f t="shared" ref="AJ1443:AJ1444" si="6168">AVERAGE(AE1443:AI1443)</f>
        <v>2.0541201360704153E-2</v>
      </c>
    </row>
    <row r="1444" spans="1:36">
      <c r="A1444" s="93" t="str">
        <f t="shared" si="6149"/>
        <v>202046</v>
      </c>
      <c r="B1444" s="93">
        <f>'Sub Index'!A1426</f>
        <v>44144</v>
      </c>
      <c r="C1444" s="1082">
        <f>VLOOKUP(B1444,'Sub Index'!A:M,8,0)</f>
        <v>0.92662946822570524</v>
      </c>
      <c r="D1444" s="1082">
        <f>VLOOKUP(B1444,'Sub Index'!J:M,4,0)</f>
        <v>0.62519999999999998</v>
      </c>
      <c r="E1444" s="1082">
        <f>VLOOKUP(B1444,'Sub Index'!O:W,4,0)</f>
        <v>0.37630000000000008</v>
      </c>
      <c r="F1444" s="1082">
        <f>VLOOKUP(B1444,'Sub Index'!O:W,7,0)</f>
        <v>8.8941233719236582E-2</v>
      </c>
      <c r="G1444" s="1082">
        <f>VLOOKUP(B1444,'Sub Index'!O:W,9,0)</f>
        <v>0.22999999999999998</v>
      </c>
      <c r="H1444" s="1082">
        <f>VLOOKUP(B1444,'Sub Index'!Y:AE,4,0)</f>
        <v>0.97860000000000014</v>
      </c>
      <c r="I1444" s="1082">
        <f>VLOOKUP(B1444,'Sub Index'!Y:AE,7,0)</f>
        <v>4.8655715323623608E-3</v>
      </c>
      <c r="J1444" s="1082">
        <f>VLOOKUP(B1444,'Sub Index'!AG:AK,4,0)</f>
        <v>9.0699701123008857E-3</v>
      </c>
      <c r="K1444" s="1082">
        <f>VLOOKUP(B1444,'Sub Index'!AG:AK,5,0)</f>
        <v>155384383.23290002</v>
      </c>
      <c r="L1444" s="1082">
        <f>VLOOKUP(B1444,'Sub Index'!AM:AX,4,0)</f>
        <v>3.493240535070084E-3</v>
      </c>
      <c r="M1444" s="1082">
        <f>VLOOKUP(B1444,'Sub Index'!AM:AX,7,0)</f>
        <v>1.499999999999968E-2</v>
      </c>
      <c r="N1444" s="1082">
        <f>VLOOKUP(B1444,'Sub Index'!AM:AX,8,0)</f>
        <v>4.3099999999999916E-2</v>
      </c>
      <c r="O1444" s="1082">
        <f>VLOOKUP(B1444,'Sub Index'!AV:AX,3,0)</f>
        <v>352.93</v>
      </c>
      <c r="Q1444" s="1083">
        <f t="shared" si="6150"/>
        <v>-0.49522320534717196</v>
      </c>
      <c r="R1444" s="1083">
        <f t="shared" si="6151"/>
        <v>0.86650587284336322</v>
      </c>
      <c r="S1444" s="1083">
        <f t="shared" si="6152"/>
        <v>-1.0280336470438289</v>
      </c>
      <c r="T1444" s="1083">
        <f t="shared" si="6153"/>
        <v>0.69443792610255739</v>
      </c>
      <c r="U1444" s="1083">
        <f t="shared" si="6154"/>
        <v>-2.7683204937345694E-2</v>
      </c>
      <c r="V1444" s="1083">
        <f t="shared" si="6155"/>
        <v>-1.0889629385571962</v>
      </c>
      <c r="W1444" s="1083">
        <f t="shared" si="6156"/>
        <v>-0.7920555649758364</v>
      </c>
      <c r="X1444" s="1083">
        <f t="shared" si="6157"/>
        <v>-0.30449362612231168</v>
      </c>
      <c r="Y1444" s="1083">
        <f t="shared" si="6158"/>
        <v>1.5271018720342804</v>
      </c>
      <c r="Z1444" s="1083">
        <f t="shared" si="6159"/>
        <v>1.5859288136475314</v>
      </c>
      <c r="AA1444" s="1083">
        <f t="shared" si="6160"/>
        <v>0.10649679015260427</v>
      </c>
      <c r="AB1444" s="1083">
        <f t="shared" si="6161"/>
        <v>1.7749896480689935</v>
      </c>
      <c r="AC1444" s="1083">
        <f t="shared" si="6162"/>
        <v>1.1281349724726046</v>
      </c>
      <c r="AE1444" s="1082">
        <f t="shared" si="6163"/>
        <v>0.18564133374809563</v>
      </c>
      <c r="AF1444" s="1082">
        <f t="shared" si="6164"/>
        <v>-0.12042630862620575</v>
      </c>
      <c r="AG1444" s="1082">
        <f t="shared" si="6165"/>
        <v>-0.94050925176651634</v>
      </c>
      <c r="AH1444" s="1082">
        <f t="shared" si="6166"/>
        <v>0.61130412295598435</v>
      </c>
      <c r="AI1444" s="1082">
        <f t="shared" si="6167"/>
        <v>1.1488875560854335</v>
      </c>
      <c r="AJ1444" s="1082">
        <f t="shared" si="6168"/>
        <v>0.17697949047935829</v>
      </c>
    </row>
    <row r="1445" spans="1:36">
      <c r="A1445" s="93" t="str">
        <f t="shared" ref="A1445:A1447" si="6169">YEAR(B1445)&amp;WEEKNUM(B1445)</f>
        <v>202046</v>
      </c>
      <c r="B1445" s="93">
        <f>'Sub Index'!A1427</f>
        <v>44145</v>
      </c>
      <c r="C1445" s="1082">
        <f>VLOOKUP(B1445,'Sub Index'!A:M,8,0)</f>
        <v>0.90840056009468106</v>
      </c>
      <c r="D1445" s="1082">
        <f>VLOOKUP(B1445,'Sub Index'!J:M,4,0)</f>
        <v>0.5777000000000001</v>
      </c>
      <c r="E1445" s="1082">
        <f>VLOOKUP(B1445,'Sub Index'!O:W,4,0)</f>
        <v>0.29749999999999988</v>
      </c>
      <c r="F1445" s="1082">
        <f>VLOOKUP(B1445,'Sub Index'!O:W,7,0)</f>
        <v>8.9299516264533432E-2</v>
      </c>
      <c r="G1445" s="1082">
        <f>VLOOKUP(B1445,'Sub Index'!O:W,9,0)</f>
        <v>0.28249999999999975</v>
      </c>
      <c r="H1445" s="1082">
        <f>VLOOKUP(B1445,'Sub Index'!Y:AE,4,0)</f>
        <v>0.96240000000000014</v>
      </c>
      <c r="I1445" s="1082">
        <f>VLOOKUP(B1445,'Sub Index'!Y:AE,7,0)</f>
        <v>4.7795020818346299E-3</v>
      </c>
      <c r="J1445" s="1082">
        <f>VLOOKUP(B1445,'Sub Index'!AG:AK,4,0)</f>
        <v>9.3412646160261278E-3</v>
      </c>
      <c r="K1445" s="1082">
        <f>VLOOKUP(B1445,'Sub Index'!AG:AK,5,0)</f>
        <v>155683767.26139998</v>
      </c>
      <c r="L1445" s="1082">
        <f>VLOOKUP(B1445,'Sub Index'!AM:AX,4,0)</f>
        <v>3.7160023291420759E-3</v>
      </c>
      <c r="M1445" s="1082">
        <f>VLOOKUP(B1445,'Sub Index'!AM:AX,7,0)</f>
        <v>1.4599999999999724E-2</v>
      </c>
      <c r="N1445" s="1082">
        <f>VLOOKUP(B1445,'Sub Index'!AM:AX,8,0)</f>
        <v>-5.0999999999996604E-3</v>
      </c>
      <c r="O1445" s="1082">
        <f>VLOOKUP(B1445,'Sub Index'!AV:AX,3,0)</f>
        <v>348.70600000000002</v>
      </c>
      <c r="Q1445" s="1083">
        <f t="shared" ref="Q1445:Q1447" si="6170">IF(C1445=0,"",(C1445-C$2)/C$3)</f>
        <v>-0.53760283822270194</v>
      </c>
      <c r="R1445" s="1083">
        <f t="shared" ref="R1445:R1447" si="6171">IF(D1445=0,"",(D1445-D$2)/D$3)</f>
        <v>0.8354303470130825</v>
      </c>
      <c r="S1445" s="1083">
        <f t="shared" ref="S1445:S1447" si="6172">IF(E1445=0,"",(E1445-E$2)/E$3)</f>
        <v>-1.0792294705956291</v>
      </c>
      <c r="T1445" s="1083">
        <f t="shared" ref="T1445:T1447" si="6173">IF(F1445=0,"",(F1445-F$2)/F$3)</f>
        <v>0.70393986805609499</v>
      </c>
      <c r="U1445" s="1083">
        <f t="shared" ref="U1445:U1447" si="6174">IF(G1445=0,"",(G1445-G$2)/G$3)</f>
        <v>0.12962537780883254</v>
      </c>
      <c r="V1445" s="1083">
        <f t="shared" ref="V1445:V1447" si="6175">IF(H1445=0,"",(H1445-H$2)/H$3)</f>
        <v>-1.0998454003868676</v>
      </c>
      <c r="W1445" s="1083">
        <f t="shared" ref="W1445:W1447" si="6176">IF(I1445=0,"",(I1445-I$2)/I$3)</f>
        <v>-0.82140231632984895</v>
      </c>
      <c r="X1445" s="1083">
        <f t="shared" ref="X1445:X1447" si="6177">IF(J1445=0,"",(J1445-J$2)/J$3)</f>
        <v>-0.26829827697578168</v>
      </c>
      <c r="Y1445" s="1083">
        <f t="shared" ref="Y1445:Y1447" si="6178">IF(K1445=0,"",(K1445-K$2)/K$3)</f>
        <v>1.5369524626120232</v>
      </c>
      <c r="Z1445" s="1083">
        <f t="shared" ref="Z1445:Z1447" si="6179">IF(L1445=0,"",(L1445-L$2)/L$3)</f>
        <v>1.8278425948533836</v>
      </c>
      <c r="AA1445" s="1083">
        <f t="shared" ref="AA1445:AA1447" si="6180">IF(M1445=0,"",(M1445-M$2)/M$3)</f>
        <v>7.5825086231080835E-2</v>
      </c>
      <c r="AB1445" s="1083">
        <f t="shared" ref="AB1445:AB1447" si="6181">IF(N1445=0,"",(N1445-N$2)/N$3)</f>
        <v>-0.45348628672363173</v>
      </c>
      <c r="AC1445" s="1083">
        <f t="shared" ref="AC1445:AC1447" si="6182">IF(O1445=0,"",(O1445-O$2)/O$3)</f>
        <v>1.0661020312244607</v>
      </c>
      <c r="AE1445" s="1082">
        <f t="shared" ref="AE1445:AE1447" si="6183">AVERAGE(Q1445:R1445)</f>
        <v>0.14891375439519028</v>
      </c>
      <c r="AF1445" s="1082">
        <f t="shared" ref="AF1445:AF1447" si="6184">AVERAGE(S1445:U1445)</f>
        <v>-8.1888074910233866E-2</v>
      </c>
      <c r="AG1445" s="1082">
        <f t="shared" ref="AG1445:AG1447" si="6185">AVERAGE(V1445:W1445)</f>
        <v>-0.96062385835835828</v>
      </c>
      <c r="AH1445" s="1082">
        <f t="shared" ref="AH1445:AH1447" si="6186">AVERAGE(X1445:Y1445)</f>
        <v>0.63432709281812083</v>
      </c>
      <c r="AI1445" s="1082">
        <f t="shared" ref="AI1445:AI1447" si="6187">AVERAGE(Z1445:AC1445)</f>
        <v>0.62907085639632332</v>
      </c>
      <c r="AJ1445" s="1082">
        <f t="shared" ref="AJ1445:AJ1447" si="6188">AVERAGE(AE1445:AI1445)</f>
        <v>7.3959954068208461E-2</v>
      </c>
    </row>
    <row r="1446" spans="1:36">
      <c r="A1446" s="93" t="str">
        <f t="shared" si="6169"/>
        <v>202046</v>
      </c>
      <c r="B1446" s="93">
        <f>'Sub Index'!A1428</f>
        <v>44146</v>
      </c>
      <c r="C1446" s="1082">
        <f>VLOOKUP(B1446,'Sub Index'!A:M,8,0)</f>
        <v>0.78532730476776169</v>
      </c>
      <c r="D1446" s="1082">
        <f>VLOOKUP(B1446,'Sub Index'!J:M,4,0)</f>
        <v>0.61030000000000006</v>
      </c>
      <c r="E1446" s="1082">
        <f>VLOOKUP(B1446,'Sub Index'!O:W,4,0)</f>
        <v>0.40299999999999958</v>
      </c>
      <c r="F1446" s="1082">
        <f>VLOOKUP(B1446,'Sub Index'!O:W,7,0)</f>
        <v>8.9439486740349461E-2</v>
      </c>
      <c r="G1446" s="1082">
        <f>VLOOKUP(B1446,'Sub Index'!O:W,9,0)</f>
        <v>0.36900000000000022</v>
      </c>
      <c r="H1446" s="1082">
        <f>VLOOKUP(B1446,'Sub Index'!Y:AE,4,0)</f>
        <v>0.9910000000000001</v>
      </c>
      <c r="I1446" s="1082">
        <f>VLOOKUP(B1446,'Sub Index'!Y:AE,7,0)</f>
        <v>5.0317929892469996E-3</v>
      </c>
      <c r="J1446" s="1082">
        <f>VLOOKUP(B1446,'Sub Index'!AG:AK,4,0)</f>
        <v>9.6645646189952097E-3</v>
      </c>
      <c r="K1446" s="1082">
        <f>VLOOKUP(B1446,'Sub Index'!AG:AK,5,0)</f>
        <v>155383340.71789998</v>
      </c>
      <c r="L1446" s="1082">
        <f>VLOOKUP(B1446,'Sub Index'!AM:AX,4,0)</f>
        <v>3.7871793245968731E-3</v>
      </c>
      <c r="M1446" s="1082">
        <f>VLOOKUP(B1446,'Sub Index'!AM:AX,7,0)</f>
        <v>8.7000000000001521E-3</v>
      </c>
      <c r="N1446" s="1082">
        <f>VLOOKUP(B1446,'Sub Index'!AM:AX,8,0)</f>
        <v>-1.5000000000000568E-3</v>
      </c>
      <c r="O1446" s="1082">
        <f>VLOOKUP(B1446,'Sub Index'!AV:AX,3,0)</f>
        <v>350.142</v>
      </c>
      <c r="Q1446" s="1083">
        <f t="shared" si="6170"/>
        <v>-0.82373074780793465</v>
      </c>
      <c r="R1446" s="1083">
        <f t="shared" si="6171"/>
        <v>0.85675797105660145</v>
      </c>
      <c r="S1446" s="1083">
        <f t="shared" si="6172"/>
        <v>-1.0106868388099071</v>
      </c>
      <c r="T1446" s="1083">
        <f t="shared" si="6173"/>
        <v>0.70765199792083899</v>
      </c>
      <c r="U1446" s="1083">
        <f t="shared" si="6174"/>
        <v>0.38880999509539543</v>
      </c>
      <c r="V1446" s="1083">
        <f t="shared" si="6175"/>
        <v>-1.0806331529591759</v>
      </c>
      <c r="W1446" s="1083">
        <f t="shared" si="6176"/>
        <v>-0.73537970919907003</v>
      </c>
      <c r="X1446" s="1083">
        <f t="shared" si="6177"/>
        <v>-0.22516450048618697</v>
      </c>
      <c r="Y1446" s="1083">
        <f t="shared" si="6178"/>
        <v>1.5270675703098764</v>
      </c>
      <c r="Z1446" s="1083">
        <f t="shared" si="6179"/>
        <v>1.9051390458766548</v>
      </c>
      <c r="AA1446" s="1083">
        <f t="shared" si="6180"/>
        <v>-0.376582546611407</v>
      </c>
      <c r="AB1446" s="1083">
        <f t="shared" si="6181"/>
        <v>-0.28704410072253966</v>
      </c>
      <c r="AC1446" s="1083">
        <f t="shared" si="6182"/>
        <v>1.0871908815162064</v>
      </c>
      <c r="AE1446" s="1082">
        <f t="shared" si="6183"/>
        <v>1.6513611624333402E-2</v>
      </c>
      <c r="AF1446" s="1082">
        <f t="shared" si="6184"/>
        <v>2.8591718068775789E-2</v>
      </c>
      <c r="AG1446" s="1082">
        <f t="shared" si="6185"/>
        <v>-0.90800643107912293</v>
      </c>
      <c r="AH1446" s="1082">
        <f t="shared" si="6186"/>
        <v>0.65095153491184465</v>
      </c>
      <c r="AI1446" s="1082">
        <f t="shared" si="6187"/>
        <v>0.58217582001472867</v>
      </c>
      <c r="AJ1446" s="1082">
        <f t="shared" si="6188"/>
        <v>7.4045250708111923E-2</v>
      </c>
    </row>
    <row r="1447" spans="1:36">
      <c r="A1447" s="93" t="str">
        <f t="shared" si="6169"/>
        <v>202046</v>
      </c>
      <c r="B1447" s="93">
        <f>'Sub Index'!A1429</f>
        <v>44147</v>
      </c>
      <c r="C1447" s="1082">
        <f>VLOOKUP(B1447,'Sub Index'!A:M,8,0)</f>
        <v>0.90658346922532418</v>
      </c>
      <c r="D1447" s="1082">
        <f>VLOOKUP(B1447,'Sub Index'!J:M,4,0)</f>
        <v>0.66549999999999976</v>
      </c>
      <c r="E1447" s="1082">
        <f>VLOOKUP(B1447,'Sub Index'!O:W,4,0)</f>
        <v>0.3980999999999999</v>
      </c>
      <c r="F1447" s="1082">
        <f>VLOOKUP(B1447,'Sub Index'!O:W,7,0)</f>
        <v>9.4653003287086493E-2</v>
      </c>
      <c r="G1447" s="1082">
        <f>VLOOKUP(B1447,'Sub Index'!O:W,9,0)</f>
        <v>0.60720000000000018</v>
      </c>
      <c r="H1447" s="1082">
        <f>VLOOKUP(B1447,'Sub Index'!Y:AE,4,0)</f>
        <v>1.0265</v>
      </c>
      <c r="I1447" s="1082">
        <f>VLOOKUP(B1447,'Sub Index'!Y:AE,7,0)</f>
        <v>5.1284264097875287E-3</v>
      </c>
      <c r="J1447" s="1082">
        <f>VLOOKUP(B1447,'Sub Index'!AG:AK,4,0)</f>
        <v>9.7104525777874304E-3</v>
      </c>
      <c r="K1447" s="1082">
        <f>VLOOKUP(B1447,'Sub Index'!AG:AK,5,0)</f>
        <v>155416823.86379999</v>
      </c>
      <c r="L1447" s="1082">
        <f>VLOOKUP(B1447,'Sub Index'!AM:AX,4,0)</f>
        <v>3.8209334335564155E-3</v>
      </c>
      <c r="M1447" s="1082">
        <f>VLOOKUP(B1447,'Sub Index'!AM:AX,7,0)</f>
        <v>2.6049999999999685E-2</v>
      </c>
      <c r="N1447" s="1082">
        <f>VLOOKUP(B1447,'Sub Index'!AM:AX,8,0)</f>
        <v>-1.2449999999999406E-2</v>
      </c>
      <c r="O1447" s="1082">
        <f>VLOOKUP(B1447,'Sub Index'!AV:AX,3,0)</f>
        <v>355.202</v>
      </c>
      <c r="Q1447" s="1083">
        <f t="shared" si="6170"/>
        <v>-0.54182731746146451</v>
      </c>
      <c r="R1447" s="1083">
        <f t="shared" si="6171"/>
        <v>0.89287100317936974</v>
      </c>
      <c r="S1447" s="1083">
        <f t="shared" si="6172"/>
        <v>-1.0138703354520873</v>
      </c>
      <c r="T1447" s="1083">
        <f t="shared" si="6173"/>
        <v>0.84591865994831461</v>
      </c>
      <c r="U1447" s="1083">
        <f t="shared" si="6174"/>
        <v>1.1025415076694871</v>
      </c>
      <c r="V1447" s="1083">
        <f t="shared" si="6175"/>
        <v>-1.056785782900328</v>
      </c>
      <c r="W1447" s="1083">
        <f t="shared" si="6176"/>
        <v>-0.70243100384888391</v>
      </c>
      <c r="X1447" s="1083">
        <f t="shared" si="6177"/>
        <v>-0.2190422581727631</v>
      </c>
      <c r="Y1447" s="1083">
        <f t="shared" si="6178"/>
        <v>1.5281692615496141</v>
      </c>
      <c r="Z1447" s="1083">
        <f t="shared" si="6179"/>
        <v>1.941795170701176</v>
      </c>
      <c r="AA1447" s="1083">
        <f t="shared" si="6180"/>
        <v>0.95380261098478303</v>
      </c>
      <c r="AB1447" s="1083">
        <f t="shared" si="6181"/>
        <v>-0.79330574980922042</v>
      </c>
      <c r="AC1447" s="1083">
        <f t="shared" si="6182"/>
        <v>1.1615011757197125</v>
      </c>
      <c r="AE1447" s="1082">
        <f t="shared" si="6183"/>
        <v>0.17552184285895261</v>
      </c>
      <c r="AF1447" s="1082">
        <f t="shared" si="6184"/>
        <v>0.31152994405523815</v>
      </c>
      <c r="AG1447" s="1082">
        <f t="shared" si="6185"/>
        <v>-0.87960839337460595</v>
      </c>
      <c r="AH1447" s="1082">
        <f t="shared" si="6186"/>
        <v>0.65456350168842548</v>
      </c>
      <c r="AI1447" s="1082">
        <f t="shared" si="6187"/>
        <v>0.81594830189911283</v>
      </c>
      <c r="AJ1447" s="1082">
        <f t="shared" si="6188"/>
        <v>0.21559103942542462</v>
      </c>
    </row>
    <row r="1448" spans="1:36">
      <c r="A1448" s="93" t="str">
        <f t="shared" ref="A1448:A1449" si="6189">YEAR(B1448)&amp;WEEKNUM(B1448)</f>
        <v>202046</v>
      </c>
      <c r="B1448" s="93">
        <f>'Sub Index'!A1430</f>
        <v>44148</v>
      </c>
      <c r="C1448" s="1085">
        <f>VLOOKUP(B1448,'Sub Index'!A:M,8,0)</f>
        <v>1.203617459402625</v>
      </c>
      <c r="D1448" s="1085">
        <f>VLOOKUP(B1448,'Sub Index'!J:M,4,0)</f>
        <v>0.67880000000000029</v>
      </c>
      <c r="E1448" s="1085">
        <f>VLOOKUP(B1448,'Sub Index'!O:W,4,0)</f>
        <v>0.44589999999999996</v>
      </c>
      <c r="F1448" s="1085">
        <f>VLOOKUP(B1448,'Sub Index'!O:W,7,0)</f>
        <v>9.4807311841583752E-2</v>
      </c>
      <c r="G1448" s="1085">
        <f>VLOOKUP(B1448,'Sub Index'!O:W,9,0)</f>
        <v>0.75209999999999999</v>
      </c>
      <c r="H1448" s="1085">
        <f>VLOOKUP(B1448,'Sub Index'!Y:AE,4,0)</f>
        <v>1.0070000000000001</v>
      </c>
      <c r="I1448" s="1085">
        <f>VLOOKUP(B1448,'Sub Index'!Y:AE,7,0)</f>
        <v>5.2244560850573628E-3</v>
      </c>
      <c r="J1448" s="1085">
        <f>VLOOKUP(B1448,'Sub Index'!AG:AK,4,0)</f>
        <v>8.7630785929401298E-3</v>
      </c>
      <c r="K1448" s="1085">
        <f>VLOOKUP(B1448,'Sub Index'!AG:AK,5,0)</f>
        <v>155335995.92220002</v>
      </c>
      <c r="L1448" s="1085">
        <f>VLOOKUP(B1448,'Sub Index'!AM:AX,4,0)</f>
        <v>3.7299099894907914E-3</v>
      </c>
      <c r="M1448" s="1085">
        <f>VLOOKUP(B1448,'Sub Index'!AM:AX,7,0)</f>
        <v>1.4800000000000146E-2</v>
      </c>
      <c r="N1448" s="1085">
        <f>VLOOKUP(B1448,'Sub Index'!AM:AX,8,0)</f>
        <v>-2.0500000000000185E-2</v>
      </c>
      <c r="O1448" s="1085">
        <f>VLOOKUP(B1448,'Sub Index'!AV:AX,3,0)</f>
        <v>366.01800000000003</v>
      </c>
      <c r="Q1448" s="1084">
        <f t="shared" ref="Q1448:Q1449" si="6190">IF(C1448=0,"",(C1448-C$2)/C$3)</f>
        <v>0.14873469342736387</v>
      </c>
      <c r="R1448" s="1084">
        <f t="shared" ref="R1448:R1449" si="6191">IF(D1448=0,"",(D1448-D$2)/D$3)</f>
        <v>0.90157215041184868</v>
      </c>
      <c r="S1448" s="1084">
        <f t="shared" ref="S1448:S1449" si="6192">IF(E1448=0,"",(E1448-E$2)/E$3)</f>
        <v>-0.98281500086102069</v>
      </c>
      <c r="T1448" s="1084">
        <f t="shared" ref="T1448:T1449" si="6193">IF(F1448=0,"",(F1448-F$2)/F$3)</f>
        <v>0.85001104721923915</v>
      </c>
      <c r="U1448" s="1084">
        <f t="shared" ref="U1448:U1449" si="6194">IF(G1448=0,"",(G1448-G$2)/G$3)</f>
        <v>1.5367131960489404</v>
      </c>
      <c r="V1448" s="1084">
        <f t="shared" ref="V1448:V1449" si="6195">IF(H1448=0,"",(H1448-H$2)/H$3)</f>
        <v>-1.0698850425101178</v>
      </c>
      <c r="W1448" s="1084">
        <f t="shared" ref="W1448:W1449" si="6196">IF(I1448=0,"",(I1448-I$2)/I$3)</f>
        <v>-0.66968815507419122</v>
      </c>
      <c r="X1448" s="1084">
        <f t="shared" ref="X1448:X1449" si="6197">IF(J1448=0,"",(J1448-J$2)/J$3)</f>
        <v>-0.34543822890947867</v>
      </c>
      <c r="Y1448" s="1084">
        <f t="shared" ref="Y1448:Y1449" si="6198">IF(K1448=0,"",(K1448-K$2)/K$3)</f>
        <v>1.5255097911565798</v>
      </c>
      <c r="Z1448" s="1084">
        <f t="shared" ref="Z1448:Z1449" si="6199">IF(L1448=0,"",(L1448-L$2)/L$3)</f>
        <v>1.842945968915801</v>
      </c>
      <c r="AA1448" s="1084">
        <f t="shared" ref="AA1448:AA1449" si="6200">IF(M1448=0,"",(M1448-M$2)/M$3)</f>
        <v>9.1160938191876609E-2</v>
      </c>
      <c r="AB1448" s="1084">
        <f t="shared" ref="AB1448:AB1449" si="6201">IF(N1448=0,"",(N1448-N$2)/N$3)</f>
        <v>-1.1654889712839616</v>
      </c>
      <c r="AC1448" s="1084">
        <f t="shared" ref="AC1448:AC1449" si="6202">IF(O1448=0,"",(O1448-O$2)/O$3)</f>
        <v>1.3203431010369306</v>
      </c>
      <c r="AE1448" s="1085">
        <f t="shared" ref="AE1448:AE1449" si="6203">AVERAGE(Q1448:R1448)</f>
        <v>0.52515342191960623</v>
      </c>
      <c r="AF1448" s="1085">
        <f t="shared" ref="AF1448:AF1449" si="6204">AVERAGE(S1448:U1448)</f>
        <v>0.46796974746905295</v>
      </c>
      <c r="AG1448" s="1085">
        <f t="shared" ref="AG1448:AG1449" si="6205">AVERAGE(V1448:W1448)</f>
        <v>-0.86978659879215448</v>
      </c>
      <c r="AH1448" s="1085">
        <f t="shared" ref="AH1448:AH1449" si="6206">AVERAGE(X1448:Y1448)</f>
        <v>0.5900357811235506</v>
      </c>
      <c r="AI1448" s="1085">
        <f t="shared" ref="AI1448:AI1449" si="6207">AVERAGE(Z1448:AC1448)</f>
        <v>0.5222402592151616</v>
      </c>
      <c r="AJ1448" s="1085">
        <f t="shared" ref="AJ1448:AJ1449" si="6208">AVERAGE(AE1448:AI1448)</f>
        <v>0.24712252218704336</v>
      </c>
    </row>
    <row r="1449" spans="1:36">
      <c r="A1449" s="93" t="str">
        <f t="shared" si="6189"/>
        <v>202047</v>
      </c>
      <c r="B1449" s="93">
        <f>'Sub Index'!A1431</f>
        <v>44151</v>
      </c>
      <c r="C1449" s="1086">
        <f>VLOOKUP(B1449,'Sub Index'!A:M,8,0)</f>
        <v>1.165392934212778</v>
      </c>
      <c r="D1449" s="1086">
        <f>VLOOKUP(B1449,'Sub Index'!J:M,4,0)</f>
        <v>0.62999999999999989</v>
      </c>
      <c r="E1449" s="1086">
        <f>VLOOKUP(B1449,'Sub Index'!O:W,4,0)</f>
        <v>0.26869999999999994</v>
      </c>
      <c r="F1449" s="1086">
        <f>VLOOKUP(B1449,'Sub Index'!O:W,7,0)</f>
        <v>0.10677928824591103</v>
      </c>
      <c r="G1449" s="1086">
        <f>VLOOKUP(B1449,'Sub Index'!O:W,9,0)</f>
        <v>0.36180000000000012</v>
      </c>
      <c r="H1449" s="1086">
        <f>VLOOKUP(B1449,'Sub Index'!Y:AE,4,0)</f>
        <v>0.9819</v>
      </c>
      <c r="I1449" s="1086">
        <f>VLOOKUP(B1449,'Sub Index'!Y:AE,7,0)</f>
        <v>5.2102475709666848E-3</v>
      </c>
      <c r="J1449" s="1086">
        <f>VLOOKUP(B1449,'Sub Index'!AG:AK,4,0)</f>
        <v>9.0643117202098208E-3</v>
      </c>
      <c r="K1449" s="1086">
        <f>VLOOKUP(B1449,'Sub Index'!AG:AK,5,0)</f>
        <v>156067888.08679998</v>
      </c>
      <c r="L1449" s="1086">
        <f>VLOOKUP(B1449,'Sub Index'!AM:AX,4,0)</f>
        <v>3.8885447859776591E-3</v>
      </c>
      <c r="M1449" s="1086">
        <f>VLOOKUP(B1449,'Sub Index'!AM:AX,7,0)</f>
        <v>1.4700000000000379E-2</v>
      </c>
      <c r="N1449" s="1086">
        <f>VLOOKUP(B1449,'Sub Index'!AM:AX,8,0)</f>
        <v>-5.2000000000003155E-3</v>
      </c>
      <c r="O1449" s="1086">
        <f>VLOOKUP(B1449,'Sub Index'!AV:AX,3,0)</f>
        <v>392.04399999999998</v>
      </c>
      <c r="Q1449" s="1087">
        <f t="shared" si="6190"/>
        <v>5.986807932500042E-2</v>
      </c>
      <c r="R1449" s="1087">
        <f t="shared" si="6191"/>
        <v>0.86964613650621259</v>
      </c>
      <c r="S1449" s="1087">
        <f t="shared" si="6192"/>
        <v>-1.0979406345333427</v>
      </c>
      <c r="T1449" s="1087">
        <f t="shared" si="6193"/>
        <v>1.1675175134323454</v>
      </c>
      <c r="U1449" s="1087">
        <f t="shared" si="6194"/>
        <v>0.36723624660449061</v>
      </c>
      <c r="V1449" s="1087">
        <f t="shared" si="6195"/>
        <v>-1.086746140777078</v>
      </c>
      <c r="W1449" s="1087">
        <f t="shared" si="6196"/>
        <v>-0.67453277447831728</v>
      </c>
      <c r="X1449" s="1087">
        <f t="shared" si="6197"/>
        <v>-0.30524855286993013</v>
      </c>
      <c r="Y1449" s="1087">
        <f t="shared" si="6198"/>
        <v>1.5495911360989105</v>
      </c>
      <c r="Z1449" s="1087">
        <f t="shared" si="6199"/>
        <v>2.0152194218605941</v>
      </c>
      <c r="AA1449" s="1087">
        <f t="shared" si="6200"/>
        <v>8.3493012211512771E-2</v>
      </c>
      <c r="AB1449" s="1087">
        <f t="shared" si="6201"/>
        <v>-0.45810968077924841</v>
      </c>
      <c r="AC1449" s="1087">
        <f t="shared" si="6202"/>
        <v>1.7025564838314853</v>
      </c>
      <c r="AE1449" s="1086">
        <f t="shared" si="6203"/>
        <v>0.46475710791560648</v>
      </c>
      <c r="AF1449" s="1086">
        <f t="shared" si="6204"/>
        <v>0.14560437516783112</v>
      </c>
      <c r="AG1449" s="1086">
        <f t="shared" si="6205"/>
        <v>-0.88063945762769769</v>
      </c>
      <c r="AH1449" s="1086">
        <f t="shared" si="6206"/>
        <v>0.62217129161449014</v>
      </c>
      <c r="AI1449" s="1086">
        <f t="shared" si="6207"/>
        <v>0.83578980928108604</v>
      </c>
      <c r="AJ1449" s="1086">
        <f t="shared" si="6208"/>
        <v>0.23753662527026323</v>
      </c>
    </row>
    <row r="1450" spans="1:36">
      <c r="A1450" s="93" t="str">
        <f t="shared" ref="A1450:A1452" si="6209">YEAR(B1450)&amp;WEEKNUM(B1450)</f>
        <v>202047</v>
      </c>
      <c r="B1450" s="93">
        <f>'Sub Index'!A1432</f>
        <v>44152</v>
      </c>
      <c r="C1450" s="1086">
        <f>VLOOKUP(B1450,'Sub Index'!A:M,8,0)</f>
        <v>1.2596876045771539</v>
      </c>
      <c r="D1450" s="1086">
        <f>VLOOKUP(B1450,'Sub Index'!J:M,4,0)</f>
        <v>0.66989999999999972</v>
      </c>
      <c r="E1450" s="1086">
        <f>VLOOKUP(B1450,'Sub Index'!O:W,4,0)</f>
        <v>0.28069999999999995</v>
      </c>
      <c r="F1450" s="1086">
        <f>VLOOKUP(B1450,'Sub Index'!O:W,7,0)</f>
        <v>0.11060887304376965</v>
      </c>
      <c r="G1450" s="1086">
        <f>VLOOKUP(B1450,'Sub Index'!O:W,9,0)</f>
        <v>0.2359</v>
      </c>
      <c r="H1450" s="1086">
        <f>VLOOKUP(B1450,'Sub Index'!Y:AE,4,0)</f>
        <v>0.98059999999999992</v>
      </c>
      <c r="I1450" s="1086">
        <f>VLOOKUP(B1450,'Sub Index'!Y:AE,7,0)</f>
        <v>4.9155623726226221E-3</v>
      </c>
      <c r="J1450" s="1086">
        <f>VLOOKUP(B1450,'Sub Index'!AG:AK,4,0)</f>
        <v>8.4858447739122982E-3</v>
      </c>
      <c r="K1450" s="1086">
        <f>VLOOKUP(B1450,'Sub Index'!AG:AK,5,0)</f>
        <v>156328375.1239</v>
      </c>
      <c r="L1450" s="1086">
        <f>VLOOKUP(B1450,'Sub Index'!AM:AX,4,0)</f>
        <v>3.909292144489606E-3</v>
      </c>
      <c r="M1450" s="1086">
        <f>VLOOKUP(B1450,'Sub Index'!AM:AX,7,0)</f>
        <v>1.6549999999999621E-2</v>
      </c>
      <c r="N1450" s="1086">
        <f>VLOOKUP(B1450,'Sub Index'!AM:AX,8,0)</f>
        <v>-1.0349999999999859E-2</v>
      </c>
      <c r="O1450" s="1086">
        <f>VLOOKUP(B1450,'Sub Index'!AV:AX,3,0)</f>
        <v>410.60399999999998</v>
      </c>
      <c r="Q1450" s="1087">
        <f t="shared" ref="Q1450:Q1452" si="6210">IF(C1450=0,"",(C1450-C$2)/C$3)</f>
        <v>0.2790898496821721</v>
      </c>
      <c r="R1450" s="1087">
        <f t="shared" ref="R1450:R1452" si="6211">IF(D1450=0,"",(D1450-D$2)/D$3)</f>
        <v>0.89574957820364831</v>
      </c>
      <c r="S1450" s="1087">
        <f t="shared" ref="S1450:S1452" si="6212">IF(E1450=0,"",(E1450-E$2)/E$3)</f>
        <v>-1.0901443162259621</v>
      </c>
      <c r="T1450" s="1087">
        <f t="shared" ref="T1450:T1452" si="6213">IF(F1450=0,"",(F1450-F$2)/F$3)</f>
        <v>1.2690811897349508</v>
      </c>
      <c r="U1450" s="1087">
        <f t="shared" ref="U1450:U1452" si="6214">IF(G1450=0,"",(G1450-G$2)/G$3)</f>
        <v>-1.0004716590632201E-2</v>
      </c>
      <c r="V1450" s="1087">
        <f t="shared" ref="V1450:V1452" si="6215">IF(H1450=0,"",(H1450-H$2)/H$3)</f>
        <v>-1.087619424751064</v>
      </c>
      <c r="W1450" s="1087">
        <f t="shared" ref="W1450:W1452" si="6216">IF(I1450=0,"",(I1450-I$2)/I$3)</f>
        <v>-0.77501039099016811</v>
      </c>
      <c r="X1450" s="1087">
        <f t="shared" ref="X1450:X1452" si="6217">IF(J1450=0,"",(J1450-J$2)/J$3)</f>
        <v>-0.38242598478786893</v>
      </c>
      <c r="Y1450" s="1087">
        <f t="shared" ref="Y1450:Y1452" si="6218">IF(K1450=0,"",(K1450-K$2)/K$3)</f>
        <v>1.5581619044399542</v>
      </c>
      <c r="Z1450" s="1087">
        <f t="shared" ref="Z1450:Z1452" si="6219">IF(L1450=0,"",(L1450-L$2)/L$3)</f>
        <v>2.0377505384219754</v>
      </c>
      <c r="AA1450" s="1087">
        <f t="shared" ref="AA1450:AA1452" si="6220">IF(M1450=0,"",(M1450-M$2)/M$3)</f>
        <v>0.22534964284851614</v>
      </c>
      <c r="AB1450" s="1087">
        <f t="shared" ref="AB1450:AB1452" si="6221">IF(N1450=0,"",(N1450-N$2)/N$3)</f>
        <v>-0.69621447464192698</v>
      </c>
      <c r="AC1450" s="1087">
        <f t="shared" ref="AC1450:AC1452" si="6222">IF(O1450=0,"",(O1450-O$2)/O$3)</f>
        <v>1.9751254681036343</v>
      </c>
      <c r="AE1450" s="1086">
        <f t="shared" ref="AE1450:AE1452" si="6223">AVERAGE(Q1450:R1450)</f>
        <v>0.58741971394291026</v>
      </c>
      <c r="AF1450" s="1086">
        <f t="shared" ref="AF1450:AF1452" si="6224">AVERAGE(S1450:U1450)</f>
        <v>5.6310718972785494E-2</v>
      </c>
      <c r="AG1450" s="1086">
        <f t="shared" ref="AG1450:AG1452" si="6225">AVERAGE(V1450:W1450)</f>
        <v>-0.93131490787061599</v>
      </c>
      <c r="AH1450" s="1086">
        <f t="shared" ref="AH1450:AH1452" si="6226">AVERAGE(X1450:Y1450)</f>
        <v>0.58786795982604256</v>
      </c>
      <c r="AI1450" s="1086">
        <f t="shared" ref="AI1450:AI1452" si="6227">AVERAGE(Z1450:AC1450)</f>
        <v>0.88550279368304974</v>
      </c>
      <c r="AJ1450" s="1086">
        <f t="shared" ref="AJ1450:AJ1452" si="6228">AVERAGE(AE1450:AI1450)</f>
        <v>0.2371572557108344</v>
      </c>
    </row>
    <row r="1451" spans="1:36">
      <c r="A1451" s="93" t="str">
        <f t="shared" si="6209"/>
        <v>202047</v>
      </c>
      <c r="B1451" s="93">
        <f>'Sub Index'!A1433</f>
        <v>44153</v>
      </c>
      <c r="C1451" s="1086">
        <f>VLOOKUP(B1451,'Sub Index'!A:M,8,0)</f>
        <v>1.3758502489506226</v>
      </c>
      <c r="D1451" s="1086">
        <f>VLOOKUP(B1451,'Sub Index'!J:M,4,0)</f>
        <v>0.69030000000000014</v>
      </c>
      <c r="E1451" s="1086">
        <f>VLOOKUP(B1451,'Sub Index'!O:W,4,0)</f>
        <v>0.28420000000000023</v>
      </c>
      <c r="F1451" s="1086">
        <f>VLOOKUP(B1451,'Sub Index'!O:W,7,0)</f>
        <v>0.11070242388577524</v>
      </c>
      <c r="G1451" s="1086">
        <f>VLOOKUP(B1451,'Sub Index'!O:W,9,0)</f>
        <v>0.17689999999999984</v>
      </c>
      <c r="H1451" s="1086">
        <f>VLOOKUP(B1451,'Sub Index'!Y:AE,4,0)</f>
        <v>0.99270000000000014</v>
      </c>
      <c r="I1451" s="1086">
        <f>VLOOKUP(B1451,'Sub Index'!Y:AE,7,0)</f>
        <v>5.5252867822735818E-3</v>
      </c>
      <c r="J1451" s="1086">
        <f>VLOOKUP(B1451,'Sub Index'!AG:AK,4,0)</f>
        <v>8.4857944932233784E-3</v>
      </c>
      <c r="K1451" s="1086">
        <f>VLOOKUP(B1451,'Sub Index'!AG:AK,5,0)</f>
        <v>156522495.03580001</v>
      </c>
      <c r="L1451" s="1086">
        <f>VLOOKUP(B1451,'Sub Index'!AM:AX,4,0)</f>
        <v>3.8748121101956044E-3</v>
      </c>
      <c r="M1451" s="1086">
        <f>VLOOKUP(B1451,'Sub Index'!AM:AX,7,0)</f>
        <v>-2.1500000000003183E-3</v>
      </c>
      <c r="N1451" s="1086">
        <f>VLOOKUP(B1451,'Sub Index'!AM:AX,8,0)</f>
        <v>2.0049999999999457E-2</v>
      </c>
      <c r="O1451" s="1086">
        <f>VLOOKUP(B1451,'Sub Index'!AV:AX,3,0)</f>
        <v>428.98399999999992</v>
      </c>
      <c r="Q1451" s="1087">
        <f t="shared" si="6210"/>
        <v>0.54915156632552398</v>
      </c>
      <c r="R1451" s="1087">
        <f t="shared" si="6211"/>
        <v>0.90909569877075869</v>
      </c>
      <c r="S1451" s="1087">
        <f t="shared" si="6212"/>
        <v>-1.0878703900529758</v>
      </c>
      <c r="T1451" s="1087">
        <f t="shared" si="6213"/>
        <v>1.2715622334869012</v>
      </c>
      <c r="U1451" s="1087">
        <f t="shared" si="6214"/>
        <v>-0.18678960005776712</v>
      </c>
      <c r="V1451" s="1087">
        <f t="shared" si="6215"/>
        <v>-1.0794911662239635</v>
      </c>
      <c r="W1451" s="1087">
        <f t="shared" si="6216"/>
        <v>-0.56711513274480907</v>
      </c>
      <c r="X1451" s="1087">
        <f t="shared" si="6217"/>
        <v>-0.38243269309587291</v>
      </c>
      <c r="Y1451" s="1087">
        <f t="shared" si="6218"/>
        <v>1.5645490045958823</v>
      </c>
      <c r="Z1451" s="1087">
        <f t="shared" si="6219"/>
        <v>2.0003060766958609</v>
      </c>
      <c r="AA1451" s="1087">
        <f t="shared" si="6220"/>
        <v>-1.208552515482858</v>
      </c>
      <c r="AB1451" s="1087">
        <f t="shared" si="6221"/>
        <v>0.70929731825630704</v>
      </c>
      <c r="AC1451" s="1087">
        <f t="shared" si="6222"/>
        <v>2.2450510031748672</v>
      </c>
      <c r="AE1451" s="1086">
        <f t="shared" si="6223"/>
        <v>0.72912363254814139</v>
      </c>
      <c r="AF1451" s="1086">
        <f t="shared" si="6224"/>
        <v>-1.0325855412805691E-3</v>
      </c>
      <c r="AG1451" s="1086">
        <f t="shared" si="6225"/>
        <v>-0.82330314948438632</v>
      </c>
      <c r="AH1451" s="1086">
        <f t="shared" si="6226"/>
        <v>0.59105815575000475</v>
      </c>
      <c r="AI1451" s="1086">
        <f t="shared" si="6227"/>
        <v>0.9365254706610443</v>
      </c>
      <c r="AJ1451" s="1086">
        <f t="shared" si="6228"/>
        <v>0.28647430478670471</v>
      </c>
    </row>
    <row r="1452" spans="1:36">
      <c r="A1452" s="93" t="str">
        <f t="shared" si="6209"/>
        <v>202047</v>
      </c>
      <c r="B1452" s="93">
        <f>'Sub Index'!A1434</f>
        <v>44154</v>
      </c>
      <c r="C1452" s="1086">
        <f>VLOOKUP(B1452,'Sub Index'!A:M,8,0)</f>
        <v>1.4846964421783555</v>
      </c>
      <c r="D1452" s="1086">
        <f>VLOOKUP(B1452,'Sub Index'!J:M,4,0)</f>
        <v>0.6823999999999999</v>
      </c>
      <c r="E1452" s="1086">
        <f>VLOOKUP(B1452,'Sub Index'!O:W,4,0)</f>
        <v>0.29380000000000006</v>
      </c>
      <c r="F1452" s="1086">
        <f>VLOOKUP(B1452,'Sub Index'!O:W,7,0)</f>
        <v>9.8574960384577845E-2</v>
      </c>
      <c r="G1452" s="1086">
        <f>VLOOKUP(B1452,'Sub Index'!O:W,9,0)</f>
        <v>0.17309999999999981</v>
      </c>
      <c r="H1452" s="1086">
        <f>VLOOKUP(B1452,'Sub Index'!Y:AE,4,0)</f>
        <v>0.98930000000000007</v>
      </c>
      <c r="I1452" s="1086">
        <f>VLOOKUP(B1452,'Sub Index'!Y:AE,7,0)</f>
        <v>5.2492931896023307E-3</v>
      </c>
      <c r="J1452" s="1086">
        <f>VLOOKUP(B1452,'Sub Index'!AG:AK,4,0)</f>
        <v>7.7632587275729492E-3</v>
      </c>
      <c r="K1452" s="1086">
        <f>VLOOKUP(B1452,'Sub Index'!AG:AK,5,0)</f>
        <v>156400331.47530001</v>
      </c>
      <c r="L1452" s="1086">
        <f>VLOOKUP(B1452,'Sub Index'!AM:AX,4,0)</f>
        <v>4.1633168638210002E-3</v>
      </c>
      <c r="M1452" s="1086">
        <f>VLOOKUP(B1452,'Sub Index'!AM:AX,7,0)</f>
        <v>2.2050000000000125E-2</v>
      </c>
      <c r="N1452" s="1086">
        <f>VLOOKUP(B1452,'Sub Index'!AM:AX,8,0)</f>
        <v>-9.7499999999994813E-3</v>
      </c>
      <c r="O1452" s="1086">
        <f>VLOOKUP(B1452,'Sub Index'!AV:AX,3,0)</f>
        <v>424.62</v>
      </c>
      <c r="Q1452" s="1087">
        <f t="shared" si="6210"/>
        <v>0.80220356898714151</v>
      </c>
      <c r="R1452" s="1087">
        <f t="shared" si="6211"/>
        <v>0.90392734815898546</v>
      </c>
      <c r="S1452" s="1087">
        <f t="shared" si="6212"/>
        <v>-1.0816333354070713</v>
      </c>
      <c r="T1452" s="1087">
        <f t="shared" si="6213"/>
        <v>0.94993212410898531</v>
      </c>
      <c r="U1452" s="1087">
        <f t="shared" si="6214"/>
        <v>-0.19817574509463348</v>
      </c>
      <c r="V1452" s="1087">
        <f t="shared" si="6215"/>
        <v>-1.0817751396943884</v>
      </c>
      <c r="W1452" s="1087">
        <f t="shared" si="6216"/>
        <v>-0.66121954830412777</v>
      </c>
      <c r="X1452" s="1087">
        <f t="shared" si="6217"/>
        <v>-0.47883138141968418</v>
      </c>
      <c r="Y1452" s="1087">
        <f t="shared" si="6218"/>
        <v>1.560529474148536</v>
      </c>
      <c r="Z1452" s="1087">
        <f t="shared" si="6219"/>
        <v>2.313615080765143</v>
      </c>
      <c r="AA1452" s="1087">
        <f t="shared" si="6220"/>
        <v>0.64708557176954862</v>
      </c>
      <c r="AB1452" s="1087">
        <f t="shared" si="6221"/>
        <v>-0.6684741103083911</v>
      </c>
      <c r="AC1452" s="1087">
        <f t="shared" si="6222"/>
        <v>2.1809620458815675</v>
      </c>
      <c r="AE1452" s="1086">
        <f t="shared" si="6223"/>
        <v>0.85306545857306348</v>
      </c>
      <c r="AF1452" s="1086">
        <f t="shared" si="6224"/>
        <v>-0.10995898546423982</v>
      </c>
      <c r="AG1452" s="1086">
        <f t="shared" si="6225"/>
        <v>-0.87149734399925816</v>
      </c>
      <c r="AH1452" s="1086">
        <f t="shared" si="6226"/>
        <v>0.54084904636442599</v>
      </c>
      <c r="AI1452" s="1086">
        <f t="shared" si="6227"/>
        <v>1.1182971470269671</v>
      </c>
      <c r="AJ1452" s="1086">
        <f t="shared" si="6228"/>
        <v>0.30615106450019175</v>
      </c>
    </row>
    <row r="1453" spans="1:36">
      <c r="A1453" s="93" t="str">
        <f t="shared" ref="A1453" si="6229">YEAR(B1453)&amp;WEEKNUM(B1453)</f>
        <v>202047</v>
      </c>
      <c r="B1453" s="93">
        <f>'Sub Index'!A1435</f>
        <v>44155</v>
      </c>
      <c r="C1453" s="1089">
        <f>VLOOKUP(B1453,'Sub Index'!A:M,8,0)</f>
        <v>1.5199582076281677</v>
      </c>
      <c r="D1453" s="1089">
        <f>VLOOKUP(B1453,'Sub Index'!J:M,4,0)</f>
        <v>0.64840000000000009</v>
      </c>
      <c r="E1453" s="1089">
        <f>VLOOKUP(B1453,'Sub Index'!O:W,4,0)</f>
        <v>0.20059999999999967</v>
      </c>
      <c r="F1453" s="1089">
        <f>VLOOKUP(B1453,'Sub Index'!O:W,7,0)</f>
        <v>9.4770696859583919E-2</v>
      </c>
      <c r="G1453" s="1089">
        <f>VLOOKUP(B1453,'Sub Index'!O:W,9,0)</f>
        <v>0.15329999999999977</v>
      </c>
      <c r="H1453" s="1089">
        <f>VLOOKUP(B1453,'Sub Index'!Y:AE,4,0)</f>
        <v>0.95510000000000028</v>
      </c>
      <c r="I1453" s="1089">
        <f>VLOOKUP(B1453,'Sub Index'!Y:AE,7,0)</f>
        <v>5.2672976034704158E-3</v>
      </c>
      <c r="J1453" s="1089">
        <f>VLOOKUP(B1453,'Sub Index'!AG:AK,4,0)</f>
        <v>7.7062454210642655E-3</v>
      </c>
      <c r="K1453" s="1089">
        <f>VLOOKUP(B1453,'Sub Index'!AG:AK,5,0)</f>
        <v>156341942.67680001</v>
      </c>
      <c r="L1453" s="1089">
        <f>VLOOKUP(B1453,'Sub Index'!AM:AX,4,0)</f>
        <v>4.1721020633369811E-3</v>
      </c>
      <c r="M1453" s="1089">
        <f>VLOOKUP(B1453,'Sub Index'!AM:AX,7,0)</f>
        <v>1.3849999999999696E-2</v>
      </c>
      <c r="N1453" s="1089">
        <f>VLOOKUP(B1453,'Sub Index'!AM:AX,8,0)</f>
        <v>-1.994999999999969E-2</v>
      </c>
      <c r="O1453" s="1089">
        <f>VLOOKUP(B1453,'Sub Index'!AV:AX,3,0)</f>
        <v>427.93799999999993</v>
      </c>
      <c r="Q1453" s="1088">
        <f t="shared" ref="Q1453" si="6230">IF(C1453=0,"",(C1453-C$2)/C$3)</f>
        <v>0.88418218578442342</v>
      </c>
      <c r="R1453" s="1088">
        <f t="shared" ref="R1453" si="6231">IF(D1453=0,"",(D1453-D$2)/D$3)</f>
        <v>0.88168381388046879</v>
      </c>
      <c r="S1453" s="1088">
        <f t="shared" ref="S1453" si="6232">IF(E1453=0,"",(E1453-E$2)/E$3)</f>
        <v>-1.1421847409277284</v>
      </c>
      <c r="T1453" s="1088">
        <f t="shared" ref="T1453" si="6233">IF(F1453=0,"",(F1453-F$2)/F$3)</f>
        <v>0.8490399883771067</v>
      </c>
      <c r="U1453" s="1088">
        <f t="shared" ref="U1453" si="6234">IF(G1453=0,"",(G1453-G$2)/G$3)</f>
        <v>-0.25750355344462106</v>
      </c>
      <c r="V1453" s="1088">
        <f t="shared" ref="V1453" si="6235">IF(H1453=0,"",(H1453-H$2)/H$3)</f>
        <v>-1.1047492257792504</v>
      </c>
      <c r="W1453" s="1088">
        <f t="shared" ref="W1453" si="6236">IF(I1453=0,"",(I1453-I$2)/I$3)</f>
        <v>-0.65508065635324686</v>
      </c>
      <c r="X1453" s="1088">
        <f t="shared" ref="X1453" si="6237">IF(J1453=0,"",(J1453-J$2)/J$3)</f>
        <v>-0.48643793631388105</v>
      </c>
      <c r="Y1453" s="1088">
        <f t="shared" ref="Y1453" si="6238">IF(K1453=0,"",(K1453-K$2)/K$3)</f>
        <v>1.5586083157245827</v>
      </c>
      <c r="Z1453" s="1088">
        <f t="shared" ref="Z1453" si="6239">IF(L1453=0,"",(L1453-L$2)/L$3)</f>
        <v>2.3231555894614946</v>
      </c>
      <c r="AA1453" s="1088">
        <f t="shared" ref="AA1453" si="6240">IF(M1453=0,"",(M1453-M$2)/M$3)</f>
        <v>1.8315641378215858E-2</v>
      </c>
      <c r="AB1453" s="1088">
        <f t="shared" ref="AB1453" si="6241">IF(N1453=0,"",(N1453-N$2)/N$3)</f>
        <v>-1.1400603039782136</v>
      </c>
      <c r="AC1453" s="1088">
        <f t="shared" ref="AC1453" si="6242">IF(O1453=0,"",(O1453-O$2)/O$3)</f>
        <v>2.2296896261517709</v>
      </c>
      <c r="AE1453" s="1089">
        <f t="shared" ref="AE1453" si="6243">AVERAGE(Q1453:R1453)</f>
        <v>0.88293299983244611</v>
      </c>
      <c r="AF1453" s="1089">
        <f t="shared" ref="AF1453" si="6244">AVERAGE(S1453:U1453)</f>
        <v>-0.18354943533174758</v>
      </c>
      <c r="AG1453" s="1089">
        <f t="shared" ref="AG1453" si="6245">AVERAGE(V1453:W1453)</f>
        <v>-0.87991494106624857</v>
      </c>
      <c r="AH1453" s="1089">
        <f t="shared" ref="AH1453" si="6246">AVERAGE(X1453:Y1453)</f>
        <v>0.5360851897053508</v>
      </c>
      <c r="AI1453" s="1089">
        <f t="shared" ref="AI1453" si="6247">AVERAGE(Z1453:AC1453)</f>
        <v>0.85777513825331697</v>
      </c>
      <c r="AJ1453" s="1089">
        <f t="shared" ref="AJ1453" si="6248">AVERAGE(AE1453:AI1453)</f>
        <v>0.24266579027862356</v>
      </c>
    </row>
    <row r="1454" spans="1:36">
      <c r="A1454" s="93" t="str">
        <f t="shared" ref="A1454:A1457" si="6249">YEAR(B1454)&amp;WEEKNUM(B1454)</f>
        <v>202048</v>
      </c>
      <c r="B1454" s="93">
        <f>'Sub Index'!A1436</f>
        <v>44158</v>
      </c>
      <c r="C1454" s="1092">
        <f>VLOOKUP(B1454,'Sub Index'!A:M,8,0)</f>
        <v>2.0222086298302329</v>
      </c>
      <c r="D1454" s="1092">
        <f>VLOOKUP(B1454,'Sub Index'!J:M,4,0)</f>
        <v>0.69500000000000028</v>
      </c>
      <c r="E1454" s="1092">
        <f>VLOOKUP(B1454,'Sub Index'!O:W,4,0)</f>
        <v>0.27809999999999979</v>
      </c>
      <c r="F1454" s="1092">
        <f>VLOOKUP(B1454,'Sub Index'!O:W,7,0)</f>
        <v>9.4728148677794513E-2</v>
      </c>
      <c r="G1454" s="1092">
        <f>VLOOKUP(B1454,'Sub Index'!O:W,9,0)</f>
        <v>0.18720000000000026</v>
      </c>
      <c r="H1454" s="1092">
        <f>VLOOKUP(B1454,'Sub Index'!Y:AE,4,0)</f>
        <v>1.1143000000000001</v>
      </c>
      <c r="I1454" s="1092">
        <f>VLOOKUP(B1454,'Sub Index'!Y:AE,7,0)</f>
        <v>5.3223756623173371E-3</v>
      </c>
      <c r="J1454" s="1092">
        <f>VLOOKUP(B1454,'Sub Index'!AG:AK,4,0)</f>
        <v>6.2909844087783743E-3</v>
      </c>
      <c r="K1454" s="1092">
        <f>VLOOKUP(B1454,'Sub Index'!AG:AK,5,0)</f>
        <v>157372428.1092</v>
      </c>
      <c r="L1454" s="1092">
        <f>VLOOKUP(B1454,'Sub Index'!AM:AX,4,0)</f>
        <v>4.0041961247628786E-3</v>
      </c>
      <c r="M1454" s="1092">
        <f>VLOOKUP(B1454,'Sub Index'!AM:AX,7,0)</f>
        <v>-7.4500000000004007E-3</v>
      </c>
      <c r="N1454" s="1092">
        <f>VLOOKUP(B1454,'Sub Index'!AM:AX,8,0)</f>
        <v>1.285000000000025E-2</v>
      </c>
      <c r="O1454" s="1092">
        <f>VLOOKUP(B1454,'Sub Index'!AV:AX,3,0)</f>
        <v>417.85600000000005</v>
      </c>
      <c r="Q1454" s="1093">
        <f t="shared" ref="Q1454:Q1457" si="6250">IF(C1454=0,"",(C1454-C$2)/C$3)</f>
        <v>2.0518433727031122</v>
      </c>
      <c r="R1454" s="1093">
        <f t="shared" ref="R1454:R1457" si="6251">IF(D1454=0,"",(D1454-D$2)/D$3)</f>
        <v>0.91217054027396549</v>
      </c>
      <c r="S1454" s="1093">
        <f t="shared" ref="S1454:S1457" si="6252">IF(E1454=0,"",(E1454-E$2)/E$3)</f>
        <v>-1.0918335185258945</v>
      </c>
      <c r="T1454" s="1093">
        <f t="shared" ref="T1454:T1457" si="6253">IF(F1454=0,"",(F1454-F$2)/F$3)</f>
        <v>0.84791157629312819</v>
      </c>
      <c r="U1454" s="1093">
        <f t="shared" ref="U1454:U1457" si="6254">IF(G1454=0,"",(G1454-G$2)/G$3)</f>
        <v>-0.15592715429994408</v>
      </c>
      <c r="V1454" s="1093">
        <f t="shared" ref="V1454:V1457" si="6255">IF(H1454=0,"",(H1454-H$2)/H$3)</f>
        <v>-0.99780552681112078</v>
      </c>
      <c r="W1454" s="1093">
        <f t="shared" ref="W1454:W1457" si="6256">IF(I1454=0,"",(I1454-I$2)/I$3)</f>
        <v>-0.6363009140854432</v>
      </c>
      <c r="X1454" s="1093">
        <f t="shared" ref="X1454:X1457" si="6257">IF(J1454=0,"",(J1454-J$2)/J$3)</f>
        <v>-0.6752580774142668</v>
      </c>
      <c r="Y1454" s="1093">
        <f t="shared" ref="Y1454:Y1457" si="6258">IF(K1454=0,"",(K1454-K$2)/K$3)</f>
        <v>1.5925142329565762</v>
      </c>
      <c r="Z1454" s="1093">
        <f t="shared" ref="Z1454:Z1457" si="6259">IF(L1454=0,"",(L1454-L$2)/L$3)</f>
        <v>2.140813906245155</v>
      </c>
      <c r="AA1454" s="1093">
        <f t="shared" ref="AA1454:AA1457" si="6260">IF(M1454=0,"",(M1454-M$2)/M$3)</f>
        <v>-1.6149525924430947</v>
      </c>
      <c r="AB1454" s="1093">
        <f t="shared" ref="AB1454:AB1457" si="6261">IF(N1454=0,"",(N1454-N$2)/N$3)</f>
        <v>0.37641294625412286</v>
      </c>
      <c r="AC1454" s="1093">
        <f t="shared" ref="AC1454:AC1457" si="6262">IF(O1454=0,"",(O1454-O$2)/O$3)</f>
        <v>2.0816270992427315</v>
      </c>
      <c r="AE1454" s="1092">
        <f t="shared" ref="AE1454:AE1457" si="6263">AVERAGE(Q1454:R1454)</f>
        <v>1.4820069564885388</v>
      </c>
      <c r="AF1454" s="1092">
        <f t="shared" ref="AF1454:AF1457" si="6264">AVERAGE(S1454:U1454)</f>
        <v>-0.13328303217757012</v>
      </c>
      <c r="AG1454" s="1092">
        <f t="shared" ref="AG1454:AG1457" si="6265">AVERAGE(V1454:W1454)</f>
        <v>-0.81705322044828199</v>
      </c>
      <c r="AH1454" s="1092">
        <f t="shared" ref="AH1454:AH1457" si="6266">AVERAGE(X1454:Y1454)</f>
        <v>0.45862807777115472</v>
      </c>
      <c r="AI1454" s="1092">
        <f t="shared" ref="AI1454:AI1457" si="6267">AVERAGE(Z1454:AC1454)</f>
        <v>0.74597533982472863</v>
      </c>
      <c r="AJ1454" s="1092">
        <f t="shared" ref="AJ1454:AJ1457" si="6268">AVERAGE(AE1454:AI1454)</f>
        <v>0.347254824291714</v>
      </c>
    </row>
    <row r="1455" spans="1:36">
      <c r="A1455" s="93" t="str">
        <f t="shared" si="6249"/>
        <v>202048</v>
      </c>
      <c r="B1455" s="93">
        <f>'Sub Index'!A1437</f>
        <v>44159</v>
      </c>
      <c r="C1455" s="1092">
        <f>VLOOKUP(B1455,'Sub Index'!A:M,8,0)</f>
        <v>2.0874748506500489</v>
      </c>
      <c r="D1455" s="1092">
        <f>VLOOKUP(B1455,'Sub Index'!J:M,4,0)</f>
        <v>0.73059999999999992</v>
      </c>
      <c r="E1455" s="1092">
        <f>VLOOKUP(B1455,'Sub Index'!O:W,4,0)</f>
        <v>0.27760000000000007</v>
      </c>
      <c r="F1455" s="1092">
        <f>VLOOKUP(B1455,'Sub Index'!O:W,7,0)</f>
        <v>0.11449764671201426</v>
      </c>
      <c r="G1455" s="1092">
        <f>VLOOKUP(B1455,'Sub Index'!O:W,9,0)</f>
        <v>0.74690000000000012</v>
      </c>
      <c r="H1455" s="1092">
        <f>VLOOKUP(B1455,'Sub Index'!Y:AE,4,0)</f>
        <v>1.2012999999999998</v>
      </c>
      <c r="I1455" s="1092">
        <f>VLOOKUP(B1455,'Sub Index'!Y:AE,7,0)</f>
        <v>5.5682581375113465E-3</v>
      </c>
      <c r="J1455" s="1092">
        <f>VLOOKUP(B1455,'Sub Index'!AG:AK,4,0)</f>
        <v>6.2425426244708667E-3</v>
      </c>
      <c r="K1455" s="1092">
        <f>VLOOKUP(B1455,'Sub Index'!AG:AK,5,0)</f>
        <v>157709023.5379</v>
      </c>
      <c r="L1455" s="1092">
        <f>VLOOKUP(B1455,'Sub Index'!AM:AX,4,0)</f>
        <v>3.9497351546601339E-3</v>
      </c>
      <c r="M1455" s="1092">
        <f>VLOOKUP(B1455,'Sub Index'!AM:AX,7,0)</f>
        <v>1.1900000000000688E-2</v>
      </c>
      <c r="N1455" s="1092">
        <f>VLOOKUP(B1455,'Sub Index'!AM:AX,8,0)</f>
        <v>-9.0000000000056701E-4</v>
      </c>
      <c r="O1455" s="1092">
        <f>VLOOKUP(B1455,'Sub Index'!AV:AX,3,0)</f>
        <v>424.14800000000002</v>
      </c>
      <c r="Q1455" s="1093">
        <f t="shared" si="6250"/>
        <v>2.2035781040230655</v>
      </c>
      <c r="R1455" s="1093">
        <f t="shared" si="6251"/>
        <v>0.9354608291067652</v>
      </c>
      <c r="S1455" s="1093">
        <f t="shared" si="6252"/>
        <v>-1.0921583651220352</v>
      </c>
      <c r="T1455" s="1093">
        <f t="shared" si="6253"/>
        <v>1.3722146025990654</v>
      </c>
      <c r="U1455" s="1093">
        <f t="shared" si="6254"/>
        <v>1.5211321554721764</v>
      </c>
      <c r="V1455" s="1093">
        <f t="shared" si="6255"/>
        <v>-0.93936267624436653</v>
      </c>
      <c r="W1455" s="1093">
        <f t="shared" si="6256"/>
        <v>-0.55246336408850383</v>
      </c>
      <c r="X1455" s="1093">
        <f t="shared" si="6257"/>
        <v>-0.6817210439403667</v>
      </c>
      <c r="Y1455" s="1093">
        <f t="shared" si="6258"/>
        <v>1.6035891850008666</v>
      </c>
      <c r="Z1455" s="1093">
        <f t="shared" si="6259"/>
        <v>2.0816706439968895</v>
      </c>
      <c r="AA1455" s="1093">
        <f t="shared" si="6260"/>
        <v>-0.13120891523915135</v>
      </c>
      <c r="AB1455" s="1093">
        <f t="shared" si="6261"/>
        <v>-0.25930373638904486</v>
      </c>
      <c r="AC1455" s="1093">
        <f t="shared" si="6262"/>
        <v>2.1740303346436125</v>
      </c>
      <c r="AE1455" s="1092">
        <f t="shared" si="6263"/>
        <v>1.5695194665649153</v>
      </c>
      <c r="AF1455" s="1092">
        <f t="shared" si="6264"/>
        <v>0.60039613098306888</v>
      </c>
      <c r="AG1455" s="1092">
        <f t="shared" si="6265"/>
        <v>-0.74591302016643524</v>
      </c>
      <c r="AH1455" s="1092">
        <f t="shared" si="6266"/>
        <v>0.46093407053024993</v>
      </c>
      <c r="AI1455" s="1092">
        <f t="shared" si="6267"/>
        <v>0.96629708175307649</v>
      </c>
      <c r="AJ1455" s="1092">
        <f t="shared" si="6268"/>
        <v>0.57024674593297497</v>
      </c>
    </row>
    <row r="1456" spans="1:36">
      <c r="A1456" s="93" t="str">
        <f t="shared" si="6249"/>
        <v>202048</v>
      </c>
      <c r="B1456" s="93">
        <f>'Sub Index'!A1438</f>
        <v>44160</v>
      </c>
      <c r="C1456" s="1092">
        <f>VLOOKUP(B1456,'Sub Index'!A:M,8,0)</f>
        <v>1.8627745832784799</v>
      </c>
      <c r="D1456" s="1092">
        <f>VLOOKUP(B1456,'Sub Index'!J:M,4,0)</f>
        <v>0.73429999999999973</v>
      </c>
      <c r="E1456" s="1092">
        <f>VLOOKUP(B1456,'Sub Index'!O:W,4,0)</f>
        <v>0.29380000000000006</v>
      </c>
      <c r="F1456" s="1092">
        <f>VLOOKUP(B1456,'Sub Index'!O:W,7,0)</f>
        <v>0.11367993912612105</v>
      </c>
      <c r="G1456" s="1092">
        <f>VLOOKUP(B1456,'Sub Index'!O:W,9,0)</f>
        <v>0.76980000000000004</v>
      </c>
      <c r="H1456" s="1092">
        <f>VLOOKUP(B1456,'Sub Index'!Y:AE,4,0)</f>
        <v>1.2070000000000003</v>
      </c>
      <c r="I1456" s="1092">
        <f>VLOOKUP(B1456,'Sub Index'!Y:AE,7,0)</f>
        <v>5.7401559564296527E-3</v>
      </c>
      <c r="J1456" s="1092">
        <f>VLOOKUP(B1456,'Sub Index'!AG:AK,4,0)</f>
        <v>7.1879260614861737E-3</v>
      </c>
      <c r="K1456" s="1092">
        <f>VLOOKUP(B1456,'Sub Index'!AG:AK,5,0)</f>
        <v>157677383.48699999</v>
      </c>
      <c r="L1456" s="1092">
        <f>VLOOKUP(B1456,'Sub Index'!AM:AX,4,0)</f>
        <v>3.9616290814102045E-3</v>
      </c>
      <c r="M1456" s="1092">
        <f>VLOOKUP(B1456,'Sub Index'!AM:AX,7,0)</f>
        <v>1.6150000000000553E-2</v>
      </c>
      <c r="N1456" s="1092">
        <f>VLOOKUP(B1456,'Sub Index'!AM:AX,8,0)</f>
        <v>-1.6550000000000509E-2</v>
      </c>
      <c r="O1456" s="1092">
        <f>VLOOKUP(B1456,'Sub Index'!AV:AX,3,0)</f>
        <v>425.57399999999996</v>
      </c>
      <c r="Q1456" s="1093">
        <f t="shared" si="6250"/>
        <v>1.6811817668538858</v>
      </c>
      <c r="R1456" s="1093">
        <f t="shared" si="6251"/>
        <v>0.93788144901354487</v>
      </c>
      <c r="S1456" s="1093">
        <f t="shared" si="6252"/>
        <v>-1.0816333354070713</v>
      </c>
      <c r="T1456" s="1093">
        <f t="shared" si="6253"/>
        <v>1.3505283381741906</v>
      </c>
      <c r="U1456" s="1093">
        <f t="shared" si="6254"/>
        <v>1.589748661089081</v>
      </c>
      <c r="V1456" s="1093">
        <f t="shared" si="6255"/>
        <v>-0.93553366189688925</v>
      </c>
      <c r="W1456" s="1093">
        <f t="shared" si="6256"/>
        <v>-0.49385206217869027</v>
      </c>
      <c r="X1456" s="1093">
        <f t="shared" si="6257"/>
        <v>-0.55559064649313006</v>
      </c>
      <c r="Y1456" s="1093">
        <f t="shared" si="6258"/>
        <v>1.6025481368566601</v>
      </c>
      <c r="Z1456" s="1093">
        <f t="shared" si="6259"/>
        <v>2.0945871533358527</v>
      </c>
      <c r="AA1456" s="1093">
        <f t="shared" si="6260"/>
        <v>0.19467793892706078</v>
      </c>
      <c r="AB1456" s="1093">
        <f t="shared" si="6261"/>
        <v>-0.98286490608831378</v>
      </c>
      <c r="AC1456" s="1093">
        <f t="shared" si="6262"/>
        <v>2.1949723266464178</v>
      </c>
      <c r="AE1456" s="1092">
        <f t="shared" si="6263"/>
        <v>1.3095316079337154</v>
      </c>
      <c r="AF1456" s="1092">
        <f t="shared" si="6264"/>
        <v>0.61954788795206672</v>
      </c>
      <c r="AG1456" s="1092">
        <f t="shared" si="6265"/>
        <v>-0.7146928620377897</v>
      </c>
      <c r="AH1456" s="1092">
        <f t="shared" si="6266"/>
        <v>0.52347874518176507</v>
      </c>
      <c r="AI1456" s="1092">
        <f t="shared" si="6267"/>
        <v>0.87534312820525439</v>
      </c>
      <c r="AJ1456" s="1092">
        <f t="shared" si="6268"/>
        <v>0.52264170144700228</v>
      </c>
    </row>
    <row r="1457" spans="1:36">
      <c r="A1457" s="93" t="str">
        <f t="shared" si="6249"/>
        <v>202048</v>
      </c>
      <c r="B1457" s="93">
        <f>'Sub Index'!A1439</f>
        <v>44161</v>
      </c>
      <c r="C1457" s="1092">
        <f>VLOOKUP(B1457,'Sub Index'!A:M,8,0)</f>
        <v>1.8197644220864411</v>
      </c>
      <c r="D1457" s="1092">
        <f>VLOOKUP(B1457,'Sub Index'!J:M,4,0)</f>
        <v>0.7077</v>
      </c>
      <c r="E1457" s="1092">
        <f>VLOOKUP(B1457,'Sub Index'!O:W,4,0)</f>
        <v>0.20540000000000003</v>
      </c>
      <c r="F1457" s="1092">
        <f>VLOOKUP(B1457,'Sub Index'!O:W,7,0)</f>
        <v>0.10879508004875703</v>
      </c>
      <c r="G1457" s="1092">
        <f>VLOOKUP(B1457,'Sub Index'!O:W,9,0)</f>
        <v>0.40759999999999996</v>
      </c>
      <c r="H1457" s="1092">
        <f>VLOOKUP(B1457,'Sub Index'!Y:AE,4,0)</f>
        <v>1.1810000000000005</v>
      </c>
      <c r="I1457" s="1092">
        <f>VLOOKUP(B1457,'Sub Index'!Y:AE,7,0)</f>
        <v>5.6476003253404829E-3</v>
      </c>
      <c r="J1457" s="1092">
        <f>VLOOKUP(B1457,'Sub Index'!AG:AK,4,0)</f>
        <v>7.1792978992199167E-3</v>
      </c>
      <c r="K1457" s="1092">
        <f>VLOOKUP(B1457,'Sub Index'!AG:AK,5,0)</f>
        <v>157369697.3933</v>
      </c>
      <c r="L1457" s="1092">
        <f>VLOOKUP(B1457,'Sub Index'!AM:AX,4,0)</f>
        <v>3.9599497806472525E-3</v>
      </c>
      <c r="M1457" s="1092">
        <f>VLOOKUP(B1457,'Sub Index'!AM:AX,7,0)</f>
        <v>1.6049999999999898E-2</v>
      </c>
      <c r="N1457" s="1092">
        <f>VLOOKUP(B1457,'Sub Index'!AM:AX,8,0)</f>
        <v>-3.249999999999531E-3</v>
      </c>
      <c r="O1457" s="1092">
        <f>VLOOKUP(B1457,'Sub Index'!AV:AX,3,0)</f>
        <v>424.86599999999999</v>
      </c>
      <c r="Q1457" s="1093">
        <f t="shared" si="6250"/>
        <v>1.5811892259877776</v>
      </c>
      <c r="R1457" s="1093">
        <f t="shared" si="6251"/>
        <v>0.92047915454858775</v>
      </c>
      <c r="S1457" s="1093">
        <f t="shared" si="6252"/>
        <v>-1.139066213604776</v>
      </c>
      <c r="T1457" s="1093">
        <f t="shared" si="6253"/>
        <v>1.2209779372026131</v>
      </c>
      <c r="U1457" s="1093">
        <f t="shared" si="6254"/>
        <v>0.50446925783829955</v>
      </c>
      <c r="V1457" s="1093">
        <f t="shared" si="6255"/>
        <v>-0.9529993413766088</v>
      </c>
      <c r="W1457" s="1093">
        <f t="shared" si="6256"/>
        <v>-0.52541038020364894</v>
      </c>
      <c r="X1457" s="1093">
        <f t="shared" si="6257"/>
        <v>-0.55674179161930037</v>
      </c>
      <c r="Y1457" s="1093">
        <f t="shared" si="6258"/>
        <v>1.5924243845954269</v>
      </c>
      <c r="Z1457" s="1093">
        <f t="shared" si="6259"/>
        <v>2.0927634743740269</v>
      </c>
      <c r="AA1457" s="1093">
        <f t="shared" si="6260"/>
        <v>0.18701001294662886</v>
      </c>
      <c r="AB1457" s="1093">
        <f t="shared" si="6261"/>
        <v>-0.36795349669527738</v>
      </c>
      <c r="AC1457" s="1093">
        <f t="shared" si="6262"/>
        <v>2.1845747597894847</v>
      </c>
      <c r="AE1457" s="1092">
        <f t="shared" si="6263"/>
        <v>1.2508341902681828</v>
      </c>
      <c r="AF1457" s="1092">
        <f t="shared" si="6264"/>
        <v>0.19546032714537886</v>
      </c>
      <c r="AG1457" s="1092">
        <f t="shared" si="6265"/>
        <v>-0.73920486079012893</v>
      </c>
      <c r="AH1457" s="1092">
        <f t="shared" si="6266"/>
        <v>0.51784129648806321</v>
      </c>
      <c r="AI1457" s="1092">
        <f t="shared" si="6267"/>
        <v>1.0240986876037157</v>
      </c>
      <c r="AJ1457" s="1092">
        <f t="shared" si="6268"/>
        <v>0.44980592814304232</v>
      </c>
    </row>
    <row r="1458" spans="1:36">
      <c r="A1458" s="93" t="str">
        <f t="shared" ref="A1458" si="6269">YEAR(B1458)&amp;WEEKNUM(B1458)</f>
        <v>202048</v>
      </c>
      <c r="B1458" s="93">
        <f>'Sub Index'!A1440</f>
        <v>44162</v>
      </c>
      <c r="C1458" s="1095">
        <f>VLOOKUP(B1458,'Sub Index'!A:M,8,0)</f>
        <v>1.6223582087286554</v>
      </c>
      <c r="D1458" s="1095">
        <f>VLOOKUP(B1458,'Sub Index'!J:M,4,0)</f>
        <v>0.83000000000000007</v>
      </c>
      <c r="E1458" s="1095">
        <f>VLOOKUP(B1458,'Sub Index'!O:W,4,0)</f>
        <v>0.31479999999999997</v>
      </c>
      <c r="F1458" s="1095">
        <f>VLOOKUP(B1458,'Sub Index'!O:W,7,0)</f>
        <v>0.10350022281191509</v>
      </c>
      <c r="G1458" s="1095">
        <f>VLOOKUP(B1458,'Sub Index'!O:W,9,0)</f>
        <v>0.21609999999999996</v>
      </c>
      <c r="H1458" s="1095">
        <f>VLOOKUP(B1458,'Sub Index'!Y:AE,4,0)</f>
        <v>1.2004999999999995</v>
      </c>
      <c r="I1458" s="1095">
        <f>VLOOKUP(B1458,'Sub Index'!Y:AE,7,0)</f>
        <v>5.6458020593234638E-3</v>
      </c>
      <c r="J1458" s="1095">
        <f>VLOOKUP(B1458,'Sub Index'!AG:AK,4,0)</f>
        <v>7.0298837175761077E-3</v>
      </c>
      <c r="K1458" s="1095">
        <f>VLOOKUP(B1458,'Sub Index'!AG:AK,5,0)</f>
        <v>157022249.23910001</v>
      </c>
      <c r="L1458" s="1095">
        <f>VLOOKUP(B1458,'Sub Index'!AM:AX,4,0)</f>
        <v>3.9939030234076465E-3</v>
      </c>
      <c r="M1458" s="1095">
        <f>VLOOKUP(B1458,'Sub Index'!AM:AX,7,0)</f>
        <v>2.039999999999953E-2</v>
      </c>
      <c r="N1458" s="1095">
        <f>VLOOKUP(B1458,'Sub Index'!AM:AX,8,0)</f>
        <v>-6.9999999999996732E-3</v>
      </c>
      <c r="O1458" s="1095">
        <f>VLOOKUP(B1458,'Sub Index'!AV:AX,3,0)</f>
        <v>414.19600000000003</v>
      </c>
      <c r="Q1458" s="1094">
        <f t="shared" ref="Q1458" si="6270">IF(C1458=0,"",(C1458-C$2)/C$3)</f>
        <v>1.12224770358177</v>
      </c>
      <c r="R1458" s="1094">
        <f t="shared" ref="R1458" si="6271">IF(D1458=0,"",(D1458-D$2)/D$3)</f>
        <v>1.0004904557916054</v>
      </c>
      <c r="S1458" s="1094">
        <f t="shared" ref="S1458" si="6272">IF(E1458=0,"",(E1458-E$2)/E$3)</f>
        <v>-1.0679897783691552</v>
      </c>
      <c r="T1458" s="1094">
        <f t="shared" ref="T1458" si="6273">IF(F1458=0,"",(F1458-F$2)/F$3)</f>
        <v>1.0805540544955836</v>
      </c>
      <c r="U1458" s="1094">
        <f t="shared" ref="U1458" si="6274">IF(G1458=0,"",(G1458-G$2)/G$3)</f>
        <v>-6.9332524940619811E-2</v>
      </c>
      <c r="V1458" s="1094">
        <f t="shared" ref="V1458" si="6275">IF(H1458=0,"",(H1458-H$2)/H$3)</f>
        <v>-0.93990008176681972</v>
      </c>
      <c r="W1458" s="1094">
        <f t="shared" ref="W1458" si="6276">IF(I1458=0,"",(I1458-I$2)/I$3)</f>
        <v>-0.52602352767172567</v>
      </c>
      <c r="X1458" s="1094">
        <f t="shared" ref="X1458" si="6277">IF(J1458=0,"",(J1458-J$2)/J$3)</f>
        <v>-0.57667621121785539</v>
      </c>
      <c r="Y1458" s="1094">
        <f t="shared" ref="Y1458" si="6278">IF(K1458=0,"",(K1458-K$2)/K$3)</f>
        <v>1.5809923468505778</v>
      </c>
      <c r="Z1458" s="1094">
        <f t="shared" ref="Z1458" si="6279">IF(L1458=0,"",(L1458-L$2)/L$3)</f>
        <v>2.1296358535653734</v>
      </c>
      <c r="AA1458" s="1094">
        <f t="shared" ref="AA1458" si="6280">IF(M1458=0,"",(M1458-M$2)/M$3)</f>
        <v>0.5205647930932048</v>
      </c>
      <c r="AB1458" s="1094">
        <f t="shared" ref="AB1458" si="6281">IF(N1458=0,"",(N1458-N$2)/N$3)</f>
        <v>-0.5413307737797739</v>
      </c>
      <c r="AC1458" s="1094">
        <f t="shared" ref="AC1458" si="6282">IF(O1458=0,"",(O1458-O$2)/O$3)</f>
        <v>2.0278769654907878</v>
      </c>
      <c r="AE1458" s="1095">
        <f t="shared" ref="AE1458" si="6283">AVERAGE(Q1458:R1458)</f>
        <v>1.0613690796866877</v>
      </c>
      <c r="AF1458" s="1095">
        <f t="shared" ref="AF1458" si="6284">AVERAGE(S1458:U1458)</f>
        <v>-1.8922749604730466E-2</v>
      </c>
      <c r="AG1458" s="1095">
        <f t="shared" ref="AG1458" si="6285">AVERAGE(V1458:W1458)</f>
        <v>-0.73296180471927275</v>
      </c>
      <c r="AH1458" s="1095">
        <f t="shared" ref="AH1458" si="6286">AVERAGE(X1458:Y1458)</f>
        <v>0.50215806781636119</v>
      </c>
      <c r="AI1458" s="1095">
        <f t="shared" ref="AI1458" si="6287">AVERAGE(Z1458:AC1458)</f>
        <v>1.034186709592398</v>
      </c>
      <c r="AJ1458" s="1095">
        <f t="shared" ref="AJ1458" si="6288">AVERAGE(AE1458:AI1458)</f>
        <v>0.36916586055428874</v>
      </c>
    </row>
    <row r="1459" spans="1:36">
      <c r="A1459" s="93" t="str">
        <f t="shared" ref="A1459:A1462" si="6289">YEAR(B1459)&amp;WEEKNUM(B1459)</f>
        <v>202049</v>
      </c>
      <c r="B1459" s="93">
        <f>'Sub Index'!A1441</f>
        <v>44165</v>
      </c>
      <c r="C1459" s="1098">
        <f>VLOOKUP(B1459,'Sub Index'!A:M,8,0)</f>
        <v>1.8599811786037241</v>
      </c>
      <c r="D1459" s="1098">
        <f>VLOOKUP(B1459,'Sub Index'!J:M,4,0)</f>
        <v>0.80900000000000016</v>
      </c>
      <c r="E1459" s="1098">
        <f>VLOOKUP(B1459,'Sub Index'!O:W,4,0)</f>
        <v>0.26360000000000028</v>
      </c>
      <c r="F1459" s="1098">
        <f>VLOOKUP(B1459,'Sub Index'!O:W,7,0)</f>
        <v>0.10193697510873637</v>
      </c>
      <c r="G1459" s="1098">
        <f>VLOOKUP(B1459,'Sub Index'!O:W,9,0)</f>
        <v>0.17120000000000024</v>
      </c>
      <c r="H1459" s="1098">
        <f>VLOOKUP(B1459,'Sub Index'!Y:AE,4,0)</f>
        <v>1.1885000000000003</v>
      </c>
      <c r="I1459" s="1098">
        <f>VLOOKUP(B1459,'Sub Index'!Y:AE,7,0)</f>
        <v>6.3039794741234665E-3</v>
      </c>
      <c r="J1459" s="1098">
        <f>VLOOKUP(B1459,'Sub Index'!AG:AK,4,0)</f>
        <v>6.8046477148405197E-3</v>
      </c>
      <c r="K1459" s="1098">
        <f>VLOOKUP(B1459,'Sub Index'!AG:AK,5,0)</f>
        <v>157467676.4964</v>
      </c>
      <c r="L1459" s="1098">
        <f>VLOOKUP(B1459,'Sub Index'!AM:AX,4,0)</f>
        <v>3.9947639990723259E-3</v>
      </c>
      <c r="M1459" s="1098">
        <f>VLOOKUP(B1459,'Sub Index'!AM:AX,7,0)</f>
        <v>1.6000000000000014E-2</v>
      </c>
      <c r="N1459" s="1098">
        <f>VLOOKUP(B1459,'Sub Index'!AM:AX,8,0)</f>
        <v>1.9000000000000128E-3</v>
      </c>
      <c r="O1459" s="1098">
        <f>VLOOKUP(B1459,'Sub Index'!AV:AX,3,0)</f>
        <v>415.82600000000002</v>
      </c>
      <c r="Q1459" s="1099">
        <f t="shared" ref="Q1459:Q1462" si="6290">IF(C1459=0,"",(C1459-C$2)/C$3)</f>
        <v>1.674687496119839</v>
      </c>
      <c r="R1459" s="1099">
        <f t="shared" ref="R1459:R1462" si="6291">IF(D1459=0,"",(D1459-D$2)/D$3)</f>
        <v>0.98675180226663928</v>
      </c>
      <c r="S1459" s="1099">
        <f t="shared" ref="S1459:S1462" si="6292">IF(E1459=0,"",(E1459-E$2)/E$3)</f>
        <v>-1.1012540698139792</v>
      </c>
      <c r="T1459" s="1099">
        <f t="shared" ref="T1459:T1462" si="6293">IF(F1459=0,"",(F1459-F$2)/F$3)</f>
        <v>1.0390954650957056</v>
      </c>
      <c r="U1459" s="1099">
        <f t="shared" ref="U1459:U1462" si="6294">IF(G1459=0,"",(G1459-G$2)/G$3)</f>
        <v>-0.20386881761306533</v>
      </c>
      <c r="V1459" s="1099">
        <f t="shared" ref="V1459:V1462" si="6295">IF(H1459=0,"",(H1459-H$2)/H$3)</f>
        <v>-0.94796116460361279</v>
      </c>
      <c r="W1459" s="1099">
        <f t="shared" ref="W1459:W1462" si="6296">IF(I1459=0,"",(I1459-I$2)/I$3)</f>
        <v>-0.30160744483941848</v>
      </c>
      <c r="X1459" s="1099">
        <f t="shared" ref="X1459:X1462" si="6297">IF(J1459=0,"",(J1459-J$2)/J$3)</f>
        <v>-0.60672656479095965</v>
      </c>
      <c r="Y1459" s="1099">
        <f t="shared" ref="Y1459:Y1462" si="6298">IF(K1459=0,"",(K1459-K$2)/K$3)</f>
        <v>1.595648177242778</v>
      </c>
      <c r="Z1459" s="1099">
        <f t="shared" ref="Z1459:Z1462" si="6299">IF(L1459=0,"",(L1459-L$2)/L$3)</f>
        <v>2.1305708517747233</v>
      </c>
      <c r="AA1459" s="1099">
        <f t="shared" ref="AA1459:AA1462" si="6300">IF(M1459=0,"",(M1459-M$2)/M$3)</f>
        <v>0.18317604995644693</v>
      </c>
      <c r="AB1459" s="1099">
        <f t="shared" ref="AB1459:AB1462" si="6301">IF(N1459=0,"",(N1459-N$2)/N$3)</f>
        <v>-0.12984870283259886</v>
      </c>
      <c r="AC1459" s="1099">
        <f t="shared" ref="AC1459:AC1462" si="6302">IF(O1459=0,"",(O1459-O$2)/O$3)</f>
        <v>2.0518148665879647</v>
      </c>
      <c r="AE1459" s="1098">
        <f t="shared" ref="AE1459:AE1462" si="6303">AVERAGE(Q1459:R1459)</f>
        <v>1.3307196491932392</v>
      </c>
      <c r="AF1459" s="1098">
        <f t="shared" ref="AF1459:AF1462" si="6304">AVERAGE(S1459:U1459)</f>
        <v>-8.8675807443779633E-2</v>
      </c>
      <c r="AG1459" s="1098">
        <f t="shared" ref="AG1459:AG1462" si="6305">AVERAGE(V1459:W1459)</f>
        <v>-0.62478430472151558</v>
      </c>
      <c r="AH1459" s="1098">
        <f t="shared" ref="AH1459:AH1462" si="6306">AVERAGE(X1459:Y1459)</f>
        <v>0.49446080622590916</v>
      </c>
      <c r="AI1459" s="1098">
        <f t="shared" ref="AI1459:AI1462" si="6307">AVERAGE(Z1459:AC1459)</f>
        <v>1.058928266371634</v>
      </c>
      <c r="AJ1459" s="1098">
        <f t="shared" ref="AJ1459:AJ1462" si="6308">AVERAGE(AE1459:AI1459)</f>
        <v>0.43412972192509736</v>
      </c>
    </row>
    <row r="1460" spans="1:36">
      <c r="A1460" s="93" t="str">
        <f t="shared" si="6289"/>
        <v>202049</v>
      </c>
      <c r="B1460" s="93">
        <f>'Sub Index'!A1442</f>
        <v>44166</v>
      </c>
      <c r="C1460" s="1098">
        <f>VLOOKUP(B1460,'Sub Index'!A:M,8,0)</f>
        <v>1.7193758560355727</v>
      </c>
      <c r="D1460" s="1098">
        <f>VLOOKUP(B1460,'Sub Index'!J:M,4,0)</f>
        <v>0.77720000000000011</v>
      </c>
      <c r="E1460" s="1098">
        <f>VLOOKUP(B1460,'Sub Index'!O:W,4,0)</f>
        <v>0.2847000000000004</v>
      </c>
      <c r="F1460" s="1098">
        <f>VLOOKUP(B1460,'Sub Index'!O:W,7,0)</f>
        <v>0.10808697552431352</v>
      </c>
      <c r="G1460" s="1098">
        <f>VLOOKUP(B1460,'Sub Index'!O:W,9,0)</f>
        <v>0.37129999999999996</v>
      </c>
      <c r="H1460" s="1098">
        <f>VLOOKUP(B1460,'Sub Index'!Y:AE,4,0)</f>
        <v>1.1885000000000003</v>
      </c>
      <c r="I1460" s="1098">
        <f>VLOOKUP(B1460,'Sub Index'!Y:AE,7,0)</f>
        <v>6.352391555512169E-3</v>
      </c>
      <c r="J1460" s="1098">
        <f>VLOOKUP(B1460,'Sub Index'!AG:AK,4,0)</f>
        <v>8.2261713591108582E-3</v>
      </c>
      <c r="K1460" s="1098">
        <f>VLOOKUP(B1460,'Sub Index'!AG:AK,5,0)</f>
        <v>158197015.38870001</v>
      </c>
      <c r="L1460" s="1098">
        <f>VLOOKUP(B1460,'Sub Index'!AM:AX,4,0)</f>
        <v>3.995630041286718E-3</v>
      </c>
      <c r="M1460" s="1098">
        <f>VLOOKUP(B1460,'Sub Index'!AM:AX,7,0)</f>
        <v>2.629999999999999E-2</v>
      </c>
      <c r="N1460" s="1098">
        <f>VLOOKUP(B1460,'Sub Index'!AM:AX,8,0)</f>
        <v>-1.9100000000000783E-2</v>
      </c>
      <c r="O1460" s="1098">
        <f>VLOOKUP(B1460,'Sub Index'!AV:AX,3,0)</f>
        <v>412.88</v>
      </c>
      <c r="Q1460" s="1099">
        <f t="shared" si="6290"/>
        <v>1.3478000101577861</v>
      </c>
      <c r="R1460" s="1099">
        <f t="shared" si="6291"/>
        <v>0.96594755550026179</v>
      </c>
      <c r="S1460" s="1099">
        <f t="shared" si="6292"/>
        <v>-1.0875455434568349</v>
      </c>
      <c r="T1460" s="1099">
        <f t="shared" si="6293"/>
        <v>1.2021984343308645</v>
      </c>
      <c r="U1460" s="1099">
        <f t="shared" si="6294"/>
        <v>0.39570160919665587</v>
      </c>
      <c r="V1460" s="1099">
        <f t="shared" si="6295"/>
        <v>-0.94796116460361279</v>
      </c>
      <c r="W1460" s="1099">
        <f t="shared" si="6296"/>
        <v>-0.28510057386100185</v>
      </c>
      <c r="X1460" s="1099">
        <f t="shared" si="6297"/>
        <v>-0.41707088095697376</v>
      </c>
      <c r="Y1460" s="1099">
        <f t="shared" si="6298"/>
        <v>1.6196455122257722</v>
      </c>
      <c r="Z1460" s="1099">
        <f t="shared" si="6299"/>
        <v>2.1315113521313496</v>
      </c>
      <c r="AA1460" s="1099">
        <f t="shared" si="6300"/>
        <v>0.97297242593576072</v>
      </c>
      <c r="AB1460" s="1099">
        <f t="shared" si="6301"/>
        <v>-1.1007614545057796</v>
      </c>
      <c r="AC1460" s="1099">
        <f t="shared" si="6302"/>
        <v>2.0085504146663182</v>
      </c>
      <c r="AE1460" s="1098">
        <f t="shared" si="6303"/>
        <v>1.1568737828290239</v>
      </c>
      <c r="AF1460" s="1098">
        <f t="shared" si="6304"/>
        <v>0.1701181666902285</v>
      </c>
      <c r="AG1460" s="1098">
        <f t="shared" si="6305"/>
        <v>-0.61653086923230727</v>
      </c>
      <c r="AH1460" s="1098">
        <f t="shared" si="6306"/>
        <v>0.60128731563439919</v>
      </c>
      <c r="AI1460" s="1098">
        <f t="shared" si="6307"/>
        <v>1.0030681845569123</v>
      </c>
      <c r="AJ1460" s="1098">
        <f t="shared" si="6308"/>
        <v>0.46296331609565133</v>
      </c>
    </row>
    <row r="1461" spans="1:36">
      <c r="A1461" s="93" t="str">
        <f t="shared" si="6289"/>
        <v>202049</v>
      </c>
      <c r="B1461" s="93">
        <f>'Sub Index'!A1443</f>
        <v>44167</v>
      </c>
      <c r="C1461" s="1098">
        <f>VLOOKUP(B1461,'Sub Index'!A:M,8,0)</f>
        <v>1.6540840234903336</v>
      </c>
      <c r="D1461" s="1098">
        <f>VLOOKUP(B1461,'Sub Index'!J:M,4,0)</f>
        <v>0.70219999999999994</v>
      </c>
      <c r="E1461" s="1098">
        <f>VLOOKUP(B1461,'Sub Index'!O:W,4,0)</f>
        <v>0.21439999999999992</v>
      </c>
      <c r="F1461" s="1098">
        <f>VLOOKUP(B1461,'Sub Index'!O:W,7,0)</f>
        <v>0.10546962389537118</v>
      </c>
      <c r="G1461" s="1098">
        <f>VLOOKUP(B1461,'Sub Index'!O:W,9,0)</f>
        <v>0.23409999999999997</v>
      </c>
      <c r="H1461" s="1098">
        <f>VLOOKUP(B1461,'Sub Index'!Y:AE,4,0)</f>
        <v>1.1155999999999997</v>
      </c>
      <c r="I1461" s="1098">
        <f>VLOOKUP(B1461,'Sub Index'!Y:AE,7,0)</f>
        <v>6.3236938141799466E-3</v>
      </c>
      <c r="J1461" s="1098">
        <f>VLOOKUP(B1461,'Sub Index'!AG:AK,4,0)</f>
        <v>8.3125132597169447E-3</v>
      </c>
      <c r="K1461" s="1098">
        <f>VLOOKUP(B1461,'Sub Index'!AG:AK,5,0)</f>
        <v>158899051.07349998</v>
      </c>
      <c r="L1461" s="1098">
        <f>VLOOKUP(B1461,'Sub Index'!AM:AX,4,0)</f>
        <v>3.8525835679792848E-3</v>
      </c>
      <c r="M1461" s="1098">
        <f>VLOOKUP(B1461,'Sub Index'!AM:AX,7,0)</f>
        <v>1.5199999999999214E-2</v>
      </c>
      <c r="N1461" s="1098">
        <f>VLOOKUP(B1461,'Sub Index'!AM:AX,8,0)</f>
        <v>-2.5899999999999146E-2</v>
      </c>
      <c r="O1461" s="1098">
        <f>VLOOKUP(B1461,'Sub Index'!AV:AX,3,0)</f>
        <v>415.92600000000004</v>
      </c>
      <c r="Q1461" s="1099">
        <f t="shared" si="6290"/>
        <v>1.1960057351990725</v>
      </c>
      <c r="R1461" s="1099">
        <f t="shared" si="6291"/>
        <v>0.91688093576823937</v>
      </c>
      <c r="S1461" s="1099">
        <f t="shared" si="6292"/>
        <v>-1.1332189748742405</v>
      </c>
      <c r="T1461" s="1099">
        <f t="shared" si="6293"/>
        <v>1.1327841589868013</v>
      </c>
      <c r="U1461" s="1099">
        <f t="shared" si="6294"/>
        <v>-1.5398153713358408E-2</v>
      </c>
      <c r="V1461" s="1099">
        <f t="shared" si="6295"/>
        <v>-0.996932242837135</v>
      </c>
      <c r="W1461" s="1099">
        <f t="shared" si="6296"/>
        <v>-0.29488552629342329</v>
      </c>
      <c r="X1461" s="1099">
        <f t="shared" si="6297"/>
        <v>-0.40555138758169562</v>
      </c>
      <c r="Y1461" s="1099">
        <f t="shared" si="6298"/>
        <v>1.6427444936129194</v>
      </c>
      <c r="Z1461" s="1099">
        <f t="shared" si="6299"/>
        <v>1.9761664313825988</v>
      </c>
      <c r="AA1461" s="1099">
        <f t="shared" si="6300"/>
        <v>0.12183264211333195</v>
      </c>
      <c r="AB1461" s="1099">
        <f t="shared" si="6301"/>
        <v>-1.4151522502855791</v>
      </c>
      <c r="AC1461" s="1099">
        <f t="shared" si="6302"/>
        <v>2.0532834494773624</v>
      </c>
      <c r="AE1461" s="1098">
        <f t="shared" si="6303"/>
        <v>1.056443335483656</v>
      </c>
      <c r="AF1461" s="1098">
        <f t="shared" si="6304"/>
        <v>-5.277656533599206E-3</v>
      </c>
      <c r="AG1461" s="1098">
        <f t="shared" si="6305"/>
        <v>-0.64590888456527917</v>
      </c>
      <c r="AH1461" s="1098">
        <f t="shared" si="6306"/>
        <v>0.61859655301561189</v>
      </c>
      <c r="AI1461" s="1098">
        <f t="shared" si="6307"/>
        <v>0.68403256817192859</v>
      </c>
      <c r="AJ1461" s="1098">
        <f t="shared" si="6308"/>
        <v>0.34157718311446361</v>
      </c>
    </row>
    <row r="1462" spans="1:36">
      <c r="A1462" s="93" t="str">
        <f t="shared" si="6289"/>
        <v>202049</v>
      </c>
      <c r="B1462" s="93">
        <f>'Sub Index'!A1444</f>
        <v>44168</v>
      </c>
      <c r="C1462" s="1098">
        <f>VLOOKUP(B1462,'Sub Index'!A:M,8,0)</f>
        <v>1.6509037425284081</v>
      </c>
      <c r="D1462" s="1098">
        <f>VLOOKUP(B1462,'Sub Index'!J:M,4,0)</f>
        <v>0.6993999999999998</v>
      </c>
      <c r="E1462" s="1098">
        <f>VLOOKUP(B1462,'Sub Index'!O:W,4,0)</f>
        <v>0.25609999999999999</v>
      </c>
      <c r="F1462" s="1098">
        <f>VLOOKUP(B1462,'Sub Index'!O:W,7,0)</f>
        <v>0.10739271511531456</v>
      </c>
      <c r="G1462" s="1098">
        <f>VLOOKUP(B1462,'Sub Index'!O:W,9,0)</f>
        <v>0.26160000000000005</v>
      </c>
      <c r="H1462" s="1098">
        <f>VLOOKUP(B1462,'Sub Index'!Y:AE,4,0)</f>
        <v>1.1412</v>
      </c>
      <c r="I1462" s="1098">
        <f>VLOOKUP(B1462,'Sub Index'!Y:AE,7,0)</f>
        <v>6.2644150816496156E-3</v>
      </c>
      <c r="J1462" s="1098">
        <f>VLOOKUP(B1462,'Sub Index'!AG:AK,4,0)</f>
        <v>8.4233571608369664E-3</v>
      </c>
      <c r="K1462" s="1098">
        <f>VLOOKUP(B1462,'Sub Index'!AG:AK,5,0)</f>
        <v>158792754.18910003</v>
      </c>
      <c r="L1462" s="1098">
        <f>VLOOKUP(B1462,'Sub Index'!AM:AX,4,0)</f>
        <v>3.1077628926825195E-3</v>
      </c>
      <c r="M1462" s="1098">
        <f>VLOOKUP(B1462,'Sub Index'!AM:AX,7,0)</f>
        <v>3.1200000000000117E-2</v>
      </c>
      <c r="N1462" s="1098">
        <f>VLOOKUP(B1462,'Sub Index'!AM:AX,8,0)</f>
        <v>-2.3200000000000109E-2</v>
      </c>
      <c r="O1462" s="1098">
        <f>VLOOKUP(B1462,'Sub Index'!AV:AX,3,0)</f>
        <v>418.39600000000002</v>
      </c>
      <c r="Q1462" s="1099">
        <f t="shared" si="6290"/>
        <v>1.1886120318220692</v>
      </c>
      <c r="R1462" s="1099">
        <f t="shared" si="6291"/>
        <v>0.91504911529824384</v>
      </c>
      <c r="S1462" s="1099">
        <f t="shared" si="6292"/>
        <v>-1.1061267687560925</v>
      </c>
      <c r="T1462" s="1099">
        <f t="shared" si="6293"/>
        <v>1.1837860885620195</v>
      </c>
      <c r="U1462" s="1099">
        <f t="shared" si="6294"/>
        <v>6.7001580106068895E-2</v>
      </c>
      <c r="V1462" s="1099">
        <f t="shared" si="6295"/>
        <v>-0.97973526611864159</v>
      </c>
      <c r="W1462" s="1099">
        <f t="shared" si="6296"/>
        <v>-0.31509755522450306</v>
      </c>
      <c r="X1462" s="1099">
        <f t="shared" si="6297"/>
        <v>-0.39076290625711307</v>
      </c>
      <c r="Y1462" s="1099">
        <f t="shared" si="6298"/>
        <v>1.6392470221774529</v>
      </c>
      <c r="Z1462" s="1099">
        <f t="shared" si="6299"/>
        <v>1.1673096584697997</v>
      </c>
      <c r="AA1462" s="1099">
        <f t="shared" si="6300"/>
        <v>1.3487007989744739</v>
      </c>
      <c r="AB1462" s="1099">
        <f t="shared" si="6301"/>
        <v>-1.2903206107847909</v>
      </c>
      <c r="AC1462" s="1099">
        <f t="shared" si="6302"/>
        <v>2.0895574468454767</v>
      </c>
      <c r="AE1462" s="1098">
        <f t="shared" si="6303"/>
        <v>1.0518305735601565</v>
      </c>
      <c r="AF1462" s="1098">
        <f t="shared" si="6304"/>
        <v>4.8220299970665292E-2</v>
      </c>
      <c r="AG1462" s="1098">
        <f t="shared" si="6305"/>
        <v>-0.6474164106715723</v>
      </c>
      <c r="AH1462" s="1098">
        <f t="shared" si="6306"/>
        <v>0.62424205796016996</v>
      </c>
      <c r="AI1462" s="1098">
        <f t="shared" si="6307"/>
        <v>0.82881182337623982</v>
      </c>
      <c r="AJ1462" s="1098">
        <f t="shared" si="6308"/>
        <v>0.38113766883913186</v>
      </c>
    </row>
    <row r="1463" spans="1:36">
      <c r="A1463" s="93" t="str">
        <f t="shared" ref="A1463" si="6309">YEAR(B1463)&amp;WEEKNUM(B1463)</f>
        <v>202049</v>
      </c>
      <c r="B1463" s="93">
        <f>'Sub Index'!A1445</f>
        <v>44169</v>
      </c>
      <c r="C1463" s="1101">
        <f>VLOOKUP(B1463,'Sub Index'!A:M,8,0)</f>
        <v>1.7414860788246216</v>
      </c>
      <c r="D1463" s="1101">
        <f>VLOOKUP(B1463,'Sub Index'!J:M,4,0)</f>
        <v>0.71770000000000023</v>
      </c>
      <c r="E1463" s="1101">
        <f>VLOOKUP(B1463,'Sub Index'!O:W,4,0)</f>
        <v>0.26270000000000016</v>
      </c>
      <c r="F1463" s="1101">
        <f>VLOOKUP(B1463,'Sub Index'!O:W,7,0)</f>
        <v>0.10692317305436061</v>
      </c>
      <c r="G1463" s="1101">
        <f>VLOOKUP(B1463,'Sub Index'!O:W,9,0)</f>
        <v>0.28849999999999998</v>
      </c>
      <c r="H1463" s="1101">
        <f>VLOOKUP(B1463,'Sub Index'!Y:AE,4,0)</f>
        <v>1.1262000000000003</v>
      </c>
      <c r="I1463" s="1101">
        <f>VLOOKUP(B1463,'Sub Index'!Y:AE,7,0)</f>
        <v>6.2469663485464049E-3</v>
      </c>
      <c r="J1463" s="1101">
        <f>VLOOKUP(B1463,'Sub Index'!AG:AK,4,0)</f>
        <v>8.4067256252307234E-3</v>
      </c>
      <c r="K1463" s="1101">
        <f>VLOOKUP(B1463,'Sub Index'!AG:AK,5,0)</f>
        <v>158660413.097</v>
      </c>
      <c r="L1463" s="1101">
        <f>VLOOKUP(B1463,'Sub Index'!AM:AX,4,0)</f>
        <v>3.183066034980077E-3</v>
      </c>
      <c r="M1463" s="1101">
        <f>VLOOKUP(B1463,'Sub Index'!AM:AX,7,0)</f>
        <v>1.425000000000054E-2</v>
      </c>
      <c r="N1463" s="1101">
        <f>VLOOKUP(B1463,'Sub Index'!AM:AX,8,0)</f>
        <v>-1.3250000000000206E-2</v>
      </c>
      <c r="O1463" s="1101">
        <f>VLOOKUP(B1463,'Sub Index'!AV:AX,3,0)</f>
        <v>428.68799999999999</v>
      </c>
      <c r="Q1463" s="1100">
        <f t="shared" ref="Q1463" si="6310">IF(C1463=0,"",(C1463-C$2)/C$3)</f>
        <v>1.3992031505906091</v>
      </c>
      <c r="R1463" s="1100">
        <f t="shared" ref="R1463" si="6311">IF(D1463=0,"",(D1463-D$2)/D$3)</f>
        <v>0.92702137051285749</v>
      </c>
      <c r="S1463" s="1100">
        <f t="shared" ref="S1463" si="6312">IF(E1463=0,"",(E1463-E$2)/E$3)</f>
        <v>-1.1018387936870329</v>
      </c>
      <c r="T1463" s="1100">
        <f t="shared" ref="T1463" si="6313">IF(F1463=0,"",(F1463-F$2)/F$3)</f>
        <v>1.1713334545543195</v>
      </c>
      <c r="U1463" s="1100">
        <f t="shared" ref="U1463" si="6314">IF(G1463=0,"",(G1463-G$2)/G$3)</f>
        <v>0.14760350155125368</v>
      </c>
      <c r="V1463" s="1100">
        <f t="shared" ref="V1463" si="6315">IF(H1463=0,"",(H1463-H$2)/H$3)</f>
        <v>-0.98981161966463349</v>
      </c>
      <c r="W1463" s="1100">
        <f t="shared" ref="W1463" si="6316">IF(I1463=0,"",(I1463-I$2)/I$3)</f>
        <v>-0.32104697895943751</v>
      </c>
      <c r="X1463" s="1100">
        <f t="shared" ref="X1463" si="6317">IF(J1463=0,"",(J1463-J$2)/J$3)</f>
        <v>-0.39298183892933775</v>
      </c>
      <c r="Y1463" s="1100">
        <f t="shared" ref="Y1463" si="6318">IF(K1463=0,"",(K1463-K$2)/K$3)</f>
        <v>1.6348926218394639</v>
      </c>
      <c r="Z1463" s="1100">
        <f t="shared" ref="Z1463" si="6319">IF(L1463=0,"",(L1463-L$2)/L$3)</f>
        <v>1.2490870025865255</v>
      </c>
      <c r="AA1463" s="1100">
        <f t="shared" ref="AA1463" si="6320">IF(M1463=0,"",(M1463-M$2)/M$3)</f>
        <v>4.898734529980741E-2</v>
      </c>
      <c r="AB1463" s="1100">
        <f t="shared" ref="AB1463" si="6321">IF(N1463=0,"",(N1463-N$2)/N$3)</f>
        <v>-0.83029290225394858</v>
      </c>
      <c r="AC1463" s="1100">
        <f t="shared" ref="AC1463" si="6322">IF(O1463=0,"",(O1463-O$2)/O$3)</f>
        <v>2.2407039978222518</v>
      </c>
      <c r="AE1463" s="1101">
        <f t="shared" ref="AE1463" si="6323">AVERAGE(Q1463:R1463)</f>
        <v>1.1631122605517332</v>
      </c>
      <c r="AF1463" s="1101">
        <f t="shared" ref="AF1463" si="6324">AVERAGE(S1463:U1463)</f>
        <v>7.2366054139513428E-2</v>
      </c>
      <c r="AG1463" s="1101">
        <f t="shared" ref="AG1463" si="6325">AVERAGE(V1463:W1463)</f>
        <v>-0.65542929931203553</v>
      </c>
      <c r="AH1463" s="1101">
        <f t="shared" ref="AH1463" si="6326">AVERAGE(X1463:Y1463)</f>
        <v>0.62095539145506307</v>
      </c>
      <c r="AI1463" s="1101">
        <f t="shared" ref="AI1463" si="6327">AVERAGE(Z1463:AC1463)</f>
        <v>0.67712136086365904</v>
      </c>
      <c r="AJ1463" s="1101">
        <f t="shared" ref="AJ1463" si="6328">AVERAGE(AE1463:AI1463)</f>
        <v>0.37562515353958664</v>
      </c>
    </row>
    <row r="1464" spans="1:36">
      <c r="A1464" s="93" t="str">
        <f t="shared" ref="A1464:A1467" si="6329">YEAR(B1464)&amp;WEEKNUM(B1464)</f>
        <v>202050</v>
      </c>
      <c r="B1464" s="93">
        <f>'Sub Index'!A1446</f>
        <v>44172</v>
      </c>
      <c r="C1464" s="1102">
        <f>VLOOKUP(B1464,'Sub Index'!A:M,8,0)</f>
        <v>1.865922792807585</v>
      </c>
      <c r="D1464" s="1102">
        <f>VLOOKUP(B1464,'Sub Index'!J:M,4,0)</f>
        <v>0.72129999999999983</v>
      </c>
      <c r="E1464" s="1102">
        <f>VLOOKUP(B1464,'Sub Index'!O:W,4,0)</f>
        <v>0.28700000000000037</v>
      </c>
      <c r="F1464" s="1102">
        <f>VLOOKUP(B1464,'Sub Index'!O:W,7,0)</f>
        <v>0.1062196920401825</v>
      </c>
      <c r="G1464" s="1102">
        <f>VLOOKUP(B1464,'Sub Index'!O:W,9,0)</f>
        <v>0.23350000000000026</v>
      </c>
      <c r="H1464" s="1102">
        <f>VLOOKUP(B1464,'Sub Index'!Y:AE,4,0)</f>
        <v>1.1497999999999995</v>
      </c>
      <c r="I1464" s="1102">
        <f>VLOOKUP(B1464,'Sub Index'!Y:AE,7,0)</f>
        <v>6.1550503793833655E-3</v>
      </c>
      <c r="J1464" s="1102">
        <f>VLOOKUP(B1464,'Sub Index'!AG:AK,4,0)</f>
        <v>8.3332560350351977E-3</v>
      </c>
      <c r="K1464" s="1102">
        <f>VLOOKUP(B1464,'Sub Index'!AG:AK,5,0)</f>
        <v>159017368.02869999</v>
      </c>
      <c r="L1464" s="1102">
        <f>VLOOKUP(B1464,'Sub Index'!AM:AX,4,0)</f>
        <v>2.8097064210738758E-3</v>
      </c>
      <c r="M1464" s="1102">
        <f>VLOOKUP(B1464,'Sub Index'!AM:AX,7,0)</f>
        <v>2.1849999999999703E-2</v>
      </c>
      <c r="N1464" s="1102">
        <f>VLOOKUP(B1464,'Sub Index'!AM:AX,8,0)</f>
        <v>-1.8849999999999589E-2</v>
      </c>
      <c r="O1464" s="1102">
        <f>VLOOKUP(B1464,'Sub Index'!AV:AX,3,0)</f>
        <v>438.74800000000005</v>
      </c>
      <c r="Q1464" s="1103">
        <f t="shared" ref="Q1464:Q1467" si="6330">IF(C1464=0,"",(C1464-C$2)/C$3)</f>
        <v>1.6885009086861742</v>
      </c>
      <c r="R1464" s="1103">
        <f t="shared" ref="R1464:R1467" si="6331">IF(D1464=0,"",(D1464-D$2)/D$3)</f>
        <v>0.92937656825999437</v>
      </c>
      <c r="S1464" s="1103">
        <f t="shared" ref="S1464:S1467" si="6332">IF(E1464=0,"",(E1464-E$2)/E$3)</f>
        <v>-1.0860512491145868</v>
      </c>
      <c r="T1464" s="1103">
        <f t="shared" ref="T1464:T1467" si="6333">IF(F1464=0,"",(F1464-F$2)/F$3)</f>
        <v>1.1526765709023463</v>
      </c>
      <c r="U1464" s="1103">
        <f t="shared" ref="U1464:U1467" si="6334">IF(G1464=0,"",(G1464-G$2)/G$3)</f>
        <v>-1.7195966087599591E-2</v>
      </c>
      <c r="V1464" s="1103">
        <f t="shared" ref="V1464:V1467" si="6335">IF(H1464=0,"",(H1464-H$2)/H$3)</f>
        <v>-0.97395815675227315</v>
      </c>
      <c r="W1464" s="1103">
        <f t="shared" ref="W1464:W1467" si="6336">IF(I1464=0,"",(I1464-I$2)/I$3)</f>
        <v>-0.35238719405261631</v>
      </c>
      <c r="X1464" s="1103">
        <f t="shared" ref="X1464:X1467" si="6337">IF(J1464=0,"",(J1464-J$2)/J$3)</f>
        <v>-0.4027839448779077</v>
      </c>
      <c r="Y1464" s="1103">
        <f t="shared" ref="Y1464:Y1467" si="6338">IF(K1464=0,"",(K1464-K$2)/K$3)</f>
        <v>1.6466374597471523</v>
      </c>
      <c r="Z1464" s="1103">
        <f t="shared" ref="Z1464:Z1467" si="6339">IF(L1464=0,"",(L1464-L$2)/L$3)</f>
        <v>0.84362772566753796</v>
      </c>
      <c r="AA1464" s="1103">
        <f t="shared" ref="AA1464:AA1467" si="6340">IF(M1464=0,"",(M1464-M$2)/M$3)</f>
        <v>0.63174971980875283</v>
      </c>
      <c r="AB1464" s="1103">
        <f t="shared" ref="AB1464:AB1467" si="6341">IF(N1464=0,"",(N1464-N$2)/N$3)</f>
        <v>-1.0892029693667584</v>
      </c>
      <c r="AC1464" s="1103">
        <f t="shared" ref="AC1464:AC1467" si="6342">IF(O1464=0,"",(O1464-O$2)/O$3)</f>
        <v>2.3884434364956264</v>
      </c>
      <c r="AE1464" s="1102">
        <f t="shared" ref="AE1464:AE1467" si="6343">AVERAGE(Q1464:R1464)</f>
        <v>1.3089387384730844</v>
      </c>
      <c r="AF1464" s="1102">
        <f t="shared" ref="AF1464:AF1467" si="6344">AVERAGE(S1464:U1464)</f>
        <v>1.6476451900053299E-2</v>
      </c>
      <c r="AG1464" s="1102">
        <f t="shared" ref="AG1464:AG1467" si="6345">AVERAGE(V1464:W1464)</f>
        <v>-0.66317267540244473</v>
      </c>
      <c r="AH1464" s="1102">
        <f t="shared" ref="AH1464:AH1467" si="6346">AVERAGE(X1464:Y1464)</f>
        <v>0.62192675743462233</v>
      </c>
      <c r="AI1464" s="1102">
        <f t="shared" ref="AI1464:AI1467" si="6347">AVERAGE(Z1464:AC1464)</f>
        <v>0.69365447815128967</v>
      </c>
      <c r="AJ1464" s="1102">
        <f t="shared" ref="AJ1464:AJ1467" si="6348">AVERAGE(AE1464:AI1464)</f>
        <v>0.39556475011132097</v>
      </c>
    </row>
    <row r="1465" spans="1:36">
      <c r="A1465" s="93" t="str">
        <f t="shared" si="6329"/>
        <v>202050</v>
      </c>
      <c r="B1465" s="93">
        <f>'Sub Index'!A1447</f>
        <v>44173</v>
      </c>
      <c r="C1465" s="1102">
        <f>VLOOKUP(B1465,'Sub Index'!A:M,8,0)</f>
        <v>1.8800461537036492</v>
      </c>
      <c r="D1465" s="1102">
        <f>VLOOKUP(B1465,'Sub Index'!J:M,4,0)</f>
        <v>0.73039999999999994</v>
      </c>
      <c r="E1465" s="1102">
        <f>VLOOKUP(B1465,'Sub Index'!O:W,4,0)</f>
        <v>0.31170000000000009</v>
      </c>
      <c r="F1465" s="1102">
        <f>VLOOKUP(B1465,'Sub Index'!O:W,7,0)</f>
        <v>9.9314381304520791E-2</v>
      </c>
      <c r="G1465" s="1102">
        <f>VLOOKUP(B1465,'Sub Index'!O:W,9,0)</f>
        <v>0.25160000000000027</v>
      </c>
      <c r="H1465" s="1102">
        <f>VLOOKUP(B1465,'Sub Index'!Y:AE,4,0)</f>
        <v>1.1256000000000004</v>
      </c>
      <c r="I1465" s="1102">
        <f>VLOOKUP(B1465,'Sub Index'!Y:AE,7,0)</f>
        <v>6.2639155797121577E-3</v>
      </c>
      <c r="J1465" s="1102">
        <f>VLOOKUP(B1465,'Sub Index'!AG:AK,4,0)</f>
        <v>8.2815001233975238E-3</v>
      </c>
      <c r="K1465" s="1102">
        <f>VLOOKUP(B1465,'Sub Index'!AG:AK,5,0)</f>
        <v>158987920.04269999</v>
      </c>
      <c r="L1465" s="1102">
        <f>VLOOKUP(B1465,'Sub Index'!AM:AX,4,0)</f>
        <v>2.5650252514556179E-3</v>
      </c>
      <c r="M1465" s="1102">
        <f>VLOOKUP(B1465,'Sub Index'!AM:AX,7,0)</f>
        <v>1.359999999999939E-2</v>
      </c>
      <c r="N1465" s="1102">
        <f>VLOOKUP(B1465,'Sub Index'!AM:AX,8,0)</f>
        <v>-1.1599999999999611E-2</v>
      </c>
      <c r="O1465" s="1102">
        <f>VLOOKUP(B1465,'Sub Index'!AV:AX,3,0)</f>
        <v>447.42000000000007</v>
      </c>
      <c r="Q1465" s="1103">
        <f t="shared" si="6330"/>
        <v>1.7213357249813501</v>
      </c>
      <c r="R1465" s="1103">
        <f t="shared" si="6331"/>
        <v>0.93532998478747975</v>
      </c>
      <c r="S1465" s="1103">
        <f t="shared" si="6332"/>
        <v>-1.0700038272652284</v>
      </c>
      <c r="T1465" s="1103">
        <f t="shared" si="6333"/>
        <v>0.96954216303708329</v>
      </c>
      <c r="U1465" s="1103">
        <f t="shared" si="6334"/>
        <v>3.7038040535368785E-2</v>
      </c>
      <c r="V1465" s="1103">
        <f t="shared" si="6335"/>
        <v>-0.9902146738064731</v>
      </c>
      <c r="W1465" s="1103">
        <f t="shared" si="6336"/>
        <v>-0.31526786837358839</v>
      </c>
      <c r="X1465" s="1103">
        <f t="shared" si="6337"/>
        <v>-0.40968907294500556</v>
      </c>
      <c r="Y1465" s="1103">
        <f t="shared" si="6338"/>
        <v>1.6456685368060102</v>
      </c>
      <c r="Z1465" s="1103">
        <f t="shared" si="6339"/>
        <v>0.57791004648107147</v>
      </c>
      <c r="AA1465" s="1103">
        <f t="shared" si="6340"/>
        <v>-8.5417357276183293E-4</v>
      </c>
      <c r="AB1465" s="1103">
        <f t="shared" si="6341"/>
        <v>-0.75400690033674544</v>
      </c>
      <c r="AC1465" s="1103">
        <f t="shared" si="6342"/>
        <v>2.5157989446641653</v>
      </c>
      <c r="AE1465" s="1102">
        <f t="shared" si="6343"/>
        <v>1.3283328548844149</v>
      </c>
      <c r="AF1465" s="1102">
        <f t="shared" si="6344"/>
        <v>-2.1141207897592093E-2</v>
      </c>
      <c r="AG1465" s="1102">
        <f t="shared" si="6345"/>
        <v>-0.65274127109003077</v>
      </c>
      <c r="AH1465" s="1102">
        <f t="shared" si="6346"/>
        <v>0.61798973193050233</v>
      </c>
      <c r="AI1465" s="1102">
        <f t="shared" si="6347"/>
        <v>0.58471197930893237</v>
      </c>
      <c r="AJ1465" s="1102">
        <f t="shared" si="6348"/>
        <v>0.37143041742724531</v>
      </c>
    </row>
    <row r="1466" spans="1:36">
      <c r="A1466" s="93" t="str">
        <f t="shared" si="6329"/>
        <v>202050</v>
      </c>
      <c r="B1466" s="93">
        <f>'Sub Index'!A1448</f>
        <v>44174</v>
      </c>
      <c r="C1466" s="1102">
        <f>VLOOKUP(B1466,'Sub Index'!A:M,8,0)</f>
        <v>1.8739260298256164</v>
      </c>
      <c r="D1466" s="1102">
        <f>VLOOKUP(B1466,'Sub Index'!J:M,4,0)</f>
        <v>0.7403000000000004</v>
      </c>
      <c r="E1466" s="1102">
        <f>VLOOKUP(B1466,'Sub Index'!O:W,4,0)</f>
        <v>0.27260000000000018</v>
      </c>
      <c r="F1466" s="1102">
        <f>VLOOKUP(B1466,'Sub Index'!O:W,7,0)</f>
        <v>9.7898234235969911E-2</v>
      </c>
      <c r="G1466" s="1102">
        <f>VLOOKUP(B1466,'Sub Index'!O:W,9,0)</f>
        <v>0.36939999999999973</v>
      </c>
      <c r="H1466" s="1102">
        <f>VLOOKUP(B1466,'Sub Index'!Y:AE,4,0)</f>
        <v>1.1322000000000005</v>
      </c>
      <c r="I1466" s="1102">
        <f>VLOOKUP(B1466,'Sub Index'!Y:AE,7,0)</f>
        <v>6.0260903573049274E-3</v>
      </c>
      <c r="J1466" s="1102">
        <f>VLOOKUP(B1466,'Sub Index'!AG:AK,4,0)</f>
        <v>8.1801113640879476E-3</v>
      </c>
      <c r="K1466" s="1102">
        <f>VLOOKUP(B1466,'Sub Index'!AG:AK,5,0)</f>
        <v>158378181.4774</v>
      </c>
      <c r="L1466" s="1102">
        <f>VLOOKUP(B1466,'Sub Index'!AM:AX,4,0)</f>
        <v>2.4962990960607414E-3</v>
      </c>
      <c r="M1466" s="1102">
        <f>VLOOKUP(B1466,'Sub Index'!AM:AX,7,0)</f>
        <v>1.0699999999999932E-2</v>
      </c>
      <c r="N1466" s="1102">
        <f>VLOOKUP(B1466,'Sub Index'!AM:AX,8,0)</f>
        <v>-8.799999999999919E-3</v>
      </c>
      <c r="O1466" s="1102">
        <f>VLOOKUP(B1466,'Sub Index'!AV:AX,3,0)</f>
        <v>472.27</v>
      </c>
      <c r="Q1466" s="1103">
        <f t="shared" si="6330"/>
        <v>1.7071073026732486</v>
      </c>
      <c r="R1466" s="1103">
        <f t="shared" si="6331"/>
        <v>0.94180677859210704</v>
      </c>
      <c r="S1466" s="1103">
        <f t="shared" si="6332"/>
        <v>-1.0954068310834437</v>
      </c>
      <c r="T1466" s="1103">
        <f t="shared" si="6333"/>
        <v>0.93198480106206993</v>
      </c>
      <c r="U1466" s="1103">
        <f t="shared" si="6334"/>
        <v>0.390008536678222</v>
      </c>
      <c r="V1466" s="1103">
        <f t="shared" si="6335"/>
        <v>-0.98578107824623651</v>
      </c>
      <c r="W1466" s="1103">
        <f t="shared" si="6336"/>
        <v>-0.39635816957690562</v>
      </c>
      <c r="X1466" s="1103">
        <f t="shared" si="6337"/>
        <v>-0.42321607586011167</v>
      </c>
      <c r="Y1466" s="1103">
        <f t="shared" si="6338"/>
        <v>1.6256063945590624</v>
      </c>
      <c r="Z1466" s="1103">
        <f t="shared" si="6339"/>
        <v>0.5032751469527329</v>
      </c>
      <c r="AA1466" s="1103">
        <f t="shared" si="6340"/>
        <v>-0.22322402700378977</v>
      </c>
      <c r="AB1466" s="1103">
        <f t="shared" si="6341"/>
        <v>-0.62455186678034047</v>
      </c>
      <c r="AC1466" s="1103">
        <f t="shared" si="6342"/>
        <v>2.8807417926794066</v>
      </c>
      <c r="AE1466" s="1102">
        <f t="shared" si="6343"/>
        <v>1.3244570406326779</v>
      </c>
      <c r="AF1466" s="1102">
        <f t="shared" si="6344"/>
        <v>7.5528835552282736E-2</v>
      </c>
      <c r="AG1466" s="1102">
        <f t="shared" si="6345"/>
        <v>-0.69106962391157101</v>
      </c>
      <c r="AH1466" s="1102">
        <f t="shared" si="6346"/>
        <v>0.60119515934947532</v>
      </c>
      <c r="AI1466" s="1102">
        <f t="shared" si="6347"/>
        <v>0.63406026146200234</v>
      </c>
      <c r="AJ1466" s="1102">
        <f t="shared" si="6348"/>
        <v>0.38883433461697348</v>
      </c>
    </row>
    <row r="1467" spans="1:36">
      <c r="A1467" s="93" t="str">
        <f t="shared" si="6329"/>
        <v>202050</v>
      </c>
      <c r="B1467" s="93">
        <f>'Sub Index'!A1449</f>
        <v>44175</v>
      </c>
      <c r="C1467" s="1102">
        <f>VLOOKUP(B1467,'Sub Index'!A:M,8,0)</f>
        <v>1.8076392518934565</v>
      </c>
      <c r="D1467" s="1102">
        <f>VLOOKUP(B1467,'Sub Index'!J:M,4,0)</f>
        <v>0.72049999999999992</v>
      </c>
      <c r="E1467" s="1102">
        <f>VLOOKUP(B1467,'Sub Index'!O:W,4,0)</f>
        <v>0.2799999999999998</v>
      </c>
      <c r="F1467" s="1102">
        <f>VLOOKUP(B1467,'Sub Index'!O:W,7,0)</f>
        <v>8.7689691196587344E-2</v>
      </c>
      <c r="G1467" s="1102">
        <f>VLOOKUP(B1467,'Sub Index'!O:W,9,0)</f>
        <v>0.31840000000000002</v>
      </c>
      <c r="H1467" s="1102">
        <f>VLOOKUP(B1467,'Sub Index'!Y:AE,4,0)</f>
        <v>1.1429999999999998</v>
      </c>
      <c r="I1467" s="1102">
        <f>VLOOKUP(B1467,'Sub Index'!Y:AE,7,0)</f>
        <v>6.0674538314211147E-3</v>
      </c>
      <c r="J1467" s="1102">
        <f>VLOOKUP(B1467,'Sub Index'!AG:AK,4,0)</f>
        <v>8.1557416921205477E-3</v>
      </c>
      <c r="K1467" s="1102">
        <f>VLOOKUP(B1467,'Sub Index'!AG:AK,5,0)</f>
        <v>158393601.8362</v>
      </c>
      <c r="L1467" s="1102">
        <f>VLOOKUP(B1467,'Sub Index'!AM:AX,4,0)</f>
        <v>2.5030555383387092E-3</v>
      </c>
      <c r="M1467" s="1102">
        <f>VLOOKUP(B1467,'Sub Index'!AM:AX,7,0)</f>
        <v>1.1000000000000121E-2</v>
      </c>
      <c r="N1467" s="1102">
        <f>VLOOKUP(B1467,'Sub Index'!AM:AX,8,0)</f>
        <v>-1.2400000000000411E-2</v>
      </c>
      <c r="O1467" s="1102">
        <f>VLOOKUP(B1467,'Sub Index'!AV:AX,3,0)</f>
        <v>476.53600000000006</v>
      </c>
      <c r="Q1467" s="1103">
        <f t="shared" si="6330"/>
        <v>1.552999920427701</v>
      </c>
      <c r="R1467" s="1103">
        <f t="shared" si="6331"/>
        <v>0.92885319098285279</v>
      </c>
      <c r="S1467" s="1103">
        <f t="shared" si="6332"/>
        <v>-1.0905991014605594</v>
      </c>
      <c r="T1467" s="1103">
        <f t="shared" si="6333"/>
        <v>0.66124600939128109</v>
      </c>
      <c r="U1467" s="1103">
        <f t="shared" si="6334"/>
        <v>0.23719448486764905</v>
      </c>
      <c r="V1467" s="1103">
        <f t="shared" si="6335"/>
        <v>-0.97852610369312265</v>
      </c>
      <c r="W1467" s="1103">
        <f t="shared" si="6336"/>
        <v>-0.38225463362328899</v>
      </c>
      <c r="X1467" s="1103">
        <f t="shared" si="6337"/>
        <v>-0.42646740890716733</v>
      </c>
      <c r="Y1467" s="1103">
        <f t="shared" si="6338"/>
        <v>1.6261137684555984</v>
      </c>
      <c r="Z1467" s="1103">
        <f t="shared" si="6339"/>
        <v>0.51061247562604239</v>
      </c>
      <c r="AA1467" s="1103">
        <f t="shared" si="6340"/>
        <v>-0.20022024906263017</v>
      </c>
      <c r="AB1467" s="1103">
        <f t="shared" si="6341"/>
        <v>-0.79099405278147361</v>
      </c>
      <c r="AC1467" s="1103">
        <f t="shared" si="6342"/>
        <v>2.9433915387410989</v>
      </c>
      <c r="AE1467" s="1102">
        <f t="shared" si="6343"/>
        <v>1.2409265557052769</v>
      </c>
      <c r="AF1467" s="1102">
        <f t="shared" si="6344"/>
        <v>-6.405286906720975E-2</v>
      </c>
      <c r="AG1467" s="1102">
        <f t="shared" si="6345"/>
        <v>-0.68039036865820579</v>
      </c>
      <c r="AH1467" s="1102">
        <f t="shared" si="6346"/>
        <v>0.59982317977421551</v>
      </c>
      <c r="AI1467" s="1102">
        <f t="shared" si="6347"/>
        <v>0.61569742813075945</v>
      </c>
      <c r="AJ1467" s="1102">
        <f t="shared" si="6348"/>
        <v>0.34240078517696726</v>
      </c>
    </row>
    <row r="1468" spans="1:36">
      <c r="A1468" s="93" t="str">
        <f t="shared" ref="A1468" si="6349">YEAR(B1468)&amp;WEEKNUM(B1468)</f>
        <v>202050</v>
      </c>
      <c r="B1468" s="93">
        <f>'Sub Index'!A1450</f>
        <v>44176</v>
      </c>
      <c r="C1468" s="1105">
        <f>VLOOKUP(B1468,'Sub Index'!A:M,8,0)</f>
        <v>1.6960951681762686</v>
      </c>
      <c r="D1468" s="1105">
        <f>VLOOKUP(B1468,'Sub Index'!J:M,4,0)</f>
        <v>0.69530000000000003</v>
      </c>
      <c r="E1468" s="1105">
        <f>VLOOKUP(B1468,'Sub Index'!O:W,4,0)</f>
        <v>0.23039999999999994</v>
      </c>
      <c r="F1468" s="1105">
        <f>VLOOKUP(B1468,'Sub Index'!O:W,7,0)</f>
        <v>8.4287636038239563E-2</v>
      </c>
      <c r="G1468" s="1105">
        <f>VLOOKUP(B1468,'Sub Index'!O:W,9,0)</f>
        <v>0.2110000000000003</v>
      </c>
      <c r="H1468" s="1105">
        <f>VLOOKUP(B1468,'Sub Index'!Y:AE,4,0)</f>
        <v>1.1191999999999998</v>
      </c>
      <c r="I1468" s="1105">
        <f>VLOOKUP(B1468,'Sub Index'!Y:AE,7,0)</f>
        <v>6.0576302734744588E-3</v>
      </c>
      <c r="J1468" s="1105">
        <f>VLOOKUP(B1468,'Sub Index'!AG:AK,4,0)</f>
        <v>7.5049398676056284E-3</v>
      </c>
      <c r="K1468" s="1105">
        <f>VLOOKUP(B1468,'Sub Index'!AG:AK,5,0)</f>
        <v>157823171.84240001</v>
      </c>
      <c r="L1468" s="1105">
        <f>VLOOKUP(B1468,'Sub Index'!AM:AX,4,0)</f>
        <v>2.475457442514799E-3</v>
      </c>
      <c r="M1468" s="1105">
        <f>VLOOKUP(B1468,'Sub Index'!AM:AX,7,0)</f>
        <v>1.204999999999945E-2</v>
      </c>
      <c r="N1468" s="1105">
        <f>VLOOKUP(B1468,'Sub Index'!AM:AX,8,0)</f>
        <v>-1.5499999999999403E-3</v>
      </c>
      <c r="O1468" s="1105">
        <f>VLOOKUP(B1468,'Sub Index'!AV:AX,3,0)</f>
        <v>480.596</v>
      </c>
      <c r="Q1468" s="1104">
        <f t="shared" ref="Q1468" si="6350">IF(C1468=0,"",(C1468-C$2)/C$3)</f>
        <v>1.2936757040021172</v>
      </c>
      <c r="R1468" s="1104">
        <f t="shared" ref="R1468" si="6351">IF(D1468=0,"",(D1468-D$2)/D$3)</f>
        <v>0.91236680675289339</v>
      </c>
      <c r="S1468" s="1104">
        <f t="shared" ref="S1468" si="6352">IF(E1468=0,"",(E1468-E$2)/E$3)</f>
        <v>-1.1228238837977329</v>
      </c>
      <c r="T1468" s="1104">
        <f t="shared" ref="T1468" si="6353">IF(F1468=0,"",(F1468-F$2)/F$3)</f>
        <v>0.57102076380871847</v>
      </c>
      <c r="U1468" s="1104">
        <f t="shared" ref="U1468" si="6354">IF(G1468=0,"",(G1468-G$2)/G$3)</f>
        <v>-8.4613930121676173E-2</v>
      </c>
      <c r="V1468" s="1104">
        <f t="shared" ref="V1468" si="6355">IF(H1468=0,"",(H1468-H$2)/H$3)</f>
        <v>-0.9945139179860969</v>
      </c>
      <c r="W1468" s="1104">
        <f t="shared" ref="W1468" si="6356">IF(I1468=0,"",(I1468-I$2)/I$3)</f>
        <v>-0.38560413232119639</v>
      </c>
      <c r="X1468" s="1104">
        <f t="shared" ref="X1468" si="6357">IF(J1468=0,"",(J1468-J$2)/J$3)</f>
        <v>-0.51329555669512617</v>
      </c>
      <c r="Y1468" s="1104">
        <f t="shared" ref="Y1468" si="6358">IF(K1468=0,"",(K1468-K$2)/K$3)</f>
        <v>1.6073449906074884</v>
      </c>
      <c r="Z1468" s="1104">
        <f t="shared" ref="Z1468" si="6359">IF(L1468=0,"",(L1468-L$2)/L$3)</f>
        <v>0.48064162832407681</v>
      </c>
      <c r="AA1468" s="1104">
        <f t="shared" ref="AA1468" si="6360">IF(M1468=0,"",(M1468-M$2)/M$3)</f>
        <v>-0.11970702626867369</v>
      </c>
      <c r="AB1468" s="1104">
        <f t="shared" ref="AB1468" si="6361">IF(N1468=0,"",(N1468-N$2)/N$3)</f>
        <v>-0.28935579775032749</v>
      </c>
      <c r="AC1468" s="1104">
        <f t="shared" ref="AC1468" si="6362">IF(O1468=0,"",(O1468-O$2)/O$3)</f>
        <v>3.0030160040506306</v>
      </c>
      <c r="AE1468" s="1105">
        <f t="shared" ref="AE1468" si="6363">AVERAGE(Q1468:R1468)</f>
        <v>1.1030212553775054</v>
      </c>
      <c r="AF1468" s="1105">
        <f t="shared" ref="AF1468" si="6364">AVERAGE(S1468:U1468)</f>
        <v>-0.21213901670356353</v>
      </c>
      <c r="AG1468" s="1105">
        <f t="shared" ref="AG1468" si="6365">AVERAGE(V1468:W1468)</f>
        <v>-0.6900590251536467</v>
      </c>
      <c r="AH1468" s="1105">
        <f t="shared" ref="AH1468" si="6366">AVERAGE(X1468:Y1468)</f>
        <v>0.54702471695618105</v>
      </c>
      <c r="AI1468" s="1105">
        <f t="shared" ref="AI1468" si="6367">AVERAGE(Z1468:AC1468)</f>
        <v>0.76864870208892655</v>
      </c>
      <c r="AJ1468" s="1105">
        <f t="shared" ref="AJ1468" si="6368">AVERAGE(AE1468:AI1468)</f>
        <v>0.30329932651308056</v>
      </c>
    </row>
    <row r="1469" spans="1:36">
      <c r="A1469" s="93" t="str">
        <f t="shared" ref="A1469:A1471" si="6369">YEAR(B1469)&amp;WEEKNUM(B1469)</f>
        <v>202051</v>
      </c>
      <c r="B1469" s="93">
        <f>'Sub Index'!A1451</f>
        <v>44179</v>
      </c>
      <c r="C1469" s="1106">
        <f>VLOOKUP(B1469,'Sub Index'!A:M,8,0)</f>
        <v>1.7326976258810627</v>
      </c>
      <c r="D1469" s="1106">
        <f>VLOOKUP(B1469,'Sub Index'!J:M,4,0)</f>
        <v>0.63829999999999965</v>
      </c>
      <c r="E1469" s="1106">
        <f>VLOOKUP(B1469,'Sub Index'!O:W,4,0)</f>
        <v>0.30650000000000022</v>
      </c>
      <c r="F1469" s="1106">
        <f>VLOOKUP(B1469,'Sub Index'!O:W,7,0)</f>
        <v>8.4626395536695015E-2</v>
      </c>
      <c r="G1469" s="1106">
        <f>VLOOKUP(B1469,'Sub Index'!O:W,9,0)</f>
        <v>0.33160000000000034</v>
      </c>
      <c r="H1469" s="1106">
        <f>VLOOKUP(B1469,'Sub Index'!Y:AE,4,0)</f>
        <v>1.0718999999999999</v>
      </c>
      <c r="I1469" s="1106">
        <f>VLOOKUP(B1469,'Sub Index'!Y:AE,7,0)</f>
        <v>6.1380485463610997E-3</v>
      </c>
      <c r="J1469" s="1106">
        <f>VLOOKUP(B1469,'Sub Index'!AG:AK,4,0)</f>
        <v>7.813072338475259E-3</v>
      </c>
      <c r="K1469" s="1106">
        <f>VLOOKUP(B1469,'Sub Index'!AG:AK,5,0)</f>
        <v>158282178.51029998</v>
      </c>
      <c r="L1469" s="1106">
        <f>VLOOKUP(B1469,'Sub Index'!AM:AX,4,0)</f>
        <v>2.1814873056029407E-3</v>
      </c>
      <c r="M1469" s="1106">
        <f>VLOOKUP(B1469,'Sub Index'!AM:AX,7,0)</f>
        <v>1.2350000000000527E-2</v>
      </c>
      <c r="N1469" s="1106">
        <f>VLOOKUP(B1469,'Sub Index'!AM:AX,8,0)</f>
        <v>-7.6499999999999346E-3</v>
      </c>
      <c r="O1469" s="1106">
        <f>VLOOKUP(B1469,'Sub Index'!AV:AX,3,0)</f>
        <v>476.80199999999996</v>
      </c>
      <c r="Q1469" s="1107">
        <f t="shared" ref="Q1469:Q1471" si="6370">IF(C1469=0,"",(C1469-C$2)/C$3)</f>
        <v>1.3787712406476316</v>
      </c>
      <c r="R1469" s="1107">
        <f t="shared" ref="R1469:R1471" si="6371">IF(D1469=0,"",(D1469-D$2)/D$3)</f>
        <v>0.87507617575655627</v>
      </c>
      <c r="S1469" s="1107">
        <f t="shared" ref="S1469:S1471" si="6372">IF(E1469=0,"",(E1469-E$2)/E$3)</f>
        <v>-1.0733822318650932</v>
      </c>
      <c r="T1469" s="1107">
        <f t="shared" ref="T1469:T1471" si="6373">IF(F1469=0,"",(F1469-F$2)/F$3)</f>
        <v>0.58000493882027604</v>
      </c>
      <c r="U1469" s="1107">
        <f t="shared" ref="U1469:U1471" si="6374">IF(G1469=0,"",(G1469-G$2)/G$3)</f>
        <v>0.276746357100975</v>
      </c>
      <c r="V1469" s="1107">
        <f t="shared" ref="V1469:V1471" si="6375">IF(H1469=0,"",(H1469-H$2)/H$3)</f>
        <v>-1.0262880195011252</v>
      </c>
      <c r="W1469" s="1107">
        <f t="shared" ref="W1469:W1471" si="6376">IF(I1469=0,"",(I1469-I$2)/I$3)</f>
        <v>-0.35818424008006966</v>
      </c>
      <c r="X1469" s="1107">
        <f t="shared" ref="X1469:X1471" si="6377">IF(J1469=0,"",(J1469-J$2)/J$3)</f>
        <v>-0.47218538965022122</v>
      </c>
      <c r="Y1469" s="1107">
        <f t="shared" ref="Y1469:Y1471" si="6378">IF(K1469=0,"",(K1469-K$2)/K$3)</f>
        <v>1.6224476224365512</v>
      </c>
      <c r="Z1469" s="1107">
        <f t="shared" ref="Z1469:Z1471" si="6379">IF(L1469=0,"",(L1469-L$2)/L$3)</f>
        <v>0.16139735361255814</v>
      </c>
      <c r="AA1469" s="1107">
        <f t="shared" ref="AA1469:AA1471" si="6380">IF(M1469=0,"",(M1469-M$2)/M$3)</f>
        <v>-9.6703248327445979E-2</v>
      </c>
      <c r="AB1469" s="1107">
        <f t="shared" ref="AB1469:AB1471" si="6381">IF(N1469=0,"",(N1469-N$2)/N$3)</f>
        <v>-0.57138283514109767</v>
      </c>
      <c r="AC1469" s="1107">
        <f t="shared" ref="AC1469:AC1471" si="6382">IF(O1469=0,"",(O1469-O$2)/O$3)</f>
        <v>2.9472979692268941</v>
      </c>
      <c r="AE1469" s="1106">
        <f t="shared" ref="AE1469:AE1471" si="6383">AVERAGE(Q1469:R1469)</f>
        <v>1.126923708202094</v>
      </c>
      <c r="AF1469" s="1106">
        <f t="shared" ref="AF1469:AF1471" si="6384">AVERAGE(S1469:U1469)</f>
        <v>-7.2210311981280709E-2</v>
      </c>
      <c r="AG1469" s="1106">
        <f t="shared" ref="AG1469:AG1471" si="6385">AVERAGE(V1469:W1469)</f>
        <v>-0.69223612979059745</v>
      </c>
      <c r="AH1469" s="1106">
        <f t="shared" ref="AH1469:AH1471" si="6386">AVERAGE(X1469:Y1469)</f>
        <v>0.57513111639316494</v>
      </c>
      <c r="AI1469" s="1106">
        <f t="shared" ref="AI1469:AI1471" si="6387">AVERAGE(Z1469:AC1469)</f>
        <v>0.61015230984272717</v>
      </c>
      <c r="AJ1469" s="1106">
        <f t="shared" ref="AJ1469:AJ1471" si="6388">AVERAGE(AE1469:AI1469)</f>
        <v>0.30955213853322155</v>
      </c>
    </row>
    <row r="1470" spans="1:36">
      <c r="A1470" s="93" t="str">
        <f t="shared" si="6369"/>
        <v>202051</v>
      </c>
      <c r="B1470" s="93">
        <f>'Sub Index'!A1452</f>
        <v>44180</v>
      </c>
      <c r="C1470" s="1106">
        <f>VLOOKUP(B1470,'Sub Index'!A:M,8,0)</f>
        <v>1.7693312367027008</v>
      </c>
      <c r="D1470" s="1106">
        <f>VLOOKUP(B1470,'Sub Index'!J:M,4,0)</f>
        <v>0.68169999999999975</v>
      </c>
      <c r="E1470" s="1106">
        <f>VLOOKUP(B1470,'Sub Index'!O:W,4,0)</f>
        <v>0.23749999999999982</v>
      </c>
      <c r="F1470" s="1106">
        <f>VLOOKUP(B1470,'Sub Index'!O:W,7,0)</f>
        <v>8.4928322493121364E-2</v>
      </c>
      <c r="G1470" s="1106">
        <f>VLOOKUP(B1470,'Sub Index'!O:W,9,0)</f>
        <v>0.34030000000000005</v>
      </c>
      <c r="H1470" s="1106">
        <f>VLOOKUP(B1470,'Sub Index'!Y:AE,4,0)</f>
        <v>1.0735000000000001</v>
      </c>
      <c r="I1470" s="1106">
        <f>VLOOKUP(B1470,'Sub Index'!Y:AE,7,0)</f>
        <v>6.1243204304707788E-3</v>
      </c>
      <c r="J1470" s="1106">
        <f>VLOOKUP(B1470,'Sub Index'!AG:AK,4,0)</f>
        <v>4.9412583975703018E-3</v>
      </c>
      <c r="K1470" s="1106">
        <f>VLOOKUP(B1470,'Sub Index'!AG:AK,5,0)</f>
        <v>158446739.38190001</v>
      </c>
      <c r="L1470" s="1106">
        <f>VLOOKUP(B1470,'Sub Index'!AM:AX,4,0)</f>
        <v>2.1206907140672447E-3</v>
      </c>
      <c r="M1470" s="1106">
        <f>VLOOKUP(B1470,'Sub Index'!AM:AX,7,0)</f>
        <v>1.2050000000000338E-2</v>
      </c>
      <c r="N1470" s="1106">
        <f>VLOOKUP(B1470,'Sub Index'!AM:AX,8,0)</f>
        <v>-2.7750000000000163E-2</v>
      </c>
      <c r="O1470" s="1106">
        <f>VLOOKUP(B1470,'Sub Index'!AV:AX,3,0)</f>
        <v>471.31599999999997</v>
      </c>
      <c r="Q1470" s="1107">
        <f t="shared" si="6370"/>
        <v>1.4639392038831145</v>
      </c>
      <c r="R1470" s="1107">
        <f t="shared" si="6371"/>
        <v>0.90346939304148655</v>
      </c>
      <c r="S1470" s="1107">
        <f t="shared" si="6372"/>
        <v>-1.1182110621325327</v>
      </c>
      <c r="T1470" s="1107">
        <f t="shared" si="6373"/>
        <v>0.58801228512232506</v>
      </c>
      <c r="U1470" s="1107">
        <f t="shared" si="6374"/>
        <v>0.30281463652748375</v>
      </c>
      <c r="V1470" s="1107">
        <f t="shared" si="6375"/>
        <v>-1.0252132084562193</v>
      </c>
      <c r="W1470" s="1107">
        <f t="shared" si="6376"/>
        <v>-0.36286506005884378</v>
      </c>
      <c r="X1470" s="1107">
        <f t="shared" si="6377"/>
        <v>-0.8553347231147892</v>
      </c>
      <c r="Y1470" s="1107">
        <f t="shared" si="6378"/>
        <v>1.6278621456473261</v>
      </c>
      <c r="Z1470" s="1107">
        <f t="shared" si="6379"/>
        <v>9.5373763687282329E-2</v>
      </c>
      <c r="AA1470" s="1107">
        <f t="shared" si="6380"/>
        <v>-0.11970702626860559</v>
      </c>
      <c r="AB1470" s="1107">
        <f t="shared" si="6381"/>
        <v>-1.5006850403139744</v>
      </c>
      <c r="AC1470" s="1107">
        <f t="shared" si="6382"/>
        <v>2.8667315119145558</v>
      </c>
      <c r="AE1470" s="1106">
        <f t="shared" si="6383"/>
        <v>1.1837042984623005</v>
      </c>
      <c r="AF1470" s="1106">
        <f t="shared" si="6384"/>
        <v>-7.5794713494241314E-2</v>
      </c>
      <c r="AG1470" s="1106">
        <f t="shared" si="6385"/>
        <v>-0.69403913425753161</v>
      </c>
      <c r="AH1470" s="1106">
        <f t="shared" si="6386"/>
        <v>0.38626371126626846</v>
      </c>
      <c r="AI1470" s="1106">
        <f t="shared" si="6387"/>
        <v>0.33542830225481451</v>
      </c>
      <c r="AJ1470" s="1106">
        <f t="shared" si="6388"/>
        <v>0.22711249284632209</v>
      </c>
    </row>
    <row r="1471" spans="1:36">
      <c r="A1471" s="93" t="str">
        <f t="shared" si="6369"/>
        <v>202051</v>
      </c>
      <c r="B1471" s="93">
        <f>'Sub Index'!A1453</f>
        <v>44181</v>
      </c>
      <c r="C1471" s="1106">
        <f>VLOOKUP(B1471,'Sub Index'!A:M,8,0)</f>
        <v>1.8203532660346196</v>
      </c>
      <c r="D1471" s="1106">
        <f>VLOOKUP(B1471,'Sub Index'!J:M,4,0)</f>
        <v>0.67660000000000009</v>
      </c>
      <c r="E1471" s="1106">
        <f>VLOOKUP(B1471,'Sub Index'!O:W,4,0)</f>
        <v>0.22789999999999999</v>
      </c>
      <c r="F1471" s="1106">
        <f>VLOOKUP(B1471,'Sub Index'!O:W,7,0)</f>
        <v>8.8051938346964023E-2</v>
      </c>
      <c r="G1471" s="1106">
        <f>VLOOKUP(B1471,'Sub Index'!O:W,9,0)</f>
        <v>0.49170000000000003</v>
      </c>
      <c r="H1471" s="1106">
        <f>VLOOKUP(B1471,'Sub Index'!Y:AE,4,0)</f>
        <v>1.0859999999999999</v>
      </c>
      <c r="I1471" s="1106">
        <f>VLOOKUP(B1471,'Sub Index'!Y:AE,7,0)</f>
        <v>5.3393263319892244E-3</v>
      </c>
      <c r="J1471" s="1106">
        <f>VLOOKUP(B1471,'Sub Index'!AG:AK,4,0)</f>
        <v>4.968773935693024E-3</v>
      </c>
      <c r="K1471" s="1106">
        <f>VLOOKUP(B1471,'Sub Index'!AG:AK,5,0)</f>
        <v>158662308.69999999</v>
      </c>
      <c r="L1471" s="1106">
        <f>VLOOKUP(B1471,'Sub Index'!AM:AX,4,0)</f>
        <v>2.0689508523364288E-3</v>
      </c>
      <c r="M1471" s="1106">
        <f>VLOOKUP(B1471,'Sub Index'!AM:AX,7,0)</f>
        <v>1.2400000000000411E-2</v>
      </c>
      <c r="N1471" s="1106">
        <f>VLOOKUP(B1471,'Sub Index'!AM:AX,8,0)</f>
        <v>-2.5100000000000122E-2</v>
      </c>
      <c r="O1471" s="1106">
        <f>VLOOKUP(B1471,'Sub Index'!AV:AX,3,0)</f>
        <v>447.04399999999998</v>
      </c>
      <c r="Q1471" s="1107">
        <f t="shared" si="6370"/>
        <v>1.5825582048736995</v>
      </c>
      <c r="R1471" s="1107">
        <f t="shared" si="6371"/>
        <v>0.90013286289970929</v>
      </c>
      <c r="S1471" s="1107">
        <f t="shared" si="6372"/>
        <v>-1.124448116778437</v>
      </c>
      <c r="T1471" s="1107">
        <f t="shared" si="6373"/>
        <v>0.67085309586785435</v>
      </c>
      <c r="U1471" s="1107">
        <f t="shared" si="6374"/>
        <v>0.75646262562789301</v>
      </c>
      <c r="V1471" s="1107">
        <f t="shared" si="6375"/>
        <v>-1.0168162471678928</v>
      </c>
      <c r="W1471" s="1107">
        <f t="shared" si="6376"/>
        <v>-0.63052131301799352</v>
      </c>
      <c r="X1471" s="1107">
        <f t="shared" si="6377"/>
        <v>-0.85166367745912319</v>
      </c>
      <c r="Y1471" s="1107">
        <f t="shared" si="6378"/>
        <v>1.6349549925983329</v>
      </c>
      <c r="Z1471" s="1107">
        <f t="shared" si="6379"/>
        <v>3.9185557614904602E-2</v>
      </c>
      <c r="AA1471" s="1107">
        <f t="shared" si="6380"/>
        <v>-9.286928533726406E-2</v>
      </c>
      <c r="AB1471" s="1107">
        <f t="shared" si="6381"/>
        <v>-1.378165097840933</v>
      </c>
      <c r="AC1471" s="1107">
        <f t="shared" si="6382"/>
        <v>2.5102770730000299</v>
      </c>
      <c r="AE1471" s="1106">
        <f t="shared" si="6383"/>
        <v>1.2413455338867043</v>
      </c>
      <c r="AF1471" s="1106">
        <f t="shared" si="6384"/>
        <v>0.10095586823910345</v>
      </c>
      <c r="AG1471" s="1106">
        <f t="shared" si="6385"/>
        <v>-0.8236687800929432</v>
      </c>
      <c r="AH1471" s="1106">
        <f t="shared" si="6386"/>
        <v>0.39164565756960484</v>
      </c>
      <c r="AI1471" s="1106">
        <f t="shared" si="6387"/>
        <v>0.26960706185918437</v>
      </c>
      <c r="AJ1471" s="1106">
        <f t="shared" si="6388"/>
        <v>0.23597706829233073</v>
      </c>
    </row>
    <row r="1472" spans="1:36">
      <c r="A1472" s="93" t="str">
        <f t="shared" ref="A1472:A1473" si="6389">YEAR(B1472)&amp;WEEKNUM(B1472)</f>
        <v>202051</v>
      </c>
      <c r="B1472" s="93">
        <f>'Sub Index'!A1454</f>
        <v>44182</v>
      </c>
      <c r="C1472" s="1109">
        <f>VLOOKUP(B1472,'Sub Index'!A:M,8,0)</f>
        <v>1.491841569599214</v>
      </c>
      <c r="D1472" s="1109">
        <f>VLOOKUP(B1472,'Sub Index'!J:M,4,0)</f>
        <v>0.70549999999999979</v>
      </c>
      <c r="E1472" s="1109">
        <f>VLOOKUP(B1472,'Sub Index'!O:W,4,0)</f>
        <v>0.21789999999999976</v>
      </c>
      <c r="F1472" s="1109">
        <f>VLOOKUP(B1472,'Sub Index'!O:W,7,0)</f>
        <v>8.8107596315683642E-2</v>
      </c>
      <c r="G1472" s="1109">
        <f>VLOOKUP(B1472,'Sub Index'!O:W,9,0)</f>
        <v>0.24859999999999993</v>
      </c>
      <c r="H1472" s="1109">
        <f>VLOOKUP(B1472,'Sub Index'!Y:AE,4,0)</f>
        <v>1.077</v>
      </c>
      <c r="I1472" s="1109">
        <f>VLOOKUP(B1472,'Sub Index'!Y:AE,7,0)</f>
        <v>4.8073861454685195E-3</v>
      </c>
      <c r="J1472" s="1109">
        <f>VLOOKUP(B1472,'Sub Index'!AG:AK,4,0)</f>
        <v>6.4366381512029527E-3</v>
      </c>
      <c r="K1472" s="1112">
        <f>VLOOKUP(B1472,'Sub Index'!AG:AK,5,0)</f>
        <v>159199573.63620001</v>
      </c>
      <c r="L1472" s="1109">
        <f>VLOOKUP(B1472,'Sub Index'!AM:AX,4,0)</f>
        <v>1.4292186838449985E-3</v>
      </c>
      <c r="M1472" s="1109">
        <f>VLOOKUP(B1472,'Sub Index'!AM:AX,7,0)</f>
        <v>1.2950000000000017E-2</v>
      </c>
      <c r="N1472" s="1109">
        <f>VLOOKUP(B1472,'Sub Index'!AM:AX,8,0)</f>
        <v>-1.7149999999999999E-2</v>
      </c>
      <c r="O1472" s="1109">
        <f>VLOOKUP(B1472,'Sub Index'!AV:AX,3,0)</f>
        <v>461.86400000000003</v>
      </c>
      <c r="Q1472" s="1108">
        <f t="shared" ref="Q1472:Q1473" si="6390">IF(C1472=0,"",(C1472-C$2)/C$3)</f>
        <v>0.8188149795427474</v>
      </c>
      <c r="R1472" s="1108">
        <f t="shared" ref="R1472:R1473" si="6391">IF(D1472=0,"",(D1472-D$2)/D$3)</f>
        <v>0.91903986703644824</v>
      </c>
      <c r="S1472" s="1108">
        <f t="shared" ref="S1472:S1473" si="6392">IF(E1472=0,"",(E1472-E$2)/E$3)</f>
        <v>-1.1309450487012545</v>
      </c>
      <c r="T1472" s="1108">
        <f t="shared" ref="T1472:T1473" si="6393">IF(F1472=0,"",(F1472-F$2)/F$3)</f>
        <v>0.67232919007051073</v>
      </c>
      <c r="U1472" s="1108">
        <f t="shared" ref="U1472:U1473" si="6394">IF(G1472=0,"",(G1472-G$2)/G$3)</f>
        <v>2.8048978664157551E-2</v>
      </c>
      <c r="V1472" s="1108">
        <f t="shared" ref="V1472:V1473" si="6395">IF(H1472=0,"",(H1472-H$2)/H$3)</f>
        <v>-1.022862059295488</v>
      </c>
      <c r="W1472" s="1108">
        <f t="shared" ref="W1472:W1473" si="6396">IF(I1472=0,"",(I1472-I$2)/I$3)</f>
        <v>-0.81189480028105565</v>
      </c>
      <c r="X1472" s="1108">
        <f t="shared" ref="X1472:X1473" si="6397">IF(J1472=0,"",(J1472-J$2)/J$3)</f>
        <v>-0.65582536503283329</v>
      </c>
      <c r="Y1472" s="1108">
        <f t="shared" ref="Y1472:Y1473" si="6398">IF(K1472=0,"",(K1472-K$2)/K$3)</f>
        <v>1.6526325452212987</v>
      </c>
      <c r="Z1472" s="1108">
        <f t="shared" ref="Z1472:Z1473" si="6399">IF(L1472=0,"",(L1472-L$2)/L$3)</f>
        <v>-0.65554770435894238</v>
      </c>
      <c r="AA1472" s="1108">
        <f t="shared" ref="AA1472:AA1473" si="6400">IF(M1472=0,"",(M1472-M$2)/M$3)</f>
        <v>-5.0695692445194861E-2</v>
      </c>
      <c r="AB1472" s="1108">
        <f t="shared" ref="AB1472:AB1473" si="6401">IF(N1472=0,"",(N1472-N$2)/N$3)</f>
        <v>-1.0106052704218085</v>
      </c>
      <c r="AC1472" s="1108">
        <f t="shared" ref="AC1472:AC1473" si="6402">IF(O1472=0,"",(O1472-O$2)/O$3)</f>
        <v>2.7279210572087185</v>
      </c>
      <c r="AE1472" s="1109">
        <f t="shared" ref="AE1472:AE1473" si="6403">AVERAGE(Q1472:R1472)</f>
        <v>0.86892742328959782</v>
      </c>
      <c r="AF1472" s="1109">
        <f t="shared" ref="AF1472:AF1473" si="6404">AVERAGE(S1472:U1472)</f>
        <v>-0.14352229332219538</v>
      </c>
      <c r="AG1472" s="1109">
        <f t="shared" ref="AG1472:AG1473" si="6405">AVERAGE(V1472:W1472)</f>
        <v>-0.91737842978827189</v>
      </c>
      <c r="AH1472" s="1109">
        <f t="shared" ref="AH1472" si="6406">AVERAGE(X1472:Y1472)</f>
        <v>0.49840359009423268</v>
      </c>
      <c r="AI1472" s="1109">
        <f t="shared" ref="AI1472:AI1473" si="6407">AVERAGE(Z1472:AC1472)</f>
        <v>0.25276809749569318</v>
      </c>
      <c r="AJ1472" s="1109">
        <f t="shared" ref="AJ1472" si="6408">AVERAGE(AE1472:AI1472)</f>
        <v>0.1118396775538113</v>
      </c>
    </row>
    <row r="1473" spans="1:36">
      <c r="A1473" s="93" t="str">
        <f t="shared" si="6389"/>
        <v>202051</v>
      </c>
      <c r="B1473" s="93">
        <f>'Sub Index'!A1455</f>
        <v>44183</v>
      </c>
      <c r="C1473" s="1109">
        <f>VLOOKUP(B1473,'Sub Index'!A:M,8,0)</f>
        <v>1.4965507703664473</v>
      </c>
      <c r="D1473" s="1109">
        <f>VLOOKUP(B1473,'Sub Index'!J:M,4,0)</f>
        <v>0.73740000000000006</v>
      </c>
      <c r="E1473" s="1109">
        <f>VLOOKUP(B1473,'Sub Index'!O:W,4,0)</f>
        <v>0.25590000000000002</v>
      </c>
      <c r="F1473" s="1109">
        <f>VLOOKUP(B1473,'Sub Index'!O:W,7,0)</f>
        <v>6.2958819053021087E-2</v>
      </c>
      <c r="G1473" s="1109">
        <f>VLOOKUP(B1473,'Sub Index'!O:W,9,0)</f>
        <v>0.17689999999999984</v>
      </c>
      <c r="H1473" s="1109">
        <f>VLOOKUP(B1473,'Sub Index'!Y:AE,4,0)</f>
        <v>1.0808999999999997</v>
      </c>
      <c r="I1473" s="1109">
        <f>VLOOKUP(B1473,'Sub Index'!Y:AE,7,0)</f>
        <v>4.8701567336427755E-3</v>
      </c>
      <c r="J1473" s="1109">
        <f>VLOOKUP(B1473,'Sub Index'!AG:AK,4,0)</f>
        <v>6.4276564686488492E-3</v>
      </c>
      <c r="K1473" s="1112">
        <f>VLOOKUP(B1473,'Sub Index'!AG:AK,5,0)</f>
        <v>159413831.5413</v>
      </c>
      <c r="L1473" s="1109">
        <f>VLOOKUP(B1473,'Sub Index'!AM:AX,4,0)</f>
        <v>1.4154131001318957E-3</v>
      </c>
      <c r="M1473" s="1109">
        <f>VLOOKUP(B1473,'Sub Index'!AM:AX,7,0)</f>
        <v>1.1999999999999567E-2</v>
      </c>
      <c r="N1473" s="1109">
        <f>VLOOKUP(B1473,'Sub Index'!AM:AX,8,0)</f>
        <v>-2.2599999999999731E-2</v>
      </c>
      <c r="O1473" s="1109">
        <f>VLOOKUP(B1473,'Sub Index'!AV:AX,3,0)</f>
        <v>464.70600000000002</v>
      </c>
      <c r="Q1473" s="1108">
        <f t="shared" si="6390"/>
        <v>0.82976320519718771</v>
      </c>
      <c r="R1473" s="1108">
        <f t="shared" si="6391"/>
        <v>0.93990953596246862</v>
      </c>
      <c r="S1473" s="1108">
        <f t="shared" si="6392"/>
        <v>-1.1062567073945488</v>
      </c>
      <c r="T1473" s="1108">
        <f t="shared" si="6393"/>
        <v>5.3633417781302848E-3</v>
      </c>
      <c r="U1473" s="1108">
        <f t="shared" si="6394"/>
        <v>-0.18678960005776712</v>
      </c>
      <c r="V1473" s="1108">
        <f t="shared" si="6395"/>
        <v>-1.02024220737353</v>
      </c>
      <c r="W1473" s="1108">
        <f t="shared" si="6396"/>
        <v>-0.79049216749787676</v>
      </c>
      <c r="X1473" s="1108">
        <f t="shared" si="6397"/>
        <v>-0.65702367584084842</v>
      </c>
      <c r="Y1473" s="1108">
        <f t="shared" si="6398"/>
        <v>1.6596822429348328</v>
      </c>
      <c r="Z1473" s="1108">
        <f t="shared" si="6399"/>
        <v>-0.67054022572780547</v>
      </c>
      <c r="AA1473" s="1108">
        <f t="shared" si="6400"/>
        <v>-0.12354098925885561</v>
      </c>
      <c r="AB1473" s="1108">
        <f t="shared" si="6401"/>
        <v>-1.262580246451255</v>
      </c>
      <c r="AC1473" s="1108">
        <f t="shared" si="6402"/>
        <v>2.769658182925391</v>
      </c>
      <c r="AE1473" s="1109">
        <f t="shared" si="6403"/>
        <v>0.88483637057982811</v>
      </c>
      <c r="AF1473" s="1109">
        <f t="shared" si="6404"/>
        <v>-0.42922765522472855</v>
      </c>
      <c r="AG1473" s="1109">
        <f t="shared" si="6405"/>
        <v>-0.90536718743570344</v>
      </c>
      <c r="AH1473" s="1109">
        <f>AVERAGE(X1473:Y1473)</f>
        <v>0.50132928354699224</v>
      </c>
      <c r="AI1473" s="1109">
        <f t="shared" si="6407"/>
        <v>0.17824918037186877</v>
      </c>
      <c r="AJ1473" s="1109">
        <f>AVERAGE(AE1473:AI1473)</f>
        <v>4.5963998367651429E-2</v>
      </c>
    </row>
    <row r="1474" spans="1:36">
      <c r="A1474" s="93" t="str">
        <f t="shared" ref="A1474:A1477" si="6409">YEAR(B1474)&amp;WEEKNUM(B1474)</f>
        <v>202052</v>
      </c>
      <c r="B1474" s="93">
        <f>'Sub Index'!A1456</f>
        <v>44186</v>
      </c>
      <c r="C1474" s="1112">
        <f>VLOOKUP(B1474,'Sub Index'!A:M,8,0)</f>
        <v>1.1642926417963453</v>
      </c>
      <c r="D1474" s="1112">
        <f>VLOOKUP(B1474,'Sub Index'!J:M,4,0)</f>
        <v>0.72889999999999988</v>
      </c>
      <c r="E1474" s="1112">
        <f>VLOOKUP(B1474,'Sub Index'!O:W,4,0)</f>
        <v>0.1532</v>
      </c>
      <c r="F1474" s="1112">
        <f>VLOOKUP(B1474,'Sub Index'!O:W,7,0)</f>
        <v>6.2357238959358172E-2</v>
      </c>
      <c r="G1474" s="1112">
        <f>VLOOKUP(B1474,'Sub Index'!O:W,9,0)</f>
        <v>0.31689999999999996</v>
      </c>
      <c r="H1474" s="1112">
        <f>VLOOKUP(B1474,'Sub Index'!Y:AE,4,0)</f>
        <v>1.1225999999999998</v>
      </c>
      <c r="I1474" s="1112">
        <f>VLOOKUP(B1474,'Sub Index'!Y:AE,7,0)</f>
        <v>4.8666048210965979E-3</v>
      </c>
      <c r="J1474" s="1112">
        <f>VLOOKUP(B1474,'Sub Index'!AG:AK,4,0)</f>
        <v>6.514382008083389E-3</v>
      </c>
      <c r="K1474" s="1112">
        <f>VLOOKUP(B1474,'Sub Index'!AG:AK,5,0)</f>
        <v>160159640.01570001</v>
      </c>
      <c r="L1474" s="1112">
        <f>VLOOKUP(B1474,'Sub Index'!AM:AX,4,0)</f>
        <v>1.4492579184133649E-3</v>
      </c>
      <c r="M1474" s="1112">
        <f>VLOOKUP(B1474,'Sub Index'!AM:AX,7,0)</f>
        <v>1.5300000000000757E-2</v>
      </c>
      <c r="N1474" s="1112">
        <f>VLOOKUP(B1474,'Sub Index'!AM:AX,8,0)</f>
        <v>-1.4200000000000657E-2</v>
      </c>
      <c r="O1474" s="1112">
        <f>VLOOKUP(B1474,'Sub Index'!AV:AX,3,0)</f>
        <v>483.25000000000011</v>
      </c>
      <c r="Q1474" s="1113">
        <f t="shared" ref="Q1474:Q1477" si="6410">IF(C1474=0,"",(C1474-C$2)/C$3)</f>
        <v>5.7310055096177412E-2</v>
      </c>
      <c r="R1474" s="1113">
        <f t="shared" ref="R1474:R1477" si="6411">IF(D1474=0,"",(D1474-D$2)/D$3)</f>
        <v>0.93434865239283926</v>
      </c>
      <c r="S1474" s="1113">
        <f t="shared" ref="S1474:S1477" si="6412">IF(E1474=0,"",(E1474-E$2)/E$3)</f>
        <v>-1.1729801982418822</v>
      </c>
      <c r="T1474" s="1113">
        <f t="shared" ref="T1474:T1477" si="6413">IF(F1474=0,"",(F1474-F$2)/F$3)</f>
        <v>-1.0591047307870805E-2</v>
      </c>
      <c r="U1474" s="1113">
        <f t="shared" ref="U1474:U1477" si="6414">IF(G1474=0,"",(G1474-G$2)/G$3)</f>
        <v>0.23269995393204376</v>
      </c>
      <c r="V1474" s="1113">
        <f t="shared" ref="V1474:V1477" si="6415">IF(H1474=0,"",(H1474-H$2)/H$3)</f>
        <v>-0.99222994451567192</v>
      </c>
      <c r="W1474" s="1113">
        <f t="shared" ref="W1474:W1477" si="6416">IF(I1474=0,"",(I1474-I$2)/I$3)</f>
        <v>-0.79170324870828002</v>
      </c>
      <c r="X1474" s="1113">
        <f t="shared" ref="X1474:X1477" si="6417">IF(J1474=0,"",(J1474-J$2)/J$3)</f>
        <v>-0.64545299845280424</v>
      </c>
      <c r="Y1474" s="1113">
        <f t="shared" ref="Y1474:Y1477" si="6418">IF(K1474=0,"",(K1474-K$2)/K$3)</f>
        <v>1.6842214742610173</v>
      </c>
      <c r="Z1474" s="1113">
        <f t="shared" ref="Z1474:Z1477" si="6419">IF(L1474=0,"",(L1474-L$2)/L$3)</f>
        <v>-0.63378559283034763</v>
      </c>
      <c r="AA1474" s="1113">
        <f t="shared" ref="AA1474:AA1477" si="6420">IF(M1474=0,"",(M1474-M$2)/M$3)</f>
        <v>0.12950056809383198</v>
      </c>
      <c r="AB1474" s="1113">
        <f t="shared" ref="AB1474:AB1477" si="6421">IF(N1474=0,"",(N1474-N$2)/N$3)</f>
        <v>-0.87421514578204018</v>
      </c>
      <c r="AC1474" s="1113">
        <f t="shared" ref="AC1474:AC1477" si="6422">IF(O1474=0,"",(O1474-O$2)/O$3)</f>
        <v>3.0419921939352381</v>
      </c>
      <c r="AE1474" s="1112">
        <f t="shared" ref="AE1474:AE1477" si="6423">AVERAGE(Q1474:R1474)</f>
        <v>0.49582935374450832</v>
      </c>
      <c r="AF1474" s="1112">
        <f t="shared" ref="AF1474:AF1477" si="6424">AVERAGE(S1474:U1474)</f>
        <v>-0.31695709720590304</v>
      </c>
      <c r="AG1474" s="1112">
        <f t="shared" ref="AG1474:AG1477" si="6425">AVERAGE(V1474:W1474)</f>
        <v>-0.89196659661197597</v>
      </c>
      <c r="AH1474" s="1112">
        <f t="shared" ref="AH1474:AH1477" si="6426">AVERAGE(X1474:Y1474)</f>
        <v>0.51938423790410648</v>
      </c>
      <c r="AI1474" s="1112">
        <f t="shared" ref="AI1474:AI1477" si="6427">AVERAGE(Z1474:AC1474)</f>
        <v>0.41587300585417059</v>
      </c>
      <c r="AJ1474" s="1112">
        <f t="shared" ref="AJ1474:AJ1477" si="6428">AVERAGE(AE1474:AI1474)</f>
        <v>4.4432580736981274E-2</v>
      </c>
    </row>
    <row r="1475" spans="1:36">
      <c r="A1475" s="93" t="str">
        <f t="shared" si="6409"/>
        <v>202052</v>
      </c>
      <c r="B1475" s="93">
        <f>'Sub Index'!A1457</f>
        <v>44187</v>
      </c>
      <c r="C1475" s="1112">
        <f>VLOOKUP(B1475,'Sub Index'!A:M,8,0)</f>
        <v>0.99921291982034544</v>
      </c>
      <c r="D1475" s="1112">
        <f>VLOOKUP(B1475,'Sub Index'!J:M,4,0)</f>
        <v>0.78399999999999981</v>
      </c>
      <c r="E1475" s="1112">
        <f>VLOOKUP(B1475,'Sub Index'!O:W,4,0)</f>
        <v>0.25479999999999992</v>
      </c>
      <c r="F1475" s="1112">
        <f>VLOOKUP(B1475,'Sub Index'!O:W,7,0)</f>
        <v>5.7316838561566767E-2</v>
      </c>
      <c r="G1475" s="1112">
        <f>VLOOKUP(B1475,'Sub Index'!O:W,9,0)</f>
        <v>0.3044</v>
      </c>
      <c r="H1475" s="1112">
        <f>VLOOKUP(B1475,'Sub Index'!Y:AE,4,0)</f>
        <v>1.1165999999999996</v>
      </c>
      <c r="I1475" s="1112">
        <f>VLOOKUP(B1475,'Sub Index'!Y:AE,7,0)</f>
        <v>5.1593888581517693E-3</v>
      </c>
      <c r="J1475" s="1112">
        <f>VLOOKUP(B1475,'Sub Index'!AG:AK,4,0)</f>
        <v>8.6625941614672398E-3</v>
      </c>
      <c r="K1475" s="1112">
        <f>VLOOKUP(B1475,'Sub Index'!AG:AK,5,0)</f>
        <v>160184001.95660001</v>
      </c>
      <c r="L1475" s="1112">
        <f>VLOOKUP(B1475,'Sub Index'!AM:AX,4,0)</f>
        <v>1.4241059097637766E-3</v>
      </c>
      <c r="M1475" s="1112">
        <f>VLOOKUP(B1475,'Sub Index'!AM:AX,7,0)</f>
        <v>1.3099999999999667E-2</v>
      </c>
      <c r="N1475" s="1112">
        <f>VLOOKUP(B1475,'Sub Index'!AM:AX,8,0)</f>
        <v>-8.0000000000000071E-3</v>
      </c>
      <c r="O1475" s="1112">
        <f>VLOOKUP(B1475,'Sub Index'!AV:AX,3,0)</f>
        <v>501.76000000000005</v>
      </c>
      <c r="Q1475" s="1113">
        <f t="shared" si="6410"/>
        <v>-0.32647694751813422</v>
      </c>
      <c r="R1475" s="1113">
        <f t="shared" si="6411"/>
        <v>0.97039626235596499</v>
      </c>
      <c r="S1475" s="1113">
        <f t="shared" si="6412"/>
        <v>-1.1069713699060588</v>
      </c>
      <c r="T1475" s="1113">
        <f t="shared" si="6413"/>
        <v>-0.14426652949671251</v>
      </c>
      <c r="U1475" s="1113">
        <f t="shared" si="6414"/>
        <v>0.19524552946866797</v>
      </c>
      <c r="V1475" s="1113">
        <f t="shared" si="6415"/>
        <v>-0.99626048593406891</v>
      </c>
      <c r="W1475" s="1113">
        <f t="shared" si="6416"/>
        <v>-0.6918738634478997</v>
      </c>
      <c r="X1475" s="1113">
        <f t="shared" si="6417"/>
        <v>-0.35884457894978516</v>
      </c>
      <c r="Y1475" s="1113">
        <f t="shared" si="6418"/>
        <v>1.6850230517756477</v>
      </c>
      <c r="Z1475" s="1113">
        <f t="shared" si="6419"/>
        <v>-0.66110005015321238</v>
      </c>
      <c r="AA1475" s="1113">
        <f t="shared" si="6420"/>
        <v>-3.9193803474649111E-2</v>
      </c>
      <c r="AB1475" s="1113">
        <f t="shared" si="6421"/>
        <v>-0.58756471433565338</v>
      </c>
      <c r="AC1475" s="1113">
        <f t="shared" si="6422"/>
        <v>3.313826886762687</v>
      </c>
      <c r="AE1475" s="1112">
        <f t="shared" si="6423"/>
        <v>0.32195965741891541</v>
      </c>
      <c r="AF1475" s="1112">
        <f t="shared" si="6424"/>
        <v>-0.35199745664470111</v>
      </c>
      <c r="AG1475" s="1112">
        <f t="shared" si="6425"/>
        <v>-0.84406717469098425</v>
      </c>
      <c r="AH1475" s="1112">
        <f t="shared" si="6426"/>
        <v>0.66308923641293127</v>
      </c>
      <c r="AI1475" s="1112">
        <f t="shared" si="6427"/>
        <v>0.50649207969979304</v>
      </c>
      <c r="AJ1475" s="1112">
        <f t="shared" si="6428"/>
        <v>5.9095268439190884E-2</v>
      </c>
    </row>
    <row r="1476" spans="1:36">
      <c r="A1476" s="93" t="str">
        <f t="shared" si="6409"/>
        <v>202052</v>
      </c>
      <c r="B1476" s="93">
        <f>'Sub Index'!A1458</f>
        <v>44188</v>
      </c>
      <c r="C1476" s="1112">
        <f>VLOOKUP(B1476,'Sub Index'!A:M,8,0)</f>
        <v>1.0518860524305307</v>
      </c>
      <c r="D1476" s="1112">
        <f>VLOOKUP(B1476,'Sub Index'!J:M,4,0)</f>
        <v>0.75260000000000016</v>
      </c>
      <c r="E1476" s="1112">
        <f>VLOOKUP(B1476,'Sub Index'!O:W,4,0)</f>
        <v>0.39559999999999995</v>
      </c>
      <c r="F1476" s="1112">
        <f>VLOOKUP(B1476,'Sub Index'!O:W,7,0)</f>
        <v>5.7530461589842374E-2</v>
      </c>
      <c r="G1476" s="1112">
        <f>VLOOKUP(B1476,'Sub Index'!O:W,9,0)</f>
        <v>0.40000000000000013</v>
      </c>
      <c r="H1476" s="1112">
        <f>VLOOKUP(B1476,'Sub Index'!Y:AE,4,0)</f>
        <v>1.0779999999999998</v>
      </c>
      <c r="I1476" s="1112">
        <f>VLOOKUP(B1476,'Sub Index'!Y:AE,7,0)</f>
        <v>4.9617286260509345E-3</v>
      </c>
      <c r="J1476" s="1112">
        <f>VLOOKUP(B1476,'Sub Index'!AG:AK,4,0)</f>
        <v>8.3953709459374144E-3</v>
      </c>
      <c r="K1476" s="1112">
        <f>VLOOKUP(B1476,'Sub Index'!AG:AK,5,0)</f>
        <v>160784189.10420001</v>
      </c>
      <c r="L1476" s="1112">
        <f>VLOOKUP(B1476,'Sub Index'!AM:AX,4,0)</f>
        <v>1.442128496556308E-3</v>
      </c>
      <c r="M1476" s="1112">
        <f>VLOOKUP(B1476,'Sub Index'!AM:AX,7,0)</f>
        <v>5.6500000000001549E-3</v>
      </c>
      <c r="N1476" s="1112">
        <f>VLOOKUP(B1476,'Sub Index'!AM:AX,8,0)</f>
        <v>-5.0499999999997769E-3</v>
      </c>
      <c r="O1476" s="1112">
        <f>VLOOKUP(B1476,'Sub Index'!AV:AX,3,0)</f>
        <v>492.77999999999992</v>
      </c>
      <c r="Q1476" s="1113">
        <f t="shared" si="6410"/>
        <v>-0.20401936495867154</v>
      </c>
      <c r="R1476" s="1113">
        <f t="shared" si="6411"/>
        <v>0.94985370422815851</v>
      </c>
      <c r="S1476" s="1113">
        <f t="shared" si="6412"/>
        <v>-1.0154945684327916</v>
      </c>
      <c r="T1476" s="1113">
        <f t="shared" si="6413"/>
        <v>-0.13860107456105003</v>
      </c>
      <c r="U1476" s="1113">
        <f t="shared" si="6414"/>
        <v>0.4816969677645675</v>
      </c>
      <c r="V1476" s="1113">
        <f t="shared" si="6415"/>
        <v>-1.0221903023924219</v>
      </c>
      <c r="W1476" s="1113">
        <f t="shared" si="6416"/>
        <v>-0.75926927085985552</v>
      </c>
      <c r="X1476" s="1113">
        <f t="shared" si="6417"/>
        <v>-0.39449674828365483</v>
      </c>
      <c r="Y1476" s="1113">
        <f t="shared" si="6418"/>
        <v>1.7047709250695351</v>
      </c>
      <c r="Z1476" s="1113">
        <f t="shared" si="6419"/>
        <v>-0.64152796807219414</v>
      </c>
      <c r="AA1476" s="1113">
        <f t="shared" si="6420"/>
        <v>-0.61045428901304877</v>
      </c>
      <c r="AB1476" s="1113">
        <f t="shared" si="6421"/>
        <v>-0.45117458969584395</v>
      </c>
      <c r="AC1476" s="1113">
        <f t="shared" si="6422"/>
        <v>3.1819481432948029</v>
      </c>
      <c r="AE1476" s="1112">
        <f t="shared" si="6423"/>
        <v>0.37291716963474347</v>
      </c>
      <c r="AF1476" s="1112">
        <f t="shared" si="6424"/>
        <v>-0.22413289174309137</v>
      </c>
      <c r="AG1476" s="1112">
        <f t="shared" si="6425"/>
        <v>-0.89072978662613878</v>
      </c>
      <c r="AH1476" s="1112">
        <f t="shared" si="6426"/>
        <v>0.65513708839294016</v>
      </c>
      <c r="AI1476" s="1112">
        <f t="shared" si="6427"/>
        <v>0.36969782412842905</v>
      </c>
      <c r="AJ1476" s="1112">
        <f t="shared" si="6428"/>
        <v>5.657788075737652E-2</v>
      </c>
    </row>
    <row r="1477" spans="1:36">
      <c r="A1477" s="93" t="str">
        <f t="shared" si="6409"/>
        <v>202052</v>
      </c>
      <c r="B1477" s="93">
        <f>'Sub Index'!A1459</f>
        <v>44189</v>
      </c>
      <c r="C1477" s="1112">
        <f>VLOOKUP(B1477,'Sub Index'!A:M,8,0)</f>
        <v>1.0734834882820818</v>
      </c>
      <c r="D1477" s="1112">
        <f>VLOOKUP(B1477,'Sub Index'!J:M,4,0)</f>
        <v>0.71360000000000001</v>
      </c>
      <c r="E1477" s="1112">
        <f>VLOOKUP(B1477,'Sub Index'!O:W,4,0)</f>
        <v>0.3597999999999999</v>
      </c>
      <c r="F1477" s="1112">
        <f>VLOOKUP(B1477,'Sub Index'!O:W,7,0)</f>
        <v>6.4662457259615655E-2</v>
      </c>
      <c r="G1477" s="1112">
        <f>VLOOKUP(B1477,'Sub Index'!O:W,9,0)</f>
        <v>0.33990000000000009</v>
      </c>
      <c r="H1477" s="1112">
        <f>VLOOKUP(B1477,'Sub Index'!Y:AE,4,0)</f>
        <v>1.0886</v>
      </c>
      <c r="I1477" s="1112">
        <f>VLOOKUP(B1477,'Sub Index'!Y:AE,7,0)</f>
        <v>4.9609771000565213E-3</v>
      </c>
      <c r="J1477" s="1112">
        <f>VLOOKUP(B1477,'Sub Index'!AG:AK,4,0)</f>
        <v>8.585624938642282E-3</v>
      </c>
      <c r="K1477" s="1112">
        <f>VLOOKUP(B1477,'Sub Index'!AG:AK,5,0)</f>
        <v>160938374.89240003</v>
      </c>
      <c r="L1477" s="1112">
        <f>VLOOKUP(B1477,'Sub Index'!AM:AX,4,0)</f>
        <v>1.4392226543515801E-3</v>
      </c>
      <c r="M1477" s="1112">
        <f>VLOOKUP(B1477,'Sub Index'!AM:AX,7,0)</f>
        <v>1.2299999999999756E-2</v>
      </c>
      <c r="N1477" s="1112">
        <f>VLOOKUP(B1477,'Sub Index'!AM:AX,8,0)</f>
        <v>-1.3099999999999667E-2</v>
      </c>
      <c r="O1477" s="1112">
        <f>VLOOKUP(B1477,'Sub Index'!AV:AX,3,0)</f>
        <v>471.21999999999997</v>
      </c>
      <c r="Q1477" s="1113">
        <f t="shared" si="6410"/>
        <v>-0.15380838162041049</v>
      </c>
      <c r="R1477" s="1113">
        <f t="shared" si="6411"/>
        <v>0.92433906196750681</v>
      </c>
      <c r="S1477" s="1113">
        <f t="shared" si="6412"/>
        <v>-1.0387535847164775</v>
      </c>
      <c r="T1477" s="1113">
        <f t="shared" si="6413"/>
        <v>5.0545200513331334E-2</v>
      </c>
      <c r="U1477" s="1113">
        <f t="shared" si="6414"/>
        <v>0.30161609494465585</v>
      </c>
      <c r="V1477" s="1113">
        <f t="shared" si="6415"/>
        <v>-1.0150696792199205</v>
      </c>
      <c r="W1477" s="1113">
        <f t="shared" si="6416"/>
        <v>-0.75952551562915394</v>
      </c>
      <c r="X1477" s="1113">
        <f t="shared" si="6417"/>
        <v>-0.36911359603428867</v>
      </c>
      <c r="Y1477" s="1113">
        <f t="shared" si="6418"/>
        <v>1.7098440783705811</v>
      </c>
      <c r="Z1477" s="1113">
        <f t="shared" si="6419"/>
        <v>-0.6446836406068932</v>
      </c>
      <c r="AA1477" s="1113">
        <f t="shared" si="6420"/>
        <v>-0.100537211317696</v>
      </c>
      <c r="AB1477" s="1113">
        <f t="shared" si="6421"/>
        <v>-0.82335781117054407</v>
      </c>
      <c r="AC1477" s="1113">
        <f t="shared" si="6422"/>
        <v>2.865321672340734</v>
      </c>
      <c r="AE1477" s="1112">
        <f t="shared" si="6423"/>
        <v>0.38526534017354819</v>
      </c>
      <c r="AF1477" s="1112">
        <f t="shared" si="6424"/>
        <v>-0.22886409641949679</v>
      </c>
      <c r="AG1477" s="1112">
        <f t="shared" si="6425"/>
        <v>-0.88729759742453718</v>
      </c>
      <c r="AH1477" s="1112">
        <f t="shared" si="6426"/>
        <v>0.67036524116814622</v>
      </c>
      <c r="AI1477" s="1112">
        <f t="shared" si="6427"/>
        <v>0.32418575231140018</v>
      </c>
      <c r="AJ1477" s="1112">
        <f t="shared" si="6428"/>
        <v>5.2730927961812127E-2</v>
      </c>
    </row>
    <row r="1478" spans="1:36">
      <c r="A1478" s="93" t="str">
        <f t="shared" ref="A1478:A1481" si="6429">YEAR(B1478)&amp;WEEKNUM(B1478)</f>
        <v>202052</v>
      </c>
      <c r="B1478" s="93">
        <f>'Sub Index'!A1460</f>
        <v>44190</v>
      </c>
      <c r="C1478" s="1117">
        <f>VLOOKUP(B1478,'Sub Index'!A:M,8,0)</f>
        <v>0.99669428614199385</v>
      </c>
      <c r="D1478" s="1117">
        <f>VLOOKUP(B1478,'Sub Index'!J:M,4,0)</f>
        <v>0.73319999999999963</v>
      </c>
      <c r="E1478" s="1117">
        <f>VLOOKUP(B1478,'Sub Index'!O:W,4,0)</f>
        <v>0.18540000000000001</v>
      </c>
      <c r="F1478" s="1117">
        <f>VLOOKUP(B1478,'Sub Index'!O:W,7,0)</f>
        <v>9.6165777657066354E-2</v>
      </c>
      <c r="G1478" s="1117">
        <f>VLOOKUP(B1478,'Sub Index'!O:W,9,0)</f>
        <v>0.31050000000000022</v>
      </c>
      <c r="H1478" s="1117">
        <f>VLOOKUP(B1478,'Sub Index'!Y:AE,4,0)</f>
        <v>1.1111999999999997</v>
      </c>
      <c r="I1478" s="1117">
        <f>VLOOKUP(B1478,'Sub Index'!Y:AE,7,0)</f>
        <v>4.9093458277053711E-3</v>
      </c>
      <c r="J1478" s="1117">
        <f>VLOOKUP(B1478,'Sub Index'!AG:AK,4,0)</f>
        <v>8.684957388271802E-3</v>
      </c>
      <c r="K1478" s="1117">
        <f>VLOOKUP(B1478,'Sub Index'!AG:AK,5,0)</f>
        <v>161138123.10170001</v>
      </c>
      <c r="L1478" s="1117">
        <f>VLOOKUP(B1478,'Sub Index'!AM:AX,4,0)</f>
        <v>1.3938028443319385E-3</v>
      </c>
      <c r="M1478" s="1117">
        <f>VLOOKUP(B1478,'Sub Index'!AM:AX,7,0)</f>
        <v>1.1600000000000499E-2</v>
      </c>
      <c r="N1478" s="1117">
        <f>VLOOKUP(B1478,'Sub Index'!AM:AX,8,0)</f>
        <v>-4.5000000000001705E-3</v>
      </c>
      <c r="O1478" s="1117">
        <f>VLOOKUP(B1478,'Sub Index'!AV:AX,3,0)</f>
        <v>428.21600000000001</v>
      </c>
      <c r="Q1478" s="1116">
        <f t="shared" ref="Q1478:Q1481" si="6430">IF(C1478=0,"",(C1478-C$2)/C$3)</f>
        <v>-0.33233241455265317</v>
      </c>
      <c r="R1478" s="1116">
        <f t="shared" ref="R1478:R1481" si="6431">IF(D1478=0,"",(D1478-D$2)/D$3)</f>
        <v>0.93716180525747506</v>
      </c>
      <c r="S1478" s="1116">
        <f t="shared" ref="S1478:S1481" si="6432">IF(E1478=0,"",(E1478-E$2)/E$3)</f>
        <v>-1.1520600774504104</v>
      </c>
      <c r="T1478" s="1116">
        <f t="shared" ref="T1478:T1481" si="6433">IF(F1478=0,"",(F1478-F$2)/F$3)</f>
        <v>0.88603865585947039</v>
      </c>
      <c r="U1478" s="1116">
        <f t="shared" ref="U1478:U1481" si="6434">IF(G1478=0,"",(G1478-G$2)/G$3)</f>
        <v>0.21352328860679606</v>
      </c>
      <c r="V1478" s="1116">
        <f t="shared" ref="V1478:V1481" si="6435">IF(H1478=0,"",(H1478-H$2)/H$3)</f>
        <v>-0.99988797321062606</v>
      </c>
      <c r="W1478" s="1116">
        <f t="shared" ref="W1478:W1481" si="6436">IF(I1478=0,"",(I1478-I$2)/I$3)</f>
        <v>-0.77713002108945439</v>
      </c>
      <c r="X1478" s="1116">
        <f t="shared" ref="X1478:X1481" si="6437">IF(J1478=0,"",(J1478-J$2)/J$3)</f>
        <v>-0.35586094016934772</v>
      </c>
      <c r="Y1478" s="1116">
        <f t="shared" ref="Y1478:Y1481" si="6438">IF(K1478=0,"",(K1478-K$2)/K$3)</f>
        <v>1.7164163656041722</v>
      </c>
      <c r="Z1478" s="1116">
        <f t="shared" ref="Z1478:Z1481" si="6439">IF(L1478=0,"",(L1478-L$2)/L$3)</f>
        <v>-0.69400842733379464</v>
      </c>
      <c r="AA1478" s="1116">
        <f t="shared" ref="AA1478:AA1481" si="6440">IF(M1478=0,"",(M1478-M$2)/M$3)</f>
        <v>-0.15421269318031094</v>
      </c>
      <c r="AB1478" s="1116">
        <f t="shared" ref="AB1478:AB1481" si="6441">IF(N1478=0,"",(N1478-N$2)/N$3)</f>
        <v>-0.42574592239013692</v>
      </c>
      <c r="AC1478" s="1116">
        <f t="shared" ref="AC1478:AC1481" si="6442">IF(O1478=0,"",(O1478-O$2)/O$3)</f>
        <v>2.2337722865842964</v>
      </c>
      <c r="AE1478" s="1117">
        <f t="shared" ref="AE1478:AE1481" si="6443">AVERAGE(Q1478:R1478)</f>
        <v>0.30241469535241094</v>
      </c>
      <c r="AF1478" s="1117">
        <f t="shared" ref="AF1478:AF1481" si="6444">AVERAGE(S1478:U1478)</f>
        <v>-1.7499377661381311E-2</v>
      </c>
      <c r="AG1478" s="1117">
        <f t="shared" ref="AG1478:AG1481" si="6445">AVERAGE(V1478:W1478)</f>
        <v>-0.88850899715004017</v>
      </c>
      <c r="AH1478" s="1117">
        <f t="shared" ref="AH1478:AH1481" si="6446">AVERAGE(X1478:Y1478)</f>
        <v>0.68027771271741222</v>
      </c>
      <c r="AI1478" s="1117">
        <f t="shared" ref="AI1478:AI1481" si="6447">AVERAGE(Z1478:AC1478)</f>
        <v>0.23995131092001348</v>
      </c>
      <c r="AJ1478" s="1117">
        <f t="shared" ref="AJ1478:AJ1481" si="6448">AVERAGE(AE1478:AI1478)</f>
        <v>6.3327068835683037E-2</v>
      </c>
    </row>
    <row r="1479" spans="1:36">
      <c r="A1479" s="93" t="str">
        <f t="shared" si="6429"/>
        <v>202053</v>
      </c>
      <c r="B1479" s="93">
        <f>'Sub Index'!A1461</f>
        <v>44193</v>
      </c>
      <c r="C1479" s="1117">
        <f>VLOOKUP(B1479,'Sub Index'!A:M,8,0)</f>
        <v>0.93504118607752884</v>
      </c>
      <c r="D1479" s="1117">
        <f>VLOOKUP(B1479,'Sub Index'!J:M,4,0)</f>
        <v>0.75459999999999994</v>
      </c>
      <c r="E1479" s="1117">
        <f>VLOOKUP(B1479,'Sub Index'!O:W,4,0)</f>
        <v>9.9600000000000133E-2</v>
      </c>
      <c r="F1479" s="1117">
        <f>VLOOKUP(B1479,'Sub Index'!O:W,7,0)</f>
        <v>9.8421984703612297E-2</v>
      </c>
      <c r="G1479" s="1117">
        <f>VLOOKUP(B1479,'Sub Index'!O:W,9,0)</f>
        <v>0.67439999999999989</v>
      </c>
      <c r="H1479" s="1117">
        <f>VLOOKUP(B1479,'Sub Index'!Y:AE,4,0)</f>
        <v>1.1181999999999999</v>
      </c>
      <c r="I1479" s="1117">
        <f>VLOOKUP(B1479,'Sub Index'!Y:AE,7,0)</f>
        <v>5.2454213347815698E-3</v>
      </c>
      <c r="J1479" s="1117">
        <f>VLOOKUP(B1479,'Sub Index'!AG:AK,4,0)</f>
        <v>8.5217190648238586E-3</v>
      </c>
      <c r="K1479" s="1117">
        <f>VLOOKUP(B1479,'Sub Index'!AG:AK,5,0)</f>
        <v>161528896.8317</v>
      </c>
      <c r="L1479" s="1117">
        <f>VLOOKUP(B1479,'Sub Index'!AM:AX,4,0)</f>
        <v>1.4938217220946731E-3</v>
      </c>
      <c r="M1479" s="1117">
        <f>VLOOKUP(B1479,'Sub Index'!AM:AX,7,0)</f>
        <v>1.1350000000000193E-2</v>
      </c>
      <c r="N1479" s="1117">
        <f>VLOOKUP(B1479,'Sub Index'!AM:AX,8,0)</f>
        <v>-5.5499999999994998E-3</v>
      </c>
      <c r="O1479" s="1117">
        <f>VLOOKUP(B1479,'Sub Index'!AV:AX,3,0)</f>
        <v>413.01799999999992</v>
      </c>
      <c r="Q1479" s="1116">
        <f t="shared" si="6430"/>
        <v>-0.47566715120226605</v>
      </c>
      <c r="R1479" s="1116">
        <f t="shared" si="6431"/>
        <v>0.95116214742101235</v>
      </c>
      <c r="S1479" s="1116">
        <f t="shared" si="6432"/>
        <v>-1.2078037533481825</v>
      </c>
      <c r="T1479" s="1116">
        <f t="shared" si="6433"/>
        <v>0.9458750857187026</v>
      </c>
      <c r="U1479" s="1116">
        <f t="shared" si="6434"/>
        <v>1.3038964935845954</v>
      </c>
      <c r="V1479" s="1116">
        <f t="shared" si="6435"/>
        <v>-0.99518567488916299</v>
      </c>
      <c r="W1479" s="1116">
        <f t="shared" si="6436"/>
        <v>-0.66253971893385777</v>
      </c>
      <c r="X1479" s="1116">
        <f t="shared" si="6437"/>
        <v>-0.37763973786027477</v>
      </c>
      <c r="Y1479" s="1116">
        <f t="shared" si="6438"/>
        <v>1.7292739386753013</v>
      </c>
      <c r="Z1479" s="1116">
        <f t="shared" si="6439"/>
        <v>-0.5853904077476827</v>
      </c>
      <c r="AA1479" s="1116">
        <f t="shared" si="6440"/>
        <v>-0.17338250813128864</v>
      </c>
      <c r="AB1479" s="1116">
        <f t="shared" si="6441"/>
        <v>-0.4742915599737631</v>
      </c>
      <c r="AC1479" s="1116">
        <f t="shared" si="6442"/>
        <v>2.0105770590536856</v>
      </c>
      <c r="AE1479" s="1117">
        <f t="shared" si="6443"/>
        <v>0.23774749810937315</v>
      </c>
      <c r="AF1479" s="1117">
        <f t="shared" si="6444"/>
        <v>0.34732260865170517</v>
      </c>
      <c r="AG1479" s="1117">
        <f t="shared" si="6445"/>
        <v>-0.82886269691151038</v>
      </c>
      <c r="AH1479" s="1117">
        <f t="shared" si="6446"/>
        <v>0.6758171004075133</v>
      </c>
      <c r="AI1479" s="1117">
        <f t="shared" si="6447"/>
        <v>0.19437814580023777</v>
      </c>
      <c r="AJ1479" s="1117">
        <f t="shared" si="6448"/>
        <v>0.12528053121146382</v>
      </c>
    </row>
    <row r="1480" spans="1:36">
      <c r="A1480" s="93" t="str">
        <f t="shared" si="6429"/>
        <v>202053</v>
      </c>
      <c r="B1480" s="93">
        <f>'Sub Index'!A1462</f>
        <v>44194</v>
      </c>
      <c r="C1480" s="1117">
        <f>VLOOKUP(B1480,'Sub Index'!A:M,8,0)</f>
        <v>0.89378789386600066</v>
      </c>
      <c r="D1480" s="1117">
        <f>VLOOKUP(B1480,'Sub Index'!J:M,4,0)</f>
        <v>0.76889999999999992</v>
      </c>
      <c r="E1480" s="1117">
        <f>VLOOKUP(B1480,'Sub Index'!O:W,4,0)</f>
        <v>0.26790000000000003</v>
      </c>
      <c r="F1480" s="1117">
        <f>VLOOKUP(B1480,'Sub Index'!O:W,7,0)</f>
        <v>9.7450340270976987E-2</v>
      </c>
      <c r="G1480" s="1117">
        <f>VLOOKUP(B1480,'Sub Index'!O:W,9,0)</f>
        <v>0.72199999999999998</v>
      </c>
      <c r="H1480" s="1117">
        <f>VLOOKUP(B1480,'Sub Index'!Y:AE,4,0)</f>
        <v>1.1435</v>
      </c>
      <c r="I1480" s="1117">
        <f>VLOOKUP(B1480,'Sub Index'!Y:AE,7,0)</f>
        <v>5.0865155341455756E-3</v>
      </c>
      <c r="J1480" s="1117">
        <f>VLOOKUP(B1480,'Sub Index'!AG:AK,4,0)</f>
        <v>8.721238751717153E-3</v>
      </c>
      <c r="K1480" s="1117">
        <f>VLOOKUP(B1480,'Sub Index'!AG:AK,5,0)</f>
        <v>160904190.66460001</v>
      </c>
      <c r="L1480" s="1117">
        <f>VLOOKUP(B1480,'Sub Index'!AM:AX,4,0)</f>
        <v>1.4652509307813608E-3</v>
      </c>
      <c r="M1480" s="1117">
        <f>VLOOKUP(B1480,'Sub Index'!AM:AX,7,0)</f>
        <v>1.3950000000000351E-2</v>
      </c>
      <c r="N1480" s="1117">
        <f>VLOOKUP(B1480,'Sub Index'!AM:AX,8,0)</f>
        <v>-1.285000000000025E-2</v>
      </c>
      <c r="O1480" s="1117">
        <f>VLOOKUP(B1480,'Sub Index'!AV:AX,3,0)</f>
        <v>383.45599999999996</v>
      </c>
      <c r="Q1480" s="1116">
        <f t="shared" si="6430"/>
        <v>-0.57157522020262774</v>
      </c>
      <c r="R1480" s="1116">
        <f t="shared" si="6431"/>
        <v>0.96051751624991788</v>
      </c>
      <c r="S1480" s="1116">
        <f t="shared" si="6432"/>
        <v>-1.098460389087168</v>
      </c>
      <c r="T1480" s="1116">
        <f t="shared" si="6433"/>
        <v>0.92010629201224603</v>
      </c>
      <c r="U1480" s="1116">
        <f t="shared" si="6434"/>
        <v>1.4465229419411312</v>
      </c>
      <c r="V1480" s="1116">
        <f t="shared" si="6435"/>
        <v>-0.97819022524158949</v>
      </c>
      <c r="W1480" s="1116">
        <f t="shared" si="6436"/>
        <v>-0.71672118507987781</v>
      </c>
      <c r="X1480" s="1116">
        <f t="shared" si="6437"/>
        <v>-0.35102038276997405</v>
      </c>
      <c r="Y1480" s="1116">
        <f t="shared" si="6438"/>
        <v>1.708719319531703</v>
      </c>
      <c r="Z1480" s="1116">
        <f t="shared" si="6439"/>
        <v>-0.61641757821665899</v>
      </c>
      <c r="AA1480" s="1116">
        <f t="shared" si="6440"/>
        <v>2.5983567358647798E-2</v>
      </c>
      <c r="AB1480" s="1116">
        <f t="shared" si="6441"/>
        <v>-0.81179932603160498</v>
      </c>
      <c r="AC1480" s="1116">
        <f t="shared" si="6442"/>
        <v>1.5764345852900403</v>
      </c>
      <c r="AE1480" s="1117">
        <f t="shared" si="6443"/>
        <v>0.19447114802364507</v>
      </c>
      <c r="AF1480" s="1117">
        <f t="shared" si="6444"/>
        <v>0.42272294828873641</v>
      </c>
      <c r="AG1480" s="1117">
        <f t="shared" si="6445"/>
        <v>-0.84745570516073365</v>
      </c>
      <c r="AH1480" s="1117">
        <f t="shared" si="6446"/>
        <v>0.67884946838086446</v>
      </c>
      <c r="AI1480" s="1117">
        <f t="shared" si="6447"/>
        <v>4.355031210010607E-2</v>
      </c>
      <c r="AJ1480" s="1117">
        <f t="shared" si="6448"/>
        <v>9.8427634326523655E-2</v>
      </c>
    </row>
    <row r="1481" spans="1:36">
      <c r="A1481" s="93" t="str">
        <f t="shared" si="6429"/>
        <v>202053</v>
      </c>
      <c r="B1481" s="93">
        <f>'Sub Index'!A1463</f>
        <v>44195</v>
      </c>
      <c r="C1481" s="1117">
        <f>VLOOKUP(B1481,'Sub Index'!A:M,8,0)</f>
        <v>0.85010524721860137</v>
      </c>
      <c r="D1481" s="1117">
        <f>VLOOKUP(B1481,'Sub Index'!J:M,4,0)</f>
        <v>0.82229999999999981</v>
      </c>
      <c r="E1481" s="1117">
        <f>VLOOKUP(B1481,'Sub Index'!O:W,4,0)</f>
        <v>0.7453000000000003</v>
      </c>
      <c r="F1481" s="1117">
        <f>VLOOKUP(B1481,'Sub Index'!O:W,7,0)</f>
        <v>0.10092786195575261</v>
      </c>
      <c r="G1481" s="1117">
        <f>VLOOKUP(B1481,'Sub Index'!O:W,9,0)</f>
        <v>0.90240000000000009</v>
      </c>
      <c r="H1481" s="1117">
        <f>VLOOKUP(B1481,'Sub Index'!Y:AE,4,0)</f>
        <v>1.1597999999999997</v>
      </c>
      <c r="I1481" s="1117">
        <f>VLOOKUP(B1481,'Sub Index'!Y:AE,7,0)</f>
        <v>5.1019226638453572E-3</v>
      </c>
      <c r="J1481" s="1117">
        <f>VLOOKUP(B1481,'Sub Index'!AG:AK,4,0)</f>
        <v>9.2246131457086929E-3</v>
      </c>
      <c r="K1481" s="1117">
        <f>VLOOKUP(B1481,'Sub Index'!AG:AK,5,0)</f>
        <v>161643896.72</v>
      </c>
      <c r="L1481" s="1117">
        <f>VLOOKUP(B1481,'Sub Index'!AM:AX,4,0)</f>
        <v>1.467037351259533E-3</v>
      </c>
      <c r="M1481" s="1117">
        <f>VLOOKUP(B1481,'Sub Index'!AM:AX,7,0)</f>
        <v>1.4299999999999535E-2</v>
      </c>
      <c r="N1481" s="1117">
        <f>VLOOKUP(B1481,'Sub Index'!AM:AX,8,0)</f>
        <v>-2.4700000000000166E-2</v>
      </c>
      <c r="O1481" s="1117">
        <f>VLOOKUP(B1481,'Sub Index'!AV:AX,3,0)</f>
        <v>366.928</v>
      </c>
      <c r="Q1481" s="1116">
        <f t="shared" si="6430"/>
        <v>-0.67313119462753535</v>
      </c>
      <c r="R1481" s="1116">
        <f t="shared" si="6431"/>
        <v>0.99545294949911767</v>
      </c>
      <c r="S1481" s="1116">
        <f t="shared" si="6432"/>
        <v>-0.78829685909187153</v>
      </c>
      <c r="T1481" s="1116">
        <f t="shared" si="6433"/>
        <v>1.0123329707178159</v>
      </c>
      <c r="U1481" s="1116">
        <f t="shared" si="6434"/>
        <v>1.987065195796573</v>
      </c>
      <c r="V1481" s="1116">
        <f t="shared" si="6435"/>
        <v>-0.96724058772161148</v>
      </c>
      <c r="W1481" s="1116">
        <f t="shared" si="6436"/>
        <v>-0.71146787857441995</v>
      </c>
      <c r="X1481" s="1116">
        <f t="shared" si="6437"/>
        <v>-0.28386158783766252</v>
      </c>
      <c r="Y1481" s="1116">
        <f t="shared" si="6438"/>
        <v>1.7330577638239086</v>
      </c>
      <c r="Z1481" s="1116">
        <f t="shared" si="6439"/>
        <v>-0.61447756990195435</v>
      </c>
      <c r="AA1481" s="1116">
        <f t="shared" si="6440"/>
        <v>5.2821308289921223E-2</v>
      </c>
      <c r="AB1481" s="1116">
        <f t="shared" si="6441"/>
        <v>-1.3596715216185895</v>
      </c>
      <c r="AC1481" s="1116">
        <f t="shared" si="6442"/>
        <v>1.3337072053304462</v>
      </c>
      <c r="AE1481" s="1117">
        <f t="shared" si="6443"/>
        <v>0.16116087743579116</v>
      </c>
      <c r="AF1481" s="1117">
        <f t="shared" si="6444"/>
        <v>0.73703376914083918</v>
      </c>
      <c r="AG1481" s="1117">
        <f t="shared" si="6445"/>
        <v>-0.83935423314801572</v>
      </c>
      <c r="AH1481" s="1117">
        <f t="shared" si="6446"/>
        <v>0.72459808799312309</v>
      </c>
      <c r="AI1481" s="1117">
        <f t="shared" si="6447"/>
        <v>-0.1469051444750441</v>
      </c>
      <c r="AJ1481" s="1117">
        <f t="shared" si="6448"/>
        <v>0.12730667138933874</v>
      </c>
    </row>
    <row r="1482" spans="1:36">
      <c r="A1482" s="93" t="str">
        <f>YEAR(B1482)&amp;WEEKNUM(B1482)</f>
        <v>202053</v>
      </c>
      <c r="B1482" s="93">
        <f>'Sub Index'!A1464</f>
        <v>44196</v>
      </c>
      <c r="C1482" s="1118">
        <f>VLOOKUP(B1482,'Sub Index'!A:M,8,0)</f>
        <v>0.83955649598862181</v>
      </c>
      <c r="D1482" s="1118">
        <f>VLOOKUP(B1482,'Sub Index'!J:M,4,0)</f>
        <v>0.85380000000000011</v>
      </c>
      <c r="E1482" s="1118">
        <f>VLOOKUP(B1482,'Sub Index'!O:W,4,0)</f>
        <v>0.34589999999999987</v>
      </c>
      <c r="F1482" s="1118">
        <f>VLOOKUP(B1482,'Sub Index'!O:W,7,0)</f>
        <v>0.11946921278676036</v>
      </c>
      <c r="G1482" s="1118">
        <f>VLOOKUP(B1482,'Sub Index'!O:W,9,0)</f>
        <v>0.13779999999999992</v>
      </c>
      <c r="H1482" s="1118">
        <f>VLOOKUP(B1482,'Sub Index'!Y:AE,4,0)</f>
        <v>1.1802000000000001</v>
      </c>
      <c r="I1482" s="1118">
        <f>VLOOKUP(B1482,'Sub Index'!Y:AE,7,0)</f>
        <v>5.6260533501212018E-3</v>
      </c>
      <c r="J1482" s="1118">
        <f>VLOOKUP(B1482,'Sub Index'!AG:AK,4,0)</f>
        <v>9.9785346623688237E-3</v>
      </c>
      <c r="K1482" s="1118">
        <f>VLOOKUP(B1482,'Sub Index'!AG:AK,5,0)</f>
        <v>161643896.72</v>
      </c>
      <c r="L1482" s="1118">
        <f>VLOOKUP(B1482,'Sub Index'!AM:AX,4,0)</f>
        <v>1.4859150487096947E-3</v>
      </c>
      <c r="M1482" s="1118">
        <f>VLOOKUP(B1482,'Sub Index'!AM:AX,7,0)</f>
        <v>1.3149999999999551E-2</v>
      </c>
      <c r="N1482" s="1118">
        <f>VLOOKUP(B1482,'Sub Index'!AM:AX,8,0)</f>
        <v>-3.6849999999999383E-2</v>
      </c>
      <c r="O1482" s="1118">
        <f>VLOOKUP(B1482,'Sub Index'!AV:AX,3,0)</f>
        <v>349.80599999999998</v>
      </c>
      <c r="Q1482" s="1119">
        <f t="shared" ref="Q1482" si="6449">IF(C1482=0,"",(C1482-C$2)/C$3)</f>
        <v>-0.69765554908741545</v>
      </c>
      <c r="R1482" s="1119">
        <f t="shared" ref="R1482" si="6450">IF(D1482=0,"",(D1482-D$2)/D$3)</f>
        <v>1.0160609297865673</v>
      </c>
      <c r="S1482" s="1119">
        <f t="shared" ref="S1482" si="6451">IF(E1482=0,"",(E1482-E$2)/E$3)</f>
        <v>-1.0477843200891934</v>
      </c>
      <c r="T1482" s="1119">
        <f t="shared" ref="T1482" si="6452">IF(F1482=0,"",(F1482-F$2)/F$3)</f>
        <v>1.5040645430455772</v>
      </c>
      <c r="U1482" s="1119">
        <f t="shared" ref="U1482" si="6453">IF(G1482=0,"",(G1482-G$2)/G$3)</f>
        <v>-0.30394703977920678</v>
      </c>
      <c r="V1482" s="1119">
        <f t="shared" ref="V1482" si="6454">IF(H1482=0,"",(H1482-H$2)/H$3)</f>
        <v>-0.95353674689906198</v>
      </c>
      <c r="W1482" s="1119">
        <f t="shared" ref="W1482" si="6455">IF(I1482=0,"",(I1482-I$2)/I$3)</f>
        <v>-0.53275716492591896</v>
      </c>
      <c r="X1482" s="1119">
        <f t="shared" ref="X1482" si="6456">IF(J1482=0,"",(J1482-J$2)/J$3)</f>
        <v>-0.18327550094726353</v>
      </c>
      <c r="Y1482" s="1119">
        <f t="shared" ref="Y1482" si="6457">IF(K1482=0,"",(K1482-K$2)/K$3)</f>
        <v>1.7330577638239086</v>
      </c>
      <c r="Z1482" s="1119">
        <f t="shared" ref="Z1482" si="6458">IF(L1482=0,"",(L1482-L$2)/L$3)</f>
        <v>-0.59397685886371943</v>
      </c>
      <c r="AA1482" s="1119">
        <f t="shared" ref="AA1482" si="6459">IF(M1482=0,"",(M1482-M$2)/M$3)</f>
        <v>-3.5359840484467192E-2</v>
      </c>
      <c r="AB1482" s="1119">
        <f t="shared" ref="AB1482" si="6460">IF(N1482=0,"",(N1482-N$2)/N$3)</f>
        <v>-1.9214138993723007</v>
      </c>
      <c r="AC1482" s="1119">
        <f t="shared" ref="AC1482" si="6461">IF(O1482=0,"",(O1482-O$2)/O$3)</f>
        <v>1.082256443007831</v>
      </c>
      <c r="AE1482" s="1118">
        <f t="shared" ref="AE1482" si="6462">AVERAGE(Q1482:R1482)</f>
        <v>0.1592026903495759</v>
      </c>
      <c r="AF1482" s="1118">
        <f t="shared" ref="AF1482" si="6463">AVERAGE(S1482:U1482)</f>
        <v>5.0777727725725676E-2</v>
      </c>
      <c r="AG1482" s="1118">
        <f t="shared" ref="AG1482" si="6464">AVERAGE(V1482:W1482)</f>
        <v>-0.74314695591249047</v>
      </c>
      <c r="AH1482" s="1118">
        <f t="shared" ref="AH1482" si="6465">AVERAGE(X1482:Y1482)</f>
        <v>0.77489113143832256</v>
      </c>
      <c r="AI1482" s="1118">
        <f t="shared" ref="AI1482" si="6466">AVERAGE(Z1482:AC1482)</f>
        <v>-0.36712353892816407</v>
      </c>
      <c r="AJ1482" s="1118">
        <f t="shared" ref="AJ1482" si="6467">AVERAGE(AE1482:AI1482)</f>
        <v>-2.5079789065406088E-2</v>
      </c>
    </row>
    <row r="1483" spans="1:36">
      <c r="A1483" s="93" t="str">
        <f>YEAR(B1483)&amp;WEEKNUM(B1483)</f>
        <v>20212</v>
      </c>
      <c r="B1483" s="93">
        <f>'Sub Index'!A1465</f>
        <v>44200</v>
      </c>
      <c r="C1483" s="1123">
        <f>VLOOKUP(B1483,'Sub Index'!A:M,8,0)</f>
        <v>0.93152809406412629</v>
      </c>
      <c r="D1483" s="1123">
        <f>VLOOKUP(B1483,'Sub Index'!J:M,4,0)</f>
        <v>0.89849999999999985</v>
      </c>
      <c r="E1483" s="1123">
        <f>VLOOKUP(B1483,'Sub Index'!O:W,4,0)</f>
        <v>0.44419999999999993</v>
      </c>
      <c r="F1483" s="1123">
        <f>VLOOKUP(B1483,'Sub Index'!O:W,7,0)</f>
        <v>0.12967657688212914</v>
      </c>
      <c r="G1483" s="1123">
        <f>VLOOKUP(B1483,'Sub Index'!O:W,9,0)</f>
        <v>0.24080000000000013</v>
      </c>
      <c r="H1483" s="1123">
        <f>VLOOKUP(B1483,'Sub Index'!Y:AE,4,0)</f>
        <v>1.1951000000000001</v>
      </c>
      <c r="I1483" s="1123">
        <f>VLOOKUP(B1483,'Sub Index'!Y:AE,7,0)</f>
        <v>5.856997009160223E-3</v>
      </c>
      <c r="J1483" s="1123">
        <f>VLOOKUP(B1483,'Sub Index'!AG:AK,4,0)</f>
        <v>1.0008348366925041E-2</v>
      </c>
      <c r="K1483" s="1123">
        <f>VLOOKUP(B1483,'Sub Index'!AG:AK,5,0)</f>
        <v>164364622.18269998</v>
      </c>
      <c r="L1483" s="1123">
        <f>VLOOKUP(B1483,'Sub Index'!AM:AX,4,0)</f>
        <v>2.8294879694122314E-3</v>
      </c>
      <c r="M1483" s="1123">
        <f>VLOOKUP(B1483,'Sub Index'!AM:AX,7,0)</f>
        <v>1.1800000000000033E-2</v>
      </c>
      <c r="N1483" s="1123">
        <f>VLOOKUP(B1483,'Sub Index'!AM:AX,8,0)</f>
        <v>-7.899999999999352E-3</v>
      </c>
      <c r="O1483" s="1123">
        <f>VLOOKUP(B1483,'Sub Index'!AV:AX,3,0)</f>
        <v>371.642</v>
      </c>
      <c r="Q1483" s="1122">
        <f t="shared" ref="Q1483:Q1486" si="6468">IF(C1483=0,"",(C1483-C$2)/C$3)</f>
        <v>-0.48383459319691674</v>
      </c>
      <c r="R1483" s="1122">
        <f t="shared" ref="R1483:R1486" si="6469">IF(D1483=0,"",(D1483-D$2)/D$3)</f>
        <v>1.0453046351468525</v>
      </c>
      <c r="S1483" s="1122">
        <f t="shared" ref="S1483:S1486" si="6470">IF(E1483=0,"",(E1483-E$2)/E$3)</f>
        <v>-0.98391947928789969</v>
      </c>
      <c r="T1483" s="1122">
        <f t="shared" ref="T1483:T1486" si="6471">IF(F1483=0,"",(F1483-F$2)/F$3)</f>
        <v>1.7747720681706398</v>
      </c>
      <c r="U1483" s="1122">
        <f t="shared" ref="U1483:U1486" si="6472">IF(G1483=0,"",(G1483-G$2)/G$3)</f>
        <v>4.6774177990115441E-3</v>
      </c>
      <c r="V1483" s="1122">
        <f t="shared" ref="V1483:V1486" si="6473">IF(H1483=0,"",(H1483-H$2)/H$3)</f>
        <v>-0.94352756904337653</v>
      </c>
      <c r="W1483" s="1122">
        <f t="shared" ref="W1483:W1486" si="6474">IF(I1483=0,"",(I1483-I$2)/I$3)</f>
        <v>-0.45401324246506447</v>
      </c>
      <c r="X1483" s="1122">
        <f t="shared" ref="X1483:X1486" si="6475">IF(J1483=0,"",(J1483-J$2)/J$3)</f>
        <v>-0.17929784039407862</v>
      </c>
      <c r="Y1483" s="1122">
        <f t="shared" ref="Y1483:Y1486" si="6476">IF(K1483=0,"",(K1483-K$2)/K$3)</f>
        <v>1.8225774110201209</v>
      </c>
      <c r="Z1483" s="1122">
        <f t="shared" ref="Z1483:Z1486" si="6477">IF(L1483=0,"",(L1483-L$2)/L$3)</f>
        <v>0.86510999634404095</v>
      </c>
      <c r="AA1483" s="1122">
        <f t="shared" ref="AA1483:AA1486" si="6478">IF(M1483=0,"",(M1483-M$2)/M$3)</f>
        <v>-0.13887684121958327</v>
      </c>
      <c r="AB1483" s="1122">
        <f t="shared" ref="AB1483:AB1486" si="6479">IF(N1483=0,"",(N1483-N$2)/N$3)</f>
        <v>-0.58294132028003665</v>
      </c>
      <c r="AC1483" s="1122">
        <f t="shared" ref="AC1483:AC1486" si="6480">IF(O1483=0,"",(O1483-O$2)/O$3)</f>
        <v>1.4029362027366374</v>
      </c>
      <c r="AE1483" s="1123">
        <f t="shared" ref="AE1483:AE1486" si="6481">AVERAGE(Q1483:R1483)</f>
        <v>0.28073502097496783</v>
      </c>
      <c r="AF1483" s="1123">
        <f t="shared" ref="AF1483:AF1486" si="6482">AVERAGE(S1483:U1483)</f>
        <v>0.26517666889391722</v>
      </c>
      <c r="AG1483" s="1123">
        <f t="shared" ref="AG1483:AG1486" si="6483">AVERAGE(V1483:W1483)</f>
        <v>-0.69877040575422056</v>
      </c>
      <c r="AH1483" s="1123">
        <f t="shared" ref="AH1483:AH1486" si="6484">AVERAGE(X1483:Y1483)</f>
        <v>0.82163978531302118</v>
      </c>
      <c r="AI1483" s="1123">
        <f t="shared" ref="AI1483:AI1486" si="6485">AVERAGE(Z1483:AC1483)</f>
        <v>0.38655700939526461</v>
      </c>
      <c r="AJ1483" s="1123">
        <f t="shared" ref="AJ1483:AJ1486" si="6486">AVERAGE(AE1483:AI1483)</f>
        <v>0.21106761576459004</v>
      </c>
    </row>
    <row r="1484" spans="1:36">
      <c r="A1484" s="93" t="str">
        <f>YEAR(B1484)&amp;WEEKNUM(B1484)</f>
        <v>20212</v>
      </c>
      <c r="B1484" s="93">
        <f>'Sub Index'!A1466</f>
        <v>44201</v>
      </c>
      <c r="C1484" s="1123">
        <f>VLOOKUP(B1484,'Sub Index'!A:M,8,0)</f>
        <v>0.99334935660089996</v>
      </c>
      <c r="D1484" s="1123">
        <f>VLOOKUP(B1484,'Sub Index'!J:M,4,0)</f>
        <v>0.86890000000000001</v>
      </c>
      <c r="E1484" s="1123">
        <f>VLOOKUP(B1484,'Sub Index'!O:W,4,0)</f>
        <v>0.49650000000000016</v>
      </c>
      <c r="F1484" s="1123">
        <f>VLOOKUP(B1484,'Sub Index'!O:W,7,0)</f>
        <v>0.13066874051918015</v>
      </c>
      <c r="G1484" s="1123">
        <f>VLOOKUP(B1484,'Sub Index'!O:W,9,0)</f>
        <v>0.29090000000000016</v>
      </c>
      <c r="H1484" s="1123">
        <f>VLOOKUP(B1484,'Sub Index'!Y:AE,4,0)</f>
        <v>1.1444000000000001</v>
      </c>
      <c r="I1484" s="1123">
        <f>VLOOKUP(B1484,'Sub Index'!Y:AE,7,0)</f>
        <v>5.9193451597382204E-3</v>
      </c>
      <c r="J1484" s="1123">
        <f>VLOOKUP(B1484,'Sub Index'!AG:AK,4,0)</f>
        <v>9.9989386333364811E-3</v>
      </c>
      <c r="K1484" s="1123">
        <f>VLOOKUP(B1484,'Sub Index'!AG:AK,5,0)</f>
        <v>165568708.07679999</v>
      </c>
      <c r="L1484" s="1123">
        <f>VLOOKUP(B1484,'Sub Index'!AM:AX,4,0)</f>
        <v>2.8064567210277325E-3</v>
      </c>
      <c r="M1484" s="1123">
        <f>VLOOKUP(B1484,'Sub Index'!AM:AX,7,0)</f>
        <v>1.0199999999999321E-2</v>
      </c>
      <c r="N1484" s="1123">
        <f>VLOOKUP(B1484,'Sub Index'!AM:AX,8,0)</f>
        <v>-2.7000000000000135E-2</v>
      </c>
      <c r="O1484" s="1123">
        <f>VLOOKUP(B1484,'Sub Index'!AV:AX,3,0)</f>
        <v>360.46600000000001</v>
      </c>
      <c r="Q1484" s="1122">
        <f t="shared" si="6468"/>
        <v>-0.34010890258622961</v>
      </c>
      <c r="R1484" s="1122">
        <f t="shared" si="6469"/>
        <v>1.0259396758926143</v>
      </c>
      <c r="S1484" s="1122">
        <f t="shared" si="6470"/>
        <v>-0.94994052533156526</v>
      </c>
      <c r="T1484" s="1122">
        <f t="shared" si="6471"/>
        <v>1.8010850477210627</v>
      </c>
      <c r="U1484" s="1122">
        <f t="shared" si="6472"/>
        <v>0.15479475104822241</v>
      </c>
      <c r="V1484" s="1122">
        <f t="shared" si="6473"/>
        <v>-0.97758564402882986</v>
      </c>
      <c r="W1484" s="1122">
        <f t="shared" si="6474"/>
        <v>-0.43275464651521001</v>
      </c>
      <c r="X1484" s="1122">
        <f t="shared" si="6475"/>
        <v>-0.18055326056638954</v>
      </c>
      <c r="Y1484" s="1122">
        <f t="shared" si="6476"/>
        <v>1.8621952798244219</v>
      </c>
      <c r="Z1484" s="1122">
        <f t="shared" si="6477"/>
        <v>0.84009863204884816</v>
      </c>
      <c r="AA1484" s="1122">
        <f t="shared" si="6478"/>
        <v>-0.26156365690574518</v>
      </c>
      <c r="AB1484" s="1122">
        <f t="shared" si="6479"/>
        <v>-1.4660095848970751</v>
      </c>
      <c r="AC1484" s="1122">
        <f t="shared" si="6480"/>
        <v>1.2388073790175893</v>
      </c>
      <c r="AE1484" s="1123">
        <f t="shared" si="6481"/>
        <v>0.34291538665319232</v>
      </c>
      <c r="AF1484" s="1123">
        <f t="shared" si="6482"/>
        <v>0.33531309114590663</v>
      </c>
      <c r="AG1484" s="1123">
        <f t="shared" si="6483"/>
        <v>-0.70517014527201993</v>
      </c>
      <c r="AH1484" s="1123">
        <f t="shared" si="6484"/>
        <v>0.84082100962901618</v>
      </c>
      <c r="AI1484" s="1123">
        <f t="shared" si="6485"/>
        <v>8.7833192315904307E-2</v>
      </c>
      <c r="AJ1484" s="1123">
        <f t="shared" si="6486"/>
        <v>0.18034250689439993</v>
      </c>
    </row>
    <row r="1485" spans="1:36">
      <c r="A1485" s="93" t="str">
        <f t="shared" ref="A1485" si="6487">YEAR(B1485)&amp;WEEKNUM(B1485)</f>
        <v>20212</v>
      </c>
      <c r="B1485" s="93">
        <f>'Sub Index'!A1467</f>
        <v>44202</v>
      </c>
      <c r="C1485" s="1123">
        <f>VLOOKUP(B1485,'Sub Index'!A:M,8,0)</f>
        <v>1.6443700523673939</v>
      </c>
      <c r="D1485" s="1123">
        <f>VLOOKUP(B1485,'Sub Index'!J:M,4,0)</f>
        <v>0.83360000000000012</v>
      </c>
      <c r="E1485" s="1123">
        <f>VLOOKUP(B1485,'Sub Index'!O:W,4,0)</f>
        <v>0.55299999999999994</v>
      </c>
      <c r="F1485" s="1123">
        <f>VLOOKUP(B1485,'Sub Index'!O:W,7,0)</f>
        <v>0.13091237820419763</v>
      </c>
      <c r="G1485" s="1123">
        <f>VLOOKUP(B1485,'Sub Index'!O:W,9,0)</f>
        <v>0.29889999999999994</v>
      </c>
      <c r="H1485" s="1123">
        <f>VLOOKUP(B1485,'Sub Index'!Y:AE,4,0)</f>
        <v>1.1160999999999999</v>
      </c>
      <c r="I1485" s="1123">
        <f>VLOOKUP(B1485,'Sub Index'!Y:AE,7,0)</f>
        <v>5.8516415948024272E-3</v>
      </c>
      <c r="J1485" s="1123">
        <f>VLOOKUP(B1485,'Sub Index'!AG:AK,4,0)</f>
        <v>6.8236081625454989E-3</v>
      </c>
      <c r="K1485" s="1123">
        <f>VLOOKUP(B1485,'Sub Index'!AG:AK,5,0)</f>
        <v>166309341.5016</v>
      </c>
      <c r="L1485" s="1123">
        <f>VLOOKUP(B1485,'Sub Index'!AM:AX,4,0)</f>
        <v>2.8053438521808472E-3</v>
      </c>
      <c r="M1485" s="1123">
        <f>VLOOKUP(B1485,'Sub Index'!AM:AX,7,0)</f>
        <v>8.7500000000000355E-3</v>
      </c>
      <c r="N1485" s="1123">
        <f>VLOOKUP(B1485,'Sub Index'!AM:AX,8,0)</f>
        <v>-1.1949999999999683E-2</v>
      </c>
      <c r="O1485" s="1123">
        <f>VLOOKUP(B1485,'Sub Index'!AV:AX,3,0)</f>
        <v>357.32</v>
      </c>
      <c r="Q1485" s="1122">
        <f t="shared" si="6468"/>
        <v>1.1734221264061222</v>
      </c>
      <c r="R1485" s="1122">
        <f t="shared" si="6469"/>
        <v>1.0028456535387427</v>
      </c>
      <c r="S1485" s="1122">
        <f t="shared" si="6470"/>
        <v>-0.9132328599676478</v>
      </c>
      <c r="T1485" s="1122">
        <f t="shared" si="6471"/>
        <v>1.8075465155517445</v>
      </c>
      <c r="U1485" s="1122">
        <f t="shared" si="6472"/>
        <v>0.17876558270478235</v>
      </c>
      <c r="V1485" s="1122">
        <f t="shared" si="6473"/>
        <v>-0.99659636438560184</v>
      </c>
      <c r="W1485" s="1122">
        <f t="shared" si="6474"/>
        <v>-0.45583925637118677</v>
      </c>
      <c r="X1485" s="1122">
        <f t="shared" si="6475"/>
        <v>-0.6041969152210912</v>
      </c>
      <c r="Y1485" s="1122">
        <f t="shared" si="6476"/>
        <v>1.8865642372215508</v>
      </c>
      <c r="Z1485" s="1122">
        <f t="shared" si="6477"/>
        <v>0.83889008409358612</v>
      </c>
      <c r="AA1485" s="1122">
        <f t="shared" si="6478"/>
        <v>-0.37274858362122509</v>
      </c>
      <c r="AB1485" s="1122">
        <f t="shared" si="6479"/>
        <v>-0.77018877953130116</v>
      </c>
      <c r="AC1485" s="1122">
        <f t="shared" si="6480"/>
        <v>1.1926057613171483</v>
      </c>
      <c r="AE1485" s="1123">
        <f t="shared" si="6481"/>
        <v>1.0881338899724324</v>
      </c>
      <c r="AF1485" s="1123">
        <f t="shared" si="6482"/>
        <v>0.3576930794296263</v>
      </c>
      <c r="AG1485" s="1123">
        <f t="shared" si="6483"/>
        <v>-0.72621781037839428</v>
      </c>
      <c r="AH1485" s="1123">
        <f t="shared" si="6484"/>
        <v>0.64118366100022972</v>
      </c>
      <c r="AI1485" s="1123">
        <f t="shared" si="6485"/>
        <v>0.22213962056455205</v>
      </c>
      <c r="AJ1485" s="1123">
        <f t="shared" si="6486"/>
        <v>0.31658648811768925</v>
      </c>
    </row>
    <row r="1486" spans="1:36">
      <c r="A1486" s="93" t="str">
        <f>YEAR(B1486)&amp;WEEKNUM(B1486)</f>
        <v>20212</v>
      </c>
      <c r="B1486" s="93">
        <f>'Sub Index'!A1468</f>
        <v>44203</v>
      </c>
      <c r="C1486" s="1123">
        <f>VLOOKUP(B1486,'Sub Index'!A:M,8,0)</f>
        <v>1.6891581587833018</v>
      </c>
      <c r="D1486" s="1123">
        <f>VLOOKUP(B1486,'Sub Index'!J:M,4,0)</f>
        <v>0.90459999999999985</v>
      </c>
      <c r="E1486" s="1123">
        <f>VLOOKUP(B1486,'Sub Index'!O:W,4,0)</f>
        <v>0.57810000000000006</v>
      </c>
      <c r="F1486" s="1123">
        <f>VLOOKUP(B1486,'Sub Index'!O:W,7,0)</f>
        <v>0.13014876091413727</v>
      </c>
      <c r="G1486" s="1123">
        <f>VLOOKUP(B1486,'Sub Index'!O:W,9,0)</f>
        <v>0.22319999999999984</v>
      </c>
      <c r="H1486" s="1123">
        <f>VLOOKUP(B1486,'Sub Index'!Y:AE,4,0)</f>
        <v>1.2147000000000001</v>
      </c>
      <c r="I1486" s="1123">
        <f>VLOOKUP(B1486,'Sub Index'!Y:AE,7,0)</f>
        <v>5.7554114521760633E-3</v>
      </c>
      <c r="J1486" s="1123">
        <f>VLOOKUP(B1486,'Sub Index'!AG:AK,4,0)</f>
        <v>6.8115397117586721E-3</v>
      </c>
      <c r="K1486" s="1123">
        <f>VLOOKUP(B1486,'Sub Index'!AG:AK,5,0)</f>
        <v>167303139.96200001</v>
      </c>
      <c r="L1486" s="1123">
        <f>VLOOKUP(B1486,'Sub Index'!AM:AX,4,0)</f>
        <v>2.7878498518708783E-3</v>
      </c>
      <c r="M1486" s="1123">
        <f>VLOOKUP(B1486,'Sub Index'!AM:AX,7,0)</f>
        <v>1.0749999999999815E-2</v>
      </c>
      <c r="N1486" s="1123">
        <f>VLOOKUP(B1486,'Sub Index'!AM:AX,8,0)</f>
        <v>1.4750000000000263E-2</v>
      </c>
      <c r="O1486" s="1123">
        <f>VLOOKUP(B1486,'Sub Index'!AV:AX,3,0)</f>
        <v>369.98400000000004</v>
      </c>
      <c r="Q1486" s="1122">
        <f t="shared" si="6468"/>
        <v>1.2775481384224929</v>
      </c>
      <c r="R1486" s="1122">
        <f t="shared" si="6469"/>
        <v>1.049295386885057</v>
      </c>
      <c r="S1486" s="1122">
        <f t="shared" si="6470"/>
        <v>-0.89692556084137642</v>
      </c>
      <c r="T1486" s="1122">
        <f t="shared" si="6471"/>
        <v>1.7872947693806898</v>
      </c>
      <c r="U1486" s="1122">
        <f t="shared" si="6472"/>
        <v>-4.8058411845422623E-2</v>
      </c>
      <c r="V1486" s="1122">
        <f t="shared" si="6473"/>
        <v>-0.93036113374328011</v>
      </c>
      <c r="W1486" s="1122">
        <f t="shared" si="6474"/>
        <v>-0.48865045768711912</v>
      </c>
      <c r="X1486" s="1122">
        <f t="shared" si="6475"/>
        <v>-0.60580705395921064</v>
      </c>
      <c r="Y1486" s="1122">
        <f t="shared" si="6476"/>
        <v>1.9192630481742965</v>
      </c>
      <c r="Z1486" s="1122">
        <f t="shared" si="6477"/>
        <v>0.81989203381736497</v>
      </c>
      <c r="AA1486" s="1122">
        <f t="shared" si="6478"/>
        <v>-0.21939006401360786</v>
      </c>
      <c r="AB1486" s="1122">
        <f t="shared" si="6479"/>
        <v>0.46425743331026509</v>
      </c>
      <c r="AC1486" s="1122">
        <f t="shared" si="6480"/>
        <v>1.3785870984304298</v>
      </c>
      <c r="AE1486" s="1123">
        <f t="shared" si="6481"/>
        <v>1.1634217626537748</v>
      </c>
      <c r="AF1486" s="1123">
        <f t="shared" si="6482"/>
        <v>0.28077026556463025</v>
      </c>
      <c r="AG1486" s="1123">
        <f t="shared" si="6483"/>
        <v>-0.70950579571519956</v>
      </c>
      <c r="AH1486" s="1123">
        <f t="shared" si="6484"/>
        <v>0.65672799710754293</v>
      </c>
      <c r="AI1486" s="1123">
        <f t="shared" si="6485"/>
        <v>0.61083662538611305</v>
      </c>
      <c r="AJ1486" s="1123">
        <f t="shared" si="6486"/>
        <v>0.4004501709993723</v>
      </c>
    </row>
    <row r="1487" spans="1:36">
      <c r="A1487" s="93" t="str">
        <f>YEAR(B1487)&amp;WEEKNUM(B1487)</f>
        <v>20212</v>
      </c>
      <c r="B1487" s="93">
        <f>'Sub Index'!A1469</f>
        <v>44204</v>
      </c>
      <c r="C1487" s="1124">
        <f>VLOOKUP(B1487,'Sub Index'!A:M,8,0)</f>
        <v>1.8452616441670104</v>
      </c>
      <c r="D1487" s="1124">
        <f>VLOOKUP(B1487,'Sub Index'!J:M,4,0)</f>
        <v>0.9410999999999996</v>
      </c>
      <c r="E1487" s="1124">
        <f>VLOOKUP(B1487,'Sub Index'!O:W,4,0)</f>
        <v>0.5512999999999999</v>
      </c>
      <c r="F1487" s="1124">
        <f>VLOOKUP(B1487,'Sub Index'!O:W,7,0)</f>
        <v>0.12970304320416887</v>
      </c>
      <c r="G1487" s="1124">
        <f>VLOOKUP(B1487,'Sub Index'!O:W,9,0)</f>
        <v>-2.0699999999999941E-2</v>
      </c>
      <c r="H1487" s="1124">
        <f>VLOOKUP(B1487,'Sub Index'!Y:AE,4,0)</f>
        <v>1.3002999999999996</v>
      </c>
      <c r="I1487" s="1124">
        <f>VLOOKUP(B1487,'Sub Index'!Y:AE,7,0)</f>
        <v>5.7332159980054672E-3</v>
      </c>
      <c r="J1487" s="1124">
        <f>VLOOKUP(B1487,'Sub Index'!AG:AK,4,0)</f>
        <v>6.232169018100777E-3</v>
      </c>
      <c r="K1487" s="1124">
        <f>VLOOKUP(B1487,'Sub Index'!AG:AK,5,0)</f>
        <v>167303139.96200001</v>
      </c>
      <c r="L1487" s="1124">
        <f>VLOOKUP(B1487,'Sub Index'!AM:AX,4,0)</f>
        <v>2.821594081017642E-3</v>
      </c>
      <c r="M1487" s="1124">
        <f>VLOOKUP(B1487,'Sub Index'!AM:AX,7,0)</f>
        <v>1.1149999999999771E-2</v>
      </c>
      <c r="N1487" s="1124">
        <f>VLOOKUP(B1487,'Sub Index'!AM:AX,8,0)</f>
        <v>-7.0499999999995566E-3</v>
      </c>
      <c r="O1487" s="1124">
        <f>VLOOKUP(B1487,'Sub Index'!AV:AX,3,0)</f>
        <v>384.35</v>
      </c>
      <c r="Q1487" s="1125">
        <f t="shared" ref="Q1487" si="6488">IF(C1487=0,"",(C1487-C$2)/C$3)</f>
        <v>1.6404666606730371</v>
      </c>
      <c r="R1487" s="1125">
        <f t="shared" ref="R1487" si="6489">IF(D1487=0,"",(D1487-D$2)/D$3)</f>
        <v>1.0731744751546408</v>
      </c>
      <c r="S1487" s="1125">
        <f t="shared" ref="S1487" si="6490">IF(E1487=0,"",(E1487-E$2)/E$3)</f>
        <v>-0.9143373383945268</v>
      </c>
      <c r="T1487" s="1125">
        <f t="shared" ref="T1487" si="6491">IF(F1487=0,"",(F1487-F$2)/F$3)</f>
        <v>1.7754739763686425</v>
      </c>
      <c r="U1487" s="1125">
        <f t="shared" ref="U1487" si="6492">IF(G1487=0,"",(G1487-G$2)/G$3)</f>
        <v>-0.77886914197481338</v>
      </c>
      <c r="V1487" s="1125">
        <f t="shared" ref="V1487" si="6493">IF(H1487=0,"",(H1487-H$2)/H$3)</f>
        <v>-0.87285874284081866</v>
      </c>
      <c r="W1487" s="1125">
        <f t="shared" ref="W1487" si="6494">IF(I1487=0,"",(I1487-I$2)/I$3)</f>
        <v>-0.49621835164647465</v>
      </c>
      <c r="X1487" s="1125">
        <f t="shared" ref="X1487" si="6495">IF(J1487=0,"",(J1487-J$2)/J$3)</f>
        <v>-0.683105061306433</v>
      </c>
      <c r="Y1487" s="1125">
        <f t="shared" ref="Y1487" si="6496">IF(K1487=0,"",(K1487-K$2)/K$3)</f>
        <v>1.9192630481742965</v>
      </c>
      <c r="Z1487" s="1125">
        <f t="shared" ref="Z1487" si="6497">IF(L1487=0,"",(L1487-L$2)/L$3)</f>
        <v>0.85653742941034605</v>
      </c>
      <c r="AA1487" s="1125">
        <f t="shared" ref="AA1487" si="6498">IF(M1487=0,"",(M1487-M$2)/M$3)</f>
        <v>-0.18871836009208443</v>
      </c>
      <c r="AB1487" s="1125">
        <f t="shared" ref="AB1487" si="6499">IF(N1487=0,"",(N1487-N$2)/N$3)</f>
        <v>-0.54364247080756178</v>
      </c>
      <c r="AC1487" s="1125">
        <f t="shared" ref="AC1487" si="6500">IF(O1487=0,"",(O1487-O$2)/O$3)</f>
        <v>1.5895637163212535</v>
      </c>
      <c r="AE1487" s="1124">
        <f t="shared" ref="AE1487" si="6501">AVERAGE(Q1487:R1487)</f>
        <v>1.356820567913839</v>
      </c>
      <c r="AF1487" s="1124">
        <f t="shared" ref="AF1487" si="6502">AVERAGE(S1487:U1487)</f>
        <v>2.7422498666434092E-2</v>
      </c>
      <c r="AG1487" s="1124">
        <f t="shared" ref="AG1487" si="6503">AVERAGE(V1487:W1487)</f>
        <v>-0.68453854724364671</v>
      </c>
      <c r="AH1487" s="1124">
        <f t="shared" ref="AH1487" si="6504">AVERAGE(X1487:Y1487)</f>
        <v>0.61807899343393169</v>
      </c>
      <c r="AI1487" s="1124">
        <f t="shared" ref="AI1487" si="6505">AVERAGE(Z1487:AC1487)</f>
        <v>0.42843507870798836</v>
      </c>
      <c r="AJ1487" s="1124">
        <f t="shared" ref="AJ1487" si="6506">AVERAGE(AE1487:AI1487)</f>
        <v>0.34924371829570927</v>
      </c>
    </row>
    <row r="1488" spans="1:36">
      <c r="A1488" s="93" t="str">
        <f t="shared" ref="A1488:A1491" si="6507">YEAR(B1488)&amp;WEEKNUM(B1488)</f>
        <v>20213</v>
      </c>
      <c r="B1488" s="93">
        <f>'Sub Index'!A1470</f>
        <v>44207</v>
      </c>
      <c r="C1488" s="1126">
        <f>VLOOKUP(B1488,'Sub Index'!A:M,8,0)</f>
        <v>1.4960310130250769</v>
      </c>
      <c r="D1488" s="1126">
        <f>VLOOKUP(B1488,'Sub Index'!J:M,4,0)</f>
        <v>0.93739999999999979</v>
      </c>
      <c r="E1488" s="1126">
        <f>VLOOKUP(B1488,'Sub Index'!O:W,4,0)</f>
        <v>0.57790000000000008</v>
      </c>
      <c r="F1488" s="1126">
        <f>VLOOKUP(B1488,'Sub Index'!O:W,7,0)</f>
        <v>0.12972797370616429</v>
      </c>
      <c r="G1488" s="1126">
        <f>VLOOKUP(B1488,'Sub Index'!O:W,9,0)</f>
        <v>4.8699999999999966E-2</v>
      </c>
      <c r="H1488" s="1126">
        <f>VLOOKUP(B1488,'Sub Index'!Y:AE,4,0)</f>
        <v>1.2862</v>
      </c>
      <c r="I1488" s="1126">
        <f>VLOOKUP(B1488,'Sub Index'!Y:AE,7,0)</f>
        <v>5.7842957743581142E-3</v>
      </c>
      <c r="J1488" s="1126">
        <f>VLOOKUP(B1488,'Sub Index'!AG:AK,4,0)</f>
        <v>7.8337183967812397E-3</v>
      </c>
      <c r="K1488" s="1126">
        <f>VLOOKUP(B1488,'Sub Index'!AG:AK,5,0)</f>
        <v>167364294.35100001</v>
      </c>
      <c r="L1488" s="1126">
        <f>VLOOKUP(B1488,'Sub Index'!AM:AX,4,0)</f>
        <v>2.8280763797430154E-3</v>
      </c>
      <c r="M1488" s="1126">
        <f>VLOOKUP(B1488,'Sub Index'!AM:AX,7,0)</f>
        <v>1.1050000000000004E-2</v>
      </c>
      <c r="N1488" s="1126">
        <f>VLOOKUP(B1488,'Sub Index'!AM:AX,8,0)</f>
        <v>4.4500000000002871E-3</v>
      </c>
      <c r="O1488" s="1126">
        <f>VLOOKUP(B1488,'Sub Index'!AV:AX,3,0)</f>
        <v>385.20799999999997</v>
      </c>
      <c r="Q1488" s="1127">
        <f t="shared" ref="Q1488:Q1491" si="6508">IF(C1488=0,"",(C1488-C$2)/C$3)</f>
        <v>0.82855484289960435</v>
      </c>
      <c r="R1488" s="1127">
        <f t="shared" ref="R1488:R1491" si="6509">IF(D1488=0,"",(D1488-D$2)/D$3)</f>
        <v>1.0707538552478613</v>
      </c>
      <c r="S1488" s="1127">
        <f t="shared" ref="S1488:S1491" si="6510">IF(E1488=0,"",(E1488-E$2)/E$3)</f>
        <v>-0.89705549947983276</v>
      </c>
      <c r="T1488" s="1127">
        <f t="shared" ref="T1488:T1491" si="6511">IF(F1488=0,"",(F1488-F$2)/F$3)</f>
        <v>1.7761351533808711</v>
      </c>
      <c r="U1488" s="1127">
        <f t="shared" ref="U1488:U1491" si="6512">IF(G1488=0,"",(G1488-G$2)/G$3)</f>
        <v>-0.5709221773541503</v>
      </c>
      <c r="V1488" s="1127">
        <f t="shared" ref="V1488:V1491" si="6513">IF(H1488=0,"",(H1488-H$2)/H$3)</f>
        <v>-0.88233051517405092</v>
      </c>
      <c r="W1488" s="1127">
        <f t="shared" ref="W1488:W1491" si="6514">IF(I1488=0,"",(I1488-I$2)/I$3)</f>
        <v>-0.47880188753930897</v>
      </c>
      <c r="X1488" s="1127">
        <f t="shared" ref="X1488:X1491" si="6515">IF(J1488=0,"",(J1488-J$2)/J$3)</f>
        <v>-0.46943085065800699</v>
      </c>
      <c r="Y1488" s="1127">
        <f t="shared" ref="Y1488:Y1491" si="6516">IF(K1488=0,"",(K1488-K$2)/K$3)</f>
        <v>1.9212752024334576</v>
      </c>
      <c r="Z1488" s="1127">
        <f t="shared" ref="Z1488:Z1491" si="6517">IF(L1488=0,"",(L1488-L$2)/L$3)</f>
        <v>0.86357704498757626</v>
      </c>
      <c r="AA1488" s="1127">
        <f t="shared" ref="AA1488:AA1491" si="6518">IF(M1488=0,"",(M1488-M$2)/M$3)</f>
        <v>-0.19638628607244826</v>
      </c>
      <c r="AB1488" s="1127">
        <f t="shared" ref="AB1488:AB1491" si="6519">IF(N1488=0,"",(N1488-N$2)/N$3)</f>
        <v>-1.1952154415132995E-2</v>
      </c>
      <c r="AC1488" s="1127">
        <f t="shared" ref="AC1488:AC1491" si="6520">IF(O1488=0,"",(O1488-O$2)/O$3)</f>
        <v>1.602164157512282</v>
      </c>
      <c r="AE1488" s="1126">
        <f t="shared" ref="AE1488:AE1491" si="6521">AVERAGE(Q1488:R1488)</f>
        <v>0.94965434907373281</v>
      </c>
      <c r="AF1488" s="1126">
        <f t="shared" ref="AF1488:AF1491" si="6522">AVERAGE(S1488:U1488)</f>
        <v>0.1027191588489627</v>
      </c>
      <c r="AG1488" s="1126">
        <f t="shared" ref="AG1488:AG1491" si="6523">AVERAGE(V1488:W1488)</f>
        <v>-0.68056620135668</v>
      </c>
      <c r="AH1488" s="1126">
        <f t="shared" ref="AH1488:AH1491" si="6524">AVERAGE(X1488:Y1488)</f>
        <v>0.72592217588772534</v>
      </c>
      <c r="AI1488" s="1126">
        <f t="shared" ref="AI1488:AI1491" si="6525">AVERAGE(Z1488:AC1488)</f>
        <v>0.5643506905030693</v>
      </c>
      <c r="AJ1488" s="1126">
        <f t="shared" ref="AJ1488:AJ1491" si="6526">AVERAGE(AE1488:AI1488)</f>
        <v>0.33241603459136199</v>
      </c>
    </row>
    <row r="1489" spans="1:36">
      <c r="A1489" s="93" t="str">
        <f t="shared" si="6507"/>
        <v>20213</v>
      </c>
      <c r="B1489" s="93">
        <f>'Sub Index'!A1471</f>
        <v>44208</v>
      </c>
      <c r="C1489" s="1126">
        <f>VLOOKUP(B1489,'Sub Index'!A:M,8,0)</f>
        <v>1.3014081771506787</v>
      </c>
      <c r="D1489" s="1126">
        <f>VLOOKUP(B1489,'Sub Index'!J:M,4,0)</f>
        <v>0.97730000000000006</v>
      </c>
      <c r="E1489" s="1126">
        <f>VLOOKUP(B1489,'Sub Index'!O:W,4,0)</f>
        <v>0.61829999999999985</v>
      </c>
      <c r="F1489" s="1126">
        <f>VLOOKUP(B1489,'Sub Index'!O:W,7,0)</f>
        <v>0.12771878040849063</v>
      </c>
      <c r="G1489" s="1126">
        <f>VLOOKUP(B1489,'Sub Index'!O:W,9,0)</f>
        <v>0.1342000000000001</v>
      </c>
      <c r="H1489" s="1126">
        <f>VLOOKUP(B1489,'Sub Index'!Y:AE,4,0)</f>
        <v>1.3597999999999999</v>
      </c>
      <c r="I1489" s="1126">
        <f>VLOOKUP(B1489,'Sub Index'!Y:AE,7,0)</f>
        <v>5.6261863303547098E-3</v>
      </c>
      <c r="J1489" s="1126">
        <f>VLOOKUP(B1489,'Sub Index'!AG:AK,4,0)</f>
        <v>9.3031574865915043E-3</v>
      </c>
      <c r="K1489" s="1126">
        <f>VLOOKUP(B1489,'Sub Index'!AG:AK,5,0)</f>
        <v>168448382.90880001</v>
      </c>
      <c r="L1489" s="1126">
        <f>VLOOKUP(B1489,'Sub Index'!AM:AX,4,0)</f>
        <v>2.8319943721784799E-3</v>
      </c>
      <c r="M1489" s="1126">
        <f>VLOOKUP(B1489,'Sub Index'!AM:AX,7,0)</f>
        <v>2.3950000000000138E-2</v>
      </c>
      <c r="N1489" s="1126">
        <f>VLOOKUP(B1489,'Sub Index'!AM:AX,8,0)</f>
        <v>-2.4549999999999628E-2</v>
      </c>
      <c r="O1489" s="1126">
        <f>VLOOKUP(B1489,'Sub Index'!AV:AX,3,0)</f>
        <v>381.72399999999999</v>
      </c>
      <c r="Q1489" s="1127">
        <f t="shared" si="6508"/>
        <v>0.37608427942608585</v>
      </c>
      <c r="R1489" s="1127">
        <f t="shared" si="6509"/>
        <v>1.0968572969452972</v>
      </c>
      <c r="S1489" s="1127">
        <f t="shared" si="6510"/>
        <v>-0.87080789451165119</v>
      </c>
      <c r="T1489" s="1127">
        <f t="shared" si="6511"/>
        <v>1.7228497272875789</v>
      </c>
      <c r="U1489" s="1127">
        <f t="shared" si="6512"/>
        <v>-0.31473391402465856</v>
      </c>
      <c r="V1489" s="1127">
        <f t="shared" si="6513"/>
        <v>-0.83288920710838299</v>
      </c>
      <c r="W1489" s="1127">
        <f t="shared" si="6514"/>
        <v>-0.53271182319521393</v>
      </c>
      <c r="X1489" s="1127">
        <f t="shared" si="6515"/>
        <v>-0.27338242293494613</v>
      </c>
      <c r="Y1489" s="1127">
        <f t="shared" si="6516"/>
        <v>1.9569448157605585</v>
      </c>
      <c r="Z1489" s="1127">
        <f t="shared" si="6517"/>
        <v>0.86783188755942609</v>
      </c>
      <c r="AA1489" s="1127">
        <f t="shared" si="6518"/>
        <v>0.79277616539680196</v>
      </c>
      <c r="AB1489" s="1127">
        <f t="shared" si="6519"/>
        <v>-1.352736430535185</v>
      </c>
      <c r="AC1489" s="1127">
        <f t="shared" si="6520"/>
        <v>1.5509987296456784</v>
      </c>
      <c r="AE1489" s="1126">
        <f t="shared" si="6521"/>
        <v>0.73647078818569156</v>
      </c>
      <c r="AF1489" s="1126">
        <f t="shared" si="6522"/>
        <v>0.17910263958375638</v>
      </c>
      <c r="AG1489" s="1126">
        <f t="shared" si="6523"/>
        <v>-0.6828005151517984</v>
      </c>
      <c r="AH1489" s="1126">
        <f t="shared" si="6524"/>
        <v>0.84178119641280613</v>
      </c>
      <c r="AI1489" s="1126">
        <f t="shared" si="6525"/>
        <v>0.46471758801668039</v>
      </c>
      <c r="AJ1489" s="1126">
        <f t="shared" si="6526"/>
        <v>0.30785433940942725</v>
      </c>
    </row>
    <row r="1490" spans="1:36">
      <c r="A1490" s="93" t="str">
        <f t="shared" si="6507"/>
        <v>20213</v>
      </c>
      <c r="B1490" s="93">
        <f>'Sub Index'!A1472</f>
        <v>44209</v>
      </c>
      <c r="C1490" s="1126">
        <f>VLOOKUP(B1490,'Sub Index'!A:M,8,0)</f>
        <v>1.3596385033191458</v>
      </c>
      <c r="D1490" s="1126">
        <f>VLOOKUP(B1490,'Sub Index'!J:M,4,0)</f>
        <v>0.97880000000000011</v>
      </c>
      <c r="E1490" s="1126">
        <f>VLOOKUP(B1490,'Sub Index'!O:W,4,0)</f>
        <v>0.64840000000000031</v>
      </c>
      <c r="F1490" s="1126">
        <f>VLOOKUP(B1490,'Sub Index'!O:W,7,0)</f>
        <v>0.12781694184592229</v>
      </c>
      <c r="G1490" s="1126">
        <f>VLOOKUP(B1490,'Sub Index'!O:W,9,0)</f>
        <v>0.11160000000000014</v>
      </c>
      <c r="H1490" s="1126">
        <f>VLOOKUP(B1490,'Sub Index'!Y:AE,4,0)</f>
        <v>1.3557999999999999</v>
      </c>
      <c r="I1490" s="1126">
        <f>VLOOKUP(B1490,'Sub Index'!Y:AE,7,0)</f>
        <v>5.7298091274433534E-3</v>
      </c>
      <c r="J1490" s="1126">
        <f>VLOOKUP(B1490,'Sub Index'!AG:AK,4,0)</f>
        <v>9.0025219473045225E-3</v>
      </c>
      <c r="K1490" s="1126">
        <f>VLOOKUP(B1490,'Sub Index'!AG:AK,5,0)</f>
        <v>168605815.33380002</v>
      </c>
      <c r="L1490" s="1126">
        <f>VLOOKUP(B1490,'Sub Index'!AM:AX,4,0)</f>
        <v>2.8053682295122282E-3</v>
      </c>
      <c r="M1490" s="1126">
        <f>VLOOKUP(B1490,'Sub Index'!AM:AX,7,0)</f>
        <v>1.1100000000000776E-2</v>
      </c>
      <c r="N1490" s="1126">
        <f>VLOOKUP(B1490,'Sub Index'!AM:AX,8,0)</f>
        <v>1.0999999999992127E-3</v>
      </c>
      <c r="O1490" s="1126">
        <f>VLOOKUP(B1490,'Sub Index'!AV:AX,3,0)</f>
        <v>389.80399999999997</v>
      </c>
      <c r="Q1490" s="1127">
        <f t="shared" si="6508"/>
        <v>0.51146155092826828</v>
      </c>
      <c r="R1490" s="1127">
        <f t="shared" si="6509"/>
        <v>1.0978386293399378</v>
      </c>
      <c r="S1490" s="1127">
        <f t="shared" si="6510"/>
        <v>-0.85125212942397088</v>
      </c>
      <c r="T1490" s="1127">
        <f t="shared" si="6511"/>
        <v>1.7254530477473538</v>
      </c>
      <c r="U1490" s="1127">
        <f t="shared" si="6512"/>
        <v>-0.38245151345444212</v>
      </c>
      <c r="V1490" s="1127">
        <f t="shared" si="6513"/>
        <v>-0.83557623472064757</v>
      </c>
      <c r="W1490" s="1127">
        <f t="shared" si="6514"/>
        <v>-0.49737997848002169</v>
      </c>
      <c r="X1490" s="1127">
        <f t="shared" si="6515"/>
        <v>-0.31349237046771355</v>
      </c>
      <c r="Y1490" s="1127">
        <f t="shared" si="6516"/>
        <v>1.9621247926955556</v>
      </c>
      <c r="Z1490" s="1127">
        <f t="shared" si="6517"/>
        <v>0.83891655727061654</v>
      </c>
      <c r="AA1490" s="1127">
        <f t="shared" si="6518"/>
        <v>-0.19255232308219822</v>
      </c>
      <c r="AB1490" s="1127">
        <f t="shared" si="6519"/>
        <v>-0.16683585527732706</v>
      </c>
      <c r="AC1490" s="1127">
        <f t="shared" si="6520"/>
        <v>1.6696602271089844</v>
      </c>
      <c r="AE1490" s="1126">
        <f t="shared" si="6521"/>
        <v>0.80465009013410305</v>
      </c>
      <c r="AF1490" s="1126">
        <f t="shared" si="6522"/>
        <v>0.16391646828964693</v>
      </c>
      <c r="AG1490" s="1126">
        <f t="shared" si="6523"/>
        <v>-0.66647810660033469</v>
      </c>
      <c r="AH1490" s="1126">
        <f t="shared" si="6524"/>
        <v>0.82431621111392106</v>
      </c>
      <c r="AI1490" s="1126">
        <f t="shared" si="6525"/>
        <v>0.53729715150501889</v>
      </c>
      <c r="AJ1490" s="1126">
        <f t="shared" si="6526"/>
        <v>0.33274036288847103</v>
      </c>
    </row>
    <row r="1491" spans="1:36">
      <c r="A1491" s="93" t="str">
        <f t="shared" si="6507"/>
        <v>20213</v>
      </c>
      <c r="B1491" s="93">
        <f>'Sub Index'!A1473</f>
        <v>44210</v>
      </c>
      <c r="C1491" s="1126">
        <f>VLOOKUP(B1491,'Sub Index'!A:M,8,0)</f>
        <v>1.2407089350335725</v>
      </c>
      <c r="D1491" s="1126">
        <f>VLOOKUP(B1491,'Sub Index'!J:M,4,0)</f>
        <v>1.0082</v>
      </c>
      <c r="E1491" s="1126">
        <f>VLOOKUP(B1491,'Sub Index'!O:W,4,0)</f>
        <v>0.65869999999999984</v>
      </c>
      <c r="F1491" s="1126">
        <f>VLOOKUP(B1491,'Sub Index'!O:W,7,0)</f>
        <v>0.12663312768699331</v>
      </c>
      <c r="G1491" s="1126">
        <f>VLOOKUP(B1491,'Sub Index'!O:W,9,0)</f>
        <v>7.3800000000000088E-2</v>
      </c>
      <c r="H1491" s="1126">
        <f>VLOOKUP(B1491,'Sub Index'!Y:AE,4,0)</f>
        <v>1.3787000000000003</v>
      </c>
      <c r="I1491" s="1126">
        <f>VLOOKUP(B1491,'Sub Index'!Y:AE,7,0)</f>
        <v>5.7435664886559641E-3</v>
      </c>
      <c r="J1491" s="1126">
        <f>VLOOKUP(B1491,'Sub Index'!AG:AK,4,0)</f>
        <v>9.9672004410337432E-3</v>
      </c>
      <c r="K1491" s="1126">
        <f>VLOOKUP(B1491,'Sub Index'!AG:AK,5,0)</f>
        <v>168266383.169</v>
      </c>
      <c r="L1491" s="1126">
        <f>VLOOKUP(B1491,'Sub Index'!AM:AX,4,0)</f>
        <v>2.810086053578474E-3</v>
      </c>
      <c r="M1491" s="1126">
        <f>VLOOKUP(B1491,'Sub Index'!AM:AX,7,0)</f>
        <v>5.0499999999997769E-3</v>
      </c>
      <c r="N1491" s="1126">
        <f>VLOOKUP(B1491,'Sub Index'!AM:AX,8,0)</f>
        <v>-2.9500000000002302E-3</v>
      </c>
      <c r="O1491" s="1126">
        <f>VLOOKUP(B1491,'Sub Index'!AV:AX,3,0)</f>
        <v>382.29399999999998</v>
      </c>
      <c r="Q1491" s="1127">
        <f t="shared" si="6508"/>
        <v>0.23496712757825683</v>
      </c>
      <c r="R1491" s="1127">
        <f t="shared" si="6509"/>
        <v>1.1170727442748905</v>
      </c>
      <c r="S1491" s="1127">
        <f t="shared" si="6510"/>
        <v>-0.8445602895434694</v>
      </c>
      <c r="T1491" s="1127">
        <f t="shared" si="6511"/>
        <v>1.6940573418454672</v>
      </c>
      <c r="U1491" s="1127">
        <f t="shared" si="6512"/>
        <v>-0.4957136930316911</v>
      </c>
      <c r="V1491" s="1127">
        <f t="shared" si="6513"/>
        <v>-0.82019300164043263</v>
      </c>
      <c r="W1491" s="1127">
        <f t="shared" si="6514"/>
        <v>-0.49268918684235757</v>
      </c>
      <c r="X1491" s="1127">
        <f t="shared" si="6515"/>
        <v>-0.18478768085837138</v>
      </c>
      <c r="Y1491" s="1127">
        <f t="shared" si="6516"/>
        <v>1.9509565039223877</v>
      </c>
      <c r="Z1491" s="1127">
        <f t="shared" si="6517"/>
        <v>0.84403999714810574</v>
      </c>
      <c r="AA1491" s="1127">
        <f t="shared" si="6518"/>
        <v>-0.65646184489536796</v>
      </c>
      <c r="AB1491" s="1127">
        <f t="shared" si="6519"/>
        <v>-0.35408331452855052</v>
      </c>
      <c r="AC1491" s="1127">
        <f t="shared" si="6520"/>
        <v>1.5593696521152434</v>
      </c>
      <c r="AE1491" s="1126">
        <f t="shared" si="6521"/>
        <v>0.67601993592657361</v>
      </c>
      <c r="AF1491" s="1126">
        <f t="shared" si="6522"/>
        <v>0.11792778642343556</v>
      </c>
      <c r="AG1491" s="1126">
        <f t="shared" si="6523"/>
        <v>-0.65644109424139507</v>
      </c>
      <c r="AH1491" s="1126">
        <f t="shared" si="6524"/>
        <v>0.88308441153200823</v>
      </c>
      <c r="AI1491" s="1126">
        <f t="shared" si="6525"/>
        <v>0.34821612245985767</v>
      </c>
      <c r="AJ1491" s="1126">
        <f t="shared" si="6526"/>
        <v>0.27376143242009598</v>
      </c>
    </row>
    <row r="1492" spans="1:36">
      <c r="A1492" s="93" t="str">
        <f t="shared" ref="A1492" si="6527">YEAR(B1492)&amp;WEEKNUM(B1492)</f>
        <v>20213</v>
      </c>
      <c r="B1492" s="93">
        <f>'Sub Index'!A1474</f>
        <v>44211</v>
      </c>
      <c r="C1492" s="1130">
        <f>VLOOKUP(B1492,'Sub Index'!A:M,8,0)</f>
        <v>1.5710432523196887</v>
      </c>
      <c r="D1492" s="1130">
        <f>VLOOKUP(B1492,'Sub Index'!J:M,4,0)</f>
        <v>0.97040000000000015</v>
      </c>
      <c r="E1492" s="1130">
        <f>VLOOKUP(B1492,'Sub Index'!O:W,4,0)</f>
        <v>0.65439999999999987</v>
      </c>
      <c r="F1492" s="1130">
        <f>VLOOKUP(B1492,'Sub Index'!O:W,7,0)</f>
        <v>0.12662018831725966</v>
      </c>
      <c r="G1492" s="1130">
        <f>VLOOKUP(B1492,'Sub Index'!O:W,9,0)</f>
        <v>2.2499999999999964E-2</v>
      </c>
      <c r="H1492" s="1130">
        <f>VLOOKUP(B1492,'Sub Index'!Y:AE,4,0)</f>
        <v>1.3289000000000004</v>
      </c>
      <c r="I1492" s="1130">
        <f>VLOOKUP(B1492,'Sub Index'!Y:AE,7,0)</f>
        <v>5.788349590037478E-3</v>
      </c>
      <c r="J1492" s="1130">
        <f>VLOOKUP(B1492,'Sub Index'!AG:AK,4,0)</f>
        <v>9.0653748066583731E-3</v>
      </c>
      <c r="K1492" s="1130">
        <f>VLOOKUP(B1492,'Sub Index'!AG:AK,5,0)</f>
        <v>168017326.28960001</v>
      </c>
      <c r="L1492" s="1130">
        <f>VLOOKUP(B1492,'Sub Index'!AM:AX,4,0)</f>
        <v>2.8335776144094121E-3</v>
      </c>
      <c r="M1492" s="1130">
        <f>VLOOKUP(B1492,'Sub Index'!AM:AX,7,0)</f>
        <v>3.5000000000007248E-3</v>
      </c>
      <c r="N1492" s="1130">
        <f>VLOOKUP(B1492,'Sub Index'!AM:AX,8,0)</f>
        <v>9.2999999999996419E-3</v>
      </c>
      <c r="O1492" s="1130">
        <f>VLOOKUP(B1492,'Sub Index'!AV:AX,3,0)</f>
        <v>365.21400000000006</v>
      </c>
      <c r="Q1492" s="1131">
        <f t="shared" ref="Q1492" si="6528">IF(C1492=0,"",(C1492-C$2)/C$3)</f>
        <v>1.0029476885723878</v>
      </c>
      <c r="R1492" s="1131">
        <f t="shared" ref="R1492" si="6529">IF(D1492=0,"",(D1492-D$2)/D$3)</f>
        <v>1.0923431679299513</v>
      </c>
      <c r="S1492" s="1131">
        <f t="shared" ref="S1492" si="6530">IF(E1492=0,"",(E1492-E$2)/E$3)</f>
        <v>-0.84735397027028081</v>
      </c>
      <c r="T1492" s="1131">
        <f t="shared" ref="T1492" si="6531">IF(F1492=0,"",(F1492-F$2)/F$3)</f>
        <v>1.6937141793282349</v>
      </c>
      <c r="U1492" s="1131">
        <f t="shared" ref="U1492" si="6532">IF(G1492=0,"",(G1492-G$2)/G$3)</f>
        <v>-0.64942665102938635</v>
      </c>
      <c r="V1492" s="1131">
        <f t="shared" ref="V1492" si="6533">IF(H1492=0,"",(H1492-H$2)/H$3)</f>
        <v>-0.85364649541312643</v>
      </c>
      <c r="W1492" s="1131">
        <f t="shared" ref="W1492" si="6534">IF(I1492=0,"",(I1492-I$2)/I$3)</f>
        <v>-0.47741967445385469</v>
      </c>
      <c r="X1492" s="1131">
        <f t="shared" ref="X1492" si="6535">IF(J1492=0,"",(J1492-J$2)/J$3)</f>
        <v>-0.30510671886795099</v>
      </c>
      <c r="Y1492" s="1131">
        <f t="shared" ref="Y1492" si="6536">IF(K1492=0,"",(K1492-K$2)/K$3)</f>
        <v>1.942761820452358</v>
      </c>
      <c r="Z1492" s="1131">
        <f t="shared" ref="Z1492" si="6537">IF(L1492=0,"",(L1492-L$2)/L$3)</f>
        <v>0.8695512493388784</v>
      </c>
      <c r="AA1492" s="1131">
        <f t="shared" ref="AA1492" si="6538">IF(M1492=0,"",(M1492-M$2)/M$3)</f>
        <v>-0.77531469759121174</v>
      </c>
      <c r="AB1492" s="1131">
        <f t="shared" ref="AB1492" si="6539">IF(N1492=0,"",(N1492-N$2)/N$3)</f>
        <v>0.21228245728077758</v>
      </c>
      <c r="AC1492" s="1131">
        <f t="shared" ref="AC1492" si="6540">IF(O1492=0,"",(O1492-O$2)/O$3)</f>
        <v>1.3085356946061764</v>
      </c>
      <c r="AE1492" s="1130">
        <f t="shared" ref="AE1492:AE1494" si="6541">AVERAGE(Q1492:R1492)</f>
        <v>1.0476454282511696</v>
      </c>
      <c r="AF1492" s="1130">
        <f t="shared" ref="AF1492:AF1494" si="6542">AVERAGE(S1492:U1492)</f>
        <v>6.5644519342855909E-2</v>
      </c>
      <c r="AG1492" s="1130">
        <f t="shared" ref="AG1492:AG1494" si="6543">AVERAGE(V1492:W1492)</f>
        <v>-0.66553308493349062</v>
      </c>
      <c r="AH1492" s="1130">
        <f t="shared" ref="AH1492:AH1494" si="6544">AVERAGE(X1492:Y1492)</f>
        <v>0.81882755079220348</v>
      </c>
      <c r="AI1492" s="1130">
        <f t="shared" ref="AI1492:AI1494" si="6545">AVERAGE(Z1492:AC1492)</f>
        <v>0.40376367590865514</v>
      </c>
      <c r="AJ1492" s="1130">
        <f t="shared" ref="AJ1492:AJ1494" si="6546">AVERAGE(AE1492:AI1492)</f>
        <v>0.33406961787227868</v>
      </c>
    </row>
    <row r="1493" spans="1:36">
      <c r="A1493" s="93" t="str">
        <f t="shared" ref="A1493:A1495" si="6547">YEAR(B1493)&amp;WEEKNUM(B1493)</f>
        <v>20214</v>
      </c>
      <c r="B1493" s="93">
        <f>'Sub Index'!A1475</f>
        <v>44214</v>
      </c>
      <c r="C1493" s="1135">
        <f>VLOOKUP(B1493,'Sub Index'!A:M,8,0)</f>
        <v>1.3463686996778323</v>
      </c>
      <c r="D1493" s="1135">
        <f>VLOOKUP(B1493,'Sub Index'!J:M,4,0)</f>
        <v>0.90859999999999985</v>
      </c>
      <c r="E1493" s="1135">
        <f>VLOOKUP(B1493,'Sub Index'!O:W,4,0)</f>
        <v>0.62819999999999987</v>
      </c>
      <c r="F1493" s="1135">
        <f>VLOOKUP(B1493,'Sub Index'!O:W,7,0)</f>
        <v>0.1298117982137732</v>
      </c>
      <c r="G1493" s="1135">
        <f>VLOOKUP(B1493,'Sub Index'!O:W,9,0)</f>
        <v>0.1198999999999999</v>
      </c>
      <c r="H1493" s="1135">
        <f>VLOOKUP(B1493,'Sub Index'!Y:AE,4,0)</f>
        <v>1.2951000000000001</v>
      </c>
      <c r="I1493" s="1135">
        <f>VLOOKUP(B1493,'Sub Index'!Y:AE,7,0)</f>
        <v>6.1896628726158228E-3</v>
      </c>
      <c r="J1493" s="1135">
        <f>VLOOKUP(B1493,'Sub Index'!AG:AK,4,0)</f>
        <v>9.0502778779433662E-3</v>
      </c>
      <c r="K1493" s="1135">
        <f>VLOOKUP(B1493,'Sub Index'!AG:AK,5,0)</f>
        <v>168928351.6593</v>
      </c>
      <c r="L1493" s="1135">
        <f>VLOOKUP(B1493,'Sub Index'!AM:AX,4,0)</f>
        <v>2.8971518338019794E-3</v>
      </c>
      <c r="M1493" s="1135">
        <f>VLOOKUP(B1493,'Sub Index'!AM:AX,7,0)</f>
        <v>1.3200000000000323E-2</v>
      </c>
      <c r="N1493" s="1135">
        <f>VLOOKUP(B1493,'Sub Index'!AM:AX,8,0)</f>
        <v>2.3999999999997357E-3</v>
      </c>
      <c r="O1493" s="1135">
        <f>VLOOKUP(B1493,'Sub Index'!AV:AX,3,0)</f>
        <v>373.91200000000003</v>
      </c>
      <c r="Q1493" s="1134">
        <f t="shared" ref="Q1493:Q1495" si="6548">IF(C1493=0,"",(C1493-C$2)/C$3)</f>
        <v>0.48061113451237081</v>
      </c>
      <c r="R1493" s="1134">
        <f t="shared" ref="R1493:R1495" si="6549">IF(D1493=0,"",(D1493-D$2)/D$3)</f>
        <v>1.0519122732707646</v>
      </c>
      <c r="S1493" s="1134">
        <f t="shared" ref="S1493:S1495" si="6550">IF(E1493=0,"",(E1493-E$2)/E$3)</f>
        <v>-0.86437593190806206</v>
      </c>
      <c r="T1493" s="1134">
        <f t="shared" ref="T1493:T1495" si="6551">IF(F1493=0,"",(F1493-F$2)/F$3)</f>
        <v>1.7783582469031187</v>
      </c>
      <c r="U1493" s="1134">
        <f t="shared" ref="U1493:U1495" si="6552">IF(G1493=0,"",(G1493-G$2)/G$3)</f>
        <v>-0.35758177561076121</v>
      </c>
      <c r="V1493" s="1134">
        <f t="shared" ref="V1493:V1495" si="6553">IF(H1493=0,"",(H1493-H$2)/H$3)</f>
        <v>-0.87635187873676224</v>
      </c>
      <c r="W1493" s="1134">
        <f t="shared" ref="W1493:W1495" si="6554">IF(I1493=0,"",(I1493-I$2)/I$3)</f>
        <v>-0.34058551266151582</v>
      </c>
      <c r="X1493" s="1134">
        <f t="shared" ref="X1493:X1495" si="6555">IF(J1493=0,"",(J1493-J$2)/J$3)</f>
        <v>-0.30712090860779684</v>
      </c>
      <c r="Y1493" s="1134">
        <f t="shared" ref="Y1493:Y1495" si="6556">IF(K1493=0,"",(K1493-K$2)/K$3)</f>
        <v>1.9727371600448391</v>
      </c>
      <c r="Z1493" s="1134">
        <f t="shared" ref="Z1493:Z1495" si="6557">IF(L1493=0,"",(L1493-L$2)/L$3)</f>
        <v>0.93859127419833011</v>
      </c>
      <c r="AA1493" s="1134">
        <f t="shared" ref="AA1493:AA1495" si="6558">IF(M1493=0,"",(M1493-M$2)/M$3)</f>
        <v>-3.1525877494217175E-2</v>
      </c>
      <c r="AB1493" s="1134">
        <f t="shared" ref="AB1493:AB1495" si="6559">IF(N1493=0,"",(N1493-N$2)/N$3)</f>
        <v>-0.10673173255467969</v>
      </c>
      <c r="AC1493" s="1134">
        <f t="shared" ref="AC1493:AC1495" si="6560">IF(O1493=0,"",(O1493-O$2)/O$3)</f>
        <v>1.4362730343259578</v>
      </c>
      <c r="AE1493" s="1135">
        <f t="shared" si="6541"/>
        <v>0.76626170389156778</v>
      </c>
      <c r="AF1493" s="1135">
        <f t="shared" si="6542"/>
        <v>0.18546684646143183</v>
      </c>
      <c r="AG1493" s="1135">
        <f t="shared" si="6543"/>
        <v>-0.60846869569913897</v>
      </c>
      <c r="AH1493" s="1135">
        <f t="shared" si="6544"/>
        <v>0.83280812571852114</v>
      </c>
      <c r="AI1493" s="1135">
        <f t="shared" si="6545"/>
        <v>0.55915167461884774</v>
      </c>
      <c r="AJ1493" s="1135">
        <f t="shared" si="6546"/>
        <v>0.34704393099824593</v>
      </c>
    </row>
    <row r="1494" spans="1:36">
      <c r="A1494" s="93" t="str">
        <f t="shared" si="6547"/>
        <v>20214</v>
      </c>
      <c r="B1494" s="93">
        <f>'Sub Index'!A1476</f>
        <v>44215</v>
      </c>
      <c r="C1494" s="1135">
        <f>VLOOKUP(B1494,'Sub Index'!A:M,8,0)</f>
        <v>1.0989013726895931</v>
      </c>
      <c r="D1494" s="1135">
        <f>VLOOKUP(B1494,'Sub Index'!J:M,4,0)</f>
        <v>0.88890000000000002</v>
      </c>
      <c r="E1494" s="1135">
        <f>VLOOKUP(B1494,'Sub Index'!O:W,4,0)</f>
        <v>0.57139999999999969</v>
      </c>
      <c r="F1494" s="1135">
        <f>VLOOKUP(B1494,'Sub Index'!O:W,7,0)</f>
        <v>0.13479349432790613</v>
      </c>
      <c r="G1494" s="1135">
        <f>VLOOKUP(B1494,'Sub Index'!O:W,9,0)</f>
        <v>0.41720000000000024</v>
      </c>
      <c r="H1494" s="1135">
        <f>VLOOKUP(B1494,'Sub Index'!Y:AE,4,0)</f>
        <v>1.2883</v>
      </c>
      <c r="I1494" s="1135">
        <f>VLOOKUP(B1494,'Sub Index'!Y:AE,7,0)</f>
        <v>6.1981725530241092E-3</v>
      </c>
      <c r="J1494" s="1135">
        <f>VLOOKUP(B1494,'Sub Index'!AG:AK,4,0)</f>
        <v>9.4485463448872702E-3</v>
      </c>
      <c r="K1494" s="1135">
        <f>VLOOKUP(B1494,'Sub Index'!AG:AK,5,0)</f>
        <v>169127966.8233</v>
      </c>
      <c r="L1494" s="1135">
        <f>VLOOKUP(B1494,'Sub Index'!AM:AX,4,0)</f>
        <v>2.8760027177839723E-3</v>
      </c>
      <c r="M1494" s="1135">
        <f>VLOOKUP(B1494,'Sub Index'!AM:AX,7,0)</f>
        <v>1.2649999999999828E-2</v>
      </c>
      <c r="N1494" s="1135">
        <f>VLOOKUP(B1494,'Sub Index'!AM:AX,8,0)</f>
        <v>-5.9499999999994557E-3</v>
      </c>
      <c r="O1494" s="1135">
        <f>VLOOKUP(B1494,'Sub Index'!AV:AX,3,0)</f>
        <v>368.81800000000004</v>
      </c>
      <c r="Q1494" s="1134">
        <f t="shared" si="6548"/>
        <v>-9.4715395802479257E-2</v>
      </c>
      <c r="R1494" s="1134">
        <f t="shared" si="6549"/>
        <v>1.0390241078211537</v>
      </c>
      <c r="S1494" s="1134">
        <f t="shared" si="6550"/>
        <v>-0.90127850522966424</v>
      </c>
      <c r="T1494" s="1134">
        <f t="shared" si="6551"/>
        <v>1.910476844161145</v>
      </c>
      <c r="U1494" s="1134">
        <f t="shared" si="6552"/>
        <v>0.53323425582617312</v>
      </c>
      <c r="V1494" s="1134">
        <f t="shared" si="6553"/>
        <v>-0.88091982567761207</v>
      </c>
      <c r="W1494" s="1134">
        <f t="shared" si="6554"/>
        <v>-0.33768400145733274</v>
      </c>
      <c r="X1494" s="1134">
        <f t="shared" si="6555"/>
        <v>-0.25398505064847987</v>
      </c>
      <c r="Y1494" s="1134">
        <f t="shared" si="6556"/>
        <v>1.9793050697076395</v>
      </c>
      <c r="Z1494" s="1134">
        <f t="shared" si="6557"/>
        <v>0.91562385895375775</v>
      </c>
      <c r="AA1494" s="1134">
        <f t="shared" si="6558"/>
        <v>-7.3699470386354479E-2</v>
      </c>
      <c r="AB1494" s="1134">
        <f t="shared" si="6559"/>
        <v>-0.4927851361961067</v>
      </c>
      <c r="AC1494" s="1134">
        <f t="shared" si="6560"/>
        <v>1.3614634219400568</v>
      </c>
      <c r="AE1494" s="1135">
        <f t="shared" si="6541"/>
        <v>0.47215435600933725</v>
      </c>
      <c r="AF1494" s="1135">
        <f t="shared" si="6542"/>
        <v>0.51414419825255131</v>
      </c>
      <c r="AG1494" s="1135">
        <f t="shared" si="6543"/>
        <v>-0.60930191356747243</v>
      </c>
      <c r="AH1494" s="1135">
        <f t="shared" si="6544"/>
        <v>0.86266000952957977</v>
      </c>
      <c r="AI1494" s="1135">
        <f t="shared" si="6545"/>
        <v>0.42765066857783834</v>
      </c>
      <c r="AJ1494" s="1135">
        <f t="shared" si="6546"/>
        <v>0.33346146376036684</v>
      </c>
    </row>
    <row r="1495" spans="1:36">
      <c r="A1495" s="93" t="str">
        <f t="shared" si="6547"/>
        <v>20214</v>
      </c>
      <c r="B1495" s="93">
        <f>'Sub Index'!A1477</f>
        <v>44216</v>
      </c>
      <c r="C1495" s="1135">
        <f>VLOOKUP(B1495,'Sub Index'!A:M,8,0)</f>
        <v>1.1968415772050847</v>
      </c>
      <c r="D1495" s="1135">
        <f>VLOOKUP(B1495,'Sub Index'!J:M,4,0)</f>
        <v>0.82200000000000006</v>
      </c>
      <c r="E1495" s="1135">
        <f>VLOOKUP(B1495,'Sub Index'!O:W,4,0)</f>
        <v>0.49080000000000013</v>
      </c>
      <c r="F1495" s="1135">
        <f>VLOOKUP(B1495,'Sub Index'!O:W,7,0)</f>
        <v>0.12907452232500716</v>
      </c>
      <c r="G1495" s="1135">
        <f>VLOOKUP(B1495,'Sub Index'!O:W,9,0)</f>
        <v>0.29470000000000018</v>
      </c>
      <c r="H1495" s="1135">
        <f>VLOOKUP(B1495,'Sub Index'!Y:AE,4,0)</f>
        <v>1.286</v>
      </c>
      <c r="I1495" s="1135">
        <f>VLOOKUP(B1495,'Sub Index'!Y:AE,7,0)</f>
        <v>5.8855308951723745E-3</v>
      </c>
      <c r="J1495" s="1135">
        <f>VLOOKUP(B1495,'Sub Index'!AG:AK,4,0)</f>
        <v>9.3723488869885546E-3</v>
      </c>
      <c r="K1495" s="1135">
        <f>VLOOKUP(B1495,'Sub Index'!AG:AK,5,0)</f>
        <v>169854252.76590002</v>
      </c>
      <c r="L1495" s="1135">
        <f>VLOOKUP(B1495,'Sub Index'!AM:AX,4,0)</f>
        <v>2.9279633908052532E-3</v>
      </c>
      <c r="M1495" s="1135">
        <f>VLOOKUP(B1495,'Sub Index'!AM:AX,7,0)</f>
        <v>2.0850000000000257E-2</v>
      </c>
      <c r="N1495" s="1135">
        <f>VLOOKUP(B1495,'Sub Index'!AM:AX,8,0)</f>
        <v>-5.250000000000199E-3</v>
      </c>
      <c r="O1495" s="1135">
        <f>VLOOKUP(B1495,'Sub Index'!AV:AX,3,0)</f>
        <v>369.76000000000005</v>
      </c>
      <c r="Q1495" s="1134">
        <f t="shared" si="6548"/>
        <v>0.13298172578522213</v>
      </c>
      <c r="R1495" s="1134">
        <f t="shared" si="6549"/>
        <v>0.99525668302018977</v>
      </c>
      <c r="S1495" s="1134">
        <f t="shared" si="6550"/>
        <v>-0.95364377652757115</v>
      </c>
      <c r="T1495" s="1134">
        <f t="shared" si="6551"/>
        <v>1.7588050959311854</v>
      </c>
      <c r="U1495" s="1134">
        <f t="shared" si="6552"/>
        <v>0.16618089608508876</v>
      </c>
      <c r="V1495" s="1134">
        <f t="shared" si="6553"/>
        <v>-0.88246486655466416</v>
      </c>
      <c r="W1495" s="1134">
        <f t="shared" si="6554"/>
        <v>-0.44428415911635005</v>
      </c>
      <c r="X1495" s="1134">
        <f t="shared" si="6555"/>
        <v>-0.26415110102860567</v>
      </c>
      <c r="Y1495" s="1134">
        <f t="shared" si="6556"/>
        <v>2.003201953916089</v>
      </c>
      <c r="Z1495" s="1134">
        <f t="shared" si="6557"/>
        <v>0.97205186060881987</v>
      </c>
      <c r="AA1495" s="1134">
        <f t="shared" si="6558"/>
        <v>0.55507046000497828</v>
      </c>
      <c r="AB1495" s="1134">
        <f t="shared" si="6559"/>
        <v>-0.46042137780703624</v>
      </c>
      <c r="AC1495" s="1134">
        <f t="shared" si="6560"/>
        <v>1.3752974727581799</v>
      </c>
      <c r="AE1495" s="1135">
        <f t="shared" ref="AE1495:AE1496" si="6561">AVERAGE(Q1495:R1495)</f>
        <v>0.56411920440270591</v>
      </c>
      <c r="AF1495" s="1135">
        <f t="shared" ref="AF1495:AF1496" si="6562">AVERAGE(S1495:U1495)</f>
        <v>0.32378073849623434</v>
      </c>
      <c r="AG1495" s="1135">
        <f t="shared" ref="AG1495:AG1496" si="6563">AVERAGE(V1495:W1495)</f>
        <v>-0.66337451283550708</v>
      </c>
      <c r="AH1495" s="1135">
        <f t="shared" ref="AH1495:AH1496" si="6564">AVERAGE(X1495:Y1495)</f>
        <v>0.86952542644374164</v>
      </c>
      <c r="AI1495" s="1135">
        <f t="shared" ref="AI1495:AI1496" si="6565">AVERAGE(Z1495:AC1495)</f>
        <v>0.61049960389123537</v>
      </c>
      <c r="AJ1495" s="1135">
        <f t="shared" ref="AJ1495:AJ1496" si="6566">AVERAGE(AE1495:AI1495)</f>
        <v>0.34091009207968204</v>
      </c>
    </row>
    <row r="1496" spans="1:36">
      <c r="A1496" s="93" t="str">
        <f t="shared" ref="A1496" si="6567">YEAR(B1496)&amp;WEEKNUM(B1496)</f>
        <v>20214</v>
      </c>
      <c r="B1496" s="93">
        <f>'Sub Index'!A1478</f>
        <v>44217</v>
      </c>
      <c r="C1496" s="1135">
        <f>VLOOKUP(B1496,'Sub Index'!A:M,8,0)</f>
        <v>1.1597288164377619</v>
      </c>
      <c r="D1496" s="1135">
        <f>VLOOKUP(B1496,'Sub Index'!J:M,4,0)</f>
        <v>0.82040000000000024</v>
      </c>
      <c r="E1496" s="1135">
        <f>VLOOKUP(B1496,'Sub Index'!O:W,4,0)</f>
        <v>0.48270000000000035</v>
      </c>
      <c r="F1496" s="1135">
        <f>VLOOKUP(B1496,'Sub Index'!O:W,7,0)</f>
        <v>0.10687473466350071</v>
      </c>
      <c r="G1496" s="1135">
        <f>VLOOKUP(B1496,'Sub Index'!O:W,9,0)</f>
        <v>0.30390000000000006</v>
      </c>
      <c r="H1496" s="1135">
        <f>VLOOKUP(B1496,'Sub Index'!Y:AE,4,0)</f>
        <v>1.2844000000000002</v>
      </c>
      <c r="I1496" s="1135">
        <f>VLOOKUP(B1496,'Sub Index'!Y:AE,7,0)</f>
        <v>5.9489152123040623E-3</v>
      </c>
      <c r="J1496" s="1135">
        <f>VLOOKUP(B1496,'Sub Index'!AG:AK,4,0)</f>
        <v>9.657477601901103E-3</v>
      </c>
      <c r="K1496" s="1135">
        <f>VLOOKUP(B1496,'Sub Index'!AG:AK,5,0)</f>
        <v>170962807.28659999</v>
      </c>
      <c r="L1496" s="1135">
        <f>VLOOKUP(B1496,'Sub Index'!AM:AX,4,0)</f>
        <v>2.9200176346693457E-3</v>
      </c>
      <c r="M1496" s="1135">
        <f>VLOOKUP(B1496,'Sub Index'!AM:AX,7,0)</f>
        <v>1.0849999999999582E-2</v>
      </c>
      <c r="N1496" s="1135">
        <f>VLOOKUP(B1496,'Sub Index'!AM:AX,8,0)</f>
        <v>6.5000000000026148E-4</v>
      </c>
      <c r="O1496" s="1135">
        <f>VLOOKUP(B1496,'Sub Index'!AV:AX,3,0)</f>
        <v>364.00200000000007</v>
      </c>
      <c r="Q1496" s="1134">
        <f t="shared" ref="Q1496" si="6568">IF(C1496=0,"",(C1496-C$2)/C$3)</f>
        <v>4.669980670309775E-2</v>
      </c>
      <c r="R1496" s="1134">
        <f t="shared" ref="R1496" si="6569">IF(D1496=0,"",(D1496-D$2)/D$3)</f>
        <v>0.99420992846590672</v>
      </c>
      <c r="S1496" s="1134">
        <f t="shared" ref="S1496" si="6570">IF(E1496=0,"",(E1496-E$2)/E$3)</f>
        <v>-0.9589062913850529</v>
      </c>
      <c r="T1496" s="1134">
        <f t="shared" ref="T1496" si="6571">IF(F1496=0,"",(F1496-F$2)/F$3)</f>
        <v>1.170048829377025</v>
      </c>
      <c r="U1496" s="1134">
        <f t="shared" ref="U1496" si="6572">IF(G1496=0,"",(G1496-G$2)/G$3)</f>
        <v>0.19374735249013308</v>
      </c>
      <c r="V1496" s="1134">
        <f t="shared" ref="V1496" si="6573">IF(H1496=0,"",(H1496-H$2)/H$3)</f>
        <v>-0.88353967759956986</v>
      </c>
      <c r="W1496" s="1134">
        <f t="shared" ref="W1496" si="6574">IF(I1496=0,"",(I1496-I$2)/I$3)</f>
        <v>-0.42267226566051586</v>
      </c>
      <c r="X1496" s="1134">
        <f t="shared" ref="X1496" si="6575">IF(J1496=0,"",(J1496-J$2)/J$3)</f>
        <v>-0.22611003036094041</v>
      </c>
      <c r="Y1496" s="1134">
        <f t="shared" ref="Y1496" si="6576">IF(K1496=0,"",(K1496-K$2)/K$3)</f>
        <v>2.039676567379054</v>
      </c>
      <c r="Z1496" s="1134">
        <f t="shared" ref="Z1496" si="6577">IF(L1496=0,"",(L1496-L$2)/L$3)</f>
        <v>0.96342296659499371</v>
      </c>
      <c r="AA1496" s="1134">
        <f t="shared" ref="AA1496" si="6578">IF(M1496=0,"",(M1496-M$2)/M$3)</f>
        <v>-0.21172213803324402</v>
      </c>
      <c r="AB1496" s="1134">
        <f t="shared" ref="AB1496" si="6579">IF(N1496=0,"",(N1496-N$2)/N$3)</f>
        <v>-0.18764112852741738</v>
      </c>
      <c r="AC1496" s="1134">
        <f t="shared" ref="AC1496" si="6580">IF(O1496=0,"",(O1496-O$2)/O$3)</f>
        <v>1.2907364699866806</v>
      </c>
      <c r="AE1496" s="1135">
        <f t="shared" si="6561"/>
        <v>0.52045486758450221</v>
      </c>
      <c r="AF1496" s="1135">
        <f t="shared" si="6562"/>
        <v>0.13496329682736841</v>
      </c>
      <c r="AG1496" s="1135">
        <f t="shared" si="6563"/>
        <v>-0.65310597163004291</v>
      </c>
      <c r="AH1496" s="1135">
        <f t="shared" si="6564"/>
        <v>0.90678326850905677</v>
      </c>
      <c r="AI1496" s="1135">
        <f t="shared" si="6565"/>
        <v>0.46369904250525323</v>
      </c>
      <c r="AJ1496" s="1135">
        <f t="shared" si="6566"/>
        <v>0.27455890075922756</v>
      </c>
    </row>
    <row r="1497" spans="1:36">
      <c r="A1497" s="93" t="str">
        <f t="shared" ref="A1497" si="6581">YEAR(B1497)&amp;WEEKNUM(B1497)</f>
        <v>20214</v>
      </c>
      <c r="B1497" s="93">
        <f>'Sub Index'!A1479</f>
        <v>44218</v>
      </c>
      <c r="C1497" s="1136">
        <f>VLOOKUP(B1497,'Sub Index'!A:M,8,0)</f>
        <v>1.3869534531257104</v>
      </c>
      <c r="D1497" s="1136">
        <f>VLOOKUP(B1497,'Sub Index'!J:M,4,0)</f>
        <v>0.83179999999999987</v>
      </c>
      <c r="E1497" s="1136">
        <f>VLOOKUP(B1497,'Sub Index'!O:W,4,0)</f>
        <v>0.48809999999999976</v>
      </c>
      <c r="F1497" s="1136">
        <f>VLOOKUP(B1497,'Sub Index'!O:W,7,0)</f>
        <v>0.10503170987208586</v>
      </c>
      <c r="G1497" s="1136">
        <f>VLOOKUP(B1497,'Sub Index'!O:W,9,0)</f>
        <v>0.17320000000000002</v>
      </c>
      <c r="H1497" s="1136">
        <f>VLOOKUP(B1497,'Sub Index'!Y:AE,4,0)</f>
        <v>1.2797000000000001</v>
      </c>
      <c r="I1497" s="1136">
        <f>VLOOKUP(B1497,'Sub Index'!Y:AE,7,0)</f>
        <v>6.3843761664265841E-3</v>
      </c>
      <c r="J1497" s="1136">
        <f>VLOOKUP(B1497,'Sub Index'!AG:AK,4,0)</f>
        <v>9.7526337096932696E-3</v>
      </c>
      <c r="K1497" s="1136">
        <f>VLOOKUP(B1497,'Sub Index'!AG:AK,5,0)</f>
        <v>170850983.29500002</v>
      </c>
      <c r="L1497" s="1136">
        <f>VLOOKUP(B1497,'Sub Index'!AM:AX,4,0)</f>
        <v>2.9743700183953114E-3</v>
      </c>
      <c r="M1497" s="1136">
        <f>VLOOKUP(B1497,'Sub Index'!AM:AX,7,0)</f>
        <v>7.5000000000002842E-4</v>
      </c>
      <c r="N1497" s="1136">
        <f>VLOOKUP(B1497,'Sub Index'!AM:AX,8,0)</f>
        <v>1.9650000000000389E-2</v>
      </c>
      <c r="O1497" s="1136">
        <f>VLOOKUP(B1497,'Sub Index'!AV:AX,3,0)</f>
        <v>359.18799999999999</v>
      </c>
      <c r="Q1497" s="1137">
        <f t="shared" ref="Q1497" si="6582">IF(C1497=0,"",(C1497-C$2)/C$3)</f>
        <v>0.57496494545388954</v>
      </c>
      <c r="R1497" s="1137">
        <f t="shared" ref="R1497" si="6583">IF(D1497=0,"",(D1497-D$2)/D$3)</f>
        <v>1.0016680546651739</v>
      </c>
      <c r="S1497" s="1137">
        <f t="shared" ref="S1497" si="6584">IF(E1497=0,"",(E1497-E$2)/E$3)</f>
        <v>-0.95539794814673196</v>
      </c>
      <c r="T1497" s="1137">
        <f t="shared" ref="T1497" si="6585">IF(F1497=0,"",(F1497-F$2)/F$3)</f>
        <v>1.121170326037028</v>
      </c>
      <c r="U1497" s="1137">
        <f t="shared" ref="U1497" si="6586">IF(G1497=0,"",(G1497-G$2)/G$3)</f>
        <v>-0.19787610969892583</v>
      </c>
      <c r="V1497" s="1137">
        <f t="shared" ref="V1497" si="6587">IF(H1497=0,"",(H1497-H$2)/H$3)</f>
        <v>-0.88669693504398084</v>
      </c>
      <c r="W1497" s="1137">
        <f t="shared" ref="W1497" si="6588">IF(I1497=0,"",(I1497-I$2)/I$3)</f>
        <v>-0.27419491084230102</v>
      </c>
      <c r="X1497" s="1137">
        <f t="shared" ref="X1497" si="6589">IF(J1497=0,"",(J1497-J$2)/J$3)</f>
        <v>-0.21341457026990041</v>
      </c>
      <c r="Y1497" s="1137">
        <f t="shared" ref="Y1497" si="6590">IF(K1497=0,"",(K1497-K$2)/K$3)</f>
        <v>2.0359972383128393</v>
      </c>
      <c r="Z1497" s="1137">
        <f t="shared" ref="Z1497" si="6591">IF(L1497=0,"",(L1497-L$2)/L$3)</f>
        <v>1.0224483067323173</v>
      </c>
      <c r="AA1497" s="1137">
        <f t="shared" ref="AA1497" si="6592">IF(M1497=0,"",(M1497-M$2)/M$3)</f>
        <v>-0.98618266205176208</v>
      </c>
      <c r="AB1497" s="1137">
        <f t="shared" ref="AB1497" si="6593">IF(N1497=0,"",(N1497-N$2)/N$3)</f>
        <v>0.69080374203400452</v>
      </c>
      <c r="AC1497" s="1137">
        <f t="shared" ref="AC1497" si="6594">IF(O1497=0,"",(O1497-O$2)/O$3)</f>
        <v>1.2200388896910908</v>
      </c>
      <c r="AE1497" s="1136">
        <f t="shared" ref="AE1497" si="6595">AVERAGE(Q1497:R1497)</f>
        <v>0.7883165000595318</v>
      </c>
      <c r="AF1497" s="1136">
        <f t="shared" ref="AF1497" si="6596">AVERAGE(S1497:U1497)</f>
        <v>-1.0701243936209914E-2</v>
      </c>
      <c r="AG1497" s="1136">
        <f t="shared" ref="AG1497" si="6597">AVERAGE(V1497:W1497)</f>
        <v>-0.5804459229431409</v>
      </c>
      <c r="AH1497" s="1136">
        <f t="shared" ref="AH1497" si="6598">AVERAGE(X1497:Y1497)</f>
        <v>0.91129133402146945</v>
      </c>
      <c r="AI1497" s="1136">
        <f t="shared" ref="AI1497" si="6599">AVERAGE(Z1497:AC1497)</f>
        <v>0.48677706910141261</v>
      </c>
      <c r="AJ1497" s="1136">
        <f t="shared" ref="AJ1497" si="6600">AVERAGE(AE1497:AI1497)</f>
        <v>0.31904754726061257</v>
      </c>
    </row>
    <row r="1498" spans="1:36">
      <c r="A1498" s="93" t="str">
        <f t="shared" ref="A1498:A1501" si="6601">YEAR(B1498)&amp;WEEKNUM(B1498)</f>
        <v>20215</v>
      </c>
      <c r="B1498" s="93">
        <f>'Sub Index'!A1480</f>
        <v>44221</v>
      </c>
      <c r="C1498" s="1140">
        <f>VLOOKUP(B1498,'Sub Index'!A:M,8,0)</f>
        <v>1.4948792449133426</v>
      </c>
      <c r="D1498" s="1140">
        <f>VLOOKUP(B1498,'Sub Index'!J:M,4,0)</f>
        <v>0.84860000000000024</v>
      </c>
      <c r="E1498" s="1140">
        <f>VLOOKUP(B1498,'Sub Index'!O:W,4,0)</f>
        <v>0.49719999999999986</v>
      </c>
      <c r="F1498" s="1140">
        <f>VLOOKUP(B1498,'Sub Index'!O:W,7,0)</f>
        <v>0.10648516781066215</v>
      </c>
      <c r="G1498" s="1140">
        <f>VLOOKUP(B1498,'Sub Index'!O:W,9,0)</f>
        <v>0.37189999999999968</v>
      </c>
      <c r="H1498" s="1140">
        <f>VLOOKUP(B1498,'Sub Index'!Y:AE,4,0)</f>
        <v>1.2728999999999999</v>
      </c>
      <c r="I1498" s="1140">
        <f>VLOOKUP(B1498,'Sub Index'!Y:AE,7,0)</f>
        <v>6.3265456272168378E-3</v>
      </c>
      <c r="J1498" s="1140">
        <f>VLOOKUP(B1498,'Sub Index'!AG:AK,4,0)</f>
        <v>8.9416327793908432E-3</v>
      </c>
      <c r="K1498" s="1140">
        <f>VLOOKUP(B1498,'Sub Index'!AG:AK,5,0)</f>
        <v>171565291.13279998</v>
      </c>
      <c r="L1498" s="1140">
        <f>VLOOKUP(B1498,'Sub Index'!AM:AX,4,0)</f>
        <v>2.969007690474138E-3</v>
      </c>
      <c r="M1498" s="1140">
        <f>VLOOKUP(B1498,'Sub Index'!AM:AX,7,0)</f>
        <v>1.285000000000025E-2</v>
      </c>
      <c r="N1498" s="1140">
        <f>VLOOKUP(B1498,'Sub Index'!AM:AX,8,0)</f>
        <v>1.144999999999996E-2</v>
      </c>
      <c r="O1498" s="1140">
        <f>VLOOKUP(B1498,'Sub Index'!AV:AX,3,0)</f>
        <v>336.904</v>
      </c>
      <c r="Q1498" s="1141">
        <f t="shared" ref="Q1498:Q1501" si="6602">IF(C1498=0,"",(C1498-C$2)/C$3)</f>
        <v>0.82587714496058351</v>
      </c>
      <c r="R1498" s="1141">
        <f t="shared" ref="R1498:R1501" si="6603">IF(D1498=0,"",(D1498-D$2)/D$3)</f>
        <v>1.0126589774851471</v>
      </c>
      <c r="S1498" s="1141">
        <f t="shared" ref="S1498:S1501" si="6604">IF(E1498=0,"",(E1498-E$2)/E$3)</f>
        <v>-0.94948574009696818</v>
      </c>
      <c r="T1498" s="1141">
        <f t="shared" ref="T1498:T1501" si="6605">IF(F1498=0,"",(F1498-F$2)/F$3)</f>
        <v>1.1597172023656466</v>
      </c>
      <c r="U1498" s="1141">
        <f t="shared" ref="U1498:U1501" si="6606">IF(G1498=0,"",(G1498-G$2)/G$3)</f>
        <v>0.39749942157089702</v>
      </c>
      <c r="V1498" s="1141">
        <f t="shared" ref="V1498:V1501" si="6607">IF(H1498=0,"",(H1498-H$2)/H$3)</f>
        <v>-0.89126488198483067</v>
      </c>
      <c r="W1498" s="1141">
        <f t="shared" ref="W1498:W1501" si="6608">IF(I1498=0,"",(I1498-I$2)/I$3)</f>
        <v>-0.29391315517232719</v>
      </c>
      <c r="X1498" s="1141">
        <f t="shared" ref="X1498:X1501" si="6609">IF(J1498=0,"",(J1498-J$2)/J$3)</f>
        <v>-0.32161603188220855</v>
      </c>
      <c r="Y1498" s="1141">
        <f t="shared" ref="Y1498:Y1501" si="6610">IF(K1498=0,"",(K1498-K$2)/K$3)</f>
        <v>2.0595000086239188</v>
      </c>
      <c r="Z1498" s="1141">
        <f t="shared" ref="Z1498:Z1501" si="6611">IF(L1498=0,"",(L1498-L$2)/L$3)</f>
        <v>1.0166249516597796</v>
      </c>
      <c r="AA1498" s="1141">
        <f t="shared" ref="AA1498:AA1501" si="6612">IF(M1498=0,"",(M1498-M$2)/M$3)</f>
        <v>-5.8363618425558698E-2</v>
      </c>
      <c r="AB1498" s="1141">
        <f t="shared" ref="AB1498:AB1501" si="6613">IF(N1498=0,"",(N1498-N$2)/N$3)</f>
        <v>0.31168542947589989</v>
      </c>
      <c r="AC1498" s="1141">
        <f t="shared" ref="AC1498:AC1501" si="6614">IF(O1498=0,"",(O1498-O$2)/O$3)</f>
        <v>0.89277987861778452</v>
      </c>
      <c r="AE1498" s="1140">
        <f t="shared" ref="AE1498:AE1501" si="6615">AVERAGE(Q1498:R1498)</f>
        <v>0.91926806122286531</v>
      </c>
      <c r="AF1498" s="1140">
        <f t="shared" ref="AF1498:AF1501" si="6616">AVERAGE(S1498:U1498)</f>
        <v>0.20257696127985847</v>
      </c>
      <c r="AG1498" s="1140">
        <f t="shared" ref="AG1498:AG1501" si="6617">AVERAGE(V1498:W1498)</f>
        <v>-0.59258901857857893</v>
      </c>
      <c r="AH1498" s="1140">
        <f t="shared" ref="AH1498:AH1501" si="6618">AVERAGE(X1498:Y1498)</f>
        <v>0.86894198837085512</v>
      </c>
      <c r="AI1498" s="1140">
        <f t="shared" ref="AI1498:AI1501" si="6619">AVERAGE(Z1498:AC1498)</f>
        <v>0.5406816603319764</v>
      </c>
      <c r="AJ1498" s="1140">
        <f t="shared" ref="AJ1498:AJ1501" si="6620">AVERAGE(AE1498:AI1498)</f>
        <v>0.38777593052539527</v>
      </c>
    </row>
    <row r="1499" spans="1:36">
      <c r="A1499" s="93" t="str">
        <f t="shared" si="6601"/>
        <v>20215</v>
      </c>
      <c r="B1499" s="93">
        <f>'Sub Index'!A1481</f>
        <v>44222</v>
      </c>
      <c r="C1499" s="1140">
        <f>VLOOKUP(B1499,'Sub Index'!A:M,8,0)</f>
        <v>1.6554612367329595</v>
      </c>
      <c r="D1499" s="1140">
        <f>VLOOKUP(B1499,'Sub Index'!J:M,4,0)</f>
        <v>0.80489999999999995</v>
      </c>
      <c r="E1499" s="1140">
        <f>VLOOKUP(B1499,'Sub Index'!O:W,4,0)</f>
        <v>0.47430000000000039</v>
      </c>
      <c r="F1499" s="1140">
        <f>VLOOKUP(B1499,'Sub Index'!O:W,7,0)</f>
        <v>0.11028727346205502</v>
      </c>
      <c r="G1499" s="1140">
        <f>VLOOKUP(B1499,'Sub Index'!O:W,9,0)</f>
        <v>0.54899999999999993</v>
      </c>
      <c r="H1499" s="1140">
        <f>VLOOKUP(B1499,'Sub Index'!Y:AE,4,0)</f>
        <v>1.1993999999999998</v>
      </c>
      <c r="I1499" s="1140">
        <f>VLOOKUP(B1499,'Sub Index'!Y:AE,7,0)</f>
        <v>5.6852007875707877E-3</v>
      </c>
      <c r="J1499" s="1140">
        <f>VLOOKUP(B1499,'Sub Index'!AG:AK,4,0)</f>
        <v>7.8983162910154225E-3</v>
      </c>
      <c r="K1499" s="1140">
        <f>VLOOKUP(B1499,'Sub Index'!AG:AK,5,0)</f>
        <v>170648185.00400001</v>
      </c>
      <c r="L1499" s="1140">
        <f>VLOOKUP(B1499,'Sub Index'!AM:AX,4,0)</f>
        <v>2.9178783636575256E-3</v>
      </c>
      <c r="M1499" s="1140">
        <f>VLOOKUP(B1499,'Sub Index'!AM:AX,7,0)</f>
        <v>1.330000000000009E-2</v>
      </c>
      <c r="N1499" s="1140">
        <f>VLOOKUP(B1499,'Sub Index'!AM:AX,8,0)</f>
        <v>-2.9000000000003467E-3</v>
      </c>
      <c r="O1499" s="1140">
        <f>VLOOKUP(B1499,'Sub Index'!AV:AX,3,0)</f>
        <v>331.38400000000001</v>
      </c>
      <c r="Q1499" s="1141">
        <f t="shared" si="6602"/>
        <v>1.1992075611775836</v>
      </c>
      <c r="R1499" s="1141">
        <f t="shared" si="6603"/>
        <v>0.9840694937212886</v>
      </c>
      <c r="S1499" s="1141">
        <f t="shared" si="6604"/>
        <v>-0.96436371420021938</v>
      </c>
      <c r="T1499" s="1141">
        <f t="shared" si="6605"/>
        <v>1.2605521095499181</v>
      </c>
      <c r="U1499" s="1141">
        <f t="shared" si="6606"/>
        <v>0.92815370736800795</v>
      </c>
      <c r="V1499" s="1141">
        <f t="shared" si="6607"/>
        <v>-0.94063901436019226</v>
      </c>
      <c r="W1499" s="1141">
        <f t="shared" si="6608"/>
        <v>-0.51258990314584352</v>
      </c>
      <c r="X1499" s="1141">
        <f t="shared" si="6609"/>
        <v>-0.46081238141579611</v>
      </c>
      <c r="Y1499" s="1141">
        <f t="shared" si="6610"/>
        <v>2.0293245946701033</v>
      </c>
      <c r="Z1499" s="1141">
        <f t="shared" si="6611"/>
        <v>0.96109977135566005</v>
      </c>
      <c r="AA1499" s="1141">
        <f t="shared" si="6612"/>
        <v>-2.3857951513853337E-2</v>
      </c>
      <c r="AB1499" s="1141">
        <f t="shared" si="6613"/>
        <v>-0.35177161750076269</v>
      </c>
      <c r="AC1499" s="1141">
        <f t="shared" si="6614"/>
        <v>0.81171410312305092</v>
      </c>
      <c r="AE1499" s="1140">
        <f t="shared" si="6615"/>
        <v>1.0916385274494362</v>
      </c>
      <c r="AF1499" s="1140">
        <f t="shared" si="6616"/>
        <v>0.40811403423923559</v>
      </c>
      <c r="AG1499" s="1140">
        <f t="shared" si="6617"/>
        <v>-0.72661445875301789</v>
      </c>
      <c r="AH1499" s="1140">
        <f t="shared" si="6618"/>
        <v>0.78425610662715362</v>
      </c>
      <c r="AI1499" s="1140">
        <f t="shared" si="6619"/>
        <v>0.34929607636602372</v>
      </c>
      <c r="AJ1499" s="1140">
        <f t="shared" si="6620"/>
        <v>0.38133805718576624</v>
      </c>
    </row>
    <row r="1500" spans="1:36">
      <c r="A1500" s="93" t="str">
        <f t="shared" si="6601"/>
        <v>20215</v>
      </c>
      <c r="B1500" s="93">
        <f>'Sub Index'!A1482</f>
        <v>44223</v>
      </c>
      <c r="C1500" s="1140">
        <f>VLOOKUP(B1500,'Sub Index'!A:M,8,0)</f>
        <v>1.703999263602509</v>
      </c>
      <c r="D1500" s="1140">
        <f>VLOOKUP(B1500,'Sub Index'!J:M,4,0)</f>
        <v>0.78290000000000015</v>
      </c>
      <c r="E1500" s="1140">
        <f>VLOOKUP(B1500,'Sub Index'!O:W,4,0)</f>
        <v>0.36580000000000013</v>
      </c>
      <c r="F1500" s="1140">
        <f>VLOOKUP(B1500,'Sub Index'!O:W,7,0)</f>
        <v>9.8956976140855926E-2</v>
      </c>
      <c r="G1500" s="1140">
        <f>VLOOKUP(B1500,'Sub Index'!O:W,9,0)</f>
        <v>0.92570000000000041</v>
      </c>
      <c r="H1500" s="1140">
        <f>VLOOKUP(B1500,'Sub Index'!Y:AE,4,0)</f>
        <v>1.1859000000000002</v>
      </c>
      <c r="I1500" s="1140">
        <f>VLOOKUP(B1500,'Sub Index'!Y:AE,7,0)</f>
        <v>5.6772796643553428E-3</v>
      </c>
      <c r="J1500" s="1140">
        <f>VLOOKUP(B1500,'Sub Index'!AG:AK,4,0)</f>
        <v>7.9030379788997615E-3</v>
      </c>
      <c r="K1500" s="1140">
        <f>VLOOKUP(B1500,'Sub Index'!AG:AK,5,0)</f>
        <v>170608374.31349999</v>
      </c>
      <c r="L1500" s="1140">
        <f>VLOOKUP(B1500,'Sub Index'!AM:AX,4,0)</f>
        <v>2.9208258892108054E-3</v>
      </c>
      <c r="M1500" s="1140">
        <f>VLOOKUP(B1500,'Sub Index'!AM:AX,7,0)</f>
        <v>1.3149999999999551E-2</v>
      </c>
      <c r="N1500" s="1140">
        <f>VLOOKUP(B1500,'Sub Index'!AM:AX,8,0)</f>
        <v>3.0149999999999899E-2</v>
      </c>
      <c r="O1500" s="1140">
        <f>VLOOKUP(B1500,'Sub Index'!AV:AX,3,0)</f>
        <v>316.548</v>
      </c>
      <c r="Q1500" s="1141">
        <f t="shared" si="6602"/>
        <v>1.3120516078121278</v>
      </c>
      <c r="R1500" s="1141">
        <f t="shared" si="6603"/>
        <v>0.96967661859989551</v>
      </c>
      <c r="S1500" s="1141">
        <f t="shared" si="6604"/>
        <v>-1.0348554255627869</v>
      </c>
      <c r="T1500" s="1141">
        <f t="shared" si="6605"/>
        <v>0.96006348995178292</v>
      </c>
      <c r="U1500" s="1141">
        <f t="shared" si="6606"/>
        <v>2.0568802429963067</v>
      </c>
      <c r="V1500" s="1141">
        <f t="shared" si="6607"/>
        <v>-0.94970773255158492</v>
      </c>
      <c r="W1500" s="1141">
        <f t="shared" si="6608"/>
        <v>-0.51529073639181922</v>
      </c>
      <c r="X1500" s="1141">
        <f t="shared" si="6609"/>
        <v>-0.46018242710714685</v>
      </c>
      <c r="Y1500" s="1141">
        <f t="shared" si="6610"/>
        <v>2.0280147091204372</v>
      </c>
      <c r="Z1500" s="1141">
        <f t="shared" si="6611"/>
        <v>0.96430071097264103</v>
      </c>
      <c r="AA1500" s="1141">
        <f t="shared" si="6612"/>
        <v>-3.5359840484467192E-2</v>
      </c>
      <c r="AB1500" s="1141">
        <f t="shared" si="6613"/>
        <v>1.1762601178705538</v>
      </c>
      <c r="AC1500" s="1141">
        <f t="shared" si="6614"/>
        <v>0.5938351456520593</v>
      </c>
      <c r="AE1500" s="1140">
        <f t="shared" si="6615"/>
        <v>1.1408641132060118</v>
      </c>
      <c r="AF1500" s="1140">
        <f t="shared" si="6616"/>
        <v>0.66069610246176758</v>
      </c>
      <c r="AG1500" s="1140">
        <f t="shared" si="6617"/>
        <v>-0.73249923447170207</v>
      </c>
      <c r="AH1500" s="1140">
        <f t="shared" si="6618"/>
        <v>0.7839161410066452</v>
      </c>
      <c r="AI1500" s="1140">
        <f t="shared" si="6619"/>
        <v>0.67475903350269673</v>
      </c>
      <c r="AJ1500" s="1140">
        <f t="shared" si="6620"/>
        <v>0.5055472311410838</v>
      </c>
    </row>
    <row r="1501" spans="1:36">
      <c r="A1501" s="93" t="str">
        <f t="shared" si="6601"/>
        <v>20215</v>
      </c>
      <c r="B1501" s="93">
        <f>'Sub Index'!A1483</f>
        <v>44224</v>
      </c>
      <c r="C1501" s="1140">
        <f>VLOOKUP(B1501,'Sub Index'!A:M,8,0)</f>
        <v>1.4899577847088432</v>
      </c>
      <c r="D1501" s="1140">
        <f>VLOOKUP(B1501,'Sub Index'!J:M,4,0)</f>
        <v>0.76239999999999997</v>
      </c>
      <c r="E1501" s="1140">
        <f>VLOOKUP(B1501,'Sub Index'!O:W,4,0)</f>
        <v>0.31860000000000044</v>
      </c>
      <c r="F1501" s="1140">
        <f>VLOOKUP(B1501,'Sub Index'!O:W,7,0)</f>
        <v>8.7098063793084643E-2</v>
      </c>
      <c r="G1501" s="1140">
        <f>VLOOKUP(B1501,'Sub Index'!O:W,9,0)</f>
        <v>1.7514000000000003</v>
      </c>
      <c r="H1501" s="1140">
        <f>VLOOKUP(B1501,'Sub Index'!Y:AE,4,0)</f>
        <v>1.1678999999999999</v>
      </c>
      <c r="I1501" s="1140">
        <f>VLOOKUP(B1501,'Sub Index'!Y:AE,7,0)</f>
        <v>5.6207231630913497E-3</v>
      </c>
      <c r="J1501" s="1140">
        <f>VLOOKUP(B1501,'Sub Index'!AG:AK,4,0)</f>
        <v>9.4204628581602192E-3</v>
      </c>
      <c r="K1501" s="1140">
        <f>VLOOKUP(B1501,'Sub Index'!AG:AK,5,0)</f>
        <v>169804571.4188</v>
      </c>
      <c r="L1501" s="1140">
        <f>VLOOKUP(B1501,'Sub Index'!AM:AX,4,0)</f>
        <v>2.9464064165280828E-3</v>
      </c>
      <c r="M1501" s="1140">
        <f>VLOOKUP(B1501,'Sub Index'!AM:AX,7,0)</f>
        <v>1.6199999999999548E-2</v>
      </c>
      <c r="N1501" s="1140">
        <f>VLOOKUP(B1501,'Sub Index'!AM:AX,8,0)</f>
        <v>-5.9999999999948983E-4</v>
      </c>
      <c r="O1501" s="1140">
        <f>VLOOKUP(B1501,'Sub Index'!AV:AX,3,0)</f>
        <v>331.22400000000005</v>
      </c>
      <c r="Q1501" s="1141">
        <f t="shared" si="6602"/>
        <v>0.81443544613917995</v>
      </c>
      <c r="R1501" s="1141">
        <f t="shared" si="6603"/>
        <v>0.95626507587314269</v>
      </c>
      <c r="S1501" s="1141">
        <f t="shared" si="6604"/>
        <v>-1.0655209442384843</v>
      </c>
      <c r="T1501" s="1141">
        <f t="shared" si="6605"/>
        <v>0.64555557367232308</v>
      </c>
      <c r="U1501" s="1141">
        <f t="shared" si="6606"/>
        <v>4.530969705349067</v>
      </c>
      <c r="V1501" s="1141">
        <f t="shared" si="6607"/>
        <v>-0.96179935680677564</v>
      </c>
      <c r="W1501" s="1141">
        <f t="shared" si="6608"/>
        <v>-0.5345745771723821</v>
      </c>
      <c r="X1501" s="1141">
        <f t="shared" si="6609"/>
        <v>-0.25773187040848144</v>
      </c>
      <c r="Y1501" s="1141">
        <f t="shared" si="6610"/>
        <v>2.0015672955407404</v>
      </c>
      <c r="Z1501" s="1141">
        <f t="shared" si="6611"/>
        <v>0.99208052893622889</v>
      </c>
      <c r="AA1501" s="1141">
        <f t="shared" si="6612"/>
        <v>0.1985119019171746</v>
      </c>
      <c r="AB1501" s="1141">
        <f t="shared" si="6613"/>
        <v>-0.24543355422223587</v>
      </c>
      <c r="AC1501" s="1141">
        <f t="shared" si="6614"/>
        <v>0.80936437050001553</v>
      </c>
      <c r="AE1501" s="1140">
        <f t="shared" si="6615"/>
        <v>0.88535026100616132</v>
      </c>
      <c r="AF1501" s="1140">
        <f t="shared" si="6616"/>
        <v>1.3703347782609685</v>
      </c>
      <c r="AG1501" s="1140">
        <f t="shared" si="6617"/>
        <v>-0.74818696698957887</v>
      </c>
      <c r="AH1501" s="1140">
        <f t="shared" si="6618"/>
        <v>0.87191771256612949</v>
      </c>
      <c r="AI1501" s="1140">
        <f t="shared" si="6619"/>
        <v>0.43863081178279578</v>
      </c>
      <c r="AJ1501" s="1140">
        <f t="shared" si="6620"/>
        <v>0.56360931932529534</v>
      </c>
    </row>
    <row r="1502" spans="1:36">
      <c r="A1502" s="93" t="str">
        <f t="shared" ref="A1502" si="6621">YEAR(B1502)&amp;WEEKNUM(B1502)</f>
        <v>20215</v>
      </c>
      <c r="B1502" s="93">
        <f>'Sub Index'!A1484</f>
        <v>44225</v>
      </c>
      <c r="C1502" s="1142">
        <f>VLOOKUP(B1502,'Sub Index'!A:M,8,0)</f>
        <v>1.1800859984513854</v>
      </c>
      <c r="D1502" s="1142">
        <f>VLOOKUP(B1502,'Sub Index'!J:M,4,0)</f>
        <v>0.74980000000000002</v>
      </c>
      <c r="E1502" s="1142">
        <f>VLOOKUP(B1502,'Sub Index'!O:W,4,0)</f>
        <v>0.2258</v>
      </c>
      <c r="F1502" s="1142">
        <f>VLOOKUP(B1502,'Sub Index'!O:W,7,0)</f>
        <v>8.846584263131313E-2</v>
      </c>
      <c r="G1502" s="1142">
        <f>VLOOKUP(B1502,'Sub Index'!O:W,9,0)</f>
        <v>1.2342999999999997</v>
      </c>
      <c r="H1502" s="1142">
        <f>VLOOKUP(B1502,'Sub Index'!Y:AE,4,0)</f>
        <v>1.1661000000000001</v>
      </c>
      <c r="I1502" s="1142">
        <f>VLOOKUP(B1502,'Sub Index'!Y:AE,7,0)</f>
        <v>4.8106673242749622E-3</v>
      </c>
      <c r="J1502" s="1142">
        <f>VLOOKUP(B1502,'Sub Index'!AG:AK,4,0)</f>
        <v>9.4926225686956071E-3</v>
      </c>
      <c r="K1502" s="1142">
        <f>VLOOKUP(B1502,'Sub Index'!AG:AK,5,0)</f>
        <v>168249350.08359998</v>
      </c>
      <c r="L1502" s="1142">
        <f>VLOOKUP(B1502,'Sub Index'!AM:AX,4,0)</f>
        <v>2.9413846706170159E-3</v>
      </c>
      <c r="M1502" s="1142">
        <f>VLOOKUP(B1502,'Sub Index'!AM:AX,7,0)</f>
        <v>1.3849999999999696E-2</v>
      </c>
      <c r="N1502" s="1142">
        <f>VLOOKUP(B1502,'Sub Index'!AM:AX,8,0)</f>
        <v>-1.2349999999999639E-2</v>
      </c>
      <c r="O1502" s="1142">
        <f>VLOOKUP(B1502,'Sub Index'!AV:AX,3,0)</f>
        <v>345.84800000000001</v>
      </c>
      <c r="Q1502" s="1143">
        <f t="shared" ref="Q1502" si="6622">IF(C1502=0,"",(C1502-C$2)/C$3)</f>
        <v>9.4027375305487298E-2</v>
      </c>
      <c r="R1502" s="1143">
        <f t="shared" ref="R1502" si="6623">IF(D1502=0,"",(D1502-D$2)/D$3)</f>
        <v>0.94802188375816299</v>
      </c>
      <c r="S1502" s="1143">
        <f t="shared" ref="S1502" si="6624">IF(E1502=0,"",(E1502-E$2)/E$3)</f>
        <v>-1.1258124724822287</v>
      </c>
      <c r="T1502" s="1143">
        <f t="shared" ref="T1502" si="6625">IF(F1502=0,"",(F1502-F$2)/F$3)</f>
        <v>0.68183017118406097</v>
      </c>
      <c r="U1502" s="1143">
        <f t="shared" ref="U1502" si="6626">IF(G1502=0,"",(G1502-G$2)/G$3)</f>
        <v>2.98155507414813</v>
      </c>
      <c r="V1502" s="1143">
        <f t="shared" ref="V1502" si="6627">IF(H1502=0,"",(H1502-H$2)/H$3)</f>
        <v>-0.96300851923229458</v>
      </c>
      <c r="W1502" s="1143">
        <f t="shared" ref="W1502" si="6628">IF(I1502=0,"",(I1502-I$2)/I$3)</f>
        <v>-0.8107760300554957</v>
      </c>
      <c r="X1502" s="1143">
        <f t="shared" ref="X1502" si="6629">IF(J1502=0,"",(J1502-J$2)/J$3)</f>
        <v>-0.2481045249175971</v>
      </c>
      <c r="Y1502" s="1143">
        <f t="shared" ref="Y1502" si="6630">IF(K1502=0,"",(K1502-K$2)/K$3)</f>
        <v>1.9503960667093809</v>
      </c>
      <c r="Z1502" s="1143">
        <f t="shared" ref="Z1502" si="6631">IF(L1502=0,"",(L1502-L$2)/L$3)</f>
        <v>0.98662703747615998</v>
      </c>
      <c r="AA1502" s="1143">
        <f t="shared" ref="AA1502" si="6632">IF(M1502=0,"",(M1502-M$2)/M$3)</f>
        <v>1.8315641378215858E-2</v>
      </c>
      <c r="AB1502" s="1143">
        <f t="shared" ref="AB1502" si="6633">IF(N1502=0,"",(N1502-N$2)/N$3)</f>
        <v>-0.78868235575364476</v>
      </c>
      <c r="AC1502" s="1143">
        <f t="shared" ref="AC1502" si="6634">IF(O1502=0,"",(O1502-O$2)/O$3)</f>
        <v>1.0241299322454842</v>
      </c>
      <c r="AE1502" s="1142">
        <f t="shared" ref="AE1502" si="6635">AVERAGE(Q1502:R1502)</f>
        <v>0.52102462953182516</v>
      </c>
      <c r="AF1502" s="1142">
        <f t="shared" ref="AF1502" si="6636">AVERAGE(S1502:U1502)</f>
        <v>0.84585759094998736</v>
      </c>
      <c r="AG1502" s="1142">
        <f t="shared" ref="AG1502" si="6637">AVERAGE(V1502:W1502)</f>
        <v>-0.8868922746438952</v>
      </c>
      <c r="AH1502" s="1142">
        <f t="shared" ref="AH1502" si="6638">AVERAGE(X1502:Y1502)</f>
        <v>0.85114577089589194</v>
      </c>
      <c r="AI1502" s="1142">
        <f t="shared" ref="AI1502" si="6639">AVERAGE(Z1502:AC1502)</f>
        <v>0.31009756383655385</v>
      </c>
      <c r="AJ1502" s="1142">
        <f t="shared" ref="AJ1502" si="6640">AVERAGE(AE1502:AI1502)</f>
        <v>0.32824665611407261</v>
      </c>
    </row>
    <row r="1503" spans="1:36">
      <c r="A1503" s="93" t="str">
        <f t="shared" ref="A1503:A1506" si="6641">YEAR(B1503)&amp;WEEKNUM(B1503)</f>
        <v>20216</v>
      </c>
      <c r="B1503" s="93">
        <f>'Sub Index'!A1485</f>
        <v>44228</v>
      </c>
      <c r="C1503" s="1144">
        <f>VLOOKUP(B1503,'Sub Index'!A:M,8,0)</f>
        <v>1.2345471428695947</v>
      </c>
      <c r="D1503" s="1144">
        <f>VLOOKUP(B1503,'Sub Index'!J:M,4,0)</f>
        <v>0.7347999999999999</v>
      </c>
      <c r="E1503" s="1144">
        <f>VLOOKUP(B1503,'Sub Index'!O:W,4,0)</f>
        <v>0.27160000000000029</v>
      </c>
      <c r="F1503" s="1144">
        <f>VLOOKUP(B1503,'Sub Index'!O:W,7,0)</f>
        <v>9.9567462185077199E-2</v>
      </c>
      <c r="G1503" s="1144">
        <f>VLOOKUP(B1503,'Sub Index'!O:W,9,0)</f>
        <v>0.60099999999999998</v>
      </c>
      <c r="H1503" s="1144">
        <f>VLOOKUP(B1503,'Sub Index'!Y:AE,4,0)</f>
        <v>1.2719</v>
      </c>
      <c r="I1503" s="1144">
        <f>VLOOKUP(B1503,'Sub Index'!Y:AE,7,0)</f>
        <v>4.737488275689458E-3</v>
      </c>
      <c r="J1503" s="1144">
        <f>VLOOKUP(B1503,'Sub Index'!AG:AK,4,0)</f>
        <v>9.2861785186654916E-3</v>
      </c>
      <c r="K1503" s="1144">
        <f>VLOOKUP(B1503,'Sub Index'!AG:AK,5,0)</f>
        <v>168066967.12260002</v>
      </c>
      <c r="L1503" s="1144">
        <f>VLOOKUP(B1503,'Sub Index'!AM:AX,4,0)</f>
        <v>1.4189069299074576E-3</v>
      </c>
      <c r="M1503" s="1144">
        <f>VLOOKUP(B1503,'Sub Index'!AM:AX,7,0)</f>
        <v>1.3550000000000395E-2</v>
      </c>
      <c r="N1503" s="1144">
        <f>VLOOKUP(B1503,'Sub Index'!AM:AX,8,0)</f>
        <v>1.1249999999999538E-2</v>
      </c>
      <c r="O1503" s="1144">
        <f>VLOOKUP(B1503,'Sub Index'!AV:AX,3,0)</f>
        <v>360.80200000000002</v>
      </c>
      <c r="Q1503" s="1145">
        <f t="shared" ref="Q1503:Q1506" si="6642">IF(C1503=0,"",(C1503-C$2)/C$3)</f>
        <v>0.22064183239942672</v>
      </c>
      <c r="R1503" s="1145">
        <f t="shared" ref="R1503:R1506" si="6643">IF(D1503=0,"",(D1503-D$2)/D$3)</f>
        <v>0.93820855981175844</v>
      </c>
      <c r="S1503" s="1145">
        <f t="shared" ref="S1503:S1506" si="6644">IF(E1503=0,"",(E1503-E$2)/E$3)</f>
        <v>-1.0960565242757254</v>
      </c>
      <c r="T1503" s="1145">
        <f t="shared" ref="T1503:T1506" si="6645">IF(F1503=0,"",(F1503-F$2)/F$3)</f>
        <v>0.97625407202669023</v>
      </c>
      <c r="U1503" s="1145">
        <f t="shared" ref="U1503:U1506" si="6646">IF(G1503=0,"",(G1503-G$2)/G$3)</f>
        <v>1.0839641131356521</v>
      </c>
      <c r="V1503" s="1145">
        <f t="shared" ref="V1503:V1506" si="6647">IF(H1503=0,"",(H1503-H$2)/H$3)</f>
        <v>-0.89193663888789676</v>
      </c>
      <c r="W1503" s="1145">
        <f t="shared" ref="W1503:W1506" si="6648">IF(I1503=0,"",(I1503-I$2)/I$3)</f>
        <v>-0.83572759335692592</v>
      </c>
      <c r="X1503" s="1145">
        <f t="shared" ref="X1503:X1506" si="6649">IF(J1503=0,"",(J1503-J$2)/J$3)</f>
        <v>-0.27564770904944907</v>
      </c>
      <c r="Y1503" s="1145">
        <f t="shared" ref="Y1503:Y1506" si="6650">IF(K1503=0,"",(K1503-K$2)/K$3)</f>
        <v>1.9443951457979727</v>
      </c>
      <c r="Z1503" s="1145">
        <f t="shared" ref="Z1503:Z1506" si="6651">IF(L1503=0,"",(L1503-L$2)/L$3)</f>
        <v>-0.66674601328030381</v>
      </c>
      <c r="AA1503" s="1145">
        <f t="shared" ref="AA1503:AA1506" si="6652">IF(M1503=0,"",(M1503-M$2)/M$3)</f>
        <v>-4.6881365628756453E-3</v>
      </c>
      <c r="AB1503" s="1145">
        <f t="shared" ref="AB1503:AB1506" si="6653">IF(N1503=0,"",(N1503-N$2)/N$3)</f>
        <v>0.30243864136470755</v>
      </c>
      <c r="AC1503" s="1145">
        <f t="shared" ref="AC1503:AC1506" si="6654">IF(O1503=0,"",(O1503-O$2)/O$3)</f>
        <v>1.2437418175259645</v>
      </c>
      <c r="AE1503" s="1144">
        <f t="shared" ref="AE1503:AE1506" si="6655">AVERAGE(Q1503:R1503)</f>
        <v>0.57942519610559262</v>
      </c>
      <c r="AF1503" s="1144">
        <f t="shared" ref="AF1503:AF1506" si="6656">AVERAGE(S1503:U1503)</f>
        <v>0.32138722029553896</v>
      </c>
      <c r="AG1503" s="1144">
        <f t="shared" ref="AG1503:AG1506" si="6657">AVERAGE(V1503:W1503)</f>
        <v>-0.8638321161224114</v>
      </c>
      <c r="AH1503" s="1144">
        <f t="shared" ref="AH1503:AH1506" si="6658">AVERAGE(X1503:Y1503)</f>
        <v>0.83437371837426177</v>
      </c>
      <c r="AI1503" s="1144">
        <f t="shared" ref="AI1503:AI1506" si="6659">AVERAGE(Z1503:AC1503)</f>
        <v>0.21868657726187313</v>
      </c>
      <c r="AJ1503" s="1144">
        <f t="shared" ref="AJ1503:AJ1506" si="6660">AVERAGE(AE1503:AI1503)</f>
        <v>0.21800811918297097</v>
      </c>
    </row>
    <row r="1504" spans="1:36">
      <c r="A1504" s="93" t="str">
        <f t="shared" si="6641"/>
        <v>20216</v>
      </c>
      <c r="B1504" s="93">
        <f>'Sub Index'!A1486</f>
        <v>44229</v>
      </c>
      <c r="C1504" s="1144">
        <f>VLOOKUP(B1504,'Sub Index'!A:M,8,0)</f>
        <v>1.2654171345910243</v>
      </c>
      <c r="D1504" s="1144">
        <f>VLOOKUP(B1504,'Sub Index'!J:M,4,0)</f>
        <v>0.7871999999999999</v>
      </c>
      <c r="E1504" s="1144">
        <f>VLOOKUP(B1504,'Sub Index'!O:W,4,0)</f>
        <v>0.3891</v>
      </c>
      <c r="F1504" s="1144">
        <f>VLOOKUP(B1504,'Sub Index'!O:W,7,0)</f>
        <v>0.13720956353749353</v>
      </c>
      <c r="G1504" s="1144">
        <f>VLOOKUP(B1504,'Sub Index'!O:W,9,0)</f>
        <v>0.33970000000000011</v>
      </c>
      <c r="H1504" s="1144">
        <f>VLOOKUP(B1504,'Sub Index'!Y:AE,4,0)</f>
        <v>1.3300999999999998</v>
      </c>
      <c r="I1504" s="1144">
        <f>VLOOKUP(B1504,'Sub Index'!Y:AE,7,0)</f>
        <v>4.8177464363154312E-3</v>
      </c>
      <c r="J1504" s="1144">
        <f>VLOOKUP(B1504,'Sub Index'!AG:AK,4,0)</f>
        <v>9.5662693566671685E-3</v>
      </c>
      <c r="K1504" s="1144">
        <f>VLOOKUP(B1504,'Sub Index'!AG:AK,5,0)</f>
        <v>168247116.21789998</v>
      </c>
      <c r="L1504" s="1144">
        <f>VLOOKUP(B1504,'Sub Index'!AM:AX,4,0)</f>
        <v>1.4260959604312264E-3</v>
      </c>
      <c r="M1504" s="1144">
        <f>VLOOKUP(B1504,'Sub Index'!AM:AX,7,0)</f>
        <v>1.3499999999999623E-2</v>
      </c>
      <c r="N1504" s="1144">
        <f>VLOOKUP(B1504,'Sub Index'!AM:AX,8,0)</f>
        <v>-1.9999999999997797E-3</v>
      </c>
      <c r="O1504" s="1144">
        <f>VLOOKUP(B1504,'Sub Index'!AV:AX,3,0)</f>
        <v>359.55800000000005</v>
      </c>
      <c r="Q1504" s="1145">
        <f t="shared" si="6642"/>
        <v>0.29241019650667038</v>
      </c>
      <c r="R1504" s="1145">
        <f t="shared" si="6643"/>
        <v>0.97248977146453131</v>
      </c>
      <c r="S1504" s="1145">
        <f t="shared" si="6644"/>
        <v>-1.0197175741826228</v>
      </c>
      <c r="T1504" s="1145">
        <f t="shared" si="6645"/>
        <v>1.9745529474672885</v>
      </c>
      <c r="U1504" s="1145">
        <f t="shared" si="6646"/>
        <v>0.30101682415324194</v>
      </c>
      <c r="V1504" s="1145">
        <f t="shared" si="6647"/>
        <v>-0.85284038712944743</v>
      </c>
      <c r="W1504" s="1145">
        <f t="shared" si="6648"/>
        <v>-0.80836229394372738</v>
      </c>
      <c r="X1504" s="1145">
        <f t="shared" si="6649"/>
        <v>-0.23827877774045994</v>
      </c>
      <c r="Y1504" s="1145">
        <f t="shared" si="6650"/>
        <v>1.9503225661404739</v>
      </c>
      <c r="Z1504" s="1145">
        <f t="shared" si="6651"/>
        <v>-0.65893890450541603</v>
      </c>
      <c r="AA1504" s="1145">
        <f t="shared" si="6652"/>
        <v>-8.5220995531256685E-3</v>
      </c>
      <c r="AB1504" s="1145">
        <f t="shared" si="6653"/>
        <v>-0.31016107100045887</v>
      </c>
      <c r="AC1504" s="1145">
        <f t="shared" si="6654"/>
        <v>1.2254726463818619</v>
      </c>
      <c r="AE1504" s="1144">
        <f t="shared" si="6655"/>
        <v>0.63244998398560082</v>
      </c>
      <c r="AF1504" s="1144">
        <f t="shared" si="6656"/>
        <v>0.41861739914596924</v>
      </c>
      <c r="AG1504" s="1144">
        <f t="shared" si="6657"/>
        <v>-0.83060134053658741</v>
      </c>
      <c r="AH1504" s="1144">
        <f t="shared" si="6658"/>
        <v>0.85602189420000696</v>
      </c>
      <c r="AI1504" s="1144">
        <f t="shared" si="6659"/>
        <v>6.1962642830715342E-2</v>
      </c>
      <c r="AJ1504" s="1144">
        <f t="shared" si="6660"/>
        <v>0.22769011592514099</v>
      </c>
    </row>
    <row r="1505" spans="1:36">
      <c r="A1505" s="93" t="str">
        <f t="shared" si="6641"/>
        <v>20216</v>
      </c>
      <c r="B1505" s="93">
        <f>'Sub Index'!A1487</f>
        <v>44230</v>
      </c>
      <c r="C1505" s="1144">
        <f>VLOOKUP(B1505,'Sub Index'!A:M,8,0)</f>
        <v>1.3598961618903278</v>
      </c>
      <c r="D1505" s="1144">
        <f>VLOOKUP(B1505,'Sub Index'!J:M,4,0)</f>
        <v>0.81729999999999992</v>
      </c>
      <c r="E1505" s="1144">
        <f>VLOOKUP(B1505,'Sub Index'!O:W,4,0)</f>
        <v>0.37080000000000002</v>
      </c>
      <c r="F1505" s="1144">
        <f>VLOOKUP(B1505,'Sub Index'!O:W,7,0)</f>
        <v>0.14205089325313963</v>
      </c>
      <c r="G1505" s="1144">
        <f>VLOOKUP(B1505,'Sub Index'!O:W,9,0)</f>
        <v>0.11549999999999994</v>
      </c>
      <c r="H1505" s="1144">
        <f>VLOOKUP(B1505,'Sub Index'!Y:AE,4,0)</f>
        <v>1.3010000000000002</v>
      </c>
      <c r="I1505" s="1144">
        <f>VLOOKUP(B1505,'Sub Index'!Y:AE,7,0)</f>
        <v>4.9874374008244439E-3</v>
      </c>
      <c r="J1505" s="1144">
        <f>VLOOKUP(B1505,'Sub Index'!AG:AK,4,0)</f>
        <v>9.4287195551584577E-3</v>
      </c>
      <c r="K1505" s="1144">
        <f>VLOOKUP(B1505,'Sub Index'!AG:AK,5,0)</f>
        <v>168116055.30419999</v>
      </c>
      <c r="L1505" s="1144">
        <f>VLOOKUP(B1505,'Sub Index'!AM:AX,4,0)</f>
        <v>1.4241150042241905E-3</v>
      </c>
      <c r="M1505" s="1144">
        <f>VLOOKUP(B1505,'Sub Index'!AM:AX,7,0)</f>
        <v>1.9599999999999618E-2</v>
      </c>
      <c r="N1505" s="1144">
        <f>VLOOKUP(B1505,'Sub Index'!AM:AX,8,0)</f>
        <v>-6.0000000000037801E-4</v>
      </c>
      <c r="O1505" s="1144">
        <f>VLOOKUP(B1505,'Sub Index'!AV:AX,3,0)</f>
        <v>353.78</v>
      </c>
      <c r="Q1505" s="1145">
        <f t="shared" si="6642"/>
        <v>0.51206057065975408</v>
      </c>
      <c r="R1505" s="1145">
        <f t="shared" si="6643"/>
        <v>0.99218184151698297</v>
      </c>
      <c r="S1505" s="1145">
        <f t="shared" si="6644"/>
        <v>-1.0316069596013784</v>
      </c>
      <c r="T1505" s="1145">
        <f t="shared" si="6645"/>
        <v>2.102948914672143</v>
      </c>
      <c r="U1505" s="1145">
        <f t="shared" si="6646"/>
        <v>-0.37076573302186944</v>
      </c>
      <c r="V1505" s="1145">
        <f t="shared" si="6647"/>
        <v>-0.87238851300867193</v>
      </c>
      <c r="W1505" s="1145">
        <f t="shared" si="6648"/>
        <v>-0.75050345422842013</v>
      </c>
      <c r="X1505" s="1145">
        <f t="shared" si="6649"/>
        <v>-0.2566302851329057</v>
      </c>
      <c r="Y1505" s="1145">
        <f t="shared" si="6650"/>
        <v>1.9460102873323089</v>
      </c>
      <c r="Z1505" s="1145">
        <f t="shared" si="6651"/>
        <v>-0.66109017379485424</v>
      </c>
      <c r="AA1505" s="1145">
        <f t="shared" si="6652"/>
        <v>0.45922138525015793</v>
      </c>
      <c r="AB1505" s="1145">
        <f t="shared" si="6653"/>
        <v>-0.24543355422227695</v>
      </c>
      <c r="AC1505" s="1145">
        <f t="shared" si="6654"/>
        <v>1.1406179270324817</v>
      </c>
      <c r="AE1505" s="1144">
        <f t="shared" si="6655"/>
        <v>0.75212120608836852</v>
      </c>
      <c r="AF1505" s="1144">
        <f t="shared" si="6656"/>
        <v>0.2335254073496317</v>
      </c>
      <c r="AG1505" s="1144">
        <f t="shared" si="6657"/>
        <v>-0.81144598361854603</v>
      </c>
      <c r="AH1505" s="1144">
        <f t="shared" si="6658"/>
        <v>0.8446900010997016</v>
      </c>
      <c r="AI1505" s="1144">
        <f t="shared" si="6659"/>
        <v>0.17332889606637711</v>
      </c>
      <c r="AJ1505" s="1144">
        <f t="shared" si="6660"/>
        <v>0.23844390539710658</v>
      </c>
    </row>
    <row r="1506" spans="1:36">
      <c r="A1506" s="93" t="str">
        <f t="shared" si="6641"/>
        <v>20216</v>
      </c>
      <c r="B1506" s="93">
        <f>'Sub Index'!A1488</f>
        <v>44231</v>
      </c>
      <c r="C1506" s="1144">
        <f>VLOOKUP(B1506,'Sub Index'!A:M,8,0)</f>
        <v>1.5113514478882202</v>
      </c>
      <c r="D1506" s="1144">
        <f>VLOOKUP(B1506,'Sub Index'!J:M,4,0)</f>
        <v>0.78909999999999991</v>
      </c>
      <c r="E1506" s="1144">
        <f>VLOOKUP(B1506,'Sub Index'!O:W,4,0)</f>
        <v>0.41569999999999974</v>
      </c>
      <c r="F1506" s="1144">
        <f>VLOOKUP(B1506,'Sub Index'!O:W,7,0)</f>
        <v>0.1445724434263955</v>
      </c>
      <c r="G1506" s="1144">
        <f>VLOOKUP(B1506,'Sub Index'!O:W,9,0)</f>
        <v>0.21289999999999987</v>
      </c>
      <c r="H1506" s="1144">
        <f>VLOOKUP(B1506,'Sub Index'!Y:AE,4,0)</f>
        <v>1.2429999999999999</v>
      </c>
      <c r="I1506" s="1144">
        <f>VLOOKUP(B1506,'Sub Index'!Y:AE,7,0)</f>
        <v>4.9576474456816235E-3</v>
      </c>
      <c r="J1506" s="1144">
        <f>VLOOKUP(B1506,'Sub Index'!AG:AK,4,0)</f>
        <v>8.4735073672795435E-3</v>
      </c>
      <c r="K1506" s="1144">
        <f>VLOOKUP(B1506,'Sub Index'!AG:AK,5,0)</f>
        <v>167082429.50849998</v>
      </c>
      <c r="L1506" s="1144">
        <f>VLOOKUP(B1506,'Sub Index'!AM:AX,4,0)</f>
        <v>1.4211922456520512E-3</v>
      </c>
      <c r="M1506" s="1144">
        <f>VLOOKUP(B1506,'Sub Index'!AM:AX,7,0)</f>
        <v>1.3099999999999667E-2</v>
      </c>
      <c r="N1506" s="1144">
        <f>VLOOKUP(B1506,'Sub Index'!AM:AX,8,0)</f>
        <v>9.9999999999997868E-3</v>
      </c>
      <c r="O1506" s="1144">
        <f>VLOOKUP(B1506,'Sub Index'!AV:AX,3,0)</f>
        <v>336.43599999999998</v>
      </c>
      <c r="Q1506" s="1145">
        <f t="shared" si="6642"/>
        <v>0.86417268683883985</v>
      </c>
      <c r="R1506" s="1145">
        <f t="shared" si="6643"/>
        <v>0.97373279249774258</v>
      </c>
      <c r="S1506" s="1145">
        <f t="shared" si="6644"/>
        <v>-1.002435735267929</v>
      </c>
      <c r="T1506" s="1145">
        <f t="shared" si="6645"/>
        <v>2.1698224581749632</v>
      </c>
      <c r="U1506" s="1145">
        <f t="shared" si="6646"/>
        <v>-7.8920857603244327E-2</v>
      </c>
      <c r="V1506" s="1145">
        <f t="shared" si="6647"/>
        <v>-0.91135041338650835</v>
      </c>
      <c r="W1506" s="1145">
        <f t="shared" si="6648"/>
        <v>-0.76066081437261979</v>
      </c>
      <c r="X1506" s="1145">
        <f t="shared" si="6649"/>
        <v>-0.38407200685799359</v>
      </c>
      <c r="Y1506" s="1145">
        <f t="shared" si="6650"/>
        <v>1.9120010431683847</v>
      </c>
      <c r="Z1506" s="1145">
        <f t="shared" si="6651"/>
        <v>-0.66426421708483396</v>
      </c>
      <c r="AA1506" s="1145">
        <f t="shared" si="6652"/>
        <v>-3.9193803474649111E-2</v>
      </c>
      <c r="AB1506" s="1145">
        <f t="shared" si="6653"/>
        <v>0.24464621566988906</v>
      </c>
      <c r="AC1506" s="1145">
        <f t="shared" si="6654"/>
        <v>0.88590691069540473</v>
      </c>
      <c r="AE1506" s="1144">
        <f t="shared" si="6655"/>
        <v>0.91895273966829127</v>
      </c>
      <c r="AF1506" s="1144">
        <f t="shared" si="6656"/>
        <v>0.3628219551012633</v>
      </c>
      <c r="AG1506" s="1144">
        <f t="shared" si="6657"/>
        <v>-0.83600561387956407</v>
      </c>
      <c r="AH1506" s="1144">
        <f t="shared" si="6658"/>
        <v>0.7639645181551955</v>
      </c>
      <c r="AI1506" s="1144">
        <f t="shared" si="6659"/>
        <v>0.1067737764514527</v>
      </c>
      <c r="AJ1506" s="1144">
        <f t="shared" si="6660"/>
        <v>0.26330147509932772</v>
      </c>
    </row>
    <row r="1507" spans="1:36">
      <c r="A1507" s="93" t="str">
        <f t="shared" ref="A1507:A1512" si="6661">YEAR(B1507)&amp;WEEKNUM(B1507)</f>
        <v>20216</v>
      </c>
      <c r="B1507" s="93">
        <f>'Sub Index'!A1489</f>
        <v>44232</v>
      </c>
      <c r="C1507" s="1147">
        <f>VLOOKUP(B1507,'Sub Index'!A:M,8,0)</f>
        <v>1.5789114014339458</v>
      </c>
      <c r="D1507" s="1147">
        <f>VLOOKUP(B1507,'Sub Index'!J:M,4,0)</f>
        <v>0.79150000000000009</v>
      </c>
      <c r="E1507" s="1147">
        <f>VLOOKUP(B1507,'Sub Index'!O:W,4,0)</f>
        <v>0.36289999999999978</v>
      </c>
      <c r="F1507" s="1147">
        <f>VLOOKUP(B1507,'Sub Index'!O:W,7,0)</f>
        <v>0.1466995678023453</v>
      </c>
      <c r="G1507" s="1147">
        <f>VLOOKUP(B1507,'Sub Index'!O:W,9,0)</f>
        <v>4.8299999999999788E-2</v>
      </c>
      <c r="H1507" s="1147">
        <f>VLOOKUP(B1507,'Sub Index'!Y:AE,4,0)</f>
        <v>1.2402000000000002</v>
      </c>
      <c r="I1507" s="1147">
        <f>VLOOKUP(B1507,'Sub Index'!Y:AE,7,0)</f>
        <v>5.0113446576219743E-3</v>
      </c>
      <c r="J1507" s="1147">
        <f>VLOOKUP(B1507,'Sub Index'!AG:AK,4,0)</f>
        <v>8.4859592891555202E-3</v>
      </c>
      <c r="K1507" s="1147">
        <f>VLOOKUP(B1507,'Sub Index'!AG:AK,5,0)</f>
        <v>165948378.2315</v>
      </c>
      <c r="L1507" s="1147">
        <f>VLOOKUP(B1507,'Sub Index'!AM:AX,4,0)</f>
        <v>1.460061149396677E-3</v>
      </c>
      <c r="M1507" s="1147">
        <f>VLOOKUP(B1507,'Sub Index'!AM:AX,7,0)</f>
        <v>1.3500000000000512E-2</v>
      </c>
      <c r="N1507" s="1147">
        <f>VLOOKUP(B1507,'Sub Index'!AM:AX,8,0)</f>
        <v>-2.2100000000000009E-2</v>
      </c>
      <c r="O1507" s="1147">
        <f>VLOOKUP(B1507,'Sub Index'!AV:AX,3,0)</f>
        <v>340.35399999999998</v>
      </c>
      <c r="Q1507" s="1146">
        <f t="shared" ref="Q1507:Q1512" si="6662">IF(C1507=0,"",(C1507-C$2)/C$3)</f>
        <v>1.0212400222917419</v>
      </c>
      <c r="R1507" s="1146">
        <f t="shared" ref="R1507:R1512" si="6663">IF(D1507=0,"",(D1507-D$2)/D$3)</f>
        <v>0.97530292432916743</v>
      </c>
      <c r="S1507" s="1146">
        <f t="shared" ref="S1507:S1512" si="6664">IF(E1507=0,"",(E1507-E$2)/E$3)</f>
        <v>-1.0367395358204041</v>
      </c>
      <c r="T1507" s="1146">
        <f t="shared" ref="T1507:T1512" si="6665">IF(F1507=0,"",(F1507-F$2)/F$3)</f>
        <v>2.2262355115417796</v>
      </c>
      <c r="U1507" s="1146">
        <f t="shared" ref="U1507:U1512" si="6666">IF(G1507=0,"",(G1507-G$2)/G$3)</f>
        <v>-0.57212071893697891</v>
      </c>
      <c r="V1507" s="1146">
        <f t="shared" ref="V1507:V1512" si="6667">IF(H1507=0,"",(H1507-H$2)/H$3)</f>
        <v>-0.91323133271509338</v>
      </c>
      <c r="W1507" s="1146">
        <f t="shared" ref="W1507:W1512" si="6668">IF(I1507=0,"",(I1507-I$2)/I$3)</f>
        <v>-0.74235189387231448</v>
      </c>
      <c r="X1507" s="1146">
        <f t="shared" ref="X1507:X1512" si="6669">IF(J1507=0,"",(J1507-J$2)/J$3)</f>
        <v>-0.38241070648641384</v>
      </c>
      <c r="Y1507" s="1146">
        <f t="shared" ref="Y1507:Y1512" si="6670">IF(K1507=0,"",(K1507-K$2)/K$3)</f>
        <v>1.8746875135193084</v>
      </c>
      <c r="Z1507" s="1146">
        <f t="shared" ref="Z1507:Z1512" si="6671">IF(L1507=0,"",(L1507-L$2)/L$3)</f>
        <v>-0.62205355203178669</v>
      </c>
      <c r="AA1507" s="1146">
        <f t="shared" ref="AA1507:AA1512" si="6672">IF(M1507=0,"",(M1507-M$2)/M$3)</f>
        <v>-8.5220995530575633E-3</v>
      </c>
      <c r="AB1507" s="1146">
        <f t="shared" ref="AB1507:AB1512" si="6673">IF(N1507=0,"",(N1507-N$2)/N$3)</f>
        <v>-1.2394632761733357</v>
      </c>
      <c r="AC1507" s="1146">
        <f t="shared" ref="AC1507:AC1512" si="6674">IF(O1507=0,"",(O1507-O$2)/O$3)</f>
        <v>0.94344598830199311</v>
      </c>
      <c r="AE1507" s="1147">
        <f t="shared" ref="AE1507:AE1512" si="6675">AVERAGE(Q1507:R1507)</f>
        <v>0.99827147331045474</v>
      </c>
      <c r="AF1507" s="1147">
        <f t="shared" ref="AF1507:AF1512" si="6676">AVERAGE(S1507:U1507)</f>
        <v>0.20579175226146551</v>
      </c>
      <c r="AG1507" s="1147">
        <f t="shared" ref="AG1507:AG1512" si="6677">AVERAGE(V1507:W1507)</f>
        <v>-0.82779161329370399</v>
      </c>
      <c r="AH1507" s="1147">
        <f t="shared" ref="AH1507:AH1512" si="6678">AVERAGE(X1507:Y1507)</f>
        <v>0.74613840351644733</v>
      </c>
      <c r="AI1507" s="1147">
        <f t="shared" ref="AI1507:AI1512" si="6679">AVERAGE(Z1507:AC1507)</f>
        <v>-0.23164823486404676</v>
      </c>
      <c r="AJ1507" s="1147">
        <f t="shared" ref="AJ1507:AJ1512" si="6680">AVERAGE(AE1507:AI1507)</f>
        <v>0.17815235618612341</v>
      </c>
    </row>
    <row r="1508" spans="1:36">
      <c r="A1508" s="93" t="str">
        <f t="shared" si="6661"/>
        <v>20217</v>
      </c>
      <c r="B1508" s="93">
        <f>'Sub Index'!A1490</f>
        <v>44235</v>
      </c>
      <c r="C1508" s="1147">
        <f>VLOOKUP(B1508,'Sub Index'!A:M,8,0)</f>
        <v>1.4627076135952009</v>
      </c>
      <c r="D1508" s="1147">
        <f>VLOOKUP(B1508,'Sub Index'!J:M,4,0)</f>
        <v>0.76140000000000008</v>
      </c>
      <c r="E1508" s="1147">
        <f>VLOOKUP(B1508,'Sub Index'!O:W,4,0)</f>
        <v>0.34419999999999984</v>
      </c>
      <c r="F1508" s="1147">
        <f>VLOOKUP(B1508,'Sub Index'!O:W,7,0)</f>
        <v>0.14718747824951608</v>
      </c>
      <c r="G1508" s="1147">
        <f>VLOOKUP(B1508,'Sub Index'!O:W,9,0)</f>
        <v>0.18220000000000036</v>
      </c>
      <c r="H1508" s="1147">
        <f>VLOOKUP(B1508,'Sub Index'!Y:AE,4,0)</f>
        <v>1.3241999999999998</v>
      </c>
      <c r="I1508" s="1147">
        <f>VLOOKUP(B1508,'Sub Index'!Y:AE,7,0)</f>
        <v>4.9276095181534519E-3</v>
      </c>
      <c r="J1508" s="1147">
        <f>VLOOKUP(B1508,'Sub Index'!AG:AK,4,0)</f>
        <v>9.1278628807100609E-3</v>
      </c>
      <c r="K1508" s="1147">
        <f>VLOOKUP(B1508,'Sub Index'!AG:AK,5,0)</f>
        <v>165710519.34979999</v>
      </c>
      <c r="L1508" s="1147">
        <f>VLOOKUP(B1508,'Sub Index'!AM:AX,4,0)</f>
        <v>1.6510450164583218E-3</v>
      </c>
      <c r="M1508" s="1147">
        <f>VLOOKUP(B1508,'Sub Index'!AM:AX,7,0)</f>
        <v>2.5750000000000384E-2</v>
      </c>
      <c r="N1508" s="1147">
        <f>VLOOKUP(B1508,'Sub Index'!AM:AX,8,0)</f>
        <v>-1.6450000000000742E-2</v>
      </c>
      <c r="O1508" s="1147">
        <f>VLOOKUP(B1508,'Sub Index'!AV:AX,3,0)</f>
        <v>325.822</v>
      </c>
      <c r="Q1508" s="1146">
        <f t="shared" si="6662"/>
        <v>0.7510826529114788</v>
      </c>
      <c r="R1508" s="1146">
        <f t="shared" si="6663"/>
        <v>0.95561085427671577</v>
      </c>
      <c r="S1508" s="1146">
        <f t="shared" si="6664"/>
        <v>-1.0488887985160724</v>
      </c>
      <c r="T1508" s="1146">
        <f t="shared" si="6665"/>
        <v>2.2391752899607931</v>
      </c>
      <c r="U1508" s="1146">
        <f t="shared" si="6666"/>
        <v>-0.17090892408529415</v>
      </c>
      <c r="V1508" s="1146">
        <f t="shared" si="6667"/>
        <v>-0.85680375285753774</v>
      </c>
      <c r="W1508" s="1146">
        <f t="shared" si="6668"/>
        <v>-0.77090272465500365</v>
      </c>
      <c r="X1508" s="1146">
        <f t="shared" si="6669"/>
        <v>-0.29676973589653882</v>
      </c>
      <c r="Y1508" s="1146">
        <f t="shared" si="6670"/>
        <v>1.866861276192467</v>
      </c>
      <c r="Z1508" s="1146">
        <f t="shared" si="6671"/>
        <v>-0.41464981108657362</v>
      </c>
      <c r="AA1508" s="1146">
        <f t="shared" si="6672"/>
        <v>0.9307988330436916</v>
      </c>
      <c r="AB1508" s="1146">
        <f t="shared" si="6673"/>
        <v>-0.97824151203273813</v>
      </c>
      <c r="AC1508" s="1146">
        <f t="shared" si="6674"/>
        <v>0.73003152281476991</v>
      </c>
      <c r="AE1508" s="1147">
        <f t="shared" si="6675"/>
        <v>0.85334675359409728</v>
      </c>
      <c r="AF1508" s="1147">
        <f t="shared" si="6676"/>
        <v>0.33979252245314218</v>
      </c>
      <c r="AG1508" s="1147">
        <f t="shared" si="6677"/>
        <v>-0.81385323875627069</v>
      </c>
      <c r="AH1508" s="1147">
        <f t="shared" si="6678"/>
        <v>0.78504577014796406</v>
      </c>
      <c r="AI1508" s="1147">
        <f t="shared" si="6679"/>
        <v>6.6984758184787441E-2</v>
      </c>
      <c r="AJ1508" s="1147">
        <f t="shared" si="6680"/>
        <v>0.24626331312474409</v>
      </c>
    </row>
    <row r="1509" spans="1:36">
      <c r="A1509" s="93" t="str">
        <f t="shared" si="6661"/>
        <v>20217</v>
      </c>
      <c r="B1509" s="93">
        <f>'Sub Index'!A1491</f>
        <v>44236</v>
      </c>
      <c r="C1509" s="1147">
        <f>VLOOKUP(B1509,'Sub Index'!A:M,8,0)</f>
        <v>1.2804099242851699</v>
      </c>
      <c r="D1509" s="1147">
        <f>VLOOKUP(B1509,'Sub Index'!J:M,4,0)</f>
        <v>0.79410000000000025</v>
      </c>
      <c r="E1509" s="1147">
        <f>VLOOKUP(B1509,'Sub Index'!O:W,4,0)</f>
        <v>0.42159999999999975</v>
      </c>
      <c r="F1509" s="1147">
        <f>VLOOKUP(B1509,'Sub Index'!O:W,7,0)</f>
        <v>0.14718175434105218</v>
      </c>
      <c r="G1509" s="1147">
        <f>VLOOKUP(B1509,'Sub Index'!O:W,9,0)</f>
        <v>7.7199999999999935E-2</v>
      </c>
      <c r="H1509" s="1147">
        <f>VLOOKUP(B1509,'Sub Index'!Y:AE,4,0)</f>
        <v>1.2976000000000001</v>
      </c>
      <c r="I1509" s="1147">
        <f>VLOOKUP(B1509,'Sub Index'!Y:AE,7,0)</f>
        <v>4.67180084931059E-3</v>
      </c>
      <c r="J1509" s="1147">
        <f>VLOOKUP(B1509,'Sub Index'!AG:AK,4,0)</f>
        <v>1.0267611173685395E-2</v>
      </c>
      <c r="K1509" s="1147">
        <f>VLOOKUP(B1509,'Sub Index'!AG:AK,5,0)</f>
        <v>166054970.80309999</v>
      </c>
      <c r="L1509" s="1147">
        <f>VLOOKUP(B1509,'Sub Index'!AM:AX,4,0)</f>
        <v>1.6613681581098391E-3</v>
      </c>
      <c r="M1509" s="1147">
        <f>VLOOKUP(B1509,'Sub Index'!AM:AX,7,0)</f>
        <v>1.3099999999999667E-2</v>
      </c>
      <c r="N1509" s="1147">
        <f>VLOOKUP(B1509,'Sub Index'!AM:AX,8,0)</f>
        <v>-2.889999999999926E-2</v>
      </c>
      <c r="O1509" s="1147">
        <f>VLOOKUP(B1509,'Sub Index'!AV:AX,3,0)</f>
        <v>321.11399999999998</v>
      </c>
      <c r="Q1509" s="1146">
        <f t="shared" si="6662"/>
        <v>0.32726631177429488</v>
      </c>
      <c r="R1509" s="1146">
        <f t="shared" si="6663"/>
        <v>0.97700390047987762</v>
      </c>
      <c r="S1509" s="1146">
        <f t="shared" si="6664"/>
        <v>-0.99860254543346683</v>
      </c>
      <c r="T1509" s="1146">
        <f t="shared" si="6665"/>
        <v>2.2390234872936374</v>
      </c>
      <c r="U1509" s="1146">
        <f t="shared" si="6666"/>
        <v>-0.48552608957765331</v>
      </c>
      <c r="V1509" s="1146">
        <f t="shared" si="6667"/>
        <v>-0.8746724864790969</v>
      </c>
      <c r="W1509" s="1146">
        <f t="shared" si="6668"/>
        <v>-0.85812476862882503</v>
      </c>
      <c r="X1509" s="1146">
        <f t="shared" si="6669"/>
        <v>-0.14470772639418616</v>
      </c>
      <c r="Y1509" s="1146">
        <f t="shared" si="6670"/>
        <v>1.878194713909126</v>
      </c>
      <c r="Z1509" s="1146">
        <f t="shared" si="6671"/>
        <v>-0.40343913539038528</v>
      </c>
      <c r="AA1509" s="1146">
        <f t="shared" si="6672"/>
        <v>-3.9193803474649111E-2</v>
      </c>
      <c r="AB1509" s="1146">
        <f t="shared" si="6673"/>
        <v>-1.5538540719531762</v>
      </c>
      <c r="AC1509" s="1146">
        <f t="shared" si="6674"/>
        <v>0.66089064038194201</v>
      </c>
      <c r="AE1509" s="1147">
        <f t="shared" si="6675"/>
        <v>0.65213510612708625</v>
      </c>
      <c r="AF1509" s="1147">
        <f t="shared" si="6676"/>
        <v>0.25163161742750578</v>
      </c>
      <c r="AG1509" s="1147">
        <f t="shared" si="6677"/>
        <v>-0.86639862755396102</v>
      </c>
      <c r="AH1509" s="1147">
        <f t="shared" si="6678"/>
        <v>0.86674349375746984</v>
      </c>
      <c r="AI1509" s="1147">
        <f t="shared" si="6679"/>
        <v>-0.33389909260906714</v>
      </c>
      <c r="AJ1509" s="1147">
        <f t="shared" si="6680"/>
        <v>0.11404249942980675</v>
      </c>
    </row>
    <row r="1510" spans="1:36">
      <c r="A1510" s="93" t="str">
        <f t="shared" si="6661"/>
        <v>20217</v>
      </c>
      <c r="B1510" s="93">
        <f>'Sub Index'!A1492</f>
        <v>44237</v>
      </c>
      <c r="C1510" s="1147">
        <f>VLOOKUP(B1510,'Sub Index'!A:M,8,0)</f>
        <v>1.2189424823620958</v>
      </c>
      <c r="D1510" s="1147">
        <f>VLOOKUP(B1510,'Sub Index'!J:M,4,0)</f>
        <v>0.78050000000000042</v>
      </c>
      <c r="E1510" s="1147">
        <f>VLOOKUP(B1510,'Sub Index'!O:W,4,0)</f>
        <v>0.47509999999999986</v>
      </c>
      <c r="F1510" s="1147">
        <f>VLOOKUP(B1510,'Sub Index'!O:W,7,0)</f>
        <v>0.15042517011498141</v>
      </c>
      <c r="G1510" s="1147">
        <f>VLOOKUP(B1510,'Sub Index'!O:W,9,0)</f>
        <v>-6.349999999999989E-2</v>
      </c>
      <c r="H1510" s="1147">
        <f>VLOOKUP(B1510,'Sub Index'!Y:AE,4,0)</f>
        <v>1.2510000000000003</v>
      </c>
      <c r="I1510" s="1147">
        <f>VLOOKUP(B1510,'Sub Index'!Y:AE,7,0)</f>
        <v>4.6108268537023711E-3</v>
      </c>
      <c r="J1510" s="1147">
        <f>VLOOKUP(B1510,'Sub Index'!AG:AK,4,0)</f>
        <v>1.1013791722912484E-2</v>
      </c>
      <c r="K1510" s="1147">
        <f>VLOOKUP(B1510,'Sub Index'!AG:AK,5,0)</f>
        <v>163971509.3793</v>
      </c>
      <c r="L1510" s="1147">
        <f>VLOOKUP(B1510,'Sub Index'!AM:AX,4,0)</f>
        <v>1.6940804166998913E-3</v>
      </c>
      <c r="M1510" s="1147">
        <f>VLOOKUP(B1510,'Sub Index'!AM:AX,7,0)</f>
        <v>1.3500000000000512E-2</v>
      </c>
      <c r="N1510" s="1147">
        <f>VLOOKUP(B1510,'Sub Index'!AM:AX,8,0)</f>
        <v>-9.1999999999998749E-3</v>
      </c>
      <c r="O1510" s="1147">
        <f>VLOOKUP(B1510,'Sub Index'!AV:AX,3,0)</f>
        <v>296.58199999999999</v>
      </c>
      <c r="Q1510" s="1146">
        <f t="shared" si="6662"/>
        <v>0.18436320404156212</v>
      </c>
      <c r="R1510" s="1146">
        <f t="shared" si="6663"/>
        <v>0.968106486768471</v>
      </c>
      <c r="S1510" s="1146">
        <f t="shared" si="6664"/>
        <v>-0.96384395964639435</v>
      </c>
      <c r="T1510" s="1146">
        <f t="shared" si="6665"/>
        <v>2.3250414885041888</v>
      </c>
      <c r="U1510" s="1146">
        <f t="shared" si="6666"/>
        <v>-0.90711309133741236</v>
      </c>
      <c r="V1510" s="1146">
        <f t="shared" si="6667"/>
        <v>-0.90597635816197897</v>
      </c>
      <c r="W1510" s="1146">
        <f t="shared" si="6668"/>
        <v>-0.87891482453371916</v>
      </c>
      <c r="X1510" s="1146">
        <f t="shared" si="6669"/>
        <v>-4.5154417592261291E-2</v>
      </c>
      <c r="Y1510" s="1146">
        <f t="shared" si="6670"/>
        <v>1.8096428757459309</v>
      </c>
      <c r="Z1510" s="1146">
        <f t="shared" si="6671"/>
        <v>-0.36791443421678249</v>
      </c>
      <c r="AA1510" s="1146">
        <f t="shared" si="6672"/>
        <v>-8.5220995530575633E-3</v>
      </c>
      <c r="AB1510" s="1146">
        <f t="shared" si="6673"/>
        <v>-0.64304544300268407</v>
      </c>
      <c r="AC1510" s="1146">
        <f t="shared" si="6674"/>
        <v>0.30061788595498345</v>
      </c>
      <c r="AE1510" s="1147">
        <f t="shared" si="6675"/>
        <v>0.57623484540501657</v>
      </c>
      <c r="AF1510" s="1147">
        <f t="shared" si="6676"/>
        <v>0.15136147917346068</v>
      </c>
      <c r="AG1510" s="1147">
        <f t="shared" si="6677"/>
        <v>-0.89244559134784907</v>
      </c>
      <c r="AH1510" s="1147">
        <f t="shared" si="6678"/>
        <v>0.88224422907683475</v>
      </c>
      <c r="AI1510" s="1147">
        <f t="shared" si="6679"/>
        <v>-0.17971602270438514</v>
      </c>
      <c r="AJ1510" s="1147">
        <f t="shared" si="6680"/>
        <v>0.10753578792061555</v>
      </c>
    </row>
    <row r="1511" spans="1:36">
      <c r="A1511" s="93" t="str">
        <f t="shared" si="6661"/>
        <v>20218</v>
      </c>
      <c r="B1511" s="93">
        <f>'Sub Index'!A1493</f>
        <v>44245</v>
      </c>
      <c r="C1511" s="1147">
        <f>VLOOKUP(B1511,'Sub Index'!A:M,8,0)</f>
        <v>1.5318219321002364</v>
      </c>
      <c r="D1511" s="1147">
        <f>VLOOKUP(B1511,'Sub Index'!J:M,4,0)</f>
        <v>0.74570000000000025</v>
      </c>
      <c r="E1511" s="1147">
        <f>VLOOKUP(B1511,'Sub Index'!O:W,4,0)</f>
        <v>0.62959999999999994</v>
      </c>
      <c r="F1511" s="1147">
        <f>VLOOKUP(B1511,'Sub Index'!O:W,7,0)</f>
        <v>0.1447586344010405</v>
      </c>
      <c r="G1511" s="1147">
        <f>VLOOKUP(B1511,'Sub Index'!O:W,9,0)</f>
        <v>6.6600000000000215E-2</v>
      </c>
      <c r="H1511" s="1147">
        <f>VLOOKUP(B1511,'Sub Index'!Y:AE,4,0)</f>
        <v>1.2066000000000003</v>
      </c>
      <c r="I1511" s="1147">
        <f>VLOOKUP(B1511,'Sub Index'!Y:AE,7,0)</f>
        <v>4.6775776986656224E-3</v>
      </c>
      <c r="J1511" s="1147">
        <f>VLOOKUP(B1511,'Sub Index'!AG:AK,4,0)</f>
        <v>8.3609342078910173E-3</v>
      </c>
      <c r="K1511" s="1147">
        <f>VLOOKUP(B1511,'Sub Index'!AG:AK,5,0)</f>
        <v>166480133.03009999</v>
      </c>
      <c r="L1511" s="1147">
        <f>VLOOKUP(B1511,'Sub Index'!AM:AX,4,0)</f>
        <v>1.7979468767185156E-3</v>
      </c>
      <c r="M1511" s="1147">
        <f>VLOOKUP(B1511,'Sub Index'!AM:AX,7,0)</f>
        <v>9.9499999999999034E-3</v>
      </c>
      <c r="N1511" s="1147">
        <f>VLOOKUP(B1511,'Sub Index'!AM:AX,8,0)</f>
        <v>-1.0550000000000281E-2</v>
      </c>
      <c r="O1511" s="1147">
        <f>VLOOKUP(B1511,'Sub Index'!AV:AX,3,0)</f>
        <v>294.98400000000004</v>
      </c>
      <c r="Q1511" s="1146">
        <f t="shared" si="6662"/>
        <v>0.91176366702558564</v>
      </c>
      <c r="R1511" s="1146">
        <f t="shared" si="6663"/>
        <v>0.94533957521281253</v>
      </c>
      <c r="S1511" s="1146">
        <f t="shared" si="6664"/>
        <v>-0.86346636143886757</v>
      </c>
      <c r="T1511" s="1146">
        <f t="shared" si="6665"/>
        <v>2.1747603929322472</v>
      </c>
      <c r="U1511" s="1146">
        <f t="shared" si="6666"/>
        <v>-0.5172874415225952</v>
      </c>
      <c r="V1511" s="1146">
        <f t="shared" si="6667"/>
        <v>-0.93580236465811562</v>
      </c>
      <c r="W1511" s="1146">
        <f t="shared" si="6668"/>
        <v>-0.85615505974149919</v>
      </c>
      <c r="X1511" s="1146">
        <f t="shared" si="6669"/>
        <v>-0.39909120095387668</v>
      </c>
      <c r="Y1511" s="1146">
        <f t="shared" si="6670"/>
        <v>1.8921837668598878</v>
      </c>
      <c r="Z1511" s="1146">
        <f t="shared" si="6671"/>
        <v>-0.25511803576682451</v>
      </c>
      <c r="AA1511" s="1146">
        <f t="shared" si="6672"/>
        <v>-0.28073347185665476</v>
      </c>
      <c r="AB1511" s="1146">
        <f t="shared" si="6673"/>
        <v>-0.70546126275311927</v>
      </c>
      <c r="AC1511" s="1146">
        <f t="shared" si="6674"/>
        <v>0.27714993138241434</v>
      </c>
      <c r="AE1511" s="1147">
        <f t="shared" si="6675"/>
        <v>0.92855162111919909</v>
      </c>
      <c r="AF1511" s="1147">
        <f t="shared" si="6676"/>
        <v>0.26466886332359479</v>
      </c>
      <c r="AG1511" s="1147">
        <f t="shared" si="6677"/>
        <v>-0.8959787121998074</v>
      </c>
      <c r="AH1511" s="1147">
        <f t="shared" si="6678"/>
        <v>0.74654628295300551</v>
      </c>
      <c r="AI1511" s="1147">
        <f t="shared" si="6679"/>
        <v>-0.24104070974854608</v>
      </c>
      <c r="AJ1511" s="1147">
        <f t="shared" si="6680"/>
        <v>0.16054946908948917</v>
      </c>
    </row>
    <row r="1512" spans="1:36">
      <c r="A1512" s="93" t="str">
        <f t="shared" si="6661"/>
        <v>20218</v>
      </c>
      <c r="B1512" s="93">
        <f>'Sub Index'!A1494</f>
        <v>44246</v>
      </c>
      <c r="C1512" s="1147">
        <f>VLOOKUP(B1512,'Sub Index'!A:M,8,0)</f>
        <v>1.7664137115650933</v>
      </c>
      <c r="D1512" s="1147">
        <f>VLOOKUP(B1512,'Sub Index'!J:M,4,0)</f>
        <v>0.75059999999999993</v>
      </c>
      <c r="E1512" s="1147">
        <f>VLOOKUP(B1512,'Sub Index'!O:W,4,0)</f>
        <v>0.66139999999999999</v>
      </c>
      <c r="F1512" s="1147">
        <f>VLOOKUP(B1512,'Sub Index'!O:W,7,0)</f>
        <v>0.14608725714564658</v>
      </c>
      <c r="G1512" s="1147">
        <f>VLOOKUP(B1512,'Sub Index'!O:W,9,0)</f>
        <v>6.0199999999999809E-2</v>
      </c>
      <c r="H1512" s="1147">
        <f>VLOOKUP(B1512,'Sub Index'!Y:AE,4,0)</f>
        <v>1.2431000000000001</v>
      </c>
      <c r="I1512" s="1147">
        <f>VLOOKUP(B1512,'Sub Index'!Y:AE,7,0)</f>
        <v>4.4002203170143651E-3</v>
      </c>
      <c r="J1512" s="1147">
        <f>VLOOKUP(B1512,'Sub Index'!AG:AK,4,0)</f>
        <v>7.5035985897653331E-3</v>
      </c>
      <c r="K1512" s="1147">
        <f>VLOOKUP(B1512,'Sub Index'!AG:AK,5,0)</f>
        <v>167205280.2674</v>
      </c>
      <c r="L1512" s="1147">
        <f>VLOOKUP(B1512,'Sub Index'!AM:AX,4,0)</f>
        <v>1.7892865396302872E-3</v>
      </c>
      <c r="M1512" s="1147">
        <f>VLOOKUP(B1512,'Sub Index'!AM:AX,7,0)</f>
        <v>6.7500000000002558E-3</v>
      </c>
      <c r="N1512" s="1147">
        <f>VLOOKUP(B1512,'Sub Index'!AM:AX,8,0)</f>
        <v>1.8500000000001293E-3</v>
      </c>
      <c r="O1512" s="1147">
        <f>VLOOKUP(B1512,'Sub Index'!AV:AX,3,0)</f>
        <v>290.56800000000004</v>
      </c>
      <c r="Q1512" s="1146">
        <f t="shared" si="6662"/>
        <v>1.4571563706301176</v>
      </c>
      <c r="R1512" s="1146">
        <f t="shared" si="6663"/>
        <v>0.94854526103530445</v>
      </c>
      <c r="S1512" s="1146">
        <f t="shared" si="6664"/>
        <v>-0.8428061179243086</v>
      </c>
      <c r="T1512" s="1146">
        <f t="shared" si="6665"/>
        <v>2.2099965392729426</v>
      </c>
      <c r="U1512" s="1146">
        <f t="shared" si="6666"/>
        <v>-0.53646410684784496</v>
      </c>
      <c r="V1512" s="1146">
        <f t="shared" si="6667"/>
        <v>-0.91128323769620168</v>
      </c>
      <c r="W1512" s="1146">
        <f t="shared" si="6668"/>
        <v>-0.95072448089630135</v>
      </c>
      <c r="X1512" s="1146">
        <f t="shared" si="6669"/>
        <v>-0.5134745062096403</v>
      </c>
      <c r="Y1512" s="1146">
        <f t="shared" si="6670"/>
        <v>1.9160431844080239</v>
      </c>
      <c r="Z1512" s="1146">
        <f t="shared" si="6671"/>
        <v>-0.2645229469647184</v>
      </c>
      <c r="AA1512" s="1146">
        <f t="shared" si="6672"/>
        <v>-0.52610710322884235</v>
      </c>
      <c r="AB1512" s="1146">
        <f t="shared" si="6673"/>
        <v>-0.13216039986038669</v>
      </c>
      <c r="AC1512" s="1146">
        <f t="shared" si="6674"/>
        <v>0.21229731098662727</v>
      </c>
      <c r="AE1512" s="1147">
        <f t="shared" si="6675"/>
        <v>1.2028508158327109</v>
      </c>
      <c r="AF1512" s="1147">
        <f t="shared" si="6676"/>
        <v>0.27690877150026305</v>
      </c>
      <c r="AG1512" s="1147">
        <f t="shared" si="6677"/>
        <v>-0.93100385929625151</v>
      </c>
      <c r="AH1512" s="1147">
        <f t="shared" si="6678"/>
        <v>0.70128433909919186</v>
      </c>
      <c r="AI1512" s="1147">
        <f t="shared" si="6679"/>
        <v>-0.17762328476683004</v>
      </c>
      <c r="AJ1512" s="1147">
        <f t="shared" si="6680"/>
        <v>0.21448335647381683</v>
      </c>
    </row>
    <row r="1513" spans="1:36">
      <c r="A1513" s="93" t="str">
        <f t="shared" ref="A1513:A1516" si="6681">YEAR(B1513)&amp;WEEKNUM(B1513)</f>
        <v>20219</v>
      </c>
      <c r="B1513" s="93">
        <f>'Sub Index'!A1495</f>
        <v>44249</v>
      </c>
      <c r="C1513" s="1148">
        <f>VLOOKUP(B1513,'Sub Index'!A:M,8,0)</f>
        <v>1.4221573377394203</v>
      </c>
      <c r="D1513" s="1148">
        <f>VLOOKUP(B1513,'Sub Index'!J:M,4,0)</f>
        <v>0.76250000000000018</v>
      </c>
      <c r="E1513" s="1148">
        <f>VLOOKUP(B1513,'Sub Index'!O:W,4,0)</f>
        <v>0.7730999999999999</v>
      </c>
      <c r="F1513" s="1148">
        <f>VLOOKUP(B1513,'Sub Index'!O:W,7,0)</f>
        <v>0.15179381623384997</v>
      </c>
      <c r="G1513" s="1148">
        <f>VLOOKUP(B1513,'Sub Index'!O:W,9,0)</f>
        <v>0.27519999999999989</v>
      </c>
      <c r="H1513" s="1148">
        <f>VLOOKUP(B1513,'Sub Index'!Y:AE,4,0)</f>
        <v>1.3288000000000002</v>
      </c>
      <c r="I1513" s="1148">
        <f>VLOOKUP(B1513,'Sub Index'!Y:AE,7,0)</f>
        <v>4.4076045522257598E-3</v>
      </c>
      <c r="J1513" s="1148">
        <f>VLOOKUP(B1513,'Sub Index'!AG:AK,4,0)</f>
        <v>9.7071840836813559E-3</v>
      </c>
      <c r="K1513" s="1148">
        <f>VLOOKUP(B1513,'Sub Index'!AG:AK,5,0)</f>
        <v>168196167.72220001</v>
      </c>
      <c r="L1513" s="1148">
        <f>VLOOKUP(B1513,'Sub Index'!AM:AX,4,0)</f>
        <v>1.8272098251768238E-3</v>
      </c>
      <c r="M1513" s="1148">
        <f>VLOOKUP(B1513,'Sub Index'!AM:AX,7,0)</f>
        <v>1.7500000000000071E-2</v>
      </c>
      <c r="N1513" s="1148">
        <f>VLOOKUP(B1513,'Sub Index'!AM:AX,8,0)</f>
        <v>-1.1000000000001009E-3</v>
      </c>
      <c r="O1513" s="1148">
        <f>VLOOKUP(B1513,'Sub Index'!AV:AX,3,0)</f>
        <v>296.40999999999997</v>
      </c>
      <c r="Q1513" s="1149">
        <f t="shared" ref="Q1513:Q1516" si="6682">IF(C1513=0,"",(C1513-C$2)/C$3)</f>
        <v>0.65680899749463673</v>
      </c>
      <c r="R1513" s="1149">
        <f t="shared" ref="R1513:R1516" si="6683">IF(D1513=0,"",(D1513-D$2)/D$3)</f>
        <v>0.95633049803278547</v>
      </c>
      <c r="S1513" s="1149">
        <f t="shared" ref="S1513:S1516" si="6684">IF(E1513=0,"",(E1513-E$2)/E$3)</f>
        <v>-0.77023538834643979</v>
      </c>
      <c r="T1513" s="1149">
        <f t="shared" ref="T1513:T1516" si="6685">IF(F1513=0,"",(F1513-F$2)/F$3)</f>
        <v>2.3613390869977149</v>
      </c>
      <c r="U1513" s="1149">
        <f t="shared" ref="U1513:U1516" si="6686">IF(G1513=0,"",(G1513-G$2)/G$3)</f>
        <v>0.10775199392222141</v>
      </c>
      <c r="V1513" s="1149">
        <f t="shared" ref="V1513:V1516" si="6687">IF(H1513=0,"",(H1513-H$2)/H$3)</f>
        <v>-0.85371367110343321</v>
      </c>
      <c r="W1513" s="1149">
        <f t="shared" ref="W1513:W1516" si="6688">IF(I1513=0,"",(I1513-I$2)/I$3)</f>
        <v>-0.94820670817485797</v>
      </c>
      <c r="X1513" s="1149">
        <f t="shared" ref="X1513:X1516" si="6689">IF(J1513=0,"",(J1513-J$2)/J$3)</f>
        <v>-0.21947833145743442</v>
      </c>
      <c r="Y1513" s="1149">
        <f t="shared" ref="Y1513:Y1516" si="6690">IF(K1513=0,"",(K1513-K$2)/K$3)</f>
        <v>1.9486462149529811</v>
      </c>
      <c r="Z1513" s="1149">
        <f t="shared" ref="Z1513:Z1516" si="6691">IF(L1513=0,"",(L1513-L$2)/L$3)</f>
        <v>-0.22333919981215686</v>
      </c>
      <c r="AA1513" s="1149">
        <f t="shared" ref="AA1513:AA1516" si="6692">IF(M1513=0,"",(M1513-M$2)/M$3)</f>
        <v>0.29819493966217686</v>
      </c>
      <c r="AB1513" s="1149">
        <f t="shared" ref="AB1513:AB1516" si="6693">IF(N1513=0,"",(N1513-N$2)/N$3)</f>
        <v>-0.26855052450019612</v>
      </c>
      <c r="AC1513" s="1149">
        <f t="shared" ref="AC1513:AC1516" si="6694">IF(O1513=0,"",(O1513-O$2)/O$3)</f>
        <v>0.29809192338521961</v>
      </c>
      <c r="AE1513" s="1148">
        <f t="shared" ref="AE1513:AE1516" si="6695">AVERAGE(Q1513:R1513)</f>
        <v>0.80656974776371104</v>
      </c>
      <c r="AF1513" s="1148">
        <f t="shared" ref="AF1513:AF1516" si="6696">AVERAGE(S1513:U1513)</f>
        <v>0.56628523085783211</v>
      </c>
      <c r="AG1513" s="1148">
        <f t="shared" ref="AG1513:AG1516" si="6697">AVERAGE(V1513:W1513)</f>
        <v>-0.90096018963914559</v>
      </c>
      <c r="AH1513" s="1148">
        <f t="shared" ref="AH1513:AH1516" si="6698">AVERAGE(X1513:Y1513)</f>
        <v>0.86458394174777331</v>
      </c>
      <c r="AI1513" s="1148">
        <f t="shared" ref="AI1513:AI1516" si="6699">AVERAGE(Z1513:AC1513)</f>
        <v>2.6099284683760875E-2</v>
      </c>
      <c r="AJ1513" s="1148">
        <f t="shared" ref="AJ1513:AJ1516" si="6700">AVERAGE(AE1513:AI1513)</f>
        <v>0.27251560308278633</v>
      </c>
    </row>
    <row r="1514" spans="1:36">
      <c r="A1514" s="93" t="str">
        <f t="shared" si="6681"/>
        <v>20219</v>
      </c>
      <c r="B1514" s="93">
        <f>'Sub Index'!A1496</f>
        <v>44250</v>
      </c>
      <c r="C1514" s="1148">
        <f>VLOOKUP(B1514,'Sub Index'!A:M,8,0)</f>
        <v>1.3218670135626169</v>
      </c>
      <c r="D1514" s="1148">
        <f>VLOOKUP(B1514,'Sub Index'!J:M,4,0)</f>
        <v>0.76529999999999987</v>
      </c>
      <c r="E1514" s="1148">
        <f>VLOOKUP(B1514,'Sub Index'!O:W,4,0)</f>
        <v>0.7623000000000002</v>
      </c>
      <c r="F1514" s="1148">
        <f>VLOOKUP(B1514,'Sub Index'!O:W,7,0)</f>
        <v>0.1497629867378775</v>
      </c>
      <c r="G1514" s="1148">
        <f>VLOOKUP(B1514,'Sub Index'!O:W,9,0)</f>
        <v>0.19369999999999976</v>
      </c>
      <c r="H1514" s="1148">
        <f>VLOOKUP(B1514,'Sub Index'!Y:AE,4,0)</f>
        <v>1.3235000000000001</v>
      </c>
      <c r="I1514" s="1148">
        <f>VLOOKUP(B1514,'Sub Index'!Y:AE,7,0)</f>
        <v>4.4435012588207893E-3</v>
      </c>
      <c r="J1514" s="1148">
        <f>VLOOKUP(B1514,'Sub Index'!AG:AK,4,0)</f>
        <v>9.722497973184089E-3</v>
      </c>
      <c r="K1514" s="1148">
        <f>VLOOKUP(B1514,'Sub Index'!AG:AK,5,0)</f>
        <v>168110483.354</v>
      </c>
      <c r="L1514" s="1148">
        <f>VLOOKUP(B1514,'Sub Index'!AM:AX,4,0)</f>
        <v>1.8401793567619355E-3</v>
      </c>
      <c r="M1514" s="1148">
        <f>VLOOKUP(B1514,'Sub Index'!AM:AX,7,0)</f>
        <v>1.2649999999999828E-2</v>
      </c>
      <c r="N1514" s="1148">
        <f>VLOOKUP(B1514,'Sub Index'!AM:AX,8,0)</f>
        <v>-1.5000000000053859E-4</v>
      </c>
      <c r="O1514" s="1148">
        <f>VLOOKUP(B1514,'Sub Index'!AV:AX,3,0)</f>
        <v>298.39999999999998</v>
      </c>
      <c r="Q1514" s="1149">
        <f t="shared" si="6682"/>
        <v>0.42364818012526356</v>
      </c>
      <c r="R1514" s="1149">
        <f t="shared" si="6683"/>
        <v>0.95816231850278077</v>
      </c>
      <c r="S1514" s="1149">
        <f t="shared" si="6684"/>
        <v>-0.77725207482308223</v>
      </c>
      <c r="T1514" s="1149">
        <f t="shared" si="6685"/>
        <v>2.3074798514821402</v>
      </c>
      <c r="U1514" s="1149">
        <f t="shared" si="6686"/>
        <v>-0.13645085357899009</v>
      </c>
      <c r="V1514" s="1149">
        <f t="shared" si="6687"/>
        <v>-0.8572739826896838</v>
      </c>
      <c r="W1514" s="1149">
        <f t="shared" si="6688"/>
        <v>-0.9359671537637041</v>
      </c>
      <c r="X1514" s="1149">
        <f t="shared" si="6689"/>
        <v>-0.21743519541991199</v>
      </c>
      <c r="Y1514" s="1149">
        <f t="shared" si="6690"/>
        <v>1.945826954238641</v>
      </c>
      <c r="Z1514" s="1149">
        <f t="shared" si="6691"/>
        <v>-0.20925461031020157</v>
      </c>
      <c r="AA1514" s="1149">
        <f t="shared" si="6692"/>
        <v>-7.3699470386354479E-2</v>
      </c>
      <c r="AB1514" s="1149">
        <f t="shared" si="6693"/>
        <v>-0.22462828097214557</v>
      </c>
      <c r="AC1514" s="1149">
        <f t="shared" si="6694"/>
        <v>0.32731672288422708</v>
      </c>
      <c r="AE1514" s="1148">
        <f t="shared" si="6695"/>
        <v>0.6909052493140222</v>
      </c>
      <c r="AF1514" s="1148">
        <f t="shared" si="6696"/>
        <v>0.46459230769335597</v>
      </c>
      <c r="AG1514" s="1148">
        <f t="shared" si="6697"/>
        <v>-0.89662056822669389</v>
      </c>
      <c r="AH1514" s="1148">
        <f t="shared" si="6698"/>
        <v>0.86419587940936449</v>
      </c>
      <c r="AI1514" s="1148">
        <f t="shared" si="6699"/>
        <v>-4.5066409696118637E-2</v>
      </c>
      <c r="AJ1514" s="1148">
        <f t="shared" si="6700"/>
        <v>0.21560129169878603</v>
      </c>
    </row>
    <row r="1515" spans="1:36">
      <c r="A1515" s="93" t="str">
        <f t="shared" si="6681"/>
        <v>20219</v>
      </c>
      <c r="B1515" s="93">
        <f>'Sub Index'!A1497</f>
        <v>44251</v>
      </c>
      <c r="C1515" s="1148">
        <f>VLOOKUP(B1515,'Sub Index'!A:M,8,0)</f>
        <v>1.1665636527968641</v>
      </c>
      <c r="D1515" s="1148">
        <f>VLOOKUP(B1515,'Sub Index'!J:M,4,0)</f>
        <v>0.7894000000000001</v>
      </c>
      <c r="E1515" s="1148">
        <f>VLOOKUP(B1515,'Sub Index'!O:W,4,0)</f>
        <v>0.78580000000000005</v>
      </c>
      <c r="F1515" s="1148">
        <f>VLOOKUP(B1515,'Sub Index'!O:W,7,0)</f>
        <v>0.1432767302215886</v>
      </c>
      <c r="G1515" s="1148">
        <f>VLOOKUP(B1515,'Sub Index'!O:W,9,0)</f>
        <v>0.18989999999999974</v>
      </c>
      <c r="H1515" s="1148">
        <f>VLOOKUP(B1515,'Sub Index'!Y:AE,4,0)</f>
        <v>1.3523999999999998</v>
      </c>
      <c r="I1515" s="1148">
        <f>VLOOKUP(B1515,'Sub Index'!Y:AE,7,0)</f>
        <v>3.551523192549878E-3</v>
      </c>
      <c r="J1515" s="1148">
        <f>VLOOKUP(B1515,'Sub Index'!AG:AK,4,0)</f>
        <v>1.1795502925424658E-2</v>
      </c>
      <c r="K1515" s="1148">
        <f>VLOOKUP(B1515,'Sub Index'!AG:AK,5,0)</f>
        <v>168006714.37439999</v>
      </c>
      <c r="L1515" s="1148">
        <f>VLOOKUP(B1515,'Sub Index'!AM:AX,4,0)</f>
        <v>1.8359756293400997E-3</v>
      </c>
      <c r="M1515" s="1148">
        <f>VLOOKUP(B1515,'Sub Index'!AM:AX,7,0)</f>
        <v>1.2399999999999523E-2</v>
      </c>
      <c r="N1515" s="1148">
        <f>VLOOKUP(B1515,'Sub Index'!AM:AX,8,0)</f>
        <v>-5.3000000000000824E-3</v>
      </c>
      <c r="O1515" s="1148">
        <f>VLOOKUP(B1515,'Sub Index'!AV:AX,3,0)</f>
        <v>330.43799999999999</v>
      </c>
      <c r="Q1515" s="1149">
        <f t="shared" si="6682"/>
        <v>6.258983443164283E-2</v>
      </c>
      <c r="R1515" s="1149">
        <f t="shared" si="6683"/>
        <v>0.97392905897667081</v>
      </c>
      <c r="S1515" s="1149">
        <f t="shared" si="6684"/>
        <v>-0.76198428480446179</v>
      </c>
      <c r="T1515" s="1149">
        <f t="shared" si="6685"/>
        <v>2.1354590993618605</v>
      </c>
      <c r="U1515" s="1149">
        <f t="shared" si="6686"/>
        <v>-0.14783699861585645</v>
      </c>
      <c r="V1515" s="1149">
        <f t="shared" si="6687"/>
        <v>-0.83786020819107254</v>
      </c>
      <c r="W1515" s="1149">
        <f t="shared" si="6688"/>
        <v>-1.2401012961752604</v>
      </c>
      <c r="X1515" s="1149">
        <f t="shared" si="6689"/>
        <v>5.9139290972279004E-2</v>
      </c>
      <c r="Y1515" s="1149">
        <f t="shared" si="6690"/>
        <v>1.9424126580992263</v>
      </c>
      <c r="Z1515" s="1149">
        <f t="shared" si="6691"/>
        <v>-0.21381975398760603</v>
      </c>
      <c r="AA1515" s="1149">
        <f t="shared" si="6692"/>
        <v>-9.2869285337332172E-2</v>
      </c>
      <c r="AB1515" s="1149">
        <f t="shared" si="6693"/>
        <v>-0.46273307483482407</v>
      </c>
      <c r="AC1515" s="1149">
        <f t="shared" si="6694"/>
        <v>0.79782130898935155</v>
      </c>
      <c r="AE1515" s="1148">
        <f t="shared" si="6695"/>
        <v>0.5182594467041568</v>
      </c>
      <c r="AF1515" s="1148">
        <f t="shared" si="6696"/>
        <v>0.40854593864718075</v>
      </c>
      <c r="AG1515" s="1148">
        <f t="shared" si="6697"/>
        <v>-1.0389807521831664</v>
      </c>
      <c r="AH1515" s="1148">
        <f t="shared" si="6698"/>
        <v>1.0007759745357527</v>
      </c>
      <c r="AI1515" s="1148">
        <f t="shared" si="6699"/>
        <v>7.0997987073973257E-3</v>
      </c>
      <c r="AJ1515" s="1148">
        <f t="shared" si="6700"/>
        <v>0.17914008128226425</v>
      </c>
    </row>
    <row r="1516" spans="1:36">
      <c r="A1516" s="93" t="str">
        <f t="shared" si="6681"/>
        <v>20219</v>
      </c>
      <c r="B1516" s="93">
        <f>'Sub Index'!A1498</f>
        <v>44252</v>
      </c>
      <c r="C1516" s="1148">
        <f>VLOOKUP(B1516,'Sub Index'!A:M,8,0)</f>
        <v>1.2248310029823013</v>
      </c>
      <c r="D1516" s="1148">
        <f>VLOOKUP(B1516,'Sub Index'!J:M,4,0)</f>
        <v>0.75749999999999984</v>
      </c>
      <c r="E1516" s="1148">
        <f>VLOOKUP(B1516,'Sub Index'!O:W,4,0)</f>
        <v>0.78909999999999991</v>
      </c>
      <c r="F1516" s="1148">
        <f>VLOOKUP(B1516,'Sub Index'!O:W,7,0)</f>
        <v>0.13427520098617857</v>
      </c>
      <c r="G1516" s="1148">
        <f>VLOOKUP(B1516,'Sub Index'!O:W,9,0)</f>
        <v>8.979999999999988E-2</v>
      </c>
      <c r="H1516" s="1148">
        <f>VLOOKUP(B1516,'Sub Index'!Y:AE,4,0)</f>
        <v>1.3069000000000002</v>
      </c>
      <c r="I1516" s="1148">
        <f>VLOOKUP(B1516,'Sub Index'!Y:AE,7,0)</f>
        <v>3.4290624254278003E-3</v>
      </c>
      <c r="J1516" s="1148">
        <f>VLOOKUP(B1516,'Sub Index'!AG:AK,4,0)</f>
        <v>1.1699130809841028E-2</v>
      </c>
      <c r="K1516" s="1148">
        <f>VLOOKUP(B1516,'Sub Index'!AG:AK,5,0)</f>
        <v>168036200.00760001</v>
      </c>
      <c r="L1516" s="1148">
        <f>VLOOKUP(B1516,'Sub Index'!AM:AX,4,0)</f>
        <v>1.8064665346792983E-3</v>
      </c>
      <c r="M1516" s="1148">
        <f>VLOOKUP(B1516,'Sub Index'!AM:AX,7,0)</f>
        <v>1.4399999999999302E-2</v>
      </c>
      <c r="N1516" s="1148">
        <f>VLOOKUP(B1516,'Sub Index'!AM:AX,8,0)</f>
        <v>3.960000000000008E-2</v>
      </c>
      <c r="O1516" s="1148">
        <f>VLOOKUP(B1516,'Sub Index'!AV:AX,3,0)</f>
        <v>337.74999999999994</v>
      </c>
      <c r="Q1516" s="1149">
        <f t="shared" si="6682"/>
        <v>0.19805318153613169</v>
      </c>
      <c r="R1516" s="1149">
        <f t="shared" si="6683"/>
        <v>0.95305939005065043</v>
      </c>
      <c r="S1516" s="1149">
        <f t="shared" si="6684"/>
        <v>-0.75984029726993219</v>
      </c>
      <c r="T1516" s="1149">
        <f t="shared" si="6685"/>
        <v>1.8967312868833826</v>
      </c>
      <c r="U1516" s="1149">
        <f t="shared" si="6686"/>
        <v>-0.4477720297185705</v>
      </c>
      <c r="V1516" s="1149">
        <f t="shared" si="6687"/>
        <v>-0.86842514728058173</v>
      </c>
      <c r="W1516" s="1149">
        <f t="shared" si="6688"/>
        <v>-1.2818562471052113</v>
      </c>
      <c r="X1516" s="1149">
        <f t="shared" si="6689"/>
        <v>4.6281594544075662E-2</v>
      </c>
      <c r="Y1516" s="1149">
        <f t="shared" si="6690"/>
        <v>1.9433828197408949</v>
      </c>
      <c r="Z1516" s="1149">
        <f t="shared" si="6691"/>
        <v>-0.24586589861081204</v>
      </c>
      <c r="AA1516" s="1149">
        <f t="shared" si="6692"/>
        <v>6.0489234270285054E-2</v>
      </c>
      <c r="AB1516" s="1149">
        <f t="shared" si="6693"/>
        <v>1.613170856123477</v>
      </c>
      <c r="AC1516" s="1149">
        <f t="shared" si="6694"/>
        <v>0.90520408986208534</v>
      </c>
      <c r="AE1516" s="1148">
        <f t="shared" si="6695"/>
        <v>0.57555628579339102</v>
      </c>
      <c r="AF1516" s="1148">
        <f t="shared" si="6696"/>
        <v>0.22970631996495997</v>
      </c>
      <c r="AG1516" s="1148">
        <f t="shared" si="6697"/>
        <v>-1.0751406971928965</v>
      </c>
      <c r="AH1516" s="1148">
        <f t="shared" si="6698"/>
        <v>0.99483220714248533</v>
      </c>
      <c r="AI1516" s="1148">
        <f t="shared" si="6699"/>
        <v>0.5832495704112588</v>
      </c>
      <c r="AJ1516" s="1148">
        <f t="shared" si="6700"/>
        <v>0.26164073722383974</v>
      </c>
    </row>
    <row r="1517" spans="1:36">
      <c r="A1517" s="93" t="str">
        <f t="shared" ref="A1517:A1518" si="6701">YEAR(B1517)&amp;WEEKNUM(B1517)</f>
        <v>20219</v>
      </c>
      <c r="B1517" s="93">
        <f>'Sub Index'!A1499</f>
        <v>44253</v>
      </c>
      <c r="C1517" s="1152">
        <f>VLOOKUP(B1517,'Sub Index'!A:M,8,0)</f>
        <v>1.148523687726521</v>
      </c>
      <c r="D1517" s="1152">
        <f>VLOOKUP(B1517,'Sub Index'!J:M,4,0)</f>
        <v>0.75649999999999995</v>
      </c>
      <c r="E1517" s="1152">
        <f>VLOOKUP(B1517,'Sub Index'!O:W,4,0)</f>
        <v>0.76249999999999973</v>
      </c>
      <c r="F1517" s="1152">
        <f>VLOOKUP(B1517,'Sub Index'!O:W,7,0)</f>
        <v>0.12484375757992462</v>
      </c>
      <c r="G1517" s="1152">
        <f>VLOOKUP(B1517,'Sub Index'!O:W,9,0)</f>
        <v>0.1532</v>
      </c>
      <c r="H1517" s="1152">
        <f>VLOOKUP(B1517,'Sub Index'!Y:AE,4,0)</f>
        <v>1.3096000000000001</v>
      </c>
      <c r="I1517" s="1152">
        <f>VLOOKUP(B1517,'Sub Index'!Y:AE,7,0)</f>
        <v>3.5985918656232037E-3</v>
      </c>
      <c r="J1517" s="1152">
        <f>VLOOKUP(B1517,'Sub Index'!AG:AK,4,0)</f>
        <v>1.3706545815910015E-2</v>
      </c>
      <c r="K1517" s="1152">
        <f>VLOOKUP(B1517,'Sub Index'!AG:AK,5,0)</f>
        <v>167005996.28760001</v>
      </c>
      <c r="L1517" s="1152">
        <f>VLOOKUP(B1517,'Sub Index'!AM:AX,4,0)</f>
        <v>1.7735170697223599E-3</v>
      </c>
      <c r="M1517" s="1152">
        <f>VLOOKUP(B1517,'Sub Index'!AM:AX,7,0)</f>
        <v>5.9499999999994557E-3</v>
      </c>
      <c r="N1517" s="1152">
        <f>VLOOKUP(B1517,'Sub Index'!AM:AX,8,0)</f>
        <v>2.2250000000000547E-2</v>
      </c>
      <c r="O1517" s="1152">
        <f>VLOOKUP(B1517,'Sub Index'!AV:AX,3,0)</f>
        <v>348.202</v>
      </c>
      <c r="Q1517" s="1153">
        <f t="shared" ref="Q1517:Q1518" si="6702">IF(C1517=0,"",(C1517-C$2)/C$3)</f>
        <v>2.0649467445681718E-2</v>
      </c>
      <c r="R1517" s="1153">
        <f t="shared" ref="R1517:R1518" si="6703">IF(D1517=0,"",(D1517-D$2)/D$3)</f>
        <v>0.95240516845422352</v>
      </c>
      <c r="S1517" s="1153">
        <f t="shared" ref="S1517:S1518" si="6704">IF(E1517=0,"",(E1517-E$2)/E$3)</f>
        <v>-0.77712213618462622</v>
      </c>
      <c r="T1517" s="1153">
        <f t="shared" ref="T1517:T1518" si="6705">IF(F1517=0,"",(F1517-F$2)/F$3)</f>
        <v>1.6466018039914674</v>
      </c>
      <c r="U1517" s="1153">
        <f t="shared" ref="U1517:U1518" si="6706">IF(G1517=0,"",(G1517-G$2)/G$3)</f>
        <v>-0.25780318884032738</v>
      </c>
      <c r="V1517" s="1153">
        <f t="shared" ref="V1517:V1518" si="6707">IF(H1517=0,"",(H1517-H$2)/H$3)</f>
        <v>-0.86661140364230316</v>
      </c>
      <c r="W1517" s="1153">
        <f t="shared" ref="W1517:W1518" si="6708">IF(I1517=0,"",(I1517-I$2)/I$3)</f>
        <v>-1.2240524816797951</v>
      </c>
      <c r="X1517" s="1153">
        <f t="shared" ref="X1517:X1518" si="6709">IF(J1517=0,"",(J1517-J$2)/J$3)</f>
        <v>0.31410525491663277</v>
      </c>
      <c r="Y1517" s="1153">
        <f t="shared" ref="Y1517:Y1518" si="6710">IF(K1517=0,"",(K1517-K$2)/K$3)</f>
        <v>1.9094861716523717</v>
      </c>
      <c r="Z1517" s="1153">
        <f t="shared" ref="Z1517:Z1518" si="6711">IF(L1517=0,"",(L1517-L$2)/L$3)</f>
        <v>-0.28164820001329877</v>
      </c>
      <c r="AA1517" s="1153">
        <f t="shared" ref="AA1517:AA1518" si="6712">IF(M1517=0,"",(M1517-M$2)/M$3)</f>
        <v>-0.58745051107195734</v>
      </c>
      <c r="AB1517" s="1153">
        <f t="shared" ref="AB1517:AB1518" si="6713">IF(N1517=0,"",(N1517-N$2)/N$3)</f>
        <v>0.81101198747925818</v>
      </c>
      <c r="AC1517" s="1153">
        <f t="shared" ref="AC1517:AC1518" si="6714">IF(O1517=0,"",(O1517-O$2)/O$3)</f>
        <v>1.0587003734618976</v>
      </c>
      <c r="AE1517" s="1152">
        <f t="shared" ref="AE1517:AE1518" si="6715">AVERAGE(Q1517:R1517)</f>
        <v>0.48652731794995263</v>
      </c>
      <c r="AF1517" s="1152">
        <f t="shared" ref="AF1517:AF1518" si="6716">AVERAGE(S1517:U1517)</f>
        <v>0.20389215965550458</v>
      </c>
      <c r="AG1517" s="1152">
        <f t="shared" ref="AG1517:AG1518" si="6717">AVERAGE(V1517:W1517)</f>
        <v>-1.0453319426610492</v>
      </c>
      <c r="AH1517" s="1152">
        <f t="shared" ref="AH1517:AH1518" si="6718">AVERAGE(X1517:Y1517)</f>
        <v>1.1117957132845022</v>
      </c>
      <c r="AI1517" s="1152">
        <f t="shared" ref="AI1517:AI1518" si="6719">AVERAGE(Z1517:AC1517)</f>
        <v>0.25015341246397493</v>
      </c>
      <c r="AJ1517" s="1152">
        <f t="shared" ref="AJ1517:AJ1518" si="6720">AVERAGE(AE1517:AI1517)</f>
        <v>0.20140733213857703</v>
      </c>
    </row>
    <row r="1518" spans="1:36">
      <c r="A1518" s="93" t="str">
        <f t="shared" si="6701"/>
        <v>202110</v>
      </c>
      <c r="B1518" s="93">
        <f>'Sub Index'!A1500</f>
        <v>44256</v>
      </c>
      <c r="C1518" s="1157">
        <f>VLOOKUP(B1518,'Sub Index'!A:M,8,0)</f>
        <v>1.1231426997822789</v>
      </c>
      <c r="D1518" s="1157">
        <f>VLOOKUP(B1518,'Sub Index'!J:M,4,0)</f>
        <v>0.80640000000000001</v>
      </c>
      <c r="E1518" s="1157">
        <f>VLOOKUP(B1518,'Sub Index'!O:W,4,0)</f>
        <v>0.78170000000000028</v>
      </c>
      <c r="F1518" s="1157">
        <f>VLOOKUP(B1518,'Sub Index'!O:W,7,0)</f>
        <v>0.12418026791652061</v>
      </c>
      <c r="G1518" s="1157">
        <f>VLOOKUP(B1518,'Sub Index'!O:W,9,0)</f>
        <v>4.5300000000000118E-2</v>
      </c>
      <c r="H1518" s="1157">
        <f>VLOOKUP(B1518,'Sub Index'!Y:AE,4,0)</f>
        <v>1.2405000000000004</v>
      </c>
      <c r="I1518" s="1157">
        <f>VLOOKUP(B1518,'Sub Index'!Y:AE,7,0)</f>
        <v>4.269412503575514E-3</v>
      </c>
      <c r="J1518" s="1157">
        <f>VLOOKUP(B1518,'Sub Index'!AG:AK,4,0)</f>
        <v>1.3839311415315348E-2</v>
      </c>
      <c r="K1518" s="1157">
        <f>VLOOKUP(B1518,'Sub Index'!AG:AK,5,0)</f>
        <v>167778465.5763</v>
      </c>
      <c r="L1518" s="1157">
        <f>VLOOKUP(B1518,'Sub Index'!AM:AX,4,0)</f>
        <v>1.7727571274477418E-3</v>
      </c>
      <c r="M1518" s="1157">
        <f>VLOOKUP(B1518,'Sub Index'!AM:AX,7,0)</f>
        <v>1.1149999999999771E-2</v>
      </c>
      <c r="N1518" s="1157">
        <f>VLOOKUP(B1518,'Sub Index'!AM:AX,8,0)</f>
        <v>8.0499999999998906E-3</v>
      </c>
      <c r="O1518" s="1157">
        <f>VLOOKUP(B1518,'Sub Index'!AV:AX,3,0)</f>
        <v>349.58199999999999</v>
      </c>
      <c r="Q1518" s="1156">
        <f t="shared" si="6702"/>
        <v>-3.8357739314254895E-2</v>
      </c>
      <c r="R1518" s="1156">
        <f t="shared" si="6703"/>
        <v>0.98505082611592909</v>
      </c>
      <c r="S1518" s="1156">
        <f t="shared" si="6704"/>
        <v>-0.76464802689281675</v>
      </c>
      <c r="T1518" s="1156">
        <f t="shared" si="6705"/>
        <v>1.6290055232035945</v>
      </c>
      <c r="U1518" s="1156">
        <f t="shared" si="6706"/>
        <v>-0.58110978080818809</v>
      </c>
      <c r="V1518" s="1156">
        <f t="shared" si="6707"/>
        <v>-0.91302980564417346</v>
      </c>
      <c r="W1518" s="1156">
        <f t="shared" si="6708"/>
        <v>-0.99532549034407503</v>
      </c>
      <c r="X1518" s="1156">
        <f t="shared" si="6709"/>
        <v>0.33181846752926719</v>
      </c>
      <c r="Y1518" s="1156">
        <f t="shared" si="6710"/>
        <v>1.9349026200013013</v>
      </c>
      <c r="Z1518" s="1156">
        <f t="shared" si="6711"/>
        <v>-0.28247347846787801</v>
      </c>
      <c r="AA1518" s="1156">
        <f t="shared" si="6712"/>
        <v>-0.18871836009208443</v>
      </c>
      <c r="AB1518" s="1156">
        <f t="shared" si="6713"/>
        <v>0.15449003158595906</v>
      </c>
      <c r="AC1518" s="1156">
        <f t="shared" si="6714"/>
        <v>1.0789668173355811</v>
      </c>
      <c r="AE1518" s="1157">
        <f t="shared" si="6715"/>
        <v>0.47334654340083709</v>
      </c>
      <c r="AF1518" s="1157">
        <f t="shared" si="6716"/>
        <v>9.4415905167529887E-2</v>
      </c>
      <c r="AG1518" s="1157">
        <f t="shared" si="6717"/>
        <v>-0.95417764799412419</v>
      </c>
      <c r="AH1518" s="1157">
        <f t="shared" si="6718"/>
        <v>1.1333605437652843</v>
      </c>
      <c r="AI1518" s="1157">
        <f t="shared" si="6719"/>
        <v>0.19056625259039442</v>
      </c>
      <c r="AJ1518" s="1157">
        <f t="shared" si="6720"/>
        <v>0.1875023193859843</v>
      </c>
    </row>
    <row r="1519" spans="1:36">
      <c r="A1519" s="93" t="str">
        <f t="shared" ref="A1519:A1522" si="6721">YEAR(B1519)&amp;WEEKNUM(B1519)</f>
        <v>202110</v>
      </c>
      <c r="B1519" s="93">
        <f>'Sub Index'!A1501</f>
        <v>44257</v>
      </c>
      <c r="C1519" s="1157">
        <f>VLOOKUP(B1519,'Sub Index'!A:M,8,0)</f>
        <v>1.2309749439127879</v>
      </c>
      <c r="D1519" s="1157">
        <f>VLOOKUP(B1519,'Sub Index'!J:M,4,0)</f>
        <v>0.75279999999999969</v>
      </c>
      <c r="E1519" s="1157">
        <f>VLOOKUP(B1519,'Sub Index'!O:W,4,0)</f>
        <v>0.72270000000000012</v>
      </c>
      <c r="F1519" s="1157">
        <f>VLOOKUP(B1519,'Sub Index'!O:W,7,0)</f>
        <v>0.12094243780574582</v>
      </c>
      <c r="G1519" s="1157">
        <f>VLOOKUP(B1519,'Sub Index'!O:W,9,0)</f>
        <v>7.099999999999973E-2</v>
      </c>
      <c r="H1519" s="1157">
        <f>VLOOKUP(B1519,'Sub Index'!Y:AE,4,0)</f>
        <v>1.1869999999999998</v>
      </c>
      <c r="I1519" s="1157">
        <f>VLOOKUP(B1519,'Sub Index'!Y:AE,7,0)</f>
        <v>4.5258077293741849E-3</v>
      </c>
      <c r="J1519" s="1157">
        <f>VLOOKUP(B1519,'Sub Index'!AG:AK,4,0)</f>
        <v>1.2639203390594159E-2</v>
      </c>
      <c r="K1519" s="1157">
        <f>VLOOKUP(B1519,'Sub Index'!AG:AK,5,0)</f>
        <v>167975168.33340001</v>
      </c>
      <c r="L1519" s="1157">
        <f>VLOOKUP(B1519,'Sub Index'!AM:AX,4,0)</f>
        <v>1.7883115174083151E-3</v>
      </c>
      <c r="M1519" s="1157">
        <f>VLOOKUP(B1519,'Sub Index'!AM:AX,7,0)</f>
        <v>1.9899999999999807E-2</v>
      </c>
      <c r="N1519" s="1157">
        <f>VLOOKUP(B1519,'Sub Index'!AM:AX,8,0)</f>
        <v>4.9999999999998934E-3</v>
      </c>
      <c r="O1519" s="1157">
        <f>VLOOKUP(B1519,'Sub Index'!AV:AX,3,0)</f>
        <v>359.63599999999997</v>
      </c>
      <c r="Q1519" s="1156">
        <f t="shared" ref="Q1519:Q1522" si="6722">IF(C1519=0,"",(C1519-C$2)/C$3)</f>
        <v>0.21233697512220076</v>
      </c>
      <c r="R1519" s="1156">
        <f t="shared" ref="R1519:R1522" si="6723">IF(D1519=0,"",(D1519-D$2)/D$3)</f>
        <v>0.94998454854744363</v>
      </c>
      <c r="S1519" s="1156">
        <f t="shared" ref="S1519:S1522" si="6724">IF(E1519=0,"",(E1519-E$2)/E$3)</f>
        <v>-0.80297992523743866</v>
      </c>
      <c r="T1519" s="1156">
        <f t="shared" ref="T1519:T1522" si="6725">IF(F1519=0,"",(F1519-F$2)/F$3)</f>
        <v>1.5431356582831364</v>
      </c>
      <c r="U1519" s="1156">
        <f t="shared" ref="U1519:U1522" si="6726">IF(G1519=0,"",(G1519-G$2)/G$3)</f>
        <v>-0.50410348411148842</v>
      </c>
      <c r="V1519" s="1156">
        <f t="shared" ref="V1519:V1522" si="6727">IF(H1519=0,"",(H1519-H$2)/H$3)</f>
        <v>-0.94896879995821237</v>
      </c>
      <c r="W1519" s="1156">
        <f t="shared" ref="W1519:W1522" si="6728">IF(I1519=0,"",(I1519-I$2)/I$3)</f>
        <v>-0.90790345042475207</v>
      </c>
      <c r="X1519" s="1156">
        <f t="shared" ref="X1519:X1522" si="6729">IF(J1519=0,"",(J1519-J$2)/J$3)</f>
        <v>0.17170343249586759</v>
      </c>
      <c r="Y1519" s="1156">
        <f t="shared" ref="Y1519:Y1522" si="6730">IF(K1519=0,"",(K1519-K$2)/K$3)</f>
        <v>1.9413747031495368</v>
      </c>
      <c r="Z1519" s="1156">
        <f t="shared" ref="Z1519:Z1522" si="6731">IF(L1519=0,"",(L1519-L$2)/L$3)</f>
        <v>-0.26558179690556954</v>
      </c>
      <c r="AA1519" s="1156">
        <f t="shared" ref="AA1519:AA1522" si="6732">IF(M1519=0,"",(M1519-M$2)/M$3)</f>
        <v>0.48222516319131753</v>
      </c>
      <c r="AB1519" s="1156">
        <f t="shared" ref="AB1519:AB1522" si="6733">IF(N1519=0,"",(N1519-N$2)/N$3)</f>
        <v>1.3476512890574005E-2</v>
      </c>
      <c r="AC1519" s="1156">
        <f t="shared" ref="AC1519:AC1522" si="6734">IF(O1519=0,"",(O1519-O$2)/O$3)</f>
        <v>1.2266181410355905</v>
      </c>
      <c r="AE1519" s="1157">
        <f t="shared" ref="AE1519:AE1522" si="6735">AVERAGE(Q1519:R1519)</f>
        <v>0.58116076183482224</v>
      </c>
      <c r="AF1519" s="1157">
        <f t="shared" ref="AF1519:AF1522" si="6736">AVERAGE(S1519:U1519)</f>
        <v>7.8684082978069766E-2</v>
      </c>
      <c r="AG1519" s="1157">
        <f t="shared" ref="AG1519:AG1522" si="6737">AVERAGE(V1519:W1519)</f>
        <v>-0.92843612519148222</v>
      </c>
      <c r="AH1519" s="1157">
        <f t="shared" ref="AH1519:AH1522" si="6738">AVERAGE(X1519:Y1519)</f>
        <v>1.0565390678227022</v>
      </c>
      <c r="AI1519" s="1157">
        <f t="shared" ref="AI1519:AI1522" si="6739">AVERAGE(Z1519:AC1519)</f>
        <v>0.36418450505297811</v>
      </c>
      <c r="AJ1519" s="1157">
        <f t="shared" ref="AJ1519:AJ1522" si="6740">AVERAGE(AE1519:AI1519)</f>
        <v>0.23042645849941801</v>
      </c>
    </row>
    <row r="1520" spans="1:36">
      <c r="A1520" s="93" t="str">
        <f t="shared" si="6721"/>
        <v>202110</v>
      </c>
      <c r="B1520" s="93">
        <f>'Sub Index'!A1502</f>
        <v>44258</v>
      </c>
      <c r="C1520" s="1157">
        <f>VLOOKUP(B1520,'Sub Index'!A:M,8,0)</f>
        <v>1.6204441961773659</v>
      </c>
      <c r="D1520" s="1157">
        <f>VLOOKUP(B1520,'Sub Index'!J:M,4,0)</f>
        <v>0.74809999999999999</v>
      </c>
      <c r="E1520" s="1157">
        <f>VLOOKUP(B1520,'Sub Index'!O:W,4,0)</f>
        <v>0.70859999999999967</v>
      </c>
      <c r="F1520" s="1157">
        <f>VLOOKUP(B1520,'Sub Index'!O:W,7,0)</f>
        <v>8.8290398733058759E-2</v>
      </c>
      <c r="G1520" s="1157">
        <f>VLOOKUP(B1520,'Sub Index'!O:W,9,0)</f>
        <v>0.14759999999999995</v>
      </c>
      <c r="H1520" s="1157">
        <f>VLOOKUP(B1520,'Sub Index'!Y:AE,4,0)</f>
        <v>1.1804000000000001</v>
      </c>
      <c r="I1520" s="1157">
        <f>VLOOKUP(B1520,'Sub Index'!Y:AE,7,0)</f>
        <v>4.6696278629950591E-3</v>
      </c>
      <c r="J1520" s="1157">
        <f>VLOOKUP(B1520,'Sub Index'!AG:AK,4,0)</f>
        <v>1.3385313878438387E-2</v>
      </c>
      <c r="K1520" s="1157">
        <f>VLOOKUP(B1520,'Sub Index'!AG:AK,5,0)</f>
        <v>168293667.58249998</v>
      </c>
      <c r="L1520" s="1157">
        <f>VLOOKUP(B1520,'Sub Index'!AM:AX,4,0)</f>
        <v>1.8102675804769813E-3</v>
      </c>
      <c r="M1520" s="1157">
        <f>VLOOKUP(B1520,'Sub Index'!AM:AX,7,0)</f>
        <v>1.3849999999999696E-2</v>
      </c>
      <c r="N1520" s="1157">
        <f>VLOOKUP(B1520,'Sub Index'!AM:AX,8,0)</f>
        <v>1.5150000000000219E-2</v>
      </c>
      <c r="O1520" s="1157">
        <f>VLOOKUP(B1520,'Sub Index'!AV:AX,3,0)</f>
        <v>354.286</v>
      </c>
      <c r="Q1520" s="1156">
        <f t="shared" si="6722"/>
        <v>1.1177978951423519</v>
      </c>
      <c r="R1520" s="1156">
        <f t="shared" si="6723"/>
        <v>0.94690970704423705</v>
      </c>
      <c r="S1520" s="1156">
        <f t="shared" si="6724"/>
        <v>-0.81214059924861137</v>
      </c>
      <c r="T1520" s="1156">
        <f t="shared" si="6725"/>
        <v>0.67717725755709612</v>
      </c>
      <c r="U1520" s="1156">
        <f t="shared" si="6726"/>
        <v>-0.27458277099991996</v>
      </c>
      <c r="V1520" s="1156">
        <f t="shared" si="6727"/>
        <v>-0.95340239551844874</v>
      </c>
      <c r="W1520" s="1156">
        <f t="shared" si="6728"/>
        <v>-0.85886568295680732</v>
      </c>
      <c r="X1520" s="1156">
        <f t="shared" si="6729"/>
        <v>0.27124739390527441</v>
      </c>
      <c r="Y1520" s="1156">
        <f t="shared" si="6730"/>
        <v>1.9518542391418943</v>
      </c>
      <c r="Z1520" s="1156">
        <f t="shared" si="6731"/>
        <v>-0.24173805718591787</v>
      </c>
      <c r="AA1520" s="1156">
        <f t="shared" si="6732"/>
        <v>1.8315641378215858E-2</v>
      </c>
      <c r="AB1520" s="1156">
        <f t="shared" si="6733"/>
        <v>0.48275100953260863</v>
      </c>
      <c r="AC1520" s="1156">
        <f t="shared" si="6734"/>
        <v>1.1480489564528327</v>
      </c>
      <c r="AE1520" s="1157">
        <f t="shared" si="6735"/>
        <v>1.0323538010932944</v>
      </c>
      <c r="AF1520" s="1157">
        <f t="shared" si="6736"/>
        <v>-0.13651537089714508</v>
      </c>
      <c r="AG1520" s="1157">
        <f t="shared" si="6737"/>
        <v>-0.90613403923762803</v>
      </c>
      <c r="AH1520" s="1157">
        <f t="shared" si="6738"/>
        <v>1.1115508165235843</v>
      </c>
      <c r="AI1520" s="1157">
        <f t="shared" si="6739"/>
        <v>0.35184438754443481</v>
      </c>
      <c r="AJ1520" s="1157">
        <f t="shared" si="6740"/>
        <v>0.29061991900530815</v>
      </c>
    </row>
    <row r="1521" spans="1:36">
      <c r="A1521" s="93" t="str">
        <f t="shared" si="6721"/>
        <v>202110</v>
      </c>
      <c r="B1521" s="93">
        <f>'Sub Index'!A1503</f>
        <v>44259</v>
      </c>
      <c r="C1521" s="1157">
        <f>VLOOKUP(B1521,'Sub Index'!A:M,8,0)</f>
        <v>1.4853314590568567</v>
      </c>
      <c r="D1521" s="1157">
        <f>VLOOKUP(B1521,'Sub Index'!J:M,4,0)</f>
        <v>0.74589999999999979</v>
      </c>
      <c r="E1521" s="1157">
        <f>VLOOKUP(B1521,'Sub Index'!O:W,4,0)</f>
        <v>0.68740000000000023</v>
      </c>
      <c r="F1521" s="1157">
        <f>VLOOKUP(B1521,'Sub Index'!O:W,7,0)</f>
        <v>8.3556419453936964E-2</v>
      </c>
      <c r="G1521" s="1157">
        <f>VLOOKUP(B1521,'Sub Index'!O:W,9,0)</f>
        <v>-3.5400000000000098E-2</v>
      </c>
      <c r="H1521" s="1157">
        <f>VLOOKUP(B1521,'Sub Index'!Y:AE,4,0)</f>
        <v>1.2473000000000001</v>
      </c>
      <c r="I1521" s="1157">
        <f>VLOOKUP(B1521,'Sub Index'!Y:AE,7,0)</f>
        <v>4.9300370759803617E-3</v>
      </c>
      <c r="J1521" s="1157">
        <f>VLOOKUP(B1521,'Sub Index'!AG:AK,4,0)</f>
        <v>1.417230124706562E-2</v>
      </c>
      <c r="K1521" s="1157">
        <f>VLOOKUP(B1521,'Sub Index'!AG:AK,5,0)</f>
        <v>167503446.0738</v>
      </c>
      <c r="L1521" s="1157">
        <f>VLOOKUP(B1521,'Sub Index'!AM:AX,4,0)</f>
        <v>1.8201579185472389E-3</v>
      </c>
      <c r="M1521" s="1157">
        <f>VLOOKUP(B1521,'Sub Index'!AM:AX,7,0)</f>
        <v>1.330000000000009E-2</v>
      </c>
      <c r="N1521" s="1157">
        <f>VLOOKUP(B1521,'Sub Index'!AM:AX,8,0)</f>
        <v>2.2599999999999731E-2</v>
      </c>
      <c r="O1521" s="1157">
        <f>VLOOKUP(B1521,'Sub Index'!AV:AX,3,0)</f>
        <v>350.38599999999997</v>
      </c>
      <c r="Q1521" s="1156">
        <f t="shared" si="6722"/>
        <v>0.80367989340477597</v>
      </c>
      <c r="R1521" s="1156">
        <f t="shared" si="6723"/>
        <v>0.94547041953209765</v>
      </c>
      <c r="S1521" s="1156">
        <f t="shared" si="6724"/>
        <v>-0.82591409492498358</v>
      </c>
      <c r="T1521" s="1156">
        <f t="shared" si="6725"/>
        <v>0.55162831047624949</v>
      </c>
      <c r="U1521" s="1156">
        <f t="shared" si="6726"/>
        <v>-0.82291554514374388</v>
      </c>
      <c r="V1521" s="1156">
        <f t="shared" si="6727"/>
        <v>-0.90846185870332385</v>
      </c>
      <c r="W1521" s="1156">
        <f t="shared" si="6728"/>
        <v>-0.77007501011160873</v>
      </c>
      <c r="X1521" s="1156">
        <f t="shared" si="6729"/>
        <v>0.37624503370346407</v>
      </c>
      <c r="Y1521" s="1156">
        <f t="shared" si="6730"/>
        <v>1.9258536919953695</v>
      </c>
      <c r="Z1521" s="1156">
        <f t="shared" si="6731"/>
        <v>-0.23099739544027326</v>
      </c>
      <c r="AA1521" s="1156">
        <f t="shared" si="6732"/>
        <v>-2.3857951513853337E-2</v>
      </c>
      <c r="AB1521" s="1156">
        <f t="shared" si="6733"/>
        <v>0.82719386667377293</v>
      </c>
      <c r="AC1521" s="1156">
        <f t="shared" si="6734"/>
        <v>1.0907742237663354</v>
      </c>
      <c r="AE1521" s="1157">
        <f t="shared" si="6735"/>
        <v>0.87457515646843675</v>
      </c>
      <c r="AF1521" s="1157">
        <f t="shared" si="6736"/>
        <v>-0.36573377653082595</v>
      </c>
      <c r="AG1521" s="1157">
        <f t="shared" si="6737"/>
        <v>-0.83926843440746635</v>
      </c>
      <c r="AH1521" s="1157">
        <f t="shared" si="6738"/>
        <v>1.1510493628494167</v>
      </c>
      <c r="AI1521" s="1157">
        <f t="shared" si="6739"/>
        <v>0.4157781858714954</v>
      </c>
      <c r="AJ1521" s="1157">
        <f t="shared" si="6740"/>
        <v>0.24728009885021135</v>
      </c>
    </row>
    <row r="1522" spans="1:36">
      <c r="A1522" s="93" t="str">
        <f t="shared" si="6721"/>
        <v>202110</v>
      </c>
      <c r="B1522" s="93">
        <f>'Sub Index'!A1504</f>
        <v>44260</v>
      </c>
      <c r="C1522" s="1157">
        <f>VLOOKUP(B1522,'Sub Index'!A:M,8,0)</f>
        <v>1.5283335475639668</v>
      </c>
      <c r="D1522" s="1157">
        <f>VLOOKUP(B1522,'Sub Index'!J:M,4,0)</f>
        <v>0.72669999999999968</v>
      </c>
      <c r="E1522" s="1157">
        <f>VLOOKUP(B1522,'Sub Index'!O:W,4,0)</f>
        <v>0.70960000000000001</v>
      </c>
      <c r="F1522" s="1157">
        <f>VLOOKUP(B1522,'Sub Index'!O:W,7,0)</f>
        <v>7.8020642732594847E-2</v>
      </c>
      <c r="G1522" s="1157">
        <f>VLOOKUP(B1522,'Sub Index'!O:W,9,0)</f>
        <v>2.8800000000000159E-2</v>
      </c>
      <c r="H1522" s="1157">
        <f>VLOOKUP(B1522,'Sub Index'!Y:AE,4,0)</f>
        <v>1.2269999999999999</v>
      </c>
      <c r="I1522" s="1157">
        <f>VLOOKUP(B1522,'Sub Index'!Y:AE,7,0)</f>
        <v>4.9744418807821369E-3</v>
      </c>
      <c r="J1522" s="1157">
        <f>VLOOKUP(B1522,'Sub Index'!AG:AK,4,0)</f>
        <v>1.3838199385693917E-2</v>
      </c>
      <c r="K1522" s="1157">
        <f>VLOOKUP(B1522,'Sub Index'!AG:AK,5,0)</f>
        <v>166809134.9418</v>
      </c>
      <c r="L1522" s="1157">
        <f>VLOOKUP(B1522,'Sub Index'!AM:AX,4,0)</f>
        <v>1.7308035179384403E-3</v>
      </c>
      <c r="M1522" s="1157">
        <f>VLOOKUP(B1522,'Sub Index'!AM:AX,7,0)</f>
        <v>-1.1150000000000659E-2</v>
      </c>
      <c r="N1522" s="1157">
        <f>VLOOKUP(B1522,'Sub Index'!AM:AX,8,0)</f>
        <v>4.0250000000000341E-2</v>
      </c>
      <c r="O1522" s="1157">
        <f>VLOOKUP(B1522,'Sub Index'!AV:AX,3,0)</f>
        <v>349.03999999999996</v>
      </c>
      <c r="Q1522" s="1156">
        <f t="shared" si="6722"/>
        <v>0.90365366642032841</v>
      </c>
      <c r="R1522" s="1156">
        <f t="shared" si="6723"/>
        <v>0.93290936488069987</v>
      </c>
      <c r="S1522" s="1156">
        <f t="shared" si="6724"/>
        <v>-0.81149090605632934</v>
      </c>
      <c r="T1522" s="1156">
        <f t="shared" si="6725"/>
        <v>0.40481504880770747</v>
      </c>
      <c r="U1522" s="1156">
        <f t="shared" si="6726"/>
        <v>-0.63054962109984425</v>
      </c>
      <c r="V1522" s="1156">
        <f t="shared" si="6727"/>
        <v>-0.92209852383556667</v>
      </c>
      <c r="W1522" s="1156">
        <f t="shared" si="6728"/>
        <v>-0.75493448397311202</v>
      </c>
      <c r="X1522" s="1156">
        <f t="shared" si="6729"/>
        <v>0.33167010366690985</v>
      </c>
      <c r="Y1522" s="1156">
        <f t="shared" si="6730"/>
        <v>1.9030088704824477</v>
      </c>
      <c r="Z1522" s="1156">
        <f t="shared" si="6731"/>
        <v>-0.32803405744377245</v>
      </c>
      <c r="AA1522" s="1156">
        <f t="shared" si="6732"/>
        <v>-1.8986658537172378</v>
      </c>
      <c r="AB1522" s="1156">
        <f t="shared" si="6733"/>
        <v>1.6432229174848008</v>
      </c>
      <c r="AC1522" s="1156">
        <f t="shared" si="6734"/>
        <v>1.071007098075047</v>
      </c>
      <c r="AE1522" s="1157">
        <f t="shared" si="6735"/>
        <v>0.91828151565051419</v>
      </c>
      <c r="AF1522" s="1157">
        <f t="shared" si="6736"/>
        <v>-0.34574182611615534</v>
      </c>
      <c r="AG1522" s="1157">
        <f t="shared" si="6737"/>
        <v>-0.83851650390433941</v>
      </c>
      <c r="AH1522" s="1157">
        <f t="shared" si="6738"/>
        <v>1.1173394870746787</v>
      </c>
      <c r="AI1522" s="1157">
        <f t="shared" si="6739"/>
        <v>0.1218825260997094</v>
      </c>
      <c r="AJ1522" s="1157">
        <f t="shared" si="6740"/>
        <v>0.19464903976088149</v>
      </c>
    </row>
    <row r="1523" spans="1:36">
      <c r="A1523" s="93" t="str">
        <f t="shared" ref="A1523:A1526" si="6741">YEAR(B1523)&amp;WEEKNUM(B1523)</f>
        <v>202111</v>
      </c>
      <c r="B1523" s="93">
        <f>'Sub Index'!A1505</f>
        <v>44263</v>
      </c>
      <c r="C1523" s="1161">
        <f>VLOOKUP(B1523,'Sub Index'!A:M,8,0)</f>
        <v>1.4480563582818715</v>
      </c>
      <c r="D1523" s="1161">
        <f>VLOOKUP(B1523,'Sub Index'!J:M,4,0)</f>
        <v>0.68219999999999992</v>
      </c>
      <c r="E1523" s="1161">
        <f>VLOOKUP(B1523,'Sub Index'!O:W,4,0)</f>
        <v>0.59989999999999988</v>
      </c>
      <c r="F1523" s="1161">
        <f>VLOOKUP(B1523,'Sub Index'!O:W,7,0)</f>
        <v>7.5800150492022461E-2</v>
      </c>
      <c r="G1523" s="1161">
        <f>VLOOKUP(B1523,'Sub Index'!O:W,9,0)</f>
        <v>-5.2300000000000235E-2</v>
      </c>
      <c r="H1523" s="1161">
        <f>VLOOKUP(B1523,'Sub Index'!Y:AE,4,0)</f>
        <v>1.1776</v>
      </c>
      <c r="I1523" s="1161">
        <f>VLOOKUP(B1523,'Sub Index'!Y:AE,7,0)</f>
        <v>5.8960806518623928E-3</v>
      </c>
      <c r="J1523" s="1161">
        <f>VLOOKUP(B1523,'Sub Index'!AG:AK,4,0)</f>
        <v>1.4634629328635228E-2</v>
      </c>
      <c r="K1523" s="1161">
        <f>VLOOKUP(B1523,'Sub Index'!AG:AK,5,0)</f>
        <v>166323257.27719998</v>
      </c>
      <c r="L1523" s="1161">
        <f>VLOOKUP(B1523,'Sub Index'!AM:AX,4,0)</f>
        <v>2.1654859692920281E-3</v>
      </c>
      <c r="M1523" s="1161">
        <f>VLOOKUP(B1523,'Sub Index'!AM:AX,7,0)</f>
        <v>1.5400000000000524E-2</v>
      </c>
      <c r="N1523" s="1161">
        <f>VLOOKUP(B1523,'Sub Index'!AM:AX,8,0)</f>
        <v>2.829999999999977E-2</v>
      </c>
      <c r="O1523" s="1161">
        <f>VLOOKUP(B1523,'Sub Index'!AV:AX,3,0)</f>
        <v>380.17999999999995</v>
      </c>
      <c r="Q1523" s="1160">
        <f t="shared" ref="Q1523:Q1526" si="6742">IF(C1523=0,"",(C1523-C$2)/C$3)</f>
        <v>0.71702055676827614</v>
      </c>
      <c r="R1523" s="1160">
        <f t="shared" ref="R1523:R1526" si="6743">IF(D1523=0,"",(D1523-D$2)/D$3)</f>
        <v>0.90379650383970012</v>
      </c>
      <c r="S1523" s="1160">
        <f t="shared" ref="S1523:S1526" si="6744">IF(E1523=0,"",(E1523-E$2)/E$3)</f>
        <v>-0.88276224924963487</v>
      </c>
      <c r="T1523" s="1160">
        <f t="shared" ref="T1523:T1526" si="6745">IF(F1523=0,"",(F1523-F$2)/F$3)</f>
        <v>0.34592580439665677</v>
      </c>
      <c r="U1523" s="1160">
        <f t="shared" ref="U1523:U1526" si="6746">IF(G1523=0,"",(G1523-G$2)/G$3)</f>
        <v>-0.87355392701822865</v>
      </c>
      <c r="V1523" s="1160">
        <f t="shared" ref="V1523:V1526" si="6747">IF(H1523=0,"",(H1523-H$2)/H$3)</f>
        <v>-0.95528331484703399</v>
      </c>
      <c r="W1523" s="1160">
        <f t="shared" ref="W1523:W1526" si="6748">IF(I1523=0,"",(I1523-I$2)/I$3)</f>
        <v>-0.44068705137917979</v>
      </c>
      <c r="X1523" s="1160">
        <f t="shared" ref="X1523:X1526" si="6749">IF(J1523=0,"",(J1523-J$2)/J$3)</f>
        <v>0.43792754515458121</v>
      </c>
      <c r="Y1523" s="1160">
        <f t="shared" ref="Y1523:Y1526" si="6750">IF(K1523=0,"",(K1523-K$2)/K$3)</f>
        <v>1.8870221060286945</v>
      </c>
      <c r="Z1523" s="1160">
        <f t="shared" ref="Z1523:Z1526" si="6751">IF(L1523=0,"",(L1523-L$2)/L$3)</f>
        <v>0.14402029940339531</v>
      </c>
      <c r="AA1523" s="1160">
        <f t="shared" ref="AA1523:AA1526" si="6752">IF(M1523=0,"",(M1523-M$2)/M$3)</f>
        <v>0.13716849407419582</v>
      </c>
      <c r="AB1523" s="1160">
        <f t="shared" ref="AB1523:AB1526" si="6753">IF(N1523=0,"",(N1523-N$2)/N$3)</f>
        <v>1.0907273278421994</v>
      </c>
      <c r="AC1523" s="1160">
        <f t="shared" ref="AC1523:AC1526" si="6754">IF(O1523=0,"",(O1523-O$2)/O$3)</f>
        <v>1.5283238098333827</v>
      </c>
      <c r="AE1523" s="1161">
        <f t="shared" ref="AE1523:AE1526" si="6755">AVERAGE(Q1523:R1523)</f>
        <v>0.81040853030398807</v>
      </c>
      <c r="AF1523" s="1161">
        <f t="shared" ref="AF1523:AF1526" si="6756">AVERAGE(S1523:U1523)</f>
        <v>-0.47013012395706893</v>
      </c>
      <c r="AG1523" s="1161">
        <f t="shared" ref="AG1523:AG1526" si="6757">AVERAGE(V1523:W1523)</f>
        <v>-0.69798518311310687</v>
      </c>
      <c r="AH1523" s="1161">
        <f t="shared" ref="AH1523:AH1526" si="6758">AVERAGE(X1523:Y1523)</f>
        <v>1.1624748255916377</v>
      </c>
      <c r="AI1523" s="1161">
        <f t="shared" ref="AI1523:AI1526" si="6759">AVERAGE(Z1523:AC1523)</f>
        <v>0.72505998278829331</v>
      </c>
      <c r="AJ1523" s="1161">
        <f t="shared" ref="AJ1523:AJ1526" si="6760">AVERAGE(AE1523:AI1523)</f>
        <v>0.30596560632274866</v>
      </c>
    </row>
    <row r="1524" spans="1:36">
      <c r="A1524" s="93" t="str">
        <f t="shared" si="6741"/>
        <v>202111</v>
      </c>
      <c r="B1524" s="93">
        <f>'Sub Index'!A1506</f>
        <v>44264</v>
      </c>
      <c r="C1524" s="1161">
        <f>VLOOKUP(B1524,'Sub Index'!A:M,8,0)</f>
        <v>1.42514304911546</v>
      </c>
      <c r="D1524" s="1161">
        <f>VLOOKUP(B1524,'Sub Index'!J:M,4,0)</f>
        <v>0.68890000000000029</v>
      </c>
      <c r="E1524" s="1161">
        <f>VLOOKUP(B1524,'Sub Index'!O:W,4,0)</f>
        <v>0.70960000000000001</v>
      </c>
      <c r="F1524" s="1161">
        <f>VLOOKUP(B1524,'Sub Index'!O:W,7,0)</f>
        <v>7.428106378661796E-2</v>
      </c>
      <c r="G1524" s="1161">
        <f>VLOOKUP(B1524,'Sub Index'!O:W,9,0)</f>
        <v>-3.4000000000000696E-3</v>
      </c>
      <c r="H1524" s="1161">
        <f>VLOOKUP(B1524,'Sub Index'!Y:AE,4,0)</f>
        <v>1.1699000000000002</v>
      </c>
      <c r="I1524" s="1161">
        <f>VLOOKUP(B1524,'Sub Index'!Y:AE,7,0)</f>
        <v>5.8400451163210139E-3</v>
      </c>
      <c r="J1524" s="1161">
        <f>VLOOKUP(B1524,'Sub Index'!AG:AK,4,0)</f>
        <v>1.4961563534044998E-2</v>
      </c>
      <c r="K1524" s="1161">
        <f>VLOOKUP(B1524,'Sub Index'!AG:AK,5,0)</f>
        <v>165154727.27020001</v>
      </c>
      <c r="L1524" s="1161">
        <f>VLOOKUP(B1524,'Sub Index'!AM:AX,4,0)</f>
        <v>2.1393444951466724E-3</v>
      </c>
      <c r="M1524" s="1161">
        <f>VLOOKUP(B1524,'Sub Index'!AM:AX,7,0)</f>
        <v>1.5749999999999709E-2</v>
      </c>
      <c r="N1524" s="1161">
        <f>VLOOKUP(B1524,'Sub Index'!AM:AX,8,0)</f>
        <v>1.2500000000006395E-3</v>
      </c>
      <c r="O1524" s="1161">
        <f>VLOOKUP(B1524,'Sub Index'!AV:AX,3,0)</f>
        <v>399.67599999999999</v>
      </c>
      <c r="Q1524" s="1160">
        <f t="shared" si="6742"/>
        <v>0.66375035410685779</v>
      </c>
      <c r="R1524" s="1160">
        <f t="shared" si="6743"/>
        <v>0.90817978853576098</v>
      </c>
      <c r="S1524" s="1160">
        <f t="shared" si="6744"/>
        <v>-0.81149090605632934</v>
      </c>
      <c r="T1524" s="1160">
        <f t="shared" si="6745"/>
        <v>0.30563840026094879</v>
      </c>
      <c r="U1524" s="1160">
        <f t="shared" si="6746"/>
        <v>-0.72703221851750133</v>
      </c>
      <c r="V1524" s="1160">
        <f t="shared" si="6747"/>
        <v>-0.96045584300064324</v>
      </c>
      <c r="W1524" s="1160">
        <f t="shared" si="6748"/>
        <v>-0.4597932605909133</v>
      </c>
      <c r="X1524" s="1160">
        <f t="shared" si="6749"/>
        <v>0.48154618670558941</v>
      </c>
      <c r="Y1524" s="1160">
        <f t="shared" si="6750"/>
        <v>1.8485741275762799</v>
      </c>
      <c r="Z1524" s="1160">
        <f t="shared" si="6751"/>
        <v>0.11563130710270371</v>
      </c>
      <c r="AA1524" s="1160">
        <f t="shared" si="6752"/>
        <v>0.16400623500546924</v>
      </c>
      <c r="AB1524" s="1160">
        <f t="shared" si="6753"/>
        <v>-0.15990076419388149</v>
      </c>
      <c r="AC1524" s="1160">
        <f t="shared" si="6754"/>
        <v>1.8146387299502915</v>
      </c>
      <c r="AE1524" s="1161">
        <f t="shared" si="6755"/>
        <v>0.78596507132130933</v>
      </c>
      <c r="AF1524" s="1161">
        <f t="shared" si="6756"/>
        <v>-0.41096157477096068</v>
      </c>
      <c r="AG1524" s="1161">
        <f t="shared" si="6757"/>
        <v>-0.71012455179577827</v>
      </c>
      <c r="AH1524" s="1161">
        <f t="shared" si="6758"/>
        <v>1.1650601571409347</v>
      </c>
      <c r="AI1524" s="1161">
        <f t="shared" si="6759"/>
        <v>0.48359387696614575</v>
      </c>
      <c r="AJ1524" s="1161">
        <f t="shared" si="6760"/>
        <v>0.26270659577233013</v>
      </c>
    </row>
    <row r="1525" spans="1:36">
      <c r="A1525" s="93" t="str">
        <f t="shared" si="6741"/>
        <v>202111</v>
      </c>
      <c r="B1525" s="93">
        <f>'Sub Index'!A1507</f>
        <v>44265</v>
      </c>
      <c r="C1525" s="1161">
        <f>VLOOKUP(B1525,'Sub Index'!A:M,8,0)</f>
        <v>1.4440143495445499</v>
      </c>
      <c r="D1525" s="1161">
        <f>VLOOKUP(B1525,'Sub Index'!J:M,4,0)</f>
        <v>0.73749999999999982</v>
      </c>
      <c r="E1525" s="1161">
        <f>VLOOKUP(B1525,'Sub Index'!O:W,4,0)</f>
        <v>0.64770000000000039</v>
      </c>
      <c r="F1525" s="1161">
        <f>VLOOKUP(B1525,'Sub Index'!O:W,7,0)</f>
        <v>7.3400164916441635E-2</v>
      </c>
      <c r="G1525" s="1161">
        <f>VLOOKUP(B1525,'Sub Index'!O:W,9,0)</f>
        <v>4.6799999999999953E-2</v>
      </c>
      <c r="H1525" s="1161">
        <f>VLOOKUP(B1525,'Sub Index'!Y:AE,4,0)</f>
        <v>1.2365999999999997</v>
      </c>
      <c r="I1525" s="1161">
        <f>VLOOKUP(B1525,'Sub Index'!Y:AE,7,0)</f>
        <v>5.8313429896795776E-3</v>
      </c>
      <c r="J1525" s="1161">
        <f>VLOOKUP(B1525,'Sub Index'!AG:AK,4,0)</f>
        <v>1.4519112736842348E-2</v>
      </c>
      <c r="K1525" s="1161">
        <f>VLOOKUP(B1525,'Sub Index'!AG:AK,5,0)</f>
        <v>164620716.11390001</v>
      </c>
      <c r="L1525" s="1161">
        <f>VLOOKUP(B1525,'Sub Index'!AM:AX,4,0)</f>
        <v>2.1094466110214588E-3</v>
      </c>
      <c r="M1525" s="1161">
        <f>VLOOKUP(B1525,'Sub Index'!AM:AX,7,0)</f>
        <v>2.8950000000000031E-2</v>
      </c>
      <c r="N1525" s="1161">
        <f>VLOOKUP(B1525,'Sub Index'!AM:AX,8,0)</f>
        <v>-1.684999999999981E-2</v>
      </c>
      <c r="O1525" s="1161">
        <f>VLOOKUP(B1525,'Sub Index'!AV:AX,3,0)</f>
        <v>425.04200000000003</v>
      </c>
      <c r="Q1525" s="1160">
        <f t="shared" si="6742"/>
        <v>0.70762345820723627</v>
      </c>
      <c r="R1525" s="1160">
        <f t="shared" si="6743"/>
        <v>0.93997495812211118</v>
      </c>
      <c r="S1525" s="1160">
        <f t="shared" si="6744"/>
        <v>-0.85170691465856807</v>
      </c>
      <c r="T1525" s="1160">
        <f t="shared" si="6745"/>
        <v>0.2822762520312122</v>
      </c>
      <c r="U1525" s="1160">
        <f t="shared" si="6746"/>
        <v>-0.5766152498725835</v>
      </c>
      <c r="V1525" s="1160">
        <f t="shared" si="6747"/>
        <v>-0.91564965756613181</v>
      </c>
      <c r="W1525" s="1160">
        <f t="shared" si="6748"/>
        <v>-0.46276038940643976</v>
      </c>
      <c r="X1525" s="1160">
        <f t="shared" si="6749"/>
        <v>0.42251564659140572</v>
      </c>
      <c r="Y1525" s="1160">
        <f t="shared" si="6750"/>
        <v>1.8310036336156807</v>
      </c>
      <c r="Z1525" s="1160">
        <f t="shared" si="6751"/>
        <v>8.3162946767773915E-2</v>
      </c>
      <c r="AA1525" s="1160">
        <f t="shared" si="6752"/>
        <v>1.1761724644158791</v>
      </c>
      <c r="AB1525" s="1160">
        <f t="shared" si="6753"/>
        <v>-0.99673508825504065</v>
      </c>
      <c r="AC1525" s="1160">
        <f t="shared" si="6754"/>
        <v>2.1871594656748248</v>
      </c>
      <c r="AE1525" s="1161">
        <f t="shared" si="6755"/>
        <v>0.82379920816467367</v>
      </c>
      <c r="AF1525" s="1161">
        <f t="shared" si="6756"/>
        <v>-0.38201530416664647</v>
      </c>
      <c r="AG1525" s="1161">
        <f t="shared" si="6757"/>
        <v>-0.68920502348628576</v>
      </c>
      <c r="AH1525" s="1161">
        <f t="shared" si="6758"/>
        <v>1.1267596401035433</v>
      </c>
      <c r="AI1525" s="1161">
        <f t="shared" si="6759"/>
        <v>0.61243994715085925</v>
      </c>
      <c r="AJ1525" s="1161">
        <f t="shared" si="6760"/>
        <v>0.29835569355322883</v>
      </c>
    </row>
    <row r="1526" spans="1:36">
      <c r="A1526" s="93" t="str">
        <f t="shared" si="6741"/>
        <v>202111</v>
      </c>
      <c r="B1526" s="93">
        <f>'Sub Index'!A1508</f>
        <v>44266</v>
      </c>
      <c r="C1526" s="1161">
        <f>VLOOKUP(B1526,'Sub Index'!A:M,8,0)</f>
        <v>1.3777218814230758</v>
      </c>
      <c r="D1526" s="1161">
        <f>VLOOKUP(B1526,'Sub Index'!J:M,4,0)</f>
        <v>0.75419999999999998</v>
      </c>
      <c r="E1526" s="1161">
        <f>VLOOKUP(B1526,'Sub Index'!O:W,4,0)</f>
        <v>0.59489999999999998</v>
      </c>
      <c r="F1526" s="1161">
        <f>VLOOKUP(B1526,'Sub Index'!O:W,7,0)</f>
        <v>7.3377540959810028E-2</v>
      </c>
      <c r="G1526" s="1161">
        <f>VLOOKUP(B1526,'Sub Index'!O:W,9,0)</f>
        <v>9.9000000000000199E-3</v>
      </c>
      <c r="H1526" s="1161">
        <f>VLOOKUP(B1526,'Sub Index'!Y:AE,4,0)</f>
        <v>1.2271999999999998</v>
      </c>
      <c r="I1526" s="1161">
        <f>VLOOKUP(B1526,'Sub Index'!Y:AE,7,0)</f>
        <v>6.0155308809627123E-3</v>
      </c>
      <c r="J1526" s="1161">
        <f>VLOOKUP(B1526,'Sub Index'!AG:AK,4,0)</f>
        <v>1.6712681432278893E-2</v>
      </c>
      <c r="K1526" s="1161">
        <f>VLOOKUP(B1526,'Sub Index'!AG:AK,5,0)</f>
        <v>165381325.12439999</v>
      </c>
      <c r="L1526" s="1161">
        <f>VLOOKUP(B1526,'Sub Index'!AM:AX,4,0)</f>
        <v>2.2585960281978927E-3</v>
      </c>
      <c r="M1526" s="1161">
        <f>VLOOKUP(B1526,'Sub Index'!AM:AX,7,0)</f>
        <v>2.5749999999999496E-2</v>
      </c>
      <c r="N1526" s="1161">
        <f>VLOOKUP(B1526,'Sub Index'!AM:AX,8,0)</f>
        <v>-1.2550000000000061E-2</v>
      </c>
      <c r="O1526" s="1161">
        <f>VLOOKUP(B1526,'Sub Index'!AV:AX,3,0)</f>
        <v>434.85</v>
      </c>
      <c r="Q1526" s="1160">
        <f t="shared" si="6742"/>
        <v>0.55350284707642616</v>
      </c>
      <c r="R1526" s="1160">
        <f t="shared" si="6743"/>
        <v>0.95090045878244156</v>
      </c>
      <c r="S1526" s="1160">
        <f t="shared" si="6744"/>
        <v>-0.88601071521104346</v>
      </c>
      <c r="T1526" s="1160">
        <f t="shared" si="6745"/>
        <v>0.28167624646160017</v>
      </c>
      <c r="U1526" s="1160">
        <f t="shared" si="6746"/>
        <v>-0.6871807108884691</v>
      </c>
      <c r="V1526" s="1160">
        <f t="shared" si="6747"/>
        <v>-0.92196417245495343</v>
      </c>
      <c r="W1526" s="1160">
        <f t="shared" si="6748"/>
        <v>-0.39995859138445183</v>
      </c>
      <c r="X1526" s="1160">
        <f t="shared" si="6749"/>
        <v>0.71517540828209847</v>
      </c>
      <c r="Y1526" s="1160">
        <f t="shared" si="6750"/>
        <v>1.8560298448992876</v>
      </c>
      <c r="Z1526" s="1160">
        <f t="shared" si="6751"/>
        <v>0.24513551313227136</v>
      </c>
      <c r="AA1526" s="1160">
        <f t="shared" si="6752"/>
        <v>0.93079883304362343</v>
      </c>
      <c r="AB1526" s="1160">
        <f t="shared" si="6753"/>
        <v>-0.79792914386483704</v>
      </c>
      <c r="AC1526" s="1160">
        <f t="shared" si="6754"/>
        <v>2.3311980754669173</v>
      </c>
      <c r="AE1526" s="1161">
        <f t="shared" si="6755"/>
        <v>0.75220165292943386</v>
      </c>
      <c r="AF1526" s="1161">
        <f t="shared" si="6756"/>
        <v>-0.43050505987930415</v>
      </c>
      <c r="AG1526" s="1161">
        <f t="shared" si="6757"/>
        <v>-0.66096138191970266</v>
      </c>
      <c r="AH1526" s="1161">
        <f t="shared" si="6758"/>
        <v>1.285602626590693</v>
      </c>
      <c r="AI1526" s="1161">
        <f t="shared" si="6759"/>
        <v>0.67730081944449383</v>
      </c>
      <c r="AJ1526" s="1161">
        <f t="shared" si="6760"/>
        <v>0.32472773143312278</v>
      </c>
    </row>
    <row r="1527" spans="1:36">
      <c r="A1527" s="93" t="str">
        <f t="shared" ref="A1527:A1528" si="6761">YEAR(B1527)&amp;WEEKNUM(B1527)</f>
        <v>202111</v>
      </c>
      <c r="B1527" s="93">
        <f>'Sub Index'!A1509</f>
        <v>44267</v>
      </c>
      <c r="C1527" s="1162">
        <f>VLOOKUP(B1527,'Sub Index'!A:M,8,0)</f>
        <v>1.2799470668565405</v>
      </c>
      <c r="D1527" s="1162">
        <f>VLOOKUP(B1527,'Sub Index'!J:M,4,0)</f>
        <v>0.74450000000000038</v>
      </c>
      <c r="E1527" s="1162">
        <f>VLOOKUP(B1527,'Sub Index'!O:W,4,0)</f>
        <v>0.62119999999999997</v>
      </c>
      <c r="F1527" s="1162">
        <f>VLOOKUP(B1527,'Sub Index'!O:W,7,0)</f>
        <v>6.2261069314386852E-2</v>
      </c>
      <c r="G1527" s="1162">
        <f>VLOOKUP(B1527,'Sub Index'!O:W,9,0)</f>
        <v>-4.610000000000003E-2</v>
      </c>
      <c r="H1527" s="1162">
        <f>VLOOKUP(B1527,'Sub Index'!Y:AE,4,0)</f>
        <v>1.2270000000000003</v>
      </c>
      <c r="I1527" s="1162">
        <f>VLOOKUP(B1527,'Sub Index'!Y:AE,7,0)</f>
        <v>6.0664990243058329E-3</v>
      </c>
      <c r="J1527" s="1162">
        <f>VLOOKUP(B1527,'Sub Index'!AG:AK,4,0)</f>
        <v>1.5840016416391572E-2</v>
      </c>
      <c r="K1527" s="1162">
        <f>VLOOKUP(B1527,'Sub Index'!AG:AK,5,0)</f>
        <v>165107071.64579999</v>
      </c>
      <c r="L1527" s="1162">
        <f>VLOOKUP(B1527,'Sub Index'!AM:AX,4,0)</f>
        <v>2.2799235518303016E-3</v>
      </c>
      <c r="M1527" s="1162">
        <f>VLOOKUP(B1527,'Sub Index'!AM:AX,7,0)</f>
        <v>1.4649999999999608E-2</v>
      </c>
      <c r="N1527" s="1162">
        <f>VLOOKUP(B1527,'Sub Index'!AM:AX,8,0)</f>
        <v>-6.4499999999991786E-3</v>
      </c>
      <c r="O1527" s="1162">
        <f>VLOOKUP(B1527,'Sub Index'!AV:AX,3,0)</f>
        <v>437.71999999999997</v>
      </c>
      <c r="Q1527" s="1163">
        <f t="shared" ref="Q1527:Q1528" si="6762">IF(C1527=0,"",(C1527-C$2)/C$3)</f>
        <v>0.32619023372518557</v>
      </c>
      <c r="R1527" s="1163">
        <f t="shared" ref="R1527:R1528" si="6763">IF(D1527=0,"",(D1527-D$2)/D$3)</f>
        <v>0.94455450929710028</v>
      </c>
      <c r="S1527" s="1163">
        <f t="shared" ref="S1527:S1528" si="6764">IF(E1527=0,"",(E1527-E$2)/E$3)</f>
        <v>-0.86892378425403405</v>
      </c>
      <c r="T1527" s="1163">
        <f t="shared" ref="T1527:T1528" si="6765">IF(F1527=0,"",(F1527-F$2)/F$3)</f>
        <v>-1.3141543825787092E-2</v>
      </c>
      <c r="U1527" s="1163">
        <f t="shared" ref="U1527:U1528" si="6766">IF(G1527=0,"",(G1527-G$2)/G$3)</f>
        <v>-0.85497653248439354</v>
      </c>
      <c r="V1527" s="1163">
        <f t="shared" ref="V1527:V1528" si="6767">IF(H1527=0,"",(H1527-H$2)/H$3)</f>
        <v>-0.92209852383556634</v>
      </c>
      <c r="W1527" s="1163">
        <f t="shared" ref="W1527:W1528" si="6768">IF(I1527=0,"",(I1527-I$2)/I$3)</f>
        <v>-0.38258019033163798</v>
      </c>
      <c r="X1527" s="1163">
        <f t="shared" ref="X1527:X1528" si="6769">IF(J1527=0,"",(J1527-J$2)/J$3)</f>
        <v>0.59874689792055646</v>
      </c>
      <c r="Y1527" s="1163">
        <f t="shared" ref="Y1527:Y1528" si="6770">IF(K1527=0,"",(K1527-K$2)/K$3)</f>
        <v>1.8470061212699871</v>
      </c>
      <c r="Z1527" s="1163">
        <f t="shared" ref="Z1527:Z1528" si="6771">IF(L1527=0,"",(L1527-L$2)/L$3)</f>
        <v>0.26829667461944184</v>
      </c>
      <c r="AA1527" s="1163">
        <f t="shared" ref="AA1527:AA1528" si="6772">IF(M1527=0,"",(M1527-M$2)/M$3)</f>
        <v>7.9659049221262754E-2</v>
      </c>
      <c r="AB1527" s="1163">
        <f t="shared" ref="AB1527:AB1528" si="6773">IF(N1527=0,"",(N1527-N$2)/N$3)</f>
        <v>-0.5159021064740259</v>
      </c>
      <c r="AC1527" s="1163">
        <f t="shared" ref="AC1527:AC1528" si="6774">IF(O1527=0,"",(O1527-O$2)/O$3)</f>
        <v>2.3733464043926205</v>
      </c>
      <c r="AE1527" s="1162">
        <f t="shared" ref="AE1527:AE1528" si="6775">AVERAGE(Q1527:R1527)</f>
        <v>0.6353723715111429</v>
      </c>
      <c r="AF1527" s="1162">
        <f t="shared" ref="AF1527:AF1528" si="6776">AVERAGE(S1527:U1527)</f>
        <v>-0.57901395352140483</v>
      </c>
      <c r="AG1527" s="1162">
        <f t="shared" ref="AG1527:AG1528" si="6777">AVERAGE(V1527:W1527)</f>
        <v>-0.65233935708360213</v>
      </c>
      <c r="AH1527" s="1162">
        <f t="shared" ref="AH1527:AH1528" si="6778">AVERAGE(X1527:Y1527)</f>
        <v>1.2228765095952718</v>
      </c>
      <c r="AI1527" s="1162">
        <f t="shared" ref="AI1527:AI1528" si="6779">AVERAGE(Z1527:AC1527)</f>
        <v>0.55135000543982482</v>
      </c>
      <c r="AJ1527" s="1162">
        <f t="shared" ref="AJ1527:AJ1528" si="6780">AVERAGE(AE1527:AI1527)</f>
        <v>0.23564911518824649</v>
      </c>
    </row>
    <row r="1528" spans="1:36">
      <c r="A1528" s="93" t="str">
        <f t="shared" si="6761"/>
        <v>202112</v>
      </c>
      <c r="B1528" s="93">
        <f>'Sub Index'!A1510</f>
        <v>44270</v>
      </c>
      <c r="C1528" s="1166">
        <f>VLOOKUP(B1528,'Sub Index'!A:M,8,0)</f>
        <v>1.3265001772879479</v>
      </c>
      <c r="D1528" s="1166">
        <f>VLOOKUP(B1528,'Sub Index'!J:M,4,0)</f>
        <v>0.72350000000000003</v>
      </c>
      <c r="E1528" s="1166">
        <f>VLOOKUP(B1528,'Sub Index'!O:W,4,0)</f>
        <v>0.62809999999999988</v>
      </c>
      <c r="F1528" s="1166">
        <f>VLOOKUP(B1528,'Sub Index'!O:W,7,0)</f>
        <v>6.5414928674289996E-2</v>
      </c>
      <c r="G1528" s="1166">
        <f>VLOOKUP(B1528,'Sub Index'!O:W,9,0)</f>
        <v>5.1000000000001044E-3</v>
      </c>
      <c r="H1528" s="1166">
        <f>VLOOKUP(B1528,'Sub Index'!Y:AE,4,0)</f>
        <v>1.1387999999999998</v>
      </c>
      <c r="I1528" s="1166">
        <f>VLOOKUP(B1528,'Sub Index'!Y:AE,7,0)</f>
        <v>6.0099406809565326E-3</v>
      </c>
      <c r="J1528" s="1166">
        <f>VLOOKUP(B1528,'Sub Index'!AG:AK,4,0)</f>
        <v>1.5303370275326361E-2</v>
      </c>
      <c r="K1528" s="1166">
        <f>VLOOKUP(B1528,'Sub Index'!AG:AK,5,0)</f>
        <v>165231336.16189998</v>
      </c>
      <c r="L1528" s="1166">
        <f>VLOOKUP(B1528,'Sub Index'!AM:AX,4,0)</f>
        <v>2.2808396207804264E-3</v>
      </c>
      <c r="M1528" s="1166">
        <f>VLOOKUP(B1528,'Sub Index'!AM:AX,7,0)</f>
        <v>2.0800000000000374E-2</v>
      </c>
      <c r="N1528" s="1166">
        <f>VLOOKUP(B1528,'Sub Index'!AM:AX,8,0)</f>
        <v>-5.2000000000003155E-3</v>
      </c>
      <c r="O1528" s="1166">
        <f>VLOOKUP(B1528,'Sub Index'!AV:AX,3,0)</f>
        <v>417.41800000000001</v>
      </c>
      <c r="Q1528" s="1167">
        <f t="shared" si="6762"/>
        <v>0.43441963041292908</v>
      </c>
      <c r="R1528" s="1167">
        <f t="shared" si="6763"/>
        <v>0.93081585577213377</v>
      </c>
      <c r="S1528" s="1167">
        <f t="shared" si="6764"/>
        <v>-0.86444090122729023</v>
      </c>
      <c r="T1528" s="1167">
        <f t="shared" si="6765"/>
        <v>7.0501349083192472E-2</v>
      </c>
      <c r="U1528" s="1167">
        <f t="shared" si="6766"/>
        <v>-0.70156320988240517</v>
      </c>
      <c r="V1528" s="1167">
        <f t="shared" si="6767"/>
        <v>-0.98134748268600047</v>
      </c>
      <c r="W1528" s="1167">
        <f t="shared" si="6768"/>
        <v>-0.40186465920055459</v>
      </c>
      <c r="X1528" s="1167">
        <f t="shared" si="6769"/>
        <v>0.52714908013481399</v>
      </c>
      <c r="Y1528" s="1167">
        <f t="shared" si="6770"/>
        <v>1.851094779163915</v>
      </c>
      <c r="Z1528" s="1167">
        <f t="shared" si="6771"/>
        <v>0.26929150276981284</v>
      </c>
      <c r="AA1528" s="1167">
        <f t="shared" si="6772"/>
        <v>0.55123649701479638</v>
      </c>
      <c r="AB1528" s="1167">
        <f t="shared" si="6773"/>
        <v>-0.45810968077924841</v>
      </c>
      <c r="AC1528" s="1167">
        <f t="shared" si="6774"/>
        <v>2.0751947061871703</v>
      </c>
      <c r="AE1528" s="1166">
        <f t="shared" si="6775"/>
        <v>0.68261774309253143</v>
      </c>
      <c r="AF1528" s="1166">
        <f t="shared" si="6776"/>
        <v>-0.49850092067550095</v>
      </c>
      <c r="AG1528" s="1166">
        <f t="shared" si="6777"/>
        <v>-0.69160607094327753</v>
      </c>
      <c r="AH1528" s="1166">
        <f t="shared" si="6778"/>
        <v>1.1891219296493645</v>
      </c>
      <c r="AI1528" s="1166">
        <f t="shared" si="6779"/>
        <v>0.60940325629813274</v>
      </c>
      <c r="AJ1528" s="1166">
        <f t="shared" si="6780"/>
        <v>0.25820718748425009</v>
      </c>
    </row>
    <row r="1529" spans="1:36">
      <c r="A1529" s="93" t="str">
        <f t="shared" ref="A1529:A1532" si="6781">YEAR(B1529)&amp;WEEKNUM(B1529)</f>
        <v>202112</v>
      </c>
      <c r="B1529" s="93">
        <f>'Sub Index'!A1511</f>
        <v>44271</v>
      </c>
      <c r="C1529" s="1166">
        <f>VLOOKUP(B1529,'Sub Index'!A:M,8,0)</f>
        <v>1.305487637149932</v>
      </c>
      <c r="D1529" s="1166">
        <f>VLOOKUP(B1529,'Sub Index'!J:M,4,0)</f>
        <v>0.74359999999999982</v>
      </c>
      <c r="E1529" s="1166">
        <f>VLOOKUP(B1529,'Sub Index'!O:W,4,0)</f>
        <v>0.48030000000000017</v>
      </c>
      <c r="F1529" s="1166">
        <f>VLOOKUP(B1529,'Sub Index'!O:W,7,0)</f>
        <v>5.9739415672457087E-2</v>
      </c>
      <c r="G1529" s="1166">
        <f>VLOOKUP(B1529,'Sub Index'!O:W,9,0)</f>
        <v>8.2199999999999829E-2</v>
      </c>
      <c r="H1529" s="1166">
        <f>VLOOKUP(B1529,'Sub Index'!Y:AE,4,0)</f>
        <v>1.1411000000000002</v>
      </c>
      <c r="I1529" s="1166">
        <f>VLOOKUP(B1529,'Sub Index'!Y:AE,7,0)</f>
        <v>5.9697519521026273E-3</v>
      </c>
      <c r="J1529" s="1166">
        <f>VLOOKUP(B1529,'Sub Index'!AG:AK,4,0)</f>
        <v>1.5382963861662517E-2</v>
      </c>
      <c r="K1529" s="1166">
        <f>VLOOKUP(B1529,'Sub Index'!AG:AK,5,0)</f>
        <v>165103560.0183</v>
      </c>
      <c r="L1529" s="1166">
        <f>VLOOKUP(B1529,'Sub Index'!AM:AX,4,0)</f>
        <v>2.2901200345122399E-3</v>
      </c>
      <c r="M1529" s="1166">
        <f>VLOOKUP(B1529,'Sub Index'!AM:AX,7,0)</f>
        <v>1.5699999999999825E-2</v>
      </c>
      <c r="N1529" s="1166">
        <f>VLOOKUP(B1529,'Sub Index'!AM:AX,8,0)</f>
        <v>1.6999999999995907E-3</v>
      </c>
      <c r="O1529" s="1166">
        <f>VLOOKUP(B1529,'Sub Index'!AV:AX,3,0)</f>
        <v>403.45400000000001</v>
      </c>
      <c r="Q1529" s="1167">
        <f t="shared" ref="Q1529:Q1532" si="6782">IF(C1529=0,"",(C1529-C$2)/C$3)</f>
        <v>0.38556844687353303</v>
      </c>
      <c r="R1529" s="1167">
        <f t="shared" ref="R1529:R1532" si="6783">IF(D1529=0,"",(D1529-D$2)/D$3)</f>
        <v>0.94396570986031569</v>
      </c>
      <c r="S1529" s="1167">
        <f t="shared" ref="S1529:S1532" si="6784">IF(E1529=0,"",(E1529-E$2)/E$3)</f>
        <v>-0.9604655550465292</v>
      </c>
      <c r="T1529" s="1167">
        <f t="shared" ref="T1529:T1532" si="6785">IF(F1529=0,"",(F1529-F$2)/F$3)</f>
        <v>-8.0017831401256845E-2</v>
      </c>
      <c r="U1529" s="1167">
        <f t="shared" ref="U1529:U1532" si="6786">IF(G1529=0,"",(G1529-G$2)/G$3)</f>
        <v>-0.47054431979230327</v>
      </c>
      <c r="V1529" s="1167">
        <f t="shared" ref="V1529:V1532" si="6787">IF(H1529=0,"",(H1529-H$2)/H$3)</f>
        <v>-0.97980244180894804</v>
      </c>
      <c r="W1529" s="1167">
        <f t="shared" ref="W1529:W1532" si="6788">IF(I1529=0,"",(I1529-I$2)/I$3)</f>
        <v>-0.41556764702815074</v>
      </c>
      <c r="X1529" s="1167">
        <f t="shared" ref="X1529:X1532" si="6789">IF(J1529=0,"",(J1529-J$2)/J$3)</f>
        <v>0.53776823241288352</v>
      </c>
      <c r="Y1529" s="1167">
        <f t="shared" ref="Y1529:Y1532" si="6790">IF(K1529=0,"",(K1529-K$2)/K$3)</f>
        <v>1.8468905786843075</v>
      </c>
      <c r="Z1529" s="1167">
        <f t="shared" ref="Z1529:Z1532" si="6791">IF(L1529=0,"",(L1529-L$2)/L$3)</f>
        <v>0.2793698018173244</v>
      </c>
      <c r="AA1529" s="1167">
        <f t="shared" ref="AA1529:AA1532" si="6792">IF(M1529=0,"",(M1529-M$2)/M$3)</f>
        <v>0.16017227201528733</v>
      </c>
      <c r="AB1529" s="1167">
        <f t="shared" ref="AB1529:AB1532" si="6793">IF(N1529=0,"",(N1529-N$2)/N$3)</f>
        <v>-0.13909549094379117</v>
      </c>
      <c r="AC1529" s="1167">
        <f t="shared" ref="AC1529:AC1532" si="6794">IF(O1529=0,"",(O1529-O$2)/O$3)</f>
        <v>1.8701217915117239</v>
      </c>
      <c r="AE1529" s="1166">
        <f t="shared" ref="AE1529:AE1532" si="6795">AVERAGE(Q1529:R1529)</f>
        <v>0.66476707836692439</v>
      </c>
      <c r="AF1529" s="1166">
        <f t="shared" ref="AF1529:AF1532" si="6796">AVERAGE(S1529:U1529)</f>
        <v>-0.50367590208002977</v>
      </c>
      <c r="AG1529" s="1166">
        <f t="shared" ref="AG1529:AG1532" si="6797">AVERAGE(V1529:W1529)</f>
        <v>-0.69768504441854939</v>
      </c>
      <c r="AH1529" s="1166">
        <f t="shared" ref="AH1529:AH1532" si="6798">AVERAGE(X1529:Y1529)</f>
        <v>1.1923294055485956</v>
      </c>
      <c r="AI1529" s="1166">
        <f t="shared" ref="AI1529:AI1532" si="6799">AVERAGE(Z1529:AC1529)</f>
        <v>0.54264209360013616</v>
      </c>
      <c r="AJ1529" s="1166">
        <f t="shared" ref="AJ1529:AJ1532" si="6800">AVERAGE(AE1529:AI1529)</f>
        <v>0.23967552620341542</v>
      </c>
    </row>
    <row r="1530" spans="1:36">
      <c r="A1530" s="93" t="str">
        <f t="shared" si="6781"/>
        <v>202112</v>
      </c>
      <c r="B1530" s="93">
        <f>'Sub Index'!A1512</f>
        <v>44272</v>
      </c>
      <c r="C1530" s="1166">
        <f>VLOOKUP(B1530,'Sub Index'!A:M,8,0)</f>
        <v>1.1434436549835383</v>
      </c>
      <c r="D1530" s="1166">
        <f>VLOOKUP(B1530,'Sub Index'!J:M,4,0)</f>
        <v>0.76310000000000011</v>
      </c>
      <c r="E1530" s="1166">
        <f>VLOOKUP(B1530,'Sub Index'!O:W,4,0)</f>
        <v>0.58079999999999998</v>
      </c>
      <c r="F1530" s="1166">
        <f>VLOOKUP(B1530,'Sub Index'!O:W,7,0)</f>
        <v>6.2637901659766168E-2</v>
      </c>
      <c r="G1530" s="1166">
        <f>VLOOKUP(B1530,'Sub Index'!O:W,9,0)</f>
        <v>-5.1000000000001044E-3</v>
      </c>
      <c r="H1530" s="1166">
        <f>VLOOKUP(B1530,'Sub Index'!Y:AE,4,0)</f>
        <v>1.1885000000000003</v>
      </c>
      <c r="I1530" s="1166">
        <f>VLOOKUP(B1530,'Sub Index'!Y:AE,7,0)</f>
        <v>6.0364536166743234E-3</v>
      </c>
      <c r="J1530" s="1166">
        <f>VLOOKUP(B1530,'Sub Index'!AG:AK,4,0)</f>
        <v>1.3734236083843648E-2</v>
      </c>
      <c r="K1530" s="1166">
        <f>VLOOKUP(B1530,'Sub Index'!AG:AK,5,0)</f>
        <v>165263606.0936</v>
      </c>
      <c r="L1530" s="1166">
        <f>VLOOKUP(B1530,'Sub Index'!AM:AX,4,0)</f>
        <v>2.2875368767579897E-3</v>
      </c>
      <c r="M1530" s="1166">
        <f>VLOOKUP(B1530,'Sub Index'!AM:AX,7,0)</f>
        <v>3.384999999999927E-2</v>
      </c>
      <c r="N1530" s="1166">
        <f>VLOOKUP(B1530,'Sub Index'!AM:AX,8,0)</f>
        <v>-1.684999999999981E-2</v>
      </c>
      <c r="O1530" s="1166">
        <f>VLOOKUP(B1530,'Sub Index'!AV:AX,3,0)</f>
        <v>382.46199999999999</v>
      </c>
      <c r="Q1530" s="1167">
        <f t="shared" si="6782"/>
        <v>8.8391099028251995E-3</v>
      </c>
      <c r="R1530" s="1167">
        <f t="shared" si="6783"/>
        <v>0.9567230309906416</v>
      </c>
      <c r="S1530" s="1167">
        <f t="shared" si="6784"/>
        <v>-0.89517138922221584</v>
      </c>
      <c r="T1530" s="1167">
        <f t="shared" si="6785"/>
        <v>-3.1476462189611197E-3</v>
      </c>
      <c r="U1530" s="1167">
        <f t="shared" si="6786"/>
        <v>-0.73212602024452056</v>
      </c>
      <c r="V1530" s="1167">
        <f t="shared" si="6787"/>
        <v>-0.94796116460361279</v>
      </c>
      <c r="W1530" s="1167">
        <f t="shared" si="6788"/>
        <v>-0.39282465107450948</v>
      </c>
      <c r="X1530" s="1167">
        <f t="shared" si="6789"/>
        <v>0.31779961253190475</v>
      </c>
      <c r="Y1530" s="1167">
        <f t="shared" si="6790"/>
        <v>1.8521565521874839</v>
      </c>
      <c r="Z1530" s="1167">
        <f t="shared" si="6791"/>
        <v>0.27656455658941098</v>
      </c>
      <c r="AA1530" s="1167">
        <f t="shared" si="6792"/>
        <v>1.5519008374545242</v>
      </c>
      <c r="AB1530" s="1167">
        <f t="shared" si="6793"/>
        <v>-0.99673508825504065</v>
      </c>
      <c r="AC1530" s="1167">
        <f t="shared" si="6794"/>
        <v>1.5618368713694311</v>
      </c>
      <c r="AE1530" s="1166">
        <f t="shared" si="6795"/>
        <v>0.48278107044673341</v>
      </c>
      <c r="AF1530" s="1166">
        <f t="shared" si="6796"/>
        <v>-0.54348168522856588</v>
      </c>
      <c r="AG1530" s="1166">
        <f t="shared" si="6797"/>
        <v>-0.67039290783906114</v>
      </c>
      <c r="AH1530" s="1166">
        <f t="shared" si="6798"/>
        <v>1.0849780823596944</v>
      </c>
      <c r="AI1530" s="1166">
        <f t="shared" si="6799"/>
        <v>0.59839179428958145</v>
      </c>
      <c r="AJ1530" s="1166">
        <f t="shared" si="6800"/>
        <v>0.19045527080567642</v>
      </c>
    </row>
    <row r="1531" spans="1:36">
      <c r="A1531" s="93" t="str">
        <f t="shared" si="6781"/>
        <v>202112</v>
      </c>
      <c r="B1531" s="93">
        <f>'Sub Index'!A1513</f>
        <v>44273</v>
      </c>
      <c r="C1531" s="1166">
        <f>VLOOKUP(B1531,'Sub Index'!A:M,8,0)</f>
        <v>1.2290974114238542</v>
      </c>
      <c r="D1531" s="1166">
        <f>VLOOKUP(B1531,'Sub Index'!J:M,4,0)</f>
        <v>0.71070000000000011</v>
      </c>
      <c r="E1531" s="1166">
        <f>VLOOKUP(B1531,'Sub Index'!O:W,4,0)</f>
        <v>0.57570000000000032</v>
      </c>
      <c r="F1531" s="1166">
        <f>VLOOKUP(B1531,'Sub Index'!O:W,7,0)</f>
        <v>4.6294616084863793E-2</v>
      </c>
      <c r="G1531" s="1166">
        <f>VLOOKUP(B1531,'Sub Index'!O:W,9,0)</f>
        <v>8.999999999999897E-3</v>
      </c>
      <c r="H1531" s="1166">
        <f>VLOOKUP(B1531,'Sub Index'!Y:AE,4,0)</f>
        <v>1.1595999999999997</v>
      </c>
      <c r="I1531" s="1166">
        <f>VLOOKUP(B1531,'Sub Index'!Y:AE,7,0)</f>
        <v>6.1969789239177467E-3</v>
      </c>
      <c r="J1531" s="1166">
        <f>VLOOKUP(B1531,'Sub Index'!AG:AK,4,0)</f>
        <v>1.2682544738913046E-2</v>
      </c>
      <c r="K1531" s="1166">
        <f>VLOOKUP(B1531,'Sub Index'!AG:AK,5,0)</f>
        <v>165270346.68939999</v>
      </c>
      <c r="L1531" s="1166">
        <f>VLOOKUP(B1531,'Sub Index'!AM:AX,4,0)</f>
        <v>2.0381494500300258E-3</v>
      </c>
      <c r="M1531" s="1166">
        <f>VLOOKUP(B1531,'Sub Index'!AM:AX,7,0)</f>
        <v>1.5899999999999359E-2</v>
      </c>
      <c r="N1531" s="1166">
        <f>VLOOKUP(B1531,'Sub Index'!AM:AX,8,0)</f>
        <v>5.4000000000007375E-3</v>
      </c>
      <c r="O1531" s="1166">
        <f>VLOOKUP(B1531,'Sub Index'!AV:AX,3,0)</f>
        <v>382.71800000000002</v>
      </c>
      <c r="Q1531" s="1167">
        <f t="shared" si="6782"/>
        <v>0.20797197766755501</v>
      </c>
      <c r="R1531" s="1167">
        <f t="shared" si="6783"/>
        <v>0.92244181933786873</v>
      </c>
      <c r="S1531" s="1167">
        <f t="shared" si="6784"/>
        <v>-0.89848482450285239</v>
      </c>
      <c r="T1531" s="1167">
        <f t="shared" si="6785"/>
        <v>-0.43658475584467721</v>
      </c>
      <c r="U1531" s="1167">
        <f t="shared" si="6786"/>
        <v>-0.68987742944983255</v>
      </c>
      <c r="V1531" s="1167">
        <f t="shared" si="6787"/>
        <v>-0.96737493910222472</v>
      </c>
      <c r="W1531" s="1167">
        <f t="shared" si="6788"/>
        <v>-0.33809098833105572</v>
      </c>
      <c r="X1531" s="1167">
        <f t="shared" si="6789"/>
        <v>0.17748591320720647</v>
      </c>
      <c r="Y1531" s="1167">
        <f t="shared" si="6790"/>
        <v>1.8523783370629443</v>
      </c>
      <c r="Z1531" s="1167">
        <f t="shared" si="6791"/>
        <v>5.7359989532585155E-3</v>
      </c>
      <c r="AA1531" s="1167">
        <f t="shared" si="6792"/>
        <v>0.17550812397601501</v>
      </c>
      <c r="AB1531" s="1167">
        <f t="shared" si="6793"/>
        <v>3.1970089112958629E-2</v>
      </c>
      <c r="AC1531" s="1167">
        <f t="shared" si="6794"/>
        <v>1.5655964435662886</v>
      </c>
      <c r="AE1531" s="1166">
        <f t="shared" si="6795"/>
        <v>0.56520689850271189</v>
      </c>
      <c r="AF1531" s="1166">
        <f t="shared" si="6796"/>
        <v>-0.67498233659912066</v>
      </c>
      <c r="AG1531" s="1166">
        <f t="shared" si="6797"/>
        <v>-0.65273296371664025</v>
      </c>
      <c r="AH1531" s="1166">
        <f t="shared" si="6798"/>
        <v>1.0149321251350754</v>
      </c>
      <c r="AI1531" s="1166">
        <f t="shared" si="6799"/>
        <v>0.4447026639021302</v>
      </c>
      <c r="AJ1531" s="1166">
        <f t="shared" si="6800"/>
        <v>0.1394252774448313</v>
      </c>
    </row>
    <row r="1532" spans="1:36">
      <c r="A1532" s="93" t="str">
        <f t="shared" si="6781"/>
        <v>202112</v>
      </c>
      <c r="B1532" s="93">
        <f>'Sub Index'!A1514</f>
        <v>44274</v>
      </c>
      <c r="C1532" s="1166">
        <f>VLOOKUP(B1532,'Sub Index'!A:M,8,0)</f>
        <v>1.3342112208207633</v>
      </c>
      <c r="D1532" s="1166">
        <f>VLOOKUP(B1532,'Sub Index'!J:M,4,0)</f>
        <v>0.66300000000000026</v>
      </c>
      <c r="E1532" s="1166">
        <f>VLOOKUP(B1532,'Sub Index'!O:W,4,0)</f>
        <v>0.5642999999999998</v>
      </c>
      <c r="F1532" s="1166">
        <f>VLOOKUP(B1532,'Sub Index'!O:W,7,0)</f>
        <v>4.615970133721805E-2</v>
      </c>
      <c r="G1532" s="1166">
        <f>VLOOKUP(B1532,'Sub Index'!O:W,9,0)</f>
        <v>1.1599999999999611E-2</v>
      </c>
      <c r="H1532" s="1166">
        <f>VLOOKUP(B1532,'Sub Index'!Y:AE,4,0)</f>
        <v>1.1966000000000001</v>
      </c>
      <c r="I1532" s="1166">
        <f>VLOOKUP(B1532,'Sub Index'!Y:AE,7,0)</f>
        <v>6.2374328419454658E-3</v>
      </c>
      <c r="J1532" s="1166">
        <f>VLOOKUP(B1532,'Sub Index'!AG:AK,4,0)</f>
        <v>1.3533728037379202E-2</v>
      </c>
      <c r="K1532" s="1166">
        <f>VLOOKUP(B1532,'Sub Index'!AG:AK,5,0)</f>
        <v>164824803.61080003</v>
      </c>
      <c r="L1532" s="1166">
        <f>VLOOKUP(B1532,'Sub Index'!AM:AX,4,0)</f>
        <v>1.9707779749562372E-3</v>
      </c>
      <c r="M1532" s="1166">
        <f>VLOOKUP(B1532,'Sub Index'!AM:AX,7,0)</f>
        <v>1.7749999999999488E-2</v>
      </c>
      <c r="N1532" s="1166">
        <f>VLOOKUP(B1532,'Sub Index'!AM:AX,8,0)</f>
        <v>3.0499999999999972E-3</v>
      </c>
      <c r="O1532" s="1166">
        <f>VLOOKUP(B1532,'Sub Index'!AV:AX,3,0)</f>
        <v>374.87399999999997</v>
      </c>
      <c r="Q1532" s="1167">
        <f t="shared" si="6782"/>
        <v>0.45234671587844699</v>
      </c>
      <c r="R1532" s="1167">
        <f t="shared" si="6783"/>
        <v>0.89123544918830266</v>
      </c>
      <c r="S1532" s="1167">
        <f t="shared" si="6784"/>
        <v>-0.9058913268948644</v>
      </c>
      <c r="T1532" s="1167">
        <f t="shared" si="6785"/>
        <v>-0.44016280372234845</v>
      </c>
      <c r="U1532" s="1167">
        <f t="shared" si="6786"/>
        <v>-0.6820869091614512</v>
      </c>
      <c r="V1532" s="1167">
        <f t="shared" si="6787"/>
        <v>-0.94251993368877729</v>
      </c>
      <c r="W1532" s="1167">
        <f t="shared" si="6788"/>
        <v>-0.3242975800267634</v>
      </c>
      <c r="X1532" s="1167">
        <f t="shared" si="6789"/>
        <v>0.29104839328929388</v>
      </c>
      <c r="Y1532" s="1167">
        <f t="shared" si="6790"/>
        <v>1.8377186958188028</v>
      </c>
      <c r="Z1532" s="1167">
        <f t="shared" si="6791"/>
        <v>-6.742775135865009E-2</v>
      </c>
      <c r="AA1532" s="1167">
        <f t="shared" si="6792"/>
        <v>0.31736475461308644</v>
      </c>
      <c r="AB1532" s="1167">
        <f t="shared" si="6793"/>
        <v>-7.6679671193355989E-2</v>
      </c>
      <c r="AC1532" s="1167">
        <f t="shared" si="6794"/>
        <v>1.4504008017219594</v>
      </c>
      <c r="AE1532" s="1166">
        <f t="shared" si="6795"/>
        <v>0.67179108253337483</v>
      </c>
      <c r="AF1532" s="1166">
        <f t="shared" si="6796"/>
        <v>-0.67604701325955474</v>
      </c>
      <c r="AG1532" s="1166">
        <f t="shared" si="6797"/>
        <v>-0.63340875685777032</v>
      </c>
      <c r="AH1532" s="1166">
        <f t="shared" si="6798"/>
        <v>1.0643835445540484</v>
      </c>
      <c r="AI1532" s="1166">
        <f t="shared" si="6799"/>
        <v>0.40591453344575995</v>
      </c>
      <c r="AJ1532" s="1166">
        <f t="shared" si="6800"/>
        <v>0.16652667808317162</v>
      </c>
    </row>
    <row r="1533" spans="1:36">
      <c r="A1533" s="93" t="str">
        <f t="shared" ref="A1533" si="6801">YEAR(B1533)&amp;WEEKNUM(B1533)</f>
        <v>202113</v>
      </c>
      <c r="B1533" s="93">
        <f>'Sub Index'!A1515</f>
        <v>44277</v>
      </c>
      <c r="C1533" s="1170">
        <f>VLOOKUP(B1533,'Sub Index'!A:M,8,0)</f>
        <v>1.5162316907873756</v>
      </c>
      <c r="D1533" s="1170">
        <f>VLOOKUP(B1533,'Sub Index'!J:M,4,0)</f>
        <v>0.61409999999999965</v>
      </c>
      <c r="E1533" s="1170">
        <f>VLOOKUP(B1533,'Sub Index'!O:W,4,0)</f>
        <v>0.5072000000000001</v>
      </c>
      <c r="F1533" s="1170">
        <f>VLOOKUP(B1533,'Sub Index'!O:W,7,0)</f>
        <v>4.448366517207341E-2</v>
      </c>
      <c r="G1533" s="1170">
        <f>VLOOKUP(B1533,'Sub Index'!O:W,9,0)</f>
        <v>7.2700000000000209E-2</v>
      </c>
      <c r="H1533" s="1170">
        <f>VLOOKUP(B1533,'Sub Index'!Y:AE,4,0)</f>
        <v>1.1966999999999999</v>
      </c>
      <c r="I1533" s="1170">
        <f>VLOOKUP(B1533,'Sub Index'!Y:AE,7,0)</f>
        <v>6.2814000739806379E-3</v>
      </c>
      <c r="J1533" s="1170">
        <f>VLOOKUP(B1533,'Sub Index'!AG:AK,4,0)</f>
        <v>1.2220429999413814E-2</v>
      </c>
      <c r="K1533" s="1170">
        <f>VLOOKUP(B1533,'Sub Index'!AG:AK,5,0)</f>
        <v>165655639.92160001</v>
      </c>
      <c r="L1533" s="1170">
        <f>VLOOKUP(B1533,'Sub Index'!AM:AX,4,0)</f>
        <v>1.955554296338302E-3</v>
      </c>
      <c r="M1533" s="1170">
        <f>VLOOKUP(B1533,'Sub Index'!AM:AX,7,0)</f>
        <v>1.5550000000000175E-2</v>
      </c>
      <c r="N1533" s="1170">
        <f>VLOOKUP(B1533,'Sub Index'!AM:AX,8,0)</f>
        <v>-2.6500000000000412E-3</v>
      </c>
      <c r="O1533" s="1170">
        <f>VLOOKUP(B1533,'Sub Index'!AV:AX,3,0)</f>
        <v>357.33199999999999</v>
      </c>
      <c r="Q1533" s="1171">
        <f t="shared" ref="Q1533" si="6802">IF(C1533=0,"",(C1533-C$2)/C$3)</f>
        <v>0.87551856125561989</v>
      </c>
      <c r="R1533" s="1171">
        <f t="shared" ref="R1533" si="6803">IF(D1533=0,"",(D1533-D$2)/D$3)</f>
        <v>0.85924401312302368</v>
      </c>
      <c r="S1533" s="1171">
        <f t="shared" ref="S1533" si="6804">IF(E1533=0,"",(E1533-E$2)/E$3)</f>
        <v>-0.94298880817415076</v>
      </c>
      <c r="T1533" s="1171">
        <f t="shared" ref="T1533" si="6805">IF(F1533=0,"",(F1533-F$2)/F$3)</f>
        <v>-0.48461263406515581</v>
      </c>
      <c r="U1533" s="1171">
        <f t="shared" ref="U1533" si="6806">IF(G1533=0,"",(G1533-G$2)/G$3)</f>
        <v>-0.4990096823844678</v>
      </c>
      <c r="V1533" s="1171">
        <f t="shared" ref="V1533" si="6807">IF(H1533=0,"",(H1533-H$2)/H$3)</f>
        <v>-0.94245275799847072</v>
      </c>
      <c r="W1533" s="1171">
        <f t="shared" ref="W1533" si="6808">IF(I1533=0,"",(I1533-I$2)/I$3)</f>
        <v>-0.30930625129921863</v>
      </c>
      <c r="X1533" s="1171">
        <f t="shared" ref="X1533" si="6809">IF(J1533=0,"",(J1533-J$2)/J$3)</f>
        <v>0.11583186525468174</v>
      </c>
      <c r="Y1533" s="1171">
        <f t="shared" ref="Y1533" si="6810">IF(K1533=0,"",(K1533-K$2)/K$3)</f>
        <v>1.8650555860858598</v>
      </c>
      <c r="Z1533" s="1171">
        <f t="shared" ref="Z1533" si="6811">IF(L1533=0,"",(L1533-L$2)/L$3)</f>
        <v>-8.3960288608449729E-2</v>
      </c>
      <c r="AA1533" s="1171">
        <f t="shared" ref="AA1533" si="6812">IF(M1533=0,"",(M1533-M$2)/M$3)</f>
        <v>0.14867038304474159</v>
      </c>
      <c r="AB1533" s="1171">
        <f t="shared" ref="AB1533" si="6813">IF(N1533=0,"",(N1533-N$2)/N$3)</f>
        <v>-0.34021313236178258</v>
      </c>
      <c r="AC1533" s="1171">
        <f t="shared" ref="AC1533" si="6814">IF(O1533=0,"",(O1533-O$2)/O$3)</f>
        <v>1.192781991263876</v>
      </c>
      <c r="AE1533" s="1170">
        <f t="shared" ref="AE1533" si="6815">AVERAGE(Q1533:R1533)</f>
        <v>0.86738128718932184</v>
      </c>
      <c r="AF1533" s="1170">
        <f t="shared" ref="AF1533" si="6816">AVERAGE(S1533:U1533)</f>
        <v>-0.64220370820792483</v>
      </c>
      <c r="AG1533" s="1170">
        <f t="shared" ref="AG1533" si="6817">AVERAGE(V1533:W1533)</f>
        <v>-0.62587950464884468</v>
      </c>
      <c r="AH1533" s="1170">
        <f t="shared" ref="AH1533" si="6818">AVERAGE(X1533:Y1533)</f>
        <v>0.99044372567027072</v>
      </c>
      <c r="AI1533" s="1170">
        <f t="shared" ref="AI1533" si="6819">AVERAGE(Z1533:AC1533)</f>
        <v>0.22931973833459632</v>
      </c>
      <c r="AJ1533" s="1170">
        <f t="shared" ref="AJ1533" si="6820">AVERAGE(AE1533:AI1533)</f>
        <v>0.16381230766748386</v>
      </c>
    </row>
    <row r="1534" spans="1:36">
      <c r="A1534" s="93" t="str">
        <f t="shared" ref="A1534" si="6821">YEAR(B1534)&amp;WEEKNUM(B1534)</f>
        <v>202113</v>
      </c>
      <c r="B1534" s="93">
        <f>'Sub Index'!A1516</f>
        <v>44278</v>
      </c>
      <c r="C1534" s="1170">
        <f>VLOOKUP(B1534,'Sub Index'!A:M,8,0)</f>
        <v>1.5588732779764198</v>
      </c>
      <c r="D1534" s="1170">
        <f>VLOOKUP(B1534,'Sub Index'!J:M,4,0)</f>
        <v>0.65440000000000031</v>
      </c>
      <c r="E1534" s="1170">
        <f>VLOOKUP(B1534,'Sub Index'!O:W,4,0)</f>
        <v>0.50669999999999993</v>
      </c>
      <c r="F1534" s="1170">
        <f>VLOOKUP(B1534,'Sub Index'!O:W,7,0)</f>
        <v>4.4809340578894387E-2</v>
      </c>
      <c r="G1534" s="1170">
        <f>VLOOKUP(B1534,'Sub Index'!O:W,9,0)</f>
        <v>1.7700000000000049E-2</v>
      </c>
      <c r="H1534" s="1170">
        <f>VLOOKUP(B1534,'Sub Index'!Y:AE,4,0)</f>
        <v>1.1788000000000003</v>
      </c>
      <c r="I1534" s="1170">
        <f>VLOOKUP(B1534,'Sub Index'!Y:AE,7,0)</f>
        <v>6.1945004068510029E-3</v>
      </c>
      <c r="J1534" s="1170">
        <f>VLOOKUP(B1534,'Sub Index'!AG:AK,4,0)</f>
        <v>1.1066826465864573E-2</v>
      </c>
      <c r="K1534" s="1170">
        <f>VLOOKUP(B1534,'Sub Index'!AG:AK,5,0)</f>
        <v>165392501.5675</v>
      </c>
      <c r="L1534" s="1170">
        <f>VLOOKUP(B1534,'Sub Index'!AM:AX,4,0)</f>
        <v>1.9301429363150805E-3</v>
      </c>
      <c r="M1534" s="1170">
        <f>VLOOKUP(B1534,'Sub Index'!AM:AX,7,0)</f>
        <v>1.4750000000000263E-2</v>
      </c>
      <c r="N1534" s="1170">
        <f>VLOOKUP(B1534,'Sub Index'!AM:AX,8,0)</f>
        <v>9.0500000000002245E-3</v>
      </c>
      <c r="O1534" s="1170">
        <f>VLOOKUP(B1534,'Sub Index'!AV:AX,3,0)</f>
        <v>347.14600000000002</v>
      </c>
      <c r="Q1534" s="1171">
        <f t="shared" ref="Q1534" si="6822">IF(C1534=0,"",(C1534-C$2)/C$3)</f>
        <v>0.97465421970057031</v>
      </c>
      <c r="R1534" s="1171">
        <f t="shared" ref="R1534" si="6823">IF(D1534=0,"",(D1534-D$2)/D$3)</f>
        <v>0.88560914345903075</v>
      </c>
      <c r="S1534" s="1171">
        <f t="shared" ref="S1534" si="6824">IF(E1534=0,"",(E1534-E$2)/E$3)</f>
        <v>-0.94331365477029183</v>
      </c>
      <c r="T1534" s="1171">
        <f t="shared" ref="T1534" si="6825">IF(F1534=0,"",(F1534-F$2)/F$3)</f>
        <v>-0.47597545971231725</v>
      </c>
      <c r="U1534" s="1171">
        <f t="shared" ref="U1534" si="6826">IF(G1534=0,"",(G1534-G$2)/G$3)</f>
        <v>-0.66380915002332241</v>
      </c>
      <c r="V1534" s="1171">
        <f t="shared" ref="V1534" si="6827">IF(H1534=0,"",(H1534-H$2)/H$3)</f>
        <v>-0.95447720656335444</v>
      </c>
      <c r="W1534" s="1171">
        <f t="shared" ref="W1534" si="6828">IF(I1534=0,"",(I1534-I$2)/I$3)</f>
        <v>-0.33893607823971</v>
      </c>
      <c r="X1534" s="1171">
        <f t="shared" ref="X1534" si="6829">IF(J1534=0,"",(J1534-J$2)/J$3)</f>
        <v>-3.8078671450380526E-2</v>
      </c>
      <c r="Y1534" s="1171">
        <f t="shared" ref="Y1534" si="6830">IF(K1534=0,"",(K1534-K$2)/K$3)</f>
        <v>1.8563975818345049</v>
      </c>
      <c r="Z1534" s="1171">
        <f t="shared" ref="Z1534" si="6831">IF(L1534=0,"",(L1534-L$2)/L$3)</f>
        <v>-0.11155639508806461</v>
      </c>
      <c r="AA1534" s="1171">
        <f t="shared" ref="AA1534" si="6832">IF(M1534=0,"",(M1534-M$2)/M$3)</f>
        <v>8.732697520169469E-2</v>
      </c>
      <c r="AB1534" s="1171">
        <f t="shared" ref="AB1534" si="6833">IF(N1534=0,"",(N1534-N$2)/N$3)</f>
        <v>0.20072397214183851</v>
      </c>
      <c r="AC1534" s="1171">
        <f t="shared" ref="AC1534" si="6834">IF(O1534=0,"",(O1534-O$2)/O$3)</f>
        <v>1.0431921381498619</v>
      </c>
      <c r="AE1534" s="1170">
        <f t="shared" ref="AE1534" si="6835">AVERAGE(Q1534:R1534)</f>
        <v>0.93013168157980053</v>
      </c>
      <c r="AF1534" s="1170">
        <f t="shared" ref="AF1534" si="6836">AVERAGE(S1534:U1534)</f>
        <v>-0.69436608816864387</v>
      </c>
      <c r="AG1534" s="1170">
        <f t="shared" ref="AG1534" si="6837">AVERAGE(V1534:W1534)</f>
        <v>-0.64670664240153219</v>
      </c>
      <c r="AH1534" s="1170">
        <f t="shared" ref="AH1534" si="6838">AVERAGE(X1534:Y1534)</f>
        <v>0.9091594551920622</v>
      </c>
      <c r="AI1534" s="1170">
        <f t="shared" ref="AI1534" si="6839">AVERAGE(Z1534:AC1534)</f>
        <v>0.30492167260133263</v>
      </c>
      <c r="AJ1534" s="1170">
        <f t="shared" ref="AJ1534" si="6840">AVERAGE(AE1534:AI1534)</f>
        <v>0.16062801576060387</v>
      </c>
    </row>
    <row r="1535" spans="1:36">
      <c r="A1535" s="93" t="str">
        <f t="shared" ref="A1535" si="6841">YEAR(B1535)&amp;WEEKNUM(B1535)</f>
        <v>202113</v>
      </c>
      <c r="B1535" s="93">
        <f>'Sub Index'!A1517</f>
        <v>44279</v>
      </c>
      <c r="C1535" s="1170">
        <f>VLOOKUP(B1535,'Sub Index'!A:M,8,0)</f>
        <v>1.5258486381587935</v>
      </c>
      <c r="D1535" s="1170">
        <f>VLOOKUP(B1535,'Sub Index'!J:M,4,0)</f>
        <v>0.60360000000000014</v>
      </c>
      <c r="E1535" s="1170">
        <f>VLOOKUP(B1535,'Sub Index'!O:W,4,0)</f>
        <v>0.52749999999999986</v>
      </c>
      <c r="F1535" s="1170">
        <f>VLOOKUP(B1535,'Sub Index'!O:W,7,0)</f>
        <v>4.5624425795105172E-2</v>
      </c>
      <c r="G1535" s="1170">
        <f>VLOOKUP(B1535,'Sub Index'!O:W,9,0)</f>
        <v>5.6499999999999995E-2</v>
      </c>
      <c r="H1535" s="1170">
        <f>VLOOKUP(B1535,'Sub Index'!Y:AE,4,0)</f>
        <v>1.1562999999999999</v>
      </c>
      <c r="I1535" s="1170">
        <f>VLOOKUP(B1535,'Sub Index'!Y:AE,7,0)</f>
        <v>6.7376164244441024E-3</v>
      </c>
      <c r="J1535" s="1170">
        <f>VLOOKUP(B1535,'Sub Index'!AG:AK,4,0)</f>
        <v>1.1914466693385781E-2</v>
      </c>
      <c r="K1535" s="1170">
        <f>VLOOKUP(B1535,'Sub Index'!AG:AK,5,0)</f>
        <v>165251020.70989999</v>
      </c>
      <c r="L1535" s="1170">
        <f>VLOOKUP(B1535,'Sub Index'!AM:AX,4,0)</f>
        <v>1.9242718239641306E-3</v>
      </c>
      <c r="M1535" s="1170">
        <f>VLOOKUP(B1535,'Sub Index'!AM:AX,7,0)</f>
        <v>1.544999999999952E-2</v>
      </c>
      <c r="N1535" s="1170">
        <f>VLOOKUP(B1535,'Sub Index'!AM:AX,8,0)</f>
        <v>5.6500000000001549E-3</v>
      </c>
      <c r="O1535" s="118">
        <f>O1534</f>
        <v>347.14600000000002</v>
      </c>
      <c r="Q1535" s="1171">
        <f t="shared" ref="Q1535" si="6842">IF(C1535=0,"",(C1535-C$2)/C$3)</f>
        <v>0.89787660355055798</v>
      </c>
      <c r="R1535" s="1171">
        <f t="shared" ref="R1535" si="6843">IF(D1535=0,"",(D1535-D$2)/D$3)</f>
        <v>0.85237468636054092</v>
      </c>
      <c r="S1535" s="1171">
        <f t="shared" ref="S1535" si="6844">IF(E1535=0,"",(E1535-E$2)/E$3)</f>
        <v>-0.92980003637083186</v>
      </c>
      <c r="T1535" s="1171">
        <f t="shared" ref="T1535" si="6845">IF(F1535=0,"",(F1535-F$2)/F$3)</f>
        <v>-0.45435874264561049</v>
      </c>
      <c r="U1535" s="1171">
        <f t="shared" ref="U1535" si="6846">IF(G1535=0,"",(G1535-G$2)/G$3)</f>
        <v>-0.54755061648900372</v>
      </c>
      <c r="V1535" s="1171">
        <f t="shared" ref="V1535" si="6847">IF(H1535=0,"",(H1535-H$2)/H$3)</f>
        <v>-0.9695917368823429</v>
      </c>
      <c r="W1535" s="1171">
        <f t="shared" ref="W1535" si="6848">IF(I1535=0,"",(I1535-I$2)/I$3)</f>
        <v>-0.15375201319736562</v>
      </c>
      <c r="X1535" s="1171">
        <f t="shared" ref="X1535" si="6849">IF(J1535=0,"",(J1535-J$2)/J$3)</f>
        <v>7.5011102077971514E-2</v>
      </c>
      <c r="Y1535" s="1171">
        <f t="shared" ref="Y1535" si="6850">IF(K1535=0,"",(K1535-K$2)/K$3)</f>
        <v>1.8517424570778891</v>
      </c>
      <c r="Z1535" s="1171">
        <f t="shared" ref="Z1535" si="6851">IF(L1535=0,"",(L1535-L$2)/L$3)</f>
        <v>-0.11793227742740177</v>
      </c>
      <c r="AA1535" s="1171">
        <f t="shared" ref="AA1535" si="6852">IF(M1535=0,"",(M1535-M$2)/M$3)</f>
        <v>0.14100245706430964</v>
      </c>
      <c r="AB1535" s="1171">
        <f t="shared" ref="AB1535" si="6853">IF(N1535=0,"",(N1535-N$2)/N$3)</f>
        <v>4.3528574251897691E-2</v>
      </c>
      <c r="AC1535" s="1171">
        <f t="shared" ref="AC1535" si="6854">IF(O1535=0,"",(O1535-O$2)/O$3)</f>
        <v>1.0431921381498619</v>
      </c>
      <c r="AE1535" s="1170">
        <f t="shared" ref="AE1535" si="6855">AVERAGE(Q1535:R1535)</f>
        <v>0.87512564495554945</v>
      </c>
      <c r="AF1535" s="1170">
        <f t="shared" ref="AF1535" si="6856">AVERAGE(S1535:U1535)</f>
        <v>-0.64390313183514858</v>
      </c>
      <c r="AG1535" s="1170">
        <f t="shared" ref="AG1535" si="6857">AVERAGE(V1535:W1535)</f>
        <v>-0.56167187503985427</v>
      </c>
      <c r="AH1535" s="1170">
        <f t="shared" ref="AH1535" si="6858">AVERAGE(X1535:Y1535)</f>
        <v>0.96337677957793033</v>
      </c>
      <c r="AI1535" s="1170">
        <f t="shared" ref="AI1535" si="6859">AVERAGE(Z1535:AC1535)</f>
        <v>0.27744772300966686</v>
      </c>
      <c r="AJ1535" s="1170">
        <f t="shared" ref="AJ1535" si="6860">AVERAGE(AE1535:AI1535)</f>
        <v>0.18207502813362875</v>
      </c>
    </row>
    <row r="1536" spans="1:36">
      <c r="A1536" s="93" t="str">
        <f t="shared" ref="A1536" si="6861">YEAR(B1536)&amp;WEEKNUM(B1536)</f>
        <v>202113</v>
      </c>
      <c r="B1536" s="93">
        <f>'Sub Index'!A1518</f>
        <v>44280</v>
      </c>
      <c r="C1536" s="1170">
        <f>VLOOKUP(B1536,'Sub Index'!A:M,8,0)</f>
        <v>1.6818070639053593</v>
      </c>
      <c r="D1536" s="1170">
        <f>VLOOKUP(B1536,'Sub Index'!J:M,4,0)</f>
        <v>0.62709999999999999</v>
      </c>
      <c r="E1536" s="1170">
        <f>VLOOKUP(B1536,'Sub Index'!O:W,4,0)</f>
        <v>0.48249999999999993</v>
      </c>
      <c r="F1536" s="1170">
        <f>VLOOKUP(B1536,'Sub Index'!O:W,7,0)</f>
        <v>6.6094564390964047E-2</v>
      </c>
      <c r="G1536" s="1170">
        <f>VLOOKUP(B1536,'Sub Index'!O:W,9,0)</f>
        <v>0.24490000000000034</v>
      </c>
      <c r="H1536" s="1170">
        <f>VLOOKUP(B1536,'Sub Index'!Y:AE,4,0)</f>
        <v>1.1067</v>
      </c>
      <c r="I1536" s="1170">
        <f>VLOOKUP(B1536,'Sub Index'!Y:AE,7,0)</f>
        <v>6.7398715729380786E-3</v>
      </c>
      <c r="J1536" s="1170">
        <f>VLOOKUP(B1536,'Sub Index'!AG:AK,4,0)</f>
        <v>9.1263165678542122E-3</v>
      </c>
      <c r="K1536" s="1170">
        <f>VLOOKUP(B1536,'Sub Index'!AG:AK,5,0)</f>
        <v>164848571.0846</v>
      </c>
      <c r="L1536" s="1170">
        <f>VLOOKUP(B1536,'Sub Index'!AM:AX,4,0)</f>
        <v>1.922584357033276E-3</v>
      </c>
      <c r="M1536" s="1170">
        <f>VLOOKUP(B1536,'Sub Index'!AM:AX,7,0)</f>
        <v>7.5499999999992795E-3</v>
      </c>
      <c r="N1536" s="1170">
        <f>VLOOKUP(B1536,'Sub Index'!AM:AX,8,0)</f>
        <v>1.425000000000054E-2</v>
      </c>
      <c r="O1536" s="1170">
        <f>VLOOKUP(B1536,'Sub Index'!AV:AX,3,0)</f>
        <v>345.50400000000002</v>
      </c>
      <c r="Q1536" s="1171">
        <f t="shared" ref="Q1536" si="6862">IF(C1536=0,"",(C1536-C$2)/C$3)</f>
        <v>1.2604578826638291</v>
      </c>
      <c r="R1536" s="1171">
        <f t="shared" ref="R1536" si="6863">IF(D1536=0,"",(D1536-D$2)/D$3)</f>
        <v>0.8677488938765745</v>
      </c>
      <c r="S1536" s="1171">
        <f t="shared" ref="S1536" si="6864">IF(E1536=0,"",(E1536-E$2)/E$3)</f>
        <v>-0.95903623002350957</v>
      </c>
      <c r="T1536" s="1171">
        <f t="shared" ref="T1536" si="6865">IF(F1536=0,"",(F1536-F$2)/F$3)</f>
        <v>8.8525836220954696E-2</v>
      </c>
      <c r="U1536" s="1171">
        <f t="shared" ref="U1536" si="6866">IF(G1536=0,"",(G1536-G$2)/G$3)</f>
        <v>1.6962469022999496E-2</v>
      </c>
      <c r="V1536" s="1171">
        <f t="shared" ref="V1536" si="6867">IF(H1536=0,"",(H1536-H$2)/H$3)</f>
        <v>-1.0029108792744235</v>
      </c>
      <c r="W1536" s="1171">
        <f t="shared" ref="W1536" si="6868">IF(I1536=0,"",(I1536-I$2)/I$3)</f>
        <v>-0.15298308436473906</v>
      </c>
      <c r="X1536" s="1171">
        <f t="shared" ref="X1536" si="6869">IF(J1536=0,"",(J1536-J$2)/J$3)</f>
        <v>-0.2969760406057706</v>
      </c>
      <c r="Y1536" s="1171">
        <f t="shared" ref="Y1536" si="6870">IF(K1536=0,"",(K1536-K$2)/K$3)</f>
        <v>1.83850071366606</v>
      </c>
      <c r="Z1536" s="1171">
        <f t="shared" ref="Z1536" si="6871">IF(L1536=0,"",(L1536-L$2)/L$3)</f>
        <v>-0.1197648246449509</v>
      </c>
      <c r="AA1536" s="1171">
        <f t="shared" ref="AA1536" si="6872">IF(M1536=0,"",(M1536-M$2)/M$3)</f>
        <v>-0.46476369538586354</v>
      </c>
      <c r="AB1536" s="1171">
        <f t="shared" ref="AB1536" si="6873">IF(N1536=0,"",(N1536-N$2)/N$3)</f>
        <v>0.44114046303234589</v>
      </c>
      <c r="AC1536" s="1171">
        <f t="shared" ref="AC1536" si="6874">IF(O1536=0,"",(O1536-O$2)/O$3)</f>
        <v>1.0190780071059573</v>
      </c>
      <c r="AE1536" s="1170">
        <f t="shared" ref="AE1536" si="6875">AVERAGE(Q1536:R1536)</f>
        <v>1.0641033882702018</v>
      </c>
      <c r="AF1536" s="1170">
        <f t="shared" ref="AF1536" si="6876">AVERAGE(S1536:U1536)</f>
        <v>-0.28451597492651848</v>
      </c>
      <c r="AG1536" s="1170">
        <f t="shared" ref="AG1536" si="6877">AVERAGE(V1536:W1536)</f>
        <v>-0.57794698181958126</v>
      </c>
      <c r="AH1536" s="1170">
        <f t="shared" ref="AH1536" si="6878">AVERAGE(X1536:Y1536)</f>
        <v>0.7707623365301447</v>
      </c>
      <c r="AI1536" s="1170">
        <f t="shared" ref="AI1536" si="6879">AVERAGE(Z1536:AC1536)</f>
        <v>0.21892248752687218</v>
      </c>
      <c r="AJ1536" s="1170">
        <f t="shared" ref="AJ1536" si="6880">AVERAGE(AE1536:AI1536)</f>
        <v>0.23826505111622379</v>
      </c>
    </row>
    <row r="1537" spans="1:36">
      <c r="A1537" s="93" t="str">
        <f t="shared" ref="A1537" si="6881">YEAR(B1537)&amp;WEEKNUM(B1537)</f>
        <v>202113</v>
      </c>
      <c r="B1537" s="93">
        <f>'Sub Index'!A1519</f>
        <v>44281</v>
      </c>
      <c r="C1537" s="1173">
        <f>VLOOKUP(B1537,'Sub Index'!A:M,8,0)</f>
        <v>1.4424355889731379</v>
      </c>
      <c r="D1537" s="1173">
        <f>VLOOKUP(B1537,'Sub Index'!J:M,4,0)</f>
        <v>0.61100000000000021</v>
      </c>
      <c r="E1537" s="1173">
        <f>VLOOKUP(B1537,'Sub Index'!O:W,4,0)</f>
        <v>0.47859999999999969</v>
      </c>
      <c r="F1537" s="1173">
        <f>VLOOKUP(B1537,'Sub Index'!O:W,7,0)</f>
        <v>6.5193624165068215E-2</v>
      </c>
      <c r="G1537" s="1173">
        <f>VLOOKUP(B1537,'Sub Index'!O:W,9,0)</f>
        <v>0.25540000000000029</v>
      </c>
      <c r="H1537" s="1173">
        <f>VLOOKUP(B1537,'Sub Index'!Y:AE,4,0)</f>
        <v>1.0769000000000002</v>
      </c>
      <c r="I1537" s="1173">
        <f>VLOOKUP(B1537,'Sub Index'!Y:AE,7,0)</f>
        <v>6.8999386801329868E-3</v>
      </c>
      <c r="J1537" s="1173">
        <f>VLOOKUP(B1537,'Sub Index'!AG:AK,4,0)</f>
        <v>1.0523233512020263E-2</v>
      </c>
      <c r="K1537" s="1173">
        <f>VLOOKUP(B1537,'Sub Index'!AG:AK,5,0)</f>
        <v>164928397.46829998</v>
      </c>
      <c r="L1537" s="1173">
        <f>VLOOKUP(B1537,'Sub Index'!AM:AX,4,0)</f>
        <v>1.9170808253650196E-3</v>
      </c>
      <c r="M1537" s="1173">
        <f>VLOOKUP(B1537,'Sub Index'!AM:AX,7,0)</f>
        <v>1.6000000000000014E-2</v>
      </c>
      <c r="N1537" s="1173">
        <f>VLOOKUP(B1537,'Sub Index'!AM:AX,8,0)</f>
        <v>-1.300000000000523E-3</v>
      </c>
      <c r="O1537" s="1173">
        <f>VLOOKUP(B1537,'Sub Index'!AV:AX,3,0)</f>
        <v>338.05600000000004</v>
      </c>
      <c r="Q1537" s="1172">
        <f t="shared" ref="Q1537" si="6882">IF(C1537=0,"",(C1537-C$2)/C$3)</f>
        <v>0.70395306319872075</v>
      </c>
      <c r="R1537" s="1172">
        <f t="shared" ref="R1537" si="6883">IF(D1537=0,"",(D1537-D$2)/D$3)</f>
        <v>0.85721592617410047</v>
      </c>
      <c r="S1537" s="1172">
        <f t="shared" ref="S1537" si="6884">IF(E1537=0,"",(E1537-E$2)/E$3)</f>
        <v>-0.96157003347340841</v>
      </c>
      <c r="T1537" s="1172">
        <f t="shared" ref="T1537" si="6885">IF(F1537=0,"",(F1537-F$2)/F$3)</f>
        <v>6.4632175079922957E-2</v>
      </c>
      <c r="U1537" s="1172">
        <f t="shared" ref="U1537" si="6886">IF(G1537=0,"",(G1537-G$2)/G$3)</f>
        <v>4.8424185572235143E-2</v>
      </c>
      <c r="V1537" s="1172">
        <f t="shared" ref="V1537" si="6887">IF(H1537=0,"",(H1537-H$2)/H$3)</f>
        <v>-1.0229292349857944</v>
      </c>
      <c r="W1537" s="1172">
        <f t="shared" ref="W1537" si="6888">IF(I1537=0,"",(I1537-I$2)/I$3)</f>
        <v>-9.8405652232863725E-2</v>
      </c>
      <c r="X1537" s="1172">
        <f t="shared" ref="X1537" si="6889">IF(J1537=0,"",(J1537-J$2)/J$3)</f>
        <v>-0.11060331344576385</v>
      </c>
      <c r="Y1537" s="1172">
        <f t="shared" ref="Y1537" si="6890">IF(K1537=0,"",(K1537-K$2)/K$3)</f>
        <v>1.8411272299403925</v>
      </c>
      <c r="Z1537" s="1172">
        <f t="shared" ref="Z1537" si="6891">IF(L1537=0,"",(L1537-L$2)/L$3)</f>
        <v>-0.12574152348327935</v>
      </c>
      <c r="AA1537" s="1172">
        <f t="shared" ref="AA1537" si="6892">IF(M1537=0,"",(M1537-M$2)/M$3)</f>
        <v>0.18317604995644693</v>
      </c>
      <c r="AB1537" s="1172">
        <f t="shared" ref="AB1537" si="6893">IF(N1537=0,"",(N1537-N$2)/N$3)</f>
        <v>-0.27779731261138846</v>
      </c>
      <c r="AC1537" s="1172">
        <f t="shared" ref="AC1537" si="6894">IF(O1537=0,"",(O1537-O$2)/O$3)</f>
        <v>0.90969795350364269</v>
      </c>
      <c r="AE1537" s="1173">
        <f t="shared" ref="AE1537" si="6895">AVERAGE(Q1537:R1537)</f>
        <v>0.78058449468641067</v>
      </c>
      <c r="AF1537" s="1173">
        <f t="shared" ref="AF1537" si="6896">AVERAGE(S1537:U1537)</f>
        <v>-0.28283789094041678</v>
      </c>
      <c r="AG1537" s="1173">
        <f t="shared" ref="AG1537" si="6897">AVERAGE(V1537:W1537)</f>
        <v>-0.56066744360932907</v>
      </c>
      <c r="AH1537" s="1173">
        <f t="shared" ref="AH1537" si="6898">AVERAGE(X1537:Y1537)</f>
        <v>0.86526195824731433</v>
      </c>
      <c r="AI1537" s="1173">
        <f t="shared" ref="AI1537" si="6899">AVERAGE(Z1537:AC1537)</f>
        <v>0.17233379184135544</v>
      </c>
      <c r="AJ1537" s="1173">
        <f t="shared" ref="AJ1537" si="6900">AVERAGE(AE1537:AI1537)</f>
        <v>0.19493498204506693</v>
      </c>
    </row>
    <row r="1538" spans="1:36">
      <c r="A1538" s="93" t="str">
        <f t="shared" ref="A1538:A1541" si="6901">YEAR(B1538)&amp;WEEKNUM(B1538)</f>
        <v>202114</v>
      </c>
      <c r="B1538" s="93">
        <f>'Sub Index'!A1520</f>
        <v>44284</v>
      </c>
      <c r="C1538" s="1175">
        <f>VLOOKUP(B1538,'Sub Index'!A:M,8,0)</f>
        <v>1.4626406931931237</v>
      </c>
      <c r="D1538" s="1175">
        <f>VLOOKUP(B1538,'Sub Index'!J:M,4,0)</f>
        <v>0.70150000000000023</v>
      </c>
      <c r="E1538" s="1175">
        <f>VLOOKUP(B1538,'Sub Index'!O:W,4,0)</f>
        <v>0.54899999999999993</v>
      </c>
      <c r="F1538" s="1175">
        <f>VLOOKUP(B1538,'Sub Index'!O:W,7,0)</f>
        <v>6.1713982601845435E-2</v>
      </c>
      <c r="G1538" s="1175">
        <f>VLOOKUP(B1538,'Sub Index'!O:W,9,0)</f>
        <v>0.28489999999999993</v>
      </c>
      <c r="H1538" s="1175">
        <f>VLOOKUP(B1538,'Sub Index'!Y:AE,4,0)</f>
        <v>1.1534</v>
      </c>
      <c r="I1538" s="1175">
        <f>VLOOKUP(B1538,'Sub Index'!Y:AE,7,0)</f>
        <v>6.726671150482387E-3</v>
      </c>
      <c r="J1538" s="1175">
        <f>VLOOKUP(B1538,'Sub Index'!AG:AK,4,0)</f>
        <v>1.0233164312183072E-2</v>
      </c>
      <c r="K1538" s="1175">
        <f>VLOOKUP(B1538,'Sub Index'!AG:AK,5,0)</f>
        <v>165262045.15170002</v>
      </c>
      <c r="L1538" s="1175">
        <f>VLOOKUP(B1538,'Sub Index'!AM:AX,4,0)</f>
        <v>2.0046903334555301E-3</v>
      </c>
      <c r="M1538" s="1175">
        <f>VLOOKUP(B1538,'Sub Index'!AM:AX,7,0)</f>
        <v>3.649999999999487E-3</v>
      </c>
      <c r="N1538" s="1175">
        <f>VLOOKUP(B1538,'Sub Index'!AM:AX,8,0)</f>
        <v>1.2350000000000527E-2</v>
      </c>
      <c r="O1538" s="1175">
        <f>VLOOKUP(B1538,'Sub Index'!AV:AX,3,0)</f>
        <v>338.12400000000002</v>
      </c>
      <c r="Q1538" s="1174">
        <f t="shared" ref="Q1538:Q1541" si="6902">IF(C1538=0,"",(C1538-C$2)/C$3)</f>
        <v>0.75092707244272416</v>
      </c>
      <c r="R1538" s="1174">
        <f t="shared" ref="R1538:R1541" si="6903">IF(D1538=0,"",(D1538-D$2)/D$3)</f>
        <v>0.91642298065074068</v>
      </c>
      <c r="S1538" s="1174">
        <f t="shared" ref="S1538:S1541" si="6904">IF(E1538=0,"",(E1538-E$2)/E$3)</f>
        <v>-0.9158316327367747</v>
      </c>
      <c r="T1538" s="1174">
        <f t="shared" ref="T1538:T1541" si="6905">IF(F1538=0,"",(F1538-F$2)/F$3)</f>
        <v>-2.7650724511140392E-2</v>
      </c>
      <c r="U1538" s="1174">
        <f t="shared" ref="U1538:U1541" si="6906">IF(G1538=0,"",(G1538-G$2)/G$3)</f>
        <v>0.13681662730580127</v>
      </c>
      <c r="V1538" s="1174">
        <f t="shared" ref="V1538:V1541" si="6907">IF(H1538=0,"",(H1538-H$2)/H$3)</f>
        <v>-0.97153983190123461</v>
      </c>
      <c r="W1538" s="1174">
        <f t="shared" ref="W1538:W1541" si="6908">IF(I1538=0,"",(I1538-I$2)/I$3)</f>
        <v>-0.15748397885401305</v>
      </c>
      <c r="X1538" s="1174">
        <f t="shared" ref="X1538:X1541" si="6909">IF(J1538=0,"",(J1538-J$2)/J$3)</f>
        <v>-0.14930352970740582</v>
      </c>
      <c r="Y1538" s="1174">
        <f t="shared" ref="Y1538:Y1541" si="6910">IF(K1538=0,"",(K1538-K$2)/K$3)</f>
        <v>1.8521051927357142</v>
      </c>
      <c r="Z1538" s="1174">
        <f t="shared" ref="Z1538:Z1541" si="6911">IF(L1538=0,"",(L1538-L$2)/L$3)</f>
        <v>-3.0599771460440805E-2</v>
      </c>
      <c r="AA1538" s="1174">
        <f t="shared" ref="AA1538:AA1541" si="6912">IF(M1538=0,"",(M1538-M$2)/M$3)</f>
        <v>-0.76381280862073408</v>
      </c>
      <c r="AB1538" s="1174">
        <f t="shared" ref="AB1538:AB1541" si="6913">IF(N1538=0,"",(N1538-N$2)/N$3)</f>
        <v>0.35329597597620371</v>
      </c>
      <c r="AC1538" s="1174">
        <f t="shared" ref="AC1538:AC1541" si="6914">IF(O1538=0,"",(O1538-O$2)/O$3)</f>
        <v>0.91069658986843272</v>
      </c>
      <c r="AE1538" s="1175">
        <f t="shared" ref="AE1538:AE1541" si="6915">AVERAGE(Q1538:R1538)</f>
        <v>0.83367502654673242</v>
      </c>
      <c r="AF1538" s="1175">
        <f t="shared" ref="AF1538:AF1541" si="6916">AVERAGE(S1538:U1538)</f>
        <v>-0.26888857664737126</v>
      </c>
      <c r="AG1538" s="1175">
        <f t="shared" ref="AG1538:AG1541" si="6917">AVERAGE(V1538:W1538)</f>
        <v>-0.56451190537762386</v>
      </c>
      <c r="AH1538" s="1175">
        <f t="shared" ref="AH1538:AH1541" si="6918">AVERAGE(X1538:Y1538)</f>
        <v>0.85140083151415413</v>
      </c>
      <c r="AI1538" s="1175">
        <f t="shared" ref="AI1538:AI1541" si="6919">AVERAGE(Z1538:AC1538)</f>
        <v>0.11739499644086539</v>
      </c>
      <c r="AJ1538" s="1175">
        <f t="shared" ref="AJ1538:AJ1541" si="6920">AVERAGE(AE1538:AI1538)</f>
        <v>0.19381407449535135</v>
      </c>
    </row>
    <row r="1539" spans="1:36">
      <c r="A1539" s="93" t="str">
        <f t="shared" si="6901"/>
        <v>202114</v>
      </c>
      <c r="B1539" s="93">
        <f>'Sub Index'!A1521</f>
        <v>44285</v>
      </c>
      <c r="C1539" s="1175">
        <f>VLOOKUP(B1539,'Sub Index'!A:M,8,0)</f>
        <v>1.4361593033485269</v>
      </c>
      <c r="D1539" s="1175">
        <f>VLOOKUP(B1539,'Sub Index'!J:M,4,0)</f>
        <v>0.70589999999999975</v>
      </c>
      <c r="E1539" s="1175">
        <f>VLOOKUP(B1539,'Sub Index'!O:W,4,0)</f>
        <v>0.50539999999999985</v>
      </c>
      <c r="F1539" s="1175">
        <f>VLOOKUP(B1539,'Sub Index'!O:W,7,0)</f>
        <v>6.0955080460794578E-2</v>
      </c>
      <c r="G1539" s="1175">
        <f>VLOOKUP(B1539,'Sub Index'!O:W,9,0)</f>
        <v>0.25180000000000025</v>
      </c>
      <c r="H1539" s="1175">
        <f>VLOOKUP(B1539,'Sub Index'!Y:AE,4,0)</f>
        <v>1.1475999999999997</v>
      </c>
      <c r="I1539" s="1175">
        <f>VLOOKUP(B1539,'Sub Index'!Y:AE,7,0)</f>
        <v>6.6786927279203984E-3</v>
      </c>
      <c r="J1539" s="1175">
        <f>VLOOKUP(B1539,'Sub Index'!AG:AK,4,0)</f>
        <v>1.0129033316607862E-2</v>
      </c>
      <c r="K1539" s="1175">
        <f>VLOOKUP(B1539,'Sub Index'!AG:AK,5,0)</f>
        <v>165404813.57520002</v>
      </c>
      <c r="L1539" s="1175">
        <f>VLOOKUP(B1539,'Sub Index'!AM:AX,4,0)</f>
        <v>2.0011072752847826E-3</v>
      </c>
      <c r="M1539" s="1175">
        <f>VLOOKUP(B1539,'Sub Index'!AM:AX,7,0)</f>
        <v>2.0800000000000374E-2</v>
      </c>
      <c r="N1539" s="1175">
        <f>VLOOKUP(B1539,'Sub Index'!AM:AX,8,0)</f>
        <v>4.6999999999997044E-3</v>
      </c>
      <c r="O1539" s="1175">
        <f>VLOOKUP(B1539,'Sub Index'!AV:AX,3,0)</f>
        <v>352.05400000000003</v>
      </c>
      <c r="Q1539" s="1174">
        <f t="shared" si="6902"/>
        <v>0.6893615869193328</v>
      </c>
      <c r="R1539" s="1174">
        <f t="shared" si="6903"/>
        <v>0.91930155567501903</v>
      </c>
      <c r="S1539" s="1174">
        <f t="shared" si="6904"/>
        <v>-0.94415825592025804</v>
      </c>
      <c r="T1539" s="1174">
        <f t="shared" si="6905"/>
        <v>-4.7777421129045879E-2</v>
      </c>
      <c r="U1539" s="1174">
        <f t="shared" si="6906"/>
        <v>3.7637311326782733E-2</v>
      </c>
      <c r="V1539" s="1174">
        <f t="shared" si="6907"/>
        <v>-0.97543602193901846</v>
      </c>
      <c r="W1539" s="1174">
        <f t="shared" si="6908"/>
        <v>-0.1738429869416826</v>
      </c>
      <c r="X1539" s="1174">
        <f t="shared" si="6909"/>
        <v>-0.16319639406722961</v>
      </c>
      <c r="Y1539" s="1174">
        <f t="shared" si="6910"/>
        <v>1.8568026820920258</v>
      </c>
      <c r="Z1539" s="1174">
        <f t="shared" si="6911"/>
        <v>-3.4490883731182843E-2</v>
      </c>
      <c r="AA1539" s="1174">
        <f t="shared" si="6912"/>
        <v>0.55123649701479638</v>
      </c>
      <c r="AB1539" s="1174">
        <f t="shared" si="6913"/>
        <v>-3.9366927619393331E-4</v>
      </c>
      <c r="AC1539" s="1174">
        <f t="shared" si="6914"/>
        <v>1.1152701863614842</v>
      </c>
      <c r="AE1539" s="1175">
        <f t="shared" si="6915"/>
        <v>0.80433157129717592</v>
      </c>
      <c r="AF1539" s="1175">
        <f t="shared" si="6916"/>
        <v>-0.31809945524084043</v>
      </c>
      <c r="AG1539" s="1175">
        <f t="shared" si="6917"/>
        <v>-0.5746395044403505</v>
      </c>
      <c r="AH1539" s="1175">
        <f t="shared" si="6918"/>
        <v>0.84680314401239809</v>
      </c>
      <c r="AI1539" s="1175">
        <f t="shared" si="6919"/>
        <v>0.40790553259222595</v>
      </c>
      <c r="AJ1539" s="1175">
        <f t="shared" si="6920"/>
        <v>0.23326025764412178</v>
      </c>
    </row>
    <row r="1540" spans="1:36">
      <c r="A1540" s="93" t="str">
        <f t="shared" si="6901"/>
        <v>202114</v>
      </c>
      <c r="B1540" s="93">
        <f>'Sub Index'!A1522</f>
        <v>44286</v>
      </c>
      <c r="C1540" s="1175">
        <f>VLOOKUP(B1540,'Sub Index'!A:M,8,0)</f>
        <v>1.3615291475983293</v>
      </c>
      <c r="D1540" s="1175">
        <f>VLOOKUP(B1540,'Sub Index'!J:M,4,0)</f>
        <v>0.69359999999999999</v>
      </c>
      <c r="E1540" s="1175">
        <f>VLOOKUP(B1540,'Sub Index'!O:W,4,0)</f>
        <v>0.52299999999999969</v>
      </c>
      <c r="F1540" s="1175">
        <f>VLOOKUP(B1540,'Sub Index'!O:W,7,0)</f>
        <v>6.0671833764853023E-2</v>
      </c>
      <c r="G1540" s="1175">
        <f>VLOOKUP(B1540,'Sub Index'!O:W,9,0)</f>
        <v>0.38580000000000014</v>
      </c>
      <c r="H1540" s="1175">
        <f>VLOOKUP(B1540,'Sub Index'!Y:AE,4,0)</f>
        <v>1.1485999999999996</v>
      </c>
      <c r="I1540" s="1175">
        <f>VLOOKUP(B1540,'Sub Index'!Y:AE,7,0)</f>
        <v>6.4708746185607093E-3</v>
      </c>
      <c r="J1540" s="1175">
        <f>VLOOKUP(B1540,'Sub Index'!AG:AK,4,0)</f>
        <v>1.0222021687582917E-2</v>
      </c>
      <c r="K1540" s="1175">
        <f>VLOOKUP(B1540,'Sub Index'!AG:AK,5,0)</f>
        <v>165477884.99770001</v>
      </c>
      <c r="L1540" s="1175">
        <f>VLOOKUP(B1540,'Sub Index'!AM:AX,4,0)</f>
        <v>2.0267066470531425E-3</v>
      </c>
      <c r="M1540" s="1175">
        <f>VLOOKUP(B1540,'Sub Index'!AM:AX,7,0)</f>
        <v>1.7599999999999838E-2</v>
      </c>
      <c r="N1540" s="1175">
        <f>VLOOKUP(B1540,'Sub Index'!AM:AX,8,0)</f>
        <v>8.2999999999993079E-3</v>
      </c>
      <c r="O1540" s="1175">
        <f>VLOOKUP(B1540,'Sub Index'!AV:AX,3,0)</f>
        <v>353.80400000000003</v>
      </c>
      <c r="Q1540" s="1174">
        <f t="shared" si="6902"/>
        <v>0.51585703144054595</v>
      </c>
      <c r="R1540" s="1174">
        <f t="shared" si="6903"/>
        <v>0.91125463003896756</v>
      </c>
      <c r="S1540" s="1174">
        <f t="shared" si="6904"/>
        <v>-0.93272365573609983</v>
      </c>
      <c r="T1540" s="1174">
        <f t="shared" si="6905"/>
        <v>-5.5289351862757914E-2</v>
      </c>
      <c r="U1540" s="1174">
        <f t="shared" si="6906"/>
        <v>0.4391487415741725</v>
      </c>
      <c r="V1540" s="1174">
        <f t="shared" si="6907"/>
        <v>-0.97476426503595237</v>
      </c>
      <c r="W1540" s="1174">
        <f t="shared" si="6908"/>
        <v>-0.24470188455105898</v>
      </c>
      <c r="X1540" s="1174">
        <f t="shared" si="6909"/>
        <v>-0.1507901473213763</v>
      </c>
      <c r="Y1540" s="1174">
        <f t="shared" si="6910"/>
        <v>1.8592069408281617</v>
      </c>
      <c r="Z1540" s="1174">
        <f t="shared" si="6911"/>
        <v>-6.6906011612871911E-3</v>
      </c>
      <c r="AA1540" s="1174">
        <f t="shared" si="6912"/>
        <v>0.30586286564254073</v>
      </c>
      <c r="AB1540" s="1174">
        <f t="shared" si="6913"/>
        <v>0.16604851672489812</v>
      </c>
      <c r="AC1540" s="1174">
        <f t="shared" si="6914"/>
        <v>1.1409703869259378</v>
      </c>
      <c r="AE1540" s="1175">
        <f t="shared" si="6915"/>
        <v>0.7135558307397567</v>
      </c>
      <c r="AF1540" s="1175">
        <f t="shared" si="6916"/>
        <v>-0.18295475534156178</v>
      </c>
      <c r="AG1540" s="1175">
        <f t="shared" si="6917"/>
        <v>-0.60973307479350569</v>
      </c>
      <c r="AH1540" s="1175">
        <f t="shared" si="6918"/>
        <v>0.85420839675339266</v>
      </c>
      <c r="AI1540" s="1175">
        <f t="shared" si="6919"/>
        <v>0.40154779203302238</v>
      </c>
      <c r="AJ1540" s="1175">
        <f t="shared" si="6920"/>
        <v>0.23532483787822084</v>
      </c>
    </row>
    <row r="1541" spans="1:36">
      <c r="A1541" s="93" t="str">
        <f t="shared" si="6901"/>
        <v>202114</v>
      </c>
      <c r="B1541" s="93">
        <f>'Sub Index'!A1523</f>
        <v>44287</v>
      </c>
      <c r="C1541" s="1175">
        <f>VLOOKUP(B1541,'Sub Index'!A:M,8,0)</f>
        <v>1.3362767690488337</v>
      </c>
      <c r="D1541" s="1175">
        <f>VLOOKUP(B1541,'Sub Index'!J:M,4,0)</f>
        <v>0.67680000000000007</v>
      </c>
      <c r="E1541" s="1175">
        <f>VLOOKUP(B1541,'Sub Index'!O:W,4,0)</f>
        <v>0.51199999999999957</v>
      </c>
      <c r="F1541" s="1175">
        <f>VLOOKUP(B1541,'Sub Index'!O:W,7,0)</f>
        <v>7.5141479124747862E-2</v>
      </c>
      <c r="G1541" s="1175">
        <f>VLOOKUP(B1541,'Sub Index'!O:W,9,0)</f>
        <v>8.1999999999999851E-2</v>
      </c>
      <c r="H1541" s="1175">
        <f>VLOOKUP(B1541,'Sub Index'!Y:AE,4,0)</f>
        <v>1.1320000000000001</v>
      </c>
      <c r="I1541" s="1175">
        <f>VLOOKUP(B1541,'Sub Index'!Y:AE,7,0)</f>
        <v>6.3776220223800669E-3</v>
      </c>
      <c r="J1541" s="1175">
        <f>VLOOKUP(B1541,'Sub Index'!AG:AK,4,0)</f>
        <v>1.0340148103372174E-2</v>
      </c>
      <c r="K1541" s="1175">
        <f>VLOOKUP(B1541,'Sub Index'!AG:AK,5,0)</f>
        <v>165402931.70529997</v>
      </c>
      <c r="L1541" s="1175">
        <f>VLOOKUP(B1541,'Sub Index'!AM:AX,4,0)</f>
        <v>2.0681590051398096E-3</v>
      </c>
      <c r="M1541" s="1175">
        <f>VLOOKUP(B1541,'Sub Index'!AM:AX,7,0)</f>
        <v>2.5099999999999234E-2</v>
      </c>
      <c r="N1541" s="1175">
        <f>VLOOKUP(B1541,'Sub Index'!AM:AX,8,0)</f>
        <v>1.4000000000002899E-3</v>
      </c>
      <c r="O1541" s="1175">
        <f>VLOOKUP(B1541,'Sub Index'!AV:AX,3,0)</f>
        <v>369.71999999999997</v>
      </c>
      <c r="Q1541" s="1174">
        <f t="shared" si="6902"/>
        <v>0.45714882333124318</v>
      </c>
      <c r="R1541" s="1174">
        <f t="shared" si="6903"/>
        <v>0.90026370721899462</v>
      </c>
      <c r="S1541" s="1174">
        <f t="shared" si="6904"/>
        <v>-0.93987028085119884</v>
      </c>
      <c r="T1541" s="1174">
        <f t="shared" si="6905"/>
        <v>0.32845730870671186</v>
      </c>
      <c r="U1541" s="1174">
        <f t="shared" si="6906"/>
        <v>-0.47114359058371719</v>
      </c>
      <c r="V1541" s="1174">
        <f t="shared" si="6907"/>
        <v>-0.98591542962684997</v>
      </c>
      <c r="W1541" s="1174">
        <f t="shared" si="6908"/>
        <v>-0.27649784393559945</v>
      </c>
      <c r="X1541" s="1174">
        <f t="shared" si="6909"/>
        <v>-0.13503005338578172</v>
      </c>
      <c r="Y1541" s="1174">
        <f t="shared" si="6910"/>
        <v>1.8567407631914123</v>
      </c>
      <c r="Z1541" s="1174">
        <f t="shared" si="6911"/>
        <v>3.832563120665565E-2</v>
      </c>
      <c r="AA1541" s="1174">
        <f t="shared" si="6912"/>
        <v>0.88095731417112233</v>
      </c>
      <c r="AB1541" s="1174">
        <f t="shared" si="6913"/>
        <v>-0.15296567311051806</v>
      </c>
      <c r="AC1541" s="1174">
        <f t="shared" si="6914"/>
        <v>1.3747100396024199</v>
      </c>
      <c r="AE1541" s="1175">
        <f t="shared" si="6915"/>
        <v>0.6787062652751189</v>
      </c>
      <c r="AF1541" s="1175">
        <f t="shared" si="6916"/>
        <v>-0.36085218757606802</v>
      </c>
      <c r="AG1541" s="1175">
        <f t="shared" si="6917"/>
        <v>-0.63120663678122468</v>
      </c>
      <c r="AH1541" s="1175">
        <f t="shared" si="6918"/>
        <v>0.86085535490281528</v>
      </c>
      <c r="AI1541" s="1175">
        <f t="shared" si="6919"/>
        <v>0.53525682796741991</v>
      </c>
      <c r="AJ1541" s="1175">
        <f t="shared" si="6920"/>
        <v>0.21655192475761229</v>
      </c>
    </row>
    <row r="1542" spans="1:36">
      <c r="A1542" s="93" t="str">
        <f t="shared" ref="A1542" si="6921">YEAR(B1542)&amp;WEEKNUM(B1542)</f>
        <v>202114</v>
      </c>
      <c r="B1542" s="93">
        <f>'Sub Index'!A1524</f>
        <v>44288</v>
      </c>
      <c r="C1542" s="1176">
        <f>VLOOKUP(B1542,'Sub Index'!A:M,8,0)</f>
        <v>1.2172096496412588</v>
      </c>
      <c r="D1542" s="1176">
        <f>VLOOKUP(B1542,'Sub Index'!J:M,4,0)</f>
        <v>0.65039999999999987</v>
      </c>
      <c r="E1542" s="1176">
        <f>VLOOKUP(B1542,'Sub Index'!O:W,4,0)</f>
        <v>0.58139999999999992</v>
      </c>
      <c r="F1542" s="1176">
        <f>VLOOKUP(B1542,'Sub Index'!O:W,7,0)</f>
        <v>7.7119917957028772E-2</v>
      </c>
      <c r="G1542" s="1176">
        <f>VLOOKUP(B1542,'Sub Index'!O:W,9,0)</f>
        <v>-1.5500000000000291E-2</v>
      </c>
      <c r="H1542" s="1176">
        <f>VLOOKUP(B1542,'Sub Index'!Y:AE,4,0)</f>
        <v>1.0366</v>
      </c>
      <c r="I1542" s="1176">
        <f>VLOOKUP(B1542,'Sub Index'!Y:AE,7,0)</f>
        <v>6.3008319841832052E-3</v>
      </c>
      <c r="J1542" s="1176">
        <f>VLOOKUP(B1542,'Sub Index'!AG:AK,4,0)</f>
        <v>8.6798645295985705E-3</v>
      </c>
      <c r="K1542" s="1176">
        <f>VLOOKUP(B1542,'Sub Index'!AG:AK,5,0)</f>
        <v>165229376.88599998</v>
      </c>
      <c r="L1542" s="1176">
        <f>VLOOKUP(B1542,'Sub Index'!AM:AX,4,0)</f>
        <v>2.1492939961927546E-3</v>
      </c>
      <c r="M1542" s="1176">
        <f>VLOOKUP(B1542,'Sub Index'!AM:AX,7,0)</f>
        <v>2.3799999999999599E-2</v>
      </c>
      <c r="N1542" s="1176">
        <f>VLOOKUP(B1542,'Sub Index'!AM:AX,8,0)</f>
        <v>1.5399999999999636E-2</v>
      </c>
      <c r="O1542" s="1176">
        <f>VLOOKUP(B1542,'Sub Index'!AV:AX,3,0)</f>
        <v>363.12400000000002</v>
      </c>
      <c r="Q1542" s="1177">
        <f t="shared" ref="Q1542" si="6922">IF(C1542=0,"",(C1542-C$2)/C$3)</f>
        <v>0.18033461307956178</v>
      </c>
      <c r="R1542" s="1177">
        <f t="shared" ref="R1542" si="6923">IF(D1542=0,"",(D1542-D$2)/D$3)</f>
        <v>0.88299225707332263</v>
      </c>
      <c r="S1542" s="1177">
        <f t="shared" ref="S1542" si="6924">IF(E1542=0,"",(E1542-E$2)/E$3)</f>
        <v>-0.89478157330684682</v>
      </c>
      <c r="T1542" s="1177">
        <f t="shared" ref="T1542" si="6925">IF(F1542=0,"",(F1542-F$2)/F$3)</f>
        <v>0.38092710158311988</v>
      </c>
      <c r="U1542" s="1177">
        <f t="shared" ref="U1542" si="6926">IF(G1542=0,"",(G1542-G$2)/G$3)</f>
        <v>-0.76328810139805003</v>
      </c>
      <c r="V1542" s="1177">
        <f t="shared" ref="V1542" si="6927">IF(H1542=0,"",(H1542-H$2)/H$3)</f>
        <v>-1.0500010381793601</v>
      </c>
      <c r="W1542" s="1177">
        <f t="shared" ref="W1542" si="6928">IF(I1542=0,"",(I1542-I$2)/I$3)</f>
        <v>-0.30268063171466575</v>
      </c>
      <c r="X1542" s="1177">
        <f t="shared" ref="X1542" si="6929">IF(J1542=0,"",(J1542-J$2)/J$3)</f>
        <v>-0.35654041504001532</v>
      </c>
      <c r="Y1542" s="1177">
        <f>IF(K1542=0,"",(K1542-K$2)/K$3)</f>
        <v>1.8510303133845729</v>
      </c>
      <c r="Z1542" s="1177">
        <f t="shared" ref="Z1542" si="6930">IF(L1542=0,"",(L1542-L$2)/L$3)</f>
        <v>0.12643621837214458</v>
      </c>
      <c r="AA1542" s="1177">
        <f t="shared" ref="AA1542" si="6931">IF(M1542=0,"",(M1542-M$2)/M$3)</f>
        <v>0.78127427642618819</v>
      </c>
      <c r="AB1542" s="1177">
        <f t="shared" ref="AB1542" si="6932">IF(N1542=0,"",(N1542-N$2)/N$3)</f>
        <v>0.49430949467154767</v>
      </c>
      <c r="AC1542" s="1177">
        <f t="shared" ref="AC1542" si="6933">IF(O1542=0,"",(O1542-O$2)/O$3)</f>
        <v>1.2778423122177711</v>
      </c>
      <c r="AE1542" s="1176">
        <f t="shared" ref="AE1542" si="6934">AVERAGE(Q1542:R1542)</f>
        <v>0.5316634350764422</v>
      </c>
      <c r="AF1542" s="1176">
        <f t="shared" ref="AF1542" si="6935">AVERAGE(S1542:U1542)</f>
        <v>-0.42571419104059238</v>
      </c>
      <c r="AG1542" s="1176">
        <f t="shared" ref="AG1542" si="6936">AVERAGE(V1542:W1542)</f>
        <v>-0.67634083494701291</v>
      </c>
      <c r="AH1542" s="1176">
        <f t="shared" ref="AH1542" si="6937">AVERAGE(X1542:Y1542)</f>
        <v>0.74724494917227879</v>
      </c>
      <c r="AI1542" s="1176">
        <f t="shared" ref="AI1542" si="6938">AVERAGE(Z1542:AC1542)</f>
        <v>0.66996557542191293</v>
      </c>
      <c r="AJ1542" s="1176">
        <f t="shared" ref="AJ1542" si="6939">AVERAGE(AE1542:AI1542)</f>
        <v>0.16936378673660574</v>
      </c>
    </row>
    <row r="1543" spans="1:36">
      <c r="A1543" s="93" t="str">
        <f t="shared" ref="A1543:A1545" si="6940">YEAR(B1543)&amp;WEEKNUM(B1543)</f>
        <v>202115</v>
      </c>
      <c r="B1543" s="93">
        <f>'Sub Index'!A1525</f>
        <v>44292</v>
      </c>
      <c r="C1543" s="1181">
        <f>VLOOKUP(B1543,'Sub Index'!A:M,8,0)</f>
        <v>0.96041567837538921</v>
      </c>
      <c r="D1543" s="1181">
        <f>VLOOKUP(B1543,'Sub Index'!J:M,4,0)</f>
        <v>0.63880000000000026</v>
      </c>
      <c r="E1543" s="1181">
        <f>VLOOKUP(B1543,'Sub Index'!O:W,4,0)</f>
        <v>0.5535000000000001</v>
      </c>
      <c r="F1543" s="1181">
        <f>VLOOKUP(B1543,'Sub Index'!O:W,7,0)</f>
        <v>7.822156386954697E-2</v>
      </c>
      <c r="G1543" s="1181">
        <f>VLOOKUP(B1543,'Sub Index'!O:W,9,0)</f>
        <v>-9.9000000000000199E-3</v>
      </c>
      <c r="H1543" s="1181">
        <f>VLOOKUP(B1543,'Sub Index'!Y:AE,4,0)</f>
        <v>1.0247999999999999</v>
      </c>
      <c r="I1543" s="1181">
        <f>VLOOKUP(B1543,'Sub Index'!Y:AE,7,0)</f>
        <v>5.5451047199534219E-3</v>
      </c>
      <c r="J1543" s="1181">
        <f>VLOOKUP(B1543,'Sub Index'!AG:AK,4,0)</f>
        <v>8.1601063062731061E-3</v>
      </c>
      <c r="K1543" s="1181">
        <f>VLOOKUP(B1543,'Sub Index'!AG:AK,5,0)</f>
        <v>165903572.07030001</v>
      </c>
      <c r="L1543" s="1181">
        <f>VLOOKUP(B1543,'Sub Index'!AM:AX,4,0)</f>
        <v>1.5904845946283093E-3</v>
      </c>
      <c r="M1543" s="1181">
        <f>VLOOKUP(B1543,'Sub Index'!AM:AX,7,0)</f>
        <v>2.8850000000000264E-2</v>
      </c>
      <c r="N1543" s="1181">
        <f>VLOOKUP(B1543,'Sub Index'!AM:AX,8,0)</f>
        <v>-7.4499999999995126E-3</v>
      </c>
      <c r="O1543" s="1181">
        <f>VLOOKUP(B1543,'Sub Index'!AV:AX,3,0)</f>
        <v>358.14400000000001</v>
      </c>
      <c r="Q1543" s="1180">
        <f t="shared" ref="Q1543:Q1545" si="6941">IF(C1543=0,"",(C1543-C$2)/C$3)</f>
        <v>-0.41667504590134002</v>
      </c>
      <c r="R1543" s="1180">
        <f t="shared" ref="R1543:R1545" si="6942">IF(D1543=0,"",(D1543-D$2)/D$3)</f>
        <v>0.87540328655477007</v>
      </c>
      <c r="S1543" s="1180">
        <f t="shared" ref="S1543:S1545" si="6943">IF(E1543=0,"",(E1543-E$2)/E$3)</f>
        <v>-0.91290801337150684</v>
      </c>
      <c r="T1543" s="1180">
        <f t="shared" ref="T1543:T1545" si="6944">IF(F1543=0,"",(F1543-F$2)/F$3)</f>
        <v>0.41014363934503345</v>
      </c>
      <c r="U1543" s="1180">
        <f t="shared" ref="U1543:U1545" si="6945">IF(G1543=0,"",(G1543-G$2)/G$3)</f>
        <v>-0.74650851923845674</v>
      </c>
      <c r="V1543" s="1180">
        <f t="shared" ref="V1543:V1545" si="6946">IF(H1543=0,"",(H1543-H$2)/H$3)</f>
        <v>-1.0579277696355405</v>
      </c>
      <c r="W1543" s="1180">
        <f t="shared" ref="W1543:W1545" si="6947">IF(I1543=0,"",(I1543-I$2)/I$3)</f>
        <v>-0.56035789093748278</v>
      </c>
      <c r="X1543" s="1180">
        <f t="shared" ref="X1543:X1545" si="6948">IF(J1543=0,"",(J1543-J$2)/J$3)</f>
        <v>-0.4258850943708517</v>
      </c>
      <c r="Y1543" s="1180">
        <f t="shared" ref="Y1543:Y1545" si="6949">IF(K1543=0,"",(K1543-K$2)/K$3)</f>
        <v>1.8732132626998748</v>
      </c>
      <c r="Z1543" s="1180">
        <f t="shared" ref="Z1543:Z1545" si="6950">IF(L1543=0,"",(L1543-L$2)/L$3)</f>
        <v>-0.48041692657130991</v>
      </c>
      <c r="AA1543" s="1180">
        <f t="shared" ref="AA1543:AA1545" si="6951">IF(M1543=0,"",(M1543-M$2)/M$3)</f>
        <v>1.1685045384355153</v>
      </c>
      <c r="AB1543" s="1180">
        <f t="shared" ref="AB1543:AB1545" si="6952">IF(N1543=0,"",(N1543-N$2)/N$3)</f>
        <v>-0.56213604702990527</v>
      </c>
      <c r="AC1543" s="1180">
        <f t="shared" ref="AC1543:AC1545" si="6953">IF(O1543=0,"",(O1543-O$2)/O$3)</f>
        <v>1.2047068843257827</v>
      </c>
      <c r="AE1543" s="1181">
        <f t="shared" ref="AE1543:AE1545" si="6954">AVERAGE(Q1543:R1543)</f>
        <v>0.22936412032671502</v>
      </c>
      <c r="AF1543" s="1181">
        <f t="shared" ref="AF1543:AF1545" si="6955">AVERAGE(S1543:U1543)</f>
        <v>-0.41642429775497664</v>
      </c>
      <c r="AG1543" s="1181">
        <f t="shared" ref="AG1543:AG1545" si="6956">AVERAGE(V1543:W1543)</f>
        <v>-0.80914283028651157</v>
      </c>
      <c r="AH1543" s="1181">
        <f t="shared" ref="AH1543:AH1545" si="6957">AVERAGE(X1543:Y1543)</f>
        <v>0.72366408416451156</v>
      </c>
      <c r="AI1543" s="1181">
        <f t="shared" ref="AI1543:AI1545" si="6958">AVERAGE(Z1543:AC1543)</f>
        <v>0.3326646122900207</v>
      </c>
      <c r="AJ1543" s="1181">
        <f t="shared" ref="AJ1543:AJ1545" si="6959">AVERAGE(AE1543:AI1543)</f>
        <v>1.2025137747951808E-2</v>
      </c>
    </row>
    <row r="1544" spans="1:36">
      <c r="A1544" s="93" t="str">
        <f t="shared" si="6940"/>
        <v>202115</v>
      </c>
      <c r="B1544" s="93">
        <f>'Sub Index'!A1526</f>
        <v>44293</v>
      </c>
      <c r="C1544" s="1181">
        <f>VLOOKUP(B1544,'Sub Index'!A:M,8,0)</f>
        <v>1.0477911532949264</v>
      </c>
      <c r="D1544" s="1181">
        <f>VLOOKUP(B1544,'Sub Index'!J:M,4,0)</f>
        <v>0.63190000000000035</v>
      </c>
      <c r="E1544" s="1181">
        <f>VLOOKUP(B1544,'Sub Index'!O:W,4,0)</f>
        <v>0.59399999999999986</v>
      </c>
      <c r="F1544" s="1181">
        <f>VLOOKUP(B1544,'Sub Index'!O:W,7,0)</f>
        <v>7.8221241660830693E-2</v>
      </c>
      <c r="G1544" s="1181">
        <f>VLOOKUP(B1544,'Sub Index'!O:W,9,0)</f>
        <v>3.5099999999999909E-2</v>
      </c>
      <c r="H1544" s="1181">
        <f>VLOOKUP(B1544,'Sub Index'!Y:AE,4,0)</f>
        <v>0.99870000000000037</v>
      </c>
      <c r="I1544" s="1181">
        <f>VLOOKUP(B1544,'Sub Index'!Y:AE,7,0)</f>
        <v>5.646808345482964E-3</v>
      </c>
      <c r="J1544" s="1181">
        <f>VLOOKUP(B1544,'Sub Index'!AG:AK,4,0)</f>
        <v>7.4427659161520306E-3</v>
      </c>
      <c r="K1544" s="1181">
        <f>VLOOKUP(B1544,'Sub Index'!AG:AK,5,0)</f>
        <v>166462360.10210001</v>
      </c>
      <c r="L1544" s="1181">
        <f>VLOOKUP(B1544,'Sub Index'!AM:AX,4,0)</f>
        <v>1.5785824896495755E-3</v>
      </c>
      <c r="M1544" s="1181">
        <f>VLOOKUP(B1544,'Sub Index'!AM:AX,7,0)</f>
        <v>1.5100000000000335E-2</v>
      </c>
      <c r="N1544" s="1181">
        <f>VLOOKUP(B1544,'Sub Index'!AM:AX,8,0)</f>
        <v>2.8999999999994586E-3</v>
      </c>
      <c r="O1544" s="1181">
        <f>VLOOKUP(B1544,'Sub Index'!AV:AX,3,0)</f>
        <v>359.55399999999997</v>
      </c>
      <c r="Q1544" s="1180">
        <f t="shared" si="6941"/>
        <v>-0.21353942621422642</v>
      </c>
      <c r="R1544" s="1180">
        <f t="shared" si="6942"/>
        <v>0.87088915753942409</v>
      </c>
      <c r="S1544" s="1180">
        <f t="shared" si="6943"/>
        <v>-0.8865954390840971</v>
      </c>
      <c r="T1544" s="1180">
        <f t="shared" si="6944"/>
        <v>0.41013509411010873</v>
      </c>
      <c r="U1544" s="1180">
        <f t="shared" si="6945"/>
        <v>-0.61167259117030348</v>
      </c>
      <c r="V1544" s="1180">
        <f t="shared" si="6946"/>
        <v>-1.0754606248055665</v>
      </c>
      <c r="W1544" s="1180">
        <f t="shared" si="6947"/>
        <v>-0.5256804183625251</v>
      </c>
      <c r="X1544" s="1180">
        <f t="shared" si="6948"/>
        <v>-0.52159063031357844</v>
      </c>
      <c r="Y1544" s="1180">
        <f t="shared" si="6949"/>
        <v>1.8915989867098824</v>
      </c>
      <c r="Z1544" s="1180">
        <f t="shared" si="6950"/>
        <v>-0.49334231726368327</v>
      </c>
      <c r="AA1544" s="1180">
        <f t="shared" si="6951"/>
        <v>0.11416471613303621</v>
      </c>
      <c r="AB1544" s="1180">
        <f t="shared" si="6952"/>
        <v>-8.3614762276760499E-2</v>
      </c>
      <c r="AC1544" s="1180">
        <f t="shared" si="6953"/>
        <v>1.2254139030662849</v>
      </c>
      <c r="AE1544" s="1181">
        <f t="shared" si="6954"/>
        <v>0.32867486566259885</v>
      </c>
      <c r="AF1544" s="1181">
        <f t="shared" si="6955"/>
        <v>-0.36271097871476393</v>
      </c>
      <c r="AG1544" s="1181">
        <f t="shared" si="6956"/>
        <v>-0.80057052158404574</v>
      </c>
      <c r="AH1544" s="1181">
        <f t="shared" si="6957"/>
        <v>0.68500417819815196</v>
      </c>
      <c r="AI1544" s="1181">
        <f t="shared" si="6958"/>
        <v>0.19065538491471934</v>
      </c>
      <c r="AJ1544" s="1181">
        <f t="shared" si="6959"/>
        <v>8.2105856953320847E-3</v>
      </c>
    </row>
    <row r="1545" spans="1:36" ht="14.5" customHeight="1">
      <c r="A1545" s="93" t="str">
        <f t="shared" si="6940"/>
        <v>202115</v>
      </c>
      <c r="B1545" s="93">
        <f>'Sub Index'!A1527</f>
        <v>44294</v>
      </c>
      <c r="C1545" s="1181">
        <f>VLOOKUP(B1545,'Sub Index'!A:M,8,0)</f>
        <v>1.1089446199817943</v>
      </c>
      <c r="D1545" s="1181">
        <f>VLOOKUP(B1545,'Sub Index'!J:M,4,0)</f>
        <v>0.59440000000000026</v>
      </c>
      <c r="E1545" s="1181">
        <f>VLOOKUP(B1545,'Sub Index'!O:W,4,0)</f>
        <v>0.54170000000000007</v>
      </c>
      <c r="F1545" s="1181">
        <f>VLOOKUP(B1545,'Sub Index'!O:W,7,0)</f>
        <v>7.8228282503477353E-2</v>
      </c>
      <c r="G1545" s="1181">
        <f>VLOOKUP(B1545,'Sub Index'!O:W,9,0)</f>
        <v>-1.2299999999999978E-2</v>
      </c>
      <c r="H1545" s="1181">
        <f>VLOOKUP(B1545,'Sub Index'!Y:AE,4,0)</f>
        <v>1.0085000000000002</v>
      </c>
      <c r="I1545" s="1181">
        <f>VLOOKUP(B1545,'Sub Index'!Y:AE,7,0)</f>
        <v>5.6987104926212069E-3</v>
      </c>
      <c r="J1545" s="1181">
        <f>VLOOKUP(B1545,'Sub Index'!AG:AK,4,0)</f>
        <v>5.5498297417953075E-3</v>
      </c>
      <c r="K1545" s="1181">
        <f>VLOOKUP(B1545,'Sub Index'!AG:AK,5,0)</f>
        <v>166657864.05599999</v>
      </c>
      <c r="L1545" s="1181">
        <f>VLOOKUP(B1545,'Sub Index'!AM:AX,4,0)</f>
        <v>1.3702340392864284E-3</v>
      </c>
      <c r="M1545" s="1181">
        <f>VLOOKUP(B1545,'Sub Index'!AM:AX,7,0)</f>
        <v>1.6150000000000553E-2</v>
      </c>
      <c r="N1545" s="1181">
        <f>VLOOKUP(B1545,'Sub Index'!AM:AX,8,0)</f>
        <v>7.5499999999992795E-3</v>
      </c>
      <c r="O1545" s="1181">
        <f>VLOOKUP(B1545,'Sub Index'!AV:AX,3,0)</f>
        <v>363.02</v>
      </c>
      <c r="Q1545" s="1180">
        <f t="shared" si="6941"/>
        <v>-7.1366266493014002E-2</v>
      </c>
      <c r="R1545" s="1180">
        <f t="shared" si="6942"/>
        <v>0.84635584767341288</v>
      </c>
      <c r="S1545" s="1180">
        <f t="shared" si="6943"/>
        <v>-0.9205743930404312</v>
      </c>
      <c r="T1545" s="1180">
        <f t="shared" si="6944"/>
        <v>0.41032182293352132</v>
      </c>
      <c r="U1545" s="1180">
        <f t="shared" si="6945"/>
        <v>-0.75369976873542488</v>
      </c>
      <c r="V1545" s="1180">
        <f t="shared" si="6946"/>
        <v>-1.0688774071555185</v>
      </c>
      <c r="W1545" s="1180">
        <f t="shared" si="6947"/>
        <v>-0.50798355382503591</v>
      </c>
      <c r="X1545" s="1180">
        <f t="shared" si="6948"/>
        <v>-0.77414084715220843</v>
      </c>
      <c r="Y1545" s="1180">
        <f t="shared" si="6949"/>
        <v>1.8980316258050534</v>
      </c>
      <c r="Z1545" s="1180">
        <f t="shared" si="6950"/>
        <v>-0.7196035648250122</v>
      </c>
      <c r="AA1545" s="1180">
        <f t="shared" si="6951"/>
        <v>0.19467793892706078</v>
      </c>
      <c r="AB1545" s="1180">
        <f t="shared" si="6952"/>
        <v>0.13137306130799881</v>
      </c>
      <c r="AC1545" s="1180">
        <f t="shared" si="6953"/>
        <v>1.2763149860127974</v>
      </c>
      <c r="AE1545" s="1181">
        <f t="shared" si="6954"/>
        <v>0.38749479059019942</v>
      </c>
      <c r="AF1545" s="1181">
        <f t="shared" si="6955"/>
        <v>-0.42131744628077827</v>
      </c>
      <c r="AG1545" s="1181">
        <f t="shared" si="6956"/>
        <v>-0.7884304804902772</v>
      </c>
      <c r="AH1545" s="1181">
        <f t="shared" si="6957"/>
        <v>0.56194538932642246</v>
      </c>
      <c r="AI1545" s="1181">
        <f t="shared" si="6958"/>
        <v>0.22069060535571117</v>
      </c>
      <c r="AJ1545" s="1181">
        <f t="shared" si="6959"/>
        <v>-7.9234282997444842E-3</v>
      </c>
    </row>
    <row r="1546" spans="1:36">
      <c r="A1546" s="93" t="str">
        <f t="shared" ref="A1546" si="6960">YEAR(B1546)&amp;WEEKNUM(B1546)</f>
        <v>202115</v>
      </c>
      <c r="B1546" s="93">
        <f>'Sub Index'!A1528</f>
        <v>44295</v>
      </c>
      <c r="C1546" s="1182">
        <f>VLOOKUP(B1546,'Sub Index'!A:M,8,0)</f>
        <v>0.88439028048630686</v>
      </c>
      <c r="D1546" s="1182">
        <f>VLOOKUP(B1546,'Sub Index'!J:M,4,0)</f>
        <v>0.63790000000000013</v>
      </c>
      <c r="E1546" s="1182">
        <f>VLOOKUP(B1546,'Sub Index'!O:W,4,0)</f>
        <v>0.53670000000000018</v>
      </c>
      <c r="F1546" s="1182">
        <f>VLOOKUP(B1546,'Sub Index'!O:W,7,0)</f>
        <v>7.3483978362553243E-2</v>
      </c>
      <c r="G1546" s="1182">
        <f>VLOOKUP(B1546,'Sub Index'!O:W,9,0)</f>
        <v>-4.5800000000000063E-2</v>
      </c>
      <c r="H1546" s="1182">
        <f>VLOOKUP(B1546,'Sub Index'!Y:AE,4,0)</f>
        <v>1.0460000000000003</v>
      </c>
      <c r="I1546" s="1182">
        <f>VLOOKUP(B1546,'Sub Index'!Y:AE,7,0)</f>
        <v>5.8760246863484352E-3</v>
      </c>
      <c r="J1546" s="1182">
        <f>VLOOKUP(B1546,'Sub Index'!AG:AK,4,0)</f>
        <v>6.632575907986122E-3</v>
      </c>
      <c r="K1546" s="1182">
        <f>VLOOKUP(B1546,'Sub Index'!AG:AK,5,0)</f>
        <v>166335581.141</v>
      </c>
      <c r="L1546" s="1182">
        <f>VLOOKUP(B1546,'Sub Index'!AM:AX,4,0)</f>
        <v>1.3507371205838776E-3</v>
      </c>
      <c r="M1546" s="1182">
        <f>VLOOKUP(B1546,'Sub Index'!AM:AX,7,0)</f>
        <v>1.4149999999999885E-2</v>
      </c>
      <c r="N1546" s="1182">
        <f>VLOOKUP(B1546,'Sub Index'!AM:AX,8,0)</f>
        <v>-3.5000000000007248E-4</v>
      </c>
      <c r="O1546" s="1182">
        <f>VLOOKUP(B1546,'Sub Index'!AV:AX,3,0)</f>
        <v>352.68199999999996</v>
      </c>
      <c r="Q1546" s="1183">
        <f t="shared" ref="Q1546" si="6961">IF(C1546=0,"",(C1546-C$2)/C$3)</f>
        <v>-0.59342334199220281</v>
      </c>
      <c r="R1546" s="1183">
        <f t="shared" ref="R1546" si="6962">IF(D1546=0,"",(D1546-D$2)/D$3)</f>
        <v>0.87481448711798571</v>
      </c>
      <c r="S1546" s="1183">
        <f t="shared" ref="S1546" si="6963">IF(E1546=0,"",(E1546-E$2)/E$3)</f>
        <v>-0.9238228590018398</v>
      </c>
      <c r="T1546" s="1183">
        <f t="shared" ref="T1546" si="6964">IF(F1546=0,"",(F1546-F$2)/F$3)</f>
        <v>0.2844990521936332</v>
      </c>
      <c r="U1546" s="1183">
        <f t="shared" ref="U1546" si="6965">IF(G1546=0,"",(G1546-G$2)/G$3)</f>
        <v>-0.85407762629727257</v>
      </c>
      <c r="V1546" s="1183">
        <f t="shared" ref="V1546" si="6966">IF(H1546=0,"",(H1546-H$2)/H$3)</f>
        <v>-1.0436865232905381</v>
      </c>
      <c r="W1546" s="1183">
        <f t="shared" ref="W1546" si="6967">IF(I1546=0,"",(I1546-I$2)/I$3)</f>
        <v>-0.44752545257140219</v>
      </c>
      <c r="X1546" s="1183">
        <f t="shared" ref="X1546" si="6968">IF(J1546=0,"",(J1546-J$2)/J$3)</f>
        <v>-0.62968390097671934</v>
      </c>
      <c r="Y1546" s="1183">
        <f t="shared" ref="Y1546" si="6969">IF(K1546=0,"",(K1546-K$2)/K$3)</f>
        <v>1.8874275963858058</v>
      </c>
      <c r="Z1546" s="1183">
        <f t="shared" ref="Z1546" si="6970">IF(L1546=0,"",(L1546-L$2)/L$3)</f>
        <v>-0.74077673477924988</v>
      </c>
      <c r="AA1546" s="1183">
        <f t="shared" ref="AA1546" si="6971">IF(M1546=0,"",(M1546-M$2)/M$3)</f>
        <v>4.1319419319375467E-2</v>
      </c>
      <c r="AB1546" s="1183">
        <f t="shared" ref="AB1546" si="6972">IF(N1546=0,"",(N1546-N$2)/N$3)</f>
        <v>-0.2338750690832968</v>
      </c>
      <c r="AC1546" s="1183">
        <f t="shared" ref="AC1546" si="6973">IF(O1546=0,"",(O1546-O$2)/O$3)</f>
        <v>1.1244928869068984</v>
      </c>
      <c r="AE1546" s="1182">
        <f t="shared" ref="AE1546" si="6974">AVERAGE(Q1546:R1546)</f>
        <v>0.14069557256289145</v>
      </c>
      <c r="AF1546" s="1182">
        <f t="shared" ref="AF1546" si="6975">AVERAGE(S1546:U1546)</f>
        <v>-0.49780047770182634</v>
      </c>
      <c r="AG1546" s="1182">
        <f t="shared" ref="AG1546" si="6976">AVERAGE(V1546:W1546)</f>
        <v>-0.74560598793097022</v>
      </c>
      <c r="AH1546" s="1182">
        <f t="shared" ref="AH1546" si="6977">AVERAGE(X1546:Y1546)</f>
        <v>0.62887184770454319</v>
      </c>
      <c r="AI1546" s="1182">
        <f t="shared" ref="AI1546" si="6978">AVERAGE(Z1546:AC1546)</f>
        <v>4.7790125590931792E-2</v>
      </c>
      <c r="AJ1546" s="1182">
        <f t="shared" ref="AJ1546" si="6979">AVERAGE(AE1546:AI1546)</f>
        <v>-8.5209783954886056E-2</v>
      </c>
    </row>
    <row r="1547" spans="1:36">
      <c r="A1547" s="93" t="str">
        <f t="shared" ref="A1547:A1551" si="6980">YEAR(B1547)&amp;WEEKNUM(B1547)</f>
        <v>202116</v>
      </c>
      <c r="B1547" s="93">
        <f>'Sub Index'!A1529</f>
        <v>44298</v>
      </c>
      <c r="C1547" s="1184">
        <f>VLOOKUP(B1547,'Sub Index'!A:M,8,0)</f>
        <v>0.8135589540271716</v>
      </c>
      <c r="D1547" s="1184">
        <f>VLOOKUP(B1547,'Sub Index'!J:M,4,0)</f>
        <v>0.64650000000000007</v>
      </c>
      <c r="E1547" s="1184">
        <f>VLOOKUP(B1547,'Sub Index'!O:W,4,0)</f>
        <v>0.5737000000000001</v>
      </c>
      <c r="F1547" s="1184">
        <f>VLOOKUP(B1547,'Sub Index'!O:W,7,0)</f>
        <v>7.3968334023781848E-2</v>
      </c>
      <c r="G1547" s="1184">
        <f>VLOOKUP(B1547,'Sub Index'!O:W,9,0)</f>
        <v>-5.9000000000000163E-3</v>
      </c>
      <c r="H1547" s="1184">
        <f>VLOOKUP(B1547,'Sub Index'!Y:AE,4,0)</f>
        <v>1.0793000000000004</v>
      </c>
      <c r="I1547" s="1184">
        <f>VLOOKUP(B1547,'Sub Index'!Y:AE,7,0)</f>
        <v>6.2540892494403902E-3</v>
      </c>
      <c r="J1547" s="1184">
        <f>VLOOKUP(B1547,'Sub Index'!AG:AK,4,0)</f>
        <v>6.0441039005125208E-3</v>
      </c>
      <c r="K1547" s="1184">
        <f>VLOOKUP(B1547,'Sub Index'!AG:AK,5,0)</f>
        <v>166023968.92250001</v>
      </c>
      <c r="L1547" s="1184">
        <f>VLOOKUP(B1547,'Sub Index'!AM:AX,4,0)</f>
        <v>1.3899578210027151E-3</v>
      </c>
      <c r="M1547" s="1184">
        <f>VLOOKUP(B1547,'Sub Index'!AM:AX,7,0)</f>
        <v>1.5399999999999636E-2</v>
      </c>
      <c r="N1547" s="1184">
        <f>VLOOKUP(B1547,'Sub Index'!AM:AX,8,0)</f>
        <v>-3.4000000000000696E-3</v>
      </c>
      <c r="O1547" s="1184">
        <f>VLOOKUP(B1547,'Sub Index'!AV:AX,3,0)</f>
        <v>356.11399999999998</v>
      </c>
      <c r="Q1547" s="1185">
        <f t="shared" ref="Q1547:Q1551" si="6981">IF(C1547=0,"",(C1547-C$2)/C$3)</f>
        <v>-0.75809615672410235</v>
      </c>
      <c r="R1547" s="1185">
        <f t="shared" ref="R1547:R1551" si="6982">IF(D1547=0,"",(D1547-D$2)/D$3)</f>
        <v>0.88044079284725763</v>
      </c>
      <c r="S1547" s="1185">
        <f t="shared" ref="S1547:S1551" si="6983">IF(E1547=0,"",(E1547-E$2)/E$3)</f>
        <v>-0.899784210887416</v>
      </c>
      <c r="T1547" s="1185">
        <f t="shared" ref="T1547:T1551" si="6984">IF(F1547=0,"",(F1547-F$2)/F$3)</f>
        <v>0.29734455482354322</v>
      </c>
      <c r="U1547" s="1185">
        <f t="shared" ref="U1547:U1551" si="6985">IF(G1547=0,"",(G1547-G$2)/G$3)</f>
        <v>-0.73452310341017635</v>
      </c>
      <c r="V1547" s="1185">
        <f t="shared" ref="V1547:V1551" si="6986">IF(H1547=0,"",(H1547-H$2)/H$3)</f>
        <v>-1.0213170184184355</v>
      </c>
      <c r="W1547" s="1185">
        <f t="shared" ref="W1547:W1551" si="6987">IF(I1547=0,"",(I1547-I$2)/I$3)</f>
        <v>-0.31861831233994153</v>
      </c>
      <c r="X1547" s="1185">
        <f t="shared" ref="X1547:X1551" si="6988">IF(J1547=0,"",(J1547-J$2)/J$3)</f>
        <v>-0.70819617999818552</v>
      </c>
      <c r="Y1547" s="1185">
        <f t="shared" ref="Y1547:Y1551" si="6989">IF(K1547=0,"",(K1547-K$2)/K$3)</f>
        <v>1.8771746633925352</v>
      </c>
      <c r="Z1547" s="1185">
        <f t="shared" ref="Z1547:Z1551" si="6990">IF(L1547=0,"",(L1547-L$2)/L$3)</f>
        <v>-0.69818402726677309</v>
      </c>
      <c r="AA1547" s="1185">
        <f t="shared" ref="AA1547:AA1551" si="6991">IF(M1547=0,"",(M1547-M$2)/M$3)</f>
        <v>0.13716849407412771</v>
      </c>
      <c r="AB1547" s="1185">
        <f t="shared" ref="AB1547:AB1551" si="6992">IF(N1547=0,"",(N1547-N$2)/N$3)</f>
        <v>-0.37488858777868189</v>
      </c>
      <c r="AC1547" s="1185">
        <f t="shared" ref="AC1547:AC1551" si="6993">IF(O1547=0,"",(O1547-O$2)/O$3)</f>
        <v>1.1748946516710159</v>
      </c>
      <c r="AE1547" s="1184">
        <f t="shared" ref="AE1547:AE1551" si="6994">AVERAGE(Q1547:R1547)</f>
        <v>6.1172318061577635E-2</v>
      </c>
      <c r="AF1547" s="1184">
        <f t="shared" ref="AF1547:AF1551" si="6995">AVERAGE(S1547:U1547)</f>
        <v>-0.44565425315801638</v>
      </c>
      <c r="AG1547" s="1184">
        <f t="shared" ref="AG1547:AG1551" si="6996">AVERAGE(V1547:W1547)</f>
        <v>-0.6699676653791885</v>
      </c>
      <c r="AH1547" s="1184">
        <f t="shared" ref="AH1547:AH1551" si="6997">AVERAGE(X1547:Y1547)</f>
        <v>0.58448924169717487</v>
      </c>
      <c r="AI1547" s="1184">
        <f t="shared" ref="AI1547:AI1551" si="6998">AVERAGE(Z1547:AC1547)</f>
        <v>5.9747632674922169E-2</v>
      </c>
      <c r="AJ1547" s="1184">
        <f t="shared" ref="AJ1547:AJ1551" si="6999">AVERAGE(AE1547:AI1547)</f>
        <v>-8.2042545220706031E-2</v>
      </c>
    </row>
    <row r="1548" spans="1:36">
      <c r="A1548" s="93" t="str">
        <f t="shared" si="6980"/>
        <v>202116</v>
      </c>
      <c r="B1548" s="93">
        <f>'Sub Index'!A1530</f>
        <v>44299</v>
      </c>
      <c r="C1548" s="1184">
        <f>VLOOKUP(B1548,'Sub Index'!A:M,8,0)</f>
        <v>0.79517180185623748</v>
      </c>
      <c r="D1548" s="1184">
        <f>VLOOKUP(B1548,'Sub Index'!J:M,4,0)</f>
        <v>0.6357999999999997</v>
      </c>
      <c r="E1548" s="1184">
        <f>VLOOKUP(B1548,'Sub Index'!O:W,4,0)</f>
        <v>0.5636000000000001</v>
      </c>
      <c r="F1548" s="1184">
        <f>VLOOKUP(B1548,'Sub Index'!O:W,7,0)</f>
        <v>7.2116902110282044E-2</v>
      </c>
      <c r="G1548" s="1184">
        <f>VLOOKUP(B1548,'Sub Index'!O:W,9,0)</f>
        <v>-4.5400000000000107E-2</v>
      </c>
      <c r="H1548" s="1184">
        <f>VLOOKUP(B1548,'Sub Index'!Y:AE,4,0)</f>
        <v>1.0919999999999996</v>
      </c>
      <c r="I1548" s="1184">
        <f>VLOOKUP(B1548,'Sub Index'!Y:AE,7,0)</f>
        <v>6.4858083344384691E-3</v>
      </c>
      <c r="J1548" s="1184">
        <f>VLOOKUP(B1548,'Sub Index'!AG:AK,4,0)</f>
        <v>5.9290978275913838E-3</v>
      </c>
      <c r="K1548" s="1184">
        <f>VLOOKUP(B1548,'Sub Index'!AG:AK,5,0)</f>
        <v>165517932.90959999</v>
      </c>
      <c r="L1548" s="1184">
        <f>VLOOKUP(B1548,'Sub Index'!AM:AX,4,0)</f>
        <v>1.3855905386084097E-3</v>
      </c>
      <c r="M1548" s="1184">
        <f>VLOOKUP(B1548,'Sub Index'!AM:AX,7,0)</f>
        <v>1.499999999999968E-2</v>
      </c>
      <c r="N1548" s="1184">
        <f>VLOOKUP(B1548,'Sub Index'!AM:AX,8,0)</f>
        <v>-4.9000000000001265E-3</v>
      </c>
      <c r="O1548" s="1184">
        <f>VLOOKUP(B1548,'Sub Index'!AV:AX,3,0)</f>
        <v>358.02799999999996</v>
      </c>
      <c r="Q1548" s="1185">
        <f t="shared" si="6981"/>
        <v>-0.80084368460836897</v>
      </c>
      <c r="R1548" s="1185">
        <f t="shared" si="6982"/>
        <v>0.87344062176548887</v>
      </c>
      <c r="S1548" s="1185">
        <f t="shared" si="6983"/>
        <v>-0.90634611212946148</v>
      </c>
      <c r="T1548" s="1185">
        <f t="shared" si="6984"/>
        <v>0.24824308782791696</v>
      </c>
      <c r="U1548" s="1185">
        <f t="shared" si="6985"/>
        <v>-0.85287908471444474</v>
      </c>
      <c r="V1548" s="1185">
        <f t="shared" si="6986"/>
        <v>-1.012785705749496</v>
      </c>
      <c r="W1548" s="1185">
        <f t="shared" si="6987"/>
        <v>-0.23960999603580835</v>
      </c>
      <c r="X1548" s="1185">
        <f t="shared" si="6988"/>
        <v>-0.72353996657031483</v>
      </c>
      <c r="Y1548" s="1185">
        <f t="shared" si="6989"/>
        <v>1.8605246316401829</v>
      </c>
      <c r="Z1548" s="1185">
        <f t="shared" si="6990"/>
        <v>-0.70292678758616034</v>
      </c>
      <c r="AA1548" s="1185">
        <f t="shared" si="6991"/>
        <v>0.10649679015260427</v>
      </c>
      <c r="AB1548" s="1185">
        <f t="shared" si="6992"/>
        <v>-0.44423949861248052</v>
      </c>
      <c r="AC1548" s="1185">
        <f t="shared" si="6993"/>
        <v>1.2030033281740811</v>
      </c>
      <c r="AE1548" s="1184">
        <f t="shared" si="6994"/>
        <v>3.629846857855995E-2</v>
      </c>
      <c r="AF1548" s="1184">
        <f t="shared" si="6995"/>
        <v>-0.50366070300532984</v>
      </c>
      <c r="AG1548" s="1184">
        <f t="shared" si="6996"/>
        <v>-0.62619785089265223</v>
      </c>
      <c r="AH1548" s="1184">
        <f t="shared" si="6997"/>
        <v>0.56849233253493403</v>
      </c>
      <c r="AI1548" s="1184">
        <f t="shared" si="6998"/>
        <v>4.0583458032011133E-2</v>
      </c>
      <c r="AJ1548" s="1184">
        <f t="shared" si="6999"/>
        <v>-9.6896858950495379E-2</v>
      </c>
    </row>
    <row r="1549" spans="1:36">
      <c r="A1549" s="93" t="str">
        <f t="shared" si="6980"/>
        <v>202116</v>
      </c>
      <c r="B1549" s="93">
        <f>'Sub Index'!A1531</f>
        <v>44300</v>
      </c>
      <c r="C1549" s="1184">
        <f>VLOOKUP(B1549,'Sub Index'!A:M,8,0)</f>
        <v>0.73834982629150658</v>
      </c>
      <c r="D1549" s="1184">
        <f>VLOOKUP(B1549,'Sub Index'!J:M,4,0)</f>
        <v>0.59489999999999998</v>
      </c>
      <c r="E1549" s="1184">
        <f>VLOOKUP(B1549,'Sub Index'!O:W,4,0)</f>
        <v>0.56420000000000003</v>
      </c>
      <c r="F1549" s="1184">
        <f>VLOOKUP(B1549,'Sub Index'!O:W,7,0)</f>
        <v>7.1748011037981188E-2</v>
      </c>
      <c r="G1549" s="1184">
        <f>VLOOKUP(B1549,'Sub Index'!O:W,9,0)</f>
        <v>-5.4300000000000015E-2</v>
      </c>
      <c r="H1549" s="1184">
        <f>VLOOKUP(B1549,'Sub Index'!Y:AE,4,0)</f>
        <v>1.0548000000000002</v>
      </c>
      <c r="I1549" s="1184">
        <f>VLOOKUP(B1549,'Sub Index'!Y:AE,7,0)</f>
        <v>6.4164472590082745E-3</v>
      </c>
      <c r="J1549" s="1184">
        <f>VLOOKUP(B1549,'Sub Index'!AG:AK,4,0)</f>
        <v>5.8973514393769735E-3</v>
      </c>
      <c r="K1549" s="1184">
        <f>VLOOKUP(B1549,'Sub Index'!AG:AK,5,0)</f>
        <v>165733820.85960001</v>
      </c>
      <c r="L1549" s="1184">
        <f>VLOOKUP(B1549,'Sub Index'!AM:AX,4,0)</f>
        <v>1.5055670834557453E-3</v>
      </c>
      <c r="M1549" s="1184">
        <f>VLOOKUP(B1549,'Sub Index'!AM:AX,7,0)</f>
        <v>1.5200000000000102E-2</v>
      </c>
      <c r="N1549" s="1184">
        <f>VLOOKUP(B1549,'Sub Index'!AM:AX,8,0)</f>
        <v>-1.4000000000002899E-3</v>
      </c>
      <c r="O1549" s="1184">
        <f>VLOOKUP(B1549,'Sub Index'!AV:AX,3,0)</f>
        <v>358.93600000000004</v>
      </c>
      <c r="Q1549" s="1185">
        <f t="shared" si="6981"/>
        <v>-0.93294674017192403</v>
      </c>
      <c r="R1549" s="1185">
        <f t="shared" si="6982"/>
        <v>0.84668295847162622</v>
      </c>
      <c r="S1549" s="1185">
        <f t="shared" si="6983"/>
        <v>-0.90595629621409246</v>
      </c>
      <c r="T1549" s="1185">
        <f t="shared" si="6984"/>
        <v>0.2384597991854942</v>
      </c>
      <c r="U1549" s="1185">
        <f t="shared" si="6985"/>
        <v>-0.87954663493236807</v>
      </c>
      <c r="V1549" s="1185">
        <f t="shared" si="6986"/>
        <v>-1.0377750625435562</v>
      </c>
      <c r="W1549" s="1185">
        <f t="shared" si="6987"/>
        <v>-0.2632597605203742</v>
      </c>
      <c r="X1549" s="1185">
        <f t="shared" si="6988"/>
        <v>-0.72777548033776518</v>
      </c>
      <c r="Y1549" s="1185">
        <f t="shared" si="6989"/>
        <v>1.8676279624917773</v>
      </c>
      <c r="Z1549" s="1185">
        <f t="shared" si="6990"/>
        <v>-0.57263523673497385</v>
      </c>
      <c r="AA1549" s="1185">
        <f t="shared" si="6991"/>
        <v>0.12183264211340004</v>
      </c>
      <c r="AB1549" s="1185">
        <f t="shared" si="6992"/>
        <v>-0.28242070666696406</v>
      </c>
      <c r="AC1549" s="1185">
        <f t="shared" si="6993"/>
        <v>1.2163380608098102</v>
      </c>
      <c r="AE1549" s="1184">
        <f t="shared" si="6994"/>
        <v>-4.3131890850148902E-2</v>
      </c>
      <c r="AF1549" s="1184">
        <f t="shared" si="6995"/>
        <v>-0.51568104398698877</v>
      </c>
      <c r="AG1549" s="1184">
        <f t="shared" si="6996"/>
        <v>-0.65051741153196518</v>
      </c>
      <c r="AH1549" s="1184">
        <f t="shared" si="6997"/>
        <v>0.56992624107700607</v>
      </c>
      <c r="AI1549" s="1184">
        <f t="shared" si="6998"/>
        <v>0.12077868988031809</v>
      </c>
      <c r="AJ1549" s="1184">
        <f t="shared" si="6999"/>
        <v>-0.10372508308235573</v>
      </c>
    </row>
    <row r="1550" spans="1:36">
      <c r="A1550" s="93" t="str">
        <f t="shared" si="6980"/>
        <v>202116</v>
      </c>
      <c r="B1550" s="93">
        <f>'Sub Index'!A1532</f>
        <v>44301</v>
      </c>
      <c r="C1550" s="1184">
        <f>VLOOKUP(B1550,'Sub Index'!A:M,8,0)</f>
        <v>0.70892356610715745</v>
      </c>
      <c r="D1550" s="1184">
        <f>VLOOKUP(B1550,'Sub Index'!J:M,4,0)</f>
        <v>0.60560000000000036</v>
      </c>
      <c r="E1550" s="1184">
        <f>VLOOKUP(B1550,'Sub Index'!O:W,4,0)</f>
        <v>0.5669000000000004</v>
      </c>
      <c r="F1550" s="1184">
        <f>VLOOKUP(B1550,'Sub Index'!O:W,7,0)</f>
        <v>7.2301128603279252E-2</v>
      </c>
      <c r="G1550" s="1184">
        <f>VLOOKUP(B1550,'Sub Index'!O:W,9,0)</f>
        <v>1.499999999999968E-2</v>
      </c>
      <c r="H1550" s="1184">
        <f>VLOOKUP(B1550,'Sub Index'!Y:AE,4,0)</f>
        <v>1.0231000000000003</v>
      </c>
      <c r="I1550" s="1184">
        <f>VLOOKUP(B1550,'Sub Index'!Y:AE,7,0)</f>
        <v>6.483534378163138E-3</v>
      </c>
      <c r="J1550" s="1184">
        <f>VLOOKUP(B1550,'Sub Index'!AG:AK,4,0)</f>
        <v>5.9524061446070775E-3</v>
      </c>
      <c r="K1550" s="1184">
        <f>VLOOKUP(B1550,'Sub Index'!AG:AK,5,0)</f>
        <v>165801577.36919999</v>
      </c>
      <c r="L1550" s="1184">
        <f>VLOOKUP(B1550,'Sub Index'!AM:AX,4,0)</f>
        <v>1.5053376406613994E-3</v>
      </c>
      <c r="M1550" s="1184">
        <f>VLOOKUP(B1550,'Sub Index'!AM:AX,7,0)</f>
        <v>1.5600000000000058E-2</v>
      </c>
      <c r="N1550" s="1184">
        <f>VLOOKUP(B1550,'Sub Index'!AM:AX,8,0)</f>
        <v>-5.1999999999994273E-3</v>
      </c>
      <c r="O1550" s="1184">
        <f>VLOOKUP(B1550,'Sub Index'!AV:AX,3,0)</f>
        <v>354.49400000000003</v>
      </c>
      <c r="Q1550" s="1185">
        <f t="shared" si="6981"/>
        <v>-1.0013586326752451</v>
      </c>
      <c r="R1550" s="1185">
        <f t="shared" si="6982"/>
        <v>0.85368312955339498</v>
      </c>
      <c r="S1550" s="1185">
        <f t="shared" si="6983"/>
        <v>-0.90420212459493154</v>
      </c>
      <c r="T1550" s="1185">
        <f t="shared" si="6984"/>
        <v>0.2531289229481094</v>
      </c>
      <c r="U1550" s="1185">
        <f t="shared" si="6985"/>
        <v>-0.67189930570741274</v>
      </c>
      <c r="V1550" s="1185">
        <f t="shared" si="6986"/>
        <v>-1.0590697563707527</v>
      </c>
      <c r="W1550" s="1185">
        <f t="shared" si="6987"/>
        <v>-0.24038533768133843</v>
      </c>
      <c r="X1550" s="1185">
        <f t="shared" si="6988"/>
        <v>-0.72043023651380222</v>
      </c>
      <c r="Y1550" s="1185">
        <f t="shared" si="6989"/>
        <v>1.8698573453963714</v>
      </c>
      <c r="Z1550" s="1185">
        <f t="shared" si="6990"/>
        <v>-0.57288440591670842</v>
      </c>
      <c r="AA1550" s="1185">
        <f t="shared" si="6991"/>
        <v>0.15250434603492349</v>
      </c>
      <c r="AB1550" s="1185">
        <f t="shared" si="6992"/>
        <v>-0.45810968077920738</v>
      </c>
      <c r="AC1550" s="1185">
        <f t="shared" si="6993"/>
        <v>1.1511036088627795</v>
      </c>
      <c r="AE1550" s="1184">
        <f t="shared" si="6994"/>
        <v>-7.3837751560925036E-2</v>
      </c>
      <c r="AF1550" s="1184">
        <f t="shared" si="6995"/>
        <v>-0.44099083578474496</v>
      </c>
      <c r="AG1550" s="1184">
        <f t="shared" si="6996"/>
        <v>-0.64972754702604563</v>
      </c>
      <c r="AH1550" s="1184">
        <f t="shared" si="6997"/>
        <v>0.57471355444128458</v>
      </c>
      <c r="AI1550" s="1184">
        <f t="shared" si="6998"/>
        <v>6.8153467050446781E-2</v>
      </c>
      <c r="AJ1550" s="1184">
        <f t="shared" si="6999"/>
        <v>-0.10433782257599686</v>
      </c>
    </row>
    <row r="1551" spans="1:36">
      <c r="A1551" s="93" t="str">
        <f t="shared" si="6980"/>
        <v>202116</v>
      </c>
      <c r="B1551" s="93">
        <f>'Sub Index'!A1533</f>
        <v>44302</v>
      </c>
      <c r="C1551" s="1184">
        <f>VLOOKUP(B1551,'Sub Index'!A:M,8,0)</f>
        <v>0.78370576445655638</v>
      </c>
      <c r="D1551" s="1184">
        <f>VLOOKUP(B1551,'Sub Index'!J:M,4,0)</f>
        <v>0.68500000000000005</v>
      </c>
      <c r="E1551" s="1184">
        <f>VLOOKUP(B1551,'Sub Index'!O:W,4,0)</f>
        <v>0.57620000000000005</v>
      </c>
      <c r="F1551" s="1184">
        <f>VLOOKUP(B1551,'Sub Index'!O:W,7,0)</f>
        <v>7.3611619248023064E-2</v>
      </c>
      <c r="G1551" s="1184">
        <f>VLOOKUP(B1551,'Sub Index'!O:W,9,0)</f>
        <v>9.9999999999766942E-5</v>
      </c>
      <c r="H1551" s="1184">
        <f>VLOOKUP(B1551,'Sub Index'!Y:AE,4,0)</f>
        <v>1.1137999999999999</v>
      </c>
      <c r="I1551" s="1184">
        <f>VLOOKUP(B1551,'Sub Index'!Y:AE,7,0)</f>
        <v>6.4162906322948977E-3</v>
      </c>
      <c r="J1551" s="1184">
        <f>VLOOKUP(B1551,'Sub Index'!AG:AK,4,0)</f>
        <v>6.10201853774869E-3</v>
      </c>
      <c r="K1551" s="1184">
        <f>VLOOKUP(B1551,'Sub Index'!AG:AK,5,0)</f>
        <v>165681073.05500001</v>
      </c>
      <c r="L1551" s="1184">
        <f>VLOOKUP(B1551,'Sub Index'!AM:AX,4,0)</f>
        <v>1.5477359570608541E-3</v>
      </c>
      <c r="M1551" s="1184">
        <f>VLOOKUP(B1551,'Sub Index'!AM:AX,7,0)</f>
        <v>1.5149999999999331E-2</v>
      </c>
      <c r="N1551" s="1184">
        <f>VLOOKUP(B1551,'Sub Index'!AM:AX,8,0)</f>
        <v>4.1500000000000981E-3</v>
      </c>
      <c r="O1551" s="1184">
        <f>VLOOKUP(B1551,'Sub Index'!AV:AX,3,0)</f>
        <v>350.87</v>
      </c>
      <c r="Q1551" s="1185">
        <f t="shared" si="6981"/>
        <v>-0.82750059966015821</v>
      </c>
      <c r="R1551" s="1185">
        <f t="shared" si="6982"/>
        <v>0.90562832430969575</v>
      </c>
      <c r="S1551" s="1185">
        <f t="shared" si="6983"/>
        <v>-0.89815997790671176</v>
      </c>
      <c r="T1551" s="1185">
        <f t="shared" si="6984"/>
        <v>0.28788419138211224</v>
      </c>
      <c r="U1551" s="1185">
        <f t="shared" si="6985"/>
        <v>-0.71654497966775654</v>
      </c>
      <c r="V1551" s="1185">
        <f t="shared" si="6986"/>
        <v>-0.99814140526265394</v>
      </c>
      <c r="W1551" s="1185">
        <f t="shared" si="6987"/>
        <v>-0.26331316489538392</v>
      </c>
      <c r="X1551" s="1185">
        <f t="shared" si="6988"/>
        <v>-0.70046937209506355</v>
      </c>
      <c r="Y1551" s="1185">
        <f t="shared" si="6989"/>
        <v>1.8658924088966413</v>
      </c>
      <c r="Z1551" s="1185">
        <f t="shared" si="6990"/>
        <v>-0.52684088629215642</v>
      </c>
      <c r="AA1551" s="1185">
        <f t="shared" si="6991"/>
        <v>0.11799867912315003</v>
      </c>
      <c r="AB1551" s="1185">
        <f t="shared" si="6992"/>
        <v>-2.5822336581900932E-2</v>
      </c>
      <c r="AC1551" s="1185">
        <f t="shared" si="6993"/>
        <v>1.0978821649510191</v>
      </c>
      <c r="AE1551" s="1184">
        <f t="shared" si="6994"/>
        <v>3.9063862324768772E-2</v>
      </c>
      <c r="AF1551" s="1184">
        <f t="shared" si="6995"/>
        <v>-0.44227358873078537</v>
      </c>
      <c r="AG1551" s="1184">
        <f t="shared" si="6996"/>
        <v>-0.63072728507901887</v>
      </c>
      <c r="AH1551" s="1184">
        <f t="shared" si="6997"/>
        <v>0.58271151840078894</v>
      </c>
      <c r="AI1551" s="1184">
        <f t="shared" si="6998"/>
        <v>0.16580440530002793</v>
      </c>
      <c r="AJ1551" s="1184">
        <f t="shared" si="6999"/>
        <v>-5.7084217556843717E-2</v>
      </c>
    </row>
    <row r="1552" spans="1:36">
      <c r="A1552" s="93" t="str">
        <f t="shared" ref="A1552:A1556" si="7000">YEAR(B1552)&amp;WEEKNUM(B1552)</f>
        <v>202117</v>
      </c>
      <c r="B1552" s="93">
        <f>'Sub Index'!A1534</f>
        <v>44305</v>
      </c>
      <c r="C1552" s="1187">
        <f>VLOOKUP(B1552,'Sub Index'!A:M,8,0)</f>
        <v>0.97016751910404053</v>
      </c>
      <c r="D1552" s="1187">
        <f>VLOOKUP(B1552,'Sub Index'!J:M,4,0)</f>
        <v>0.68490000000000029</v>
      </c>
      <c r="E1552" s="1187">
        <f>VLOOKUP(B1552,'Sub Index'!O:W,4,0)</f>
        <v>0.54179999999999984</v>
      </c>
      <c r="F1552" s="1187">
        <f>VLOOKUP(B1552,'Sub Index'!O:W,7,0)</f>
        <v>7.4950942118199124E-2</v>
      </c>
      <c r="G1552" s="1187">
        <f>VLOOKUP(B1552,'Sub Index'!O:W,9,0)</f>
        <v>0.10870000000000024</v>
      </c>
      <c r="H1552" s="1187">
        <f>VLOOKUP(B1552,'Sub Index'!Y:AE,4,0)</f>
        <v>1.1401000000000003</v>
      </c>
      <c r="I1552" s="1187">
        <f>VLOOKUP(B1552,'Sub Index'!Y:AE,7,0)</f>
        <v>6.3933882362433737E-3</v>
      </c>
      <c r="J1552" s="1187">
        <f>VLOOKUP(B1552,'Sub Index'!AG:AK,4,0)</f>
        <v>7.588858382940121E-3</v>
      </c>
      <c r="K1552" s="1187">
        <f>VLOOKUP(B1552,'Sub Index'!AG:AK,5,0)</f>
        <v>166516134.10190001</v>
      </c>
      <c r="L1552" s="1187">
        <f>VLOOKUP(B1552,'Sub Index'!AM:AX,4,0)</f>
        <v>1.5904986874543565E-3</v>
      </c>
      <c r="M1552" s="1187">
        <f>VLOOKUP(B1552,'Sub Index'!AM:AX,7,0)</f>
        <v>1.3549999999999507E-2</v>
      </c>
      <c r="N1552" s="1187">
        <f>VLOOKUP(B1552,'Sub Index'!AM:AX,8,0)</f>
        <v>-2.4499999999996191E-3</v>
      </c>
      <c r="O1552" s="1187">
        <f>VLOOKUP(B1552,'Sub Index'!AV:AX,3,0)</f>
        <v>362.71600000000001</v>
      </c>
      <c r="Q1552" s="1186">
        <f t="shared" ref="Q1552:Q1556" si="7001">IF(C1552=0,"",(C1552-C$2)/C$3)</f>
        <v>-0.39400339563186976</v>
      </c>
      <c r="R1552" s="1186">
        <f t="shared" ref="R1552:R1556" si="7002">IF(D1552=0,"",(D1552-D$2)/D$3)</f>
        <v>0.90556290215005319</v>
      </c>
      <c r="S1552" s="1186">
        <f t="shared" ref="S1552:S1556" si="7003">IF(E1552=0,"",(E1552-E$2)/E$3)</f>
        <v>-0.92050942372120326</v>
      </c>
      <c r="T1552" s="1186">
        <f t="shared" ref="T1552:T1556" si="7004">IF(F1552=0,"",(F1552-F$2)/F$3)</f>
        <v>0.32340411367951094</v>
      </c>
      <c r="U1552" s="1186">
        <f t="shared" ref="U1552:U1556" si="7005">IF(G1552=0,"",(G1552-G$2)/G$3)</f>
        <v>-0.39114093992994503</v>
      </c>
      <c r="V1552" s="1186">
        <f t="shared" ref="V1552:V1556" si="7006">IF(H1552=0,"",(H1552-H$2)/H$3)</f>
        <v>-0.98047419871201413</v>
      </c>
      <c r="W1552" s="1186">
        <f t="shared" ref="W1552:W1556" si="7007">IF(I1552=0,"",(I1552-I$2)/I$3)</f>
        <v>-0.27112210195974501</v>
      </c>
      <c r="X1552" s="1186">
        <f t="shared" ref="X1552:X1556" si="7008">IF(J1552=0,"",(J1552-J$2)/J$3)</f>
        <v>-0.50209938456232606</v>
      </c>
      <c r="Y1552" s="1186">
        <f t="shared" ref="Y1552:Y1556" si="7009">IF(K1552=0,"",(K1552-K$2)/K$3)</f>
        <v>1.893368305061337</v>
      </c>
      <c r="Z1552" s="1186">
        <f t="shared" ref="Z1552:Z1556" si="7010">IF(L1552=0,"",(L1552-L$2)/L$3)</f>
        <v>-0.4804016221118933</v>
      </c>
      <c r="AA1552" s="1186">
        <f t="shared" ref="AA1552:AA1556" si="7011">IF(M1552=0,"",(M1552-M$2)/M$3)</f>
        <v>-4.6881365629437505E-3</v>
      </c>
      <c r="AB1552" s="1186">
        <f t="shared" ref="AB1552:AB1556" si="7012">IF(N1552=0,"",(N1552-N$2)/N$3)</f>
        <v>-0.33096634425059024</v>
      </c>
      <c r="AC1552" s="1186">
        <f t="shared" ref="AC1552:AC1556" si="7013">IF(O1552=0,"",(O1552-O$2)/O$3)</f>
        <v>1.2718504940290298</v>
      </c>
      <c r="AE1552" s="1187">
        <f t="shared" ref="AE1552:AE1556" si="7014">AVERAGE(Q1552:R1552)</f>
        <v>0.25577975325909175</v>
      </c>
      <c r="AF1552" s="1187">
        <f t="shared" ref="AF1552:AF1556" si="7015">AVERAGE(S1552:U1552)</f>
        <v>-0.32941541665721247</v>
      </c>
      <c r="AG1552" s="1187">
        <f t="shared" ref="AG1552:AG1556" si="7016">AVERAGE(V1552:W1552)</f>
        <v>-0.6257981503358796</v>
      </c>
      <c r="AH1552" s="1187">
        <f t="shared" ref="AH1552:AH1556" si="7017">AVERAGE(X1552:Y1552)</f>
        <v>0.69563446024950548</v>
      </c>
      <c r="AI1552" s="1187">
        <f t="shared" ref="AI1552:AI1556" si="7018">AVERAGE(Z1552:AC1552)</f>
        <v>0.11394859777590063</v>
      </c>
      <c r="AJ1552" s="1187">
        <f t="shared" ref="AJ1552:AJ1556" si="7019">AVERAGE(AE1552:AI1552)</f>
        <v>2.2029848858281149E-2</v>
      </c>
    </row>
    <row r="1553" spans="1:36">
      <c r="A1553" s="93" t="str">
        <f t="shared" si="7000"/>
        <v>202117</v>
      </c>
      <c r="B1553" s="93">
        <f>'Sub Index'!A1535</f>
        <v>44306</v>
      </c>
      <c r="C1553" s="1187">
        <f>VLOOKUP(B1553,'Sub Index'!A:M,8,0)</f>
        <v>0.97535859449836559</v>
      </c>
      <c r="D1553" s="1187">
        <f>VLOOKUP(B1553,'Sub Index'!J:M,4,0)</f>
        <v>0.66279999999999983</v>
      </c>
      <c r="E1553" s="1187">
        <f>VLOOKUP(B1553,'Sub Index'!O:W,4,0)</f>
        <v>0.55440000000000023</v>
      </c>
      <c r="F1553" s="1187">
        <f>VLOOKUP(B1553,'Sub Index'!O:W,7,0)</f>
        <v>7.4176354042048823E-2</v>
      </c>
      <c r="G1553" s="1187">
        <f>VLOOKUP(B1553,'Sub Index'!O:W,9,0)</f>
        <v>7.5000000000000178E-2</v>
      </c>
      <c r="H1553" s="1187">
        <f>VLOOKUP(B1553,'Sub Index'!Y:AE,4,0)</f>
        <v>1.1015999999999999</v>
      </c>
      <c r="I1553" s="1187">
        <f>VLOOKUP(B1553,'Sub Index'!Y:AE,7,0)</f>
        <v>6.4045355198536855E-3</v>
      </c>
      <c r="J1553" s="1187">
        <f>VLOOKUP(B1553,'Sub Index'!AG:AK,4,0)</f>
        <v>7.5963979007939563E-3</v>
      </c>
      <c r="K1553" s="1187">
        <f>VLOOKUP(B1553,'Sub Index'!AG:AK,5,0)</f>
        <v>166776217.88550001</v>
      </c>
      <c r="L1553" s="1187">
        <f>VLOOKUP(B1553,'Sub Index'!AM:AX,4,0)</f>
        <v>1.6808083406321449E-3</v>
      </c>
      <c r="M1553" s="1187">
        <f>VLOOKUP(B1553,'Sub Index'!AM:AX,7,0)</f>
        <v>8.3999999999999631E-3</v>
      </c>
      <c r="N1553" s="1187">
        <f>VLOOKUP(B1553,'Sub Index'!AM:AX,8,0)</f>
        <v>5.3000000000000824E-3</v>
      </c>
      <c r="O1553" s="1187">
        <f>VLOOKUP(B1553,'Sub Index'!AV:AX,3,0)</f>
        <v>379.798</v>
      </c>
      <c r="Q1553" s="1186">
        <f t="shared" si="7001"/>
        <v>-0.38193487963193024</v>
      </c>
      <c r="R1553" s="1186">
        <f t="shared" si="7002"/>
        <v>0.89110460486901699</v>
      </c>
      <c r="S1553" s="1186">
        <f t="shared" si="7003"/>
        <v>-0.9123232894984532</v>
      </c>
      <c r="T1553" s="1186">
        <f t="shared" si="7004"/>
        <v>0.30286141341655382</v>
      </c>
      <c r="U1553" s="1186">
        <f t="shared" si="7005"/>
        <v>-0.49211806828320676</v>
      </c>
      <c r="V1553" s="1186">
        <f t="shared" si="7006"/>
        <v>-1.0063368394800609</v>
      </c>
      <c r="W1553" s="1186">
        <f t="shared" si="7007"/>
        <v>-0.26732125789278915</v>
      </c>
      <c r="X1553" s="1186">
        <f t="shared" si="7008"/>
        <v>-0.50109348330974313</v>
      </c>
      <c r="Y1553" s="1186">
        <f t="shared" si="7009"/>
        <v>1.9019258052091921</v>
      </c>
      <c r="Z1553" s="1186">
        <f t="shared" si="7010"/>
        <v>-0.38232757952015806</v>
      </c>
      <c r="AA1553" s="1186">
        <f t="shared" si="7011"/>
        <v>-0.3995863245525666</v>
      </c>
      <c r="AB1553" s="1186">
        <f t="shared" si="7012"/>
        <v>2.7346695057341941E-2</v>
      </c>
      <c r="AC1553" s="1186">
        <f t="shared" si="7013"/>
        <v>1.5227138231958857</v>
      </c>
      <c r="AE1553" s="1187">
        <f t="shared" si="7014"/>
        <v>0.25458486261854341</v>
      </c>
      <c r="AF1553" s="1187">
        <f t="shared" si="7015"/>
        <v>-0.36719331478836875</v>
      </c>
      <c r="AG1553" s="1187">
        <f t="shared" si="7016"/>
        <v>-0.63682904868642498</v>
      </c>
      <c r="AH1553" s="1187">
        <f t="shared" si="7017"/>
        <v>0.70041616094972448</v>
      </c>
      <c r="AI1553" s="1187">
        <f t="shared" si="7018"/>
        <v>0.19203665354512572</v>
      </c>
      <c r="AJ1553" s="1187">
        <f t="shared" si="7019"/>
        <v>2.8603062727719963E-2</v>
      </c>
    </row>
    <row r="1554" spans="1:36">
      <c r="A1554" s="93" t="str">
        <f t="shared" si="7000"/>
        <v>202117</v>
      </c>
      <c r="B1554" s="93">
        <f>'Sub Index'!A1536</f>
        <v>44307</v>
      </c>
      <c r="C1554" s="1187">
        <f>VLOOKUP(B1554,'Sub Index'!A:M,8,0)</f>
        <v>1.2154461379522983</v>
      </c>
      <c r="D1554" s="1187">
        <f>VLOOKUP(B1554,'Sub Index'!J:M,4,0)</f>
        <v>0.68779999999999974</v>
      </c>
      <c r="E1554" s="1187">
        <f>VLOOKUP(B1554,'Sub Index'!O:W,4,0)</f>
        <v>0.58709999999999996</v>
      </c>
      <c r="F1554" s="1187">
        <f>VLOOKUP(B1554,'Sub Index'!O:W,7,0)</f>
        <v>5.7686740368098566E-2</v>
      </c>
      <c r="G1554" s="1187">
        <f>VLOOKUP(B1554,'Sub Index'!O:W,9,0)</f>
        <v>9.5000000000000639E-3</v>
      </c>
      <c r="H1554" s="1187">
        <f>VLOOKUP(B1554,'Sub Index'!Y:AE,4,0)</f>
        <v>1.1330999999999998</v>
      </c>
      <c r="I1554" s="1187">
        <f>VLOOKUP(B1554,'Sub Index'!Y:AE,7,0)</f>
        <v>6.3983577954620906E-3</v>
      </c>
      <c r="J1554" s="1187">
        <f>VLOOKUP(B1554,'Sub Index'!AG:AK,4,0)</f>
        <v>7.5933586456243488E-3</v>
      </c>
      <c r="K1554" s="1187">
        <f>VLOOKUP(B1554,'Sub Index'!AG:AK,5,0)</f>
        <v>166892071.05449998</v>
      </c>
      <c r="L1554" s="1187">
        <f>VLOOKUP(B1554,'Sub Index'!AM:AX,4,0)</f>
        <v>1.6120083447116761E-3</v>
      </c>
      <c r="M1554" s="1187">
        <f>VLOOKUP(B1554,'Sub Index'!AM:AX,7,0)</f>
        <v>2.1950000000000358E-2</v>
      </c>
      <c r="N1554" s="1187">
        <f>VLOOKUP(B1554,'Sub Index'!AM:AX,8,0)</f>
        <v>-5.250000000000199E-3</v>
      </c>
      <c r="O1554" s="1187">
        <f>VLOOKUP(B1554,'Sub Index'!AV:AX,3,0)</f>
        <v>379.06399999999996</v>
      </c>
      <c r="Q1554" s="1186">
        <f t="shared" si="7001"/>
        <v>0.17623469785629861</v>
      </c>
      <c r="R1554" s="1186">
        <f t="shared" si="7002"/>
        <v>0.90746014477969106</v>
      </c>
      <c r="S1554" s="1186">
        <f t="shared" si="7003"/>
        <v>-0.89107832211084093</v>
      </c>
      <c r="T1554" s="1186">
        <f t="shared" si="7004"/>
        <v>-0.13445643536761745</v>
      </c>
      <c r="U1554" s="1186">
        <f t="shared" si="7005"/>
        <v>-0.68837925247129694</v>
      </c>
      <c r="V1554" s="1186">
        <f t="shared" si="7006"/>
        <v>-0.98517649703347743</v>
      </c>
      <c r="W1554" s="1186">
        <f t="shared" si="7007"/>
        <v>-0.2694276515149413</v>
      </c>
      <c r="X1554" s="1186">
        <f t="shared" si="7008"/>
        <v>-0.50149897218068895</v>
      </c>
      <c r="Y1554" s="1186">
        <f t="shared" si="7009"/>
        <v>1.9057377057326461</v>
      </c>
      <c r="Z1554" s="1186">
        <f t="shared" si="7010"/>
        <v>-0.4570426680271617</v>
      </c>
      <c r="AA1554" s="1186">
        <f t="shared" si="7011"/>
        <v>0.63941764578918481</v>
      </c>
      <c r="AB1554" s="1186">
        <f t="shared" si="7012"/>
        <v>-0.46042137780703624</v>
      </c>
      <c r="AC1554" s="1186">
        <f t="shared" si="7013"/>
        <v>1.5119344247877085</v>
      </c>
      <c r="AE1554" s="1187">
        <f t="shared" si="7014"/>
        <v>0.54184742131799479</v>
      </c>
      <c r="AF1554" s="1187">
        <f t="shared" si="7015"/>
        <v>-0.57130466998325169</v>
      </c>
      <c r="AG1554" s="1187">
        <f t="shared" si="7016"/>
        <v>-0.62730207427420936</v>
      </c>
      <c r="AH1554" s="1187">
        <f t="shared" si="7017"/>
        <v>0.70211936677597864</v>
      </c>
      <c r="AI1554" s="1187">
        <f t="shared" si="7018"/>
        <v>0.30847200618567383</v>
      </c>
      <c r="AJ1554" s="1187">
        <f t="shared" si="7019"/>
        <v>7.0766410004437244E-2</v>
      </c>
    </row>
    <row r="1555" spans="1:36">
      <c r="A1555" s="93" t="str">
        <f t="shared" si="7000"/>
        <v>202117</v>
      </c>
      <c r="B1555" s="93">
        <f>'Sub Index'!A1537</f>
        <v>44308</v>
      </c>
      <c r="C1555" s="1187">
        <f>VLOOKUP(B1555,'Sub Index'!A:M,8,0)</f>
        <v>1.271814738997489</v>
      </c>
      <c r="D1555" s="1187">
        <f>VLOOKUP(B1555,'Sub Index'!J:M,4,0)</f>
        <v>0.76929999999999987</v>
      </c>
      <c r="E1555" s="1187">
        <f>VLOOKUP(B1555,'Sub Index'!O:W,4,0)</f>
        <v>0.59470000000000001</v>
      </c>
      <c r="F1555" s="1187">
        <f>VLOOKUP(B1555,'Sub Index'!O:W,7,0)</f>
        <v>5.8125019303506449E-2</v>
      </c>
      <c r="G1555" s="1187">
        <f>VLOOKUP(B1555,'Sub Index'!O:W,9,0)</f>
        <v>1.8899999999999917E-2</v>
      </c>
      <c r="H1555" s="1187">
        <f>VLOOKUP(B1555,'Sub Index'!Y:AE,4,0)</f>
        <v>1.2007999999999996</v>
      </c>
      <c r="I1555" s="1187">
        <f>VLOOKUP(B1555,'Sub Index'!Y:AE,7,0)</f>
        <v>5.7931791337203983E-3</v>
      </c>
      <c r="J1555" s="1187">
        <f>VLOOKUP(B1555,'Sub Index'!AG:AK,4,0)</f>
        <v>7.6079535094748301E-3</v>
      </c>
      <c r="K1555" s="1187">
        <f>VLOOKUP(B1555,'Sub Index'!AG:AK,5,0)</f>
        <v>167227392.65990001</v>
      </c>
      <c r="L1555" s="1187">
        <f>VLOOKUP(B1555,'Sub Index'!AM:AX,4,0)</f>
        <v>1.5640463375571334E-3</v>
      </c>
      <c r="M1555" s="1187">
        <f>VLOOKUP(B1555,'Sub Index'!AM:AX,7,0)</f>
        <v>1.2900000000000134E-2</v>
      </c>
      <c r="N1555" s="1187">
        <f>VLOOKUP(B1555,'Sub Index'!AM:AX,8,0)</f>
        <v>5.8999999999995723E-3</v>
      </c>
      <c r="O1555" s="1187">
        <f>VLOOKUP(B1555,'Sub Index'!AV:AX,3,0)</f>
        <v>398.72599999999994</v>
      </c>
      <c r="Q1555" s="1186">
        <f t="shared" si="7001"/>
        <v>0.30728372179299324</v>
      </c>
      <c r="R1555" s="1186">
        <f t="shared" si="7002"/>
        <v>0.96077920488848867</v>
      </c>
      <c r="S1555" s="1186">
        <f t="shared" si="7003"/>
        <v>-0.8861406538494998</v>
      </c>
      <c r="T1555" s="1186">
        <f t="shared" si="7004"/>
        <v>-0.12283292465415654</v>
      </c>
      <c r="U1555" s="1186">
        <f t="shared" si="7005"/>
        <v>-0.66021352527483868</v>
      </c>
      <c r="V1555" s="1186">
        <f t="shared" si="7006"/>
        <v>-0.9396985546958998</v>
      </c>
      <c r="W1555" s="1186">
        <f t="shared" si="7007"/>
        <v>-0.47577296453823442</v>
      </c>
      <c r="X1555" s="1186">
        <f t="shared" si="7008"/>
        <v>-0.49955176652203964</v>
      </c>
      <c r="Y1555" s="1186">
        <f t="shared" si="7009"/>
        <v>1.916770745348076</v>
      </c>
      <c r="Z1555" s="1186">
        <f t="shared" si="7010"/>
        <v>-0.50912821776567674</v>
      </c>
      <c r="AA1555" s="1186">
        <f t="shared" si="7011"/>
        <v>-5.452965543537678E-2</v>
      </c>
      <c r="AB1555" s="1186">
        <f t="shared" si="7012"/>
        <v>5.5087059390836753E-2</v>
      </c>
      <c r="AC1555" s="1186">
        <f t="shared" si="7013"/>
        <v>1.8006871925010159</v>
      </c>
      <c r="AE1555" s="1187">
        <f t="shared" si="7014"/>
        <v>0.6340314633407409</v>
      </c>
      <c r="AF1555" s="1187">
        <f t="shared" si="7015"/>
        <v>-0.55639570125949833</v>
      </c>
      <c r="AG1555" s="1187">
        <f t="shared" si="7016"/>
        <v>-0.70773575961706714</v>
      </c>
      <c r="AH1555" s="1187">
        <f t="shared" si="7017"/>
        <v>0.70860948941301816</v>
      </c>
      <c r="AI1555" s="1187">
        <f t="shared" si="7018"/>
        <v>0.3230290946726998</v>
      </c>
      <c r="AJ1555" s="1187">
        <f t="shared" si="7019"/>
        <v>8.0307717309978682E-2</v>
      </c>
    </row>
    <row r="1556" spans="1:36">
      <c r="A1556" s="93" t="str">
        <f t="shared" si="7000"/>
        <v>202117</v>
      </c>
      <c r="B1556" s="93">
        <f>'Sub Index'!A1538</f>
        <v>44309</v>
      </c>
      <c r="C1556" s="1187">
        <f>VLOOKUP(B1556,'Sub Index'!A:M,8,0)</f>
        <v>1.3655576774579119</v>
      </c>
      <c r="D1556" s="1187">
        <f>VLOOKUP(B1556,'Sub Index'!J:M,4,0)</f>
        <v>0.76879999999999971</v>
      </c>
      <c r="E1556" s="1187">
        <f>VLOOKUP(B1556,'Sub Index'!O:W,4,0)</f>
        <v>0.62440000000000007</v>
      </c>
      <c r="F1556" s="1187">
        <f>VLOOKUP(B1556,'Sub Index'!O:W,7,0)</f>
        <v>5.8133904137200952E-2</v>
      </c>
      <c r="G1556" s="1187">
        <f>VLOOKUP(B1556,'Sub Index'!O:W,9,0)</f>
        <v>1.7100000000000115E-2</v>
      </c>
      <c r="H1556" s="1187">
        <f>VLOOKUP(B1556,'Sub Index'!Y:AE,4,0)</f>
        <v>1.1894</v>
      </c>
      <c r="I1556" s="1187">
        <f>VLOOKUP(B1556,'Sub Index'!Y:AE,7,0)</f>
        <v>5.747850362317692E-3</v>
      </c>
      <c r="J1556" s="1187">
        <f>VLOOKUP(B1556,'Sub Index'!AG:AK,4,0)</f>
        <v>7.0638139615469492E-3</v>
      </c>
      <c r="K1556" s="1187">
        <f>VLOOKUP(B1556,'Sub Index'!AG:AK,5,0)</f>
        <v>166929075.88609999</v>
      </c>
      <c r="L1556" s="1187">
        <f>VLOOKUP(B1556,'Sub Index'!AM:AX,4,0)</f>
        <v>1.552724108616101E-3</v>
      </c>
      <c r="M1556" s="1187">
        <f>VLOOKUP(B1556,'Sub Index'!AM:AX,7,0)</f>
        <v>1.3600000000000279E-2</v>
      </c>
      <c r="N1556" s="1187">
        <f>VLOOKUP(B1556,'Sub Index'!AM:AX,8,0)</f>
        <v>-3.8999999999997925E-3</v>
      </c>
      <c r="O1556" s="1187">
        <f>VLOOKUP(B1556,'Sub Index'!AV:AX,3,0)</f>
        <v>404.024</v>
      </c>
      <c r="Q1556" s="1186">
        <f t="shared" si="7001"/>
        <v>0.52522279351746681</v>
      </c>
      <c r="R1556" s="1186">
        <f t="shared" si="7002"/>
        <v>0.9604520940902751</v>
      </c>
      <c r="S1556" s="1186">
        <f t="shared" si="7003"/>
        <v>-0.86684476603873251</v>
      </c>
      <c r="T1556" s="1186">
        <f t="shared" si="7004"/>
        <v>-0.12259729170150446</v>
      </c>
      <c r="U1556" s="1186">
        <f t="shared" si="7005"/>
        <v>-0.66560696239756423</v>
      </c>
      <c r="V1556" s="1186">
        <f t="shared" si="7006"/>
        <v>-0.94735658339085349</v>
      </c>
      <c r="W1556" s="1186">
        <f t="shared" si="7007"/>
        <v>-0.49122853182002507</v>
      </c>
      <c r="X1556" s="1186">
        <f t="shared" si="7008"/>
        <v>-0.57214933356169995</v>
      </c>
      <c r="Y1556" s="1186">
        <f t="shared" si="7009"/>
        <v>1.9069552705016033</v>
      </c>
      <c r="Z1556" s="1186">
        <f t="shared" si="7010"/>
        <v>-0.52142387746896623</v>
      </c>
      <c r="AA1556" s="1186">
        <f t="shared" si="7011"/>
        <v>-8.5417357269372812E-4</v>
      </c>
      <c r="AB1556" s="1186">
        <f t="shared" si="7012"/>
        <v>-0.39800555805660104</v>
      </c>
      <c r="AC1556" s="1186">
        <f t="shared" si="7013"/>
        <v>1.8784927139812886</v>
      </c>
      <c r="AE1556" s="1187">
        <f t="shared" si="7014"/>
        <v>0.74283744380387096</v>
      </c>
      <c r="AF1556" s="1187">
        <f t="shared" si="7015"/>
        <v>-0.5516830067126004</v>
      </c>
      <c r="AG1556" s="1187">
        <f t="shared" si="7016"/>
        <v>-0.71929255760543931</v>
      </c>
      <c r="AH1556" s="1187">
        <f t="shared" si="7017"/>
        <v>0.66740296846995162</v>
      </c>
      <c r="AI1556" s="1187">
        <f t="shared" si="7018"/>
        <v>0.23955227622075692</v>
      </c>
      <c r="AJ1556" s="1187">
        <f t="shared" si="7019"/>
        <v>7.5763424835307958E-2</v>
      </c>
    </row>
    <row r="1557" spans="1:36">
      <c r="A1557" s="93" t="str">
        <f t="shared" ref="A1557:A1562" si="7020">YEAR(B1557)&amp;WEEKNUM(B1557)</f>
        <v>202118</v>
      </c>
      <c r="B1557" s="93">
        <f>'Sub Index'!A1539</f>
        <v>44312</v>
      </c>
      <c r="C1557" s="1190">
        <f>VLOOKUP(B1557,'Sub Index'!A:M,8,0)</f>
        <v>1.4824018543542976</v>
      </c>
      <c r="D1557" s="1190">
        <f>VLOOKUP(B1557,'Sub Index'!J:M,4,0)</f>
        <v>0.75669999999999993</v>
      </c>
      <c r="E1557" s="1190">
        <f>VLOOKUP(B1557,'Sub Index'!O:W,4,0)</f>
        <v>0.6283000000000003</v>
      </c>
      <c r="F1557" s="1190">
        <f>VLOOKUP(B1557,'Sub Index'!O:W,7,0)</f>
        <v>5.8838422688712658E-2</v>
      </c>
      <c r="G1557" s="1190">
        <f>VLOOKUP(B1557,'Sub Index'!O:W,9,0)</f>
        <v>0.11930000000000041</v>
      </c>
      <c r="H1557" s="1190">
        <f>VLOOKUP(B1557,'Sub Index'!Y:AE,4,0)</f>
        <v>1.0462000000000002</v>
      </c>
      <c r="I1557" s="1190">
        <f>VLOOKUP(B1557,'Sub Index'!Y:AE,7,0)</f>
        <v>5.5369884576882021E-3</v>
      </c>
      <c r="J1557" s="1190">
        <f>VLOOKUP(B1557,'Sub Index'!AG:AK,4,0)</f>
        <v>6.8338585419129164E-3</v>
      </c>
      <c r="K1557" s="1190">
        <f>VLOOKUP(B1557,'Sub Index'!AG:AK,5,0)</f>
        <v>167106021.76449999</v>
      </c>
      <c r="L1557" s="1190">
        <f>VLOOKUP(B1557,'Sub Index'!AM:AX,4,0)</f>
        <v>1.3016372735870062E-3</v>
      </c>
      <c r="M1557" s="1190">
        <f>VLOOKUP(B1557,'Sub Index'!AM:AX,7,0)</f>
        <v>1.330000000000009E-2</v>
      </c>
      <c r="N1557" s="1190">
        <f>VLOOKUP(B1557,'Sub Index'!AM:AX,8,0)</f>
        <v>-1.5299999999999869E-2</v>
      </c>
      <c r="O1557" s="1190">
        <f>VLOOKUP(B1557,'Sub Index'!AV:AX,3,0)</f>
        <v>425.59199999999998</v>
      </c>
      <c r="Q1557" s="1191">
        <f t="shared" ref="Q1557:Q1562" si="7021">IF(C1557=0,"",(C1557-C$2)/C$3)</f>
        <v>0.79686897687195435</v>
      </c>
      <c r="R1557" s="1191">
        <f t="shared" ref="R1557:R1562" si="7022">IF(D1557=0,"",(D1557-D$2)/D$3)</f>
        <v>0.95253601277350897</v>
      </c>
      <c r="S1557" s="1191">
        <f t="shared" ref="S1557:S1562" si="7023">IF(E1557=0,"",(E1557-E$2)/E$3)</f>
        <v>-0.86431096258883355</v>
      </c>
      <c r="T1557" s="1191">
        <f t="shared" ref="T1557:T1562" si="7024">IF(F1557=0,"",(F1557-F$2)/F$3)</f>
        <v>-0.10391289172296747</v>
      </c>
      <c r="U1557" s="1191">
        <f t="shared" ref="U1557:U1562" si="7025">IF(G1557=0,"",(G1557-G$2)/G$3)</f>
        <v>-0.35937958798500175</v>
      </c>
      <c r="V1557" s="1191">
        <f t="shared" ref="V1557:V1562" si="7026">IF(H1557=0,"",(H1557-H$2)/H$3)</f>
        <v>-1.043552171909925</v>
      </c>
      <c r="W1557" s="1191">
        <f t="shared" ref="W1557:W1562" si="7027">IF(I1557=0,"",(I1557-I$2)/I$3)</f>
        <v>-0.56312525995356155</v>
      </c>
      <c r="X1557" s="1191">
        <f t="shared" ref="X1557:X1562" si="7028">IF(J1557=0,"",(J1557-J$2)/J$3)</f>
        <v>-0.60282933845490716</v>
      </c>
      <c r="Y1557" s="1191">
        <f t="shared" ref="Y1557:Y1562" si="7029">IF(K1557=0,"",(K1557-K$2)/K$3)</f>
        <v>1.9127772958490163</v>
      </c>
      <c r="Z1557" s="1191">
        <f t="shared" ref="Z1557:Z1562" si="7030">IF(L1557=0,"",(L1557-L$2)/L$3)</f>
        <v>-0.79409795035449915</v>
      </c>
      <c r="AA1557" s="1191">
        <f t="shared" ref="AA1557:AA1562" si="7031">IF(M1557=0,"",(M1557-M$2)/M$3)</f>
        <v>-2.3857951513853337E-2</v>
      </c>
      <c r="AB1557" s="1191">
        <f t="shared" ref="AB1557:AB1562" si="7032">IF(N1557=0,"",(N1557-N$2)/N$3)</f>
        <v>-0.92507248039345413</v>
      </c>
      <c r="AC1557" s="1191">
        <f t="shared" ref="AC1557:AC1562" si="7033">IF(O1557=0,"",(O1557-O$2)/O$3)</f>
        <v>2.1952366715665095</v>
      </c>
      <c r="AE1557" s="1190">
        <f t="shared" ref="AE1557:AE1562" si="7034">AVERAGE(Q1557:R1557)</f>
        <v>0.87470249482273166</v>
      </c>
      <c r="AF1557" s="1190">
        <f t="shared" ref="AF1557:AF1562" si="7035">AVERAGE(S1557:U1557)</f>
        <v>-0.44253448076560092</v>
      </c>
      <c r="AG1557" s="1190">
        <f t="shared" ref="AG1557:AG1562" si="7036">AVERAGE(V1557:W1557)</f>
        <v>-0.80333871593174333</v>
      </c>
      <c r="AH1557" s="1190">
        <f t="shared" ref="AH1557:AH1562" si="7037">AVERAGE(X1557:Y1557)</f>
        <v>0.65497397869705454</v>
      </c>
      <c r="AI1557" s="1190">
        <f t="shared" ref="AI1557:AI1562" si="7038">AVERAGE(Z1557:AC1557)</f>
        <v>0.11305207232617576</v>
      </c>
      <c r="AJ1557" s="1190">
        <f t="shared" ref="AJ1557:AJ1562" si="7039">AVERAGE(AE1557:AI1557)</f>
        <v>7.9371069829723542E-2</v>
      </c>
    </row>
    <row r="1558" spans="1:36">
      <c r="A1558" s="93" t="str">
        <f t="shared" si="7020"/>
        <v>202118</v>
      </c>
      <c r="B1558" s="93">
        <f>'Sub Index'!A1540</f>
        <v>44313</v>
      </c>
      <c r="C1558" s="1190">
        <f>VLOOKUP(B1558,'Sub Index'!A:M,8,0)</f>
        <v>1.5282465187611385</v>
      </c>
      <c r="D1558" s="1190">
        <f>VLOOKUP(B1558,'Sub Index'!J:M,4,0)</f>
        <v>0.81590000000000007</v>
      </c>
      <c r="E1558" s="1190">
        <f>VLOOKUP(B1558,'Sub Index'!O:W,4,0)</f>
        <v>0.65199999999999991</v>
      </c>
      <c r="F1558" s="1190">
        <f>VLOOKUP(B1558,'Sub Index'!O:W,7,0)</f>
        <v>4.2242735008255164E-2</v>
      </c>
      <c r="G1558" s="1190">
        <f>VLOOKUP(B1558,'Sub Index'!O:W,9,0)</f>
        <v>8.6300000000000043E-2</v>
      </c>
      <c r="H1558" s="1190">
        <f>VLOOKUP(B1558,'Sub Index'!Y:AE,4,0)</f>
        <v>1.1046</v>
      </c>
      <c r="I1558" s="1190">
        <f>VLOOKUP(B1558,'Sub Index'!Y:AE,7,0)</f>
        <v>5.463656470864638E-3</v>
      </c>
      <c r="J1558" s="1190">
        <f>VLOOKUP(B1558,'Sub Index'!AG:AK,4,0)</f>
        <v>6.5752729497933291E-3</v>
      </c>
      <c r="K1558" s="1190">
        <f>VLOOKUP(B1558,'Sub Index'!AG:AK,5,0)</f>
        <v>166869479.213</v>
      </c>
      <c r="L1558" s="1190">
        <f>VLOOKUP(B1558,'Sub Index'!AM:AX,4,0)</f>
        <v>1.2667783767830985E-3</v>
      </c>
      <c r="M1558" s="1190">
        <f>VLOOKUP(B1558,'Sub Index'!AM:AX,7,0)</f>
        <v>1.2000000000000455E-2</v>
      </c>
      <c r="N1558" s="1190">
        <f>VLOOKUP(B1558,'Sub Index'!AM:AX,8,0)</f>
        <v>-5.7999999999998053E-3</v>
      </c>
      <c r="O1558" s="1190">
        <f>VLOOKUP(B1558,'Sub Index'!AV:AX,3,0)</f>
        <v>419.63400000000001</v>
      </c>
      <c r="Q1558" s="1191">
        <f t="shared" si="7021"/>
        <v>0.90345133676421574</v>
      </c>
      <c r="R1558" s="1191">
        <f t="shared" si="7022"/>
        <v>0.99126593128198526</v>
      </c>
      <c r="S1558" s="1191">
        <f t="shared" si="7023"/>
        <v>-0.84891323393175688</v>
      </c>
      <c r="T1558" s="1191">
        <f t="shared" si="7024"/>
        <v>-0.54404390867801866</v>
      </c>
      <c r="U1558" s="1191">
        <f t="shared" si="7025"/>
        <v>-0.45825926856831528</v>
      </c>
      <c r="V1558" s="1191">
        <f t="shared" si="7026"/>
        <v>-1.0043215687708624</v>
      </c>
      <c r="W1558" s="1191">
        <f t="shared" si="7027"/>
        <v>-0.58812896998553721</v>
      </c>
      <c r="X1558" s="1191">
        <f t="shared" si="7028"/>
        <v>-0.6373291003834044</v>
      </c>
      <c r="Y1558" s="1191">
        <f t="shared" si="7029"/>
        <v>1.9049943695495883</v>
      </c>
      <c r="Z1558" s="1191">
        <f t="shared" si="7030"/>
        <v>-0.83195384736605127</v>
      </c>
      <c r="AA1558" s="1191">
        <f t="shared" si="7031"/>
        <v>-0.12354098925878751</v>
      </c>
      <c r="AB1558" s="1191">
        <f t="shared" si="7032"/>
        <v>-0.48585004511274327</v>
      </c>
      <c r="AC1558" s="1191">
        <f t="shared" si="7033"/>
        <v>2.1077385030162157</v>
      </c>
      <c r="AE1558" s="1190">
        <f t="shared" si="7034"/>
        <v>0.9473586340231005</v>
      </c>
      <c r="AF1558" s="1190">
        <f t="shared" si="7035"/>
        <v>-0.61707213705936359</v>
      </c>
      <c r="AG1558" s="1190">
        <f t="shared" si="7036"/>
        <v>-0.79622526937819982</v>
      </c>
      <c r="AH1558" s="1190">
        <f t="shared" si="7037"/>
        <v>0.63383263458309202</v>
      </c>
      <c r="AI1558" s="1190">
        <f t="shared" si="7038"/>
        <v>0.16659840531965842</v>
      </c>
      <c r="AJ1558" s="1190">
        <f t="shared" si="7039"/>
        <v>6.6898453497657509E-2</v>
      </c>
    </row>
    <row r="1559" spans="1:36">
      <c r="A1559" s="93" t="str">
        <f t="shared" si="7020"/>
        <v>202118</v>
      </c>
      <c r="B1559" s="93">
        <f>'Sub Index'!A1541</f>
        <v>44314</v>
      </c>
      <c r="C1559" s="1190">
        <f>VLOOKUP(B1559,'Sub Index'!A:M,8,0)</f>
        <v>1.4286745056115246</v>
      </c>
      <c r="D1559" s="1190">
        <f>VLOOKUP(B1559,'Sub Index'!J:M,4,0)</f>
        <v>0.78819999999999979</v>
      </c>
      <c r="E1559" s="1190">
        <f>VLOOKUP(B1559,'Sub Index'!O:W,4,0)</f>
        <v>0.67890000000000006</v>
      </c>
      <c r="F1559" s="1190">
        <f>VLOOKUP(B1559,'Sub Index'!O:W,7,0)</f>
        <v>3.861459390260457E-2</v>
      </c>
      <c r="G1559" s="1190">
        <f>VLOOKUP(B1559,'Sub Index'!O:W,9,0)</f>
        <v>0.10899999999999999</v>
      </c>
      <c r="H1559" s="1190">
        <f>VLOOKUP(B1559,'Sub Index'!Y:AE,4,0)</f>
        <v>1.0649999999999999</v>
      </c>
      <c r="I1559" s="1190">
        <f>VLOOKUP(B1559,'Sub Index'!Y:AE,7,0)</f>
        <v>5.6926694407122436E-3</v>
      </c>
      <c r="J1559" s="1190">
        <f>VLOOKUP(B1559,'Sub Index'!AG:AK,4,0)</f>
        <v>6.4729460600749097E-3</v>
      </c>
      <c r="K1559" s="1190">
        <f>VLOOKUP(B1559,'Sub Index'!AG:AK,5,0)</f>
        <v>167065603.70090002</v>
      </c>
      <c r="L1559" s="1190">
        <f>VLOOKUP(B1559,'Sub Index'!AM:AX,4,0)</f>
        <v>1.245568149575772E-3</v>
      </c>
      <c r="M1559" s="1190">
        <f>VLOOKUP(B1559,'Sub Index'!AM:AX,7,0)</f>
        <v>1.2349999999999639E-2</v>
      </c>
      <c r="N1559" s="1190">
        <f>VLOOKUP(B1559,'Sub Index'!AM:AX,8,0)</f>
        <v>-8.7500000000000355E-3</v>
      </c>
      <c r="O1559" s="1190">
        <f>VLOOKUP(B1559,'Sub Index'!AV:AX,3,0)</f>
        <v>418.73400000000004</v>
      </c>
      <c r="Q1559" s="1191">
        <f t="shared" si="7021"/>
        <v>0.67196049092599142</v>
      </c>
      <c r="R1559" s="1191">
        <f t="shared" si="7022"/>
        <v>0.97314399306095822</v>
      </c>
      <c r="S1559" s="1191">
        <f t="shared" si="7023"/>
        <v>-0.83143648705937834</v>
      </c>
      <c r="T1559" s="1191">
        <f t="shared" si="7024"/>
        <v>-0.64026513585662026</v>
      </c>
      <c r="U1559" s="1191">
        <f t="shared" si="7025"/>
        <v>-0.39024203374282473</v>
      </c>
      <c r="V1559" s="1191">
        <f t="shared" si="7026"/>
        <v>-1.0309231421322815</v>
      </c>
      <c r="W1559" s="1191">
        <f t="shared" si="7027"/>
        <v>-0.51004334678527918</v>
      </c>
      <c r="X1559" s="1191">
        <f t="shared" si="7028"/>
        <v>-0.65098126601735218</v>
      </c>
      <c r="Y1559" s="1191">
        <f t="shared" si="7029"/>
        <v>1.9114474259876768</v>
      </c>
      <c r="Z1559" s="1191">
        <f t="shared" si="7030"/>
        <v>-0.85498762784593629</v>
      </c>
      <c r="AA1559" s="1191">
        <f t="shared" si="7031"/>
        <v>-9.6703248327514077E-2</v>
      </c>
      <c r="AB1559" s="1191">
        <f t="shared" si="7032"/>
        <v>-0.6222401697525527</v>
      </c>
      <c r="AC1559" s="1191">
        <f t="shared" si="7033"/>
        <v>2.0945212570116398</v>
      </c>
      <c r="AE1559" s="1190">
        <f t="shared" si="7034"/>
        <v>0.82255224199347476</v>
      </c>
      <c r="AF1559" s="1190">
        <f t="shared" si="7035"/>
        <v>-0.62064788555294115</v>
      </c>
      <c r="AG1559" s="1190">
        <f t="shared" si="7036"/>
        <v>-0.77048324445878036</v>
      </c>
      <c r="AH1559" s="1190">
        <f t="shared" si="7037"/>
        <v>0.63023307998516231</v>
      </c>
      <c r="AI1559" s="1190">
        <f t="shared" si="7038"/>
        <v>0.13014755277140921</v>
      </c>
      <c r="AJ1559" s="1190">
        <f t="shared" si="7039"/>
        <v>3.8360348947664956E-2</v>
      </c>
    </row>
    <row r="1560" spans="1:36">
      <c r="A1560" s="93" t="str">
        <f t="shared" si="7020"/>
        <v>202118</v>
      </c>
      <c r="B1560" s="93">
        <f>'Sub Index'!A1542</f>
        <v>44315</v>
      </c>
      <c r="C1560" s="1190">
        <f>VLOOKUP(B1560,'Sub Index'!A:M,8,0)</f>
        <v>1.5899628507939751</v>
      </c>
      <c r="D1560" s="1190">
        <f>VLOOKUP(B1560,'Sub Index'!J:M,4,0)</f>
        <v>0.73709999999999987</v>
      </c>
      <c r="E1560" s="1190">
        <f>VLOOKUP(B1560,'Sub Index'!O:W,4,0)</f>
        <v>0.71630000000000016</v>
      </c>
      <c r="F1560" s="1190">
        <f>VLOOKUP(B1560,'Sub Index'!O:W,7,0)</f>
        <v>3.5911148511380504E-2</v>
      </c>
      <c r="G1560" s="1190">
        <f>VLOOKUP(B1560,'Sub Index'!O:W,9,0)</f>
        <v>5.4899999999999949E-2</v>
      </c>
      <c r="H1560" s="1190">
        <f>VLOOKUP(B1560,'Sub Index'!Y:AE,4,0)</f>
        <v>1.0709999999999997</v>
      </c>
      <c r="I1560" s="1190">
        <f>VLOOKUP(B1560,'Sub Index'!Y:AE,7,0)</f>
        <v>5.6398457212404485E-3</v>
      </c>
      <c r="J1560" s="1190">
        <f>VLOOKUP(B1560,'Sub Index'!AG:AK,4,0)</f>
        <v>6.1917268913092042E-3</v>
      </c>
      <c r="K1560" s="1190">
        <f>VLOOKUP(B1560,'Sub Index'!AG:AK,5,0)</f>
        <v>166954366.9874</v>
      </c>
      <c r="L1560" s="1190">
        <f>VLOOKUP(B1560,'Sub Index'!AM:AX,4,0)</f>
        <v>1.1254830613719627E-3</v>
      </c>
      <c r="M1560" s="1190">
        <f>VLOOKUP(B1560,'Sub Index'!AM:AX,7,0)</f>
        <v>1.1499999999999844E-2</v>
      </c>
      <c r="N1560" s="1190">
        <f>VLOOKUP(B1560,'Sub Index'!AM:AX,8,0)</f>
        <v>-1.000000000000334E-3</v>
      </c>
      <c r="O1560" s="1190">
        <f>VLOOKUP(B1560,'Sub Index'!AV:AX,3,0)</f>
        <v>403.87</v>
      </c>
      <c r="Q1560" s="1191">
        <f t="shared" si="7021"/>
        <v>1.0469330787959572</v>
      </c>
      <c r="R1560" s="1191">
        <f t="shared" si="7022"/>
        <v>0.93971326948354039</v>
      </c>
      <c r="S1560" s="1191">
        <f t="shared" si="7023"/>
        <v>-0.80713796166804175</v>
      </c>
      <c r="T1560" s="1191">
        <f t="shared" si="7024"/>
        <v>-0.7119626871863578</v>
      </c>
      <c r="U1560" s="1191">
        <f t="shared" si="7025"/>
        <v>-0.55234478282031596</v>
      </c>
      <c r="V1560" s="1191">
        <f t="shared" si="7026"/>
        <v>-1.026892600713885</v>
      </c>
      <c r="W1560" s="1191">
        <f t="shared" si="7027"/>
        <v>-0.52805443610242797</v>
      </c>
      <c r="X1560" s="1191">
        <f t="shared" si="7028"/>
        <v>-0.68850073604126549</v>
      </c>
      <c r="Y1560" s="1191">
        <f t="shared" si="7029"/>
        <v>1.9077874200501772</v>
      </c>
      <c r="Z1560" s="1191">
        <f t="shared" si="7030"/>
        <v>-0.98539705408907996</v>
      </c>
      <c r="AA1560" s="1191">
        <f t="shared" si="7031"/>
        <v>-0.16188061916074289</v>
      </c>
      <c r="AB1560" s="1191">
        <f t="shared" si="7032"/>
        <v>-0.26392713044462052</v>
      </c>
      <c r="AC1560" s="1191">
        <f t="shared" si="7033"/>
        <v>1.8762310963316167</v>
      </c>
      <c r="AE1560" s="1190">
        <f t="shared" si="7034"/>
        <v>0.9933231741397488</v>
      </c>
      <c r="AF1560" s="1190">
        <f t="shared" si="7035"/>
        <v>-0.69048181055823843</v>
      </c>
      <c r="AG1560" s="1190">
        <f t="shared" si="7036"/>
        <v>-0.77747351840815648</v>
      </c>
      <c r="AH1560" s="1190">
        <f t="shared" si="7037"/>
        <v>0.6096433420044558</v>
      </c>
      <c r="AI1560" s="1190">
        <f t="shared" si="7038"/>
        <v>0.11625657315929333</v>
      </c>
      <c r="AJ1560" s="1190">
        <f t="shared" si="7039"/>
        <v>5.0253552067420604E-2</v>
      </c>
    </row>
    <row r="1561" spans="1:36">
      <c r="A1561" s="93" t="str">
        <f t="shared" si="7020"/>
        <v>202118</v>
      </c>
      <c r="B1561" s="93">
        <f>'Sub Index'!A1543</f>
        <v>44316</v>
      </c>
      <c r="C1561" s="1190">
        <f>VLOOKUP(B1561,'Sub Index'!A:M,8,0)</f>
        <v>1.7645540473100392</v>
      </c>
      <c r="D1561" s="1190">
        <f>VLOOKUP(B1561,'Sub Index'!J:M,4,0)</f>
        <v>0.76360000000000028</v>
      </c>
      <c r="E1561" s="1190">
        <f>VLOOKUP(B1561,'Sub Index'!O:W,4,0)</f>
        <v>0.70069999999999988</v>
      </c>
      <c r="F1561" s="1190">
        <f>VLOOKUP(B1561,'Sub Index'!O:W,7,0)</f>
        <v>3.5659401955340855E-2</v>
      </c>
      <c r="G1561" s="1190">
        <f>VLOOKUP(B1561,'Sub Index'!O:W,9,0)</f>
        <v>3.0400000000000205E-2</v>
      </c>
      <c r="H1561" s="1190">
        <f>VLOOKUP(B1561,'Sub Index'!Y:AE,4,0)</f>
        <v>1.1317000000000004</v>
      </c>
      <c r="I1561" s="1190">
        <f>VLOOKUP(B1561,'Sub Index'!Y:AE,7,0)</f>
        <v>5.9183486546056808E-3</v>
      </c>
      <c r="J1561" s="1190">
        <f>VLOOKUP(B1561,'Sub Index'!AG:AK,4,0)</f>
        <v>6.5483934252809984E-3</v>
      </c>
      <c r="K1561" s="1190">
        <f>VLOOKUP(B1561,'Sub Index'!AG:AK,5,0)</f>
        <v>165425355.85699999</v>
      </c>
      <c r="L1561" s="1190">
        <f>VLOOKUP(B1561,'Sub Index'!AM:AX,4,0)</f>
        <v>1.1623353669652334E-3</v>
      </c>
      <c r="M1561" s="1190">
        <f>VLOOKUP(B1561,'Sub Index'!AM:AX,7,0)</f>
        <v>4.7500000000004761E-3</v>
      </c>
      <c r="N1561" s="1190">
        <f>VLOOKUP(B1561,'Sub Index'!AM:AX,8,0)</f>
        <v>2.5500000000002743E-3</v>
      </c>
      <c r="O1561" s="1190">
        <f>VLOOKUP(B1561,'Sub Index'!AV:AX,3,0)</f>
        <v>388.57599999999996</v>
      </c>
      <c r="Q1561" s="1191">
        <f t="shared" si="7021"/>
        <v>1.4528329142917313</v>
      </c>
      <c r="R1561" s="1191">
        <f t="shared" si="7022"/>
        <v>0.95705014178885517</v>
      </c>
      <c r="S1561" s="1191">
        <f t="shared" si="7023"/>
        <v>-0.81727317546763689</v>
      </c>
      <c r="T1561" s="1191">
        <f t="shared" si="7024"/>
        <v>-0.71863920881402965</v>
      </c>
      <c r="U1561" s="1191">
        <f t="shared" si="7025"/>
        <v>-0.625755454768532</v>
      </c>
      <c r="V1561" s="1191">
        <f t="shared" si="7026"/>
        <v>-0.98611695669776966</v>
      </c>
      <c r="W1561" s="1191">
        <f t="shared" si="7027"/>
        <v>-0.43309442082733035</v>
      </c>
      <c r="X1561" s="1191">
        <f t="shared" si="7028"/>
        <v>-0.64091529089319021</v>
      </c>
      <c r="Y1561" s="1191">
        <f t="shared" si="7029"/>
        <v>1.8574785819005695</v>
      </c>
      <c r="Z1561" s="1191">
        <f t="shared" si="7030"/>
        <v>-0.94537636459265517</v>
      </c>
      <c r="AA1561" s="1191">
        <f t="shared" si="7031"/>
        <v>-0.6794656228364595</v>
      </c>
      <c r="AB1561" s="1191">
        <f t="shared" si="7032"/>
        <v>-9.9796641471275177E-2</v>
      </c>
      <c r="AC1561" s="1191">
        <f t="shared" si="7033"/>
        <v>1.6516260292271849</v>
      </c>
      <c r="AE1561" s="1190">
        <f t="shared" si="7034"/>
        <v>1.2049415280402933</v>
      </c>
      <c r="AF1561" s="1190">
        <f t="shared" si="7035"/>
        <v>-0.72055594635006626</v>
      </c>
      <c r="AG1561" s="1190">
        <f t="shared" si="7036"/>
        <v>-0.70960568876255004</v>
      </c>
      <c r="AH1561" s="1190">
        <f t="shared" si="7037"/>
        <v>0.60828164550368968</v>
      </c>
      <c r="AI1561" s="1190">
        <f t="shared" si="7038"/>
        <v>-1.8253149918301237E-2</v>
      </c>
      <c r="AJ1561" s="1190">
        <f t="shared" si="7039"/>
        <v>7.2961677702613095E-2</v>
      </c>
    </row>
    <row r="1562" spans="1:36">
      <c r="A1562" s="93" t="str">
        <f t="shared" si="7020"/>
        <v>202119</v>
      </c>
      <c r="B1562" s="93">
        <f>'Sub Index'!A1544</f>
        <v>44322</v>
      </c>
      <c r="C1562" s="1190">
        <f>VLOOKUP(B1562,'Sub Index'!A:M,8,0)</f>
        <v>2.402803719674532</v>
      </c>
      <c r="D1562" s="1190">
        <f>VLOOKUP(B1562,'Sub Index'!J:M,4,0)</f>
        <v>0.74020000000000019</v>
      </c>
      <c r="E1562" s="1190">
        <f>VLOOKUP(B1562,'Sub Index'!O:W,4,0)</f>
        <v>0.67690000000000006</v>
      </c>
      <c r="F1562" s="1190">
        <f>VLOOKUP(B1562,'Sub Index'!O:W,7,0)</f>
        <v>4.452956636518296E-2</v>
      </c>
      <c r="G1562" s="1190">
        <f>VLOOKUP(B1562,'Sub Index'!O:W,9,0)</f>
        <v>2.0399999999999974E-2</v>
      </c>
      <c r="H1562" s="1190">
        <f>VLOOKUP(B1562,'Sub Index'!Y:AE,4,0)</f>
        <v>1.1162000000000001</v>
      </c>
      <c r="I1562" s="1190">
        <f>VLOOKUP(B1562,'Sub Index'!Y:AE,7,0)</f>
        <v>5.9029124882659474E-3</v>
      </c>
      <c r="J1562" s="1190">
        <f>VLOOKUP(B1562,'Sub Index'!AG:AK,4,0)</f>
        <v>4.5413059159071772E-3</v>
      </c>
      <c r="K1562" s="1190">
        <f>VLOOKUP(B1562,'Sub Index'!AG:AK,5,0)</f>
        <v>166107401.46790001</v>
      </c>
      <c r="L1562" s="1190">
        <f>VLOOKUP(B1562,'Sub Index'!AM:AX,4,0)</f>
        <v>1.1506494768087937E-3</v>
      </c>
      <c r="M1562" s="1190">
        <f>VLOOKUP(B1562,'Sub Index'!AM:AX,7,0)</f>
        <v>2.3449999999999527E-2</v>
      </c>
      <c r="N1562" s="1190">
        <f>VLOOKUP(B1562,'Sub Index'!AM:AX,8,0)</f>
        <v>-9.4500000000001805E-3</v>
      </c>
      <c r="O1562" s="1190">
        <f>VLOOKUP(B1562,'Sub Index'!AV:AX,3,0)</f>
        <v>360.86</v>
      </c>
      <c r="Q1562" s="1191">
        <f t="shared" si="7021"/>
        <v>2.9366731203707528</v>
      </c>
      <c r="R1562" s="1191">
        <f t="shared" si="7022"/>
        <v>0.94174135643246426</v>
      </c>
      <c r="S1562" s="1191">
        <f t="shared" si="7023"/>
        <v>-0.83273587344394184</v>
      </c>
      <c r="T1562" s="1191">
        <f t="shared" si="7024"/>
        <v>-0.48339529741772386</v>
      </c>
      <c r="U1562" s="1191">
        <f t="shared" si="7025"/>
        <v>-0.65571899433923342</v>
      </c>
      <c r="V1562" s="1191">
        <f t="shared" si="7026"/>
        <v>-0.99652918869529505</v>
      </c>
      <c r="W1562" s="1191">
        <f t="shared" si="7027"/>
        <v>-0.438357627838108</v>
      </c>
      <c r="X1562" s="1191">
        <f t="shared" si="7028"/>
        <v>-0.9086952575783962</v>
      </c>
      <c r="Y1562" s="1191">
        <f t="shared" si="7029"/>
        <v>1.8799198326980326</v>
      </c>
      <c r="Z1562" s="1191">
        <f t="shared" si="7030"/>
        <v>-0.95806695135273012</v>
      </c>
      <c r="AA1562" s="1191">
        <f t="shared" si="7031"/>
        <v>0.75443653549484657</v>
      </c>
      <c r="AB1562" s="1191">
        <f t="shared" si="7032"/>
        <v>-0.65460392814166413</v>
      </c>
      <c r="AC1562" s="1191">
        <f t="shared" si="7033"/>
        <v>1.2445935956018148</v>
      </c>
      <c r="AE1562" s="1190">
        <f t="shared" si="7034"/>
        <v>1.9392072384016086</v>
      </c>
      <c r="AF1562" s="1190">
        <f t="shared" si="7035"/>
        <v>-0.65728338840029965</v>
      </c>
      <c r="AG1562" s="1190">
        <f t="shared" si="7036"/>
        <v>-0.7174434082667015</v>
      </c>
      <c r="AH1562" s="1190">
        <f t="shared" si="7037"/>
        <v>0.48561228755981822</v>
      </c>
      <c r="AI1562" s="1190">
        <f t="shared" si="7038"/>
        <v>9.6589812900566785E-2</v>
      </c>
      <c r="AJ1562" s="1190">
        <f t="shared" si="7039"/>
        <v>0.22933650843899844</v>
      </c>
    </row>
    <row r="1563" spans="1:36">
      <c r="A1563" s="93" t="str">
        <f t="shared" ref="A1563" si="7040">YEAR(B1563)&amp;WEEKNUM(B1563)</f>
        <v>202119</v>
      </c>
      <c r="B1563" s="93">
        <f>'Sub Index'!A1545</f>
        <v>44323</v>
      </c>
      <c r="C1563" s="1190">
        <f>VLOOKUP(B1563,'Sub Index'!A:M,8,0)</f>
        <v>2.3216369738230052</v>
      </c>
      <c r="D1563" s="1190">
        <f>VLOOKUP(B1563,'Sub Index'!J:M,4,0)</f>
        <v>0.72500000000000009</v>
      </c>
      <c r="E1563" s="1190">
        <f>VLOOKUP(B1563,'Sub Index'!O:W,4,0)</f>
        <v>0.68670000000000009</v>
      </c>
      <c r="F1563" s="1190">
        <f>VLOOKUP(B1563,'Sub Index'!O:W,7,0)</f>
        <v>4.8486592902077137E-2</v>
      </c>
      <c r="G1563" s="1190">
        <f>VLOOKUP(B1563,'Sub Index'!O:W,9,0)</f>
        <v>6.7200000000000149E-2</v>
      </c>
      <c r="H1563" s="1190">
        <f>VLOOKUP(B1563,'Sub Index'!Y:AE,4,0)</f>
        <v>1.1052999999999997</v>
      </c>
      <c r="I1563" s="1190">
        <f>VLOOKUP(B1563,'Sub Index'!Y:AE,7,0)</f>
        <v>5.7913933725102567E-3</v>
      </c>
      <c r="J1563" s="1190">
        <f>VLOOKUP(B1563,'Sub Index'!AG:AK,4,0)</f>
        <v>4.832464019035824E-3</v>
      </c>
      <c r="K1563" s="1190">
        <f>VLOOKUP(B1563,'Sub Index'!AG:AK,5,0)</f>
        <v>165847496.68470001</v>
      </c>
      <c r="L1563" s="1190">
        <f>VLOOKUP(B1563,'Sub Index'!AM:AX,4,0)</f>
        <v>1.1051676228289893E-3</v>
      </c>
      <c r="M1563" s="1190">
        <f>VLOOKUP(B1563,'Sub Index'!AM:AX,7,0)</f>
        <v>4.7400000000000553E-2</v>
      </c>
      <c r="N1563" s="1190">
        <f>VLOOKUP(B1563,'Sub Index'!AM:AX,8,0)</f>
        <v>-4.3000000000000149E-2</v>
      </c>
      <c r="O1563" s="1190">
        <f>VLOOKUP(B1563,'Sub Index'!AV:AX,3,0)</f>
        <v>353.80599999999998</v>
      </c>
      <c r="Q1563" s="1191">
        <f t="shared" ref="Q1563" si="7041">IF(C1563=0,"",(C1563-C$2)/C$3)</f>
        <v>2.7479719175249908</v>
      </c>
      <c r="R1563" s="1191">
        <f t="shared" ref="R1563" si="7042">IF(D1563=0,"",(D1563-D$2)/D$3)</f>
        <v>0.93179718816677426</v>
      </c>
      <c r="S1563" s="1191">
        <f t="shared" ref="S1563" si="7043">IF(E1563=0,"",(E1563-E$2)/E$3)</f>
        <v>-0.82636888015958088</v>
      </c>
      <c r="T1563" s="1191">
        <f t="shared" ref="T1563" si="7044">IF(F1563=0,"",(F1563-F$2)/F$3)</f>
        <v>-0.37845176345063081</v>
      </c>
      <c r="U1563" s="1191">
        <f t="shared" ref="U1563" si="7045">IF(G1563=0,"",(G1563-G$2)/G$3)</f>
        <v>-0.51548962914835339</v>
      </c>
      <c r="V1563" s="1191">
        <f t="shared" ref="V1563" si="7046">IF(H1563=0,"",(H1563-H$2)/H$3)</f>
        <v>-1.0038513389387163</v>
      </c>
      <c r="W1563" s="1191">
        <f t="shared" ref="W1563" si="7047">IF(I1563=0,"",(I1563-I$2)/I$3)</f>
        <v>-0.47638184829304336</v>
      </c>
      <c r="X1563" s="1191">
        <f t="shared" ref="X1563" si="7048">IF(J1563=0,"",(J1563-J$2)/J$3)</f>
        <v>-0.86984976290425464</v>
      </c>
      <c r="Y1563" s="1191">
        <f t="shared" ref="Y1563" si="7049">IF(K1563=0,"",(K1563-K$2)/K$3)</f>
        <v>1.8713682221751604</v>
      </c>
      <c r="Z1563" s="1191">
        <f t="shared" ref="Z1563" si="7050">IF(L1563=0,"",(L1563-L$2)/L$3)</f>
        <v>-1.0074591162809363</v>
      </c>
      <c r="AA1563" s="1191">
        <f t="shared" ref="AA1563" si="7051">IF(M1563=0,"",(M1563-M$2)/M$3)</f>
        <v>2.5909048077963437</v>
      </c>
      <c r="AB1563" s="1191">
        <f t="shared" ref="AB1563" si="7052">IF(N1563=0,"",(N1563-N$2)/N$3)</f>
        <v>-2.2057526337908997</v>
      </c>
      <c r="AC1563" s="1191">
        <f t="shared" ref="AC1563" si="7053">IF(O1563=0,"",(O1563-O$2)/O$3)</f>
        <v>1.140999758583725</v>
      </c>
      <c r="AE1563" s="1190">
        <f t="shared" ref="AE1563" si="7054">AVERAGE(Q1563:R1563)</f>
        <v>1.8398845528458825</v>
      </c>
      <c r="AF1563" s="1190">
        <f t="shared" ref="AF1563" si="7055">AVERAGE(S1563:U1563)</f>
        <v>-0.57343675758618839</v>
      </c>
      <c r="AG1563" s="1190">
        <f t="shared" ref="AG1563" si="7056">AVERAGE(V1563:W1563)</f>
        <v>-0.74011659361587978</v>
      </c>
      <c r="AH1563" s="1190">
        <f t="shared" ref="AH1563" si="7057">AVERAGE(X1563:Y1563)</f>
        <v>0.50075922963545283</v>
      </c>
      <c r="AI1563" s="1190">
        <f t="shared" ref="AI1563" si="7058">AVERAGE(Z1563:AC1563)</f>
        <v>0.12967320407705818</v>
      </c>
      <c r="AJ1563" s="1190">
        <f t="shared" ref="AJ1563" si="7059">AVERAGE(AE1563:AI1563)</f>
        <v>0.23135272707126503</v>
      </c>
    </row>
    <row r="1564" spans="1:36">
      <c r="A1564" s="93" t="str">
        <f t="shared" ref="A1564:A1568" si="7060">YEAR(B1564)&amp;WEEKNUM(B1564)</f>
        <v>202120</v>
      </c>
      <c r="B1564" s="93">
        <f>'Sub Index'!A1546</f>
        <v>44326</v>
      </c>
      <c r="C1564" s="1195">
        <f>VLOOKUP(B1564,'Sub Index'!A:M,8,0)</f>
        <v>2.0725887961038629</v>
      </c>
      <c r="D1564" s="1195">
        <f>VLOOKUP(B1564,'Sub Index'!J:M,4,0)</f>
        <v>0.83090000000000019</v>
      </c>
      <c r="E1564" s="1195">
        <f>VLOOKUP(B1564,'Sub Index'!O:W,4,0)</f>
        <v>0.65020000000000011</v>
      </c>
      <c r="F1564" s="1195">
        <f>VLOOKUP(B1564,'Sub Index'!O:W,7,0)</f>
        <v>5.4181655520864146E-2</v>
      </c>
      <c r="G1564" s="1195">
        <f>VLOOKUP(B1564,'Sub Index'!O:W,9,0)</f>
        <v>0.10489999999999999</v>
      </c>
      <c r="H1564" s="1195">
        <f>VLOOKUP(B1564,'Sub Index'!Y:AE,4,0)</f>
        <v>1.1539000000000001</v>
      </c>
      <c r="I1564" s="1195">
        <f>VLOOKUP(B1564,'Sub Index'!Y:AE,7,0)</f>
        <v>5.1551925232389377E-3</v>
      </c>
      <c r="J1564" s="1195">
        <f>VLOOKUP(B1564,'Sub Index'!AG:AK,4,0)</f>
        <v>4.9827367459916901E-3</v>
      </c>
      <c r="K1564" s="1195">
        <f>VLOOKUP(B1564,'Sub Index'!AG:AK,5,0)</f>
        <v>166429106.71469998</v>
      </c>
      <c r="L1564" s="1195">
        <f>VLOOKUP(B1564,'Sub Index'!AM:AX,4,0)</f>
        <v>1.6626364708101997E-3</v>
      </c>
      <c r="M1564" s="1195">
        <f>VLOOKUP(B1564,'Sub Index'!AM:AX,7,0)</f>
        <v>-4.9999999999883471E-5</v>
      </c>
      <c r="N1564" s="1195">
        <f>VLOOKUP(B1564,'Sub Index'!AM:AX,8,0)</f>
        <v>5.3499999999999659E-3</v>
      </c>
      <c r="O1564" s="1195">
        <f>VLOOKUP(B1564,'Sub Index'!AV:AX,3,0)</f>
        <v>370.43199999999996</v>
      </c>
      <c r="Q1564" s="1194">
        <f t="shared" ref="Q1564:Q1568" si="7061">IF(C1564=0,"",(C1564-C$2)/C$3)</f>
        <v>2.1689701328764674</v>
      </c>
      <c r="R1564" s="1194">
        <f t="shared" ref="R1564:R1568" si="7062">IF(D1564=0,"",(D1564-D$2)/D$3)</f>
        <v>1.0010792552283898</v>
      </c>
      <c r="S1564" s="1194">
        <f t="shared" ref="S1564:S1568" si="7063">IF(E1564=0,"",(E1564-E$2)/E$3)</f>
        <v>-0.85008268167786394</v>
      </c>
      <c r="T1564" s="1194">
        <f t="shared" ref="T1564:T1568" si="7064">IF(F1564=0,"",(F1564-F$2)/F$3)</f>
        <v>-0.22741411136339143</v>
      </c>
      <c r="U1564" s="1194">
        <f t="shared" ref="U1564:U1568" si="7065">IF(G1564=0,"",(G1564-G$2)/G$3)</f>
        <v>-0.40252708496681205</v>
      </c>
      <c r="V1564" s="1194">
        <f t="shared" ref="V1564:V1568" si="7066">IF(H1564=0,"",(H1564-H$2)/H$3)</f>
        <v>-0.97120395344970145</v>
      </c>
      <c r="W1564" s="1194">
        <f t="shared" ref="W1564:W1568" si="7067">IF(I1564=0,"",(I1564-I$2)/I$3)</f>
        <v>-0.69330467073817459</v>
      </c>
      <c r="X1564" s="1194">
        <f t="shared" ref="X1564:X1568" si="7068">IF(J1564=0,"",(J1564-J$2)/J$3)</f>
        <v>-0.84980079860648405</v>
      </c>
      <c r="Y1564" s="1194">
        <f t="shared" ref="Y1564:Y1568" si="7069">IF(K1564=0,"",(K1564-K$2)/K$3)</f>
        <v>1.8905048551817512</v>
      </c>
      <c r="Z1564" s="1194">
        <f t="shared" ref="Z1564:Z1568" si="7070">IF(L1564=0,"",(L1564-L$2)/L$3)</f>
        <v>-0.40206177926711539</v>
      </c>
      <c r="AA1564" s="1194">
        <f t="shared" ref="AA1564:AA1568" si="7071">IF(M1564=0,"",(M1564-M$2)/M$3)</f>
        <v>-1.047526069894809</v>
      </c>
      <c r="AB1564" s="1194">
        <f t="shared" ref="AB1564:AB1568" si="7072">IF(N1564=0,"",(N1564-N$2)/N$3)</f>
        <v>2.9658392085129756E-2</v>
      </c>
      <c r="AC1564" s="1194">
        <f t="shared" ref="AC1564:AC1568" si="7073">IF(O1564=0,"",(O1564-O$2)/O$3)</f>
        <v>1.3851663497749289</v>
      </c>
      <c r="AE1564" s="1195">
        <f t="shared" ref="AE1564:AE1568" si="7074">AVERAGE(Q1564:R1564)</f>
        <v>1.5850246940524286</v>
      </c>
      <c r="AF1564" s="1195">
        <f t="shared" ref="AF1564:AF1568" si="7075">AVERAGE(S1564:U1564)</f>
        <v>-0.49334129266935584</v>
      </c>
      <c r="AG1564" s="1195">
        <f t="shared" ref="AG1564:AG1568" si="7076">AVERAGE(V1564:W1564)</f>
        <v>-0.83225431209393808</v>
      </c>
      <c r="AH1564" s="1195">
        <f t="shared" ref="AH1564:AH1568" si="7077">AVERAGE(X1564:Y1564)</f>
        <v>0.52035202828763349</v>
      </c>
      <c r="AI1564" s="1195">
        <f t="shared" ref="AI1564:AI1568" si="7078">AVERAGE(Z1564:AC1564)</f>
        <v>-8.6907768254664841E-3</v>
      </c>
      <c r="AJ1564" s="1195">
        <f t="shared" ref="AJ1564:AJ1568" si="7079">AVERAGE(AE1564:AI1564)</f>
        <v>0.15421806815026035</v>
      </c>
    </row>
    <row r="1565" spans="1:36">
      <c r="A1565" s="93" t="str">
        <f t="shared" si="7060"/>
        <v>202120</v>
      </c>
      <c r="B1565" s="93">
        <f>'Sub Index'!A1547</f>
        <v>44327</v>
      </c>
      <c r="C1565" s="1195">
        <f>VLOOKUP(B1565,'Sub Index'!A:M,8,0)</f>
        <v>1.8901433951557538</v>
      </c>
      <c r="D1565" s="1195">
        <f>VLOOKUP(B1565,'Sub Index'!J:M,4,0)</f>
        <v>0.7578999999999998</v>
      </c>
      <c r="E1565" s="1195">
        <f>VLOOKUP(B1565,'Sub Index'!O:W,4,0)</f>
        <v>0.66859999999999986</v>
      </c>
      <c r="F1565" s="1195">
        <f>VLOOKUP(B1565,'Sub Index'!O:W,7,0)</f>
        <v>5.4240728992434643E-2</v>
      </c>
      <c r="G1565" s="1195">
        <f>VLOOKUP(B1565,'Sub Index'!O:W,9,0)</f>
        <v>-2.8699999999999726E-2</v>
      </c>
      <c r="H1565" s="1195">
        <f>VLOOKUP(B1565,'Sub Index'!Y:AE,4,0)</f>
        <v>1.1072000000000002</v>
      </c>
      <c r="I1565" s="1195">
        <f>VLOOKUP(B1565,'Sub Index'!Y:AE,7,0)</f>
        <v>4.726292707245637E-3</v>
      </c>
      <c r="J1565" s="1195">
        <f>VLOOKUP(B1565,'Sub Index'!AG:AK,4,0)</f>
        <v>5.2143285394245153E-3</v>
      </c>
      <c r="K1565" s="1195">
        <f>VLOOKUP(B1565,'Sub Index'!AG:AK,5,0)</f>
        <v>166725864.6234</v>
      </c>
      <c r="L1565" s="1195">
        <f>VLOOKUP(B1565,'Sub Index'!AM:AX,4,0)</f>
        <v>1.7491421869728048E-3</v>
      </c>
      <c r="M1565" s="1195">
        <f>VLOOKUP(B1565,'Sub Index'!AM:AX,7,0)</f>
        <v>7.799999999999585E-3</v>
      </c>
      <c r="N1565" s="1195">
        <f>VLOOKUP(B1565,'Sub Index'!AM:AX,8,0)</f>
        <v>1.600000000000712E-3</v>
      </c>
      <c r="O1565" s="1195">
        <f>VLOOKUP(B1565,'Sub Index'!AV:AX,3,0)</f>
        <v>388.12199999999996</v>
      </c>
      <c r="Q1565" s="1194">
        <f t="shared" si="7061"/>
        <v>1.7448103830749686</v>
      </c>
      <c r="R1565" s="1194">
        <f t="shared" si="7062"/>
        <v>0.95332107868922122</v>
      </c>
      <c r="S1565" s="1194">
        <f t="shared" si="7063"/>
        <v>-0.83812832693988026</v>
      </c>
      <c r="T1565" s="1194">
        <f t="shared" si="7064"/>
        <v>-0.22584743527150491</v>
      </c>
      <c r="U1565" s="1194">
        <f t="shared" si="7065"/>
        <v>-0.80283997363137327</v>
      </c>
      <c r="V1565" s="1194">
        <f t="shared" si="7066"/>
        <v>-1.0025750008228902</v>
      </c>
      <c r="W1565" s="1194">
        <f t="shared" si="7067"/>
        <v>-0.83954490090766698</v>
      </c>
      <c r="X1565" s="1194">
        <f t="shared" si="7068"/>
        <v>-0.81890247332650823</v>
      </c>
      <c r="Y1565" s="1194">
        <f t="shared" si="7069"/>
        <v>1.9002690389091119</v>
      </c>
      <c r="Z1565" s="1194">
        <f t="shared" si="7070"/>
        <v>-0.3081187178907428</v>
      </c>
      <c r="AA1565" s="1194">
        <f t="shared" si="7071"/>
        <v>-0.44559388043488585</v>
      </c>
      <c r="AB1565" s="1194">
        <f t="shared" si="7072"/>
        <v>-0.14371888499932575</v>
      </c>
      <c r="AC1565" s="1194">
        <f t="shared" si="7073"/>
        <v>1.6449586629093207</v>
      </c>
      <c r="AE1565" s="1195">
        <f t="shared" si="7074"/>
        <v>1.3490657308820948</v>
      </c>
      <c r="AF1565" s="1195">
        <f t="shared" si="7075"/>
        <v>-0.62227191194758624</v>
      </c>
      <c r="AG1565" s="1195">
        <f t="shared" si="7076"/>
        <v>-0.92105995086527859</v>
      </c>
      <c r="AH1565" s="1195">
        <f t="shared" si="7077"/>
        <v>0.54068328279130184</v>
      </c>
      <c r="AI1565" s="1195">
        <f t="shared" si="7078"/>
        <v>0.18688179489609158</v>
      </c>
      <c r="AJ1565" s="1195">
        <f t="shared" si="7079"/>
        <v>0.10665978915132468</v>
      </c>
    </row>
    <row r="1566" spans="1:36">
      <c r="A1566" s="93" t="str">
        <f t="shared" si="7060"/>
        <v>202120</v>
      </c>
      <c r="B1566" s="93">
        <f>'Sub Index'!A1548</f>
        <v>44328</v>
      </c>
      <c r="C1566" s="1195">
        <f>VLOOKUP(B1566,'Sub Index'!A:M,8,0)</f>
        <v>1.7807365988281543</v>
      </c>
      <c r="D1566" s="1195">
        <f>VLOOKUP(B1566,'Sub Index'!J:M,4,0)</f>
        <v>0.8288000000000002</v>
      </c>
      <c r="E1566" s="1195">
        <f>VLOOKUP(B1566,'Sub Index'!O:W,4,0)</f>
        <v>0.70140000000000002</v>
      </c>
      <c r="F1566" s="1195">
        <f>VLOOKUP(B1566,'Sub Index'!O:W,7,0)</f>
        <v>5.3735544750472319E-2</v>
      </c>
      <c r="G1566" s="1195">
        <f>VLOOKUP(B1566,'Sub Index'!O:W,9,0)</f>
        <v>3.1000000000001027E-3</v>
      </c>
      <c r="H1566" s="1195">
        <f>VLOOKUP(B1566,'Sub Index'!Y:AE,4,0)</f>
        <v>1.1865000000000001</v>
      </c>
      <c r="I1566" s="1195">
        <f>VLOOKUP(B1566,'Sub Index'!Y:AE,7,0)</f>
        <v>4.4080078471714461E-3</v>
      </c>
      <c r="J1566" s="1195">
        <f>VLOOKUP(B1566,'Sub Index'!AG:AK,4,0)</f>
        <v>5.5246097957785106E-3</v>
      </c>
      <c r="K1566" s="1195">
        <f>VLOOKUP(B1566,'Sub Index'!AG:AK,5,0)</f>
        <v>167167118.403</v>
      </c>
      <c r="L1566" s="1195">
        <f>VLOOKUP(B1566,'Sub Index'!AM:AX,4,0)</f>
        <v>1.8614546903405658E-3</v>
      </c>
      <c r="M1566" s="1195">
        <f>VLOOKUP(B1566,'Sub Index'!AM:AX,7,0)</f>
        <v>-5.2999999999991942E-3</v>
      </c>
      <c r="N1566" s="1195">
        <f>VLOOKUP(B1566,'Sub Index'!AM:AX,8,0)</f>
        <v>1.6499999999999737E-2</v>
      </c>
      <c r="O1566" s="1195">
        <f>VLOOKUP(B1566,'Sub Index'!AV:AX,3,0)</f>
        <v>414.00599999999997</v>
      </c>
      <c r="Q1566" s="1194">
        <f t="shared" si="7061"/>
        <v>1.4904550575050086</v>
      </c>
      <c r="R1566" s="1194">
        <f t="shared" si="7062"/>
        <v>0.99970538987589319</v>
      </c>
      <c r="S1566" s="1194">
        <f t="shared" si="7063"/>
        <v>-0.81681839023303959</v>
      </c>
      <c r="T1566" s="1194">
        <f t="shared" si="7064"/>
        <v>-0.23924532865475848</v>
      </c>
      <c r="U1566" s="1194">
        <f t="shared" si="7065"/>
        <v>-0.70755591779654536</v>
      </c>
      <c r="V1566" s="1194">
        <f t="shared" si="7066"/>
        <v>-0.94930467840974531</v>
      </c>
      <c r="W1566" s="1194">
        <f t="shared" si="7067"/>
        <v>-0.9480691983334355</v>
      </c>
      <c r="X1566" s="1194">
        <f t="shared" si="7068"/>
        <v>-0.77750562136989443</v>
      </c>
      <c r="Y1566" s="1194">
        <f t="shared" si="7069"/>
        <v>1.9147875499515994</v>
      </c>
      <c r="Z1566" s="1194">
        <f t="shared" si="7070"/>
        <v>-0.18615012592649727</v>
      </c>
      <c r="AA1566" s="1194">
        <f t="shared" si="7071"/>
        <v>-1.4500921838647955</v>
      </c>
      <c r="AB1566" s="1194">
        <f t="shared" si="7072"/>
        <v>0.54516682928300275</v>
      </c>
      <c r="AC1566" s="1194">
        <f t="shared" si="7073"/>
        <v>2.0250866580009319</v>
      </c>
      <c r="AE1566" s="1195">
        <f t="shared" si="7074"/>
        <v>1.2450802236904508</v>
      </c>
      <c r="AF1566" s="1195">
        <f t="shared" si="7075"/>
        <v>-0.58787321222811451</v>
      </c>
      <c r="AG1566" s="1195">
        <f t="shared" si="7076"/>
        <v>-0.94868693837159035</v>
      </c>
      <c r="AH1566" s="1195">
        <f t="shared" si="7077"/>
        <v>0.56864096429085254</v>
      </c>
      <c r="AI1566" s="1195">
        <f t="shared" si="7078"/>
        <v>0.23350279437316046</v>
      </c>
      <c r="AJ1566" s="1195">
        <f t="shared" si="7079"/>
        <v>0.10213276635095178</v>
      </c>
    </row>
    <row r="1567" spans="1:36">
      <c r="A1567" s="93" t="str">
        <f t="shared" si="7060"/>
        <v>202120</v>
      </c>
      <c r="B1567" s="93">
        <f>'Sub Index'!A1549</f>
        <v>44329</v>
      </c>
      <c r="C1567" s="1195">
        <f>VLOOKUP(B1567,'Sub Index'!A:M,8,0)</f>
        <v>1.6949068685855757</v>
      </c>
      <c r="D1567" s="1195">
        <f>VLOOKUP(B1567,'Sub Index'!J:M,4,0)</f>
        <v>0.84599999999999964</v>
      </c>
      <c r="E1567" s="1195">
        <f>VLOOKUP(B1567,'Sub Index'!O:W,4,0)</f>
        <v>0.65559999999999996</v>
      </c>
      <c r="F1567" s="1195">
        <f>VLOOKUP(B1567,'Sub Index'!O:W,7,0)</f>
        <v>5.2612780011364345E-2</v>
      </c>
      <c r="G1567" s="1195">
        <f>VLOOKUP(B1567,'Sub Index'!O:W,9,0)</f>
        <v>1.1000000000000121E-2</v>
      </c>
      <c r="H1567" s="1195">
        <f>VLOOKUP(B1567,'Sub Index'!Y:AE,4,0)</f>
        <v>1.0901999999999998</v>
      </c>
      <c r="I1567" s="1195">
        <f>VLOOKUP(B1567,'Sub Index'!Y:AE,7,0)</f>
        <v>4.3118362534812008E-3</v>
      </c>
      <c r="J1567" s="1195">
        <f>VLOOKUP(B1567,'Sub Index'!AG:AK,4,0)</f>
        <v>5.5403891531445306E-3</v>
      </c>
      <c r="K1567" s="1195">
        <f>VLOOKUP(B1567,'Sub Index'!AG:AK,5,0)</f>
        <v>167150719.30830002</v>
      </c>
      <c r="L1567" s="1195">
        <f>VLOOKUP(B1567,'Sub Index'!AM:AX,4,0)</f>
        <v>1.9454245548213814E-3</v>
      </c>
      <c r="M1567" s="1195">
        <f>VLOOKUP(B1567,'Sub Index'!AM:AX,7,0)</f>
        <v>1.2999999999999901E-2</v>
      </c>
      <c r="N1567" s="1195">
        <f>VLOOKUP(B1567,'Sub Index'!AM:AX,8,0)</f>
        <v>-6.4999999999999503E-3</v>
      </c>
      <c r="O1567" s="1195">
        <f>VLOOKUP(B1567,'Sub Index'!AV:AX,3,0)</f>
        <v>438.30799999999999</v>
      </c>
      <c r="Q1567" s="1194">
        <f t="shared" si="7061"/>
        <v>1.2909130755419957</v>
      </c>
      <c r="R1567" s="1194">
        <f t="shared" si="7062"/>
        <v>1.0109580013344366</v>
      </c>
      <c r="S1567" s="1194">
        <f t="shared" si="7063"/>
        <v>-0.84657433843954266</v>
      </c>
      <c r="T1567" s="1194">
        <f t="shared" si="7064"/>
        <v>-0.26902195472411838</v>
      </c>
      <c r="U1567" s="1194">
        <f t="shared" si="7065"/>
        <v>-0.68388472153569169</v>
      </c>
      <c r="V1567" s="1194">
        <f t="shared" si="7066"/>
        <v>-1.0139948681750148</v>
      </c>
      <c r="W1567" s="1194">
        <f t="shared" si="7067"/>
        <v>-0.98086043645615839</v>
      </c>
      <c r="X1567" s="1194">
        <f t="shared" si="7068"/>
        <v>-0.77540038392008093</v>
      </c>
      <c r="Y1567" s="1194">
        <f t="shared" si="7069"/>
        <v>1.9142479728454174</v>
      </c>
      <c r="Z1567" s="1194">
        <f t="shared" si="7070"/>
        <v>-9.4960936557101999E-2</v>
      </c>
      <c r="AA1567" s="1194">
        <f t="shared" si="7071"/>
        <v>-4.6861729455012949E-2</v>
      </c>
      <c r="AB1567" s="1194">
        <f t="shared" si="7072"/>
        <v>-0.51821380350185475</v>
      </c>
      <c r="AC1567" s="1194">
        <f t="shared" si="7073"/>
        <v>2.3819816717822775</v>
      </c>
      <c r="AE1567" s="1195">
        <f t="shared" si="7074"/>
        <v>1.1509355384382163</v>
      </c>
      <c r="AF1567" s="1195">
        <f t="shared" si="7075"/>
        <v>-0.59982700489978413</v>
      </c>
      <c r="AG1567" s="1195">
        <f t="shared" si="7076"/>
        <v>-0.99742765231558661</v>
      </c>
      <c r="AH1567" s="1195">
        <f t="shared" si="7077"/>
        <v>0.56942379446266822</v>
      </c>
      <c r="AI1567" s="1195">
        <f t="shared" si="7078"/>
        <v>0.43048630056707693</v>
      </c>
      <c r="AJ1567" s="1195">
        <f t="shared" si="7079"/>
        <v>0.11071819525051814</v>
      </c>
    </row>
    <row r="1568" spans="1:36">
      <c r="A1568" s="93" t="str">
        <f t="shared" si="7060"/>
        <v>202120</v>
      </c>
      <c r="B1568" s="93">
        <f>'Sub Index'!A1550</f>
        <v>44330</v>
      </c>
      <c r="C1568" s="1195">
        <f>VLOOKUP(B1568,'Sub Index'!A:M,8,0)</f>
        <v>1.2963596899884096</v>
      </c>
      <c r="D1568" s="1195">
        <f>VLOOKUP(B1568,'Sub Index'!J:M,4,0)</f>
        <v>0.82919999999999972</v>
      </c>
      <c r="E1568" s="1195">
        <f>VLOOKUP(B1568,'Sub Index'!O:W,4,0)</f>
        <v>0.5968</v>
      </c>
      <c r="F1568" s="1195">
        <f>VLOOKUP(B1568,'Sub Index'!O:W,7,0)</f>
        <v>4.9666607675641718E-2</v>
      </c>
      <c r="G1568" s="1195">
        <f>VLOOKUP(B1568,'Sub Index'!O:W,9,0)</f>
        <v>3.1300000000000106E-2</v>
      </c>
      <c r="H1568" s="1195">
        <f>VLOOKUP(B1568,'Sub Index'!Y:AE,4,0)</f>
        <v>1.0905999999999998</v>
      </c>
      <c r="I1568" s="1195">
        <f>VLOOKUP(B1568,'Sub Index'!Y:AE,7,0)</f>
        <v>4.1392298961780843E-3</v>
      </c>
      <c r="J1568" s="1195">
        <f>VLOOKUP(B1568,'Sub Index'!AG:AK,4,0)</f>
        <v>7.7340626395394256E-3</v>
      </c>
      <c r="K1568" s="1195">
        <f>VLOOKUP(B1568,'Sub Index'!AG:AK,5,0)</f>
        <v>167150719.30830002</v>
      </c>
      <c r="L1568" s="1195">
        <f>VLOOKUP(B1568,'Sub Index'!AM:AX,4,0)</f>
        <v>2.0159770118181922E-3</v>
      </c>
      <c r="M1568" s="1195">
        <f>VLOOKUP(B1568,'Sub Index'!AM:AX,7,0)</f>
        <v>1.2950000000000017E-2</v>
      </c>
      <c r="N1568" s="1195">
        <f>VLOOKUP(B1568,'Sub Index'!AM:AX,8,0)</f>
        <v>5.1499999999995438E-3</v>
      </c>
      <c r="O1568" s="1195">
        <f>VLOOKUP(B1568,'Sub Index'!AV:AX,3,0)</f>
        <v>455.55799999999999</v>
      </c>
      <c r="Q1568" s="1194">
        <f t="shared" si="7061"/>
        <v>0.36434726089617953</v>
      </c>
      <c r="R1568" s="1194">
        <f t="shared" si="7062"/>
        <v>0.99996707851446365</v>
      </c>
      <c r="S1568" s="1194">
        <f t="shared" si="7063"/>
        <v>-0.88477629814570813</v>
      </c>
      <c r="T1568" s="1194">
        <f t="shared" si="7064"/>
        <v>-0.34715682031172457</v>
      </c>
      <c r="U1568" s="1194">
        <f t="shared" si="7065"/>
        <v>-0.62305873620716923</v>
      </c>
      <c r="V1568" s="1194">
        <f t="shared" si="7066"/>
        <v>-1.0137261654137886</v>
      </c>
      <c r="W1568" s="1194">
        <f t="shared" si="7067"/>
        <v>-1.0397133258244291</v>
      </c>
      <c r="X1568" s="1194">
        <f t="shared" si="7068"/>
        <v>-0.48272664131465232</v>
      </c>
      <c r="Y1568" s="1194">
        <f t="shared" si="7069"/>
        <v>1.9142479728454174</v>
      </c>
      <c r="Z1568" s="1194">
        <f t="shared" si="7070"/>
        <v>-1.8342718803181852E-2</v>
      </c>
      <c r="AA1568" s="1194">
        <f t="shared" si="7071"/>
        <v>-5.0695692445194861E-2</v>
      </c>
      <c r="AB1568" s="1194">
        <f t="shared" si="7072"/>
        <v>2.0411603973937441E-2</v>
      </c>
      <c r="AC1568" s="1194">
        <f t="shared" si="7073"/>
        <v>2.6353122202033208</v>
      </c>
      <c r="AE1568" s="1195">
        <f t="shared" si="7074"/>
        <v>0.68215716970532159</v>
      </c>
      <c r="AF1568" s="1195">
        <f t="shared" si="7075"/>
        <v>-0.6183306182215339</v>
      </c>
      <c r="AG1568" s="1195">
        <f t="shared" si="7076"/>
        <v>-1.0267197456191088</v>
      </c>
      <c r="AH1568" s="1195">
        <f t="shared" si="7077"/>
        <v>0.71576066576538255</v>
      </c>
      <c r="AI1568" s="1195">
        <f t="shared" si="7078"/>
        <v>0.64667135323222036</v>
      </c>
      <c r="AJ1568" s="1195">
        <f t="shared" si="7079"/>
        <v>7.9907764972456358E-2</v>
      </c>
    </row>
    <row r="1569" spans="1:36">
      <c r="A1569" s="93"/>
      <c r="C1569" s="1190"/>
      <c r="D1569" s="1190"/>
      <c r="E1569" s="1190"/>
      <c r="F1569" s="1190"/>
      <c r="G1569" s="1190"/>
      <c r="H1569" s="1190"/>
      <c r="I1569" s="1190"/>
      <c r="J1569" s="1190"/>
      <c r="K1569" s="1190"/>
      <c r="L1569" s="1190"/>
      <c r="M1569" s="1190"/>
      <c r="N1569" s="1190"/>
      <c r="O1569" s="1190"/>
      <c r="Q1569" s="1191"/>
      <c r="R1569" s="1191"/>
      <c r="S1569" s="1191"/>
      <c r="T1569" s="1191"/>
      <c r="U1569" s="1191"/>
      <c r="V1569" s="1191"/>
      <c r="W1569" s="1191"/>
      <c r="X1569" s="1191"/>
      <c r="Y1569" s="1191"/>
      <c r="Z1569" s="1191"/>
      <c r="AA1569" s="1191"/>
      <c r="AB1569" s="1191"/>
      <c r="AC1569" s="1191"/>
      <c r="AE1569" s="1190"/>
      <c r="AF1569" s="1190"/>
      <c r="AG1569" s="1190"/>
      <c r="AH1569" s="1190"/>
      <c r="AI1569" s="1190"/>
      <c r="AJ1569" s="1190"/>
    </row>
    <row r="1570" spans="1:36">
      <c r="A1570" s="93"/>
      <c r="C1570" s="1190"/>
      <c r="D1570" s="1190"/>
      <c r="E1570" s="1190"/>
      <c r="F1570" s="1190"/>
      <c r="G1570" s="1190"/>
      <c r="H1570" s="1190"/>
      <c r="I1570" s="1190"/>
      <c r="J1570" s="1190"/>
      <c r="K1570" s="1190"/>
      <c r="L1570" s="1190"/>
      <c r="M1570" s="1190"/>
      <c r="N1570" s="1190"/>
      <c r="O1570" s="1190"/>
      <c r="Q1570" s="1191"/>
      <c r="R1570" s="1191"/>
      <c r="S1570" s="1191"/>
      <c r="T1570" s="1191"/>
      <c r="U1570" s="1191"/>
      <c r="V1570" s="1191"/>
      <c r="W1570" s="1191"/>
      <c r="X1570" s="1191"/>
      <c r="Y1570" s="1191"/>
      <c r="Z1570" s="1191"/>
      <c r="AA1570" s="1191"/>
      <c r="AB1570" s="1191"/>
      <c r="AC1570" s="1191"/>
      <c r="AE1570" s="1190"/>
      <c r="AF1570" s="1190"/>
      <c r="AG1570" s="1190"/>
      <c r="AH1570" s="1190"/>
      <c r="AI1570" s="1190"/>
      <c r="AJ1570" s="1190"/>
    </row>
    <row r="1571" spans="1:36">
      <c r="A1571" s="93"/>
      <c r="C1571" s="1190"/>
      <c r="D1571" s="1190"/>
      <c r="E1571" s="1190"/>
      <c r="F1571" s="1190"/>
      <c r="G1571" s="1190"/>
      <c r="H1571" s="1190"/>
      <c r="I1571" s="1190"/>
      <c r="J1571" s="1190"/>
      <c r="K1571" s="1190"/>
      <c r="L1571" s="1190"/>
      <c r="M1571" s="1190"/>
      <c r="N1571" s="1190"/>
      <c r="O1571" s="1190"/>
      <c r="Q1571" s="1191"/>
      <c r="R1571" s="1191"/>
      <c r="S1571" s="1191"/>
      <c r="T1571" s="1191"/>
      <c r="U1571" s="1191"/>
      <c r="V1571" s="1191"/>
      <c r="W1571" s="1191"/>
      <c r="X1571" s="1191"/>
      <c r="Y1571" s="1191"/>
      <c r="Z1571" s="1191"/>
      <c r="AA1571" s="1191"/>
      <c r="AB1571" s="1191"/>
      <c r="AC1571" s="1191"/>
      <c r="AE1571" s="1190"/>
      <c r="AF1571" s="1190"/>
      <c r="AG1571" s="1190"/>
      <c r="AH1571" s="1190"/>
      <c r="AI1571" s="1190"/>
      <c r="AJ1571" s="1190"/>
    </row>
    <row r="1572" spans="1:36">
      <c r="A1572" s="93"/>
      <c r="C1572" s="290"/>
      <c r="D1572" s="290"/>
      <c r="E1572" s="290"/>
      <c r="F1572" s="290"/>
      <c r="G1572" s="290"/>
      <c r="H1572" s="290"/>
      <c r="I1572" s="290"/>
      <c r="J1572" s="290"/>
      <c r="K1572" s="290"/>
      <c r="L1572" s="290"/>
      <c r="M1572" s="290"/>
      <c r="N1572" s="290"/>
      <c r="O1572" s="290"/>
      <c r="Q1572" s="289"/>
      <c r="R1572" s="289"/>
      <c r="S1572" s="289"/>
      <c r="T1572" s="289"/>
      <c r="U1572" s="289"/>
      <c r="V1572" s="289"/>
      <c r="W1572" s="289"/>
      <c r="X1572" s="289"/>
      <c r="Y1572" s="289"/>
      <c r="Z1572" s="289"/>
      <c r="AA1572" s="289"/>
      <c r="AB1572" s="289"/>
      <c r="AC1572" s="289"/>
      <c r="AE1572" s="290"/>
      <c r="AF1572" s="290"/>
      <c r="AG1572" s="290"/>
      <c r="AH1572" s="290"/>
      <c r="AI1572" s="290"/>
      <c r="AJ1572" s="290"/>
    </row>
    <row r="1573" spans="1:36">
      <c r="A1573" s="116"/>
      <c r="B1573" s="117"/>
      <c r="C1573" s="118"/>
      <c r="D1573" s="118"/>
      <c r="E1573" s="118"/>
      <c r="F1573" s="118"/>
      <c r="G1573" s="118"/>
      <c r="H1573" s="118"/>
      <c r="I1573" s="118"/>
      <c r="J1573" s="118"/>
      <c r="K1573" s="118"/>
      <c r="L1573" s="118"/>
      <c r="M1573" s="118"/>
      <c r="N1573" s="118"/>
      <c r="O1573" s="118"/>
      <c r="P1573" s="116"/>
      <c r="Q1573" s="119"/>
      <c r="R1573" s="119"/>
      <c r="S1573" s="119"/>
      <c r="T1573" s="119"/>
      <c r="U1573" s="119"/>
      <c r="V1573" s="119"/>
      <c r="W1573" s="119"/>
      <c r="X1573" s="119"/>
      <c r="Y1573" s="119"/>
      <c r="Z1573" s="119"/>
      <c r="AA1573" s="119"/>
      <c r="AB1573" s="119"/>
      <c r="AC1573" s="119"/>
      <c r="AD1573" s="116"/>
      <c r="AE1573" s="118"/>
      <c r="AF1573" s="118"/>
      <c r="AG1573" s="118"/>
      <c r="AH1573" s="118"/>
      <c r="AI1573" s="118"/>
      <c r="AJ1573" s="118"/>
    </row>
  </sheetData>
  <mergeCells count="10">
    <mergeCell ref="Q4:R4"/>
    <mergeCell ref="S4:U4"/>
    <mergeCell ref="V4:W4"/>
    <mergeCell ref="X4:Y4"/>
    <mergeCell ref="Z4:AC4"/>
    <mergeCell ref="C4:D4"/>
    <mergeCell ref="E4:G4"/>
    <mergeCell ref="H4:I4"/>
    <mergeCell ref="L4:O4"/>
    <mergeCell ref="J4:K4"/>
  </mergeCells>
  <phoneticPr fontId="3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Sub Index</vt:lpstr>
      <vt:lpstr>Composite Index</vt:lpstr>
    </vt:vector>
  </TitlesOfParts>
  <Company>Cargill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Sijin Cheng</dc:creator>
  <cp:lastModifiedBy>Sijin Cheng</cp:lastModifiedBy>
  <dcterms:created xsi:type="dcterms:W3CDTF">2017-06-01T05:56:05Z</dcterms:created>
  <dcterms:modified xsi:type="dcterms:W3CDTF">2021-05-15T16:20:33Z</dcterms:modified>
</cp:coreProperties>
</file>